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jjxu-my.sharepoint.com/personal/personaladmin_xujerry_com/Documents/Coding/AdventExcel2023/Day08/"/>
    </mc:Choice>
  </mc:AlternateContent>
  <xr:revisionPtr revIDLastSave="0" documentId="8_{D3604220-B74E-4E22-B9EF-5A4353C36EFA}" xr6:coauthVersionLast="47" xr6:coauthVersionMax="47" xr10:uidLastSave="{00000000-0000-0000-0000-000000000000}"/>
  <bookViews>
    <workbookView xWindow="-120" yWindow="-120" windowWidth="51840" windowHeight="21120" activeTab="5" xr2:uid="{452BE7A3-743B-41D2-9F24-A54F105E383D}"/>
  </bookViews>
  <sheets>
    <sheet name="input" sheetId="2" r:id="rId1"/>
    <sheet name="Sheet1" sheetId="1" r:id="rId2"/>
    <sheet name="check" sheetId="4" r:id="rId3"/>
    <sheet name="Sheet2" sheetId="3" r:id="rId4"/>
    <sheet name="nokickers" sheetId="5" r:id="rId5"/>
    <sheet name="jokers" sheetId="6" r:id="rId6"/>
  </sheets>
  <definedNames>
    <definedName name="_xlnm._FilterDatabase" localSheetId="2" hidden="1">check!$A$1:$AS$1001</definedName>
    <definedName name="_xlnm._FilterDatabase" localSheetId="5" hidden="1">jokers!$A$1:$BH$1002</definedName>
    <definedName name="_xlnm._FilterDatabase" localSheetId="4" hidden="1">nokickers!$A$1:$AZ$1002</definedName>
    <definedName name="_xlnm._FilterDatabase" localSheetId="1" hidden="1">Sheet1!$A$1:$AS$1001</definedName>
    <definedName name="ExternalData_1" localSheetId="0" hidden="1">input!$A$1:$B$1001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H4" i="6" l="1"/>
  <c r="BH5" i="6"/>
  <c r="BH6" i="6" s="1"/>
  <c r="BH7" i="6" s="1"/>
  <c r="BH8" i="6" s="1"/>
  <c r="BH9" i="6" s="1"/>
  <c r="BH10" i="6" s="1"/>
  <c r="BH11" i="6" s="1"/>
  <c r="BH12" i="6" s="1"/>
  <c r="BH13" i="6" s="1"/>
  <c r="BH14" i="6" s="1"/>
  <c r="BH15" i="6" s="1"/>
  <c r="BH16" i="6" s="1"/>
  <c r="BH17" i="6" s="1"/>
  <c r="BH18" i="6" s="1"/>
  <c r="BH19" i="6" s="1"/>
  <c r="BH20" i="6" s="1"/>
  <c r="BH21" i="6" s="1"/>
  <c r="BH22" i="6" s="1"/>
  <c r="BH23" i="6" s="1"/>
  <c r="BH24" i="6" s="1"/>
  <c r="BH25" i="6" s="1"/>
  <c r="BH26" i="6" s="1"/>
  <c r="BH27" i="6" s="1"/>
  <c r="BH28" i="6" s="1"/>
  <c r="BH29" i="6" s="1"/>
  <c r="BH30" i="6" s="1"/>
  <c r="BH31" i="6" s="1"/>
  <c r="BH32" i="6" s="1"/>
  <c r="BH33" i="6" s="1"/>
  <c r="BH34" i="6" s="1"/>
  <c r="BH35" i="6" s="1"/>
  <c r="BH36" i="6" s="1"/>
  <c r="BH37" i="6" s="1"/>
  <c r="BH38" i="6" s="1"/>
  <c r="BH39" i="6" s="1"/>
  <c r="BH40" i="6" s="1"/>
  <c r="BH41" i="6" s="1"/>
  <c r="BH42" i="6" s="1"/>
  <c r="BH43" i="6" s="1"/>
  <c r="BH44" i="6" s="1"/>
  <c r="BH45" i="6" s="1"/>
  <c r="BH46" i="6" s="1"/>
  <c r="BH47" i="6" s="1"/>
  <c r="BH48" i="6" s="1"/>
  <c r="BH49" i="6" s="1"/>
  <c r="BH50" i="6" s="1"/>
  <c r="BH51" i="6" s="1"/>
  <c r="BH52" i="6" s="1"/>
  <c r="BH53" i="6" s="1"/>
  <c r="BH54" i="6" s="1"/>
  <c r="BH55" i="6" s="1"/>
  <c r="BH56" i="6" s="1"/>
  <c r="BH57" i="6" s="1"/>
  <c r="BH58" i="6" s="1"/>
  <c r="BH59" i="6" s="1"/>
  <c r="BH60" i="6" s="1"/>
  <c r="BH61" i="6" s="1"/>
  <c r="BH62" i="6" s="1"/>
  <c r="BH63" i="6" s="1"/>
  <c r="BH64" i="6" s="1"/>
  <c r="BH65" i="6" s="1"/>
  <c r="BH66" i="6" s="1"/>
  <c r="BH67" i="6" s="1"/>
  <c r="BH68" i="6" s="1"/>
  <c r="BH69" i="6" s="1"/>
  <c r="BH70" i="6" s="1"/>
  <c r="BH71" i="6" s="1"/>
  <c r="BH72" i="6" s="1"/>
  <c r="BH73" i="6" s="1"/>
  <c r="BH74" i="6" s="1"/>
  <c r="BH75" i="6" s="1"/>
  <c r="BH76" i="6" s="1"/>
  <c r="BH77" i="6" s="1"/>
  <c r="BH78" i="6" s="1"/>
  <c r="BH79" i="6" s="1"/>
  <c r="BH80" i="6" s="1"/>
  <c r="BH81" i="6" s="1"/>
  <c r="BH82" i="6" s="1"/>
  <c r="BH83" i="6" s="1"/>
  <c r="BH84" i="6" s="1"/>
  <c r="BH85" i="6" s="1"/>
  <c r="BH86" i="6" s="1"/>
  <c r="BH87" i="6" s="1"/>
  <c r="BH88" i="6" s="1"/>
  <c r="BH89" i="6" s="1"/>
  <c r="BH90" i="6" s="1"/>
  <c r="BH91" i="6" s="1"/>
  <c r="BH92" i="6" s="1"/>
  <c r="BH93" i="6" s="1"/>
  <c r="BH94" i="6" s="1"/>
  <c r="BH95" i="6" s="1"/>
  <c r="BH96" i="6" s="1"/>
  <c r="BH97" i="6" s="1"/>
  <c r="BH98" i="6" s="1"/>
  <c r="BH99" i="6" s="1"/>
  <c r="BH100" i="6" s="1"/>
  <c r="BH101" i="6" s="1"/>
  <c r="BH102" i="6" s="1"/>
  <c r="BH103" i="6" s="1"/>
  <c r="BH104" i="6" s="1"/>
  <c r="BH105" i="6" s="1"/>
  <c r="BH106" i="6" s="1"/>
  <c r="BH107" i="6" s="1"/>
  <c r="BH108" i="6" s="1"/>
  <c r="BH109" i="6" s="1"/>
  <c r="BH110" i="6" s="1"/>
  <c r="BH111" i="6" s="1"/>
  <c r="BH112" i="6" s="1"/>
  <c r="BH113" i="6" s="1"/>
  <c r="BH114" i="6" s="1"/>
  <c r="BH115" i="6" s="1"/>
  <c r="BH116" i="6" s="1"/>
  <c r="BH117" i="6" s="1"/>
  <c r="BH118" i="6" s="1"/>
  <c r="BH119" i="6" s="1"/>
  <c r="BH120" i="6" s="1"/>
  <c r="BH121" i="6" s="1"/>
  <c r="BH122" i="6" s="1"/>
  <c r="BH123" i="6" s="1"/>
  <c r="BH124" i="6" s="1"/>
  <c r="BH125" i="6" s="1"/>
  <c r="BH126" i="6" s="1"/>
  <c r="BH127" i="6" s="1"/>
  <c r="BH128" i="6" s="1"/>
  <c r="BH129" i="6" s="1"/>
  <c r="BH130" i="6" s="1"/>
  <c r="BH131" i="6" s="1"/>
  <c r="BH132" i="6" s="1"/>
  <c r="BH133" i="6" s="1"/>
  <c r="BH134" i="6" s="1"/>
  <c r="BH135" i="6" s="1"/>
  <c r="BH136" i="6" s="1"/>
  <c r="BH137" i="6" s="1"/>
  <c r="BH138" i="6" s="1"/>
  <c r="BH139" i="6" s="1"/>
  <c r="BH140" i="6" s="1"/>
  <c r="BH141" i="6" s="1"/>
  <c r="BH142" i="6" s="1"/>
  <c r="BH143" i="6" s="1"/>
  <c r="BH144" i="6" s="1"/>
  <c r="BH145" i="6" s="1"/>
  <c r="BH146" i="6" s="1"/>
  <c r="BH147" i="6" s="1"/>
  <c r="BH148" i="6" s="1"/>
  <c r="BH149" i="6" s="1"/>
  <c r="BH150" i="6" s="1"/>
  <c r="BH151" i="6" s="1"/>
  <c r="BH152" i="6" s="1"/>
  <c r="BH153" i="6" s="1"/>
  <c r="BH154" i="6" s="1"/>
  <c r="BH155" i="6" s="1"/>
  <c r="BH156" i="6" s="1"/>
  <c r="BH157" i="6" s="1"/>
  <c r="BH158" i="6" s="1"/>
  <c r="BH159" i="6" s="1"/>
  <c r="BH160" i="6" s="1"/>
  <c r="BH161" i="6" s="1"/>
  <c r="BH162" i="6" s="1"/>
  <c r="BH163" i="6" s="1"/>
  <c r="BH164" i="6" s="1"/>
  <c r="BH165" i="6" s="1"/>
  <c r="BH166" i="6" s="1"/>
  <c r="BH167" i="6" s="1"/>
  <c r="BH168" i="6" s="1"/>
  <c r="BH169" i="6" s="1"/>
  <c r="BH170" i="6" s="1"/>
  <c r="BH171" i="6" s="1"/>
  <c r="BH172" i="6" s="1"/>
  <c r="BH173" i="6" s="1"/>
  <c r="BH174" i="6" s="1"/>
  <c r="BH175" i="6" s="1"/>
  <c r="BH176" i="6" s="1"/>
  <c r="BH177" i="6" s="1"/>
  <c r="BH178" i="6" s="1"/>
  <c r="BH179" i="6" s="1"/>
  <c r="BH180" i="6" s="1"/>
  <c r="BH181" i="6" s="1"/>
  <c r="BH182" i="6" s="1"/>
  <c r="BH183" i="6" s="1"/>
  <c r="BH184" i="6" s="1"/>
  <c r="BH185" i="6" s="1"/>
  <c r="BH186" i="6" s="1"/>
  <c r="BH187" i="6" s="1"/>
  <c r="BH188" i="6" s="1"/>
  <c r="BH189" i="6" s="1"/>
  <c r="BH190" i="6" s="1"/>
  <c r="BH191" i="6" s="1"/>
  <c r="BH192" i="6" s="1"/>
  <c r="BH193" i="6" s="1"/>
  <c r="BH194" i="6" s="1"/>
  <c r="BH195" i="6" s="1"/>
  <c r="BH196" i="6" s="1"/>
  <c r="BH197" i="6" s="1"/>
  <c r="BH198" i="6" s="1"/>
  <c r="BH199" i="6" s="1"/>
  <c r="BH200" i="6" s="1"/>
  <c r="BH201" i="6" s="1"/>
  <c r="BH202" i="6" s="1"/>
  <c r="BH203" i="6" s="1"/>
  <c r="BH204" i="6" s="1"/>
  <c r="BH205" i="6" s="1"/>
  <c r="BH206" i="6" s="1"/>
  <c r="BH207" i="6" s="1"/>
  <c r="BH208" i="6" s="1"/>
  <c r="BH209" i="6" s="1"/>
  <c r="BH210" i="6" s="1"/>
  <c r="BH211" i="6" s="1"/>
  <c r="BH212" i="6" s="1"/>
  <c r="BH213" i="6" s="1"/>
  <c r="BH214" i="6" s="1"/>
  <c r="BH215" i="6" s="1"/>
  <c r="BH216" i="6" s="1"/>
  <c r="BH217" i="6" s="1"/>
  <c r="BH218" i="6" s="1"/>
  <c r="BH219" i="6" s="1"/>
  <c r="BH220" i="6" s="1"/>
  <c r="BH221" i="6" s="1"/>
  <c r="BH222" i="6" s="1"/>
  <c r="BH223" i="6" s="1"/>
  <c r="BH224" i="6" s="1"/>
  <c r="BH225" i="6" s="1"/>
  <c r="BH226" i="6" s="1"/>
  <c r="BH227" i="6" s="1"/>
  <c r="BH228" i="6" s="1"/>
  <c r="BH229" i="6" s="1"/>
  <c r="BH230" i="6" s="1"/>
  <c r="BH231" i="6" s="1"/>
  <c r="BH232" i="6" s="1"/>
  <c r="BH233" i="6" s="1"/>
  <c r="BH234" i="6" s="1"/>
  <c r="BH235" i="6" s="1"/>
  <c r="BH236" i="6" s="1"/>
  <c r="BH237" i="6" s="1"/>
  <c r="BH238" i="6" s="1"/>
  <c r="BH239" i="6" s="1"/>
  <c r="BH240" i="6" s="1"/>
  <c r="BH241" i="6" s="1"/>
  <c r="BH242" i="6" s="1"/>
  <c r="BH243" i="6" s="1"/>
  <c r="BH244" i="6" s="1"/>
  <c r="BH245" i="6" s="1"/>
  <c r="BH246" i="6" s="1"/>
  <c r="BH247" i="6" s="1"/>
  <c r="BH248" i="6" s="1"/>
  <c r="BH249" i="6" s="1"/>
  <c r="BH250" i="6" s="1"/>
  <c r="BH251" i="6" s="1"/>
  <c r="BH252" i="6" s="1"/>
  <c r="BH253" i="6" s="1"/>
  <c r="BH254" i="6" s="1"/>
  <c r="BH255" i="6" s="1"/>
  <c r="BH256" i="6" s="1"/>
  <c r="BH257" i="6" s="1"/>
  <c r="BH258" i="6" s="1"/>
  <c r="BH259" i="6" s="1"/>
  <c r="BH260" i="6" s="1"/>
  <c r="BH261" i="6" s="1"/>
  <c r="BH262" i="6" s="1"/>
  <c r="BH263" i="6" s="1"/>
  <c r="BH264" i="6" s="1"/>
  <c r="BH265" i="6" s="1"/>
  <c r="BH266" i="6" s="1"/>
  <c r="BH267" i="6" s="1"/>
  <c r="BH268" i="6" s="1"/>
  <c r="BH269" i="6" s="1"/>
  <c r="BH270" i="6" s="1"/>
  <c r="BH271" i="6" s="1"/>
  <c r="BH272" i="6" s="1"/>
  <c r="BH273" i="6" s="1"/>
  <c r="BH274" i="6" s="1"/>
  <c r="BH275" i="6" s="1"/>
  <c r="BH276" i="6" s="1"/>
  <c r="BH277" i="6" s="1"/>
  <c r="BH278" i="6" s="1"/>
  <c r="BH279" i="6" s="1"/>
  <c r="BH280" i="6" s="1"/>
  <c r="BH281" i="6" s="1"/>
  <c r="BH282" i="6" s="1"/>
  <c r="BH283" i="6" s="1"/>
  <c r="BH284" i="6" s="1"/>
  <c r="BH285" i="6" s="1"/>
  <c r="BH286" i="6" s="1"/>
  <c r="BH287" i="6" s="1"/>
  <c r="BH288" i="6" s="1"/>
  <c r="BH289" i="6" s="1"/>
  <c r="BH290" i="6" s="1"/>
  <c r="BH291" i="6" s="1"/>
  <c r="BH292" i="6" s="1"/>
  <c r="BH293" i="6" s="1"/>
  <c r="BH294" i="6" s="1"/>
  <c r="BH295" i="6" s="1"/>
  <c r="BH296" i="6" s="1"/>
  <c r="BH297" i="6" s="1"/>
  <c r="BH298" i="6" s="1"/>
  <c r="BH299" i="6" s="1"/>
  <c r="BH300" i="6" s="1"/>
  <c r="BH301" i="6" s="1"/>
  <c r="BH302" i="6" s="1"/>
  <c r="BH303" i="6" s="1"/>
  <c r="BH304" i="6" s="1"/>
  <c r="BH305" i="6" s="1"/>
  <c r="BH306" i="6" s="1"/>
  <c r="BH307" i="6" s="1"/>
  <c r="BH308" i="6" s="1"/>
  <c r="BH309" i="6" s="1"/>
  <c r="BH310" i="6" s="1"/>
  <c r="BH311" i="6" s="1"/>
  <c r="BH312" i="6" s="1"/>
  <c r="BH313" i="6" s="1"/>
  <c r="BH314" i="6" s="1"/>
  <c r="BH315" i="6" s="1"/>
  <c r="BH316" i="6" s="1"/>
  <c r="BH317" i="6" s="1"/>
  <c r="BH318" i="6" s="1"/>
  <c r="BH319" i="6" s="1"/>
  <c r="BH320" i="6" s="1"/>
  <c r="BH321" i="6" s="1"/>
  <c r="BH322" i="6" s="1"/>
  <c r="BH323" i="6" s="1"/>
  <c r="BH324" i="6" s="1"/>
  <c r="BH325" i="6" s="1"/>
  <c r="BH326" i="6" s="1"/>
  <c r="BH327" i="6" s="1"/>
  <c r="BH328" i="6" s="1"/>
  <c r="BH329" i="6" s="1"/>
  <c r="BH330" i="6" s="1"/>
  <c r="BH331" i="6" s="1"/>
  <c r="BH332" i="6" s="1"/>
  <c r="BH333" i="6" s="1"/>
  <c r="BH334" i="6" s="1"/>
  <c r="BH335" i="6" s="1"/>
  <c r="BH336" i="6" s="1"/>
  <c r="BH337" i="6" s="1"/>
  <c r="BH338" i="6" s="1"/>
  <c r="BH339" i="6" s="1"/>
  <c r="BH340" i="6" s="1"/>
  <c r="BH341" i="6" s="1"/>
  <c r="BH342" i="6" s="1"/>
  <c r="BH343" i="6" s="1"/>
  <c r="BH344" i="6" s="1"/>
  <c r="BH345" i="6" s="1"/>
  <c r="BH346" i="6" s="1"/>
  <c r="BH347" i="6" s="1"/>
  <c r="BH348" i="6" s="1"/>
  <c r="BH349" i="6" s="1"/>
  <c r="BH350" i="6" s="1"/>
  <c r="BH351" i="6" s="1"/>
  <c r="BH352" i="6" s="1"/>
  <c r="BH353" i="6" s="1"/>
  <c r="BH354" i="6" s="1"/>
  <c r="BH355" i="6" s="1"/>
  <c r="BH356" i="6" s="1"/>
  <c r="BH357" i="6" s="1"/>
  <c r="BH358" i="6" s="1"/>
  <c r="BH359" i="6" s="1"/>
  <c r="BH360" i="6" s="1"/>
  <c r="BH361" i="6" s="1"/>
  <c r="BH362" i="6" s="1"/>
  <c r="BH363" i="6" s="1"/>
  <c r="BH364" i="6" s="1"/>
  <c r="BH365" i="6" s="1"/>
  <c r="BH366" i="6" s="1"/>
  <c r="BH367" i="6" s="1"/>
  <c r="BH368" i="6" s="1"/>
  <c r="BH369" i="6" s="1"/>
  <c r="BH370" i="6" s="1"/>
  <c r="BH371" i="6" s="1"/>
  <c r="BH372" i="6" s="1"/>
  <c r="BH373" i="6" s="1"/>
  <c r="BH374" i="6" s="1"/>
  <c r="BH375" i="6" s="1"/>
  <c r="BH376" i="6" s="1"/>
  <c r="BH377" i="6" s="1"/>
  <c r="BH378" i="6" s="1"/>
  <c r="BH379" i="6" s="1"/>
  <c r="BH380" i="6" s="1"/>
  <c r="BH381" i="6" s="1"/>
  <c r="BH382" i="6" s="1"/>
  <c r="BH383" i="6" s="1"/>
  <c r="BH384" i="6" s="1"/>
  <c r="BH385" i="6" s="1"/>
  <c r="BH386" i="6" s="1"/>
  <c r="BH387" i="6" s="1"/>
  <c r="BH388" i="6" s="1"/>
  <c r="BH389" i="6" s="1"/>
  <c r="BH390" i="6" s="1"/>
  <c r="BH391" i="6" s="1"/>
  <c r="BH392" i="6" s="1"/>
  <c r="BH393" i="6" s="1"/>
  <c r="BH394" i="6" s="1"/>
  <c r="BH395" i="6" s="1"/>
  <c r="BH396" i="6" s="1"/>
  <c r="BH397" i="6" s="1"/>
  <c r="BH398" i="6" s="1"/>
  <c r="BH399" i="6" s="1"/>
  <c r="BH400" i="6" s="1"/>
  <c r="BH401" i="6" s="1"/>
  <c r="BH402" i="6" s="1"/>
  <c r="BH403" i="6" s="1"/>
  <c r="BH404" i="6" s="1"/>
  <c r="BH405" i="6" s="1"/>
  <c r="BH406" i="6" s="1"/>
  <c r="BH407" i="6" s="1"/>
  <c r="BH408" i="6" s="1"/>
  <c r="BH409" i="6" s="1"/>
  <c r="BH410" i="6" s="1"/>
  <c r="BH411" i="6" s="1"/>
  <c r="BH412" i="6" s="1"/>
  <c r="BH413" i="6" s="1"/>
  <c r="BH414" i="6" s="1"/>
  <c r="BH415" i="6" s="1"/>
  <c r="BH416" i="6" s="1"/>
  <c r="BH417" i="6" s="1"/>
  <c r="BH418" i="6" s="1"/>
  <c r="BH419" i="6" s="1"/>
  <c r="BH420" i="6" s="1"/>
  <c r="BH421" i="6" s="1"/>
  <c r="BH422" i="6" s="1"/>
  <c r="BH423" i="6" s="1"/>
  <c r="BH424" i="6" s="1"/>
  <c r="BH425" i="6" s="1"/>
  <c r="BH426" i="6" s="1"/>
  <c r="BH427" i="6" s="1"/>
  <c r="BH428" i="6" s="1"/>
  <c r="BH429" i="6" s="1"/>
  <c r="BH430" i="6" s="1"/>
  <c r="BH431" i="6" s="1"/>
  <c r="BH432" i="6" s="1"/>
  <c r="BH433" i="6" s="1"/>
  <c r="BH434" i="6" s="1"/>
  <c r="BH435" i="6" s="1"/>
  <c r="BH436" i="6" s="1"/>
  <c r="BH437" i="6" s="1"/>
  <c r="BH438" i="6" s="1"/>
  <c r="BH439" i="6" s="1"/>
  <c r="BH440" i="6" s="1"/>
  <c r="BH441" i="6" s="1"/>
  <c r="BH442" i="6" s="1"/>
  <c r="BH443" i="6" s="1"/>
  <c r="BH444" i="6" s="1"/>
  <c r="BH445" i="6" s="1"/>
  <c r="BH446" i="6" s="1"/>
  <c r="BH447" i="6" s="1"/>
  <c r="BH448" i="6" s="1"/>
  <c r="BH449" i="6" s="1"/>
  <c r="BH450" i="6" s="1"/>
  <c r="BH451" i="6" s="1"/>
  <c r="BH452" i="6" s="1"/>
  <c r="BH453" i="6" s="1"/>
  <c r="BH454" i="6" s="1"/>
  <c r="BH455" i="6" s="1"/>
  <c r="BH456" i="6" s="1"/>
  <c r="BH457" i="6" s="1"/>
  <c r="BH458" i="6" s="1"/>
  <c r="BH459" i="6" s="1"/>
  <c r="BH460" i="6" s="1"/>
  <c r="BH461" i="6" s="1"/>
  <c r="BH462" i="6" s="1"/>
  <c r="BH463" i="6" s="1"/>
  <c r="BH464" i="6" s="1"/>
  <c r="BH465" i="6" s="1"/>
  <c r="BH466" i="6" s="1"/>
  <c r="BH467" i="6" s="1"/>
  <c r="BH468" i="6" s="1"/>
  <c r="BH469" i="6" s="1"/>
  <c r="BH470" i="6" s="1"/>
  <c r="BH471" i="6" s="1"/>
  <c r="BH472" i="6" s="1"/>
  <c r="BH473" i="6" s="1"/>
  <c r="BH474" i="6" s="1"/>
  <c r="BH475" i="6" s="1"/>
  <c r="BH476" i="6" s="1"/>
  <c r="BH477" i="6" s="1"/>
  <c r="BH478" i="6" s="1"/>
  <c r="BH479" i="6" s="1"/>
  <c r="BH480" i="6" s="1"/>
  <c r="BH481" i="6" s="1"/>
  <c r="BH482" i="6" s="1"/>
  <c r="BH483" i="6" s="1"/>
  <c r="BH484" i="6" s="1"/>
  <c r="BH485" i="6" s="1"/>
  <c r="BH486" i="6" s="1"/>
  <c r="BH487" i="6" s="1"/>
  <c r="BH488" i="6" s="1"/>
  <c r="BH489" i="6" s="1"/>
  <c r="BH490" i="6" s="1"/>
  <c r="BH491" i="6" s="1"/>
  <c r="BH492" i="6" s="1"/>
  <c r="BH493" i="6" s="1"/>
  <c r="BH494" i="6" s="1"/>
  <c r="BH495" i="6" s="1"/>
  <c r="BH496" i="6" s="1"/>
  <c r="BH497" i="6" s="1"/>
  <c r="BH498" i="6" s="1"/>
  <c r="BH499" i="6" s="1"/>
  <c r="BH500" i="6" s="1"/>
  <c r="BH501" i="6" s="1"/>
  <c r="BH502" i="6" s="1"/>
  <c r="BH503" i="6" s="1"/>
  <c r="BH504" i="6" s="1"/>
  <c r="BH505" i="6" s="1"/>
  <c r="BH506" i="6" s="1"/>
  <c r="BH507" i="6" s="1"/>
  <c r="BH508" i="6" s="1"/>
  <c r="BH509" i="6" s="1"/>
  <c r="BH510" i="6" s="1"/>
  <c r="BH511" i="6" s="1"/>
  <c r="BH512" i="6" s="1"/>
  <c r="BH513" i="6" s="1"/>
  <c r="BH514" i="6" s="1"/>
  <c r="BH515" i="6" s="1"/>
  <c r="BH516" i="6" s="1"/>
  <c r="BH517" i="6" s="1"/>
  <c r="BH518" i="6" s="1"/>
  <c r="BH519" i="6" s="1"/>
  <c r="BH520" i="6" s="1"/>
  <c r="BH521" i="6" s="1"/>
  <c r="BH522" i="6" s="1"/>
  <c r="BH523" i="6" s="1"/>
  <c r="BH524" i="6" s="1"/>
  <c r="BH525" i="6" s="1"/>
  <c r="BH526" i="6" s="1"/>
  <c r="BH527" i="6" s="1"/>
  <c r="BH528" i="6" s="1"/>
  <c r="BH529" i="6" s="1"/>
  <c r="BH530" i="6" s="1"/>
  <c r="BH531" i="6" s="1"/>
  <c r="BH532" i="6" s="1"/>
  <c r="BH533" i="6" s="1"/>
  <c r="BH534" i="6" s="1"/>
  <c r="BH535" i="6" s="1"/>
  <c r="BH536" i="6" s="1"/>
  <c r="BH537" i="6" s="1"/>
  <c r="BH538" i="6" s="1"/>
  <c r="BH539" i="6" s="1"/>
  <c r="BH540" i="6" s="1"/>
  <c r="BH541" i="6" s="1"/>
  <c r="BH542" i="6" s="1"/>
  <c r="BH543" i="6" s="1"/>
  <c r="BH544" i="6" s="1"/>
  <c r="BH545" i="6" s="1"/>
  <c r="BH546" i="6" s="1"/>
  <c r="BH547" i="6" s="1"/>
  <c r="BH548" i="6" s="1"/>
  <c r="BH549" i="6" s="1"/>
  <c r="BH550" i="6" s="1"/>
  <c r="BH551" i="6" s="1"/>
  <c r="BH552" i="6" s="1"/>
  <c r="BH553" i="6" s="1"/>
  <c r="BH554" i="6" s="1"/>
  <c r="BH555" i="6" s="1"/>
  <c r="BH556" i="6" s="1"/>
  <c r="BH557" i="6" s="1"/>
  <c r="BH558" i="6" s="1"/>
  <c r="BH559" i="6" s="1"/>
  <c r="BH560" i="6" s="1"/>
  <c r="BH561" i="6" s="1"/>
  <c r="BH562" i="6" s="1"/>
  <c r="BH563" i="6" s="1"/>
  <c r="BH564" i="6" s="1"/>
  <c r="BH565" i="6" s="1"/>
  <c r="BH566" i="6" s="1"/>
  <c r="BH567" i="6" s="1"/>
  <c r="BH568" i="6" s="1"/>
  <c r="BH569" i="6" s="1"/>
  <c r="BH570" i="6" s="1"/>
  <c r="BH571" i="6" s="1"/>
  <c r="BH572" i="6" s="1"/>
  <c r="BH573" i="6" s="1"/>
  <c r="BH574" i="6" s="1"/>
  <c r="BH575" i="6" s="1"/>
  <c r="BH576" i="6" s="1"/>
  <c r="BH577" i="6" s="1"/>
  <c r="BH578" i="6" s="1"/>
  <c r="BH579" i="6" s="1"/>
  <c r="BH580" i="6" s="1"/>
  <c r="BH581" i="6" s="1"/>
  <c r="BH582" i="6" s="1"/>
  <c r="BH583" i="6" s="1"/>
  <c r="BH584" i="6" s="1"/>
  <c r="BH585" i="6" s="1"/>
  <c r="BH586" i="6" s="1"/>
  <c r="BH587" i="6" s="1"/>
  <c r="BH588" i="6" s="1"/>
  <c r="BH589" i="6" s="1"/>
  <c r="BH590" i="6" s="1"/>
  <c r="BH591" i="6" s="1"/>
  <c r="BH592" i="6" s="1"/>
  <c r="BH593" i="6" s="1"/>
  <c r="BH594" i="6" s="1"/>
  <c r="BH595" i="6" s="1"/>
  <c r="BH596" i="6" s="1"/>
  <c r="BH597" i="6" s="1"/>
  <c r="BH598" i="6" s="1"/>
  <c r="BH599" i="6" s="1"/>
  <c r="BH600" i="6" s="1"/>
  <c r="BH601" i="6" s="1"/>
  <c r="BH602" i="6" s="1"/>
  <c r="BH603" i="6" s="1"/>
  <c r="BH604" i="6" s="1"/>
  <c r="BH605" i="6" s="1"/>
  <c r="BH606" i="6" s="1"/>
  <c r="BH607" i="6" s="1"/>
  <c r="BH608" i="6" s="1"/>
  <c r="BH609" i="6" s="1"/>
  <c r="BH610" i="6" s="1"/>
  <c r="BH611" i="6" s="1"/>
  <c r="BH612" i="6" s="1"/>
  <c r="BH613" i="6" s="1"/>
  <c r="BH614" i="6" s="1"/>
  <c r="BH615" i="6" s="1"/>
  <c r="BH616" i="6" s="1"/>
  <c r="BH617" i="6" s="1"/>
  <c r="BH618" i="6" s="1"/>
  <c r="BH619" i="6" s="1"/>
  <c r="BH620" i="6" s="1"/>
  <c r="BH621" i="6" s="1"/>
  <c r="BH622" i="6" s="1"/>
  <c r="BH623" i="6" s="1"/>
  <c r="BH624" i="6" s="1"/>
  <c r="BH625" i="6" s="1"/>
  <c r="BH626" i="6" s="1"/>
  <c r="BH627" i="6" s="1"/>
  <c r="BH628" i="6" s="1"/>
  <c r="BH629" i="6" s="1"/>
  <c r="BH630" i="6" s="1"/>
  <c r="BH631" i="6" s="1"/>
  <c r="BH632" i="6" s="1"/>
  <c r="BH633" i="6" s="1"/>
  <c r="BH634" i="6" s="1"/>
  <c r="BH635" i="6" s="1"/>
  <c r="BH636" i="6" s="1"/>
  <c r="BH637" i="6" s="1"/>
  <c r="BH638" i="6" s="1"/>
  <c r="BH639" i="6" s="1"/>
  <c r="BH640" i="6" s="1"/>
  <c r="BH641" i="6" s="1"/>
  <c r="BH642" i="6" s="1"/>
  <c r="BH643" i="6" s="1"/>
  <c r="BH644" i="6" s="1"/>
  <c r="BH645" i="6" s="1"/>
  <c r="BH646" i="6" s="1"/>
  <c r="BH647" i="6" s="1"/>
  <c r="BH648" i="6" s="1"/>
  <c r="BH649" i="6" s="1"/>
  <c r="BH650" i="6" s="1"/>
  <c r="BH651" i="6" s="1"/>
  <c r="BH652" i="6" s="1"/>
  <c r="BH653" i="6" s="1"/>
  <c r="BH654" i="6" s="1"/>
  <c r="BH655" i="6" s="1"/>
  <c r="BH656" i="6" s="1"/>
  <c r="BH657" i="6" s="1"/>
  <c r="BH658" i="6" s="1"/>
  <c r="BH659" i="6" s="1"/>
  <c r="BH660" i="6" s="1"/>
  <c r="BH661" i="6" s="1"/>
  <c r="BH662" i="6" s="1"/>
  <c r="BH663" i="6" s="1"/>
  <c r="BH664" i="6" s="1"/>
  <c r="BH665" i="6" s="1"/>
  <c r="BH666" i="6" s="1"/>
  <c r="BH667" i="6" s="1"/>
  <c r="BH668" i="6" s="1"/>
  <c r="BH669" i="6" s="1"/>
  <c r="BH670" i="6" s="1"/>
  <c r="BH671" i="6" s="1"/>
  <c r="BH672" i="6" s="1"/>
  <c r="BH673" i="6" s="1"/>
  <c r="BH674" i="6" s="1"/>
  <c r="BH675" i="6" s="1"/>
  <c r="BH676" i="6" s="1"/>
  <c r="BH677" i="6" s="1"/>
  <c r="BH678" i="6" s="1"/>
  <c r="BH679" i="6" s="1"/>
  <c r="BH680" i="6" s="1"/>
  <c r="BH681" i="6" s="1"/>
  <c r="BH682" i="6" s="1"/>
  <c r="BH683" i="6" s="1"/>
  <c r="BH684" i="6" s="1"/>
  <c r="BH685" i="6" s="1"/>
  <c r="BH686" i="6" s="1"/>
  <c r="BH687" i="6" s="1"/>
  <c r="BH688" i="6" s="1"/>
  <c r="BH689" i="6" s="1"/>
  <c r="BH690" i="6" s="1"/>
  <c r="BH691" i="6" s="1"/>
  <c r="BH692" i="6" s="1"/>
  <c r="BH693" i="6" s="1"/>
  <c r="BH694" i="6" s="1"/>
  <c r="BH695" i="6" s="1"/>
  <c r="BH696" i="6" s="1"/>
  <c r="BH697" i="6" s="1"/>
  <c r="BH698" i="6" s="1"/>
  <c r="BH699" i="6" s="1"/>
  <c r="BH700" i="6" s="1"/>
  <c r="BH701" i="6" s="1"/>
  <c r="BH702" i="6" s="1"/>
  <c r="BH703" i="6" s="1"/>
  <c r="BH704" i="6" s="1"/>
  <c r="BH705" i="6" s="1"/>
  <c r="BH706" i="6" s="1"/>
  <c r="BH707" i="6" s="1"/>
  <c r="BH708" i="6" s="1"/>
  <c r="BH709" i="6" s="1"/>
  <c r="BH710" i="6" s="1"/>
  <c r="BH711" i="6" s="1"/>
  <c r="BH712" i="6" s="1"/>
  <c r="BH713" i="6" s="1"/>
  <c r="BH714" i="6" s="1"/>
  <c r="BH715" i="6" s="1"/>
  <c r="BH716" i="6" s="1"/>
  <c r="BH717" i="6" s="1"/>
  <c r="BH718" i="6" s="1"/>
  <c r="BH719" i="6" s="1"/>
  <c r="BH720" i="6" s="1"/>
  <c r="BH721" i="6" s="1"/>
  <c r="BH722" i="6" s="1"/>
  <c r="BH723" i="6" s="1"/>
  <c r="BH724" i="6" s="1"/>
  <c r="BH725" i="6" s="1"/>
  <c r="BH726" i="6" s="1"/>
  <c r="BH727" i="6" s="1"/>
  <c r="BH728" i="6" s="1"/>
  <c r="BH729" i="6" s="1"/>
  <c r="BH730" i="6" s="1"/>
  <c r="BH731" i="6" s="1"/>
  <c r="BH732" i="6" s="1"/>
  <c r="BH733" i="6" s="1"/>
  <c r="BH734" i="6" s="1"/>
  <c r="BH735" i="6" s="1"/>
  <c r="BH736" i="6" s="1"/>
  <c r="BH737" i="6" s="1"/>
  <c r="BH738" i="6" s="1"/>
  <c r="BH739" i="6" s="1"/>
  <c r="BH740" i="6" s="1"/>
  <c r="BH741" i="6" s="1"/>
  <c r="BH742" i="6" s="1"/>
  <c r="BH743" i="6" s="1"/>
  <c r="BH744" i="6" s="1"/>
  <c r="BH745" i="6" s="1"/>
  <c r="BH746" i="6" s="1"/>
  <c r="BH747" i="6" s="1"/>
  <c r="BH748" i="6" s="1"/>
  <c r="BH749" i="6" s="1"/>
  <c r="BH750" i="6" s="1"/>
  <c r="BH751" i="6" s="1"/>
  <c r="BH752" i="6" s="1"/>
  <c r="BH753" i="6" s="1"/>
  <c r="BH754" i="6" s="1"/>
  <c r="BH755" i="6" s="1"/>
  <c r="BH756" i="6" s="1"/>
  <c r="BH757" i="6" s="1"/>
  <c r="BH758" i="6" s="1"/>
  <c r="BH759" i="6" s="1"/>
  <c r="BH760" i="6" s="1"/>
  <c r="BH761" i="6" s="1"/>
  <c r="BH762" i="6" s="1"/>
  <c r="BH763" i="6" s="1"/>
  <c r="BH764" i="6" s="1"/>
  <c r="BH765" i="6" s="1"/>
  <c r="BH766" i="6" s="1"/>
  <c r="BH767" i="6" s="1"/>
  <c r="BH768" i="6" s="1"/>
  <c r="BH769" i="6" s="1"/>
  <c r="BH770" i="6" s="1"/>
  <c r="BH771" i="6" s="1"/>
  <c r="BH772" i="6" s="1"/>
  <c r="BH773" i="6" s="1"/>
  <c r="BH774" i="6" s="1"/>
  <c r="BH775" i="6" s="1"/>
  <c r="BH776" i="6" s="1"/>
  <c r="BH777" i="6" s="1"/>
  <c r="BH778" i="6" s="1"/>
  <c r="BH779" i="6" s="1"/>
  <c r="BH780" i="6" s="1"/>
  <c r="BH781" i="6" s="1"/>
  <c r="BH782" i="6" s="1"/>
  <c r="BH783" i="6" s="1"/>
  <c r="BH784" i="6" s="1"/>
  <c r="BH785" i="6" s="1"/>
  <c r="BH786" i="6" s="1"/>
  <c r="BH787" i="6" s="1"/>
  <c r="BH788" i="6" s="1"/>
  <c r="BH789" i="6" s="1"/>
  <c r="BH790" i="6" s="1"/>
  <c r="BH791" i="6" s="1"/>
  <c r="BH792" i="6" s="1"/>
  <c r="BH793" i="6" s="1"/>
  <c r="BH794" i="6" s="1"/>
  <c r="BH795" i="6" s="1"/>
  <c r="BH796" i="6" s="1"/>
  <c r="BH797" i="6" s="1"/>
  <c r="BH798" i="6" s="1"/>
  <c r="BH799" i="6" s="1"/>
  <c r="BH800" i="6" s="1"/>
  <c r="BH801" i="6" s="1"/>
  <c r="BH802" i="6" s="1"/>
  <c r="BH803" i="6" s="1"/>
  <c r="BH804" i="6" s="1"/>
  <c r="BH805" i="6" s="1"/>
  <c r="BH806" i="6" s="1"/>
  <c r="BH807" i="6" s="1"/>
  <c r="BH808" i="6" s="1"/>
  <c r="BH809" i="6" s="1"/>
  <c r="BH810" i="6" s="1"/>
  <c r="BH811" i="6" s="1"/>
  <c r="BH812" i="6" s="1"/>
  <c r="BH813" i="6" s="1"/>
  <c r="BH814" i="6" s="1"/>
  <c r="BH815" i="6" s="1"/>
  <c r="BH816" i="6" s="1"/>
  <c r="BH817" i="6" s="1"/>
  <c r="BH818" i="6" s="1"/>
  <c r="BH819" i="6" s="1"/>
  <c r="BH820" i="6" s="1"/>
  <c r="BH821" i="6" s="1"/>
  <c r="BH822" i="6" s="1"/>
  <c r="BH823" i="6" s="1"/>
  <c r="BH824" i="6" s="1"/>
  <c r="BH825" i="6" s="1"/>
  <c r="BH826" i="6" s="1"/>
  <c r="BH827" i="6" s="1"/>
  <c r="BH828" i="6" s="1"/>
  <c r="BH829" i="6" s="1"/>
  <c r="BH830" i="6" s="1"/>
  <c r="BH831" i="6" s="1"/>
  <c r="BH832" i="6" s="1"/>
  <c r="BH833" i="6" s="1"/>
  <c r="BH834" i="6" s="1"/>
  <c r="BH835" i="6" s="1"/>
  <c r="BH836" i="6" s="1"/>
  <c r="BH837" i="6" s="1"/>
  <c r="BH838" i="6" s="1"/>
  <c r="BH839" i="6" s="1"/>
  <c r="BH840" i="6" s="1"/>
  <c r="BH841" i="6" s="1"/>
  <c r="BH842" i="6" s="1"/>
  <c r="BH843" i="6" s="1"/>
  <c r="BH844" i="6" s="1"/>
  <c r="BH845" i="6" s="1"/>
  <c r="BH846" i="6" s="1"/>
  <c r="BH847" i="6" s="1"/>
  <c r="BH848" i="6" s="1"/>
  <c r="BH849" i="6" s="1"/>
  <c r="BH850" i="6" s="1"/>
  <c r="BH851" i="6" s="1"/>
  <c r="BH852" i="6" s="1"/>
  <c r="BH853" i="6" s="1"/>
  <c r="BH854" i="6" s="1"/>
  <c r="BH855" i="6" s="1"/>
  <c r="BH856" i="6" s="1"/>
  <c r="BH857" i="6" s="1"/>
  <c r="BH858" i="6" s="1"/>
  <c r="BH859" i="6" s="1"/>
  <c r="BH860" i="6" s="1"/>
  <c r="BH861" i="6" s="1"/>
  <c r="BH862" i="6" s="1"/>
  <c r="BH863" i="6" s="1"/>
  <c r="BH864" i="6" s="1"/>
  <c r="BH865" i="6" s="1"/>
  <c r="BH866" i="6" s="1"/>
  <c r="BH867" i="6" s="1"/>
  <c r="BH868" i="6" s="1"/>
  <c r="BH869" i="6" s="1"/>
  <c r="BH870" i="6" s="1"/>
  <c r="BH871" i="6" s="1"/>
  <c r="BH872" i="6" s="1"/>
  <c r="BH873" i="6" s="1"/>
  <c r="BH874" i="6" s="1"/>
  <c r="BH875" i="6" s="1"/>
  <c r="BH876" i="6" s="1"/>
  <c r="BH877" i="6" s="1"/>
  <c r="BH878" i="6" s="1"/>
  <c r="BH879" i="6" s="1"/>
  <c r="BH880" i="6" s="1"/>
  <c r="BH881" i="6" s="1"/>
  <c r="BH882" i="6" s="1"/>
  <c r="BH883" i="6" s="1"/>
  <c r="BH884" i="6" s="1"/>
  <c r="BH885" i="6" s="1"/>
  <c r="BH886" i="6" s="1"/>
  <c r="BH887" i="6" s="1"/>
  <c r="BH888" i="6" s="1"/>
  <c r="BH889" i="6" s="1"/>
  <c r="BH890" i="6" s="1"/>
  <c r="BH891" i="6" s="1"/>
  <c r="BH892" i="6" s="1"/>
  <c r="BH893" i="6" s="1"/>
  <c r="BH894" i="6" s="1"/>
  <c r="BH895" i="6" s="1"/>
  <c r="BH896" i="6" s="1"/>
  <c r="BH897" i="6" s="1"/>
  <c r="BH898" i="6" s="1"/>
  <c r="BH899" i="6" s="1"/>
  <c r="BH900" i="6" s="1"/>
  <c r="BH901" i="6" s="1"/>
  <c r="BH902" i="6" s="1"/>
  <c r="BH903" i="6" s="1"/>
  <c r="BH904" i="6" s="1"/>
  <c r="BH905" i="6" s="1"/>
  <c r="BH906" i="6" s="1"/>
  <c r="BH907" i="6" s="1"/>
  <c r="BH908" i="6" s="1"/>
  <c r="BH909" i="6" s="1"/>
  <c r="BH910" i="6" s="1"/>
  <c r="BH911" i="6" s="1"/>
  <c r="BH912" i="6" s="1"/>
  <c r="BH913" i="6" s="1"/>
  <c r="BH914" i="6" s="1"/>
  <c r="BH915" i="6" s="1"/>
  <c r="BH916" i="6" s="1"/>
  <c r="BH917" i="6" s="1"/>
  <c r="BH918" i="6" s="1"/>
  <c r="BH919" i="6" s="1"/>
  <c r="BH920" i="6" s="1"/>
  <c r="BH921" i="6" s="1"/>
  <c r="BH922" i="6" s="1"/>
  <c r="BH923" i="6" s="1"/>
  <c r="BH924" i="6" s="1"/>
  <c r="BH925" i="6" s="1"/>
  <c r="BH926" i="6" s="1"/>
  <c r="BH927" i="6" s="1"/>
  <c r="BH928" i="6" s="1"/>
  <c r="BH929" i="6" s="1"/>
  <c r="BH930" i="6" s="1"/>
  <c r="BH931" i="6" s="1"/>
  <c r="BH932" i="6" s="1"/>
  <c r="BH933" i="6" s="1"/>
  <c r="BH934" i="6" s="1"/>
  <c r="BH935" i="6" s="1"/>
  <c r="BH936" i="6" s="1"/>
  <c r="BH937" i="6" s="1"/>
  <c r="BH938" i="6" s="1"/>
  <c r="BH939" i="6" s="1"/>
  <c r="BH940" i="6" s="1"/>
  <c r="BH941" i="6" s="1"/>
  <c r="BH942" i="6" s="1"/>
  <c r="BH943" i="6" s="1"/>
  <c r="BH944" i="6" s="1"/>
  <c r="BH945" i="6" s="1"/>
  <c r="BH946" i="6" s="1"/>
  <c r="BH947" i="6" s="1"/>
  <c r="BH948" i="6" s="1"/>
  <c r="BH949" i="6" s="1"/>
  <c r="BH950" i="6" s="1"/>
  <c r="BH951" i="6" s="1"/>
  <c r="BH952" i="6" s="1"/>
  <c r="BH953" i="6" s="1"/>
  <c r="BH954" i="6" s="1"/>
  <c r="BH955" i="6" s="1"/>
  <c r="BH956" i="6" s="1"/>
  <c r="BH957" i="6" s="1"/>
  <c r="BH958" i="6" s="1"/>
  <c r="BH959" i="6" s="1"/>
  <c r="BH960" i="6" s="1"/>
  <c r="BH961" i="6" s="1"/>
  <c r="BH962" i="6" s="1"/>
  <c r="BH963" i="6" s="1"/>
  <c r="BH964" i="6" s="1"/>
  <c r="BH965" i="6" s="1"/>
  <c r="BH966" i="6" s="1"/>
  <c r="BH967" i="6" s="1"/>
  <c r="BH968" i="6" s="1"/>
  <c r="BH969" i="6" s="1"/>
  <c r="BH970" i="6" s="1"/>
  <c r="BH971" i="6" s="1"/>
  <c r="BH972" i="6" s="1"/>
  <c r="BH973" i="6" s="1"/>
  <c r="BH974" i="6" s="1"/>
  <c r="BH975" i="6" s="1"/>
  <c r="BH976" i="6" s="1"/>
  <c r="BH977" i="6" s="1"/>
  <c r="BH978" i="6" s="1"/>
  <c r="BH979" i="6" s="1"/>
  <c r="BH980" i="6" s="1"/>
  <c r="BH981" i="6" s="1"/>
  <c r="BH982" i="6" s="1"/>
  <c r="BH983" i="6" s="1"/>
  <c r="BH984" i="6" s="1"/>
  <c r="BH985" i="6" s="1"/>
  <c r="BH986" i="6" s="1"/>
  <c r="BH987" i="6" s="1"/>
  <c r="BH988" i="6" s="1"/>
  <c r="BH989" i="6" s="1"/>
  <c r="BH990" i="6" s="1"/>
  <c r="BH991" i="6" s="1"/>
  <c r="BH992" i="6" s="1"/>
  <c r="BH993" i="6" s="1"/>
  <c r="BH994" i="6" s="1"/>
  <c r="BH995" i="6" s="1"/>
  <c r="BH996" i="6" s="1"/>
  <c r="BH997" i="6" s="1"/>
  <c r="BH998" i="6" s="1"/>
  <c r="BH999" i="6" s="1"/>
  <c r="BH1000" i="6" s="1"/>
  <c r="BH1001" i="6" s="1"/>
  <c r="BH3" i="6"/>
  <c r="M1001" i="6"/>
  <c r="Z1001" i="6" s="1"/>
  <c r="L1001" i="6"/>
  <c r="Y1001" i="6" s="1"/>
  <c r="AK1001" i="6" s="1"/>
  <c r="K1001" i="6"/>
  <c r="X1001" i="6" s="1"/>
  <c r="J1001" i="6"/>
  <c r="W1001" i="6" s="1"/>
  <c r="I1001" i="6"/>
  <c r="V1001" i="6" s="1"/>
  <c r="C1001" i="6"/>
  <c r="D1001" i="6" s="1"/>
  <c r="BA1001" i="6" s="1"/>
  <c r="M1000" i="6"/>
  <c r="Z1000" i="6" s="1"/>
  <c r="L1000" i="6"/>
  <c r="Y1000" i="6" s="1"/>
  <c r="AK1000" i="6" s="1"/>
  <c r="K1000" i="6"/>
  <c r="X1000" i="6" s="1"/>
  <c r="J1000" i="6"/>
  <c r="W1000" i="6" s="1"/>
  <c r="I1000" i="6"/>
  <c r="V1000" i="6" s="1"/>
  <c r="C1000" i="6"/>
  <c r="E1000" i="6" s="1"/>
  <c r="BB1000" i="6" s="1"/>
  <c r="M999" i="6"/>
  <c r="Z999" i="6" s="1"/>
  <c r="L999" i="6"/>
  <c r="Y999" i="6" s="1"/>
  <c r="AK999" i="6" s="1"/>
  <c r="K999" i="6"/>
  <c r="X999" i="6" s="1"/>
  <c r="J999" i="6"/>
  <c r="W999" i="6" s="1"/>
  <c r="I999" i="6"/>
  <c r="V999" i="6" s="1"/>
  <c r="C999" i="6"/>
  <c r="F999" i="6" s="1"/>
  <c r="BC999" i="6" s="1"/>
  <c r="M857" i="6"/>
  <c r="Z857" i="6" s="1"/>
  <c r="L857" i="6"/>
  <c r="Y857" i="6" s="1"/>
  <c r="AK857" i="6" s="1"/>
  <c r="K857" i="6"/>
  <c r="X857" i="6" s="1"/>
  <c r="J857" i="6"/>
  <c r="W857" i="6" s="1"/>
  <c r="I857" i="6"/>
  <c r="V857" i="6" s="1"/>
  <c r="C857" i="6"/>
  <c r="G857" i="6" s="1"/>
  <c r="BD857" i="6" s="1"/>
  <c r="M856" i="6"/>
  <c r="Z856" i="6" s="1"/>
  <c r="L856" i="6"/>
  <c r="Y856" i="6" s="1"/>
  <c r="AK856" i="6" s="1"/>
  <c r="K856" i="6"/>
  <c r="X856" i="6" s="1"/>
  <c r="J856" i="6"/>
  <c r="W856" i="6" s="1"/>
  <c r="I856" i="6"/>
  <c r="V856" i="6" s="1"/>
  <c r="C856" i="6"/>
  <c r="H856" i="6" s="1"/>
  <c r="BE856" i="6" s="1"/>
  <c r="M998" i="6"/>
  <c r="Z998" i="6" s="1"/>
  <c r="L998" i="6"/>
  <c r="Y998" i="6" s="1"/>
  <c r="AK998" i="6" s="1"/>
  <c r="K998" i="6"/>
  <c r="X998" i="6" s="1"/>
  <c r="J998" i="6"/>
  <c r="W998" i="6" s="1"/>
  <c r="I998" i="6"/>
  <c r="V998" i="6" s="1"/>
  <c r="C998" i="6"/>
  <c r="F998" i="6" s="1"/>
  <c r="BC998" i="6" s="1"/>
  <c r="M997" i="6"/>
  <c r="Z997" i="6" s="1"/>
  <c r="L997" i="6"/>
  <c r="Y997" i="6" s="1"/>
  <c r="AK997" i="6" s="1"/>
  <c r="K997" i="6"/>
  <c r="X997" i="6" s="1"/>
  <c r="J997" i="6"/>
  <c r="W997" i="6" s="1"/>
  <c r="I997" i="6"/>
  <c r="V997" i="6" s="1"/>
  <c r="C997" i="6"/>
  <c r="H997" i="6" s="1"/>
  <c r="BE997" i="6" s="1"/>
  <c r="M996" i="6"/>
  <c r="Z996" i="6" s="1"/>
  <c r="L996" i="6"/>
  <c r="Y996" i="6" s="1"/>
  <c r="AK996" i="6" s="1"/>
  <c r="K996" i="6"/>
  <c r="X996" i="6" s="1"/>
  <c r="J996" i="6"/>
  <c r="W996" i="6" s="1"/>
  <c r="I996" i="6"/>
  <c r="V996" i="6" s="1"/>
  <c r="C996" i="6"/>
  <c r="H996" i="6" s="1"/>
  <c r="BE996" i="6" s="1"/>
  <c r="M849" i="6"/>
  <c r="Z849" i="6" s="1"/>
  <c r="L849" i="6"/>
  <c r="Y849" i="6" s="1"/>
  <c r="AK849" i="6" s="1"/>
  <c r="K849" i="6"/>
  <c r="X849" i="6" s="1"/>
  <c r="J849" i="6"/>
  <c r="W849" i="6" s="1"/>
  <c r="I849" i="6"/>
  <c r="V849" i="6" s="1"/>
  <c r="C849" i="6"/>
  <c r="H849" i="6" s="1"/>
  <c r="BE849" i="6" s="1"/>
  <c r="M995" i="6"/>
  <c r="Z995" i="6" s="1"/>
  <c r="L995" i="6"/>
  <c r="Y995" i="6" s="1"/>
  <c r="AK995" i="6" s="1"/>
  <c r="K995" i="6"/>
  <c r="X995" i="6" s="1"/>
  <c r="J995" i="6"/>
  <c r="W995" i="6" s="1"/>
  <c r="I995" i="6"/>
  <c r="V995" i="6" s="1"/>
  <c r="C995" i="6"/>
  <c r="H995" i="6" s="1"/>
  <c r="BE995" i="6" s="1"/>
  <c r="M994" i="6"/>
  <c r="Z994" i="6" s="1"/>
  <c r="L994" i="6"/>
  <c r="Y994" i="6" s="1"/>
  <c r="AK994" i="6" s="1"/>
  <c r="K994" i="6"/>
  <c r="X994" i="6" s="1"/>
  <c r="J994" i="6"/>
  <c r="W994" i="6" s="1"/>
  <c r="I994" i="6"/>
  <c r="V994" i="6" s="1"/>
  <c r="C994" i="6"/>
  <c r="M848" i="6"/>
  <c r="Z848" i="6" s="1"/>
  <c r="L848" i="6"/>
  <c r="Y848" i="6" s="1"/>
  <c r="AK848" i="6" s="1"/>
  <c r="K848" i="6"/>
  <c r="X848" i="6" s="1"/>
  <c r="J848" i="6"/>
  <c r="W848" i="6" s="1"/>
  <c r="I848" i="6"/>
  <c r="V848" i="6" s="1"/>
  <c r="C848" i="6"/>
  <c r="M993" i="6"/>
  <c r="Z993" i="6" s="1"/>
  <c r="L993" i="6"/>
  <c r="Y993" i="6" s="1"/>
  <c r="AK993" i="6" s="1"/>
  <c r="K993" i="6"/>
  <c r="X993" i="6" s="1"/>
  <c r="J993" i="6"/>
  <c r="W993" i="6" s="1"/>
  <c r="I993" i="6"/>
  <c r="V993" i="6" s="1"/>
  <c r="C993" i="6"/>
  <c r="F993" i="6" s="1"/>
  <c r="BC993" i="6" s="1"/>
  <c r="M846" i="6"/>
  <c r="Z846" i="6" s="1"/>
  <c r="L846" i="6"/>
  <c r="Y846" i="6" s="1"/>
  <c r="AK846" i="6" s="1"/>
  <c r="K846" i="6"/>
  <c r="X846" i="6" s="1"/>
  <c r="J846" i="6"/>
  <c r="W846" i="6" s="1"/>
  <c r="I846" i="6"/>
  <c r="V846" i="6" s="1"/>
  <c r="C846" i="6"/>
  <c r="H846" i="6" s="1"/>
  <c r="BE846" i="6" s="1"/>
  <c r="M845" i="6"/>
  <c r="Z845" i="6" s="1"/>
  <c r="L845" i="6"/>
  <c r="Y845" i="6" s="1"/>
  <c r="AK845" i="6" s="1"/>
  <c r="K845" i="6"/>
  <c r="X845" i="6" s="1"/>
  <c r="J845" i="6"/>
  <c r="W845" i="6" s="1"/>
  <c r="I845" i="6"/>
  <c r="V845" i="6" s="1"/>
  <c r="C845" i="6"/>
  <c r="G845" i="6" s="1"/>
  <c r="BD845" i="6" s="1"/>
  <c r="M992" i="6"/>
  <c r="Z992" i="6" s="1"/>
  <c r="L992" i="6"/>
  <c r="Y992" i="6" s="1"/>
  <c r="AK992" i="6" s="1"/>
  <c r="K992" i="6"/>
  <c r="X992" i="6" s="1"/>
  <c r="J992" i="6"/>
  <c r="W992" i="6" s="1"/>
  <c r="I992" i="6"/>
  <c r="V992" i="6" s="1"/>
  <c r="C992" i="6"/>
  <c r="H992" i="6" s="1"/>
  <c r="BE992" i="6" s="1"/>
  <c r="M843" i="6"/>
  <c r="Z843" i="6" s="1"/>
  <c r="L843" i="6"/>
  <c r="Y843" i="6" s="1"/>
  <c r="AK843" i="6" s="1"/>
  <c r="K843" i="6"/>
  <c r="X843" i="6" s="1"/>
  <c r="J843" i="6"/>
  <c r="W843" i="6" s="1"/>
  <c r="I843" i="6"/>
  <c r="V843" i="6" s="1"/>
  <c r="C843" i="6"/>
  <c r="M991" i="6"/>
  <c r="Z991" i="6" s="1"/>
  <c r="L991" i="6"/>
  <c r="Y991" i="6" s="1"/>
  <c r="AK991" i="6" s="1"/>
  <c r="K991" i="6"/>
  <c r="X991" i="6" s="1"/>
  <c r="J991" i="6"/>
  <c r="W991" i="6" s="1"/>
  <c r="I991" i="6"/>
  <c r="V991" i="6" s="1"/>
  <c r="C991" i="6"/>
  <c r="E991" i="6" s="1"/>
  <c r="BB991" i="6" s="1"/>
  <c r="M839" i="6"/>
  <c r="Z839" i="6" s="1"/>
  <c r="L839" i="6"/>
  <c r="Y839" i="6" s="1"/>
  <c r="AK839" i="6" s="1"/>
  <c r="K839" i="6"/>
  <c r="X839" i="6" s="1"/>
  <c r="J839" i="6"/>
  <c r="W839" i="6" s="1"/>
  <c r="I839" i="6"/>
  <c r="V839" i="6" s="1"/>
  <c r="C839" i="6"/>
  <c r="F839" i="6" s="1"/>
  <c r="BC839" i="6" s="1"/>
  <c r="M990" i="6"/>
  <c r="Z990" i="6" s="1"/>
  <c r="L990" i="6"/>
  <c r="Y990" i="6" s="1"/>
  <c r="AK990" i="6" s="1"/>
  <c r="K990" i="6"/>
  <c r="X990" i="6" s="1"/>
  <c r="J990" i="6"/>
  <c r="W990" i="6" s="1"/>
  <c r="I990" i="6"/>
  <c r="V990" i="6" s="1"/>
  <c r="C990" i="6"/>
  <c r="M989" i="6"/>
  <c r="Z989" i="6" s="1"/>
  <c r="L989" i="6"/>
  <c r="Y989" i="6" s="1"/>
  <c r="AK989" i="6" s="1"/>
  <c r="K989" i="6"/>
  <c r="X989" i="6" s="1"/>
  <c r="J989" i="6"/>
  <c r="W989" i="6" s="1"/>
  <c r="I989" i="6"/>
  <c r="V989" i="6" s="1"/>
  <c r="C989" i="6"/>
  <c r="M988" i="6"/>
  <c r="Z988" i="6" s="1"/>
  <c r="L988" i="6"/>
  <c r="Y988" i="6" s="1"/>
  <c r="AK988" i="6" s="1"/>
  <c r="K988" i="6"/>
  <c r="X988" i="6" s="1"/>
  <c r="J988" i="6"/>
  <c r="W988" i="6" s="1"/>
  <c r="I988" i="6"/>
  <c r="V988" i="6" s="1"/>
  <c r="C988" i="6"/>
  <c r="G988" i="6" s="1"/>
  <c r="BD988" i="6" s="1"/>
  <c r="M987" i="6"/>
  <c r="Z987" i="6" s="1"/>
  <c r="L987" i="6"/>
  <c r="Y987" i="6" s="1"/>
  <c r="AK987" i="6" s="1"/>
  <c r="K987" i="6"/>
  <c r="X987" i="6" s="1"/>
  <c r="J987" i="6"/>
  <c r="W987" i="6" s="1"/>
  <c r="I987" i="6"/>
  <c r="V987" i="6" s="1"/>
  <c r="C987" i="6"/>
  <c r="M986" i="6"/>
  <c r="Z986" i="6" s="1"/>
  <c r="L986" i="6"/>
  <c r="Y986" i="6" s="1"/>
  <c r="AK986" i="6" s="1"/>
  <c r="K986" i="6"/>
  <c r="X986" i="6" s="1"/>
  <c r="J986" i="6"/>
  <c r="W986" i="6" s="1"/>
  <c r="I986" i="6"/>
  <c r="V986" i="6" s="1"/>
  <c r="C986" i="6"/>
  <c r="H986" i="6" s="1"/>
  <c r="BE986" i="6" s="1"/>
  <c r="M841" i="6"/>
  <c r="Z841" i="6" s="1"/>
  <c r="L841" i="6"/>
  <c r="Y841" i="6" s="1"/>
  <c r="AK841" i="6" s="1"/>
  <c r="K841" i="6"/>
  <c r="X841" i="6" s="1"/>
  <c r="J841" i="6"/>
  <c r="W841" i="6" s="1"/>
  <c r="I841" i="6"/>
  <c r="V841" i="6" s="1"/>
  <c r="C841" i="6"/>
  <c r="M985" i="6"/>
  <c r="Z985" i="6" s="1"/>
  <c r="L985" i="6"/>
  <c r="Y985" i="6" s="1"/>
  <c r="AK985" i="6" s="1"/>
  <c r="K985" i="6"/>
  <c r="X985" i="6" s="1"/>
  <c r="J985" i="6"/>
  <c r="W985" i="6" s="1"/>
  <c r="I985" i="6"/>
  <c r="V985" i="6" s="1"/>
  <c r="C985" i="6"/>
  <c r="M984" i="6"/>
  <c r="Z984" i="6" s="1"/>
  <c r="L984" i="6"/>
  <c r="Y984" i="6" s="1"/>
  <c r="AK984" i="6" s="1"/>
  <c r="K984" i="6"/>
  <c r="X984" i="6" s="1"/>
  <c r="J984" i="6"/>
  <c r="W984" i="6" s="1"/>
  <c r="I984" i="6"/>
  <c r="V984" i="6" s="1"/>
  <c r="C984" i="6"/>
  <c r="M983" i="6"/>
  <c r="Z983" i="6" s="1"/>
  <c r="L983" i="6"/>
  <c r="Y983" i="6" s="1"/>
  <c r="AK983" i="6" s="1"/>
  <c r="K983" i="6"/>
  <c r="X983" i="6" s="1"/>
  <c r="J983" i="6"/>
  <c r="W983" i="6" s="1"/>
  <c r="I983" i="6"/>
  <c r="V983" i="6" s="1"/>
  <c r="C983" i="6"/>
  <c r="G983" i="6" s="1"/>
  <c r="BD983" i="6" s="1"/>
  <c r="M982" i="6"/>
  <c r="Z982" i="6" s="1"/>
  <c r="L982" i="6"/>
  <c r="Y982" i="6" s="1"/>
  <c r="AK982" i="6" s="1"/>
  <c r="K982" i="6"/>
  <c r="X982" i="6" s="1"/>
  <c r="J982" i="6"/>
  <c r="W982" i="6" s="1"/>
  <c r="I982" i="6"/>
  <c r="V982" i="6" s="1"/>
  <c r="C982" i="6"/>
  <c r="H982" i="6" s="1"/>
  <c r="BE982" i="6" s="1"/>
  <c r="M981" i="6"/>
  <c r="Z981" i="6" s="1"/>
  <c r="L981" i="6"/>
  <c r="Y981" i="6" s="1"/>
  <c r="AK981" i="6" s="1"/>
  <c r="K981" i="6"/>
  <c r="X981" i="6" s="1"/>
  <c r="J981" i="6"/>
  <c r="W981" i="6" s="1"/>
  <c r="I981" i="6"/>
  <c r="V981" i="6" s="1"/>
  <c r="C981" i="6"/>
  <c r="H981" i="6" s="1"/>
  <c r="BE981" i="6" s="1"/>
  <c r="M825" i="6"/>
  <c r="Z825" i="6" s="1"/>
  <c r="L825" i="6"/>
  <c r="Y825" i="6" s="1"/>
  <c r="AK825" i="6" s="1"/>
  <c r="K825" i="6"/>
  <c r="X825" i="6" s="1"/>
  <c r="J825" i="6"/>
  <c r="W825" i="6" s="1"/>
  <c r="I825" i="6"/>
  <c r="V825" i="6" s="1"/>
  <c r="C825" i="6"/>
  <c r="E825" i="6" s="1"/>
  <c r="BB825" i="6" s="1"/>
  <c r="M824" i="6"/>
  <c r="Z824" i="6" s="1"/>
  <c r="L824" i="6"/>
  <c r="Y824" i="6" s="1"/>
  <c r="AK824" i="6" s="1"/>
  <c r="K824" i="6"/>
  <c r="X824" i="6" s="1"/>
  <c r="J824" i="6"/>
  <c r="W824" i="6" s="1"/>
  <c r="I824" i="6"/>
  <c r="V824" i="6" s="1"/>
  <c r="C824" i="6"/>
  <c r="H824" i="6" s="1"/>
  <c r="BE824" i="6" s="1"/>
  <c r="M980" i="6"/>
  <c r="Z980" i="6" s="1"/>
  <c r="L980" i="6"/>
  <c r="Y980" i="6" s="1"/>
  <c r="AK980" i="6" s="1"/>
  <c r="K980" i="6"/>
  <c r="X980" i="6" s="1"/>
  <c r="J980" i="6"/>
  <c r="W980" i="6" s="1"/>
  <c r="I980" i="6"/>
  <c r="V980" i="6" s="1"/>
  <c r="C980" i="6"/>
  <c r="H980" i="6" s="1"/>
  <c r="BE980" i="6" s="1"/>
  <c r="M979" i="6"/>
  <c r="Z979" i="6" s="1"/>
  <c r="L979" i="6"/>
  <c r="Y979" i="6" s="1"/>
  <c r="AK979" i="6" s="1"/>
  <c r="K979" i="6"/>
  <c r="X979" i="6" s="1"/>
  <c r="J979" i="6"/>
  <c r="W979" i="6" s="1"/>
  <c r="I979" i="6"/>
  <c r="V979" i="6" s="1"/>
  <c r="C979" i="6"/>
  <c r="H979" i="6" s="1"/>
  <c r="BE979" i="6" s="1"/>
  <c r="M823" i="6"/>
  <c r="Z823" i="6" s="1"/>
  <c r="L823" i="6"/>
  <c r="Y823" i="6" s="1"/>
  <c r="AK823" i="6" s="1"/>
  <c r="K823" i="6"/>
  <c r="X823" i="6" s="1"/>
  <c r="J823" i="6"/>
  <c r="W823" i="6" s="1"/>
  <c r="I823" i="6"/>
  <c r="V823" i="6" s="1"/>
  <c r="C823" i="6"/>
  <c r="H823" i="6" s="1"/>
  <c r="BE823" i="6" s="1"/>
  <c r="M978" i="6"/>
  <c r="Z978" i="6" s="1"/>
  <c r="L978" i="6"/>
  <c r="Y978" i="6" s="1"/>
  <c r="AK978" i="6" s="1"/>
  <c r="K978" i="6"/>
  <c r="X978" i="6" s="1"/>
  <c r="J978" i="6"/>
  <c r="W978" i="6" s="1"/>
  <c r="I978" i="6"/>
  <c r="V978" i="6" s="1"/>
  <c r="C978" i="6"/>
  <c r="H978" i="6" s="1"/>
  <c r="BE978" i="6" s="1"/>
  <c r="M977" i="6"/>
  <c r="Z977" i="6" s="1"/>
  <c r="L977" i="6"/>
  <c r="Y977" i="6" s="1"/>
  <c r="AK977" i="6" s="1"/>
  <c r="K977" i="6"/>
  <c r="X977" i="6" s="1"/>
  <c r="J977" i="6"/>
  <c r="W977" i="6" s="1"/>
  <c r="I977" i="6"/>
  <c r="V977" i="6" s="1"/>
  <c r="C977" i="6"/>
  <c r="M976" i="6"/>
  <c r="Z976" i="6" s="1"/>
  <c r="L976" i="6"/>
  <c r="Y976" i="6" s="1"/>
  <c r="AK976" i="6" s="1"/>
  <c r="K976" i="6"/>
  <c r="X976" i="6" s="1"/>
  <c r="J976" i="6"/>
  <c r="W976" i="6" s="1"/>
  <c r="I976" i="6"/>
  <c r="V976" i="6" s="1"/>
  <c r="C976" i="6"/>
  <c r="G976" i="6" s="1"/>
  <c r="BD976" i="6" s="1"/>
  <c r="M975" i="6"/>
  <c r="Z975" i="6" s="1"/>
  <c r="L975" i="6"/>
  <c r="Y975" i="6" s="1"/>
  <c r="AK975" i="6" s="1"/>
  <c r="K975" i="6"/>
  <c r="X975" i="6" s="1"/>
  <c r="J975" i="6"/>
  <c r="W975" i="6" s="1"/>
  <c r="I975" i="6"/>
  <c r="V975" i="6" s="1"/>
  <c r="C975" i="6"/>
  <c r="M974" i="6"/>
  <c r="Z974" i="6" s="1"/>
  <c r="L974" i="6"/>
  <c r="Y974" i="6" s="1"/>
  <c r="AK974" i="6" s="1"/>
  <c r="K974" i="6"/>
  <c r="X974" i="6" s="1"/>
  <c r="J974" i="6"/>
  <c r="W974" i="6" s="1"/>
  <c r="I974" i="6"/>
  <c r="V974" i="6" s="1"/>
  <c r="C974" i="6"/>
  <c r="H974" i="6" s="1"/>
  <c r="BE974" i="6" s="1"/>
  <c r="M820" i="6"/>
  <c r="Z820" i="6" s="1"/>
  <c r="L820" i="6"/>
  <c r="Y820" i="6" s="1"/>
  <c r="AK820" i="6" s="1"/>
  <c r="K820" i="6"/>
  <c r="X820" i="6" s="1"/>
  <c r="J820" i="6"/>
  <c r="W820" i="6" s="1"/>
  <c r="I820" i="6"/>
  <c r="V820" i="6" s="1"/>
  <c r="C820" i="6"/>
  <c r="M830" i="6"/>
  <c r="Z830" i="6" s="1"/>
  <c r="L830" i="6"/>
  <c r="Y830" i="6" s="1"/>
  <c r="AK830" i="6" s="1"/>
  <c r="K830" i="6"/>
  <c r="X830" i="6" s="1"/>
  <c r="J830" i="6"/>
  <c r="W830" i="6" s="1"/>
  <c r="I830" i="6"/>
  <c r="V830" i="6" s="1"/>
  <c r="C830" i="6"/>
  <c r="M829" i="6"/>
  <c r="Z829" i="6" s="1"/>
  <c r="L829" i="6"/>
  <c r="Y829" i="6" s="1"/>
  <c r="AK829" i="6" s="1"/>
  <c r="K829" i="6"/>
  <c r="X829" i="6" s="1"/>
  <c r="J829" i="6"/>
  <c r="W829" i="6" s="1"/>
  <c r="I829" i="6"/>
  <c r="V829" i="6" s="1"/>
  <c r="C829" i="6"/>
  <c r="H829" i="6" s="1"/>
  <c r="BE829" i="6" s="1"/>
  <c r="M973" i="6"/>
  <c r="Z973" i="6" s="1"/>
  <c r="L973" i="6"/>
  <c r="Y973" i="6" s="1"/>
  <c r="AK973" i="6" s="1"/>
  <c r="K973" i="6"/>
  <c r="X973" i="6" s="1"/>
  <c r="J973" i="6"/>
  <c r="W973" i="6" s="1"/>
  <c r="I973" i="6"/>
  <c r="V973" i="6" s="1"/>
  <c r="C973" i="6"/>
  <c r="D973" i="6" s="1"/>
  <c r="BA973" i="6" s="1"/>
  <c r="M972" i="6"/>
  <c r="Z972" i="6" s="1"/>
  <c r="L972" i="6"/>
  <c r="Y972" i="6" s="1"/>
  <c r="AK972" i="6" s="1"/>
  <c r="K972" i="6"/>
  <c r="X972" i="6" s="1"/>
  <c r="J972" i="6"/>
  <c r="W972" i="6" s="1"/>
  <c r="I972" i="6"/>
  <c r="V972" i="6" s="1"/>
  <c r="C972" i="6"/>
  <c r="H972" i="6" s="1"/>
  <c r="BE972" i="6" s="1"/>
  <c r="M971" i="6"/>
  <c r="Z971" i="6" s="1"/>
  <c r="L971" i="6"/>
  <c r="Y971" i="6" s="1"/>
  <c r="AK971" i="6" s="1"/>
  <c r="K971" i="6"/>
  <c r="X971" i="6" s="1"/>
  <c r="J971" i="6"/>
  <c r="W971" i="6" s="1"/>
  <c r="I971" i="6"/>
  <c r="V971" i="6" s="1"/>
  <c r="C971" i="6"/>
  <c r="F971" i="6" s="1"/>
  <c r="BC971" i="6" s="1"/>
  <c r="M970" i="6"/>
  <c r="Z970" i="6" s="1"/>
  <c r="L970" i="6"/>
  <c r="Y970" i="6" s="1"/>
  <c r="AK970" i="6" s="1"/>
  <c r="K970" i="6"/>
  <c r="X970" i="6" s="1"/>
  <c r="J970" i="6"/>
  <c r="W970" i="6" s="1"/>
  <c r="I970" i="6"/>
  <c r="V970" i="6" s="1"/>
  <c r="C970" i="6"/>
  <c r="M969" i="6"/>
  <c r="Z969" i="6" s="1"/>
  <c r="L969" i="6"/>
  <c r="Y969" i="6" s="1"/>
  <c r="AK969" i="6" s="1"/>
  <c r="K969" i="6"/>
  <c r="X969" i="6" s="1"/>
  <c r="J969" i="6"/>
  <c r="W969" i="6" s="1"/>
  <c r="I969" i="6"/>
  <c r="V969" i="6" s="1"/>
  <c r="C969" i="6"/>
  <c r="G969" i="6" s="1"/>
  <c r="BD969" i="6" s="1"/>
  <c r="M968" i="6"/>
  <c r="Z968" i="6" s="1"/>
  <c r="L968" i="6"/>
  <c r="Y968" i="6" s="1"/>
  <c r="AK968" i="6" s="1"/>
  <c r="K968" i="6"/>
  <c r="X968" i="6" s="1"/>
  <c r="J968" i="6"/>
  <c r="W968" i="6" s="1"/>
  <c r="I968" i="6"/>
  <c r="V968" i="6" s="1"/>
  <c r="C968" i="6"/>
  <c r="G968" i="6" s="1"/>
  <c r="BD968" i="6" s="1"/>
  <c r="M967" i="6"/>
  <c r="Z967" i="6" s="1"/>
  <c r="L967" i="6"/>
  <c r="Y967" i="6" s="1"/>
  <c r="AK967" i="6" s="1"/>
  <c r="K967" i="6"/>
  <c r="X967" i="6" s="1"/>
  <c r="J967" i="6"/>
  <c r="W967" i="6" s="1"/>
  <c r="I967" i="6"/>
  <c r="V967" i="6" s="1"/>
  <c r="C967" i="6"/>
  <c r="M966" i="6"/>
  <c r="Z966" i="6" s="1"/>
  <c r="L966" i="6"/>
  <c r="Y966" i="6" s="1"/>
  <c r="AK966" i="6" s="1"/>
  <c r="K966" i="6"/>
  <c r="X966" i="6" s="1"/>
  <c r="J966" i="6"/>
  <c r="W966" i="6" s="1"/>
  <c r="I966" i="6"/>
  <c r="V966" i="6" s="1"/>
  <c r="C966" i="6"/>
  <c r="H966" i="6" s="1"/>
  <c r="BE966" i="6" s="1"/>
  <c r="M965" i="6"/>
  <c r="Z965" i="6" s="1"/>
  <c r="L965" i="6"/>
  <c r="Y965" i="6" s="1"/>
  <c r="AK965" i="6" s="1"/>
  <c r="K965" i="6"/>
  <c r="X965" i="6" s="1"/>
  <c r="J965" i="6"/>
  <c r="W965" i="6" s="1"/>
  <c r="I965" i="6"/>
  <c r="V965" i="6" s="1"/>
  <c r="C965" i="6"/>
  <c r="M808" i="6"/>
  <c r="Z808" i="6" s="1"/>
  <c r="L808" i="6"/>
  <c r="Y808" i="6" s="1"/>
  <c r="AK808" i="6" s="1"/>
  <c r="K808" i="6"/>
  <c r="X808" i="6" s="1"/>
  <c r="J808" i="6"/>
  <c r="W808" i="6" s="1"/>
  <c r="I808" i="6"/>
  <c r="V808" i="6" s="1"/>
  <c r="C808" i="6"/>
  <c r="E808" i="6" s="1"/>
  <c r="BB808" i="6" s="1"/>
  <c r="M964" i="6"/>
  <c r="Z964" i="6" s="1"/>
  <c r="L964" i="6"/>
  <c r="Y964" i="6" s="1"/>
  <c r="AK964" i="6" s="1"/>
  <c r="K964" i="6"/>
  <c r="X964" i="6" s="1"/>
  <c r="J964" i="6"/>
  <c r="W964" i="6" s="1"/>
  <c r="I964" i="6"/>
  <c r="V964" i="6" s="1"/>
  <c r="C964" i="6"/>
  <c r="F964" i="6" s="1"/>
  <c r="BC964" i="6" s="1"/>
  <c r="M963" i="6"/>
  <c r="Z963" i="6" s="1"/>
  <c r="L963" i="6"/>
  <c r="Y963" i="6" s="1"/>
  <c r="AK963" i="6" s="1"/>
  <c r="K963" i="6"/>
  <c r="X963" i="6" s="1"/>
  <c r="J963" i="6"/>
  <c r="W963" i="6" s="1"/>
  <c r="I963" i="6"/>
  <c r="V963" i="6" s="1"/>
  <c r="C963" i="6"/>
  <c r="G963" i="6" s="1"/>
  <c r="BD963" i="6" s="1"/>
  <c r="M962" i="6"/>
  <c r="Z962" i="6" s="1"/>
  <c r="L962" i="6"/>
  <c r="Y962" i="6" s="1"/>
  <c r="AK962" i="6" s="1"/>
  <c r="K962" i="6"/>
  <c r="X962" i="6" s="1"/>
  <c r="J962" i="6"/>
  <c r="W962" i="6" s="1"/>
  <c r="I962" i="6"/>
  <c r="V962" i="6" s="1"/>
  <c r="C962" i="6"/>
  <c r="H962" i="6" s="1"/>
  <c r="BE962" i="6" s="1"/>
  <c r="M961" i="6"/>
  <c r="Z961" i="6" s="1"/>
  <c r="L961" i="6"/>
  <c r="Y961" i="6" s="1"/>
  <c r="AK961" i="6" s="1"/>
  <c r="K961" i="6"/>
  <c r="X961" i="6" s="1"/>
  <c r="J961" i="6"/>
  <c r="W961" i="6" s="1"/>
  <c r="I961" i="6"/>
  <c r="V961" i="6" s="1"/>
  <c r="C961" i="6"/>
  <c r="H961" i="6" s="1"/>
  <c r="BE961" i="6" s="1"/>
  <c r="M816" i="6"/>
  <c r="Z816" i="6" s="1"/>
  <c r="L816" i="6"/>
  <c r="Y816" i="6" s="1"/>
  <c r="AK816" i="6" s="1"/>
  <c r="K816" i="6"/>
  <c r="X816" i="6" s="1"/>
  <c r="J816" i="6"/>
  <c r="W816" i="6" s="1"/>
  <c r="I816" i="6"/>
  <c r="V816" i="6" s="1"/>
  <c r="C816" i="6"/>
  <c r="H816" i="6" s="1"/>
  <c r="BE816" i="6" s="1"/>
  <c r="M815" i="6"/>
  <c r="Z815" i="6" s="1"/>
  <c r="L815" i="6"/>
  <c r="Y815" i="6" s="1"/>
  <c r="AK815" i="6" s="1"/>
  <c r="K815" i="6"/>
  <c r="X815" i="6" s="1"/>
  <c r="J815" i="6"/>
  <c r="W815" i="6" s="1"/>
  <c r="I815" i="6"/>
  <c r="V815" i="6" s="1"/>
  <c r="C815" i="6"/>
  <c r="H815" i="6" s="1"/>
  <c r="BE815" i="6" s="1"/>
  <c r="M960" i="6"/>
  <c r="Z960" i="6" s="1"/>
  <c r="L960" i="6"/>
  <c r="Y960" i="6" s="1"/>
  <c r="AK960" i="6" s="1"/>
  <c r="K960" i="6"/>
  <c r="X960" i="6" s="1"/>
  <c r="J960" i="6"/>
  <c r="W960" i="6" s="1"/>
  <c r="I960" i="6"/>
  <c r="V960" i="6" s="1"/>
  <c r="D960" i="6"/>
  <c r="BA960" i="6" s="1"/>
  <c r="C960" i="6"/>
  <c r="H960" i="6" s="1"/>
  <c r="BE960" i="6" s="1"/>
  <c r="M805" i="6"/>
  <c r="Z805" i="6" s="1"/>
  <c r="L805" i="6"/>
  <c r="Y805" i="6" s="1"/>
  <c r="AK805" i="6" s="1"/>
  <c r="K805" i="6"/>
  <c r="X805" i="6" s="1"/>
  <c r="J805" i="6"/>
  <c r="W805" i="6" s="1"/>
  <c r="I805" i="6"/>
  <c r="V805" i="6" s="1"/>
  <c r="C805" i="6"/>
  <c r="H805" i="6" s="1"/>
  <c r="BE805" i="6" s="1"/>
  <c r="M959" i="6"/>
  <c r="Z959" i="6" s="1"/>
  <c r="L959" i="6"/>
  <c r="Y959" i="6" s="1"/>
  <c r="AK959" i="6" s="1"/>
  <c r="K959" i="6"/>
  <c r="X959" i="6" s="1"/>
  <c r="J959" i="6"/>
  <c r="W959" i="6" s="1"/>
  <c r="I959" i="6"/>
  <c r="V959" i="6" s="1"/>
  <c r="C959" i="6"/>
  <c r="M958" i="6"/>
  <c r="Z958" i="6" s="1"/>
  <c r="L958" i="6"/>
  <c r="Y958" i="6" s="1"/>
  <c r="AK958" i="6" s="1"/>
  <c r="K958" i="6"/>
  <c r="X958" i="6" s="1"/>
  <c r="J958" i="6"/>
  <c r="W958" i="6" s="1"/>
  <c r="I958" i="6"/>
  <c r="V958" i="6" s="1"/>
  <c r="C958" i="6"/>
  <c r="M957" i="6"/>
  <c r="Z957" i="6" s="1"/>
  <c r="L957" i="6"/>
  <c r="Y957" i="6" s="1"/>
  <c r="AK957" i="6" s="1"/>
  <c r="K957" i="6"/>
  <c r="X957" i="6" s="1"/>
  <c r="J957" i="6"/>
  <c r="W957" i="6" s="1"/>
  <c r="I957" i="6"/>
  <c r="V957" i="6" s="1"/>
  <c r="C957" i="6"/>
  <c r="M956" i="6"/>
  <c r="Z956" i="6" s="1"/>
  <c r="L956" i="6"/>
  <c r="Y956" i="6" s="1"/>
  <c r="AK956" i="6" s="1"/>
  <c r="K956" i="6"/>
  <c r="X956" i="6" s="1"/>
  <c r="J956" i="6"/>
  <c r="W956" i="6" s="1"/>
  <c r="I956" i="6"/>
  <c r="V956" i="6" s="1"/>
  <c r="C956" i="6"/>
  <c r="M796" i="6"/>
  <c r="Z796" i="6" s="1"/>
  <c r="L796" i="6"/>
  <c r="Y796" i="6" s="1"/>
  <c r="AK796" i="6" s="1"/>
  <c r="K796" i="6"/>
  <c r="X796" i="6" s="1"/>
  <c r="J796" i="6"/>
  <c r="W796" i="6" s="1"/>
  <c r="I796" i="6"/>
  <c r="V796" i="6" s="1"/>
  <c r="C796" i="6"/>
  <c r="M795" i="6"/>
  <c r="Z795" i="6" s="1"/>
  <c r="L795" i="6"/>
  <c r="Y795" i="6" s="1"/>
  <c r="AK795" i="6" s="1"/>
  <c r="K795" i="6"/>
  <c r="X795" i="6" s="1"/>
  <c r="J795" i="6"/>
  <c r="W795" i="6" s="1"/>
  <c r="I795" i="6"/>
  <c r="V795" i="6" s="1"/>
  <c r="C795" i="6"/>
  <c r="H795" i="6" s="1"/>
  <c r="BE795" i="6" s="1"/>
  <c r="M791" i="6"/>
  <c r="Z791" i="6" s="1"/>
  <c r="L791" i="6"/>
  <c r="Y791" i="6" s="1"/>
  <c r="AK791" i="6" s="1"/>
  <c r="K791" i="6"/>
  <c r="X791" i="6" s="1"/>
  <c r="J791" i="6"/>
  <c r="W791" i="6" s="1"/>
  <c r="I791" i="6"/>
  <c r="V791" i="6" s="1"/>
  <c r="C791" i="6"/>
  <c r="D791" i="6" s="1"/>
  <c r="BA791" i="6" s="1"/>
  <c r="M955" i="6"/>
  <c r="Z955" i="6" s="1"/>
  <c r="L955" i="6"/>
  <c r="Y955" i="6" s="1"/>
  <c r="AK955" i="6" s="1"/>
  <c r="K955" i="6"/>
  <c r="X955" i="6" s="1"/>
  <c r="J955" i="6"/>
  <c r="W955" i="6" s="1"/>
  <c r="I955" i="6"/>
  <c r="V955" i="6" s="1"/>
  <c r="C955" i="6"/>
  <c r="E955" i="6" s="1"/>
  <c r="BB955" i="6" s="1"/>
  <c r="M792" i="6"/>
  <c r="Z792" i="6" s="1"/>
  <c r="L792" i="6"/>
  <c r="Y792" i="6" s="1"/>
  <c r="AK792" i="6" s="1"/>
  <c r="K792" i="6"/>
  <c r="X792" i="6" s="1"/>
  <c r="J792" i="6"/>
  <c r="W792" i="6" s="1"/>
  <c r="I792" i="6"/>
  <c r="V792" i="6" s="1"/>
  <c r="C792" i="6"/>
  <c r="M954" i="6"/>
  <c r="Z954" i="6" s="1"/>
  <c r="L954" i="6"/>
  <c r="Y954" i="6" s="1"/>
  <c r="AK954" i="6" s="1"/>
  <c r="K954" i="6"/>
  <c r="X954" i="6" s="1"/>
  <c r="J954" i="6"/>
  <c r="W954" i="6" s="1"/>
  <c r="I954" i="6"/>
  <c r="V954" i="6" s="1"/>
  <c r="C954" i="6"/>
  <c r="M953" i="6"/>
  <c r="Z953" i="6" s="1"/>
  <c r="L953" i="6"/>
  <c r="Y953" i="6" s="1"/>
  <c r="AK953" i="6" s="1"/>
  <c r="K953" i="6"/>
  <c r="X953" i="6" s="1"/>
  <c r="J953" i="6"/>
  <c r="W953" i="6" s="1"/>
  <c r="I953" i="6"/>
  <c r="V953" i="6" s="1"/>
  <c r="C953" i="6"/>
  <c r="H953" i="6" s="1"/>
  <c r="BE953" i="6" s="1"/>
  <c r="M952" i="6"/>
  <c r="Z952" i="6" s="1"/>
  <c r="L952" i="6"/>
  <c r="Y952" i="6" s="1"/>
  <c r="AK952" i="6" s="1"/>
  <c r="K952" i="6"/>
  <c r="X952" i="6" s="1"/>
  <c r="J952" i="6"/>
  <c r="W952" i="6" s="1"/>
  <c r="I952" i="6"/>
  <c r="V952" i="6" s="1"/>
  <c r="C952" i="6"/>
  <c r="M789" i="6"/>
  <c r="Z789" i="6" s="1"/>
  <c r="L789" i="6"/>
  <c r="Y789" i="6" s="1"/>
  <c r="AK789" i="6" s="1"/>
  <c r="K789" i="6"/>
  <c r="X789" i="6" s="1"/>
  <c r="J789" i="6"/>
  <c r="W789" i="6" s="1"/>
  <c r="I789" i="6"/>
  <c r="V789" i="6" s="1"/>
  <c r="C789" i="6"/>
  <c r="H789" i="6" s="1"/>
  <c r="BE789" i="6" s="1"/>
  <c r="M783" i="6"/>
  <c r="Z783" i="6" s="1"/>
  <c r="L783" i="6"/>
  <c r="Y783" i="6" s="1"/>
  <c r="AK783" i="6" s="1"/>
  <c r="K783" i="6"/>
  <c r="X783" i="6" s="1"/>
  <c r="J783" i="6"/>
  <c r="W783" i="6" s="1"/>
  <c r="I783" i="6"/>
  <c r="V783" i="6" s="1"/>
  <c r="C783" i="6"/>
  <c r="M951" i="6"/>
  <c r="Z951" i="6" s="1"/>
  <c r="L951" i="6"/>
  <c r="Y951" i="6" s="1"/>
  <c r="AK951" i="6" s="1"/>
  <c r="K951" i="6"/>
  <c r="X951" i="6" s="1"/>
  <c r="J951" i="6"/>
  <c r="W951" i="6" s="1"/>
  <c r="I951" i="6"/>
  <c r="V951" i="6" s="1"/>
  <c r="C951" i="6"/>
  <c r="H951" i="6" s="1"/>
  <c r="BE951" i="6" s="1"/>
  <c r="M950" i="6"/>
  <c r="Z950" i="6" s="1"/>
  <c r="L950" i="6"/>
  <c r="Y950" i="6" s="1"/>
  <c r="AK950" i="6" s="1"/>
  <c r="K950" i="6"/>
  <c r="X950" i="6" s="1"/>
  <c r="J950" i="6"/>
  <c r="W950" i="6" s="1"/>
  <c r="I950" i="6"/>
  <c r="V950" i="6" s="1"/>
  <c r="C950" i="6"/>
  <c r="H950" i="6" s="1"/>
  <c r="BE950" i="6" s="1"/>
  <c r="M949" i="6"/>
  <c r="Z949" i="6" s="1"/>
  <c r="L949" i="6"/>
  <c r="Y949" i="6" s="1"/>
  <c r="AK949" i="6" s="1"/>
  <c r="K949" i="6"/>
  <c r="X949" i="6" s="1"/>
  <c r="J949" i="6"/>
  <c r="W949" i="6" s="1"/>
  <c r="I949" i="6"/>
  <c r="V949" i="6" s="1"/>
  <c r="C949" i="6"/>
  <c r="M948" i="6"/>
  <c r="Z948" i="6" s="1"/>
  <c r="L948" i="6"/>
  <c r="Y948" i="6" s="1"/>
  <c r="AK948" i="6" s="1"/>
  <c r="K948" i="6"/>
  <c r="X948" i="6" s="1"/>
  <c r="J948" i="6"/>
  <c r="W948" i="6" s="1"/>
  <c r="I948" i="6"/>
  <c r="V948" i="6" s="1"/>
  <c r="C948" i="6"/>
  <c r="H948" i="6" s="1"/>
  <c r="BE948" i="6" s="1"/>
  <c r="M947" i="6"/>
  <c r="Z947" i="6" s="1"/>
  <c r="L947" i="6"/>
  <c r="Y947" i="6" s="1"/>
  <c r="AK947" i="6" s="1"/>
  <c r="K947" i="6"/>
  <c r="X947" i="6" s="1"/>
  <c r="J947" i="6"/>
  <c r="W947" i="6" s="1"/>
  <c r="I947" i="6"/>
  <c r="V947" i="6" s="1"/>
  <c r="C947" i="6"/>
  <c r="M946" i="6"/>
  <c r="Z946" i="6" s="1"/>
  <c r="L946" i="6"/>
  <c r="Y946" i="6" s="1"/>
  <c r="AK946" i="6" s="1"/>
  <c r="K946" i="6"/>
  <c r="X946" i="6" s="1"/>
  <c r="J946" i="6"/>
  <c r="W946" i="6" s="1"/>
  <c r="I946" i="6"/>
  <c r="V946" i="6" s="1"/>
  <c r="C946" i="6"/>
  <c r="G946" i="6" s="1"/>
  <c r="BD946" i="6" s="1"/>
  <c r="M777" i="6"/>
  <c r="Z777" i="6" s="1"/>
  <c r="L777" i="6"/>
  <c r="Y777" i="6" s="1"/>
  <c r="AK777" i="6" s="1"/>
  <c r="K777" i="6"/>
  <c r="X777" i="6" s="1"/>
  <c r="J777" i="6"/>
  <c r="W777" i="6" s="1"/>
  <c r="I777" i="6"/>
  <c r="V777" i="6" s="1"/>
  <c r="C777" i="6"/>
  <c r="M945" i="6"/>
  <c r="Z945" i="6" s="1"/>
  <c r="L945" i="6"/>
  <c r="Y945" i="6" s="1"/>
  <c r="AK945" i="6" s="1"/>
  <c r="K945" i="6"/>
  <c r="X945" i="6" s="1"/>
  <c r="J945" i="6"/>
  <c r="W945" i="6" s="1"/>
  <c r="I945" i="6"/>
  <c r="V945" i="6" s="1"/>
  <c r="C945" i="6"/>
  <c r="G945" i="6" s="1"/>
  <c r="BD945" i="6" s="1"/>
  <c r="M776" i="6"/>
  <c r="Z776" i="6" s="1"/>
  <c r="L776" i="6"/>
  <c r="Y776" i="6" s="1"/>
  <c r="AK776" i="6" s="1"/>
  <c r="K776" i="6"/>
  <c r="X776" i="6" s="1"/>
  <c r="J776" i="6"/>
  <c r="W776" i="6" s="1"/>
  <c r="I776" i="6"/>
  <c r="V776" i="6" s="1"/>
  <c r="C776" i="6"/>
  <c r="G776" i="6" s="1"/>
  <c r="BD776" i="6" s="1"/>
  <c r="M944" i="6"/>
  <c r="Z944" i="6" s="1"/>
  <c r="L944" i="6"/>
  <c r="Y944" i="6" s="1"/>
  <c r="AK944" i="6" s="1"/>
  <c r="K944" i="6"/>
  <c r="X944" i="6" s="1"/>
  <c r="J944" i="6"/>
  <c r="W944" i="6" s="1"/>
  <c r="I944" i="6"/>
  <c r="V944" i="6" s="1"/>
  <c r="C944" i="6"/>
  <c r="M943" i="6"/>
  <c r="Z943" i="6" s="1"/>
  <c r="L943" i="6"/>
  <c r="Y943" i="6" s="1"/>
  <c r="AK943" i="6" s="1"/>
  <c r="K943" i="6"/>
  <c r="X943" i="6" s="1"/>
  <c r="J943" i="6"/>
  <c r="W943" i="6" s="1"/>
  <c r="I943" i="6"/>
  <c r="V943" i="6" s="1"/>
  <c r="C943" i="6"/>
  <c r="M942" i="6"/>
  <c r="Z942" i="6" s="1"/>
  <c r="L942" i="6"/>
  <c r="Y942" i="6" s="1"/>
  <c r="AK942" i="6" s="1"/>
  <c r="K942" i="6"/>
  <c r="X942" i="6" s="1"/>
  <c r="J942" i="6"/>
  <c r="W942" i="6" s="1"/>
  <c r="I942" i="6"/>
  <c r="V942" i="6" s="1"/>
  <c r="C942" i="6"/>
  <c r="F942" i="6" s="1"/>
  <c r="BC942" i="6" s="1"/>
  <c r="M941" i="6"/>
  <c r="Z941" i="6" s="1"/>
  <c r="L941" i="6"/>
  <c r="Y941" i="6" s="1"/>
  <c r="AK941" i="6" s="1"/>
  <c r="K941" i="6"/>
  <c r="X941" i="6" s="1"/>
  <c r="J941" i="6"/>
  <c r="W941" i="6" s="1"/>
  <c r="I941" i="6"/>
  <c r="V941" i="6" s="1"/>
  <c r="C941" i="6"/>
  <c r="G941" i="6" s="1"/>
  <c r="BD941" i="6" s="1"/>
  <c r="M940" i="6"/>
  <c r="Z940" i="6" s="1"/>
  <c r="L940" i="6"/>
  <c r="Y940" i="6" s="1"/>
  <c r="AK940" i="6" s="1"/>
  <c r="K940" i="6"/>
  <c r="X940" i="6" s="1"/>
  <c r="J940" i="6"/>
  <c r="W940" i="6" s="1"/>
  <c r="I940" i="6"/>
  <c r="V940" i="6" s="1"/>
  <c r="C940" i="6"/>
  <c r="H940" i="6" s="1"/>
  <c r="BE940" i="6" s="1"/>
  <c r="M939" i="6"/>
  <c r="Z939" i="6" s="1"/>
  <c r="L939" i="6"/>
  <c r="Y939" i="6" s="1"/>
  <c r="AK939" i="6" s="1"/>
  <c r="K939" i="6"/>
  <c r="X939" i="6" s="1"/>
  <c r="J939" i="6"/>
  <c r="W939" i="6" s="1"/>
  <c r="I939" i="6"/>
  <c r="V939" i="6" s="1"/>
  <c r="C939" i="6"/>
  <c r="M781" i="6"/>
  <c r="Z781" i="6" s="1"/>
  <c r="L781" i="6"/>
  <c r="Y781" i="6" s="1"/>
  <c r="AK781" i="6" s="1"/>
  <c r="K781" i="6"/>
  <c r="X781" i="6" s="1"/>
  <c r="J781" i="6"/>
  <c r="W781" i="6" s="1"/>
  <c r="I781" i="6"/>
  <c r="V781" i="6" s="1"/>
  <c r="C781" i="6"/>
  <c r="M780" i="6"/>
  <c r="Z780" i="6" s="1"/>
  <c r="L780" i="6"/>
  <c r="Y780" i="6" s="1"/>
  <c r="AK780" i="6" s="1"/>
  <c r="K780" i="6"/>
  <c r="X780" i="6" s="1"/>
  <c r="J780" i="6"/>
  <c r="W780" i="6" s="1"/>
  <c r="I780" i="6"/>
  <c r="V780" i="6" s="1"/>
  <c r="C780" i="6"/>
  <c r="M938" i="6"/>
  <c r="Z938" i="6" s="1"/>
  <c r="L938" i="6"/>
  <c r="Y938" i="6" s="1"/>
  <c r="AK938" i="6" s="1"/>
  <c r="K938" i="6"/>
  <c r="X938" i="6" s="1"/>
  <c r="J938" i="6"/>
  <c r="W938" i="6" s="1"/>
  <c r="I938" i="6"/>
  <c r="V938" i="6" s="1"/>
  <c r="C938" i="6"/>
  <c r="H938" i="6" s="1"/>
  <c r="BE938" i="6" s="1"/>
  <c r="M937" i="6"/>
  <c r="Z937" i="6" s="1"/>
  <c r="L937" i="6"/>
  <c r="Y937" i="6" s="1"/>
  <c r="AK937" i="6" s="1"/>
  <c r="K937" i="6"/>
  <c r="X937" i="6" s="1"/>
  <c r="J937" i="6"/>
  <c r="W937" i="6" s="1"/>
  <c r="I937" i="6"/>
  <c r="V937" i="6" s="1"/>
  <c r="C937" i="6"/>
  <c r="M936" i="6"/>
  <c r="Z936" i="6" s="1"/>
  <c r="L936" i="6"/>
  <c r="Y936" i="6" s="1"/>
  <c r="AK936" i="6" s="1"/>
  <c r="K936" i="6"/>
  <c r="X936" i="6" s="1"/>
  <c r="J936" i="6"/>
  <c r="W936" i="6" s="1"/>
  <c r="I936" i="6"/>
  <c r="V936" i="6" s="1"/>
  <c r="C936" i="6"/>
  <c r="G936" i="6" s="1"/>
  <c r="BD936" i="6" s="1"/>
  <c r="M935" i="6"/>
  <c r="Z935" i="6" s="1"/>
  <c r="L935" i="6"/>
  <c r="Y935" i="6" s="1"/>
  <c r="AK935" i="6" s="1"/>
  <c r="K935" i="6"/>
  <c r="X935" i="6" s="1"/>
  <c r="J935" i="6"/>
  <c r="W935" i="6" s="1"/>
  <c r="I935" i="6"/>
  <c r="V935" i="6" s="1"/>
  <c r="C935" i="6"/>
  <c r="M768" i="6"/>
  <c r="Z768" i="6" s="1"/>
  <c r="L768" i="6"/>
  <c r="Y768" i="6" s="1"/>
  <c r="AK768" i="6" s="1"/>
  <c r="K768" i="6"/>
  <c r="X768" i="6" s="1"/>
  <c r="J768" i="6"/>
  <c r="W768" i="6" s="1"/>
  <c r="I768" i="6"/>
  <c r="V768" i="6" s="1"/>
  <c r="C768" i="6"/>
  <c r="G768" i="6" s="1"/>
  <c r="BD768" i="6" s="1"/>
  <c r="M934" i="6"/>
  <c r="Z934" i="6" s="1"/>
  <c r="L934" i="6"/>
  <c r="Y934" i="6" s="1"/>
  <c r="AK934" i="6" s="1"/>
  <c r="K934" i="6"/>
  <c r="X934" i="6" s="1"/>
  <c r="J934" i="6"/>
  <c r="W934" i="6" s="1"/>
  <c r="I934" i="6"/>
  <c r="V934" i="6" s="1"/>
  <c r="C934" i="6"/>
  <c r="H934" i="6" s="1"/>
  <c r="BE934" i="6" s="1"/>
  <c r="M933" i="6"/>
  <c r="Z933" i="6" s="1"/>
  <c r="L933" i="6"/>
  <c r="Y933" i="6" s="1"/>
  <c r="AK933" i="6" s="1"/>
  <c r="K933" i="6"/>
  <c r="X933" i="6" s="1"/>
  <c r="J933" i="6"/>
  <c r="W933" i="6" s="1"/>
  <c r="I933" i="6"/>
  <c r="V933" i="6" s="1"/>
  <c r="C933" i="6"/>
  <c r="G933" i="6" s="1"/>
  <c r="BD933" i="6" s="1"/>
  <c r="M932" i="6"/>
  <c r="Z932" i="6" s="1"/>
  <c r="L932" i="6"/>
  <c r="Y932" i="6" s="1"/>
  <c r="AK932" i="6" s="1"/>
  <c r="K932" i="6"/>
  <c r="X932" i="6" s="1"/>
  <c r="J932" i="6"/>
  <c r="W932" i="6" s="1"/>
  <c r="I932" i="6"/>
  <c r="V932" i="6" s="1"/>
  <c r="C932" i="6"/>
  <c r="M763" i="6"/>
  <c r="Z763" i="6" s="1"/>
  <c r="L763" i="6"/>
  <c r="Y763" i="6" s="1"/>
  <c r="AK763" i="6" s="1"/>
  <c r="K763" i="6"/>
  <c r="X763" i="6" s="1"/>
  <c r="J763" i="6"/>
  <c r="W763" i="6" s="1"/>
  <c r="I763" i="6"/>
  <c r="V763" i="6" s="1"/>
  <c r="C763" i="6"/>
  <c r="H763" i="6" s="1"/>
  <c r="BE763" i="6" s="1"/>
  <c r="M760" i="6"/>
  <c r="Z760" i="6" s="1"/>
  <c r="L760" i="6"/>
  <c r="Y760" i="6" s="1"/>
  <c r="AK760" i="6" s="1"/>
  <c r="K760" i="6"/>
  <c r="X760" i="6" s="1"/>
  <c r="J760" i="6"/>
  <c r="W760" i="6" s="1"/>
  <c r="I760" i="6"/>
  <c r="V760" i="6" s="1"/>
  <c r="C760" i="6"/>
  <c r="M758" i="6"/>
  <c r="Z758" i="6" s="1"/>
  <c r="L758" i="6"/>
  <c r="Y758" i="6" s="1"/>
  <c r="AK758" i="6" s="1"/>
  <c r="K758" i="6"/>
  <c r="X758" i="6" s="1"/>
  <c r="J758" i="6"/>
  <c r="W758" i="6" s="1"/>
  <c r="I758" i="6"/>
  <c r="V758" i="6" s="1"/>
  <c r="C758" i="6"/>
  <c r="H758" i="6" s="1"/>
  <c r="BE758" i="6" s="1"/>
  <c r="M767" i="6"/>
  <c r="Z767" i="6" s="1"/>
  <c r="L767" i="6"/>
  <c r="Y767" i="6" s="1"/>
  <c r="AK767" i="6" s="1"/>
  <c r="K767" i="6"/>
  <c r="X767" i="6" s="1"/>
  <c r="J767" i="6"/>
  <c r="W767" i="6" s="1"/>
  <c r="I767" i="6"/>
  <c r="V767" i="6" s="1"/>
  <c r="C767" i="6"/>
  <c r="G767" i="6" s="1"/>
  <c r="BD767" i="6" s="1"/>
  <c r="M754" i="6"/>
  <c r="Z754" i="6" s="1"/>
  <c r="L754" i="6"/>
  <c r="Y754" i="6" s="1"/>
  <c r="AK754" i="6" s="1"/>
  <c r="K754" i="6"/>
  <c r="X754" i="6" s="1"/>
  <c r="J754" i="6"/>
  <c r="W754" i="6" s="1"/>
  <c r="I754" i="6"/>
  <c r="V754" i="6" s="1"/>
  <c r="C754" i="6"/>
  <c r="M931" i="6"/>
  <c r="Z931" i="6" s="1"/>
  <c r="L931" i="6"/>
  <c r="Y931" i="6" s="1"/>
  <c r="AK931" i="6" s="1"/>
  <c r="K931" i="6"/>
  <c r="X931" i="6" s="1"/>
  <c r="J931" i="6"/>
  <c r="W931" i="6" s="1"/>
  <c r="I931" i="6"/>
  <c r="V931" i="6" s="1"/>
  <c r="C931" i="6"/>
  <c r="E931" i="6" s="1"/>
  <c r="BB931" i="6" s="1"/>
  <c r="M930" i="6"/>
  <c r="Z930" i="6" s="1"/>
  <c r="L930" i="6"/>
  <c r="Y930" i="6" s="1"/>
  <c r="AK930" i="6" s="1"/>
  <c r="K930" i="6"/>
  <c r="X930" i="6" s="1"/>
  <c r="J930" i="6"/>
  <c r="W930" i="6" s="1"/>
  <c r="I930" i="6"/>
  <c r="V930" i="6" s="1"/>
  <c r="C930" i="6"/>
  <c r="M751" i="6"/>
  <c r="Z751" i="6" s="1"/>
  <c r="L751" i="6"/>
  <c r="Y751" i="6" s="1"/>
  <c r="AK751" i="6" s="1"/>
  <c r="K751" i="6"/>
  <c r="X751" i="6" s="1"/>
  <c r="J751" i="6"/>
  <c r="W751" i="6" s="1"/>
  <c r="I751" i="6"/>
  <c r="V751" i="6" s="1"/>
  <c r="C751" i="6"/>
  <c r="M929" i="6"/>
  <c r="Z929" i="6" s="1"/>
  <c r="L929" i="6"/>
  <c r="Y929" i="6" s="1"/>
  <c r="AK929" i="6" s="1"/>
  <c r="K929" i="6"/>
  <c r="X929" i="6" s="1"/>
  <c r="J929" i="6"/>
  <c r="W929" i="6" s="1"/>
  <c r="I929" i="6"/>
  <c r="V929" i="6" s="1"/>
  <c r="C929" i="6"/>
  <c r="F929" i="6" s="1"/>
  <c r="BC929" i="6" s="1"/>
  <c r="M928" i="6"/>
  <c r="Z928" i="6" s="1"/>
  <c r="L928" i="6"/>
  <c r="Y928" i="6" s="1"/>
  <c r="AK928" i="6" s="1"/>
  <c r="K928" i="6"/>
  <c r="X928" i="6" s="1"/>
  <c r="J928" i="6"/>
  <c r="W928" i="6" s="1"/>
  <c r="I928" i="6"/>
  <c r="V928" i="6" s="1"/>
  <c r="C928" i="6"/>
  <c r="M749" i="6"/>
  <c r="Z749" i="6" s="1"/>
  <c r="L749" i="6"/>
  <c r="Y749" i="6" s="1"/>
  <c r="AK749" i="6" s="1"/>
  <c r="K749" i="6"/>
  <c r="X749" i="6" s="1"/>
  <c r="J749" i="6"/>
  <c r="W749" i="6" s="1"/>
  <c r="I749" i="6"/>
  <c r="V749" i="6" s="1"/>
  <c r="C749" i="6"/>
  <c r="H749" i="6" s="1"/>
  <c r="BE749" i="6" s="1"/>
  <c r="M746" i="6"/>
  <c r="Z746" i="6" s="1"/>
  <c r="L746" i="6"/>
  <c r="Y746" i="6" s="1"/>
  <c r="AK746" i="6" s="1"/>
  <c r="K746" i="6"/>
  <c r="X746" i="6" s="1"/>
  <c r="J746" i="6"/>
  <c r="W746" i="6" s="1"/>
  <c r="I746" i="6"/>
  <c r="V746" i="6" s="1"/>
  <c r="C746" i="6"/>
  <c r="H746" i="6" s="1"/>
  <c r="BE746" i="6" s="1"/>
  <c r="M927" i="6"/>
  <c r="Z927" i="6" s="1"/>
  <c r="L927" i="6"/>
  <c r="Y927" i="6" s="1"/>
  <c r="AK927" i="6" s="1"/>
  <c r="K927" i="6"/>
  <c r="X927" i="6" s="1"/>
  <c r="J927" i="6"/>
  <c r="W927" i="6" s="1"/>
  <c r="I927" i="6"/>
  <c r="V927" i="6" s="1"/>
  <c r="C927" i="6"/>
  <c r="H927" i="6" s="1"/>
  <c r="BE927" i="6" s="1"/>
  <c r="M926" i="6"/>
  <c r="Z926" i="6" s="1"/>
  <c r="L926" i="6"/>
  <c r="Y926" i="6" s="1"/>
  <c r="AK926" i="6" s="1"/>
  <c r="K926" i="6"/>
  <c r="X926" i="6" s="1"/>
  <c r="J926" i="6"/>
  <c r="W926" i="6" s="1"/>
  <c r="I926" i="6"/>
  <c r="V926" i="6" s="1"/>
  <c r="C926" i="6"/>
  <c r="H926" i="6" s="1"/>
  <c r="BE926" i="6" s="1"/>
  <c r="M925" i="6"/>
  <c r="Z925" i="6" s="1"/>
  <c r="L925" i="6"/>
  <c r="Y925" i="6" s="1"/>
  <c r="AK925" i="6" s="1"/>
  <c r="K925" i="6"/>
  <c r="X925" i="6" s="1"/>
  <c r="J925" i="6"/>
  <c r="W925" i="6" s="1"/>
  <c r="I925" i="6"/>
  <c r="V925" i="6" s="1"/>
  <c r="C925" i="6"/>
  <c r="G925" i="6" s="1"/>
  <c r="BD925" i="6" s="1"/>
  <c r="M924" i="6"/>
  <c r="Z924" i="6" s="1"/>
  <c r="L924" i="6"/>
  <c r="Y924" i="6" s="1"/>
  <c r="AK924" i="6" s="1"/>
  <c r="K924" i="6"/>
  <c r="X924" i="6" s="1"/>
  <c r="J924" i="6"/>
  <c r="W924" i="6" s="1"/>
  <c r="I924" i="6"/>
  <c r="V924" i="6" s="1"/>
  <c r="C924" i="6"/>
  <c r="D924" i="6" s="1"/>
  <c r="BA924" i="6" s="1"/>
  <c r="M923" i="6"/>
  <c r="Z923" i="6" s="1"/>
  <c r="L923" i="6"/>
  <c r="Y923" i="6" s="1"/>
  <c r="AK923" i="6" s="1"/>
  <c r="K923" i="6"/>
  <c r="X923" i="6" s="1"/>
  <c r="J923" i="6"/>
  <c r="W923" i="6" s="1"/>
  <c r="I923" i="6"/>
  <c r="V923" i="6" s="1"/>
  <c r="C923" i="6"/>
  <c r="M922" i="6"/>
  <c r="Z922" i="6" s="1"/>
  <c r="L922" i="6"/>
  <c r="Y922" i="6" s="1"/>
  <c r="AK922" i="6" s="1"/>
  <c r="K922" i="6"/>
  <c r="X922" i="6" s="1"/>
  <c r="J922" i="6"/>
  <c r="W922" i="6" s="1"/>
  <c r="I922" i="6"/>
  <c r="V922" i="6" s="1"/>
  <c r="C922" i="6"/>
  <c r="F922" i="6" s="1"/>
  <c r="BC922" i="6" s="1"/>
  <c r="M921" i="6"/>
  <c r="Z921" i="6" s="1"/>
  <c r="L921" i="6"/>
  <c r="Y921" i="6" s="1"/>
  <c r="AK921" i="6" s="1"/>
  <c r="K921" i="6"/>
  <c r="X921" i="6" s="1"/>
  <c r="J921" i="6"/>
  <c r="W921" i="6" s="1"/>
  <c r="I921" i="6"/>
  <c r="V921" i="6" s="1"/>
  <c r="C921" i="6"/>
  <c r="H921" i="6" s="1"/>
  <c r="BE921" i="6" s="1"/>
  <c r="M920" i="6"/>
  <c r="Z920" i="6" s="1"/>
  <c r="L920" i="6"/>
  <c r="Y920" i="6" s="1"/>
  <c r="AK920" i="6" s="1"/>
  <c r="K920" i="6"/>
  <c r="X920" i="6" s="1"/>
  <c r="J920" i="6"/>
  <c r="W920" i="6" s="1"/>
  <c r="I920" i="6"/>
  <c r="V920" i="6" s="1"/>
  <c r="C920" i="6"/>
  <c r="H920" i="6" s="1"/>
  <c r="BE920" i="6" s="1"/>
  <c r="M739" i="6"/>
  <c r="Z739" i="6" s="1"/>
  <c r="L739" i="6"/>
  <c r="Y739" i="6" s="1"/>
  <c r="AK739" i="6" s="1"/>
  <c r="K739" i="6"/>
  <c r="X739" i="6" s="1"/>
  <c r="J739" i="6"/>
  <c r="W739" i="6" s="1"/>
  <c r="I739" i="6"/>
  <c r="V739" i="6" s="1"/>
  <c r="C739" i="6"/>
  <c r="M919" i="6"/>
  <c r="Z919" i="6" s="1"/>
  <c r="L919" i="6"/>
  <c r="Y919" i="6" s="1"/>
  <c r="AK919" i="6" s="1"/>
  <c r="K919" i="6"/>
  <c r="X919" i="6" s="1"/>
  <c r="J919" i="6"/>
  <c r="W919" i="6" s="1"/>
  <c r="I919" i="6"/>
  <c r="V919" i="6" s="1"/>
  <c r="C919" i="6"/>
  <c r="D919" i="6" s="1"/>
  <c r="BA919" i="6" s="1"/>
  <c r="M735" i="6"/>
  <c r="Z735" i="6" s="1"/>
  <c r="L735" i="6"/>
  <c r="Y735" i="6" s="1"/>
  <c r="AK735" i="6" s="1"/>
  <c r="K735" i="6"/>
  <c r="X735" i="6" s="1"/>
  <c r="J735" i="6"/>
  <c r="W735" i="6" s="1"/>
  <c r="I735" i="6"/>
  <c r="V735" i="6" s="1"/>
  <c r="C735" i="6"/>
  <c r="M918" i="6"/>
  <c r="Z918" i="6" s="1"/>
  <c r="L918" i="6"/>
  <c r="Y918" i="6" s="1"/>
  <c r="AK918" i="6" s="1"/>
  <c r="K918" i="6"/>
  <c r="X918" i="6" s="1"/>
  <c r="J918" i="6"/>
  <c r="W918" i="6" s="1"/>
  <c r="I918" i="6"/>
  <c r="V918" i="6" s="1"/>
  <c r="C918" i="6"/>
  <c r="M917" i="6"/>
  <c r="Z917" i="6" s="1"/>
  <c r="L917" i="6"/>
  <c r="Y917" i="6" s="1"/>
  <c r="AK917" i="6" s="1"/>
  <c r="K917" i="6"/>
  <c r="X917" i="6" s="1"/>
  <c r="J917" i="6"/>
  <c r="W917" i="6" s="1"/>
  <c r="I917" i="6"/>
  <c r="V917" i="6" s="1"/>
  <c r="C917" i="6"/>
  <c r="H917" i="6" s="1"/>
  <c r="BE917" i="6" s="1"/>
  <c r="M916" i="6"/>
  <c r="Z916" i="6" s="1"/>
  <c r="L916" i="6"/>
  <c r="Y916" i="6" s="1"/>
  <c r="AK916" i="6" s="1"/>
  <c r="K916" i="6"/>
  <c r="X916" i="6" s="1"/>
  <c r="J916" i="6"/>
  <c r="W916" i="6" s="1"/>
  <c r="I916" i="6"/>
  <c r="V916" i="6" s="1"/>
  <c r="C916" i="6"/>
  <c r="F916" i="6" s="1"/>
  <c r="BC916" i="6" s="1"/>
  <c r="M915" i="6"/>
  <c r="Z915" i="6" s="1"/>
  <c r="L915" i="6"/>
  <c r="Y915" i="6" s="1"/>
  <c r="AK915" i="6" s="1"/>
  <c r="K915" i="6"/>
  <c r="X915" i="6" s="1"/>
  <c r="J915" i="6"/>
  <c r="W915" i="6" s="1"/>
  <c r="I915" i="6"/>
  <c r="V915" i="6" s="1"/>
  <c r="C915" i="6"/>
  <c r="G915" i="6" s="1"/>
  <c r="BD915" i="6" s="1"/>
  <c r="M914" i="6"/>
  <c r="Z914" i="6" s="1"/>
  <c r="L914" i="6"/>
  <c r="Y914" i="6" s="1"/>
  <c r="AK914" i="6" s="1"/>
  <c r="K914" i="6"/>
  <c r="X914" i="6" s="1"/>
  <c r="J914" i="6"/>
  <c r="W914" i="6" s="1"/>
  <c r="I914" i="6"/>
  <c r="V914" i="6" s="1"/>
  <c r="C914" i="6"/>
  <c r="H914" i="6" s="1"/>
  <c r="BE914" i="6" s="1"/>
  <c r="M913" i="6"/>
  <c r="Z913" i="6" s="1"/>
  <c r="L913" i="6"/>
  <c r="Y913" i="6" s="1"/>
  <c r="AK913" i="6" s="1"/>
  <c r="K913" i="6"/>
  <c r="X913" i="6" s="1"/>
  <c r="J913" i="6"/>
  <c r="W913" i="6" s="1"/>
  <c r="I913" i="6"/>
  <c r="V913" i="6" s="1"/>
  <c r="C913" i="6"/>
  <c r="H913" i="6" s="1"/>
  <c r="BE913" i="6" s="1"/>
  <c r="M912" i="6"/>
  <c r="Z912" i="6" s="1"/>
  <c r="L912" i="6"/>
  <c r="Y912" i="6" s="1"/>
  <c r="AK912" i="6" s="1"/>
  <c r="K912" i="6"/>
  <c r="X912" i="6" s="1"/>
  <c r="J912" i="6"/>
  <c r="W912" i="6" s="1"/>
  <c r="I912" i="6"/>
  <c r="V912" i="6" s="1"/>
  <c r="C912" i="6"/>
  <c r="H912" i="6" s="1"/>
  <c r="BE912" i="6" s="1"/>
  <c r="M911" i="6"/>
  <c r="Z911" i="6" s="1"/>
  <c r="L911" i="6"/>
  <c r="Y911" i="6" s="1"/>
  <c r="AK911" i="6" s="1"/>
  <c r="K911" i="6"/>
  <c r="X911" i="6" s="1"/>
  <c r="J911" i="6"/>
  <c r="W911" i="6" s="1"/>
  <c r="I911" i="6"/>
  <c r="V911" i="6" s="1"/>
  <c r="C911" i="6"/>
  <c r="M910" i="6"/>
  <c r="Z910" i="6" s="1"/>
  <c r="L910" i="6"/>
  <c r="Y910" i="6" s="1"/>
  <c r="AK910" i="6" s="1"/>
  <c r="K910" i="6"/>
  <c r="X910" i="6" s="1"/>
  <c r="J910" i="6"/>
  <c r="W910" i="6" s="1"/>
  <c r="I910" i="6"/>
  <c r="V910" i="6" s="1"/>
  <c r="C910" i="6"/>
  <c r="G910" i="6" s="1"/>
  <c r="BD910" i="6" s="1"/>
  <c r="M909" i="6"/>
  <c r="Z909" i="6" s="1"/>
  <c r="L909" i="6"/>
  <c r="Y909" i="6" s="1"/>
  <c r="AK909" i="6" s="1"/>
  <c r="K909" i="6"/>
  <c r="X909" i="6" s="1"/>
  <c r="J909" i="6"/>
  <c r="W909" i="6" s="1"/>
  <c r="I909" i="6"/>
  <c r="V909" i="6" s="1"/>
  <c r="C909" i="6"/>
  <c r="M908" i="6"/>
  <c r="Z908" i="6" s="1"/>
  <c r="L908" i="6"/>
  <c r="Y908" i="6" s="1"/>
  <c r="AK908" i="6" s="1"/>
  <c r="K908" i="6"/>
  <c r="X908" i="6" s="1"/>
  <c r="J908" i="6"/>
  <c r="W908" i="6" s="1"/>
  <c r="I908" i="6"/>
  <c r="V908" i="6" s="1"/>
  <c r="C908" i="6"/>
  <c r="M907" i="6"/>
  <c r="Z907" i="6" s="1"/>
  <c r="L907" i="6"/>
  <c r="Y907" i="6" s="1"/>
  <c r="AK907" i="6" s="1"/>
  <c r="K907" i="6"/>
  <c r="X907" i="6" s="1"/>
  <c r="J907" i="6"/>
  <c r="W907" i="6" s="1"/>
  <c r="I907" i="6"/>
  <c r="V907" i="6" s="1"/>
  <c r="C907" i="6"/>
  <c r="M729" i="6"/>
  <c r="Z729" i="6" s="1"/>
  <c r="L729" i="6"/>
  <c r="Y729" i="6" s="1"/>
  <c r="AK729" i="6" s="1"/>
  <c r="K729" i="6"/>
  <c r="X729" i="6" s="1"/>
  <c r="J729" i="6"/>
  <c r="W729" i="6" s="1"/>
  <c r="I729" i="6"/>
  <c r="V729" i="6" s="1"/>
  <c r="C729" i="6"/>
  <c r="G729" i="6" s="1"/>
  <c r="BD729" i="6" s="1"/>
  <c r="M873" i="6"/>
  <c r="Z873" i="6" s="1"/>
  <c r="L873" i="6"/>
  <c r="Y873" i="6" s="1"/>
  <c r="AK873" i="6" s="1"/>
  <c r="K873" i="6"/>
  <c r="X873" i="6" s="1"/>
  <c r="J873" i="6"/>
  <c r="W873" i="6" s="1"/>
  <c r="I873" i="6"/>
  <c r="V873" i="6" s="1"/>
  <c r="C873" i="6"/>
  <c r="M872" i="6"/>
  <c r="Z872" i="6" s="1"/>
  <c r="L872" i="6"/>
  <c r="Y872" i="6" s="1"/>
  <c r="AK872" i="6" s="1"/>
  <c r="K872" i="6"/>
  <c r="X872" i="6" s="1"/>
  <c r="J872" i="6"/>
  <c r="W872" i="6" s="1"/>
  <c r="I872" i="6"/>
  <c r="V872" i="6" s="1"/>
  <c r="C872" i="6"/>
  <c r="H872" i="6" s="1"/>
  <c r="BE872" i="6" s="1"/>
  <c r="M871" i="6"/>
  <c r="Z871" i="6" s="1"/>
  <c r="L871" i="6"/>
  <c r="Y871" i="6" s="1"/>
  <c r="AK871" i="6" s="1"/>
  <c r="K871" i="6"/>
  <c r="X871" i="6" s="1"/>
  <c r="J871" i="6"/>
  <c r="W871" i="6" s="1"/>
  <c r="I871" i="6"/>
  <c r="V871" i="6" s="1"/>
  <c r="C871" i="6"/>
  <c r="F871" i="6" s="1"/>
  <c r="BC871" i="6" s="1"/>
  <c r="M870" i="6"/>
  <c r="Z870" i="6" s="1"/>
  <c r="L870" i="6"/>
  <c r="Y870" i="6" s="1"/>
  <c r="AK870" i="6" s="1"/>
  <c r="K870" i="6"/>
  <c r="X870" i="6" s="1"/>
  <c r="J870" i="6"/>
  <c r="W870" i="6" s="1"/>
  <c r="I870" i="6"/>
  <c r="V870" i="6" s="1"/>
  <c r="C870" i="6"/>
  <c r="G870" i="6" s="1"/>
  <c r="BD870" i="6" s="1"/>
  <c r="M869" i="6"/>
  <c r="Z869" i="6" s="1"/>
  <c r="L869" i="6"/>
  <c r="Y869" i="6" s="1"/>
  <c r="AK869" i="6" s="1"/>
  <c r="K869" i="6"/>
  <c r="X869" i="6" s="1"/>
  <c r="J869" i="6"/>
  <c r="W869" i="6" s="1"/>
  <c r="I869" i="6"/>
  <c r="V869" i="6" s="1"/>
  <c r="C869" i="6"/>
  <c r="H869" i="6" s="1"/>
  <c r="BE869" i="6" s="1"/>
  <c r="M868" i="6"/>
  <c r="Z868" i="6" s="1"/>
  <c r="L868" i="6"/>
  <c r="Y868" i="6" s="1"/>
  <c r="AK868" i="6" s="1"/>
  <c r="K868" i="6"/>
  <c r="X868" i="6" s="1"/>
  <c r="J868" i="6"/>
  <c r="W868" i="6" s="1"/>
  <c r="I868" i="6"/>
  <c r="V868" i="6" s="1"/>
  <c r="C868" i="6"/>
  <c r="M867" i="6"/>
  <c r="Z867" i="6" s="1"/>
  <c r="L867" i="6"/>
  <c r="Y867" i="6" s="1"/>
  <c r="AK867" i="6" s="1"/>
  <c r="K867" i="6"/>
  <c r="X867" i="6" s="1"/>
  <c r="J867" i="6"/>
  <c r="W867" i="6" s="1"/>
  <c r="I867" i="6"/>
  <c r="V867" i="6" s="1"/>
  <c r="C867" i="6"/>
  <c r="H867" i="6" s="1"/>
  <c r="BE867" i="6" s="1"/>
  <c r="M866" i="6"/>
  <c r="Z866" i="6" s="1"/>
  <c r="L866" i="6"/>
  <c r="Y866" i="6" s="1"/>
  <c r="AK866" i="6" s="1"/>
  <c r="K866" i="6"/>
  <c r="X866" i="6" s="1"/>
  <c r="J866" i="6"/>
  <c r="W866" i="6" s="1"/>
  <c r="I866" i="6"/>
  <c r="V866" i="6" s="1"/>
  <c r="C866" i="6"/>
  <c r="H866" i="6" s="1"/>
  <c r="BE866" i="6" s="1"/>
  <c r="M865" i="6"/>
  <c r="Z865" i="6" s="1"/>
  <c r="L865" i="6"/>
  <c r="Y865" i="6" s="1"/>
  <c r="AK865" i="6" s="1"/>
  <c r="K865" i="6"/>
  <c r="X865" i="6" s="1"/>
  <c r="J865" i="6"/>
  <c r="W865" i="6" s="1"/>
  <c r="I865" i="6"/>
  <c r="V865" i="6" s="1"/>
  <c r="C865" i="6"/>
  <c r="M864" i="6"/>
  <c r="Z864" i="6" s="1"/>
  <c r="L864" i="6"/>
  <c r="Y864" i="6" s="1"/>
  <c r="AK864" i="6" s="1"/>
  <c r="K864" i="6"/>
  <c r="X864" i="6" s="1"/>
  <c r="J864" i="6"/>
  <c r="W864" i="6" s="1"/>
  <c r="I864" i="6"/>
  <c r="V864" i="6" s="1"/>
  <c r="C864" i="6"/>
  <c r="H864" i="6" s="1"/>
  <c r="BE864" i="6" s="1"/>
  <c r="M863" i="6"/>
  <c r="Z863" i="6" s="1"/>
  <c r="L863" i="6"/>
  <c r="Y863" i="6" s="1"/>
  <c r="AK863" i="6" s="1"/>
  <c r="K863" i="6"/>
  <c r="X863" i="6" s="1"/>
  <c r="J863" i="6"/>
  <c r="W863" i="6" s="1"/>
  <c r="I863" i="6"/>
  <c r="V863" i="6" s="1"/>
  <c r="C863" i="6"/>
  <c r="H863" i="6" s="1"/>
  <c r="BE863" i="6" s="1"/>
  <c r="M862" i="6"/>
  <c r="Z862" i="6" s="1"/>
  <c r="L862" i="6"/>
  <c r="Y862" i="6" s="1"/>
  <c r="AK862" i="6" s="1"/>
  <c r="K862" i="6"/>
  <c r="X862" i="6" s="1"/>
  <c r="J862" i="6"/>
  <c r="W862" i="6" s="1"/>
  <c r="I862" i="6"/>
  <c r="V862" i="6" s="1"/>
  <c r="C862" i="6"/>
  <c r="H862" i="6" s="1"/>
  <c r="BE862" i="6" s="1"/>
  <c r="M861" i="6"/>
  <c r="Z861" i="6" s="1"/>
  <c r="L861" i="6"/>
  <c r="Y861" i="6" s="1"/>
  <c r="AK861" i="6" s="1"/>
  <c r="K861" i="6"/>
  <c r="X861" i="6" s="1"/>
  <c r="J861" i="6"/>
  <c r="W861" i="6" s="1"/>
  <c r="I861" i="6"/>
  <c r="V861" i="6" s="1"/>
  <c r="C861" i="6"/>
  <c r="G861" i="6" s="1"/>
  <c r="BD861" i="6" s="1"/>
  <c r="M860" i="6"/>
  <c r="Z860" i="6" s="1"/>
  <c r="L860" i="6"/>
  <c r="Y860" i="6" s="1"/>
  <c r="AK860" i="6" s="1"/>
  <c r="K860" i="6"/>
  <c r="X860" i="6" s="1"/>
  <c r="J860" i="6"/>
  <c r="W860" i="6" s="1"/>
  <c r="I860" i="6"/>
  <c r="V860" i="6" s="1"/>
  <c r="C860" i="6"/>
  <c r="M906" i="6"/>
  <c r="Z906" i="6" s="1"/>
  <c r="L906" i="6"/>
  <c r="Y906" i="6" s="1"/>
  <c r="AK906" i="6" s="1"/>
  <c r="K906" i="6"/>
  <c r="X906" i="6" s="1"/>
  <c r="J906" i="6"/>
  <c r="W906" i="6" s="1"/>
  <c r="I906" i="6"/>
  <c r="V906" i="6" s="1"/>
  <c r="C906" i="6"/>
  <c r="H906" i="6" s="1"/>
  <c r="BE906" i="6" s="1"/>
  <c r="M719" i="6"/>
  <c r="Z719" i="6" s="1"/>
  <c r="L719" i="6"/>
  <c r="Y719" i="6" s="1"/>
  <c r="AK719" i="6" s="1"/>
  <c r="K719" i="6"/>
  <c r="X719" i="6" s="1"/>
  <c r="J719" i="6"/>
  <c r="W719" i="6" s="1"/>
  <c r="I719" i="6"/>
  <c r="V719" i="6" s="1"/>
  <c r="C719" i="6"/>
  <c r="H719" i="6" s="1"/>
  <c r="BE719" i="6" s="1"/>
  <c r="M718" i="6"/>
  <c r="Z718" i="6" s="1"/>
  <c r="L718" i="6"/>
  <c r="Y718" i="6" s="1"/>
  <c r="AK718" i="6" s="1"/>
  <c r="K718" i="6"/>
  <c r="X718" i="6" s="1"/>
  <c r="J718" i="6"/>
  <c r="W718" i="6" s="1"/>
  <c r="I718" i="6"/>
  <c r="V718" i="6" s="1"/>
  <c r="C718" i="6"/>
  <c r="M905" i="6"/>
  <c r="Z905" i="6" s="1"/>
  <c r="L905" i="6"/>
  <c r="Y905" i="6" s="1"/>
  <c r="AK905" i="6" s="1"/>
  <c r="K905" i="6"/>
  <c r="X905" i="6" s="1"/>
  <c r="J905" i="6"/>
  <c r="W905" i="6" s="1"/>
  <c r="I905" i="6"/>
  <c r="V905" i="6" s="1"/>
  <c r="C905" i="6"/>
  <c r="H905" i="6" s="1"/>
  <c r="BE905" i="6" s="1"/>
  <c r="M904" i="6"/>
  <c r="Z904" i="6" s="1"/>
  <c r="L904" i="6"/>
  <c r="Y904" i="6" s="1"/>
  <c r="AK904" i="6" s="1"/>
  <c r="K904" i="6"/>
  <c r="X904" i="6" s="1"/>
  <c r="J904" i="6"/>
  <c r="W904" i="6" s="1"/>
  <c r="I904" i="6"/>
  <c r="V904" i="6" s="1"/>
  <c r="C904" i="6"/>
  <c r="G904" i="6" s="1"/>
  <c r="BD904" i="6" s="1"/>
  <c r="M903" i="6"/>
  <c r="Z903" i="6" s="1"/>
  <c r="L903" i="6"/>
  <c r="Y903" i="6" s="1"/>
  <c r="AK903" i="6" s="1"/>
  <c r="K903" i="6"/>
  <c r="X903" i="6" s="1"/>
  <c r="J903" i="6"/>
  <c r="W903" i="6" s="1"/>
  <c r="I903" i="6"/>
  <c r="V903" i="6" s="1"/>
  <c r="C903" i="6"/>
  <c r="E903" i="6" s="1"/>
  <c r="BB903" i="6" s="1"/>
  <c r="M716" i="6"/>
  <c r="Z716" i="6" s="1"/>
  <c r="L716" i="6"/>
  <c r="Y716" i="6" s="1"/>
  <c r="AK716" i="6" s="1"/>
  <c r="K716" i="6"/>
  <c r="X716" i="6" s="1"/>
  <c r="J716" i="6"/>
  <c r="W716" i="6" s="1"/>
  <c r="I716" i="6"/>
  <c r="V716" i="6" s="1"/>
  <c r="C716" i="6"/>
  <c r="F716" i="6" s="1"/>
  <c r="BC716" i="6" s="1"/>
  <c r="M902" i="6"/>
  <c r="Z902" i="6" s="1"/>
  <c r="L902" i="6"/>
  <c r="Y902" i="6" s="1"/>
  <c r="AK902" i="6" s="1"/>
  <c r="K902" i="6"/>
  <c r="X902" i="6" s="1"/>
  <c r="J902" i="6"/>
  <c r="W902" i="6" s="1"/>
  <c r="I902" i="6"/>
  <c r="V902" i="6" s="1"/>
  <c r="C902" i="6"/>
  <c r="G902" i="6" s="1"/>
  <c r="BD902" i="6" s="1"/>
  <c r="M901" i="6"/>
  <c r="Z901" i="6" s="1"/>
  <c r="L901" i="6"/>
  <c r="Y901" i="6" s="1"/>
  <c r="AK901" i="6" s="1"/>
  <c r="K901" i="6"/>
  <c r="X901" i="6" s="1"/>
  <c r="J901" i="6"/>
  <c r="W901" i="6" s="1"/>
  <c r="I901" i="6"/>
  <c r="V901" i="6" s="1"/>
  <c r="C901" i="6"/>
  <c r="M714" i="6"/>
  <c r="Z714" i="6" s="1"/>
  <c r="L714" i="6"/>
  <c r="Y714" i="6" s="1"/>
  <c r="AK714" i="6" s="1"/>
  <c r="K714" i="6"/>
  <c r="X714" i="6" s="1"/>
  <c r="J714" i="6"/>
  <c r="W714" i="6" s="1"/>
  <c r="I714" i="6"/>
  <c r="V714" i="6" s="1"/>
  <c r="C714" i="6"/>
  <c r="H714" i="6" s="1"/>
  <c r="BE714" i="6" s="1"/>
  <c r="M900" i="6"/>
  <c r="Z900" i="6" s="1"/>
  <c r="L900" i="6"/>
  <c r="Y900" i="6" s="1"/>
  <c r="AK900" i="6" s="1"/>
  <c r="K900" i="6"/>
  <c r="X900" i="6" s="1"/>
  <c r="J900" i="6"/>
  <c r="W900" i="6" s="1"/>
  <c r="I900" i="6"/>
  <c r="V900" i="6" s="1"/>
  <c r="C900" i="6"/>
  <c r="H900" i="6" s="1"/>
  <c r="BE900" i="6" s="1"/>
  <c r="M713" i="6"/>
  <c r="Z713" i="6" s="1"/>
  <c r="L713" i="6"/>
  <c r="Y713" i="6" s="1"/>
  <c r="AK713" i="6" s="1"/>
  <c r="K713" i="6"/>
  <c r="X713" i="6" s="1"/>
  <c r="J713" i="6"/>
  <c r="W713" i="6" s="1"/>
  <c r="I713" i="6"/>
  <c r="V713" i="6" s="1"/>
  <c r="C713" i="6"/>
  <c r="H713" i="6" s="1"/>
  <c r="BE713" i="6" s="1"/>
  <c r="M899" i="6"/>
  <c r="Z899" i="6" s="1"/>
  <c r="L899" i="6"/>
  <c r="Y899" i="6" s="1"/>
  <c r="AK899" i="6" s="1"/>
  <c r="K899" i="6"/>
  <c r="X899" i="6" s="1"/>
  <c r="J899" i="6"/>
  <c r="W899" i="6" s="1"/>
  <c r="I899" i="6"/>
  <c r="V899" i="6" s="1"/>
  <c r="C899" i="6"/>
  <c r="H899" i="6" s="1"/>
  <c r="BE899" i="6" s="1"/>
  <c r="M898" i="6"/>
  <c r="Z898" i="6" s="1"/>
  <c r="L898" i="6"/>
  <c r="Y898" i="6" s="1"/>
  <c r="AK898" i="6" s="1"/>
  <c r="K898" i="6"/>
  <c r="X898" i="6" s="1"/>
  <c r="J898" i="6"/>
  <c r="W898" i="6" s="1"/>
  <c r="I898" i="6"/>
  <c r="V898" i="6" s="1"/>
  <c r="C898" i="6"/>
  <c r="M897" i="6"/>
  <c r="Z897" i="6" s="1"/>
  <c r="L897" i="6"/>
  <c r="Y897" i="6" s="1"/>
  <c r="AK897" i="6" s="1"/>
  <c r="K897" i="6"/>
  <c r="X897" i="6" s="1"/>
  <c r="J897" i="6"/>
  <c r="W897" i="6" s="1"/>
  <c r="I897" i="6"/>
  <c r="V897" i="6" s="1"/>
  <c r="C897" i="6"/>
  <c r="G897" i="6" s="1"/>
  <c r="BD897" i="6" s="1"/>
  <c r="M725" i="6"/>
  <c r="Z725" i="6" s="1"/>
  <c r="L725" i="6"/>
  <c r="Y725" i="6" s="1"/>
  <c r="AK725" i="6" s="1"/>
  <c r="K725" i="6"/>
  <c r="X725" i="6" s="1"/>
  <c r="J725" i="6"/>
  <c r="W725" i="6" s="1"/>
  <c r="I725" i="6"/>
  <c r="V725" i="6" s="1"/>
  <c r="C725" i="6"/>
  <c r="M724" i="6"/>
  <c r="Z724" i="6" s="1"/>
  <c r="L724" i="6"/>
  <c r="Y724" i="6" s="1"/>
  <c r="AK724" i="6" s="1"/>
  <c r="K724" i="6"/>
  <c r="X724" i="6" s="1"/>
  <c r="J724" i="6"/>
  <c r="W724" i="6" s="1"/>
  <c r="I724" i="6"/>
  <c r="V724" i="6" s="1"/>
  <c r="C724" i="6"/>
  <c r="M723" i="6"/>
  <c r="Z723" i="6" s="1"/>
  <c r="L723" i="6"/>
  <c r="Y723" i="6" s="1"/>
  <c r="AK723" i="6" s="1"/>
  <c r="K723" i="6"/>
  <c r="X723" i="6" s="1"/>
  <c r="J723" i="6"/>
  <c r="W723" i="6" s="1"/>
  <c r="I723" i="6"/>
  <c r="V723" i="6" s="1"/>
  <c r="C723" i="6"/>
  <c r="H723" i="6" s="1"/>
  <c r="BE723" i="6" s="1"/>
  <c r="M896" i="6"/>
  <c r="Z896" i="6" s="1"/>
  <c r="L896" i="6"/>
  <c r="Y896" i="6" s="1"/>
  <c r="AK896" i="6" s="1"/>
  <c r="K896" i="6"/>
  <c r="X896" i="6" s="1"/>
  <c r="J896" i="6"/>
  <c r="W896" i="6" s="1"/>
  <c r="I896" i="6"/>
  <c r="V896" i="6" s="1"/>
  <c r="C896" i="6"/>
  <c r="M895" i="6"/>
  <c r="Z895" i="6" s="1"/>
  <c r="L895" i="6"/>
  <c r="Y895" i="6" s="1"/>
  <c r="AK895" i="6" s="1"/>
  <c r="K895" i="6"/>
  <c r="X895" i="6" s="1"/>
  <c r="J895" i="6"/>
  <c r="W895" i="6" s="1"/>
  <c r="I895" i="6"/>
  <c r="V895" i="6" s="1"/>
  <c r="C895" i="6"/>
  <c r="H895" i="6" s="1"/>
  <c r="BE895" i="6" s="1"/>
  <c r="M894" i="6"/>
  <c r="Z894" i="6" s="1"/>
  <c r="L894" i="6"/>
  <c r="Y894" i="6" s="1"/>
  <c r="AK894" i="6" s="1"/>
  <c r="K894" i="6"/>
  <c r="X894" i="6" s="1"/>
  <c r="J894" i="6"/>
  <c r="W894" i="6" s="1"/>
  <c r="I894" i="6"/>
  <c r="V894" i="6" s="1"/>
  <c r="C894" i="6"/>
  <c r="M893" i="6"/>
  <c r="Z893" i="6" s="1"/>
  <c r="L893" i="6"/>
  <c r="Y893" i="6" s="1"/>
  <c r="AK893" i="6" s="1"/>
  <c r="K893" i="6"/>
  <c r="X893" i="6" s="1"/>
  <c r="J893" i="6"/>
  <c r="W893" i="6" s="1"/>
  <c r="I893" i="6"/>
  <c r="V893" i="6" s="1"/>
  <c r="C893" i="6"/>
  <c r="E893" i="6" s="1"/>
  <c r="BB893" i="6" s="1"/>
  <c r="M892" i="6"/>
  <c r="Z892" i="6" s="1"/>
  <c r="L892" i="6"/>
  <c r="Y892" i="6" s="1"/>
  <c r="AK892" i="6" s="1"/>
  <c r="K892" i="6"/>
  <c r="X892" i="6" s="1"/>
  <c r="J892" i="6"/>
  <c r="W892" i="6" s="1"/>
  <c r="I892" i="6"/>
  <c r="V892" i="6" s="1"/>
  <c r="C892" i="6"/>
  <c r="F892" i="6" s="1"/>
  <c r="BC892" i="6" s="1"/>
  <c r="M705" i="6"/>
  <c r="Z705" i="6" s="1"/>
  <c r="L705" i="6"/>
  <c r="Y705" i="6" s="1"/>
  <c r="AK705" i="6" s="1"/>
  <c r="K705" i="6"/>
  <c r="X705" i="6" s="1"/>
  <c r="J705" i="6"/>
  <c r="W705" i="6" s="1"/>
  <c r="I705" i="6"/>
  <c r="V705" i="6" s="1"/>
  <c r="C705" i="6"/>
  <c r="E705" i="6" s="1"/>
  <c r="BB705" i="6" s="1"/>
  <c r="M891" i="6"/>
  <c r="Z891" i="6" s="1"/>
  <c r="L891" i="6"/>
  <c r="Y891" i="6" s="1"/>
  <c r="AK891" i="6" s="1"/>
  <c r="K891" i="6"/>
  <c r="X891" i="6" s="1"/>
  <c r="J891" i="6"/>
  <c r="W891" i="6" s="1"/>
  <c r="I891" i="6"/>
  <c r="V891" i="6" s="1"/>
  <c r="C891" i="6"/>
  <c r="G891" i="6" s="1"/>
  <c r="BD891" i="6" s="1"/>
  <c r="M890" i="6"/>
  <c r="Z890" i="6" s="1"/>
  <c r="L890" i="6"/>
  <c r="Y890" i="6" s="1"/>
  <c r="AK890" i="6" s="1"/>
  <c r="K890" i="6"/>
  <c r="X890" i="6" s="1"/>
  <c r="J890" i="6"/>
  <c r="W890" i="6" s="1"/>
  <c r="I890" i="6"/>
  <c r="V890" i="6" s="1"/>
  <c r="C890" i="6"/>
  <c r="M889" i="6"/>
  <c r="Z889" i="6" s="1"/>
  <c r="L889" i="6"/>
  <c r="Y889" i="6" s="1"/>
  <c r="AK889" i="6" s="1"/>
  <c r="K889" i="6"/>
  <c r="X889" i="6" s="1"/>
  <c r="J889" i="6"/>
  <c r="W889" i="6" s="1"/>
  <c r="I889" i="6"/>
  <c r="V889" i="6" s="1"/>
  <c r="C889" i="6"/>
  <c r="M888" i="6"/>
  <c r="Z888" i="6" s="1"/>
  <c r="L888" i="6"/>
  <c r="Y888" i="6" s="1"/>
  <c r="AK888" i="6" s="1"/>
  <c r="K888" i="6"/>
  <c r="X888" i="6" s="1"/>
  <c r="J888" i="6"/>
  <c r="W888" i="6" s="1"/>
  <c r="I888" i="6"/>
  <c r="V888" i="6" s="1"/>
  <c r="C888" i="6"/>
  <c r="F888" i="6" s="1"/>
  <c r="BC888" i="6" s="1"/>
  <c r="M887" i="6"/>
  <c r="Z887" i="6" s="1"/>
  <c r="L887" i="6"/>
  <c r="Y887" i="6" s="1"/>
  <c r="AK887" i="6" s="1"/>
  <c r="K887" i="6"/>
  <c r="X887" i="6" s="1"/>
  <c r="J887" i="6"/>
  <c r="W887" i="6" s="1"/>
  <c r="I887" i="6"/>
  <c r="V887" i="6" s="1"/>
  <c r="C887" i="6"/>
  <c r="G887" i="6" s="1"/>
  <c r="BD887" i="6" s="1"/>
  <c r="M886" i="6"/>
  <c r="Z886" i="6" s="1"/>
  <c r="L886" i="6"/>
  <c r="Y886" i="6" s="1"/>
  <c r="AK886" i="6" s="1"/>
  <c r="K886" i="6"/>
  <c r="X886" i="6" s="1"/>
  <c r="J886" i="6"/>
  <c r="W886" i="6" s="1"/>
  <c r="I886" i="6"/>
  <c r="V886" i="6" s="1"/>
  <c r="C886" i="6"/>
  <c r="F886" i="6" s="1"/>
  <c r="BC886" i="6" s="1"/>
  <c r="M885" i="6"/>
  <c r="Z885" i="6" s="1"/>
  <c r="L885" i="6"/>
  <c r="Y885" i="6" s="1"/>
  <c r="AK885" i="6" s="1"/>
  <c r="K885" i="6"/>
  <c r="X885" i="6" s="1"/>
  <c r="J885" i="6"/>
  <c r="W885" i="6" s="1"/>
  <c r="I885" i="6"/>
  <c r="V885" i="6" s="1"/>
  <c r="C885" i="6"/>
  <c r="M707" i="6"/>
  <c r="Z707" i="6" s="1"/>
  <c r="L707" i="6"/>
  <c r="Y707" i="6" s="1"/>
  <c r="AK707" i="6" s="1"/>
  <c r="K707" i="6"/>
  <c r="X707" i="6" s="1"/>
  <c r="J707" i="6"/>
  <c r="W707" i="6" s="1"/>
  <c r="I707" i="6"/>
  <c r="V707" i="6" s="1"/>
  <c r="C707" i="6"/>
  <c r="H707" i="6" s="1"/>
  <c r="BE707" i="6" s="1"/>
  <c r="M884" i="6"/>
  <c r="Z884" i="6" s="1"/>
  <c r="L884" i="6"/>
  <c r="Y884" i="6" s="1"/>
  <c r="AK884" i="6" s="1"/>
  <c r="K884" i="6"/>
  <c r="X884" i="6" s="1"/>
  <c r="J884" i="6"/>
  <c r="W884" i="6" s="1"/>
  <c r="I884" i="6"/>
  <c r="V884" i="6" s="1"/>
  <c r="C884" i="6"/>
  <c r="M883" i="6"/>
  <c r="Z883" i="6" s="1"/>
  <c r="L883" i="6"/>
  <c r="Y883" i="6" s="1"/>
  <c r="AK883" i="6" s="1"/>
  <c r="K883" i="6"/>
  <c r="X883" i="6" s="1"/>
  <c r="J883" i="6"/>
  <c r="W883" i="6" s="1"/>
  <c r="I883" i="6"/>
  <c r="V883" i="6" s="1"/>
  <c r="C883" i="6"/>
  <c r="M695" i="6"/>
  <c r="Z695" i="6" s="1"/>
  <c r="L695" i="6"/>
  <c r="Y695" i="6" s="1"/>
  <c r="AK695" i="6" s="1"/>
  <c r="K695" i="6"/>
  <c r="X695" i="6" s="1"/>
  <c r="J695" i="6"/>
  <c r="W695" i="6" s="1"/>
  <c r="I695" i="6"/>
  <c r="V695" i="6" s="1"/>
  <c r="C695" i="6"/>
  <c r="M882" i="6"/>
  <c r="Z882" i="6" s="1"/>
  <c r="L882" i="6"/>
  <c r="Y882" i="6" s="1"/>
  <c r="AK882" i="6" s="1"/>
  <c r="K882" i="6"/>
  <c r="X882" i="6" s="1"/>
  <c r="J882" i="6"/>
  <c r="W882" i="6" s="1"/>
  <c r="I882" i="6"/>
  <c r="V882" i="6" s="1"/>
  <c r="C882" i="6"/>
  <c r="H882" i="6" s="1"/>
  <c r="BE882" i="6" s="1"/>
  <c r="M691" i="6"/>
  <c r="Z691" i="6" s="1"/>
  <c r="L691" i="6"/>
  <c r="Y691" i="6" s="1"/>
  <c r="AK691" i="6" s="1"/>
  <c r="K691" i="6"/>
  <c r="X691" i="6" s="1"/>
  <c r="J691" i="6"/>
  <c r="W691" i="6" s="1"/>
  <c r="I691" i="6"/>
  <c r="V691" i="6" s="1"/>
  <c r="C691" i="6"/>
  <c r="M881" i="6"/>
  <c r="Z881" i="6" s="1"/>
  <c r="L881" i="6"/>
  <c r="Y881" i="6" s="1"/>
  <c r="AK881" i="6" s="1"/>
  <c r="K881" i="6"/>
  <c r="X881" i="6" s="1"/>
  <c r="J881" i="6"/>
  <c r="W881" i="6" s="1"/>
  <c r="I881" i="6"/>
  <c r="V881" i="6" s="1"/>
  <c r="C881" i="6"/>
  <c r="D881" i="6" s="1"/>
  <c r="BA881" i="6" s="1"/>
  <c r="M880" i="6"/>
  <c r="Z880" i="6" s="1"/>
  <c r="L880" i="6"/>
  <c r="Y880" i="6" s="1"/>
  <c r="AK880" i="6" s="1"/>
  <c r="K880" i="6"/>
  <c r="X880" i="6" s="1"/>
  <c r="J880" i="6"/>
  <c r="W880" i="6" s="1"/>
  <c r="I880" i="6"/>
  <c r="V880" i="6" s="1"/>
  <c r="C880" i="6"/>
  <c r="M879" i="6"/>
  <c r="Z879" i="6" s="1"/>
  <c r="L879" i="6"/>
  <c r="Y879" i="6" s="1"/>
  <c r="AK879" i="6" s="1"/>
  <c r="K879" i="6"/>
  <c r="X879" i="6" s="1"/>
  <c r="J879" i="6"/>
  <c r="W879" i="6" s="1"/>
  <c r="I879" i="6"/>
  <c r="V879" i="6" s="1"/>
  <c r="C879" i="6"/>
  <c r="M878" i="6"/>
  <c r="Z878" i="6" s="1"/>
  <c r="L878" i="6"/>
  <c r="Y878" i="6" s="1"/>
  <c r="AK878" i="6" s="1"/>
  <c r="K878" i="6"/>
  <c r="X878" i="6" s="1"/>
  <c r="J878" i="6"/>
  <c r="W878" i="6" s="1"/>
  <c r="I878" i="6"/>
  <c r="V878" i="6" s="1"/>
  <c r="C878" i="6"/>
  <c r="G878" i="6" s="1"/>
  <c r="BD878" i="6" s="1"/>
  <c r="M877" i="6"/>
  <c r="Z877" i="6" s="1"/>
  <c r="L877" i="6"/>
  <c r="Y877" i="6" s="1"/>
  <c r="AK877" i="6" s="1"/>
  <c r="K877" i="6"/>
  <c r="X877" i="6" s="1"/>
  <c r="J877" i="6"/>
  <c r="W877" i="6" s="1"/>
  <c r="I877" i="6"/>
  <c r="V877" i="6" s="1"/>
  <c r="C877" i="6"/>
  <c r="H877" i="6" s="1"/>
  <c r="BE877" i="6" s="1"/>
  <c r="M684" i="6"/>
  <c r="Z684" i="6" s="1"/>
  <c r="L684" i="6"/>
  <c r="Y684" i="6" s="1"/>
  <c r="AK684" i="6" s="1"/>
  <c r="K684" i="6"/>
  <c r="X684" i="6" s="1"/>
  <c r="J684" i="6"/>
  <c r="W684" i="6" s="1"/>
  <c r="I684" i="6"/>
  <c r="V684" i="6" s="1"/>
  <c r="C684" i="6"/>
  <c r="M694" i="6"/>
  <c r="Z694" i="6" s="1"/>
  <c r="L694" i="6"/>
  <c r="Y694" i="6" s="1"/>
  <c r="AK694" i="6" s="1"/>
  <c r="K694" i="6"/>
  <c r="X694" i="6" s="1"/>
  <c r="J694" i="6"/>
  <c r="W694" i="6" s="1"/>
  <c r="I694" i="6"/>
  <c r="V694" i="6" s="1"/>
  <c r="C694" i="6"/>
  <c r="H694" i="6" s="1"/>
  <c r="BE694" i="6" s="1"/>
  <c r="M876" i="6"/>
  <c r="Z876" i="6" s="1"/>
  <c r="L876" i="6"/>
  <c r="Y876" i="6" s="1"/>
  <c r="AK876" i="6" s="1"/>
  <c r="K876" i="6"/>
  <c r="X876" i="6" s="1"/>
  <c r="J876" i="6"/>
  <c r="W876" i="6" s="1"/>
  <c r="I876" i="6"/>
  <c r="V876" i="6" s="1"/>
  <c r="C876" i="6"/>
  <c r="H876" i="6" s="1"/>
  <c r="BE876" i="6" s="1"/>
  <c r="M875" i="6"/>
  <c r="Z875" i="6" s="1"/>
  <c r="L875" i="6"/>
  <c r="Y875" i="6" s="1"/>
  <c r="AK875" i="6" s="1"/>
  <c r="K875" i="6"/>
  <c r="X875" i="6" s="1"/>
  <c r="J875" i="6"/>
  <c r="W875" i="6" s="1"/>
  <c r="I875" i="6"/>
  <c r="V875" i="6" s="1"/>
  <c r="C875" i="6"/>
  <c r="F875" i="6" s="1"/>
  <c r="BC875" i="6" s="1"/>
  <c r="M874" i="6"/>
  <c r="Z874" i="6" s="1"/>
  <c r="L874" i="6"/>
  <c r="Y874" i="6" s="1"/>
  <c r="AK874" i="6" s="1"/>
  <c r="K874" i="6"/>
  <c r="X874" i="6" s="1"/>
  <c r="J874" i="6"/>
  <c r="W874" i="6" s="1"/>
  <c r="I874" i="6"/>
  <c r="V874" i="6" s="1"/>
  <c r="C874" i="6"/>
  <c r="F874" i="6" s="1"/>
  <c r="BC874" i="6" s="1"/>
  <c r="M524" i="6"/>
  <c r="Z524" i="6" s="1"/>
  <c r="L524" i="6"/>
  <c r="Y524" i="6" s="1"/>
  <c r="AK524" i="6" s="1"/>
  <c r="K524" i="6"/>
  <c r="X524" i="6" s="1"/>
  <c r="J524" i="6"/>
  <c r="W524" i="6" s="1"/>
  <c r="I524" i="6"/>
  <c r="V524" i="6" s="1"/>
  <c r="C524" i="6"/>
  <c r="H524" i="6" s="1"/>
  <c r="BE524" i="6" s="1"/>
  <c r="M859" i="6"/>
  <c r="Z859" i="6" s="1"/>
  <c r="L859" i="6"/>
  <c r="Y859" i="6" s="1"/>
  <c r="AK859" i="6" s="1"/>
  <c r="K859" i="6"/>
  <c r="X859" i="6" s="1"/>
  <c r="J859" i="6"/>
  <c r="W859" i="6" s="1"/>
  <c r="I859" i="6"/>
  <c r="V859" i="6" s="1"/>
  <c r="C859" i="6"/>
  <c r="G859" i="6" s="1"/>
  <c r="BD859" i="6" s="1"/>
  <c r="M528" i="6"/>
  <c r="Z528" i="6" s="1"/>
  <c r="L528" i="6"/>
  <c r="Y528" i="6" s="1"/>
  <c r="AK528" i="6" s="1"/>
  <c r="K528" i="6"/>
  <c r="X528" i="6" s="1"/>
  <c r="J528" i="6"/>
  <c r="W528" i="6" s="1"/>
  <c r="I528" i="6"/>
  <c r="V528" i="6" s="1"/>
  <c r="C528" i="6"/>
  <c r="M858" i="6"/>
  <c r="Z858" i="6" s="1"/>
  <c r="L858" i="6"/>
  <c r="Y858" i="6" s="1"/>
  <c r="AK858" i="6" s="1"/>
  <c r="K858" i="6"/>
  <c r="X858" i="6" s="1"/>
  <c r="J858" i="6"/>
  <c r="W858" i="6" s="1"/>
  <c r="I858" i="6"/>
  <c r="V858" i="6" s="1"/>
  <c r="C858" i="6"/>
  <c r="G858" i="6" s="1"/>
  <c r="BD858" i="6" s="1"/>
  <c r="M855" i="6"/>
  <c r="Z855" i="6" s="1"/>
  <c r="L855" i="6"/>
  <c r="Y855" i="6" s="1"/>
  <c r="AK855" i="6" s="1"/>
  <c r="K855" i="6"/>
  <c r="X855" i="6" s="1"/>
  <c r="J855" i="6"/>
  <c r="W855" i="6" s="1"/>
  <c r="I855" i="6"/>
  <c r="V855" i="6" s="1"/>
  <c r="C855" i="6"/>
  <c r="D855" i="6" s="1"/>
  <c r="BA855" i="6" s="1"/>
  <c r="M854" i="6"/>
  <c r="Z854" i="6" s="1"/>
  <c r="L854" i="6"/>
  <c r="Y854" i="6" s="1"/>
  <c r="AK854" i="6" s="1"/>
  <c r="K854" i="6"/>
  <c r="X854" i="6" s="1"/>
  <c r="J854" i="6"/>
  <c r="W854" i="6" s="1"/>
  <c r="I854" i="6"/>
  <c r="V854" i="6" s="1"/>
  <c r="C854" i="6"/>
  <c r="M522" i="6"/>
  <c r="Z522" i="6" s="1"/>
  <c r="L522" i="6"/>
  <c r="Y522" i="6" s="1"/>
  <c r="AK522" i="6" s="1"/>
  <c r="K522" i="6"/>
  <c r="X522" i="6" s="1"/>
  <c r="J522" i="6"/>
  <c r="W522" i="6" s="1"/>
  <c r="I522" i="6"/>
  <c r="V522" i="6" s="1"/>
  <c r="C522" i="6"/>
  <c r="D522" i="6" s="1"/>
  <c r="BA522" i="6" s="1"/>
  <c r="M853" i="6"/>
  <c r="Z853" i="6" s="1"/>
  <c r="L853" i="6"/>
  <c r="Y853" i="6" s="1"/>
  <c r="AK853" i="6" s="1"/>
  <c r="K853" i="6"/>
  <c r="X853" i="6" s="1"/>
  <c r="J853" i="6"/>
  <c r="W853" i="6" s="1"/>
  <c r="I853" i="6"/>
  <c r="V853" i="6" s="1"/>
  <c r="C853" i="6"/>
  <c r="M852" i="6"/>
  <c r="Z852" i="6" s="1"/>
  <c r="L852" i="6"/>
  <c r="Y852" i="6" s="1"/>
  <c r="AK852" i="6" s="1"/>
  <c r="K852" i="6"/>
  <c r="X852" i="6" s="1"/>
  <c r="J852" i="6"/>
  <c r="W852" i="6" s="1"/>
  <c r="I852" i="6"/>
  <c r="V852" i="6" s="1"/>
  <c r="C852" i="6"/>
  <c r="M520" i="6"/>
  <c r="Z520" i="6" s="1"/>
  <c r="L520" i="6"/>
  <c r="Y520" i="6" s="1"/>
  <c r="AK520" i="6" s="1"/>
  <c r="K520" i="6"/>
  <c r="X520" i="6" s="1"/>
  <c r="J520" i="6"/>
  <c r="W520" i="6" s="1"/>
  <c r="I520" i="6"/>
  <c r="V520" i="6" s="1"/>
  <c r="C520" i="6"/>
  <c r="H520" i="6" s="1"/>
  <c r="BE520" i="6" s="1"/>
  <c r="M851" i="6"/>
  <c r="Z851" i="6" s="1"/>
  <c r="L851" i="6"/>
  <c r="Y851" i="6" s="1"/>
  <c r="AK851" i="6" s="1"/>
  <c r="K851" i="6"/>
  <c r="X851" i="6" s="1"/>
  <c r="J851" i="6"/>
  <c r="W851" i="6" s="1"/>
  <c r="I851" i="6"/>
  <c r="V851" i="6" s="1"/>
  <c r="C851" i="6"/>
  <c r="F851" i="6" s="1"/>
  <c r="BC851" i="6" s="1"/>
  <c r="M850" i="6"/>
  <c r="Z850" i="6" s="1"/>
  <c r="L850" i="6"/>
  <c r="Y850" i="6" s="1"/>
  <c r="AK850" i="6" s="1"/>
  <c r="K850" i="6"/>
  <c r="X850" i="6" s="1"/>
  <c r="J850" i="6"/>
  <c r="W850" i="6" s="1"/>
  <c r="I850" i="6"/>
  <c r="V850" i="6" s="1"/>
  <c r="C850" i="6"/>
  <c r="M518" i="6"/>
  <c r="Z518" i="6" s="1"/>
  <c r="L518" i="6"/>
  <c r="Y518" i="6" s="1"/>
  <c r="AK518" i="6" s="1"/>
  <c r="K518" i="6"/>
  <c r="X518" i="6" s="1"/>
  <c r="J518" i="6"/>
  <c r="W518" i="6" s="1"/>
  <c r="I518" i="6"/>
  <c r="V518" i="6" s="1"/>
  <c r="C518" i="6"/>
  <c r="H518" i="6" s="1"/>
  <c r="BE518" i="6" s="1"/>
  <c r="M516" i="6"/>
  <c r="Z516" i="6" s="1"/>
  <c r="L516" i="6"/>
  <c r="Y516" i="6" s="1"/>
  <c r="AK516" i="6" s="1"/>
  <c r="K516" i="6"/>
  <c r="X516" i="6" s="1"/>
  <c r="J516" i="6"/>
  <c r="W516" i="6" s="1"/>
  <c r="I516" i="6"/>
  <c r="V516" i="6" s="1"/>
  <c r="C516" i="6"/>
  <c r="H516" i="6" s="1"/>
  <c r="BE516" i="6" s="1"/>
  <c r="M847" i="6"/>
  <c r="Z847" i="6" s="1"/>
  <c r="L847" i="6"/>
  <c r="Y847" i="6" s="1"/>
  <c r="AK847" i="6" s="1"/>
  <c r="K847" i="6"/>
  <c r="X847" i="6" s="1"/>
  <c r="J847" i="6"/>
  <c r="W847" i="6" s="1"/>
  <c r="I847" i="6"/>
  <c r="V847" i="6" s="1"/>
  <c r="C847" i="6"/>
  <c r="G847" i="6" s="1"/>
  <c r="BD847" i="6" s="1"/>
  <c r="M530" i="6"/>
  <c r="Z530" i="6" s="1"/>
  <c r="L530" i="6"/>
  <c r="Y530" i="6" s="1"/>
  <c r="AK530" i="6" s="1"/>
  <c r="K530" i="6"/>
  <c r="X530" i="6" s="1"/>
  <c r="J530" i="6"/>
  <c r="W530" i="6" s="1"/>
  <c r="I530" i="6"/>
  <c r="V530" i="6" s="1"/>
  <c r="C530" i="6"/>
  <c r="M529" i="6"/>
  <c r="Z529" i="6" s="1"/>
  <c r="L529" i="6"/>
  <c r="Y529" i="6" s="1"/>
  <c r="AK529" i="6" s="1"/>
  <c r="K529" i="6"/>
  <c r="X529" i="6" s="1"/>
  <c r="J529" i="6"/>
  <c r="W529" i="6" s="1"/>
  <c r="I529" i="6"/>
  <c r="V529" i="6" s="1"/>
  <c r="C529" i="6"/>
  <c r="M514" i="6"/>
  <c r="Z514" i="6" s="1"/>
  <c r="L514" i="6"/>
  <c r="Y514" i="6" s="1"/>
  <c r="AK514" i="6" s="1"/>
  <c r="K514" i="6"/>
  <c r="X514" i="6" s="1"/>
  <c r="J514" i="6"/>
  <c r="W514" i="6" s="1"/>
  <c r="I514" i="6"/>
  <c r="V514" i="6" s="1"/>
  <c r="C514" i="6"/>
  <c r="H514" i="6" s="1"/>
  <c r="BE514" i="6" s="1"/>
  <c r="M844" i="6"/>
  <c r="Z844" i="6" s="1"/>
  <c r="L844" i="6"/>
  <c r="Y844" i="6" s="1"/>
  <c r="AK844" i="6" s="1"/>
  <c r="K844" i="6"/>
  <c r="X844" i="6" s="1"/>
  <c r="J844" i="6"/>
  <c r="W844" i="6" s="1"/>
  <c r="I844" i="6"/>
  <c r="V844" i="6" s="1"/>
  <c r="C844" i="6"/>
  <c r="D844" i="6" s="1"/>
  <c r="BA844" i="6" s="1"/>
  <c r="M842" i="6"/>
  <c r="Z842" i="6" s="1"/>
  <c r="L842" i="6"/>
  <c r="Y842" i="6" s="1"/>
  <c r="AK842" i="6" s="1"/>
  <c r="K842" i="6"/>
  <c r="X842" i="6" s="1"/>
  <c r="J842" i="6"/>
  <c r="W842" i="6" s="1"/>
  <c r="I842" i="6"/>
  <c r="V842" i="6" s="1"/>
  <c r="C842" i="6"/>
  <c r="G842" i="6" s="1"/>
  <c r="BD842" i="6" s="1"/>
  <c r="M509" i="6"/>
  <c r="Z509" i="6" s="1"/>
  <c r="L509" i="6"/>
  <c r="Y509" i="6" s="1"/>
  <c r="AK509" i="6" s="1"/>
  <c r="K509" i="6"/>
  <c r="X509" i="6" s="1"/>
  <c r="J509" i="6"/>
  <c r="W509" i="6" s="1"/>
  <c r="I509" i="6"/>
  <c r="V509" i="6" s="1"/>
  <c r="C509" i="6"/>
  <c r="M506" i="6"/>
  <c r="Z506" i="6" s="1"/>
  <c r="L506" i="6"/>
  <c r="Y506" i="6" s="1"/>
  <c r="AK506" i="6" s="1"/>
  <c r="K506" i="6"/>
  <c r="X506" i="6" s="1"/>
  <c r="J506" i="6"/>
  <c r="W506" i="6" s="1"/>
  <c r="I506" i="6"/>
  <c r="V506" i="6" s="1"/>
  <c r="C506" i="6"/>
  <c r="G506" i="6" s="1"/>
  <c r="BD506" i="6" s="1"/>
  <c r="M840" i="6"/>
  <c r="Z840" i="6" s="1"/>
  <c r="L840" i="6"/>
  <c r="Y840" i="6" s="1"/>
  <c r="AK840" i="6" s="1"/>
  <c r="K840" i="6"/>
  <c r="X840" i="6" s="1"/>
  <c r="J840" i="6"/>
  <c r="W840" i="6" s="1"/>
  <c r="I840" i="6"/>
  <c r="V840" i="6" s="1"/>
  <c r="C840" i="6"/>
  <c r="H840" i="6" s="1"/>
  <c r="BE840" i="6" s="1"/>
  <c r="M838" i="6"/>
  <c r="Z838" i="6" s="1"/>
  <c r="L838" i="6"/>
  <c r="Y838" i="6" s="1"/>
  <c r="AK838" i="6" s="1"/>
  <c r="K838" i="6"/>
  <c r="X838" i="6" s="1"/>
  <c r="J838" i="6"/>
  <c r="W838" i="6" s="1"/>
  <c r="I838" i="6"/>
  <c r="V838" i="6" s="1"/>
  <c r="C838" i="6"/>
  <c r="M503" i="6"/>
  <c r="Z503" i="6" s="1"/>
  <c r="L503" i="6"/>
  <c r="Y503" i="6" s="1"/>
  <c r="AK503" i="6" s="1"/>
  <c r="K503" i="6"/>
  <c r="X503" i="6" s="1"/>
  <c r="J503" i="6"/>
  <c r="W503" i="6" s="1"/>
  <c r="I503" i="6"/>
  <c r="V503" i="6" s="1"/>
  <c r="C503" i="6"/>
  <c r="M837" i="6"/>
  <c r="Z837" i="6" s="1"/>
  <c r="L837" i="6"/>
  <c r="Y837" i="6" s="1"/>
  <c r="AK837" i="6" s="1"/>
  <c r="K837" i="6"/>
  <c r="X837" i="6" s="1"/>
  <c r="J837" i="6"/>
  <c r="W837" i="6" s="1"/>
  <c r="I837" i="6"/>
  <c r="V837" i="6" s="1"/>
  <c r="C837" i="6"/>
  <c r="M500" i="6"/>
  <c r="Z500" i="6" s="1"/>
  <c r="L500" i="6"/>
  <c r="Y500" i="6" s="1"/>
  <c r="AK500" i="6" s="1"/>
  <c r="K500" i="6"/>
  <c r="X500" i="6" s="1"/>
  <c r="J500" i="6"/>
  <c r="W500" i="6" s="1"/>
  <c r="I500" i="6"/>
  <c r="V500" i="6" s="1"/>
  <c r="C500" i="6"/>
  <c r="H500" i="6" s="1"/>
  <c r="BE500" i="6" s="1"/>
  <c r="M499" i="6"/>
  <c r="Z499" i="6" s="1"/>
  <c r="L499" i="6"/>
  <c r="Y499" i="6" s="1"/>
  <c r="AK499" i="6" s="1"/>
  <c r="K499" i="6"/>
  <c r="X499" i="6" s="1"/>
  <c r="J499" i="6"/>
  <c r="W499" i="6" s="1"/>
  <c r="I499" i="6"/>
  <c r="V499" i="6" s="1"/>
  <c r="C499" i="6"/>
  <c r="E499" i="6" s="1"/>
  <c r="BB499" i="6" s="1"/>
  <c r="M836" i="6"/>
  <c r="Z836" i="6" s="1"/>
  <c r="L836" i="6"/>
  <c r="Y836" i="6" s="1"/>
  <c r="AK836" i="6" s="1"/>
  <c r="K836" i="6"/>
  <c r="X836" i="6" s="1"/>
  <c r="J836" i="6"/>
  <c r="W836" i="6" s="1"/>
  <c r="I836" i="6"/>
  <c r="V836" i="6" s="1"/>
  <c r="C836" i="6"/>
  <c r="F836" i="6" s="1"/>
  <c r="BC836" i="6" s="1"/>
  <c r="M835" i="6"/>
  <c r="Z835" i="6" s="1"/>
  <c r="L835" i="6"/>
  <c r="Y835" i="6" s="1"/>
  <c r="AK835" i="6" s="1"/>
  <c r="K835" i="6"/>
  <c r="X835" i="6" s="1"/>
  <c r="J835" i="6"/>
  <c r="W835" i="6" s="1"/>
  <c r="I835" i="6"/>
  <c r="V835" i="6" s="1"/>
  <c r="C835" i="6"/>
  <c r="M497" i="6"/>
  <c r="Z497" i="6" s="1"/>
  <c r="L497" i="6"/>
  <c r="Y497" i="6" s="1"/>
  <c r="AK497" i="6" s="1"/>
  <c r="K497" i="6"/>
  <c r="X497" i="6" s="1"/>
  <c r="J497" i="6"/>
  <c r="W497" i="6" s="1"/>
  <c r="I497" i="6"/>
  <c r="V497" i="6" s="1"/>
  <c r="C497" i="6"/>
  <c r="H497" i="6" s="1"/>
  <c r="BE497" i="6" s="1"/>
  <c r="M496" i="6"/>
  <c r="Z496" i="6" s="1"/>
  <c r="L496" i="6"/>
  <c r="Y496" i="6" s="1"/>
  <c r="AK496" i="6" s="1"/>
  <c r="K496" i="6"/>
  <c r="X496" i="6" s="1"/>
  <c r="J496" i="6"/>
  <c r="W496" i="6" s="1"/>
  <c r="I496" i="6"/>
  <c r="V496" i="6" s="1"/>
  <c r="C496" i="6"/>
  <c r="G496" i="6" s="1"/>
  <c r="BD496" i="6" s="1"/>
  <c r="M834" i="6"/>
  <c r="Z834" i="6" s="1"/>
  <c r="L834" i="6"/>
  <c r="Y834" i="6" s="1"/>
  <c r="AK834" i="6" s="1"/>
  <c r="K834" i="6"/>
  <c r="X834" i="6" s="1"/>
  <c r="J834" i="6"/>
  <c r="W834" i="6" s="1"/>
  <c r="I834" i="6"/>
  <c r="V834" i="6" s="1"/>
  <c r="C834" i="6"/>
  <c r="E834" i="6" s="1"/>
  <c r="BB834" i="6" s="1"/>
  <c r="M511" i="6"/>
  <c r="Z511" i="6" s="1"/>
  <c r="L511" i="6"/>
  <c r="Y511" i="6" s="1"/>
  <c r="AK511" i="6" s="1"/>
  <c r="K511" i="6"/>
  <c r="X511" i="6" s="1"/>
  <c r="J511" i="6"/>
  <c r="W511" i="6" s="1"/>
  <c r="I511" i="6"/>
  <c r="V511" i="6" s="1"/>
  <c r="C511" i="6"/>
  <c r="M510" i="6"/>
  <c r="Z510" i="6" s="1"/>
  <c r="L510" i="6"/>
  <c r="Y510" i="6" s="1"/>
  <c r="AK510" i="6" s="1"/>
  <c r="K510" i="6"/>
  <c r="X510" i="6" s="1"/>
  <c r="J510" i="6"/>
  <c r="W510" i="6" s="1"/>
  <c r="I510" i="6"/>
  <c r="V510" i="6" s="1"/>
  <c r="C510" i="6"/>
  <c r="D510" i="6" s="1"/>
  <c r="BA510" i="6" s="1"/>
  <c r="M833" i="6"/>
  <c r="Z833" i="6" s="1"/>
  <c r="L833" i="6"/>
  <c r="Y833" i="6" s="1"/>
  <c r="AK833" i="6" s="1"/>
  <c r="K833" i="6"/>
  <c r="X833" i="6" s="1"/>
  <c r="J833" i="6"/>
  <c r="W833" i="6" s="1"/>
  <c r="I833" i="6"/>
  <c r="V833" i="6" s="1"/>
  <c r="C833" i="6"/>
  <c r="E833" i="6" s="1"/>
  <c r="BB833" i="6" s="1"/>
  <c r="M832" i="6"/>
  <c r="Z832" i="6" s="1"/>
  <c r="L832" i="6"/>
  <c r="Y832" i="6" s="1"/>
  <c r="AK832" i="6" s="1"/>
  <c r="K832" i="6"/>
  <c r="X832" i="6" s="1"/>
  <c r="J832" i="6"/>
  <c r="W832" i="6" s="1"/>
  <c r="I832" i="6"/>
  <c r="V832" i="6" s="1"/>
  <c r="C832" i="6"/>
  <c r="M831" i="6"/>
  <c r="Z831" i="6" s="1"/>
  <c r="L831" i="6"/>
  <c r="Y831" i="6" s="1"/>
  <c r="AK831" i="6" s="1"/>
  <c r="K831" i="6"/>
  <c r="X831" i="6" s="1"/>
  <c r="J831" i="6"/>
  <c r="W831" i="6" s="1"/>
  <c r="I831" i="6"/>
  <c r="V831" i="6" s="1"/>
  <c r="C831" i="6"/>
  <c r="F831" i="6" s="1"/>
  <c r="BC831" i="6" s="1"/>
  <c r="M828" i="6"/>
  <c r="Z828" i="6" s="1"/>
  <c r="L828" i="6"/>
  <c r="Y828" i="6" s="1"/>
  <c r="AK828" i="6" s="1"/>
  <c r="K828" i="6"/>
  <c r="X828" i="6" s="1"/>
  <c r="J828" i="6"/>
  <c r="W828" i="6" s="1"/>
  <c r="I828" i="6"/>
  <c r="V828" i="6" s="1"/>
  <c r="C828" i="6"/>
  <c r="H828" i="6" s="1"/>
  <c r="BE828" i="6" s="1"/>
  <c r="M827" i="6"/>
  <c r="Z827" i="6" s="1"/>
  <c r="L827" i="6"/>
  <c r="Y827" i="6" s="1"/>
  <c r="AK827" i="6" s="1"/>
  <c r="K827" i="6"/>
  <c r="X827" i="6" s="1"/>
  <c r="J827" i="6"/>
  <c r="W827" i="6" s="1"/>
  <c r="I827" i="6"/>
  <c r="V827" i="6" s="1"/>
  <c r="C827" i="6"/>
  <c r="H827" i="6" s="1"/>
  <c r="BE827" i="6" s="1"/>
  <c r="M485" i="6"/>
  <c r="Z485" i="6" s="1"/>
  <c r="L485" i="6"/>
  <c r="Y485" i="6" s="1"/>
  <c r="AK485" i="6" s="1"/>
  <c r="K485" i="6"/>
  <c r="X485" i="6" s="1"/>
  <c r="J485" i="6"/>
  <c r="W485" i="6" s="1"/>
  <c r="I485" i="6"/>
  <c r="V485" i="6" s="1"/>
  <c r="C485" i="6"/>
  <c r="H485" i="6" s="1"/>
  <c r="BE485" i="6" s="1"/>
  <c r="M488" i="6"/>
  <c r="Z488" i="6" s="1"/>
  <c r="L488" i="6"/>
  <c r="Y488" i="6" s="1"/>
  <c r="AK488" i="6" s="1"/>
  <c r="K488" i="6"/>
  <c r="X488" i="6" s="1"/>
  <c r="J488" i="6"/>
  <c r="W488" i="6" s="1"/>
  <c r="I488" i="6"/>
  <c r="V488" i="6" s="1"/>
  <c r="C488" i="6"/>
  <c r="G488" i="6" s="1"/>
  <c r="BD488" i="6" s="1"/>
  <c r="M487" i="6"/>
  <c r="Z487" i="6" s="1"/>
  <c r="L487" i="6"/>
  <c r="Y487" i="6" s="1"/>
  <c r="AK487" i="6" s="1"/>
  <c r="K487" i="6"/>
  <c r="X487" i="6" s="1"/>
  <c r="J487" i="6"/>
  <c r="W487" i="6" s="1"/>
  <c r="I487" i="6"/>
  <c r="V487" i="6" s="1"/>
  <c r="C487" i="6"/>
  <c r="H487" i="6" s="1"/>
  <c r="BE487" i="6" s="1"/>
  <c r="M826" i="6"/>
  <c r="Z826" i="6" s="1"/>
  <c r="L826" i="6"/>
  <c r="Y826" i="6" s="1"/>
  <c r="AK826" i="6" s="1"/>
  <c r="K826" i="6"/>
  <c r="X826" i="6" s="1"/>
  <c r="J826" i="6"/>
  <c r="W826" i="6" s="1"/>
  <c r="I826" i="6"/>
  <c r="V826" i="6" s="1"/>
  <c r="C826" i="6"/>
  <c r="M481" i="6"/>
  <c r="Z481" i="6" s="1"/>
  <c r="L481" i="6"/>
  <c r="Y481" i="6" s="1"/>
  <c r="AK481" i="6" s="1"/>
  <c r="K481" i="6"/>
  <c r="X481" i="6" s="1"/>
  <c r="J481" i="6"/>
  <c r="W481" i="6" s="1"/>
  <c r="I481" i="6"/>
  <c r="V481" i="6" s="1"/>
  <c r="C481" i="6"/>
  <c r="M822" i="6"/>
  <c r="Z822" i="6" s="1"/>
  <c r="L822" i="6"/>
  <c r="Y822" i="6" s="1"/>
  <c r="AK822" i="6" s="1"/>
  <c r="K822" i="6"/>
  <c r="X822" i="6" s="1"/>
  <c r="J822" i="6"/>
  <c r="W822" i="6" s="1"/>
  <c r="I822" i="6"/>
  <c r="V822" i="6" s="1"/>
  <c r="C822" i="6"/>
  <c r="E822" i="6" s="1"/>
  <c r="BB822" i="6" s="1"/>
  <c r="M821" i="6"/>
  <c r="Z821" i="6" s="1"/>
  <c r="L821" i="6"/>
  <c r="Y821" i="6" s="1"/>
  <c r="AK821" i="6" s="1"/>
  <c r="K821" i="6"/>
  <c r="X821" i="6" s="1"/>
  <c r="J821" i="6"/>
  <c r="W821" i="6" s="1"/>
  <c r="I821" i="6"/>
  <c r="V821" i="6" s="1"/>
  <c r="C821" i="6"/>
  <c r="F821" i="6" s="1"/>
  <c r="BC821" i="6" s="1"/>
  <c r="M490" i="6"/>
  <c r="Z490" i="6" s="1"/>
  <c r="L490" i="6"/>
  <c r="Y490" i="6" s="1"/>
  <c r="AK490" i="6" s="1"/>
  <c r="K490" i="6"/>
  <c r="X490" i="6" s="1"/>
  <c r="J490" i="6"/>
  <c r="W490" i="6" s="1"/>
  <c r="I490" i="6"/>
  <c r="V490" i="6" s="1"/>
  <c r="C490" i="6"/>
  <c r="E490" i="6" s="1"/>
  <c r="BB490" i="6" s="1"/>
  <c r="M819" i="6"/>
  <c r="Z819" i="6" s="1"/>
  <c r="L819" i="6"/>
  <c r="Y819" i="6" s="1"/>
  <c r="AK819" i="6" s="1"/>
  <c r="K819" i="6"/>
  <c r="X819" i="6" s="1"/>
  <c r="J819" i="6"/>
  <c r="W819" i="6" s="1"/>
  <c r="I819" i="6"/>
  <c r="V819" i="6" s="1"/>
  <c r="C819" i="6"/>
  <c r="H819" i="6" s="1"/>
  <c r="BE819" i="6" s="1"/>
  <c r="M479" i="6"/>
  <c r="Z479" i="6" s="1"/>
  <c r="L479" i="6"/>
  <c r="Y479" i="6" s="1"/>
  <c r="AK479" i="6" s="1"/>
  <c r="K479" i="6"/>
  <c r="X479" i="6" s="1"/>
  <c r="J479" i="6"/>
  <c r="W479" i="6" s="1"/>
  <c r="I479" i="6"/>
  <c r="V479" i="6" s="1"/>
  <c r="C479" i="6"/>
  <c r="G479" i="6" s="1"/>
  <c r="BD479" i="6" s="1"/>
  <c r="M818" i="6"/>
  <c r="Z818" i="6" s="1"/>
  <c r="L818" i="6"/>
  <c r="Y818" i="6" s="1"/>
  <c r="AK818" i="6" s="1"/>
  <c r="K818" i="6"/>
  <c r="X818" i="6" s="1"/>
  <c r="J818" i="6"/>
  <c r="W818" i="6" s="1"/>
  <c r="I818" i="6"/>
  <c r="V818" i="6" s="1"/>
  <c r="C818" i="6"/>
  <c r="M817" i="6"/>
  <c r="Z817" i="6" s="1"/>
  <c r="L817" i="6"/>
  <c r="Y817" i="6" s="1"/>
  <c r="AK817" i="6" s="1"/>
  <c r="K817" i="6"/>
  <c r="X817" i="6" s="1"/>
  <c r="J817" i="6"/>
  <c r="W817" i="6" s="1"/>
  <c r="I817" i="6"/>
  <c r="V817" i="6" s="1"/>
  <c r="C817" i="6"/>
  <c r="E817" i="6" s="1"/>
  <c r="BB817" i="6" s="1"/>
  <c r="M469" i="6"/>
  <c r="Z469" i="6" s="1"/>
  <c r="L469" i="6"/>
  <c r="Y469" i="6" s="1"/>
  <c r="AK469" i="6" s="1"/>
  <c r="K469" i="6"/>
  <c r="X469" i="6" s="1"/>
  <c r="J469" i="6"/>
  <c r="W469" i="6" s="1"/>
  <c r="I469" i="6"/>
  <c r="V469" i="6" s="1"/>
  <c r="C469" i="6"/>
  <c r="M814" i="6"/>
  <c r="Z814" i="6" s="1"/>
  <c r="L814" i="6"/>
  <c r="Y814" i="6" s="1"/>
  <c r="AK814" i="6" s="1"/>
  <c r="K814" i="6"/>
  <c r="X814" i="6" s="1"/>
  <c r="J814" i="6"/>
  <c r="W814" i="6" s="1"/>
  <c r="I814" i="6"/>
  <c r="V814" i="6" s="1"/>
  <c r="C814" i="6"/>
  <c r="G814" i="6" s="1"/>
  <c r="BD814" i="6" s="1"/>
  <c r="M813" i="6"/>
  <c r="Z813" i="6" s="1"/>
  <c r="L813" i="6"/>
  <c r="Y813" i="6" s="1"/>
  <c r="AK813" i="6" s="1"/>
  <c r="K813" i="6"/>
  <c r="X813" i="6" s="1"/>
  <c r="J813" i="6"/>
  <c r="W813" i="6" s="1"/>
  <c r="I813" i="6"/>
  <c r="V813" i="6" s="1"/>
  <c r="C813" i="6"/>
  <c r="M463" i="6"/>
  <c r="Z463" i="6" s="1"/>
  <c r="L463" i="6"/>
  <c r="Y463" i="6" s="1"/>
  <c r="AK463" i="6" s="1"/>
  <c r="K463" i="6"/>
  <c r="X463" i="6" s="1"/>
  <c r="J463" i="6"/>
  <c r="W463" i="6" s="1"/>
  <c r="I463" i="6"/>
  <c r="V463" i="6" s="1"/>
  <c r="C463" i="6"/>
  <c r="G463" i="6" s="1"/>
  <c r="BD463" i="6" s="1"/>
  <c r="M812" i="6"/>
  <c r="Z812" i="6" s="1"/>
  <c r="L812" i="6"/>
  <c r="Y812" i="6" s="1"/>
  <c r="AK812" i="6" s="1"/>
  <c r="K812" i="6"/>
  <c r="X812" i="6" s="1"/>
  <c r="J812" i="6"/>
  <c r="W812" i="6" s="1"/>
  <c r="I812" i="6"/>
  <c r="V812" i="6" s="1"/>
  <c r="C812" i="6"/>
  <c r="H812" i="6" s="1"/>
  <c r="BE812" i="6" s="1"/>
  <c r="M811" i="6"/>
  <c r="Z811" i="6" s="1"/>
  <c r="L811" i="6"/>
  <c r="Y811" i="6" s="1"/>
  <c r="AK811" i="6" s="1"/>
  <c r="K811" i="6"/>
  <c r="X811" i="6" s="1"/>
  <c r="J811" i="6"/>
  <c r="W811" i="6" s="1"/>
  <c r="I811" i="6"/>
  <c r="V811" i="6" s="1"/>
  <c r="C811" i="6"/>
  <c r="M810" i="6"/>
  <c r="Z810" i="6" s="1"/>
  <c r="L810" i="6"/>
  <c r="Y810" i="6" s="1"/>
  <c r="AK810" i="6" s="1"/>
  <c r="K810" i="6"/>
  <c r="X810" i="6" s="1"/>
  <c r="J810" i="6"/>
  <c r="W810" i="6" s="1"/>
  <c r="I810" i="6"/>
  <c r="V810" i="6" s="1"/>
  <c r="C810" i="6"/>
  <c r="D810" i="6" s="1"/>
  <c r="BA810" i="6" s="1"/>
  <c r="M461" i="6"/>
  <c r="Z461" i="6" s="1"/>
  <c r="L461" i="6"/>
  <c r="Y461" i="6" s="1"/>
  <c r="AK461" i="6" s="1"/>
  <c r="K461" i="6"/>
  <c r="X461" i="6" s="1"/>
  <c r="J461" i="6"/>
  <c r="W461" i="6" s="1"/>
  <c r="I461" i="6"/>
  <c r="V461" i="6" s="1"/>
  <c r="C461" i="6"/>
  <c r="D461" i="6" s="1"/>
  <c r="BA461" i="6" s="1"/>
  <c r="M460" i="6"/>
  <c r="Z460" i="6" s="1"/>
  <c r="L460" i="6"/>
  <c r="Y460" i="6" s="1"/>
  <c r="AK460" i="6" s="1"/>
  <c r="K460" i="6"/>
  <c r="X460" i="6" s="1"/>
  <c r="J460" i="6"/>
  <c r="W460" i="6" s="1"/>
  <c r="I460" i="6"/>
  <c r="V460" i="6" s="1"/>
  <c r="C460" i="6"/>
  <c r="F460" i="6" s="1"/>
  <c r="BC460" i="6" s="1"/>
  <c r="M809" i="6"/>
  <c r="Z809" i="6" s="1"/>
  <c r="L809" i="6"/>
  <c r="Y809" i="6" s="1"/>
  <c r="AK809" i="6" s="1"/>
  <c r="K809" i="6"/>
  <c r="X809" i="6" s="1"/>
  <c r="J809" i="6"/>
  <c r="W809" i="6" s="1"/>
  <c r="I809" i="6"/>
  <c r="V809" i="6" s="1"/>
  <c r="C809" i="6"/>
  <c r="M458" i="6"/>
  <c r="Z458" i="6" s="1"/>
  <c r="L458" i="6"/>
  <c r="Y458" i="6" s="1"/>
  <c r="AK458" i="6" s="1"/>
  <c r="K458" i="6"/>
  <c r="X458" i="6" s="1"/>
  <c r="J458" i="6"/>
  <c r="W458" i="6" s="1"/>
  <c r="I458" i="6"/>
  <c r="V458" i="6" s="1"/>
  <c r="C458" i="6"/>
  <c r="D458" i="6" s="1"/>
  <c r="BA458" i="6" s="1"/>
  <c r="M457" i="6"/>
  <c r="Z457" i="6" s="1"/>
  <c r="L457" i="6"/>
  <c r="Y457" i="6" s="1"/>
  <c r="AK457" i="6" s="1"/>
  <c r="K457" i="6"/>
  <c r="X457" i="6" s="1"/>
  <c r="J457" i="6"/>
  <c r="W457" i="6" s="1"/>
  <c r="I457" i="6"/>
  <c r="V457" i="6" s="1"/>
  <c r="C457" i="6"/>
  <c r="E457" i="6" s="1"/>
  <c r="BB457" i="6" s="1"/>
  <c r="M456" i="6"/>
  <c r="Z456" i="6" s="1"/>
  <c r="L456" i="6"/>
  <c r="Y456" i="6" s="1"/>
  <c r="AK456" i="6" s="1"/>
  <c r="K456" i="6"/>
  <c r="X456" i="6" s="1"/>
  <c r="J456" i="6"/>
  <c r="W456" i="6" s="1"/>
  <c r="I456" i="6"/>
  <c r="V456" i="6" s="1"/>
  <c r="C456" i="6"/>
  <c r="H456" i="6" s="1"/>
  <c r="BE456" i="6" s="1"/>
  <c r="M475" i="6"/>
  <c r="Z475" i="6" s="1"/>
  <c r="L475" i="6"/>
  <c r="Y475" i="6" s="1"/>
  <c r="AK475" i="6" s="1"/>
  <c r="K475" i="6"/>
  <c r="X475" i="6" s="1"/>
  <c r="J475" i="6"/>
  <c r="W475" i="6" s="1"/>
  <c r="I475" i="6"/>
  <c r="V475" i="6" s="1"/>
  <c r="C475" i="6"/>
  <c r="G475" i="6" s="1"/>
  <c r="BD475" i="6" s="1"/>
  <c r="M474" i="6"/>
  <c r="Z474" i="6" s="1"/>
  <c r="L474" i="6"/>
  <c r="Y474" i="6" s="1"/>
  <c r="AK474" i="6" s="1"/>
  <c r="K474" i="6"/>
  <c r="X474" i="6" s="1"/>
  <c r="J474" i="6"/>
  <c r="W474" i="6" s="1"/>
  <c r="I474" i="6"/>
  <c r="V474" i="6" s="1"/>
  <c r="C474" i="6"/>
  <c r="M473" i="6"/>
  <c r="Z473" i="6" s="1"/>
  <c r="L473" i="6"/>
  <c r="Y473" i="6" s="1"/>
  <c r="AK473" i="6" s="1"/>
  <c r="K473" i="6"/>
  <c r="X473" i="6" s="1"/>
  <c r="J473" i="6"/>
  <c r="W473" i="6" s="1"/>
  <c r="I473" i="6"/>
  <c r="V473" i="6" s="1"/>
  <c r="C473" i="6"/>
  <c r="M476" i="6"/>
  <c r="Z476" i="6" s="1"/>
  <c r="L476" i="6"/>
  <c r="Y476" i="6" s="1"/>
  <c r="AK476" i="6" s="1"/>
  <c r="K476" i="6"/>
  <c r="X476" i="6" s="1"/>
  <c r="J476" i="6"/>
  <c r="W476" i="6" s="1"/>
  <c r="I476" i="6"/>
  <c r="V476" i="6" s="1"/>
  <c r="C476" i="6"/>
  <c r="H476" i="6" s="1"/>
  <c r="BE476" i="6" s="1"/>
  <c r="M472" i="6"/>
  <c r="Z472" i="6" s="1"/>
  <c r="L472" i="6"/>
  <c r="Y472" i="6" s="1"/>
  <c r="AK472" i="6" s="1"/>
  <c r="K472" i="6"/>
  <c r="X472" i="6" s="1"/>
  <c r="J472" i="6"/>
  <c r="W472" i="6" s="1"/>
  <c r="I472" i="6"/>
  <c r="V472" i="6" s="1"/>
  <c r="C472" i="6"/>
  <c r="H472" i="6" s="1"/>
  <c r="BE472" i="6" s="1"/>
  <c r="M807" i="6"/>
  <c r="Z807" i="6" s="1"/>
  <c r="L807" i="6"/>
  <c r="Y807" i="6" s="1"/>
  <c r="AK807" i="6" s="1"/>
  <c r="K807" i="6"/>
  <c r="X807" i="6" s="1"/>
  <c r="J807" i="6"/>
  <c r="W807" i="6" s="1"/>
  <c r="I807" i="6"/>
  <c r="V807" i="6" s="1"/>
  <c r="C807" i="6"/>
  <c r="G807" i="6" s="1"/>
  <c r="BD807" i="6" s="1"/>
  <c r="M455" i="6"/>
  <c r="Z455" i="6" s="1"/>
  <c r="L455" i="6"/>
  <c r="Y455" i="6" s="1"/>
  <c r="AK455" i="6" s="1"/>
  <c r="K455" i="6"/>
  <c r="X455" i="6" s="1"/>
  <c r="J455" i="6"/>
  <c r="W455" i="6" s="1"/>
  <c r="I455" i="6"/>
  <c r="V455" i="6" s="1"/>
  <c r="C455" i="6"/>
  <c r="H455" i="6" s="1"/>
  <c r="BE455" i="6" s="1"/>
  <c r="M806" i="6"/>
  <c r="Z806" i="6" s="1"/>
  <c r="L806" i="6"/>
  <c r="Y806" i="6" s="1"/>
  <c r="AK806" i="6" s="1"/>
  <c r="K806" i="6"/>
  <c r="X806" i="6" s="1"/>
  <c r="J806" i="6"/>
  <c r="W806" i="6" s="1"/>
  <c r="I806" i="6"/>
  <c r="V806" i="6" s="1"/>
  <c r="C806" i="6"/>
  <c r="H806" i="6" s="1"/>
  <c r="BE806" i="6" s="1"/>
  <c r="M804" i="6"/>
  <c r="Z804" i="6" s="1"/>
  <c r="L804" i="6"/>
  <c r="Y804" i="6" s="1"/>
  <c r="AK804" i="6" s="1"/>
  <c r="K804" i="6"/>
  <c r="X804" i="6" s="1"/>
  <c r="J804" i="6"/>
  <c r="W804" i="6" s="1"/>
  <c r="I804" i="6"/>
  <c r="V804" i="6" s="1"/>
  <c r="C804" i="6"/>
  <c r="G804" i="6" s="1"/>
  <c r="BD804" i="6" s="1"/>
  <c r="M803" i="6"/>
  <c r="Z803" i="6" s="1"/>
  <c r="L803" i="6"/>
  <c r="Y803" i="6" s="1"/>
  <c r="AK803" i="6" s="1"/>
  <c r="K803" i="6"/>
  <c r="X803" i="6" s="1"/>
  <c r="J803" i="6"/>
  <c r="W803" i="6" s="1"/>
  <c r="I803" i="6"/>
  <c r="V803" i="6" s="1"/>
  <c r="C803" i="6"/>
  <c r="M802" i="6"/>
  <c r="Z802" i="6" s="1"/>
  <c r="L802" i="6"/>
  <c r="Y802" i="6" s="1"/>
  <c r="AK802" i="6" s="1"/>
  <c r="K802" i="6"/>
  <c r="X802" i="6" s="1"/>
  <c r="J802" i="6"/>
  <c r="W802" i="6" s="1"/>
  <c r="I802" i="6"/>
  <c r="V802" i="6" s="1"/>
  <c r="C802" i="6"/>
  <c r="M801" i="6"/>
  <c r="Z801" i="6" s="1"/>
  <c r="L801" i="6"/>
  <c r="Y801" i="6" s="1"/>
  <c r="AK801" i="6" s="1"/>
  <c r="K801" i="6"/>
  <c r="X801" i="6" s="1"/>
  <c r="J801" i="6"/>
  <c r="W801" i="6" s="1"/>
  <c r="I801" i="6"/>
  <c r="V801" i="6" s="1"/>
  <c r="C801" i="6"/>
  <c r="H801" i="6" s="1"/>
  <c r="BE801" i="6" s="1"/>
  <c r="M800" i="6"/>
  <c r="Z800" i="6" s="1"/>
  <c r="L800" i="6"/>
  <c r="Y800" i="6" s="1"/>
  <c r="AK800" i="6" s="1"/>
  <c r="K800" i="6"/>
  <c r="X800" i="6" s="1"/>
  <c r="J800" i="6"/>
  <c r="W800" i="6" s="1"/>
  <c r="I800" i="6"/>
  <c r="V800" i="6" s="1"/>
  <c r="C800" i="6"/>
  <c r="M799" i="6"/>
  <c r="Z799" i="6" s="1"/>
  <c r="L799" i="6"/>
  <c r="Y799" i="6" s="1"/>
  <c r="AK799" i="6" s="1"/>
  <c r="K799" i="6"/>
  <c r="X799" i="6" s="1"/>
  <c r="J799" i="6"/>
  <c r="W799" i="6" s="1"/>
  <c r="I799" i="6"/>
  <c r="V799" i="6" s="1"/>
  <c r="C799" i="6"/>
  <c r="M451" i="6"/>
  <c r="Z451" i="6" s="1"/>
  <c r="L451" i="6"/>
  <c r="Y451" i="6" s="1"/>
  <c r="AK451" i="6" s="1"/>
  <c r="K451" i="6"/>
  <c r="X451" i="6" s="1"/>
  <c r="J451" i="6"/>
  <c r="W451" i="6" s="1"/>
  <c r="I451" i="6"/>
  <c r="V451" i="6" s="1"/>
  <c r="C451" i="6"/>
  <c r="G451" i="6" s="1"/>
  <c r="BD451" i="6" s="1"/>
  <c r="M798" i="6"/>
  <c r="Z798" i="6" s="1"/>
  <c r="L798" i="6"/>
  <c r="Y798" i="6" s="1"/>
  <c r="AK798" i="6" s="1"/>
  <c r="K798" i="6"/>
  <c r="X798" i="6" s="1"/>
  <c r="J798" i="6"/>
  <c r="W798" i="6" s="1"/>
  <c r="I798" i="6"/>
  <c r="V798" i="6" s="1"/>
  <c r="C798" i="6"/>
  <c r="H798" i="6" s="1"/>
  <c r="BE798" i="6" s="1"/>
  <c r="M797" i="6"/>
  <c r="Z797" i="6" s="1"/>
  <c r="L797" i="6"/>
  <c r="Y797" i="6" s="1"/>
  <c r="AK797" i="6" s="1"/>
  <c r="K797" i="6"/>
  <c r="X797" i="6" s="1"/>
  <c r="J797" i="6"/>
  <c r="W797" i="6" s="1"/>
  <c r="I797" i="6"/>
  <c r="V797" i="6" s="1"/>
  <c r="C797" i="6"/>
  <c r="M794" i="6"/>
  <c r="Z794" i="6" s="1"/>
  <c r="L794" i="6"/>
  <c r="Y794" i="6" s="1"/>
  <c r="AK794" i="6" s="1"/>
  <c r="K794" i="6"/>
  <c r="X794" i="6" s="1"/>
  <c r="J794" i="6"/>
  <c r="W794" i="6" s="1"/>
  <c r="I794" i="6"/>
  <c r="V794" i="6" s="1"/>
  <c r="C794" i="6"/>
  <c r="M447" i="6"/>
  <c r="Z447" i="6" s="1"/>
  <c r="L447" i="6"/>
  <c r="Y447" i="6" s="1"/>
  <c r="AK447" i="6" s="1"/>
  <c r="K447" i="6"/>
  <c r="X447" i="6" s="1"/>
  <c r="J447" i="6"/>
  <c r="W447" i="6" s="1"/>
  <c r="I447" i="6"/>
  <c r="V447" i="6" s="1"/>
  <c r="C447" i="6"/>
  <c r="H447" i="6" s="1"/>
  <c r="BE447" i="6" s="1"/>
  <c r="M793" i="6"/>
  <c r="Z793" i="6" s="1"/>
  <c r="L793" i="6"/>
  <c r="Y793" i="6" s="1"/>
  <c r="AK793" i="6" s="1"/>
  <c r="K793" i="6"/>
  <c r="X793" i="6" s="1"/>
  <c r="J793" i="6"/>
  <c r="W793" i="6" s="1"/>
  <c r="I793" i="6"/>
  <c r="V793" i="6" s="1"/>
  <c r="C793" i="6"/>
  <c r="E793" i="6" s="1"/>
  <c r="BB793" i="6" s="1"/>
  <c r="M445" i="6"/>
  <c r="Z445" i="6" s="1"/>
  <c r="L445" i="6"/>
  <c r="Y445" i="6" s="1"/>
  <c r="AK445" i="6" s="1"/>
  <c r="K445" i="6"/>
  <c r="X445" i="6" s="1"/>
  <c r="J445" i="6"/>
  <c r="W445" i="6" s="1"/>
  <c r="I445" i="6"/>
  <c r="V445" i="6" s="1"/>
  <c r="C445" i="6"/>
  <c r="E445" i="6" s="1"/>
  <c r="BB445" i="6" s="1"/>
  <c r="M443" i="6"/>
  <c r="Z443" i="6" s="1"/>
  <c r="L443" i="6"/>
  <c r="Y443" i="6" s="1"/>
  <c r="AK443" i="6" s="1"/>
  <c r="K443" i="6"/>
  <c r="X443" i="6" s="1"/>
  <c r="J443" i="6"/>
  <c r="W443" i="6" s="1"/>
  <c r="I443" i="6"/>
  <c r="V443" i="6" s="1"/>
  <c r="C443" i="6"/>
  <c r="G443" i="6" s="1"/>
  <c r="BD443" i="6" s="1"/>
  <c r="M790" i="6"/>
  <c r="Z790" i="6" s="1"/>
  <c r="L790" i="6"/>
  <c r="Y790" i="6" s="1"/>
  <c r="AK790" i="6" s="1"/>
  <c r="K790" i="6"/>
  <c r="X790" i="6" s="1"/>
  <c r="J790" i="6"/>
  <c r="W790" i="6" s="1"/>
  <c r="I790" i="6"/>
  <c r="V790" i="6" s="1"/>
  <c r="C790" i="6"/>
  <c r="H790" i="6" s="1"/>
  <c r="BE790" i="6" s="1"/>
  <c r="M788" i="6"/>
  <c r="Z788" i="6" s="1"/>
  <c r="L788" i="6"/>
  <c r="Y788" i="6" s="1"/>
  <c r="AK788" i="6" s="1"/>
  <c r="K788" i="6"/>
  <c r="X788" i="6" s="1"/>
  <c r="J788" i="6"/>
  <c r="W788" i="6" s="1"/>
  <c r="I788" i="6"/>
  <c r="V788" i="6" s="1"/>
  <c r="C788" i="6"/>
  <c r="H788" i="6" s="1"/>
  <c r="BE788" i="6" s="1"/>
  <c r="M787" i="6"/>
  <c r="Z787" i="6" s="1"/>
  <c r="L787" i="6"/>
  <c r="Y787" i="6" s="1"/>
  <c r="AK787" i="6" s="1"/>
  <c r="K787" i="6"/>
  <c r="X787" i="6" s="1"/>
  <c r="J787" i="6"/>
  <c r="W787" i="6" s="1"/>
  <c r="I787" i="6"/>
  <c r="V787" i="6" s="1"/>
  <c r="C787" i="6"/>
  <c r="G787" i="6" s="1"/>
  <c r="BD787" i="6" s="1"/>
  <c r="M786" i="6"/>
  <c r="Z786" i="6" s="1"/>
  <c r="L786" i="6"/>
  <c r="Y786" i="6" s="1"/>
  <c r="AK786" i="6" s="1"/>
  <c r="K786" i="6"/>
  <c r="X786" i="6" s="1"/>
  <c r="J786" i="6"/>
  <c r="W786" i="6" s="1"/>
  <c r="I786" i="6"/>
  <c r="V786" i="6" s="1"/>
  <c r="C786" i="6"/>
  <c r="M454" i="6"/>
  <c r="Z454" i="6" s="1"/>
  <c r="L454" i="6"/>
  <c r="Y454" i="6" s="1"/>
  <c r="AK454" i="6" s="1"/>
  <c r="K454" i="6"/>
  <c r="X454" i="6" s="1"/>
  <c r="J454" i="6"/>
  <c r="W454" i="6" s="1"/>
  <c r="I454" i="6"/>
  <c r="V454" i="6" s="1"/>
  <c r="C454" i="6"/>
  <c r="H454" i="6" s="1"/>
  <c r="BE454" i="6" s="1"/>
  <c r="M441" i="6"/>
  <c r="Z441" i="6" s="1"/>
  <c r="L441" i="6"/>
  <c r="Y441" i="6" s="1"/>
  <c r="AK441" i="6" s="1"/>
  <c r="K441" i="6"/>
  <c r="X441" i="6" s="1"/>
  <c r="J441" i="6"/>
  <c r="W441" i="6" s="1"/>
  <c r="I441" i="6"/>
  <c r="V441" i="6" s="1"/>
  <c r="C441" i="6"/>
  <c r="D441" i="6" s="1"/>
  <c r="BA441" i="6" s="1"/>
  <c r="M785" i="6"/>
  <c r="Z785" i="6" s="1"/>
  <c r="L785" i="6"/>
  <c r="Y785" i="6" s="1"/>
  <c r="AK785" i="6" s="1"/>
  <c r="K785" i="6"/>
  <c r="X785" i="6" s="1"/>
  <c r="J785" i="6"/>
  <c r="W785" i="6" s="1"/>
  <c r="I785" i="6"/>
  <c r="V785" i="6" s="1"/>
  <c r="C785" i="6"/>
  <c r="E785" i="6" s="1"/>
  <c r="BB785" i="6" s="1"/>
  <c r="M784" i="6"/>
  <c r="Z784" i="6" s="1"/>
  <c r="L784" i="6"/>
  <c r="Y784" i="6" s="1"/>
  <c r="AK784" i="6" s="1"/>
  <c r="K784" i="6"/>
  <c r="X784" i="6" s="1"/>
  <c r="J784" i="6"/>
  <c r="W784" i="6" s="1"/>
  <c r="I784" i="6"/>
  <c r="V784" i="6" s="1"/>
  <c r="C784" i="6"/>
  <c r="M782" i="6"/>
  <c r="Z782" i="6" s="1"/>
  <c r="L782" i="6"/>
  <c r="Y782" i="6" s="1"/>
  <c r="AK782" i="6" s="1"/>
  <c r="K782" i="6"/>
  <c r="X782" i="6" s="1"/>
  <c r="J782" i="6"/>
  <c r="W782" i="6" s="1"/>
  <c r="I782" i="6"/>
  <c r="V782" i="6" s="1"/>
  <c r="C782" i="6"/>
  <c r="D782" i="6" s="1"/>
  <c r="BA782" i="6" s="1"/>
  <c r="M779" i="6"/>
  <c r="Z779" i="6" s="1"/>
  <c r="L779" i="6"/>
  <c r="Y779" i="6" s="1"/>
  <c r="AK779" i="6" s="1"/>
  <c r="K779" i="6"/>
  <c r="X779" i="6" s="1"/>
  <c r="J779" i="6"/>
  <c r="W779" i="6" s="1"/>
  <c r="I779" i="6"/>
  <c r="V779" i="6" s="1"/>
  <c r="C779" i="6"/>
  <c r="F779" i="6" s="1"/>
  <c r="BC779" i="6" s="1"/>
  <c r="M778" i="6"/>
  <c r="Z778" i="6" s="1"/>
  <c r="L778" i="6"/>
  <c r="Y778" i="6" s="1"/>
  <c r="AK778" i="6" s="1"/>
  <c r="K778" i="6"/>
  <c r="X778" i="6" s="1"/>
  <c r="J778" i="6"/>
  <c r="W778" i="6" s="1"/>
  <c r="I778" i="6"/>
  <c r="V778" i="6" s="1"/>
  <c r="C778" i="6"/>
  <c r="M436" i="6"/>
  <c r="Z436" i="6" s="1"/>
  <c r="L436" i="6"/>
  <c r="Y436" i="6" s="1"/>
  <c r="AK436" i="6" s="1"/>
  <c r="K436" i="6"/>
  <c r="X436" i="6" s="1"/>
  <c r="J436" i="6"/>
  <c r="W436" i="6" s="1"/>
  <c r="I436" i="6"/>
  <c r="V436" i="6" s="1"/>
  <c r="C436" i="6"/>
  <c r="E436" i="6" s="1"/>
  <c r="BB436" i="6" s="1"/>
  <c r="M775" i="6"/>
  <c r="Z775" i="6" s="1"/>
  <c r="L775" i="6"/>
  <c r="Y775" i="6" s="1"/>
  <c r="AK775" i="6" s="1"/>
  <c r="K775" i="6"/>
  <c r="X775" i="6" s="1"/>
  <c r="J775" i="6"/>
  <c r="W775" i="6" s="1"/>
  <c r="I775" i="6"/>
  <c r="V775" i="6" s="1"/>
  <c r="C775" i="6"/>
  <c r="M774" i="6"/>
  <c r="Z774" i="6" s="1"/>
  <c r="L774" i="6"/>
  <c r="Y774" i="6" s="1"/>
  <c r="AK774" i="6" s="1"/>
  <c r="K774" i="6"/>
  <c r="X774" i="6" s="1"/>
  <c r="J774" i="6"/>
  <c r="W774" i="6" s="1"/>
  <c r="I774" i="6"/>
  <c r="V774" i="6" s="1"/>
  <c r="C774" i="6"/>
  <c r="E774" i="6" s="1"/>
  <c r="BB774" i="6" s="1"/>
  <c r="M434" i="6"/>
  <c r="Z434" i="6" s="1"/>
  <c r="L434" i="6"/>
  <c r="Y434" i="6" s="1"/>
  <c r="AK434" i="6" s="1"/>
  <c r="K434" i="6"/>
  <c r="X434" i="6" s="1"/>
  <c r="J434" i="6"/>
  <c r="W434" i="6" s="1"/>
  <c r="I434" i="6"/>
  <c r="V434" i="6" s="1"/>
  <c r="C434" i="6"/>
  <c r="M430" i="6"/>
  <c r="Z430" i="6" s="1"/>
  <c r="L430" i="6"/>
  <c r="Y430" i="6" s="1"/>
  <c r="AK430" i="6" s="1"/>
  <c r="K430" i="6"/>
  <c r="X430" i="6" s="1"/>
  <c r="J430" i="6"/>
  <c r="W430" i="6" s="1"/>
  <c r="I430" i="6"/>
  <c r="V430" i="6" s="1"/>
  <c r="C430" i="6"/>
  <c r="M428" i="6"/>
  <c r="Z428" i="6" s="1"/>
  <c r="L428" i="6"/>
  <c r="Y428" i="6" s="1"/>
  <c r="AK428" i="6" s="1"/>
  <c r="K428" i="6"/>
  <c r="X428" i="6" s="1"/>
  <c r="J428" i="6"/>
  <c r="W428" i="6" s="1"/>
  <c r="I428" i="6"/>
  <c r="V428" i="6" s="1"/>
  <c r="C428" i="6"/>
  <c r="G428" i="6" s="1"/>
  <c r="BD428" i="6" s="1"/>
  <c r="M433" i="6"/>
  <c r="Z433" i="6" s="1"/>
  <c r="L433" i="6"/>
  <c r="Y433" i="6" s="1"/>
  <c r="AK433" i="6" s="1"/>
  <c r="K433" i="6"/>
  <c r="X433" i="6" s="1"/>
  <c r="J433" i="6"/>
  <c r="W433" i="6" s="1"/>
  <c r="I433" i="6"/>
  <c r="V433" i="6" s="1"/>
  <c r="C433" i="6"/>
  <c r="H433" i="6" s="1"/>
  <c r="BE433" i="6" s="1"/>
  <c r="M432" i="6"/>
  <c r="Z432" i="6" s="1"/>
  <c r="L432" i="6"/>
  <c r="Y432" i="6" s="1"/>
  <c r="AK432" i="6" s="1"/>
  <c r="K432" i="6"/>
  <c r="X432" i="6" s="1"/>
  <c r="J432" i="6"/>
  <c r="W432" i="6" s="1"/>
  <c r="I432" i="6"/>
  <c r="V432" i="6" s="1"/>
  <c r="C432" i="6"/>
  <c r="H432" i="6" s="1"/>
  <c r="BE432" i="6" s="1"/>
  <c r="M431" i="6"/>
  <c r="Z431" i="6" s="1"/>
  <c r="L431" i="6"/>
  <c r="Y431" i="6" s="1"/>
  <c r="AK431" i="6" s="1"/>
  <c r="K431" i="6"/>
  <c r="X431" i="6" s="1"/>
  <c r="J431" i="6"/>
  <c r="W431" i="6" s="1"/>
  <c r="I431" i="6"/>
  <c r="V431" i="6" s="1"/>
  <c r="C431" i="6"/>
  <c r="H431" i="6" s="1"/>
  <c r="BE431" i="6" s="1"/>
  <c r="M773" i="6"/>
  <c r="Z773" i="6" s="1"/>
  <c r="L773" i="6"/>
  <c r="Y773" i="6" s="1"/>
  <c r="AK773" i="6" s="1"/>
  <c r="K773" i="6"/>
  <c r="X773" i="6" s="1"/>
  <c r="J773" i="6"/>
  <c r="W773" i="6" s="1"/>
  <c r="I773" i="6"/>
  <c r="V773" i="6" s="1"/>
  <c r="C773" i="6"/>
  <c r="M439" i="6"/>
  <c r="Z439" i="6" s="1"/>
  <c r="L439" i="6"/>
  <c r="Y439" i="6" s="1"/>
  <c r="AK439" i="6" s="1"/>
  <c r="K439" i="6"/>
  <c r="X439" i="6" s="1"/>
  <c r="J439" i="6"/>
  <c r="W439" i="6" s="1"/>
  <c r="I439" i="6"/>
  <c r="V439" i="6" s="1"/>
  <c r="C439" i="6"/>
  <c r="M438" i="6"/>
  <c r="Z438" i="6" s="1"/>
  <c r="L438" i="6"/>
  <c r="Y438" i="6" s="1"/>
  <c r="AK438" i="6" s="1"/>
  <c r="K438" i="6"/>
  <c r="X438" i="6" s="1"/>
  <c r="J438" i="6"/>
  <c r="W438" i="6" s="1"/>
  <c r="I438" i="6"/>
  <c r="V438" i="6" s="1"/>
  <c r="C438" i="6"/>
  <c r="M772" i="6"/>
  <c r="Z772" i="6" s="1"/>
  <c r="L772" i="6"/>
  <c r="Y772" i="6" s="1"/>
  <c r="AK772" i="6" s="1"/>
  <c r="K772" i="6"/>
  <c r="X772" i="6" s="1"/>
  <c r="J772" i="6"/>
  <c r="W772" i="6" s="1"/>
  <c r="I772" i="6"/>
  <c r="V772" i="6" s="1"/>
  <c r="C772" i="6"/>
  <c r="H772" i="6" s="1"/>
  <c r="BE772" i="6" s="1"/>
  <c r="M771" i="6"/>
  <c r="Z771" i="6" s="1"/>
  <c r="L771" i="6"/>
  <c r="Y771" i="6" s="1"/>
  <c r="AK771" i="6" s="1"/>
  <c r="K771" i="6"/>
  <c r="X771" i="6" s="1"/>
  <c r="J771" i="6"/>
  <c r="W771" i="6" s="1"/>
  <c r="I771" i="6"/>
  <c r="V771" i="6" s="1"/>
  <c r="C771" i="6"/>
  <c r="F771" i="6" s="1"/>
  <c r="BC771" i="6" s="1"/>
  <c r="M770" i="6"/>
  <c r="Z770" i="6" s="1"/>
  <c r="L770" i="6"/>
  <c r="Y770" i="6" s="1"/>
  <c r="AK770" i="6" s="1"/>
  <c r="K770" i="6"/>
  <c r="X770" i="6" s="1"/>
  <c r="J770" i="6"/>
  <c r="W770" i="6" s="1"/>
  <c r="I770" i="6"/>
  <c r="V770" i="6" s="1"/>
  <c r="C770" i="6"/>
  <c r="M769" i="6"/>
  <c r="Z769" i="6" s="1"/>
  <c r="L769" i="6"/>
  <c r="Y769" i="6" s="1"/>
  <c r="AK769" i="6" s="1"/>
  <c r="K769" i="6"/>
  <c r="X769" i="6" s="1"/>
  <c r="J769" i="6"/>
  <c r="W769" i="6" s="1"/>
  <c r="I769" i="6"/>
  <c r="V769" i="6" s="1"/>
  <c r="C769" i="6"/>
  <c r="M423" i="6"/>
  <c r="Z423" i="6" s="1"/>
  <c r="L423" i="6"/>
  <c r="Y423" i="6" s="1"/>
  <c r="AK423" i="6" s="1"/>
  <c r="K423" i="6"/>
  <c r="X423" i="6" s="1"/>
  <c r="J423" i="6"/>
  <c r="W423" i="6" s="1"/>
  <c r="I423" i="6"/>
  <c r="V423" i="6" s="1"/>
  <c r="C423" i="6"/>
  <c r="M422" i="6"/>
  <c r="Z422" i="6" s="1"/>
  <c r="L422" i="6"/>
  <c r="Y422" i="6" s="1"/>
  <c r="AK422" i="6" s="1"/>
  <c r="K422" i="6"/>
  <c r="X422" i="6" s="1"/>
  <c r="J422" i="6"/>
  <c r="W422" i="6" s="1"/>
  <c r="I422" i="6"/>
  <c r="V422" i="6" s="1"/>
  <c r="C422" i="6"/>
  <c r="H422" i="6" s="1"/>
  <c r="BE422" i="6" s="1"/>
  <c r="M419" i="6"/>
  <c r="Z419" i="6" s="1"/>
  <c r="L419" i="6"/>
  <c r="Y419" i="6" s="1"/>
  <c r="AK419" i="6" s="1"/>
  <c r="K419" i="6"/>
  <c r="X419" i="6" s="1"/>
  <c r="J419" i="6"/>
  <c r="W419" i="6" s="1"/>
  <c r="I419" i="6"/>
  <c r="V419" i="6" s="1"/>
  <c r="C419" i="6"/>
  <c r="H419" i="6" s="1"/>
  <c r="BE419" i="6" s="1"/>
  <c r="M766" i="6"/>
  <c r="Z766" i="6" s="1"/>
  <c r="L766" i="6"/>
  <c r="Y766" i="6" s="1"/>
  <c r="AK766" i="6" s="1"/>
  <c r="K766" i="6"/>
  <c r="X766" i="6" s="1"/>
  <c r="J766" i="6"/>
  <c r="W766" i="6" s="1"/>
  <c r="I766" i="6"/>
  <c r="V766" i="6" s="1"/>
  <c r="C766" i="6"/>
  <c r="D766" i="6" s="1"/>
  <c r="BA766" i="6" s="1"/>
  <c r="M414" i="6"/>
  <c r="Z414" i="6" s="1"/>
  <c r="L414" i="6"/>
  <c r="Y414" i="6" s="1"/>
  <c r="AK414" i="6" s="1"/>
  <c r="K414" i="6"/>
  <c r="X414" i="6" s="1"/>
  <c r="J414" i="6"/>
  <c r="W414" i="6" s="1"/>
  <c r="I414" i="6"/>
  <c r="V414" i="6" s="1"/>
  <c r="C414" i="6"/>
  <c r="E414" i="6" s="1"/>
  <c r="BB414" i="6" s="1"/>
  <c r="M765" i="6"/>
  <c r="Z765" i="6" s="1"/>
  <c r="L765" i="6"/>
  <c r="Y765" i="6" s="1"/>
  <c r="AK765" i="6" s="1"/>
  <c r="K765" i="6"/>
  <c r="X765" i="6" s="1"/>
  <c r="J765" i="6"/>
  <c r="W765" i="6" s="1"/>
  <c r="I765" i="6"/>
  <c r="V765" i="6" s="1"/>
  <c r="C765" i="6"/>
  <c r="G765" i="6" s="1"/>
  <c r="BD765" i="6" s="1"/>
  <c r="M764" i="6"/>
  <c r="Z764" i="6" s="1"/>
  <c r="L764" i="6"/>
  <c r="Y764" i="6" s="1"/>
  <c r="AK764" i="6" s="1"/>
  <c r="K764" i="6"/>
  <c r="X764" i="6" s="1"/>
  <c r="J764" i="6"/>
  <c r="W764" i="6" s="1"/>
  <c r="I764" i="6"/>
  <c r="V764" i="6" s="1"/>
  <c r="C764" i="6"/>
  <c r="H764" i="6" s="1"/>
  <c r="BE764" i="6" s="1"/>
  <c r="M762" i="6"/>
  <c r="Z762" i="6" s="1"/>
  <c r="L762" i="6"/>
  <c r="Y762" i="6" s="1"/>
  <c r="AK762" i="6" s="1"/>
  <c r="K762" i="6"/>
  <c r="X762" i="6" s="1"/>
  <c r="J762" i="6"/>
  <c r="W762" i="6" s="1"/>
  <c r="I762" i="6"/>
  <c r="V762" i="6" s="1"/>
  <c r="C762" i="6"/>
  <c r="H762" i="6" s="1"/>
  <c r="BE762" i="6" s="1"/>
  <c r="M412" i="6"/>
  <c r="Z412" i="6" s="1"/>
  <c r="L412" i="6"/>
  <c r="Y412" i="6" s="1"/>
  <c r="AK412" i="6" s="1"/>
  <c r="K412" i="6"/>
  <c r="X412" i="6" s="1"/>
  <c r="J412" i="6"/>
  <c r="W412" i="6" s="1"/>
  <c r="I412" i="6"/>
  <c r="V412" i="6" s="1"/>
  <c r="C412" i="6"/>
  <c r="H412" i="6" s="1"/>
  <c r="BE412" i="6" s="1"/>
  <c r="M761" i="6"/>
  <c r="Z761" i="6" s="1"/>
  <c r="L761" i="6"/>
  <c r="Y761" i="6" s="1"/>
  <c r="AK761" i="6" s="1"/>
  <c r="K761" i="6"/>
  <c r="X761" i="6" s="1"/>
  <c r="J761" i="6"/>
  <c r="W761" i="6" s="1"/>
  <c r="I761" i="6"/>
  <c r="V761" i="6" s="1"/>
  <c r="C761" i="6"/>
  <c r="M759" i="6"/>
  <c r="Z759" i="6" s="1"/>
  <c r="L759" i="6"/>
  <c r="Y759" i="6" s="1"/>
  <c r="AK759" i="6" s="1"/>
  <c r="K759" i="6"/>
  <c r="X759" i="6" s="1"/>
  <c r="J759" i="6"/>
  <c r="W759" i="6" s="1"/>
  <c r="I759" i="6"/>
  <c r="V759" i="6" s="1"/>
  <c r="C759" i="6"/>
  <c r="D759" i="6" s="1"/>
  <c r="BA759" i="6" s="1"/>
  <c r="M757" i="6"/>
  <c r="Z757" i="6" s="1"/>
  <c r="L757" i="6"/>
  <c r="Y757" i="6" s="1"/>
  <c r="AK757" i="6" s="1"/>
  <c r="K757" i="6"/>
  <c r="X757" i="6" s="1"/>
  <c r="J757" i="6"/>
  <c r="W757" i="6" s="1"/>
  <c r="I757" i="6"/>
  <c r="V757" i="6" s="1"/>
  <c r="C757" i="6"/>
  <c r="H757" i="6" s="1"/>
  <c r="BE757" i="6" s="1"/>
  <c r="M756" i="6"/>
  <c r="Z756" i="6" s="1"/>
  <c r="L756" i="6"/>
  <c r="Y756" i="6" s="1"/>
  <c r="AK756" i="6" s="1"/>
  <c r="K756" i="6"/>
  <c r="X756" i="6" s="1"/>
  <c r="J756" i="6"/>
  <c r="W756" i="6" s="1"/>
  <c r="I756" i="6"/>
  <c r="V756" i="6" s="1"/>
  <c r="C756" i="6"/>
  <c r="G756" i="6" s="1"/>
  <c r="BD756" i="6" s="1"/>
  <c r="M755" i="6"/>
  <c r="Z755" i="6" s="1"/>
  <c r="L755" i="6"/>
  <c r="Y755" i="6" s="1"/>
  <c r="AK755" i="6" s="1"/>
  <c r="K755" i="6"/>
  <c r="X755" i="6" s="1"/>
  <c r="J755" i="6"/>
  <c r="W755" i="6" s="1"/>
  <c r="I755" i="6"/>
  <c r="V755" i="6" s="1"/>
  <c r="C755" i="6"/>
  <c r="M418" i="6"/>
  <c r="Z418" i="6" s="1"/>
  <c r="L418" i="6"/>
  <c r="Y418" i="6" s="1"/>
  <c r="AK418" i="6" s="1"/>
  <c r="K418" i="6"/>
  <c r="X418" i="6" s="1"/>
  <c r="J418" i="6"/>
  <c r="W418" i="6" s="1"/>
  <c r="I418" i="6"/>
  <c r="V418" i="6" s="1"/>
  <c r="C418" i="6"/>
  <c r="G418" i="6" s="1"/>
  <c r="BD418" i="6" s="1"/>
  <c r="M417" i="6"/>
  <c r="Z417" i="6" s="1"/>
  <c r="L417" i="6"/>
  <c r="Y417" i="6" s="1"/>
  <c r="AK417" i="6" s="1"/>
  <c r="K417" i="6"/>
  <c r="X417" i="6" s="1"/>
  <c r="J417" i="6"/>
  <c r="W417" i="6" s="1"/>
  <c r="I417" i="6"/>
  <c r="V417" i="6" s="1"/>
  <c r="C417" i="6"/>
  <c r="E417" i="6" s="1"/>
  <c r="BB417" i="6" s="1"/>
  <c r="M416" i="6"/>
  <c r="Z416" i="6" s="1"/>
  <c r="L416" i="6"/>
  <c r="Y416" i="6" s="1"/>
  <c r="AK416" i="6" s="1"/>
  <c r="K416" i="6"/>
  <c r="X416" i="6" s="1"/>
  <c r="J416" i="6"/>
  <c r="W416" i="6" s="1"/>
  <c r="I416" i="6"/>
  <c r="V416" i="6" s="1"/>
  <c r="C416" i="6"/>
  <c r="D416" i="6" s="1"/>
  <c r="BA416" i="6" s="1"/>
  <c r="M753" i="6"/>
  <c r="Z753" i="6" s="1"/>
  <c r="L753" i="6"/>
  <c r="Y753" i="6" s="1"/>
  <c r="AK753" i="6" s="1"/>
  <c r="K753" i="6"/>
  <c r="X753" i="6" s="1"/>
  <c r="J753" i="6"/>
  <c r="W753" i="6" s="1"/>
  <c r="I753" i="6"/>
  <c r="V753" i="6" s="1"/>
  <c r="C753" i="6"/>
  <c r="H753" i="6" s="1"/>
  <c r="BE753" i="6" s="1"/>
  <c r="M752" i="6"/>
  <c r="Z752" i="6" s="1"/>
  <c r="L752" i="6"/>
  <c r="Y752" i="6" s="1"/>
  <c r="AK752" i="6" s="1"/>
  <c r="K752" i="6"/>
  <c r="X752" i="6" s="1"/>
  <c r="J752" i="6"/>
  <c r="W752" i="6" s="1"/>
  <c r="I752" i="6"/>
  <c r="V752" i="6" s="1"/>
  <c r="C752" i="6"/>
  <c r="G752" i="6" s="1"/>
  <c r="BD752" i="6" s="1"/>
  <c r="M750" i="6"/>
  <c r="Z750" i="6" s="1"/>
  <c r="L750" i="6"/>
  <c r="Y750" i="6" s="1"/>
  <c r="AK750" i="6" s="1"/>
  <c r="K750" i="6"/>
  <c r="X750" i="6" s="1"/>
  <c r="J750" i="6"/>
  <c r="W750" i="6" s="1"/>
  <c r="I750" i="6"/>
  <c r="V750" i="6" s="1"/>
  <c r="C750" i="6"/>
  <c r="M748" i="6"/>
  <c r="Z748" i="6" s="1"/>
  <c r="L748" i="6"/>
  <c r="Y748" i="6" s="1"/>
  <c r="AK748" i="6" s="1"/>
  <c r="K748" i="6"/>
  <c r="X748" i="6" s="1"/>
  <c r="J748" i="6"/>
  <c r="W748" i="6" s="1"/>
  <c r="I748" i="6"/>
  <c r="V748" i="6" s="1"/>
  <c r="C748" i="6"/>
  <c r="M747" i="6"/>
  <c r="Z747" i="6" s="1"/>
  <c r="L747" i="6"/>
  <c r="Y747" i="6" s="1"/>
  <c r="AK747" i="6" s="1"/>
  <c r="K747" i="6"/>
  <c r="X747" i="6" s="1"/>
  <c r="J747" i="6"/>
  <c r="W747" i="6" s="1"/>
  <c r="I747" i="6"/>
  <c r="V747" i="6" s="1"/>
  <c r="C747" i="6"/>
  <c r="F747" i="6" s="1"/>
  <c r="BC747" i="6" s="1"/>
  <c r="M745" i="6"/>
  <c r="Z745" i="6" s="1"/>
  <c r="L745" i="6"/>
  <c r="Y745" i="6" s="1"/>
  <c r="AK745" i="6" s="1"/>
  <c r="K745" i="6"/>
  <c r="X745" i="6" s="1"/>
  <c r="J745" i="6"/>
  <c r="W745" i="6" s="1"/>
  <c r="I745" i="6"/>
  <c r="V745" i="6" s="1"/>
  <c r="C745" i="6"/>
  <c r="G745" i="6" s="1"/>
  <c r="BD745" i="6" s="1"/>
  <c r="M399" i="6"/>
  <c r="Z399" i="6" s="1"/>
  <c r="L399" i="6"/>
  <c r="Y399" i="6" s="1"/>
  <c r="AK399" i="6" s="1"/>
  <c r="K399" i="6"/>
  <c r="X399" i="6" s="1"/>
  <c r="J399" i="6"/>
  <c r="W399" i="6" s="1"/>
  <c r="I399" i="6"/>
  <c r="V399" i="6" s="1"/>
  <c r="C399" i="6"/>
  <c r="H399" i="6" s="1"/>
  <c r="BE399" i="6" s="1"/>
  <c r="M744" i="6"/>
  <c r="Z744" i="6" s="1"/>
  <c r="L744" i="6"/>
  <c r="Y744" i="6" s="1"/>
  <c r="AK744" i="6" s="1"/>
  <c r="K744" i="6"/>
  <c r="X744" i="6" s="1"/>
  <c r="J744" i="6"/>
  <c r="W744" i="6" s="1"/>
  <c r="I744" i="6"/>
  <c r="V744" i="6" s="1"/>
  <c r="C744" i="6"/>
  <c r="M397" i="6"/>
  <c r="Z397" i="6" s="1"/>
  <c r="L397" i="6"/>
  <c r="Y397" i="6" s="1"/>
  <c r="AK397" i="6" s="1"/>
  <c r="K397" i="6"/>
  <c r="X397" i="6" s="1"/>
  <c r="J397" i="6"/>
  <c r="W397" i="6" s="1"/>
  <c r="I397" i="6"/>
  <c r="V397" i="6" s="1"/>
  <c r="C397" i="6"/>
  <c r="M395" i="6"/>
  <c r="Z395" i="6" s="1"/>
  <c r="L395" i="6"/>
  <c r="Y395" i="6" s="1"/>
  <c r="AK395" i="6" s="1"/>
  <c r="K395" i="6"/>
  <c r="X395" i="6" s="1"/>
  <c r="J395" i="6"/>
  <c r="W395" i="6" s="1"/>
  <c r="I395" i="6"/>
  <c r="V395" i="6" s="1"/>
  <c r="C395" i="6"/>
  <c r="D395" i="6" s="1"/>
  <c r="BA395" i="6" s="1"/>
  <c r="M743" i="6"/>
  <c r="Z743" i="6" s="1"/>
  <c r="L743" i="6"/>
  <c r="Y743" i="6" s="1"/>
  <c r="AK743" i="6" s="1"/>
  <c r="K743" i="6"/>
  <c r="X743" i="6" s="1"/>
  <c r="J743" i="6"/>
  <c r="W743" i="6" s="1"/>
  <c r="I743" i="6"/>
  <c r="V743" i="6" s="1"/>
  <c r="C743" i="6"/>
  <c r="E743" i="6" s="1"/>
  <c r="BB743" i="6" s="1"/>
  <c r="M742" i="6"/>
  <c r="Z742" i="6" s="1"/>
  <c r="L742" i="6"/>
  <c r="Y742" i="6" s="1"/>
  <c r="AK742" i="6" s="1"/>
  <c r="K742" i="6"/>
  <c r="X742" i="6" s="1"/>
  <c r="J742" i="6"/>
  <c r="W742" i="6" s="1"/>
  <c r="I742" i="6"/>
  <c r="V742" i="6" s="1"/>
  <c r="C742" i="6"/>
  <c r="G742" i="6" s="1"/>
  <c r="BD742" i="6" s="1"/>
  <c r="M741" i="6"/>
  <c r="Z741" i="6" s="1"/>
  <c r="L741" i="6"/>
  <c r="Y741" i="6" s="1"/>
  <c r="AK741" i="6" s="1"/>
  <c r="K741" i="6"/>
  <c r="X741" i="6" s="1"/>
  <c r="J741" i="6"/>
  <c r="W741" i="6" s="1"/>
  <c r="I741" i="6"/>
  <c r="V741" i="6" s="1"/>
  <c r="C741" i="6"/>
  <c r="M740" i="6"/>
  <c r="Z740" i="6" s="1"/>
  <c r="L740" i="6"/>
  <c r="Y740" i="6" s="1"/>
  <c r="AK740" i="6" s="1"/>
  <c r="K740" i="6"/>
  <c r="X740" i="6" s="1"/>
  <c r="J740" i="6"/>
  <c r="W740" i="6" s="1"/>
  <c r="I740" i="6"/>
  <c r="V740" i="6" s="1"/>
  <c r="C740" i="6"/>
  <c r="M391" i="6"/>
  <c r="Z391" i="6" s="1"/>
  <c r="L391" i="6"/>
  <c r="Y391" i="6" s="1"/>
  <c r="AK391" i="6" s="1"/>
  <c r="K391" i="6"/>
  <c r="X391" i="6" s="1"/>
  <c r="J391" i="6"/>
  <c r="W391" i="6" s="1"/>
  <c r="I391" i="6"/>
  <c r="V391" i="6" s="1"/>
  <c r="C391" i="6"/>
  <c r="M390" i="6"/>
  <c r="Z390" i="6" s="1"/>
  <c r="L390" i="6"/>
  <c r="Y390" i="6" s="1"/>
  <c r="AK390" i="6" s="1"/>
  <c r="K390" i="6"/>
  <c r="X390" i="6" s="1"/>
  <c r="J390" i="6"/>
  <c r="W390" i="6" s="1"/>
  <c r="I390" i="6"/>
  <c r="V390" i="6" s="1"/>
  <c r="C390" i="6"/>
  <c r="G390" i="6" s="1"/>
  <c r="BD390" i="6" s="1"/>
  <c r="M402" i="6"/>
  <c r="Z402" i="6" s="1"/>
  <c r="L402" i="6"/>
  <c r="Y402" i="6" s="1"/>
  <c r="AK402" i="6" s="1"/>
  <c r="K402" i="6"/>
  <c r="X402" i="6" s="1"/>
  <c r="J402" i="6"/>
  <c r="W402" i="6" s="1"/>
  <c r="I402" i="6"/>
  <c r="V402" i="6" s="1"/>
  <c r="C402" i="6"/>
  <c r="G402" i="6" s="1"/>
  <c r="BD402" i="6" s="1"/>
  <c r="M401" i="6"/>
  <c r="Z401" i="6" s="1"/>
  <c r="L401" i="6"/>
  <c r="Y401" i="6" s="1"/>
  <c r="AK401" i="6" s="1"/>
  <c r="K401" i="6"/>
  <c r="X401" i="6" s="1"/>
  <c r="J401" i="6"/>
  <c r="W401" i="6" s="1"/>
  <c r="I401" i="6"/>
  <c r="V401" i="6" s="1"/>
  <c r="C401" i="6"/>
  <c r="G401" i="6" s="1"/>
  <c r="BD401" i="6" s="1"/>
  <c r="M738" i="6"/>
  <c r="Z738" i="6" s="1"/>
  <c r="L738" i="6"/>
  <c r="Y738" i="6" s="1"/>
  <c r="AK738" i="6" s="1"/>
  <c r="K738" i="6"/>
  <c r="X738" i="6" s="1"/>
  <c r="J738" i="6"/>
  <c r="W738" i="6" s="1"/>
  <c r="I738" i="6"/>
  <c r="V738" i="6" s="1"/>
  <c r="C738" i="6"/>
  <c r="H738" i="6" s="1"/>
  <c r="BE738" i="6" s="1"/>
  <c r="M381" i="6"/>
  <c r="Z381" i="6" s="1"/>
  <c r="L381" i="6"/>
  <c r="Y381" i="6" s="1"/>
  <c r="AK381" i="6" s="1"/>
  <c r="K381" i="6"/>
  <c r="X381" i="6" s="1"/>
  <c r="J381" i="6"/>
  <c r="W381" i="6" s="1"/>
  <c r="I381" i="6"/>
  <c r="V381" i="6" s="1"/>
  <c r="C381" i="6"/>
  <c r="M737" i="6"/>
  <c r="Z737" i="6" s="1"/>
  <c r="L737" i="6"/>
  <c r="Y737" i="6" s="1"/>
  <c r="AK737" i="6" s="1"/>
  <c r="K737" i="6"/>
  <c r="X737" i="6" s="1"/>
  <c r="J737" i="6"/>
  <c r="W737" i="6" s="1"/>
  <c r="I737" i="6"/>
  <c r="V737" i="6" s="1"/>
  <c r="C737" i="6"/>
  <c r="H737" i="6" s="1"/>
  <c r="BE737" i="6" s="1"/>
  <c r="M736" i="6"/>
  <c r="Z736" i="6" s="1"/>
  <c r="L736" i="6"/>
  <c r="Y736" i="6" s="1"/>
  <c r="AK736" i="6" s="1"/>
  <c r="K736" i="6"/>
  <c r="X736" i="6" s="1"/>
  <c r="J736" i="6"/>
  <c r="W736" i="6" s="1"/>
  <c r="I736" i="6"/>
  <c r="V736" i="6" s="1"/>
  <c r="C736" i="6"/>
  <c r="D736" i="6" s="1"/>
  <c r="BA736" i="6" s="1"/>
  <c r="M379" i="6"/>
  <c r="Z379" i="6" s="1"/>
  <c r="L379" i="6"/>
  <c r="Y379" i="6" s="1"/>
  <c r="AK379" i="6" s="1"/>
  <c r="K379" i="6"/>
  <c r="X379" i="6" s="1"/>
  <c r="J379" i="6"/>
  <c r="W379" i="6" s="1"/>
  <c r="I379" i="6"/>
  <c r="V379" i="6" s="1"/>
  <c r="C379" i="6"/>
  <c r="F379" i="6" s="1"/>
  <c r="BC379" i="6" s="1"/>
  <c r="M378" i="6"/>
  <c r="Z378" i="6" s="1"/>
  <c r="L378" i="6"/>
  <c r="Y378" i="6" s="1"/>
  <c r="AK378" i="6" s="1"/>
  <c r="K378" i="6"/>
  <c r="X378" i="6" s="1"/>
  <c r="J378" i="6"/>
  <c r="W378" i="6" s="1"/>
  <c r="I378" i="6"/>
  <c r="V378" i="6" s="1"/>
  <c r="C378" i="6"/>
  <c r="G378" i="6" s="1"/>
  <c r="BD378" i="6" s="1"/>
  <c r="M734" i="6"/>
  <c r="Z734" i="6" s="1"/>
  <c r="L734" i="6"/>
  <c r="Y734" i="6" s="1"/>
  <c r="AK734" i="6" s="1"/>
  <c r="K734" i="6"/>
  <c r="X734" i="6" s="1"/>
  <c r="J734" i="6"/>
  <c r="W734" i="6" s="1"/>
  <c r="I734" i="6"/>
  <c r="V734" i="6" s="1"/>
  <c r="C734" i="6"/>
  <c r="H734" i="6" s="1"/>
  <c r="BE734" i="6" s="1"/>
  <c r="M733" i="6"/>
  <c r="Z733" i="6" s="1"/>
  <c r="L733" i="6"/>
  <c r="Y733" i="6" s="1"/>
  <c r="AK733" i="6" s="1"/>
  <c r="K733" i="6"/>
  <c r="X733" i="6" s="1"/>
  <c r="J733" i="6"/>
  <c r="W733" i="6" s="1"/>
  <c r="I733" i="6"/>
  <c r="V733" i="6" s="1"/>
  <c r="C733" i="6"/>
  <c r="H733" i="6" s="1"/>
  <c r="BE733" i="6" s="1"/>
  <c r="M732" i="6"/>
  <c r="Z732" i="6" s="1"/>
  <c r="L732" i="6"/>
  <c r="Y732" i="6" s="1"/>
  <c r="AK732" i="6" s="1"/>
  <c r="K732" i="6"/>
  <c r="X732" i="6" s="1"/>
  <c r="J732" i="6"/>
  <c r="W732" i="6" s="1"/>
  <c r="I732" i="6"/>
  <c r="V732" i="6" s="1"/>
  <c r="C732" i="6"/>
  <c r="H732" i="6" s="1"/>
  <c r="BE732" i="6" s="1"/>
  <c r="M731" i="6"/>
  <c r="Z731" i="6" s="1"/>
  <c r="L731" i="6"/>
  <c r="Y731" i="6" s="1"/>
  <c r="AK731" i="6" s="1"/>
  <c r="K731" i="6"/>
  <c r="X731" i="6" s="1"/>
  <c r="J731" i="6"/>
  <c r="W731" i="6" s="1"/>
  <c r="I731" i="6"/>
  <c r="V731" i="6" s="1"/>
  <c r="C731" i="6"/>
  <c r="M376" i="6"/>
  <c r="Z376" i="6" s="1"/>
  <c r="L376" i="6"/>
  <c r="Y376" i="6" s="1"/>
  <c r="AK376" i="6" s="1"/>
  <c r="K376" i="6"/>
  <c r="X376" i="6" s="1"/>
  <c r="J376" i="6"/>
  <c r="W376" i="6" s="1"/>
  <c r="I376" i="6"/>
  <c r="V376" i="6" s="1"/>
  <c r="C376" i="6"/>
  <c r="H376" i="6" s="1"/>
  <c r="BE376" i="6" s="1"/>
  <c r="M730" i="6"/>
  <c r="Z730" i="6" s="1"/>
  <c r="L730" i="6"/>
  <c r="Y730" i="6" s="1"/>
  <c r="AK730" i="6" s="1"/>
  <c r="K730" i="6"/>
  <c r="X730" i="6" s="1"/>
  <c r="J730" i="6"/>
  <c r="W730" i="6" s="1"/>
  <c r="I730" i="6"/>
  <c r="V730" i="6" s="1"/>
  <c r="C730" i="6"/>
  <c r="M372" i="6"/>
  <c r="Z372" i="6" s="1"/>
  <c r="L372" i="6"/>
  <c r="Y372" i="6" s="1"/>
  <c r="AK372" i="6" s="1"/>
  <c r="K372" i="6"/>
  <c r="X372" i="6" s="1"/>
  <c r="J372" i="6"/>
  <c r="W372" i="6" s="1"/>
  <c r="I372" i="6"/>
  <c r="V372" i="6" s="1"/>
  <c r="C372" i="6"/>
  <c r="D372" i="6" s="1"/>
  <c r="BA372" i="6" s="1"/>
  <c r="M370" i="6"/>
  <c r="Z370" i="6" s="1"/>
  <c r="L370" i="6"/>
  <c r="Y370" i="6" s="1"/>
  <c r="AK370" i="6" s="1"/>
  <c r="K370" i="6"/>
  <c r="X370" i="6" s="1"/>
  <c r="J370" i="6"/>
  <c r="W370" i="6" s="1"/>
  <c r="I370" i="6"/>
  <c r="V370" i="6" s="1"/>
  <c r="C370" i="6"/>
  <c r="F370" i="6" s="1"/>
  <c r="BC370" i="6" s="1"/>
  <c r="M368" i="6"/>
  <c r="Z368" i="6" s="1"/>
  <c r="L368" i="6"/>
  <c r="Y368" i="6" s="1"/>
  <c r="AK368" i="6" s="1"/>
  <c r="K368" i="6"/>
  <c r="X368" i="6" s="1"/>
  <c r="J368" i="6"/>
  <c r="W368" i="6" s="1"/>
  <c r="I368" i="6"/>
  <c r="V368" i="6" s="1"/>
  <c r="C368" i="6"/>
  <c r="G368" i="6" s="1"/>
  <c r="BD368" i="6" s="1"/>
  <c r="M728" i="6"/>
  <c r="Z728" i="6" s="1"/>
  <c r="L728" i="6"/>
  <c r="Y728" i="6" s="1"/>
  <c r="AK728" i="6" s="1"/>
  <c r="K728" i="6"/>
  <c r="X728" i="6" s="1"/>
  <c r="J728" i="6"/>
  <c r="W728" i="6" s="1"/>
  <c r="I728" i="6"/>
  <c r="V728" i="6" s="1"/>
  <c r="C728" i="6"/>
  <c r="G728" i="6" s="1"/>
  <c r="BD728" i="6" s="1"/>
  <c r="M367" i="6"/>
  <c r="Z367" i="6" s="1"/>
  <c r="L367" i="6"/>
  <c r="Y367" i="6" s="1"/>
  <c r="AK367" i="6" s="1"/>
  <c r="K367" i="6"/>
  <c r="X367" i="6" s="1"/>
  <c r="J367" i="6"/>
  <c r="W367" i="6" s="1"/>
  <c r="I367" i="6"/>
  <c r="V367" i="6" s="1"/>
  <c r="C367" i="6"/>
  <c r="M727" i="6"/>
  <c r="Z727" i="6" s="1"/>
  <c r="L727" i="6"/>
  <c r="Y727" i="6" s="1"/>
  <c r="AK727" i="6" s="1"/>
  <c r="K727" i="6"/>
  <c r="X727" i="6" s="1"/>
  <c r="J727" i="6"/>
  <c r="W727" i="6" s="1"/>
  <c r="I727" i="6"/>
  <c r="V727" i="6" s="1"/>
  <c r="C727" i="6"/>
  <c r="H727" i="6" s="1"/>
  <c r="BE727" i="6" s="1"/>
  <c r="M726" i="6"/>
  <c r="Z726" i="6" s="1"/>
  <c r="L726" i="6"/>
  <c r="Y726" i="6" s="1"/>
  <c r="AK726" i="6" s="1"/>
  <c r="K726" i="6"/>
  <c r="X726" i="6" s="1"/>
  <c r="J726" i="6"/>
  <c r="W726" i="6" s="1"/>
  <c r="I726" i="6"/>
  <c r="V726" i="6" s="1"/>
  <c r="C726" i="6"/>
  <c r="H726" i="6" s="1"/>
  <c r="BE726" i="6" s="1"/>
  <c r="M547" i="6"/>
  <c r="Z547" i="6" s="1"/>
  <c r="L547" i="6"/>
  <c r="Y547" i="6" s="1"/>
  <c r="AK547" i="6" s="1"/>
  <c r="K547" i="6"/>
  <c r="X547" i="6" s="1"/>
  <c r="J547" i="6"/>
  <c r="W547" i="6" s="1"/>
  <c r="I547" i="6"/>
  <c r="V547" i="6" s="1"/>
  <c r="C547" i="6"/>
  <c r="D547" i="6" s="1"/>
  <c r="BA547" i="6" s="1"/>
  <c r="M546" i="6"/>
  <c r="Z546" i="6" s="1"/>
  <c r="L546" i="6"/>
  <c r="Y546" i="6" s="1"/>
  <c r="AK546" i="6" s="1"/>
  <c r="K546" i="6"/>
  <c r="X546" i="6" s="1"/>
  <c r="J546" i="6"/>
  <c r="W546" i="6" s="1"/>
  <c r="I546" i="6"/>
  <c r="V546" i="6" s="1"/>
  <c r="C546" i="6"/>
  <c r="F546" i="6" s="1"/>
  <c r="BC546" i="6" s="1"/>
  <c r="M545" i="6"/>
  <c r="Z545" i="6" s="1"/>
  <c r="L545" i="6"/>
  <c r="Y545" i="6" s="1"/>
  <c r="AK545" i="6" s="1"/>
  <c r="K545" i="6"/>
  <c r="X545" i="6" s="1"/>
  <c r="J545" i="6"/>
  <c r="W545" i="6" s="1"/>
  <c r="I545" i="6"/>
  <c r="V545" i="6" s="1"/>
  <c r="C545" i="6"/>
  <c r="F545" i="6" s="1"/>
  <c r="BC545" i="6" s="1"/>
  <c r="M544" i="6"/>
  <c r="Z544" i="6" s="1"/>
  <c r="L544" i="6"/>
  <c r="Y544" i="6" s="1"/>
  <c r="AK544" i="6" s="1"/>
  <c r="K544" i="6"/>
  <c r="X544" i="6" s="1"/>
  <c r="J544" i="6"/>
  <c r="W544" i="6" s="1"/>
  <c r="I544" i="6"/>
  <c r="V544" i="6" s="1"/>
  <c r="C544" i="6"/>
  <c r="G544" i="6" s="1"/>
  <c r="BD544" i="6" s="1"/>
  <c r="M543" i="6"/>
  <c r="Z543" i="6" s="1"/>
  <c r="L543" i="6"/>
  <c r="Y543" i="6" s="1"/>
  <c r="AK543" i="6" s="1"/>
  <c r="K543" i="6"/>
  <c r="X543" i="6" s="1"/>
  <c r="J543" i="6"/>
  <c r="W543" i="6" s="1"/>
  <c r="I543" i="6"/>
  <c r="V543" i="6" s="1"/>
  <c r="C543" i="6"/>
  <c r="H543" i="6" s="1"/>
  <c r="BE543" i="6" s="1"/>
  <c r="M542" i="6"/>
  <c r="Z542" i="6" s="1"/>
  <c r="L542" i="6"/>
  <c r="Y542" i="6" s="1"/>
  <c r="AK542" i="6" s="1"/>
  <c r="K542" i="6"/>
  <c r="X542" i="6" s="1"/>
  <c r="J542" i="6"/>
  <c r="W542" i="6" s="1"/>
  <c r="I542" i="6"/>
  <c r="V542" i="6" s="1"/>
  <c r="C542" i="6"/>
  <c r="M541" i="6"/>
  <c r="Z541" i="6" s="1"/>
  <c r="L541" i="6"/>
  <c r="Y541" i="6" s="1"/>
  <c r="AK541" i="6" s="1"/>
  <c r="K541" i="6"/>
  <c r="X541" i="6" s="1"/>
  <c r="J541" i="6"/>
  <c r="W541" i="6" s="1"/>
  <c r="I541" i="6"/>
  <c r="V541" i="6" s="1"/>
  <c r="C541" i="6"/>
  <c r="E541" i="6" s="1"/>
  <c r="BB541" i="6" s="1"/>
  <c r="M540" i="6"/>
  <c r="Z540" i="6" s="1"/>
  <c r="L540" i="6"/>
  <c r="Y540" i="6" s="1"/>
  <c r="AK540" i="6" s="1"/>
  <c r="K540" i="6"/>
  <c r="X540" i="6" s="1"/>
  <c r="J540" i="6"/>
  <c r="W540" i="6" s="1"/>
  <c r="I540" i="6"/>
  <c r="V540" i="6" s="1"/>
  <c r="C540" i="6"/>
  <c r="M539" i="6"/>
  <c r="Z539" i="6" s="1"/>
  <c r="L539" i="6"/>
  <c r="Y539" i="6" s="1"/>
  <c r="AK539" i="6" s="1"/>
  <c r="K539" i="6"/>
  <c r="X539" i="6" s="1"/>
  <c r="J539" i="6"/>
  <c r="W539" i="6" s="1"/>
  <c r="I539" i="6"/>
  <c r="V539" i="6" s="1"/>
  <c r="C539" i="6"/>
  <c r="G539" i="6" s="1"/>
  <c r="BD539" i="6" s="1"/>
  <c r="M538" i="6"/>
  <c r="Z538" i="6" s="1"/>
  <c r="L538" i="6"/>
  <c r="Y538" i="6" s="1"/>
  <c r="AK538" i="6" s="1"/>
  <c r="K538" i="6"/>
  <c r="X538" i="6" s="1"/>
  <c r="J538" i="6"/>
  <c r="W538" i="6" s="1"/>
  <c r="I538" i="6"/>
  <c r="V538" i="6" s="1"/>
  <c r="C538" i="6"/>
  <c r="M537" i="6"/>
  <c r="Z537" i="6" s="1"/>
  <c r="L537" i="6"/>
  <c r="Y537" i="6" s="1"/>
  <c r="AK537" i="6" s="1"/>
  <c r="K537" i="6"/>
  <c r="X537" i="6" s="1"/>
  <c r="J537" i="6"/>
  <c r="W537" i="6" s="1"/>
  <c r="I537" i="6"/>
  <c r="V537" i="6" s="1"/>
  <c r="C537" i="6"/>
  <c r="M536" i="6"/>
  <c r="Z536" i="6" s="1"/>
  <c r="L536" i="6"/>
  <c r="Y536" i="6" s="1"/>
  <c r="AK536" i="6" s="1"/>
  <c r="K536" i="6"/>
  <c r="X536" i="6" s="1"/>
  <c r="J536" i="6"/>
  <c r="W536" i="6" s="1"/>
  <c r="I536" i="6"/>
  <c r="V536" i="6" s="1"/>
  <c r="C536" i="6"/>
  <c r="E536" i="6" s="1"/>
  <c r="BB536" i="6" s="1"/>
  <c r="M535" i="6"/>
  <c r="Z535" i="6" s="1"/>
  <c r="L535" i="6"/>
  <c r="Y535" i="6" s="1"/>
  <c r="AK535" i="6" s="1"/>
  <c r="K535" i="6"/>
  <c r="X535" i="6" s="1"/>
  <c r="J535" i="6"/>
  <c r="W535" i="6" s="1"/>
  <c r="I535" i="6"/>
  <c r="V535" i="6" s="1"/>
  <c r="C535" i="6"/>
  <c r="M534" i="6"/>
  <c r="Z534" i="6" s="1"/>
  <c r="L534" i="6"/>
  <c r="Y534" i="6" s="1"/>
  <c r="AK534" i="6" s="1"/>
  <c r="K534" i="6"/>
  <c r="X534" i="6" s="1"/>
  <c r="J534" i="6"/>
  <c r="W534" i="6" s="1"/>
  <c r="I534" i="6"/>
  <c r="V534" i="6" s="1"/>
  <c r="C534" i="6"/>
  <c r="M533" i="6"/>
  <c r="Z533" i="6" s="1"/>
  <c r="L533" i="6"/>
  <c r="Y533" i="6" s="1"/>
  <c r="AK533" i="6" s="1"/>
  <c r="K533" i="6"/>
  <c r="X533" i="6" s="1"/>
  <c r="J533" i="6"/>
  <c r="W533" i="6" s="1"/>
  <c r="I533" i="6"/>
  <c r="V533" i="6" s="1"/>
  <c r="C533" i="6"/>
  <c r="M532" i="6"/>
  <c r="Z532" i="6" s="1"/>
  <c r="L532" i="6"/>
  <c r="Y532" i="6" s="1"/>
  <c r="AK532" i="6" s="1"/>
  <c r="K532" i="6"/>
  <c r="X532" i="6" s="1"/>
  <c r="J532" i="6"/>
  <c r="W532" i="6" s="1"/>
  <c r="I532" i="6"/>
  <c r="V532" i="6" s="1"/>
  <c r="C532" i="6"/>
  <c r="M531" i="6"/>
  <c r="Z531" i="6" s="1"/>
  <c r="L531" i="6"/>
  <c r="Y531" i="6" s="1"/>
  <c r="AK531" i="6" s="1"/>
  <c r="K531" i="6"/>
  <c r="X531" i="6" s="1"/>
  <c r="J531" i="6"/>
  <c r="W531" i="6" s="1"/>
  <c r="I531" i="6"/>
  <c r="V531" i="6" s="1"/>
  <c r="C531" i="6"/>
  <c r="D531" i="6" s="1"/>
  <c r="BA531" i="6" s="1"/>
  <c r="M722" i="6"/>
  <c r="Z722" i="6" s="1"/>
  <c r="L722" i="6"/>
  <c r="Y722" i="6" s="1"/>
  <c r="AK722" i="6" s="1"/>
  <c r="K722" i="6"/>
  <c r="X722" i="6" s="1"/>
  <c r="J722" i="6"/>
  <c r="W722" i="6" s="1"/>
  <c r="I722" i="6"/>
  <c r="V722" i="6" s="1"/>
  <c r="C722" i="6"/>
  <c r="E722" i="6" s="1"/>
  <c r="BB722" i="6" s="1"/>
  <c r="M721" i="6"/>
  <c r="Z721" i="6" s="1"/>
  <c r="L721" i="6"/>
  <c r="Y721" i="6" s="1"/>
  <c r="AK721" i="6" s="1"/>
  <c r="K721" i="6"/>
  <c r="X721" i="6" s="1"/>
  <c r="J721" i="6"/>
  <c r="W721" i="6" s="1"/>
  <c r="I721" i="6"/>
  <c r="V721" i="6" s="1"/>
  <c r="C721" i="6"/>
  <c r="M720" i="6"/>
  <c r="Z720" i="6" s="1"/>
  <c r="L720" i="6"/>
  <c r="Y720" i="6" s="1"/>
  <c r="AK720" i="6" s="1"/>
  <c r="K720" i="6"/>
  <c r="X720" i="6" s="1"/>
  <c r="J720" i="6"/>
  <c r="W720" i="6" s="1"/>
  <c r="I720" i="6"/>
  <c r="V720" i="6" s="1"/>
  <c r="C720" i="6"/>
  <c r="D720" i="6" s="1"/>
  <c r="BA720" i="6" s="1"/>
  <c r="M362" i="6"/>
  <c r="Z362" i="6" s="1"/>
  <c r="L362" i="6"/>
  <c r="Y362" i="6" s="1"/>
  <c r="AK362" i="6" s="1"/>
  <c r="K362" i="6"/>
  <c r="X362" i="6" s="1"/>
  <c r="J362" i="6"/>
  <c r="W362" i="6" s="1"/>
  <c r="I362" i="6"/>
  <c r="V362" i="6" s="1"/>
  <c r="C362" i="6"/>
  <c r="D362" i="6" s="1"/>
  <c r="BA362" i="6" s="1"/>
  <c r="M717" i="6"/>
  <c r="Z717" i="6" s="1"/>
  <c r="L717" i="6"/>
  <c r="Y717" i="6" s="1"/>
  <c r="AK717" i="6" s="1"/>
  <c r="K717" i="6"/>
  <c r="X717" i="6" s="1"/>
  <c r="J717" i="6"/>
  <c r="W717" i="6" s="1"/>
  <c r="I717" i="6"/>
  <c r="V717" i="6" s="1"/>
  <c r="C717" i="6"/>
  <c r="E717" i="6" s="1"/>
  <c r="BB717" i="6" s="1"/>
  <c r="M715" i="6"/>
  <c r="Z715" i="6" s="1"/>
  <c r="L715" i="6"/>
  <c r="Y715" i="6" s="1"/>
  <c r="AK715" i="6" s="1"/>
  <c r="K715" i="6"/>
  <c r="X715" i="6" s="1"/>
  <c r="J715" i="6"/>
  <c r="W715" i="6" s="1"/>
  <c r="I715" i="6"/>
  <c r="V715" i="6" s="1"/>
  <c r="C715" i="6"/>
  <c r="M357" i="6"/>
  <c r="Z357" i="6" s="1"/>
  <c r="L357" i="6"/>
  <c r="Y357" i="6" s="1"/>
  <c r="AK357" i="6" s="1"/>
  <c r="K357" i="6"/>
  <c r="X357" i="6" s="1"/>
  <c r="J357" i="6"/>
  <c r="W357" i="6" s="1"/>
  <c r="I357" i="6"/>
  <c r="V357" i="6" s="1"/>
  <c r="C357" i="6"/>
  <c r="H357" i="6" s="1"/>
  <c r="BE357" i="6" s="1"/>
  <c r="M712" i="6"/>
  <c r="Z712" i="6" s="1"/>
  <c r="L712" i="6"/>
  <c r="Y712" i="6" s="1"/>
  <c r="AK712" i="6" s="1"/>
  <c r="K712" i="6"/>
  <c r="X712" i="6" s="1"/>
  <c r="J712" i="6"/>
  <c r="W712" i="6" s="1"/>
  <c r="I712" i="6"/>
  <c r="V712" i="6" s="1"/>
  <c r="C712" i="6"/>
  <c r="F712" i="6" s="1"/>
  <c r="BC712" i="6" s="1"/>
  <c r="M711" i="6"/>
  <c r="Z711" i="6" s="1"/>
  <c r="L711" i="6"/>
  <c r="Y711" i="6" s="1"/>
  <c r="AK711" i="6" s="1"/>
  <c r="K711" i="6"/>
  <c r="X711" i="6" s="1"/>
  <c r="J711" i="6"/>
  <c r="W711" i="6" s="1"/>
  <c r="I711" i="6"/>
  <c r="V711" i="6" s="1"/>
  <c r="C711" i="6"/>
  <c r="E711" i="6" s="1"/>
  <c r="BB711" i="6" s="1"/>
  <c r="M364" i="6"/>
  <c r="Z364" i="6" s="1"/>
  <c r="L364" i="6"/>
  <c r="Y364" i="6" s="1"/>
  <c r="AK364" i="6" s="1"/>
  <c r="K364" i="6"/>
  <c r="X364" i="6" s="1"/>
  <c r="J364" i="6"/>
  <c r="W364" i="6" s="1"/>
  <c r="I364" i="6"/>
  <c r="V364" i="6" s="1"/>
  <c r="C364" i="6"/>
  <c r="F364" i="6" s="1"/>
  <c r="BC364" i="6" s="1"/>
  <c r="M710" i="6"/>
  <c r="Z710" i="6" s="1"/>
  <c r="L710" i="6"/>
  <c r="Y710" i="6" s="1"/>
  <c r="AK710" i="6" s="1"/>
  <c r="K710" i="6"/>
  <c r="X710" i="6" s="1"/>
  <c r="J710" i="6"/>
  <c r="W710" i="6" s="1"/>
  <c r="I710" i="6"/>
  <c r="V710" i="6" s="1"/>
  <c r="C710" i="6"/>
  <c r="G710" i="6" s="1"/>
  <c r="BD710" i="6" s="1"/>
  <c r="M709" i="6"/>
  <c r="Z709" i="6" s="1"/>
  <c r="L709" i="6"/>
  <c r="Y709" i="6" s="1"/>
  <c r="AK709" i="6" s="1"/>
  <c r="K709" i="6"/>
  <c r="X709" i="6" s="1"/>
  <c r="J709" i="6"/>
  <c r="W709" i="6" s="1"/>
  <c r="I709" i="6"/>
  <c r="V709" i="6" s="1"/>
  <c r="C709" i="6"/>
  <c r="E709" i="6" s="1"/>
  <c r="BB709" i="6" s="1"/>
  <c r="M708" i="6"/>
  <c r="Z708" i="6" s="1"/>
  <c r="L708" i="6"/>
  <c r="Y708" i="6" s="1"/>
  <c r="AK708" i="6" s="1"/>
  <c r="K708" i="6"/>
  <c r="X708" i="6" s="1"/>
  <c r="J708" i="6"/>
  <c r="W708" i="6" s="1"/>
  <c r="I708" i="6"/>
  <c r="V708" i="6" s="1"/>
  <c r="C708" i="6"/>
  <c r="H708" i="6" s="1"/>
  <c r="BE708" i="6" s="1"/>
  <c r="M352" i="6"/>
  <c r="Z352" i="6" s="1"/>
  <c r="L352" i="6"/>
  <c r="Y352" i="6" s="1"/>
  <c r="AK352" i="6" s="1"/>
  <c r="K352" i="6"/>
  <c r="X352" i="6" s="1"/>
  <c r="J352" i="6"/>
  <c r="W352" i="6" s="1"/>
  <c r="I352" i="6"/>
  <c r="V352" i="6" s="1"/>
  <c r="C352" i="6"/>
  <c r="M351" i="6"/>
  <c r="Z351" i="6" s="1"/>
  <c r="L351" i="6"/>
  <c r="Y351" i="6" s="1"/>
  <c r="AK351" i="6" s="1"/>
  <c r="K351" i="6"/>
  <c r="X351" i="6" s="1"/>
  <c r="J351" i="6"/>
  <c r="W351" i="6" s="1"/>
  <c r="I351" i="6"/>
  <c r="V351" i="6" s="1"/>
  <c r="C351" i="6"/>
  <c r="F351" i="6" s="1"/>
  <c r="BC351" i="6" s="1"/>
  <c r="M706" i="6"/>
  <c r="Z706" i="6" s="1"/>
  <c r="L706" i="6"/>
  <c r="Y706" i="6" s="1"/>
  <c r="AK706" i="6" s="1"/>
  <c r="K706" i="6"/>
  <c r="X706" i="6" s="1"/>
  <c r="J706" i="6"/>
  <c r="W706" i="6" s="1"/>
  <c r="I706" i="6"/>
  <c r="V706" i="6" s="1"/>
  <c r="C706" i="6"/>
  <c r="G706" i="6" s="1"/>
  <c r="BD706" i="6" s="1"/>
  <c r="M347" i="6"/>
  <c r="Z347" i="6" s="1"/>
  <c r="L347" i="6"/>
  <c r="Y347" i="6" s="1"/>
  <c r="AK347" i="6" s="1"/>
  <c r="K347" i="6"/>
  <c r="X347" i="6" s="1"/>
  <c r="J347" i="6"/>
  <c r="W347" i="6" s="1"/>
  <c r="I347" i="6"/>
  <c r="V347" i="6" s="1"/>
  <c r="C347" i="6"/>
  <c r="H347" i="6" s="1"/>
  <c r="BE347" i="6" s="1"/>
  <c r="M346" i="6"/>
  <c r="Z346" i="6" s="1"/>
  <c r="L346" i="6"/>
  <c r="Y346" i="6" s="1"/>
  <c r="AK346" i="6" s="1"/>
  <c r="K346" i="6"/>
  <c r="X346" i="6" s="1"/>
  <c r="J346" i="6"/>
  <c r="W346" i="6" s="1"/>
  <c r="I346" i="6"/>
  <c r="V346" i="6" s="1"/>
  <c r="C346" i="6"/>
  <c r="G346" i="6" s="1"/>
  <c r="BD346" i="6" s="1"/>
  <c r="M345" i="6"/>
  <c r="Z345" i="6" s="1"/>
  <c r="L345" i="6"/>
  <c r="Y345" i="6" s="1"/>
  <c r="AK345" i="6" s="1"/>
  <c r="K345" i="6"/>
  <c r="X345" i="6" s="1"/>
  <c r="J345" i="6"/>
  <c r="W345" i="6" s="1"/>
  <c r="I345" i="6"/>
  <c r="V345" i="6" s="1"/>
  <c r="C345" i="6"/>
  <c r="M704" i="6"/>
  <c r="Z704" i="6" s="1"/>
  <c r="L704" i="6"/>
  <c r="Y704" i="6" s="1"/>
  <c r="AK704" i="6" s="1"/>
  <c r="K704" i="6"/>
  <c r="X704" i="6" s="1"/>
  <c r="J704" i="6"/>
  <c r="W704" i="6" s="1"/>
  <c r="I704" i="6"/>
  <c r="V704" i="6" s="1"/>
  <c r="C704" i="6"/>
  <c r="M343" i="6"/>
  <c r="Z343" i="6" s="1"/>
  <c r="L343" i="6"/>
  <c r="Y343" i="6" s="1"/>
  <c r="AK343" i="6" s="1"/>
  <c r="K343" i="6"/>
  <c r="X343" i="6" s="1"/>
  <c r="J343" i="6"/>
  <c r="W343" i="6" s="1"/>
  <c r="I343" i="6"/>
  <c r="V343" i="6" s="1"/>
  <c r="C343" i="6"/>
  <c r="E343" i="6" s="1"/>
  <c r="BB343" i="6" s="1"/>
  <c r="M342" i="6"/>
  <c r="Z342" i="6" s="1"/>
  <c r="L342" i="6"/>
  <c r="Y342" i="6" s="1"/>
  <c r="AK342" i="6" s="1"/>
  <c r="K342" i="6"/>
  <c r="X342" i="6" s="1"/>
  <c r="J342" i="6"/>
  <c r="W342" i="6" s="1"/>
  <c r="I342" i="6"/>
  <c r="V342" i="6" s="1"/>
  <c r="C342" i="6"/>
  <c r="M703" i="6"/>
  <c r="Z703" i="6" s="1"/>
  <c r="L703" i="6"/>
  <c r="Y703" i="6" s="1"/>
  <c r="AK703" i="6" s="1"/>
  <c r="K703" i="6"/>
  <c r="X703" i="6" s="1"/>
  <c r="J703" i="6"/>
  <c r="W703" i="6" s="1"/>
  <c r="I703" i="6"/>
  <c r="V703" i="6" s="1"/>
  <c r="C703" i="6"/>
  <c r="M341" i="6"/>
  <c r="Z341" i="6" s="1"/>
  <c r="L341" i="6"/>
  <c r="Y341" i="6" s="1"/>
  <c r="AK341" i="6" s="1"/>
  <c r="K341" i="6"/>
  <c r="X341" i="6" s="1"/>
  <c r="J341" i="6"/>
  <c r="W341" i="6" s="1"/>
  <c r="I341" i="6"/>
  <c r="V341" i="6" s="1"/>
  <c r="C341" i="6"/>
  <c r="M702" i="6"/>
  <c r="Z702" i="6" s="1"/>
  <c r="L702" i="6"/>
  <c r="Y702" i="6" s="1"/>
  <c r="AK702" i="6" s="1"/>
  <c r="K702" i="6"/>
  <c r="X702" i="6" s="1"/>
  <c r="J702" i="6"/>
  <c r="W702" i="6" s="1"/>
  <c r="I702" i="6"/>
  <c r="V702" i="6" s="1"/>
  <c r="C702" i="6"/>
  <c r="E702" i="6" s="1"/>
  <c r="BB702" i="6" s="1"/>
  <c r="M339" i="6"/>
  <c r="Z339" i="6" s="1"/>
  <c r="L339" i="6"/>
  <c r="Y339" i="6" s="1"/>
  <c r="AK339" i="6" s="1"/>
  <c r="K339" i="6"/>
  <c r="X339" i="6" s="1"/>
  <c r="J339" i="6"/>
  <c r="W339" i="6" s="1"/>
  <c r="I339" i="6"/>
  <c r="V339" i="6" s="1"/>
  <c r="C339" i="6"/>
  <c r="F339" i="6" s="1"/>
  <c r="BC339" i="6" s="1"/>
  <c r="M701" i="6"/>
  <c r="Z701" i="6" s="1"/>
  <c r="L701" i="6"/>
  <c r="Y701" i="6" s="1"/>
  <c r="AK701" i="6" s="1"/>
  <c r="K701" i="6"/>
  <c r="X701" i="6" s="1"/>
  <c r="J701" i="6"/>
  <c r="W701" i="6" s="1"/>
  <c r="I701" i="6"/>
  <c r="V701" i="6" s="1"/>
  <c r="C701" i="6"/>
  <c r="G701" i="6" s="1"/>
  <c r="BD701" i="6" s="1"/>
  <c r="M338" i="6"/>
  <c r="Z338" i="6" s="1"/>
  <c r="L338" i="6"/>
  <c r="Y338" i="6" s="1"/>
  <c r="AK338" i="6" s="1"/>
  <c r="K338" i="6"/>
  <c r="X338" i="6" s="1"/>
  <c r="J338" i="6"/>
  <c r="W338" i="6" s="1"/>
  <c r="I338" i="6"/>
  <c r="V338" i="6" s="1"/>
  <c r="C338" i="6"/>
  <c r="G338" i="6" s="1"/>
  <c r="BD338" i="6" s="1"/>
  <c r="M350" i="6"/>
  <c r="Z350" i="6" s="1"/>
  <c r="L350" i="6"/>
  <c r="Y350" i="6" s="1"/>
  <c r="AK350" i="6" s="1"/>
  <c r="K350" i="6"/>
  <c r="X350" i="6" s="1"/>
  <c r="J350" i="6"/>
  <c r="W350" i="6" s="1"/>
  <c r="I350" i="6"/>
  <c r="V350" i="6" s="1"/>
  <c r="C350" i="6"/>
  <c r="H350" i="6" s="1"/>
  <c r="BE350" i="6" s="1"/>
  <c r="M349" i="6"/>
  <c r="Z349" i="6" s="1"/>
  <c r="L349" i="6"/>
  <c r="Y349" i="6" s="1"/>
  <c r="AK349" i="6" s="1"/>
  <c r="K349" i="6"/>
  <c r="X349" i="6" s="1"/>
  <c r="J349" i="6"/>
  <c r="W349" i="6" s="1"/>
  <c r="I349" i="6"/>
  <c r="V349" i="6" s="1"/>
  <c r="C349" i="6"/>
  <c r="E349" i="6" s="1"/>
  <c r="BB349" i="6" s="1"/>
  <c r="M348" i="6"/>
  <c r="Z348" i="6" s="1"/>
  <c r="L348" i="6"/>
  <c r="Y348" i="6" s="1"/>
  <c r="AK348" i="6" s="1"/>
  <c r="K348" i="6"/>
  <c r="X348" i="6" s="1"/>
  <c r="J348" i="6"/>
  <c r="W348" i="6" s="1"/>
  <c r="I348" i="6"/>
  <c r="V348" i="6" s="1"/>
  <c r="C348" i="6"/>
  <c r="F348" i="6" s="1"/>
  <c r="BC348" i="6" s="1"/>
  <c r="M700" i="6"/>
  <c r="Z700" i="6" s="1"/>
  <c r="L700" i="6"/>
  <c r="Y700" i="6" s="1"/>
  <c r="AK700" i="6" s="1"/>
  <c r="K700" i="6"/>
  <c r="X700" i="6" s="1"/>
  <c r="J700" i="6"/>
  <c r="W700" i="6" s="1"/>
  <c r="I700" i="6"/>
  <c r="V700" i="6" s="1"/>
  <c r="C700" i="6"/>
  <c r="E700" i="6" s="1"/>
  <c r="BB700" i="6" s="1"/>
  <c r="M699" i="6"/>
  <c r="Z699" i="6" s="1"/>
  <c r="L699" i="6"/>
  <c r="Y699" i="6" s="1"/>
  <c r="AK699" i="6" s="1"/>
  <c r="K699" i="6"/>
  <c r="X699" i="6" s="1"/>
  <c r="J699" i="6"/>
  <c r="W699" i="6" s="1"/>
  <c r="I699" i="6"/>
  <c r="V699" i="6" s="1"/>
  <c r="C699" i="6"/>
  <c r="H699" i="6" s="1"/>
  <c r="BE699" i="6" s="1"/>
  <c r="M698" i="6"/>
  <c r="Z698" i="6" s="1"/>
  <c r="L698" i="6"/>
  <c r="Y698" i="6" s="1"/>
  <c r="AK698" i="6" s="1"/>
  <c r="K698" i="6"/>
  <c r="X698" i="6" s="1"/>
  <c r="J698" i="6"/>
  <c r="W698" i="6" s="1"/>
  <c r="I698" i="6"/>
  <c r="V698" i="6" s="1"/>
  <c r="C698" i="6"/>
  <c r="M335" i="6"/>
  <c r="Z335" i="6" s="1"/>
  <c r="L335" i="6"/>
  <c r="Y335" i="6" s="1"/>
  <c r="AK335" i="6" s="1"/>
  <c r="K335" i="6"/>
  <c r="X335" i="6" s="1"/>
  <c r="J335" i="6"/>
  <c r="W335" i="6" s="1"/>
  <c r="I335" i="6"/>
  <c r="V335" i="6" s="1"/>
  <c r="C335" i="6"/>
  <c r="M697" i="6"/>
  <c r="Z697" i="6" s="1"/>
  <c r="L697" i="6"/>
  <c r="Y697" i="6" s="1"/>
  <c r="AK697" i="6" s="1"/>
  <c r="K697" i="6"/>
  <c r="X697" i="6" s="1"/>
  <c r="J697" i="6"/>
  <c r="W697" i="6" s="1"/>
  <c r="I697" i="6"/>
  <c r="V697" i="6" s="1"/>
  <c r="C697" i="6"/>
  <c r="M696" i="6"/>
  <c r="Z696" i="6" s="1"/>
  <c r="L696" i="6"/>
  <c r="Y696" i="6" s="1"/>
  <c r="AK696" i="6" s="1"/>
  <c r="K696" i="6"/>
  <c r="X696" i="6" s="1"/>
  <c r="J696" i="6"/>
  <c r="W696" i="6" s="1"/>
  <c r="I696" i="6"/>
  <c r="V696" i="6" s="1"/>
  <c r="C696" i="6"/>
  <c r="E696" i="6" s="1"/>
  <c r="BB696" i="6" s="1"/>
  <c r="M334" i="6"/>
  <c r="Z334" i="6" s="1"/>
  <c r="L334" i="6"/>
  <c r="Y334" i="6" s="1"/>
  <c r="AK334" i="6" s="1"/>
  <c r="K334" i="6"/>
  <c r="X334" i="6" s="1"/>
  <c r="J334" i="6"/>
  <c r="W334" i="6" s="1"/>
  <c r="I334" i="6"/>
  <c r="V334" i="6" s="1"/>
  <c r="C334" i="6"/>
  <c r="F334" i="6" s="1"/>
  <c r="BC334" i="6" s="1"/>
  <c r="M693" i="6"/>
  <c r="Z693" i="6" s="1"/>
  <c r="L693" i="6"/>
  <c r="Y693" i="6" s="1"/>
  <c r="AK693" i="6" s="1"/>
  <c r="K693" i="6"/>
  <c r="X693" i="6" s="1"/>
  <c r="J693" i="6"/>
  <c r="W693" i="6" s="1"/>
  <c r="I693" i="6"/>
  <c r="V693" i="6" s="1"/>
  <c r="C693" i="6"/>
  <c r="H693" i="6" s="1"/>
  <c r="BE693" i="6" s="1"/>
  <c r="M692" i="6"/>
  <c r="Z692" i="6" s="1"/>
  <c r="L692" i="6"/>
  <c r="Y692" i="6" s="1"/>
  <c r="AK692" i="6" s="1"/>
  <c r="K692" i="6"/>
  <c r="X692" i="6" s="1"/>
  <c r="J692" i="6"/>
  <c r="W692" i="6" s="1"/>
  <c r="I692" i="6"/>
  <c r="V692" i="6" s="1"/>
  <c r="C692" i="6"/>
  <c r="G692" i="6" s="1"/>
  <c r="BD692" i="6" s="1"/>
  <c r="M328" i="6"/>
  <c r="Z328" i="6" s="1"/>
  <c r="L328" i="6"/>
  <c r="Y328" i="6" s="1"/>
  <c r="AK328" i="6" s="1"/>
  <c r="K328" i="6"/>
  <c r="X328" i="6" s="1"/>
  <c r="J328" i="6"/>
  <c r="W328" i="6" s="1"/>
  <c r="I328" i="6"/>
  <c r="V328" i="6" s="1"/>
  <c r="C328" i="6"/>
  <c r="M690" i="6"/>
  <c r="Z690" i="6" s="1"/>
  <c r="L690" i="6"/>
  <c r="Y690" i="6" s="1"/>
  <c r="AK690" i="6" s="1"/>
  <c r="K690" i="6"/>
  <c r="X690" i="6" s="1"/>
  <c r="J690" i="6"/>
  <c r="W690" i="6" s="1"/>
  <c r="I690" i="6"/>
  <c r="V690" i="6" s="1"/>
  <c r="C690" i="6"/>
  <c r="E690" i="6" s="1"/>
  <c r="BB690" i="6" s="1"/>
  <c r="M689" i="6"/>
  <c r="Z689" i="6" s="1"/>
  <c r="L689" i="6"/>
  <c r="Y689" i="6" s="1"/>
  <c r="AK689" i="6" s="1"/>
  <c r="K689" i="6"/>
  <c r="X689" i="6" s="1"/>
  <c r="J689" i="6"/>
  <c r="W689" i="6" s="1"/>
  <c r="I689" i="6"/>
  <c r="V689" i="6" s="1"/>
  <c r="C689" i="6"/>
  <c r="F689" i="6" s="1"/>
  <c r="BC689" i="6" s="1"/>
  <c r="M688" i="6"/>
  <c r="Z688" i="6" s="1"/>
  <c r="L688" i="6"/>
  <c r="Y688" i="6" s="1"/>
  <c r="AK688" i="6" s="1"/>
  <c r="K688" i="6"/>
  <c r="X688" i="6" s="1"/>
  <c r="J688" i="6"/>
  <c r="W688" i="6" s="1"/>
  <c r="I688" i="6"/>
  <c r="V688" i="6" s="1"/>
  <c r="C688" i="6"/>
  <c r="M687" i="6"/>
  <c r="Z687" i="6" s="1"/>
  <c r="L687" i="6"/>
  <c r="Y687" i="6" s="1"/>
  <c r="AK687" i="6" s="1"/>
  <c r="K687" i="6"/>
  <c r="X687" i="6" s="1"/>
  <c r="J687" i="6"/>
  <c r="W687" i="6" s="1"/>
  <c r="I687" i="6"/>
  <c r="V687" i="6" s="1"/>
  <c r="C687" i="6"/>
  <c r="H687" i="6" s="1"/>
  <c r="BE687" i="6" s="1"/>
  <c r="M686" i="6"/>
  <c r="Z686" i="6" s="1"/>
  <c r="L686" i="6"/>
  <c r="Y686" i="6" s="1"/>
  <c r="AK686" i="6" s="1"/>
  <c r="K686" i="6"/>
  <c r="X686" i="6" s="1"/>
  <c r="J686" i="6"/>
  <c r="W686" i="6" s="1"/>
  <c r="I686" i="6"/>
  <c r="V686" i="6" s="1"/>
  <c r="C686" i="6"/>
  <c r="H686" i="6" s="1"/>
  <c r="BE686" i="6" s="1"/>
  <c r="M685" i="6"/>
  <c r="Z685" i="6" s="1"/>
  <c r="L685" i="6"/>
  <c r="Y685" i="6" s="1"/>
  <c r="AK685" i="6" s="1"/>
  <c r="K685" i="6"/>
  <c r="X685" i="6" s="1"/>
  <c r="J685" i="6"/>
  <c r="W685" i="6" s="1"/>
  <c r="I685" i="6"/>
  <c r="V685" i="6" s="1"/>
  <c r="C685" i="6"/>
  <c r="M683" i="6"/>
  <c r="Z683" i="6" s="1"/>
  <c r="L683" i="6"/>
  <c r="Y683" i="6" s="1"/>
  <c r="AK683" i="6" s="1"/>
  <c r="K683" i="6"/>
  <c r="X683" i="6" s="1"/>
  <c r="J683" i="6"/>
  <c r="W683" i="6" s="1"/>
  <c r="I683" i="6"/>
  <c r="V683" i="6" s="1"/>
  <c r="C683" i="6"/>
  <c r="M332" i="6"/>
  <c r="Z332" i="6" s="1"/>
  <c r="L332" i="6"/>
  <c r="Y332" i="6" s="1"/>
  <c r="AK332" i="6" s="1"/>
  <c r="K332" i="6"/>
  <c r="X332" i="6" s="1"/>
  <c r="J332" i="6"/>
  <c r="W332" i="6" s="1"/>
  <c r="I332" i="6"/>
  <c r="V332" i="6" s="1"/>
  <c r="C332" i="6"/>
  <c r="M330" i="6"/>
  <c r="Z330" i="6" s="1"/>
  <c r="L330" i="6"/>
  <c r="Y330" i="6" s="1"/>
  <c r="AK330" i="6" s="1"/>
  <c r="K330" i="6"/>
  <c r="X330" i="6" s="1"/>
  <c r="J330" i="6"/>
  <c r="W330" i="6" s="1"/>
  <c r="I330" i="6"/>
  <c r="V330" i="6" s="1"/>
  <c r="C330" i="6"/>
  <c r="H330" i="6" s="1"/>
  <c r="BE330" i="6" s="1"/>
  <c r="M331" i="6"/>
  <c r="Z331" i="6" s="1"/>
  <c r="L331" i="6"/>
  <c r="Y331" i="6" s="1"/>
  <c r="AK331" i="6" s="1"/>
  <c r="K331" i="6"/>
  <c r="X331" i="6" s="1"/>
  <c r="J331" i="6"/>
  <c r="W331" i="6" s="1"/>
  <c r="I331" i="6"/>
  <c r="V331" i="6" s="1"/>
  <c r="C331" i="6"/>
  <c r="H331" i="6" s="1"/>
  <c r="BE331" i="6" s="1"/>
  <c r="M322" i="6"/>
  <c r="Z322" i="6" s="1"/>
  <c r="L322" i="6"/>
  <c r="Y322" i="6" s="1"/>
  <c r="AK322" i="6" s="1"/>
  <c r="K322" i="6"/>
  <c r="X322" i="6" s="1"/>
  <c r="J322" i="6"/>
  <c r="W322" i="6" s="1"/>
  <c r="I322" i="6"/>
  <c r="V322" i="6" s="1"/>
  <c r="C322" i="6"/>
  <c r="D322" i="6" s="1"/>
  <c r="BA322" i="6" s="1"/>
  <c r="M324" i="6"/>
  <c r="Z324" i="6" s="1"/>
  <c r="L324" i="6"/>
  <c r="Y324" i="6" s="1"/>
  <c r="AK324" i="6" s="1"/>
  <c r="K324" i="6"/>
  <c r="X324" i="6" s="1"/>
  <c r="J324" i="6"/>
  <c r="W324" i="6" s="1"/>
  <c r="I324" i="6"/>
  <c r="V324" i="6" s="1"/>
  <c r="C324" i="6"/>
  <c r="M682" i="6"/>
  <c r="Z682" i="6" s="1"/>
  <c r="L682" i="6"/>
  <c r="Y682" i="6" s="1"/>
  <c r="AK682" i="6" s="1"/>
  <c r="K682" i="6"/>
  <c r="X682" i="6" s="1"/>
  <c r="J682" i="6"/>
  <c r="W682" i="6" s="1"/>
  <c r="I682" i="6"/>
  <c r="V682" i="6" s="1"/>
  <c r="C682" i="6"/>
  <c r="M681" i="6"/>
  <c r="Z681" i="6" s="1"/>
  <c r="L681" i="6"/>
  <c r="Y681" i="6" s="1"/>
  <c r="AK681" i="6" s="1"/>
  <c r="K681" i="6"/>
  <c r="X681" i="6" s="1"/>
  <c r="J681" i="6"/>
  <c r="W681" i="6" s="1"/>
  <c r="I681" i="6"/>
  <c r="V681" i="6" s="1"/>
  <c r="C681" i="6"/>
  <c r="G681" i="6" s="1"/>
  <c r="BD681" i="6" s="1"/>
  <c r="M320" i="6"/>
  <c r="Z320" i="6" s="1"/>
  <c r="L320" i="6"/>
  <c r="Y320" i="6" s="1"/>
  <c r="AK320" i="6" s="1"/>
  <c r="K320" i="6"/>
  <c r="X320" i="6" s="1"/>
  <c r="J320" i="6"/>
  <c r="W320" i="6" s="1"/>
  <c r="I320" i="6"/>
  <c r="V320" i="6" s="1"/>
  <c r="C320" i="6"/>
  <c r="H320" i="6" s="1"/>
  <c r="BE320" i="6" s="1"/>
  <c r="M680" i="6"/>
  <c r="Z680" i="6" s="1"/>
  <c r="L680" i="6"/>
  <c r="Y680" i="6" s="1"/>
  <c r="AK680" i="6" s="1"/>
  <c r="K680" i="6"/>
  <c r="X680" i="6" s="1"/>
  <c r="J680" i="6"/>
  <c r="W680" i="6" s="1"/>
  <c r="I680" i="6"/>
  <c r="V680" i="6" s="1"/>
  <c r="C680" i="6"/>
  <c r="H680" i="6" s="1"/>
  <c r="BE680" i="6" s="1"/>
  <c r="M679" i="6"/>
  <c r="Z679" i="6" s="1"/>
  <c r="L679" i="6"/>
  <c r="Y679" i="6" s="1"/>
  <c r="AK679" i="6" s="1"/>
  <c r="K679" i="6"/>
  <c r="X679" i="6" s="1"/>
  <c r="J679" i="6"/>
  <c r="W679" i="6" s="1"/>
  <c r="I679" i="6"/>
  <c r="V679" i="6" s="1"/>
  <c r="C679" i="6"/>
  <c r="M297" i="6"/>
  <c r="Z297" i="6" s="1"/>
  <c r="L297" i="6"/>
  <c r="Y297" i="6" s="1"/>
  <c r="AK297" i="6" s="1"/>
  <c r="K297" i="6"/>
  <c r="X297" i="6" s="1"/>
  <c r="J297" i="6"/>
  <c r="W297" i="6" s="1"/>
  <c r="I297" i="6"/>
  <c r="V297" i="6" s="1"/>
  <c r="C297" i="6"/>
  <c r="H297" i="6" s="1"/>
  <c r="BE297" i="6" s="1"/>
  <c r="M678" i="6"/>
  <c r="Z678" i="6" s="1"/>
  <c r="L678" i="6"/>
  <c r="Y678" i="6" s="1"/>
  <c r="AK678" i="6" s="1"/>
  <c r="K678" i="6"/>
  <c r="X678" i="6" s="1"/>
  <c r="J678" i="6"/>
  <c r="W678" i="6" s="1"/>
  <c r="I678" i="6"/>
  <c r="V678" i="6" s="1"/>
  <c r="C678" i="6"/>
  <c r="E678" i="6" s="1"/>
  <c r="BB678" i="6" s="1"/>
  <c r="M677" i="6"/>
  <c r="Z677" i="6" s="1"/>
  <c r="L677" i="6"/>
  <c r="Y677" i="6" s="1"/>
  <c r="AK677" i="6" s="1"/>
  <c r="K677" i="6"/>
  <c r="X677" i="6" s="1"/>
  <c r="J677" i="6"/>
  <c r="W677" i="6" s="1"/>
  <c r="I677" i="6"/>
  <c r="V677" i="6" s="1"/>
  <c r="C677" i="6"/>
  <c r="M296" i="6"/>
  <c r="Z296" i="6" s="1"/>
  <c r="L296" i="6"/>
  <c r="Y296" i="6" s="1"/>
  <c r="AK296" i="6" s="1"/>
  <c r="K296" i="6"/>
  <c r="X296" i="6" s="1"/>
  <c r="J296" i="6"/>
  <c r="W296" i="6" s="1"/>
  <c r="I296" i="6"/>
  <c r="V296" i="6" s="1"/>
  <c r="C296" i="6"/>
  <c r="M676" i="6"/>
  <c r="Z676" i="6" s="1"/>
  <c r="L676" i="6"/>
  <c r="Y676" i="6" s="1"/>
  <c r="AK676" i="6" s="1"/>
  <c r="K676" i="6"/>
  <c r="X676" i="6" s="1"/>
  <c r="J676" i="6"/>
  <c r="W676" i="6" s="1"/>
  <c r="I676" i="6"/>
  <c r="V676" i="6" s="1"/>
  <c r="C676" i="6"/>
  <c r="M675" i="6"/>
  <c r="Z675" i="6" s="1"/>
  <c r="L675" i="6"/>
  <c r="Y675" i="6" s="1"/>
  <c r="AK675" i="6" s="1"/>
  <c r="K675" i="6"/>
  <c r="X675" i="6" s="1"/>
  <c r="J675" i="6"/>
  <c r="W675" i="6" s="1"/>
  <c r="I675" i="6"/>
  <c r="V675" i="6" s="1"/>
  <c r="C675" i="6"/>
  <c r="D675" i="6" s="1"/>
  <c r="BA675" i="6" s="1"/>
  <c r="M674" i="6"/>
  <c r="Z674" i="6" s="1"/>
  <c r="L674" i="6"/>
  <c r="Y674" i="6" s="1"/>
  <c r="AK674" i="6" s="1"/>
  <c r="K674" i="6"/>
  <c r="X674" i="6" s="1"/>
  <c r="J674" i="6"/>
  <c r="W674" i="6" s="1"/>
  <c r="I674" i="6"/>
  <c r="V674" i="6" s="1"/>
  <c r="C674" i="6"/>
  <c r="D674" i="6" s="1"/>
  <c r="BA674" i="6" s="1"/>
  <c r="M673" i="6"/>
  <c r="Z673" i="6" s="1"/>
  <c r="L673" i="6"/>
  <c r="Y673" i="6" s="1"/>
  <c r="AK673" i="6" s="1"/>
  <c r="K673" i="6"/>
  <c r="X673" i="6" s="1"/>
  <c r="J673" i="6"/>
  <c r="W673" i="6" s="1"/>
  <c r="I673" i="6"/>
  <c r="V673" i="6" s="1"/>
  <c r="C673" i="6"/>
  <c r="H673" i="6" s="1"/>
  <c r="BE673" i="6" s="1"/>
  <c r="M672" i="6"/>
  <c r="Z672" i="6" s="1"/>
  <c r="L672" i="6"/>
  <c r="Y672" i="6" s="1"/>
  <c r="AK672" i="6" s="1"/>
  <c r="K672" i="6"/>
  <c r="X672" i="6" s="1"/>
  <c r="J672" i="6"/>
  <c r="W672" i="6" s="1"/>
  <c r="I672" i="6"/>
  <c r="V672" i="6" s="1"/>
  <c r="C672" i="6"/>
  <c r="E672" i="6" s="1"/>
  <c r="BB672" i="6" s="1"/>
  <c r="M293" i="6"/>
  <c r="Z293" i="6" s="1"/>
  <c r="L293" i="6"/>
  <c r="Y293" i="6" s="1"/>
  <c r="AK293" i="6" s="1"/>
  <c r="K293" i="6"/>
  <c r="X293" i="6" s="1"/>
  <c r="J293" i="6"/>
  <c r="W293" i="6" s="1"/>
  <c r="I293" i="6"/>
  <c r="V293" i="6" s="1"/>
  <c r="C293" i="6"/>
  <c r="M671" i="6"/>
  <c r="Z671" i="6" s="1"/>
  <c r="L671" i="6"/>
  <c r="Y671" i="6" s="1"/>
  <c r="AK671" i="6" s="1"/>
  <c r="K671" i="6"/>
  <c r="X671" i="6" s="1"/>
  <c r="J671" i="6"/>
  <c r="W671" i="6" s="1"/>
  <c r="I671" i="6"/>
  <c r="V671" i="6" s="1"/>
  <c r="C671" i="6"/>
  <c r="F671" i="6" s="1"/>
  <c r="BC671" i="6" s="1"/>
  <c r="M670" i="6"/>
  <c r="Z670" i="6" s="1"/>
  <c r="L670" i="6"/>
  <c r="Y670" i="6" s="1"/>
  <c r="AK670" i="6" s="1"/>
  <c r="K670" i="6"/>
  <c r="X670" i="6" s="1"/>
  <c r="J670" i="6"/>
  <c r="W670" i="6" s="1"/>
  <c r="I670" i="6"/>
  <c r="V670" i="6" s="1"/>
  <c r="C670" i="6"/>
  <c r="F670" i="6" s="1"/>
  <c r="BC670" i="6" s="1"/>
  <c r="M669" i="6"/>
  <c r="Z669" i="6" s="1"/>
  <c r="L669" i="6"/>
  <c r="Y669" i="6" s="1"/>
  <c r="AK669" i="6" s="1"/>
  <c r="K669" i="6"/>
  <c r="X669" i="6" s="1"/>
  <c r="J669" i="6"/>
  <c r="W669" i="6" s="1"/>
  <c r="I669" i="6"/>
  <c r="V669" i="6" s="1"/>
  <c r="C669" i="6"/>
  <c r="G669" i="6" s="1"/>
  <c r="BD669" i="6" s="1"/>
  <c r="M668" i="6"/>
  <c r="Z668" i="6" s="1"/>
  <c r="L668" i="6"/>
  <c r="Y668" i="6" s="1"/>
  <c r="AK668" i="6" s="1"/>
  <c r="K668" i="6"/>
  <c r="X668" i="6" s="1"/>
  <c r="J668" i="6"/>
  <c r="W668" i="6" s="1"/>
  <c r="I668" i="6"/>
  <c r="V668" i="6" s="1"/>
  <c r="C668" i="6"/>
  <c r="H668" i="6" s="1"/>
  <c r="BE668" i="6" s="1"/>
  <c r="M667" i="6"/>
  <c r="Z667" i="6" s="1"/>
  <c r="L667" i="6"/>
  <c r="Y667" i="6" s="1"/>
  <c r="AK667" i="6" s="1"/>
  <c r="K667" i="6"/>
  <c r="X667" i="6" s="1"/>
  <c r="J667" i="6"/>
  <c r="W667" i="6" s="1"/>
  <c r="I667" i="6"/>
  <c r="V667" i="6" s="1"/>
  <c r="C667" i="6"/>
  <c r="M666" i="6"/>
  <c r="Z666" i="6" s="1"/>
  <c r="L666" i="6"/>
  <c r="Y666" i="6" s="1"/>
  <c r="AK666" i="6" s="1"/>
  <c r="K666" i="6"/>
  <c r="X666" i="6" s="1"/>
  <c r="J666" i="6"/>
  <c r="W666" i="6" s="1"/>
  <c r="I666" i="6"/>
  <c r="V666" i="6" s="1"/>
  <c r="C666" i="6"/>
  <c r="G666" i="6" s="1"/>
  <c r="BD666" i="6" s="1"/>
  <c r="M665" i="6"/>
  <c r="Z665" i="6" s="1"/>
  <c r="L665" i="6"/>
  <c r="Y665" i="6" s="1"/>
  <c r="AK665" i="6" s="1"/>
  <c r="K665" i="6"/>
  <c r="X665" i="6" s="1"/>
  <c r="J665" i="6"/>
  <c r="W665" i="6" s="1"/>
  <c r="I665" i="6"/>
  <c r="V665" i="6" s="1"/>
  <c r="C665" i="6"/>
  <c r="M165" i="6"/>
  <c r="Z165" i="6" s="1"/>
  <c r="L165" i="6"/>
  <c r="Y165" i="6" s="1"/>
  <c r="AK165" i="6" s="1"/>
  <c r="K165" i="6"/>
  <c r="X165" i="6" s="1"/>
  <c r="J165" i="6"/>
  <c r="W165" i="6" s="1"/>
  <c r="I165" i="6"/>
  <c r="V165" i="6" s="1"/>
  <c r="C165" i="6"/>
  <c r="E165" i="6" s="1"/>
  <c r="BB165" i="6" s="1"/>
  <c r="M664" i="6"/>
  <c r="Z664" i="6" s="1"/>
  <c r="L664" i="6"/>
  <c r="Y664" i="6" s="1"/>
  <c r="AK664" i="6" s="1"/>
  <c r="K664" i="6"/>
  <c r="X664" i="6" s="1"/>
  <c r="J664" i="6"/>
  <c r="W664" i="6" s="1"/>
  <c r="I664" i="6"/>
  <c r="V664" i="6" s="1"/>
  <c r="C664" i="6"/>
  <c r="E664" i="6" s="1"/>
  <c r="BB664" i="6" s="1"/>
  <c r="M663" i="6"/>
  <c r="Z663" i="6" s="1"/>
  <c r="L663" i="6"/>
  <c r="Y663" i="6" s="1"/>
  <c r="AK663" i="6" s="1"/>
  <c r="K663" i="6"/>
  <c r="X663" i="6" s="1"/>
  <c r="J663" i="6"/>
  <c r="W663" i="6" s="1"/>
  <c r="I663" i="6"/>
  <c r="V663" i="6" s="1"/>
  <c r="C663" i="6"/>
  <c r="M662" i="6"/>
  <c r="Z662" i="6" s="1"/>
  <c r="L662" i="6"/>
  <c r="Y662" i="6" s="1"/>
  <c r="AK662" i="6" s="1"/>
  <c r="K662" i="6"/>
  <c r="X662" i="6" s="1"/>
  <c r="J662" i="6"/>
  <c r="W662" i="6" s="1"/>
  <c r="I662" i="6"/>
  <c r="V662" i="6" s="1"/>
  <c r="C662" i="6"/>
  <c r="M661" i="6"/>
  <c r="Z661" i="6" s="1"/>
  <c r="L661" i="6"/>
  <c r="Y661" i="6" s="1"/>
  <c r="AK661" i="6" s="1"/>
  <c r="K661" i="6"/>
  <c r="X661" i="6" s="1"/>
  <c r="J661" i="6"/>
  <c r="W661" i="6" s="1"/>
  <c r="I661" i="6"/>
  <c r="V661" i="6" s="1"/>
  <c r="C661" i="6"/>
  <c r="H661" i="6" s="1"/>
  <c r="BE661" i="6" s="1"/>
  <c r="M660" i="6"/>
  <c r="Z660" i="6" s="1"/>
  <c r="L660" i="6"/>
  <c r="Y660" i="6" s="1"/>
  <c r="AK660" i="6" s="1"/>
  <c r="K660" i="6"/>
  <c r="X660" i="6" s="1"/>
  <c r="J660" i="6"/>
  <c r="W660" i="6" s="1"/>
  <c r="I660" i="6"/>
  <c r="V660" i="6" s="1"/>
  <c r="C660" i="6"/>
  <c r="M283" i="6"/>
  <c r="Z283" i="6" s="1"/>
  <c r="L283" i="6"/>
  <c r="Y283" i="6" s="1"/>
  <c r="AK283" i="6" s="1"/>
  <c r="K283" i="6"/>
  <c r="X283" i="6" s="1"/>
  <c r="J283" i="6"/>
  <c r="W283" i="6" s="1"/>
  <c r="I283" i="6"/>
  <c r="V283" i="6" s="1"/>
  <c r="C283" i="6"/>
  <c r="H283" i="6" s="1"/>
  <c r="BE283" i="6" s="1"/>
  <c r="M659" i="6"/>
  <c r="Z659" i="6" s="1"/>
  <c r="L659" i="6"/>
  <c r="Y659" i="6" s="1"/>
  <c r="AK659" i="6" s="1"/>
  <c r="K659" i="6"/>
  <c r="X659" i="6" s="1"/>
  <c r="J659" i="6"/>
  <c r="W659" i="6" s="1"/>
  <c r="I659" i="6"/>
  <c r="V659" i="6" s="1"/>
  <c r="C659" i="6"/>
  <c r="H659" i="6" s="1"/>
  <c r="BE659" i="6" s="1"/>
  <c r="M658" i="6"/>
  <c r="Z658" i="6" s="1"/>
  <c r="L658" i="6"/>
  <c r="Y658" i="6" s="1"/>
  <c r="AK658" i="6" s="1"/>
  <c r="K658" i="6"/>
  <c r="X658" i="6" s="1"/>
  <c r="J658" i="6"/>
  <c r="W658" i="6" s="1"/>
  <c r="I658" i="6"/>
  <c r="V658" i="6" s="1"/>
  <c r="C658" i="6"/>
  <c r="D658" i="6" s="1"/>
  <c r="BA658" i="6" s="1"/>
  <c r="M657" i="6"/>
  <c r="Z657" i="6" s="1"/>
  <c r="L657" i="6"/>
  <c r="Y657" i="6" s="1"/>
  <c r="AK657" i="6" s="1"/>
  <c r="K657" i="6"/>
  <c r="X657" i="6" s="1"/>
  <c r="J657" i="6"/>
  <c r="W657" i="6" s="1"/>
  <c r="I657" i="6"/>
  <c r="V657" i="6" s="1"/>
  <c r="C657" i="6"/>
  <c r="H657" i="6" s="1"/>
  <c r="BE657" i="6" s="1"/>
  <c r="M656" i="6"/>
  <c r="Z656" i="6" s="1"/>
  <c r="L656" i="6"/>
  <c r="Y656" i="6" s="1"/>
  <c r="AK656" i="6" s="1"/>
  <c r="K656" i="6"/>
  <c r="X656" i="6" s="1"/>
  <c r="J656" i="6"/>
  <c r="W656" i="6" s="1"/>
  <c r="I656" i="6"/>
  <c r="V656" i="6" s="1"/>
  <c r="C656" i="6"/>
  <c r="F656" i="6" s="1"/>
  <c r="BC656" i="6" s="1"/>
  <c r="M289" i="6"/>
  <c r="Z289" i="6" s="1"/>
  <c r="L289" i="6"/>
  <c r="Y289" i="6" s="1"/>
  <c r="AK289" i="6" s="1"/>
  <c r="K289" i="6"/>
  <c r="X289" i="6" s="1"/>
  <c r="J289" i="6"/>
  <c r="W289" i="6" s="1"/>
  <c r="I289" i="6"/>
  <c r="V289" i="6" s="1"/>
  <c r="C289" i="6"/>
  <c r="H289" i="6" s="1"/>
  <c r="BE289" i="6" s="1"/>
  <c r="M655" i="6"/>
  <c r="Z655" i="6" s="1"/>
  <c r="L655" i="6"/>
  <c r="Y655" i="6" s="1"/>
  <c r="AK655" i="6" s="1"/>
  <c r="K655" i="6"/>
  <c r="X655" i="6" s="1"/>
  <c r="J655" i="6"/>
  <c r="W655" i="6" s="1"/>
  <c r="I655" i="6"/>
  <c r="V655" i="6" s="1"/>
  <c r="C655" i="6"/>
  <c r="F655" i="6" s="1"/>
  <c r="BC655" i="6" s="1"/>
  <c r="M654" i="6"/>
  <c r="Z654" i="6" s="1"/>
  <c r="L654" i="6"/>
  <c r="Y654" i="6" s="1"/>
  <c r="AK654" i="6" s="1"/>
  <c r="K654" i="6"/>
  <c r="X654" i="6" s="1"/>
  <c r="J654" i="6"/>
  <c r="W654" i="6" s="1"/>
  <c r="I654" i="6"/>
  <c r="V654" i="6" s="1"/>
  <c r="C654" i="6"/>
  <c r="M653" i="6"/>
  <c r="Z653" i="6" s="1"/>
  <c r="L653" i="6"/>
  <c r="Y653" i="6" s="1"/>
  <c r="AK653" i="6" s="1"/>
  <c r="K653" i="6"/>
  <c r="X653" i="6" s="1"/>
  <c r="J653" i="6"/>
  <c r="W653" i="6" s="1"/>
  <c r="I653" i="6"/>
  <c r="V653" i="6" s="1"/>
  <c r="C653" i="6"/>
  <c r="G653" i="6" s="1"/>
  <c r="BD653" i="6" s="1"/>
  <c r="M652" i="6"/>
  <c r="Z652" i="6" s="1"/>
  <c r="L652" i="6"/>
  <c r="Y652" i="6" s="1"/>
  <c r="AK652" i="6" s="1"/>
  <c r="K652" i="6"/>
  <c r="X652" i="6" s="1"/>
  <c r="J652" i="6"/>
  <c r="W652" i="6" s="1"/>
  <c r="I652" i="6"/>
  <c r="V652" i="6" s="1"/>
  <c r="C652" i="6"/>
  <c r="E652" i="6" s="1"/>
  <c r="BB652" i="6" s="1"/>
  <c r="M651" i="6"/>
  <c r="Z651" i="6" s="1"/>
  <c r="L651" i="6"/>
  <c r="Y651" i="6" s="1"/>
  <c r="AK651" i="6" s="1"/>
  <c r="K651" i="6"/>
  <c r="X651" i="6" s="1"/>
  <c r="J651" i="6"/>
  <c r="W651" i="6" s="1"/>
  <c r="I651" i="6"/>
  <c r="V651" i="6" s="1"/>
  <c r="C651" i="6"/>
  <c r="M650" i="6"/>
  <c r="Z650" i="6" s="1"/>
  <c r="L650" i="6"/>
  <c r="Y650" i="6" s="1"/>
  <c r="AK650" i="6" s="1"/>
  <c r="K650" i="6"/>
  <c r="X650" i="6" s="1"/>
  <c r="J650" i="6"/>
  <c r="W650" i="6" s="1"/>
  <c r="I650" i="6"/>
  <c r="V650" i="6" s="1"/>
  <c r="C650" i="6"/>
  <c r="M649" i="6"/>
  <c r="Z649" i="6" s="1"/>
  <c r="L649" i="6"/>
  <c r="Y649" i="6" s="1"/>
  <c r="AK649" i="6" s="1"/>
  <c r="K649" i="6"/>
  <c r="X649" i="6" s="1"/>
  <c r="J649" i="6"/>
  <c r="W649" i="6" s="1"/>
  <c r="I649" i="6"/>
  <c r="V649" i="6" s="1"/>
  <c r="C649" i="6"/>
  <c r="G649" i="6" s="1"/>
  <c r="BD649" i="6" s="1"/>
  <c r="M269" i="6"/>
  <c r="Z269" i="6" s="1"/>
  <c r="L269" i="6"/>
  <c r="Y269" i="6" s="1"/>
  <c r="AK269" i="6" s="1"/>
  <c r="K269" i="6"/>
  <c r="X269" i="6" s="1"/>
  <c r="J269" i="6"/>
  <c r="W269" i="6" s="1"/>
  <c r="I269" i="6"/>
  <c r="V269" i="6" s="1"/>
  <c r="C269" i="6"/>
  <c r="H269" i="6" s="1"/>
  <c r="BE269" i="6" s="1"/>
  <c r="M648" i="6"/>
  <c r="Z648" i="6" s="1"/>
  <c r="L648" i="6"/>
  <c r="Y648" i="6" s="1"/>
  <c r="AK648" i="6" s="1"/>
  <c r="K648" i="6"/>
  <c r="X648" i="6" s="1"/>
  <c r="J648" i="6"/>
  <c r="W648" i="6" s="1"/>
  <c r="I648" i="6"/>
  <c r="V648" i="6" s="1"/>
  <c r="C648" i="6"/>
  <c r="M647" i="6"/>
  <c r="Z647" i="6" s="1"/>
  <c r="L647" i="6"/>
  <c r="Y647" i="6" s="1"/>
  <c r="AK647" i="6" s="1"/>
  <c r="K647" i="6"/>
  <c r="X647" i="6" s="1"/>
  <c r="J647" i="6"/>
  <c r="W647" i="6" s="1"/>
  <c r="I647" i="6"/>
  <c r="V647" i="6" s="1"/>
  <c r="C647" i="6"/>
  <c r="H647" i="6" s="1"/>
  <c r="BE647" i="6" s="1"/>
  <c r="M646" i="6"/>
  <c r="Z646" i="6" s="1"/>
  <c r="L646" i="6"/>
  <c r="Y646" i="6" s="1"/>
  <c r="AK646" i="6" s="1"/>
  <c r="K646" i="6"/>
  <c r="X646" i="6" s="1"/>
  <c r="J646" i="6"/>
  <c r="W646" i="6" s="1"/>
  <c r="I646" i="6"/>
  <c r="V646" i="6" s="1"/>
  <c r="C646" i="6"/>
  <c r="E646" i="6" s="1"/>
  <c r="BB646" i="6" s="1"/>
  <c r="M645" i="6"/>
  <c r="Z645" i="6" s="1"/>
  <c r="L645" i="6"/>
  <c r="Y645" i="6" s="1"/>
  <c r="AK645" i="6" s="1"/>
  <c r="K645" i="6"/>
  <c r="X645" i="6" s="1"/>
  <c r="J645" i="6"/>
  <c r="W645" i="6" s="1"/>
  <c r="I645" i="6"/>
  <c r="V645" i="6" s="1"/>
  <c r="C645" i="6"/>
  <c r="M644" i="6"/>
  <c r="Z644" i="6" s="1"/>
  <c r="L644" i="6"/>
  <c r="Y644" i="6" s="1"/>
  <c r="AK644" i="6" s="1"/>
  <c r="K644" i="6"/>
  <c r="X644" i="6" s="1"/>
  <c r="J644" i="6"/>
  <c r="W644" i="6" s="1"/>
  <c r="I644" i="6"/>
  <c r="V644" i="6" s="1"/>
  <c r="C644" i="6"/>
  <c r="G644" i="6" s="1"/>
  <c r="BD644" i="6" s="1"/>
  <c r="M643" i="6"/>
  <c r="Z643" i="6" s="1"/>
  <c r="L643" i="6"/>
  <c r="Y643" i="6" s="1"/>
  <c r="AK643" i="6" s="1"/>
  <c r="K643" i="6"/>
  <c r="X643" i="6" s="1"/>
  <c r="J643" i="6"/>
  <c r="W643" i="6" s="1"/>
  <c r="I643" i="6"/>
  <c r="V643" i="6" s="1"/>
  <c r="C643" i="6"/>
  <c r="G643" i="6" s="1"/>
  <c r="BD643" i="6" s="1"/>
  <c r="M267" i="6"/>
  <c r="Z267" i="6" s="1"/>
  <c r="L267" i="6"/>
  <c r="Y267" i="6" s="1"/>
  <c r="AK267" i="6" s="1"/>
  <c r="K267" i="6"/>
  <c r="X267" i="6" s="1"/>
  <c r="J267" i="6"/>
  <c r="W267" i="6" s="1"/>
  <c r="I267" i="6"/>
  <c r="V267" i="6" s="1"/>
  <c r="C267" i="6"/>
  <c r="G267" i="6" s="1"/>
  <c r="BD267" i="6" s="1"/>
  <c r="M642" i="6"/>
  <c r="Z642" i="6" s="1"/>
  <c r="L642" i="6"/>
  <c r="Y642" i="6" s="1"/>
  <c r="AK642" i="6" s="1"/>
  <c r="K642" i="6"/>
  <c r="X642" i="6" s="1"/>
  <c r="J642" i="6"/>
  <c r="W642" i="6" s="1"/>
  <c r="I642" i="6"/>
  <c r="V642" i="6" s="1"/>
  <c r="C642" i="6"/>
  <c r="M641" i="6"/>
  <c r="Z641" i="6" s="1"/>
  <c r="L641" i="6"/>
  <c r="Y641" i="6" s="1"/>
  <c r="AK641" i="6" s="1"/>
  <c r="K641" i="6"/>
  <c r="X641" i="6" s="1"/>
  <c r="J641" i="6"/>
  <c r="W641" i="6" s="1"/>
  <c r="I641" i="6"/>
  <c r="V641" i="6" s="1"/>
  <c r="C641" i="6"/>
  <c r="D641" i="6" s="1"/>
  <c r="BA641" i="6" s="1"/>
  <c r="M640" i="6"/>
  <c r="Z640" i="6" s="1"/>
  <c r="L640" i="6"/>
  <c r="Y640" i="6" s="1"/>
  <c r="AK640" i="6" s="1"/>
  <c r="K640" i="6"/>
  <c r="X640" i="6" s="1"/>
  <c r="J640" i="6"/>
  <c r="W640" i="6" s="1"/>
  <c r="I640" i="6"/>
  <c r="V640" i="6" s="1"/>
  <c r="C640" i="6"/>
  <c r="H640" i="6" s="1"/>
  <c r="BE640" i="6" s="1"/>
  <c r="M639" i="6"/>
  <c r="Z639" i="6" s="1"/>
  <c r="L639" i="6"/>
  <c r="Y639" i="6" s="1"/>
  <c r="AK639" i="6" s="1"/>
  <c r="K639" i="6"/>
  <c r="X639" i="6" s="1"/>
  <c r="J639" i="6"/>
  <c r="W639" i="6" s="1"/>
  <c r="I639" i="6"/>
  <c r="V639" i="6" s="1"/>
  <c r="C639" i="6"/>
  <c r="M638" i="6"/>
  <c r="Z638" i="6" s="1"/>
  <c r="L638" i="6"/>
  <c r="Y638" i="6" s="1"/>
  <c r="AK638" i="6" s="1"/>
  <c r="K638" i="6"/>
  <c r="X638" i="6" s="1"/>
  <c r="J638" i="6"/>
  <c r="W638" i="6" s="1"/>
  <c r="I638" i="6"/>
  <c r="V638" i="6" s="1"/>
  <c r="C638" i="6"/>
  <c r="D638" i="6" s="1"/>
  <c r="BA638" i="6" s="1"/>
  <c r="M158" i="6"/>
  <c r="Z158" i="6" s="1"/>
  <c r="L158" i="6"/>
  <c r="Y158" i="6" s="1"/>
  <c r="AK158" i="6" s="1"/>
  <c r="K158" i="6"/>
  <c r="X158" i="6" s="1"/>
  <c r="J158" i="6"/>
  <c r="W158" i="6" s="1"/>
  <c r="I158" i="6"/>
  <c r="V158" i="6" s="1"/>
  <c r="C158" i="6"/>
  <c r="E158" i="6" s="1"/>
  <c r="BB158" i="6" s="1"/>
  <c r="M637" i="6"/>
  <c r="Z637" i="6" s="1"/>
  <c r="L637" i="6"/>
  <c r="Y637" i="6" s="1"/>
  <c r="AK637" i="6" s="1"/>
  <c r="K637" i="6"/>
  <c r="X637" i="6" s="1"/>
  <c r="J637" i="6"/>
  <c r="W637" i="6" s="1"/>
  <c r="I637" i="6"/>
  <c r="V637" i="6" s="1"/>
  <c r="C637" i="6"/>
  <c r="F637" i="6" s="1"/>
  <c r="BC637" i="6" s="1"/>
  <c r="M636" i="6"/>
  <c r="Z636" i="6" s="1"/>
  <c r="L636" i="6"/>
  <c r="Y636" i="6" s="1"/>
  <c r="AK636" i="6" s="1"/>
  <c r="K636" i="6"/>
  <c r="X636" i="6" s="1"/>
  <c r="J636" i="6"/>
  <c r="W636" i="6" s="1"/>
  <c r="I636" i="6"/>
  <c r="V636" i="6" s="1"/>
  <c r="C636" i="6"/>
  <c r="G636" i="6" s="1"/>
  <c r="BD636" i="6" s="1"/>
  <c r="M635" i="6"/>
  <c r="Z635" i="6" s="1"/>
  <c r="L635" i="6"/>
  <c r="Y635" i="6" s="1"/>
  <c r="AK635" i="6" s="1"/>
  <c r="K635" i="6"/>
  <c r="X635" i="6" s="1"/>
  <c r="J635" i="6"/>
  <c r="W635" i="6" s="1"/>
  <c r="I635" i="6"/>
  <c r="V635" i="6" s="1"/>
  <c r="C635" i="6"/>
  <c r="H635" i="6" s="1"/>
  <c r="BE635" i="6" s="1"/>
  <c r="M263" i="6"/>
  <c r="Z263" i="6" s="1"/>
  <c r="L263" i="6"/>
  <c r="Y263" i="6" s="1"/>
  <c r="AK263" i="6" s="1"/>
  <c r="K263" i="6"/>
  <c r="X263" i="6" s="1"/>
  <c r="J263" i="6"/>
  <c r="W263" i="6" s="1"/>
  <c r="I263" i="6"/>
  <c r="V263" i="6" s="1"/>
  <c r="C263" i="6"/>
  <c r="M262" i="6"/>
  <c r="Z262" i="6" s="1"/>
  <c r="L262" i="6"/>
  <c r="Y262" i="6" s="1"/>
  <c r="AK262" i="6" s="1"/>
  <c r="K262" i="6"/>
  <c r="X262" i="6" s="1"/>
  <c r="J262" i="6"/>
  <c r="W262" i="6" s="1"/>
  <c r="I262" i="6"/>
  <c r="V262" i="6" s="1"/>
  <c r="C262" i="6"/>
  <c r="M259" i="6"/>
  <c r="Z259" i="6" s="1"/>
  <c r="L259" i="6"/>
  <c r="Y259" i="6" s="1"/>
  <c r="AK259" i="6" s="1"/>
  <c r="K259" i="6"/>
  <c r="X259" i="6" s="1"/>
  <c r="J259" i="6"/>
  <c r="W259" i="6" s="1"/>
  <c r="I259" i="6"/>
  <c r="V259" i="6" s="1"/>
  <c r="C259" i="6"/>
  <c r="M634" i="6"/>
  <c r="Z634" i="6" s="1"/>
  <c r="L634" i="6"/>
  <c r="Y634" i="6" s="1"/>
  <c r="AK634" i="6" s="1"/>
  <c r="K634" i="6"/>
  <c r="X634" i="6" s="1"/>
  <c r="J634" i="6"/>
  <c r="W634" i="6" s="1"/>
  <c r="I634" i="6"/>
  <c r="V634" i="6" s="1"/>
  <c r="C634" i="6"/>
  <c r="H634" i="6" s="1"/>
  <c r="BE634" i="6" s="1"/>
  <c r="M633" i="6"/>
  <c r="Z633" i="6" s="1"/>
  <c r="L633" i="6"/>
  <c r="Y633" i="6" s="1"/>
  <c r="AK633" i="6" s="1"/>
  <c r="K633" i="6"/>
  <c r="X633" i="6" s="1"/>
  <c r="J633" i="6"/>
  <c r="W633" i="6" s="1"/>
  <c r="I633" i="6"/>
  <c r="V633" i="6" s="1"/>
  <c r="C633" i="6"/>
  <c r="M632" i="6"/>
  <c r="Z632" i="6" s="1"/>
  <c r="L632" i="6"/>
  <c r="Y632" i="6" s="1"/>
  <c r="AK632" i="6" s="1"/>
  <c r="K632" i="6"/>
  <c r="X632" i="6" s="1"/>
  <c r="J632" i="6"/>
  <c r="W632" i="6" s="1"/>
  <c r="I632" i="6"/>
  <c r="V632" i="6" s="1"/>
  <c r="C632" i="6"/>
  <c r="M631" i="6"/>
  <c r="Z631" i="6" s="1"/>
  <c r="L631" i="6"/>
  <c r="Y631" i="6" s="1"/>
  <c r="AK631" i="6" s="1"/>
  <c r="K631" i="6"/>
  <c r="X631" i="6" s="1"/>
  <c r="J631" i="6"/>
  <c r="W631" i="6" s="1"/>
  <c r="I631" i="6"/>
  <c r="V631" i="6" s="1"/>
  <c r="C631" i="6"/>
  <c r="G631" i="6" s="1"/>
  <c r="BD631" i="6" s="1"/>
  <c r="M264" i="6"/>
  <c r="Z264" i="6" s="1"/>
  <c r="L264" i="6"/>
  <c r="Y264" i="6" s="1"/>
  <c r="AK264" i="6" s="1"/>
  <c r="K264" i="6"/>
  <c r="X264" i="6" s="1"/>
  <c r="J264" i="6"/>
  <c r="W264" i="6" s="1"/>
  <c r="I264" i="6"/>
  <c r="V264" i="6" s="1"/>
  <c r="C264" i="6"/>
  <c r="M144" i="6"/>
  <c r="Z144" i="6" s="1"/>
  <c r="L144" i="6"/>
  <c r="Y144" i="6" s="1"/>
  <c r="AK144" i="6" s="1"/>
  <c r="K144" i="6"/>
  <c r="X144" i="6" s="1"/>
  <c r="J144" i="6"/>
  <c r="W144" i="6" s="1"/>
  <c r="I144" i="6"/>
  <c r="V144" i="6" s="1"/>
  <c r="C144" i="6"/>
  <c r="D144" i="6" s="1"/>
  <c r="BA144" i="6" s="1"/>
  <c r="M630" i="6"/>
  <c r="Z630" i="6" s="1"/>
  <c r="L630" i="6"/>
  <c r="Y630" i="6" s="1"/>
  <c r="AK630" i="6" s="1"/>
  <c r="K630" i="6"/>
  <c r="X630" i="6" s="1"/>
  <c r="J630" i="6"/>
  <c r="W630" i="6" s="1"/>
  <c r="I630" i="6"/>
  <c r="V630" i="6" s="1"/>
  <c r="C630" i="6"/>
  <c r="M629" i="6"/>
  <c r="Z629" i="6" s="1"/>
  <c r="L629" i="6"/>
  <c r="Y629" i="6" s="1"/>
  <c r="AK629" i="6" s="1"/>
  <c r="K629" i="6"/>
  <c r="X629" i="6" s="1"/>
  <c r="J629" i="6"/>
  <c r="W629" i="6" s="1"/>
  <c r="I629" i="6"/>
  <c r="V629" i="6" s="1"/>
  <c r="C629" i="6"/>
  <c r="M253" i="6"/>
  <c r="Z253" i="6" s="1"/>
  <c r="L253" i="6"/>
  <c r="Y253" i="6" s="1"/>
  <c r="AK253" i="6" s="1"/>
  <c r="K253" i="6"/>
  <c r="X253" i="6" s="1"/>
  <c r="J253" i="6"/>
  <c r="W253" i="6" s="1"/>
  <c r="I253" i="6"/>
  <c r="V253" i="6" s="1"/>
  <c r="C253" i="6"/>
  <c r="M628" i="6"/>
  <c r="Z628" i="6" s="1"/>
  <c r="L628" i="6"/>
  <c r="Y628" i="6" s="1"/>
  <c r="AK628" i="6" s="1"/>
  <c r="K628" i="6"/>
  <c r="X628" i="6" s="1"/>
  <c r="J628" i="6"/>
  <c r="W628" i="6" s="1"/>
  <c r="I628" i="6"/>
  <c r="V628" i="6" s="1"/>
  <c r="C628" i="6"/>
  <c r="M627" i="6"/>
  <c r="Z627" i="6" s="1"/>
  <c r="L627" i="6"/>
  <c r="Y627" i="6" s="1"/>
  <c r="AK627" i="6" s="1"/>
  <c r="K627" i="6"/>
  <c r="X627" i="6" s="1"/>
  <c r="J627" i="6"/>
  <c r="W627" i="6" s="1"/>
  <c r="I627" i="6"/>
  <c r="V627" i="6" s="1"/>
  <c r="C627" i="6"/>
  <c r="M626" i="6"/>
  <c r="Z626" i="6" s="1"/>
  <c r="L626" i="6"/>
  <c r="Y626" i="6" s="1"/>
  <c r="AK626" i="6" s="1"/>
  <c r="K626" i="6"/>
  <c r="X626" i="6" s="1"/>
  <c r="J626" i="6"/>
  <c r="W626" i="6" s="1"/>
  <c r="I626" i="6"/>
  <c r="V626" i="6" s="1"/>
  <c r="C626" i="6"/>
  <c r="G626" i="6" s="1"/>
  <c r="BD626" i="6" s="1"/>
  <c r="M625" i="6"/>
  <c r="Z625" i="6" s="1"/>
  <c r="L625" i="6"/>
  <c r="Y625" i="6" s="1"/>
  <c r="AK625" i="6" s="1"/>
  <c r="K625" i="6"/>
  <c r="X625" i="6" s="1"/>
  <c r="J625" i="6"/>
  <c r="W625" i="6" s="1"/>
  <c r="I625" i="6"/>
  <c r="V625" i="6" s="1"/>
  <c r="C625" i="6"/>
  <c r="M134" i="6"/>
  <c r="Z134" i="6" s="1"/>
  <c r="L134" i="6"/>
  <c r="Y134" i="6" s="1"/>
  <c r="AK134" i="6" s="1"/>
  <c r="K134" i="6"/>
  <c r="X134" i="6" s="1"/>
  <c r="J134" i="6"/>
  <c r="W134" i="6" s="1"/>
  <c r="I134" i="6"/>
  <c r="V134" i="6" s="1"/>
  <c r="C134" i="6"/>
  <c r="H134" i="6" s="1"/>
  <c r="BE134" i="6" s="1"/>
  <c r="M624" i="6"/>
  <c r="Z624" i="6" s="1"/>
  <c r="L624" i="6"/>
  <c r="Y624" i="6" s="1"/>
  <c r="AK624" i="6" s="1"/>
  <c r="K624" i="6"/>
  <c r="X624" i="6" s="1"/>
  <c r="J624" i="6"/>
  <c r="W624" i="6" s="1"/>
  <c r="I624" i="6"/>
  <c r="V624" i="6" s="1"/>
  <c r="C624" i="6"/>
  <c r="M623" i="6"/>
  <c r="Z623" i="6" s="1"/>
  <c r="L623" i="6"/>
  <c r="Y623" i="6" s="1"/>
  <c r="AK623" i="6" s="1"/>
  <c r="K623" i="6"/>
  <c r="X623" i="6" s="1"/>
  <c r="J623" i="6"/>
  <c r="W623" i="6" s="1"/>
  <c r="I623" i="6"/>
  <c r="V623" i="6" s="1"/>
  <c r="C623" i="6"/>
  <c r="E623" i="6" s="1"/>
  <c r="BB623" i="6" s="1"/>
  <c r="M622" i="6"/>
  <c r="Z622" i="6" s="1"/>
  <c r="L622" i="6"/>
  <c r="Y622" i="6" s="1"/>
  <c r="AK622" i="6" s="1"/>
  <c r="K622" i="6"/>
  <c r="X622" i="6" s="1"/>
  <c r="J622" i="6"/>
  <c r="W622" i="6" s="1"/>
  <c r="I622" i="6"/>
  <c r="V622" i="6" s="1"/>
  <c r="C622" i="6"/>
  <c r="F622" i="6" s="1"/>
  <c r="BC622" i="6" s="1"/>
  <c r="M621" i="6"/>
  <c r="Z621" i="6" s="1"/>
  <c r="L621" i="6"/>
  <c r="Y621" i="6" s="1"/>
  <c r="AK621" i="6" s="1"/>
  <c r="K621" i="6"/>
  <c r="X621" i="6" s="1"/>
  <c r="J621" i="6"/>
  <c r="W621" i="6" s="1"/>
  <c r="I621" i="6"/>
  <c r="V621" i="6" s="1"/>
  <c r="C621" i="6"/>
  <c r="H621" i="6" s="1"/>
  <c r="BE621" i="6" s="1"/>
  <c r="M620" i="6"/>
  <c r="Z620" i="6" s="1"/>
  <c r="L620" i="6"/>
  <c r="Y620" i="6" s="1"/>
  <c r="AK620" i="6" s="1"/>
  <c r="K620" i="6"/>
  <c r="X620" i="6" s="1"/>
  <c r="J620" i="6"/>
  <c r="W620" i="6" s="1"/>
  <c r="I620" i="6"/>
  <c r="V620" i="6" s="1"/>
  <c r="C620" i="6"/>
  <c r="H620" i="6" s="1"/>
  <c r="BE620" i="6" s="1"/>
  <c r="M619" i="6"/>
  <c r="Z619" i="6" s="1"/>
  <c r="L619" i="6"/>
  <c r="Y619" i="6" s="1"/>
  <c r="AK619" i="6" s="1"/>
  <c r="K619" i="6"/>
  <c r="X619" i="6" s="1"/>
  <c r="J619" i="6"/>
  <c r="W619" i="6" s="1"/>
  <c r="I619" i="6"/>
  <c r="V619" i="6" s="1"/>
  <c r="C619" i="6"/>
  <c r="H619" i="6" s="1"/>
  <c r="BE619" i="6" s="1"/>
  <c r="M618" i="6"/>
  <c r="Z618" i="6" s="1"/>
  <c r="L618" i="6"/>
  <c r="Y618" i="6" s="1"/>
  <c r="AK618" i="6" s="1"/>
  <c r="K618" i="6"/>
  <c r="X618" i="6" s="1"/>
  <c r="J618" i="6"/>
  <c r="W618" i="6" s="1"/>
  <c r="I618" i="6"/>
  <c r="V618" i="6" s="1"/>
  <c r="C618" i="6"/>
  <c r="H618" i="6" s="1"/>
  <c r="BE618" i="6" s="1"/>
  <c r="M617" i="6"/>
  <c r="Z617" i="6" s="1"/>
  <c r="L617" i="6"/>
  <c r="Y617" i="6" s="1"/>
  <c r="AK617" i="6" s="1"/>
  <c r="K617" i="6"/>
  <c r="X617" i="6" s="1"/>
  <c r="J617" i="6"/>
  <c r="W617" i="6" s="1"/>
  <c r="I617" i="6"/>
  <c r="V617" i="6" s="1"/>
  <c r="C617" i="6"/>
  <c r="G617" i="6" s="1"/>
  <c r="BD617" i="6" s="1"/>
  <c r="M616" i="6"/>
  <c r="Z616" i="6" s="1"/>
  <c r="L616" i="6"/>
  <c r="Y616" i="6" s="1"/>
  <c r="AK616" i="6" s="1"/>
  <c r="K616" i="6"/>
  <c r="X616" i="6" s="1"/>
  <c r="J616" i="6"/>
  <c r="W616" i="6" s="1"/>
  <c r="I616" i="6"/>
  <c r="V616" i="6" s="1"/>
  <c r="C616" i="6"/>
  <c r="M615" i="6"/>
  <c r="Z615" i="6" s="1"/>
  <c r="L615" i="6"/>
  <c r="Y615" i="6" s="1"/>
  <c r="AK615" i="6" s="1"/>
  <c r="K615" i="6"/>
  <c r="X615" i="6" s="1"/>
  <c r="J615" i="6"/>
  <c r="W615" i="6" s="1"/>
  <c r="I615" i="6"/>
  <c r="V615" i="6" s="1"/>
  <c r="C615" i="6"/>
  <c r="M614" i="6"/>
  <c r="Z614" i="6" s="1"/>
  <c r="L614" i="6"/>
  <c r="Y614" i="6" s="1"/>
  <c r="AK614" i="6" s="1"/>
  <c r="K614" i="6"/>
  <c r="X614" i="6" s="1"/>
  <c r="J614" i="6"/>
  <c r="W614" i="6" s="1"/>
  <c r="I614" i="6"/>
  <c r="V614" i="6" s="1"/>
  <c r="C614" i="6"/>
  <c r="H614" i="6" s="1"/>
  <c r="BE614" i="6" s="1"/>
  <c r="M119" i="6"/>
  <c r="Z119" i="6" s="1"/>
  <c r="L119" i="6"/>
  <c r="Y119" i="6" s="1"/>
  <c r="AK119" i="6" s="1"/>
  <c r="K119" i="6"/>
  <c r="X119" i="6" s="1"/>
  <c r="J119" i="6"/>
  <c r="W119" i="6" s="1"/>
  <c r="I119" i="6"/>
  <c r="V119" i="6" s="1"/>
  <c r="C119" i="6"/>
  <c r="D119" i="6" s="1"/>
  <c r="BA119" i="6" s="1"/>
  <c r="M613" i="6"/>
  <c r="Z613" i="6" s="1"/>
  <c r="L613" i="6"/>
  <c r="Y613" i="6" s="1"/>
  <c r="AK613" i="6" s="1"/>
  <c r="K613" i="6"/>
  <c r="X613" i="6" s="1"/>
  <c r="J613" i="6"/>
  <c r="W613" i="6" s="1"/>
  <c r="I613" i="6"/>
  <c r="V613" i="6" s="1"/>
  <c r="C613" i="6"/>
  <c r="G613" i="6" s="1"/>
  <c r="BD613" i="6" s="1"/>
  <c r="M612" i="6"/>
  <c r="Z612" i="6" s="1"/>
  <c r="L612" i="6"/>
  <c r="Y612" i="6" s="1"/>
  <c r="AK612" i="6" s="1"/>
  <c r="K612" i="6"/>
  <c r="X612" i="6" s="1"/>
  <c r="J612" i="6"/>
  <c r="W612" i="6" s="1"/>
  <c r="I612" i="6"/>
  <c r="V612" i="6" s="1"/>
  <c r="C612" i="6"/>
  <c r="F612" i="6" s="1"/>
  <c r="BC612" i="6" s="1"/>
  <c r="M236" i="6"/>
  <c r="Z236" i="6" s="1"/>
  <c r="L236" i="6"/>
  <c r="Y236" i="6" s="1"/>
  <c r="AK236" i="6" s="1"/>
  <c r="K236" i="6"/>
  <c r="X236" i="6" s="1"/>
  <c r="J236" i="6"/>
  <c r="W236" i="6" s="1"/>
  <c r="I236" i="6"/>
  <c r="V236" i="6" s="1"/>
  <c r="C236" i="6"/>
  <c r="M611" i="6"/>
  <c r="Z611" i="6" s="1"/>
  <c r="L611" i="6"/>
  <c r="Y611" i="6" s="1"/>
  <c r="AK611" i="6" s="1"/>
  <c r="K611" i="6"/>
  <c r="X611" i="6" s="1"/>
  <c r="J611" i="6"/>
  <c r="W611" i="6" s="1"/>
  <c r="I611" i="6"/>
  <c r="V611" i="6" s="1"/>
  <c r="C611" i="6"/>
  <c r="H611" i="6" s="1"/>
  <c r="BE611" i="6" s="1"/>
  <c r="M610" i="6"/>
  <c r="Z610" i="6" s="1"/>
  <c r="L610" i="6"/>
  <c r="Y610" i="6" s="1"/>
  <c r="AK610" i="6" s="1"/>
  <c r="K610" i="6"/>
  <c r="X610" i="6" s="1"/>
  <c r="J610" i="6"/>
  <c r="W610" i="6" s="1"/>
  <c r="I610" i="6"/>
  <c r="V610" i="6" s="1"/>
  <c r="C610" i="6"/>
  <c r="H610" i="6" s="1"/>
  <c r="BE610" i="6" s="1"/>
  <c r="M609" i="6"/>
  <c r="Z609" i="6" s="1"/>
  <c r="L609" i="6"/>
  <c r="Y609" i="6" s="1"/>
  <c r="AK609" i="6" s="1"/>
  <c r="K609" i="6"/>
  <c r="X609" i="6" s="1"/>
  <c r="J609" i="6"/>
  <c r="W609" i="6" s="1"/>
  <c r="I609" i="6"/>
  <c r="V609" i="6" s="1"/>
  <c r="C609" i="6"/>
  <c r="M109" i="6"/>
  <c r="Z109" i="6" s="1"/>
  <c r="L109" i="6"/>
  <c r="Y109" i="6" s="1"/>
  <c r="AK109" i="6" s="1"/>
  <c r="K109" i="6"/>
  <c r="X109" i="6" s="1"/>
  <c r="J109" i="6"/>
  <c r="W109" i="6" s="1"/>
  <c r="I109" i="6"/>
  <c r="V109" i="6" s="1"/>
  <c r="C109" i="6"/>
  <c r="H109" i="6" s="1"/>
  <c r="BE109" i="6" s="1"/>
  <c r="M608" i="6"/>
  <c r="Z608" i="6" s="1"/>
  <c r="L608" i="6"/>
  <c r="Y608" i="6" s="1"/>
  <c r="AK608" i="6" s="1"/>
  <c r="K608" i="6"/>
  <c r="X608" i="6" s="1"/>
  <c r="J608" i="6"/>
  <c r="W608" i="6" s="1"/>
  <c r="I608" i="6"/>
  <c r="V608" i="6" s="1"/>
  <c r="C608" i="6"/>
  <c r="F608" i="6" s="1"/>
  <c r="BC608" i="6" s="1"/>
  <c r="M607" i="6"/>
  <c r="Z607" i="6" s="1"/>
  <c r="L607" i="6"/>
  <c r="Y607" i="6" s="1"/>
  <c r="AK607" i="6" s="1"/>
  <c r="K607" i="6"/>
  <c r="X607" i="6" s="1"/>
  <c r="J607" i="6"/>
  <c r="W607" i="6" s="1"/>
  <c r="I607" i="6"/>
  <c r="V607" i="6" s="1"/>
  <c r="C607" i="6"/>
  <c r="H607" i="6" s="1"/>
  <c r="BE607" i="6" s="1"/>
  <c r="M231" i="6"/>
  <c r="Z231" i="6" s="1"/>
  <c r="L231" i="6"/>
  <c r="Y231" i="6" s="1"/>
  <c r="AK231" i="6" s="1"/>
  <c r="K231" i="6"/>
  <c r="X231" i="6" s="1"/>
  <c r="J231" i="6"/>
  <c r="W231" i="6" s="1"/>
  <c r="I231" i="6"/>
  <c r="V231" i="6" s="1"/>
  <c r="C231" i="6"/>
  <c r="M606" i="6"/>
  <c r="Z606" i="6" s="1"/>
  <c r="L606" i="6"/>
  <c r="Y606" i="6" s="1"/>
  <c r="AK606" i="6" s="1"/>
  <c r="K606" i="6"/>
  <c r="X606" i="6" s="1"/>
  <c r="J606" i="6"/>
  <c r="W606" i="6" s="1"/>
  <c r="I606" i="6"/>
  <c r="V606" i="6" s="1"/>
  <c r="C606" i="6"/>
  <c r="G606" i="6" s="1"/>
  <c r="BD606" i="6" s="1"/>
  <c r="M605" i="6"/>
  <c r="Z605" i="6" s="1"/>
  <c r="L605" i="6"/>
  <c r="Y605" i="6" s="1"/>
  <c r="AK605" i="6" s="1"/>
  <c r="K605" i="6"/>
  <c r="X605" i="6" s="1"/>
  <c r="J605" i="6"/>
  <c r="W605" i="6" s="1"/>
  <c r="I605" i="6"/>
  <c r="V605" i="6" s="1"/>
  <c r="C605" i="6"/>
  <c r="E605" i="6" s="1"/>
  <c r="BB605" i="6" s="1"/>
  <c r="M604" i="6"/>
  <c r="Z604" i="6" s="1"/>
  <c r="L604" i="6"/>
  <c r="Y604" i="6" s="1"/>
  <c r="AK604" i="6" s="1"/>
  <c r="K604" i="6"/>
  <c r="X604" i="6" s="1"/>
  <c r="J604" i="6"/>
  <c r="W604" i="6" s="1"/>
  <c r="I604" i="6"/>
  <c r="V604" i="6" s="1"/>
  <c r="C604" i="6"/>
  <c r="M603" i="6"/>
  <c r="Z603" i="6" s="1"/>
  <c r="L603" i="6"/>
  <c r="Y603" i="6" s="1"/>
  <c r="AK603" i="6" s="1"/>
  <c r="K603" i="6"/>
  <c r="X603" i="6" s="1"/>
  <c r="J603" i="6"/>
  <c r="W603" i="6" s="1"/>
  <c r="I603" i="6"/>
  <c r="V603" i="6" s="1"/>
  <c r="C603" i="6"/>
  <c r="M602" i="6"/>
  <c r="Z602" i="6" s="1"/>
  <c r="L602" i="6"/>
  <c r="Y602" i="6" s="1"/>
  <c r="AK602" i="6" s="1"/>
  <c r="K602" i="6"/>
  <c r="X602" i="6" s="1"/>
  <c r="J602" i="6"/>
  <c r="W602" i="6" s="1"/>
  <c r="I602" i="6"/>
  <c r="V602" i="6" s="1"/>
  <c r="C602" i="6"/>
  <c r="G602" i="6" s="1"/>
  <c r="BD602" i="6" s="1"/>
  <c r="M230" i="6"/>
  <c r="Z230" i="6" s="1"/>
  <c r="L230" i="6"/>
  <c r="Y230" i="6" s="1"/>
  <c r="AK230" i="6" s="1"/>
  <c r="K230" i="6"/>
  <c r="X230" i="6" s="1"/>
  <c r="J230" i="6"/>
  <c r="W230" i="6" s="1"/>
  <c r="I230" i="6"/>
  <c r="V230" i="6" s="1"/>
  <c r="C230" i="6"/>
  <c r="G230" i="6" s="1"/>
  <c r="BD230" i="6" s="1"/>
  <c r="M601" i="6"/>
  <c r="Z601" i="6" s="1"/>
  <c r="L601" i="6"/>
  <c r="Y601" i="6" s="1"/>
  <c r="AK601" i="6" s="1"/>
  <c r="K601" i="6"/>
  <c r="X601" i="6" s="1"/>
  <c r="J601" i="6"/>
  <c r="W601" i="6" s="1"/>
  <c r="I601" i="6"/>
  <c r="V601" i="6" s="1"/>
  <c r="C601" i="6"/>
  <c r="F601" i="6" s="1"/>
  <c r="BC601" i="6" s="1"/>
  <c r="M232" i="6"/>
  <c r="Z232" i="6" s="1"/>
  <c r="L232" i="6"/>
  <c r="Y232" i="6" s="1"/>
  <c r="AK232" i="6" s="1"/>
  <c r="K232" i="6"/>
  <c r="X232" i="6" s="1"/>
  <c r="J232" i="6"/>
  <c r="W232" i="6" s="1"/>
  <c r="I232" i="6"/>
  <c r="V232" i="6" s="1"/>
  <c r="C232" i="6"/>
  <c r="F232" i="6" s="1"/>
  <c r="BC232" i="6" s="1"/>
  <c r="M107" i="6"/>
  <c r="Z107" i="6" s="1"/>
  <c r="L107" i="6"/>
  <c r="Y107" i="6" s="1"/>
  <c r="AK107" i="6" s="1"/>
  <c r="K107" i="6"/>
  <c r="X107" i="6" s="1"/>
  <c r="J107" i="6"/>
  <c r="W107" i="6" s="1"/>
  <c r="I107" i="6"/>
  <c r="V107" i="6" s="1"/>
  <c r="C107" i="6"/>
  <c r="M600" i="6"/>
  <c r="Z600" i="6" s="1"/>
  <c r="L600" i="6"/>
  <c r="Y600" i="6" s="1"/>
  <c r="AK600" i="6" s="1"/>
  <c r="K600" i="6"/>
  <c r="X600" i="6" s="1"/>
  <c r="J600" i="6"/>
  <c r="W600" i="6" s="1"/>
  <c r="I600" i="6"/>
  <c r="V600" i="6" s="1"/>
  <c r="C600" i="6"/>
  <c r="H600" i="6" s="1"/>
  <c r="BE600" i="6" s="1"/>
  <c r="M228" i="6"/>
  <c r="Z228" i="6" s="1"/>
  <c r="L228" i="6"/>
  <c r="Y228" i="6" s="1"/>
  <c r="AK228" i="6" s="1"/>
  <c r="K228" i="6"/>
  <c r="X228" i="6" s="1"/>
  <c r="J228" i="6"/>
  <c r="W228" i="6" s="1"/>
  <c r="I228" i="6"/>
  <c r="V228" i="6" s="1"/>
  <c r="C228" i="6"/>
  <c r="D228" i="6" s="1"/>
  <c r="BA228" i="6" s="1"/>
  <c r="M599" i="6"/>
  <c r="Z599" i="6" s="1"/>
  <c r="L599" i="6"/>
  <c r="Y599" i="6" s="1"/>
  <c r="AK599" i="6" s="1"/>
  <c r="K599" i="6"/>
  <c r="X599" i="6" s="1"/>
  <c r="J599" i="6"/>
  <c r="W599" i="6" s="1"/>
  <c r="I599" i="6"/>
  <c r="V599" i="6" s="1"/>
  <c r="C599" i="6"/>
  <c r="H599" i="6" s="1"/>
  <c r="BE599" i="6" s="1"/>
  <c r="M598" i="6"/>
  <c r="Z598" i="6" s="1"/>
  <c r="L598" i="6"/>
  <c r="Y598" i="6" s="1"/>
  <c r="AK598" i="6" s="1"/>
  <c r="K598" i="6"/>
  <c r="X598" i="6" s="1"/>
  <c r="J598" i="6"/>
  <c r="W598" i="6" s="1"/>
  <c r="I598" i="6"/>
  <c r="V598" i="6" s="1"/>
  <c r="C598" i="6"/>
  <c r="M226" i="6"/>
  <c r="Z226" i="6" s="1"/>
  <c r="L226" i="6"/>
  <c r="Y226" i="6" s="1"/>
  <c r="AK226" i="6" s="1"/>
  <c r="K226" i="6"/>
  <c r="X226" i="6" s="1"/>
  <c r="J226" i="6"/>
  <c r="W226" i="6" s="1"/>
  <c r="I226" i="6"/>
  <c r="V226" i="6" s="1"/>
  <c r="C226" i="6"/>
  <c r="F226" i="6" s="1"/>
  <c r="BC226" i="6" s="1"/>
  <c r="M597" i="6"/>
  <c r="Z597" i="6" s="1"/>
  <c r="L597" i="6"/>
  <c r="Y597" i="6" s="1"/>
  <c r="AK597" i="6" s="1"/>
  <c r="K597" i="6"/>
  <c r="X597" i="6" s="1"/>
  <c r="J597" i="6"/>
  <c r="W597" i="6" s="1"/>
  <c r="I597" i="6"/>
  <c r="V597" i="6" s="1"/>
  <c r="C597" i="6"/>
  <c r="M596" i="6"/>
  <c r="Z596" i="6" s="1"/>
  <c r="L596" i="6"/>
  <c r="Y596" i="6" s="1"/>
  <c r="AK596" i="6" s="1"/>
  <c r="K596" i="6"/>
  <c r="X596" i="6" s="1"/>
  <c r="J596" i="6"/>
  <c r="W596" i="6" s="1"/>
  <c r="I596" i="6"/>
  <c r="V596" i="6" s="1"/>
  <c r="C596" i="6"/>
  <c r="M595" i="6"/>
  <c r="Z595" i="6" s="1"/>
  <c r="L595" i="6"/>
  <c r="Y595" i="6" s="1"/>
  <c r="AK595" i="6" s="1"/>
  <c r="K595" i="6"/>
  <c r="X595" i="6" s="1"/>
  <c r="J595" i="6"/>
  <c r="W595" i="6" s="1"/>
  <c r="I595" i="6"/>
  <c r="V595" i="6" s="1"/>
  <c r="C595" i="6"/>
  <c r="G595" i="6" s="1"/>
  <c r="BD595" i="6" s="1"/>
  <c r="M91" i="6"/>
  <c r="Z91" i="6" s="1"/>
  <c r="L91" i="6"/>
  <c r="Y91" i="6" s="1"/>
  <c r="AK91" i="6" s="1"/>
  <c r="K91" i="6"/>
  <c r="X91" i="6" s="1"/>
  <c r="J91" i="6"/>
  <c r="W91" i="6" s="1"/>
  <c r="I91" i="6"/>
  <c r="V91" i="6" s="1"/>
  <c r="C91" i="6"/>
  <c r="G91" i="6" s="1"/>
  <c r="BD91" i="6" s="1"/>
  <c r="M93" i="6"/>
  <c r="Z93" i="6" s="1"/>
  <c r="L93" i="6"/>
  <c r="Y93" i="6" s="1"/>
  <c r="AK93" i="6" s="1"/>
  <c r="K93" i="6"/>
  <c r="X93" i="6" s="1"/>
  <c r="J93" i="6"/>
  <c r="W93" i="6" s="1"/>
  <c r="I93" i="6"/>
  <c r="V93" i="6" s="1"/>
  <c r="C93" i="6"/>
  <c r="H93" i="6" s="1"/>
  <c r="BE93" i="6" s="1"/>
  <c r="M223" i="6"/>
  <c r="Z223" i="6" s="1"/>
  <c r="L223" i="6"/>
  <c r="Y223" i="6" s="1"/>
  <c r="AK223" i="6" s="1"/>
  <c r="K223" i="6"/>
  <c r="X223" i="6" s="1"/>
  <c r="J223" i="6"/>
  <c r="W223" i="6" s="1"/>
  <c r="I223" i="6"/>
  <c r="V223" i="6" s="1"/>
  <c r="C223" i="6"/>
  <c r="H223" i="6" s="1"/>
  <c r="BE223" i="6" s="1"/>
  <c r="M594" i="6"/>
  <c r="Z594" i="6" s="1"/>
  <c r="L594" i="6"/>
  <c r="Y594" i="6" s="1"/>
  <c r="AK594" i="6" s="1"/>
  <c r="K594" i="6"/>
  <c r="X594" i="6" s="1"/>
  <c r="J594" i="6"/>
  <c r="W594" i="6" s="1"/>
  <c r="I594" i="6"/>
  <c r="V594" i="6" s="1"/>
  <c r="C594" i="6"/>
  <c r="H594" i="6" s="1"/>
  <c r="BE594" i="6" s="1"/>
  <c r="M593" i="6"/>
  <c r="Z593" i="6" s="1"/>
  <c r="L593" i="6"/>
  <c r="Y593" i="6" s="1"/>
  <c r="AK593" i="6" s="1"/>
  <c r="K593" i="6"/>
  <c r="X593" i="6" s="1"/>
  <c r="J593" i="6"/>
  <c r="W593" i="6" s="1"/>
  <c r="I593" i="6"/>
  <c r="V593" i="6" s="1"/>
  <c r="C593" i="6"/>
  <c r="D593" i="6" s="1"/>
  <c r="BA593" i="6" s="1"/>
  <c r="M592" i="6"/>
  <c r="Z592" i="6" s="1"/>
  <c r="L592" i="6"/>
  <c r="Y592" i="6" s="1"/>
  <c r="AK592" i="6" s="1"/>
  <c r="K592" i="6"/>
  <c r="X592" i="6" s="1"/>
  <c r="J592" i="6"/>
  <c r="W592" i="6" s="1"/>
  <c r="I592" i="6"/>
  <c r="V592" i="6" s="1"/>
  <c r="C592" i="6"/>
  <c r="H592" i="6" s="1"/>
  <c r="BE592" i="6" s="1"/>
  <c r="M591" i="6"/>
  <c r="Z591" i="6" s="1"/>
  <c r="L591" i="6"/>
  <c r="Y591" i="6" s="1"/>
  <c r="AK591" i="6" s="1"/>
  <c r="K591" i="6"/>
  <c r="X591" i="6" s="1"/>
  <c r="J591" i="6"/>
  <c r="W591" i="6" s="1"/>
  <c r="I591" i="6"/>
  <c r="V591" i="6" s="1"/>
  <c r="C591" i="6"/>
  <c r="G591" i="6" s="1"/>
  <c r="BD591" i="6" s="1"/>
  <c r="M590" i="6"/>
  <c r="Z590" i="6" s="1"/>
  <c r="L590" i="6"/>
  <c r="Y590" i="6" s="1"/>
  <c r="AK590" i="6" s="1"/>
  <c r="K590" i="6"/>
  <c r="X590" i="6" s="1"/>
  <c r="J590" i="6"/>
  <c r="W590" i="6" s="1"/>
  <c r="I590" i="6"/>
  <c r="V590" i="6" s="1"/>
  <c r="C590" i="6"/>
  <c r="F590" i="6" s="1"/>
  <c r="BC590" i="6" s="1"/>
  <c r="M589" i="6"/>
  <c r="Z589" i="6" s="1"/>
  <c r="L589" i="6"/>
  <c r="Y589" i="6" s="1"/>
  <c r="AK589" i="6" s="1"/>
  <c r="K589" i="6"/>
  <c r="X589" i="6" s="1"/>
  <c r="J589" i="6"/>
  <c r="W589" i="6" s="1"/>
  <c r="I589" i="6"/>
  <c r="V589" i="6" s="1"/>
  <c r="C589" i="6"/>
  <c r="F589" i="6" s="1"/>
  <c r="BC589" i="6" s="1"/>
  <c r="M588" i="6"/>
  <c r="Z588" i="6" s="1"/>
  <c r="L588" i="6"/>
  <c r="Y588" i="6" s="1"/>
  <c r="AK588" i="6" s="1"/>
  <c r="K588" i="6"/>
  <c r="X588" i="6" s="1"/>
  <c r="J588" i="6"/>
  <c r="W588" i="6" s="1"/>
  <c r="I588" i="6"/>
  <c r="V588" i="6" s="1"/>
  <c r="C588" i="6"/>
  <c r="M587" i="6"/>
  <c r="Z587" i="6" s="1"/>
  <c r="L587" i="6"/>
  <c r="Y587" i="6" s="1"/>
  <c r="AK587" i="6" s="1"/>
  <c r="K587" i="6"/>
  <c r="X587" i="6" s="1"/>
  <c r="J587" i="6"/>
  <c r="W587" i="6" s="1"/>
  <c r="I587" i="6"/>
  <c r="V587" i="6" s="1"/>
  <c r="C587" i="6"/>
  <c r="D587" i="6" s="1"/>
  <c r="BA587" i="6" s="1"/>
  <c r="M586" i="6"/>
  <c r="Z586" i="6" s="1"/>
  <c r="L586" i="6"/>
  <c r="Y586" i="6" s="1"/>
  <c r="AK586" i="6" s="1"/>
  <c r="K586" i="6"/>
  <c r="X586" i="6" s="1"/>
  <c r="J586" i="6"/>
  <c r="W586" i="6" s="1"/>
  <c r="I586" i="6"/>
  <c r="V586" i="6" s="1"/>
  <c r="C586" i="6"/>
  <c r="E586" i="6" s="1"/>
  <c r="BB586" i="6" s="1"/>
  <c r="M585" i="6"/>
  <c r="Z585" i="6" s="1"/>
  <c r="L585" i="6"/>
  <c r="Y585" i="6" s="1"/>
  <c r="AK585" i="6" s="1"/>
  <c r="K585" i="6"/>
  <c r="X585" i="6" s="1"/>
  <c r="J585" i="6"/>
  <c r="W585" i="6" s="1"/>
  <c r="I585" i="6"/>
  <c r="V585" i="6" s="1"/>
  <c r="C585" i="6"/>
  <c r="F585" i="6" s="1"/>
  <c r="BC585" i="6" s="1"/>
  <c r="M584" i="6"/>
  <c r="Z584" i="6" s="1"/>
  <c r="L584" i="6"/>
  <c r="Y584" i="6" s="1"/>
  <c r="AK584" i="6" s="1"/>
  <c r="K584" i="6"/>
  <c r="X584" i="6" s="1"/>
  <c r="J584" i="6"/>
  <c r="W584" i="6" s="1"/>
  <c r="I584" i="6"/>
  <c r="V584" i="6" s="1"/>
  <c r="C584" i="6"/>
  <c r="G584" i="6" s="1"/>
  <c r="BD584" i="6" s="1"/>
  <c r="M583" i="6"/>
  <c r="Z583" i="6" s="1"/>
  <c r="L583" i="6"/>
  <c r="Y583" i="6" s="1"/>
  <c r="AK583" i="6" s="1"/>
  <c r="K583" i="6"/>
  <c r="X583" i="6" s="1"/>
  <c r="J583" i="6"/>
  <c r="W583" i="6" s="1"/>
  <c r="I583" i="6"/>
  <c r="V583" i="6" s="1"/>
  <c r="C583" i="6"/>
  <c r="H583" i="6" s="1"/>
  <c r="BE583" i="6" s="1"/>
  <c r="M216" i="6"/>
  <c r="Z216" i="6" s="1"/>
  <c r="L216" i="6"/>
  <c r="Y216" i="6" s="1"/>
  <c r="AK216" i="6" s="1"/>
  <c r="K216" i="6"/>
  <c r="X216" i="6" s="1"/>
  <c r="J216" i="6"/>
  <c r="W216" i="6" s="1"/>
  <c r="I216" i="6"/>
  <c r="V216" i="6" s="1"/>
  <c r="C216" i="6"/>
  <c r="G216" i="6" s="1"/>
  <c r="BD216" i="6" s="1"/>
  <c r="M75" i="6"/>
  <c r="Z75" i="6" s="1"/>
  <c r="L75" i="6"/>
  <c r="Y75" i="6" s="1"/>
  <c r="AK75" i="6" s="1"/>
  <c r="K75" i="6"/>
  <c r="X75" i="6" s="1"/>
  <c r="J75" i="6"/>
  <c r="W75" i="6" s="1"/>
  <c r="I75" i="6"/>
  <c r="V75" i="6" s="1"/>
  <c r="C75" i="6"/>
  <c r="H75" i="6" s="1"/>
  <c r="BE75" i="6" s="1"/>
  <c r="M582" i="6"/>
  <c r="Z582" i="6" s="1"/>
  <c r="L582" i="6"/>
  <c r="Y582" i="6" s="1"/>
  <c r="AK582" i="6" s="1"/>
  <c r="K582" i="6"/>
  <c r="X582" i="6" s="1"/>
  <c r="J582" i="6"/>
  <c r="W582" i="6" s="1"/>
  <c r="I582" i="6"/>
  <c r="V582" i="6" s="1"/>
  <c r="C582" i="6"/>
  <c r="H582" i="6" s="1"/>
  <c r="BE582" i="6" s="1"/>
  <c r="M218" i="6"/>
  <c r="Z218" i="6" s="1"/>
  <c r="L218" i="6"/>
  <c r="Y218" i="6" s="1"/>
  <c r="AK218" i="6" s="1"/>
  <c r="K218" i="6"/>
  <c r="X218" i="6" s="1"/>
  <c r="J218" i="6"/>
  <c r="W218" i="6" s="1"/>
  <c r="I218" i="6"/>
  <c r="V218" i="6" s="1"/>
  <c r="C218" i="6"/>
  <c r="H218" i="6" s="1"/>
  <c r="BE218" i="6" s="1"/>
  <c r="M581" i="6"/>
  <c r="Z581" i="6" s="1"/>
  <c r="L581" i="6"/>
  <c r="Y581" i="6" s="1"/>
  <c r="AK581" i="6" s="1"/>
  <c r="K581" i="6"/>
  <c r="X581" i="6" s="1"/>
  <c r="J581" i="6"/>
  <c r="W581" i="6" s="1"/>
  <c r="I581" i="6"/>
  <c r="V581" i="6" s="1"/>
  <c r="C581" i="6"/>
  <c r="F581" i="6" s="1"/>
  <c r="BC581" i="6" s="1"/>
  <c r="M314" i="6"/>
  <c r="Z314" i="6" s="1"/>
  <c r="L314" i="6"/>
  <c r="Y314" i="6" s="1"/>
  <c r="AK314" i="6" s="1"/>
  <c r="K314" i="6"/>
  <c r="X314" i="6" s="1"/>
  <c r="J314" i="6"/>
  <c r="W314" i="6" s="1"/>
  <c r="I314" i="6"/>
  <c r="V314" i="6" s="1"/>
  <c r="C314" i="6"/>
  <c r="M313" i="6"/>
  <c r="Z313" i="6" s="1"/>
  <c r="L313" i="6"/>
  <c r="Y313" i="6" s="1"/>
  <c r="AK313" i="6" s="1"/>
  <c r="K313" i="6"/>
  <c r="X313" i="6" s="1"/>
  <c r="J313" i="6"/>
  <c r="W313" i="6" s="1"/>
  <c r="I313" i="6"/>
  <c r="V313" i="6" s="1"/>
  <c r="C313" i="6"/>
  <c r="H313" i="6" s="1"/>
  <c r="BE313" i="6" s="1"/>
  <c r="M312" i="6"/>
  <c r="Z312" i="6" s="1"/>
  <c r="L312" i="6"/>
  <c r="Y312" i="6" s="1"/>
  <c r="AK312" i="6" s="1"/>
  <c r="K312" i="6"/>
  <c r="X312" i="6" s="1"/>
  <c r="J312" i="6"/>
  <c r="W312" i="6" s="1"/>
  <c r="I312" i="6"/>
  <c r="V312" i="6" s="1"/>
  <c r="C312" i="6"/>
  <c r="G312" i="6" s="1"/>
  <c r="BD312" i="6" s="1"/>
  <c r="M183" i="6"/>
  <c r="Z183" i="6" s="1"/>
  <c r="L183" i="6"/>
  <c r="Y183" i="6" s="1"/>
  <c r="AK183" i="6" s="1"/>
  <c r="K183" i="6"/>
  <c r="X183" i="6" s="1"/>
  <c r="J183" i="6"/>
  <c r="W183" i="6" s="1"/>
  <c r="I183" i="6"/>
  <c r="V183" i="6" s="1"/>
  <c r="C183" i="6"/>
  <c r="M181" i="6"/>
  <c r="Z181" i="6" s="1"/>
  <c r="L181" i="6"/>
  <c r="Y181" i="6" s="1"/>
  <c r="AK181" i="6" s="1"/>
  <c r="K181" i="6"/>
  <c r="X181" i="6" s="1"/>
  <c r="J181" i="6"/>
  <c r="W181" i="6" s="1"/>
  <c r="I181" i="6"/>
  <c r="V181" i="6" s="1"/>
  <c r="C181" i="6"/>
  <c r="D181" i="6" s="1"/>
  <c r="BA181" i="6" s="1"/>
  <c r="M311" i="6"/>
  <c r="Z311" i="6" s="1"/>
  <c r="L311" i="6"/>
  <c r="Y311" i="6" s="1"/>
  <c r="AK311" i="6" s="1"/>
  <c r="K311" i="6"/>
  <c r="X311" i="6" s="1"/>
  <c r="J311" i="6"/>
  <c r="W311" i="6" s="1"/>
  <c r="I311" i="6"/>
  <c r="V311" i="6" s="1"/>
  <c r="C311" i="6"/>
  <c r="G311" i="6" s="1"/>
  <c r="BD311" i="6" s="1"/>
  <c r="M310" i="6"/>
  <c r="Z310" i="6" s="1"/>
  <c r="L310" i="6"/>
  <c r="Y310" i="6" s="1"/>
  <c r="AK310" i="6" s="1"/>
  <c r="K310" i="6"/>
  <c r="X310" i="6" s="1"/>
  <c r="J310" i="6"/>
  <c r="W310" i="6" s="1"/>
  <c r="I310" i="6"/>
  <c r="V310" i="6" s="1"/>
  <c r="C310" i="6"/>
  <c r="D310" i="6" s="1"/>
  <c r="BA310" i="6" s="1"/>
  <c r="M309" i="6"/>
  <c r="Z309" i="6" s="1"/>
  <c r="L309" i="6"/>
  <c r="Y309" i="6" s="1"/>
  <c r="AK309" i="6" s="1"/>
  <c r="K309" i="6"/>
  <c r="X309" i="6" s="1"/>
  <c r="J309" i="6"/>
  <c r="W309" i="6" s="1"/>
  <c r="I309" i="6"/>
  <c r="V309" i="6" s="1"/>
  <c r="C309" i="6"/>
  <c r="E309" i="6" s="1"/>
  <c r="BB309" i="6" s="1"/>
  <c r="M308" i="6"/>
  <c r="Z308" i="6" s="1"/>
  <c r="L308" i="6"/>
  <c r="Y308" i="6" s="1"/>
  <c r="AK308" i="6" s="1"/>
  <c r="K308" i="6"/>
  <c r="X308" i="6" s="1"/>
  <c r="J308" i="6"/>
  <c r="W308" i="6" s="1"/>
  <c r="I308" i="6"/>
  <c r="V308" i="6" s="1"/>
  <c r="C308" i="6"/>
  <c r="F308" i="6" s="1"/>
  <c r="BC308" i="6" s="1"/>
  <c r="M189" i="6"/>
  <c r="Z189" i="6" s="1"/>
  <c r="L189" i="6"/>
  <c r="Y189" i="6" s="1"/>
  <c r="AK189" i="6" s="1"/>
  <c r="K189" i="6"/>
  <c r="X189" i="6" s="1"/>
  <c r="J189" i="6"/>
  <c r="W189" i="6" s="1"/>
  <c r="I189" i="6"/>
  <c r="V189" i="6" s="1"/>
  <c r="C189" i="6"/>
  <c r="M307" i="6"/>
  <c r="Z307" i="6" s="1"/>
  <c r="L307" i="6"/>
  <c r="Y307" i="6" s="1"/>
  <c r="AK307" i="6" s="1"/>
  <c r="K307" i="6"/>
  <c r="X307" i="6" s="1"/>
  <c r="J307" i="6"/>
  <c r="W307" i="6" s="1"/>
  <c r="I307" i="6"/>
  <c r="V307" i="6" s="1"/>
  <c r="C307" i="6"/>
  <c r="H307" i="6" s="1"/>
  <c r="BE307" i="6" s="1"/>
  <c r="M306" i="6"/>
  <c r="Z306" i="6" s="1"/>
  <c r="L306" i="6"/>
  <c r="Y306" i="6" s="1"/>
  <c r="AK306" i="6" s="1"/>
  <c r="K306" i="6"/>
  <c r="X306" i="6" s="1"/>
  <c r="J306" i="6"/>
  <c r="W306" i="6" s="1"/>
  <c r="I306" i="6"/>
  <c r="V306" i="6" s="1"/>
  <c r="C306" i="6"/>
  <c r="G306" i="6" s="1"/>
  <c r="BD306" i="6" s="1"/>
  <c r="M305" i="6"/>
  <c r="Z305" i="6" s="1"/>
  <c r="L305" i="6"/>
  <c r="Y305" i="6" s="1"/>
  <c r="AK305" i="6" s="1"/>
  <c r="K305" i="6"/>
  <c r="X305" i="6" s="1"/>
  <c r="J305" i="6"/>
  <c r="W305" i="6" s="1"/>
  <c r="I305" i="6"/>
  <c r="V305" i="6" s="1"/>
  <c r="C305" i="6"/>
  <c r="M172" i="6"/>
  <c r="Z172" i="6" s="1"/>
  <c r="L172" i="6"/>
  <c r="Y172" i="6" s="1"/>
  <c r="AK172" i="6" s="1"/>
  <c r="K172" i="6"/>
  <c r="X172" i="6" s="1"/>
  <c r="J172" i="6"/>
  <c r="W172" i="6" s="1"/>
  <c r="I172" i="6"/>
  <c r="V172" i="6" s="1"/>
  <c r="C172" i="6"/>
  <c r="M580" i="6"/>
  <c r="Z580" i="6" s="1"/>
  <c r="L580" i="6"/>
  <c r="Y580" i="6" s="1"/>
  <c r="AK580" i="6" s="1"/>
  <c r="K580" i="6"/>
  <c r="X580" i="6" s="1"/>
  <c r="J580" i="6"/>
  <c r="W580" i="6" s="1"/>
  <c r="I580" i="6"/>
  <c r="V580" i="6" s="1"/>
  <c r="C580" i="6"/>
  <c r="H580" i="6" s="1"/>
  <c r="BE580" i="6" s="1"/>
  <c r="M211" i="6"/>
  <c r="Z211" i="6" s="1"/>
  <c r="L211" i="6"/>
  <c r="Y211" i="6" s="1"/>
  <c r="AK211" i="6" s="1"/>
  <c r="K211" i="6"/>
  <c r="X211" i="6" s="1"/>
  <c r="J211" i="6"/>
  <c r="W211" i="6" s="1"/>
  <c r="I211" i="6"/>
  <c r="V211" i="6" s="1"/>
  <c r="C211" i="6"/>
  <c r="F211" i="6" s="1"/>
  <c r="BC211" i="6" s="1"/>
  <c r="M579" i="6"/>
  <c r="Z579" i="6" s="1"/>
  <c r="L579" i="6"/>
  <c r="Y579" i="6" s="1"/>
  <c r="AK579" i="6" s="1"/>
  <c r="K579" i="6"/>
  <c r="X579" i="6" s="1"/>
  <c r="J579" i="6"/>
  <c r="W579" i="6" s="1"/>
  <c r="I579" i="6"/>
  <c r="V579" i="6" s="1"/>
  <c r="C579" i="6"/>
  <c r="G579" i="6" s="1"/>
  <c r="BD579" i="6" s="1"/>
  <c r="M578" i="6"/>
  <c r="Z578" i="6" s="1"/>
  <c r="L578" i="6"/>
  <c r="Y578" i="6" s="1"/>
  <c r="AK578" i="6" s="1"/>
  <c r="K578" i="6"/>
  <c r="X578" i="6" s="1"/>
  <c r="J578" i="6"/>
  <c r="W578" i="6" s="1"/>
  <c r="I578" i="6"/>
  <c r="V578" i="6" s="1"/>
  <c r="C578" i="6"/>
  <c r="H578" i="6" s="1"/>
  <c r="BE578" i="6" s="1"/>
  <c r="M577" i="6"/>
  <c r="Z577" i="6" s="1"/>
  <c r="L577" i="6"/>
  <c r="Y577" i="6" s="1"/>
  <c r="AK577" i="6" s="1"/>
  <c r="K577" i="6"/>
  <c r="X577" i="6" s="1"/>
  <c r="J577" i="6"/>
  <c r="W577" i="6" s="1"/>
  <c r="I577" i="6"/>
  <c r="V577" i="6" s="1"/>
  <c r="C577" i="6"/>
  <c r="G577" i="6" s="1"/>
  <c r="BD577" i="6" s="1"/>
  <c r="M214" i="6"/>
  <c r="Z214" i="6" s="1"/>
  <c r="L214" i="6"/>
  <c r="Y214" i="6" s="1"/>
  <c r="AK214" i="6" s="1"/>
  <c r="K214" i="6"/>
  <c r="X214" i="6" s="1"/>
  <c r="J214" i="6"/>
  <c r="W214" i="6" s="1"/>
  <c r="I214" i="6"/>
  <c r="V214" i="6" s="1"/>
  <c r="C214" i="6"/>
  <c r="M66" i="6"/>
  <c r="Z66" i="6" s="1"/>
  <c r="L66" i="6"/>
  <c r="Y66" i="6" s="1"/>
  <c r="AK66" i="6" s="1"/>
  <c r="K66" i="6"/>
  <c r="X66" i="6" s="1"/>
  <c r="J66" i="6"/>
  <c r="W66" i="6" s="1"/>
  <c r="I66" i="6"/>
  <c r="V66" i="6" s="1"/>
  <c r="C66" i="6"/>
  <c r="M576" i="6"/>
  <c r="Z576" i="6" s="1"/>
  <c r="L576" i="6"/>
  <c r="Y576" i="6" s="1"/>
  <c r="AK576" i="6" s="1"/>
  <c r="K576" i="6"/>
  <c r="X576" i="6" s="1"/>
  <c r="J576" i="6"/>
  <c r="W576" i="6" s="1"/>
  <c r="I576" i="6"/>
  <c r="V576" i="6" s="1"/>
  <c r="C576" i="6"/>
  <c r="H576" i="6" s="1"/>
  <c r="BE576" i="6" s="1"/>
  <c r="M575" i="6"/>
  <c r="Z575" i="6" s="1"/>
  <c r="L575" i="6"/>
  <c r="Y575" i="6" s="1"/>
  <c r="AK575" i="6" s="1"/>
  <c r="K575" i="6"/>
  <c r="X575" i="6" s="1"/>
  <c r="J575" i="6"/>
  <c r="W575" i="6" s="1"/>
  <c r="I575" i="6"/>
  <c r="V575" i="6" s="1"/>
  <c r="C575" i="6"/>
  <c r="H575" i="6" s="1"/>
  <c r="BE575" i="6" s="1"/>
  <c r="M206" i="6"/>
  <c r="Z206" i="6" s="1"/>
  <c r="L206" i="6"/>
  <c r="Y206" i="6" s="1"/>
  <c r="AK206" i="6" s="1"/>
  <c r="K206" i="6"/>
  <c r="X206" i="6" s="1"/>
  <c r="J206" i="6"/>
  <c r="W206" i="6" s="1"/>
  <c r="I206" i="6"/>
  <c r="V206" i="6" s="1"/>
  <c r="C206" i="6"/>
  <c r="M574" i="6"/>
  <c r="Z574" i="6" s="1"/>
  <c r="L574" i="6"/>
  <c r="Y574" i="6" s="1"/>
  <c r="AK574" i="6" s="1"/>
  <c r="K574" i="6"/>
  <c r="X574" i="6" s="1"/>
  <c r="J574" i="6"/>
  <c r="W574" i="6" s="1"/>
  <c r="I574" i="6"/>
  <c r="V574" i="6" s="1"/>
  <c r="C574" i="6"/>
  <c r="F574" i="6" s="1"/>
  <c r="BC574" i="6" s="1"/>
  <c r="M573" i="6"/>
  <c r="Z573" i="6" s="1"/>
  <c r="L573" i="6"/>
  <c r="Y573" i="6" s="1"/>
  <c r="AK573" i="6" s="1"/>
  <c r="K573" i="6"/>
  <c r="X573" i="6" s="1"/>
  <c r="J573" i="6"/>
  <c r="W573" i="6" s="1"/>
  <c r="I573" i="6"/>
  <c r="V573" i="6" s="1"/>
  <c r="C573" i="6"/>
  <c r="G573" i="6" s="1"/>
  <c r="BD573" i="6" s="1"/>
  <c r="M572" i="6"/>
  <c r="Z572" i="6" s="1"/>
  <c r="L572" i="6"/>
  <c r="Y572" i="6" s="1"/>
  <c r="AK572" i="6" s="1"/>
  <c r="K572" i="6"/>
  <c r="X572" i="6" s="1"/>
  <c r="J572" i="6"/>
  <c r="W572" i="6" s="1"/>
  <c r="I572" i="6"/>
  <c r="V572" i="6" s="1"/>
  <c r="C572" i="6"/>
  <c r="H572" i="6" s="1"/>
  <c r="BE572" i="6" s="1"/>
  <c r="M571" i="6"/>
  <c r="Z571" i="6" s="1"/>
  <c r="L571" i="6"/>
  <c r="Y571" i="6" s="1"/>
  <c r="AK571" i="6" s="1"/>
  <c r="K571" i="6"/>
  <c r="X571" i="6" s="1"/>
  <c r="J571" i="6"/>
  <c r="W571" i="6" s="1"/>
  <c r="I571" i="6"/>
  <c r="V571" i="6" s="1"/>
  <c r="C571" i="6"/>
  <c r="G571" i="6" s="1"/>
  <c r="BD571" i="6" s="1"/>
  <c r="M570" i="6"/>
  <c r="Z570" i="6" s="1"/>
  <c r="L570" i="6"/>
  <c r="Y570" i="6" s="1"/>
  <c r="AK570" i="6" s="1"/>
  <c r="K570" i="6"/>
  <c r="X570" i="6" s="1"/>
  <c r="J570" i="6"/>
  <c r="W570" i="6" s="1"/>
  <c r="I570" i="6"/>
  <c r="V570" i="6" s="1"/>
  <c r="C570" i="6"/>
  <c r="F570" i="6" s="1"/>
  <c r="BC570" i="6" s="1"/>
  <c r="M569" i="6"/>
  <c r="Z569" i="6" s="1"/>
  <c r="L569" i="6"/>
  <c r="Y569" i="6" s="1"/>
  <c r="AK569" i="6" s="1"/>
  <c r="K569" i="6"/>
  <c r="X569" i="6" s="1"/>
  <c r="J569" i="6"/>
  <c r="W569" i="6" s="1"/>
  <c r="I569" i="6"/>
  <c r="V569" i="6" s="1"/>
  <c r="C569" i="6"/>
  <c r="M568" i="6"/>
  <c r="Z568" i="6" s="1"/>
  <c r="L568" i="6"/>
  <c r="Y568" i="6" s="1"/>
  <c r="AK568" i="6" s="1"/>
  <c r="K568" i="6"/>
  <c r="X568" i="6" s="1"/>
  <c r="J568" i="6"/>
  <c r="W568" i="6" s="1"/>
  <c r="I568" i="6"/>
  <c r="V568" i="6" s="1"/>
  <c r="C568" i="6"/>
  <c r="M567" i="6"/>
  <c r="Z567" i="6" s="1"/>
  <c r="L567" i="6"/>
  <c r="Y567" i="6" s="1"/>
  <c r="AK567" i="6" s="1"/>
  <c r="K567" i="6"/>
  <c r="X567" i="6" s="1"/>
  <c r="J567" i="6"/>
  <c r="W567" i="6" s="1"/>
  <c r="I567" i="6"/>
  <c r="V567" i="6" s="1"/>
  <c r="C567" i="6"/>
  <c r="F567" i="6" s="1"/>
  <c r="BC567" i="6" s="1"/>
  <c r="M566" i="6"/>
  <c r="Z566" i="6" s="1"/>
  <c r="L566" i="6"/>
  <c r="Y566" i="6" s="1"/>
  <c r="AK566" i="6" s="1"/>
  <c r="K566" i="6"/>
  <c r="X566" i="6" s="1"/>
  <c r="J566" i="6"/>
  <c r="W566" i="6" s="1"/>
  <c r="I566" i="6"/>
  <c r="V566" i="6" s="1"/>
  <c r="C566" i="6"/>
  <c r="G566" i="6" s="1"/>
  <c r="BD566" i="6" s="1"/>
  <c r="M565" i="6"/>
  <c r="Z565" i="6" s="1"/>
  <c r="L565" i="6"/>
  <c r="Y565" i="6" s="1"/>
  <c r="AK565" i="6" s="1"/>
  <c r="K565" i="6"/>
  <c r="X565" i="6" s="1"/>
  <c r="J565" i="6"/>
  <c r="W565" i="6" s="1"/>
  <c r="I565" i="6"/>
  <c r="V565" i="6" s="1"/>
  <c r="C565" i="6"/>
  <c r="G565" i="6" s="1"/>
  <c r="BD565" i="6" s="1"/>
  <c r="M202" i="6"/>
  <c r="Z202" i="6" s="1"/>
  <c r="L202" i="6"/>
  <c r="Y202" i="6" s="1"/>
  <c r="AK202" i="6" s="1"/>
  <c r="K202" i="6"/>
  <c r="X202" i="6" s="1"/>
  <c r="J202" i="6"/>
  <c r="W202" i="6" s="1"/>
  <c r="I202" i="6"/>
  <c r="V202" i="6" s="1"/>
  <c r="C202" i="6"/>
  <c r="D202" i="6" s="1"/>
  <c r="BA202" i="6" s="1"/>
  <c r="M564" i="6"/>
  <c r="Z564" i="6" s="1"/>
  <c r="L564" i="6"/>
  <c r="Y564" i="6" s="1"/>
  <c r="AK564" i="6" s="1"/>
  <c r="K564" i="6"/>
  <c r="X564" i="6" s="1"/>
  <c r="J564" i="6"/>
  <c r="W564" i="6" s="1"/>
  <c r="I564" i="6"/>
  <c r="V564" i="6" s="1"/>
  <c r="C564" i="6"/>
  <c r="M563" i="6"/>
  <c r="Z563" i="6" s="1"/>
  <c r="L563" i="6"/>
  <c r="Y563" i="6" s="1"/>
  <c r="AK563" i="6" s="1"/>
  <c r="K563" i="6"/>
  <c r="X563" i="6" s="1"/>
  <c r="J563" i="6"/>
  <c r="W563" i="6" s="1"/>
  <c r="I563" i="6"/>
  <c r="V563" i="6" s="1"/>
  <c r="C563" i="6"/>
  <c r="M562" i="6"/>
  <c r="Z562" i="6" s="1"/>
  <c r="L562" i="6"/>
  <c r="Y562" i="6" s="1"/>
  <c r="AK562" i="6" s="1"/>
  <c r="K562" i="6"/>
  <c r="X562" i="6" s="1"/>
  <c r="J562" i="6"/>
  <c r="W562" i="6" s="1"/>
  <c r="I562" i="6"/>
  <c r="V562" i="6" s="1"/>
  <c r="C562" i="6"/>
  <c r="M561" i="6"/>
  <c r="Z561" i="6" s="1"/>
  <c r="L561" i="6"/>
  <c r="Y561" i="6" s="1"/>
  <c r="AK561" i="6" s="1"/>
  <c r="K561" i="6"/>
  <c r="X561" i="6" s="1"/>
  <c r="J561" i="6"/>
  <c r="W561" i="6" s="1"/>
  <c r="I561" i="6"/>
  <c r="V561" i="6" s="1"/>
  <c r="C561" i="6"/>
  <c r="H561" i="6" s="1"/>
  <c r="BE561" i="6" s="1"/>
  <c r="M55" i="6"/>
  <c r="Z55" i="6" s="1"/>
  <c r="L55" i="6"/>
  <c r="Y55" i="6" s="1"/>
  <c r="AK55" i="6" s="1"/>
  <c r="K55" i="6"/>
  <c r="X55" i="6" s="1"/>
  <c r="J55" i="6"/>
  <c r="W55" i="6" s="1"/>
  <c r="I55" i="6"/>
  <c r="V55" i="6" s="1"/>
  <c r="C55" i="6"/>
  <c r="H55" i="6" s="1"/>
  <c r="BE55" i="6" s="1"/>
  <c r="M56" i="6"/>
  <c r="Z56" i="6" s="1"/>
  <c r="L56" i="6"/>
  <c r="Y56" i="6" s="1"/>
  <c r="AK56" i="6" s="1"/>
  <c r="K56" i="6"/>
  <c r="X56" i="6" s="1"/>
  <c r="J56" i="6"/>
  <c r="W56" i="6" s="1"/>
  <c r="I56" i="6"/>
  <c r="V56" i="6" s="1"/>
  <c r="C56" i="6"/>
  <c r="E56" i="6" s="1"/>
  <c r="BB56" i="6" s="1"/>
  <c r="M200" i="6"/>
  <c r="Z200" i="6" s="1"/>
  <c r="L200" i="6"/>
  <c r="Y200" i="6" s="1"/>
  <c r="AK200" i="6" s="1"/>
  <c r="K200" i="6"/>
  <c r="X200" i="6" s="1"/>
  <c r="J200" i="6"/>
  <c r="W200" i="6" s="1"/>
  <c r="I200" i="6"/>
  <c r="V200" i="6" s="1"/>
  <c r="C200" i="6"/>
  <c r="M560" i="6"/>
  <c r="Z560" i="6" s="1"/>
  <c r="L560" i="6"/>
  <c r="Y560" i="6" s="1"/>
  <c r="AK560" i="6" s="1"/>
  <c r="K560" i="6"/>
  <c r="X560" i="6" s="1"/>
  <c r="J560" i="6"/>
  <c r="W560" i="6" s="1"/>
  <c r="I560" i="6"/>
  <c r="V560" i="6" s="1"/>
  <c r="C560" i="6"/>
  <c r="G560" i="6" s="1"/>
  <c r="BD560" i="6" s="1"/>
  <c r="M559" i="6"/>
  <c r="Z559" i="6" s="1"/>
  <c r="L559" i="6"/>
  <c r="Y559" i="6" s="1"/>
  <c r="AK559" i="6" s="1"/>
  <c r="K559" i="6"/>
  <c r="X559" i="6" s="1"/>
  <c r="J559" i="6"/>
  <c r="W559" i="6" s="1"/>
  <c r="I559" i="6"/>
  <c r="V559" i="6" s="1"/>
  <c r="C559" i="6"/>
  <c r="M558" i="6"/>
  <c r="Z558" i="6" s="1"/>
  <c r="L558" i="6"/>
  <c r="Y558" i="6" s="1"/>
  <c r="AK558" i="6" s="1"/>
  <c r="K558" i="6"/>
  <c r="X558" i="6" s="1"/>
  <c r="J558" i="6"/>
  <c r="W558" i="6" s="1"/>
  <c r="I558" i="6"/>
  <c r="V558" i="6" s="1"/>
  <c r="C558" i="6"/>
  <c r="F558" i="6" s="1"/>
  <c r="BC558" i="6" s="1"/>
  <c r="M197" i="6"/>
  <c r="Z197" i="6" s="1"/>
  <c r="L197" i="6"/>
  <c r="Y197" i="6" s="1"/>
  <c r="AK197" i="6" s="1"/>
  <c r="K197" i="6"/>
  <c r="X197" i="6" s="1"/>
  <c r="J197" i="6"/>
  <c r="W197" i="6" s="1"/>
  <c r="I197" i="6"/>
  <c r="V197" i="6" s="1"/>
  <c r="C197" i="6"/>
  <c r="D197" i="6" s="1"/>
  <c r="BA197" i="6" s="1"/>
  <c r="M196" i="6"/>
  <c r="Z196" i="6" s="1"/>
  <c r="L196" i="6"/>
  <c r="Y196" i="6" s="1"/>
  <c r="AK196" i="6" s="1"/>
  <c r="K196" i="6"/>
  <c r="X196" i="6" s="1"/>
  <c r="J196" i="6"/>
  <c r="W196" i="6" s="1"/>
  <c r="I196" i="6"/>
  <c r="V196" i="6" s="1"/>
  <c r="C196" i="6"/>
  <c r="H196" i="6" s="1"/>
  <c r="BE196" i="6" s="1"/>
  <c r="M557" i="6"/>
  <c r="Z557" i="6" s="1"/>
  <c r="L557" i="6"/>
  <c r="Y557" i="6" s="1"/>
  <c r="AK557" i="6" s="1"/>
  <c r="K557" i="6"/>
  <c r="X557" i="6" s="1"/>
  <c r="J557" i="6"/>
  <c r="W557" i="6" s="1"/>
  <c r="I557" i="6"/>
  <c r="V557" i="6" s="1"/>
  <c r="C557" i="6"/>
  <c r="H557" i="6" s="1"/>
  <c r="BE557" i="6" s="1"/>
  <c r="M39" i="6"/>
  <c r="Z39" i="6" s="1"/>
  <c r="L39" i="6"/>
  <c r="Y39" i="6" s="1"/>
  <c r="AK39" i="6" s="1"/>
  <c r="K39" i="6"/>
  <c r="X39" i="6" s="1"/>
  <c r="J39" i="6"/>
  <c r="W39" i="6" s="1"/>
  <c r="I39" i="6"/>
  <c r="V39" i="6" s="1"/>
  <c r="C39" i="6"/>
  <c r="G39" i="6" s="1"/>
  <c r="BD39" i="6" s="1"/>
  <c r="M556" i="6"/>
  <c r="Z556" i="6" s="1"/>
  <c r="L556" i="6"/>
  <c r="Y556" i="6" s="1"/>
  <c r="AK556" i="6" s="1"/>
  <c r="K556" i="6"/>
  <c r="X556" i="6" s="1"/>
  <c r="J556" i="6"/>
  <c r="W556" i="6" s="1"/>
  <c r="I556" i="6"/>
  <c r="V556" i="6" s="1"/>
  <c r="C556" i="6"/>
  <c r="H556" i="6" s="1"/>
  <c r="BE556" i="6" s="1"/>
  <c r="M555" i="6"/>
  <c r="Z555" i="6" s="1"/>
  <c r="L555" i="6"/>
  <c r="Y555" i="6" s="1"/>
  <c r="AK555" i="6" s="1"/>
  <c r="K555" i="6"/>
  <c r="X555" i="6" s="1"/>
  <c r="J555" i="6"/>
  <c r="W555" i="6" s="1"/>
  <c r="I555" i="6"/>
  <c r="V555" i="6" s="1"/>
  <c r="C555" i="6"/>
  <c r="H555" i="6" s="1"/>
  <c r="BE555" i="6" s="1"/>
  <c r="M554" i="6"/>
  <c r="Z554" i="6" s="1"/>
  <c r="L554" i="6"/>
  <c r="Y554" i="6" s="1"/>
  <c r="AK554" i="6" s="1"/>
  <c r="K554" i="6"/>
  <c r="X554" i="6" s="1"/>
  <c r="J554" i="6"/>
  <c r="W554" i="6" s="1"/>
  <c r="I554" i="6"/>
  <c r="V554" i="6" s="1"/>
  <c r="C554" i="6"/>
  <c r="E554" i="6" s="1"/>
  <c r="BB554" i="6" s="1"/>
  <c r="M553" i="6"/>
  <c r="Z553" i="6" s="1"/>
  <c r="L553" i="6"/>
  <c r="Y553" i="6" s="1"/>
  <c r="AK553" i="6" s="1"/>
  <c r="K553" i="6"/>
  <c r="X553" i="6" s="1"/>
  <c r="J553" i="6"/>
  <c r="W553" i="6" s="1"/>
  <c r="I553" i="6"/>
  <c r="V553" i="6" s="1"/>
  <c r="C553" i="6"/>
  <c r="M552" i="6"/>
  <c r="Z552" i="6" s="1"/>
  <c r="L552" i="6"/>
  <c r="Y552" i="6" s="1"/>
  <c r="AK552" i="6" s="1"/>
  <c r="K552" i="6"/>
  <c r="X552" i="6" s="1"/>
  <c r="J552" i="6"/>
  <c r="W552" i="6" s="1"/>
  <c r="I552" i="6"/>
  <c r="V552" i="6" s="1"/>
  <c r="C552" i="6"/>
  <c r="M551" i="6"/>
  <c r="Z551" i="6" s="1"/>
  <c r="L551" i="6"/>
  <c r="Y551" i="6" s="1"/>
  <c r="AK551" i="6" s="1"/>
  <c r="K551" i="6"/>
  <c r="X551" i="6" s="1"/>
  <c r="J551" i="6"/>
  <c r="W551" i="6" s="1"/>
  <c r="I551" i="6"/>
  <c r="V551" i="6" s="1"/>
  <c r="C551" i="6"/>
  <c r="H551" i="6" s="1"/>
  <c r="BE551" i="6" s="1"/>
  <c r="M550" i="6"/>
  <c r="Z550" i="6" s="1"/>
  <c r="L550" i="6"/>
  <c r="Y550" i="6" s="1"/>
  <c r="AK550" i="6" s="1"/>
  <c r="K550" i="6"/>
  <c r="X550" i="6" s="1"/>
  <c r="J550" i="6"/>
  <c r="W550" i="6" s="1"/>
  <c r="I550" i="6"/>
  <c r="V550" i="6" s="1"/>
  <c r="C550" i="6"/>
  <c r="E550" i="6" s="1"/>
  <c r="BB550" i="6" s="1"/>
  <c r="M549" i="6"/>
  <c r="Z549" i="6" s="1"/>
  <c r="L549" i="6"/>
  <c r="Y549" i="6" s="1"/>
  <c r="AK549" i="6" s="1"/>
  <c r="K549" i="6"/>
  <c r="X549" i="6" s="1"/>
  <c r="J549" i="6"/>
  <c r="W549" i="6" s="1"/>
  <c r="I549" i="6"/>
  <c r="V549" i="6" s="1"/>
  <c r="C549" i="6"/>
  <c r="E549" i="6" s="1"/>
  <c r="BB549" i="6" s="1"/>
  <c r="M191" i="6"/>
  <c r="Z191" i="6" s="1"/>
  <c r="L191" i="6"/>
  <c r="Y191" i="6" s="1"/>
  <c r="AK191" i="6" s="1"/>
  <c r="K191" i="6"/>
  <c r="X191" i="6" s="1"/>
  <c r="J191" i="6"/>
  <c r="W191" i="6" s="1"/>
  <c r="I191" i="6"/>
  <c r="V191" i="6" s="1"/>
  <c r="C191" i="6"/>
  <c r="E191" i="6" s="1"/>
  <c r="BB191" i="6" s="1"/>
  <c r="M548" i="6"/>
  <c r="Z548" i="6" s="1"/>
  <c r="L548" i="6"/>
  <c r="Y548" i="6" s="1"/>
  <c r="AK548" i="6" s="1"/>
  <c r="K548" i="6"/>
  <c r="X548" i="6" s="1"/>
  <c r="J548" i="6"/>
  <c r="W548" i="6" s="1"/>
  <c r="I548" i="6"/>
  <c r="V548" i="6" s="1"/>
  <c r="C548" i="6"/>
  <c r="F548" i="6" s="1"/>
  <c r="BC548" i="6" s="1"/>
  <c r="M527" i="6"/>
  <c r="Z527" i="6" s="1"/>
  <c r="L527" i="6"/>
  <c r="Y527" i="6" s="1"/>
  <c r="AK527" i="6" s="1"/>
  <c r="K527" i="6"/>
  <c r="X527" i="6" s="1"/>
  <c r="J527" i="6"/>
  <c r="W527" i="6" s="1"/>
  <c r="I527" i="6"/>
  <c r="V527" i="6" s="1"/>
  <c r="C527" i="6"/>
  <c r="M526" i="6"/>
  <c r="Z526" i="6" s="1"/>
  <c r="L526" i="6"/>
  <c r="Y526" i="6" s="1"/>
  <c r="AK526" i="6" s="1"/>
  <c r="K526" i="6"/>
  <c r="X526" i="6" s="1"/>
  <c r="J526" i="6"/>
  <c r="W526" i="6" s="1"/>
  <c r="I526" i="6"/>
  <c r="V526" i="6" s="1"/>
  <c r="C526" i="6"/>
  <c r="G526" i="6" s="1"/>
  <c r="BD526" i="6" s="1"/>
  <c r="M525" i="6"/>
  <c r="Z525" i="6" s="1"/>
  <c r="L525" i="6"/>
  <c r="Y525" i="6" s="1"/>
  <c r="AK525" i="6" s="1"/>
  <c r="K525" i="6"/>
  <c r="X525" i="6" s="1"/>
  <c r="J525" i="6"/>
  <c r="W525" i="6" s="1"/>
  <c r="I525" i="6"/>
  <c r="V525" i="6" s="1"/>
  <c r="C525" i="6"/>
  <c r="D525" i="6" s="1"/>
  <c r="BA525" i="6" s="1"/>
  <c r="M523" i="6"/>
  <c r="Z523" i="6" s="1"/>
  <c r="L523" i="6"/>
  <c r="Y523" i="6" s="1"/>
  <c r="AK523" i="6" s="1"/>
  <c r="K523" i="6"/>
  <c r="X523" i="6" s="1"/>
  <c r="J523" i="6"/>
  <c r="W523" i="6" s="1"/>
  <c r="I523" i="6"/>
  <c r="V523" i="6" s="1"/>
  <c r="C523" i="6"/>
  <c r="H523" i="6" s="1"/>
  <c r="BE523" i="6" s="1"/>
  <c r="M169" i="6"/>
  <c r="Z169" i="6" s="1"/>
  <c r="L169" i="6"/>
  <c r="Y169" i="6" s="1"/>
  <c r="AK169" i="6" s="1"/>
  <c r="K169" i="6"/>
  <c r="X169" i="6" s="1"/>
  <c r="J169" i="6"/>
  <c r="W169" i="6" s="1"/>
  <c r="I169" i="6"/>
  <c r="V169" i="6" s="1"/>
  <c r="C169" i="6"/>
  <c r="D169" i="6" s="1"/>
  <c r="BA169" i="6" s="1"/>
  <c r="M168" i="6"/>
  <c r="Z168" i="6" s="1"/>
  <c r="L168" i="6"/>
  <c r="Y168" i="6" s="1"/>
  <c r="AK168" i="6" s="1"/>
  <c r="K168" i="6"/>
  <c r="X168" i="6" s="1"/>
  <c r="J168" i="6"/>
  <c r="W168" i="6" s="1"/>
  <c r="I168" i="6"/>
  <c r="V168" i="6" s="1"/>
  <c r="C168" i="6"/>
  <c r="M521" i="6"/>
  <c r="Z521" i="6" s="1"/>
  <c r="L521" i="6"/>
  <c r="Y521" i="6" s="1"/>
  <c r="AK521" i="6" s="1"/>
  <c r="K521" i="6"/>
  <c r="X521" i="6" s="1"/>
  <c r="J521" i="6"/>
  <c r="W521" i="6" s="1"/>
  <c r="I521" i="6"/>
  <c r="V521" i="6" s="1"/>
  <c r="C521" i="6"/>
  <c r="H521" i="6" s="1"/>
  <c r="BE521" i="6" s="1"/>
  <c r="M519" i="6"/>
  <c r="Z519" i="6" s="1"/>
  <c r="L519" i="6"/>
  <c r="Y519" i="6" s="1"/>
  <c r="AK519" i="6" s="1"/>
  <c r="K519" i="6"/>
  <c r="X519" i="6" s="1"/>
  <c r="J519" i="6"/>
  <c r="W519" i="6" s="1"/>
  <c r="I519" i="6"/>
  <c r="V519" i="6" s="1"/>
  <c r="C519" i="6"/>
  <c r="H519" i="6" s="1"/>
  <c r="BE519" i="6" s="1"/>
  <c r="M517" i="6"/>
  <c r="Z517" i="6" s="1"/>
  <c r="L517" i="6"/>
  <c r="Y517" i="6" s="1"/>
  <c r="AK517" i="6" s="1"/>
  <c r="K517" i="6"/>
  <c r="X517" i="6" s="1"/>
  <c r="J517" i="6"/>
  <c r="W517" i="6" s="1"/>
  <c r="I517" i="6"/>
  <c r="V517" i="6" s="1"/>
  <c r="C517" i="6"/>
  <c r="E517" i="6" s="1"/>
  <c r="BB517" i="6" s="1"/>
  <c r="M515" i="6"/>
  <c r="Z515" i="6" s="1"/>
  <c r="L515" i="6"/>
  <c r="Y515" i="6" s="1"/>
  <c r="AK515" i="6" s="1"/>
  <c r="K515" i="6"/>
  <c r="X515" i="6" s="1"/>
  <c r="J515" i="6"/>
  <c r="W515" i="6" s="1"/>
  <c r="I515" i="6"/>
  <c r="V515" i="6" s="1"/>
  <c r="C515" i="6"/>
  <c r="H515" i="6" s="1"/>
  <c r="BE515" i="6" s="1"/>
  <c r="M513" i="6"/>
  <c r="Z513" i="6" s="1"/>
  <c r="L513" i="6"/>
  <c r="Y513" i="6" s="1"/>
  <c r="AK513" i="6" s="1"/>
  <c r="K513" i="6"/>
  <c r="X513" i="6" s="1"/>
  <c r="J513" i="6"/>
  <c r="W513" i="6" s="1"/>
  <c r="I513" i="6"/>
  <c r="V513" i="6" s="1"/>
  <c r="C513" i="6"/>
  <c r="M512" i="6"/>
  <c r="Z512" i="6" s="1"/>
  <c r="L512" i="6"/>
  <c r="Y512" i="6" s="1"/>
  <c r="AK512" i="6" s="1"/>
  <c r="K512" i="6"/>
  <c r="X512" i="6" s="1"/>
  <c r="J512" i="6"/>
  <c r="W512" i="6" s="1"/>
  <c r="I512" i="6"/>
  <c r="V512" i="6" s="1"/>
  <c r="C512" i="6"/>
  <c r="H512" i="6" s="1"/>
  <c r="BE512" i="6" s="1"/>
  <c r="M508" i="6"/>
  <c r="Z508" i="6" s="1"/>
  <c r="L508" i="6"/>
  <c r="Y508" i="6" s="1"/>
  <c r="AK508" i="6" s="1"/>
  <c r="K508" i="6"/>
  <c r="X508" i="6" s="1"/>
  <c r="J508" i="6"/>
  <c r="W508" i="6" s="1"/>
  <c r="I508" i="6"/>
  <c r="V508" i="6" s="1"/>
  <c r="C508" i="6"/>
  <c r="G508" i="6" s="1"/>
  <c r="BD508" i="6" s="1"/>
  <c r="M507" i="6"/>
  <c r="Z507" i="6" s="1"/>
  <c r="L507" i="6"/>
  <c r="Y507" i="6" s="1"/>
  <c r="AK507" i="6" s="1"/>
  <c r="K507" i="6"/>
  <c r="X507" i="6" s="1"/>
  <c r="J507" i="6"/>
  <c r="W507" i="6" s="1"/>
  <c r="I507" i="6"/>
  <c r="V507" i="6" s="1"/>
  <c r="C507" i="6"/>
  <c r="E507" i="6" s="1"/>
  <c r="BB507" i="6" s="1"/>
  <c r="M505" i="6"/>
  <c r="Z505" i="6" s="1"/>
  <c r="L505" i="6"/>
  <c r="Y505" i="6" s="1"/>
  <c r="AK505" i="6" s="1"/>
  <c r="K505" i="6"/>
  <c r="X505" i="6" s="1"/>
  <c r="J505" i="6"/>
  <c r="W505" i="6" s="1"/>
  <c r="I505" i="6"/>
  <c r="V505" i="6" s="1"/>
  <c r="C505" i="6"/>
  <c r="H505" i="6" s="1"/>
  <c r="BE505" i="6" s="1"/>
  <c r="M504" i="6"/>
  <c r="Z504" i="6" s="1"/>
  <c r="L504" i="6"/>
  <c r="Y504" i="6" s="1"/>
  <c r="AK504" i="6" s="1"/>
  <c r="K504" i="6"/>
  <c r="X504" i="6" s="1"/>
  <c r="J504" i="6"/>
  <c r="W504" i="6" s="1"/>
  <c r="I504" i="6"/>
  <c r="V504" i="6" s="1"/>
  <c r="C504" i="6"/>
  <c r="F504" i="6" s="1"/>
  <c r="BC504" i="6" s="1"/>
  <c r="M502" i="6"/>
  <c r="Z502" i="6" s="1"/>
  <c r="L502" i="6"/>
  <c r="Y502" i="6" s="1"/>
  <c r="AK502" i="6" s="1"/>
  <c r="K502" i="6"/>
  <c r="X502" i="6" s="1"/>
  <c r="J502" i="6"/>
  <c r="W502" i="6" s="1"/>
  <c r="I502" i="6"/>
  <c r="V502" i="6" s="1"/>
  <c r="C502" i="6"/>
  <c r="M501" i="6"/>
  <c r="Z501" i="6" s="1"/>
  <c r="L501" i="6"/>
  <c r="Y501" i="6" s="1"/>
  <c r="AK501" i="6" s="1"/>
  <c r="K501" i="6"/>
  <c r="X501" i="6" s="1"/>
  <c r="J501" i="6"/>
  <c r="W501" i="6" s="1"/>
  <c r="I501" i="6"/>
  <c r="V501" i="6" s="1"/>
  <c r="C501" i="6"/>
  <c r="H501" i="6" s="1"/>
  <c r="BE501" i="6" s="1"/>
  <c r="M498" i="6"/>
  <c r="Z498" i="6" s="1"/>
  <c r="L498" i="6"/>
  <c r="Y498" i="6" s="1"/>
  <c r="AK498" i="6" s="1"/>
  <c r="K498" i="6"/>
  <c r="X498" i="6" s="1"/>
  <c r="J498" i="6"/>
  <c r="W498" i="6" s="1"/>
  <c r="I498" i="6"/>
  <c r="V498" i="6" s="1"/>
  <c r="C498" i="6"/>
  <c r="G498" i="6" s="1"/>
  <c r="BD498" i="6" s="1"/>
  <c r="M495" i="6"/>
  <c r="Z495" i="6" s="1"/>
  <c r="L495" i="6"/>
  <c r="Y495" i="6" s="1"/>
  <c r="AK495" i="6" s="1"/>
  <c r="K495" i="6"/>
  <c r="X495" i="6" s="1"/>
  <c r="J495" i="6"/>
  <c r="W495" i="6" s="1"/>
  <c r="I495" i="6"/>
  <c r="V495" i="6" s="1"/>
  <c r="C495" i="6"/>
  <c r="M494" i="6"/>
  <c r="Z494" i="6" s="1"/>
  <c r="L494" i="6"/>
  <c r="Y494" i="6" s="1"/>
  <c r="AK494" i="6" s="1"/>
  <c r="K494" i="6"/>
  <c r="X494" i="6" s="1"/>
  <c r="J494" i="6"/>
  <c r="W494" i="6" s="1"/>
  <c r="I494" i="6"/>
  <c r="V494" i="6" s="1"/>
  <c r="C494" i="6"/>
  <c r="G494" i="6" s="1"/>
  <c r="BD494" i="6" s="1"/>
  <c r="M166" i="6"/>
  <c r="Z166" i="6" s="1"/>
  <c r="L166" i="6"/>
  <c r="Y166" i="6" s="1"/>
  <c r="AK166" i="6" s="1"/>
  <c r="K166" i="6"/>
  <c r="X166" i="6" s="1"/>
  <c r="J166" i="6"/>
  <c r="W166" i="6" s="1"/>
  <c r="I166" i="6"/>
  <c r="V166" i="6" s="1"/>
  <c r="C166" i="6"/>
  <c r="M493" i="6"/>
  <c r="Z493" i="6" s="1"/>
  <c r="L493" i="6"/>
  <c r="Y493" i="6" s="1"/>
  <c r="AK493" i="6" s="1"/>
  <c r="K493" i="6"/>
  <c r="X493" i="6" s="1"/>
  <c r="J493" i="6"/>
  <c r="W493" i="6" s="1"/>
  <c r="I493" i="6"/>
  <c r="V493" i="6" s="1"/>
  <c r="C493" i="6"/>
  <c r="H493" i="6" s="1"/>
  <c r="BE493" i="6" s="1"/>
  <c r="M160" i="6"/>
  <c r="Z160" i="6" s="1"/>
  <c r="L160" i="6"/>
  <c r="Y160" i="6" s="1"/>
  <c r="AK160" i="6" s="1"/>
  <c r="K160" i="6"/>
  <c r="X160" i="6" s="1"/>
  <c r="J160" i="6"/>
  <c r="W160" i="6" s="1"/>
  <c r="I160" i="6"/>
  <c r="V160" i="6" s="1"/>
  <c r="C160" i="6"/>
  <c r="M492" i="6"/>
  <c r="Z492" i="6" s="1"/>
  <c r="L492" i="6"/>
  <c r="Y492" i="6" s="1"/>
  <c r="AK492" i="6" s="1"/>
  <c r="K492" i="6"/>
  <c r="X492" i="6" s="1"/>
  <c r="J492" i="6"/>
  <c r="W492" i="6" s="1"/>
  <c r="I492" i="6"/>
  <c r="V492" i="6" s="1"/>
  <c r="C492" i="6"/>
  <c r="E492" i="6" s="1"/>
  <c r="BB492" i="6" s="1"/>
  <c r="M491" i="6"/>
  <c r="Z491" i="6" s="1"/>
  <c r="L491" i="6"/>
  <c r="Y491" i="6" s="1"/>
  <c r="AK491" i="6" s="1"/>
  <c r="K491" i="6"/>
  <c r="X491" i="6" s="1"/>
  <c r="J491" i="6"/>
  <c r="W491" i="6" s="1"/>
  <c r="I491" i="6"/>
  <c r="V491" i="6" s="1"/>
  <c r="C491" i="6"/>
  <c r="F491" i="6" s="1"/>
  <c r="BC491" i="6" s="1"/>
  <c r="M489" i="6"/>
  <c r="Z489" i="6" s="1"/>
  <c r="L489" i="6"/>
  <c r="Y489" i="6" s="1"/>
  <c r="AK489" i="6" s="1"/>
  <c r="K489" i="6"/>
  <c r="X489" i="6" s="1"/>
  <c r="J489" i="6"/>
  <c r="W489" i="6" s="1"/>
  <c r="I489" i="6"/>
  <c r="V489" i="6" s="1"/>
  <c r="C489" i="6"/>
  <c r="G489" i="6" s="1"/>
  <c r="BD489" i="6" s="1"/>
  <c r="M156" i="6"/>
  <c r="Z156" i="6" s="1"/>
  <c r="L156" i="6"/>
  <c r="Y156" i="6" s="1"/>
  <c r="AK156" i="6" s="1"/>
  <c r="K156" i="6"/>
  <c r="X156" i="6" s="1"/>
  <c r="J156" i="6"/>
  <c r="W156" i="6" s="1"/>
  <c r="I156" i="6"/>
  <c r="V156" i="6" s="1"/>
  <c r="C156" i="6"/>
  <c r="H156" i="6" s="1"/>
  <c r="BE156" i="6" s="1"/>
  <c r="M486" i="6"/>
  <c r="Z486" i="6" s="1"/>
  <c r="L486" i="6"/>
  <c r="Y486" i="6" s="1"/>
  <c r="AK486" i="6" s="1"/>
  <c r="K486" i="6"/>
  <c r="X486" i="6" s="1"/>
  <c r="J486" i="6"/>
  <c r="W486" i="6" s="1"/>
  <c r="I486" i="6"/>
  <c r="V486" i="6" s="1"/>
  <c r="C486" i="6"/>
  <c r="E486" i="6" s="1"/>
  <c r="BB486" i="6" s="1"/>
  <c r="M151" i="6"/>
  <c r="Z151" i="6" s="1"/>
  <c r="L151" i="6"/>
  <c r="Y151" i="6" s="1"/>
  <c r="AK151" i="6" s="1"/>
  <c r="K151" i="6"/>
  <c r="X151" i="6" s="1"/>
  <c r="J151" i="6"/>
  <c r="W151" i="6" s="1"/>
  <c r="I151" i="6"/>
  <c r="V151" i="6" s="1"/>
  <c r="C151" i="6"/>
  <c r="F151" i="6" s="1"/>
  <c r="BC151" i="6" s="1"/>
  <c r="M484" i="6"/>
  <c r="Z484" i="6" s="1"/>
  <c r="L484" i="6"/>
  <c r="Y484" i="6" s="1"/>
  <c r="AK484" i="6" s="1"/>
  <c r="K484" i="6"/>
  <c r="X484" i="6" s="1"/>
  <c r="J484" i="6"/>
  <c r="W484" i="6" s="1"/>
  <c r="I484" i="6"/>
  <c r="V484" i="6" s="1"/>
  <c r="C484" i="6"/>
  <c r="G484" i="6" s="1"/>
  <c r="BD484" i="6" s="1"/>
  <c r="M483" i="6"/>
  <c r="Z483" i="6" s="1"/>
  <c r="L483" i="6"/>
  <c r="Y483" i="6" s="1"/>
  <c r="AK483" i="6" s="1"/>
  <c r="K483" i="6"/>
  <c r="X483" i="6" s="1"/>
  <c r="J483" i="6"/>
  <c r="W483" i="6" s="1"/>
  <c r="I483" i="6"/>
  <c r="V483" i="6" s="1"/>
  <c r="C483" i="6"/>
  <c r="H483" i="6" s="1"/>
  <c r="BE483" i="6" s="1"/>
  <c r="M482" i="6"/>
  <c r="Z482" i="6" s="1"/>
  <c r="L482" i="6"/>
  <c r="Y482" i="6" s="1"/>
  <c r="AK482" i="6" s="1"/>
  <c r="K482" i="6"/>
  <c r="X482" i="6" s="1"/>
  <c r="J482" i="6"/>
  <c r="W482" i="6" s="1"/>
  <c r="I482" i="6"/>
  <c r="V482" i="6" s="1"/>
  <c r="C482" i="6"/>
  <c r="F482" i="6" s="1"/>
  <c r="BC482" i="6" s="1"/>
  <c r="M480" i="6"/>
  <c r="Z480" i="6" s="1"/>
  <c r="L480" i="6"/>
  <c r="Y480" i="6" s="1"/>
  <c r="AK480" i="6" s="1"/>
  <c r="K480" i="6"/>
  <c r="X480" i="6" s="1"/>
  <c r="J480" i="6"/>
  <c r="W480" i="6" s="1"/>
  <c r="I480" i="6"/>
  <c r="V480" i="6" s="1"/>
  <c r="C480" i="6"/>
  <c r="H480" i="6" s="1"/>
  <c r="BE480" i="6" s="1"/>
  <c r="M159" i="6"/>
  <c r="Z159" i="6" s="1"/>
  <c r="L159" i="6"/>
  <c r="Y159" i="6" s="1"/>
  <c r="AK159" i="6" s="1"/>
  <c r="K159" i="6"/>
  <c r="X159" i="6" s="1"/>
  <c r="J159" i="6"/>
  <c r="W159" i="6" s="1"/>
  <c r="I159" i="6"/>
  <c r="V159" i="6" s="1"/>
  <c r="C159" i="6"/>
  <c r="H159" i="6" s="1"/>
  <c r="BE159" i="6" s="1"/>
  <c r="M157" i="6"/>
  <c r="Z157" i="6" s="1"/>
  <c r="L157" i="6"/>
  <c r="Y157" i="6" s="1"/>
  <c r="AK157" i="6" s="1"/>
  <c r="K157" i="6"/>
  <c r="X157" i="6" s="1"/>
  <c r="J157" i="6"/>
  <c r="W157" i="6" s="1"/>
  <c r="I157" i="6"/>
  <c r="V157" i="6" s="1"/>
  <c r="C157" i="6"/>
  <c r="H157" i="6" s="1"/>
  <c r="BE157" i="6" s="1"/>
  <c r="M478" i="6"/>
  <c r="Z478" i="6" s="1"/>
  <c r="L478" i="6"/>
  <c r="Y478" i="6" s="1"/>
  <c r="AK478" i="6" s="1"/>
  <c r="K478" i="6"/>
  <c r="X478" i="6" s="1"/>
  <c r="J478" i="6"/>
  <c r="W478" i="6" s="1"/>
  <c r="I478" i="6"/>
  <c r="V478" i="6" s="1"/>
  <c r="C478" i="6"/>
  <c r="F478" i="6" s="1"/>
  <c r="BC478" i="6" s="1"/>
  <c r="M145" i="6"/>
  <c r="Z145" i="6" s="1"/>
  <c r="L145" i="6"/>
  <c r="Y145" i="6" s="1"/>
  <c r="AK145" i="6" s="1"/>
  <c r="K145" i="6"/>
  <c r="X145" i="6" s="1"/>
  <c r="J145" i="6"/>
  <c r="W145" i="6" s="1"/>
  <c r="I145" i="6"/>
  <c r="V145" i="6" s="1"/>
  <c r="C145" i="6"/>
  <c r="H145" i="6" s="1"/>
  <c r="BE145" i="6" s="1"/>
  <c r="M477" i="6"/>
  <c r="Z477" i="6" s="1"/>
  <c r="L477" i="6"/>
  <c r="Y477" i="6" s="1"/>
  <c r="AK477" i="6" s="1"/>
  <c r="K477" i="6"/>
  <c r="X477" i="6" s="1"/>
  <c r="J477" i="6"/>
  <c r="W477" i="6" s="1"/>
  <c r="I477" i="6"/>
  <c r="V477" i="6" s="1"/>
  <c r="C477" i="6"/>
  <c r="M471" i="6"/>
  <c r="Z471" i="6" s="1"/>
  <c r="L471" i="6"/>
  <c r="Y471" i="6" s="1"/>
  <c r="AK471" i="6" s="1"/>
  <c r="K471" i="6"/>
  <c r="X471" i="6" s="1"/>
  <c r="J471" i="6"/>
  <c r="W471" i="6" s="1"/>
  <c r="I471" i="6"/>
  <c r="V471" i="6" s="1"/>
  <c r="C471" i="6"/>
  <c r="M470" i="6"/>
  <c r="Z470" i="6" s="1"/>
  <c r="L470" i="6"/>
  <c r="Y470" i="6" s="1"/>
  <c r="AK470" i="6" s="1"/>
  <c r="K470" i="6"/>
  <c r="X470" i="6" s="1"/>
  <c r="J470" i="6"/>
  <c r="W470" i="6" s="1"/>
  <c r="I470" i="6"/>
  <c r="V470" i="6" s="1"/>
  <c r="C470" i="6"/>
  <c r="M468" i="6"/>
  <c r="Z468" i="6" s="1"/>
  <c r="L468" i="6"/>
  <c r="Y468" i="6" s="1"/>
  <c r="AK468" i="6" s="1"/>
  <c r="K468" i="6"/>
  <c r="X468" i="6" s="1"/>
  <c r="J468" i="6"/>
  <c r="W468" i="6" s="1"/>
  <c r="I468" i="6"/>
  <c r="V468" i="6" s="1"/>
  <c r="C468" i="6"/>
  <c r="M467" i="6"/>
  <c r="Z467" i="6" s="1"/>
  <c r="L467" i="6"/>
  <c r="Y467" i="6" s="1"/>
  <c r="AK467" i="6" s="1"/>
  <c r="K467" i="6"/>
  <c r="X467" i="6" s="1"/>
  <c r="J467" i="6"/>
  <c r="W467" i="6" s="1"/>
  <c r="I467" i="6"/>
  <c r="V467" i="6" s="1"/>
  <c r="C467" i="6"/>
  <c r="E467" i="6" s="1"/>
  <c r="BB467" i="6" s="1"/>
  <c r="M466" i="6"/>
  <c r="Z466" i="6" s="1"/>
  <c r="L466" i="6"/>
  <c r="Y466" i="6" s="1"/>
  <c r="AK466" i="6" s="1"/>
  <c r="K466" i="6"/>
  <c r="X466" i="6" s="1"/>
  <c r="J466" i="6"/>
  <c r="W466" i="6" s="1"/>
  <c r="I466" i="6"/>
  <c r="V466" i="6" s="1"/>
  <c r="C466" i="6"/>
  <c r="D466" i="6" s="1"/>
  <c r="BA466" i="6" s="1"/>
  <c r="M465" i="6"/>
  <c r="Z465" i="6" s="1"/>
  <c r="L465" i="6"/>
  <c r="Y465" i="6" s="1"/>
  <c r="AK465" i="6" s="1"/>
  <c r="K465" i="6"/>
  <c r="X465" i="6" s="1"/>
  <c r="J465" i="6"/>
  <c r="W465" i="6" s="1"/>
  <c r="I465" i="6"/>
  <c r="V465" i="6" s="1"/>
  <c r="C465" i="6"/>
  <c r="E465" i="6" s="1"/>
  <c r="BB465" i="6" s="1"/>
  <c r="M464" i="6"/>
  <c r="Z464" i="6" s="1"/>
  <c r="L464" i="6"/>
  <c r="Y464" i="6" s="1"/>
  <c r="AK464" i="6" s="1"/>
  <c r="K464" i="6"/>
  <c r="X464" i="6" s="1"/>
  <c r="J464" i="6"/>
  <c r="W464" i="6" s="1"/>
  <c r="I464" i="6"/>
  <c r="V464" i="6" s="1"/>
  <c r="C464" i="6"/>
  <c r="F464" i="6" s="1"/>
  <c r="BC464" i="6" s="1"/>
  <c r="M462" i="6"/>
  <c r="Z462" i="6" s="1"/>
  <c r="L462" i="6"/>
  <c r="Y462" i="6" s="1"/>
  <c r="AK462" i="6" s="1"/>
  <c r="K462" i="6"/>
  <c r="X462" i="6" s="1"/>
  <c r="J462" i="6"/>
  <c r="W462" i="6" s="1"/>
  <c r="I462" i="6"/>
  <c r="V462" i="6" s="1"/>
  <c r="C462" i="6"/>
  <c r="G462" i="6" s="1"/>
  <c r="BD462" i="6" s="1"/>
  <c r="M459" i="6"/>
  <c r="Z459" i="6" s="1"/>
  <c r="L459" i="6"/>
  <c r="Y459" i="6" s="1"/>
  <c r="AK459" i="6" s="1"/>
  <c r="K459" i="6"/>
  <c r="X459" i="6" s="1"/>
  <c r="J459" i="6"/>
  <c r="W459" i="6" s="1"/>
  <c r="I459" i="6"/>
  <c r="V459" i="6" s="1"/>
  <c r="C459" i="6"/>
  <c r="H459" i="6" s="1"/>
  <c r="BE459" i="6" s="1"/>
  <c r="M136" i="6"/>
  <c r="Z136" i="6" s="1"/>
  <c r="L136" i="6"/>
  <c r="Y136" i="6" s="1"/>
  <c r="AK136" i="6" s="1"/>
  <c r="K136" i="6"/>
  <c r="X136" i="6" s="1"/>
  <c r="J136" i="6"/>
  <c r="W136" i="6" s="1"/>
  <c r="I136" i="6"/>
  <c r="V136" i="6" s="1"/>
  <c r="C136" i="6"/>
  <c r="H136" i="6" s="1"/>
  <c r="BE136" i="6" s="1"/>
  <c r="M143" i="6"/>
  <c r="Z143" i="6" s="1"/>
  <c r="L143" i="6"/>
  <c r="Y143" i="6" s="1"/>
  <c r="AK143" i="6" s="1"/>
  <c r="K143" i="6"/>
  <c r="X143" i="6" s="1"/>
  <c r="J143" i="6"/>
  <c r="W143" i="6" s="1"/>
  <c r="I143" i="6"/>
  <c r="V143" i="6" s="1"/>
  <c r="C143" i="6"/>
  <c r="F143" i="6" s="1"/>
  <c r="BC143" i="6" s="1"/>
  <c r="M133" i="6"/>
  <c r="Z133" i="6" s="1"/>
  <c r="L133" i="6"/>
  <c r="Y133" i="6" s="1"/>
  <c r="AK133" i="6" s="1"/>
  <c r="K133" i="6"/>
  <c r="X133" i="6" s="1"/>
  <c r="J133" i="6"/>
  <c r="W133" i="6" s="1"/>
  <c r="I133" i="6"/>
  <c r="V133" i="6" s="1"/>
  <c r="C133" i="6"/>
  <c r="H133" i="6" s="1"/>
  <c r="BE133" i="6" s="1"/>
  <c r="M453" i="6"/>
  <c r="Z453" i="6" s="1"/>
  <c r="L453" i="6"/>
  <c r="Y453" i="6" s="1"/>
  <c r="AK453" i="6" s="1"/>
  <c r="K453" i="6"/>
  <c r="X453" i="6" s="1"/>
  <c r="J453" i="6"/>
  <c r="W453" i="6" s="1"/>
  <c r="I453" i="6"/>
  <c r="V453" i="6" s="1"/>
  <c r="C453" i="6"/>
  <c r="D453" i="6" s="1"/>
  <c r="BA453" i="6" s="1"/>
  <c r="M452" i="6"/>
  <c r="Z452" i="6" s="1"/>
  <c r="L452" i="6"/>
  <c r="Y452" i="6" s="1"/>
  <c r="AK452" i="6" s="1"/>
  <c r="K452" i="6"/>
  <c r="X452" i="6" s="1"/>
  <c r="J452" i="6"/>
  <c r="W452" i="6" s="1"/>
  <c r="I452" i="6"/>
  <c r="V452" i="6" s="1"/>
  <c r="C452" i="6"/>
  <c r="F452" i="6" s="1"/>
  <c r="BC452" i="6" s="1"/>
  <c r="M450" i="6"/>
  <c r="Z450" i="6" s="1"/>
  <c r="L450" i="6"/>
  <c r="Y450" i="6" s="1"/>
  <c r="AK450" i="6" s="1"/>
  <c r="K450" i="6"/>
  <c r="X450" i="6" s="1"/>
  <c r="J450" i="6"/>
  <c r="W450" i="6" s="1"/>
  <c r="I450" i="6"/>
  <c r="V450" i="6" s="1"/>
  <c r="C450" i="6"/>
  <c r="M449" i="6"/>
  <c r="Z449" i="6" s="1"/>
  <c r="L449" i="6"/>
  <c r="Y449" i="6" s="1"/>
  <c r="AK449" i="6" s="1"/>
  <c r="K449" i="6"/>
  <c r="X449" i="6" s="1"/>
  <c r="J449" i="6"/>
  <c r="W449" i="6" s="1"/>
  <c r="I449" i="6"/>
  <c r="V449" i="6" s="1"/>
  <c r="C449" i="6"/>
  <c r="H449" i="6" s="1"/>
  <c r="BE449" i="6" s="1"/>
  <c r="M129" i="6"/>
  <c r="Z129" i="6" s="1"/>
  <c r="L129" i="6"/>
  <c r="Y129" i="6" s="1"/>
  <c r="AK129" i="6" s="1"/>
  <c r="K129" i="6"/>
  <c r="X129" i="6" s="1"/>
  <c r="J129" i="6"/>
  <c r="W129" i="6" s="1"/>
  <c r="I129" i="6"/>
  <c r="V129" i="6" s="1"/>
  <c r="C129" i="6"/>
  <c r="F129" i="6" s="1"/>
  <c r="BC129" i="6" s="1"/>
  <c r="M448" i="6"/>
  <c r="Z448" i="6" s="1"/>
  <c r="L448" i="6"/>
  <c r="Y448" i="6" s="1"/>
  <c r="AK448" i="6" s="1"/>
  <c r="K448" i="6"/>
  <c r="X448" i="6" s="1"/>
  <c r="J448" i="6"/>
  <c r="W448" i="6" s="1"/>
  <c r="I448" i="6"/>
  <c r="V448" i="6" s="1"/>
  <c r="C448" i="6"/>
  <c r="M446" i="6"/>
  <c r="Z446" i="6" s="1"/>
  <c r="L446" i="6"/>
  <c r="Y446" i="6" s="1"/>
  <c r="AK446" i="6" s="1"/>
  <c r="K446" i="6"/>
  <c r="X446" i="6" s="1"/>
  <c r="J446" i="6"/>
  <c r="W446" i="6" s="1"/>
  <c r="I446" i="6"/>
  <c r="V446" i="6" s="1"/>
  <c r="C446" i="6"/>
  <c r="M444" i="6"/>
  <c r="Z444" i="6" s="1"/>
  <c r="L444" i="6"/>
  <c r="Y444" i="6" s="1"/>
  <c r="AK444" i="6" s="1"/>
  <c r="K444" i="6"/>
  <c r="X444" i="6" s="1"/>
  <c r="J444" i="6"/>
  <c r="W444" i="6" s="1"/>
  <c r="I444" i="6"/>
  <c r="V444" i="6" s="1"/>
  <c r="C444" i="6"/>
  <c r="G444" i="6" s="1"/>
  <c r="BD444" i="6" s="1"/>
  <c r="M442" i="6"/>
  <c r="Z442" i="6" s="1"/>
  <c r="L442" i="6"/>
  <c r="Y442" i="6" s="1"/>
  <c r="AK442" i="6" s="1"/>
  <c r="K442" i="6"/>
  <c r="X442" i="6" s="1"/>
  <c r="J442" i="6"/>
  <c r="W442" i="6" s="1"/>
  <c r="I442" i="6"/>
  <c r="V442" i="6" s="1"/>
  <c r="C442" i="6"/>
  <c r="D442" i="6" s="1"/>
  <c r="BA442" i="6" s="1"/>
  <c r="M440" i="6"/>
  <c r="Z440" i="6" s="1"/>
  <c r="L440" i="6"/>
  <c r="Y440" i="6" s="1"/>
  <c r="AK440" i="6" s="1"/>
  <c r="K440" i="6"/>
  <c r="X440" i="6" s="1"/>
  <c r="J440" i="6"/>
  <c r="W440" i="6" s="1"/>
  <c r="I440" i="6"/>
  <c r="V440" i="6" s="1"/>
  <c r="C440" i="6"/>
  <c r="M437" i="6"/>
  <c r="Z437" i="6" s="1"/>
  <c r="L437" i="6"/>
  <c r="Y437" i="6" s="1"/>
  <c r="AK437" i="6" s="1"/>
  <c r="K437" i="6"/>
  <c r="X437" i="6" s="1"/>
  <c r="J437" i="6"/>
  <c r="W437" i="6" s="1"/>
  <c r="I437" i="6"/>
  <c r="V437" i="6" s="1"/>
  <c r="C437" i="6"/>
  <c r="F437" i="6" s="1"/>
  <c r="BC437" i="6" s="1"/>
  <c r="M124" i="6"/>
  <c r="Z124" i="6" s="1"/>
  <c r="L124" i="6"/>
  <c r="Y124" i="6" s="1"/>
  <c r="AK124" i="6" s="1"/>
  <c r="K124" i="6"/>
  <c r="X124" i="6" s="1"/>
  <c r="J124" i="6"/>
  <c r="W124" i="6" s="1"/>
  <c r="I124" i="6"/>
  <c r="V124" i="6" s="1"/>
  <c r="C124" i="6"/>
  <c r="G124" i="6" s="1"/>
  <c r="BD124" i="6" s="1"/>
  <c r="M435" i="6"/>
  <c r="Z435" i="6" s="1"/>
  <c r="L435" i="6"/>
  <c r="Y435" i="6" s="1"/>
  <c r="AK435" i="6" s="1"/>
  <c r="K435" i="6"/>
  <c r="X435" i="6" s="1"/>
  <c r="J435" i="6"/>
  <c r="W435" i="6" s="1"/>
  <c r="I435" i="6"/>
  <c r="V435" i="6" s="1"/>
  <c r="C435" i="6"/>
  <c r="M429" i="6"/>
  <c r="Z429" i="6" s="1"/>
  <c r="L429" i="6"/>
  <c r="Y429" i="6" s="1"/>
  <c r="AK429" i="6" s="1"/>
  <c r="K429" i="6"/>
  <c r="X429" i="6" s="1"/>
  <c r="J429" i="6"/>
  <c r="W429" i="6" s="1"/>
  <c r="I429" i="6"/>
  <c r="V429" i="6" s="1"/>
  <c r="C429" i="6"/>
  <c r="M427" i="6"/>
  <c r="Z427" i="6" s="1"/>
  <c r="L427" i="6"/>
  <c r="Y427" i="6" s="1"/>
  <c r="AK427" i="6" s="1"/>
  <c r="K427" i="6"/>
  <c r="X427" i="6" s="1"/>
  <c r="J427" i="6"/>
  <c r="W427" i="6" s="1"/>
  <c r="I427" i="6"/>
  <c r="V427" i="6" s="1"/>
  <c r="C427" i="6"/>
  <c r="H427" i="6" s="1"/>
  <c r="BE427" i="6" s="1"/>
  <c r="M113" i="6"/>
  <c r="Z113" i="6" s="1"/>
  <c r="L113" i="6"/>
  <c r="Y113" i="6" s="1"/>
  <c r="AK113" i="6" s="1"/>
  <c r="K113" i="6"/>
  <c r="X113" i="6" s="1"/>
  <c r="J113" i="6"/>
  <c r="W113" i="6" s="1"/>
  <c r="I113" i="6"/>
  <c r="V113" i="6" s="1"/>
  <c r="C113" i="6"/>
  <c r="M118" i="6"/>
  <c r="Z118" i="6" s="1"/>
  <c r="L118" i="6"/>
  <c r="Y118" i="6" s="1"/>
  <c r="AK118" i="6" s="1"/>
  <c r="K118" i="6"/>
  <c r="X118" i="6" s="1"/>
  <c r="J118" i="6"/>
  <c r="W118" i="6" s="1"/>
  <c r="I118" i="6"/>
  <c r="V118" i="6" s="1"/>
  <c r="C118" i="6"/>
  <c r="M426" i="6"/>
  <c r="Z426" i="6" s="1"/>
  <c r="L426" i="6"/>
  <c r="Y426" i="6" s="1"/>
  <c r="AK426" i="6" s="1"/>
  <c r="K426" i="6"/>
  <c r="X426" i="6" s="1"/>
  <c r="J426" i="6"/>
  <c r="W426" i="6" s="1"/>
  <c r="I426" i="6"/>
  <c r="V426" i="6" s="1"/>
  <c r="C426" i="6"/>
  <c r="M425" i="6"/>
  <c r="Z425" i="6" s="1"/>
  <c r="L425" i="6"/>
  <c r="Y425" i="6" s="1"/>
  <c r="AK425" i="6" s="1"/>
  <c r="K425" i="6"/>
  <c r="X425" i="6" s="1"/>
  <c r="J425" i="6"/>
  <c r="W425" i="6" s="1"/>
  <c r="I425" i="6"/>
  <c r="V425" i="6" s="1"/>
  <c r="C425" i="6"/>
  <c r="H425" i="6" s="1"/>
  <c r="BE425" i="6" s="1"/>
  <c r="M424" i="6"/>
  <c r="Z424" i="6" s="1"/>
  <c r="L424" i="6"/>
  <c r="Y424" i="6" s="1"/>
  <c r="AK424" i="6" s="1"/>
  <c r="K424" i="6"/>
  <c r="X424" i="6" s="1"/>
  <c r="J424" i="6"/>
  <c r="W424" i="6" s="1"/>
  <c r="I424" i="6"/>
  <c r="V424" i="6" s="1"/>
  <c r="C424" i="6"/>
  <c r="M126" i="6"/>
  <c r="Z126" i="6" s="1"/>
  <c r="L126" i="6"/>
  <c r="Y126" i="6" s="1"/>
  <c r="AK126" i="6" s="1"/>
  <c r="K126" i="6"/>
  <c r="X126" i="6" s="1"/>
  <c r="J126" i="6"/>
  <c r="W126" i="6" s="1"/>
  <c r="I126" i="6"/>
  <c r="V126" i="6" s="1"/>
  <c r="C126" i="6"/>
  <c r="M125" i="6"/>
  <c r="Z125" i="6" s="1"/>
  <c r="L125" i="6"/>
  <c r="Y125" i="6" s="1"/>
  <c r="AK125" i="6" s="1"/>
  <c r="K125" i="6"/>
  <c r="X125" i="6" s="1"/>
  <c r="J125" i="6"/>
  <c r="W125" i="6" s="1"/>
  <c r="I125" i="6"/>
  <c r="V125" i="6" s="1"/>
  <c r="C125" i="6"/>
  <c r="M110" i="6"/>
  <c r="Z110" i="6" s="1"/>
  <c r="L110" i="6"/>
  <c r="Y110" i="6" s="1"/>
  <c r="AK110" i="6" s="1"/>
  <c r="K110" i="6"/>
  <c r="X110" i="6" s="1"/>
  <c r="J110" i="6"/>
  <c r="W110" i="6" s="1"/>
  <c r="I110" i="6"/>
  <c r="V110" i="6" s="1"/>
  <c r="C110" i="6"/>
  <c r="H110" i="6" s="1"/>
  <c r="BE110" i="6" s="1"/>
  <c r="M421" i="6"/>
  <c r="Z421" i="6" s="1"/>
  <c r="L421" i="6"/>
  <c r="Y421" i="6" s="1"/>
  <c r="AK421" i="6" s="1"/>
  <c r="K421" i="6"/>
  <c r="X421" i="6" s="1"/>
  <c r="J421" i="6"/>
  <c r="W421" i="6" s="1"/>
  <c r="I421" i="6"/>
  <c r="V421" i="6" s="1"/>
  <c r="C421" i="6"/>
  <c r="H421" i="6" s="1"/>
  <c r="BE421" i="6" s="1"/>
  <c r="M420" i="6"/>
  <c r="Z420" i="6" s="1"/>
  <c r="L420" i="6"/>
  <c r="Y420" i="6" s="1"/>
  <c r="AK420" i="6" s="1"/>
  <c r="K420" i="6"/>
  <c r="X420" i="6" s="1"/>
  <c r="J420" i="6"/>
  <c r="W420" i="6" s="1"/>
  <c r="I420" i="6"/>
  <c r="V420" i="6" s="1"/>
  <c r="C420" i="6"/>
  <c r="D420" i="6" s="1"/>
  <c r="BA420" i="6" s="1"/>
  <c r="M415" i="6"/>
  <c r="Z415" i="6" s="1"/>
  <c r="L415" i="6"/>
  <c r="Y415" i="6" s="1"/>
  <c r="AK415" i="6" s="1"/>
  <c r="K415" i="6"/>
  <c r="X415" i="6" s="1"/>
  <c r="J415" i="6"/>
  <c r="W415" i="6" s="1"/>
  <c r="I415" i="6"/>
  <c r="V415" i="6" s="1"/>
  <c r="C415" i="6"/>
  <c r="H415" i="6" s="1"/>
  <c r="BE415" i="6" s="1"/>
  <c r="M105" i="6"/>
  <c r="Z105" i="6" s="1"/>
  <c r="L105" i="6"/>
  <c r="Y105" i="6" s="1"/>
  <c r="AK105" i="6" s="1"/>
  <c r="K105" i="6"/>
  <c r="X105" i="6" s="1"/>
  <c r="J105" i="6"/>
  <c r="W105" i="6" s="1"/>
  <c r="I105" i="6"/>
  <c r="V105" i="6" s="1"/>
  <c r="C105" i="6"/>
  <c r="F105" i="6" s="1"/>
  <c r="BC105" i="6" s="1"/>
  <c r="M413" i="6"/>
  <c r="Z413" i="6" s="1"/>
  <c r="L413" i="6"/>
  <c r="Y413" i="6" s="1"/>
  <c r="AK413" i="6" s="1"/>
  <c r="K413" i="6"/>
  <c r="X413" i="6" s="1"/>
  <c r="J413" i="6"/>
  <c r="W413" i="6" s="1"/>
  <c r="I413" i="6"/>
  <c r="V413" i="6" s="1"/>
  <c r="C413" i="6"/>
  <c r="F413" i="6" s="1"/>
  <c r="BC413" i="6" s="1"/>
  <c r="M104" i="6"/>
  <c r="Z104" i="6" s="1"/>
  <c r="L104" i="6"/>
  <c r="Y104" i="6" s="1"/>
  <c r="AK104" i="6" s="1"/>
  <c r="K104" i="6"/>
  <c r="X104" i="6" s="1"/>
  <c r="J104" i="6"/>
  <c r="W104" i="6" s="1"/>
  <c r="I104" i="6"/>
  <c r="V104" i="6" s="1"/>
  <c r="C104" i="6"/>
  <c r="H104" i="6" s="1"/>
  <c r="BE104" i="6" s="1"/>
  <c r="M102" i="6"/>
  <c r="Z102" i="6" s="1"/>
  <c r="L102" i="6"/>
  <c r="Y102" i="6" s="1"/>
  <c r="AK102" i="6" s="1"/>
  <c r="K102" i="6"/>
  <c r="X102" i="6" s="1"/>
  <c r="J102" i="6"/>
  <c r="W102" i="6" s="1"/>
  <c r="I102" i="6"/>
  <c r="V102" i="6" s="1"/>
  <c r="C102" i="6"/>
  <c r="M411" i="6"/>
  <c r="Z411" i="6" s="1"/>
  <c r="L411" i="6"/>
  <c r="Y411" i="6" s="1"/>
  <c r="AK411" i="6" s="1"/>
  <c r="K411" i="6"/>
  <c r="X411" i="6" s="1"/>
  <c r="J411" i="6"/>
  <c r="W411" i="6" s="1"/>
  <c r="I411" i="6"/>
  <c r="V411" i="6" s="1"/>
  <c r="C411" i="6"/>
  <c r="M410" i="6"/>
  <c r="Z410" i="6" s="1"/>
  <c r="L410" i="6"/>
  <c r="Y410" i="6" s="1"/>
  <c r="AK410" i="6" s="1"/>
  <c r="K410" i="6"/>
  <c r="X410" i="6" s="1"/>
  <c r="J410" i="6"/>
  <c r="W410" i="6" s="1"/>
  <c r="I410" i="6"/>
  <c r="V410" i="6" s="1"/>
  <c r="C410" i="6"/>
  <c r="M409" i="6"/>
  <c r="Z409" i="6" s="1"/>
  <c r="L409" i="6"/>
  <c r="Y409" i="6" s="1"/>
  <c r="AK409" i="6" s="1"/>
  <c r="K409" i="6"/>
  <c r="X409" i="6" s="1"/>
  <c r="J409" i="6"/>
  <c r="W409" i="6" s="1"/>
  <c r="I409" i="6"/>
  <c r="V409" i="6" s="1"/>
  <c r="C409" i="6"/>
  <c r="G409" i="6" s="1"/>
  <c r="BD409" i="6" s="1"/>
  <c r="M408" i="6"/>
  <c r="Z408" i="6" s="1"/>
  <c r="L408" i="6"/>
  <c r="Y408" i="6" s="1"/>
  <c r="AK408" i="6" s="1"/>
  <c r="K408" i="6"/>
  <c r="X408" i="6" s="1"/>
  <c r="J408" i="6"/>
  <c r="W408" i="6" s="1"/>
  <c r="I408" i="6"/>
  <c r="V408" i="6" s="1"/>
  <c r="C408" i="6"/>
  <c r="H408" i="6" s="1"/>
  <c r="BE408" i="6" s="1"/>
  <c r="M407" i="6"/>
  <c r="Z407" i="6" s="1"/>
  <c r="L407" i="6"/>
  <c r="Y407" i="6" s="1"/>
  <c r="AK407" i="6" s="1"/>
  <c r="K407" i="6"/>
  <c r="X407" i="6" s="1"/>
  <c r="J407" i="6"/>
  <c r="W407" i="6" s="1"/>
  <c r="I407" i="6"/>
  <c r="V407" i="6" s="1"/>
  <c r="C407" i="6"/>
  <c r="E407" i="6" s="1"/>
  <c r="BB407" i="6" s="1"/>
  <c r="M100" i="6"/>
  <c r="Z100" i="6" s="1"/>
  <c r="L100" i="6"/>
  <c r="Y100" i="6" s="1"/>
  <c r="AK100" i="6" s="1"/>
  <c r="K100" i="6"/>
  <c r="X100" i="6" s="1"/>
  <c r="J100" i="6"/>
  <c r="W100" i="6" s="1"/>
  <c r="I100" i="6"/>
  <c r="V100" i="6" s="1"/>
  <c r="C100" i="6"/>
  <c r="F100" i="6" s="1"/>
  <c r="BC100" i="6" s="1"/>
  <c r="M406" i="6"/>
  <c r="Z406" i="6" s="1"/>
  <c r="L406" i="6"/>
  <c r="Y406" i="6" s="1"/>
  <c r="AK406" i="6" s="1"/>
  <c r="K406" i="6"/>
  <c r="X406" i="6" s="1"/>
  <c r="J406" i="6"/>
  <c r="W406" i="6" s="1"/>
  <c r="I406" i="6"/>
  <c r="V406" i="6" s="1"/>
  <c r="C406" i="6"/>
  <c r="G406" i="6" s="1"/>
  <c r="BD406" i="6" s="1"/>
  <c r="M405" i="6"/>
  <c r="Z405" i="6" s="1"/>
  <c r="L405" i="6"/>
  <c r="Y405" i="6" s="1"/>
  <c r="AK405" i="6" s="1"/>
  <c r="K405" i="6"/>
  <c r="X405" i="6" s="1"/>
  <c r="J405" i="6"/>
  <c r="W405" i="6" s="1"/>
  <c r="I405" i="6"/>
  <c r="V405" i="6" s="1"/>
  <c r="C405" i="6"/>
  <c r="G405" i="6" s="1"/>
  <c r="BD405" i="6" s="1"/>
  <c r="M106" i="6"/>
  <c r="Z106" i="6" s="1"/>
  <c r="L106" i="6"/>
  <c r="Y106" i="6" s="1"/>
  <c r="AK106" i="6" s="1"/>
  <c r="K106" i="6"/>
  <c r="X106" i="6" s="1"/>
  <c r="J106" i="6"/>
  <c r="W106" i="6" s="1"/>
  <c r="I106" i="6"/>
  <c r="V106" i="6" s="1"/>
  <c r="C106" i="6"/>
  <c r="D106" i="6" s="1"/>
  <c r="BA106" i="6" s="1"/>
  <c r="M404" i="6"/>
  <c r="Z404" i="6" s="1"/>
  <c r="L404" i="6"/>
  <c r="Y404" i="6" s="1"/>
  <c r="AK404" i="6" s="1"/>
  <c r="K404" i="6"/>
  <c r="X404" i="6" s="1"/>
  <c r="J404" i="6"/>
  <c r="W404" i="6" s="1"/>
  <c r="I404" i="6"/>
  <c r="V404" i="6" s="1"/>
  <c r="C404" i="6"/>
  <c r="G404" i="6" s="1"/>
  <c r="BD404" i="6" s="1"/>
  <c r="M403" i="6"/>
  <c r="Z403" i="6" s="1"/>
  <c r="L403" i="6"/>
  <c r="Y403" i="6" s="1"/>
  <c r="AK403" i="6" s="1"/>
  <c r="K403" i="6"/>
  <c r="X403" i="6" s="1"/>
  <c r="J403" i="6"/>
  <c r="W403" i="6" s="1"/>
  <c r="I403" i="6"/>
  <c r="V403" i="6" s="1"/>
  <c r="C403" i="6"/>
  <c r="E403" i="6" s="1"/>
  <c r="BB403" i="6" s="1"/>
  <c r="M400" i="6"/>
  <c r="Z400" i="6" s="1"/>
  <c r="L400" i="6"/>
  <c r="Y400" i="6" s="1"/>
  <c r="AK400" i="6" s="1"/>
  <c r="K400" i="6"/>
  <c r="X400" i="6" s="1"/>
  <c r="J400" i="6"/>
  <c r="W400" i="6" s="1"/>
  <c r="I400" i="6"/>
  <c r="V400" i="6" s="1"/>
  <c r="C400" i="6"/>
  <c r="F400" i="6" s="1"/>
  <c r="BC400" i="6" s="1"/>
  <c r="M398" i="6"/>
  <c r="Z398" i="6" s="1"/>
  <c r="L398" i="6"/>
  <c r="Y398" i="6" s="1"/>
  <c r="AK398" i="6" s="1"/>
  <c r="K398" i="6"/>
  <c r="X398" i="6" s="1"/>
  <c r="J398" i="6"/>
  <c r="W398" i="6" s="1"/>
  <c r="I398" i="6"/>
  <c r="V398" i="6" s="1"/>
  <c r="C398" i="6"/>
  <c r="H398" i="6" s="1"/>
  <c r="BE398" i="6" s="1"/>
  <c r="M396" i="6"/>
  <c r="Z396" i="6" s="1"/>
  <c r="L396" i="6"/>
  <c r="Y396" i="6" s="1"/>
  <c r="AK396" i="6" s="1"/>
  <c r="K396" i="6"/>
  <c r="X396" i="6" s="1"/>
  <c r="J396" i="6"/>
  <c r="W396" i="6" s="1"/>
  <c r="I396" i="6"/>
  <c r="V396" i="6" s="1"/>
  <c r="C396" i="6"/>
  <c r="H396" i="6" s="1"/>
  <c r="BE396" i="6" s="1"/>
  <c r="M94" i="6"/>
  <c r="Z94" i="6" s="1"/>
  <c r="L94" i="6"/>
  <c r="Y94" i="6" s="1"/>
  <c r="AK94" i="6" s="1"/>
  <c r="K94" i="6"/>
  <c r="X94" i="6" s="1"/>
  <c r="J94" i="6"/>
  <c r="W94" i="6" s="1"/>
  <c r="I94" i="6"/>
  <c r="V94" i="6" s="1"/>
  <c r="C94" i="6"/>
  <c r="H94" i="6" s="1"/>
  <c r="BE94" i="6" s="1"/>
  <c r="M394" i="6"/>
  <c r="Z394" i="6" s="1"/>
  <c r="L394" i="6"/>
  <c r="Y394" i="6" s="1"/>
  <c r="AK394" i="6" s="1"/>
  <c r="K394" i="6"/>
  <c r="X394" i="6" s="1"/>
  <c r="J394" i="6"/>
  <c r="W394" i="6" s="1"/>
  <c r="I394" i="6"/>
  <c r="V394" i="6" s="1"/>
  <c r="C394" i="6"/>
  <c r="H394" i="6" s="1"/>
  <c r="BE394" i="6" s="1"/>
  <c r="M393" i="6"/>
  <c r="Z393" i="6" s="1"/>
  <c r="L393" i="6"/>
  <c r="Y393" i="6" s="1"/>
  <c r="AK393" i="6" s="1"/>
  <c r="K393" i="6"/>
  <c r="X393" i="6" s="1"/>
  <c r="J393" i="6"/>
  <c r="W393" i="6" s="1"/>
  <c r="I393" i="6"/>
  <c r="V393" i="6" s="1"/>
  <c r="C393" i="6"/>
  <c r="M392" i="6"/>
  <c r="Z392" i="6" s="1"/>
  <c r="L392" i="6"/>
  <c r="Y392" i="6" s="1"/>
  <c r="AK392" i="6" s="1"/>
  <c r="K392" i="6"/>
  <c r="X392" i="6" s="1"/>
  <c r="J392" i="6"/>
  <c r="W392" i="6" s="1"/>
  <c r="I392" i="6"/>
  <c r="V392" i="6" s="1"/>
  <c r="C392" i="6"/>
  <c r="M389" i="6"/>
  <c r="Z389" i="6" s="1"/>
  <c r="L389" i="6"/>
  <c r="Y389" i="6" s="1"/>
  <c r="AK389" i="6" s="1"/>
  <c r="K389" i="6"/>
  <c r="X389" i="6" s="1"/>
  <c r="J389" i="6"/>
  <c r="W389" i="6" s="1"/>
  <c r="I389" i="6"/>
  <c r="V389" i="6" s="1"/>
  <c r="C389" i="6"/>
  <c r="H389" i="6" s="1"/>
  <c r="BE389" i="6" s="1"/>
  <c r="M90" i="6"/>
  <c r="Z90" i="6" s="1"/>
  <c r="L90" i="6"/>
  <c r="Y90" i="6" s="1"/>
  <c r="AK90" i="6" s="1"/>
  <c r="K90" i="6"/>
  <c r="X90" i="6" s="1"/>
  <c r="J90" i="6"/>
  <c r="W90" i="6" s="1"/>
  <c r="I90" i="6"/>
  <c r="V90" i="6" s="1"/>
  <c r="C90" i="6"/>
  <c r="H90" i="6" s="1"/>
  <c r="BE90" i="6" s="1"/>
  <c r="M388" i="6"/>
  <c r="Z388" i="6" s="1"/>
  <c r="L388" i="6"/>
  <c r="Y388" i="6" s="1"/>
  <c r="AK388" i="6" s="1"/>
  <c r="K388" i="6"/>
  <c r="X388" i="6" s="1"/>
  <c r="J388" i="6"/>
  <c r="W388" i="6" s="1"/>
  <c r="I388" i="6"/>
  <c r="V388" i="6" s="1"/>
  <c r="C388" i="6"/>
  <c r="E388" i="6" s="1"/>
  <c r="BB388" i="6" s="1"/>
  <c r="M88" i="6"/>
  <c r="Z88" i="6" s="1"/>
  <c r="L88" i="6"/>
  <c r="Y88" i="6" s="1"/>
  <c r="AK88" i="6" s="1"/>
  <c r="K88" i="6"/>
  <c r="X88" i="6" s="1"/>
  <c r="J88" i="6"/>
  <c r="W88" i="6" s="1"/>
  <c r="I88" i="6"/>
  <c r="V88" i="6" s="1"/>
  <c r="C88" i="6"/>
  <c r="H88" i="6" s="1"/>
  <c r="BE88" i="6" s="1"/>
  <c r="M85" i="6"/>
  <c r="Z85" i="6" s="1"/>
  <c r="L85" i="6"/>
  <c r="Y85" i="6" s="1"/>
  <c r="AK85" i="6" s="1"/>
  <c r="K85" i="6"/>
  <c r="X85" i="6" s="1"/>
  <c r="J85" i="6"/>
  <c r="W85" i="6" s="1"/>
  <c r="I85" i="6"/>
  <c r="V85" i="6" s="1"/>
  <c r="C85" i="6"/>
  <c r="G85" i="6" s="1"/>
  <c r="BD85" i="6" s="1"/>
  <c r="M387" i="6"/>
  <c r="Z387" i="6" s="1"/>
  <c r="L387" i="6"/>
  <c r="Y387" i="6" s="1"/>
  <c r="AK387" i="6" s="1"/>
  <c r="K387" i="6"/>
  <c r="X387" i="6" s="1"/>
  <c r="J387" i="6"/>
  <c r="W387" i="6" s="1"/>
  <c r="I387" i="6"/>
  <c r="V387" i="6" s="1"/>
  <c r="C387" i="6"/>
  <c r="H387" i="6" s="1"/>
  <c r="BE387" i="6" s="1"/>
  <c r="M386" i="6"/>
  <c r="Z386" i="6" s="1"/>
  <c r="L386" i="6"/>
  <c r="Y386" i="6" s="1"/>
  <c r="AK386" i="6" s="1"/>
  <c r="K386" i="6"/>
  <c r="X386" i="6" s="1"/>
  <c r="J386" i="6"/>
  <c r="W386" i="6" s="1"/>
  <c r="I386" i="6"/>
  <c r="V386" i="6" s="1"/>
  <c r="C386" i="6"/>
  <c r="H386" i="6" s="1"/>
  <c r="BE386" i="6" s="1"/>
  <c r="M385" i="6"/>
  <c r="Z385" i="6" s="1"/>
  <c r="L385" i="6"/>
  <c r="Y385" i="6" s="1"/>
  <c r="AK385" i="6" s="1"/>
  <c r="K385" i="6"/>
  <c r="X385" i="6" s="1"/>
  <c r="J385" i="6"/>
  <c r="W385" i="6" s="1"/>
  <c r="I385" i="6"/>
  <c r="V385" i="6" s="1"/>
  <c r="C385" i="6"/>
  <c r="H385" i="6" s="1"/>
  <c r="BE385" i="6" s="1"/>
  <c r="M384" i="6"/>
  <c r="Z384" i="6" s="1"/>
  <c r="L384" i="6"/>
  <c r="Y384" i="6" s="1"/>
  <c r="AK384" i="6" s="1"/>
  <c r="K384" i="6"/>
  <c r="X384" i="6" s="1"/>
  <c r="J384" i="6"/>
  <c r="W384" i="6" s="1"/>
  <c r="I384" i="6"/>
  <c r="V384" i="6" s="1"/>
  <c r="C384" i="6"/>
  <c r="M95" i="6"/>
  <c r="Z95" i="6" s="1"/>
  <c r="L95" i="6"/>
  <c r="Y95" i="6" s="1"/>
  <c r="AK95" i="6" s="1"/>
  <c r="K95" i="6"/>
  <c r="X95" i="6" s="1"/>
  <c r="J95" i="6"/>
  <c r="W95" i="6" s="1"/>
  <c r="I95" i="6"/>
  <c r="V95" i="6" s="1"/>
  <c r="C95" i="6"/>
  <c r="F95" i="6" s="1"/>
  <c r="BC95" i="6" s="1"/>
  <c r="M383" i="6"/>
  <c r="Z383" i="6" s="1"/>
  <c r="L383" i="6"/>
  <c r="Y383" i="6" s="1"/>
  <c r="AK383" i="6" s="1"/>
  <c r="K383" i="6"/>
  <c r="X383" i="6" s="1"/>
  <c r="J383" i="6"/>
  <c r="W383" i="6" s="1"/>
  <c r="I383" i="6"/>
  <c r="V383" i="6" s="1"/>
  <c r="C383" i="6"/>
  <c r="H383" i="6" s="1"/>
  <c r="BE383" i="6" s="1"/>
  <c r="M382" i="6"/>
  <c r="Z382" i="6" s="1"/>
  <c r="L382" i="6"/>
  <c r="Y382" i="6" s="1"/>
  <c r="AK382" i="6" s="1"/>
  <c r="K382" i="6"/>
  <c r="X382" i="6" s="1"/>
  <c r="J382" i="6"/>
  <c r="W382" i="6" s="1"/>
  <c r="I382" i="6"/>
  <c r="V382" i="6" s="1"/>
  <c r="C382" i="6"/>
  <c r="H382" i="6" s="1"/>
  <c r="BE382" i="6" s="1"/>
  <c r="M380" i="6"/>
  <c r="Z380" i="6" s="1"/>
  <c r="L380" i="6"/>
  <c r="Y380" i="6" s="1"/>
  <c r="AK380" i="6" s="1"/>
  <c r="K380" i="6"/>
  <c r="X380" i="6" s="1"/>
  <c r="J380" i="6"/>
  <c r="W380" i="6" s="1"/>
  <c r="I380" i="6"/>
  <c r="V380" i="6" s="1"/>
  <c r="C380" i="6"/>
  <c r="H380" i="6" s="1"/>
  <c r="BE380" i="6" s="1"/>
  <c r="M80" i="6"/>
  <c r="Z80" i="6" s="1"/>
  <c r="L80" i="6"/>
  <c r="Y80" i="6" s="1"/>
  <c r="AK80" i="6" s="1"/>
  <c r="K80" i="6"/>
  <c r="X80" i="6" s="1"/>
  <c r="J80" i="6"/>
  <c r="W80" i="6" s="1"/>
  <c r="I80" i="6"/>
  <c r="V80" i="6" s="1"/>
  <c r="C80" i="6"/>
  <c r="E80" i="6" s="1"/>
  <c r="BB80" i="6" s="1"/>
  <c r="M78" i="6"/>
  <c r="Z78" i="6" s="1"/>
  <c r="L78" i="6"/>
  <c r="Y78" i="6" s="1"/>
  <c r="AK78" i="6" s="1"/>
  <c r="K78" i="6"/>
  <c r="X78" i="6" s="1"/>
  <c r="J78" i="6"/>
  <c r="W78" i="6" s="1"/>
  <c r="I78" i="6"/>
  <c r="V78" i="6" s="1"/>
  <c r="C78" i="6"/>
  <c r="M377" i="6"/>
  <c r="Z377" i="6" s="1"/>
  <c r="L377" i="6"/>
  <c r="Y377" i="6" s="1"/>
  <c r="AK377" i="6" s="1"/>
  <c r="K377" i="6"/>
  <c r="X377" i="6" s="1"/>
  <c r="J377" i="6"/>
  <c r="W377" i="6" s="1"/>
  <c r="I377" i="6"/>
  <c r="V377" i="6" s="1"/>
  <c r="C377" i="6"/>
  <c r="D377" i="6" s="1"/>
  <c r="BA377" i="6" s="1"/>
  <c r="M375" i="6"/>
  <c r="Z375" i="6" s="1"/>
  <c r="L375" i="6"/>
  <c r="Y375" i="6" s="1"/>
  <c r="AK375" i="6" s="1"/>
  <c r="K375" i="6"/>
  <c r="X375" i="6" s="1"/>
  <c r="J375" i="6"/>
  <c r="W375" i="6" s="1"/>
  <c r="I375" i="6"/>
  <c r="V375" i="6" s="1"/>
  <c r="C375" i="6"/>
  <c r="H375" i="6" s="1"/>
  <c r="BE375" i="6" s="1"/>
  <c r="M374" i="6"/>
  <c r="Z374" i="6" s="1"/>
  <c r="L374" i="6"/>
  <c r="Y374" i="6" s="1"/>
  <c r="AK374" i="6" s="1"/>
  <c r="K374" i="6"/>
  <c r="X374" i="6" s="1"/>
  <c r="J374" i="6"/>
  <c r="W374" i="6" s="1"/>
  <c r="I374" i="6"/>
  <c r="V374" i="6" s="1"/>
  <c r="C374" i="6"/>
  <c r="F374" i="6" s="1"/>
  <c r="BC374" i="6" s="1"/>
  <c r="M72" i="6"/>
  <c r="Z72" i="6" s="1"/>
  <c r="L72" i="6"/>
  <c r="Y72" i="6" s="1"/>
  <c r="AK72" i="6" s="1"/>
  <c r="K72" i="6"/>
  <c r="X72" i="6" s="1"/>
  <c r="J72" i="6"/>
  <c r="W72" i="6" s="1"/>
  <c r="I72" i="6"/>
  <c r="V72" i="6" s="1"/>
  <c r="C72" i="6"/>
  <c r="M373" i="6"/>
  <c r="Z373" i="6" s="1"/>
  <c r="L373" i="6"/>
  <c r="Y373" i="6" s="1"/>
  <c r="AK373" i="6" s="1"/>
  <c r="K373" i="6"/>
  <c r="X373" i="6" s="1"/>
  <c r="J373" i="6"/>
  <c r="W373" i="6" s="1"/>
  <c r="I373" i="6"/>
  <c r="V373" i="6" s="1"/>
  <c r="C373" i="6"/>
  <c r="H373" i="6" s="1"/>
  <c r="BE373" i="6" s="1"/>
  <c r="M77" i="6"/>
  <c r="Z77" i="6" s="1"/>
  <c r="L77" i="6"/>
  <c r="Y77" i="6" s="1"/>
  <c r="AK77" i="6" s="1"/>
  <c r="K77" i="6"/>
  <c r="X77" i="6" s="1"/>
  <c r="J77" i="6"/>
  <c r="W77" i="6" s="1"/>
  <c r="I77" i="6"/>
  <c r="V77" i="6" s="1"/>
  <c r="C77" i="6"/>
  <c r="M76" i="6"/>
  <c r="Z76" i="6" s="1"/>
  <c r="L76" i="6"/>
  <c r="Y76" i="6" s="1"/>
  <c r="AK76" i="6" s="1"/>
  <c r="K76" i="6"/>
  <c r="X76" i="6" s="1"/>
  <c r="J76" i="6"/>
  <c r="W76" i="6" s="1"/>
  <c r="I76" i="6"/>
  <c r="V76" i="6" s="1"/>
  <c r="C76" i="6"/>
  <c r="G76" i="6" s="1"/>
  <c r="BD76" i="6" s="1"/>
  <c r="M371" i="6"/>
  <c r="Z371" i="6" s="1"/>
  <c r="L371" i="6"/>
  <c r="Y371" i="6" s="1"/>
  <c r="AK371" i="6" s="1"/>
  <c r="K371" i="6"/>
  <c r="X371" i="6" s="1"/>
  <c r="J371" i="6"/>
  <c r="W371" i="6" s="1"/>
  <c r="I371" i="6"/>
  <c r="V371" i="6" s="1"/>
  <c r="C371" i="6"/>
  <c r="H371" i="6" s="1"/>
  <c r="BE371" i="6" s="1"/>
  <c r="M369" i="6"/>
  <c r="Z369" i="6" s="1"/>
  <c r="L369" i="6"/>
  <c r="Y369" i="6" s="1"/>
  <c r="AK369" i="6" s="1"/>
  <c r="K369" i="6"/>
  <c r="X369" i="6" s="1"/>
  <c r="J369" i="6"/>
  <c r="W369" i="6" s="1"/>
  <c r="I369" i="6"/>
  <c r="V369" i="6" s="1"/>
  <c r="C369" i="6"/>
  <c r="D369" i="6" s="1"/>
  <c r="BA369" i="6" s="1"/>
  <c r="M69" i="6"/>
  <c r="Z69" i="6" s="1"/>
  <c r="L69" i="6"/>
  <c r="Y69" i="6" s="1"/>
  <c r="AK69" i="6" s="1"/>
  <c r="K69" i="6"/>
  <c r="X69" i="6" s="1"/>
  <c r="J69" i="6"/>
  <c r="W69" i="6" s="1"/>
  <c r="I69" i="6"/>
  <c r="V69" i="6" s="1"/>
  <c r="C69" i="6"/>
  <c r="E69" i="6" s="1"/>
  <c r="BB69" i="6" s="1"/>
  <c r="M366" i="6"/>
  <c r="Z366" i="6" s="1"/>
  <c r="L366" i="6"/>
  <c r="Y366" i="6" s="1"/>
  <c r="AK366" i="6" s="1"/>
  <c r="K366" i="6"/>
  <c r="X366" i="6" s="1"/>
  <c r="J366" i="6"/>
  <c r="W366" i="6" s="1"/>
  <c r="I366" i="6"/>
  <c r="V366" i="6" s="1"/>
  <c r="C366" i="6"/>
  <c r="F366" i="6" s="1"/>
  <c r="BC366" i="6" s="1"/>
  <c r="M365" i="6"/>
  <c r="Z365" i="6" s="1"/>
  <c r="L365" i="6"/>
  <c r="Y365" i="6" s="1"/>
  <c r="AK365" i="6" s="1"/>
  <c r="K365" i="6"/>
  <c r="X365" i="6" s="1"/>
  <c r="J365" i="6"/>
  <c r="W365" i="6" s="1"/>
  <c r="I365" i="6"/>
  <c r="V365" i="6" s="1"/>
  <c r="C365" i="6"/>
  <c r="M185" i="6"/>
  <c r="Z185" i="6" s="1"/>
  <c r="L185" i="6"/>
  <c r="Y185" i="6" s="1"/>
  <c r="AK185" i="6" s="1"/>
  <c r="K185" i="6"/>
  <c r="X185" i="6" s="1"/>
  <c r="J185" i="6"/>
  <c r="W185" i="6" s="1"/>
  <c r="I185" i="6"/>
  <c r="V185" i="6" s="1"/>
  <c r="C185" i="6"/>
  <c r="M184" i="6"/>
  <c r="Z184" i="6" s="1"/>
  <c r="L184" i="6"/>
  <c r="Y184" i="6" s="1"/>
  <c r="AK184" i="6" s="1"/>
  <c r="K184" i="6"/>
  <c r="X184" i="6" s="1"/>
  <c r="J184" i="6"/>
  <c r="W184" i="6" s="1"/>
  <c r="I184" i="6"/>
  <c r="V184" i="6" s="1"/>
  <c r="C184" i="6"/>
  <c r="H184" i="6" s="1"/>
  <c r="BE184" i="6" s="1"/>
  <c r="M182" i="6"/>
  <c r="Z182" i="6" s="1"/>
  <c r="L182" i="6"/>
  <c r="Y182" i="6" s="1"/>
  <c r="AK182" i="6" s="1"/>
  <c r="K182" i="6"/>
  <c r="X182" i="6" s="1"/>
  <c r="J182" i="6"/>
  <c r="W182" i="6" s="1"/>
  <c r="I182" i="6"/>
  <c r="V182" i="6" s="1"/>
  <c r="C182" i="6"/>
  <c r="H182" i="6" s="1"/>
  <c r="BE182" i="6" s="1"/>
  <c r="M180" i="6"/>
  <c r="Z180" i="6" s="1"/>
  <c r="L180" i="6"/>
  <c r="Y180" i="6" s="1"/>
  <c r="AK180" i="6" s="1"/>
  <c r="K180" i="6"/>
  <c r="X180" i="6" s="1"/>
  <c r="J180" i="6"/>
  <c r="W180" i="6" s="1"/>
  <c r="I180" i="6"/>
  <c r="V180" i="6" s="1"/>
  <c r="C180" i="6"/>
  <c r="M179" i="6"/>
  <c r="Z179" i="6" s="1"/>
  <c r="L179" i="6"/>
  <c r="Y179" i="6" s="1"/>
  <c r="AK179" i="6" s="1"/>
  <c r="K179" i="6"/>
  <c r="X179" i="6" s="1"/>
  <c r="J179" i="6"/>
  <c r="W179" i="6" s="1"/>
  <c r="I179" i="6"/>
  <c r="V179" i="6" s="1"/>
  <c r="C179" i="6"/>
  <c r="G179" i="6" s="1"/>
  <c r="BD179" i="6" s="1"/>
  <c r="M178" i="6"/>
  <c r="Z178" i="6" s="1"/>
  <c r="L178" i="6"/>
  <c r="Y178" i="6" s="1"/>
  <c r="AK178" i="6" s="1"/>
  <c r="K178" i="6"/>
  <c r="X178" i="6" s="1"/>
  <c r="J178" i="6"/>
  <c r="W178" i="6" s="1"/>
  <c r="I178" i="6"/>
  <c r="V178" i="6" s="1"/>
  <c r="C178" i="6"/>
  <c r="H178" i="6" s="1"/>
  <c r="BE178" i="6" s="1"/>
  <c r="M177" i="6"/>
  <c r="Z177" i="6" s="1"/>
  <c r="L177" i="6"/>
  <c r="Y177" i="6" s="1"/>
  <c r="AK177" i="6" s="1"/>
  <c r="K177" i="6"/>
  <c r="X177" i="6" s="1"/>
  <c r="J177" i="6"/>
  <c r="W177" i="6" s="1"/>
  <c r="I177" i="6"/>
  <c r="V177" i="6" s="1"/>
  <c r="C177" i="6"/>
  <c r="F177" i="6" s="1"/>
  <c r="BC177" i="6" s="1"/>
  <c r="M176" i="6"/>
  <c r="Z176" i="6" s="1"/>
  <c r="L176" i="6"/>
  <c r="Y176" i="6" s="1"/>
  <c r="AK176" i="6" s="1"/>
  <c r="K176" i="6"/>
  <c r="X176" i="6" s="1"/>
  <c r="J176" i="6"/>
  <c r="W176" i="6" s="1"/>
  <c r="I176" i="6"/>
  <c r="V176" i="6" s="1"/>
  <c r="C176" i="6"/>
  <c r="H176" i="6" s="1"/>
  <c r="BE176" i="6" s="1"/>
  <c r="M188" i="6"/>
  <c r="Z188" i="6" s="1"/>
  <c r="L188" i="6"/>
  <c r="Y188" i="6" s="1"/>
  <c r="AK188" i="6" s="1"/>
  <c r="K188" i="6"/>
  <c r="X188" i="6" s="1"/>
  <c r="J188" i="6"/>
  <c r="W188" i="6" s="1"/>
  <c r="I188" i="6"/>
  <c r="V188" i="6" s="1"/>
  <c r="C188" i="6"/>
  <c r="F188" i="6" s="1"/>
  <c r="BC188" i="6" s="1"/>
  <c r="M187" i="6"/>
  <c r="Z187" i="6" s="1"/>
  <c r="L187" i="6"/>
  <c r="Y187" i="6" s="1"/>
  <c r="AK187" i="6" s="1"/>
  <c r="K187" i="6"/>
  <c r="X187" i="6" s="1"/>
  <c r="J187" i="6"/>
  <c r="W187" i="6" s="1"/>
  <c r="I187" i="6"/>
  <c r="V187" i="6" s="1"/>
  <c r="C187" i="6"/>
  <c r="G187" i="6" s="1"/>
  <c r="BD187" i="6" s="1"/>
  <c r="M186" i="6"/>
  <c r="Z186" i="6" s="1"/>
  <c r="L186" i="6"/>
  <c r="Y186" i="6" s="1"/>
  <c r="AK186" i="6" s="1"/>
  <c r="K186" i="6"/>
  <c r="X186" i="6" s="1"/>
  <c r="J186" i="6"/>
  <c r="W186" i="6" s="1"/>
  <c r="I186" i="6"/>
  <c r="V186" i="6" s="1"/>
  <c r="C186" i="6"/>
  <c r="H186" i="6" s="1"/>
  <c r="BE186" i="6" s="1"/>
  <c r="M175" i="6"/>
  <c r="Z175" i="6" s="1"/>
  <c r="L175" i="6"/>
  <c r="Y175" i="6" s="1"/>
  <c r="AK175" i="6" s="1"/>
  <c r="K175" i="6"/>
  <c r="X175" i="6" s="1"/>
  <c r="J175" i="6"/>
  <c r="W175" i="6" s="1"/>
  <c r="I175" i="6"/>
  <c r="V175" i="6" s="1"/>
  <c r="C175" i="6"/>
  <c r="H175" i="6" s="1"/>
  <c r="BE175" i="6" s="1"/>
  <c r="M174" i="6"/>
  <c r="Z174" i="6" s="1"/>
  <c r="L174" i="6"/>
  <c r="Y174" i="6" s="1"/>
  <c r="AK174" i="6" s="1"/>
  <c r="K174" i="6"/>
  <c r="X174" i="6" s="1"/>
  <c r="J174" i="6"/>
  <c r="W174" i="6" s="1"/>
  <c r="I174" i="6"/>
  <c r="V174" i="6" s="1"/>
  <c r="H174" i="6"/>
  <c r="BE174" i="6" s="1"/>
  <c r="C174" i="6"/>
  <c r="E174" i="6" s="1"/>
  <c r="BB174" i="6" s="1"/>
  <c r="M173" i="6"/>
  <c r="Z173" i="6" s="1"/>
  <c r="L173" i="6"/>
  <c r="Y173" i="6" s="1"/>
  <c r="AK173" i="6" s="1"/>
  <c r="K173" i="6"/>
  <c r="X173" i="6" s="1"/>
  <c r="J173" i="6"/>
  <c r="W173" i="6" s="1"/>
  <c r="I173" i="6"/>
  <c r="V173" i="6" s="1"/>
  <c r="C173" i="6"/>
  <c r="H173" i="6" s="1"/>
  <c r="BE173" i="6" s="1"/>
  <c r="M363" i="6"/>
  <c r="Z363" i="6" s="1"/>
  <c r="L363" i="6"/>
  <c r="Y363" i="6" s="1"/>
  <c r="AK363" i="6" s="1"/>
  <c r="K363" i="6"/>
  <c r="X363" i="6" s="1"/>
  <c r="J363" i="6"/>
  <c r="W363" i="6" s="1"/>
  <c r="I363" i="6"/>
  <c r="V363" i="6" s="1"/>
  <c r="C363" i="6"/>
  <c r="G363" i="6" s="1"/>
  <c r="BD363" i="6" s="1"/>
  <c r="M361" i="6"/>
  <c r="Z361" i="6" s="1"/>
  <c r="L361" i="6"/>
  <c r="Y361" i="6" s="1"/>
  <c r="AK361" i="6" s="1"/>
  <c r="K361" i="6"/>
  <c r="X361" i="6" s="1"/>
  <c r="J361" i="6"/>
  <c r="W361" i="6" s="1"/>
  <c r="I361" i="6"/>
  <c r="V361" i="6" s="1"/>
  <c r="C361" i="6"/>
  <c r="H361" i="6" s="1"/>
  <c r="BE361" i="6" s="1"/>
  <c r="M360" i="6"/>
  <c r="Z360" i="6" s="1"/>
  <c r="L360" i="6"/>
  <c r="Y360" i="6" s="1"/>
  <c r="AK360" i="6" s="1"/>
  <c r="K360" i="6"/>
  <c r="X360" i="6" s="1"/>
  <c r="J360" i="6"/>
  <c r="W360" i="6" s="1"/>
  <c r="I360" i="6"/>
  <c r="V360" i="6" s="1"/>
  <c r="C360" i="6"/>
  <c r="H360" i="6" s="1"/>
  <c r="BE360" i="6" s="1"/>
  <c r="M359" i="6"/>
  <c r="Z359" i="6" s="1"/>
  <c r="L359" i="6"/>
  <c r="Y359" i="6" s="1"/>
  <c r="AK359" i="6" s="1"/>
  <c r="K359" i="6"/>
  <c r="X359" i="6" s="1"/>
  <c r="J359" i="6"/>
  <c r="W359" i="6" s="1"/>
  <c r="I359" i="6"/>
  <c r="V359" i="6" s="1"/>
  <c r="C359" i="6"/>
  <c r="H359" i="6" s="1"/>
  <c r="BE359" i="6" s="1"/>
  <c r="M358" i="6"/>
  <c r="Z358" i="6" s="1"/>
  <c r="L358" i="6"/>
  <c r="Y358" i="6" s="1"/>
  <c r="AK358" i="6" s="1"/>
  <c r="K358" i="6"/>
  <c r="X358" i="6" s="1"/>
  <c r="J358" i="6"/>
  <c r="W358" i="6" s="1"/>
  <c r="I358" i="6"/>
  <c r="V358" i="6" s="1"/>
  <c r="C358" i="6"/>
  <c r="G358" i="6" s="1"/>
  <c r="BD358" i="6" s="1"/>
  <c r="M67" i="6"/>
  <c r="Z67" i="6" s="1"/>
  <c r="L67" i="6"/>
  <c r="Y67" i="6" s="1"/>
  <c r="AK67" i="6" s="1"/>
  <c r="K67" i="6"/>
  <c r="X67" i="6" s="1"/>
  <c r="J67" i="6"/>
  <c r="W67" i="6" s="1"/>
  <c r="I67" i="6"/>
  <c r="V67" i="6" s="1"/>
  <c r="C67" i="6"/>
  <c r="M356" i="6"/>
  <c r="Z356" i="6" s="1"/>
  <c r="L356" i="6"/>
  <c r="Y356" i="6" s="1"/>
  <c r="AK356" i="6" s="1"/>
  <c r="K356" i="6"/>
  <c r="X356" i="6" s="1"/>
  <c r="J356" i="6"/>
  <c r="W356" i="6" s="1"/>
  <c r="I356" i="6"/>
  <c r="V356" i="6" s="1"/>
  <c r="C356" i="6"/>
  <c r="M355" i="6"/>
  <c r="Z355" i="6" s="1"/>
  <c r="L355" i="6"/>
  <c r="Y355" i="6" s="1"/>
  <c r="AK355" i="6" s="1"/>
  <c r="K355" i="6"/>
  <c r="X355" i="6" s="1"/>
  <c r="J355" i="6"/>
  <c r="W355" i="6" s="1"/>
  <c r="I355" i="6"/>
  <c r="V355" i="6" s="1"/>
  <c r="C355" i="6"/>
  <c r="F355" i="6" s="1"/>
  <c r="BC355" i="6" s="1"/>
  <c r="M354" i="6"/>
  <c r="Z354" i="6" s="1"/>
  <c r="L354" i="6"/>
  <c r="Y354" i="6" s="1"/>
  <c r="AK354" i="6" s="1"/>
  <c r="K354" i="6"/>
  <c r="X354" i="6" s="1"/>
  <c r="J354" i="6"/>
  <c r="W354" i="6" s="1"/>
  <c r="I354" i="6"/>
  <c r="V354" i="6" s="1"/>
  <c r="C354" i="6"/>
  <c r="D354" i="6" s="1"/>
  <c r="BA354" i="6" s="1"/>
  <c r="M62" i="6"/>
  <c r="Z62" i="6" s="1"/>
  <c r="L62" i="6"/>
  <c r="Y62" i="6" s="1"/>
  <c r="AK62" i="6" s="1"/>
  <c r="K62" i="6"/>
  <c r="X62" i="6" s="1"/>
  <c r="J62" i="6"/>
  <c r="W62" i="6" s="1"/>
  <c r="I62" i="6"/>
  <c r="V62" i="6" s="1"/>
  <c r="C62" i="6"/>
  <c r="H62" i="6" s="1"/>
  <c r="BE62" i="6" s="1"/>
  <c r="M353" i="6"/>
  <c r="Z353" i="6" s="1"/>
  <c r="L353" i="6"/>
  <c r="Y353" i="6" s="1"/>
  <c r="AK353" i="6" s="1"/>
  <c r="K353" i="6"/>
  <c r="X353" i="6" s="1"/>
  <c r="J353" i="6"/>
  <c r="W353" i="6" s="1"/>
  <c r="I353" i="6"/>
  <c r="V353" i="6" s="1"/>
  <c r="C353" i="6"/>
  <c r="M50" i="6"/>
  <c r="Z50" i="6" s="1"/>
  <c r="L50" i="6"/>
  <c r="Y50" i="6" s="1"/>
  <c r="AK50" i="6" s="1"/>
  <c r="K50" i="6"/>
  <c r="X50" i="6" s="1"/>
  <c r="J50" i="6"/>
  <c r="W50" i="6" s="1"/>
  <c r="I50" i="6"/>
  <c r="V50" i="6" s="1"/>
  <c r="C50" i="6"/>
  <c r="M344" i="6"/>
  <c r="Z344" i="6" s="1"/>
  <c r="L344" i="6"/>
  <c r="Y344" i="6" s="1"/>
  <c r="AK344" i="6" s="1"/>
  <c r="K344" i="6"/>
  <c r="X344" i="6" s="1"/>
  <c r="J344" i="6"/>
  <c r="W344" i="6" s="1"/>
  <c r="I344" i="6"/>
  <c r="V344" i="6" s="1"/>
  <c r="C344" i="6"/>
  <c r="H344" i="6" s="1"/>
  <c r="BE344" i="6" s="1"/>
  <c r="M49" i="6"/>
  <c r="Z49" i="6" s="1"/>
  <c r="L49" i="6"/>
  <c r="Y49" i="6" s="1"/>
  <c r="AK49" i="6" s="1"/>
  <c r="K49" i="6"/>
  <c r="X49" i="6" s="1"/>
  <c r="J49" i="6"/>
  <c r="W49" i="6" s="1"/>
  <c r="I49" i="6"/>
  <c r="V49" i="6" s="1"/>
  <c r="C49" i="6"/>
  <c r="H49" i="6" s="1"/>
  <c r="BE49" i="6" s="1"/>
  <c r="M340" i="6"/>
  <c r="Z340" i="6" s="1"/>
  <c r="L340" i="6"/>
  <c r="Y340" i="6" s="1"/>
  <c r="AK340" i="6" s="1"/>
  <c r="K340" i="6"/>
  <c r="X340" i="6" s="1"/>
  <c r="J340" i="6"/>
  <c r="W340" i="6" s="1"/>
  <c r="I340" i="6"/>
  <c r="V340" i="6" s="1"/>
  <c r="C340" i="6"/>
  <c r="E340" i="6" s="1"/>
  <c r="BB340" i="6" s="1"/>
  <c r="M54" i="6"/>
  <c r="Z54" i="6" s="1"/>
  <c r="L54" i="6"/>
  <c r="Y54" i="6" s="1"/>
  <c r="AK54" i="6" s="1"/>
  <c r="K54" i="6"/>
  <c r="X54" i="6" s="1"/>
  <c r="J54" i="6"/>
  <c r="W54" i="6" s="1"/>
  <c r="I54" i="6"/>
  <c r="V54" i="6" s="1"/>
  <c r="C54" i="6"/>
  <c r="H54" i="6" s="1"/>
  <c r="BE54" i="6" s="1"/>
  <c r="M53" i="6"/>
  <c r="Z53" i="6" s="1"/>
  <c r="L53" i="6"/>
  <c r="Y53" i="6" s="1"/>
  <c r="AK53" i="6" s="1"/>
  <c r="K53" i="6"/>
  <c r="X53" i="6" s="1"/>
  <c r="J53" i="6"/>
  <c r="W53" i="6" s="1"/>
  <c r="I53" i="6"/>
  <c r="V53" i="6" s="1"/>
  <c r="C53" i="6"/>
  <c r="G53" i="6" s="1"/>
  <c r="BD53" i="6" s="1"/>
  <c r="M337" i="6"/>
  <c r="Z337" i="6" s="1"/>
  <c r="L337" i="6"/>
  <c r="Y337" i="6" s="1"/>
  <c r="AK337" i="6" s="1"/>
  <c r="K337" i="6"/>
  <c r="X337" i="6" s="1"/>
  <c r="J337" i="6"/>
  <c r="W337" i="6" s="1"/>
  <c r="I337" i="6"/>
  <c r="V337" i="6" s="1"/>
  <c r="C337" i="6"/>
  <c r="M336" i="6"/>
  <c r="Z336" i="6" s="1"/>
  <c r="L336" i="6"/>
  <c r="Y336" i="6" s="1"/>
  <c r="AK336" i="6" s="1"/>
  <c r="K336" i="6"/>
  <c r="X336" i="6" s="1"/>
  <c r="J336" i="6"/>
  <c r="W336" i="6" s="1"/>
  <c r="I336" i="6"/>
  <c r="V336" i="6" s="1"/>
  <c r="C336" i="6"/>
  <c r="G336" i="6" s="1"/>
  <c r="BD336" i="6" s="1"/>
  <c r="M44" i="6"/>
  <c r="Z44" i="6" s="1"/>
  <c r="L44" i="6"/>
  <c r="Y44" i="6" s="1"/>
  <c r="AK44" i="6" s="1"/>
  <c r="K44" i="6"/>
  <c r="X44" i="6" s="1"/>
  <c r="J44" i="6"/>
  <c r="W44" i="6" s="1"/>
  <c r="I44" i="6"/>
  <c r="V44" i="6" s="1"/>
  <c r="C44" i="6"/>
  <c r="H44" i="6" s="1"/>
  <c r="BE44" i="6" s="1"/>
  <c r="M46" i="6"/>
  <c r="Z46" i="6" s="1"/>
  <c r="L46" i="6"/>
  <c r="Y46" i="6" s="1"/>
  <c r="AK46" i="6" s="1"/>
  <c r="K46" i="6"/>
  <c r="X46" i="6" s="1"/>
  <c r="J46" i="6"/>
  <c r="W46" i="6" s="1"/>
  <c r="I46" i="6"/>
  <c r="V46" i="6" s="1"/>
  <c r="C46" i="6"/>
  <c r="G46" i="6" s="1"/>
  <c r="BD46" i="6" s="1"/>
  <c r="M333" i="6"/>
  <c r="Z333" i="6" s="1"/>
  <c r="L333" i="6"/>
  <c r="Y333" i="6" s="1"/>
  <c r="AK333" i="6" s="1"/>
  <c r="K333" i="6"/>
  <c r="X333" i="6" s="1"/>
  <c r="J333" i="6"/>
  <c r="W333" i="6" s="1"/>
  <c r="I333" i="6"/>
  <c r="V333" i="6" s="1"/>
  <c r="C333" i="6"/>
  <c r="M329" i="6"/>
  <c r="Z329" i="6" s="1"/>
  <c r="L329" i="6"/>
  <c r="Y329" i="6" s="1"/>
  <c r="AK329" i="6" s="1"/>
  <c r="K329" i="6"/>
  <c r="X329" i="6" s="1"/>
  <c r="J329" i="6"/>
  <c r="W329" i="6" s="1"/>
  <c r="I329" i="6"/>
  <c r="V329" i="6" s="1"/>
  <c r="C329" i="6"/>
  <c r="D329" i="6" s="1"/>
  <c r="BA329" i="6" s="1"/>
  <c r="M40" i="6"/>
  <c r="Z40" i="6" s="1"/>
  <c r="L40" i="6"/>
  <c r="Y40" i="6" s="1"/>
  <c r="AK40" i="6" s="1"/>
  <c r="K40" i="6"/>
  <c r="X40" i="6" s="1"/>
  <c r="J40" i="6"/>
  <c r="W40" i="6" s="1"/>
  <c r="I40" i="6"/>
  <c r="V40" i="6" s="1"/>
  <c r="C40" i="6"/>
  <c r="G40" i="6" s="1"/>
  <c r="BD40" i="6" s="1"/>
  <c r="M327" i="6"/>
  <c r="Z327" i="6" s="1"/>
  <c r="L327" i="6"/>
  <c r="Y327" i="6" s="1"/>
  <c r="AK327" i="6" s="1"/>
  <c r="K327" i="6"/>
  <c r="X327" i="6" s="1"/>
  <c r="J327" i="6"/>
  <c r="W327" i="6" s="1"/>
  <c r="I327" i="6"/>
  <c r="V327" i="6" s="1"/>
  <c r="C327" i="6"/>
  <c r="D327" i="6" s="1"/>
  <c r="BA327" i="6" s="1"/>
  <c r="M326" i="6"/>
  <c r="Z326" i="6" s="1"/>
  <c r="L326" i="6"/>
  <c r="Y326" i="6" s="1"/>
  <c r="AK326" i="6" s="1"/>
  <c r="K326" i="6"/>
  <c r="X326" i="6" s="1"/>
  <c r="J326" i="6"/>
  <c r="W326" i="6" s="1"/>
  <c r="I326" i="6"/>
  <c r="V326" i="6" s="1"/>
  <c r="C326" i="6"/>
  <c r="E326" i="6" s="1"/>
  <c r="BB326" i="6" s="1"/>
  <c r="M38" i="6"/>
  <c r="Z38" i="6" s="1"/>
  <c r="L38" i="6"/>
  <c r="Y38" i="6" s="1"/>
  <c r="AK38" i="6" s="1"/>
  <c r="K38" i="6"/>
  <c r="X38" i="6" s="1"/>
  <c r="J38" i="6"/>
  <c r="W38" i="6" s="1"/>
  <c r="I38" i="6"/>
  <c r="V38" i="6" s="1"/>
  <c r="C38" i="6"/>
  <c r="F38" i="6" s="1"/>
  <c r="BC38" i="6" s="1"/>
  <c r="M325" i="6"/>
  <c r="Z325" i="6" s="1"/>
  <c r="L325" i="6"/>
  <c r="Y325" i="6" s="1"/>
  <c r="AK325" i="6" s="1"/>
  <c r="K325" i="6"/>
  <c r="X325" i="6" s="1"/>
  <c r="J325" i="6"/>
  <c r="W325" i="6" s="1"/>
  <c r="I325" i="6"/>
  <c r="V325" i="6" s="1"/>
  <c r="C325" i="6"/>
  <c r="G325" i="6" s="1"/>
  <c r="BD325" i="6" s="1"/>
  <c r="M36" i="6"/>
  <c r="Z36" i="6" s="1"/>
  <c r="L36" i="6"/>
  <c r="Y36" i="6" s="1"/>
  <c r="AK36" i="6" s="1"/>
  <c r="K36" i="6"/>
  <c r="X36" i="6" s="1"/>
  <c r="J36" i="6"/>
  <c r="W36" i="6" s="1"/>
  <c r="I36" i="6"/>
  <c r="V36" i="6" s="1"/>
  <c r="C36" i="6"/>
  <c r="H36" i="6" s="1"/>
  <c r="BE36" i="6" s="1"/>
  <c r="M323" i="6"/>
  <c r="Z323" i="6" s="1"/>
  <c r="L323" i="6"/>
  <c r="Y323" i="6" s="1"/>
  <c r="AK323" i="6" s="1"/>
  <c r="K323" i="6"/>
  <c r="X323" i="6" s="1"/>
  <c r="J323" i="6"/>
  <c r="W323" i="6" s="1"/>
  <c r="I323" i="6"/>
  <c r="V323" i="6" s="1"/>
  <c r="C323" i="6"/>
  <c r="H323" i="6" s="1"/>
  <c r="BE323" i="6" s="1"/>
  <c r="M321" i="6"/>
  <c r="Z321" i="6" s="1"/>
  <c r="L321" i="6"/>
  <c r="Y321" i="6" s="1"/>
  <c r="AK321" i="6" s="1"/>
  <c r="K321" i="6"/>
  <c r="X321" i="6" s="1"/>
  <c r="J321" i="6"/>
  <c r="W321" i="6" s="1"/>
  <c r="I321" i="6"/>
  <c r="V321" i="6" s="1"/>
  <c r="C321" i="6"/>
  <c r="H321" i="6" s="1"/>
  <c r="BE321" i="6" s="1"/>
  <c r="M319" i="6"/>
  <c r="Z319" i="6" s="1"/>
  <c r="L319" i="6"/>
  <c r="Y319" i="6" s="1"/>
  <c r="AK319" i="6" s="1"/>
  <c r="K319" i="6"/>
  <c r="X319" i="6" s="1"/>
  <c r="J319" i="6"/>
  <c r="W319" i="6" s="1"/>
  <c r="I319" i="6"/>
  <c r="V319" i="6" s="1"/>
  <c r="C319" i="6"/>
  <c r="M318" i="6"/>
  <c r="Z318" i="6" s="1"/>
  <c r="L318" i="6"/>
  <c r="Y318" i="6" s="1"/>
  <c r="AK318" i="6" s="1"/>
  <c r="K318" i="6"/>
  <c r="X318" i="6" s="1"/>
  <c r="J318" i="6"/>
  <c r="W318" i="6" s="1"/>
  <c r="I318" i="6"/>
  <c r="V318" i="6" s="1"/>
  <c r="C318" i="6"/>
  <c r="G318" i="6" s="1"/>
  <c r="BD318" i="6" s="1"/>
  <c r="M317" i="6"/>
  <c r="Z317" i="6" s="1"/>
  <c r="L317" i="6"/>
  <c r="Y317" i="6" s="1"/>
  <c r="AK317" i="6" s="1"/>
  <c r="K317" i="6"/>
  <c r="X317" i="6" s="1"/>
  <c r="J317" i="6"/>
  <c r="W317" i="6" s="1"/>
  <c r="I317" i="6"/>
  <c r="V317" i="6" s="1"/>
  <c r="C317" i="6"/>
  <c r="H317" i="6" s="1"/>
  <c r="BE317" i="6" s="1"/>
  <c r="M34" i="6"/>
  <c r="Z34" i="6" s="1"/>
  <c r="L34" i="6"/>
  <c r="Y34" i="6" s="1"/>
  <c r="AK34" i="6" s="1"/>
  <c r="K34" i="6"/>
  <c r="X34" i="6" s="1"/>
  <c r="J34" i="6"/>
  <c r="W34" i="6" s="1"/>
  <c r="I34" i="6"/>
  <c r="V34" i="6" s="1"/>
  <c r="C34" i="6"/>
  <c r="G34" i="6" s="1"/>
  <c r="BD34" i="6" s="1"/>
  <c r="M316" i="6"/>
  <c r="Z316" i="6" s="1"/>
  <c r="L316" i="6"/>
  <c r="Y316" i="6" s="1"/>
  <c r="AK316" i="6" s="1"/>
  <c r="K316" i="6"/>
  <c r="X316" i="6" s="1"/>
  <c r="J316" i="6"/>
  <c r="W316" i="6" s="1"/>
  <c r="I316" i="6"/>
  <c r="V316" i="6" s="1"/>
  <c r="C316" i="6"/>
  <c r="H316" i="6" s="1"/>
  <c r="BE316" i="6" s="1"/>
  <c r="M315" i="6"/>
  <c r="Z315" i="6" s="1"/>
  <c r="L315" i="6"/>
  <c r="Y315" i="6" s="1"/>
  <c r="AK315" i="6" s="1"/>
  <c r="K315" i="6"/>
  <c r="X315" i="6" s="1"/>
  <c r="J315" i="6"/>
  <c r="W315" i="6" s="1"/>
  <c r="I315" i="6"/>
  <c r="V315" i="6" s="1"/>
  <c r="C315" i="6"/>
  <c r="G315" i="6" s="1"/>
  <c r="BD315" i="6" s="1"/>
  <c r="M304" i="6"/>
  <c r="Z304" i="6" s="1"/>
  <c r="L304" i="6"/>
  <c r="Y304" i="6" s="1"/>
  <c r="AK304" i="6" s="1"/>
  <c r="K304" i="6"/>
  <c r="X304" i="6" s="1"/>
  <c r="J304" i="6"/>
  <c r="W304" i="6" s="1"/>
  <c r="I304" i="6"/>
  <c r="V304" i="6" s="1"/>
  <c r="C304" i="6"/>
  <c r="M303" i="6"/>
  <c r="Z303" i="6" s="1"/>
  <c r="L303" i="6"/>
  <c r="Y303" i="6" s="1"/>
  <c r="AK303" i="6" s="1"/>
  <c r="K303" i="6"/>
  <c r="X303" i="6" s="1"/>
  <c r="J303" i="6"/>
  <c r="W303" i="6" s="1"/>
  <c r="I303" i="6"/>
  <c r="V303" i="6" s="1"/>
  <c r="C303" i="6"/>
  <c r="E303" i="6" s="1"/>
  <c r="BB303" i="6" s="1"/>
  <c r="M302" i="6"/>
  <c r="Z302" i="6" s="1"/>
  <c r="L302" i="6"/>
  <c r="Y302" i="6" s="1"/>
  <c r="AK302" i="6" s="1"/>
  <c r="K302" i="6"/>
  <c r="X302" i="6" s="1"/>
  <c r="J302" i="6"/>
  <c r="W302" i="6" s="1"/>
  <c r="I302" i="6"/>
  <c r="V302" i="6" s="1"/>
  <c r="C302" i="6"/>
  <c r="H302" i="6" s="1"/>
  <c r="BE302" i="6" s="1"/>
  <c r="M301" i="6"/>
  <c r="Z301" i="6" s="1"/>
  <c r="L301" i="6"/>
  <c r="Y301" i="6" s="1"/>
  <c r="AK301" i="6" s="1"/>
  <c r="K301" i="6"/>
  <c r="X301" i="6" s="1"/>
  <c r="J301" i="6"/>
  <c r="W301" i="6" s="1"/>
  <c r="I301" i="6"/>
  <c r="V301" i="6" s="1"/>
  <c r="C301" i="6"/>
  <c r="D301" i="6" s="1"/>
  <c r="BA301" i="6" s="1"/>
  <c r="M300" i="6"/>
  <c r="Z300" i="6" s="1"/>
  <c r="L300" i="6"/>
  <c r="Y300" i="6" s="1"/>
  <c r="AK300" i="6" s="1"/>
  <c r="K300" i="6"/>
  <c r="X300" i="6" s="1"/>
  <c r="J300" i="6"/>
  <c r="W300" i="6" s="1"/>
  <c r="I300" i="6"/>
  <c r="V300" i="6" s="1"/>
  <c r="C300" i="6"/>
  <c r="E300" i="6" s="1"/>
  <c r="BB300" i="6" s="1"/>
  <c r="M299" i="6"/>
  <c r="Z299" i="6" s="1"/>
  <c r="L299" i="6"/>
  <c r="Y299" i="6" s="1"/>
  <c r="AK299" i="6" s="1"/>
  <c r="K299" i="6"/>
  <c r="X299" i="6" s="1"/>
  <c r="J299" i="6"/>
  <c r="W299" i="6" s="1"/>
  <c r="I299" i="6"/>
  <c r="V299" i="6" s="1"/>
  <c r="C299" i="6"/>
  <c r="F299" i="6" s="1"/>
  <c r="BC299" i="6" s="1"/>
  <c r="M298" i="6"/>
  <c r="Z298" i="6" s="1"/>
  <c r="L298" i="6"/>
  <c r="Y298" i="6" s="1"/>
  <c r="AK298" i="6" s="1"/>
  <c r="K298" i="6"/>
  <c r="X298" i="6" s="1"/>
  <c r="J298" i="6"/>
  <c r="W298" i="6" s="1"/>
  <c r="I298" i="6"/>
  <c r="V298" i="6" s="1"/>
  <c r="C298" i="6"/>
  <c r="G298" i="6" s="1"/>
  <c r="BD298" i="6" s="1"/>
  <c r="M295" i="6"/>
  <c r="Z295" i="6" s="1"/>
  <c r="L295" i="6"/>
  <c r="Y295" i="6" s="1"/>
  <c r="AK295" i="6" s="1"/>
  <c r="K295" i="6"/>
  <c r="X295" i="6" s="1"/>
  <c r="J295" i="6"/>
  <c r="W295" i="6" s="1"/>
  <c r="I295" i="6"/>
  <c r="V295" i="6" s="1"/>
  <c r="C295" i="6"/>
  <c r="H295" i="6" s="1"/>
  <c r="BE295" i="6" s="1"/>
  <c r="M294" i="6"/>
  <c r="Z294" i="6" s="1"/>
  <c r="L294" i="6"/>
  <c r="Y294" i="6" s="1"/>
  <c r="AK294" i="6" s="1"/>
  <c r="K294" i="6"/>
  <c r="X294" i="6" s="1"/>
  <c r="J294" i="6"/>
  <c r="W294" i="6" s="1"/>
  <c r="I294" i="6"/>
  <c r="V294" i="6" s="1"/>
  <c r="C294" i="6"/>
  <c r="M292" i="6"/>
  <c r="Z292" i="6" s="1"/>
  <c r="L292" i="6"/>
  <c r="Y292" i="6" s="1"/>
  <c r="AK292" i="6" s="1"/>
  <c r="K292" i="6"/>
  <c r="X292" i="6" s="1"/>
  <c r="J292" i="6"/>
  <c r="W292" i="6" s="1"/>
  <c r="I292" i="6"/>
  <c r="V292" i="6" s="1"/>
  <c r="C292" i="6"/>
  <c r="H292" i="6" s="1"/>
  <c r="BE292" i="6" s="1"/>
  <c r="M291" i="6"/>
  <c r="Z291" i="6" s="1"/>
  <c r="L291" i="6"/>
  <c r="Y291" i="6" s="1"/>
  <c r="AK291" i="6" s="1"/>
  <c r="K291" i="6"/>
  <c r="X291" i="6" s="1"/>
  <c r="J291" i="6"/>
  <c r="W291" i="6" s="1"/>
  <c r="I291" i="6"/>
  <c r="V291" i="6" s="1"/>
  <c r="C291" i="6"/>
  <c r="E291" i="6" s="1"/>
  <c r="BB291" i="6" s="1"/>
  <c r="M18" i="6"/>
  <c r="Z18" i="6" s="1"/>
  <c r="L18" i="6"/>
  <c r="Y18" i="6" s="1"/>
  <c r="AK18" i="6" s="1"/>
  <c r="K18" i="6"/>
  <c r="X18" i="6" s="1"/>
  <c r="J18" i="6"/>
  <c r="W18" i="6" s="1"/>
  <c r="I18" i="6"/>
  <c r="V18" i="6" s="1"/>
  <c r="C18" i="6"/>
  <c r="G18" i="6" s="1"/>
  <c r="BD18" i="6" s="1"/>
  <c r="M290" i="6"/>
  <c r="Z290" i="6" s="1"/>
  <c r="L290" i="6"/>
  <c r="Y290" i="6" s="1"/>
  <c r="AK290" i="6" s="1"/>
  <c r="K290" i="6"/>
  <c r="X290" i="6" s="1"/>
  <c r="J290" i="6"/>
  <c r="W290" i="6" s="1"/>
  <c r="I290" i="6"/>
  <c r="V290" i="6" s="1"/>
  <c r="C290" i="6"/>
  <c r="M288" i="6"/>
  <c r="Z288" i="6" s="1"/>
  <c r="L288" i="6"/>
  <c r="Y288" i="6" s="1"/>
  <c r="AK288" i="6" s="1"/>
  <c r="K288" i="6"/>
  <c r="X288" i="6" s="1"/>
  <c r="J288" i="6"/>
  <c r="W288" i="6" s="1"/>
  <c r="I288" i="6"/>
  <c r="V288" i="6" s="1"/>
  <c r="C288" i="6"/>
  <c r="G288" i="6" s="1"/>
  <c r="BD288" i="6" s="1"/>
  <c r="M287" i="6"/>
  <c r="Z287" i="6" s="1"/>
  <c r="L287" i="6"/>
  <c r="Y287" i="6" s="1"/>
  <c r="AK287" i="6" s="1"/>
  <c r="K287" i="6"/>
  <c r="X287" i="6" s="1"/>
  <c r="J287" i="6"/>
  <c r="W287" i="6" s="1"/>
  <c r="I287" i="6"/>
  <c r="V287" i="6" s="1"/>
  <c r="C287" i="6"/>
  <c r="G287" i="6" s="1"/>
  <c r="BD287" i="6" s="1"/>
  <c r="M286" i="6"/>
  <c r="Z286" i="6" s="1"/>
  <c r="L286" i="6"/>
  <c r="Y286" i="6" s="1"/>
  <c r="AK286" i="6" s="1"/>
  <c r="K286" i="6"/>
  <c r="X286" i="6" s="1"/>
  <c r="J286" i="6"/>
  <c r="W286" i="6" s="1"/>
  <c r="I286" i="6"/>
  <c r="V286" i="6" s="1"/>
  <c r="C286" i="6"/>
  <c r="G286" i="6" s="1"/>
  <c r="BD286" i="6" s="1"/>
  <c r="M285" i="6"/>
  <c r="Z285" i="6" s="1"/>
  <c r="L285" i="6"/>
  <c r="Y285" i="6" s="1"/>
  <c r="AK285" i="6" s="1"/>
  <c r="K285" i="6"/>
  <c r="X285" i="6" s="1"/>
  <c r="J285" i="6"/>
  <c r="W285" i="6" s="1"/>
  <c r="I285" i="6"/>
  <c r="V285" i="6" s="1"/>
  <c r="C285" i="6"/>
  <c r="H285" i="6" s="1"/>
  <c r="BE285" i="6" s="1"/>
  <c r="M284" i="6"/>
  <c r="Z284" i="6" s="1"/>
  <c r="L284" i="6"/>
  <c r="Y284" i="6" s="1"/>
  <c r="AK284" i="6" s="1"/>
  <c r="K284" i="6"/>
  <c r="X284" i="6" s="1"/>
  <c r="J284" i="6"/>
  <c r="W284" i="6" s="1"/>
  <c r="I284" i="6"/>
  <c r="V284" i="6" s="1"/>
  <c r="C284" i="6"/>
  <c r="H284" i="6" s="1"/>
  <c r="BE284" i="6" s="1"/>
  <c r="M282" i="6"/>
  <c r="Z282" i="6" s="1"/>
  <c r="L282" i="6"/>
  <c r="Y282" i="6" s="1"/>
  <c r="AK282" i="6" s="1"/>
  <c r="K282" i="6"/>
  <c r="X282" i="6" s="1"/>
  <c r="J282" i="6"/>
  <c r="W282" i="6" s="1"/>
  <c r="I282" i="6"/>
  <c r="V282" i="6" s="1"/>
  <c r="C282" i="6"/>
  <c r="H282" i="6" s="1"/>
  <c r="BE282" i="6" s="1"/>
  <c r="M281" i="6"/>
  <c r="Z281" i="6" s="1"/>
  <c r="L281" i="6"/>
  <c r="Y281" i="6" s="1"/>
  <c r="AK281" i="6" s="1"/>
  <c r="K281" i="6"/>
  <c r="X281" i="6" s="1"/>
  <c r="J281" i="6"/>
  <c r="W281" i="6" s="1"/>
  <c r="I281" i="6"/>
  <c r="V281" i="6" s="1"/>
  <c r="C281" i="6"/>
  <c r="E281" i="6" s="1"/>
  <c r="BB281" i="6" s="1"/>
  <c r="M280" i="6"/>
  <c r="Z280" i="6" s="1"/>
  <c r="L280" i="6"/>
  <c r="Y280" i="6" s="1"/>
  <c r="AK280" i="6" s="1"/>
  <c r="K280" i="6"/>
  <c r="X280" i="6" s="1"/>
  <c r="J280" i="6"/>
  <c r="W280" i="6" s="1"/>
  <c r="I280" i="6"/>
  <c r="V280" i="6" s="1"/>
  <c r="C280" i="6"/>
  <c r="F280" i="6" s="1"/>
  <c r="BC280" i="6" s="1"/>
  <c r="M279" i="6"/>
  <c r="Z279" i="6" s="1"/>
  <c r="L279" i="6"/>
  <c r="Y279" i="6" s="1"/>
  <c r="AK279" i="6" s="1"/>
  <c r="K279" i="6"/>
  <c r="X279" i="6" s="1"/>
  <c r="J279" i="6"/>
  <c r="W279" i="6" s="1"/>
  <c r="I279" i="6"/>
  <c r="V279" i="6" s="1"/>
  <c r="C279" i="6"/>
  <c r="G279" i="6" s="1"/>
  <c r="BD279" i="6" s="1"/>
  <c r="M17" i="6"/>
  <c r="Z17" i="6" s="1"/>
  <c r="L17" i="6"/>
  <c r="Y17" i="6" s="1"/>
  <c r="AK17" i="6" s="1"/>
  <c r="K17" i="6"/>
  <c r="X17" i="6" s="1"/>
  <c r="J17" i="6"/>
  <c r="W17" i="6" s="1"/>
  <c r="I17" i="6"/>
  <c r="V17" i="6" s="1"/>
  <c r="C17" i="6"/>
  <c r="H17" i="6" s="1"/>
  <c r="BE17" i="6" s="1"/>
  <c r="M278" i="6"/>
  <c r="Z278" i="6" s="1"/>
  <c r="L278" i="6"/>
  <c r="Y278" i="6" s="1"/>
  <c r="AK278" i="6" s="1"/>
  <c r="K278" i="6"/>
  <c r="X278" i="6" s="1"/>
  <c r="J278" i="6"/>
  <c r="W278" i="6" s="1"/>
  <c r="I278" i="6"/>
  <c r="V278" i="6" s="1"/>
  <c r="C278" i="6"/>
  <c r="H278" i="6" s="1"/>
  <c r="BE278" i="6" s="1"/>
  <c r="M277" i="6"/>
  <c r="Z277" i="6" s="1"/>
  <c r="L277" i="6"/>
  <c r="Y277" i="6" s="1"/>
  <c r="AK277" i="6" s="1"/>
  <c r="K277" i="6"/>
  <c r="X277" i="6" s="1"/>
  <c r="J277" i="6"/>
  <c r="W277" i="6" s="1"/>
  <c r="I277" i="6"/>
  <c r="V277" i="6" s="1"/>
  <c r="C277" i="6"/>
  <c r="G277" i="6" s="1"/>
  <c r="BD277" i="6" s="1"/>
  <c r="M276" i="6"/>
  <c r="Z276" i="6" s="1"/>
  <c r="L276" i="6"/>
  <c r="Y276" i="6" s="1"/>
  <c r="AK276" i="6" s="1"/>
  <c r="K276" i="6"/>
  <c r="X276" i="6" s="1"/>
  <c r="J276" i="6"/>
  <c r="W276" i="6" s="1"/>
  <c r="I276" i="6"/>
  <c r="V276" i="6" s="1"/>
  <c r="C276" i="6"/>
  <c r="H276" i="6" s="1"/>
  <c r="BE276" i="6" s="1"/>
  <c r="M275" i="6"/>
  <c r="Z275" i="6" s="1"/>
  <c r="L275" i="6"/>
  <c r="Y275" i="6" s="1"/>
  <c r="AK275" i="6" s="1"/>
  <c r="K275" i="6"/>
  <c r="X275" i="6" s="1"/>
  <c r="J275" i="6"/>
  <c r="W275" i="6" s="1"/>
  <c r="I275" i="6"/>
  <c r="V275" i="6" s="1"/>
  <c r="C275" i="6"/>
  <c r="H275" i="6" s="1"/>
  <c r="BE275" i="6" s="1"/>
  <c r="M274" i="6"/>
  <c r="Z274" i="6" s="1"/>
  <c r="L274" i="6"/>
  <c r="Y274" i="6" s="1"/>
  <c r="AK274" i="6" s="1"/>
  <c r="K274" i="6"/>
  <c r="X274" i="6" s="1"/>
  <c r="J274" i="6"/>
  <c r="W274" i="6" s="1"/>
  <c r="I274" i="6"/>
  <c r="V274" i="6" s="1"/>
  <c r="C274" i="6"/>
  <c r="G274" i="6" s="1"/>
  <c r="BD274" i="6" s="1"/>
  <c r="M273" i="6"/>
  <c r="Z273" i="6" s="1"/>
  <c r="L273" i="6"/>
  <c r="Y273" i="6" s="1"/>
  <c r="AK273" i="6" s="1"/>
  <c r="K273" i="6"/>
  <c r="X273" i="6" s="1"/>
  <c r="J273" i="6"/>
  <c r="W273" i="6" s="1"/>
  <c r="I273" i="6"/>
  <c r="V273" i="6" s="1"/>
  <c r="C273" i="6"/>
  <c r="D273" i="6" s="1"/>
  <c r="BA273" i="6" s="1"/>
  <c r="M272" i="6"/>
  <c r="Z272" i="6" s="1"/>
  <c r="L272" i="6"/>
  <c r="Y272" i="6" s="1"/>
  <c r="AK272" i="6" s="1"/>
  <c r="K272" i="6"/>
  <c r="X272" i="6" s="1"/>
  <c r="J272" i="6"/>
  <c r="W272" i="6" s="1"/>
  <c r="I272" i="6"/>
  <c r="V272" i="6" s="1"/>
  <c r="C272" i="6"/>
  <c r="H272" i="6" s="1"/>
  <c r="BE272" i="6" s="1"/>
  <c r="M14" i="6"/>
  <c r="Z14" i="6" s="1"/>
  <c r="L14" i="6"/>
  <c r="Y14" i="6" s="1"/>
  <c r="AK14" i="6" s="1"/>
  <c r="K14" i="6"/>
  <c r="X14" i="6" s="1"/>
  <c r="J14" i="6"/>
  <c r="W14" i="6" s="1"/>
  <c r="I14" i="6"/>
  <c r="V14" i="6" s="1"/>
  <c r="C14" i="6"/>
  <c r="E14" i="6" s="1"/>
  <c r="BB14" i="6" s="1"/>
  <c r="M271" i="6"/>
  <c r="Z271" i="6" s="1"/>
  <c r="L271" i="6"/>
  <c r="Y271" i="6" s="1"/>
  <c r="AK271" i="6" s="1"/>
  <c r="K271" i="6"/>
  <c r="X271" i="6" s="1"/>
  <c r="J271" i="6"/>
  <c r="W271" i="6" s="1"/>
  <c r="I271" i="6"/>
  <c r="V271" i="6" s="1"/>
  <c r="C271" i="6"/>
  <c r="M270" i="6"/>
  <c r="Z270" i="6" s="1"/>
  <c r="L270" i="6"/>
  <c r="Y270" i="6" s="1"/>
  <c r="AK270" i="6" s="1"/>
  <c r="K270" i="6"/>
  <c r="X270" i="6" s="1"/>
  <c r="J270" i="6"/>
  <c r="W270" i="6" s="1"/>
  <c r="I270" i="6"/>
  <c r="V270" i="6" s="1"/>
  <c r="C270" i="6"/>
  <c r="M268" i="6"/>
  <c r="Z268" i="6" s="1"/>
  <c r="L268" i="6"/>
  <c r="Y268" i="6" s="1"/>
  <c r="AK268" i="6" s="1"/>
  <c r="K268" i="6"/>
  <c r="X268" i="6" s="1"/>
  <c r="J268" i="6"/>
  <c r="W268" i="6" s="1"/>
  <c r="I268" i="6"/>
  <c r="V268" i="6" s="1"/>
  <c r="C268" i="6"/>
  <c r="H268" i="6" s="1"/>
  <c r="BE268" i="6" s="1"/>
  <c r="M266" i="6"/>
  <c r="Z266" i="6" s="1"/>
  <c r="L266" i="6"/>
  <c r="Y266" i="6" s="1"/>
  <c r="AK266" i="6" s="1"/>
  <c r="K266" i="6"/>
  <c r="X266" i="6" s="1"/>
  <c r="J266" i="6"/>
  <c r="W266" i="6" s="1"/>
  <c r="I266" i="6"/>
  <c r="V266" i="6" s="1"/>
  <c r="C266" i="6"/>
  <c r="H266" i="6" s="1"/>
  <c r="BE266" i="6" s="1"/>
  <c r="M265" i="6"/>
  <c r="Z265" i="6" s="1"/>
  <c r="L265" i="6"/>
  <c r="Y265" i="6" s="1"/>
  <c r="AK265" i="6" s="1"/>
  <c r="K265" i="6"/>
  <c r="X265" i="6" s="1"/>
  <c r="J265" i="6"/>
  <c r="W265" i="6" s="1"/>
  <c r="I265" i="6"/>
  <c r="V265" i="6" s="1"/>
  <c r="C265" i="6"/>
  <c r="E265" i="6" s="1"/>
  <c r="BB265" i="6" s="1"/>
  <c r="M261" i="6"/>
  <c r="Z261" i="6" s="1"/>
  <c r="L261" i="6"/>
  <c r="Y261" i="6" s="1"/>
  <c r="AK261" i="6" s="1"/>
  <c r="K261" i="6"/>
  <c r="X261" i="6" s="1"/>
  <c r="J261" i="6"/>
  <c r="W261" i="6" s="1"/>
  <c r="I261" i="6"/>
  <c r="V261" i="6" s="1"/>
  <c r="C261" i="6"/>
  <c r="F261" i="6" s="1"/>
  <c r="BC261" i="6" s="1"/>
  <c r="M260" i="6"/>
  <c r="Z260" i="6" s="1"/>
  <c r="L260" i="6"/>
  <c r="Y260" i="6" s="1"/>
  <c r="AK260" i="6" s="1"/>
  <c r="K260" i="6"/>
  <c r="X260" i="6" s="1"/>
  <c r="J260" i="6"/>
  <c r="W260" i="6" s="1"/>
  <c r="I260" i="6"/>
  <c r="V260" i="6" s="1"/>
  <c r="C260" i="6"/>
  <c r="G260" i="6" s="1"/>
  <c r="BD260" i="6" s="1"/>
  <c r="M258" i="6"/>
  <c r="Z258" i="6" s="1"/>
  <c r="L258" i="6"/>
  <c r="Y258" i="6" s="1"/>
  <c r="AK258" i="6" s="1"/>
  <c r="K258" i="6"/>
  <c r="X258" i="6" s="1"/>
  <c r="J258" i="6"/>
  <c r="W258" i="6" s="1"/>
  <c r="I258" i="6"/>
  <c r="V258" i="6" s="1"/>
  <c r="C258" i="6"/>
  <c r="H258" i="6" s="1"/>
  <c r="BE258" i="6" s="1"/>
  <c r="M257" i="6"/>
  <c r="Z257" i="6" s="1"/>
  <c r="L257" i="6"/>
  <c r="Y257" i="6" s="1"/>
  <c r="AK257" i="6" s="1"/>
  <c r="K257" i="6"/>
  <c r="X257" i="6" s="1"/>
  <c r="J257" i="6"/>
  <c r="W257" i="6" s="1"/>
  <c r="I257" i="6"/>
  <c r="V257" i="6" s="1"/>
  <c r="C257" i="6"/>
  <c r="H257" i="6" s="1"/>
  <c r="BE257" i="6" s="1"/>
  <c r="M256" i="6"/>
  <c r="Z256" i="6" s="1"/>
  <c r="L256" i="6"/>
  <c r="Y256" i="6" s="1"/>
  <c r="AK256" i="6" s="1"/>
  <c r="K256" i="6"/>
  <c r="X256" i="6" s="1"/>
  <c r="J256" i="6"/>
  <c r="W256" i="6" s="1"/>
  <c r="I256" i="6"/>
  <c r="V256" i="6" s="1"/>
  <c r="C256" i="6"/>
  <c r="G256" i="6" s="1"/>
  <c r="BD256" i="6" s="1"/>
  <c r="M255" i="6"/>
  <c r="Z255" i="6" s="1"/>
  <c r="L255" i="6"/>
  <c r="Y255" i="6" s="1"/>
  <c r="AK255" i="6" s="1"/>
  <c r="K255" i="6"/>
  <c r="X255" i="6" s="1"/>
  <c r="J255" i="6"/>
  <c r="W255" i="6" s="1"/>
  <c r="I255" i="6"/>
  <c r="V255" i="6" s="1"/>
  <c r="C255" i="6"/>
  <c r="H255" i="6" s="1"/>
  <c r="BE255" i="6" s="1"/>
  <c r="M254" i="6"/>
  <c r="Z254" i="6" s="1"/>
  <c r="L254" i="6"/>
  <c r="Y254" i="6" s="1"/>
  <c r="AK254" i="6" s="1"/>
  <c r="K254" i="6"/>
  <c r="X254" i="6" s="1"/>
  <c r="J254" i="6"/>
  <c r="W254" i="6" s="1"/>
  <c r="I254" i="6"/>
  <c r="V254" i="6" s="1"/>
  <c r="C254" i="6"/>
  <c r="H254" i="6" s="1"/>
  <c r="BE254" i="6" s="1"/>
  <c r="M252" i="6"/>
  <c r="Z252" i="6" s="1"/>
  <c r="L252" i="6"/>
  <c r="Y252" i="6" s="1"/>
  <c r="AK252" i="6" s="1"/>
  <c r="K252" i="6"/>
  <c r="X252" i="6" s="1"/>
  <c r="J252" i="6"/>
  <c r="W252" i="6" s="1"/>
  <c r="I252" i="6"/>
  <c r="V252" i="6" s="1"/>
  <c r="C252" i="6"/>
  <c r="G252" i="6" s="1"/>
  <c r="BD252" i="6" s="1"/>
  <c r="M251" i="6"/>
  <c r="Z251" i="6" s="1"/>
  <c r="L251" i="6"/>
  <c r="Y251" i="6" s="1"/>
  <c r="AK251" i="6" s="1"/>
  <c r="K251" i="6"/>
  <c r="X251" i="6" s="1"/>
  <c r="J251" i="6"/>
  <c r="W251" i="6" s="1"/>
  <c r="I251" i="6"/>
  <c r="V251" i="6" s="1"/>
  <c r="C251" i="6"/>
  <c r="H251" i="6" s="1"/>
  <c r="BE251" i="6" s="1"/>
  <c r="M250" i="6"/>
  <c r="Z250" i="6" s="1"/>
  <c r="L250" i="6"/>
  <c r="Y250" i="6" s="1"/>
  <c r="AK250" i="6" s="1"/>
  <c r="K250" i="6"/>
  <c r="X250" i="6" s="1"/>
  <c r="J250" i="6"/>
  <c r="W250" i="6" s="1"/>
  <c r="I250" i="6"/>
  <c r="V250" i="6" s="1"/>
  <c r="C250" i="6"/>
  <c r="H250" i="6" s="1"/>
  <c r="BE250" i="6" s="1"/>
  <c r="M249" i="6"/>
  <c r="Z249" i="6" s="1"/>
  <c r="L249" i="6"/>
  <c r="Y249" i="6" s="1"/>
  <c r="AK249" i="6" s="1"/>
  <c r="K249" i="6"/>
  <c r="X249" i="6" s="1"/>
  <c r="J249" i="6"/>
  <c r="W249" i="6" s="1"/>
  <c r="I249" i="6"/>
  <c r="V249" i="6" s="1"/>
  <c r="C249" i="6"/>
  <c r="E249" i="6" s="1"/>
  <c r="BB249" i="6" s="1"/>
  <c r="M248" i="6"/>
  <c r="Z248" i="6" s="1"/>
  <c r="L248" i="6"/>
  <c r="Y248" i="6" s="1"/>
  <c r="AK248" i="6" s="1"/>
  <c r="K248" i="6"/>
  <c r="X248" i="6" s="1"/>
  <c r="J248" i="6"/>
  <c r="W248" i="6" s="1"/>
  <c r="I248" i="6"/>
  <c r="V248" i="6" s="1"/>
  <c r="C248" i="6"/>
  <c r="M247" i="6"/>
  <c r="Z247" i="6" s="1"/>
  <c r="L247" i="6"/>
  <c r="Y247" i="6" s="1"/>
  <c r="AK247" i="6" s="1"/>
  <c r="K247" i="6"/>
  <c r="X247" i="6" s="1"/>
  <c r="J247" i="6"/>
  <c r="W247" i="6" s="1"/>
  <c r="I247" i="6"/>
  <c r="V247" i="6" s="1"/>
  <c r="C247" i="6"/>
  <c r="M246" i="6"/>
  <c r="Z246" i="6" s="1"/>
  <c r="L246" i="6"/>
  <c r="Y246" i="6" s="1"/>
  <c r="AK246" i="6" s="1"/>
  <c r="K246" i="6"/>
  <c r="X246" i="6" s="1"/>
  <c r="J246" i="6"/>
  <c r="W246" i="6" s="1"/>
  <c r="I246" i="6"/>
  <c r="V246" i="6" s="1"/>
  <c r="C246" i="6"/>
  <c r="H246" i="6" s="1"/>
  <c r="BE246" i="6" s="1"/>
  <c r="M245" i="6"/>
  <c r="Z245" i="6" s="1"/>
  <c r="L245" i="6"/>
  <c r="Y245" i="6" s="1"/>
  <c r="AK245" i="6" s="1"/>
  <c r="K245" i="6"/>
  <c r="X245" i="6" s="1"/>
  <c r="J245" i="6"/>
  <c r="W245" i="6" s="1"/>
  <c r="I245" i="6"/>
  <c r="V245" i="6" s="1"/>
  <c r="C245" i="6"/>
  <c r="H245" i="6" s="1"/>
  <c r="BE245" i="6" s="1"/>
  <c r="M244" i="6"/>
  <c r="Z244" i="6" s="1"/>
  <c r="L244" i="6"/>
  <c r="Y244" i="6" s="1"/>
  <c r="AK244" i="6" s="1"/>
  <c r="K244" i="6"/>
  <c r="X244" i="6" s="1"/>
  <c r="J244" i="6"/>
  <c r="W244" i="6" s="1"/>
  <c r="I244" i="6"/>
  <c r="V244" i="6" s="1"/>
  <c r="C244" i="6"/>
  <c r="E244" i="6" s="1"/>
  <c r="BB244" i="6" s="1"/>
  <c r="M12" i="6"/>
  <c r="Z12" i="6" s="1"/>
  <c r="L12" i="6"/>
  <c r="Y12" i="6" s="1"/>
  <c r="AK12" i="6" s="1"/>
  <c r="K12" i="6"/>
  <c r="X12" i="6" s="1"/>
  <c r="J12" i="6"/>
  <c r="W12" i="6" s="1"/>
  <c r="I12" i="6"/>
  <c r="V12" i="6" s="1"/>
  <c r="C12" i="6"/>
  <c r="F12" i="6" s="1"/>
  <c r="BC12" i="6" s="1"/>
  <c r="M243" i="6"/>
  <c r="Z243" i="6" s="1"/>
  <c r="L243" i="6"/>
  <c r="Y243" i="6" s="1"/>
  <c r="AK243" i="6" s="1"/>
  <c r="K243" i="6"/>
  <c r="X243" i="6" s="1"/>
  <c r="J243" i="6"/>
  <c r="W243" i="6" s="1"/>
  <c r="I243" i="6"/>
  <c r="V243" i="6" s="1"/>
  <c r="C243" i="6"/>
  <c r="G243" i="6" s="1"/>
  <c r="BD243" i="6" s="1"/>
  <c r="M242" i="6"/>
  <c r="Z242" i="6" s="1"/>
  <c r="L242" i="6"/>
  <c r="Y242" i="6" s="1"/>
  <c r="AK242" i="6" s="1"/>
  <c r="K242" i="6"/>
  <c r="X242" i="6" s="1"/>
  <c r="J242" i="6"/>
  <c r="W242" i="6" s="1"/>
  <c r="I242" i="6"/>
  <c r="V242" i="6" s="1"/>
  <c r="C242" i="6"/>
  <c r="H242" i="6" s="1"/>
  <c r="BE242" i="6" s="1"/>
  <c r="M241" i="6"/>
  <c r="Z241" i="6" s="1"/>
  <c r="L241" i="6"/>
  <c r="Y241" i="6" s="1"/>
  <c r="AK241" i="6" s="1"/>
  <c r="K241" i="6"/>
  <c r="X241" i="6" s="1"/>
  <c r="J241" i="6"/>
  <c r="W241" i="6" s="1"/>
  <c r="I241" i="6"/>
  <c r="V241" i="6" s="1"/>
  <c r="C241" i="6"/>
  <c r="H241" i="6" s="1"/>
  <c r="BE241" i="6" s="1"/>
  <c r="M240" i="6"/>
  <c r="Z240" i="6" s="1"/>
  <c r="L240" i="6"/>
  <c r="Y240" i="6" s="1"/>
  <c r="AK240" i="6" s="1"/>
  <c r="K240" i="6"/>
  <c r="X240" i="6" s="1"/>
  <c r="J240" i="6"/>
  <c r="W240" i="6" s="1"/>
  <c r="I240" i="6"/>
  <c r="V240" i="6" s="1"/>
  <c r="C240" i="6"/>
  <c r="G240" i="6" s="1"/>
  <c r="BD240" i="6" s="1"/>
  <c r="M239" i="6"/>
  <c r="Z239" i="6" s="1"/>
  <c r="L239" i="6"/>
  <c r="Y239" i="6" s="1"/>
  <c r="AK239" i="6" s="1"/>
  <c r="K239" i="6"/>
  <c r="X239" i="6" s="1"/>
  <c r="J239" i="6"/>
  <c r="W239" i="6" s="1"/>
  <c r="I239" i="6"/>
  <c r="V239" i="6" s="1"/>
  <c r="C239" i="6"/>
  <c r="H239" i="6" s="1"/>
  <c r="BE239" i="6" s="1"/>
  <c r="M238" i="6"/>
  <c r="Z238" i="6" s="1"/>
  <c r="L238" i="6"/>
  <c r="Y238" i="6" s="1"/>
  <c r="AK238" i="6" s="1"/>
  <c r="K238" i="6"/>
  <c r="X238" i="6" s="1"/>
  <c r="J238" i="6"/>
  <c r="W238" i="6" s="1"/>
  <c r="I238" i="6"/>
  <c r="V238" i="6" s="1"/>
  <c r="C238" i="6"/>
  <c r="H238" i="6" s="1"/>
  <c r="BE238" i="6" s="1"/>
  <c r="M237" i="6"/>
  <c r="Z237" i="6" s="1"/>
  <c r="L237" i="6"/>
  <c r="Y237" i="6" s="1"/>
  <c r="AK237" i="6" s="1"/>
  <c r="K237" i="6"/>
  <c r="X237" i="6" s="1"/>
  <c r="J237" i="6"/>
  <c r="W237" i="6" s="1"/>
  <c r="I237" i="6"/>
  <c r="V237" i="6" s="1"/>
  <c r="C237" i="6"/>
  <c r="G237" i="6" s="1"/>
  <c r="BD237" i="6" s="1"/>
  <c r="M11" i="6"/>
  <c r="Z11" i="6" s="1"/>
  <c r="L11" i="6"/>
  <c r="Y11" i="6" s="1"/>
  <c r="AK11" i="6" s="1"/>
  <c r="K11" i="6"/>
  <c r="X11" i="6" s="1"/>
  <c r="J11" i="6"/>
  <c r="W11" i="6" s="1"/>
  <c r="I11" i="6"/>
  <c r="V11" i="6" s="1"/>
  <c r="C11" i="6"/>
  <c r="H11" i="6" s="1"/>
  <c r="BE11" i="6" s="1"/>
  <c r="M235" i="6"/>
  <c r="Z235" i="6" s="1"/>
  <c r="L235" i="6"/>
  <c r="Y235" i="6" s="1"/>
  <c r="AK235" i="6" s="1"/>
  <c r="K235" i="6"/>
  <c r="X235" i="6" s="1"/>
  <c r="J235" i="6"/>
  <c r="W235" i="6" s="1"/>
  <c r="I235" i="6"/>
  <c r="V235" i="6" s="1"/>
  <c r="C235" i="6"/>
  <c r="H235" i="6" s="1"/>
  <c r="BE235" i="6" s="1"/>
  <c r="M234" i="6"/>
  <c r="Z234" i="6" s="1"/>
  <c r="L234" i="6"/>
  <c r="Y234" i="6" s="1"/>
  <c r="AK234" i="6" s="1"/>
  <c r="K234" i="6"/>
  <c r="X234" i="6" s="1"/>
  <c r="J234" i="6"/>
  <c r="W234" i="6" s="1"/>
  <c r="I234" i="6"/>
  <c r="V234" i="6" s="1"/>
  <c r="C234" i="6"/>
  <c r="E234" i="6" s="1"/>
  <c r="BB234" i="6" s="1"/>
  <c r="M233" i="6"/>
  <c r="Z233" i="6" s="1"/>
  <c r="L233" i="6"/>
  <c r="Y233" i="6" s="1"/>
  <c r="AK233" i="6" s="1"/>
  <c r="K233" i="6"/>
  <c r="X233" i="6" s="1"/>
  <c r="J233" i="6"/>
  <c r="W233" i="6" s="1"/>
  <c r="I233" i="6"/>
  <c r="V233" i="6" s="1"/>
  <c r="C233" i="6"/>
  <c r="M229" i="6"/>
  <c r="Z229" i="6" s="1"/>
  <c r="L229" i="6"/>
  <c r="Y229" i="6" s="1"/>
  <c r="AK229" i="6" s="1"/>
  <c r="K229" i="6"/>
  <c r="X229" i="6" s="1"/>
  <c r="J229" i="6"/>
  <c r="W229" i="6" s="1"/>
  <c r="I229" i="6"/>
  <c r="V229" i="6" s="1"/>
  <c r="C229" i="6"/>
  <c r="D229" i="6" s="1"/>
  <c r="BA229" i="6" s="1"/>
  <c r="M9" i="6"/>
  <c r="Z9" i="6" s="1"/>
  <c r="L9" i="6"/>
  <c r="Y9" i="6" s="1"/>
  <c r="AK9" i="6" s="1"/>
  <c r="K9" i="6"/>
  <c r="X9" i="6" s="1"/>
  <c r="J9" i="6"/>
  <c r="W9" i="6" s="1"/>
  <c r="I9" i="6"/>
  <c r="V9" i="6" s="1"/>
  <c r="C9" i="6"/>
  <c r="H9" i="6" s="1"/>
  <c r="BE9" i="6" s="1"/>
  <c r="M227" i="6"/>
  <c r="Z227" i="6" s="1"/>
  <c r="L227" i="6"/>
  <c r="Y227" i="6" s="1"/>
  <c r="AK227" i="6" s="1"/>
  <c r="K227" i="6"/>
  <c r="X227" i="6" s="1"/>
  <c r="J227" i="6"/>
  <c r="W227" i="6" s="1"/>
  <c r="I227" i="6"/>
  <c r="V227" i="6" s="1"/>
  <c r="C227" i="6"/>
  <c r="H227" i="6" s="1"/>
  <c r="BE227" i="6" s="1"/>
  <c r="M225" i="6"/>
  <c r="Z225" i="6" s="1"/>
  <c r="L225" i="6"/>
  <c r="Y225" i="6" s="1"/>
  <c r="AK225" i="6" s="1"/>
  <c r="K225" i="6"/>
  <c r="X225" i="6" s="1"/>
  <c r="J225" i="6"/>
  <c r="W225" i="6" s="1"/>
  <c r="I225" i="6"/>
  <c r="V225" i="6" s="1"/>
  <c r="C225" i="6"/>
  <c r="E225" i="6" s="1"/>
  <c r="BB225" i="6" s="1"/>
  <c r="M224" i="6"/>
  <c r="Z224" i="6" s="1"/>
  <c r="L224" i="6"/>
  <c r="Y224" i="6" s="1"/>
  <c r="AK224" i="6" s="1"/>
  <c r="K224" i="6"/>
  <c r="X224" i="6" s="1"/>
  <c r="J224" i="6"/>
  <c r="W224" i="6" s="1"/>
  <c r="I224" i="6"/>
  <c r="V224" i="6" s="1"/>
  <c r="C224" i="6"/>
  <c r="F224" i="6" s="1"/>
  <c r="BC224" i="6" s="1"/>
  <c r="M222" i="6"/>
  <c r="Z222" i="6" s="1"/>
  <c r="L222" i="6"/>
  <c r="Y222" i="6" s="1"/>
  <c r="AK222" i="6" s="1"/>
  <c r="K222" i="6"/>
  <c r="X222" i="6" s="1"/>
  <c r="J222" i="6"/>
  <c r="W222" i="6" s="1"/>
  <c r="I222" i="6"/>
  <c r="V222" i="6" s="1"/>
  <c r="C222" i="6"/>
  <c r="G222" i="6" s="1"/>
  <c r="BD222" i="6" s="1"/>
  <c r="M221" i="6"/>
  <c r="Z221" i="6" s="1"/>
  <c r="L221" i="6"/>
  <c r="Y221" i="6" s="1"/>
  <c r="AK221" i="6" s="1"/>
  <c r="K221" i="6"/>
  <c r="X221" i="6" s="1"/>
  <c r="J221" i="6"/>
  <c r="W221" i="6" s="1"/>
  <c r="I221" i="6"/>
  <c r="V221" i="6" s="1"/>
  <c r="C221" i="6"/>
  <c r="H221" i="6" s="1"/>
  <c r="BE221" i="6" s="1"/>
  <c r="M220" i="6"/>
  <c r="Z220" i="6" s="1"/>
  <c r="L220" i="6"/>
  <c r="Y220" i="6" s="1"/>
  <c r="AK220" i="6" s="1"/>
  <c r="K220" i="6"/>
  <c r="X220" i="6" s="1"/>
  <c r="J220" i="6"/>
  <c r="W220" i="6" s="1"/>
  <c r="I220" i="6"/>
  <c r="V220" i="6" s="1"/>
  <c r="C220" i="6"/>
  <c r="H220" i="6" s="1"/>
  <c r="BE220" i="6" s="1"/>
  <c r="M7" i="6"/>
  <c r="Z7" i="6" s="1"/>
  <c r="L7" i="6"/>
  <c r="Y7" i="6" s="1"/>
  <c r="AK7" i="6" s="1"/>
  <c r="K7" i="6"/>
  <c r="X7" i="6" s="1"/>
  <c r="J7" i="6"/>
  <c r="W7" i="6" s="1"/>
  <c r="I7" i="6"/>
  <c r="V7" i="6" s="1"/>
  <c r="C7" i="6"/>
  <c r="G7" i="6" s="1"/>
  <c r="BD7" i="6" s="1"/>
  <c r="M219" i="6"/>
  <c r="Z219" i="6" s="1"/>
  <c r="L219" i="6"/>
  <c r="Y219" i="6" s="1"/>
  <c r="AK219" i="6" s="1"/>
  <c r="K219" i="6"/>
  <c r="X219" i="6" s="1"/>
  <c r="J219" i="6"/>
  <c r="W219" i="6" s="1"/>
  <c r="I219" i="6"/>
  <c r="V219" i="6" s="1"/>
  <c r="C219" i="6"/>
  <c r="H219" i="6" s="1"/>
  <c r="BE219" i="6" s="1"/>
  <c r="M217" i="6"/>
  <c r="Z217" i="6" s="1"/>
  <c r="L217" i="6"/>
  <c r="Y217" i="6" s="1"/>
  <c r="AK217" i="6" s="1"/>
  <c r="K217" i="6"/>
  <c r="X217" i="6" s="1"/>
  <c r="J217" i="6"/>
  <c r="W217" i="6" s="1"/>
  <c r="I217" i="6"/>
  <c r="V217" i="6" s="1"/>
  <c r="C217" i="6"/>
  <c r="H217" i="6" s="1"/>
  <c r="BE217" i="6" s="1"/>
  <c r="M5" i="6"/>
  <c r="Z5" i="6" s="1"/>
  <c r="L5" i="6"/>
  <c r="Y5" i="6" s="1"/>
  <c r="AK5" i="6" s="1"/>
  <c r="K5" i="6"/>
  <c r="X5" i="6" s="1"/>
  <c r="J5" i="6"/>
  <c r="W5" i="6" s="1"/>
  <c r="I5" i="6"/>
  <c r="V5" i="6" s="1"/>
  <c r="C5" i="6"/>
  <c r="G5" i="6" s="1"/>
  <c r="BD5" i="6" s="1"/>
  <c r="M215" i="6"/>
  <c r="Z215" i="6" s="1"/>
  <c r="L215" i="6"/>
  <c r="Y215" i="6" s="1"/>
  <c r="AK215" i="6" s="1"/>
  <c r="K215" i="6"/>
  <c r="X215" i="6" s="1"/>
  <c r="J215" i="6"/>
  <c r="W215" i="6" s="1"/>
  <c r="I215" i="6"/>
  <c r="V215" i="6" s="1"/>
  <c r="C215" i="6"/>
  <c r="H215" i="6" s="1"/>
  <c r="BE215" i="6" s="1"/>
  <c r="M26" i="6"/>
  <c r="Z26" i="6" s="1"/>
  <c r="L26" i="6"/>
  <c r="Y26" i="6" s="1"/>
  <c r="AK26" i="6" s="1"/>
  <c r="K26" i="6"/>
  <c r="X26" i="6" s="1"/>
  <c r="J26" i="6"/>
  <c r="W26" i="6" s="1"/>
  <c r="I26" i="6"/>
  <c r="V26" i="6" s="1"/>
  <c r="C26" i="6"/>
  <c r="H26" i="6" s="1"/>
  <c r="BE26" i="6" s="1"/>
  <c r="M25" i="6"/>
  <c r="Z25" i="6" s="1"/>
  <c r="L25" i="6"/>
  <c r="Y25" i="6" s="1"/>
  <c r="AK25" i="6" s="1"/>
  <c r="K25" i="6"/>
  <c r="X25" i="6" s="1"/>
  <c r="J25" i="6"/>
  <c r="W25" i="6" s="1"/>
  <c r="I25" i="6"/>
  <c r="V25" i="6" s="1"/>
  <c r="C25" i="6"/>
  <c r="E25" i="6" s="1"/>
  <c r="BB25" i="6" s="1"/>
  <c r="M23" i="6"/>
  <c r="Z23" i="6" s="1"/>
  <c r="L23" i="6"/>
  <c r="Y23" i="6" s="1"/>
  <c r="AK23" i="6" s="1"/>
  <c r="K23" i="6"/>
  <c r="X23" i="6" s="1"/>
  <c r="J23" i="6"/>
  <c r="W23" i="6" s="1"/>
  <c r="I23" i="6"/>
  <c r="V23" i="6" s="1"/>
  <c r="C23" i="6"/>
  <c r="M22" i="6"/>
  <c r="Z22" i="6" s="1"/>
  <c r="L22" i="6"/>
  <c r="Y22" i="6" s="1"/>
  <c r="AK22" i="6" s="1"/>
  <c r="K22" i="6"/>
  <c r="X22" i="6" s="1"/>
  <c r="J22" i="6"/>
  <c r="W22" i="6" s="1"/>
  <c r="I22" i="6"/>
  <c r="V22" i="6" s="1"/>
  <c r="C22" i="6"/>
  <c r="M21" i="6"/>
  <c r="Z21" i="6" s="1"/>
  <c r="L21" i="6"/>
  <c r="Y21" i="6" s="1"/>
  <c r="AK21" i="6" s="1"/>
  <c r="K21" i="6"/>
  <c r="X21" i="6" s="1"/>
  <c r="J21" i="6"/>
  <c r="W21" i="6" s="1"/>
  <c r="I21" i="6"/>
  <c r="V21" i="6" s="1"/>
  <c r="C21" i="6"/>
  <c r="H21" i="6" s="1"/>
  <c r="BE21" i="6" s="1"/>
  <c r="M29" i="6"/>
  <c r="Z29" i="6" s="1"/>
  <c r="L29" i="6"/>
  <c r="Y29" i="6" s="1"/>
  <c r="AK29" i="6" s="1"/>
  <c r="K29" i="6"/>
  <c r="X29" i="6" s="1"/>
  <c r="J29" i="6"/>
  <c r="W29" i="6" s="1"/>
  <c r="I29" i="6"/>
  <c r="V29" i="6" s="1"/>
  <c r="C29" i="6"/>
  <c r="H29" i="6" s="1"/>
  <c r="BE29" i="6" s="1"/>
  <c r="M28" i="6"/>
  <c r="Z28" i="6" s="1"/>
  <c r="L28" i="6"/>
  <c r="Y28" i="6" s="1"/>
  <c r="AK28" i="6" s="1"/>
  <c r="K28" i="6"/>
  <c r="X28" i="6" s="1"/>
  <c r="J28" i="6"/>
  <c r="W28" i="6" s="1"/>
  <c r="I28" i="6"/>
  <c r="V28" i="6" s="1"/>
  <c r="C28" i="6"/>
  <c r="E28" i="6" s="1"/>
  <c r="BB28" i="6" s="1"/>
  <c r="M213" i="6"/>
  <c r="Z213" i="6" s="1"/>
  <c r="L213" i="6"/>
  <c r="Y213" i="6" s="1"/>
  <c r="AK213" i="6" s="1"/>
  <c r="K213" i="6"/>
  <c r="X213" i="6" s="1"/>
  <c r="J213" i="6"/>
  <c r="W213" i="6" s="1"/>
  <c r="I213" i="6"/>
  <c r="V213" i="6" s="1"/>
  <c r="C213" i="6"/>
  <c r="F213" i="6" s="1"/>
  <c r="BC213" i="6" s="1"/>
  <c r="M212" i="6"/>
  <c r="Z212" i="6" s="1"/>
  <c r="L212" i="6"/>
  <c r="Y212" i="6" s="1"/>
  <c r="AK212" i="6" s="1"/>
  <c r="K212" i="6"/>
  <c r="X212" i="6" s="1"/>
  <c r="J212" i="6"/>
  <c r="W212" i="6" s="1"/>
  <c r="I212" i="6"/>
  <c r="V212" i="6" s="1"/>
  <c r="C212" i="6"/>
  <c r="G212" i="6" s="1"/>
  <c r="BD212" i="6" s="1"/>
  <c r="M210" i="6"/>
  <c r="Z210" i="6" s="1"/>
  <c r="L210" i="6"/>
  <c r="Y210" i="6" s="1"/>
  <c r="AK210" i="6" s="1"/>
  <c r="K210" i="6"/>
  <c r="X210" i="6" s="1"/>
  <c r="J210" i="6"/>
  <c r="W210" i="6" s="1"/>
  <c r="I210" i="6"/>
  <c r="V210" i="6" s="1"/>
  <c r="C210" i="6"/>
  <c r="H210" i="6" s="1"/>
  <c r="BE210" i="6" s="1"/>
  <c r="M209" i="6"/>
  <c r="Z209" i="6" s="1"/>
  <c r="L209" i="6"/>
  <c r="Y209" i="6" s="1"/>
  <c r="AK209" i="6" s="1"/>
  <c r="K209" i="6"/>
  <c r="X209" i="6" s="1"/>
  <c r="J209" i="6"/>
  <c r="W209" i="6" s="1"/>
  <c r="I209" i="6"/>
  <c r="V209" i="6" s="1"/>
  <c r="C209" i="6"/>
  <c r="H209" i="6" s="1"/>
  <c r="BE209" i="6" s="1"/>
  <c r="M208" i="6"/>
  <c r="Z208" i="6" s="1"/>
  <c r="L208" i="6"/>
  <c r="Y208" i="6" s="1"/>
  <c r="AK208" i="6" s="1"/>
  <c r="K208" i="6"/>
  <c r="X208" i="6" s="1"/>
  <c r="J208" i="6"/>
  <c r="W208" i="6" s="1"/>
  <c r="I208" i="6"/>
  <c r="V208" i="6" s="1"/>
  <c r="C208" i="6"/>
  <c r="G208" i="6" s="1"/>
  <c r="BD208" i="6" s="1"/>
  <c r="M207" i="6"/>
  <c r="Z207" i="6" s="1"/>
  <c r="L207" i="6"/>
  <c r="Y207" i="6" s="1"/>
  <c r="AK207" i="6" s="1"/>
  <c r="K207" i="6"/>
  <c r="X207" i="6" s="1"/>
  <c r="J207" i="6"/>
  <c r="W207" i="6" s="1"/>
  <c r="I207" i="6"/>
  <c r="V207" i="6" s="1"/>
  <c r="C207" i="6"/>
  <c r="H207" i="6" s="1"/>
  <c r="BE207" i="6" s="1"/>
  <c r="M205" i="6"/>
  <c r="Z205" i="6" s="1"/>
  <c r="L205" i="6"/>
  <c r="Y205" i="6" s="1"/>
  <c r="AK205" i="6" s="1"/>
  <c r="K205" i="6"/>
  <c r="X205" i="6" s="1"/>
  <c r="J205" i="6"/>
  <c r="W205" i="6" s="1"/>
  <c r="I205" i="6"/>
  <c r="V205" i="6" s="1"/>
  <c r="C205" i="6"/>
  <c r="D205" i="6" s="1"/>
  <c r="BA205" i="6" s="1"/>
  <c r="M204" i="6"/>
  <c r="Z204" i="6" s="1"/>
  <c r="L204" i="6"/>
  <c r="Y204" i="6" s="1"/>
  <c r="AK204" i="6" s="1"/>
  <c r="K204" i="6"/>
  <c r="X204" i="6" s="1"/>
  <c r="J204" i="6"/>
  <c r="W204" i="6" s="1"/>
  <c r="I204" i="6"/>
  <c r="V204" i="6" s="1"/>
  <c r="C204" i="6"/>
  <c r="G204" i="6" s="1"/>
  <c r="BD204" i="6" s="1"/>
  <c r="M203" i="6"/>
  <c r="Z203" i="6" s="1"/>
  <c r="L203" i="6"/>
  <c r="Y203" i="6" s="1"/>
  <c r="AK203" i="6" s="1"/>
  <c r="K203" i="6"/>
  <c r="X203" i="6" s="1"/>
  <c r="J203" i="6"/>
  <c r="W203" i="6" s="1"/>
  <c r="I203" i="6"/>
  <c r="V203" i="6" s="1"/>
  <c r="C203" i="6"/>
  <c r="H203" i="6" s="1"/>
  <c r="BE203" i="6" s="1"/>
  <c r="M201" i="6"/>
  <c r="Z201" i="6" s="1"/>
  <c r="L201" i="6"/>
  <c r="Y201" i="6" s="1"/>
  <c r="AK201" i="6" s="1"/>
  <c r="K201" i="6"/>
  <c r="X201" i="6" s="1"/>
  <c r="J201" i="6"/>
  <c r="W201" i="6" s="1"/>
  <c r="I201" i="6"/>
  <c r="V201" i="6" s="1"/>
  <c r="C201" i="6"/>
  <c r="H201" i="6" s="1"/>
  <c r="BE201" i="6" s="1"/>
  <c r="M199" i="6"/>
  <c r="Z199" i="6" s="1"/>
  <c r="L199" i="6"/>
  <c r="Y199" i="6" s="1"/>
  <c r="AK199" i="6" s="1"/>
  <c r="K199" i="6"/>
  <c r="X199" i="6" s="1"/>
  <c r="J199" i="6"/>
  <c r="W199" i="6" s="1"/>
  <c r="I199" i="6"/>
  <c r="V199" i="6" s="1"/>
  <c r="C199" i="6"/>
  <c r="E199" i="6" s="1"/>
  <c r="BB199" i="6" s="1"/>
  <c r="M198" i="6"/>
  <c r="Z198" i="6" s="1"/>
  <c r="L198" i="6"/>
  <c r="Y198" i="6" s="1"/>
  <c r="AK198" i="6" s="1"/>
  <c r="K198" i="6"/>
  <c r="X198" i="6" s="1"/>
  <c r="J198" i="6"/>
  <c r="W198" i="6" s="1"/>
  <c r="I198" i="6"/>
  <c r="V198" i="6" s="1"/>
  <c r="C198" i="6"/>
  <c r="M195" i="6"/>
  <c r="Z195" i="6" s="1"/>
  <c r="L195" i="6"/>
  <c r="Y195" i="6" s="1"/>
  <c r="AK195" i="6" s="1"/>
  <c r="K195" i="6"/>
  <c r="X195" i="6" s="1"/>
  <c r="J195" i="6"/>
  <c r="W195" i="6" s="1"/>
  <c r="I195" i="6"/>
  <c r="V195" i="6" s="1"/>
  <c r="C195" i="6"/>
  <c r="M194" i="6"/>
  <c r="Z194" i="6" s="1"/>
  <c r="L194" i="6"/>
  <c r="Y194" i="6" s="1"/>
  <c r="AK194" i="6" s="1"/>
  <c r="K194" i="6"/>
  <c r="X194" i="6" s="1"/>
  <c r="J194" i="6"/>
  <c r="W194" i="6" s="1"/>
  <c r="I194" i="6"/>
  <c r="V194" i="6" s="1"/>
  <c r="C194" i="6"/>
  <c r="H194" i="6" s="1"/>
  <c r="BE194" i="6" s="1"/>
  <c r="M193" i="6"/>
  <c r="Z193" i="6" s="1"/>
  <c r="L193" i="6"/>
  <c r="Y193" i="6" s="1"/>
  <c r="AK193" i="6" s="1"/>
  <c r="K193" i="6"/>
  <c r="X193" i="6" s="1"/>
  <c r="J193" i="6"/>
  <c r="W193" i="6" s="1"/>
  <c r="I193" i="6"/>
  <c r="V193" i="6" s="1"/>
  <c r="C193" i="6"/>
  <c r="H193" i="6" s="1"/>
  <c r="BE193" i="6" s="1"/>
  <c r="M2" i="6"/>
  <c r="Z2" i="6" s="1"/>
  <c r="L2" i="6"/>
  <c r="Y2" i="6" s="1"/>
  <c r="AK2" i="6" s="1"/>
  <c r="K2" i="6"/>
  <c r="X2" i="6" s="1"/>
  <c r="J2" i="6"/>
  <c r="W2" i="6" s="1"/>
  <c r="I2" i="6"/>
  <c r="V2" i="6" s="1"/>
  <c r="C2" i="6"/>
  <c r="E2" i="6" s="1"/>
  <c r="BB2" i="6" s="1"/>
  <c r="M192" i="6"/>
  <c r="Z192" i="6" s="1"/>
  <c r="L192" i="6"/>
  <c r="Y192" i="6" s="1"/>
  <c r="AK192" i="6" s="1"/>
  <c r="K192" i="6"/>
  <c r="X192" i="6" s="1"/>
  <c r="J192" i="6"/>
  <c r="W192" i="6" s="1"/>
  <c r="I192" i="6"/>
  <c r="V192" i="6" s="1"/>
  <c r="C192" i="6"/>
  <c r="G192" i="6" s="1"/>
  <c r="BD192" i="6" s="1"/>
  <c r="M190" i="6"/>
  <c r="Z190" i="6" s="1"/>
  <c r="L190" i="6"/>
  <c r="Y190" i="6" s="1"/>
  <c r="AK190" i="6" s="1"/>
  <c r="K190" i="6"/>
  <c r="X190" i="6" s="1"/>
  <c r="J190" i="6"/>
  <c r="W190" i="6" s="1"/>
  <c r="I190" i="6"/>
  <c r="V190" i="6" s="1"/>
  <c r="C190" i="6"/>
  <c r="G190" i="6" s="1"/>
  <c r="BD190" i="6" s="1"/>
  <c r="M171" i="6"/>
  <c r="Z171" i="6" s="1"/>
  <c r="L171" i="6"/>
  <c r="Y171" i="6" s="1"/>
  <c r="AK171" i="6" s="1"/>
  <c r="K171" i="6"/>
  <c r="X171" i="6" s="1"/>
  <c r="J171" i="6"/>
  <c r="W171" i="6" s="1"/>
  <c r="I171" i="6"/>
  <c r="V171" i="6" s="1"/>
  <c r="C171" i="6"/>
  <c r="H171" i="6" s="1"/>
  <c r="BE171" i="6" s="1"/>
  <c r="M170" i="6"/>
  <c r="Z170" i="6" s="1"/>
  <c r="L170" i="6"/>
  <c r="Y170" i="6" s="1"/>
  <c r="AK170" i="6" s="1"/>
  <c r="K170" i="6"/>
  <c r="X170" i="6" s="1"/>
  <c r="J170" i="6"/>
  <c r="W170" i="6" s="1"/>
  <c r="I170" i="6"/>
  <c r="V170" i="6" s="1"/>
  <c r="C170" i="6"/>
  <c r="H170" i="6" s="1"/>
  <c r="BE170" i="6" s="1"/>
  <c r="M167" i="6"/>
  <c r="Z167" i="6" s="1"/>
  <c r="L167" i="6"/>
  <c r="Y167" i="6" s="1"/>
  <c r="AK167" i="6" s="1"/>
  <c r="K167" i="6"/>
  <c r="X167" i="6" s="1"/>
  <c r="J167" i="6"/>
  <c r="W167" i="6" s="1"/>
  <c r="I167" i="6"/>
  <c r="V167" i="6" s="1"/>
  <c r="C167" i="6"/>
  <c r="G167" i="6" s="1"/>
  <c r="BD167" i="6" s="1"/>
  <c r="M164" i="6"/>
  <c r="Z164" i="6" s="1"/>
  <c r="L164" i="6"/>
  <c r="Y164" i="6" s="1"/>
  <c r="AK164" i="6" s="1"/>
  <c r="K164" i="6"/>
  <c r="X164" i="6" s="1"/>
  <c r="J164" i="6"/>
  <c r="W164" i="6" s="1"/>
  <c r="I164" i="6"/>
  <c r="V164" i="6" s="1"/>
  <c r="C164" i="6"/>
  <c r="M163" i="6"/>
  <c r="Z163" i="6" s="1"/>
  <c r="L163" i="6"/>
  <c r="Y163" i="6" s="1"/>
  <c r="AK163" i="6" s="1"/>
  <c r="K163" i="6"/>
  <c r="X163" i="6" s="1"/>
  <c r="J163" i="6"/>
  <c r="W163" i="6" s="1"/>
  <c r="I163" i="6"/>
  <c r="V163" i="6" s="1"/>
  <c r="C163" i="6"/>
  <c r="M16" i="6"/>
  <c r="Z16" i="6" s="1"/>
  <c r="L16" i="6"/>
  <c r="Y16" i="6" s="1"/>
  <c r="AK16" i="6" s="1"/>
  <c r="K16" i="6"/>
  <c r="X16" i="6" s="1"/>
  <c r="J16" i="6"/>
  <c r="W16" i="6" s="1"/>
  <c r="I16" i="6"/>
  <c r="V16" i="6" s="1"/>
  <c r="C16" i="6"/>
  <c r="G16" i="6" s="1"/>
  <c r="BD16" i="6" s="1"/>
  <c r="M162" i="6"/>
  <c r="Z162" i="6" s="1"/>
  <c r="L162" i="6"/>
  <c r="Y162" i="6" s="1"/>
  <c r="AK162" i="6" s="1"/>
  <c r="K162" i="6"/>
  <c r="X162" i="6" s="1"/>
  <c r="J162" i="6"/>
  <c r="W162" i="6" s="1"/>
  <c r="I162" i="6"/>
  <c r="V162" i="6" s="1"/>
  <c r="C162" i="6"/>
  <c r="H162" i="6" s="1"/>
  <c r="BE162" i="6" s="1"/>
  <c r="M161" i="6"/>
  <c r="Z161" i="6" s="1"/>
  <c r="L161" i="6"/>
  <c r="Y161" i="6" s="1"/>
  <c r="AK161" i="6" s="1"/>
  <c r="K161" i="6"/>
  <c r="X161" i="6" s="1"/>
  <c r="J161" i="6"/>
  <c r="W161" i="6" s="1"/>
  <c r="I161" i="6"/>
  <c r="V161" i="6" s="1"/>
  <c r="C161" i="6"/>
  <c r="H161" i="6" s="1"/>
  <c r="BE161" i="6" s="1"/>
  <c r="M155" i="6"/>
  <c r="Z155" i="6" s="1"/>
  <c r="L155" i="6"/>
  <c r="Y155" i="6" s="1"/>
  <c r="AK155" i="6" s="1"/>
  <c r="K155" i="6"/>
  <c r="X155" i="6" s="1"/>
  <c r="J155" i="6"/>
  <c r="W155" i="6" s="1"/>
  <c r="I155" i="6"/>
  <c r="V155" i="6" s="1"/>
  <c r="C155" i="6"/>
  <c r="E155" i="6" s="1"/>
  <c r="BB155" i="6" s="1"/>
  <c r="M154" i="6"/>
  <c r="Z154" i="6" s="1"/>
  <c r="L154" i="6"/>
  <c r="Y154" i="6" s="1"/>
  <c r="AK154" i="6" s="1"/>
  <c r="K154" i="6"/>
  <c r="X154" i="6" s="1"/>
  <c r="J154" i="6"/>
  <c r="W154" i="6" s="1"/>
  <c r="I154" i="6"/>
  <c r="V154" i="6" s="1"/>
  <c r="C154" i="6"/>
  <c r="H154" i="6" s="1"/>
  <c r="BE154" i="6" s="1"/>
  <c r="M153" i="6"/>
  <c r="Z153" i="6" s="1"/>
  <c r="L153" i="6"/>
  <c r="Y153" i="6" s="1"/>
  <c r="AK153" i="6" s="1"/>
  <c r="K153" i="6"/>
  <c r="X153" i="6" s="1"/>
  <c r="J153" i="6"/>
  <c r="W153" i="6" s="1"/>
  <c r="I153" i="6"/>
  <c r="V153" i="6" s="1"/>
  <c r="C153" i="6"/>
  <c r="M152" i="6"/>
  <c r="Z152" i="6" s="1"/>
  <c r="L152" i="6"/>
  <c r="Y152" i="6" s="1"/>
  <c r="AK152" i="6" s="1"/>
  <c r="K152" i="6"/>
  <c r="X152" i="6" s="1"/>
  <c r="J152" i="6"/>
  <c r="W152" i="6" s="1"/>
  <c r="I152" i="6"/>
  <c r="V152" i="6" s="1"/>
  <c r="C152" i="6"/>
  <c r="H152" i="6" s="1"/>
  <c r="BE152" i="6" s="1"/>
  <c r="M150" i="6"/>
  <c r="Z150" i="6" s="1"/>
  <c r="L150" i="6"/>
  <c r="Y150" i="6" s="1"/>
  <c r="AK150" i="6" s="1"/>
  <c r="K150" i="6"/>
  <c r="X150" i="6" s="1"/>
  <c r="J150" i="6"/>
  <c r="W150" i="6" s="1"/>
  <c r="I150" i="6"/>
  <c r="V150" i="6" s="1"/>
  <c r="C150" i="6"/>
  <c r="H150" i="6" s="1"/>
  <c r="BE150" i="6" s="1"/>
  <c r="M149" i="6"/>
  <c r="Z149" i="6" s="1"/>
  <c r="L149" i="6"/>
  <c r="Y149" i="6" s="1"/>
  <c r="AK149" i="6" s="1"/>
  <c r="K149" i="6"/>
  <c r="X149" i="6" s="1"/>
  <c r="J149" i="6"/>
  <c r="W149" i="6" s="1"/>
  <c r="I149" i="6"/>
  <c r="V149" i="6" s="1"/>
  <c r="C149" i="6"/>
  <c r="G149" i="6" s="1"/>
  <c r="BD149" i="6" s="1"/>
  <c r="M15" i="6"/>
  <c r="Z15" i="6" s="1"/>
  <c r="L15" i="6"/>
  <c r="Y15" i="6" s="1"/>
  <c r="AK15" i="6" s="1"/>
  <c r="K15" i="6"/>
  <c r="X15" i="6" s="1"/>
  <c r="J15" i="6"/>
  <c r="W15" i="6" s="1"/>
  <c r="I15" i="6"/>
  <c r="V15" i="6" s="1"/>
  <c r="C15" i="6"/>
  <c r="E15" i="6" s="1"/>
  <c r="BB15" i="6" s="1"/>
  <c r="M148" i="6"/>
  <c r="Z148" i="6" s="1"/>
  <c r="L148" i="6"/>
  <c r="Y148" i="6" s="1"/>
  <c r="AK148" i="6" s="1"/>
  <c r="K148" i="6"/>
  <c r="X148" i="6" s="1"/>
  <c r="J148" i="6"/>
  <c r="W148" i="6" s="1"/>
  <c r="I148" i="6"/>
  <c r="V148" i="6" s="1"/>
  <c r="C148" i="6"/>
  <c r="E148" i="6" s="1"/>
  <c r="BB148" i="6" s="1"/>
  <c r="M147" i="6"/>
  <c r="Z147" i="6" s="1"/>
  <c r="L147" i="6"/>
  <c r="Y147" i="6" s="1"/>
  <c r="AK147" i="6" s="1"/>
  <c r="K147" i="6"/>
  <c r="X147" i="6" s="1"/>
  <c r="J147" i="6"/>
  <c r="W147" i="6" s="1"/>
  <c r="I147" i="6"/>
  <c r="V147" i="6" s="1"/>
  <c r="C147" i="6"/>
  <c r="M146" i="6"/>
  <c r="Z146" i="6" s="1"/>
  <c r="L146" i="6"/>
  <c r="Y146" i="6" s="1"/>
  <c r="AK146" i="6" s="1"/>
  <c r="K146" i="6"/>
  <c r="X146" i="6" s="1"/>
  <c r="J146" i="6"/>
  <c r="W146" i="6" s="1"/>
  <c r="I146" i="6"/>
  <c r="V146" i="6" s="1"/>
  <c r="C146" i="6"/>
  <c r="H146" i="6" s="1"/>
  <c r="BE146" i="6" s="1"/>
  <c r="M142" i="6"/>
  <c r="Z142" i="6" s="1"/>
  <c r="L142" i="6"/>
  <c r="Y142" i="6" s="1"/>
  <c r="AK142" i="6" s="1"/>
  <c r="K142" i="6"/>
  <c r="X142" i="6" s="1"/>
  <c r="J142" i="6"/>
  <c r="W142" i="6" s="1"/>
  <c r="I142" i="6"/>
  <c r="V142" i="6" s="1"/>
  <c r="C142" i="6"/>
  <c r="G142" i="6" s="1"/>
  <c r="BD142" i="6" s="1"/>
  <c r="M141" i="6"/>
  <c r="Z141" i="6" s="1"/>
  <c r="L141" i="6"/>
  <c r="Y141" i="6" s="1"/>
  <c r="AK141" i="6" s="1"/>
  <c r="K141" i="6"/>
  <c r="X141" i="6" s="1"/>
  <c r="J141" i="6"/>
  <c r="W141" i="6" s="1"/>
  <c r="I141" i="6"/>
  <c r="V141" i="6" s="1"/>
  <c r="C141" i="6"/>
  <c r="G141" i="6" s="1"/>
  <c r="BD141" i="6" s="1"/>
  <c r="M140" i="6"/>
  <c r="Z140" i="6" s="1"/>
  <c r="L140" i="6"/>
  <c r="Y140" i="6" s="1"/>
  <c r="AK140" i="6" s="1"/>
  <c r="K140" i="6"/>
  <c r="X140" i="6" s="1"/>
  <c r="J140" i="6"/>
  <c r="W140" i="6" s="1"/>
  <c r="I140" i="6"/>
  <c r="V140" i="6" s="1"/>
  <c r="C140" i="6"/>
  <c r="D140" i="6" s="1"/>
  <c r="BA140" i="6" s="1"/>
  <c r="M139" i="6"/>
  <c r="Z139" i="6" s="1"/>
  <c r="L139" i="6"/>
  <c r="Y139" i="6" s="1"/>
  <c r="AK139" i="6" s="1"/>
  <c r="K139" i="6"/>
  <c r="X139" i="6" s="1"/>
  <c r="J139" i="6"/>
  <c r="W139" i="6" s="1"/>
  <c r="I139" i="6"/>
  <c r="V139" i="6" s="1"/>
  <c r="C139" i="6"/>
  <c r="E139" i="6" s="1"/>
  <c r="BB139" i="6" s="1"/>
  <c r="M13" i="6"/>
  <c r="Z13" i="6" s="1"/>
  <c r="L13" i="6"/>
  <c r="Y13" i="6" s="1"/>
  <c r="AK13" i="6" s="1"/>
  <c r="K13" i="6"/>
  <c r="X13" i="6" s="1"/>
  <c r="J13" i="6"/>
  <c r="W13" i="6" s="1"/>
  <c r="I13" i="6"/>
  <c r="V13" i="6" s="1"/>
  <c r="C13" i="6"/>
  <c r="H13" i="6" s="1"/>
  <c r="BE13" i="6" s="1"/>
  <c r="M138" i="6"/>
  <c r="Z138" i="6" s="1"/>
  <c r="L138" i="6"/>
  <c r="Y138" i="6" s="1"/>
  <c r="AK138" i="6" s="1"/>
  <c r="K138" i="6"/>
  <c r="X138" i="6" s="1"/>
  <c r="J138" i="6"/>
  <c r="W138" i="6" s="1"/>
  <c r="I138" i="6"/>
  <c r="V138" i="6" s="1"/>
  <c r="C138" i="6"/>
  <c r="G138" i="6" s="1"/>
  <c r="BD138" i="6" s="1"/>
  <c r="M137" i="6"/>
  <c r="Z137" i="6" s="1"/>
  <c r="L137" i="6"/>
  <c r="Y137" i="6" s="1"/>
  <c r="AK137" i="6" s="1"/>
  <c r="K137" i="6"/>
  <c r="X137" i="6" s="1"/>
  <c r="J137" i="6"/>
  <c r="W137" i="6" s="1"/>
  <c r="I137" i="6"/>
  <c r="V137" i="6" s="1"/>
  <c r="C137" i="6"/>
  <c r="E137" i="6" s="1"/>
  <c r="BB137" i="6" s="1"/>
  <c r="M135" i="6"/>
  <c r="Z135" i="6" s="1"/>
  <c r="L135" i="6"/>
  <c r="Y135" i="6" s="1"/>
  <c r="AK135" i="6" s="1"/>
  <c r="K135" i="6"/>
  <c r="X135" i="6" s="1"/>
  <c r="J135" i="6"/>
  <c r="W135" i="6" s="1"/>
  <c r="I135" i="6"/>
  <c r="V135" i="6" s="1"/>
  <c r="C135" i="6"/>
  <c r="F135" i="6" s="1"/>
  <c r="BC135" i="6" s="1"/>
  <c r="M132" i="6"/>
  <c r="Z132" i="6" s="1"/>
  <c r="L132" i="6"/>
  <c r="Y132" i="6" s="1"/>
  <c r="AK132" i="6" s="1"/>
  <c r="K132" i="6"/>
  <c r="X132" i="6" s="1"/>
  <c r="J132" i="6"/>
  <c r="W132" i="6" s="1"/>
  <c r="I132" i="6"/>
  <c r="V132" i="6" s="1"/>
  <c r="C132" i="6"/>
  <c r="G132" i="6" s="1"/>
  <c r="BD132" i="6" s="1"/>
  <c r="M131" i="6"/>
  <c r="Z131" i="6" s="1"/>
  <c r="L131" i="6"/>
  <c r="Y131" i="6" s="1"/>
  <c r="AK131" i="6" s="1"/>
  <c r="K131" i="6"/>
  <c r="X131" i="6" s="1"/>
  <c r="J131" i="6"/>
  <c r="W131" i="6" s="1"/>
  <c r="I131" i="6"/>
  <c r="V131" i="6" s="1"/>
  <c r="C131" i="6"/>
  <c r="H131" i="6" s="1"/>
  <c r="BE131" i="6" s="1"/>
  <c r="M130" i="6"/>
  <c r="Z130" i="6" s="1"/>
  <c r="L130" i="6"/>
  <c r="Y130" i="6" s="1"/>
  <c r="AK130" i="6" s="1"/>
  <c r="K130" i="6"/>
  <c r="X130" i="6" s="1"/>
  <c r="J130" i="6"/>
  <c r="W130" i="6" s="1"/>
  <c r="I130" i="6"/>
  <c r="V130" i="6" s="1"/>
  <c r="C130" i="6"/>
  <c r="H130" i="6" s="1"/>
  <c r="BE130" i="6" s="1"/>
  <c r="M128" i="6"/>
  <c r="Z128" i="6" s="1"/>
  <c r="L128" i="6"/>
  <c r="Y128" i="6" s="1"/>
  <c r="AK128" i="6" s="1"/>
  <c r="K128" i="6"/>
  <c r="X128" i="6" s="1"/>
  <c r="J128" i="6"/>
  <c r="W128" i="6" s="1"/>
  <c r="I128" i="6"/>
  <c r="V128" i="6" s="1"/>
  <c r="C128" i="6"/>
  <c r="H128" i="6" s="1"/>
  <c r="BE128" i="6" s="1"/>
  <c r="M127" i="6"/>
  <c r="Z127" i="6" s="1"/>
  <c r="L127" i="6"/>
  <c r="Y127" i="6" s="1"/>
  <c r="AK127" i="6" s="1"/>
  <c r="K127" i="6"/>
  <c r="X127" i="6" s="1"/>
  <c r="J127" i="6"/>
  <c r="W127" i="6" s="1"/>
  <c r="I127" i="6"/>
  <c r="V127" i="6" s="1"/>
  <c r="C127" i="6"/>
  <c r="H127" i="6" s="1"/>
  <c r="BE127" i="6" s="1"/>
  <c r="M123" i="6"/>
  <c r="Z123" i="6" s="1"/>
  <c r="L123" i="6"/>
  <c r="Y123" i="6" s="1"/>
  <c r="AK123" i="6" s="1"/>
  <c r="K123" i="6"/>
  <c r="X123" i="6" s="1"/>
  <c r="J123" i="6"/>
  <c r="W123" i="6" s="1"/>
  <c r="I123" i="6"/>
  <c r="V123" i="6" s="1"/>
  <c r="C123" i="6"/>
  <c r="H123" i="6" s="1"/>
  <c r="BE123" i="6" s="1"/>
  <c r="M122" i="6"/>
  <c r="Z122" i="6" s="1"/>
  <c r="L122" i="6"/>
  <c r="Y122" i="6" s="1"/>
  <c r="AK122" i="6" s="1"/>
  <c r="K122" i="6"/>
  <c r="X122" i="6" s="1"/>
  <c r="J122" i="6"/>
  <c r="W122" i="6" s="1"/>
  <c r="I122" i="6"/>
  <c r="V122" i="6" s="1"/>
  <c r="C122" i="6"/>
  <c r="F122" i="6" s="1"/>
  <c r="BC122" i="6" s="1"/>
  <c r="M121" i="6"/>
  <c r="Z121" i="6" s="1"/>
  <c r="L121" i="6"/>
  <c r="Y121" i="6" s="1"/>
  <c r="AK121" i="6" s="1"/>
  <c r="K121" i="6"/>
  <c r="X121" i="6" s="1"/>
  <c r="J121" i="6"/>
  <c r="W121" i="6" s="1"/>
  <c r="I121" i="6"/>
  <c r="V121" i="6" s="1"/>
  <c r="C121" i="6"/>
  <c r="D121" i="6" s="1"/>
  <c r="BA121" i="6" s="1"/>
  <c r="M120" i="6"/>
  <c r="Z120" i="6" s="1"/>
  <c r="L120" i="6"/>
  <c r="Y120" i="6" s="1"/>
  <c r="AK120" i="6" s="1"/>
  <c r="K120" i="6"/>
  <c r="X120" i="6" s="1"/>
  <c r="J120" i="6"/>
  <c r="W120" i="6" s="1"/>
  <c r="I120" i="6"/>
  <c r="V120" i="6" s="1"/>
  <c r="C120" i="6"/>
  <c r="E120" i="6" s="1"/>
  <c r="BB120" i="6" s="1"/>
  <c r="M117" i="6"/>
  <c r="Z117" i="6" s="1"/>
  <c r="L117" i="6"/>
  <c r="Y117" i="6" s="1"/>
  <c r="AK117" i="6" s="1"/>
  <c r="K117" i="6"/>
  <c r="X117" i="6" s="1"/>
  <c r="J117" i="6"/>
  <c r="W117" i="6" s="1"/>
  <c r="I117" i="6"/>
  <c r="V117" i="6" s="1"/>
  <c r="C117" i="6"/>
  <c r="F117" i="6" s="1"/>
  <c r="BC117" i="6" s="1"/>
  <c r="M116" i="6"/>
  <c r="Z116" i="6" s="1"/>
  <c r="L116" i="6"/>
  <c r="Y116" i="6" s="1"/>
  <c r="AK116" i="6" s="1"/>
  <c r="K116" i="6"/>
  <c r="X116" i="6" s="1"/>
  <c r="J116" i="6"/>
  <c r="W116" i="6" s="1"/>
  <c r="I116" i="6"/>
  <c r="V116" i="6" s="1"/>
  <c r="C116" i="6"/>
  <c r="G116" i="6" s="1"/>
  <c r="BD116" i="6" s="1"/>
  <c r="M115" i="6"/>
  <c r="Z115" i="6" s="1"/>
  <c r="L115" i="6"/>
  <c r="Y115" i="6" s="1"/>
  <c r="AK115" i="6" s="1"/>
  <c r="K115" i="6"/>
  <c r="X115" i="6" s="1"/>
  <c r="J115" i="6"/>
  <c r="W115" i="6" s="1"/>
  <c r="I115" i="6"/>
  <c r="V115" i="6" s="1"/>
  <c r="C115" i="6"/>
  <c r="H115" i="6" s="1"/>
  <c r="BE115" i="6" s="1"/>
  <c r="M10" i="6"/>
  <c r="Z10" i="6" s="1"/>
  <c r="L10" i="6"/>
  <c r="Y10" i="6" s="1"/>
  <c r="AK10" i="6" s="1"/>
  <c r="K10" i="6"/>
  <c r="X10" i="6" s="1"/>
  <c r="J10" i="6"/>
  <c r="W10" i="6" s="1"/>
  <c r="I10" i="6"/>
  <c r="V10" i="6" s="1"/>
  <c r="C10" i="6"/>
  <c r="H10" i="6" s="1"/>
  <c r="BE10" i="6" s="1"/>
  <c r="M114" i="6"/>
  <c r="Z114" i="6" s="1"/>
  <c r="L114" i="6"/>
  <c r="Y114" i="6" s="1"/>
  <c r="AK114" i="6" s="1"/>
  <c r="K114" i="6"/>
  <c r="X114" i="6" s="1"/>
  <c r="J114" i="6"/>
  <c r="W114" i="6" s="1"/>
  <c r="I114" i="6"/>
  <c r="V114" i="6" s="1"/>
  <c r="C114" i="6"/>
  <c r="G114" i="6" s="1"/>
  <c r="BD114" i="6" s="1"/>
  <c r="M112" i="6"/>
  <c r="Z112" i="6" s="1"/>
  <c r="L112" i="6"/>
  <c r="Y112" i="6" s="1"/>
  <c r="AK112" i="6" s="1"/>
  <c r="K112" i="6"/>
  <c r="X112" i="6" s="1"/>
  <c r="J112" i="6"/>
  <c r="W112" i="6" s="1"/>
  <c r="I112" i="6"/>
  <c r="V112" i="6" s="1"/>
  <c r="C112" i="6"/>
  <c r="H112" i="6" s="1"/>
  <c r="BE112" i="6" s="1"/>
  <c r="M111" i="6"/>
  <c r="Z111" i="6" s="1"/>
  <c r="L111" i="6"/>
  <c r="Y111" i="6" s="1"/>
  <c r="AK111" i="6" s="1"/>
  <c r="K111" i="6"/>
  <c r="X111" i="6" s="1"/>
  <c r="J111" i="6"/>
  <c r="W111" i="6" s="1"/>
  <c r="I111" i="6"/>
  <c r="V111" i="6" s="1"/>
  <c r="C111" i="6"/>
  <c r="H111" i="6" s="1"/>
  <c r="BE111" i="6" s="1"/>
  <c r="M108" i="6"/>
  <c r="Z108" i="6" s="1"/>
  <c r="L108" i="6"/>
  <c r="Y108" i="6" s="1"/>
  <c r="AK108" i="6" s="1"/>
  <c r="K108" i="6"/>
  <c r="X108" i="6" s="1"/>
  <c r="J108" i="6"/>
  <c r="W108" i="6" s="1"/>
  <c r="I108" i="6"/>
  <c r="V108" i="6" s="1"/>
  <c r="C108" i="6"/>
  <c r="G108" i="6" s="1"/>
  <c r="BD108" i="6" s="1"/>
  <c r="M103" i="6"/>
  <c r="Z103" i="6" s="1"/>
  <c r="L103" i="6"/>
  <c r="Y103" i="6" s="1"/>
  <c r="AK103" i="6" s="1"/>
  <c r="K103" i="6"/>
  <c r="X103" i="6" s="1"/>
  <c r="J103" i="6"/>
  <c r="W103" i="6" s="1"/>
  <c r="I103" i="6"/>
  <c r="V103" i="6" s="1"/>
  <c r="C103" i="6"/>
  <c r="H103" i="6" s="1"/>
  <c r="BE103" i="6" s="1"/>
  <c r="M101" i="6"/>
  <c r="Z101" i="6" s="1"/>
  <c r="L101" i="6"/>
  <c r="Y101" i="6" s="1"/>
  <c r="AK101" i="6" s="1"/>
  <c r="K101" i="6"/>
  <c r="X101" i="6" s="1"/>
  <c r="J101" i="6"/>
  <c r="W101" i="6" s="1"/>
  <c r="I101" i="6"/>
  <c r="V101" i="6" s="1"/>
  <c r="C101" i="6"/>
  <c r="H101" i="6" s="1"/>
  <c r="BE101" i="6" s="1"/>
  <c r="M99" i="6"/>
  <c r="Z99" i="6" s="1"/>
  <c r="L99" i="6"/>
  <c r="Y99" i="6" s="1"/>
  <c r="AK99" i="6" s="1"/>
  <c r="K99" i="6"/>
  <c r="X99" i="6" s="1"/>
  <c r="J99" i="6"/>
  <c r="W99" i="6" s="1"/>
  <c r="I99" i="6"/>
  <c r="V99" i="6" s="1"/>
  <c r="C99" i="6"/>
  <c r="F99" i="6" s="1"/>
  <c r="BC99" i="6" s="1"/>
  <c r="M98" i="6"/>
  <c r="Z98" i="6" s="1"/>
  <c r="L98" i="6"/>
  <c r="Y98" i="6" s="1"/>
  <c r="AK98" i="6" s="1"/>
  <c r="K98" i="6"/>
  <c r="X98" i="6" s="1"/>
  <c r="J98" i="6"/>
  <c r="W98" i="6" s="1"/>
  <c r="I98" i="6"/>
  <c r="V98" i="6" s="1"/>
  <c r="C98" i="6"/>
  <c r="H98" i="6" s="1"/>
  <c r="BE98" i="6" s="1"/>
  <c r="M97" i="6"/>
  <c r="Z97" i="6" s="1"/>
  <c r="L97" i="6"/>
  <c r="Y97" i="6" s="1"/>
  <c r="AK97" i="6" s="1"/>
  <c r="K97" i="6"/>
  <c r="X97" i="6" s="1"/>
  <c r="J97" i="6"/>
  <c r="W97" i="6" s="1"/>
  <c r="I97" i="6"/>
  <c r="V97" i="6" s="1"/>
  <c r="C97" i="6"/>
  <c r="D97" i="6" s="1"/>
  <c r="BA97" i="6" s="1"/>
  <c r="M8" i="6"/>
  <c r="Z8" i="6" s="1"/>
  <c r="L8" i="6"/>
  <c r="Y8" i="6" s="1"/>
  <c r="AK8" i="6" s="1"/>
  <c r="K8" i="6"/>
  <c r="X8" i="6" s="1"/>
  <c r="J8" i="6"/>
  <c r="W8" i="6" s="1"/>
  <c r="I8" i="6"/>
  <c r="V8" i="6" s="1"/>
  <c r="C8" i="6"/>
  <c r="G8" i="6" s="1"/>
  <c r="BD8" i="6" s="1"/>
  <c r="M96" i="6"/>
  <c r="Z96" i="6" s="1"/>
  <c r="L96" i="6"/>
  <c r="Y96" i="6" s="1"/>
  <c r="AK96" i="6" s="1"/>
  <c r="K96" i="6"/>
  <c r="X96" i="6" s="1"/>
  <c r="J96" i="6"/>
  <c r="W96" i="6" s="1"/>
  <c r="I96" i="6"/>
  <c r="V96" i="6" s="1"/>
  <c r="C96" i="6"/>
  <c r="D96" i="6" s="1"/>
  <c r="BA96" i="6" s="1"/>
  <c r="M92" i="6"/>
  <c r="Z92" i="6" s="1"/>
  <c r="L92" i="6"/>
  <c r="Y92" i="6" s="1"/>
  <c r="AK92" i="6" s="1"/>
  <c r="K92" i="6"/>
  <c r="X92" i="6" s="1"/>
  <c r="J92" i="6"/>
  <c r="W92" i="6" s="1"/>
  <c r="I92" i="6"/>
  <c r="V92" i="6" s="1"/>
  <c r="C92" i="6"/>
  <c r="E92" i="6" s="1"/>
  <c r="BB92" i="6" s="1"/>
  <c r="M89" i="6"/>
  <c r="Z89" i="6" s="1"/>
  <c r="L89" i="6"/>
  <c r="Y89" i="6" s="1"/>
  <c r="AK89" i="6" s="1"/>
  <c r="K89" i="6"/>
  <c r="X89" i="6" s="1"/>
  <c r="J89" i="6"/>
  <c r="W89" i="6" s="1"/>
  <c r="I89" i="6"/>
  <c r="V89" i="6" s="1"/>
  <c r="C89" i="6"/>
  <c r="F89" i="6" s="1"/>
  <c r="BC89" i="6" s="1"/>
  <c r="M87" i="6"/>
  <c r="Z87" i="6" s="1"/>
  <c r="L87" i="6"/>
  <c r="Y87" i="6" s="1"/>
  <c r="AK87" i="6" s="1"/>
  <c r="K87" i="6"/>
  <c r="X87" i="6" s="1"/>
  <c r="J87" i="6"/>
  <c r="W87" i="6" s="1"/>
  <c r="I87" i="6"/>
  <c r="V87" i="6" s="1"/>
  <c r="C87" i="6"/>
  <c r="G87" i="6" s="1"/>
  <c r="BD87" i="6" s="1"/>
  <c r="M86" i="6"/>
  <c r="Z86" i="6" s="1"/>
  <c r="L86" i="6"/>
  <c r="Y86" i="6" s="1"/>
  <c r="AK86" i="6" s="1"/>
  <c r="K86" i="6"/>
  <c r="X86" i="6" s="1"/>
  <c r="J86" i="6"/>
  <c r="W86" i="6" s="1"/>
  <c r="I86" i="6"/>
  <c r="V86" i="6" s="1"/>
  <c r="C86" i="6"/>
  <c r="H86" i="6" s="1"/>
  <c r="BE86" i="6" s="1"/>
  <c r="M6" i="6"/>
  <c r="Z6" i="6" s="1"/>
  <c r="L6" i="6"/>
  <c r="Y6" i="6" s="1"/>
  <c r="AK6" i="6" s="1"/>
  <c r="K6" i="6"/>
  <c r="X6" i="6" s="1"/>
  <c r="J6" i="6"/>
  <c r="W6" i="6" s="1"/>
  <c r="I6" i="6"/>
  <c r="V6" i="6" s="1"/>
  <c r="C6" i="6"/>
  <c r="H6" i="6" s="1"/>
  <c r="BE6" i="6" s="1"/>
  <c r="M84" i="6"/>
  <c r="Z84" i="6" s="1"/>
  <c r="L84" i="6"/>
  <c r="Y84" i="6" s="1"/>
  <c r="AK84" i="6" s="1"/>
  <c r="K84" i="6"/>
  <c r="X84" i="6" s="1"/>
  <c r="J84" i="6"/>
  <c r="W84" i="6" s="1"/>
  <c r="I84" i="6"/>
  <c r="V84" i="6" s="1"/>
  <c r="C84" i="6"/>
  <c r="H84" i="6" s="1"/>
  <c r="BE84" i="6" s="1"/>
  <c r="M83" i="6"/>
  <c r="Z83" i="6" s="1"/>
  <c r="L83" i="6"/>
  <c r="Y83" i="6" s="1"/>
  <c r="AK83" i="6" s="1"/>
  <c r="K83" i="6"/>
  <c r="X83" i="6" s="1"/>
  <c r="J83" i="6"/>
  <c r="W83" i="6" s="1"/>
  <c r="I83" i="6"/>
  <c r="V83" i="6" s="1"/>
  <c r="C83" i="6"/>
  <c r="H83" i="6" s="1"/>
  <c r="BE83" i="6" s="1"/>
  <c r="M82" i="6"/>
  <c r="Z82" i="6" s="1"/>
  <c r="L82" i="6"/>
  <c r="Y82" i="6" s="1"/>
  <c r="AK82" i="6" s="1"/>
  <c r="K82" i="6"/>
  <c r="X82" i="6" s="1"/>
  <c r="J82" i="6"/>
  <c r="W82" i="6" s="1"/>
  <c r="I82" i="6"/>
  <c r="V82" i="6" s="1"/>
  <c r="C82" i="6"/>
  <c r="H82" i="6" s="1"/>
  <c r="BE82" i="6" s="1"/>
  <c r="M81" i="6"/>
  <c r="Z81" i="6" s="1"/>
  <c r="L81" i="6"/>
  <c r="Y81" i="6" s="1"/>
  <c r="AK81" i="6" s="1"/>
  <c r="K81" i="6"/>
  <c r="X81" i="6" s="1"/>
  <c r="J81" i="6"/>
  <c r="W81" i="6" s="1"/>
  <c r="I81" i="6"/>
  <c r="V81" i="6" s="1"/>
  <c r="C81" i="6"/>
  <c r="G81" i="6" s="1"/>
  <c r="BD81" i="6" s="1"/>
  <c r="M79" i="6"/>
  <c r="Z79" i="6" s="1"/>
  <c r="L79" i="6"/>
  <c r="Y79" i="6" s="1"/>
  <c r="AK79" i="6" s="1"/>
  <c r="K79" i="6"/>
  <c r="X79" i="6" s="1"/>
  <c r="J79" i="6"/>
  <c r="W79" i="6" s="1"/>
  <c r="I79" i="6"/>
  <c r="V79" i="6" s="1"/>
  <c r="C79" i="6"/>
  <c r="H79" i="6" s="1"/>
  <c r="BE79" i="6" s="1"/>
  <c r="M74" i="6"/>
  <c r="Z74" i="6" s="1"/>
  <c r="L74" i="6"/>
  <c r="Y74" i="6" s="1"/>
  <c r="AK74" i="6" s="1"/>
  <c r="K74" i="6"/>
  <c r="X74" i="6" s="1"/>
  <c r="J74" i="6"/>
  <c r="W74" i="6" s="1"/>
  <c r="I74" i="6"/>
  <c r="V74" i="6" s="1"/>
  <c r="C74" i="6"/>
  <c r="H74" i="6" s="1"/>
  <c r="BE74" i="6" s="1"/>
  <c r="M73" i="6"/>
  <c r="Z73" i="6" s="1"/>
  <c r="L73" i="6"/>
  <c r="Y73" i="6" s="1"/>
  <c r="AK73" i="6" s="1"/>
  <c r="K73" i="6"/>
  <c r="X73" i="6" s="1"/>
  <c r="J73" i="6"/>
  <c r="W73" i="6" s="1"/>
  <c r="I73" i="6"/>
  <c r="V73" i="6" s="1"/>
  <c r="C73" i="6"/>
  <c r="F73" i="6" s="1"/>
  <c r="BC73" i="6" s="1"/>
  <c r="M71" i="6"/>
  <c r="Z71" i="6" s="1"/>
  <c r="L71" i="6"/>
  <c r="Y71" i="6" s="1"/>
  <c r="AK71" i="6" s="1"/>
  <c r="K71" i="6"/>
  <c r="X71" i="6" s="1"/>
  <c r="J71" i="6"/>
  <c r="W71" i="6" s="1"/>
  <c r="I71" i="6"/>
  <c r="V71" i="6" s="1"/>
  <c r="C71" i="6"/>
  <c r="H71" i="6" s="1"/>
  <c r="BE71" i="6" s="1"/>
  <c r="M70" i="6"/>
  <c r="Z70" i="6" s="1"/>
  <c r="L70" i="6"/>
  <c r="Y70" i="6" s="1"/>
  <c r="AK70" i="6" s="1"/>
  <c r="K70" i="6"/>
  <c r="X70" i="6" s="1"/>
  <c r="J70" i="6"/>
  <c r="W70" i="6" s="1"/>
  <c r="I70" i="6"/>
  <c r="V70" i="6" s="1"/>
  <c r="C70" i="6"/>
  <c r="D70" i="6" s="1"/>
  <c r="BA70" i="6" s="1"/>
  <c r="M68" i="6"/>
  <c r="Z68" i="6" s="1"/>
  <c r="L68" i="6"/>
  <c r="Y68" i="6" s="1"/>
  <c r="AK68" i="6" s="1"/>
  <c r="K68" i="6"/>
  <c r="X68" i="6" s="1"/>
  <c r="J68" i="6"/>
  <c r="W68" i="6" s="1"/>
  <c r="I68" i="6"/>
  <c r="V68" i="6" s="1"/>
  <c r="C68" i="6"/>
  <c r="H68" i="6" s="1"/>
  <c r="BE68" i="6" s="1"/>
  <c r="M27" i="6"/>
  <c r="Z27" i="6" s="1"/>
  <c r="L27" i="6"/>
  <c r="Y27" i="6" s="1"/>
  <c r="AK27" i="6" s="1"/>
  <c r="K27" i="6"/>
  <c r="X27" i="6" s="1"/>
  <c r="J27" i="6"/>
  <c r="W27" i="6" s="1"/>
  <c r="I27" i="6"/>
  <c r="V27" i="6" s="1"/>
  <c r="C27" i="6"/>
  <c r="D27" i="6" s="1"/>
  <c r="BA27" i="6" s="1"/>
  <c r="M24" i="6"/>
  <c r="Z24" i="6" s="1"/>
  <c r="L24" i="6"/>
  <c r="Y24" i="6" s="1"/>
  <c r="AK24" i="6" s="1"/>
  <c r="K24" i="6"/>
  <c r="X24" i="6" s="1"/>
  <c r="J24" i="6"/>
  <c r="W24" i="6" s="1"/>
  <c r="I24" i="6"/>
  <c r="V24" i="6" s="1"/>
  <c r="C24" i="6"/>
  <c r="E24" i="6" s="1"/>
  <c r="BB24" i="6" s="1"/>
  <c r="M20" i="6"/>
  <c r="Z20" i="6" s="1"/>
  <c r="L20" i="6"/>
  <c r="Y20" i="6" s="1"/>
  <c r="AK20" i="6" s="1"/>
  <c r="K20" i="6"/>
  <c r="X20" i="6" s="1"/>
  <c r="J20" i="6"/>
  <c r="W20" i="6" s="1"/>
  <c r="I20" i="6"/>
  <c r="V20" i="6" s="1"/>
  <c r="C20" i="6"/>
  <c r="F20" i="6" s="1"/>
  <c r="BC20" i="6" s="1"/>
  <c r="M30" i="6"/>
  <c r="Z30" i="6" s="1"/>
  <c r="L30" i="6"/>
  <c r="Y30" i="6" s="1"/>
  <c r="AK30" i="6" s="1"/>
  <c r="K30" i="6"/>
  <c r="X30" i="6" s="1"/>
  <c r="J30" i="6"/>
  <c r="W30" i="6" s="1"/>
  <c r="I30" i="6"/>
  <c r="V30" i="6" s="1"/>
  <c r="C30" i="6"/>
  <c r="G30" i="6" s="1"/>
  <c r="BD30" i="6" s="1"/>
  <c r="M19" i="6"/>
  <c r="Z19" i="6" s="1"/>
  <c r="L19" i="6"/>
  <c r="Y19" i="6" s="1"/>
  <c r="AK19" i="6" s="1"/>
  <c r="K19" i="6"/>
  <c r="X19" i="6" s="1"/>
  <c r="J19" i="6"/>
  <c r="W19" i="6" s="1"/>
  <c r="I19" i="6"/>
  <c r="V19" i="6" s="1"/>
  <c r="C19" i="6"/>
  <c r="H19" i="6" s="1"/>
  <c r="BE19" i="6" s="1"/>
  <c r="M65" i="6"/>
  <c r="Z65" i="6" s="1"/>
  <c r="L65" i="6"/>
  <c r="Y65" i="6" s="1"/>
  <c r="AK65" i="6" s="1"/>
  <c r="K65" i="6"/>
  <c r="X65" i="6" s="1"/>
  <c r="J65" i="6"/>
  <c r="W65" i="6" s="1"/>
  <c r="I65" i="6"/>
  <c r="V65" i="6" s="1"/>
  <c r="C65" i="6"/>
  <c r="H65" i="6" s="1"/>
  <c r="BE65" i="6" s="1"/>
  <c r="M64" i="6"/>
  <c r="Z64" i="6" s="1"/>
  <c r="L64" i="6"/>
  <c r="Y64" i="6" s="1"/>
  <c r="AK64" i="6" s="1"/>
  <c r="K64" i="6"/>
  <c r="X64" i="6" s="1"/>
  <c r="J64" i="6"/>
  <c r="W64" i="6" s="1"/>
  <c r="I64" i="6"/>
  <c r="V64" i="6" s="1"/>
  <c r="C64" i="6"/>
  <c r="H64" i="6" s="1"/>
  <c r="BE64" i="6" s="1"/>
  <c r="M4" i="6"/>
  <c r="Z4" i="6" s="1"/>
  <c r="L4" i="6"/>
  <c r="Y4" i="6" s="1"/>
  <c r="AK4" i="6" s="1"/>
  <c r="K4" i="6"/>
  <c r="X4" i="6" s="1"/>
  <c r="J4" i="6"/>
  <c r="W4" i="6" s="1"/>
  <c r="I4" i="6"/>
  <c r="V4" i="6" s="1"/>
  <c r="C4" i="6"/>
  <c r="H4" i="6" s="1"/>
  <c r="BE4" i="6" s="1"/>
  <c r="M63" i="6"/>
  <c r="Z63" i="6" s="1"/>
  <c r="L63" i="6"/>
  <c r="Y63" i="6" s="1"/>
  <c r="AK63" i="6" s="1"/>
  <c r="K63" i="6"/>
  <c r="X63" i="6" s="1"/>
  <c r="J63" i="6"/>
  <c r="W63" i="6" s="1"/>
  <c r="I63" i="6"/>
  <c r="V63" i="6" s="1"/>
  <c r="C63" i="6"/>
  <c r="H63" i="6" s="1"/>
  <c r="BE63" i="6" s="1"/>
  <c r="M61" i="6"/>
  <c r="Z61" i="6" s="1"/>
  <c r="L61" i="6"/>
  <c r="Y61" i="6" s="1"/>
  <c r="AK61" i="6" s="1"/>
  <c r="K61" i="6"/>
  <c r="X61" i="6" s="1"/>
  <c r="J61" i="6"/>
  <c r="W61" i="6" s="1"/>
  <c r="I61" i="6"/>
  <c r="V61" i="6" s="1"/>
  <c r="C61" i="6"/>
  <c r="G61" i="6" s="1"/>
  <c r="BD61" i="6" s="1"/>
  <c r="M60" i="6"/>
  <c r="Z60" i="6" s="1"/>
  <c r="L60" i="6"/>
  <c r="Y60" i="6" s="1"/>
  <c r="AK60" i="6" s="1"/>
  <c r="K60" i="6"/>
  <c r="X60" i="6" s="1"/>
  <c r="J60" i="6"/>
  <c r="W60" i="6" s="1"/>
  <c r="I60" i="6"/>
  <c r="V60" i="6" s="1"/>
  <c r="C60" i="6"/>
  <c r="H60" i="6" s="1"/>
  <c r="BE60" i="6" s="1"/>
  <c r="M59" i="6"/>
  <c r="Z59" i="6" s="1"/>
  <c r="L59" i="6"/>
  <c r="Y59" i="6" s="1"/>
  <c r="AK59" i="6" s="1"/>
  <c r="K59" i="6"/>
  <c r="X59" i="6" s="1"/>
  <c r="J59" i="6"/>
  <c r="W59" i="6" s="1"/>
  <c r="I59" i="6"/>
  <c r="V59" i="6" s="1"/>
  <c r="C59" i="6"/>
  <c r="H59" i="6" s="1"/>
  <c r="BE59" i="6" s="1"/>
  <c r="M58" i="6"/>
  <c r="Z58" i="6" s="1"/>
  <c r="L58" i="6"/>
  <c r="Y58" i="6" s="1"/>
  <c r="AK58" i="6" s="1"/>
  <c r="K58" i="6"/>
  <c r="X58" i="6" s="1"/>
  <c r="J58" i="6"/>
  <c r="W58" i="6" s="1"/>
  <c r="I58" i="6"/>
  <c r="V58" i="6" s="1"/>
  <c r="C58" i="6"/>
  <c r="F58" i="6" s="1"/>
  <c r="BC58" i="6" s="1"/>
  <c r="M57" i="6"/>
  <c r="Z57" i="6" s="1"/>
  <c r="L57" i="6"/>
  <c r="Y57" i="6" s="1"/>
  <c r="AK57" i="6" s="1"/>
  <c r="K57" i="6"/>
  <c r="X57" i="6" s="1"/>
  <c r="J57" i="6"/>
  <c r="W57" i="6" s="1"/>
  <c r="I57" i="6"/>
  <c r="V57" i="6" s="1"/>
  <c r="C57" i="6"/>
  <c r="H57" i="6" s="1"/>
  <c r="BE57" i="6" s="1"/>
  <c r="M52" i="6"/>
  <c r="Z52" i="6" s="1"/>
  <c r="L52" i="6"/>
  <c r="Y52" i="6" s="1"/>
  <c r="AK52" i="6" s="1"/>
  <c r="K52" i="6"/>
  <c r="X52" i="6" s="1"/>
  <c r="J52" i="6"/>
  <c r="W52" i="6" s="1"/>
  <c r="I52" i="6"/>
  <c r="V52" i="6" s="1"/>
  <c r="C52" i="6"/>
  <c r="D52" i="6" s="1"/>
  <c r="BA52" i="6" s="1"/>
  <c r="M51" i="6"/>
  <c r="Z51" i="6" s="1"/>
  <c r="L51" i="6"/>
  <c r="Y51" i="6" s="1"/>
  <c r="AK51" i="6" s="1"/>
  <c r="K51" i="6"/>
  <c r="X51" i="6" s="1"/>
  <c r="J51" i="6"/>
  <c r="W51" i="6" s="1"/>
  <c r="I51" i="6"/>
  <c r="V51" i="6" s="1"/>
  <c r="C51" i="6"/>
  <c r="H51" i="6" s="1"/>
  <c r="BE51" i="6" s="1"/>
  <c r="M48" i="6"/>
  <c r="Z48" i="6" s="1"/>
  <c r="L48" i="6"/>
  <c r="Y48" i="6" s="1"/>
  <c r="AK48" i="6" s="1"/>
  <c r="K48" i="6"/>
  <c r="X48" i="6" s="1"/>
  <c r="J48" i="6"/>
  <c r="W48" i="6" s="1"/>
  <c r="I48" i="6"/>
  <c r="V48" i="6" s="1"/>
  <c r="C48" i="6"/>
  <c r="D48" i="6" s="1"/>
  <c r="BA48" i="6" s="1"/>
  <c r="M47" i="6"/>
  <c r="Z47" i="6" s="1"/>
  <c r="L47" i="6"/>
  <c r="Y47" i="6" s="1"/>
  <c r="AK47" i="6" s="1"/>
  <c r="K47" i="6"/>
  <c r="X47" i="6" s="1"/>
  <c r="J47" i="6"/>
  <c r="W47" i="6" s="1"/>
  <c r="I47" i="6"/>
  <c r="V47" i="6" s="1"/>
  <c r="C47" i="6"/>
  <c r="E47" i="6" s="1"/>
  <c r="BB47" i="6" s="1"/>
  <c r="M45" i="6"/>
  <c r="Z45" i="6" s="1"/>
  <c r="L45" i="6"/>
  <c r="Y45" i="6" s="1"/>
  <c r="AK45" i="6" s="1"/>
  <c r="K45" i="6"/>
  <c r="X45" i="6" s="1"/>
  <c r="J45" i="6"/>
  <c r="W45" i="6" s="1"/>
  <c r="I45" i="6"/>
  <c r="V45" i="6" s="1"/>
  <c r="C45" i="6"/>
  <c r="F45" i="6" s="1"/>
  <c r="BC45" i="6" s="1"/>
  <c r="M43" i="6"/>
  <c r="Z43" i="6" s="1"/>
  <c r="L43" i="6"/>
  <c r="Y43" i="6" s="1"/>
  <c r="AK43" i="6" s="1"/>
  <c r="K43" i="6"/>
  <c r="X43" i="6" s="1"/>
  <c r="J43" i="6"/>
  <c r="W43" i="6" s="1"/>
  <c r="I43" i="6"/>
  <c r="V43" i="6" s="1"/>
  <c r="C43" i="6"/>
  <c r="G43" i="6" s="1"/>
  <c r="BD43" i="6" s="1"/>
  <c r="M42" i="6"/>
  <c r="Z42" i="6" s="1"/>
  <c r="L42" i="6"/>
  <c r="Y42" i="6" s="1"/>
  <c r="AK42" i="6" s="1"/>
  <c r="K42" i="6"/>
  <c r="X42" i="6" s="1"/>
  <c r="J42" i="6"/>
  <c r="W42" i="6" s="1"/>
  <c r="I42" i="6"/>
  <c r="V42" i="6" s="1"/>
  <c r="C42" i="6"/>
  <c r="H42" i="6" s="1"/>
  <c r="BE42" i="6" s="1"/>
  <c r="M3" i="6"/>
  <c r="Z3" i="6" s="1"/>
  <c r="L3" i="6"/>
  <c r="Y3" i="6" s="1"/>
  <c r="AK3" i="6" s="1"/>
  <c r="K3" i="6"/>
  <c r="X3" i="6" s="1"/>
  <c r="J3" i="6"/>
  <c r="W3" i="6" s="1"/>
  <c r="I3" i="6"/>
  <c r="V3" i="6" s="1"/>
  <c r="C3" i="6"/>
  <c r="H3" i="6" s="1"/>
  <c r="BE3" i="6" s="1"/>
  <c r="M41" i="6"/>
  <c r="Z41" i="6" s="1"/>
  <c r="L41" i="6"/>
  <c r="Y41" i="6" s="1"/>
  <c r="AK41" i="6" s="1"/>
  <c r="K41" i="6"/>
  <c r="X41" i="6" s="1"/>
  <c r="J41" i="6"/>
  <c r="W41" i="6" s="1"/>
  <c r="I41" i="6"/>
  <c r="V41" i="6" s="1"/>
  <c r="C41" i="6"/>
  <c r="H41" i="6" s="1"/>
  <c r="BE41" i="6" s="1"/>
  <c r="M37" i="6"/>
  <c r="Z37" i="6" s="1"/>
  <c r="L37" i="6"/>
  <c r="Y37" i="6" s="1"/>
  <c r="AK37" i="6" s="1"/>
  <c r="K37" i="6"/>
  <c r="X37" i="6" s="1"/>
  <c r="J37" i="6"/>
  <c r="W37" i="6" s="1"/>
  <c r="I37" i="6"/>
  <c r="V37" i="6" s="1"/>
  <c r="C37" i="6"/>
  <c r="H37" i="6" s="1"/>
  <c r="BE37" i="6" s="1"/>
  <c r="M35" i="6"/>
  <c r="Z35" i="6" s="1"/>
  <c r="L35" i="6"/>
  <c r="Y35" i="6" s="1"/>
  <c r="AK35" i="6" s="1"/>
  <c r="K35" i="6"/>
  <c r="X35" i="6" s="1"/>
  <c r="J35" i="6"/>
  <c r="W35" i="6" s="1"/>
  <c r="I35" i="6"/>
  <c r="V35" i="6" s="1"/>
  <c r="C35" i="6"/>
  <c r="H35" i="6" s="1"/>
  <c r="BE35" i="6" s="1"/>
  <c r="M33" i="6"/>
  <c r="Z33" i="6" s="1"/>
  <c r="L33" i="6"/>
  <c r="Y33" i="6" s="1"/>
  <c r="AK33" i="6" s="1"/>
  <c r="K33" i="6"/>
  <c r="X33" i="6" s="1"/>
  <c r="J33" i="6"/>
  <c r="W33" i="6" s="1"/>
  <c r="I33" i="6"/>
  <c r="V33" i="6" s="1"/>
  <c r="C33" i="6"/>
  <c r="G33" i="6" s="1"/>
  <c r="BD33" i="6" s="1"/>
  <c r="M32" i="6"/>
  <c r="Z32" i="6" s="1"/>
  <c r="L32" i="6"/>
  <c r="Y32" i="6" s="1"/>
  <c r="AK32" i="6" s="1"/>
  <c r="K32" i="6"/>
  <c r="X32" i="6" s="1"/>
  <c r="J32" i="6"/>
  <c r="W32" i="6" s="1"/>
  <c r="I32" i="6"/>
  <c r="V32" i="6" s="1"/>
  <c r="C32" i="6"/>
  <c r="H32" i="6" s="1"/>
  <c r="BE32" i="6" s="1"/>
  <c r="M31" i="6"/>
  <c r="Z31" i="6" s="1"/>
  <c r="L31" i="6"/>
  <c r="Y31" i="6" s="1"/>
  <c r="AK31" i="6" s="1"/>
  <c r="K31" i="6"/>
  <c r="X31" i="6" s="1"/>
  <c r="J31" i="6"/>
  <c r="W31" i="6" s="1"/>
  <c r="I31" i="6"/>
  <c r="V31" i="6" s="1"/>
  <c r="C31" i="6"/>
  <c r="H31" i="6" s="1"/>
  <c r="BE31" i="6" s="1"/>
  <c r="BZ1" i="6"/>
  <c r="BY1" i="6"/>
  <c r="BX1" i="6"/>
  <c r="BW1" i="6"/>
  <c r="BV1" i="6"/>
  <c r="BU1" i="6"/>
  <c r="BT1" i="6"/>
  <c r="BS1" i="6"/>
  <c r="U1" i="6"/>
  <c r="U112" i="6" s="1"/>
  <c r="AH112" i="6" s="1"/>
  <c r="T1" i="6"/>
  <c r="T112" i="6" s="1"/>
  <c r="AG112" i="6" s="1"/>
  <c r="S1" i="6"/>
  <c r="S148" i="6" s="1"/>
  <c r="AF148" i="6" s="1"/>
  <c r="R1" i="6"/>
  <c r="R249" i="6" s="1"/>
  <c r="AE249" i="6" s="1"/>
  <c r="Q1" i="6"/>
  <c r="Q272" i="6" s="1"/>
  <c r="AD272" i="6" s="1"/>
  <c r="P1" i="6"/>
  <c r="P130" i="6" s="1"/>
  <c r="AC130" i="6" s="1"/>
  <c r="O1" i="6"/>
  <c r="O284" i="6" s="1"/>
  <c r="AB284" i="6" s="1"/>
  <c r="N1" i="6"/>
  <c r="N153" i="6" s="1"/>
  <c r="AA153" i="6" s="1"/>
  <c r="AY4" i="5"/>
  <c r="AY5" i="5" s="1"/>
  <c r="AY6" i="5" s="1"/>
  <c r="AY7" i="5" s="1"/>
  <c r="AY8" i="5" s="1"/>
  <c r="AY9" i="5" s="1"/>
  <c r="AY10" i="5" s="1"/>
  <c r="AY11" i="5" s="1"/>
  <c r="AY12" i="5" s="1"/>
  <c r="AY13" i="5" s="1"/>
  <c r="AY14" i="5" s="1"/>
  <c r="AY15" i="5" s="1"/>
  <c r="AY16" i="5" s="1"/>
  <c r="AY17" i="5" s="1"/>
  <c r="AY18" i="5" s="1"/>
  <c r="AY19" i="5" s="1"/>
  <c r="AY20" i="5" s="1"/>
  <c r="AY21" i="5" s="1"/>
  <c r="AY22" i="5" s="1"/>
  <c r="AY23" i="5" s="1"/>
  <c r="AY24" i="5" s="1"/>
  <c r="AY25" i="5" s="1"/>
  <c r="AY26" i="5" s="1"/>
  <c r="AY27" i="5" s="1"/>
  <c r="AY28" i="5" s="1"/>
  <c r="AY29" i="5" s="1"/>
  <c r="AY30" i="5" s="1"/>
  <c r="AY31" i="5" s="1"/>
  <c r="AY32" i="5" s="1"/>
  <c r="AY33" i="5" s="1"/>
  <c r="AY34" i="5" s="1"/>
  <c r="AY35" i="5" s="1"/>
  <c r="AY36" i="5" s="1"/>
  <c r="AY37" i="5" s="1"/>
  <c r="AY38" i="5" s="1"/>
  <c r="AY39" i="5" s="1"/>
  <c r="AY40" i="5" s="1"/>
  <c r="AY41" i="5" s="1"/>
  <c r="AY42" i="5" s="1"/>
  <c r="AY43" i="5" s="1"/>
  <c r="AY44" i="5" s="1"/>
  <c r="AY45" i="5" s="1"/>
  <c r="AY46" i="5" s="1"/>
  <c r="AY47" i="5" s="1"/>
  <c r="AY48" i="5" s="1"/>
  <c r="AY49" i="5" s="1"/>
  <c r="AY50" i="5" s="1"/>
  <c r="AY51" i="5" s="1"/>
  <c r="AY52" i="5" s="1"/>
  <c r="AY53" i="5" s="1"/>
  <c r="AY54" i="5" s="1"/>
  <c r="AY55" i="5" s="1"/>
  <c r="AY56" i="5" s="1"/>
  <c r="AY57" i="5" s="1"/>
  <c r="AY58" i="5" s="1"/>
  <c r="AY59" i="5" s="1"/>
  <c r="AY60" i="5" s="1"/>
  <c r="AY61" i="5" s="1"/>
  <c r="AY62" i="5" s="1"/>
  <c r="AY63" i="5" s="1"/>
  <c r="AY64" i="5" s="1"/>
  <c r="AY65" i="5" s="1"/>
  <c r="AY66" i="5" s="1"/>
  <c r="AY67" i="5" s="1"/>
  <c r="AY68" i="5" s="1"/>
  <c r="AY69" i="5" s="1"/>
  <c r="AY70" i="5" s="1"/>
  <c r="AY71" i="5" s="1"/>
  <c r="AY72" i="5" s="1"/>
  <c r="AY73" i="5" s="1"/>
  <c r="AY74" i="5" s="1"/>
  <c r="AY75" i="5" s="1"/>
  <c r="AY76" i="5" s="1"/>
  <c r="AY77" i="5" s="1"/>
  <c r="AY78" i="5" s="1"/>
  <c r="AY79" i="5" s="1"/>
  <c r="AY80" i="5" s="1"/>
  <c r="AY81" i="5" s="1"/>
  <c r="AY82" i="5" s="1"/>
  <c r="AY83" i="5" s="1"/>
  <c r="AY84" i="5" s="1"/>
  <c r="AY85" i="5" s="1"/>
  <c r="AY86" i="5" s="1"/>
  <c r="AY87" i="5" s="1"/>
  <c r="AY88" i="5" s="1"/>
  <c r="AY89" i="5" s="1"/>
  <c r="AY90" i="5" s="1"/>
  <c r="AY91" i="5" s="1"/>
  <c r="AY92" i="5" s="1"/>
  <c r="AY93" i="5" s="1"/>
  <c r="AY94" i="5" s="1"/>
  <c r="AY95" i="5" s="1"/>
  <c r="AY96" i="5" s="1"/>
  <c r="AY97" i="5" s="1"/>
  <c r="AY98" i="5" s="1"/>
  <c r="AY99" i="5" s="1"/>
  <c r="AY100" i="5" s="1"/>
  <c r="AY101" i="5" s="1"/>
  <c r="AY102" i="5" s="1"/>
  <c r="AY103" i="5" s="1"/>
  <c r="AY104" i="5" s="1"/>
  <c r="AY105" i="5" s="1"/>
  <c r="AY106" i="5" s="1"/>
  <c r="AY107" i="5" s="1"/>
  <c r="AY108" i="5" s="1"/>
  <c r="AY109" i="5" s="1"/>
  <c r="AY110" i="5" s="1"/>
  <c r="AY111" i="5" s="1"/>
  <c r="AY112" i="5" s="1"/>
  <c r="AY113" i="5" s="1"/>
  <c r="AY114" i="5" s="1"/>
  <c r="AY115" i="5" s="1"/>
  <c r="AY116" i="5" s="1"/>
  <c r="AY117" i="5" s="1"/>
  <c r="AY118" i="5" s="1"/>
  <c r="AY119" i="5" s="1"/>
  <c r="AY120" i="5" s="1"/>
  <c r="AY121" i="5" s="1"/>
  <c r="AY122" i="5" s="1"/>
  <c r="AY123" i="5" s="1"/>
  <c r="AY124" i="5" s="1"/>
  <c r="AY125" i="5" s="1"/>
  <c r="AY126" i="5" s="1"/>
  <c r="AY127" i="5" s="1"/>
  <c r="AY128" i="5" s="1"/>
  <c r="AY129" i="5" s="1"/>
  <c r="AY130" i="5" s="1"/>
  <c r="AY131" i="5" s="1"/>
  <c r="AY132" i="5" s="1"/>
  <c r="AY133" i="5" s="1"/>
  <c r="AY134" i="5" s="1"/>
  <c r="AY135" i="5" s="1"/>
  <c r="AY136" i="5" s="1"/>
  <c r="AY137" i="5" s="1"/>
  <c r="AY138" i="5" s="1"/>
  <c r="AY139" i="5" s="1"/>
  <c r="AY140" i="5" s="1"/>
  <c r="AY141" i="5" s="1"/>
  <c r="AY142" i="5" s="1"/>
  <c r="AY143" i="5" s="1"/>
  <c r="AY144" i="5" s="1"/>
  <c r="AY145" i="5" s="1"/>
  <c r="AY146" i="5" s="1"/>
  <c r="AY147" i="5" s="1"/>
  <c r="AY148" i="5" s="1"/>
  <c r="AY149" i="5" s="1"/>
  <c r="AY150" i="5" s="1"/>
  <c r="AY151" i="5" s="1"/>
  <c r="AY152" i="5" s="1"/>
  <c r="AY153" i="5" s="1"/>
  <c r="AY154" i="5" s="1"/>
  <c r="AY155" i="5" s="1"/>
  <c r="AY156" i="5" s="1"/>
  <c r="AY157" i="5" s="1"/>
  <c r="AY158" i="5" s="1"/>
  <c r="AY159" i="5" s="1"/>
  <c r="AY160" i="5" s="1"/>
  <c r="AY161" i="5" s="1"/>
  <c r="AY162" i="5" s="1"/>
  <c r="AY163" i="5" s="1"/>
  <c r="AY164" i="5" s="1"/>
  <c r="AY165" i="5" s="1"/>
  <c r="AY166" i="5" s="1"/>
  <c r="AY167" i="5" s="1"/>
  <c r="AY168" i="5" s="1"/>
  <c r="AY169" i="5" s="1"/>
  <c r="AY170" i="5" s="1"/>
  <c r="AY171" i="5" s="1"/>
  <c r="AY172" i="5" s="1"/>
  <c r="AY173" i="5" s="1"/>
  <c r="AY174" i="5" s="1"/>
  <c r="AY175" i="5" s="1"/>
  <c r="AY176" i="5" s="1"/>
  <c r="AY177" i="5" s="1"/>
  <c r="AY178" i="5" s="1"/>
  <c r="AY179" i="5" s="1"/>
  <c r="AY180" i="5" s="1"/>
  <c r="AY181" i="5" s="1"/>
  <c r="AY182" i="5" s="1"/>
  <c r="AY183" i="5" s="1"/>
  <c r="AY184" i="5" s="1"/>
  <c r="AY185" i="5" s="1"/>
  <c r="AY186" i="5" s="1"/>
  <c r="AY187" i="5" s="1"/>
  <c r="AY188" i="5" s="1"/>
  <c r="AY189" i="5" s="1"/>
  <c r="AY190" i="5" s="1"/>
  <c r="AY191" i="5" s="1"/>
  <c r="AY192" i="5" s="1"/>
  <c r="AY193" i="5" s="1"/>
  <c r="AY194" i="5" s="1"/>
  <c r="AY195" i="5" s="1"/>
  <c r="AY196" i="5" s="1"/>
  <c r="AY197" i="5" s="1"/>
  <c r="AY198" i="5" s="1"/>
  <c r="AY199" i="5" s="1"/>
  <c r="AY200" i="5" s="1"/>
  <c r="AY201" i="5" s="1"/>
  <c r="AY202" i="5" s="1"/>
  <c r="AY203" i="5" s="1"/>
  <c r="AY204" i="5" s="1"/>
  <c r="AY205" i="5" s="1"/>
  <c r="AY206" i="5" s="1"/>
  <c r="AY207" i="5" s="1"/>
  <c r="AY208" i="5" s="1"/>
  <c r="AY209" i="5" s="1"/>
  <c r="AY210" i="5" s="1"/>
  <c r="AY211" i="5" s="1"/>
  <c r="AY212" i="5" s="1"/>
  <c r="AY213" i="5" s="1"/>
  <c r="AY214" i="5" s="1"/>
  <c r="AY215" i="5" s="1"/>
  <c r="AY216" i="5" s="1"/>
  <c r="AY217" i="5" s="1"/>
  <c r="AY218" i="5" s="1"/>
  <c r="AY219" i="5" s="1"/>
  <c r="AY220" i="5" s="1"/>
  <c r="AY221" i="5" s="1"/>
  <c r="AY222" i="5" s="1"/>
  <c r="AY223" i="5" s="1"/>
  <c r="AY224" i="5" s="1"/>
  <c r="AY225" i="5" s="1"/>
  <c r="AY226" i="5" s="1"/>
  <c r="AY227" i="5" s="1"/>
  <c r="AY228" i="5" s="1"/>
  <c r="AY229" i="5" s="1"/>
  <c r="AY230" i="5" s="1"/>
  <c r="AY231" i="5" s="1"/>
  <c r="AY232" i="5" s="1"/>
  <c r="AY233" i="5" s="1"/>
  <c r="AY234" i="5" s="1"/>
  <c r="AY235" i="5" s="1"/>
  <c r="AY236" i="5" s="1"/>
  <c r="AY237" i="5" s="1"/>
  <c r="AY238" i="5" s="1"/>
  <c r="AY239" i="5" s="1"/>
  <c r="AY240" i="5" s="1"/>
  <c r="AY241" i="5" s="1"/>
  <c r="AY242" i="5" s="1"/>
  <c r="AY243" i="5" s="1"/>
  <c r="AY244" i="5" s="1"/>
  <c r="AY245" i="5" s="1"/>
  <c r="AY246" i="5" s="1"/>
  <c r="AY247" i="5" s="1"/>
  <c r="AY248" i="5" s="1"/>
  <c r="AY249" i="5" s="1"/>
  <c r="AY250" i="5" s="1"/>
  <c r="AY251" i="5" s="1"/>
  <c r="AY252" i="5" s="1"/>
  <c r="AY253" i="5" s="1"/>
  <c r="AY254" i="5" s="1"/>
  <c r="AY255" i="5" s="1"/>
  <c r="AY256" i="5" s="1"/>
  <c r="AY257" i="5" s="1"/>
  <c r="AY258" i="5" s="1"/>
  <c r="AY259" i="5" s="1"/>
  <c r="AY260" i="5" s="1"/>
  <c r="AY261" i="5" s="1"/>
  <c r="AY262" i="5" s="1"/>
  <c r="AY263" i="5" s="1"/>
  <c r="AY264" i="5" s="1"/>
  <c r="AY265" i="5" s="1"/>
  <c r="AY266" i="5" s="1"/>
  <c r="AY267" i="5" s="1"/>
  <c r="AY268" i="5" s="1"/>
  <c r="AY269" i="5" s="1"/>
  <c r="AY270" i="5" s="1"/>
  <c r="AY271" i="5" s="1"/>
  <c r="AY272" i="5" s="1"/>
  <c r="AY273" i="5" s="1"/>
  <c r="AY274" i="5" s="1"/>
  <c r="AY275" i="5" s="1"/>
  <c r="AY276" i="5" s="1"/>
  <c r="AY277" i="5" s="1"/>
  <c r="AY278" i="5" s="1"/>
  <c r="AY279" i="5" s="1"/>
  <c r="AY280" i="5" s="1"/>
  <c r="AY281" i="5" s="1"/>
  <c r="AY282" i="5" s="1"/>
  <c r="AY283" i="5" s="1"/>
  <c r="AY284" i="5" s="1"/>
  <c r="AY285" i="5" s="1"/>
  <c r="AY286" i="5" s="1"/>
  <c r="AY287" i="5" s="1"/>
  <c r="AY288" i="5" s="1"/>
  <c r="AY289" i="5" s="1"/>
  <c r="AY290" i="5" s="1"/>
  <c r="AY291" i="5" s="1"/>
  <c r="AY292" i="5" s="1"/>
  <c r="AY293" i="5" s="1"/>
  <c r="AY294" i="5" s="1"/>
  <c r="AY295" i="5" s="1"/>
  <c r="AY296" i="5" s="1"/>
  <c r="AY297" i="5" s="1"/>
  <c r="AY298" i="5" s="1"/>
  <c r="AY299" i="5" s="1"/>
  <c r="AY300" i="5" s="1"/>
  <c r="AY301" i="5" s="1"/>
  <c r="AY302" i="5" s="1"/>
  <c r="AY303" i="5" s="1"/>
  <c r="AY304" i="5" s="1"/>
  <c r="AY305" i="5" s="1"/>
  <c r="AY306" i="5" s="1"/>
  <c r="AY307" i="5" s="1"/>
  <c r="AY308" i="5" s="1"/>
  <c r="AY309" i="5" s="1"/>
  <c r="AY310" i="5" s="1"/>
  <c r="AY311" i="5" s="1"/>
  <c r="AY312" i="5" s="1"/>
  <c r="AY313" i="5" s="1"/>
  <c r="AY314" i="5" s="1"/>
  <c r="AY315" i="5" s="1"/>
  <c r="AY316" i="5" s="1"/>
  <c r="AY317" i="5" s="1"/>
  <c r="AY318" i="5" s="1"/>
  <c r="AY319" i="5" s="1"/>
  <c r="AY320" i="5" s="1"/>
  <c r="AY321" i="5" s="1"/>
  <c r="AY322" i="5" s="1"/>
  <c r="AY323" i="5" s="1"/>
  <c r="AY324" i="5" s="1"/>
  <c r="AY325" i="5" s="1"/>
  <c r="AY326" i="5" s="1"/>
  <c r="AY327" i="5" s="1"/>
  <c r="AY328" i="5" s="1"/>
  <c r="AY329" i="5" s="1"/>
  <c r="AY330" i="5" s="1"/>
  <c r="AY331" i="5" s="1"/>
  <c r="AY332" i="5" s="1"/>
  <c r="AY333" i="5" s="1"/>
  <c r="AY334" i="5" s="1"/>
  <c r="AY335" i="5" s="1"/>
  <c r="AY336" i="5" s="1"/>
  <c r="AY337" i="5" s="1"/>
  <c r="AY338" i="5" s="1"/>
  <c r="AY339" i="5" s="1"/>
  <c r="AY340" i="5" s="1"/>
  <c r="AY341" i="5" s="1"/>
  <c r="AY342" i="5" s="1"/>
  <c r="AY343" i="5" s="1"/>
  <c r="AY344" i="5" s="1"/>
  <c r="AY345" i="5" s="1"/>
  <c r="AY346" i="5" s="1"/>
  <c r="AY347" i="5" s="1"/>
  <c r="AY348" i="5" s="1"/>
  <c r="AY349" i="5" s="1"/>
  <c r="AY350" i="5" s="1"/>
  <c r="AY351" i="5" s="1"/>
  <c r="AY352" i="5" s="1"/>
  <c r="AY353" i="5" s="1"/>
  <c r="AY354" i="5" s="1"/>
  <c r="AY355" i="5" s="1"/>
  <c r="AY356" i="5" s="1"/>
  <c r="AY357" i="5" s="1"/>
  <c r="AY358" i="5" s="1"/>
  <c r="AY359" i="5" s="1"/>
  <c r="AY360" i="5" s="1"/>
  <c r="AY361" i="5" s="1"/>
  <c r="AY362" i="5" s="1"/>
  <c r="AY363" i="5" s="1"/>
  <c r="AY364" i="5" s="1"/>
  <c r="AY365" i="5" s="1"/>
  <c r="AY366" i="5" s="1"/>
  <c r="AY367" i="5" s="1"/>
  <c r="AY368" i="5" s="1"/>
  <c r="AY369" i="5" s="1"/>
  <c r="AY370" i="5" s="1"/>
  <c r="AY371" i="5" s="1"/>
  <c r="AY372" i="5" s="1"/>
  <c r="AY373" i="5" s="1"/>
  <c r="AY374" i="5" s="1"/>
  <c r="AY375" i="5" s="1"/>
  <c r="AY376" i="5" s="1"/>
  <c r="AY377" i="5" s="1"/>
  <c r="AY378" i="5" s="1"/>
  <c r="AY379" i="5" s="1"/>
  <c r="AY380" i="5" s="1"/>
  <c r="AY381" i="5" s="1"/>
  <c r="AY382" i="5" s="1"/>
  <c r="AY383" i="5" s="1"/>
  <c r="AY384" i="5" s="1"/>
  <c r="AY385" i="5" s="1"/>
  <c r="AY386" i="5" s="1"/>
  <c r="AY387" i="5" s="1"/>
  <c r="AY388" i="5" s="1"/>
  <c r="AY389" i="5" s="1"/>
  <c r="AY390" i="5" s="1"/>
  <c r="AY391" i="5" s="1"/>
  <c r="AY392" i="5" s="1"/>
  <c r="AY393" i="5" s="1"/>
  <c r="AY394" i="5" s="1"/>
  <c r="AY395" i="5" s="1"/>
  <c r="AY396" i="5" s="1"/>
  <c r="AY397" i="5" s="1"/>
  <c r="AY398" i="5" s="1"/>
  <c r="AY399" i="5" s="1"/>
  <c r="AY400" i="5" s="1"/>
  <c r="AY401" i="5" s="1"/>
  <c r="AY402" i="5" s="1"/>
  <c r="AY403" i="5" s="1"/>
  <c r="AY404" i="5" s="1"/>
  <c r="AY405" i="5" s="1"/>
  <c r="AY406" i="5" s="1"/>
  <c r="AY407" i="5" s="1"/>
  <c r="AY408" i="5" s="1"/>
  <c r="AY409" i="5" s="1"/>
  <c r="AY410" i="5" s="1"/>
  <c r="AY411" i="5" s="1"/>
  <c r="AY412" i="5" s="1"/>
  <c r="AY413" i="5" s="1"/>
  <c r="AY414" i="5" s="1"/>
  <c r="AY415" i="5" s="1"/>
  <c r="AY416" i="5" s="1"/>
  <c r="AY417" i="5" s="1"/>
  <c r="AY418" i="5" s="1"/>
  <c r="AY419" i="5" s="1"/>
  <c r="AY420" i="5" s="1"/>
  <c r="AY421" i="5" s="1"/>
  <c r="AY422" i="5" s="1"/>
  <c r="AY423" i="5" s="1"/>
  <c r="AY424" i="5" s="1"/>
  <c r="AY425" i="5" s="1"/>
  <c r="AY426" i="5" s="1"/>
  <c r="AY427" i="5" s="1"/>
  <c r="AY428" i="5" s="1"/>
  <c r="AY429" i="5" s="1"/>
  <c r="AY430" i="5" s="1"/>
  <c r="AY431" i="5" s="1"/>
  <c r="AY432" i="5" s="1"/>
  <c r="AY433" i="5" s="1"/>
  <c r="AY434" i="5" s="1"/>
  <c r="AY435" i="5" s="1"/>
  <c r="AY436" i="5" s="1"/>
  <c r="AY437" i="5" s="1"/>
  <c r="AY438" i="5" s="1"/>
  <c r="AY439" i="5" s="1"/>
  <c r="AY440" i="5" s="1"/>
  <c r="AY441" i="5" s="1"/>
  <c r="AY442" i="5" s="1"/>
  <c r="AY443" i="5" s="1"/>
  <c r="AY444" i="5" s="1"/>
  <c r="AY445" i="5" s="1"/>
  <c r="AY446" i="5" s="1"/>
  <c r="AY447" i="5" s="1"/>
  <c r="AY448" i="5" s="1"/>
  <c r="AY449" i="5" s="1"/>
  <c r="AY450" i="5" s="1"/>
  <c r="AY451" i="5" s="1"/>
  <c r="AY452" i="5" s="1"/>
  <c r="AY453" i="5" s="1"/>
  <c r="AY454" i="5" s="1"/>
  <c r="AY455" i="5" s="1"/>
  <c r="AY456" i="5" s="1"/>
  <c r="AY457" i="5" s="1"/>
  <c r="AY458" i="5" s="1"/>
  <c r="AY459" i="5" s="1"/>
  <c r="AY460" i="5" s="1"/>
  <c r="AY461" i="5" s="1"/>
  <c r="AY462" i="5" s="1"/>
  <c r="AY463" i="5" s="1"/>
  <c r="AY464" i="5" s="1"/>
  <c r="AY465" i="5" s="1"/>
  <c r="AY466" i="5" s="1"/>
  <c r="AY467" i="5" s="1"/>
  <c r="AY468" i="5" s="1"/>
  <c r="AY469" i="5" s="1"/>
  <c r="AY470" i="5" s="1"/>
  <c r="AY471" i="5" s="1"/>
  <c r="AY472" i="5" s="1"/>
  <c r="AY473" i="5" s="1"/>
  <c r="AY474" i="5" s="1"/>
  <c r="AY475" i="5" s="1"/>
  <c r="AY476" i="5" s="1"/>
  <c r="AY477" i="5" s="1"/>
  <c r="AY478" i="5" s="1"/>
  <c r="AY479" i="5" s="1"/>
  <c r="AY480" i="5" s="1"/>
  <c r="AY481" i="5" s="1"/>
  <c r="AY482" i="5" s="1"/>
  <c r="AY483" i="5" s="1"/>
  <c r="AY484" i="5" s="1"/>
  <c r="AY485" i="5" s="1"/>
  <c r="AY486" i="5" s="1"/>
  <c r="AY487" i="5" s="1"/>
  <c r="AY488" i="5" s="1"/>
  <c r="AY489" i="5" s="1"/>
  <c r="AY490" i="5" s="1"/>
  <c r="AY491" i="5" s="1"/>
  <c r="AY492" i="5" s="1"/>
  <c r="AY493" i="5" s="1"/>
  <c r="AY494" i="5" s="1"/>
  <c r="AY495" i="5" s="1"/>
  <c r="AY496" i="5" s="1"/>
  <c r="AY497" i="5" s="1"/>
  <c r="AY498" i="5" s="1"/>
  <c r="AY499" i="5" s="1"/>
  <c r="AY500" i="5" s="1"/>
  <c r="AY501" i="5" s="1"/>
  <c r="AY502" i="5" s="1"/>
  <c r="AY503" i="5" s="1"/>
  <c r="AY504" i="5" s="1"/>
  <c r="AY505" i="5" s="1"/>
  <c r="AY506" i="5" s="1"/>
  <c r="AY507" i="5" s="1"/>
  <c r="AY508" i="5" s="1"/>
  <c r="AY509" i="5" s="1"/>
  <c r="AY510" i="5" s="1"/>
  <c r="AY511" i="5" s="1"/>
  <c r="AY512" i="5" s="1"/>
  <c r="AY513" i="5" s="1"/>
  <c r="AY514" i="5" s="1"/>
  <c r="AY515" i="5" s="1"/>
  <c r="AY516" i="5" s="1"/>
  <c r="AY517" i="5" s="1"/>
  <c r="AY518" i="5" s="1"/>
  <c r="AY519" i="5" s="1"/>
  <c r="AY520" i="5" s="1"/>
  <c r="AY521" i="5" s="1"/>
  <c r="AY522" i="5" s="1"/>
  <c r="AY523" i="5" s="1"/>
  <c r="AY524" i="5" s="1"/>
  <c r="AY525" i="5" s="1"/>
  <c r="AY526" i="5" s="1"/>
  <c r="AY527" i="5" s="1"/>
  <c r="AY528" i="5" s="1"/>
  <c r="AY529" i="5" s="1"/>
  <c r="AY530" i="5" s="1"/>
  <c r="AY531" i="5" s="1"/>
  <c r="AY532" i="5" s="1"/>
  <c r="AY533" i="5" s="1"/>
  <c r="AY534" i="5" s="1"/>
  <c r="AY535" i="5" s="1"/>
  <c r="AY536" i="5" s="1"/>
  <c r="AY537" i="5" s="1"/>
  <c r="AY538" i="5" s="1"/>
  <c r="AY539" i="5" s="1"/>
  <c r="AY540" i="5" s="1"/>
  <c r="AY541" i="5" s="1"/>
  <c r="AY542" i="5" s="1"/>
  <c r="AY543" i="5" s="1"/>
  <c r="AY544" i="5" s="1"/>
  <c r="AY545" i="5" s="1"/>
  <c r="AY546" i="5" s="1"/>
  <c r="AY547" i="5" s="1"/>
  <c r="AY548" i="5" s="1"/>
  <c r="AY549" i="5" s="1"/>
  <c r="AY550" i="5" s="1"/>
  <c r="AY551" i="5" s="1"/>
  <c r="AY552" i="5" s="1"/>
  <c r="AY553" i="5" s="1"/>
  <c r="AY554" i="5" s="1"/>
  <c r="AY555" i="5" s="1"/>
  <c r="AY556" i="5" s="1"/>
  <c r="AY557" i="5" s="1"/>
  <c r="AY558" i="5" s="1"/>
  <c r="AY559" i="5" s="1"/>
  <c r="AY560" i="5" s="1"/>
  <c r="AY561" i="5" s="1"/>
  <c r="AY562" i="5" s="1"/>
  <c r="AY563" i="5" s="1"/>
  <c r="AY564" i="5" s="1"/>
  <c r="AY565" i="5" s="1"/>
  <c r="AY566" i="5" s="1"/>
  <c r="AY567" i="5" s="1"/>
  <c r="AY568" i="5" s="1"/>
  <c r="AY569" i="5" s="1"/>
  <c r="AY570" i="5" s="1"/>
  <c r="AY571" i="5" s="1"/>
  <c r="AY572" i="5" s="1"/>
  <c r="AY573" i="5" s="1"/>
  <c r="AY574" i="5" s="1"/>
  <c r="AY575" i="5" s="1"/>
  <c r="AY576" i="5" s="1"/>
  <c r="AY577" i="5" s="1"/>
  <c r="AY578" i="5" s="1"/>
  <c r="AY579" i="5" s="1"/>
  <c r="AY580" i="5" s="1"/>
  <c r="AY581" i="5" s="1"/>
  <c r="AY582" i="5" s="1"/>
  <c r="AY583" i="5" s="1"/>
  <c r="AY584" i="5" s="1"/>
  <c r="AY585" i="5" s="1"/>
  <c r="AY586" i="5" s="1"/>
  <c r="AY587" i="5" s="1"/>
  <c r="AY588" i="5" s="1"/>
  <c r="AY589" i="5" s="1"/>
  <c r="AY590" i="5" s="1"/>
  <c r="AY591" i="5" s="1"/>
  <c r="AY592" i="5" s="1"/>
  <c r="AY593" i="5" s="1"/>
  <c r="AY594" i="5" s="1"/>
  <c r="AY595" i="5" s="1"/>
  <c r="AY596" i="5" s="1"/>
  <c r="AY597" i="5" s="1"/>
  <c r="AY598" i="5" s="1"/>
  <c r="AY599" i="5" s="1"/>
  <c r="AY600" i="5" s="1"/>
  <c r="AY601" i="5" s="1"/>
  <c r="AY602" i="5" s="1"/>
  <c r="AY603" i="5" s="1"/>
  <c r="AY604" i="5" s="1"/>
  <c r="AY605" i="5" s="1"/>
  <c r="AY606" i="5" s="1"/>
  <c r="AY607" i="5" s="1"/>
  <c r="AY608" i="5" s="1"/>
  <c r="AY609" i="5" s="1"/>
  <c r="AY610" i="5" s="1"/>
  <c r="AY611" i="5" s="1"/>
  <c r="AY612" i="5" s="1"/>
  <c r="AY613" i="5" s="1"/>
  <c r="AY614" i="5" s="1"/>
  <c r="AY615" i="5" s="1"/>
  <c r="AY616" i="5" s="1"/>
  <c r="AY617" i="5" s="1"/>
  <c r="AY618" i="5" s="1"/>
  <c r="AY619" i="5" s="1"/>
  <c r="AY620" i="5" s="1"/>
  <c r="AY621" i="5" s="1"/>
  <c r="AY622" i="5" s="1"/>
  <c r="AY623" i="5" s="1"/>
  <c r="AY624" i="5" s="1"/>
  <c r="AY625" i="5" s="1"/>
  <c r="AY626" i="5" s="1"/>
  <c r="AY627" i="5" s="1"/>
  <c r="AY628" i="5" s="1"/>
  <c r="AY629" i="5" s="1"/>
  <c r="AY630" i="5" s="1"/>
  <c r="AY631" i="5" s="1"/>
  <c r="AY632" i="5" s="1"/>
  <c r="AY633" i="5" s="1"/>
  <c r="AY634" i="5" s="1"/>
  <c r="AY635" i="5" s="1"/>
  <c r="AY636" i="5" s="1"/>
  <c r="AY637" i="5" s="1"/>
  <c r="AY638" i="5" s="1"/>
  <c r="AY639" i="5" s="1"/>
  <c r="AY640" i="5" s="1"/>
  <c r="AY641" i="5" s="1"/>
  <c r="AY642" i="5" s="1"/>
  <c r="AY643" i="5" s="1"/>
  <c r="AY644" i="5" s="1"/>
  <c r="AY645" i="5" s="1"/>
  <c r="AY646" i="5" s="1"/>
  <c r="AY647" i="5" s="1"/>
  <c r="AY648" i="5" s="1"/>
  <c r="AY649" i="5" s="1"/>
  <c r="AY650" i="5" s="1"/>
  <c r="AY651" i="5" s="1"/>
  <c r="AY652" i="5" s="1"/>
  <c r="AY653" i="5" s="1"/>
  <c r="AY654" i="5" s="1"/>
  <c r="AY655" i="5" s="1"/>
  <c r="AY656" i="5" s="1"/>
  <c r="AY657" i="5" s="1"/>
  <c r="AY658" i="5" s="1"/>
  <c r="AY659" i="5" s="1"/>
  <c r="AY660" i="5" s="1"/>
  <c r="AY661" i="5" s="1"/>
  <c r="AY662" i="5" s="1"/>
  <c r="AY663" i="5" s="1"/>
  <c r="AY664" i="5" s="1"/>
  <c r="AY665" i="5" s="1"/>
  <c r="AY666" i="5" s="1"/>
  <c r="AY667" i="5" s="1"/>
  <c r="AY668" i="5" s="1"/>
  <c r="AY669" i="5" s="1"/>
  <c r="AY670" i="5" s="1"/>
  <c r="AY671" i="5" s="1"/>
  <c r="AY672" i="5" s="1"/>
  <c r="AY673" i="5" s="1"/>
  <c r="AY674" i="5" s="1"/>
  <c r="AY675" i="5" s="1"/>
  <c r="AY676" i="5" s="1"/>
  <c r="AY677" i="5" s="1"/>
  <c r="AY678" i="5" s="1"/>
  <c r="AY679" i="5" s="1"/>
  <c r="AY680" i="5" s="1"/>
  <c r="AY681" i="5" s="1"/>
  <c r="AY682" i="5" s="1"/>
  <c r="AY683" i="5" s="1"/>
  <c r="AY684" i="5" s="1"/>
  <c r="AY685" i="5" s="1"/>
  <c r="AY686" i="5" s="1"/>
  <c r="AY687" i="5" s="1"/>
  <c r="AY688" i="5" s="1"/>
  <c r="AY689" i="5" s="1"/>
  <c r="AY690" i="5" s="1"/>
  <c r="AY691" i="5" s="1"/>
  <c r="AY692" i="5" s="1"/>
  <c r="AY693" i="5" s="1"/>
  <c r="AY694" i="5" s="1"/>
  <c r="AY695" i="5" s="1"/>
  <c r="AY696" i="5" s="1"/>
  <c r="AY697" i="5" s="1"/>
  <c r="AY698" i="5" s="1"/>
  <c r="AY699" i="5" s="1"/>
  <c r="AY700" i="5" s="1"/>
  <c r="AY701" i="5" s="1"/>
  <c r="AY702" i="5" s="1"/>
  <c r="AY703" i="5" s="1"/>
  <c r="AY704" i="5" s="1"/>
  <c r="AY705" i="5" s="1"/>
  <c r="AY706" i="5" s="1"/>
  <c r="AY707" i="5" s="1"/>
  <c r="AY708" i="5" s="1"/>
  <c r="AY709" i="5" s="1"/>
  <c r="AY710" i="5" s="1"/>
  <c r="AY711" i="5" s="1"/>
  <c r="AY712" i="5" s="1"/>
  <c r="AY713" i="5" s="1"/>
  <c r="AY714" i="5" s="1"/>
  <c r="AY715" i="5" s="1"/>
  <c r="AY716" i="5" s="1"/>
  <c r="AY717" i="5" s="1"/>
  <c r="AY718" i="5" s="1"/>
  <c r="AY719" i="5" s="1"/>
  <c r="AY720" i="5" s="1"/>
  <c r="AY721" i="5" s="1"/>
  <c r="AY722" i="5" s="1"/>
  <c r="AY723" i="5" s="1"/>
  <c r="AY724" i="5" s="1"/>
  <c r="AY725" i="5" s="1"/>
  <c r="AY726" i="5" s="1"/>
  <c r="AY727" i="5" s="1"/>
  <c r="AY728" i="5" s="1"/>
  <c r="AY729" i="5" s="1"/>
  <c r="AY730" i="5" s="1"/>
  <c r="AY731" i="5" s="1"/>
  <c r="AY732" i="5" s="1"/>
  <c r="AY733" i="5" s="1"/>
  <c r="AY734" i="5" s="1"/>
  <c r="AY735" i="5" s="1"/>
  <c r="AY736" i="5" s="1"/>
  <c r="AY737" i="5" s="1"/>
  <c r="AY738" i="5" s="1"/>
  <c r="AY739" i="5" s="1"/>
  <c r="AY740" i="5" s="1"/>
  <c r="AY741" i="5" s="1"/>
  <c r="AY742" i="5" s="1"/>
  <c r="AY743" i="5" s="1"/>
  <c r="AY744" i="5" s="1"/>
  <c r="AY745" i="5" s="1"/>
  <c r="AY746" i="5" s="1"/>
  <c r="AY747" i="5" s="1"/>
  <c r="AY748" i="5" s="1"/>
  <c r="AY749" i="5" s="1"/>
  <c r="AY750" i="5" s="1"/>
  <c r="AY751" i="5" s="1"/>
  <c r="AY752" i="5" s="1"/>
  <c r="AY753" i="5" s="1"/>
  <c r="AY754" i="5" s="1"/>
  <c r="AY755" i="5" s="1"/>
  <c r="AY756" i="5" s="1"/>
  <c r="AY757" i="5" s="1"/>
  <c r="AY758" i="5" s="1"/>
  <c r="AY759" i="5" s="1"/>
  <c r="AY760" i="5" s="1"/>
  <c r="AY761" i="5" s="1"/>
  <c r="AY762" i="5" s="1"/>
  <c r="AY763" i="5" s="1"/>
  <c r="AY764" i="5" s="1"/>
  <c r="AY765" i="5" s="1"/>
  <c r="AY766" i="5" s="1"/>
  <c r="AY767" i="5" s="1"/>
  <c r="AY768" i="5" s="1"/>
  <c r="AY769" i="5" s="1"/>
  <c r="AY770" i="5" s="1"/>
  <c r="AY771" i="5" s="1"/>
  <c r="AY772" i="5" s="1"/>
  <c r="AY773" i="5" s="1"/>
  <c r="AY774" i="5" s="1"/>
  <c r="AY775" i="5" s="1"/>
  <c r="AY776" i="5" s="1"/>
  <c r="AY777" i="5" s="1"/>
  <c r="AY778" i="5" s="1"/>
  <c r="AY779" i="5" s="1"/>
  <c r="AY780" i="5" s="1"/>
  <c r="AY781" i="5" s="1"/>
  <c r="AY782" i="5" s="1"/>
  <c r="AY783" i="5" s="1"/>
  <c r="AY784" i="5" s="1"/>
  <c r="AY785" i="5" s="1"/>
  <c r="AY786" i="5" s="1"/>
  <c r="AY787" i="5" s="1"/>
  <c r="AY788" i="5" s="1"/>
  <c r="AY789" i="5" s="1"/>
  <c r="AY790" i="5" s="1"/>
  <c r="AY791" i="5" s="1"/>
  <c r="AY792" i="5" s="1"/>
  <c r="AY793" i="5" s="1"/>
  <c r="AY794" i="5" s="1"/>
  <c r="AY795" i="5" s="1"/>
  <c r="AY796" i="5" s="1"/>
  <c r="AY797" i="5" s="1"/>
  <c r="AY798" i="5" s="1"/>
  <c r="AY799" i="5" s="1"/>
  <c r="AY800" i="5" s="1"/>
  <c r="AY801" i="5" s="1"/>
  <c r="AY802" i="5" s="1"/>
  <c r="AY803" i="5" s="1"/>
  <c r="AY804" i="5" s="1"/>
  <c r="AY805" i="5" s="1"/>
  <c r="AY806" i="5" s="1"/>
  <c r="AY807" i="5" s="1"/>
  <c r="AY808" i="5" s="1"/>
  <c r="AY809" i="5" s="1"/>
  <c r="AY810" i="5" s="1"/>
  <c r="AY811" i="5" s="1"/>
  <c r="AY812" i="5" s="1"/>
  <c r="AY813" i="5" s="1"/>
  <c r="AY814" i="5" s="1"/>
  <c r="AY815" i="5" s="1"/>
  <c r="AY816" i="5" s="1"/>
  <c r="AY817" i="5" s="1"/>
  <c r="AY818" i="5" s="1"/>
  <c r="AY819" i="5" s="1"/>
  <c r="AY820" i="5" s="1"/>
  <c r="AY821" i="5" s="1"/>
  <c r="AY822" i="5" s="1"/>
  <c r="AY823" i="5" s="1"/>
  <c r="AY824" i="5" s="1"/>
  <c r="AY825" i="5" s="1"/>
  <c r="AY826" i="5" s="1"/>
  <c r="AY827" i="5" s="1"/>
  <c r="AY828" i="5" s="1"/>
  <c r="AY829" i="5" s="1"/>
  <c r="AY830" i="5" s="1"/>
  <c r="AY831" i="5" s="1"/>
  <c r="AY832" i="5" s="1"/>
  <c r="AY833" i="5" s="1"/>
  <c r="AY834" i="5" s="1"/>
  <c r="AY835" i="5" s="1"/>
  <c r="AY836" i="5" s="1"/>
  <c r="AY837" i="5" s="1"/>
  <c r="AY838" i="5" s="1"/>
  <c r="AY839" i="5" s="1"/>
  <c r="AY840" i="5" s="1"/>
  <c r="AY841" i="5" s="1"/>
  <c r="AY842" i="5" s="1"/>
  <c r="AY843" i="5" s="1"/>
  <c r="AY844" i="5" s="1"/>
  <c r="AY845" i="5" s="1"/>
  <c r="AY846" i="5" s="1"/>
  <c r="AY847" i="5" s="1"/>
  <c r="AY848" i="5" s="1"/>
  <c r="AY849" i="5" s="1"/>
  <c r="AY850" i="5" s="1"/>
  <c r="AY851" i="5" s="1"/>
  <c r="AY852" i="5" s="1"/>
  <c r="AY853" i="5" s="1"/>
  <c r="AY854" i="5" s="1"/>
  <c r="AY855" i="5" s="1"/>
  <c r="AY856" i="5" s="1"/>
  <c r="AY857" i="5" s="1"/>
  <c r="AY858" i="5" s="1"/>
  <c r="AY859" i="5" s="1"/>
  <c r="AY860" i="5" s="1"/>
  <c r="AY861" i="5" s="1"/>
  <c r="AY862" i="5" s="1"/>
  <c r="AY863" i="5" s="1"/>
  <c r="AY864" i="5" s="1"/>
  <c r="AY865" i="5" s="1"/>
  <c r="AY866" i="5" s="1"/>
  <c r="AY867" i="5" s="1"/>
  <c r="AY868" i="5" s="1"/>
  <c r="AY869" i="5" s="1"/>
  <c r="AY870" i="5" s="1"/>
  <c r="AY871" i="5" s="1"/>
  <c r="AY872" i="5" s="1"/>
  <c r="AY873" i="5" s="1"/>
  <c r="AY874" i="5" s="1"/>
  <c r="AY875" i="5" s="1"/>
  <c r="AY876" i="5" s="1"/>
  <c r="AY877" i="5" s="1"/>
  <c r="AY878" i="5" s="1"/>
  <c r="AY879" i="5" s="1"/>
  <c r="AY880" i="5" s="1"/>
  <c r="AY881" i="5" s="1"/>
  <c r="AY882" i="5" s="1"/>
  <c r="AY883" i="5" s="1"/>
  <c r="AY884" i="5" s="1"/>
  <c r="AY885" i="5" s="1"/>
  <c r="AY886" i="5" s="1"/>
  <c r="AY887" i="5" s="1"/>
  <c r="AY888" i="5" s="1"/>
  <c r="AY889" i="5" s="1"/>
  <c r="AY890" i="5" s="1"/>
  <c r="AY891" i="5" s="1"/>
  <c r="AY892" i="5" s="1"/>
  <c r="AY893" i="5" s="1"/>
  <c r="AY894" i="5" s="1"/>
  <c r="AY895" i="5" s="1"/>
  <c r="AY896" i="5" s="1"/>
  <c r="AY897" i="5" s="1"/>
  <c r="AY898" i="5" s="1"/>
  <c r="AY899" i="5" s="1"/>
  <c r="AY900" i="5" s="1"/>
  <c r="AY901" i="5" s="1"/>
  <c r="AY902" i="5" s="1"/>
  <c r="AY903" i="5" s="1"/>
  <c r="AY904" i="5" s="1"/>
  <c r="AY905" i="5" s="1"/>
  <c r="AY906" i="5" s="1"/>
  <c r="AY907" i="5" s="1"/>
  <c r="AY908" i="5" s="1"/>
  <c r="AY909" i="5" s="1"/>
  <c r="AY910" i="5" s="1"/>
  <c r="AY911" i="5" s="1"/>
  <c r="AY912" i="5" s="1"/>
  <c r="AY913" i="5" s="1"/>
  <c r="AY914" i="5" s="1"/>
  <c r="AY915" i="5" s="1"/>
  <c r="AY916" i="5" s="1"/>
  <c r="AY917" i="5" s="1"/>
  <c r="AY918" i="5" s="1"/>
  <c r="AY919" i="5" s="1"/>
  <c r="AY920" i="5" s="1"/>
  <c r="AY921" i="5" s="1"/>
  <c r="AY922" i="5" s="1"/>
  <c r="AY923" i="5" s="1"/>
  <c r="AY924" i="5" s="1"/>
  <c r="AY925" i="5" s="1"/>
  <c r="AY926" i="5" s="1"/>
  <c r="AY927" i="5" s="1"/>
  <c r="AY928" i="5" s="1"/>
  <c r="AY929" i="5" s="1"/>
  <c r="AY930" i="5" s="1"/>
  <c r="AY931" i="5" s="1"/>
  <c r="AY932" i="5" s="1"/>
  <c r="AY933" i="5" s="1"/>
  <c r="AY934" i="5" s="1"/>
  <c r="AY935" i="5" s="1"/>
  <c r="AY936" i="5" s="1"/>
  <c r="AY937" i="5" s="1"/>
  <c r="AY938" i="5" s="1"/>
  <c r="AY939" i="5" s="1"/>
  <c r="AY940" i="5" s="1"/>
  <c r="AY941" i="5" s="1"/>
  <c r="AY942" i="5" s="1"/>
  <c r="AY943" i="5" s="1"/>
  <c r="AY944" i="5" s="1"/>
  <c r="AY945" i="5" s="1"/>
  <c r="AY946" i="5" s="1"/>
  <c r="AY947" i="5" s="1"/>
  <c r="AY948" i="5" s="1"/>
  <c r="AY949" i="5" s="1"/>
  <c r="AY950" i="5" s="1"/>
  <c r="AY951" i="5" s="1"/>
  <c r="AY952" i="5" s="1"/>
  <c r="AY953" i="5" s="1"/>
  <c r="AY954" i="5" s="1"/>
  <c r="AY955" i="5" s="1"/>
  <c r="AY956" i="5" s="1"/>
  <c r="AY957" i="5" s="1"/>
  <c r="AY958" i="5" s="1"/>
  <c r="AY959" i="5" s="1"/>
  <c r="AY960" i="5" s="1"/>
  <c r="AY961" i="5" s="1"/>
  <c r="AY962" i="5" s="1"/>
  <c r="AY963" i="5" s="1"/>
  <c r="AY964" i="5" s="1"/>
  <c r="AY965" i="5" s="1"/>
  <c r="AY966" i="5" s="1"/>
  <c r="AY967" i="5" s="1"/>
  <c r="AY968" i="5" s="1"/>
  <c r="AY969" i="5" s="1"/>
  <c r="AY970" i="5" s="1"/>
  <c r="AY971" i="5" s="1"/>
  <c r="AY972" i="5" s="1"/>
  <c r="AY973" i="5" s="1"/>
  <c r="AY974" i="5" s="1"/>
  <c r="AY975" i="5" s="1"/>
  <c r="AY976" i="5" s="1"/>
  <c r="AY977" i="5" s="1"/>
  <c r="AY978" i="5" s="1"/>
  <c r="AY979" i="5" s="1"/>
  <c r="AY980" i="5" s="1"/>
  <c r="AY981" i="5" s="1"/>
  <c r="AY982" i="5" s="1"/>
  <c r="AY983" i="5" s="1"/>
  <c r="AY984" i="5" s="1"/>
  <c r="AY985" i="5" s="1"/>
  <c r="AY986" i="5" s="1"/>
  <c r="AY987" i="5" s="1"/>
  <c r="AY988" i="5" s="1"/>
  <c r="AY989" i="5" s="1"/>
  <c r="AY990" i="5" s="1"/>
  <c r="AY991" i="5" s="1"/>
  <c r="AY992" i="5" s="1"/>
  <c r="AY993" i="5" s="1"/>
  <c r="AY994" i="5" s="1"/>
  <c r="AY995" i="5" s="1"/>
  <c r="AY996" i="5" s="1"/>
  <c r="AY997" i="5" s="1"/>
  <c r="AY998" i="5" s="1"/>
  <c r="AY999" i="5" s="1"/>
  <c r="AY1000" i="5" s="1"/>
  <c r="AY1001" i="5" s="1"/>
  <c r="AY3" i="5"/>
  <c r="AY2" i="5"/>
  <c r="BR1" i="5"/>
  <c r="BQ1" i="5"/>
  <c r="BP1" i="5"/>
  <c r="BO1" i="5"/>
  <c r="BN1" i="5"/>
  <c r="BM1" i="5"/>
  <c r="BL1" i="5"/>
  <c r="BK1" i="5"/>
  <c r="M915" i="5"/>
  <c r="Z915" i="5" s="1"/>
  <c r="L915" i="5"/>
  <c r="Y915" i="5" s="1"/>
  <c r="K915" i="5"/>
  <c r="X915" i="5" s="1"/>
  <c r="J915" i="5"/>
  <c r="W915" i="5" s="1"/>
  <c r="I915" i="5"/>
  <c r="V915" i="5" s="1"/>
  <c r="C915" i="5"/>
  <c r="D915" i="5" s="1"/>
  <c r="AR915" i="5" s="1"/>
  <c r="M939" i="5"/>
  <c r="Z939" i="5" s="1"/>
  <c r="L939" i="5"/>
  <c r="Y939" i="5" s="1"/>
  <c r="K939" i="5"/>
  <c r="X939" i="5" s="1"/>
  <c r="J939" i="5"/>
  <c r="W939" i="5" s="1"/>
  <c r="I939" i="5"/>
  <c r="V939" i="5" s="1"/>
  <c r="C939" i="5"/>
  <c r="E939" i="5" s="1"/>
  <c r="AS939" i="5" s="1"/>
  <c r="M919" i="5"/>
  <c r="Z919" i="5" s="1"/>
  <c r="L919" i="5"/>
  <c r="Y919" i="5" s="1"/>
  <c r="K919" i="5"/>
  <c r="X919" i="5" s="1"/>
  <c r="J919" i="5"/>
  <c r="W919" i="5" s="1"/>
  <c r="I919" i="5"/>
  <c r="V919" i="5" s="1"/>
  <c r="C919" i="5"/>
  <c r="D919" i="5" s="1"/>
  <c r="AR919" i="5" s="1"/>
  <c r="M923" i="5"/>
  <c r="Z923" i="5" s="1"/>
  <c r="L923" i="5"/>
  <c r="Y923" i="5" s="1"/>
  <c r="K923" i="5"/>
  <c r="X923" i="5" s="1"/>
  <c r="J923" i="5"/>
  <c r="W923" i="5" s="1"/>
  <c r="I923" i="5"/>
  <c r="V923" i="5" s="1"/>
  <c r="C923" i="5"/>
  <c r="D923" i="5" s="1"/>
  <c r="AR923" i="5" s="1"/>
  <c r="M931" i="5"/>
  <c r="Z931" i="5" s="1"/>
  <c r="L931" i="5"/>
  <c r="Y931" i="5" s="1"/>
  <c r="K931" i="5"/>
  <c r="X931" i="5" s="1"/>
  <c r="J931" i="5"/>
  <c r="W931" i="5" s="1"/>
  <c r="I931" i="5"/>
  <c r="V931" i="5" s="1"/>
  <c r="C931" i="5"/>
  <c r="G931" i="5" s="1"/>
  <c r="AU931" i="5" s="1"/>
  <c r="M889" i="5"/>
  <c r="Z889" i="5" s="1"/>
  <c r="L889" i="5"/>
  <c r="Y889" i="5" s="1"/>
  <c r="K889" i="5"/>
  <c r="X889" i="5" s="1"/>
  <c r="J889" i="5"/>
  <c r="W889" i="5" s="1"/>
  <c r="I889" i="5"/>
  <c r="V889" i="5" s="1"/>
  <c r="C889" i="5"/>
  <c r="F889" i="5" s="1"/>
  <c r="AT889" i="5" s="1"/>
  <c r="M930" i="5"/>
  <c r="Z930" i="5" s="1"/>
  <c r="L930" i="5"/>
  <c r="Y930" i="5" s="1"/>
  <c r="K930" i="5"/>
  <c r="X930" i="5" s="1"/>
  <c r="J930" i="5"/>
  <c r="W930" i="5" s="1"/>
  <c r="I930" i="5"/>
  <c r="V930" i="5" s="1"/>
  <c r="C930" i="5"/>
  <c r="D930" i="5" s="1"/>
  <c r="AR930" i="5" s="1"/>
  <c r="M921" i="5"/>
  <c r="Z921" i="5" s="1"/>
  <c r="L921" i="5"/>
  <c r="Y921" i="5" s="1"/>
  <c r="K921" i="5"/>
  <c r="X921" i="5" s="1"/>
  <c r="J921" i="5"/>
  <c r="W921" i="5" s="1"/>
  <c r="I921" i="5"/>
  <c r="V921" i="5" s="1"/>
  <c r="C921" i="5"/>
  <c r="M984" i="5"/>
  <c r="Z984" i="5" s="1"/>
  <c r="L984" i="5"/>
  <c r="Y984" i="5" s="1"/>
  <c r="K984" i="5"/>
  <c r="X984" i="5" s="1"/>
  <c r="J984" i="5"/>
  <c r="W984" i="5" s="1"/>
  <c r="I984" i="5"/>
  <c r="V984" i="5" s="1"/>
  <c r="C984" i="5"/>
  <c r="D984" i="5" s="1"/>
  <c r="AR984" i="5" s="1"/>
  <c r="M991" i="5"/>
  <c r="Z991" i="5" s="1"/>
  <c r="L991" i="5"/>
  <c r="Y991" i="5" s="1"/>
  <c r="K991" i="5"/>
  <c r="X991" i="5" s="1"/>
  <c r="J991" i="5"/>
  <c r="W991" i="5" s="1"/>
  <c r="I991" i="5"/>
  <c r="V991" i="5" s="1"/>
  <c r="C991" i="5"/>
  <c r="D991" i="5" s="1"/>
  <c r="AR991" i="5" s="1"/>
  <c r="M995" i="5"/>
  <c r="Z995" i="5" s="1"/>
  <c r="L995" i="5"/>
  <c r="Y995" i="5" s="1"/>
  <c r="K995" i="5"/>
  <c r="X995" i="5" s="1"/>
  <c r="J995" i="5"/>
  <c r="W995" i="5" s="1"/>
  <c r="I995" i="5"/>
  <c r="V995" i="5" s="1"/>
  <c r="C995" i="5"/>
  <c r="E995" i="5" s="1"/>
  <c r="AS995" i="5" s="1"/>
  <c r="M950" i="5"/>
  <c r="Z950" i="5" s="1"/>
  <c r="L950" i="5"/>
  <c r="Y950" i="5" s="1"/>
  <c r="K950" i="5"/>
  <c r="X950" i="5" s="1"/>
  <c r="J950" i="5"/>
  <c r="W950" i="5" s="1"/>
  <c r="I950" i="5"/>
  <c r="V950" i="5" s="1"/>
  <c r="C950" i="5"/>
  <c r="G950" i="5" s="1"/>
  <c r="AU950" i="5" s="1"/>
  <c r="M975" i="5"/>
  <c r="Z975" i="5" s="1"/>
  <c r="L975" i="5"/>
  <c r="Y975" i="5" s="1"/>
  <c r="K975" i="5"/>
  <c r="X975" i="5" s="1"/>
  <c r="J975" i="5"/>
  <c r="W975" i="5" s="1"/>
  <c r="I975" i="5"/>
  <c r="V975" i="5" s="1"/>
  <c r="C975" i="5"/>
  <c r="D975" i="5" s="1"/>
  <c r="AR975" i="5" s="1"/>
  <c r="M951" i="5"/>
  <c r="Z951" i="5" s="1"/>
  <c r="L951" i="5"/>
  <c r="Y951" i="5" s="1"/>
  <c r="K951" i="5"/>
  <c r="X951" i="5" s="1"/>
  <c r="J951" i="5"/>
  <c r="W951" i="5" s="1"/>
  <c r="I951" i="5"/>
  <c r="V951" i="5" s="1"/>
  <c r="C951" i="5"/>
  <c r="M972" i="5"/>
  <c r="Z972" i="5" s="1"/>
  <c r="L972" i="5"/>
  <c r="Y972" i="5" s="1"/>
  <c r="K972" i="5"/>
  <c r="X972" i="5" s="1"/>
  <c r="J972" i="5"/>
  <c r="W972" i="5" s="1"/>
  <c r="I972" i="5"/>
  <c r="V972" i="5" s="1"/>
  <c r="C972" i="5"/>
  <c r="D972" i="5" s="1"/>
  <c r="AR972" i="5" s="1"/>
  <c r="M962" i="5"/>
  <c r="Z962" i="5" s="1"/>
  <c r="L962" i="5"/>
  <c r="Y962" i="5" s="1"/>
  <c r="K962" i="5"/>
  <c r="X962" i="5" s="1"/>
  <c r="J962" i="5"/>
  <c r="W962" i="5" s="1"/>
  <c r="I962" i="5"/>
  <c r="V962" i="5" s="1"/>
  <c r="C962" i="5"/>
  <c r="M888" i="5"/>
  <c r="Z888" i="5" s="1"/>
  <c r="L888" i="5"/>
  <c r="Y888" i="5" s="1"/>
  <c r="K888" i="5"/>
  <c r="X888" i="5" s="1"/>
  <c r="J888" i="5"/>
  <c r="W888" i="5" s="1"/>
  <c r="I888" i="5"/>
  <c r="V888" i="5" s="1"/>
  <c r="C888" i="5"/>
  <c r="D888" i="5" s="1"/>
  <c r="AR888" i="5" s="1"/>
  <c r="M964" i="5"/>
  <c r="Z964" i="5" s="1"/>
  <c r="L964" i="5"/>
  <c r="Y964" i="5" s="1"/>
  <c r="K964" i="5"/>
  <c r="X964" i="5" s="1"/>
  <c r="J964" i="5"/>
  <c r="W964" i="5" s="1"/>
  <c r="I964" i="5"/>
  <c r="V964" i="5" s="1"/>
  <c r="C964" i="5"/>
  <c r="E964" i="5" s="1"/>
  <c r="AS964" i="5" s="1"/>
  <c r="M937" i="5"/>
  <c r="Z937" i="5" s="1"/>
  <c r="L937" i="5"/>
  <c r="Y937" i="5" s="1"/>
  <c r="K937" i="5"/>
  <c r="X937" i="5" s="1"/>
  <c r="J937" i="5"/>
  <c r="W937" i="5" s="1"/>
  <c r="I937" i="5"/>
  <c r="V937" i="5" s="1"/>
  <c r="C937" i="5"/>
  <c r="D937" i="5" s="1"/>
  <c r="AR937" i="5" s="1"/>
  <c r="M965" i="5"/>
  <c r="Z965" i="5" s="1"/>
  <c r="L965" i="5"/>
  <c r="Y965" i="5" s="1"/>
  <c r="K965" i="5"/>
  <c r="X965" i="5" s="1"/>
  <c r="J965" i="5"/>
  <c r="W965" i="5" s="1"/>
  <c r="I965" i="5"/>
  <c r="V965" i="5" s="1"/>
  <c r="C965" i="5"/>
  <c r="D965" i="5" s="1"/>
  <c r="AR965" i="5" s="1"/>
  <c r="M914" i="5"/>
  <c r="Z914" i="5" s="1"/>
  <c r="L914" i="5"/>
  <c r="Y914" i="5" s="1"/>
  <c r="K914" i="5"/>
  <c r="X914" i="5" s="1"/>
  <c r="J914" i="5"/>
  <c r="W914" i="5" s="1"/>
  <c r="I914" i="5"/>
  <c r="V914" i="5" s="1"/>
  <c r="C914" i="5"/>
  <c r="G914" i="5" s="1"/>
  <c r="AU914" i="5" s="1"/>
  <c r="M873" i="5"/>
  <c r="Z873" i="5" s="1"/>
  <c r="L873" i="5"/>
  <c r="Y873" i="5" s="1"/>
  <c r="K873" i="5"/>
  <c r="X873" i="5" s="1"/>
  <c r="J873" i="5"/>
  <c r="W873" i="5" s="1"/>
  <c r="I873" i="5"/>
  <c r="V873" i="5" s="1"/>
  <c r="C873" i="5"/>
  <c r="E873" i="5" s="1"/>
  <c r="AS873" i="5" s="1"/>
  <c r="M977" i="5"/>
  <c r="Z977" i="5" s="1"/>
  <c r="L977" i="5"/>
  <c r="Y977" i="5" s="1"/>
  <c r="K977" i="5"/>
  <c r="X977" i="5" s="1"/>
  <c r="J977" i="5"/>
  <c r="W977" i="5" s="1"/>
  <c r="I977" i="5"/>
  <c r="V977" i="5" s="1"/>
  <c r="C977" i="5"/>
  <c r="D977" i="5" s="1"/>
  <c r="AR977" i="5" s="1"/>
  <c r="M901" i="5"/>
  <c r="Z901" i="5" s="1"/>
  <c r="L901" i="5"/>
  <c r="Y901" i="5" s="1"/>
  <c r="K901" i="5"/>
  <c r="X901" i="5" s="1"/>
  <c r="J901" i="5"/>
  <c r="W901" i="5" s="1"/>
  <c r="I901" i="5"/>
  <c r="V901" i="5" s="1"/>
  <c r="C901" i="5"/>
  <c r="F901" i="5" s="1"/>
  <c r="AT901" i="5" s="1"/>
  <c r="M911" i="5"/>
  <c r="Z911" i="5" s="1"/>
  <c r="L911" i="5"/>
  <c r="Y911" i="5" s="1"/>
  <c r="K911" i="5"/>
  <c r="X911" i="5" s="1"/>
  <c r="J911" i="5"/>
  <c r="W911" i="5" s="1"/>
  <c r="I911" i="5"/>
  <c r="V911" i="5" s="1"/>
  <c r="C911" i="5"/>
  <c r="D911" i="5" s="1"/>
  <c r="AR911" i="5" s="1"/>
  <c r="M998" i="5"/>
  <c r="Z998" i="5" s="1"/>
  <c r="L998" i="5"/>
  <c r="Y998" i="5" s="1"/>
  <c r="K998" i="5"/>
  <c r="X998" i="5" s="1"/>
  <c r="J998" i="5"/>
  <c r="W998" i="5" s="1"/>
  <c r="I998" i="5"/>
  <c r="V998" i="5" s="1"/>
  <c r="C998" i="5"/>
  <c r="D998" i="5" s="1"/>
  <c r="AR998" i="5" s="1"/>
  <c r="M983" i="5"/>
  <c r="Z983" i="5" s="1"/>
  <c r="L983" i="5"/>
  <c r="Y983" i="5" s="1"/>
  <c r="K983" i="5"/>
  <c r="X983" i="5" s="1"/>
  <c r="J983" i="5"/>
  <c r="W983" i="5" s="1"/>
  <c r="I983" i="5"/>
  <c r="V983" i="5" s="1"/>
  <c r="C983" i="5"/>
  <c r="F983" i="5" s="1"/>
  <c r="AT983" i="5" s="1"/>
  <c r="M858" i="5"/>
  <c r="Z858" i="5" s="1"/>
  <c r="L858" i="5"/>
  <c r="Y858" i="5" s="1"/>
  <c r="K858" i="5"/>
  <c r="X858" i="5" s="1"/>
  <c r="J858" i="5"/>
  <c r="W858" i="5" s="1"/>
  <c r="I858" i="5"/>
  <c r="V858" i="5" s="1"/>
  <c r="C858" i="5"/>
  <c r="G858" i="5" s="1"/>
  <c r="AU858" i="5" s="1"/>
  <c r="M865" i="5"/>
  <c r="Z865" i="5" s="1"/>
  <c r="L865" i="5"/>
  <c r="Y865" i="5" s="1"/>
  <c r="K865" i="5"/>
  <c r="X865" i="5" s="1"/>
  <c r="J865" i="5"/>
  <c r="W865" i="5" s="1"/>
  <c r="I865" i="5"/>
  <c r="V865" i="5" s="1"/>
  <c r="C865" i="5"/>
  <c r="D865" i="5" s="1"/>
  <c r="AR865" i="5" s="1"/>
  <c r="M959" i="5"/>
  <c r="Z959" i="5" s="1"/>
  <c r="L959" i="5"/>
  <c r="Y959" i="5" s="1"/>
  <c r="K959" i="5"/>
  <c r="X959" i="5" s="1"/>
  <c r="J959" i="5"/>
  <c r="W959" i="5" s="1"/>
  <c r="I959" i="5"/>
  <c r="V959" i="5" s="1"/>
  <c r="C959" i="5"/>
  <c r="D959" i="5" s="1"/>
  <c r="AR959" i="5" s="1"/>
  <c r="M879" i="5"/>
  <c r="Z879" i="5" s="1"/>
  <c r="L879" i="5"/>
  <c r="Y879" i="5" s="1"/>
  <c r="K879" i="5"/>
  <c r="X879" i="5" s="1"/>
  <c r="J879" i="5"/>
  <c r="W879" i="5" s="1"/>
  <c r="I879" i="5"/>
  <c r="V879" i="5" s="1"/>
  <c r="C879" i="5"/>
  <c r="D879" i="5" s="1"/>
  <c r="AR879" i="5" s="1"/>
  <c r="M943" i="5"/>
  <c r="Z943" i="5" s="1"/>
  <c r="L943" i="5"/>
  <c r="Y943" i="5" s="1"/>
  <c r="K943" i="5"/>
  <c r="X943" i="5" s="1"/>
  <c r="J943" i="5"/>
  <c r="W943" i="5" s="1"/>
  <c r="I943" i="5"/>
  <c r="V943" i="5" s="1"/>
  <c r="C943" i="5"/>
  <c r="D943" i="5" s="1"/>
  <c r="AR943" i="5" s="1"/>
  <c r="M935" i="5"/>
  <c r="Z935" i="5" s="1"/>
  <c r="L935" i="5"/>
  <c r="Y935" i="5" s="1"/>
  <c r="K935" i="5"/>
  <c r="X935" i="5" s="1"/>
  <c r="J935" i="5"/>
  <c r="W935" i="5" s="1"/>
  <c r="I935" i="5"/>
  <c r="V935" i="5" s="1"/>
  <c r="C935" i="5"/>
  <c r="D935" i="5" s="1"/>
  <c r="AR935" i="5" s="1"/>
  <c r="M928" i="5"/>
  <c r="Z928" i="5" s="1"/>
  <c r="L928" i="5"/>
  <c r="Y928" i="5" s="1"/>
  <c r="K928" i="5"/>
  <c r="X928" i="5" s="1"/>
  <c r="J928" i="5"/>
  <c r="W928" i="5" s="1"/>
  <c r="I928" i="5"/>
  <c r="V928" i="5" s="1"/>
  <c r="C928" i="5"/>
  <c r="H928" i="5" s="1"/>
  <c r="AV928" i="5" s="1"/>
  <c r="M861" i="5"/>
  <c r="Z861" i="5" s="1"/>
  <c r="L861" i="5"/>
  <c r="Y861" i="5" s="1"/>
  <c r="K861" i="5"/>
  <c r="X861" i="5" s="1"/>
  <c r="J861" i="5"/>
  <c r="W861" i="5" s="1"/>
  <c r="I861" i="5"/>
  <c r="V861" i="5" s="1"/>
  <c r="C861" i="5"/>
  <c r="D861" i="5" s="1"/>
  <c r="AR861" i="5" s="1"/>
  <c r="M990" i="5"/>
  <c r="Z990" i="5" s="1"/>
  <c r="L990" i="5"/>
  <c r="Y990" i="5" s="1"/>
  <c r="K990" i="5"/>
  <c r="X990" i="5" s="1"/>
  <c r="J990" i="5"/>
  <c r="W990" i="5" s="1"/>
  <c r="I990" i="5"/>
  <c r="V990" i="5" s="1"/>
  <c r="C990" i="5"/>
  <c r="D990" i="5" s="1"/>
  <c r="AR990" i="5" s="1"/>
  <c r="M944" i="5"/>
  <c r="Z944" i="5" s="1"/>
  <c r="L944" i="5"/>
  <c r="Y944" i="5" s="1"/>
  <c r="K944" i="5"/>
  <c r="X944" i="5" s="1"/>
  <c r="J944" i="5"/>
  <c r="W944" i="5" s="1"/>
  <c r="I944" i="5"/>
  <c r="V944" i="5" s="1"/>
  <c r="C944" i="5"/>
  <c r="G944" i="5" s="1"/>
  <c r="AU944" i="5" s="1"/>
  <c r="M881" i="5"/>
  <c r="Z881" i="5" s="1"/>
  <c r="L881" i="5"/>
  <c r="Y881" i="5" s="1"/>
  <c r="K881" i="5"/>
  <c r="X881" i="5" s="1"/>
  <c r="J881" i="5"/>
  <c r="W881" i="5" s="1"/>
  <c r="I881" i="5"/>
  <c r="V881" i="5" s="1"/>
  <c r="C881" i="5"/>
  <c r="D881" i="5" s="1"/>
  <c r="AR881" i="5" s="1"/>
  <c r="M961" i="5"/>
  <c r="Z961" i="5" s="1"/>
  <c r="L961" i="5"/>
  <c r="Y961" i="5" s="1"/>
  <c r="K961" i="5"/>
  <c r="X961" i="5" s="1"/>
  <c r="J961" i="5"/>
  <c r="W961" i="5" s="1"/>
  <c r="I961" i="5"/>
  <c r="V961" i="5" s="1"/>
  <c r="C961" i="5"/>
  <c r="D961" i="5" s="1"/>
  <c r="AR961" i="5" s="1"/>
  <c r="M899" i="5"/>
  <c r="Z899" i="5" s="1"/>
  <c r="L899" i="5"/>
  <c r="Y899" i="5" s="1"/>
  <c r="K899" i="5"/>
  <c r="X899" i="5" s="1"/>
  <c r="J899" i="5"/>
  <c r="W899" i="5" s="1"/>
  <c r="I899" i="5"/>
  <c r="V899" i="5" s="1"/>
  <c r="C899" i="5"/>
  <c r="F899" i="5" s="1"/>
  <c r="AT899" i="5" s="1"/>
  <c r="M863" i="5"/>
  <c r="Z863" i="5" s="1"/>
  <c r="L863" i="5"/>
  <c r="Y863" i="5" s="1"/>
  <c r="K863" i="5"/>
  <c r="X863" i="5" s="1"/>
  <c r="J863" i="5"/>
  <c r="W863" i="5" s="1"/>
  <c r="I863" i="5"/>
  <c r="V863" i="5" s="1"/>
  <c r="C863" i="5"/>
  <c r="D863" i="5" s="1"/>
  <c r="AR863" i="5" s="1"/>
  <c r="M938" i="5"/>
  <c r="Z938" i="5" s="1"/>
  <c r="L938" i="5"/>
  <c r="Y938" i="5" s="1"/>
  <c r="K938" i="5"/>
  <c r="X938" i="5" s="1"/>
  <c r="J938" i="5"/>
  <c r="W938" i="5" s="1"/>
  <c r="I938" i="5"/>
  <c r="V938" i="5" s="1"/>
  <c r="C938" i="5"/>
  <c r="D938" i="5" s="1"/>
  <c r="AR938" i="5" s="1"/>
  <c r="M969" i="5"/>
  <c r="Z969" i="5" s="1"/>
  <c r="L969" i="5"/>
  <c r="Y969" i="5" s="1"/>
  <c r="K969" i="5"/>
  <c r="X969" i="5" s="1"/>
  <c r="J969" i="5"/>
  <c r="W969" i="5" s="1"/>
  <c r="I969" i="5"/>
  <c r="V969" i="5" s="1"/>
  <c r="C969" i="5"/>
  <c r="E969" i="5" s="1"/>
  <c r="AS969" i="5" s="1"/>
  <c r="M973" i="5"/>
  <c r="Z973" i="5" s="1"/>
  <c r="L973" i="5"/>
  <c r="Y973" i="5" s="1"/>
  <c r="K973" i="5"/>
  <c r="X973" i="5" s="1"/>
  <c r="J973" i="5"/>
  <c r="W973" i="5" s="1"/>
  <c r="I973" i="5"/>
  <c r="V973" i="5" s="1"/>
  <c r="C973" i="5"/>
  <c r="E973" i="5" s="1"/>
  <c r="AS973" i="5" s="1"/>
  <c r="M956" i="5"/>
  <c r="Z956" i="5" s="1"/>
  <c r="L956" i="5"/>
  <c r="Y956" i="5" s="1"/>
  <c r="K956" i="5"/>
  <c r="X956" i="5" s="1"/>
  <c r="J956" i="5"/>
  <c r="W956" i="5" s="1"/>
  <c r="I956" i="5"/>
  <c r="V956" i="5" s="1"/>
  <c r="C956" i="5"/>
  <c r="D956" i="5" s="1"/>
  <c r="AR956" i="5" s="1"/>
  <c r="M839" i="5"/>
  <c r="Z839" i="5" s="1"/>
  <c r="L839" i="5"/>
  <c r="Y839" i="5" s="1"/>
  <c r="K839" i="5"/>
  <c r="X839" i="5" s="1"/>
  <c r="J839" i="5"/>
  <c r="W839" i="5" s="1"/>
  <c r="I839" i="5"/>
  <c r="V839" i="5" s="1"/>
  <c r="C839" i="5"/>
  <c r="D839" i="5" s="1"/>
  <c r="AR839" i="5" s="1"/>
  <c r="M966" i="5"/>
  <c r="Z966" i="5" s="1"/>
  <c r="L966" i="5"/>
  <c r="Y966" i="5" s="1"/>
  <c r="K966" i="5"/>
  <c r="X966" i="5" s="1"/>
  <c r="J966" i="5"/>
  <c r="W966" i="5" s="1"/>
  <c r="I966" i="5"/>
  <c r="V966" i="5" s="1"/>
  <c r="C966" i="5"/>
  <c r="D966" i="5" s="1"/>
  <c r="AR966" i="5" s="1"/>
  <c r="M847" i="5"/>
  <c r="Z847" i="5" s="1"/>
  <c r="L847" i="5"/>
  <c r="Y847" i="5" s="1"/>
  <c r="K847" i="5"/>
  <c r="X847" i="5" s="1"/>
  <c r="J847" i="5"/>
  <c r="W847" i="5" s="1"/>
  <c r="I847" i="5"/>
  <c r="V847" i="5" s="1"/>
  <c r="C847" i="5"/>
  <c r="D847" i="5" s="1"/>
  <c r="AR847" i="5" s="1"/>
  <c r="M947" i="5"/>
  <c r="Z947" i="5" s="1"/>
  <c r="L947" i="5"/>
  <c r="Y947" i="5" s="1"/>
  <c r="K947" i="5"/>
  <c r="X947" i="5" s="1"/>
  <c r="J947" i="5"/>
  <c r="W947" i="5" s="1"/>
  <c r="I947" i="5"/>
  <c r="V947" i="5" s="1"/>
  <c r="C947" i="5"/>
  <c r="D947" i="5" s="1"/>
  <c r="AR947" i="5" s="1"/>
  <c r="M844" i="5"/>
  <c r="Z844" i="5" s="1"/>
  <c r="L844" i="5"/>
  <c r="Y844" i="5" s="1"/>
  <c r="K844" i="5"/>
  <c r="X844" i="5" s="1"/>
  <c r="J844" i="5"/>
  <c r="W844" i="5" s="1"/>
  <c r="I844" i="5"/>
  <c r="V844" i="5" s="1"/>
  <c r="C844" i="5"/>
  <c r="H844" i="5" s="1"/>
  <c r="AV844" i="5" s="1"/>
  <c r="M851" i="5"/>
  <c r="Z851" i="5" s="1"/>
  <c r="L851" i="5"/>
  <c r="Y851" i="5" s="1"/>
  <c r="K851" i="5"/>
  <c r="X851" i="5" s="1"/>
  <c r="J851" i="5"/>
  <c r="W851" i="5" s="1"/>
  <c r="I851" i="5"/>
  <c r="V851" i="5" s="1"/>
  <c r="C851" i="5"/>
  <c r="D851" i="5" s="1"/>
  <c r="AR851" i="5" s="1"/>
  <c r="M837" i="5"/>
  <c r="Z837" i="5" s="1"/>
  <c r="L837" i="5"/>
  <c r="Y837" i="5" s="1"/>
  <c r="K837" i="5"/>
  <c r="X837" i="5" s="1"/>
  <c r="J837" i="5"/>
  <c r="W837" i="5" s="1"/>
  <c r="I837" i="5"/>
  <c r="V837" i="5" s="1"/>
  <c r="C837" i="5"/>
  <c r="D837" i="5" s="1"/>
  <c r="AR837" i="5" s="1"/>
  <c r="M979" i="5"/>
  <c r="Z979" i="5" s="1"/>
  <c r="L979" i="5"/>
  <c r="Y979" i="5" s="1"/>
  <c r="K979" i="5"/>
  <c r="X979" i="5" s="1"/>
  <c r="J979" i="5"/>
  <c r="W979" i="5" s="1"/>
  <c r="I979" i="5"/>
  <c r="V979" i="5" s="1"/>
  <c r="C979" i="5"/>
  <c r="G979" i="5" s="1"/>
  <c r="AU979" i="5" s="1"/>
  <c r="M843" i="5"/>
  <c r="Z843" i="5" s="1"/>
  <c r="L843" i="5"/>
  <c r="Y843" i="5" s="1"/>
  <c r="K843" i="5"/>
  <c r="X843" i="5" s="1"/>
  <c r="J843" i="5"/>
  <c r="W843" i="5" s="1"/>
  <c r="I843" i="5"/>
  <c r="V843" i="5" s="1"/>
  <c r="C843" i="5"/>
  <c r="D843" i="5" s="1"/>
  <c r="AR843" i="5" s="1"/>
  <c r="M909" i="5"/>
  <c r="Z909" i="5" s="1"/>
  <c r="L909" i="5"/>
  <c r="Y909" i="5" s="1"/>
  <c r="K909" i="5"/>
  <c r="X909" i="5" s="1"/>
  <c r="J909" i="5"/>
  <c r="W909" i="5" s="1"/>
  <c r="I909" i="5"/>
  <c r="V909" i="5" s="1"/>
  <c r="C909" i="5"/>
  <c r="D909" i="5" s="1"/>
  <c r="AR909" i="5" s="1"/>
  <c r="M903" i="5"/>
  <c r="Z903" i="5" s="1"/>
  <c r="L903" i="5"/>
  <c r="Y903" i="5" s="1"/>
  <c r="K903" i="5"/>
  <c r="X903" i="5" s="1"/>
  <c r="J903" i="5"/>
  <c r="W903" i="5" s="1"/>
  <c r="I903" i="5"/>
  <c r="V903" i="5" s="1"/>
  <c r="C903" i="5"/>
  <c r="F903" i="5" s="1"/>
  <c r="AT903" i="5" s="1"/>
  <c r="M876" i="5"/>
  <c r="Z876" i="5" s="1"/>
  <c r="L876" i="5"/>
  <c r="Y876" i="5" s="1"/>
  <c r="K876" i="5"/>
  <c r="X876" i="5" s="1"/>
  <c r="J876" i="5"/>
  <c r="W876" i="5" s="1"/>
  <c r="I876" i="5"/>
  <c r="V876" i="5" s="1"/>
  <c r="C876" i="5"/>
  <c r="D876" i="5" s="1"/>
  <c r="AR876" i="5" s="1"/>
  <c r="M841" i="5"/>
  <c r="Z841" i="5" s="1"/>
  <c r="L841" i="5"/>
  <c r="Y841" i="5" s="1"/>
  <c r="K841" i="5"/>
  <c r="X841" i="5" s="1"/>
  <c r="J841" i="5"/>
  <c r="W841" i="5" s="1"/>
  <c r="I841" i="5"/>
  <c r="V841" i="5" s="1"/>
  <c r="C841" i="5"/>
  <c r="D841" i="5" s="1"/>
  <c r="AR841" i="5" s="1"/>
  <c r="M868" i="5"/>
  <c r="Z868" i="5" s="1"/>
  <c r="L868" i="5"/>
  <c r="Y868" i="5" s="1"/>
  <c r="K868" i="5"/>
  <c r="X868" i="5" s="1"/>
  <c r="J868" i="5"/>
  <c r="W868" i="5" s="1"/>
  <c r="I868" i="5"/>
  <c r="V868" i="5" s="1"/>
  <c r="C868" i="5"/>
  <c r="M971" i="5"/>
  <c r="Z971" i="5" s="1"/>
  <c r="L971" i="5"/>
  <c r="Y971" i="5" s="1"/>
  <c r="K971" i="5"/>
  <c r="X971" i="5" s="1"/>
  <c r="J971" i="5"/>
  <c r="W971" i="5" s="1"/>
  <c r="I971" i="5"/>
  <c r="V971" i="5" s="1"/>
  <c r="C971" i="5"/>
  <c r="E971" i="5" s="1"/>
  <c r="AS971" i="5" s="1"/>
  <c r="M960" i="5"/>
  <c r="Z960" i="5" s="1"/>
  <c r="L960" i="5"/>
  <c r="Y960" i="5" s="1"/>
  <c r="K960" i="5"/>
  <c r="X960" i="5" s="1"/>
  <c r="J960" i="5"/>
  <c r="W960" i="5" s="1"/>
  <c r="I960" i="5"/>
  <c r="V960" i="5" s="1"/>
  <c r="C960" i="5"/>
  <c r="M842" i="5"/>
  <c r="Z842" i="5" s="1"/>
  <c r="L842" i="5"/>
  <c r="Y842" i="5" s="1"/>
  <c r="K842" i="5"/>
  <c r="X842" i="5" s="1"/>
  <c r="J842" i="5"/>
  <c r="W842" i="5" s="1"/>
  <c r="I842" i="5"/>
  <c r="V842" i="5" s="1"/>
  <c r="C842" i="5"/>
  <c r="D842" i="5" s="1"/>
  <c r="AR842" i="5" s="1"/>
  <c r="M993" i="5"/>
  <c r="Z993" i="5" s="1"/>
  <c r="L993" i="5"/>
  <c r="Y993" i="5" s="1"/>
  <c r="K993" i="5"/>
  <c r="X993" i="5" s="1"/>
  <c r="J993" i="5"/>
  <c r="W993" i="5" s="1"/>
  <c r="I993" i="5"/>
  <c r="V993" i="5" s="1"/>
  <c r="C993" i="5"/>
  <c r="D993" i="5" s="1"/>
  <c r="AR993" i="5" s="1"/>
  <c r="M897" i="5"/>
  <c r="Z897" i="5" s="1"/>
  <c r="L897" i="5"/>
  <c r="Y897" i="5" s="1"/>
  <c r="K897" i="5"/>
  <c r="X897" i="5" s="1"/>
  <c r="J897" i="5"/>
  <c r="W897" i="5" s="1"/>
  <c r="I897" i="5"/>
  <c r="V897" i="5" s="1"/>
  <c r="C897" i="5"/>
  <c r="D897" i="5" s="1"/>
  <c r="AR897" i="5" s="1"/>
  <c r="M934" i="5"/>
  <c r="Z934" i="5" s="1"/>
  <c r="L934" i="5"/>
  <c r="Y934" i="5" s="1"/>
  <c r="K934" i="5"/>
  <c r="X934" i="5" s="1"/>
  <c r="J934" i="5"/>
  <c r="W934" i="5" s="1"/>
  <c r="I934" i="5"/>
  <c r="V934" i="5" s="1"/>
  <c r="C934" i="5"/>
  <c r="D934" i="5" s="1"/>
  <c r="AR934" i="5" s="1"/>
  <c r="M900" i="5"/>
  <c r="Z900" i="5" s="1"/>
  <c r="L900" i="5"/>
  <c r="Y900" i="5" s="1"/>
  <c r="K900" i="5"/>
  <c r="X900" i="5" s="1"/>
  <c r="J900" i="5"/>
  <c r="W900" i="5" s="1"/>
  <c r="I900" i="5"/>
  <c r="V900" i="5" s="1"/>
  <c r="C900" i="5"/>
  <c r="H900" i="5" s="1"/>
  <c r="AV900" i="5" s="1"/>
  <c r="M860" i="5"/>
  <c r="Z860" i="5" s="1"/>
  <c r="L860" i="5"/>
  <c r="Y860" i="5" s="1"/>
  <c r="K860" i="5"/>
  <c r="X860" i="5" s="1"/>
  <c r="J860" i="5"/>
  <c r="W860" i="5" s="1"/>
  <c r="I860" i="5"/>
  <c r="V860" i="5" s="1"/>
  <c r="C860" i="5"/>
  <c r="G860" i="5" s="1"/>
  <c r="AU860" i="5" s="1"/>
  <c r="M836" i="5"/>
  <c r="Z836" i="5" s="1"/>
  <c r="L836" i="5"/>
  <c r="Y836" i="5" s="1"/>
  <c r="K836" i="5"/>
  <c r="X836" i="5" s="1"/>
  <c r="J836" i="5"/>
  <c r="W836" i="5" s="1"/>
  <c r="I836" i="5"/>
  <c r="V836" i="5" s="1"/>
  <c r="C836" i="5"/>
  <c r="D836" i="5" s="1"/>
  <c r="AR836" i="5" s="1"/>
  <c r="M834" i="5"/>
  <c r="Z834" i="5" s="1"/>
  <c r="L834" i="5"/>
  <c r="Y834" i="5" s="1"/>
  <c r="K834" i="5"/>
  <c r="X834" i="5" s="1"/>
  <c r="J834" i="5"/>
  <c r="W834" i="5" s="1"/>
  <c r="I834" i="5"/>
  <c r="V834" i="5" s="1"/>
  <c r="C834" i="5"/>
  <c r="M999" i="5"/>
  <c r="Z999" i="5" s="1"/>
  <c r="L999" i="5"/>
  <c r="Y999" i="5" s="1"/>
  <c r="K999" i="5"/>
  <c r="X999" i="5" s="1"/>
  <c r="J999" i="5"/>
  <c r="W999" i="5" s="1"/>
  <c r="I999" i="5"/>
  <c r="V999" i="5" s="1"/>
  <c r="C999" i="5"/>
  <c r="D999" i="5" s="1"/>
  <c r="AR999" i="5" s="1"/>
  <c r="M906" i="5"/>
  <c r="Z906" i="5" s="1"/>
  <c r="L906" i="5"/>
  <c r="Y906" i="5" s="1"/>
  <c r="K906" i="5"/>
  <c r="X906" i="5" s="1"/>
  <c r="J906" i="5"/>
  <c r="W906" i="5" s="1"/>
  <c r="I906" i="5"/>
  <c r="V906" i="5" s="1"/>
  <c r="C906" i="5"/>
  <c r="D906" i="5" s="1"/>
  <c r="AR906" i="5" s="1"/>
  <c r="M831" i="5"/>
  <c r="Z831" i="5" s="1"/>
  <c r="L831" i="5"/>
  <c r="Y831" i="5" s="1"/>
  <c r="K831" i="5"/>
  <c r="X831" i="5" s="1"/>
  <c r="J831" i="5"/>
  <c r="W831" i="5" s="1"/>
  <c r="I831" i="5"/>
  <c r="V831" i="5" s="1"/>
  <c r="C831" i="5"/>
  <c r="F831" i="5" s="1"/>
  <c r="AT831" i="5" s="1"/>
  <c r="M954" i="5"/>
  <c r="Z954" i="5" s="1"/>
  <c r="L954" i="5"/>
  <c r="Y954" i="5" s="1"/>
  <c r="K954" i="5"/>
  <c r="X954" i="5" s="1"/>
  <c r="J954" i="5"/>
  <c r="W954" i="5" s="1"/>
  <c r="I954" i="5"/>
  <c r="V954" i="5" s="1"/>
  <c r="C954" i="5"/>
  <c r="D954" i="5" s="1"/>
  <c r="AR954" i="5" s="1"/>
  <c r="M982" i="5"/>
  <c r="Z982" i="5" s="1"/>
  <c r="L982" i="5"/>
  <c r="Y982" i="5" s="1"/>
  <c r="K982" i="5"/>
  <c r="X982" i="5" s="1"/>
  <c r="J982" i="5"/>
  <c r="W982" i="5" s="1"/>
  <c r="I982" i="5"/>
  <c r="V982" i="5" s="1"/>
  <c r="C982" i="5"/>
  <c r="D982" i="5" s="1"/>
  <c r="AR982" i="5" s="1"/>
  <c r="M826" i="5"/>
  <c r="Z826" i="5" s="1"/>
  <c r="L826" i="5"/>
  <c r="Y826" i="5" s="1"/>
  <c r="K826" i="5"/>
  <c r="X826" i="5" s="1"/>
  <c r="J826" i="5"/>
  <c r="W826" i="5" s="1"/>
  <c r="I826" i="5"/>
  <c r="V826" i="5" s="1"/>
  <c r="C826" i="5"/>
  <c r="M830" i="5"/>
  <c r="Z830" i="5" s="1"/>
  <c r="L830" i="5"/>
  <c r="Y830" i="5" s="1"/>
  <c r="K830" i="5"/>
  <c r="X830" i="5" s="1"/>
  <c r="J830" i="5"/>
  <c r="W830" i="5" s="1"/>
  <c r="I830" i="5"/>
  <c r="V830" i="5" s="1"/>
  <c r="C830" i="5"/>
  <c r="E830" i="5" s="1"/>
  <c r="AS830" i="5" s="1"/>
  <c r="M981" i="5"/>
  <c r="Z981" i="5" s="1"/>
  <c r="L981" i="5"/>
  <c r="Y981" i="5" s="1"/>
  <c r="K981" i="5"/>
  <c r="X981" i="5" s="1"/>
  <c r="J981" i="5"/>
  <c r="W981" i="5" s="1"/>
  <c r="I981" i="5"/>
  <c r="V981" i="5" s="1"/>
  <c r="C981" i="5"/>
  <c r="M895" i="5"/>
  <c r="Z895" i="5" s="1"/>
  <c r="L895" i="5"/>
  <c r="Y895" i="5" s="1"/>
  <c r="K895" i="5"/>
  <c r="X895" i="5" s="1"/>
  <c r="J895" i="5"/>
  <c r="W895" i="5" s="1"/>
  <c r="I895" i="5"/>
  <c r="V895" i="5" s="1"/>
  <c r="C895" i="5"/>
  <c r="D895" i="5" s="1"/>
  <c r="AR895" i="5" s="1"/>
  <c r="M916" i="5"/>
  <c r="Z916" i="5" s="1"/>
  <c r="L916" i="5"/>
  <c r="Y916" i="5" s="1"/>
  <c r="K916" i="5"/>
  <c r="X916" i="5" s="1"/>
  <c r="J916" i="5"/>
  <c r="W916" i="5" s="1"/>
  <c r="I916" i="5"/>
  <c r="V916" i="5" s="1"/>
  <c r="C916" i="5"/>
  <c r="D916" i="5" s="1"/>
  <c r="AR916" i="5" s="1"/>
  <c r="M974" i="5"/>
  <c r="Z974" i="5" s="1"/>
  <c r="L974" i="5"/>
  <c r="Y974" i="5" s="1"/>
  <c r="K974" i="5"/>
  <c r="X974" i="5" s="1"/>
  <c r="J974" i="5"/>
  <c r="W974" i="5" s="1"/>
  <c r="I974" i="5"/>
  <c r="V974" i="5" s="1"/>
  <c r="C974" i="5"/>
  <c r="D974" i="5" s="1"/>
  <c r="AR974" i="5" s="1"/>
  <c r="M952" i="5"/>
  <c r="Z952" i="5" s="1"/>
  <c r="L952" i="5"/>
  <c r="Y952" i="5" s="1"/>
  <c r="K952" i="5"/>
  <c r="X952" i="5" s="1"/>
  <c r="J952" i="5"/>
  <c r="W952" i="5" s="1"/>
  <c r="I952" i="5"/>
  <c r="V952" i="5" s="1"/>
  <c r="C952" i="5"/>
  <c r="D952" i="5" s="1"/>
  <c r="AR952" i="5" s="1"/>
  <c r="M980" i="5"/>
  <c r="Z980" i="5" s="1"/>
  <c r="L980" i="5"/>
  <c r="Y980" i="5" s="1"/>
  <c r="K980" i="5"/>
  <c r="X980" i="5" s="1"/>
  <c r="J980" i="5"/>
  <c r="W980" i="5" s="1"/>
  <c r="I980" i="5"/>
  <c r="V980" i="5" s="1"/>
  <c r="C980" i="5"/>
  <c r="H980" i="5" s="1"/>
  <c r="AV980" i="5" s="1"/>
  <c r="M887" i="5"/>
  <c r="Z887" i="5" s="1"/>
  <c r="L887" i="5"/>
  <c r="Y887" i="5" s="1"/>
  <c r="K887" i="5"/>
  <c r="X887" i="5" s="1"/>
  <c r="J887" i="5"/>
  <c r="W887" i="5" s="1"/>
  <c r="I887" i="5"/>
  <c r="V887" i="5" s="1"/>
  <c r="C887" i="5"/>
  <c r="G887" i="5" s="1"/>
  <c r="AU887" i="5" s="1"/>
  <c r="M875" i="5"/>
  <c r="Z875" i="5" s="1"/>
  <c r="L875" i="5"/>
  <c r="Y875" i="5" s="1"/>
  <c r="K875" i="5"/>
  <c r="X875" i="5" s="1"/>
  <c r="J875" i="5"/>
  <c r="W875" i="5" s="1"/>
  <c r="I875" i="5"/>
  <c r="V875" i="5" s="1"/>
  <c r="C875" i="5"/>
  <c r="D875" i="5" s="1"/>
  <c r="AR875" i="5" s="1"/>
  <c r="M867" i="5"/>
  <c r="Z867" i="5" s="1"/>
  <c r="L867" i="5"/>
  <c r="Y867" i="5" s="1"/>
  <c r="K867" i="5"/>
  <c r="X867" i="5" s="1"/>
  <c r="J867" i="5"/>
  <c r="W867" i="5" s="1"/>
  <c r="I867" i="5"/>
  <c r="V867" i="5" s="1"/>
  <c r="C867" i="5"/>
  <c r="M823" i="5"/>
  <c r="Z823" i="5" s="1"/>
  <c r="L823" i="5"/>
  <c r="Y823" i="5" s="1"/>
  <c r="K823" i="5"/>
  <c r="X823" i="5" s="1"/>
  <c r="J823" i="5"/>
  <c r="W823" i="5" s="1"/>
  <c r="I823" i="5"/>
  <c r="V823" i="5" s="1"/>
  <c r="C823" i="5"/>
  <c r="D823" i="5" s="1"/>
  <c r="AR823" i="5" s="1"/>
  <c r="M978" i="5"/>
  <c r="Z978" i="5" s="1"/>
  <c r="L978" i="5"/>
  <c r="Y978" i="5" s="1"/>
  <c r="K978" i="5"/>
  <c r="X978" i="5" s="1"/>
  <c r="J978" i="5"/>
  <c r="W978" i="5" s="1"/>
  <c r="I978" i="5"/>
  <c r="V978" i="5" s="1"/>
  <c r="C978" i="5"/>
  <c r="D978" i="5" s="1"/>
  <c r="AR978" i="5" s="1"/>
  <c r="M896" i="5"/>
  <c r="Z896" i="5" s="1"/>
  <c r="L896" i="5"/>
  <c r="Y896" i="5" s="1"/>
  <c r="K896" i="5"/>
  <c r="X896" i="5" s="1"/>
  <c r="J896" i="5"/>
  <c r="W896" i="5" s="1"/>
  <c r="I896" i="5"/>
  <c r="V896" i="5" s="1"/>
  <c r="C896" i="5"/>
  <c r="F896" i="5" s="1"/>
  <c r="AT896" i="5" s="1"/>
  <c r="M829" i="5"/>
  <c r="Z829" i="5" s="1"/>
  <c r="L829" i="5"/>
  <c r="Y829" i="5" s="1"/>
  <c r="K829" i="5"/>
  <c r="X829" i="5" s="1"/>
  <c r="J829" i="5"/>
  <c r="W829" i="5" s="1"/>
  <c r="I829" i="5"/>
  <c r="V829" i="5" s="1"/>
  <c r="C829" i="5"/>
  <c r="D829" i="5" s="1"/>
  <c r="AR829" i="5" s="1"/>
  <c r="M986" i="5"/>
  <c r="Z986" i="5" s="1"/>
  <c r="L986" i="5"/>
  <c r="Y986" i="5" s="1"/>
  <c r="K986" i="5"/>
  <c r="X986" i="5" s="1"/>
  <c r="J986" i="5"/>
  <c r="W986" i="5" s="1"/>
  <c r="I986" i="5"/>
  <c r="V986" i="5" s="1"/>
  <c r="C986" i="5"/>
  <c r="D986" i="5" s="1"/>
  <c r="AR986" i="5" s="1"/>
  <c r="M912" i="5"/>
  <c r="Z912" i="5" s="1"/>
  <c r="L912" i="5"/>
  <c r="Y912" i="5" s="1"/>
  <c r="K912" i="5"/>
  <c r="X912" i="5" s="1"/>
  <c r="J912" i="5"/>
  <c r="W912" i="5" s="1"/>
  <c r="I912" i="5"/>
  <c r="V912" i="5" s="1"/>
  <c r="C912" i="5"/>
  <c r="M870" i="5"/>
  <c r="Z870" i="5" s="1"/>
  <c r="L870" i="5"/>
  <c r="Y870" i="5" s="1"/>
  <c r="K870" i="5"/>
  <c r="X870" i="5" s="1"/>
  <c r="J870" i="5"/>
  <c r="W870" i="5" s="1"/>
  <c r="I870" i="5"/>
  <c r="V870" i="5" s="1"/>
  <c r="C870" i="5"/>
  <c r="E870" i="5" s="1"/>
  <c r="AS870" i="5" s="1"/>
  <c r="M893" i="5"/>
  <c r="Z893" i="5" s="1"/>
  <c r="L893" i="5"/>
  <c r="Y893" i="5" s="1"/>
  <c r="K893" i="5"/>
  <c r="X893" i="5" s="1"/>
  <c r="J893" i="5"/>
  <c r="W893" i="5" s="1"/>
  <c r="I893" i="5"/>
  <c r="V893" i="5" s="1"/>
  <c r="C893" i="5"/>
  <c r="M936" i="5"/>
  <c r="Z936" i="5" s="1"/>
  <c r="L936" i="5"/>
  <c r="Y936" i="5" s="1"/>
  <c r="K936" i="5"/>
  <c r="X936" i="5" s="1"/>
  <c r="J936" i="5"/>
  <c r="W936" i="5" s="1"/>
  <c r="I936" i="5"/>
  <c r="V936" i="5" s="1"/>
  <c r="C936" i="5"/>
  <c r="D936" i="5" s="1"/>
  <c r="AR936" i="5" s="1"/>
  <c r="M967" i="5"/>
  <c r="Z967" i="5" s="1"/>
  <c r="L967" i="5"/>
  <c r="Y967" i="5" s="1"/>
  <c r="K967" i="5"/>
  <c r="X967" i="5" s="1"/>
  <c r="J967" i="5"/>
  <c r="W967" i="5" s="1"/>
  <c r="I967" i="5"/>
  <c r="V967" i="5" s="1"/>
  <c r="C967" i="5"/>
  <c r="E967" i="5" s="1"/>
  <c r="AS967" i="5" s="1"/>
  <c r="M828" i="5"/>
  <c r="Z828" i="5" s="1"/>
  <c r="L828" i="5"/>
  <c r="Y828" i="5" s="1"/>
  <c r="K828" i="5"/>
  <c r="X828" i="5" s="1"/>
  <c r="J828" i="5"/>
  <c r="W828" i="5" s="1"/>
  <c r="I828" i="5"/>
  <c r="V828" i="5" s="1"/>
  <c r="C828" i="5"/>
  <c r="D828" i="5" s="1"/>
  <c r="AR828" i="5" s="1"/>
  <c r="M910" i="5"/>
  <c r="Z910" i="5" s="1"/>
  <c r="L910" i="5"/>
  <c r="Y910" i="5" s="1"/>
  <c r="K910" i="5"/>
  <c r="X910" i="5" s="1"/>
  <c r="J910" i="5"/>
  <c r="W910" i="5" s="1"/>
  <c r="I910" i="5"/>
  <c r="V910" i="5" s="1"/>
  <c r="C910" i="5"/>
  <c r="D910" i="5" s="1"/>
  <c r="AR910" i="5" s="1"/>
  <c r="M898" i="5"/>
  <c r="Z898" i="5" s="1"/>
  <c r="L898" i="5"/>
  <c r="Y898" i="5" s="1"/>
  <c r="K898" i="5"/>
  <c r="X898" i="5" s="1"/>
  <c r="J898" i="5"/>
  <c r="W898" i="5" s="1"/>
  <c r="I898" i="5"/>
  <c r="V898" i="5" s="1"/>
  <c r="C898" i="5"/>
  <c r="E898" i="5" s="1"/>
  <c r="AS898" i="5" s="1"/>
  <c r="M932" i="5"/>
  <c r="Z932" i="5" s="1"/>
  <c r="L932" i="5"/>
  <c r="Y932" i="5" s="1"/>
  <c r="K932" i="5"/>
  <c r="X932" i="5" s="1"/>
  <c r="J932" i="5"/>
  <c r="W932" i="5" s="1"/>
  <c r="I932" i="5"/>
  <c r="V932" i="5" s="1"/>
  <c r="C932" i="5"/>
  <c r="G932" i="5" s="1"/>
  <c r="AU932" i="5" s="1"/>
  <c r="M987" i="5"/>
  <c r="Z987" i="5" s="1"/>
  <c r="L987" i="5"/>
  <c r="Y987" i="5" s="1"/>
  <c r="K987" i="5"/>
  <c r="X987" i="5" s="1"/>
  <c r="J987" i="5"/>
  <c r="W987" i="5" s="1"/>
  <c r="I987" i="5"/>
  <c r="V987" i="5" s="1"/>
  <c r="C987" i="5"/>
  <c r="D987" i="5" s="1"/>
  <c r="AR987" i="5" s="1"/>
  <c r="M997" i="5"/>
  <c r="Z997" i="5" s="1"/>
  <c r="L997" i="5"/>
  <c r="Y997" i="5" s="1"/>
  <c r="K997" i="5"/>
  <c r="X997" i="5" s="1"/>
  <c r="J997" i="5"/>
  <c r="W997" i="5" s="1"/>
  <c r="I997" i="5"/>
  <c r="V997" i="5" s="1"/>
  <c r="C997" i="5"/>
  <c r="M941" i="5"/>
  <c r="Z941" i="5" s="1"/>
  <c r="L941" i="5"/>
  <c r="Y941" i="5" s="1"/>
  <c r="K941" i="5"/>
  <c r="X941" i="5" s="1"/>
  <c r="J941" i="5"/>
  <c r="W941" i="5" s="1"/>
  <c r="I941" i="5"/>
  <c r="V941" i="5" s="1"/>
  <c r="C941" i="5"/>
  <c r="G941" i="5" s="1"/>
  <c r="AU941" i="5" s="1"/>
  <c r="M866" i="5"/>
  <c r="Z866" i="5" s="1"/>
  <c r="L866" i="5"/>
  <c r="Y866" i="5" s="1"/>
  <c r="K866" i="5"/>
  <c r="X866" i="5" s="1"/>
  <c r="J866" i="5"/>
  <c r="W866" i="5" s="1"/>
  <c r="I866" i="5"/>
  <c r="V866" i="5" s="1"/>
  <c r="C866" i="5"/>
  <c r="D866" i="5" s="1"/>
  <c r="AR866" i="5" s="1"/>
  <c r="M859" i="5"/>
  <c r="Z859" i="5" s="1"/>
  <c r="L859" i="5"/>
  <c r="Y859" i="5" s="1"/>
  <c r="K859" i="5"/>
  <c r="X859" i="5" s="1"/>
  <c r="J859" i="5"/>
  <c r="W859" i="5" s="1"/>
  <c r="I859" i="5"/>
  <c r="V859" i="5" s="1"/>
  <c r="C859" i="5"/>
  <c r="D859" i="5" s="1"/>
  <c r="AR859" i="5" s="1"/>
  <c r="M957" i="5"/>
  <c r="Z957" i="5" s="1"/>
  <c r="L957" i="5"/>
  <c r="Y957" i="5" s="1"/>
  <c r="K957" i="5"/>
  <c r="X957" i="5" s="1"/>
  <c r="J957" i="5"/>
  <c r="W957" i="5" s="1"/>
  <c r="I957" i="5"/>
  <c r="V957" i="5" s="1"/>
  <c r="C957" i="5"/>
  <c r="E957" i="5" s="1"/>
  <c r="AS957" i="5" s="1"/>
  <c r="M908" i="5"/>
  <c r="Z908" i="5" s="1"/>
  <c r="L908" i="5"/>
  <c r="Y908" i="5" s="1"/>
  <c r="K908" i="5"/>
  <c r="X908" i="5" s="1"/>
  <c r="J908" i="5"/>
  <c r="W908" i="5" s="1"/>
  <c r="I908" i="5"/>
  <c r="V908" i="5" s="1"/>
  <c r="C908" i="5"/>
  <c r="G908" i="5" s="1"/>
  <c r="AU908" i="5" s="1"/>
  <c r="M925" i="5"/>
  <c r="Z925" i="5" s="1"/>
  <c r="L925" i="5"/>
  <c r="Y925" i="5" s="1"/>
  <c r="K925" i="5"/>
  <c r="X925" i="5" s="1"/>
  <c r="J925" i="5"/>
  <c r="W925" i="5" s="1"/>
  <c r="I925" i="5"/>
  <c r="V925" i="5" s="1"/>
  <c r="C925" i="5"/>
  <c r="F925" i="5" s="1"/>
  <c r="AT925" i="5" s="1"/>
  <c r="M827" i="5"/>
  <c r="Z827" i="5" s="1"/>
  <c r="L827" i="5"/>
  <c r="Y827" i="5" s="1"/>
  <c r="K827" i="5"/>
  <c r="X827" i="5" s="1"/>
  <c r="J827" i="5"/>
  <c r="W827" i="5" s="1"/>
  <c r="I827" i="5"/>
  <c r="V827" i="5" s="1"/>
  <c r="C827" i="5"/>
  <c r="D827" i="5" s="1"/>
  <c r="AR827" i="5" s="1"/>
  <c r="M1001" i="5"/>
  <c r="Z1001" i="5" s="1"/>
  <c r="L1001" i="5"/>
  <c r="Y1001" i="5" s="1"/>
  <c r="K1001" i="5"/>
  <c r="X1001" i="5" s="1"/>
  <c r="J1001" i="5"/>
  <c r="W1001" i="5" s="1"/>
  <c r="I1001" i="5"/>
  <c r="V1001" i="5" s="1"/>
  <c r="C1001" i="5"/>
  <c r="M886" i="5"/>
  <c r="Z886" i="5" s="1"/>
  <c r="L886" i="5"/>
  <c r="Y886" i="5" s="1"/>
  <c r="K886" i="5"/>
  <c r="X886" i="5" s="1"/>
  <c r="J886" i="5"/>
  <c r="W886" i="5" s="1"/>
  <c r="I886" i="5"/>
  <c r="V886" i="5" s="1"/>
  <c r="C886" i="5"/>
  <c r="D886" i="5" s="1"/>
  <c r="AR886" i="5" s="1"/>
  <c r="M883" i="5"/>
  <c r="Z883" i="5" s="1"/>
  <c r="L883" i="5"/>
  <c r="Y883" i="5" s="1"/>
  <c r="K883" i="5"/>
  <c r="X883" i="5" s="1"/>
  <c r="J883" i="5"/>
  <c r="W883" i="5" s="1"/>
  <c r="I883" i="5"/>
  <c r="V883" i="5" s="1"/>
  <c r="C883" i="5"/>
  <c r="E883" i="5" s="1"/>
  <c r="AS883" i="5" s="1"/>
  <c r="M819" i="5"/>
  <c r="Z819" i="5" s="1"/>
  <c r="L819" i="5"/>
  <c r="Y819" i="5" s="1"/>
  <c r="K819" i="5"/>
  <c r="X819" i="5" s="1"/>
  <c r="J819" i="5"/>
  <c r="W819" i="5" s="1"/>
  <c r="I819" i="5"/>
  <c r="V819" i="5" s="1"/>
  <c r="C819" i="5"/>
  <c r="D819" i="5" s="1"/>
  <c r="AR819" i="5" s="1"/>
  <c r="M955" i="5"/>
  <c r="Z955" i="5" s="1"/>
  <c r="L955" i="5"/>
  <c r="Y955" i="5" s="1"/>
  <c r="K955" i="5"/>
  <c r="X955" i="5" s="1"/>
  <c r="J955" i="5"/>
  <c r="W955" i="5" s="1"/>
  <c r="I955" i="5"/>
  <c r="V955" i="5" s="1"/>
  <c r="C955" i="5"/>
  <c r="D955" i="5" s="1"/>
  <c r="AR955" i="5" s="1"/>
  <c r="M907" i="5"/>
  <c r="Z907" i="5" s="1"/>
  <c r="L907" i="5"/>
  <c r="Y907" i="5" s="1"/>
  <c r="K907" i="5"/>
  <c r="X907" i="5" s="1"/>
  <c r="J907" i="5"/>
  <c r="W907" i="5" s="1"/>
  <c r="I907" i="5"/>
  <c r="V907" i="5" s="1"/>
  <c r="C907" i="5"/>
  <c r="M946" i="5"/>
  <c r="Z946" i="5" s="1"/>
  <c r="L946" i="5"/>
  <c r="Y946" i="5" s="1"/>
  <c r="K946" i="5"/>
  <c r="X946" i="5" s="1"/>
  <c r="J946" i="5"/>
  <c r="W946" i="5" s="1"/>
  <c r="I946" i="5"/>
  <c r="V946" i="5" s="1"/>
  <c r="C946" i="5"/>
  <c r="M992" i="5"/>
  <c r="Z992" i="5" s="1"/>
  <c r="L992" i="5"/>
  <c r="Y992" i="5" s="1"/>
  <c r="K992" i="5"/>
  <c r="X992" i="5" s="1"/>
  <c r="J992" i="5"/>
  <c r="W992" i="5" s="1"/>
  <c r="I992" i="5"/>
  <c r="V992" i="5" s="1"/>
  <c r="C992" i="5"/>
  <c r="E992" i="5" s="1"/>
  <c r="AS992" i="5" s="1"/>
  <c r="M822" i="5"/>
  <c r="Z822" i="5" s="1"/>
  <c r="L822" i="5"/>
  <c r="Y822" i="5" s="1"/>
  <c r="K822" i="5"/>
  <c r="X822" i="5" s="1"/>
  <c r="J822" i="5"/>
  <c r="W822" i="5" s="1"/>
  <c r="I822" i="5"/>
  <c r="V822" i="5" s="1"/>
  <c r="C822" i="5"/>
  <c r="M869" i="5"/>
  <c r="Z869" i="5" s="1"/>
  <c r="L869" i="5"/>
  <c r="Y869" i="5" s="1"/>
  <c r="K869" i="5"/>
  <c r="X869" i="5" s="1"/>
  <c r="J869" i="5"/>
  <c r="W869" i="5" s="1"/>
  <c r="I869" i="5"/>
  <c r="V869" i="5" s="1"/>
  <c r="C869" i="5"/>
  <c r="G869" i="5" s="1"/>
  <c r="AU869" i="5" s="1"/>
  <c r="M970" i="5"/>
  <c r="Z970" i="5" s="1"/>
  <c r="L970" i="5"/>
  <c r="Y970" i="5" s="1"/>
  <c r="K970" i="5"/>
  <c r="X970" i="5" s="1"/>
  <c r="J970" i="5"/>
  <c r="W970" i="5" s="1"/>
  <c r="I970" i="5"/>
  <c r="V970" i="5" s="1"/>
  <c r="C970" i="5"/>
  <c r="D970" i="5" s="1"/>
  <c r="AR970" i="5" s="1"/>
  <c r="M854" i="5"/>
  <c r="Z854" i="5" s="1"/>
  <c r="L854" i="5"/>
  <c r="Y854" i="5" s="1"/>
  <c r="K854" i="5"/>
  <c r="X854" i="5" s="1"/>
  <c r="J854" i="5"/>
  <c r="W854" i="5" s="1"/>
  <c r="I854" i="5"/>
  <c r="V854" i="5" s="1"/>
  <c r="C854" i="5"/>
  <c r="H854" i="5" s="1"/>
  <c r="AV854" i="5" s="1"/>
  <c r="M840" i="5"/>
  <c r="Z840" i="5" s="1"/>
  <c r="L840" i="5"/>
  <c r="Y840" i="5" s="1"/>
  <c r="K840" i="5"/>
  <c r="X840" i="5" s="1"/>
  <c r="J840" i="5"/>
  <c r="W840" i="5" s="1"/>
  <c r="I840" i="5"/>
  <c r="V840" i="5" s="1"/>
  <c r="C840" i="5"/>
  <c r="D840" i="5" s="1"/>
  <c r="AR840" i="5" s="1"/>
  <c r="M894" i="5"/>
  <c r="Z894" i="5" s="1"/>
  <c r="L894" i="5"/>
  <c r="Y894" i="5" s="1"/>
  <c r="K894" i="5"/>
  <c r="X894" i="5" s="1"/>
  <c r="J894" i="5"/>
  <c r="W894" i="5" s="1"/>
  <c r="I894" i="5"/>
  <c r="V894" i="5" s="1"/>
  <c r="C894" i="5"/>
  <c r="D894" i="5" s="1"/>
  <c r="AR894" i="5" s="1"/>
  <c r="M853" i="5"/>
  <c r="Z853" i="5" s="1"/>
  <c r="L853" i="5"/>
  <c r="Y853" i="5" s="1"/>
  <c r="K853" i="5"/>
  <c r="X853" i="5" s="1"/>
  <c r="J853" i="5"/>
  <c r="W853" i="5" s="1"/>
  <c r="I853" i="5"/>
  <c r="V853" i="5" s="1"/>
  <c r="C853" i="5"/>
  <c r="M855" i="5"/>
  <c r="Z855" i="5" s="1"/>
  <c r="L855" i="5"/>
  <c r="Y855" i="5" s="1"/>
  <c r="K855" i="5"/>
  <c r="X855" i="5" s="1"/>
  <c r="J855" i="5"/>
  <c r="W855" i="5" s="1"/>
  <c r="I855" i="5"/>
  <c r="V855" i="5" s="1"/>
  <c r="C855" i="5"/>
  <c r="M857" i="5"/>
  <c r="Z857" i="5" s="1"/>
  <c r="L857" i="5"/>
  <c r="Y857" i="5" s="1"/>
  <c r="K857" i="5"/>
  <c r="X857" i="5" s="1"/>
  <c r="J857" i="5"/>
  <c r="W857" i="5" s="1"/>
  <c r="I857" i="5"/>
  <c r="V857" i="5" s="1"/>
  <c r="C857" i="5"/>
  <c r="M820" i="5"/>
  <c r="Z820" i="5" s="1"/>
  <c r="L820" i="5"/>
  <c r="Y820" i="5" s="1"/>
  <c r="K820" i="5"/>
  <c r="X820" i="5" s="1"/>
  <c r="J820" i="5"/>
  <c r="W820" i="5" s="1"/>
  <c r="I820" i="5"/>
  <c r="V820" i="5" s="1"/>
  <c r="C820" i="5"/>
  <c r="D820" i="5" s="1"/>
  <c r="AR820" i="5" s="1"/>
  <c r="M924" i="5"/>
  <c r="Z924" i="5" s="1"/>
  <c r="L924" i="5"/>
  <c r="Y924" i="5" s="1"/>
  <c r="K924" i="5"/>
  <c r="X924" i="5" s="1"/>
  <c r="J924" i="5"/>
  <c r="W924" i="5" s="1"/>
  <c r="I924" i="5"/>
  <c r="V924" i="5" s="1"/>
  <c r="C924" i="5"/>
  <c r="M813" i="5"/>
  <c r="Z813" i="5" s="1"/>
  <c r="L813" i="5"/>
  <c r="Y813" i="5" s="1"/>
  <c r="K813" i="5"/>
  <c r="X813" i="5" s="1"/>
  <c r="J813" i="5"/>
  <c r="W813" i="5" s="1"/>
  <c r="I813" i="5"/>
  <c r="V813" i="5" s="1"/>
  <c r="C813" i="5"/>
  <c r="D813" i="5" s="1"/>
  <c r="AR813" i="5" s="1"/>
  <c r="M922" i="5"/>
  <c r="Z922" i="5" s="1"/>
  <c r="L922" i="5"/>
  <c r="Y922" i="5" s="1"/>
  <c r="K922" i="5"/>
  <c r="X922" i="5" s="1"/>
  <c r="J922" i="5"/>
  <c r="W922" i="5" s="1"/>
  <c r="I922" i="5"/>
  <c r="V922" i="5" s="1"/>
  <c r="C922" i="5"/>
  <c r="D922" i="5" s="1"/>
  <c r="AR922" i="5" s="1"/>
  <c r="M940" i="5"/>
  <c r="Z940" i="5" s="1"/>
  <c r="L940" i="5"/>
  <c r="Y940" i="5" s="1"/>
  <c r="K940" i="5"/>
  <c r="X940" i="5" s="1"/>
  <c r="J940" i="5"/>
  <c r="W940" i="5" s="1"/>
  <c r="I940" i="5"/>
  <c r="V940" i="5" s="1"/>
  <c r="C940" i="5"/>
  <c r="M811" i="5"/>
  <c r="Z811" i="5" s="1"/>
  <c r="L811" i="5"/>
  <c r="Y811" i="5" s="1"/>
  <c r="K811" i="5"/>
  <c r="X811" i="5" s="1"/>
  <c r="J811" i="5"/>
  <c r="W811" i="5" s="1"/>
  <c r="I811" i="5"/>
  <c r="V811" i="5" s="1"/>
  <c r="C811" i="5"/>
  <c r="F811" i="5" s="1"/>
  <c r="AT811" i="5" s="1"/>
  <c r="M926" i="5"/>
  <c r="Z926" i="5" s="1"/>
  <c r="L926" i="5"/>
  <c r="Y926" i="5" s="1"/>
  <c r="K926" i="5"/>
  <c r="X926" i="5" s="1"/>
  <c r="J926" i="5"/>
  <c r="W926" i="5" s="1"/>
  <c r="I926" i="5"/>
  <c r="V926" i="5" s="1"/>
  <c r="C926" i="5"/>
  <c r="M902" i="5"/>
  <c r="Z902" i="5" s="1"/>
  <c r="L902" i="5"/>
  <c r="Y902" i="5" s="1"/>
  <c r="K902" i="5"/>
  <c r="X902" i="5" s="1"/>
  <c r="J902" i="5"/>
  <c r="W902" i="5" s="1"/>
  <c r="I902" i="5"/>
  <c r="V902" i="5" s="1"/>
  <c r="C902" i="5"/>
  <c r="M968" i="5"/>
  <c r="Z968" i="5" s="1"/>
  <c r="L968" i="5"/>
  <c r="Y968" i="5" s="1"/>
  <c r="K968" i="5"/>
  <c r="X968" i="5" s="1"/>
  <c r="J968" i="5"/>
  <c r="W968" i="5" s="1"/>
  <c r="I968" i="5"/>
  <c r="V968" i="5" s="1"/>
  <c r="C968" i="5"/>
  <c r="D968" i="5" s="1"/>
  <c r="AR968" i="5" s="1"/>
  <c r="M810" i="5"/>
  <c r="Z810" i="5" s="1"/>
  <c r="L810" i="5"/>
  <c r="Y810" i="5" s="1"/>
  <c r="K810" i="5"/>
  <c r="X810" i="5" s="1"/>
  <c r="J810" i="5"/>
  <c r="W810" i="5" s="1"/>
  <c r="I810" i="5"/>
  <c r="V810" i="5" s="1"/>
  <c r="C810" i="5"/>
  <c r="F810" i="5" s="1"/>
  <c r="AT810" i="5" s="1"/>
  <c r="M882" i="5"/>
  <c r="Z882" i="5" s="1"/>
  <c r="L882" i="5"/>
  <c r="Y882" i="5" s="1"/>
  <c r="K882" i="5"/>
  <c r="X882" i="5" s="1"/>
  <c r="J882" i="5"/>
  <c r="W882" i="5" s="1"/>
  <c r="I882" i="5"/>
  <c r="V882" i="5" s="1"/>
  <c r="C882" i="5"/>
  <c r="H882" i="5" s="1"/>
  <c r="AV882" i="5" s="1"/>
  <c r="M885" i="5"/>
  <c r="Z885" i="5" s="1"/>
  <c r="L885" i="5"/>
  <c r="Y885" i="5" s="1"/>
  <c r="K885" i="5"/>
  <c r="X885" i="5" s="1"/>
  <c r="J885" i="5"/>
  <c r="W885" i="5" s="1"/>
  <c r="I885" i="5"/>
  <c r="V885" i="5" s="1"/>
  <c r="C885" i="5"/>
  <c r="E885" i="5" s="1"/>
  <c r="AS885" i="5" s="1"/>
  <c r="M877" i="5"/>
  <c r="Z877" i="5" s="1"/>
  <c r="L877" i="5"/>
  <c r="Y877" i="5" s="1"/>
  <c r="K877" i="5"/>
  <c r="X877" i="5" s="1"/>
  <c r="J877" i="5"/>
  <c r="W877" i="5" s="1"/>
  <c r="I877" i="5"/>
  <c r="V877" i="5" s="1"/>
  <c r="C877" i="5"/>
  <c r="D877" i="5" s="1"/>
  <c r="AR877" i="5" s="1"/>
  <c r="M814" i="5"/>
  <c r="Z814" i="5" s="1"/>
  <c r="L814" i="5"/>
  <c r="Y814" i="5" s="1"/>
  <c r="K814" i="5"/>
  <c r="X814" i="5" s="1"/>
  <c r="J814" i="5"/>
  <c r="W814" i="5" s="1"/>
  <c r="I814" i="5"/>
  <c r="V814" i="5" s="1"/>
  <c r="C814" i="5"/>
  <c r="M945" i="5"/>
  <c r="Z945" i="5" s="1"/>
  <c r="L945" i="5"/>
  <c r="Y945" i="5" s="1"/>
  <c r="K945" i="5"/>
  <c r="X945" i="5" s="1"/>
  <c r="J945" i="5"/>
  <c r="W945" i="5" s="1"/>
  <c r="I945" i="5"/>
  <c r="V945" i="5" s="1"/>
  <c r="C945" i="5"/>
  <c r="M872" i="5"/>
  <c r="Z872" i="5" s="1"/>
  <c r="L872" i="5"/>
  <c r="Y872" i="5" s="1"/>
  <c r="K872" i="5"/>
  <c r="X872" i="5" s="1"/>
  <c r="J872" i="5"/>
  <c r="W872" i="5" s="1"/>
  <c r="I872" i="5"/>
  <c r="V872" i="5" s="1"/>
  <c r="C872" i="5"/>
  <c r="H872" i="5" s="1"/>
  <c r="AV872" i="5" s="1"/>
  <c r="M904" i="5"/>
  <c r="Z904" i="5" s="1"/>
  <c r="L904" i="5"/>
  <c r="Y904" i="5" s="1"/>
  <c r="K904" i="5"/>
  <c r="X904" i="5" s="1"/>
  <c r="J904" i="5"/>
  <c r="W904" i="5" s="1"/>
  <c r="I904" i="5"/>
  <c r="V904" i="5" s="1"/>
  <c r="C904" i="5"/>
  <c r="D904" i="5" s="1"/>
  <c r="AR904" i="5" s="1"/>
  <c r="M913" i="5"/>
  <c r="Z913" i="5" s="1"/>
  <c r="L913" i="5"/>
  <c r="Y913" i="5" s="1"/>
  <c r="K913" i="5"/>
  <c r="X913" i="5" s="1"/>
  <c r="J913" i="5"/>
  <c r="W913" i="5" s="1"/>
  <c r="I913" i="5"/>
  <c r="V913" i="5" s="1"/>
  <c r="C913" i="5"/>
  <c r="M874" i="5"/>
  <c r="Z874" i="5" s="1"/>
  <c r="L874" i="5"/>
  <c r="Y874" i="5" s="1"/>
  <c r="K874" i="5"/>
  <c r="X874" i="5" s="1"/>
  <c r="J874" i="5"/>
  <c r="W874" i="5" s="1"/>
  <c r="I874" i="5"/>
  <c r="V874" i="5" s="1"/>
  <c r="C874" i="5"/>
  <c r="D874" i="5" s="1"/>
  <c r="AR874" i="5" s="1"/>
  <c r="M892" i="5"/>
  <c r="Z892" i="5" s="1"/>
  <c r="L892" i="5"/>
  <c r="Y892" i="5" s="1"/>
  <c r="K892" i="5"/>
  <c r="X892" i="5" s="1"/>
  <c r="J892" i="5"/>
  <c r="W892" i="5" s="1"/>
  <c r="I892" i="5"/>
  <c r="V892" i="5" s="1"/>
  <c r="C892" i="5"/>
  <c r="F892" i="5" s="1"/>
  <c r="AT892" i="5" s="1"/>
  <c r="M927" i="5"/>
  <c r="Z927" i="5" s="1"/>
  <c r="L927" i="5"/>
  <c r="Y927" i="5" s="1"/>
  <c r="K927" i="5"/>
  <c r="X927" i="5" s="1"/>
  <c r="J927" i="5"/>
  <c r="W927" i="5" s="1"/>
  <c r="I927" i="5"/>
  <c r="V927" i="5" s="1"/>
  <c r="C927" i="5"/>
  <c r="M905" i="5"/>
  <c r="Z905" i="5" s="1"/>
  <c r="L905" i="5"/>
  <c r="Y905" i="5" s="1"/>
  <c r="K905" i="5"/>
  <c r="X905" i="5" s="1"/>
  <c r="J905" i="5"/>
  <c r="W905" i="5" s="1"/>
  <c r="I905" i="5"/>
  <c r="V905" i="5" s="1"/>
  <c r="C905" i="5"/>
  <c r="H905" i="5" s="1"/>
  <c r="AV905" i="5" s="1"/>
  <c r="M918" i="5"/>
  <c r="Z918" i="5" s="1"/>
  <c r="L918" i="5"/>
  <c r="Y918" i="5" s="1"/>
  <c r="K918" i="5"/>
  <c r="X918" i="5" s="1"/>
  <c r="J918" i="5"/>
  <c r="W918" i="5" s="1"/>
  <c r="I918" i="5"/>
  <c r="V918" i="5" s="1"/>
  <c r="C918" i="5"/>
  <c r="D918" i="5" s="1"/>
  <c r="AR918" i="5" s="1"/>
  <c r="M949" i="5"/>
  <c r="Z949" i="5" s="1"/>
  <c r="L949" i="5"/>
  <c r="Y949" i="5" s="1"/>
  <c r="K949" i="5"/>
  <c r="X949" i="5" s="1"/>
  <c r="J949" i="5"/>
  <c r="W949" i="5" s="1"/>
  <c r="I949" i="5"/>
  <c r="V949" i="5" s="1"/>
  <c r="C949" i="5"/>
  <c r="M920" i="5"/>
  <c r="Z920" i="5" s="1"/>
  <c r="L920" i="5"/>
  <c r="Y920" i="5" s="1"/>
  <c r="K920" i="5"/>
  <c r="X920" i="5" s="1"/>
  <c r="J920" i="5"/>
  <c r="W920" i="5" s="1"/>
  <c r="I920" i="5"/>
  <c r="V920" i="5" s="1"/>
  <c r="C920" i="5"/>
  <c r="E920" i="5" s="1"/>
  <c r="AS920" i="5" s="1"/>
  <c r="M890" i="5"/>
  <c r="Z890" i="5" s="1"/>
  <c r="L890" i="5"/>
  <c r="Y890" i="5" s="1"/>
  <c r="K890" i="5"/>
  <c r="X890" i="5" s="1"/>
  <c r="J890" i="5"/>
  <c r="W890" i="5" s="1"/>
  <c r="I890" i="5"/>
  <c r="V890" i="5" s="1"/>
  <c r="C890" i="5"/>
  <c r="H890" i="5" s="1"/>
  <c r="AV890" i="5" s="1"/>
  <c r="M809" i="5"/>
  <c r="Z809" i="5" s="1"/>
  <c r="L809" i="5"/>
  <c r="Y809" i="5" s="1"/>
  <c r="K809" i="5"/>
  <c r="X809" i="5" s="1"/>
  <c r="J809" i="5"/>
  <c r="W809" i="5" s="1"/>
  <c r="I809" i="5"/>
  <c r="V809" i="5" s="1"/>
  <c r="C809" i="5"/>
  <c r="G809" i="5" s="1"/>
  <c r="AU809" i="5" s="1"/>
  <c r="M891" i="5"/>
  <c r="Z891" i="5" s="1"/>
  <c r="L891" i="5"/>
  <c r="Y891" i="5" s="1"/>
  <c r="K891" i="5"/>
  <c r="X891" i="5" s="1"/>
  <c r="J891" i="5"/>
  <c r="W891" i="5" s="1"/>
  <c r="I891" i="5"/>
  <c r="V891" i="5" s="1"/>
  <c r="C891" i="5"/>
  <c r="D891" i="5" s="1"/>
  <c r="AR891" i="5" s="1"/>
  <c r="M864" i="5"/>
  <c r="Z864" i="5" s="1"/>
  <c r="L864" i="5"/>
  <c r="Y864" i="5" s="1"/>
  <c r="K864" i="5"/>
  <c r="X864" i="5" s="1"/>
  <c r="J864" i="5"/>
  <c r="W864" i="5" s="1"/>
  <c r="I864" i="5"/>
  <c r="V864" i="5" s="1"/>
  <c r="C864" i="5"/>
  <c r="D864" i="5" s="1"/>
  <c r="AR864" i="5" s="1"/>
  <c r="M856" i="5"/>
  <c r="Z856" i="5" s="1"/>
  <c r="L856" i="5"/>
  <c r="Y856" i="5" s="1"/>
  <c r="K856" i="5"/>
  <c r="X856" i="5" s="1"/>
  <c r="J856" i="5"/>
  <c r="W856" i="5" s="1"/>
  <c r="I856" i="5"/>
  <c r="V856" i="5" s="1"/>
  <c r="C856" i="5"/>
  <c r="M1000" i="5"/>
  <c r="Z1000" i="5" s="1"/>
  <c r="L1000" i="5"/>
  <c r="Y1000" i="5" s="1"/>
  <c r="K1000" i="5"/>
  <c r="X1000" i="5" s="1"/>
  <c r="J1000" i="5"/>
  <c r="W1000" i="5" s="1"/>
  <c r="I1000" i="5"/>
  <c r="V1000" i="5" s="1"/>
  <c r="C1000" i="5"/>
  <c r="D1000" i="5" s="1"/>
  <c r="AR1000" i="5" s="1"/>
  <c r="M833" i="5"/>
  <c r="Z833" i="5" s="1"/>
  <c r="L833" i="5"/>
  <c r="Y833" i="5" s="1"/>
  <c r="K833" i="5"/>
  <c r="X833" i="5" s="1"/>
  <c r="J833" i="5"/>
  <c r="W833" i="5" s="1"/>
  <c r="I833" i="5"/>
  <c r="V833" i="5" s="1"/>
  <c r="C833" i="5"/>
  <c r="E833" i="5" s="1"/>
  <c r="AS833" i="5" s="1"/>
  <c r="M958" i="5"/>
  <c r="Z958" i="5" s="1"/>
  <c r="L958" i="5"/>
  <c r="Y958" i="5" s="1"/>
  <c r="K958" i="5"/>
  <c r="X958" i="5" s="1"/>
  <c r="J958" i="5"/>
  <c r="W958" i="5" s="1"/>
  <c r="I958" i="5"/>
  <c r="V958" i="5" s="1"/>
  <c r="C958" i="5"/>
  <c r="D958" i="5" s="1"/>
  <c r="AR958" i="5" s="1"/>
  <c r="M812" i="5"/>
  <c r="Z812" i="5" s="1"/>
  <c r="L812" i="5"/>
  <c r="Y812" i="5" s="1"/>
  <c r="K812" i="5"/>
  <c r="X812" i="5" s="1"/>
  <c r="J812" i="5"/>
  <c r="W812" i="5" s="1"/>
  <c r="I812" i="5"/>
  <c r="V812" i="5" s="1"/>
  <c r="C812" i="5"/>
  <c r="M933" i="5"/>
  <c r="Z933" i="5" s="1"/>
  <c r="L933" i="5"/>
  <c r="Y933" i="5" s="1"/>
  <c r="K933" i="5"/>
  <c r="X933" i="5" s="1"/>
  <c r="J933" i="5"/>
  <c r="W933" i="5" s="1"/>
  <c r="I933" i="5"/>
  <c r="V933" i="5" s="1"/>
  <c r="C933" i="5"/>
  <c r="D933" i="5" s="1"/>
  <c r="AR933" i="5" s="1"/>
  <c r="M838" i="5"/>
  <c r="Z838" i="5" s="1"/>
  <c r="L838" i="5"/>
  <c r="Y838" i="5" s="1"/>
  <c r="K838" i="5"/>
  <c r="X838" i="5" s="1"/>
  <c r="J838" i="5"/>
  <c r="W838" i="5" s="1"/>
  <c r="I838" i="5"/>
  <c r="V838" i="5" s="1"/>
  <c r="C838" i="5"/>
  <c r="H838" i="5" s="1"/>
  <c r="AV838" i="5" s="1"/>
  <c r="M942" i="5"/>
  <c r="Z942" i="5" s="1"/>
  <c r="L942" i="5"/>
  <c r="Y942" i="5" s="1"/>
  <c r="K942" i="5"/>
  <c r="X942" i="5" s="1"/>
  <c r="J942" i="5"/>
  <c r="W942" i="5" s="1"/>
  <c r="I942" i="5"/>
  <c r="V942" i="5" s="1"/>
  <c r="C942" i="5"/>
  <c r="M929" i="5"/>
  <c r="Z929" i="5" s="1"/>
  <c r="L929" i="5"/>
  <c r="Y929" i="5" s="1"/>
  <c r="K929" i="5"/>
  <c r="X929" i="5" s="1"/>
  <c r="J929" i="5"/>
  <c r="W929" i="5" s="1"/>
  <c r="I929" i="5"/>
  <c r="V929" i="5" s="1"/>
  <c r="C929" i="5"/>
  <c r="H929" i="5" s="1"/>
  <c r="AV929" i="5" s="1"/>
  <c r="M832" i="5"/>
  <c r="Z832" i="5" s="1"/>
  <c r="L832" i="5"/>
  <c r="Y832" i="5" s="1"/>
  <c r="K832" i="5"/>
  <c r="X832" i="5" s="1"/>
  <c r="J832" i="5"/>
  <c r="W832" i="5" s="1"/>
  <c r="I832" i="5"/>
  <c r="V832" i="5" s="1"/>
  <c r="C832" i="5"/>
  <c r="D832" i="5" s="1"/>
  <c r="AR832" i="5" s="1"/>
  <c r="M948" i="5"/>
  <c r="Z948" i="5" s="1"/>
  <c r="L948" i="5"/>
  <c r="Y948" i="5" s="1"/>
  <c r="K948" i="5"/>
  <c r="X948" i="5" s="1"/>
  <c r="J948" i="5"/>
  <c r="W948" i="5" s="1"/>
  <c r="I948" i="5"/>
  <c r="V948" i="5" s="1"/>
  <c r="C948" i="5"/>
  <c r="M878" i="5"/>
  <c r="Z878" i="5" s="1"/>
  <c r="L878" i="5"/>
  <c r="Y878" i="5" s="1"/>
  <c r="K878" i="5"/>
  <c r="X878" i="5" s="1"/>
  <c r="J878" i="5"/>
  <c r="W878" i="5" s="1"/>
  <c r="I878" i="5"/>
  <c r="V878" i="5" s="1"/>
  <c r="C878" i="5"/>
  <c r="D878" i="5" s="1"/>
  <c r="AR878" i="5" s="1"/>
  <c r="M849" i="5"/>
  <c r="Z849" i="5" s="1"/>
  <c r="L849" i="5"/>
  <c r="Y849" i="5" s="1"/>
  <c r="K849" i="5"/>
  <c r="X849" i="5" s="1"/>
  <c r="J849" i="5"/>
  <c r="W849" i="5" s="1"/>
  <c r="I849" i="5"/>
  <c r="V849" i="5" s="1"/>
  <c r="C849" i="5"/>
  <c r="E849" i="5" s="1"/>
  <c r="AS849" i="5" s="1"/>
  <c r="M835" i="5"/>
  <c r="Z835" i="5" s="1"/>
  <c r="L835" i="5"/>
  <c r="Y835" i="5" s="1"/>
  <c r="K835" i="5"/>
  <c r="X835" i="5" s="1"/>
  <c r="J835" i="5"/>
  <c r="W835" i="5" s="1"/>
  <c r="I835" i="5"/>
  <c r="V835" i="5" s="1"/>
  <c r="C835" i="5"/>
  <c r="M845" i="5"/>
  <c r="Z845" i="5" s="1"/>
  <c r="L845" i="5"/>
  <c r="Y845" i="5" s="1"/>
  <c r="K845" i="5"/>
  <c r="X845" i="5" s="1"/>
  <c r="J845" i="5"/>
  <c r="W845" i="5" s="1"/>
  <c r="I845" i="5"/>
  <c r="V845" i="5" s="1"/>
  <c r="C845" i="5"/>
  <c r="D845" i="5" s="1"/>
  <c r="AR845" i="5" s="1"/>
  <c r="M988" i="5"/>
  <c r="Z988" i="5" s="1"/>
  <c r="L988" i="5"/>
  <c r="Y988" i="5" s="1"/>
  <c r="K988" i="5"/>
  <c r="X988" i="5" s="1"/>
  <c r="J988" i="5"/>
  <c r="W988" i="5" s="1"/>
  <c r="I988" i="5"/>
  <c r="V988" i="5" s="1"/>
  <c r="C988" i="5"/>
  <c r="D988" i="5" s="1"/>
  <c r="AR988" i="5" s="1"/>
  <c r="M852" i="5"/>
  <c r="Z852" i="5" s="1"/>
  <c r="L852" i="5"/>
  <c r="Y852" i="5" s="1"/>
  <c r="K852" i="5"/>
  <c r="X852" i="5" s="1"/>
  <c r="J852" i="5"/>
  <c r="W852" i="5" s="1"/>
  <c r="I852" i="5"/>
  <c r="V852" i="5" s="1"/>
  <c r="C852" i="5"/>
  <c r="F852" i="5" s="1"/>
  <c r="AT852" i="5" s="1"/>
  <c r="M996" i="5"/>
  <c r="Z996" i="5" s="1"/>
  <c r="L996" i="5"/>
  <c r="Y996" i="5" s="1"/>
  <c r="K996" i="5"/>
  <c r="X996" i="5" s="1"/>
  <c r="J996" i="5"/>
  <c r="W996" i="5" s="1"/>
  <c r="I996" i="5"/>
  <c r="V996" i="5" s="1"/>
  <c r="C996" i="5"/>
  <c r="M994" i="5"/>
  <c r="Z994" i="5" s="1"/>
  <c r="L994" i="5"/>
  <c r="Y994" i="5" s="1"/>
  <c r="K994" i="5"/>
  <c r="X994" i="5" s="1"/>
  <c r="J994" i="5"/>
  <c r="W994" i="5" s="1"/>
  <c r="I994" i="5"/>
  <c r="V994" i="5" s="1"/>
  <c r="C994" i="5"/>
  <c r="D994" i="5" s="1"/>
  <c r="AR994" i="5" s="1"/>
  <c r="M806" i="5"/>
  <c r="Z806" i="5" s="1"/>
  <c r="L806" i="5"/>
  <c r="Y806" i="5" s="1"/>
  <c r="K806" i="5"/>
  <c r="X806" i="5" s="1"/>
  <c r="J806" i="5"/>
  <c r="W806" i="5" s="1"/>
  <c r="I806" i="5"/>
  <c r="V806" i="5" s="1"/>
  <c r="C806" i="5"/>
  <c r="D806" i="5" s="1"/>
  <c r="AR806" i="5" s="1"/>
  <c r="M917" i="5"/>
  <c r="Z917" i="5" s="1"/>
  <c r="L917" i="5"/>
  <c r="Y917" i="5" s="1"/>
  <c r="K917" i="5"/>
  <c r="X917" i="5" s="1"/>
  <c r="J917" i="5"/>
  <c r="W917" i="5" s="1"/>
  <c r="I917" i="5"/>
  <c r="V917" i="5" s="1"/>
  <c r="C917" i="5"/>
  <c r="M816" i="5"/>
  <c r="Z816" i="5" s="1"/>
  <c r="L816" i="5"/>
  <c r="Y816" i="5" s="1"/>
  <c r="K816" i="5"/>
  <c r="X816" i="5" s="1"/>
  <c r="J816" i="5"/>
  <c r="W816" i="5" s="1"/>
  <c r="I816" i="5"/>
  <c r="V816" i="5" s="1"/>
  <c r="C816" i="5"/>
  <c r="E816" i="5" s="1"/>
  <c r="AS816" i="5" s="1"/>
  <c r="M880" i="5"/>
  <c r="Z880" i="5" s="1"/>
  <c r="L880" i="5"/>
  <c r="Y880" i="5" s="1"/>
  <c r="K880" i="5"/>
  <c r="X880" i="5" s="1"/>
  <c r="J880" i="5"/>
  <c r="W880" i="5" s="1"/>
  <c r="I880" i="5"/>
  <c r="V880" i="5" s="1"/>
  <c r="C880" i="5"/>
  <c r="E880" i="5" s="1"/>
  <c r="AS880" i="5" s="1"/>
  <c r="M824" i="5"/>
  <c r="Z824" i="5" s="1"/>
  <c r="L824" i="5"/>
  <c r="Y824" i="5" s="1"/>
  <c r="K824" i="5"/>
  <c r="X824" i="5" s="1"/>
  <c r="J824" i="5"/>
  <c r="W824" i="5" s="1"/>
  <c r="I824" i="5"/>
  <c r="V824" i="5" s="1"/>
  <c r="C824" i="5"/>
  <c r="M805" i="5"/>
  <c r="Z805" i="5" s="1"/>
  <c r="L805" i="5"/>
  <c r="Y805" i="5" s="1"/>
  <c r="K805" i="5"/>
  <c r="X805" i="5" s="1"/>
  <c r="J805" i="5"/>
  <c r="W805" i="5" s="1"/>
  <c r="I805" i="5"/>
  <c r="V805" i="5" s="1"/>
  <c r="C805" i="5"/>
  <c r="H805" i="5" s="1"/>
  <c r="AV805" i="5" s="1"/>
  <c r="M821" i="5"/>
  <c r="Z821" i="5" s="1"/>
  <c r="L821" i="5"/>
  <c r="Y821" i="5" s="1"/>
  <c r="K821" i="5"/>
  <c r="X821" i="5" s="1"/>
  <c r="J821" i="5"/>
  <c r="W821" i="5" s="1"/>
  <c r="I821" i="5"/>
  <c r="V821" i="5" s="1"/>
  <c r="C821" i="5"/>
  <c r="M963" i="5"/>
  <c r="Z963" i="5" s="1"/>
  <c r="L963" i="5"/>
  <c r="Y963" i="5" s="1"/>
  <c r="K963" i="5"/>
  <c r="X963" i="5" s="1"/>
  <c r="J963" i="5"/>
  <c r="W963" i="5" s="1"/>
  <c r="I963" i="5"/>
  <c r="V963" i="5" s="1"/>
  <c r="C963" i="5"/>
  <c r="M976" i="5"/>
  <c r="Z976" i="5" s="1"/>
  <c r="L976" i="5"/>
  <c r="Y976" i="5" s="1"/>
  <c r="K976" i="5"/>
  <c r="X976" i="5" s="1"/>
  <c r="J976" i="5"/>
  <c r="W976" i="5" s="1"/>
  <c r="I976" i="5"/>
  <c r="V976" i="5" s="1"/>
  <c r="C976" i="5"/>
  <c r="D976" i="5" s="1"/>
  <c r="AR976" i="5" s="1"/>
  <c r="M871" i="5"/>
  <c r="Z871" i="5" s="1"/>
  <c r="L871" i="5"/>
  <c r="Y871" i="5" s="1"/>
  <c r="K871" i="5"/>
  <c r="X871" i="5" s="1"/>
  <c r="J871" i="5"/>
  <c r="W871" i="5" s="1"/>
  <c r="I871" i="5"/>
  <c r="V871" i="5" s="1"/>
  <c r="C871" i="5"/>
  <c r="D871" i="5" s="1"/>
  <c r="AR871" i="5" s="1"/>
  <c r="M808" i="5"/>
  <c r="Z808" i="5" s="1"/>
  <c r="L808" i="5"/>
  <c r="Y808" i="5" s="1"/>
  <c r="K808" i="5"/>
  <c r="X808" i="5" s="1"/>
  <c r="J808" i="5"/>
  <c r="W808" i="5" s="1"/>
  <c r="I808" i="5"/>
  <c r="V808" i="5" s="1"/>
  <c r="C808" i="5"/>
  <c r="M985" i="5"/>
  <c r="Z985" i="5" s="1"/>
  <c r="L985" i="5"/>
  <c r="Y985" i="5" s="1"/>
  <c r="K985" i="5"/>
  <c r="X985" i="5" s="1"/>
  <c r="J985" i="5"/>
  <c r="W985" i="5" s="1"/>
  <c r="I985" i="5"/>
  <c r="V985" i="5" s="1"/>
  <c r="C985" i="5"/>
  <c r="D985" i="5" s="1"/>
  <c r="AR985" i="5" s="1"/>
  <c r="M815" i="5"/>
  <c r="Z815" i="5" s="1"/>
  <c r="L815" i="5"/>
  <c r="Y815" i="5" s="1"/>
  <c r="K815" i="5"/>
  <c r="X815" i="5" s="1"/>
  <c r="J815" i="5"/>
  <c r="W815" i="5" s="1"/>
  <c r="I815" i="5"/>
  <c r="V815" i="5" s="1"/>
  <c r="C815" i="5"/>
  <c r="E815" i="5" s="1"/>
  <c r="AS815" i="5" s="1"/>
  <c r="M817" i="5"/>
  <c r="Z817" i="5" s="1"/>
  <c r="L817" i="5"/>
  <c r="Y817" i="5" s="1"/>
  <c r="K817" i="5"/>
  <c r="X817" i="5" s="1"/>
  <c r="J817" i="5"/>
  <c r="W817" i="5" s="1"/>
  <c r="I817" i="5"/>
  <c r="V817" i="5" s="1"/>
  <c r="C817" i="5"/>
  <c r="G817" i="5" s="1"/>
  <c r="AU817" i="5" s="1"/>
  <c r="M818" i="5"/>
  <c r="Z818" i="5" s="1"/>
  <c r="L818" i="5"/>
  <c r="Y818" i="5" s="1"/>
  <c r="K818" i="5"/>
  <c r="X818" i="5" s="1"/>
  <c r="J818" i="5"/>
  <c r="W818" i="5" s="1"/>
  <c r="I818" i="5"/>
  <c r="V818" i="5" s="1"/>
  <c r="C818" i="5"/>
  <c r="M848" i="5"/>
  <c r="Z848" i="5" s="1"/>
  <c r="L848" i="5"/>
  <c r="Y848" i="5" s="1"/>
  <c r="K848" i="5"/>
  <c r="X848" i="5" s="1"/>
  <c r="J848" i="5"/>
  <c r="W848" i="5" s="1"/>
  <c r="I848" i="5"/>
  <c r="V848" i="5" s="1"/>
  <c r="C848" i="5"/>
  <c r="D848" i="5" s="1"/>
  <c r="AR848" i="5" s="1"/>
  <c r="M846" i="5"/>
  <c r="Z846" i="5" s="1"/>
  <c r="L846" i="5"/>
  <c r="Y846" i="5" s="1"/>
  <c r="K846" i="5"/>
  <c r="X846" i="5" s="1"/>
  <c r="J846" i="5"/>
  <c r="W846" i="5" s="1"/>
  <c r="I846" i="5"/>
  <c r="V846" i="5" s="1"/>
  <c r="C846" i="5"/>
  <c r="F846" i="5" s="1"/>
  <c r="AT846" i="5" s="1"/>
  <c r="M825" i="5"/>
  <c r="Z825" i="5" s="1"/>
  <c r="L825" i="5"/>
  <c r="Y825" i="5" s="1"/>
  <c r="K825" i="5"/>
  <c r="X825" i="5" s="1"/>
  <c r="J825" i="5"/>
  <c r="W825" i="5" s="1"/>
  <c r="I825" i="5"/>
  <c r="V825" i="5" s="1"/>
  <c r="C825" i="5"/>
  <c r="M953" i="5"/>
  <c r="Z953" i="5" s="1"/>
  <c r="L953" i="5"/>
  <c r="Y953" i="5" s="1"/>
  <c r="K953" i="5"/>
  <c r="X953" i="5" s="1"/>
  <c r="J953" i="5"/>
  <c r="W953" i="5" s="1"/>
  <c r="I953" i="5"/>
  <c r="V953" i="5" s="1"/>
  <c r="C953" i="5"/>
  <c r="D953" i="5" s="1"/>
  <c r="AR953" i="5" s="1"/>
  <c r="M884" i="5"/>
  <c r="Z884" i="5" s="1"/>
  <c r="L884" i="5"/>
  <c r="Y884" i="5" s="1"/>
  <c r="K884" i="5"/>
  <c r="X884" i="5" s="1"/>
  <c r="J884" i="5"/>
  <c r="W884" i="5" s="1"/>
  <c r="I884" i="5"/>
  <c r="V884" i="5" s="1"/>
  <c r="C884" i="5"/>
  <c r="G884" i="5" s="1"/>
  <c r="AU884" i="5" s="1"/>
  <c r="M807" i="5"/>
  <c r="Z807" i="5" s="1"/>
  <c r="L807" i="5"/>
  <c r="Y807" i="5" s="1"/>
  <c r="K807" i="5"/>
  <c r="X807" i="5" s="1"/>
  <c r="J807" i="5"/>
  <c r="W807" i="5" s="1"/>
  <c r="I807" i="5"/>
  <c r="V807" i="5" s="1"/>
  <c r="C807" i="5"/>
  <c r="M989" i="5"/>
  <c r="Z989" i="5" s="1"/>
  <c r="L989" i="5"/>
  <c r="Y989" i="5" s="1"/>
  <c r="K989" i="5"/>
  <c r="X989" i="5" s="1"/>
  <c r="J989" i="5"/>
  <c r="W989" i="5" s="1"/>
  <c r="I989" i="5"/>
  <c r="V989" i="5" s="1"/>
  <c r="C989" i="5"/>
  <c r="H989" i="5" s="1"/>
  <c r="AV989" i="5" s="1"/>
  <c r="M850" i="5"/>
  <c r="Z850" i="5" s="1"/>
  <c r="L850" i="5"/>
  <c r="Y850" i="5" s="1"/>
  <c r="K850" i="5"/>
  <c r="X850" i="5" s="1"/>
  <c r="J850" i="5"/>
  <c r="W850" i="5" s="1"/>
  <c r="I850" i="5"/>
  <c r="V850" i="5" s="1"/>
  <c r="C850" i="5"/>
  <c r="M862" i="5"/>
  <c r="Z862" i="5" s="1"/>
  <c r="L862" i="5"/>
  <c r="Y862" i="5" s="1"/>
  <c r="K862" i="5"/>
  <c r="X862" i="5" s="1"/>
  <c r="J862" i="5"/>
  <c r="W862" i="5" s="1"/>
  <c r="I862" i="5"/>
  <c r="V862" i="5" s="1"/>
  <c r="C862" i="5"/>
  <c r="M729" i="5"/>
  <c r="Z729" i="5" s="1"/>
  <c r="L729" i="5"/>
  <c r="Y729" i="5" s="1"/>
  <c r="K729" i="5"/>
  <c r="X729" i="5" s="1"/>
  <c r="J729" i="5"/>
  <c r="W729" i="5" s="1"/>
  <c r="I729" i="5"/>
  <c r="V729" i="5" s="1"/>
  <c r="C729" i="5"/>
  <c r="M775" i="5"/>
  <c r="Z775" i="5" s="1"/>
  <c r="L775" i="5"/>
  <c r="Y775" i="5" s="1"/>
  <c r="K775" i="5"/>
  <c r="X775" i="5" s="1"/>
  <c r="J775" i="5"/>
  <c r="W775" i="5" s="1"/>
  <c r="I775" i="5"/>
  <c r="V775" i="5" s="1"/>
  <c r="C775" i="5"/>
  <c r="D775" i="5" s="1"/>
  <c r="AR775" i="5" s="1"/>
  <c r="M794" i="5"/>
  <c r="Z794" i="5" s="1"/>
  <c r="L794" i="5"/>
  <c r="Y794" i="5" s="1"/>
  <c r="K794" i="5"/>
  <c r="X794" i="5" s="1"/>
  <c r="J794" i="5"/>
  <c r="W794" i="5" s="1"/>
  <c r="I794" i="5"/>
  <c r="V794" i="5" s="1"/>
  <c r="C794" i="5"/>
  <c r="H794" i="5" s="1"/>
  <c r="AV794" i="5" s="1"/>
  <c r="M803" i="5"/>
  <c r="Z803" i="5" s="1"/>
  <c r="L803" i="5"/>
  <c r="Y803" i="5" s="1"/>
  <c r="K803" i="5"/>
  <c r="X803" i="5" s="1"/>
  <c r="J803" i="5"/>
  <c r="W803" i="5" s="1"/>
  <c r="I803" i="5"/>
  <c r="V803" i="5" s="1"/>
  <c r="C803" i="5"/>
  <c r="D803" i="5" s="1"/>
  <c r="AR803" i="5" s="1"/>
  <c r="M669" i="5"/>
  <c r="Z669" i="5" s="1"/>
  <c r="L669" i="5"/>
  <c r="Y669" i="5" s="1"/>
  <c r="K669" i="5"/>
  <c r="X669" i="5" s="1"/>
  <c r="J669" i="5"/>
  <c r="W669" i="5" s="1"/>
  <c r="I669" i="5"/>
  <c r="V669" i="5" s="1"/>
  <c r="C669" i="5"/>
  <c r="D669" i="5" s="1"/>
  <c r="AR669" i="5" s="1"/>
  <c r="M743" i="5"/>
  <c r="Z743" i="5" s="1"/>
  <c r="L743" i="5"/>
  <c r="Y743" i="5" s="1"/>
  <c r="K743" i="5"/>
  <c r="X743" i="5" s="1"/>
  <c r="J743" i="5"/>
  <c r="W743" i="5" s="1"/>
  <c r="I743" i="5"/>
  <c r="V743" i="5" s="1"/>
  <c r="C743" i="5"/>
  <c r="M790" i="5"/>
  <c r="Z790" i="5" s="1"/>
  <c r="L790" i="5"/>
  <c r="Y790" i="5" s="1"/>
  <c r="K790" i="5"/>
  <c r="X790" i="5" s="1"/>
  <c r="J790" i="5"/>
  <c r="W790" i="5" s="1"/>
  <c r="I790" i="5"/>
  <c r="V790" i="5" s="1"/>
  <c r="C790" i="5"/>
  <c r="M804" i="5"/>
  <c r="Z804" i="5" s="1"/>
  <c r="L804" i="5"/>
  <c r="Y804" i="5" s="1"/>
  <c r="K804" i="5"/>
  <c r="X804" i="5" s="1"/>
  <c r="J804" i="5"/>
  <c r="W804" i="5" s="1"/>
  <c r="I804" i="5"/>
  <c r="V804" i="5" s="1"/>
  <c r="C804" i="5"/>
  <c r="D804" i="5" s="1"/>
  <c r="AR804" i="5" s="1"/>
  <c r="M802" i="5"/>
  <c r="Z802" i="5" s="1"/>
  <c r="L802" i="5"/>
  <c r="Y802" i="5" s="1"/>
  <c r="K802" i="5"/>
  <c r="X802" i="5" s="1"/>
  <c r="J802" i="5"/>
  <c r="W802" i="5" s="1"/>
  <c r="I802" i="5"/>
  <c r="V802" i="5" s="1"/>
  <c r="C802" i="5"/>
  <c r="F802" i="5" s="1"/>
  <c r="AT802" i="5" s="1"/>
  <c r="M631" i="5"/>
  <c r="Z631" i="5" s="1"/>
  <c r="L631" i="5"/>
  <c r="Y631" i="5" s="1"/>
  <c r="K631" i="5"/>
  <c r="X631" i="5" s="1"/>
  <c r="J631" i="5"/>
  <c r="W631" i="5" s="1"/>
  <c r="I631" i="5"/>
  <c r="V631" i="5" s="1"/>
  <c r="C631" i="5"/>
  <c r="M667" i="5"/>
  <c r="Z667" i="5" s="1"/>
  <c r="L667" i="5"/>
  <c r="Y667" i="5" s="1"/>
  <c r="K667" i="5"/>
  <c r="X667" i="5" s="1"/>
  <c r="J667" i="5"/>
  <c r="W667" i="5" s="1"/>
  <c r="I667" i="5"/>
  <c r="V667" i="5" s="1"/>
  <c r="C667" i="5"/>
  <c r="D667" i="5" s="1"/>
  <c r="AR667" i="5" s="1"/>
  <c r="M626" i="5"/>
  <c r="Z626" i="5" s="1"/>
  <c r="L626" i="5"/>
  <c r="Y626" i="5" s="1"/>
  <c r="K626" i="5"/>
  <c r="X626" i="5" s="1"/>
  <c r="J626" i="5"/>
  <c r="W626" i="5" s="1"/>
  <c r="I626" i="5"/>
  <c r="V626" i="5" s="1"/>
  <c r="C626" i="5"/>
  <c r="E626" i="5" s="1"/>
  <c r="AS626" i="5" s="1"/>
  <c r="M781" i="5"/>
  <c r="Z781" i="5" s="1"/>
  <c r="L781" i="5"/>
  <c r="Y781" i="5" s="1"/>
  <c r="K781" i="5"/>
  <c r="X781" i="5" s="1"/>
  <c r="J781" i="5"/>
  <c r="W781" i="5" s="1"/>
  <c r="I781" i="5"/>
  <c r="V781" i="5" s="1"/>
  <c r="C781" i="5"/>
  <c r="M784" i="5"/>
  <c r="Z784" i="5" s="1"/>
  <c r="L784" i="5"/>
  <c r="Y784" i="5" s="1"/>
  <c r="K784" i="5"/>
  <c r="X784" i="5" s="1"/>
  <c r="J784" i="5"/>
  <c r="W784" i="5" s="1"/>
  <c r="I784" i="5"/>
  <c r="V784" i="5" s="1"/>
  <c r="C784" i="5"/>
  <c r="H784" i="5" s="1"/>
  <c r="AV784" i="5" s="1"/>
  <c r="M787" i="5"/>
  <c r="Z787" i="5" s="1"/>
  <c r="L787" i="5"/>
  <c r="Y787" i="5" s="1"/>
  <c r="K787" i="5"/>
  <c r="X787" i="5" s="1"/>
  <c r="J787" i="5"/>
  <c r="W787" i="5" s="1"/>
  <c r="I787" i="5"/>
  <c r="V787" i="5" s="1"/>
  <c r="C787" i="5"/>
  <c r="M735" i="5"/>
  <c r="Z735" i="5" s="1"/>
  <c r="L735" i="5"/>
  <c r="Y735" i="5" s="1"/>
  <c r="K735" i="5"/>
  <c r="X735" i="5" s="1"/>
  <c r="J735" i="5"/>
  <c r="W735" i="5" s="1"/>
  <c r="I735" i="5"/>
  <c r="V735" i="5" s="1"/>
  <c r="C735" i="5"/>
  <c r="M610" i="5"/>
  <c r="Z610" i="5" s="1"/>
  <c r="L610" i="5"/>
  <c r="Y610" i="5" s="1"/>
  <c r="K610" i="5"/>
  <c r="X610" i="5" s="1"/>
  <c r="J610" i="5"/>
  <c r="W610" i="5" s="1"/>
  <c r="I610" i="5"/>
  <c r="V610" i="5" s="1"/>
  <c r="C610" i="5"/>
  <c r="M791" i="5"/>
  <c r="Z791" i="5" s="1"/>
  <c r="L791" i="5"/>
  <c r="Y791" i="5" s="1"/>
  <c r="K791" i="5"/>
  <c r="X791" i="5" s="1"/>
  <c r="J791" i="5"/>
  <c r="W791" i="5" s="1"/>
  <c r="I791" i="5"/>
  <c r="V791" i="5" s="1"/>
  <c r="C791" i="5"/>
  <c r="D791" i="5" s="1"/>
  <c r="AR791" i="5" s="1"/>
  <c r="M732" i="5"/>
  <c r="Z732" i="5" s="1"/>
  <c r="L732" i="5"/>
  <c r="Y732" i="5" s="1"/>
  <c r="K732" i="5"/>
  <c r="X732" i="5" s="1"/>
  <c r="J732" i="5"/>
  <c r="W732" i="5" s="1"/>
  <c r="I732" i="5"/>
  <c r="V732" i="5" s="1"/>
  <c r="C732" i="5"/>
  <c r="M600" i="5"/>
  <c r="Z600" i="5" s="1"/>
  <c r="L600" i="5"/>
  <c r="Y600" i="5" s="1"/>
  <c r="K600" i="5"/>
  <c r="X600" i="5" s="1"/>
  <c r="J600" i="5"/>
  <c r="W600" i="5" s="1"/>
  <c r="I600" i="5"/>
  <c r="V600" i="5" s="1"/>
  <c r="C600" i="5"/>
  <c r="D600" i="5" s="1"/>
  <c r="AR600" i="5" s="1"/>
  <c r="M593" i="5"/>
  <c r="Z593" i="5" s="1"/>
  <c r="L593" i="5"/>
  <c r="Y593" i="5" s="1"/>
  <c r="K593" i="5"/>
  <c r="X593" i="5" s="1"/>
  <c r="J593" i="5"/>
  <c r="W593" i="5" s="1"/>
  <c r="I593" i="5"/>
  <c r="V593" i="5" s="1"/>
  <c r="C593" i="5"/>
  <c r="D593" i="5" s="1"/>
  <c r="AR593" i="5" s="1"/>
  <c r="M603" i="5"/>
  <c r="Z603" i="5" s="1"/>
  <c r="L603" i="5"/>
  <c r="Y603" i="5" s="1"/>
  <c r="K603" i="5"/>
  <c r="X603" i="5" s="1"/>
  <c r="J603" i="5"/>
  <c r="W603" i="5" s="1"/>
  <c r="I603" i="5"/>
  <c r="V603" i="5" s="1"/>
  <c r="C603" i="5"/>
  <c r="M792" i="5"/>
  <c r="Z792" i="5" s="1"/>
  <c r="L792" i="5"/>
  <c r="Y792" i="5" s="1"/>
  <c r="K792" i="5"/>
  <c r="X792" i="5" s="1"/>
  <c r="J792" i="5"/>
  <c r="W792" i="5" s="1"/>
  <c r="I792" i="5"/>
  <c r="V792" i="5" s="1"/>
  <c r="C792" i="5"/>
  <c r="M801" i="5"/>
  <c r="Z801" i="5" s="1"/>
  <c r="L801" i="5"/>
  <c r="Y801" i="5" s="1"/>
  <c r="K801" i="5"/>
  <c r="X801" i="5" s="1"/>
  <c r="J801" i="5"/>
  <c r="W801" i="5" s="1"/>
  <c r="I801" i="5"/>
  <c r="V801" i="5" s="1"/>
  <c r="C801" i="5"/>
  <c r="F801" i="5" s="1"/>
  <c r="AT801" i="5" s="1"/>
  <c r="M580" i="5"/>
  <c r="Z580" i="5" s="1"/>
  <c r="L580" i="5"/>
  <c r="Y580" i="5" s="1"/>
  <c r="K580" i="5"/>
  <c r="X580" i="5" s="1"/>
  <c r="J580" i="5"/>
  <c r="W580" i="5" s="1"/>
  <c r="I580" i="5"/>
  <c r="V580" i="5" s="1"/>
  <c r="C580" i="5"/>
  <c r="H580" i="5" s="1"/>
  <c r="AV580" i="5" s="1"/>
  <c r="M635" i="5"/>
  <c r="Z635" i="5" s="1"/>
  <c r="L635" i="5"/>
  <c r="Y635" i="5" s="1"/>
  <c r="K635" i="5"/>
  <c r="X635" i="5" s="1"/>
  <c r="J635" i="5"/>
  <c r="W635" i="5" s="1"/>
  <c r="I635" i="5"/>
  <c r="V635" i="5" s="1"/>
  <c r="C635" i="5"/>
  <c r="M628" i="5"/>
  <c r="Z628" i="5" s="1"/>
  <c r="L628" i="5"/>
  <c r="Y628" i="5" s="1"/>
  <c r="K628" i="5"/>
  <c r="X628" i="5" s="1"/>
  <c r="J628" i="5"/>
  <c r="W628" i="5" s="1"/>
  <c r="I628" i="5"/>
  <c r="V628" i="5" s="1"/>
  <c r="C628" i="5"/>
  <c r="E628" i="5" s="1"/>
  <c r="AS628" i="5" s="1"/>
  <c r="M779" i="5"/>
  <c r="Z779" i="5" s="1"/>
  <c r="L779" i="5"/>
  <c r="Y779" i="5" s="1"/>
  <c r="K779" i="5"/>
  <c r="X779" i="5" s="1"/>
  <c r="J779" i="5"/>
  <c r="W779" i="5" s="1"/>
  <c r="I779" i="5"/>
  <c r="V779" i="5" s="1"/>
  <c r="C779" i="5"/>
  <c r="G779" i="5" s="1"/>
  <c r="AU779" i="5" s="1"/>
  <c r="M771" i="5"/>
  <c r="Z771" i="5" s="1"/>
  <c r="L771" i="5"/>
  <c r="Y771" i="5" s="1"/>
  <c r="K771" i="5"/>
  <c r="X771" i="5" s="1"/>
  <c r="J771" i="5"/>
  <c r="W771" i="5" s="1"/>
  <c r="I771" i="5"/>
  <c r="V771" i="5" s="1"/>
  <c r="C771" i="5"/>
  <c r="M634" i="5"/>
  <c r="Z634" i="5" s="1"/>
  <c r="L634" i="5"/>
  <c r="Y634" i="5" s="1"/>
  <c r="K634" i="5"/>
  <c r="X634" i="5" s="1"/>
  <c r="J634" i="5"/>
  <c r="W634" i="5" s="1"/>
  <c r="I634" i="5"/>
  <c r="V634" i="5" s="1"/>
  <c r="C634" i="5"/>
  <c r="M770" i="5"/>
  <c r="Z770" i="5" s="1"/>
  <c r="L770" i="5"/>
  <c r="Y770" i="5" s="1"/>
  <c r="K770" i="5"/>
  <c r="X770" i="5" s="1"/>
  <c r="J770" i="5"/>
  <c r="W770" i="5" s="1"/>
  <c r="I770" i="5"/>
  <c r="V770" i="5" s="1"/>
  <c r="C770" i="5"/>
  <c r="M783" i="5"/>
  <c r="Z783" i="5" s="1"/>
  <c r="L783" i="5"/>
  <c r="Y783" i="5" s="1"/>
  <c r="K783" i="5"/>
  <c r="X783" i="5" s="1"/>
  <c r="J783" i="5"/>
  <c r="W783" i="5" s="1"/>
  <c r="I783" i="5"/>
  <c r="V783" i="5" s="1"/>
  <c r="C783" i="5"/>
  <c r="M725" i="5"/>
  <c r="Z725" i="5" s="1"/>
  <c r="L725" i="5"/>
  <c r="Y725" i="5" s="1"/>
  <c r="K725" i="5"/>
  <c r="X725" i="5" s="1"/>
  <c r="J725" i="5"/>
  <c r="W725" i="5" s="1"/>
  <c r="I725" i="5"/>
  <c r="V725" i="5" s="1"/>
  <c r="C725" i="5"/>
  <c r="M706" i="5"/>
  <c r="Z706" i="5" s="1"/>
  <c r="L706" i="5"/>
  <c r="Y706" i="5" s="1"/>
  <c r="K706" i="5"/>
  <c r="X706" i="5" s="1"/>
  <c r="J706" i="5"/>
  <c r="W706" i="5" s="1"/>
  <c r="I706" i="5"/>
  <c r="V706" i="5" s="1"/>
  <c r="C706" i="5"/>
  <c r="E706" i="5" s="1"/>
  <c r="AS706" i="5" s="1"/>
  <c r="M627" i="5"/>
  <c r="Z627" i="5" s="1"/>
  <c r="L627" i="5"/>
  <c r="Y627" i="5" s="1"/>
  <c r="K627" i="5"/>
  <c r="X627" i="5" s="1"/>
  <c r="J627" i="5"/>
  <c r="W627" i="5" s="1"/>
  <c r="I627" i="5"/>
  <c r="V627" i="5" s="1"/>
  <c r="C627" i="5"/>
  <c r="M668" i="5"/>
  <c r="Z668" i="5" s="1"/>
  <c r="L668" i="5"/>
  <c r="Y668" i="5" s="1"/>
  <c r="K668" i="5"/>
  <c r="X668" i="5" s="1"/>
  <c r="J668" i="5"/>
  <c r="W668" i="5" s="1"/>
  <c r="I668" i="5"/>
  <c r="V668" i="5" s="1"/>
  <c r="C668" i="5"/>
  <c r="D668" i="5" s="1"/>
  <c r="AR668" i="5" s="1"/>
  <c r="M782" i="5"/>
  <c r="Z782" i="5" s="1"/>
  <c r="L782" i="5"/>
  <c r="Y782" i="5" s="1"/>
  <c r="K782" i="5"/>
  <c r="X782" i="5" s="1"/>
  <c r="J782" i="5"/>
  <c r="W782" i="5" s="1"/>
  <c r="I782" i="5"/>
  <c r="V782" i="5" s="1"/>
  <c r="C782" i="5"/>
  <c r="G782" i="5" s="1"/>
  <c r="AU782" i="5" s="1"/>
  <c r="M778" i="5"/>
  <c r="Z778" i="5" s="1"/>
  <c r="L778" i="5"/>
  <c r="Y778" i="5" s="1"/>
  <c r="K778" i="5"/>
  <c r="X778" i="5" s="1"/>
  <c r="J778" i="5"/>
  <c r="W778" i="5" s="1"/>
  <c r="I778" i="5"/>
  <c r="V778" i="5" s="1"/>
  <c r="C778" i="5"/>
  <c r="M769" i="5"/>
  <c r="Z769" i="5" s="1"/>
  <c r="L769" i="5"/>
  <c r="Y769" i="5" s="1"/>
  <c r="K769" i="5"/>
  <c r="X769" i="5" s="1"/>
  <c r="J769" i="5"/>
  <c r="W769" i="5" s="1"/>
  <c r="I769" i="5"/>
  <c r="V769" i="5" s="1"/>
  <c r="C769" i="5"/>
  <c r="M581" i="5"/>
  <c r="Z581" i="5" s="1"/>
  <c r="L581" i="5"/>
  <c r="Y581" i="5" s="1"/>
  <c r="K581" i="5"/>
  <c r="X581" i="5" s="1"/>
  <c r="J581" i="5"/>
  <c r="W581" i="5" s="1"/>
  <c r="I581" i="5"/>
  <c r="V581" i="5" s="1"/>
  <c r="C581" i="5"/>
  <c r="F581" i="5" s="1"/>
  <c r="AT581" i="5" s="1"/>
  <c r="M768" i="5"/>
  <c r="Z768" i="5" s="1"/>
  <c r="L768" i="5"/>
  <c r="Y768" i="5" s="1"/>
  <c r="K768" i="5"/>
  <c r="X768" i="5" s="1"/>
  <c r="J768" i="5"/>
  <c r="W768" i="5" s="1"/>
  <c r="I768" i="5"/>
  <c r="V768" i="5" s="1"/>
  <c r="C768" i="5"/>
  <c r="M761" i="5"/>
  <c r="Z761" i="5" s="1"/>
  <c r="L761" i="5"/>
  <c r="Y761" i="5" s="1"/>
  <c r="K761" i="5"/>
  <c r="X761" i="5" s="1"/>
  <c r="J761" i="5"/>
  <c r="W761" i="5" s="1"/>
  <c r="I761" i="5"/>
  <c r="V761" i="5" s="1"/>
  <c r="C761" i="5"/>
  <c r="M765" i="5"/>
  <c r="Z765" i="5" s="1"/>
  <c r="L765" i="5"/>
  <c r="Y765" i="5" s="1"/>
  <c r="K765" i="5"/>
  <c r="X765" i="5" s="1"/>
  <c r="J765" i="5"/>
  <c r="W765" i="5" s="1"/>
  <c r="I765" i="5"/>
  <c r="V765" i="5" s="1"/>
  <c r="C765" i="5"/>
  <c r="E765" i="5" s="1"/>
  <c r="AS765" i="5" s="1"/>
  <c r="M763" i="5"/>
  <c r="Z763" i="5" s="1"/>
  <c r="L763" i="5"/>
  <c r="Y763" i="5" s="1"/>
  <c r="K763" i="5"/>
  <c r="X763" i="5" s="1"/>
  <c r="J763" i="5"/>
  <c r="W763" i="5" s="1"/>
  <c r="I763" i="5"/>
  <c r="V763" i="5" s="1"/>
  <c r="C763" i="5"/>
  <c r="G763" i="5" s="1"/>
  <c r="AU763" i="5" s="1"/>
  <c r="M629" i="5"/>
  <c r="Z629" i="5" s="1"/>
  <c r="L629" i="5"/>
  <c r="Y629" i="5" s="1"/>
  <c r="K629" i="5"/>
  <c r="X629" i="5" s="1"/>
  <c r="J629" i="5"/>
  <c r="W629" i="5" s="1"/>
  <c r="I629" i="5"/>
  <c r="V629" i="5" s="1"/>
  <c r="C629" i="5"/>
  <c r="M636" i="5"/>
  <c r="Z636" i="5" s="1"/>
  <c r="L636" i="5"/>
  <c r="Y636" i="5" s="1"/>
  <c r="K636" i="5"/>
  <c r="X636" i="5" s="1"/>
  <c r="J636" i="5"/>
  <c r="W636" i="5" s="1"/>
  <c r="I636" i="5"/>
  <c r="V636" i="5" s="1"/>
  <c r="C636" i="5"/>
  <c r="M760" i="5"/>
  <c r="Z760" i="5" s="1"/>
  <c r="L760" i="5"/>
  <c r="Y760" i="5" s="1"/>
  <c r="K760" i="5"/>
  <c r="X760" i="5" s="1"/>
  <c r="J760" i="5"/>
  <c r="W760" i="5" s="1"/>
  <c r="I760" i="5"/>
  <c r="V760" i="5" s="1"/>
  <c r="C760" i="5"/>
  <c r="M764" i="5"/>
  <c r="Z764" i="5" s="1"/>
  <c r="L764" i="5"/>
  <c r="Y764" i="5" s="1"/>
  <c r="K764" i="5"/>
  <c r="X764" i="5" s="1"/>
  <c r="J764" i="5"/>
  <c r="W764" i="5" s="1"/>
  <c r="I764" i="5"/>
  <c r="V764" i="5" s="1"/>
  <c r="C764" i="5"/>
  <c r="M762" i="5"/>
  <c r="Z762" i="5" s="1"/>
  <c r="L762" i="5"/>
  <c r="Y762" i="5" s="1"/>
  <c r="K762" i="5"/>
  <c r="X762" i="5" s="1"/>
  <c r="J762" i="5"/>
  <c r="W762" i="5" s="1"/>
  <c r="I762" i="5"/>
  <c r="V762" i="5" s="1"/>
  <c r="C762" i="5"/>
  <c r="E762" i="5" s="1"/>
  <c r="AS762" i="5" s="1"/>
  <c r="M751" i="5"/>
  <c r="Z751" i="5" s="1"/>
  <c r="L751" i="5"/>
  <c r="Y751" i="5" s="1"/>
  <c r="K751" i="5"/>
  <c r="X751" i="5" s="1"/>
  <c r="J751" i="5"/>
  <c r="W751" i="5" s="1"/>
  <c r="I751" i="5"/>
  <c r="V751" i="5" s="1"/>
  <c r="C751" i="5"/>
  <c r="F751" i="5" s="1"/>
  <c r="AT751" i="5" s="1"/>
  <c r="M633" i="5"/>
  <c r="Z633" i="5" s="1"/>
  <c r="L633" i="5"/>
  <c r="Y633" i="5" s="1"/>
  <c r="K633" i="5"/>
  <c r="X633" i="5" s="1"/>
  <c r="J633" i="5"/>
  <c r="W633" i="5" s="1"/>
  <c r="I633" i="5"/>
  <c r="V633" i="5" s="1"/>
  <c r="C633" i="5"/>
  <c r="M754" i="5"/>
  <c r="Z754" i="5" s="1"/>
  <c r="L754" i="5"/>
  <c r="Y754" i="5" s="1"/>
  <c r="K754" i="5"/>
  <c r="X754" i="5" s="1"/>
  <c r="J754" i="5"/>
  <c r="W754" i="5" s="1"/>
  <c r="I754" i="5"/>
  <c r="V754" i="5" s="1"/>
  <c r="C754" i="5"/>
  <c r="D754" i="5" s="1"/>
  <c r="AR754" i="5" s="1"/>
  <c r="M616" i="5"/>
  <c r="Z616" i="5" s="1"/>
  <c r="L616" i="5"/>
  <c r="Y616" i="5" s="1"/>
  <c r="K616" i="5"/>
  <c r="X616" i="5" s="1"/>
  <c r="J616" i="5"/>
  <c r="W616" i="5" s="1"/>
  <c r="I616" i="5"/>
  <c r="V616" i="5" s="1"/>
  <c r="C616" i="5"/>
  <c r="G616" i="5" s="1"/>
  <c r="AU616" i="5" s="1"/>
  <c r="M766" i="5"/>
  <c r="Z766" i="5" s="1"/>
  <c r="L766" i="5"/>
  <c r="Y766" i="5" s="1"/>
  <c r="K766" i="5"/>
  <c r="X766" i="5" s="1"/>
  <c r="J766" i="5"/>
  <c r="W766" i="5" s="1"/>
  <c r="I766" i="5"/>
  <c r="V766" i="5" s="1"/>
  <c r="C766" i="5"/>
  <c r="M666" i="5"/>
  <c r="Z666" i="5" s="1"/>
  <c r="L666" i="5"/>
  <c r="Y666" i="5" s="1"/>
  <c r="K666" i="5"/>
  <c r="X666" i="5" s="1"/>
  <c r="J666" i="5"/>
  <c r="W666" i="5" s="1"/>
  <c r="I666" i="5"/>
  <c r="V666" i="5" s="1"/>
  <c r="C666" i="5"/>
  <c r="M715" i="5"/>
  <c r="Z715" i="5" s="1"/>
  <c r="L715" i="5"/>
  <c r="Y715" i="5" s="1"/>
  <c r="K715" i="5"/>
  <c r="X715" i="5" s="1"/>
  <c r="J715" i="5"/>
  <c r="W715" i="5" s="1"/>
  <c r="I715" i="5"/>
  <c r="V715" i="5" s="1"/>
  <c r="C715" i="5"/>
  <c r="F715" i="5" s="1"/>
  <c r="AT715" i="5" s="1"/>
  <c r="M579" i="5"/>
  <c r="Z579" i="5" s="1"/>
  <c r="L579" i="5"/>
  <c r="Y579" i="5" s="1"/>
  <c r="K579" i="5"/>
  <c r="X579" i="5" s="1"/>
  <c r="J579" i="5"/>
  <c r="W579" i="5" s="1"/>
  <c r="I579" i="5"/>
  <c r="V579" i="5" s="1"/>
  <c r="C579" i="5"/>
  <c r="H579" i="5" s="1"/>
  <c r="AV579" i="5" s="1"/>
  <c r="M753" i="5"/>
  <c r="Z753" i="5" s="1"/>
  <c r="L753" i="5"/>
  <c r="Y753" i="5" s="1"/>
  <c r="K753" i="5"/>
  <c r="X753" i="5" s="1"/>
  <c r="J753" i="5"/>
  <c r="W753" i="5" s="1"/>
  <c r="I753" i="5"/>
  <c r="V753" i="5" s="1"/>
  <c r="C753" i="5"/>
  <c r="M578" i="5"/>
  <c r="Z578" i="5" s="1"/>
  <c r="L578" i="5"/>
  <c r="Y578" i="5" s="1"/>
  <c r="K578" i="5"/>
  <c r="X578" i="5" s="1"/>
  <c r="J578" i="5"/>
  <c r="W578" i="5" s="1"/>
  <c r="I578" i="5"/>
  <c r="V578" i="5" s="1"/>
  <c r="C578" i="5"/>
  <c r="E578" i="5" s="1"/>
  <c r="AS578" i="5" s="1"/>
  <c r="M748" i="5"/>
  <c r="Z748" i="5" s="1"/>
  <c r="L748" i="5"/>
  <c r="Y748" i="5" s="1"/>
  <c r="K748" i="5"/>
  <c r="X748" i="5" s="1"/>
  <c r="J748" i="5"/>
  <c r="W748" i="5" s="1"/>
  <c r="I748" i="5"/>
  <c r="V748" i="5" s="1"/>
  <c r="C748" i="5"/>
  <c r="G748" i="5" s="1"/>
  <c r="AU748" i="5" s="1"/>
  <c r="M757" i="5"/>
  <c r="Z757" i="5" s="1"/>
  <c r="L757" i="5"/>
  <c r="Y757" i="5" s="1"/>
  <c r="K757" i="5"/>
  <c r="X757" i="5" s="1"/>
  <c r="J757" i="5"/>
  <c r="W757" i="5" s="1"/>
  <c r="I757" i="5"/>
  <c r="V757" i="5" s="1"/>
  <c r="C757" i="5"/>
  <c r="M744" i="5"/>
  <c r="Z744" i="5" s="1"/>
  <c r="L744" i="5"/>
  <c r="Y744" i="5" s="1"/>
  <c r="K744" i="5"/>
  <c r="X744" i="5" s="1"/>
  <c r="J744" i="5"/>
  <c r="W744" i="5" s="1"/>
  <c r="I744" i="5"/>
  <c r="V744" i="5" s="1"/>
  <c r="C744" i="5"/>
  <c r="M749" i="5"/>
  <c r="Z749" i="5" s="1"/>
  <c r="L749" i="5"/>
  <c r="Y749" i="5" s="1"/>
  <c r="K749" i="5"/>
  <c r="X749" i="5" s="1"/>
  <c r="J749" i="5"/>
  <c r="W749" i="5" s="1"/>
  <c r="I749" i="5"/>
  <c r="V749" i="5" s="1"/>
  <c r="C749" i="5"/>
  <c r="M774" i="5"/>
  <c r="Z774" i="5" s="1"/>
  <c r="L774" i="5"/>
  <c r="Y774" i="5" s="1"/>
  <c r="K774" i="5"/>
  <c r="X774" i="5" s="1"/>
  <c r="J774" i="5"/>
  <c r="W774" i="5" s="1"/>
  <c r="I774" i="5"/>
  <c r="V774" i="5" s="1"/>
  <c r="C774" i="5"/>
  <c r="M682" i="5"/>
  <c r="Z682" i="5" s="1"/>
  <c r="L682" i="5"/>
  <c r="Y682" i="5" s="1"/>
  <c r="K682" i="5"/>
  <c r="X682" i="5" s="1"/>
  <c r="J682" i="5"/>
  <c r="W682" i="5" s="1"/>
  <c r="I682" i="5"/>
  <c r="V682" i="5" s="1"/>
  <c r="C682" i="5"/>
  <c r="M664" i="5"/>
  <c r="Z664" i="5" s="1"/>
  <c r="L664" i="5"/>
  <c r="Y664" i="5" s="1"/>
  <c r="K664" i="5"/>
  <c r="X664" i="5" s="1"/>
  <c r="J664" i="5"/>
  <c r="W664" i="5" s="1"/>
  <c r="I664" i="5"/>
  <c r="V664" i="5" s="1"/>
  <c r="C664" i="5"/>
  <c r="E664" i="5" s="1"/>
  <c r="AS664" i="5" s="1"/>
  <c r="M740" i="5"/>
  <c r="Z740" i="5" s="1"/>
  <c r="L740" i="5"/>
  <c r="Y740" i="5" s="1"/>
  <c r="K740" i="5"/>
  <c r="X740" i="5" s="1"/>
  <c r="J740" i="5"/>
  <c r="W740" i="5" s="1"/>
  <c r="I740" i="5"/>
  <c r="V740" i="5" s="1"/>
  <c r="C740" i="5"/>
  <c r="M734" i="5"/>
  <c r="Z734" i="5" s="1"/>
  <c r="L734" i="5"/>
  <c r="Y734" i="5" s="1"/>
  <c r="K734" i="5"/>
  <c r="X734" i="5" s="1"/>
  <c r="J734" i="5"/>
  <c r="W734" i="5" s="1"/>
  <c r="I734" i="5"/>
  <c r="V734" i="5" s="1"/>
  <c r="C734" i="5"/>
  <c r="E734" i="5" s="1"/>
  <c r="AS734" i="5" s="1"/>
  <c r="M694" i="5"/>
  <c r="Z694" i="5" s="1"/>
  <c r="L694" i="5"/>
  <c r="Y694" i="5" s="1"/>
  <c r="K694" i="5"/>
  <c r="X694" i="5" s="1"/>
  <c r="J694" i="5"/>
  <c r="W694" i="5" s="1"/>
  <c r="I694" i="5"/>
  <c r="V694" i="5" s="1"/>
  <c r="C694" i="5"/>
  <c r="G694" i="5" s="1"/>
  <c r="AU694" i="5" s="1"/>
  <c r="M619" i="5"/>
  <c r="Z619" i="5" s="1"/>
  <c r="L619" i="5"/>
  <c r="Y619" i="5" s="1"/>
  <c r="K619" i="5"/>
  <c r="X619" i="5" s="1"/>
  <c r="J619" i="5"/>
  <c r="W619" i="5" s="1"/>
  <c r="I619" i="5"/>
  <c r="V619" i="5" s="1"/>
  <c r="C619" i="5"/>
  <c r="M746" i="5"/>
  <c r="Z746" i="5" s="1"/>
  <c r="L746" i="5"/>
  <c r="Y746" i="5" s="1"/>
  <c r="K746" i="5"/>
  <c r="X746" i="5" s="1"/>
  <c r="J746" i="5"/>
  <c r="W746" i="5" s="1"/>
  <c r="I746" i="5"/>
  <c r="V746" i="5" s="1"/>
  <c r="C746" i="5"/>
  <c r="M747" i="5"/>
  <c r="Z747" i="5" s="1"/>
  <c r="L747" i="5"/>
  <c r="Y747" i="5" s="1"/>
  <c r="K747" i="5"/>
  <c r="X747" i="5" s="1"/>
  <c r="J747" i="5"/>
  <c r="W747" i="5" s="1"/>
  <c r="I747" i="5"/>
  <c r="V747" i="5" s="1"/>
  <c r="C747" i="5"/>
  <c r="F747" i="5" s="1"/>
  <c r="AT747" i="5" s="1"/>
  <c r="M625" i="5"/>
  <c r="Z625" i="5" s="1"/>
  <c r="L625" i="5"/>
  <c r="Y625" i="5" s="1"/>
  <c r="K625" i="5"/>
  <c r="X625" i="5" s="1"/>
  <c r="J625" i="5"/>
  <c r="W625" i="5" s="1"/>
  <c r="I625" i="5"/>
  <c r="V625" i="5" s="1"/>
  <c r="C625" i="5"/>
  <c r="M602" i="5"/>
  <c r="Z602" i="5" s="1"/>
  <c r="L602" i="5"/>
  <c r="Y602" i="5" s="1"/>
  <c r="K602" i="5"/>
  <c r="X602" i="5" s="1"/>
  <c r="J602" i="5"/>
  <c r="W602" i="5" s="1"/>
  <c r="I602" i="5"/>
  <c r="V602" i="5" s="1"/>
  <c r="C602" i="5"/>
  <c r="M738" i="5"/>
  <c r="Z738" i="5" s="1"/>
  <c r="L738" i="5"/>
  <c r="Y738" i="5" s="1"/>
  <c r="K738" i="5"/>
  <c r="X738" i="5" s="1"/>
  <c r="J738" i="5"/>
  <c r="W738" i="5" s="1"/>
  <c r="I738" i="5"/>
  <c r="V738" i="5" s="1"/>
  <c r="C738" i="5"/>
  <c r="E738" i="5" s="1"/>
  <c r="AS738" i="5" s="1"/>
  <c r="M654" i="5"/>
  <c r="Z654" i="5" s="1"/>
  <c r="L654" i="5"/>
  <c r="Y654" i="5" s="1"/>
  <c r="K654" i="5"/>
  <c r="X654" i="5" s="1"/>
  <c r="J654" i="5"/>
  <c r="W654" i="5" s="1"/>
  <c r="I654" i="5"/>
  <c r="V654" i="5" s="1"/>
  <c r="C654" i="5"/>
  <c r="H654" i="5" s="1"/>
  <c r="AV654" i="5" s="1"/>
  <c r="M672" i="5"/>
  <c r="Z672" i="5" s="1"/>
  <c r="L672" i="5"/>
  <c r="Y672" i="5" s="1"/>
  <c r="K672" i="5"/>
  <c r="X672" i="5" s="1"/>
  <c r="J672" i="5"/>
  <c r="W672" i="5" s="1"/>
  <c r="I672" i="5"/>
  <c r="V672" i="5" s="1"/>
  <c r="C672" i="5"/>
  <c r="M730" i="5"/>
  <c r="Z730" i="5" s="1"/>
  <c r="L730" i="5"/>
  <c r="Y730" i="5" s="1"/>
  <c r="K730" i="5"/>
  <c r="X730" i="5" s="1"/>
  <c r="J730" i="5"/>
  <c r="W730" i="5" s="1"/>
  <c r="I730" i="5"/>
  <c r="V730" i="5" s="1"/>
  <c r="C730" i="5"/>
  <c r="M731" i="5"/>
  <c r="Z731" i="5" s="1"/>
  <c r="L731" i="5"/>
  <c r="Y731" i="5" s="1"/>
  <c r="K731" i="5"/>
  <c r="X731" i="5" s="1"/>
  <c r="J731" i="5"/>
  <c r="W731" i="5" s="1"/>
  <c r="I731" i="5"/>
  <c r="V731" i="5" s="1"/>
  <c r="C731" i="5"/>
  <c r="M745" i="5"/>
  <c r="Z745" i="5" s="1"/>
  <c r="L745" i="5"/>
  <c r="Y745" i="5" s="1"/>
  <c r="K745" i="5"/>
  <c r="X745" i="5" s="1"/>
  <c r="J745" i="5"/>
  <c r="W745" i="5" s="1"/>
  <c r="I745" i="5"/>
  <c r="V745" i="5" s="1"/>
  <c r="C745" i="5"/>
  <c r="M573" i="5"/>
  <c r="Z573" i="5" s="1"/>
  <c r="L573" i="5"/>
  <c r="Y573" i="5" s="1"/>
  <c r="K573" i="5"/>
  <c r="X573" i="5" s="1"/>
  <c r="J573" i="5"/>
  <c r="W573" i="5" s="1"/>
  <c r="I573" i="5"/>
  <c r="V573" i="5" s="1"/>
  <c r="C573" i="5"/>
  <c r="M733" i="5"/>
  <c r="Z733" i="5" s="1"/>
  <c r="L733" i="5"/>
  <c r="Y733" i="5" s="1"/>
  <c r="K733" i="5"/>
  <c r="X733" i="5" s="1"/>
  <c r="J733" i="5"/>
  <c r="W733" i="5" s="1"/>
  <c r="I733" i="5"/>
  <c r="V733" i="5" s="1"/>
  <c r="C733" i="5"/>
  <c r="F733" i="5" s="1"/>
  <c r="AT733" i="5" s="1"/>
  <c r="M722" i="5"/>
  <c r="Z722" i="5" s="1"/>
  <c r="L722" i="5"/>
  <c r="Y722" i="5" s="1"/>
  <c r="K722" i="5"/>
  <c r="X722" i="5" s="1"/>
  <c r="J722" i="5"/>
  <c r="W722" i="5" s="1"/>
  <c r="I722" i="5"/>
  <c r="V722" i="5" s="1"/>
  <c r="C722" i="5"/>
  <c r="M724" i="5"/>
  <c r="Z724" i="5" s="1"/>
  <c r="L724" i="5"/>
  <c r="Y724" i="5" s="1"/>
  <c r="K724" i="5"/>
  <c r="X724" i="5" s="1"/>
  <c r="J724" i="5"/>
  <c r="W724" i="5" s="1"/>
  <c r="I724" i="5"/>
  <c r="V724" i="5" s="1"/>
  <c r="C724" i="5"/>
  <c r="D724" i="5" s="1"/>
  <c r="AR724" i="5" s="1"/>
  <c r="M723" i="5"/>
  <c r="Z723" i="5" s="1"/>
  <c r="L723" i="5"/>
  <c r="Y723" i="5" s="1"/>
  <c r="K723" i="5"/>
  <c r="X723" i="5" s="1"/>
  <c r="J723" i="5"/>
  <c r="W723" i="5" s="1"/>
  <c r="I723" i="5"/>
  <c r="V723" i="5" s="1"/>
  <c r="C723" i="5"/>
  <c r="G723" i="5" s="1"/>
  <c r="AU723" i="5" s="1"/>
  <c r="M663" i="5"/>
  <c r="Z663" i="5" s="1"/>
  <c r="L663" i="5"/>
  <c r="Y663" i="5" s="1"/>
  <c r="K663" i="5"/>
  <c r="X663" i="5" s="1"/>
  <c r="J663" i="5"/>
  <c r="W663" i="5" s="1"/>
  <c r="I663" i="5"/>
  <c r="V663" i="5" s="1"/>
  <c r="C663" i="5"/>
  <c r="M799" i="5"/>
  <c r="Z799" i="5" s="1"/>
  <c r="L799" i="5"/>
  <c r="Y799" i="5" s="1"/>
  <c r="K799" i="5"/>
  <c r="X799" i="5" s="1"/>
  <c r="J799" i="5"/>
  <c r="W799" i="5" s="1"/>
  <c r="I799" i="5"/>
  <c r="V799" i="5" s="1"/>
  <c r="C799" i="5"/>
  <c r="M727" i="5"/>
  <c r="Z727" i="5" s="1"/>
  <c r="L727" i="5"/>
  <c r="Y727" i="5" s="1"/>
  <c r="K727" i="5"/>
  <c r="X727" i="5" s="1"/>
  <c r="J727" i="5"/>
  <c r="W727" i="5" s="1"/>
  <c r="I727" i="5"/>
  <c r="V727" i="5" s="1"/>
  <c r="C727" i="5"/>
  <c r="F727" i="5" s="1"/>
  <c r="AT727" i="5" s="1"/>
  <c r="M679" i="5"/>
  <c r="Z679" i="5" s="1"/>
  <c r="L679" i="5"/>
  <c r="Y679" i="5" s="1"/>
  <c r="K679" i="5"/>
  <c r="X679" i="5" s="1"/>
  <c r="J679" i="5"/>
  <c r="W679" i="5" s="1"/>
  <c r="I679" i="5"/>
  <c r="V679" i="5" s="1"/>
  <c r="C679" i="5"/>
  <c r="M800" i="5"/>
  <c r="Z800" i="5" s="1"/>
  <c r="L800" i="5"/>
  <c r="Y800" i="5" s="1"/>
  <c r="K800" i="5"/>
  <c r="X800" i="5" s="1"/>
  <c r="J800" i="5"/>
  <c r="W800" i="5" s="1"/>
  <c r="I800" i="5"/>
  <c r="V800" i="5" s="1"/>
  <c r="C800" i="5"/>
  <c r="M704" i="5"/>
  <c r="Z704" i="5" s="1"/>
  <c r="L704" i="5"/>
  <c r="Y704" i="5" s="1"/>
  <c r="K704" i="5"/>
  <c r="X704" i="5" s="1"/>
  <c r="J704" i="5"/>
  <c r="W704" i="5" s="1"/>
  <c r="I704" i="5"/>
  <c r="V704" i="5" s="1"/>
  <c r="C704" i="5"/>
  <c r="M720" i="5"/>
  <c r="Z720" i="5" s="1"/>
  <c r="L720" i="5"/>
  <c r="Y720" i="5" s="1"/>
  <c r="K720" i="5"/>
  <c r="X720" i="5" s="1"/>
  <c r="J720" i="5"/>
  <c r="W720" i="5" s="1"/>
  <c r="I720" i="5"/>
  <c r="V720" i="5" s="1"/>
  <c r="C720" i="5"/>
  <c r="G720" i="5" s="1"/>
  <c r="AU720" i="5" s="1"/>
  <c r="M726" i="5"/>
  <c r="Z726" i="5" s="1"/>
  <c r="L726" i="5"/>
  <c r="Y726" i="5" s="1"/>
  <c r="K726" i="5"/>
  <c r="X726" i="5" s="1"/>
  <c r="J726" i="5"/>
  <c r="W726" i="5" s="1"/>
  <c r="I726" i="5"/>
  <c r="V726" i="5" s="1"/>
  <c r="C726" i="5"/>
  <c r="M714" i="5"/>
  <c r="Z714" i="5" s="1"/>
  <c r="L714" i="5"/>
  <c r="Y714" i="5" s="1"/>
  <c r="K714" i="5"/>
  <c r="X714" i="5" s="1"/>
  <c r="J714" i="5"/>
  <c r="W714" i="5" s="1"/>
  <c r="I714" i="5"/>
  <c r="V714" i="5" s="1"/>
  <c r="C714" i="5"/>
  <c r="M712" i="5"/>
  <c r="Z712" i="5" s="1"/>
  <c r="L712" i="5"/>
  <c r="Y712" i="5" s="1"/>
  <c r="K712" i="5"/>
  <c r="X712" i="5" s="1"/>
  <c r="J712" i="5"/>
  <c r="W712" i="5" s="1"/>
  <c r="I712" i="5"/>
  <c r="V712" i="5" s="1"/>
  <c r="C712" i="5"/>
  <c r="M728" i="5"/>
  <c r="Z728" i="5" s="1"/>
  <c r="L728" i="5"/>
  <c r="Y728" i="5" s="1"/>
  <c r="K728" i="5"/>
  <c r="X728" i="5" s="1"/>
  <c r="J728" i="5"/>
  <c r="W728" i="5" s="1"/>
  <c r="I728" i="5"/>
  <c r="V728" i="5" s="1"/>
  <c r="C728" i="5"/>
  <c r="M710" i="5"/>
  <c r="Z710" i="5" s="1"/>
  <c r="L710" i="5"/>
  <c r="Y710" i="5" s="1"/>
  <c r="K710" i="5"/>
  <c r="X710" i="5" s="1"/>
  <c r="J710" i="5"/>
  <c r="W710" i="5" s="1"/>
  <c r="I710" i="5"/>
  <c r="V710" i="5" s="1"/>
  <c r="C710" i="5"/>
  <c r="M599" i="5"/>
  <c r="Z599" i="5" s="1"/>
  <c r="L599" i="5"/>
  <c r="Y599" i="5" s="1"/>
  <c r="K599" i="5"/>
  <c r="X599" i="5" s="1"/>
  <c r="J599" i="5"/>
  <c r="W599" i="5" s="1"/>
  <c r="I599" i="5"/>
  <c r="V599" i="5" s="1"/>
  <c r="C599" i="5"/>
  <c r="M671" i="5"/>
  <c r="Z671" i="5" s="1"/>
  <c r="L671" i="5"/>
  <c r="Y671" i="5" s="1"/>
  <c r="K671" i="5"/>
  <c r="X671" i="5" s="1"/>
  <c r="J671" i="5"/>
  <c r="W671" i="5" s="1"/>
  <c r="I671" i="5"/>
  <c r="V671" i="5" s="1"/>
  <c r="C671" i="5"/>
  <c r="M637" i="5"/>
  <c r="Z637" i="5" s="1"/>
  <c r="L637" i="5"/>
  <c r="Y637" i="5" s="1"/>
  <c r="K637" i="5"/>
  <c r="X637" i="5" s="1"/>
  <c r="J637" i="5"/>
  <c r="W637" i="5" s="1"/>
  <c r="I637" i="5"/>
  <c r="V637" i="5" s="1"/>
  <c r="C637" i="5"/>
  <c r="M703" i="5"/>
  <c r="Z703" i="5" s="1"/>
  <c r="L703" i="5"/>
  <c r="Y703" i="5" s="1"/>
  <c r="K703" i="5"/>
  <c r="X703" i="5" s="1"/>
  <c r="J703" i="5"/>
  <c r="W703" i="5" s="1"/>
  <c r="I703" i="5"/>
  <c r="V703" i="5" s="1"/>
  <c r="C703" i="5"/>
  <c r="M574" i="5"/>
  <c r="Z574" i="5" s="1"/>
  <c r="L574" i="5"/>
  <c r="Y574" i="5" s="1"/>
  <c r="K574" i="5"/>
  <c r="X574" i="5" s="1"/>
  <c r="J574" i="5"/>
  <c r="W574" i="5" s="1"/>
  <c r="I574" i="5"/>
  <c r="V574" i="5" s="1"/>
  <c r="C574" i="5"/>
  <c r="M708" i="5"/>
  <c r="Z708" i="5" s="1"/>
  <c r="L708" i="5"/>
  <c r="Y708" i="5" s="1"/>
  <c r="K708" i="5"/>
  <c r="X708" i="5" s="1"/>
  <c r="J708" i="5"/>
  <c r="W708" i="5" s="1"/>
  <c r="I708" i="5"/>
  <c r="V708" i="5" s="1"/>
  <c r="C708" i="5"/>
  <c r="M660" i="5"/>
  <c r="Z660" i="5" s="1"/>
  <c r="L660" i="5"/>
  <c r="Y660" i="5" s="1"/>
  <c r="K660" i="5"/>
  <c r="X660" i="5" s="1"/>
  <c r="J660" i="5"/>
  <c r="W660" i="5" s="1"/>
  <c r="I660" i="5"/>
  <c r="V660" i="5" s="1"/>
  <c r="C660" i="5"/>
  <c r="E660" i="5" s="1"/>
  <c r="AS660" i="5" s="1"/>
  <c r="M797" i="5"/>
  <c r="Z797" i="5" s="1"/>
  <c r="L797" i="5"/>
  <c r="Y797" i="5" s="1"/>
  <c r="K797" i="5"/>
  <c r="X797" i="5" s="1"/>
  <c r="J797" i="5"/>
  <c r="W797" i="5" s="1"/>
  <c r="I797" i="5"/>
  <c r="V797" i="5" s="1"/>
  <c r="C797" i="5"/>
  <c r="M758" i="5"/>
  <c r="Z758" i="5" s="1"/>
  <c r="L758" i="5"/>
  <c r="Y758" i="5" s="1"/>
  <c r="K758" i="5"/>
  <c r="X758" i="5" s="1"/>
  <c r="J758" i="5"/>
  <c r="W758" i="5" s="1"/>
  <c r="I758" i="5"/>
  <c r="V758" i="5" s="1"/>
  <c r="C758" i="5"/>
  <c r="M647" i="5"/>
  <c r="Z647" i="5" s="1"/>
  <c r="L647" i="5"/>
  <c r="Y647" i="5" s="1"/>
  <c r="K647" i="5"/>
  <c r="X647" i="5" s="1"/>
  <c r="J647" i="5"/>
  <c r="W647" i="5" s="1"/>
  <c r="I647" i="5"/>
  <c r="V647" i="5" s="1"/>
  <c r="C647" i="5"/>
  <c r="M777" i="5"/>
  <c r="Z777" i="5" s="1"/>
  <c r="L777" i="5"/>
  <c r="Y777" i="5" s="1"/>
  <c r="K777" i="5"/>
  <c r="X777" i="5" s="1"/>
  <c r="J777" i="5"/>
  <c r="W777" i="5" s="1"/>
  <c r="I777" i="5"/>
  <c r="V777" i="5" s="1"/>
  <c r="C777" i="5"/>
  <c r="E777" i="5" s="1"/>
  <c r="AS777" i="5" s="1"/>
  <c r="M798" i="5"/>
  <c r="Z798" i="5" s="1"/>
  <c r="L798" i="5"/>
  <c r="Y798" i="5" s="1"/>
  <c r="K798" i="5"/>
  <c r="X798" i="5" s="1"/>
  <c r="J798" i="5"/>
  <c r="W798" i="5" s="1"/>
  <c r="I798" i="5"/>
  <c r="V798" i="5" s="1"/>
  <c r="C798" i="5"/>
  <c r="M630" i="5"/>
  <c r="Z630" i="5" s="1"/>
  <c r="L630" i="5"/>
  <c r="Y630" i="5" s="1"/>
  <c r="K630" i="5"/>
  <c r="X630" i="5" s="1"/>
  <c r="J630" i="5"/>
  <c r="W630" i="5" s="1"/>
  <c r="I630" i="5"/>
  <c r="V630" i="5" s="1"/>
  <c r="C630" i="5"/>
  <c r="M696" i="5"/>
  <c r="Z696" i="5" s="1"/>
  <c r="L696" i="5"/>
  <c r="Y696" i="5" s="1"/>
  <c r="K696" i="5"/>
  <c r="X696" i="5" s="1"/>
  <c r="J696" i="5"/>
  <c r="W696" i="5" s="1"/>
  <c r="I696" i="5"/>
  <c r="V696" i="5" s="1"/>
  <c r="C696" i="5"/>
  <c r="M700" i="5"/>
  <c r="Z700" i="5" s="1"/>
  <c r="L700" i="5"/>
  <c r="Y700" i="5" s="1"/>
  <c r="K700" i="5"/>
  <c r="X700" i="5" s="1"/>
  <c r="J700" i="5"/>
  <c r="W700" i="5" s="1"/>
  <c r="I700" i="5"/>
  <c r="V700" i="5" s="1"/>
  <c r="C700" i="5"/>
  <c r="M632" i="5"/>
  <c r="Z632" i="5" s="1"/>
  <c r="L632" i="5"/>
  <c r="Y632" i="5" s="1"/>
  <c r="K632" i="5"/>
  <c r="X632" i="5" s="1"/>
  <c r="J632" i="5"/>
  <c r="W632" i="5" s="1"/>
  <c r="I632" i="5"/>
  <c r="V632" i="5" s="1"/>
  <c r="C632" i="5"/>
  <c r="M657" i="5"/>
  <c r="Z657" i="5" s="1"/>
  <c r="L657" i="5"/>
  <c r="Y657" i="5" s="1"/>
  <c r="K657" i="5"/>
  <c r="X657" i="5" s="1"/>
  <c r="J657" i="5"/>
  <c r="W657" i="5" s="1"/>
  <c r="I657" i="5"/>
  <c r="V657" i="5" s="1"/>
  <c r="C657" i="5"/>
  <c r="G657" i="5" s="1"/>
  <c r="AU657" i="5" s="1"/>
  <c r="M795" i="5"/>
  <c r="Z795" i="5" s="1"/>
  <c r="L795" i="5"/>
  <c r="Y795" i="5" s="1"/>
  <c r="K795" i="5"/>
  <c r="X795" i="5" s="1"/>
  <c r="J795" i="5"/>
  <c r="W795" i="5" s="1"/>
  <c r="I795" i="5"/>
  <c r="V795" i="5" s="1"/>
  <c r="C795" i="5"/>
  <c r="M701" i="5"/>
  <c r="Z701" i="5" s="1"/>
  <c r="L701" i="5"/>
  <c r="Y701" i="5" s="1"/>
  <c r="K701" i="5"/>
  <c r="X701" i="5" s="1"/>
  <c r="J701" i="5"/>
  <c r="W701" i="5" s="1"/>
  <c r="I701" i="5"/>
  <c r="V701" i="5" s="1"/>
  <c r="C701" i="5"/>
  <c r="F701" i="5" s="1"/>
  <c r="AT701" i="5" s="1"/>
  <c r="M699" i="5"/>
  <c r="Z699" i="5" s="1"/>
  <c r="L699" i="5"/>
  <c r="Y699" i="5" s="1"/>
  <c r="K699" i="5"/>
  <c r="X699" i="5" s="1"/>
  <c r="J699" i="5"/>
  <c r="W699" i="5" s="1"/>
  <c r="I699" i="5"/>
  <c r="V699" i="5" s="1"/>
  <c r="C699" i="5"/>
  <c r="F699" i="5" s="1"/>
  <c r="AT699" i="5" s="1"/>
  <c r="M702" i="5"/>
  <c r="Z702" i="5" s="1"/>
  <c r="L702" i="5"/>
  <c r="Y702" i="5" s="1"/>
  <c r="K702" i="5"/>
  <c r="X702" i="5" s="1"/>
  <c r="J702" i="5"/>
  <c r="W702" i="5" s="1"/>
  <c r="I702" i="5"/>
  <c r="V702" i="5" s="1"/>
  <c r="C702" i="5"/>
  <c r="M613" i="5"/>
  <c r="Z613" i="5" s="1"/>
  <c r="L613" i="5"/>
  <c r="Y613" i="5" s="1"/>
  <c r="K613" i="5"/>
  <c r="X613" i="5" s="1"/>
  <c r="J613" i="5"/>
  <c r="W613" i="5" s="1"/>
  <c r="I613" i="5"/>
  <c r="V613" i="5" s="1"/>
  <c r="C613" i="5"/>
  <c r="M640" i="5"/>
  <c r="Z640" i="5" s="1"/>
  <c r="L640" i="5"/>
  <c r="Y640" i="5" s="1"/>
  <c r="K640" i="5"/>
  <c r="X640" i="5" s="1"/>
  <c r="J640" i="5"/>
  <c r="W640" i="5" s="1"/>
  <c r="I640" i="5"/>
  <c r="V640" i="5" s="1"/>
  <c r="C640" i="5"/>
  <c r="M622" i="5"/>
  <c r="Z622" i="5" s="1"/>
  <c r="L622" i="5"/>
  <c r="Y622" i="5" s="1"/>
  <c r="K622" i="5"/>
  <c r="X622" i="5" s="1"/>
  <c r="J622" i="5"/>
  <c r="W622" i="5" s="1"/>
  <c r="I622" i="5"/>
  <c r="V622" i="5" s="1"/>
  <c r="C622" i="5"/>
  <c r="M796" i="5"/>
  <c r="Z796" i="5" s="1"/>
  <c r="L796" i="5"/>
  <c r="Y796" i="5" s="1"/>
  <c r="K796" i="5"/>
  <c r="X796" i="5" s="1"/>
  <c r="J796" i="5"/>
  <c r="W796" i="5" s="1"/>
  <c r="I796" i="5"/>
  <c r="V796" i="5" s="1"/>
  <c r="C796" i="5"/>
  <c r="M707" i="5"/>
  <c r="Z707" i="5" s="1"/>
  <c r="L707" i="5"/>
  <c r="Y707" i="5" s="1"/>
  <c r="K707" i="5"/>
  <c r="X707" i="5" s="1"/>
  <c r="J707" i="5"/>
  <c r="W707" i="5" s="1"/>
  <c r="I707" i="5"/>
  <c r="V707" i="5" s="1"/>
  <c r="C707" i="5"/>
  <c r="M698" i="5"/>
  <c r="Z698" i="5" s="1"/>
  <c r="L698" i="5"/>
  <c r="Y698" i="5" s="1"/>
  <c r="K698" i="5"/>
  <c r="X698" i="5" s="1"/>
  <c r="J698" i="5"/>
  <c r="W698" i="5" s="1"/>
  <c r="I698" i="5"/>
  <c r="V698" i="5" s="1"/>
  <c r="C698" i="5"/>
  <c r="M742" i="5"/>
  <c r="Z742" i="5" s="1"/>
  <c r="L742" i="5"/>
  <c r="Y742" i="5" s="1"/>
  <c r="K742" i="5"/>
  <c r="X742" i="5" s="1"/>
  <c r="J742" i="5"/>
  <c r="W742" i="5" s="1"/>
  <c r="I742" i="5"/>
  <c r="V742" i="5" s="1"/>
  <c r="C742" i="5"/>
  <c r="F742" i="5" s="1"/>
  <c r="AT742" i="5" s="1"/>
  <c r="M673" i="5"/>
  <c r="Z673" i="5" s="1"/>
  <c r="L673" i="5"/>
  <c r="Y673" i="5" s="1"/>
  <c r="K673" i="5"/>
  <c r="X673" i="5" s="1"/>
  <c r="J673" i="5"/>
  <c r="W673" i="5" s="1"/>
  <c r="I673" i="5"/>
  <c r="V673" i="5" s="1"/>
  <c r="C673" i="5"/>
  <c r="H673" i="5" s="1"/>
  <c r="AV673" i="5" s="1"/>
  <c r="M697" i="5"/>
  <c r="Z697" i="5" s="1"/>
  <c r="L697" i="5"/>
  <c r="Y697" i="5" s="1"/>
  <c r="K697" i="5"/>
  <c r="X697" i="5" s="1"/>
  <c r="J697" i="5"/>
  <c r="W697" i="5" s="1"/>
  <c r="I697" i="5"/>
  <c r="V697" i="5" s="1"/>
  <c r="C697" i="5"/>
  <c r="M793" i="5"/>
  <c r="Z793" i="5" s="1"/>
  <c r="L793" i="5"/>
  <c r="Y793" i="5" s="1"/>
  <c r="K793" i="5"/>
  <c r="X793" i="5" s="1"/>
  <c r="J793" i="5"/>
  <c r="W793" i="5" s="1"/>
  <c r="I793" i="5"/>
  <c r="V793" i="5" s="1"/>
  <c r="C793" i="5"/>
  <c r="M678" i="5"/>
  <c r="Z678" i="5" s="1"/>
  <c r="L678" i="5"/>
  <c r="Y678" i="5" s="1"/>
  <c r="K678" i="5"/>
  <c r="X678" i="5" s="1"/>
  <c r="J678" i="5"/>
  <c r="W678" i="5" s="1"/>
  <c r="I678" i="5"/>
  <c r="V678" i="5" s="1"/>
  <c r="C678" i="5"/>
  <c r="M686" i="5"/>
  <c r="Z686" i="5" s="1"/>
  <c r="L686" i="5"/>
  <c r="Y686" i="5" s="1"/>
  <c r="K686" i="5"/>
  <c r="X686" i="5" s="1"/>
  <c r="J686" i="5"/>
  <c r="W686" i="5" s="1"/>
  <c r="I686" i="5"/>
  <c r="V686" i="5" s="1"/>
  <c r="C686" i="5"/>
  <c r="D686" i="5" s="1"/>
  <c r="AR686" i="5" s="1"/>
  <c r="M752" i="5"/>
  <c r="Z752" i="5" s="1"/>
  <c r="L752" i="5"/>
  <c r="Y752" i="5" s="1"/>
  <c r="K752" i="5"/>
  <c r="X752" i="5" s="1"/>
  <c r="J752" i="5"/>
  <c r="W752" i="5" s="1"/>
  <c r="I752" i="5"/>
  <c r="V752" i="5" s="1"/>
  <c r="C752" i="5"/>
  <c r="M773" i="5"/>
  <c r="Z773" i="5" s="1"/>
  <c r="L773" i="5"/>
  <c r="Y773" i="5" s="1"/>
  <c r="K773" i="5"/>
  <c r="X773" i="5" s="1"/>
  <c r="J773" i="5"/>
  <c r="W773" i="5" s="1"/>
  <c r="I773" i="5"/>
  <c r="V773" i="5" s="1"/>
  <c r="C773" i="5"/>
  <c r="M719" i="5"/>
  <c r="Z719" i="5" s="1"/>
  <c r="L719" i="5"/>
  <c r="Y719" i="5" s="1"/>
  <c r="K719" i="5"/>
  <c r="X719" i="5" s="1"/>
  <c r="J719" i="5"/>
  <c r="W719" i="5" s="1"/>
  <c r="I719" i="5"/>
  <c r="V719" i="5" s="1"/>
  <c r="C719" i="5"/>
  <c r="M683" i="5"/>
  <c r="Z683" i="5" s="1"/>
  <c r="L683" i="5"/>
  <c r="Y683" i="5" s="1"/>
  <c r="K683" i="5"/>
  <c r="X683" i="5" s="1"/>
  <c r="J683" i="5"/>
  <c r="W683" i="5" s="1"/>
  <c r="I683" i="5"/>
  <c r="V683" i="5" s="1"/>
  <c r="C683" i="5"/>
  <c r="M618" i="5"/>
  <c r="Z618" i="5" s="1"/>
  <c r="L618" i="5"/>
  <c r="Y618" i="5" s="1"/>
  <c r="K618" i="5"/>
  <c r="X618" i="5" s="1"/>
  <c r="J618" i="5"/>
  <c r="W618" i="5" s="1"/>
  <c r="I618" i="5"/>
  <c r="V618" i="5" s="1"/>
  <c r="C618" i="5"/>
  <c r="M598" i="5"/>
  <c r="Z598" i="5" s="1"/>
  <c r="L598" i="5"/>
  <c r="Y598" i="5" s="1"/>
  <c r="K598" i="5"/>
  <c r="X598" i="5" s="1"/>
  <c r="J598" i="5"/>
  <c r="W598" i="5" s="1"/>
  <c r="I598" i="5"/>
  <c r="V598" i="5" s="1"/>
  <c r="C598" i="5"/>
  <c r="M684" i="5"/>
  <c r="Z684" i="5" s="1"/>
  <c r="L684" i="5"/>
  <c r="Y684" i="5" s="1"/>
  <c r="K684" i="5"/>
  <c r="X684" i="5" s="1"/>
  <c r="J684" i="5"/>
  <c r="W684" i="5" s="1"/>
  <c r="I684" i="5"/>
  <c r="V684" i="5" s="1"/>
  <c r="C684" i="5"/>
  <c r="M670" i="5"/>
  <c r="Z670" i="5" s="1"/>
  <c r="L670" i="5"/>
  <c r="Y670" i="5" s="1"/>
  <c r="K670" i="5"/>
  <c r="X670" i="5" s="1"/>
  <c r="J670" i="5"/>
  <c r="W670" i="5" s="1"/>
  <c r="I670" i="5"/>
  <c r="V670" i="5" s="1"/>
  <c r="C670" i="5"/>
  <c r="M597" i="5"/>
  <c r="Z597" i="5" s="1"/>
  <c r="L597" i="5"/>
  <c r="Y597" i="5" s="1"/>
  <c r="K597" i="5"/>
  <c r="X597" i="5" s="1"/>
  <c r="J597" i="5"/>
  <c r="W597" i="5" s="1"/>
  <c r="I597" i="5"/>
  <c r="V597" i="5" s="1"/>
  <c r="C597" i="5"/>
  <c r="M680" i="5"/>
  <c r="Z680" i="5" s="1"/>
  <c r="L680" i="5"/>
  <c r="Y680" i="5" s="1"/>
  <c r="K680" i="5"/>
  <c r="X680" i="5" s="1"/>
  <c r="J680" i="5"/>
  <c r="W680" i="5" s="1"/>
  <c r="I680" i="5"/>
  <c r="V680" i="5" s="1"/>
  <c r="C680" i="5"/>
  <c r="E680" i="5" s="1"/>
  <c r="AS680" i="5" s="1"/>
  <c r="M662" i="5"/>
  <c r="Z662" i="5" s="1"/>
  <c r="L662" i="5"/>
  <c r="Y662" i="5" s="1"/>
  <c r="K662" i="5"/>
  <c r="X662" i="5" s="1"/>
  <c r="J662" i="5"/>
  <c r="W662" i="5" s="1"/>
  <c r="I662" i="5"/>
  <c r="V662" i="5" s="1"/>
  <c r="C662" i="5"/>
  <c r="H662" i="5" s="1"/>
  <c r="AV662" i="5" s="1"/>
  <c r="M665" i="5"/>
  <c r="Z665" i="5" s="1"/>
  <c r="L665" i="5"/>
  <c r="Y665" i="5" s="1"/>
  <c r="K665" i="5"/>
  <c r="X665" i="5" s="1"/>
  <c r="J665" i="5"/>
  <c r="W665" i="5" s="1"/>
  <c r="I665" i="5"/>
  <c r="V665" i="5" s="1"/>
  <c r="C665" i="5"/>
  <c r="M741" i="5"/>
  <c r="Z741" i="5" s="1"/>
  <c r="L741" i="5"/>
  <c r="Y741" i="5" s="1"/>
  <c r="K741" i="5"/>
  <c r="X741" i="5" s="1"/>
  <c r="J741" i="5"/>
  <c r="W741" i="5" s="1"/>
  <c r="I741" i="5"/>
  <c r="V741" i="5" s="1"/>
  <c r="C741" i="5"/>
  <c r="G741" i="5" s="1"/>
  <c r="AU741" i="5" s="1"/>
  <c r="M659" i="5"/>
  <c r="Z659" i="5" s="1"/>
  <c r="L659" i="5"/>
  <c r="Y659" i="5" s="1"/>
  <c r="K659" i="5"/>
  <c r="X659" i="5" s="1"/>
  <c r="J659" i="5"/>
  <c r="W659" i="5" s="1"/>
  <c r="I659" i="5"/>
  <c r="V659" i="5" s="1"/>
  <c r="C659" i="5"/>
  <c r="M718" i="5"/>
  <c r="Z718" i="5" s="1"/>
  <c r="L718" i="5"/>
  <c r="Y718" i="5" s="1"/>
  <c r="K718" i="5"/>
  <c r="X718" i="5" s="1"/>
  <c r="J718" i="5"/>
  <c r="W718" i="5" s="1"/>
  <c r="I718" i="5"/>
  <c r="V718" i="5" s="1"/>
  <c r="C718" i="5"/>
  <c r="M645" i="5"/>
  <c r="Z645" i="5" s="1"/>
  <c r="L645" i="5"/>
  <c r="Y645" i="5" s="1"/>
  <c r="K645" i="5"/>
  <c r="X645" i="5" s="1"/>
  <c r="J645" i="5"/>
  <c r="W645" i="5" s="1"/>
  <c r="I645" i="5"/>
  <c r="V645" i="5" s="1"/>
  <c r="C645" i="5"/>
  <c r="D645" i="5" s="1"/>
  <c r="AR645" i="5" s="1"/>
  <c r="M614" i="5"/>
  <c r="Z614" i="5" s="1"/>
  <c r="L614" i="5"/>
  <c r="Y614" i="5" s="1"/>
  <c r="K614" i="5"/>
  <c r="X614" i="5" s="1"/>
  <c r="J614" i="5"/>
  <c r="W614" i="5" s="1"/>
  <c r="I614" i="5"/>
  <c r="V614" i="5" s="1"/>
  <c r="C614" i="5"/>
  <c r="M612" i="5"/>
  <c r="Z612" i="5" s="1"/>
  <c r="L612" i="5"/>
  <c r="Y612" i="5" s="1"/>
  <c r="K612" i="5"/>
  <c r="X612" i="5" s="1"/>
  <c r="J612" i="5"/>
  <c r="W612" i="5" s="1"/>
  <c r="I612" i="5"/>
  <c r="V612" i="5" s="1"/>
  <c r="C612" i="5"/>
  <c r="M658" i="5"/>
  <c r="Z658" i="5" s="1"/>
  <c r="L658" i="5"/>
  <c r="Y658" i="5" s="1"/>
  <c r="K658" i="5"/>
  <c r="X658" i="5" s="1"/>
  <c r="J658" i="5"/>
  <c r="W658" i="5" s="1"/>
  <c r="I658" i="5"/>
  <c r="V658" i="5" s="1"/>
  <c r="C658" i="5"/>
  <c r="M759" i="5"/>
  <c r="Z759" i="5" s="1"/>
  <c r="L759" i="5"/>
  <c r="Y759" i="5" s="1"/>
  <c r="K759" i="5"/>
  <c r="X759" i="5" s="1"/>
  <c r="J759" i="5"/>
  <c r="W759" i="5" s="1"/>
  <c r="I759" i="5"/>
  <c r="V759" i="5" s="1"/>
  <c r="C759" i="5"/>
  <c r="M595" i="5"/>
  <c r="Z595" i="5" s="1"/>
  <c r="L595" i="5"/>
  <c r="Y595" i="5" s="1"/>
  <c r="K595" i="5"/>
  <c r="X595" i="5" s="1"/>
  <c r="J595" i="5"/>
  <c r="W595" i="5" s="1"/>
  <c r="I595" i="5"/>
  <c r="V595" i="5" s="1"/>
  <c r="C595" i="5"/>
  <c r="M717" i="5"/>
  <c r="Z717" i="5" s="1"/>
  <c r="L717" i="5"/>
  <c r="Y717" i="5" s="1"/>
  <c r="K717" i="5"/>
  <c r="X717" i="5" s="1"/>
  <c r="J717" i="5"/>
  <c r="W717" i="5" s="1"/>
  <c r="I717" i="5"/>
  <c r="V717" i="5" s="1"/>
  <c r="C717" i="5"/>
  <c r="M690" i="5"/>
  <c r="Z690" i="5" s="1"/>
  <c r="L690" i="5"/>
  <c r="Y690" i="5" s="1"/>
  <c r="K690" i="5"/>
  <c r="X690" i="5" s="1"/>
  <c r="J690" i="5"/>
  <c r="W690" i="5" s="1"/>
  <c r="I690" i="5"/>
  <c r="V690" i="5" s="1"/>
  <c r="C690" i="5"/>
  <c r="D690" i="5" s="1"/>
  <c r="AR690" i="5" s="1"/>
  <c r="M655" i="5"/>
  <c r="Z655" i="5" s="1"/>
  <c r="L655" i="5"/>
  <c r="Y655" i="5" s="1"/>
  <c r="K655" i="5"/>
  <c r="X655" i="5" s="1"/>
  <c r="J655" i="5"/>
  <c r="W655" i="5" s="1"/>
  <c r="I655" i="5"/>
  <c r="V655" i="5" s="1"/>
  <c r="C655" i="5"/>
  <c r="M606" i="5"/>
  <c r="Z606" i="5" s="1"/>
  <c r="L606" i="5"/>
  <c r="Y606" i="5" s="1"/>
  <c r="K606" i="5"/>
  <c r="X606" i="5" s="1"/>
  <c r="J606" i="5"/>
  <c r="W606" i="5" s="1"/>
  <c r="I606" i="5"/>
  <c r="V606" i="5" s="1"/>
  <c r="C606" i="5"/>
  <c r="M656" i="5"/>
  <c r="Z656" i="5" s="1"/>
  <c r="L656" i="5"/>
  <c r="Y656" i="5" s="1"/>
  <c r="K656" i="5"/>
  <c r="X656" i="5" s="1"/>
  <c r="J656" i="5"/>
  <c r="W656" i="5" s="1"/>
  <c r="I656" i="5"/>
  <c r="V656" i="5" s="1"/>
  <c r="C656" i="5"/>
  <c r="M772" i="5"/>
  <c r="Z772" i="5" s="1"/>
  <c r="L772" i="5"/>
  <c r="Y772" i="5" s="1"/>
  <c r="K772" i="5"/>
  <c r="X772" i="5" s="1"/>
  <c r="J772" i="5"/>
  <c r="W772" i="5" s="1"/>
  <c r="I772" i="5"/>
  <c r="V772" i="5" s="1"/>
  <c r="C772" i="5"/>
  <c r="M776" i="5"/>
  <c r="Z776" i="5" s="1"/>
  <c r="L776" i="5"/>
  <c r="Y776" i="5" s="1"/>
  <c r="K776" i="5"/>
  <c r="X776" i="5" s="1"/>
  <c r="J776" i="5"/>
  <c r="W776" i="5" s="1"/>
  <c r="I776" i="5"/>
  <c r="V776" i="5" s="1"/>
  <c r="C776" i="5"/>
  <c r="M648" i="5"/>
  <c r="Z648" i="5" s="1"/>
  <c r="L648" i="5"/>
  <c r="Y648" i="5" s="1"/>
  <c r="K648" i="5"/>
  <c r="X648" i="5" s="1"/>
  <c r="J648" i="5"/>
  <c r="W648" i="5" s="1"/>
  <c r="I648" i="5"/>
  <c r="V648" i="5" s="1"/>
  <c r="C648" i="5"/>
  <c r="F648" i="5" s="1"/>
  <c r="AT648" i="5" s="1"/>
  <c r="M685" i="5"/>
  <c r="Z685" i="5" s="1"/>
  <c r="L685" i="5"/>
  <c r="Y685" i="5" s="1"/>
  <c r="K685" i="5"/>
  <c r="X685" i="5" s="1"/>
  <c r="J685" i="5"/>
  <c r="W685" i="5" s="1"/>
  <c r="I685" i="5"/>
  <c r="V685" i="5" s="1"/>
  <c r="C685" i="5"/>
  <c r="M716" i="5"/>
  <c r="Z716" i="5" s="1"/>
  <c r="L716" i="5"/>
  <c r="Y716" i="5" s="1"/>
  <c r="K716" i="5"/>
  <c r="X716" i="5" s="1"/>
  <c r="J716" i="5"/>
  <c r="W716" i="5" s="1"/>
  <c r="I716" i="5"/>
  <c r="V716" i="5" s="1"/>
  <c r="C716" i="5"/>
  <c r="M677" i="5"/>
  <c r="Z677" i="5" s="1"/>
  <c r="L677" i="5"/>
  <c r="Y677" i="5" s="1"/>
  <c r="K677" i="5"/>
  <c r="X677" i="5" s="1"/>
  <c r="J677" i="5"/>
  <c r="W677" i="5" s="1"/>
  <c r="I677" i="5"/>
  <c r="V677" i="5" s="1"/>
  <c r="C677" i="5"/>
  <c r="M649" i="5"/>
  <c r="Z649" i="5" s="1"/>
  <c r="L649" i="5"/>
  <c r="Y649" i="5" s="1"/>
  <c r="K649" i="5"/>
  <c r="X649" i="5" s="1"/>
  <c r="J649" i="5"/>
  <c r="W649" i="5" s="1"/>
  <c r="I649" i="5"/>
  <c r="V649" i="5" s="1"/>
  <c r="C649" i="5"/>
  <c r="M661" i="5"/>
  <c r="Z661" i="5" s="1"/>
  <c r="L661" i="5"/>
  <c r="Y661" i="5" s="1"/>
  <c r="K661" i="5"/>
  <c r="X661" i="5" s="1"/>
  <c r="J661" i="5"/>
  <c r="W661" i="5" s="1"/>
  <c r="I661" i="5"/>
  <c r="V661" i="5" s="1"/>
  <c r="C661" i="5"/>
  <c r="M646" i="5"/>
  <c r="Z646" i="5" s="1"/>
  <c r="L646" i="5"/>
  <c r="Y646" i="5" s="1"/>
  <c r="K646" i="5"/>
  <c r="X646" i="5" s="1"/>
  <c r="J646" i="5"/>
  <c r="W646" i="5" s="1"/>
  <c r="I646" i="5"/>
  <c r="V646" i="5" s="1"/>
  <c r="C646" i="5"/>
  <c r="M651" i="5"/>
  <c r="Z651" i="5" s="1"/>
  <c r="L651" i="5"/>
  <c r="Y651" i="5" s="1"/>
  <c r="K651" i="5"/>
  <c r="X651" i="5" s="1"/>
  <c r="J651" i="5"/>
  <c r="W651" i="5" s="1"/>
  <c r="I651" i="5"/>
  <c r="V651" i="5" s="1"/>
  <c r="C651" i="5"/>
  <c r="M615" i="5"/>
  <c r="Z615" i="5" s="1"/>
  <c r="L615" i="5"/>
  <c r="Y615" i="5" s="1"/>
  <c r="K615" i="5"/>
  <c r="X615" i="5" s="1"/>
  <c r="J615" i="5"/>
  <c r="W615" i="5" s="1"/>
  <c r="I615" i="5"/>
  <c r="V615" i="5" s="1"/>
  <c r="C615" i="5"/>
  <c r="M644" i="5"/>
  <c r="Z644" i="5" s="1"/>
  <c r="L644" i="5"/>
  <c r="Y644" i="5" s="1"/>
  <c r="K644" i="5"/>
  <c r="X644" i="5" s="1"/>
  <c r="J644" i="5"/>
  <c r="W644" i="5" s="1"/>
  <c r="I644" i="5"/>
  <c r="V644" i="5" s="1"/>
  <c r="C644" i="5"/>
  <c r="M642" i="5"/>
  <c r="Z642" i="5" s="1"/>
  <c r="L642" i="5"/>
  <c r="Y642" i="5" s="1"/>
  <c r="K642" i="5"/>
  <c r="X642" i="5" s="1"/>
  <c r="J642" i="5"/>
  <c r="W642" i="5" s="1"/>
  <c r="I642" i="5"/>
  <c r="V642" i="5" s="1"/>
  <c r="C642" i="5"/>
  <c r="M713" i="5"/>
  <c r="Z713" i="5" s="1"/>
  <c r="L713" i="5"/>
  <c r="Y713" i="5" s="1"/>
  <c r="K713" i="5"/>
  <c r="X713" i="5" s="1"/>
  <c r="J713" i="5"/>
  <c r="W713" i="5" s="1"/>
  <c r="I713" i="5"/>
  <c r="V713" i="5" s="1"/>
  <c r="C713" i="5"/>
  <c r="M643" i="5"/>
  <c r="Z643" i="5" s="1"/>
  <c r="L643" i="5"/>
  <c r="Y643" i="5" s="1"/>
  <c r="K643" i="5"/>
  <c r="X643" i="5" s="1"/>
  <c r="J643" i="5"/>
  <c r="W643" i="5" s="1"/>
  <c r="I643" i="5"/>
  <c r="V643" i="5" s="1"/>
  <c r="C643" i="5"/>
  <c r="M691" i="5"/>
  <c r="Z691" i="5" s="1"/>
  <c r="L691" i="5"/>
  <c r="Y691" i="5" s="1"/>
  <c r="K691" i="5"/>
  <c r="X691" i="5" s="1"/>
  <c r="J691" i="5"/>
  <c r="W691" i="5" s="1"/>
  <c r="I691" i="5"/>
  <c r="V691" i="5" s="1"/>
  <c r="C691" i="5"/>
  <c r="M623" i="5"/>
  <c r="Z623" i="5" s="1"/>
  <c r="L623" i="5"/>
  <c r="Y623" i="5" s="1"/>
  <c r="K623" i="5"/>
  <c r="X623" i="5" s="1"/>
  <c r="J623" i="5"/>
  <c r="W623" i="5" s="1"/>
  <c r="I623" i="5"/>
  <c r="V623" i="5" s="1"/>
  <c r="C623" i="5"/>
  <c r="M641" i="5"/>
  <c r="Z641" i="5" s="1"/>
  <c r="L641" i="5"/>
  <c r="Y641" i="5" s="1"/>
  <c r="K641" i="5"/>
  <c r="X641" i="5" s="1"/>
  <c r="J641" i="5"/>
  <c r="W641" i="5" s="1"/>
  <c r="I641" i="5"/>
  <c r="V641" i="5" s="1"/>
  <c r="C641" i="5"/>
  <c r="M594" i="5"/>
  <c r="Z594" i="5" s="1"/>
  <c r="L594" i="5"/>
  <c r="Y594" i="5" s="1"/>
  <c r="K594" i="5"/>
  <c r="X594" i="5" s="1"/>
  <c r="J594" i="5"/>
  <c r="W594" i="5" s="1"/>
  <c r="I594" i="5"/>
  <c r="V594" i="5" s="1"/>
  <c r="C594" i="5"/>
  <c r="F594" i="5" s="1"/>
  <c r="AT594" i="5" s="1"/>
  <c r="M786" i="5"/>
  <c r="Z786" i="5" s="1"/>
  <c r="L786" i="5"/>
  <c r="Y786" i="5" s="1"/>
  <c r="K786" i="5"/>
  <c r="X786" i="5" s="1"/>
  <c r="J786" i="5"/>
  <c r="W786" i="5" s="1"/>
  <c r="I786" i="5"/>
  <c r="V786" i="5" s="1"/>
  <c r="C786" i="5"/>
  <c r="M570" i="5"/>
  <c r="Z570" i="5" s="1"/>
  <c r="L570" i="5"/>
  <c r="Y570" i="5" s="1"/>
  <c r="K570" i="5"/>
  <c r="X570" i="5" s="1"/>
  <c r="J570" i="5"/>
  <c r="W570" i="5" s="1"/>
  <c r="I570" i="5"/>
  <c r="V570" i="5" s="1"/>
  <c r="C570" i="5"/>
  <c r="M789" i="5"/>
  <c r="Z789" i="5" s="1"/>
  <c r="L789" i="5"/>
  <c r="Y789" i="5" s="1"/>
  <c r="K789" i="5"/>
  <c r="X789" i="5" s="1"/>
  <c r="J789" i="5"/>
  <c r="W789" i="5" s="1"/>
  <c r="I789" i="5"/>
  <c r="V789" i="5" s="1"/>
  <c r="C789" i="5"/>
  <c r="M739" i="5"/>
  <c r="Z739" i="5" s="1"/>
  <c r="L739" i="5"/>
  <c r="Y739" i="5" s="1"/>
  <c r="K739" i="5"/>
  <c r="X739" i="5" s="1"/>
  <c r="J739" i="5"/>
  <c r="W739" i="5" s="1"/>
  <c r="I739" i="5"/>
  <c r="V739" i="5" s="1"/>
  <c r="C739" i="5"/>
  <c r="M695" i="5"/>
  <c r="Z695" i="5" s="1"/>
  <c r="L695" i="5"/>
  <c r="Y695" i="5" s="1"/>
  <c r="K695" i="5"/>
  <c r="X695" i="5" s="1"/>
  <c r="J695" i="5"/>
  <c r="W695" i="5" s="1"/>
  <c r="I695" i="5"/>
  <c r="V695" i="5" s="1"/>
  <c r="C695" i="5"/>
  <c r="M675" i="5"/>
  <c r="Z675" i="5" s="1"/>
  <c r="L675" i="5"/>
  <c r="Y675" i="5" s="1"/>
  <c r="K675" i="5"/>
  <c r="X675" i="5" s="1"/>
  <c r="J675" i="5"/>
  <c r="W675" i="5" s="1"/>
  <c r="I675" i="5"/>
  <c r="V675" i="5" s="1"/>
  <c r="C675" i="5"/>
  <c r="M650" i="5"/>
  <c r="Z650" i="5" s="1"/>
  <c r="L650" i="5"/>
  <c r="Y650" i="5" s="1"/>
  <c r="K650" i="5"/>
  <c r="X650" i="5" s="1"/>
  <c r="J650" i="5"/>
  <c r="W650" i="5" s="1"/>
  <c r="I650" i="5"/>
  <c r="V650" i="5" s="1"/>
  <c r="C650" i="5"/>
  <c r="M737" i="5"/>
  <c r="Z737" i="5" s="1"/>
  <c r="L737" i="5"/>
  <c r="Y737" i="5" s="1"/>
  <c r="K737" i="5"/>
  <c r="X737" i="5" s="1"/>
  <c r="J737" i="5"/>
  <c r="W737" i="5" s="1"/>
  <c r="I737" i="5"/>
  <c r="V737" i="5" s="1"/>
  <c r="C737" i="5"/>
  <c r="M736" i="5"/>
  <c r="Z736" i="5" s="1"/>
  <c r="L736" i="5"/>
  <c r="Y736" i="5" s="1"/>
  <c r="K736" i="5"/>
  <c r="X736" i="5" s="1"/>
  <c r="J736" i="5"/>
  <c r="W736" i="5" s="1"/>
  <c r="I736" i="5"/>
  <c r="V736" i="5" s="1"/>
  <c r="C736" i="5"/>
  <c r="M788" i="5"/>
  <c r="Z788" i="5" s="1"/>
  <c r="L788" i="5"/>
  <c r="Y788" i="5" s="1"/>
  <c r="K788" i="5"/>
  <c r="X788" i="5" s="1"/>
  <c r="J788" i="5"/>
  <c r="W788" i="5" s="1"/>
  <c r="I788" i="5"/>
  <c r="V788" i="5" s="1"/>
  <c r="C788" i="5"/>
  <c r="M676" i="5"/>
  <c r="Z676" i="5" s="1"/>
  <c r="L676" i="5"/>
  <c r="Y676" i="5" s="1"/>
  <c r="K676" i="5"/>
  <c r="X676" i="5" s="1"/>
  <c r="J676" i="5"/>
  <c r="W676" i="5" s="1"/>
  <c r="I676" i="5"/>
  <c r="V676" i="5" s="1"/>
  <c r="C676" i="5"/>
  <c r="M591" i="5"/>
  <c r="Z591" i="5" s="1"/>
  <c r="L591" i="5"/>
  <c r="Y591" i="5" s="1"/>
  <c r="K591" i="5"/>
  <c r="X591" i="5" s="1"/>
  <c r="J591" i="5"/>
  <c r="W591" i="5" s="1"/>
  <c r="I591" i="5"/>
  <c r="V591" i="5" s="1"/>
  <c r="C591" i="5"/>
  <c r="M639" i="5"/>
  <c r="Z639" i="5" s="1"/>
  <c r="L639" i="5"/>
  <c r="Y639" i="5" s="1"/>
  <c r="K639" i="5"/>
  <c r="X639" i="5" s="1"/>
  <c r="J639" i="5"/>
  <c r="W639" i="5" s="1"/>
  <c r="I639" i="5"/>
  <c r="V639" i="5" s="1"/>
  <c r="C639" i="5"/>
  <c r="F639" i="5" s="1"/>
  <c r="AT639" i="5" s="1"/>
  <c r="M569" i="5"/>
  <c r="Z569" i="5" s="1"/>
  <c r="L569" i="5"/>
  <c r="Y569" i="5" s="1"/>
  <c r="K569" i="5"/>
  <c r="X569" i="5" s="1"/>
  <c r="J569" i="5"/>
  <c r="W569" i="5" s="1"/>
  <c r="I569" i="5"/>
  <c r="V569" i="5" s="1"/>
  <c r="C569" i="5"/>
  <c r="M688" i="5"/>
  <c r="Z688" i="5" s="1"/>
  <c r="L688" i="5"/>
  <c r="Y688" i="5" s="1"/>
  <c r="K688" i="5"/>
  <c r="X688" i="5" s="1"/>
  <c r="J688" i="5"/>
  <c r="W688" i="5" s="1"/>
  <c r="I688" i="5"/>
  <c r="V688" i="5" s="1"/>
  <c r="C688" i="5"/>
  <c r="M609" i="5"/>
  <c r="Z609" i="5" s="1"/>
  <c r="L609" i="5"/>
  <c r="Y609" i="5" s="1"/>
  <c r="K609" i="5"/>
  <c r="X609" i="5" s="1"/>
  <c r="J609" i="5"/>
  <c r="W609" i="5" s="1"/>
  <c r="I609" i="5"/>
  <c r="V609" i="5" s="1"/>
  <c r="C609" i="5"/>
  <c r="M608" i="5"/>
  <c r="Z608" i="5" s="1"/>
  <c r="L608" i="5"/>
  <c r="Y608" i="5" s="1"/>
  <c r="K608" i="5"/>
  <c r="X608" i="5" s="1"/>
  <c r="J608" i="5"/>
  <c r="W608" i="5" s="1"/>
  <c r="I608" i="5"/>
  <c r="V608" i="5" s="1"/>
  <c r="C608" i="5"/>
  <c r="M693" i="5"/>
  <c r="Z693" i="5" s="1"/>
  <c r="L693" i="5"/>
  <c r="Y693" i="5" s="1"/>
  <c r="K693" i="5"/>
  <c r="X693" i="5" s="1"/>
  <c r="J693" i="5"/>
  <c r="W693" i="5" s="1"/>
  <c r="I693" i="5"/>
  <c r="V693" i="5" s="1"/>
  <c r="C693" i="5"/>
  <c r="M705" i="5"/>
  <c r="Z705" i="5" s="1"/>
  <c r="L705" i="5"/>
  <c r="Y705" i="5" s="1"/>
  <c r="K705" i="5"/>
  <c r="X705" i="5" s="1"/>
  <c r="J705" i="5"/>
  <c r="W705" i="5" s="1"/>
  <c r="I705" i="5"/>
  <c r="V705" i="5" s="1"/>
  <c r="C705" i="5"/>
  <c r="M711" i="5"/>
  <c r="Z711" i="5" s="1"/>
  <c r="L711" i="5"/>
  <c r="Y711" i="5" s="1"/>
  <c r="K711" i="5"/>
  <c r="X711" i="5" s="1"/>
  <c r="J711" i="5"/>
  <c r="W711" i="5" s="1"/>
  <c r="I711" i="5"/>
  <c r="V711" i="5" s="1"/>
  <c r="C711" i="5"/>
  <c r="M756" i="5"/>
  <c r="Z756" i="5" s="1"/>
  <c r="L756" i="5"/>
  <c r="Y756" i="5" s="1"/>
  <c r="K756" i="5"/>
  <c r="X756" i="5" s="1"/>
  <c r="J756" i="5"/>
  <c r="W756" i="5" s="1"/>
  <c r="I756" i="5"/>
  <c r="V756" i="5" s="1"/>
  <c r="C756" i="5"/>
  <c r="M617" i="5"/>
  <c r="Z617" i="5" s="1"/>
  <c r="L617" i="5"/>
  <c r="Y617" i="5" s="1"/>
  <c r="K617" i="5"/>
  <c r="X617" i="5" s="1"/>
  <c r="J617" i="5"/>
  <c r="W617" i="5" s="1"/>
  <c r="I617" i="5"/>
  <c r="V617" i="5" s="1"/>
  <c r="C617" i="5"/>
  <c r="M750" i="5"/>
  <c r="Z750" i="5" s="1"/>
  <c r="L750" i="5"/>
  <c r="Y750" i="5" s="1"/>
  <c r="K750" i="5"/>
  <c r="X750" i="5" s="1"/>
  <c r="J750" i="5"/>
  <c r="W750" i="5" s="1"/>
  <c r="I750" i="5"/>
  <c r="V750" i="5" s="1"/>
  <c r="C750" i="5"/>
  <c r="M607" i="5"/>
  <c r="Z607" i="5" s="1"/>
  <c r="L607" i="5"/>
  <c r="Y607" i="5" s="1"/>
  <c r="K607" i="5"/>
  <c r="X607" i="5" s="1"/>
  <c r="J607" i="5"/>
  <c r="W607" i="5" s="1"/>
  <c r="I607" i="5"/>
  <c r="V607" i="5" s="1"/>
  <c r="C607" i="5"/>
  <c r="M721" i="5"/>
  <c r="Z721" i="5" s="1"/>
  <c r="L721" i="5"/>
  <c r="Y721" i="5" s="1"/>
  <c r="K721" i="5"/>
  <c r="X721" i="5" s="1"/>
  <c r="J721" i="5"/>
  <c r="W721" i="5" s="1"/>
  <c r="I721" i="5"/>
  <c r="V721" i="5" s="1"/>
  <c r="C721" i="5"/>
  <c r="M674" i="5"/>
  <c r="Z674" i="5" s="1"/>
  <c r="L674" i="5"/>
  <c r="Y674" i="5" s="1"/>
  <c r="K674" i="5"/>
  <c r="X674" i="5" s="1"/>
  <c r="J674" i="5"/>
  <c r="W674" i="5" s="1"/>
  <c r="I674" i="5"/>
  <c r="V674" i="5" s="1"/>
  <c r="C674" i="5"/>
  <c r="M624" i="5"/>
  <c r="Z624" i="5" s="1"/>
  <c r="L624" i="5"/>
  <c r="Y624" i="5" s="1"/>
  <c r="K624" i="5"/>
  <c r="X624" i="5" s="1"/>
  <c r="J624" i="5"/>
  <c r="W624" i="5" s="1"/>
  <c r="I624" i="5"/>
  <c r="V624" i="5" s="1"/>
  <c r="C624" i="5"/>
  <c r="M604" i="5"/>
  <c r="Z604" i="5" s="1"/>
  <c r="L604" i="5"/>
  <c r="Y604" i="5" s="1"/>
  <c r="K604" i="5"/>
  <c r="X604" i="5" s="1"/>
  <c r="J604" i="5"/>
  <c r="W604" i="5" s="1"/>
  <c r="I604" i="5"/>
  <c r="V604" i="5" s="1"/>
  <c r="C604" i="5"/>
  <c r="M588" i="5"/>
  <c r="Z588" i="5" s="1"/>
  <c r="L588" i="5"/>
  <c r="Y588" i="5" s="1"/>
  <c r="K588" i="5"/>
  <c r="X588" i="5" s="1"/>
  <c r="J588" i="5"/>
  <c r="W588" i="5" s="1"/>
  <c r="I588" i="5"/>
  <c r="V588" i="5" s="1"/>
  <c r="C588" i="5"/>
  <c r="M576" i="5"/>
  <c r="Z576" i="5" s="1"/>
  <c r="L576" i="5"/>
  <c r="Y576" i="5" s="1"/>
  <c r="K576" i="5"/>
  <c r="X576" i="5" s="1"/>
  <c r="J576" i="5"/>
  <c r="W576" i="5" s="1"/>
  <c r="I576" i="5"/>
  <c r="V576" i="5" s="1"/>
  <c r="C576" i="5"/>
  <c r="M755" i="5"/>
  <c r="Z755" i="5" s="1"/>
  <c r="L755" i="5"/>
  <c r="Y755" i="5" s="1"/>
  <c r="K755" i="5"/>
  <c r="X755" i="5" s="1"/>
  <c r="J755" i="5"/>
  <c r="W755" i="5" s="1"/>
  <c r="I755" i="5"/>
  <c r="V755" i="5" s="1"/>
  <c r="C755" i="5"/>
  <c r="M605" i="5"/>
  <c r="Z605" i="5" s="1"/>
  <c r="L605" i="5"/>
  <c r="Y605" i="5" s="1"/>
  <c r="K605" i="5"/>
  <c r="X605" i="5" s="1"/>
  <c r="J605" i="5"/>
  <c r="W605" i="5" s="1"/>
  <c r="I605" i="5"/>
  <c r="V605" i="5" s="1"/>
  <c r="C605" i="5"/>
  <c r="M583" i="5"/>
  <c r="Z583" i="5" s="1"/>
  <c r="L583" i="5"/>
  <c r="Y583" i="5" s="1"/>
  <c r="K583" i="5"/>
  <c r="X583" i="5" s="1"/>
  <c r="J583" i="5"/>
  <c r="W583" i="5" s="1"/>
  <c r="I583" i="5"/>
  <c r="V583" i="5" s="1"/>
  <c r="C583" i="5"/>
  <c r="M587" i="5"/>
  <c r="Z587" i="5" s="1"/>
  <c r="L587" i="5"/>
  <c r="Y587" i="5" s="1"/>
  <c r="K587" i="5"/>
  <c r="X587" i="5" s="1"/>
  <c r="J587" i="5"/>
  <c r="W587" i="5" s="1"/>
  <c r="I587" i="5"/>
  <c r="V587" i="5" s="1"/>
  <c r="C587" i="5"/>
  <c r="M653" i="5"/>
  <c r="Z653" i="5" s="1"/>
  <c r="L653" i="5"/>
  <c r="Y653" i="5" s="1"/>
  <c r="K653" i="5"/>
  <c r="X653" i="5" s="1"/>
  <c r="J653" i="5"/>
  <c r="W653" i="5" s="1"/>
  <c r="I653" i="5"/>
  <c r="V653" i="5" s="1"/>
  <c r="C653" i="5"/>
  <c r="M652" i="5"/>
  <c r="Z652" i="5" s="1"/>
  <c r="L652" i="5"/>
  <c r="Y652" i="5" s="1"/>
  <c r="K652" i="5"/>
  <c r="X652" i="5" s="1"/>
  <c r="J652" i="5"/>
  <c r="W652" i="5" s="1"/>
  <c r="I652" i="5"/>
  <c r="V652" i="5" s="1"/>
  <c r="C652" i="5"/>
  <c r="M780" i="5"/>
  <c r="Z780" i="5" s="1"/>
  <c r="L780" i="5"/>
  <c r="Y780" i="5" s="1"/>
  <c r="K780" i="5"/>
  <c r="X780" i="5" s="1"/>
  <c r="J780" i="5"/>
  <c r="W780" i="5" s="1"/>
  <c r="I780" i="5"/>
  <c r="V780" i="5" s="1"/>
  <c r="C780" i="5"/>
  <c r="M621" i="5"/>
  <c r="Z621" i="5" s="1"/>
  <c r="L621" i="5"/>
  <c r="Y621" i="5" s="1"/>
  <c r="K621" i="5"/>
  <c r="X621" i="5" s="1"/>
  <c r="J621" i="5"/>
  <c r="W621" i="5" s="1"/>
  <c r="I621" i="5"/>
  <c r="V621" i="5" s="1"/>
  <c r="C621" i="5"/>
  <c r="M582" i="5"/>
  <c r="Z582" i="5" s="1"/>
  <c r="L582" i="5"/>
  <c r="Y582" i="5" s="1"/>
  <c r="K582" i="5"/>
  <c r="X582" i="5" s="1"/>
  <c r="J582" i="5"/>
  <c r="W582" i="5" s="1"/>
  <c r="I582" i="5"/>
  <c r="V582" i="5" s="1"/>
  <c r="C582" i="5"/>
  <c r="M601" i="5"/>
  <c r="Z601" i="5" s="1"/>
  <c r="L601" i="5"/>
  <c r="Y601" i="5" s="1"/>
  <c r="K601" i="5"/>
  <c r="X601" i="5" s="1"/>
  <c r="J601" i="5"/>
  <c r="W601" i="5" s="1"/>
  <c r="I601" i="5"/>
  <c r="V601" i="5" s="1"/>
  <c r="C601" i="5"/>
  <c r="M589" i="5"/>
  <c r="Z589" i="5" s="1"/>
  <c r="L589" i="5"/>
  <c r="Y589" i="5" s="1"/>
  <c r="K589" i="5"/>
  <c r="X589" i="5" s="1"/>
  <c r="J589" i="5"/>
  <c r="W589" i="5" s="1"/>
  <c r="I589" i="5"/>
  <c r="V589" i="5" s="1"/>
  <c r="C589" i="5"/>
  <c r="M689" i="5"/>
  <c r="Z689" i="5" s="1"/>
  <c r="L689" i="5"/>
  <c r="Y689" i="5" s="1"/>
  <c r="K689" i="5"/>
  <c r="X689" i="5" s="1"/>
  <c r="J689" i="5"/>
  <c r="W689" i="5" s="1"/>
  <c r="I689" i="5"/>
  <c r="V689" i="5" s="1"/>
  <c r="C689" i="5"/>
  <c r="M585" i="5"/>
  <c r="Z585" i="5" s="1"/>
  <c r="L585" i="5"/>
  <c r="Y585" i="5" s="1"/>
  <c r="K585" i="5"/>
  <c r="X585" i="5" s="1"/>
  <c r="J585" i="5"/>
  <c r="W585" i="5" s="1"/>
  <c r="I585" i="5"/>
  <c r="V585" i="5" s="1"/>
  <c r="C585" i="5"/>
  <c r="M590" i="5"/>
  <c r="Z590" i="5" s="1"/>
  <c r="L590" i="5"/>
  <c r="Y590" i="5" s="1"/>
  <c r="K590" i="5"/>
  <c r="X590" i="5" s="1"/>
  <c r="J590" i="5"/>
  <c r="W590" i="5" s="1"/>
  <c r="I590" i="5"/>
  <c r="V590" i="5" s="1"/>
  <c r="C590" i="5"/>
  <c r="M592" i="5"/>
  <c r="Z592" i="5" s="1"/>
  <c r="L592" i="5"/>
  <c r="Y592" i="5" s="1"/>
  <c r="K592" i="5"/>
  <c r="X592" i="5" s="1"/>
  <c r="J592" i="5"/>
  <c r="W592" i="5" s="1"/>
  <c r="I592" i="5"/>
  <c r="V592" i="5" s="1"/>
  <c r="C592" i="5"/>
  <c r="M586" i="5"/>
  <c r="Z586" i="5" s="1"/>
  <c r="L586" i="5"/>
  <c r="Y586" i="5" s="1"/>
  <c r="K586" i="5"/>
  <c r="X586" i="5" s="1"/>
  <c r="J586" i="5"/>
  <c r="W586" i="5" s="1"/>
  <c r="I586" i="5"/>
  <c r="V586" i="5" s="1"/>
  <c r="C586" i="5"/>
  <c r="M584" i="5"/>
  <c r="Z584" i="5" s="1"/>
  <c r="L584" i="5"/>
  <c r="Y584" i="5" s="1"/>
  <c r="K584" i="5"/>
  <c r="X584" i="5" s="1"/>
  <c r="J584" i="5"/>
  <c r="W584" i="5" s="1"/>
  <c r="I584" i="5"/>
  <c r="V584" i="5" s="1"/>
  <c r="C584" i="5"/>
  <c r="E584" i="5" s="1"/>
  <c r="AS584" i="5" s="1"/>
  <c r="M611" i="5"/>
  <c r="Z611" i="5" s="1"/>
  <c r="L611" i="5"/>
  <c r="Y611" i="5" s="1"/>
  <c r="K611" i="5"/>
  <c r="X611" i="5" s="1"/>
  <c r="J611" i="5"/>
  <c r="W611" i="5" s="1"/>
  <c r="I611" i="5"/>
  <c r="V611" i="5" s="1"/>
  <c r="C611" i="5"/>
  <c r="M638" i="5"/>
  <c r="Z638" i="5" s="1"/>
  <c r="L638" i="5"/>
  <c r="Y638" i="5" s="1"/>
  <c r="K638" i="5"/>
  <c r="X638" i="5" s="1"/>
  <c r="J638" i="5"/>
  <c r="W638" i="5" s="1"/>
  <c r="I638" i="5"/>
  <c r="V638" i="5" s="1"/>
  <c r="C638" i="5"/>
  <c r="M692" i="5"/>
  <c r="Z692" i="5" s="1"/>
  <c r="L692" i="5"/>
  <c r="Y692" i="5" s="1"/>
  <c r="K692" i="5"/>
  <c r="X692" i="5" s="1"/>
  <c r="J692" i="5"/>
  <c r="W692" i="5" s="1"/>
  <c r="I692" i="5"/>
  <c r="V692" i="5" s="1"/>
  <c r="C692" i="5"/>
  <c r="M596" i="5"/>
  <c r="Z596" i="5" s="1"/>
  <c r="L596" i="5"/>
  <c r="Y596" i="5" s="1"/>
  <c r="K596" i="5"/>
  <c r="X596" i="5" s="1"/>
  <c r="J596" i="5"/>
  <c r="W596" i="5" s="1"/>
  <c r="I596" i="5"/>
  <c r="V596" i="5" s="1"/>
  <c r="C596" i="5"/>
  <c r="M767" i="5"/>
  <c r="Z767" i="5" s="1"/>
  <c r="L767" i="5"/>
  <c r="Y767" i="5" s="1"/>
  <c r="K767" i="5"/>
  <c r="X767" i="5" s="1"/>
  <c r="J767" i="5"/>
  <c r="W767" i="5" s="1"/>
  <c r="I767" i="5"/>
  <c r="V767" i="5" s="1"/>
  <c r="C767" i="5"/>
  <c r="M687" i="5"/>
  <c r="Z687" i="5" s="1"/>
  <c r="L687" i="5"/>
  <c r="Y687" i="5" s="1"/>
  <c r="K687" i="5"/>
  <c r="X687" i="5" s="1"/>
  <c r="J687" i="5"/>
  <c r="W687" i="5" s="1"/>
  <c r="I687" i="5"/>
  <c r="V687" i="5" s="1"/>
  <c r="C687" i="5"/>
  <c r="M681" i="5"/>
  <c r="Z681" i="5" s="1"/>
  <c r="L681" i="5"/>
  <c r="Y681" i="5" s="1"/>
  <c r="K681" i="5"/>
  <c r="X681" i="5" s="1"/>
  <c r="J681" i="5"/>
  <c r="W681" i="5" s="1"/>
  <c r="I681" i="5"/>
  <c r="V681" i="5" s="1"/>
  <c r="C681" i="5"/>
  <c r="M575" i="5"/>
  <c r="Z575" i="5" s="1"/>
  <c r="L575" i="5"/>
  <c r="Y575" i="5" s="1"/>
  <c r="K575" i="5"/>
  <c r="X575" i="5" s="1"/>
  <c r="J575" i="5"/>
  <c r="W575" i="5" s="1"/>
  <c r="I575" i="5"/>
  <c r="V575" i="5" s="1"/>
  <c r="C575" i="5"/>
  <c r="M566" i="5"/>
  <c r="Z566" i="5" s="1"/>
  <c r="L566" i="5"/>
  <c r="Y566" i="5" s="1"/>
  <c r="K566" i="5"/>
  <c r="X566" i="5" s="1"/>
  <c r="J566" i="5"/>
  <c r="W566" i="5" s="1"/>
  <c r="I566" i="5"/>
  <c r="V566" i="5" s="1"/>
  <c r="C566" i="5"/>
  <c r="M785" i="5"/>
  <c r="Z785" i="5" s="1"/>
  <c r="L785" i="5"/>
  <c r="Y785" i="5" s="1"/>
  <c r="K785" i="5"/>
  <c r="X785" i="5" s="1"/>
  <c r="J785" i="5"/>
  <c r="W785" i="5" s="1"/>
  <c r="I785" i="5"/>
  <c r="V785" i="5" s="1"/>
  <c r="C785" i="5"/>
  <c r="M565" i="5"/>
  <c r="Z565" i="5" s="1"/>
  <c r="L565" i="5"/>
  <c r="Y565" i="5" s="1"/>
  <c r="K565" i="5"/>
  <c r="X565" i="5" s="1"/>
  <c r="J565" i="5"/>
  <c r="W565" i="5" s="1"/>
  <c r="I565" i="5"/>
  <c r="V565" i="5" s="1"/>
  <c r="C565" i="5"/>
  <c r="M572" i="5"/>
  <c r="Z572" i="5" s="1"/>
  <c r="L572" i="5"/>
  <c r="Y572" i="5" s="1"/>
  <c r="K572" i="5"/>
  <c r="X572" i="5" s="1"/>
  <c r="J572" i="5"/>
  <c r="W572" i="5" s="1"/>
  <c r="I572" i="5"/>
  <c r="V572" i="5" s="1"/>
  <c r="C572" i="5"/>
  <c r="M564" i="5"/>
  <c r="Z564" i="5" s="1"/>
  <c r="L564" i="5"/>
  <c r="Y564" i="5" s="1"/>
  <c r="K564" i="5"/>
  <c r="X564" i="5" s="1"/>
  <c r="J564" i="5"/>
  <c r="W564" i="5" s="1"/>
  <c r="I564" i="5"/>
  <c r="V564" i="5" s="1"/>
  <c r="C564" i="5"/>
  <c r="M620" i="5"/>
  <c r="Z620" i="5" s="1"/>
  <c r="L620" i="5"/>
  <c r="Y620" i="5" s="1"/>
  <c r="K620" i="5"/>
  <c r="X620" i="5" s="1"/>
  <c r="J620" i="5"/>
  <c r="W620" i="5" s="1"/>
  <c r="I620" i="5"/>
  <c r="V620" i="5" s="1"/>
  <c r="C620" i="5"/>
  <c r="M571" i="5"/>
  <c r="Z571" i="5" s="1"/>
  <c r="L571" i="5"/>
  <c r="Y571" i="5" s="1"/>
  <c r="K571" i="5"/>
  <c r="X571" i="5" s="1"/>
  <c r="J571" i="5"/>
  <c r="W571" i="5" s="1"/>
  <c r="I571" i="5"/>
  <c r="V571" i="5" s="1"/>
  <c r="C571" i="5"/>
  <c r="M577" i="5"/>
  <c r="Z577" i="5" s="1"/>
  <c r="L577" i="5"/>
  <c r="Y577" i="5" s="1"/>
  <c r="K577" i="5"/>
  <c r="X577" i="5" s="1"/>
  <c r="J577" i="5"/>
  <c r="W577" i="5" s="1"/>
  <c r="I577" i="5"/>
  <c r="V577" i="5" s="1"/>
  <c r="C577" i="5"/>
  <c r="M567" i="5"/>
  <c r="Z567" i="5" s="1"/>
  <c r="L567" i="5"/>
  <c r="Y567" i="5" s="1"/>
  <c r="K567" i="5"/>
  <c r="X567" i="5" s="1"/>
  <c r="J567" i="5"/>
  <c r="W567" i="5" s="1"/>
  <c r="I567" i="5"/>
  <c r="V567" i="5" s="1"/>
  <c r="C567" i="5"/>
  <c r="M568" i="5"/>
  <c r="Z568" i="5" s="1"/>
  <c r="L568" i="5"/>
  <c r="Y568" i="5" s="1"/>
  <c r="K568" i="5"/>
  <c r="X568" i="5" s="1"/>
  <c r="J568" i="5"/>
  <c r="W568" i="5" s="1"/>
  <c r="I568" i="5"/>
  <c r="V568" i="5" s="1"/>
  <c r="C568" i="5"/>
  <c r="M709" i="5"/>
  <c r="Z709" i="5" s="1"/>
  <c r="L709" i="5"/>
  <c r="Y709" i="5" s="1"/>
  <c r="K709" i="5"/>
  <c r="X709" i="5" s="1"/>
  <c r="J709" i="5"/>
  <c r="W709" i="5" s="1"/>
  <c r="I709" i="5"/>
  <c r="V709" i="5" s="1"/>
  <c r="C709" i="5"/>
  <c r="M432" i="5"/>
  <c r="Z432" i="5" s="1"/>
  <c r="L432" i="5"/>
  <c r="Y432" i="5" s="1"/>
  <c r="K432" i="5"/>
  <c r="X432" i="5" s="1"/>
  <c r="J432" i="5"/>
  <c r="W432" i="5" s="1"/>
  <c r="I432" i="5"/>
  <c r="V432" i="5" s="1"/>
  <c r="C432" i="5"/>
  <c r="M560" i="5"/>
  <c r="Z560" i="5" s="1"/>
  <c r="L560" i="5"/>
  <c r="Y560" i="5" s="1"/>
  <c r="K560" i="5"/>
  <c r="X560" i="5" s="1"/>
  <c r="J560" i="5"/>
  <c r="W560" i="5" s="1"/>
  <c r="I560" i="5"/>
  <c r="V560" i="5" s="1"/>
  <c r="C560" i="5"/>
  <c r="M559" i="5"/>
  <c r="Z559" i="5" s="1"/>
  <c r="L559" i="5"/>
  <c r="Y559" i="5" s="1"/>
  <c r="K559" i="5"/>
  <c r="X559" i="5" s="1"/>
  <c r="J559" i="5"/>
  <c r="W559" i="5" s="1"/>
  <c r="I559" i="5"/>
  <c r="V559" i="5" s="1"/>
  <c r="C559" i="5"/>
  <c r="M561" i="5"/>
  <c r="Z561" i="5" s="1"/>
  <c r="L561" i="5"/>
  <c r="Y561" i="5" s="1"/>
  <c r="K561" i="5"/>
  <c r="X561" i="5" s="1"/>
  <c r="J561" i="5"/>
  <c r="W561" i="5" s="1"/>
  <c r="I561" i="5"/>
  <c r="V561" i="5" s="1"/>
  <c r="C561" i="5"/>
  <c r="M418" i="5"/>
  <c r="Z418" i="5" s="1"/>
  <c r="L418" i="5"/>
  <c r="Y418" i="5" s="1"/>
  <c r="K418" i="5"/>
  <c r="X418" i="5" s="1"/>
  <c r="J418" i="5"/>
  <c r="W418" i="5" s="1"/>
  <c r="I418" i="5"/>
  <c r="V418" i="5" s="1"/>
  <c r="C418" i="5"/>
  <c r="M546" i="5"/>
  <c r="Z546" i="5" s="1"/>
  <c r="L546" i="5"/>
  <c r="Y546" i="5" s="1"/>
  <c r="K546" i="5"/>
  <c r="X546" i="5" s="1"/>
  <c r="J546" i="5"/>
  <c r="W546" i="5" s="1"/>
  <c r="I546" i="5"/>
  <c r="V546" i="5" s="1"/>
  <c r="C546" i="5"/>
  <c r="M526" i="5"/>
  <c r="Z526" i="5" s="1"/>
  <c r="L526" i="5"/>
  <c r="Y526" i="5" s="1"/>
  <c r="K526" i="5"/>
  <c r="X526" i="5" s="1"/>
  <c r="J526" i="5"/>
  <c r="W526" i="5" s="1"/>
  <c r="I526" i="5"/>
  <c r="V526" i="5" s="1"/>
  <c r="C526" i="5"/>
  <c r="M527" i="5"/>
  <c r="Z527" i="5" s="1"/>
  <c r="L527" i="5"/>
  <c r="Y527" i="5" s="1"/>
  <c r="K527" i="5"/>
  <c r="X527" i="5" s="1"/>
  <c r="J527" i="5"/>
  <c r="W527" i="5" s="1"/>
  <c r="I527" i="5"/>
  <c r="V527" i="5" s="1"/>
  <c r="C527" i="5"/>
  <c r="M529" i="5"/>
  <c r="Z529" i="5" s="1"/>
  <c r="L529" i="5"/>
  <c r="Y529" i="5" s="1"/>
  <c r="K529" i="5"/>
  <c r="X529" i="5" s="1"/>
  <c r="J529" i="5"/>
  <c r="W529" i="5" s="1"/>
  <c r="I529" i="5"/>
  <c r="V529" i="5" s="1"/>
  <c r="C529" i="5"/>
  <c r="M562" i="5"/>
  <c r="Z562" i="5" s="1"/>
  <c r="L562" i="5"/>
  <c r="Y562" i="5" s="1"/>
  <c r="K562" i="5"/>
  <c r="X562" i="5" s="1"/>
  <c r="J562" i="5"/>
  <c r="W562" i="5" s="1"/>
  <c r="I562" i="5"/>
  <c r="V562" i="5" s="1"/>
  <c r="C562" i="5"/>
  <c r="M558" i="5"/>
  <c r="Z558" i="5" s="1"/>
  <c r="L558" i="5"/>
  <c r="Y558" i="5" s="1"/>
  <c r="K558" i="5"/>
  <c r="X558" i="5" s="1"/>
  <c r="J558" i="5"/>
  <c r="W558" i="5" s="1"/>
  <c r="I558" i="5"/>
  <c r="V558" i="5" s="1"/>
  <c r="C558" i="5"/>
  <c r="M508" i="5"/>
  <c r="Z508" i="5" s="1"/>
  <c r="L508" i="5"/>
  <c r="Y508" i="5" s="1"/>
  <c r="K508" i="5"/>
  <c r="X508" i="5" s="1"/>
  <c r="J508" i="5"/>
  <c r="W508" i="5" s="1"/>
  <c r="I508" i="5"/>
  <c r="V508" i="5" s="1"/>
  <c r="C508" i="5"/>
  <c r="M528" i="5"/>
  <c r="Z528" i="5" s="1"/>
  <c r="L528" i="5"/>
  <c r="Y528" i="5" s="1"/>
  <c r="K528" i="5"/>
  <c r="X528" i="5" s="1"/>
  <c r="J528" i="5"/>
  <c r="W528" i="5" s="1"/>
  <c r="I528" i="5"/>
  <c r="V528" i="5" s="1"/>
  <c r="C528" i="5"/>
  <c r="M523" i="5"/>
  <c r="Z523" i="5" s="1"/>
  <c r="L523" i="5"/>
  <c r="Y523" i="5" s="1"/>
  <c r="K523" i="5"/>
  <c r="X523" i="5" s="1"/>
  <c r="J523" i="5"/>
  <c r="W523" i="5" s="1"/>
  <c r="I523" i="5"/>
  <c r="V523" i="5" s="1"/>
  <c r="C523" i="5"/>
  <c r="M501" i="5"/>
  <c r="Z501" i="5" s="1"/>
  <c r="L501" i="5"/>
  <c r="Y501" i="5" s="1"/>
  <c r="K501" i="5"/>
  <c r="X501" i="5" s="1"/>
  <c r="J501" i="5"/>
  <c r="W501" i="5" s="1"/>
  <c r="I501" i="5"/>
  <c r="V501" i="5" s="1"/>
  <c r="C501" i="5"/>
  <c r="M557" i="5"/>
  <c r="Z557" i="5" s="1"/>
  <c r="L557" i="5"/>
  <c r="Y557" i="5" s="1"/>
  <c r="K557" i="5"/>
  <c r="X557" i="5" s="1"/>
  <c r="J557" i="5"/>
  <c r="W557" i="5" s="1"/>
  <c r="I557" i="5"/>
  <c r="V557" i="5" s="1"/>
  <c r="C557" i="5"/>
  <c r="M556" i="5"/>
  <c r="Z556" i="5" s="1"/>
  <c r="L556" i="5"/>
  <c r="Y556" i="5" s="1"/>
  <c r="K556" i="5"/>
  <c r="X556" i="5" s="1"/>
  <c r="J556" i="5"/>
  <c r="W556" i="5" s="1"/>
  <c r="I556" i="5"/>
  <c r="V556" i="5" s="1"/>
  <c r="C556" i="5"/>
  <c r="M497" i="5"/>
  <c r="Z497" i="5" s="1"/>
  <c r="L497" i="5"/>
  <c r="Y497" i="5" s="1"/>
  <c r="K497" i="5"/>
  <c r="X497" i="5" s="1"/>
  <c r="J497" i="5"/>
  <c r="W497" i="5" s="1"/>
  <c r="I497" i="5"/>
  <c r="V497" i="5" s="1"/>
  <c r="C497" i="5"/>
  <c r="M539" i="5"/>
  <c r="Z539" i="5" s="1"/>
  <c r="L539" i="5"/>
  <c r="Y539" i="5" s="1"/>
  <c r="K539" i="5"/>
  <c r="X539" i="5" s="1"/>
  <c r="J539" i="5"/>
  <c r="W539" i="5" s="1"/>
  <c r="I539" i="5"/>
  <c r="V539" i="5" s="1"/>
  <c r="C539" i="5"/>
  <c r="M538" i="5"/>
  <c r="Z538" i="5" s="1"/>
  <c r="L538" i="5"/>
  <c r="Y538" i="5" s="1"/>
  <c r="K538" i="5"/>
  <c r="X538" i="5" s="1"/>
  <c r="J538" i="5"/>
  <c r="W538" i="5" s="1"/>
  <c r="I538" i="5"/>
  <c r="V538" i="5" s="1"/>
  <c r="C538" i="5"/>
  <c r="M522" i="5"/>
  <c r="Z522" i="5" s="1"/>
  <c r="L522" i="5"/>
  <c r="Y522" i="5" s="1"/>
  <c r="K522" i="5"/>
  <c r="X522" i="5" s="1"/>
  <c r="J522" i="5"/>
  <c r="W522" i="5" s="1"/>
  <c r="I522" i="5"/>
  <c r="V522" i="5" s="1"/>
  <c r="C522" i="5"/>
  <c r="M521" i="5"/>
  <c r="Z521" i="5" s="1"/>
  <c r="L521" i="5"/>
  <c r="Y521" i="5" s="1"/>
  <c r="K521" i="5"/>
  <c r="X521" i="5" s="1"/>
  <c r="J521" i="5"/>
  <c r="W521" i="5" s="1"/>
  <c r="I521" i="5"/>
  <c r="V521" i="5" s="1"/>
  <c r="C521" i="5"/>
  <c r="M520" i="5"/>
  <c r="Z520" i="5" s="1"/>
  <c r="L520" i="5"/>
  <c r="Y520" i="5" s="1"/>
  <c r="K520" i="5"/>
  <c r="X520" i="5" s="1"/>
  <c r="J520" i="5"/>
  <c r="W520" i="5" s="1"/>
  <c r="I520" i="5"/>
  <c r="V520" i="5" s="1"/>
  <c r="C520" i="5"/>
  <c r="M385" i="5"/>
  <c r="Z385" i="5" s="1"/>
  <c r="L385" i="5"/>
  <c r="Y385" i="5" s="1"/>
  <c r="K385" i="5"/>
  <c r="X385" i="5" s="1"/>
  <c r="J385" i="5"/>
  <c r="W385" i="5" s="1"/>
  <c r="I385" i="5"/>
  <c r="V385" i="5" s="1"/>
  <c r="C385" i="5"/>
  <c r="M485" i="5"/>
  <c r="Z485" i="5" s="1"/>
  <c r="L485" i="5"/>
  <c r="Y485" i="5" s="1"/>
  <c r="K485" i="5"/>
  <c r="X485" i="5" s="1"/>
  <c r="J485" i="5"/>
  <c r="W485" i="5" s="1"/>
  <c r="I485" i="5"/>
  <c r="V485" i="5" s="1"/>
  <c r="C485" i="5"/>
  <c r="M502" i="5"/>
  <c r="Z502" i="5" s="1"/>
  <c r="L502" i="5"/>
  <c r="Y502" i="5" s="1"/>
  <c r="K502" i="5"/>
  <c r="X502" i="5" s="1"/>
  <c r="J502" i="5"/>
  <c r="W502" i="5" s="1"/>
  <c r="I502" i="5"/>
  <c r="V502" i="5" s="1"/>
  <c r="C502" i="5"/>
  <c r="M506" i="5"/>
  <c r="Z506" i="5" s="1"/>
  <c r="L506" i="5"/>
  <c r="Y506" i="5" s="1"/>
  <c r="K506" i="5"/>
  <c r="X506" i="5" s="1"/>
  <c r="J506" i="5"/>
  <c r="W506" i="5" s="1"/>
  <c r="I506" i="5"/>
  <c r="V506" i="5" s="1"/>
  <c r="C506" i="5"/>
  <c r="M530" i="5"/>
  <c r="Z530" i="5" s="1"/>
  <c r="L530" i="5"/>
  <c r="Y530" i="5" s="1"/>
  <c r="K530" i="5"/>
  <c r="X530" i="5" s="1"/>
  <c r="J530" i="5"/>
  <c r="W530" i="5" s="1"/>
  <c r="I530" i="5"/>
  <c r="V530" i="5" s="1"/>
  <c r="C530" i="5"/>
  <c r="M488" i="5"/>
  <c r="Z488" i="5" s="1"/>
  <c r="L488" i="5"/>
  <c r="Y488" i="5" s="1"/>
  <c r="K488" i="5"/>
  <c r="X488" i="5" s="1"/>
  <c r="J488" i="5"/>
  <c r="W488" i="5" s="1"/>
  <c r="I488" i="5"/>
  <c r="V488" i="5" s="1"/>
  <c r="C488" i="5"/>
  <c r="M555" i="5"/>
  <c r="Z555" i="5" s="1"/>
  <c r="L555" i="5"/>
  <c r="Y555" i="5" s="1"/>
  <c r="K555" i="5"/>
  <c r="X555" i="5" s="1"/>
  <c r="J555" i="5"/>
  <c r="W555" i="5" s="1"/>
  <c r="I555" i="5"/>
  <c r="V555" i="5" s="1"/>
  <c r="C555" i="5"/>
  <c r="M483" i="5"/>
  <c r="Z483" i="5" s="1"/>
  <c r="L483" i="5"/>
  <c r="Y483" i="5" s="1"/>
  <c r="K483" i="5"/>
  <c r="X483" i="5" s="1"/>
  <c r="J483" i="5"/>
  <c r="W483" i="5" s="1"/>
  <c r="I483" i="5"/>
  <c r="V483" i="5" s="1"/>
  <c r="C483" i="5"/>
  <c r="M487" i="5"/>
  <c r="Z487" i="5" s="1"/>
  <c r="L487" i="5"/>
  <c r="Y487" i="5" s="1"/>
  <c r="K487" i="5"/>
  <c r="X487" i="5" s="1"/>
  <c r="J487" i="5"/>
  <c r="W487" i="5" s="1"/>
  <c r="I487" i="5"/>
  <c r="V487" i="5" s="1"/>
  <c r="C487" i="5"/>
  <c r="M489" i="5"/>
  <c r="Z489" i="5" s="1"/>
  <c r="L489" i="5"/>
  <c r="Y489" i="5" s="1"/>
  <c r="K489" i="5"/>
  <c r="X489" i="5" s="1"/>
  <c r="J489" i="5"/>
  <c r="W489" i="5" s="1"/>
  <c r="I489" i="5"/>
  <c r="V489" i="5" s="1"/>
  <c r="C489" i="5"/>
  <c r="M541" i="5"/>
  <c r="Z541" i="5" s="1"/>
  <c r="L541" i="5"/>
  <c r="Y541" i="5" s="1"/>
  <c r="K541" i="5"/>
  <c r="X541" i="5" s="1"/>
  <c r="J541" i="5"/>
  <c r="W541" i="5" s="1"/>
  <c r="I541" i="5"/>
  <c r="V541" i="5" s="1"/>
  <c r="C541" i="5"/>
  <c r="M537" i="5"/>
  <c r="Z537" i="5" s="1"/>
  <c r="L537" i="5"/>
  <c r="Y537" i="5" s="1"/>
  <c r="K537" i="5"/>
  <c r="X537" i="5" s="1"/>
  <c r="J537" i="5"/>
  <c r="W537" i="5" s="1"/>
  <c r="I537" i="5"/>
  <c r="V537" i="5" s="1"/>
  <c r="C537" i="5"/>
  <c r="M486" i="5"/>
  <c r="Z486" i="5" s="1"/>
  <c r="L486" i="5"/>
  <c r="Y486" i="5" s="1"/>
  <c r="K486" i="5"/>
  <c r="X486" i="5" s="1"/>
  <c r="J486" i="5"/>
  <c r="W486" i="5" s="1"/>
  <c r="I486" i="5"/>
  <c r="V486" i="5" s="1"/>
  <c r="C486" i="5"/>
  <c r="M518" i="5"/>
  <c r="Z518" i="5" s="1"/>
  <c r="L518" i="5"/>
  <c r="Y518" i="5" s="1"/>
  <c r="K518" i="5"/>
  <c r="X518" i="5" s="1"/>
  <c r="J518" i="5"/>
  <c r="W518" i="5" s="1"/>
  <c r="I518" i="5"/>
  <c r="V518" i="5" s="1"/>
  <c r="C518" i="5"/>
  <c r="M475" i="5"/>
  <c r="Z475" i="5" s="1"/>
  <c r="L475" i="5"/>
  <c r="Y475" i="5" s="1"/>
  <c r="K475" i="5"/>
  <c r="X475" i="5" s="1"/>
  <c r="J475" i="5"/>
  <c r="W475" i="5" s="1"/>
  <c r="I475" i="5"/>
  <c r="V475" i="5" s="1"/>
  <c r="C475" i="5"/>
  <c r="M482" i="5"/>
  <c r="Z482" i="5" s="1"/>
  <c r="L482" i="5"/>
  <c r="Y482" i="5" s="1"/>
  <c r="K482" i="5"/>
  <c r="X482" i="5" s="1"/>
  <c r="J482" i="5"/>
  <c r="W482" i="5" s="1"/>
  <c r="I482" i="5"/>
  <c r="V482" i="5" s="1"/>
  <c r="C482" i="5"/>
  <c r="M554" i="5"/>
  <c r="Z554" i="5" s="1"/>
  <c r="L554" i="5"/>
  <c r="Y554" i="5" s="1"/>
  <c r="K554" i="5"/>
  <c r="X554" i="5" s="1"/>
  <c r="J554" i="5"/>
  <c r="W554" i="5" s="1"/>
  <c r="I554" i="5"/>
  <c r="V554" i="5" s="1"/>
  <c r="C554" i="5"/>
  <c r="M563" i="5"/>
  <c r="Z563" i="5" s="1"/>
  <c r="L563" i="5"/>
  <c r="Y563" i="5" s="1"/>
  <c r="K563" i="5"/>
  <c r="X563" i="5" s="1"/>
  <c r="J563" i="5"/>
  <c r="W563" i="5" s="1"/>
  <c r="I563" i="5"/>
  <c r="V563" i="5" s="1"/>
  <c r="C563" i="5"/>
  <c r="M550" i="5"/>
  <c r="Z550" i="5" s="1"/>
  <c r="L550" i="5"/>
  <c r="Y550" i="5" s="1"/>
  <c r="K550" i="5"/>
  <c r="X550" i="5" s="1"/>
  <c r="J550" i="5"/>
  <c r="W550" i="5" s="1"/>
  <c r="I550" i="5"/>
  <c r="V550" i="5" s="1"/>
  <c r="C550" i="5"/>
  <c r="M535" i="5"/>
  <c r="Z535" i="5" s="1"/>
  <c r="L535" i="5"/>
  <c r="Y535" i="5" s="1"/>
  <c r="K535" i="5"/>
  <c r="X535" i="5" s="1"/>
  <c r="J535" i="5"/>
  <c r="W535" i="5" s="1"/>
  <c r="I535" i="5"/>
  <c r="V535" i="5" s="1"/>
  <c r="C535" i="5"/>
  <c r="M430" i="5"/>
  <c r="Z430" i="5" s="1"/>
  <c r="L430" i="5"/>
  <c r="Y430" i="5" s="1"/>
  <c r="K430" i="5"/>
  <c r="X430" i="5" s="1"/>
  <c r="J430" i="5"/>
  <c r="W430" i="5" s="1"/>
  <c r="I430" i="5"/>
  <c r="V430" i="5" s="1"/>
  <c r="C430" i="5"/>
  <c r="M536" i="5"/>
  <c r="Z536" i="5" s="1"/>
  <c r="L536" i="5"/>
  <c r="Y536" i="5" s="1"/>
  <c r="K536" i="5"/>
  <c r="X536" i="5" s="1"/>
  <c r="J536" i="5"/>
  <c r="W536" i="5" s="1"/>
  <c r="I536" i="5"/>
  <c r="V536" i="5" s="1"/>
  <c r="C536" i="5"/>
  <c r="M532" i="5"/>
  <c r="Z532" i="5" s="1"/>
  <c r="L532" i="5"/>
  <c r="Y532" i="5" s="1"/>
  <c r="K532" i="5"/>
  <c r="X532" i="5" s="1"/>
  <c r="J532" i="5"/>
  <c r="W532" i="5" s="1"/>
  <c r="I532" i="5"/>
  <c r="V532" i="5" s="1"/>
  <c r="C532" i="5"/>
  <c r="M470" i="5"/>
  <c r="Z470" i="5" s="1"/>
  <c r="L470" i="5"/>
  <c r="Y470" i="5" s="1"/>
  <c r="K470" i="5"/>
  <c r="X470" i="5" s="1"/>
  <c r="J470" i="5"/>
  <c r="W470" i="5" s="1"/>
  <c r="I470" i="5"/>
  <c r="V470" i="5" s="1"/>
  <c r="C470" i="5"/>
  <c r="M415" i="5"/>
  <c r="Z415" i="5" s="1"/>
  <c r="L415" i="5"/>
  <c r="Y415" i="5" s="1"/>
  <c r="K415" i="5"/>
  <c r="X415" i="5" s="1"/>
  <c r="J415" i="5"/>
  <c r="W415" i="5" s="1"/>
  <c r="I415" i="5"/>
  <c r="V415" i="5" s="1"/>
  <c r="C415" i="5"/>
  <c r="M505" i="5"/>
  <c r="Z505" i="5" s="1"/>
  <c r="L505" i="5"/>
  <c r="Y505" i="5" s="1"/>
  <c r="K505" i="5"/>
  <c r="X505" i="5" s="1"/>
  <c r="J505" i="5"/>
  <c r="W505" i="5" s="1"/>
  <c r="I505" i="5"/>
  <c r="V505" i="5" s="1"/>
  <c r="C505" i="5"/>
  <c r="M507" i="5"/>
  <c r="Z507" i="5" s="1"/>
  <c r="L507" i="5"/>
  <c r="Y507" i="5" s="1"/>
  <c r="K507" i="5"/>
  <c r="X507" i="5" s="1"/>
  <c r="J507" i="5"/>
  <c r="W507" i="5" s="1"/>
  <c r="I507" i="5"/>
  <c r="V507" i="5" s="1"/>
  <c r="C507" i="5"/>
  <c r="M462" i="5"/>
  <c r="Z462" i="5" s="1"/>
  <c r="L462" i="5"/>
  <c r="Y462" i="5" s="1"/>
  <c r="K462" i="5"/>
  <c r="X462" i="5" s="1"/>
  <c r="J462" i="5"/>
  <c r="W462" i="5" s="1"/>
  <c r="I462" i="5"/>
  <c r="V462" i="5" s="1"/>
  <c r="C462" i="5"/>
  <c r="M469" i="5"/>
  <c r="Z469" i="5" s="1"/>
  <c r="L469" i="5"/>
  <c r="Y469" i="5" s="1"/>
  <c r="K469" i="5"/>
  <c r="X469" i="5" s="1"/>
  <c r="J469" i="5"/>
  <c r="W469" i="5" s="1"/>
  <c r="I469" i="5"/>
  <c r="V469" i="5" s="1"/>
  <c r="C469" i="5"/>
  <c r="M468" i="5"/>
  <c r="Z468" i="5" s="1"/>
  <c r="L468" i="5"/>
  <c r="Y468" i="5" s="1"/>
  <c r="K468" i="5"/>
  <c r="X468" i="5" s="1"/>
  <c r="J468" i="5"/>
  <c r="W468" i="5" s="1"/>
  <c r="I468" i="5"/>
  <c r="V468" i="5" s="1"/>
  <c r="C468" i="5"/>
  <c r="G468" i="5" s="1"/>
  <c r="AU468" i="5" s="1"/>
  <c r="M481" i="5"/>
  <c r="Z481" i="5" s="1"/>
  <c r="L481" i="5"/>
  <c r="Y481" i="5" s="1"/>
  <c r="K481" i="5"/>
  <c r="X481" i="5" s="1"/>
  <c r="J481" i="5"/>
  <c r="W481" i="5" s="1"/>
  <c r="I481" i="5"/>
  <c r="V481" i="5" s="1"/>
  <c r="C481" i="5"/>
  <c r="M458" i="5"/>
  <c r="Z458" i="5" s="1"/>
  <c r="L458" i="5"/>
  <c r="Y458" i="5" s="1"/>
  <c r="K458" i="5"/>
  <c r="X458" i="5" s="1"/>
  <c r="J458" i="5"/>
  <c r="W458" i="5" s="1"/>
  <c r="I458" i="5"/>
  <c r="V458" i="5" s="1"/>
  <c r="C458" i="5"/>
  <c r="M553" i="5"/>
  <c r="Z553" i="5" s="1"/>
  <c r="L553" i="5"/>
  <c r="Y553" i="5" s="1"/>
  <c r="K553" i="5"/>
  <c r="X553" i="5" s="1"/>
  <c r="J553" i="5"/>
  <c r="W553" i="5" s="1"/>
  <c r="I553" i="5"/>
  <c r="V553" i="5" s="1"/>
  <c r="C553" i="5"/>
  <c r="M449" i="5"/>
  <c r="Z449" i="5" s="1"/>
  <c r="L449" i="5"/>
  <c r="Y449" i="5" s="1"/>
  <c r="K449" i="5"/>
  <c r="X449" i="5" s="1"/>
  <c r="J449" i="5"/>
  <c r="W449" i="5" s="1"/>
  <c r="I449" i="5"/>
  <c r="V449" i="5" s="1"/>
  <c r="C449" i="5"/>
  <c r="M552" i="5"/>
  <c r="Z552" i="5" s="1"/>
  <c r="L552" i="5"/>
  <c r="Y552" i="5" s="1"/>
  <c r="K552" i="5"/>
  <c r="X552" i="5" s="1"/>
  <c r="J552" i="5"/>
  <c r="W552" i="5" s="1"/>
  <c r="I552" i="5"/>
  <c r="V552" i="5" s="1"/>
  <c r="C552" i="5"/>
  <c r="M549" i="5"/>
  <c r="Z549" i="5" s="1"/>
  <c r="L549" i="5"/>
  <c r="Y549" i="5" s="1"/>
  <c r="K549" i="5"/>
  <c r="X549" i="5" s="1"/>
  <c r="J549" i="5"/>
  <c r="W549" i="5" s="1"/>
  <c r="I549" i="5"/>
  <c r="V549" i="5" s="1"/>
  <c r="C549" i="5"/>
  <c r="M454" i="5"/>
  <c r="Z454" i="5" s="1"/>
  <c r="L454" i="5"/>
  <c r="Y454" i="5" s="1"/>
  <c r="K454" i="5"/>
  <c r="X454" i="5" s="1"/>
  <c r="J454" i="5"/>
  <c r="W454" i="5" s="1"/>
  <c r="I454" i="5"/>
  <c r="V454" i="5" s="1"/>
  <c r="C454" i="5"/>
  <c r="M455" i="5"/>
  <c r="Z455" i="5" s="1"/>
  <c r="L455" i="5"/>
  <c r="Y455" i="5" s="1"/>
  <c r="K455" i="5"/>
  <c r="X455" i="5" s="1"/>
  <c r="J455" i="5"/>
  <c r="W455" i="5" s="1"/>
  <c r="I455" i="5"/>
  <c r="V455" i="5" s="1"/>
  <c r="C455" i="5"/>
  <c r="M471" i="5"/>
  <c r="Z471" i="5" s="1"/>
  <c r="L471" i="5"/>
  <c r="Y471" i="5" s="1"/>
  <c r="K471" i="5"/>
  <c r="X471" i="5" s="1"/>
  <c r="J471" i="5"/>
  <c r="W471" i="5" s="1"/>
  <c r="I471" i="5"/>
  <c r="V471" i="5" s="1"/>
  <c r="C471" i="5"/>
  <c r="M545" i="5"/>
  <c r="Z545" i="5" s="1"/>
  <c r="L545" i="5"/>
  <c r="Y545" i="5" s="1"/>
  <c r="K545" i="5"/>
  <c r="X545" i="5" s="1"/>
  <c r="J545" i="5"/>
  <c r="W545" i="5" s="1"/>
  <c r="I545" i="5"/>
  <c r="V545" i="5" s="1"/>
  <c r="C545" i="5"/>
  <c r="M380" i="5"/>
  <c r="Z380" i="5" s="1"/>
  <c r="L380" i="5"/>
  <c r="Y380" i="5" s="1"/>
  <c r="K380" i="5"/>
  <c r="X380" i="5" s="1"/>
  <c r="J380" i="5"/>
  <c r="W380" i="5" s="1"/>
  <c r="I380" i="5"/>
  <c r="V380" i="5" s="1"/>
  <c r="C380" i="5"/>
  <c r="M516" i="5"/>
  <c r="Z516" i="5" s="1"/>
  <c r="L516" i="5"/>
  <c r="Y516" i="5" s="1"/>
  <c r="K516" i="5"/>
  <c r="X516" i="5" s="1"/>
  <c r="J516" i="5"/>
  <c r="W516" i="5" s="1"/>
  <c r="I516" i="5"/>
  <c r="V516" i="5" s="1"/>
  <c r="C516" i="5"/>
  <c r="M525" i="5"/>
  <c r="Z525" i="5" s="1"/>
  <c r="L525" i="5"/>
  <c r="Y525" i="5" s="1"/>
  <c r="K525" i="5"/>
  <c r="X525" i="5" s="1"/>
  <c r="J525" i="5"/>
  <c r="W525" i="5" s="1"/>
  <c r="I525" i="5"/>
  <c r="V525" i="5" s="1"/>
  <c r="C525" i="5"/>
  <c r="M515" i="5"/>
  <c r="Z515" i="5" s="1"/>
  <c r="L515" i="5"/>
  <c r="Y515" i="5" s="1"/>
  <c r="K515" i="5"/>
  <c r="X515" i="5" s="1"/>
  <c r="J515" i="5"/>
  <c r="W515" i="5" s="1"/>
  <c r="I515" i="5"/>
  <c r="V515" i="5" s="1"/>
  <c r="C515" i="5"/>
  <c r="M503" i="5"/>
  <c r="Z503" i="5" s="1"/>
  <c r="L503" i="5"/>
  <c r="Y503" i="5" s="1"/>
  <c r="K503" i="5"/>
  <c r="X503" i="5" s="1"/>
  <c r="J503" i="5"/>
  <c r="W503" i="5" s="1"/>
  <c r="I503" i="5"/>
  <c r="V503" i="5" s="1"/>
  <c r="C503" i="5"/>
  <c r="M504" i="5"/>
  <c r="Z504" i="5" s="1"/>
  <c r="L504" i="5"/>
  <c r="Y504" i="5" s="1"/>
  <c r="K504" i="5"/>
  <c r="X504" i="5" s="1"/>
  <c r="J504" i="5"/>
  <c r="W504" i="5" s="1"/>
  <c r="I504" i="5"/>
  <c r="V504" i="5" s="1"/>
  <c r="C504" i="5"/>
  <c r="G504" i="5" s="1"/>
  <c r="AU504" i="5" s="1"/>
  <c r="M494" i="5"/>
  <c r="Z494" i="5" s="1"/>
  <c r="L494" i="5"/>
  <c r="Y494" i="5" s="1"/>
  <c r="K494" i="5"/>
  <c r="X494" i="5" s="1"/>
  <c r="J494" i="5"/>
  <c r="W494" i="5" s="1"/>
  <c r="I494" i="5"/>
  <c r="V494" i="5" s="1"/>
  <c r="C494" i="5"/>
  <c r="M484" i="5"/>
  <c r="Z484" i="5" s="1"/>
  <c r="L484" i="5"/>
  <c r="Y484" i="5" s="1"/>
  <c r="K484" i="5"/>
  <c r="X484" i="5" s="1"/>
  <c r="J484" i="5"/>
  <c r="W484" i="5" s="1"/>
  <c r="I484" i="5"/>
  <c r="V484" i="5" s="1"/>
  <c r="C484" i="5"/>
  <c r="M427" i="5"/>
  <c r="Z427" i="5" s="1"/>
  <c r="L427" i="5"/>
  <c r="Y427" i="5" s="1"/>
  <c r="K427" i="5"/>
  <c r="X427" i="5" s="1"/>
  <c r="J427" i="5"/>
  <c r="W427" i="5" s="1"/>
  <c r="I427" i="5"/>
  <c r="V427" i="5" s="1"/>
  <c r="C427" i="5"/>
  <c r="M478" i="5"/>
  <c r="Z478" i="5" s="1"/>
  <c r="L478" i="5"/>
  <c r="Y478" i="5" s="1"/>
  <c r="K478" i="5"/>
  <c r="X478" i="5" s="1"/>
  <c r="J478" i="5"/>
  <c r="W478" i="5" s="1"/>
  <c r="I478" i="5"/>
  <c r="V478" i="5" s="1"/>
  <c r="C478" i="5"/>
  <c r="M472" i="5"/>
  <c r="Z472" i="5" s="1"/>
  <c r="L472" i="5"/>
  <c r="Y472" i="5" s="1"/>
  <c r="K472" i="5"/>
  <c r="X472" i="5" s="1"/>
  <c r="J472" i="5"/>
  <c r="W472" i="5" s="1"/>
  <c r="I472" i="5"/>
  <c r="V472" i="5" s="1"/>
  <c r="C472" i="5"/>
  <c r="M467" i="5"/>
  <c r="Z467" i="5" s="1"/>
  <c r="L467" i="5"/>
  <c r="Y467" i="5" s="1"/>
  <c r="K467" i="5"/>
  <c r="X467" i="5" s="1"/>
  <c r="J467" i="5"/>
  <c r="W467" i="5" s="1"/>
  <c r="I467" i="5"/>
  <c r="V467" i="5" s="1"/>
  <c r="C467" i="5"/>
  <c r="M450" i="5"/>
  <c r="Z450" i="5" s="1"/>
  <c r="L450" i="5"/>
  <c r="Y450" i="5" s="1"/>
  <c r="K450" i="5"/>
  <c r="X450" i="5" s="1"/>
  <c r="J450" i="5"/>
  <c r="W450" i="5" s="1"/>
  <c r="I450" i="5"/>
  <c r="V450" i="5" s="1"/>
  <c r="C450" i="5"/>
  <c r="M496" i="5"/>
  <c r="Z496" i="5" s="1"/>
  <c r="L496" i="5"/>
  <c r="Y496" i="5" s="1"/>
  <c r="K496" i="5"/>
  <c r="X496" i="5" s="1"/>
  <c r="J496" i="5"/>
  <c r="W496" i="5" s="1"/>
  <c r="I496" i="5"/>
  <c r="V496" i="5" s="1"/>
  <c r="C496" i="5"/>
  <c r="M443" i="5"/>
  <c r="Z443" i="5" s="1"/>
  <c r="L443" i="5"/>
  <c r="Y443" i="5" s="1"/>
  <c r="K443" i="5"/>
  <c r="X443" i="5" s="1"/>
  <c r="J443" i="5"/>
  <c r="W443" i="5" s="1"/>
  <c r="I443" i="5"/>
  <c r="V443" i="5" s="1"/>
  <c r="C443" i="5"/>
  <c r="M534" i="5"/>
  <c r="Z534" i="5" s="1"/>
  <c r="L534" i="5"/>
  <c r="Y534" i="5" s="1"/>
  <c r="K534" i="5"/>
  <c r="X534" i="5" s="1"/>
  <c r="J534" i="5"/>
  <c r="W534" i="5" s="1"/>
  <c r="I534" i="5"/>
  <c r="V534" i="5" s="1"/>
  <c r="C534" i="5"/>
  <c r="M434" i="5"/>
  <c r="Z434" i="5" s="1"/>
  <c r="L434" i="5"/>
  <c r="Y434" i="5" s="1"/>
  <c r="K434" i="5"/>
  <c r="X434" i="5" s="1"/>
  <c r="J434" i="5"/>
  <c r="W434" i="5" s="1"/>
  <c r="I434" i="5"/>
  <c r="V434" i="5" s="1"/>
  <c r="C434" i="5"/>
  <c r="M514" i="5"/>
  <c r="Z514" i="5" s="1"/>
  <c r="L514" i="5"/>
  <c r="Y514" i="5" s="1"/>
  <c r="K514" i="5"/>
  <c r="X514" i="5" s="1"/>
  <c r="J514" i="5"/>
  <c r="W514" i="5" s="1"/>
  <c r="I514" i="5"/>
  <c r="V514" i="5" s="1"/>
  <c r="C514" i="5"/>
  <c r="M513" i="5"/>
  <c r="Z513" i="5" s="1"/>
  <c r="L513" i="5"/>
  <c r="Y513" i="5" s="1"/>
  <c r="K513" i="5"/>
  <c r="X513" i="5" s="1"/>
  <c r="J513" i="5"/>
  <c r="W513" i="5" s="1"/>
  <c r="I513" i="5"/>
  <c r="V513" i="5" s="1"/>
  <c r="C513" i="5"/>
  <c r="M453" i="5"/>
  <c r="Z453" i="5" s="1"/>
  <c r="L453" i="5"/>
  <c r="Y453" i="5" s="1"/>
  <c r="K453" i="5"/>
  <c r="X453" i="5" s="1"/>
  <c r="J453" i="5"/>
  <c r="W453" i="5" s="1"/>
  <c r="I453" i="5"/>
  <c r="V453" i="5" s="1"/>
  <c r="C453" i="5"/>
  <c r="M435" i="5"/>
  <c r="Z435" i="5" s="1"/>
  <c r="L435" i="5"/>
  <c r="Y435" i="5" s="1"/>
  <c r="K435" i="5"/>
  <c r="X435" i="5" s="1"/>
  <c r="J435" i="5"/>
  <c r="W435" i="5" s="1"/>
  <c r="I435" i="5"/>
  <c r="V435" i="5" s="1"/>
  <c r="C435" i="5"/>
  <c r="M524" i="5"/>
  <c r="Z524" i="5" s="1"/>
  <c r="L524" i="5"/>
  <c r="Y524" i="5" s="1"/>
  <c r="K524" i="5"/>
  <c r="X524" i="5" s="1"/>
  <c r="J524" i="5"/>
  <c r="W524" i="5" s="1"/>
  <c r="I524" i="5"/>
  <c r="V524" i="5" s="1"/>
  <c r="C524" i="5"/>
  <c r="M493" i="5"/>
  <c r="Z493" i="5" s="1"/>
  <c r="L493" i="5"/>
  <c r="Y493" i="5" s="1"/>
  <c r="K493" i="5"/>
  <c r="X493" i="5" s="1"/>
  <c r="J493" i="5"/>
  <c r="W493" i="5" s="1"/>
  <c r="I493" i="5"/>
  <c r="V493" i="5" s="1"/>
  <c r="C493" i="5"/>
  <c r="M440" i="5"/>
  <c r="Z440" i="5" s="1"/>
  <c r="L440" i="5"/>
  <c r="Y440" i="5" s="1"/>
  <c r="K440" i="5"/>
  <c r="X440" i="5" s="1"/>
  <c r="J440" i="5"/>
  <c r="W440" i="5" s="1"/>
  <c r="I440" i="5"/>
  <c r="V440" i="5" s="1"/>
  <c r="C440" i="5"/>
  <c r="M426" i="5"/>
  <c r="Z426" i="5" s="1"/>
  <c r="L426" i="5"/>
  <c r="Y426" i="5" s="1"/>
  <c r="K426" i="5"/>
  <c r="X426" i="5" s="1"/>
  <c r="J426" i="5"/>
  <c r="W426" i="5" s="1"/>
  <c r="I426" i="5"/>
  <c r="V426" i="5" s="1"/>
  <c r="C426" i="5"/>
  <c r="M463" i="5"/>
  <c r="Z463" i="5" s="1"/>
  <c r="L463" i="5"/>
  <c r="Y463" i="5" s="1"/>
  <c r="K463" i="5"/>
  <c r="X463" i="5" s="1"/>
  <c r="J463" i="5"/>
  <c r="W463" i="5" s="1"/>
  <c r="I463" i="5"/>
  <c r="V463" i="5" s="1"/>
  <c r="C463" i="5"/>
  <c r="M442" i="5"/>
  <c r="Z442" i="5" s="1"/>
  <c r="L442" i="5"/>
  <c r="Y442" i="5" s="1"/>
  <c r="K442" i="5"/>
  <c r="X442" i="5" s="1"/>
  <c r="J442" i="5"/>
  <c r="W442" i="5" s="1"/>
  <c r="I442" i="5"/>
  <c r="V442" i="5" s="1"/>
  <c r="C442" i="5"/>
  <c r="M439" i="5"/>
  <c r="Z439" i="5" s="1"/>
  <c r="L439" i="5"/>
  <c r="Y439" i="5" s="1"/>
  <c r="K439" i="5"/>
  <c r="X439" i="5" s="1"/>
  <c r="J439" i="5"/>
  <c r="W439" i="5" s="1"/>
  <c r="I439" i="5"/>
  <c r="V439" i="5" s="1"/>
  <c r="C439" i="5"/>
  <c r="M448" i="5"/>
  <c r="Z448" i="5" s="1"/>
  <c r="L448" i="5"/>
  <c r="Y448" i="5" s="1"/>
  <c r="K448" i="5"/>
  <c r="X448" i="5" s="1"/>
  <c r="J448" i="5"/>
  <c r="W448" i="5" s="1"/>
  <c r="I448" i="5"/>
  <c r="V448" i="5" s="1"/>
  <c r="C448" i="5"/>
  <c r="M424" i="5"/>
  <c r="Z424" i="5" s="1"/>
  <c r="L424" i="5"/>
  <c r="Y424" i="5" s="1"/>
  <c r="K424" i="5"/>
  <c r="X424" i="5" s="1"/>
  <c r="J424" i="5"/>
  <c r="W424" i="5" s="1"/>
  <c r="I424" i="5"/>
  <c r="V424" i="5" s="1"/>
  <c r="C424" i="5"/>
  <c r="M465" i="5"/>
  <c r="Z465" i="5" s="1"/>
  <c r="L465" i="5"/>
  <c r="Y465" i="5" s="1"/>
  <c r="K465" i="5"/>
  <c r="X465" i="5" s="1"/>
  <c r="J465" i="5"/>
  <c r="W465" i="5" s="1"/>
  <c r="I465" i="5"/>
  <c r="V465" i="5" s="1"/>
  <c r="C465" i="5"/>
  <c r="M381" i="5"/>
  <c r="Z381" i="5" s="1"/>
  <c r="L381" i="5"/>
  <c r="Y381" i="5" s="1"/>
  <c r="K381" i="5"/>
  <c r="X381" i="5" s="1"/>
  <c r="J381" i="5"/>
  <c r="W381" i="5" s="1"/>
  <c r="I381" i="5"/>
  <c r="V381" i="5" s="1"/>
  <c r="C381" i="5"/>
  <c r="M447" i="5"/>
  <c r="Z447" i="5" s="1"/>
  <c r="L447" i="5"/>
  <c r="Y447" i="5" s="1"/>
  <c r="K447" i="5"/>
  <c r="X447" i="5" s="1"/>
  <c r="J447" i="5"/>
  <c r="W447" i="5" s="1"/>
  <c r="I447" i="5"/>
  <c r="V447" i="5" s="1"/>
  <c r="C447" i="5"/>
  <c r="M437" i="5"/>
  <c r="Z437" i="5" s="1"/>
  <c r="L437" i="5"/>
  <c r="Y437" i="5" s="1"/>
  <c r="K437" i="5"/>
  <c r="X437" i="5" s="1"/>
  <c r="J437" i="5"/>
  <c r="W437" i="5" s="1"/>
  <c r="I437" i="5"/>
  <c r="V437" i="5" s="1"/>
  <c r="C437" i="5"/>
  <c r="M428" i="5"/>
  <c r="Z428" i="5" s="1"/>
  <c r="L428" i="5"/>
  <c r="Y428" i="5" s="1"/>
  <c r="K428" i="5"/>
  <c r="X428" i="5" s="1"/>
  <c r="J428" i="5"/>
  <c r="W428" i="5" s="1"/>
  <c r="I428" i="5"/>
  <c r="V428" i="5" s="1"/>
  <c r="C428" i="5"/>
  <c r="M544" i="5"/>
  <c r="Z544" i="5" s="1"/>
  <c r="L544" i="5"/>
  <c r="Y544" i="5" s="1"/>
  <c r="K544" i="5"/>
  <c r="X544" i="5" s="1"/>
  <c r="J544" i="5"/>
  <c r="W544" i="5" s="1"/>
  <c r="I544" i="5"/>
  <c r="V544" i="5" s="1"/>
  <c r="C544" i="5"/>
  <c r="M429" i="5"/>
  <c r="Z429" i="5" s="1"/>
  <c r="L429" i="5"/>
  <c r="Y429" i="5" s="1"/>
  <c r="K429" i="5"/>
  <c r="X429" i="5" s="1"/>
  <c r="J429" i="5"/>
  <c r="W429" i="5" s="1"/>
  <c r="I429" i="5"/>
  <c r="V429" i="5" s="1"/>
  <c r="C429" i="5"/>
  <c r="M500" i="5"/>
  <c r="Z500" i="5" s="1"/>
  <c r="L500" i="5"/>
  <c r="Y500" i="5" s="1"/>
  <c r="K500" i="5"/>
  <c r="X500" i="5" s="1"/>
  <c r="J500" i="5"/>
  <c r="W500" i="5" s="1"/>
  <c r="I500" i="5"/>
  <c r="V500" i="5" s="1"/>
  <c r="C500" i="5"/>
  <c r="M512" i="5"/>
  <c r="Z512" i="5" s="1"/>
  <c r="L512" i="5"/>
  <c r="Y512" i="5" s="1"/>
  <c r="K512" i="5"/>
  <c r="X512" i="5" s="1"/>
  <c r="J512" i="5"/>
  <c r="W512" i="5" s="1"/>
  <c r="I512" i="5"/>
  <c r="V512" i="5" s="1"/>
  <c r="C512" i="5"/>
  <c r="M423" i="5"/>
  <c r="Z423" i="5" s="1"/>
  <c r="L423" i="5"/>
  <c r="Y423" i="5" s="1"/>
  <c r="K423" i="5"/>
  <c r="X423" i="5" s="1"/>
  <c r="J423" i="5"/>
  <c r="W423" i="5" s="1"/>
  <c r="I423" i="5"/>
  <c r="V423" i="5" s="1"/>
  <c r="C423" i="5"/>
  <c r="M451" i="5"/>
  <c r="Z451" i="5" s="1"/>
  <c r="L451" i="5"/>
  <c r="Y451" i="5" s="1"/>
  <c r="K451" i="5"/>
  <c r="X451" i="5" s="1"/>
  <c r="J451" i="5"/>
  <c r="W451" i="5" s="1"/>
  <c r="I451" i="5"/>
  <c r="V451" i="5" s="1"/>
  <c r="C451" i="5"/>
  <c r="M392" i="5"/>
  <c r="Z392" i="5" s="1"/>
  <c r="L392" i="5"/>
  <c r="Y392" i="5" s="1"/>
  <c r="K392" i="5"/>
  <c r="X392" i="5" s="1"/>
  <c r="J392" i="5"/>
  <c r="W392" i="5" s="1"/>
  <c r="I392" i="5"/>
  <c r="V392" i="5" s="1"/>
  <c r="C392" i="5"/>
  <c r="M480" i="5"/>
  <c r="Z480" i="5" s="1"/>
  <c r="L480" i="5"/>
  <c r="Y480" i="5" s="1"/>
  <c r="K480" i="5"/>
  <c r="X480" i="5" s="1"/>
  <c r="J480" i="5"/>
  <c r="W480" i="5" s="1"/>
  <c r="I480" i="5"/>
  <c r="V480" i="5" s="1"/>
  <c r="C480" i="5"/>
  <c r="M473" i="5"/>
  <c r="Z473" i="5" s="1"/>
  <c r="L473" i="5"/>
  <c r="Y473" i="5" s="1"/>
  <c r="K473" i="5"/>
  <c r="X473" i="5" s="1"/>
  <c r="J473" i="5"/>
  <c r="W473" i="5" s="1"/>
  <c r="I473" i="5"/>
  <c r="V473" i="5" s="1"/>
  <c r="C473" i="5"/>
  <c r="M461" i="5"/>
  <c r="Z461" i="5" s="1"/>
  <c r="L461" i="5"/>
  <c r="Y461" i="5" s="1"/>
  <c r="K461" i="5"/>
  <c r="X461" i="5" s="1"/>
  <c r="J461" i="5"/>
  <c r="W461" i="5" s="1"/>
  <c r="I461" i="5"/>
  <c r="V461" i="5" s="1"/>
  <c r="C461" i="5"/>
  <c r="M452" i="5"/>
  <c r="Z452" i="5" s="1"/>
  <c r="L452" i="5"/>
  <c r="Y452" i="5" s="1"/>
  <c r="K452" i="5"/>
  <c r="X452" i="5" s="1"/>
  <c r="J452" i="5"/>
  <c r="W452" i="5" s="1"/>
  <c r="I452" i="5"/>
  <c r="V452" i="5" s="1"/>
  <c r="C452" i="5"/>
  <c r="M492" i="5"/>
  <c r="Z492" i="5" s="1"/>
  <c r="L492" i="5"/>
  <c r="Y492" i="5" s="1"/>
  <c r="K492" i="5"/>
  <c r="X492" i="5" s="1"/>
  <c r="J492" i="5"/>
  <c r="W492" i="5" s="1"/>
  <c r="I492" i="5"/>
  <c r="V492" i="5" s="1"/>
  <c r="C492" i="5"/>
  <c r="M436" i="5"/>
  <c r="Z436" i="5" s="1"/>
  <c r="L436" i="5"/>
  <c r="Y436" i="5" s="1"/>
  <c r="K436" i="5"/>
  <c r="X436" i="5" s="1"/>
  <c r="J436" i="5"/>
  <c r="W436" i="5" s="1"/>
  <c r="I436" i="5"/>
  <c r="V436" i="5" s="1"/>
  <c r="C436" i="5"/>
  <c r="M491" i="5"/>
  <c r="Z491" i="5" s="1"/>
  <c r="L491" i="5"/>
  <c r="Y491" i="5" s="1"/>
  <c r="K491" i="5"/>
  <c r="X491" i="5" s="1"/>
  <c r="J491" i="5"/>
  <c r="W491" i="5" s="1"/>
  <c r="I491" i="5"/>
  <c r="V491" i="5" s="1"/>
  <c r="C491" i="5"/>
  <c r="M551" i="5"/>
  <c r="Z551" i="5" s="1"/>
  <c r="L551" i="5"/>
  <c r="Y551" i="5" s="1"/>
  <c r="K551" i="5"/>
  <c r="X551" i="5" s="1"/>
  <c r="J551" i="5"/>
  <c r="W551" i="5" s="1"/>
  <c r="I551" i="5"/>
  <c r="V551" i="5" s="1"/>
  <c r="C551" i="5"/>
  <c r="M413" i="5"/>
  <c r="Z413" i="5" s="1"/>
  <c r="L413" i="5"/>
  <c r="Y413" i="5" s="1"/>
  <c r="K413" i="5"/>
  <c r="X413" i="5" s="1"/>
  <c r="J413" i="5"/>
  <c r="W413" i="5" s="1"/>
  <c r="I413" i="5"/>
  <c r="V413" i="5" s="1"/>
  <c r="C413" i="5"/>
  <c r="M543" i="5"/>
  <c r="Z543" i="5" s="1"/>
  <c r="L543" i="5"/>
  <c r="Y543" i="5" s="1"/>
  <c r="K543" i="5"/>
  <c r="X543" i="5" s="1"/>
  <c r="J543" i="5"/>
  <c r="W543" i="5" s="1"/>
  <c r="I543" i="5"/>
  <c r="V543" i="5" s="1"/>
  <c r="C543" i="5"/>
  <c r="M542" i="5"/>
  <c r="Z542" i="5" s="1"/>
  <c r="L542" i="5"/>
  <c r="Y542" i="5" s="1"/>
  <c r="K542" i="5"/>
  <c r="X542" i="5" s="1"/>
  <c r="J542" i="5"/>
  <c r="W542" i="5" s="1"/>
  <c r="I542" i="5"/>
  <c r="V542" i="5" s="1"/>
  <c r="C542" i="5"/>
  <c r="M460" i="5"/>
  <c r="Z460" i="5" s="1"/>
  <c r="L460" i="5"/>
  <c r="Y460" i="5" s="1"/>
  <c r="K460" i="5"/>
  <c r="X460" i="5" s="1"/>
  <c r="J460" i="5"/>
  <c r="W460" i="5" s="1"/>
  <c r="I460" i="5"/>
  <c r="V460" i="5" s="1"/>
  <c r="C460" i="5"/>
  <c r="M431" i="5"/>
  <c r="Z431" i="5" s="1"/>
  <c r="L431" i="5"/>
  <c r="Y431" i="5" s="1"/>
  <c r="K431" i="5"/>
  <c r="X431" i="5" s="1"/>
  <c r="J431" i="5"/>
  <c r="W431" i="5" s="1"/>
  <c r="I431" i="5"/>
  <c r="V431" i="5" s="1"/>
  <c r="C431" i="5"/>
  <c r="M517" i="5"/>
  <c r="Z517" i="5" s="1"/>
  <c r="L517" i="5"/>
  <c r="Y517" i="5" s="1"/>
  <c r="K517" i="5"/>
  <c r="X517" i="5" s="1"/>
  <c r="J517" i="5"/>
  <c r="W517" i="5" s="1"/>
  <c r="I517" i="5"/>
  <c r="V517" i="5" s="1"/>
  <c r="C517" i="5"/>
  <c r="M410" i="5"/>
  <c r="Z410" i="5" s="1"/>
  <c r="L410" i="5"/>
  <c r="Y410" i="5" s="1"/>
  <c r="K410" i="5"/>
  <c r="X410" i="5" s="1"/>
  <c r="J410" i="5"/>
  <c r="W410" i="5" s="1"/>
  <c r="I410" i="5"/>
  <c r="V410" i="5" s="1"/>
  <c r="C410" i="5"/>
  <c r="M417" i="5"/>
  <c r="Z417" i="5" s="1"/>
  <c r="L417" i="5"/>
  <c r="Y417" i="5" s="1"/>
  <c r="K417" i="5"/>
  <c r="X417" i="5" s="1"/>
  <c r="J417" i="5"/>
  <c r="W417" i="5" s="1"/>
  <c r="I417" i="5"/>
  <c r="V417" i="5" s="1"/>
  <c r="C417" i="5"/>
  <c r="M406" i="5"/>
  <c r="Z406" i="5" s="1"/>
  <c r="L406" i="5"/>
  <c r="Y406" i="5" s="1"/>
  <c r="K406" i="5"/>
  <c r="X406" i="5" s="1"/>
  <c r="J406" i="5"/>
  <c r="W406" i="5" s="1"/>
  <c r="I406" i="5"/>
  <c r="V406" i="5" s="1"/>
  <c r="C406" i="5"/>
  <c r="M509" i="5"/>
  <c r="Z509" i="5" s="1"/>
  <c r="L509" i="5"/>
  <c r="Y509" i="5" s="1"/>
  <c r="K509" i="5"/>
  <c r="X509" i="5" s="1"/>
  <c r="J509" i="5"/>
  <c r="W509" i="5" s="1"/>
  <c r="I509" i="5"/>
  <c r="V509" i="5" s="1"/>
  <c r="C509" i="5"/>
  <c r="M499" i="5"/>
  <c r="Z499" i="5" s="1"/>
  <c r="L499" i="5"/>
  <c r="Y499" i="5" s="1"/>
  <c r="K499" i="5"/>
  <c r="X499" i="5" s="1"/>
  <c r="J499" i="5"/>
  <c r="W499" i="5" s="1"/>
  <c r="I499" i="5"/>
  <c r="V499" i="5" s="1"/>
  <c r="C499" i="5"/>
  <c r="M548" i="5"/>
  <c r="Z548" i="5" s="1"/>
  <c r="L548" i="5"/>
  <c r="Y548" i="5" s="1"/>
  <c r="K548" i="5"/>
  <c r="X548" i="5" s="1"/>
  <c r="J548" i="5"/>
  <c r="W548" i="5" s="1"/>
  <c r="I548" i="5"/>
  <c r="V548" i="5" s="1"/>
  <c r="C548" i="5"/>
  <c r="M495" i="5"/>
  <c r="Z495" i="5" s="1"/>
  <c r="L495" i="5"/>
  <c r="Y495" i="5" s="1"/>
  <c r="K495" i="5"/>
  <c r="X495" i="5" s="1"/>
  <c r="J495" i="5"/>
  <c r="W495" i="5" s="1"/>
  <c r="I495" i="5"/>
  <c r="V495" i="5" s="1"/>
  <c r="C495" i="5"/>
  <c r="M416" i="5"/>
  <c r="Z416" i="5" s="1"/>
  <c r="L416" i="5"/>
  <c r="Y416" i="5" s="1"/>
  <c r="K416" i="5"/>
  <c r="X416" i="5" s="1"/>
  <c r="J416" i="5"/>
  <c r="W416" i="5" s="1"/>
  <c r="I416" i="5"/>
  <c r="V416" i="5" s="1"/>
  <c r="C416" i="5"/>
  <c r="M405" i="5"/>
  <c r="Z405" i="5" s="1"/>
  <c r="L405" i="5"/>
  <c r="Y405" i="5" s="1"/>
  <c r="K405" i="5"/>
  <c r="X405" i="5" s="1"/>
  <c r="J405" i="5"/>
  <c r="W405" i="5" s="1"/>
  <c r="I405" i="5"/>
  <c r="V405" i="5" s="1"/>
  <c r="C405" i="5"/>
  <c r="M476" i="5"/>
  <c r="Z476" i="5" s="1"/>
  <c r="L476" i="5"/>
  <c r="Y476" i="5" s="1"/>
  <c r="K476" i="5"/>
  <c r="X476" i="5" s="1"/>
  <c r="J476" i="5"/>
  <c r="W476" i="5" s="1"/>
  <c r="I476" i="5"/>
  <c r="V476" i="5" s="1"/>
  <c r="C476" i="5"/>
  <c r="M477" i="5"/>
  <c r="Z477" i="5" s="1"/>
  <c r="L477" i="5"/>
  <c r="Y477" i="5" s="1"/>
  <c r="K477" i="5"/>
  <c r="X477" i="5" s="1"/>
  <c r="J477" i="5"/>
  <c r="W477" i="5" s="1"/>
  <c r="I477" i="5"/>
  <c r="V477" i="5" s="1"/>
  <c r="C477" i="5"/>
  <c r="M408" i="5"/>
  <c r="Z408" i="5" s="1"/>
  <c r="L408" i="5"/>
  <c r="Y408" i="5" s="1"/>
  <c r="K408" i="5"/>
  <c r="X408" i="5" s="1"/>
  <c r="J408" i="5"/>
  <c r="W408" i="5" s="1"/>
  <c r="I408" i="5"/>
  <c r="V408" i="5" s="1"/>
  <c r="C408" i="5"/>
  <c r="M383" i="5"/>
  <c r="Z383" i="5" s="1"/>
  <c r="L383" i="5"/>
  <c r="Y383" i="5" s="1"/>
  <c r="K383" i="5"/>
  <c r="X383" i="5" s="1"/>
  <c r="J383" i="5"/>
  <c r="W383" i="5" s="1"/>
  <c r="I383" i="5"/>
  <c r="V383" i="5" s="1"/>
  <c r="C383" i="5"/>
  <c r="M466" i="5"/>
  <c r="Z466" i="5" s="1"/>
  <c r="L466" i="5"/>
  <c r="Y466" i="5" s="1"/>
  <c r="K466" i="5"/>
  <c r="X466" i="5" s="1"/>
  <c r="J466" i="5"/>
  <c r="W466" i="5" s="1"/>
  <c r="I466" i="5"/>
  <c r="V466" i="5" s="1"/>
  <c r="C466" i="5"/>
  <c r="M459" i="5"/>
  <c r="Z459" i="5" s="1"/>
  <c r="L459" i="5"/>
  <c r="Y459" i="5" s="1"/>
  <c r="K459" i="5"/>
  <c r="X459" i="5" s="1"/>
  <c r="J459" i="5"/>
  <c r="W459" i="5" s="1"/>
  <c r="I459" i="5"/>
  <c r="V459" i="5" s="1"/>
  <c r="C459" i="5"/>
  <c r="M446" i="5"/>
  <c r="Z446" i="5" s="1"/>
  <c r="L446" i="5"/>
  <c r="Y446" i="5" s="1"/>
  <c r="K446" i="5"/>
  <c r="X446" i="5" s="1"/>
  <c r="J446" i="5"/>
  <c r="W446" i="5" s="1"/>
  <c r="I446" i="5"/>
  <c r="V446" i="5" s="1"/>
  <c r="C446" i="5"/>
  <c r="M409" i="5"/>
  <c r="Z409" i="5" s="1"/>
  <c r="L409" i="5"/>
  <c r="Y409" i="5" s="1"/>
  <c r="K409" i="5"/>
  <c r="X409" i="5" s="1"/>
  <c r="J409" i="5"/>
  <c r="W409" i="5" s="1"/>
  <c r="I409" i="5"/>
  <c r="V409" i="5" s="1"/>
  <c r="C409" i="5"/>
  <c r="M414" i="5"/>
  <c r="Z414" i="5" s="1"/>
  <c r="L414" i="5"/>
  <c r="Y414" i="5" s="1"/>
  <c r="K414" i="5"/>
  <c r="X414" i="5" s="1"/>
  <c r="J414" i="5"/>
  <c r="W414" i="5" s="1"/>
  <c r="I414" i="5"/>
  <c r="V414" i="5" s="1"/>
  <c r="C414" i="5"/>
  <c r="M438" i="5"/>
  <c r="Z438" i="5" s="1"/>
  <c r="L438" i="5"/>
  <c r="Y438" i="5" s="1"/>
  <c r="K438" i="5"/>
  <c r="X438" i="5" s="1"/>
  <c r="J438" i="5"/>
  <c r="W438" i="5" s="1"/>
  <c r="I438" i="5"/>
  <c r="V438" i="5" s="1"/>
  <c r="C438" i="5"/>
  <c r="M433" i="5"/>
  <c r="Z433" i="5" s="1"/>
  <c r="L433" i="5"/>
  <c r="Y433" i="5" s="1"/>
  <c r="K433" i="5"/>
  <c r="X433" i="5" s="1"/>
  <c r="J433" i="5"/>
  <c r="W433" i="5" s="1"/>
  <c r="I433" i="5"/>
  <c r="V433" i="5" s="1"/>
  <c r="C433" i="5"/>
  <c r="M379" i="5"/>
  <c r="Z379" i="5" s="1"/>
  <c r="L379" i="5"/>
  <c r="Y379" i="5" s="1"/>
  <c r="K379" i="5"/>
  <c r="X379" i="5" s="1"/>
  <c r="J379" i="5"/>
  <c r="W379" i="5" s="1"/>
  <c r="I379" i="5"/>
  <c r="V379" i="5" s="1"/>
  <c r="C379" i="5"/>
  <c r="M403" i="5"/>
  <c r="Z403" i="5" s="1"/>
  <c r="L403" i="5"/>
  <c r="Y403" i="5" s="1"/>
  <c r="K403" i="5"/>
  <c r="X403" i="5" s="1"/>
  <c r="J403" i="5"/>
  <c r="W403" i="5" s="1"/>
  <c r="I403" i="5"/>
  <c r="V403" i="5" s="1"/>
  <c r="C403" i="5"/>
  <c r="M391" i="5"/>
  <c r="Z391" i="5" s="1"/>
  <c r="L391" i="5"/>
  <c r="Y391" i="5" s="1"/>
  <c r="K391" i="5"/>
  <c r="X391" i="5" s="1"/>
  <c r="J391" i="5"/>
  <c r="W391" i="5" s="1"/>
  <c r="I391" i="5"/>
  <c r="V391" i="5" s="1"/>
  <c r="C391" i="5"/>
  <c r="M531" i="5"/>
  <c r="Z531" i="5" s="1"/>
  <c r="L531" i="5"/>
  <c r="Y531" i="5" s="1"/>
  <c r="K531" i="5"/>
  <c r="X531" i="5" s="1"/>
  <c r="J531" i="5"/>
  <c r="W531" i="5" s="1"/>
  <c r="I531" i="5"/>
  <c r="V531" i="5" s="1"/>
  <c r="C531" i="5"/>
  <c r="M533" i="5"/>
  <c r="Z533" i="5" s="1"/>
  <c r="L533" i="5"/>
  <c r="Y533" i="5" s="1"/>
  <c r="K533" i="5"/>
  <c r="X533" i="5" s="1"/>
  <c r="J533" i="5"/>
  <c r="W533" i="5" s="1"/>
  <c r="I533" i="5"/>
  <c r="V533" i="5" s="1"/>
  <c r="C533" i="5"/>
  <c r="M401" i="5"/>
  <c r="Z401" i="5" s="1"/>
  <c r="L401" i="5"/>
  <c r="Y401" i="5" s="1"/>
  <c r="K401" i="5"/>
  <c r="X401" i="5" s="1"/>
  <c r="J401" i="5"/>
  <c r="W401" i="5" s="1"/>
  <c r="I401" i="5"/>
  <c r="V401" i="5" s="1"/>
  <c r="C401" i="5"/>
  <c r="M399" i="5"/>
  <c r="Z399" i="5" s="1"/>
  <c r="L399" i="5"/>
  <c r="Y399" i="5" s="1"/>
  <c r="K399" i="5"/>
  <c r="X399" i="5" s="1"/>
  <c r="J399" i="5"/>
  <c r="W399" i="5" s="1"/>
  <c r="I399" i="5"/>
  <c r="V399" i="5" s="1"/>
  <c r="C399" i="5"/>
  <c r="M511" i="5"/>
  <c r="Z511" i="5" s="1"/>
  <c r="L511" i="5"/>
  <c r="Y511" i="5" s="1"/>
  <c r="K511" i="5"/>
  <c r="X511" i="5" s="1"/>
  <c r="J511" i="5"/>
  <c r="W511" i="5" s="1"/>
  <c r="I511" i="5"/>
  <c r="V511" i="5" s="1"/>
  <c r="C511" i="5"/>
  <c r="M407" i="5"/>
  <c r="Z407" i="5" s="1"/>
  <c r="L407" i="5"/>
  <c r="Y407" i="5" s="1"/>
  <c r="K407" i="5"/>
  <c r="X407" i="5" s="1"/>
  <c r="J407" i="5"/>
  <c r="W407" i="5" s="1"/>
  <c r="I407" i="5"/>
  <c r="V407" i="5" s="1"/>
  <c r="C407" i="5"/>
  <c r="M400" i="5"/>
  <c r="Z400" i="5" s="1"/>
  <c r="L400" i="5"/>
  <c r="Y400" i="5" s="1"/>
  <c r="K400" i="5"/>
  <c r="X400" i="5" s="1"/>
  <c r="J400" i="5"/>
  <c r="W400" i="5" s="1"/>
  <c r="I400" i="5"/>
  <c r="V400" i="5" s="1"/>
  <c r="C400" i="5"/>
  <c r="M398" i="5"/>
  <c r="Z398" i="5" s="1"/>
  <c r="L398" i="5"/>
  <c r="Y398" i="5" s="1"/>
  <c r="K398" i="5"/>
  <c r="X398" i="5" s="1"/>
  <c r="J398" i="5"/>
  <c r="W398" i="5" s="1"/>
  <c r="I398" i="5"/>
  <c r="V398" i="5" s="1"/>
  <c r="C398" i="5"/>
  <c r="M402" i="5"/>
  <c r="Z402" i="5" s="1"/>
  <c r="L402" i="5"/>
  <c r="Y402" i="5" s="1"/>
  <c r="K402" i="5"/>
  <c r="X402" i="5" s="1"/>
  <c r="J402" i="5"/>
  <c r="W402" i="5" s="1"/>
  <c r="I402" i="5"/>
  <c r="V402" i="5" s="1"/>
  <c r="C402" i="5"/>
  <c r="M396" i="5"/>
  <c r="Z396" i="5" s="1"/>
  <c r="L396" i="5"/>
  <c r="Y396" i="5" s="1"/>
  <c r="K396" i="5"/>
  <c r="X396" i="5" s="1"/>
  <c r="J396" i="5"/>
  <c r="W396" i="5" s="1"/>
  <c r="I396" i="5"/>
  <c r="V396" i="5" s="1"/>
  <c r="C396" i="5"/>
  <c r="M479" i="5"/>
  <c r="Z479" i="5" s="1"/>
  <c r="L479" i="5"/>
  <c r="Y479" i="5" s="1"/>
  <c r="K479" i="5"/>
  <c r="X479" i="5" s="1"/>
  <c r="J479" i="5"/>
  <c r="W479" i="5" s="1"/>
  <c r="I479" i="5"/>
  <c r="V479" i="5" s="1"/>
  <c r="C479" i="5"/>
  <c r="M395" i="5"/>
  <c r="Z395" i="5" s="1"/>
  <c r="L395" i="5"/>
  <c r="Y395" i="5" s="1"/>
  <c r="K395" i="5"/>
  <c r="X395" i="5" s="1"/>
  <c r="J395" i="5"/>
  <c r="W395" i="5" s="1"/>
  <c r="I395" i="5"/>
  <c r="V395" i="5" s="1"/>
  <c r="C395" i="5"/>
  <c r="M425" i="5"/>
  <c r="Z425" i="5" s="1"/>
  <c r="L425" i="5"/>
  <c r="Y425" i="5" s="1"/>
  <c r="K425" i="5"/>
  <c r="X425" i="5" s="1"/>
  <c r="J425" i="5"/>
  <c r="W425" i="5" s="1"/>
  <c r="I425" i="5"/>
  <c r="V425" i="5" s="1"/>
  <c r="C425" i="5"/>
  <c r="M474" i="5"/>
  <c r="Z474" i="5" s="1"/>
  <c r="L474" i="5"/>
  <c r="Y474" i="5" s="1"/>
  <c r="K474" i="5"/>
  <c r="X474" i="5" s="1"/>
  <c r="J474" i="5"/>
  <c r="W474" i="5" s="1"/>
  <c r="I474" i="5"/>
  <c r="V474" i="5" s="1"/>
  <c r="C474" i="5"/>
  <c r="M394" i="5"/>
  <c r="Z394" i="5" s="1"/>
  <c r="L394" i="5"/>
  <c r="Y394" i="5" s="1"/>
  <c r="K394" i="5"/>
  <c r="X394" i="5" s="1"/>
  <c r="J394" i="5"/>
  <c r="W394" i="5" s="1"/>
  <c r="I394" i="5"/>
  <c r="V394" i="5" s="1"/>
  <c r="C394" i="5"/>
  <c r="M464" i="5"/>
  <c r="Z464" i="5" s="1"/>
  <c r="L464" i="5"/>
  <c r="Y464" i="5" s="1"/>
  <c r="K464" i="5"/>
  <c r="X464" i="5" s="1"/>
  <c r="J464" i="5"/>
  <c r="W464" i="5" s="1"/>
  <c r="I464" i="5"/>
  <c r="V464" i="5" s="1"/>
  <c r="C464" i="5"/>
  <c r="M457" i="5"/>
  <c r="Z457" i="5" s="1"/>
  <c r="L457" i="5"/>
  <c r="Y457" i="5" s="1"/>
  <c r="K457" i="5"/>
  <c r="X457" i="5" s="1"/>
  <c r="J457" i="5"/>
  <c r="W457" i="5" s="1"/>
  <c r="I457" i="5"/>
  <c r="V457" i="5" s="1"/>
  <c r="C457" i="5"/>
  <c r="M422" i="5"/>
  <c r="Z422" i="5" s="1"/>
  <c r="L422" i="5"/>
  <c r="Y422" i="5" s="1"/>
  <c r="K422" i="5"/>
  <c r="X422" i="5" s="1"/>
  <c r="J422" i="5"/>
  <c r="W422" i="5" s="1"/>
  <c r="I422" i="5"/>
  <c r="V422" i="5" s="1"/>
  <c r="C422" i="5"/>
  <c r="M445" i="5"/>
  <c r="Z445" i="5" s="1"/>
  <c r="L445" i="5"/>
  <c r="Y445" i="5" s="1"/>
  <c r="K445" i="5"/>
  <c r="X445" i="5" s="1"/>
  <c r="J445" i="5"/>
  <c r="W445" i="5" s="1"/>
  <c r="I445" i="5"/>
  <c r="V445" i="5" s="1"/>
  <c r="C445" i="5"/>
  <c r="M390" i="5"/>
  <c r="Z390" i="5" s="1"/>
  <c r="L390" i="5"/>
  <c r="Y390" i="5" s="1"/>
  <c r="K390" i="5"/>
  <c r="X390" i="5" s="1"/>
  <c r="J390" i="5"/>
  <c r="W390" i="5" s="1"/>
  <c r="I390" i="5"/>
  <c r="V390" i="5" s="1"/>
  <c r="C390" i="5"/>
  <c r="M389" i="5"/>
  <c r="Z389" i="5" s="1"/>
  <c r="L389" i="5"/>
  <c r="Y389" i="5" s="1"/>
  <c r="K389" i="5"/>
  <c r="X389" i="5" s="1"/>
  <c r="J389" i="5"/>
  <c r="W389" i="5" s="1"/>
  <c r="I389" i="5"/>
  <c r="V389" i="5" s="1"/>
  <c r="C389" i="5"/>
  <c r="M393" i="5"/>
  <c r="Z393" i="5" s="1"/>
  <c r="L393" i="5"/>
  <c r="Y393" i="5" s="1"/>
  <c r="K393" i="5"/>
  <c r="X393" i="5" s="1"/>
  <c r="J393" i="5"/>
  <c r="W393" i="5" s="1"/>
  <c r="I393" i="5"/>
  <c r="V393" i="5" s="1"/>
  <c r="C393" i="5"/>
  <c r="M411" i="5"/>
  <c r="Z411" i="5" s="1"/>
  <c r="L411" i="5"/>
  <c r="Y411" i="5" s="1"/>
  <c r="K411" i="5"/>
  <c r="X411" i="5" s="1"/>
  <c r="J411" i="5"/>
  <c r="W411" i="5" s="1"/>
  <c r="I411" i="5"/>
  <c r="V411" i="5" s="1"/>
  <c r="C411" i="5"/>
  <c r="M404" i="5"/>
  <c r="Z404" i="5" s="1"/>
  <c r="L404" i="5"/>
  <c r="Y404" i="5" s="1"/>
  <c r="K404" i="5"/>
  <c r="X404" i="5" s="1"/>
  <c r="J404" i="5"/>
  <c r="W404" i="5" s="1"/>
  <c r="I404" i="5"/>
  <c r="V404" i="5" s="1"/>
  <c r="C404" i="5"/>
  <c r="M421" i="5"/>
  <c r="Z421" i="5" s="1"/>
  <c r="L421" i="5"/>
  <c r="Y421" i="5" s="1"/>
  <c r="K421" i="5"/>
  <c r="X421" i="5" s="1"/>
  <c r="J421" i="5"/>
  <c r="W421" i="5" s="1"/>
  <c r="I421" i="5"/>
  <c r="V421" i="5" s="1"/>
  <c r="C421" i="5"/>
  <c r="M547" i="5"/>
  <c r="Z547" i="5" s="1"/>
  <c r="L547" i="5"/>
  <c r="Y547" i="5" s="1"/>
  <c r="K547" i="5"/>
  <c r="X547" i="5" s="1"/>
  <c r="J547" i="5"/>
  <c r="W547" i="5" s="1"/>
  <c r="I547" i="5"/>
  <c r="V547" i="5" s="1"/>
  <c r="C547" i="5"/>
  <c r="M375" i="5"/>
  <c r="Z375" i="5" s="1"/>
  <c r="L375" i="5"/>
  <c r="Y375" i="5" s="1"/>
  <c r="K375" i="5"/>
  <c r="X375" i="5" s="1"/>
  <c r="J375" i="5"/>
  <c r="W375" i="5" s="1"/>
  <c r="I375" i="5"/>
  <c r="V375" i="5" s="1"/>
  <c r="C375" i="5"/>
  <c r="M540" i="5"/>
  <c r="Z540" i="5" s="1"/>
  <c r="L540" i="5"/>
  <c r="Y540" i="5" s="1"/>
  <c r="K540" i="5"/>
  <c r="X540" i="5" s="1"/>
  <c r="J540" i="5"/>
  <c r="W540" i="5" s="1"/>
  <c r="I540" i="5"/>
  <c r="V540" i="5" s="1"/>
  <c r="C540" i="5"/>
  <c r="M377" i="5"/>
  <c r="Z377" i="5" s="1"/>
  <c r="L377" i="5"/>
  <c r="Y377" i="5" s="1"/>
  <c r="K377" i="5"/>
  <c r="X377" i="5" s="1"/>
  <c r="J377" i="5"/>
  <c r="W377" i="5" s="1"/>
  <c r="I377" i="5"/>
  <c r="V377" i="5" s="1"/>
  <c r="C377" i="5"/>
  <c r="F377" i="5" s="1"/>
  <c r="AT377" i="5" s="1"/>
  <c r="M441" i="5"/>
  <c r="Z441" i="5" s="1"/>
  <c r="L441" i="5"/>
  <c r="Y441" i="5" s="1"/>
  <c r="K441" i="5"/>
  <c r="X441" i="5" s="1"/>
  <c r="J441" i="5"/>
  <c r="W441" i="5" s="1"/>
  <c r="I441" i="5"/>
  <c r="V441" i="5" s="1"/>
  <c r="C441" i="5"/>
  <c r="M387" i="5"/>
  <c r="Z387" i="5" s="1"/>
  <c r="L387" i="5"/>
  <c r="Y387" i="5" s="1"/>
  <c r="K387" i="5"/>
  <c r="X387" i="5" s="1"/>
  <c r="J387" i="5"/>
  <c r="W387" i="5" s="1"/>
  <c r="I387" i="5"/>
  <c r="V387" i="5" s="1"/>
  <c r="C387" i="5"/>
  <c r="M510" i="5"/>
  <c r="Z510" i="5" s="1"/>
  <c r="L510" i="5"/>
  <c r="Y510" i="5" s="1"/>
  <c r="K510" i="5"/>
  <c r="X510" i="5" s="1"/>
  <c r="J510" i="5"/>
  <c r="W510" i="5" s="1"/>
  <c r="I510" i="5"/>
  <c r="V510" i="5" s="1"/>
  <c r="C510" i="5"/>
  <c r="M382" i="5"/>
  <c r="Z382" i="5" s="1"/>
  <c r="L382" i="5"/>
  <c r="Y382" i="5" s="1"/>
  <c r="K382" i="5"/>
  <c r="X382" i="5" s="1"/>
  <c r="J382" i="5"/>
  <c r="W382" i="5" s="1"/>
  <c r="I382" i="5"/>
  <c r="V382" i="5" s="1"/>
  <c r="C382" i="5"/>
  <c r="M498" i="5"/>
  <c r="Z498" i="5" s="1"/>
  <c r="L498" i="5"/>
  <c r="Y498" i="5" s="1"/>
  <c r="K498" i="5"/>
  <c r="X498" i="5" s="1"/>
  <c r="J498" i="5"/>
  <c r="W498" i="5" s="1"/>
  <c r="I498" i="5"/>
  <c r="V498" i="5" s="1"/>
  <c r="C498" i="5"/>
  <c r="M386" i="5"/>
  <c r="Z386" i="5" s="1"/>
  <c r="L386" i="5"/>
  <c r="Y386" i="5" s="1"/>
  <c r="K386" i="5"/>
  <c r="X386" i="5" s="1"/>
  <c r="J386" i="5"/>
  <c r="W386" i="5" s="1"/>
  <c r="I386" i="5"/>
  <c r="V386" i="5" s="1"/>
  <c r="C386" i="5"/>
  <c r="M397" i="5"/>
  <c r="Z397" i="5" s="1"/>
  <c r="L397" i="5"/>
  <c r="Y397" i="5" s="1"/>
  <c r="K397" i="5"/>
  <c r="X397" i="5" s="1"/>
  <c r="J397" i="5"/>
  <c r="W397" i="5" s="1"/>
  <c r="I397" i="5"/>
  <c r="V397" i="5" s="1"/>
  <c r="C397" i="5"/>
  <c r="M388" i="5"/>
  <c r="Z388" i="5" s="1"/>
  <c r="L388" i="5"/>
  <c r="Y388" i="5" s="1"/>
  <c r="K388" i="5"/>
  <c r="X388" i="5" s="1"/>
  <c r="J388" i="5"/>
  <c r="W388" i="5" s="1"/>
  <c r="I388" i="5"/>
  <c r="V388" i="5" s="1"/>
  <c r="C388" i="5"/>
  <c r="M519" i="5"/>
  <c r="Z519" i="5" s="1"/>
  <c r="L519" i="5"/>
  <c r="Y519" i="5" s="1"/>
  <c r="K519" i="5"/>
  <c r="X519" i="5" s="1"/>
  <c r="J519" i="5"/>
  <c r="W519" i="5" s="1"/>
  <c r="I519" i="5"/>
  <c r="V519" i="5" s="1"/>
  <c r="C519" i="5"/>
  <c r="M420" i="5"/>
  <c r="Z420" i="5" s="1"/>
  <c r="L420" i="5"/>
  <c r="Y420" i="5" s="1"/>
  <c r="K420" i="5"/>
  <c r="X420" i="5" s="1"/>
  <c r="J420" i="5"/>
  <c r="W420" i="5" s="1"/>
  <c r="I420" i="5"/>
  <c r="V420" i="5" s="1"/>
  <c r="C420" i="5"/>
  <c r="M376" i="5"/>
  <c r="Z376" i="5" s="1"/>
  <c r="L376" i="5"/>
  <c r="Y376" i="5" s="1"/>
  <c r="K376" i="5"/>
  <c r="X376" i="5" s="1"/>
  <c r="J376" i="5"/>
  <c r="W376" i="5" s="1"/>
  <c r="I376" i="5"/>
  <c r="V376" i="5" s="1"/>
  <c r="C376" i="5"/>
  <c r="M456" i="5"/>
  <c r="Z456" i="5" s="1"/>
  <c r="L456" i="5"/>
  <c r="Y456" i="5" s="1"/>
  <c r="K456" i="5"/>
  <c r="X456" i="5" s="1"/>
  <c r="J456" i="5"/>
  <c r="W456" i="5" s="1"/>
  <c r="I456" i="5"/>
  <c r="V456" i="5" s="1"/>
  <c r="C456" i="5"/>
  <c r="M444" i="5"/>
  <c r="Z444" i="5" s="1"/>
  <c r="L444" i="5"/>
  <c r="Y444" i="5" s="1"/>
  <c r="K444" i="5"/>
  <c r="X444" i="5" s="1"/>
  <c r="J444" i="5"/>
  <c r="W444" i="5" s="1"/>
  <c r="I444" i="5"/>
  <c r="V444" i="5" s="1"/>
  <c r="C444" i="5"/>
  <c r="M490" i="5"/>
  <c r="Z490" i="5" s="1"/>
  <c r="L490" i="5"/>
  <c r="Y490" i="5" s="1"/>
  <c r="K490" i="5"/>
  <c r="X490" i="5" s="1"/>
  <c r="J490" i="5"/>
  <c r="W490" i="5" s="1"/>
  <c r="I490" i="5"/>
  <c r="V490" i="5" s="1"/>
  <c r="C490" i="5"/>
  <c r="M384" i="5"/>
  <c r="Z384" i="5" s="1"/>
  <c r="L384" i="5"/>
  <c r="Y384" i="5" s="1"/>
  <c r="K384" i="5"/>
  <c r="X384" i="5" s="1"/>
  <c r="J384" i="5"/>
  <c r="W384" i="5" s="1"/>
  <c r="I384" i="5"/>
  <c r="V384" i="5" s="1"/>
  <c r="C384" i="5"/>
  <c r="M419" i="5"/>
  <c r="Z419" i="5" s="1"/>
  <c r="L419" i="5"/>
  <c r="Y419" i="5" s="1"/>
  <c r="K419" i="5"/>
  <c r="X419" i="5" s="1"/>
  <c r="J419" i="5"/>
  <c r="W419" i="5" s="1"/>
  <c r="I419" i="5"/>
  <c r="V419" i="5" s="1"/>
  <c r="C419" i="5"/>
  <c r="M412" i="5"/>
  <c r="Z412" i="5" s="1"/>
  <c r="L412" i="5"/>
  <c r="Y412" i="5" s="1"/>
  <c r="K412" i="5"/>
  <c r="X412" i="5" s="1"/>
  <c r="J412" i="5"/>
  <c r="W412" i="5" s="1"/>
  <c r="I412" i="5"/>
  <c r="V412" i="5" s="1"/>
  <c r="C412" i="5"/>
  <c r="M378" i="5"/>
  <c r="Z378" i="5" s="1"/>
  <c r="L378" i="5"/>
  <c r="Y378" i="5" s="1"/>
  <c r="K378" i="5"/>
  <c r="X378" i="5" s="1"/>
  <c r="J378" i="5"/>
  <c r="W378" i="5" s="1"/>
  <c r="I378" i="5"/>
  <c r="V378" i="5" s="1"/>
  <c r="C378" i="5"/>
  <c r="M374" i="5"/>
  <c r="Z374" i="5" s="1"/>
  <c r="L374" i="5"/>
  <c r="Y374" i="5" s="1"/>
  <c r="K374" i="5"/>
  <c r="X374" i="5" s="1"/>
  <c r="J374" i="5"/>
  <c r="W374" i="5" s="1"/>
  <c r="I374" i="5"/>
  <c r="V374" i="5" s="1"/>
  <c r="C374" i="5"/>
  <c r="M367" i="5"/>
  <c r="Z367" i="5" s="1"/>
  <c r="L367" i="5"/>
  <c r="Y367" i="5" s="1"/>
  <c r="K367" i="5"/>
  <c r="X367" i="5" s="1"/>
  <c r="J367" i="5"/>
  <c r="W367" i="5" s="1"/>
  <c r="I367" i="5"/>
  <c r="V367" i="5" s="1"/>
  <c r="C367" i="5"/>
  <c r="M371" i="5"/>
  <c r="Z371" i="5" s="1"/>
  <c r="L371" i="5"/>
  <c r="Y371" i="5" s="1"/>
  <c r="K371" i="5"/>
  <c r="X371" i="5" s="1"/>
  <c r="J371" i="5"/>
  <c r="W371" i="5" s="1"/>
  <c r="I371" i="5"/>
  <c r="V371" i="5" s="1"/>
  <c r="C371" i="5"/>
  <c r="M372" i="5"/>
  <c r="Z372" i="5" s="1"/>
  <c r="L372" i="5"/>
  <c r="Y372" i="5" s="1"/>
  <c r="K372" i="5"/>
  <c r="X372" i="5" s="1"/>
  <c r="J372" i="5"/>
  <c r="W372" i="5" s="1"/>
  <c r="I372" i="5"/>
  <c r="V372" i="5" s="1"/>
  <c r="C372" i="5"/>
  <c r="M369" i="5"/>
  <c r="Z369" i="5" s="1"/>
  <c r="L369" i="5"/>
  <c r="Y369" i="5" s="1"/>
  <c r="K369" i="5"/>
  <c r="X369" i="5" s="1"/>
  <c r="J369" i="5"/>
  <c r="W369" i="5" s="1"/>
  <c r="I369" i="5"/>
  <c r="V369" i="5" s="1"/>
  <c r="C369" i="5"/>
  <c r="M339" i="5"/>
  <c r="Z339" i="5" s="1"/>
  <c r="L339" i="5"/>
  <c r="Y339" i="5" s="1"/>
  <c r="K339" i="5"/>
  <c r="X339" i="5" s="1"/>
  <c r="J339" i="5"/>
  <c r="W339" i="5" s="1"/>
  <c r="I339" i="5"/>
  <c r="V339" i="5" s="1"/>
  <c r="C339" i="5"/>
  <c r="M323" i="5"/>
  <c r="Z323" i="5" s="1"/>
  <c r="L323" i="5"/>
  <c r="Y323" i="5" s="1"/>
  <c r="K323" i="5"/>
  <c r="X323" i="5" s="1"/>
  <c r="J323" i="5"/>
  <c r="W323" i="5" s="1"/>
  <c r="I323" i="5"/>
  <c r="V323" i="5" s="1"/>
  <c r="C323" i="5"/>
  <c r="M311" i="5"/>
  <c r="Z311" i="5" s="1"/>
  <c r="L311" i="5"/>
  <c r="Y311" i="5" s="1"/>
  <c r="K311" i="5"/>
  <c r="X311" i="5" s="1"/>
  <c r="J311" i="5"/>
  <c r="W311" i="5" s="1"/>
  <c r="I311" i="5"/>
  <c r="V311" i="5" s="1"/>
  <c r="C311" i="5"/>
  <c r="M363" i="5"/>
  <c r="Z363" i="5" s="1"/>
  <c r="L363" i="5"/>
  <c r="Y363" i="5" s="1"/>
  <c r="K363" i="5"/>
  <c r="X363" i="5" s="1"/>
  <c r="J363" i="5"/>
  <c r="W363" i="5" s="1"/>
  <c r="I363" i="5"/>
  <c r="V363" i="5" s="1"/>
  <c r="C363" i="5"/>
  <c r="M365" i="5"/>
  <c r="Z365" i="5" s="1"/>
  <c r="L365" i="5"/>
  <c r="Y365" i="5" s="1"/>
  <c r="K365" i="5"/>
  <c r="X365" i="5" s="1"/>
  <c r="J365" i="5"/>
  <c r="W365" i="5" s="1"/>
  <c r="I365" i="5"/>
  <c r="V365" i="5" s="1"/>
  <c r="C365" i="5"/>
  <c r="M233" i="5"/>
  <c r="Z233" i="5" s="1"/>
  <c r="L233" i="5"/>
  <c r="Y233" i="5" s="1"/>
  <c r="K233" i="5"/>
  <c r="X233" i="5" s="1"/>
  <c r="J233" i="5"/>
  <c r="W233" i="5" s="1"/>
  <c r="I233" i="5"/>
  <c r="V233" i="5" s="1"/>
  <c r="C233" i="5"/>
  <c r="M211" i="5"/>
  <c r="Z211" i="5" s="1"/>
  <c r="L211" i="5"/>
  <c r="Y211" i="5" s="1"/>
  <c r="K211" i="5"/>
  <c r="X211" i="5" s="1"/>
  <c r="J211" i="5"/>
  <c r="W211" i="5" s="1"/>
  <c r="I211" i="5"/>
  <c r="V211" i="5" s="1"/>
  <c r="C211" i="5"/>
  <c r="M373" i="5"/>
  <c r="Z373" i="5" s="1"/>
  <c r="L373" i="5"/>
  <c r="Y373" i="5" s="1"/>
  <c r="K373" i="5"/>
  <c r="X373" i="5" s="1"/>
  <c r="J373" i="5"/>
  <c r="W373" i="5" s="1"/>
  <c r="I373" i="5"/>
  <c r="V373" i="5" s="1"/>
  <c r="C373" i="5"/>
  <c r="M262" i="5"/>
  <c r="Z262" i="5" s="1"/>
  <c r="L262" i="5"/>
  <c r="Y262" i="5" s="1"/>
  <c r="K262" i="5"/>
  <c r="X262" i="5" s="1"/>
  <c r="J262" i="5"/>
  <c r="W262" i="5" s="1"/>
  <c r="I262" i="5"/>
  <c r="V262" i="5" s="1"/>
  <c r="C262" i="5"/>
  <c r="M334" i="5"/>
  <c r="Z334" i="5" s="1"/>
  <c r="L334" i="5"/>
  <c r="Y334" i="5" s="1"/>
  <c r="K334" i="5"/>
  <c r="X334" i="5" s="1"/>
  <c r="J334" i="5"/>
  <c r="W334" i="5" s="1"/>
  <c r="I334" i="5"/>
  <c r="V334" i="5" s="1"/>
  <c r="C334" i="5"/>
  <c r="M347" i="5"/>
  <c r="Z347" i="5" s="1"/>
  <c r="L347" i="5"/>
  <c r="Y347" i="5" s="1"/>
  <c r="K347" i="5"/>
  <c r="X347" i="5" s="1"/>
  <c r="J347" i="5"/>
  <c r="W347" i="5" s="1"/>
  <c r="I347" i="5"/>
  <c r="V347" i="5" s="1"/>
  <c r="C347" i="5"/>
  <c r="M370" i="5"/>
  <c r="Z370" i="5" s="1"/>
  <c r="L370" i="5"/>
  <c r="Y370" i="5" s="1"/>
  <c r="K370" i="5"/>
  <c r="X370" i="5" s="1"/>
  <c r="J370" i="5"/>
  <c r="W370" i="5" s="1"/>
  <c r="I370" i="5"/>
  <c r="V370" i="5" s="1"/>
  <c r="C370" i="5"/>
  <c r="M361" i="5"/>
  <c r="Z361" i="5" s="1"/>
  <c r="L361" i="5"/>
  <c r="Y361" i="5" s="1"/>
  <c r="K361" i="5"/>
  <c r="X361" i="5" s="1"/>
  <c r="J361" i="5"/>
  <c r="W361" i="5" s="1"/>
  <c r="I361" i="5"/>
  <c r="V361" i="5" s="1"/>
  <c r="C361" i="5"/>
  <c r="M346" i="5"/>
  <c r="Z346" i="5" s="1"/>
  <c r="L346" i="5"/>
  <c r="Y346" i="5" s="1"/>
  <c r="K346" i="5"/>
  <c r="X346" i="5" s="1"/>
  <c r="J346" i="5"/>
  <c r="W346" i="5" s="1"/>
  <c r="I346" i="5"/>
  <c r="V346" i="5" s="1"/>
  <c r="C346" i="5"/>
  <c r="M296" i="5"/>
  <c r="Z296" i="5" s="1"/>
  <c r="L296" i="5"/>
  <c r="Y296" i="5" s="1"/>
  <c r="K296" i="5"/>
  <c r="X296" i="5" s="1"/>
  <c r="J296" i="5"/>
  <c r="W296" i="5" s="1"/>
  <c r="I296" i="5"/>
  <c r="V296" i="5" s="1"/>
  <c r="C296" i="5"/>
  <c r="M261" i="5"/>
  <c r="Z261" i="5" s="1"/>
  <c r="L261" i="5"/>
  <c r="Y261" i="5" s="1"/>
  <c r="K261" i="5"/>
  <c r="X261" i="5" s="1"/>
  <c r="J261" i="5"/>
  <c r="W261" i="5" s="1"/>
  <c r="I261" i="5"/>
  <c r="V261" i="5" s="1"/>
  <c r="C261" i="5"/>
  <c r="M351" i="5"/>
  <c r="Z351" i="5" s="1"/>
  <c r="L351" i="5"/>
  <c r="Y351" i="5" s="1"/>
  <c r="K351" i="5"/>
  <c r="X351" i="5" s="1"/>
  <c r="J351" i="5"/>
  <c r="W351" i="5" s="1"/>
  <c r="I351" i="5"/>
  <c r="V351" i="5" s="1"/>
  <c r="C351" i="5"/>
  <c r="M320" i="5"/>
  <c r="Z320" i="5" s="1"/>
  <c r="L320" i="5"/>
  <c r="Y320" i="5" s="1"/>
  <c r="K320" i="5"/>
  <c r="X320" i="5" s="1"/>
  <c r="J320" i="5"/>
  <c r="W320" i="5" s="1"/>
  <c r="I320" i="5"/>
  <c r="V320" i="5" s="1"/>
  <c r="C320" i="5"/>
  <c r="M359" i="5"/>
  <c r="Z359" i="5" s="1"/>
  <c r="L359" i="5"/>
  <c r="Y359" i="5" s="1"/>
  <c r="K359" i="5"/>
  <c r="X359" i="5" s="1"/>
  <c r="J359" i="5"/>
  <c r="W359" i="5" s="1"/>
  <c r="I359" i="5"/>
  <c r="V359" i="5" s="1"/>
  <c r="C359" i="5"/>
  <c r="M333" i="5"/>
  <c r="Z333" i="5" s="1"/>
  <c r="L333" i="5"/>
  <c r="Y333" i="5" s="1"/>
  <c r="K333" i="5"/>
  <c r="X333" i="5" s="1"/>
  <c r="J333" i="5"/>
  <c r="W333" i="5" s="1"/>
  <c r="I333" i="5"/>
  <c r="V333" i="5" s="1"/>
  <c r="C333" i="5"/>
  <c r="M360" i="5"/>
  <c r="Z360" i="5" s="1"/>
  <c r="L360" i="5"/>
  <c r="Y360" i="5" s="1"/>
  <c r="K360" i="5"/>
  <c r="X360" i="5" s="1"/>
  <c r="J360" i="5"/>
  <c r="W360" i="5" s="1"/>
  <c r="I360" i="5"/>
  <c r="V360" i="5" s="1"/>
  <c r="C360" i="5"/>
  <c r="M299" i="5"/>
  <c r="Z299" i="5" s="1"/>
  <c r="L299" i="5"/>
  <c r="Y299" i="5" s="1"/>
  <c r="K299" i="5"/>
  <c r="X299" i="5" s="1"/>
  <c r="J299" i="5"/>
  <c r="W299" i="5" s="1"/>
  <c r="I299" i="5"/>
  <c r="V299" i="5" s="1"/>
  <c r="C299" i="5"/>
  <c r="M210" i="5"/>
  <c r="Z210" i="5" s="1"/>
  <c r="L210" i="5"/>
  <c r="Y210" i="5" s="1"/>
  <c r="K210" i="5"/>
  <c r="X210" i="5" s="1"/>
  <c r="J210" i="5"/>
  <c r="W210" i="5" s="1"/>
  <c r="I210" i="5"/>
  <c r="V210" i="5" s="1"/>
  <c r="C210" i="5"/>
  <c r="M295" i="5"/>
  <c r="Z295" i="5" s="1"/>
  <c r="L295" i="5"/>
  <c r="Y295" i="5" s="1"/>
  <c r="K295" i="5"/>
  <c r="X295" i="5" s="1"/>
  <c r="J295" i="5"/>
  <c r="W295" i="5" s="1"/>
  <c r="I295" i="5"/>
  <c r="V295" i="5" s="1"/>
  <c r="C295" i="5"/>
  <c r="M340" i="5"/>
  <c r="Z340" i="5" s="1"/>
  <c r="L340" i="5"/>
  <c r="Y340" i="5" s="1"/>
  <c r="K340" i="5"/>
  <c r="X340" i="5" s="1"/>
  <c r="J340" i="5"/>
  <c r="W340" i="5" s="1"/>
  <c r="I340" i="5"/>
  <c r="V340" i="5" s="1"/>
  <c r="C340" i="5"/>
  <c r="M281" i="5"/>
  <c r="Z281" i="5" s="1"/>
  <c r="L281" i="5"/>
  <c r="Y281" i="5" s="1"/>
  <c r="K281" i="5"/>
  <c r="X281" i="5" s="1"/>
  <c r="J281" i="5"/>
  <c r="W281" i="5" s="1"/>
  <c r="I281" i="5"/>
  <c r="V281" i="5" s="1"/>
  <c r="C281" i="5"/>
  <c r="M345" i="5"/>
  <c r="Z345" i="5" s="1"/>
  <c r="L345" i="5"/>
  <c r="Y345" i="5" s="1"/>
  <c r="K345" i="5"/>
  <c r="X345" i="5" s="1"/>
  <c r="J345" i="5"/>
  <c r="W345" i="5" s="1"/>
  <c r="I345" i="5"/>
  <c r="V345" i="5" s="1"/>
  <c r="C345" i="5"/>
  <c r="M338" i="5"/>
  <c r="Z338" i="5" s="1"/>
  <c r="L338" i="5"/>
  <c r="Y338" i="5" s="1"/>
  <c r="K338" i="5"/>
  <c r="X338" i="5" s="1"/>
  <c r="J338" i="5"/>
  <c r="W338" i="5" s="1"/>
  <c r="I338" i="5"/>
  <c r="V338" i="5" s="1"/>
  <c r="C338" i="5"/>
  <c r="M245" i="5"/>
  <c r="Z245" i="5" s="1"/>
  <c r="L245" i="5"/>
  <c r="Y245" i="5" s="1"/>
  <c r="K245" i="5"/>
  <c r="X245" i="5" s="1"/>
  <c r="J245" i="5"/>
  <c r="W245" i="5" s="1"/>
  <c r="I245" i="5"/>
  <c r="V245" i="5" s="1"/>
  <c r="C245" i="5"/>
  <c r="M344" i="5"/>
  <c r="Z344" i="5" s="1"/>
  <c r="L344" i="5"/>
  <c r="Y344" i="5" s="1"/>
  <c r="K344" i="5"/>
  <c r="X344" i="5" s="1"/>
  <c r="J344" i="5"/>
  <c r="W344" i="5" s="1"/>
  <c r="I344" i="5"/>
  <c r="V344" i="5" s="1"/>
  <c r="C344" i="5"/>
  <c r="M358" i="5"/>
  <c r="Z358" i="5" s="1"/>
  <c r="L358" i="5"/>
  <c r="Y358" i="5" s="1"/>
  <c r="K358" i="5"/>
  <c r="X358" i="5" s="1"/>
  <c r="J358" i="5"/>
  <c r="W358" i="5" s="1"/>
  <c r="I358" i="5"/>
  <c r="V358" i="5" s="1"/>
  <c r="C358" i="5"/>
  <c r="M342" i="5"/>
  <c r="Z342" i="5" s="1"/>
  <c r="L342" i="5"/>
  <c r="Y342" i="5" s="1"/>
  <c r="K342" i="5"/>
  <c r="X342" i="5" s="1"/>
  <c r="J342" i="5"/>
  <c r="W342" i="5" s="1"/>
  <c r="I342" i="5"/>
  <c r="V342" i="5" s="1"/>
  <c r="C342" i="5"/>
  <c r="M343" i="5"/>
  <c r="Z343" i="5" s="1"/>
  <c r="L343" i="5"/>
  <c r="Y343" i="5" s="1"/>
  <c r="K343" i="5"/>
  <c r="X343" i="5" s="1"/>
  <c r="J343" i="5"/>
  <c r="W343" i="5" s="1"/>
  <c r="I343" i="5"/>
  <c r="V343" i="5" s="1"/>
  <c r="C343" i="5"/>
  <c r="M337" i="5"/>
  <c r="Z337" i="5" s="1"/>
  <c r="L337" i="5"/>
  <c r="Y337" i="5" s="1"/>
  <c r="K337" i="5"/>
  <c r="X337" i="5" s="1"/>
  <c r="J337" i="5"/>
  <c r="W337" i="5" s="1"/>
  <c r="I337" i="5"/>
  <c r="V337" i="5" s="1"/>
  <c r="C337" i="5"/>
  <c r="M336" i="5"/>
  <c r="Z336" i="5" s="1"/>
  <c r="L336" i="5"/>
  <c r="Y336" i="5" s="1"/>
  <c r="K336" i="5"/>
  <c r="X336" i="5" s="1"/>
  <c r="J336" i="5"/>
  <c r="W336" i="5" s="1"/>
  <c r="I336" i="5"/>
  <c r="V336" i="5" s="1"/>
  <c r="C336" i="5"/>
  <c r="M335" i="5"/>
  <c r="Z335" i="5" s="1"/>
  <c r="L335" i="5"/>
  <c r="Y335" i="5" s="1"/>
  <c r="K335" i="5"/>
  <c r="X335" i="5" s="1"/>
  <c r="J335" i="5"/>
  <c r="W335" i="5" s="1"/>
  <c r="I335" i="5"/>
  <c r="V335" i="5" s="1"/>
  <c r="C335" i="5"/>
  <c r="M332" i="5"/>
  <c r="Z332" i="5" s="1"/>
  <c r="L332" i="5"/>
  <c r="Y332" i="5" s="1"/>
  <c r="K332" i="5"/>
  <c r="X332" i="5" s="1"/>
  <c r="J332" i="5"/>
  <c r="W332" i="5" s="1"/>
  <c r="I332" i="5"/>
  <c r="V332" i="5" s="1"/>
  <c r="C332" i="5"/>
  <c r="M328" i="5"/>
  <c r="Z328" i="5" s="1"/>
  <c r="L328" i="5"/>
  <c r="Y328" i="5" s="1"/>
  <c r="K328" i="5"/>
  <c r="X328" i="5" s="1"/>
  <c r="J328" i="5"/>
  <c r="W328" i="5" s="1"/>
  <c r="I328" i="5"/>
  <c r="V328" i="5" s="1"/>
  <c r="C328" i="5"/>
  <c r="M331" i="5"/>
  <c r="Z331" i="5" s="1"/>
  <c r="L331" i="5"/>
  <c r="Y331" i="5" s="1"/>
  <c r="K331" i="5"/>
  <c r="X331" i="5" s="1"/>
  <c r="J331" i="5"/>
  <c r="W331" i="5" s="1"/>
  <c r="I331" i="5"/>
  <c r="V331" i="5" s="1"/>
  <c r="C331" i="5"/>
  <c r="M297" i="5"/>
  <c r="Z297" i="5" s="1"/>
  <c r="L297" i="5"/>
  <c r="Y297" i="5" s="1"/>
  <c r="K297" i="5"/>
  <c r="X297" i="5" s="1"/>
  <c r="J297" i="5"/>
  <c r="W297" i="5" s="1"/>
  <c r="I297" i="5"/>
  <c r="V297" i="5" s="1"/>
  <c r="C297" i="5"/>
  <c r="M357" i="5"/>
  <c r="Z357" i="5" s="1"/>
  <c r="L357" i="5"/>
  <c r="Y357" i="5" s="1"/>
  <c r="K357" i="5"/>
  <c r="X357" i="5" s="1"/>
  <c r="J357" i="5"/>
  <c r="W357" i="5" s="1"/>
  <c r="I357" i="5"/>
  <c r="V357" i="5" s="1"/>
  <c r="C357" i="5"/>
  <c r="M327" i="5"/>
  <c r="Z327" i="5" s="1"/>
  <c r="L327" i="5"/>
  <c r="Y327" i="5" s="1"/>
  <c r="K327" i="5"/>
  <c r="X327" i="5" s="1"/>
  <c r="J327" i="5"/>
  <c r="W327" i="5" s="1"/>
  <c r="I327" i="5"/>
  <c r="V327" i="5" s="1"/>
  <c r="C327" i="5"/>
  <c r="M368" i="5"/>
  <c r="Z368" i="5" s="1"/>
  <c r="L368" i="5"/>
  <c r="Y368" i="5" s="1"/>
  <c r="K368" i="5"/>
  <c r="X368" i="5" s="1"/>
  <c r="J368" i="5"/>
  <c r="W368" i="5" s="1"/>
  <c r="I368" i="5"/>
  <c r="V368" i="5" s="1"/>
  <c r="C368" i="5"/>
  <c r="M324" i="5"/>
  <c r="Z324" i="5" s="1"/>
  <c r="L324" i="5"/>
  <c r="Y324" i="5" s="1"/>
  <c r="K324" i="5"/>
  <c r="X324" i="5" s="1"/>
  <c r="J324" i="5"/>
  <c r="W324" i="5" s="1"/>
  <c r="I324" i="5"/>
  <c r="V324" i="5" s="1"/>
  <c r="C324" i="5"/>
  <c r="M278" i="5"/>
  <c r="Z278" i="5" s="1"/>
  <c r="L278" i="5"/>
  <c r="Y278" i="5" s="1"/>
  <c r="K278" i="5"/>
  <c r="X278" i="5" s="1"/>
  <c r="J278" i="5"/>
  <c r="W278" i="5" s="1"/>
  <c r="I278" i="5"/>
  <c r="V278" i="5" s="1"/>
  <c r="C278" i="5"/>
  <c r="M329" i="5"/>
  <c r="Z329" i="5" s="1"/>
  <c r="L329" i="5"/>
  <c r="Y329" i="5" s="1"/>
  <c r="K329" i="5"/>
  <c r="X329" i="5" s="1"/>
  <c r="J329" i="5"/>
  <c r="W329" i="5" s="1"/>
  <c r="I329" i="5"/>
  <c r="V329" i="5" s="1"/>
  <c r="C329" i="5"/>
  <c r="M222" i="5"/>
  <c r="Z222" i="5" s="1"/>
  <c r="L222" i="5"/>
  <c r="Y222" i="5" s="1"/>
  <c r="K222" i="5"/>
  <c r="X222" i="5" s="1"/>
  <c r="J222" i="5"/>
  <c r="W222" i="5" s="1"/>
  <c r="I222" i="5"/>
  <c r="V222" i="5" s="1"/>
  <c r="C222" i="5"/>
  <c r="M330" i="5"/>
  <c r="Z330" i="5" s="1"/>
  <c r="L330" i="5"/>
  <c r="Y330" i="5" s="1"/>
  <c r="K330" i="5"/>
  <c r="X330" i="5" s="1"/>
  <c r="J330" i="5"/>
  <c r="W330" i="5" s="1"/>
  <c r="I330" i="5"/>
  <c r="V330" i="5" s="1"/>
  <c r="C330" i="5"/>
  <c r="M276" i="5"/>
  <c r="Z276" i="5" s="1"/>
  <c r="L276" i="5"/>
  <c r="Y276" i="5" s="1"/>
  <c r="K276" i="5"/>
  <c r="X276" i="5" s="1"/>
  <c r="J276" i="5"/>
  <c r="W276" i="5" s="1"/>
  <c r="I276" i="5"/>
  <c r="V276" i="5" s="1"/>
  <c r="C276" i="5"/>
  <c r="M318" i="5"/>
  <c r="Z318" i="5" s="1"/>
  <c r="L318" i="5"/>
  <c r="Y318" i="5" s="1"/>
  <c r="K318" i="5"/>
  <c r="X318" i="5" s="1"/>
  <c r="J318" i="5"/>
  <c r="W318" i="5" s="1"/>
  <c r="I318" i="5"/>
  <c r="V318" i="5" s="1"/>
  <c r="C318" i="5"/>
  <c r="M244" i="5"/>
  <c r="Z244" i="5" s="1"/>
  <c r="L244" i="5"/>
  <c r="Y244" i="5" s="1"/>
  <c r="K244" i="5"/>
  <c r="X244" i="5" s="1"/>
  <c r="J244" i="5"/>
  <c r="W244" i="5" s="1"/>
  <c r="I244" i="5"/>
  <c r="V244" i="5" s="1"/>
  <c r="C244" i="5"/>
  <c r="M322" i="5"/>
  <c r="Z322" i="5" s="1"/>
  <c r="L322" i="5"/>
  <c r="Y322" i="5" s="1"/>
  <c r="K322" i="5"/>
  <c r="X322" i="5" s="1"/>
  <c r="J322" i="5"/>
  <c r="W322" i="5" s="1"/>
  <c r="I322" i="5"/>
  <c r="V322" i="5" s="1"/>
  <c r="C322" i="5"/>
  <c r="M321" i="5"/>
  <c r="Z321" i="5" s="1"/>
  <c r="L321" i="5"/>
  <c r="Y321" i="5" s="1"/>
  <c r="K321" i="5"/>
  <c r="X321" i="5" s="1"/>
  <c r="J321" i="5"/>
  <c r="W321" i="5" s="1"/>
  <c r="I321" i="5"/>
  <c r="V321" i="5" s="1"/>
  <c r="C321" i="5"/>
  <c r="M356" i="5"/>
  <c r="Z356" i="5" s="1"/>
  <c r="L356" i="5"/>
  <c r="Y356" i="5" s="1"/>
  <c r="K356" i="5"/>
  <c r="X356" i="5" s="1"/>
  <c r="J356" i="5"/>
  <c r="W356" i="5" s="1"/>
  <c r="I356" i="5"/>
  <c r="V356" i="5" s="1"/>
  <c r="C356" i="5"/>
  <c r="M313" i="5"/>
  <c r="Z313" i="5" s="1"/>
  <c r="L313" i="5"/>
  <c r="Y313" i="5" s="1"/>
  <c r="K313" i="5"/>
  <c r="X313" i="5" s="1"/>
  <c r="J313" i="5"/>
  <c r="W313" i="5" s="1"/>
  <c r="I313" i="5"/>
  <c r="V313" i="5" s="1"/>
  <c r="C313" i="5"/>
  <c r="M317" i="5"/>
  <c r="Z317" i="5" s="1"/>
  <c r="L317" i="5"/>
  <c r="Y317" i="5" s="1"/>
  <c r="K317" i="5"/>
  <c r="X317" i="5" s="1"/>
  <c r="J317" i="5"/>
  <c r="W317" i="5" s="1"/>
  <c r="I317" i="5"/>
  <c r="V317" i="5" s="1"/>
  <c r="C317" i="5"/>
  <c r="M319" i="5"/>
  <c r="Z319" i="5" s="1"/>
  <c r="L319" i="5"/>
  <c r="Y319" i="5" s="1"/>
  <c r="K319" i="5"/>
  <c r="X319" i="5" s="1"/>
  <c r="J319" i="5"/>
  <c r="W319" i="5" s="1"/>
  <c r="I319" i="5"/>
  <c r="V319" i="5" s="1"/>
  <c r="C319" i="5"/>
  <c r="M355" i="5"/>
  <c r="Z355" i="5" s="1"/>
  <c r="L355" i="5"/>
  <c r="Y355" i="5" s="1"/>
  <c r="K355" i="5"/>
  <c r="X355" i="5" s="1"/>
  <c r="J355" i="5"/>
  <c r="W355" i="5" s="1"/>
  <c r="I355" i="5"/>
  <c r="V355" i="5" s="1"/>
  <c r="C355" i="5"/>
  <c r="M316" i="5"/>
  <c r="Z316" i="5" s="1"/>
  <c r="L316" i="5"/>
  <c r="Y316" i="5" s="1"/>
  <c r="K316" i="5"/>
  <c r="X316" i="5" s="1"/>
  <c r="J316" i="5"/>
  <c r="W316" i="5" s="1"/>
  <c r="I316" i="5"/>
  <c r="V316" i="5" s="1"/>
  <c r="C316" i="5"/>
  <c r="M312" i="5"/>
  <c r="Z312" i="5" s="1"/>
  <c r="L312" i="5"/>
  <c r="Y312" i="5" s="1"/>
  <c r="K312" i="5"/>
  <c r="X312" i="5" s="1"/>
  <c r="J312" i="5"/>
  <c r="W312" i="5" s="1"/>
  <c r="I312" i="5"/>
  <c r="V312" i="5" s="1"/>
  <c r="C312" i="5"/>
  <c r="M308" i="5"/>
  <c r="Z308" i="5" s="1"/>
  <c r="L308" i="5"/>
  <c r="Y308" i="5" s="1"/>
  <c r="K308" i="5"/>
  <c r="X308" i="5" s="1"/>
  <c r="J308" i="5"/>
  <c r="W308" i="5" s="1"/>
  <c r="I308" i="5"/>
  <c r="V308" i="5" s="1"/>
  <c r="C308" i="5"/>
  <c r="M259" i="5"/>
  <c r="Z259" i="5" s="1"/>
  <c r="L259" i="5"/>
  <c r="Y259" i="5" s="1"/>
  <c r="K259" i="5"/>
  <c r="X259" i="5" s="1"/>
  <c r="J259" i="5"/>
  <c r="W259" i="5" s="1"/>
  <c r="I259" i="5"/>
  <c r="V259" i="5" s="1"/>
  <c r="C259" i="5"/>
  <c r="M352" i="5"/>
  <c r="Z352" i="5" s="1"/>
  <c r="L352" i="5"/>
  <c r="Y352" i="5" s="1"/>
  <c r="K352" i="5"/>
  <c r="X352" i="5" s="1"/>
  <c r="J352" i="5"/>
  <c r="W352" i="5" s="1"/>
  <c r="I352" i="5"/>
  <c r="V352" i="5" s="1"/>
  <c r="C352" i="5"/>
  <c r="M243" i="5"/>
  <c r="Z243" i="5" s="1"/>
  <c r="L243" i="5"/>
  <c r="Y243" i="5" s="1"/>
  <c r="K243" i="5"/>
  <c r="X243" i="5" s="1"/>
  <c r="J243" i="5"/>
  <c r="W243" i="5" s="1"/>
  <c r="I243" i="5"/>
  <c r="V243" i="5" s="1"/>
  <c r="C243" i="5"/>
  <c r="M306" i="5"/>
  <c r="Z306" i="5" s="1"/>
  <c r="L306" i="5"/>
  <c r="Y306" i="5" s="1"/>
  <c r="K306" i="5"/>
  <c r="X306" i="5" s="1"/>
  <c r="J306" i="5"/>
  <c r="W306" i="5" s="1"/>
  <c r="I306" i="5"/>
  <c r="V306" i="5" s="1"/>
  <c r="C306" i="5"/>
  <c r="M293" i="5"/>
  <c r="Z293" i="5" s="1"/>
  <c r="L293" i="5"/>
  <c r="Y293" i="5" s="1"/>
  <c r="K293" i="5"/>
  <c r="X293" i="5" s="1"/>
  <c r="J293" i="5"/>
  <c r="W293" i="5" s="1"/>
  <c r="I293" i="5"/>
  <c r="V293" i="5" s="1"/>
  <c r="C293" i="5"/>
  <c r="M301" i="5"/>
  <c r="Z301" i="5" s="1"/>
  <c r="L301" i="5"/>
  <c r="Y301" i="5" s="1"/>
  <c r="K301" i="5"/>
  <c r="X301" i="5" s="1"/>
  <c r="J301" i="5"/>
  <c r="W301" i="5" s="1"/>
  <c r="I301" i="5"/>
  <c r="V301" i="5" s="1"/>
  <c r="C301" i="5"/>
  <c r="M309" i="5"/>
  <c r="Z309" i="5" s="1"/>
  <c r="L309" i="5"/>
  <c r="Y309" i="5" s="1"/>
  <c r="K309" i="5"/>
  <c r="X309" i="5" s="1"/>
  <c r="J309" i="5"/>
  <c r="W309" i="5" s="1"/>
  <c r="I309" i="5"/>
  <c r="V309" i="5" s="1"/>
  <c r="C309" i="5"/>
  <c r="M275" i="5"/>
  <c r="Z275" i="5" s="1"/>
  <c r="L275" i="5"/>
  <c r="Y275" i="5" s="1"/>
  <c r="K275" i="5"/>
  <c r="X275" i="5" s="1"/>
  <c r="J275" i="5"/>
  <c r="W275" i="5" s="1"/>
  <c r="I275" i="5"/>
  <c r="V275" i="5" s="1"/>
  <c r="C275" i="5"/>
  <c r="M307" i="5"/>
  <c r="Z307" i="5" s="1"/>
  <c r="L307" i="5"/>
  <c r="Y307" i="5" s="1"/>
  <c r="K307" i="5"/>
  <c r="X307" i="5" s="1"/>
  <c r="J307" i="5"/>
  <c r="W307" i="5" s="1"/>
  <c r="I307" i="5"/>
  <c r="V307" i="5" s="1"/>
  <c r="C307" i="5"/>
  <c r="M305" i="5"/>
  <c r="Z305" i="5" s="1"/>
  <c r="L305" i="5"/>
  <c r="Y305" i="5" s="1"/>
  <c r="K305" i="5"/>
  <c r="X305" i="5" s="1"/>
  <c r="J305" i="5"/>
  <c r="W305" i="5" s="1"/>
  <c r="I305" i="5"/>
  <c r="V305" i="5" s="1"/>
  <c r="C305" i="5"/>
  <c r="M310" i="5"/>
  <c r="Z310" i="5" s="1"/>
  <c r="L310" i="5"/>
  <c r="Y310" i="5" s="1"/>
  <c r="K310" i="5"/>
  <c r="X310" i="5" s="1"/>
  <c r="J310" i="5"/>
  <c r="W310" i="5" s="1"/>
  <c r="I310" i="5"/>
  <c r="V310" i="5" s="1"/>
  <c r="C310" i="5"/>
  <c r="M326" i="5"/>
  <c r="Z326" i="5" s="1"/>
  <c r="L326" i="5"/>
  <c r="Y326" i="5" s="1"/>
  <c r="K326" i="5"/>
  <c r="X326" i="5" s="1"/>
  <c r="J326" i="5"/>
  <c r="W326" i="5" s="1"/>
  <c r="I326" i="5"/>
  <c r="V326" i="5" s="1"/>
  <c r="C326" i="5"/>
  <c r="M298" i="5"/>
  <c r="Z298" i="5" s="1"/>
  <c r="L298" i="5"/>
  <c r="Y298" i="5" s="1"/>
  <c r="K298" i="5"/>
  <c r="X298" i="5" s="1"/>
  <c r="J298" i="5"/>
  <c r="W298" i="5" s="1"/>
  <c r="I298" i="5"/>
  <c r="V298" i="5" s="1"/>
  <c r="C298" i="5"/>
  <c r="M302" i="5"/>
  <c r="Z302" i="5" s="1"/>
  <c r="L302" i="5"/>
  <c r="Y302" i="5" s="1"/>
  <c r="K302" i="5"/>
  <c r="X302" i="5" s="1"/>
  <c r="J302" i="5"/>
  <c r="W302" i="5" s="1"/>
  <c r="I302" i="5"/>
  <c r="V302" i="5" s="1"/>
  <c r="C302" i="5"/>
  <c r="M366" i="5"/>
  <c r="Z366" i="5" s="1"/>
  <c r="L366" i="5"/>
  <c r="Y366" i="5" s="1"/>
  <c r="K366" i="5"/>
  <c r="X366" i="5" s="1"/>
  <c r="J366" i="5"/>
  <c r="W366" i="5" s="1"/>
  <c r="I366" i="5"/>
  <c r="V366" i="5" s="1"/>
  <c r="C366" i="5"/>
  <c r="M315" i="5"/>
  <c r="Z315" i="5" s="1"/>
  <c r="L315" i="5"/>
  <c r="Y315" i="5" s="1"/>
  <c r="K315" i="5"/>
  <c r="X315" i="5" s="1"/>
  <c r="J315" i="5"/>
  <c r="W315" i="5" s="1"/>
  <c r="I315" i="5"/>
  <c r="V315" i="5" s="1"/>
  <c r="C315" i="5"/>
  <c r="M289" i="5"/>
  <c r="Z289" i="5" s="1"/>
  <c r="L289" i="5"/>
  <c r="Y289" i="5" s="1"/>
  <c r="K289" i="5"/>
  <c r="X289" i="5" s="1"/>
  <c r="J289" i="5"/>
  <c r="W289" i="5" s="1"/>
  <c r="I289" i="5"/>
  <c r="V289" i="5" s="1"/>
  <c r="C289" i="5"/>
  <c r="M291" i="5"/>
  <c r="Z291" i="5" s="1"/>
  <c r="L291" i="5"/>
  <c r="Y291" i="5" s="1"/>
  <c r="K291" i="5"/>
  <c r="X291" i="5" s="1"/>
  <c r="J291" i="5"/>
  <c r="W291" i="5" s="1"/>
  <c r="I291" i="5"/>
  <c r="V291" i="5" s="1"/>
  <c r="C291" i="5"/>
  <c r="M292" i="5"/>
  <c r="Z292" i="5" s="1"/>
  <c r="L292" i="5"/>
  <c r="Y292" i="5" s="1"/>
  <c r="K292" i="5"/>
  <c r="X292" i="5" s="1"/>
  <c r="J292" i="5"/>
  <c r="W292" i="5" s="1"/>
  <c r="I292" i="5"/>
  <c r="V292" i="5" s="1"/>
  <c r="C292" i="5"/>
  <c r="M287" i="5"/>
  <c r="Z287" i="5" s="1"/>
  <c r="L287" i="5"/>
  <c r="Y287" i="5" s="1"/>
  <c r="K287" i="5"/>
  <c r="X287" i="5" s="1"/>
  <c r="J287" i="5"/>
  <c r="W287" i="5" s="1"/>
  <c r="I287" i="5"/>
  <c r="V287" i="5" s="1"/>
  <c r="C287" i="5"/>
  <c r="M284" i="5"/>
  <c r="Z284" i="5" s="1"/>
  <c r="L284" i="5"/>
  <c r="Y284" i="5" s="1"/>
  <c r="K284" i="5"/>
  <c r="X284" i="5" s="1"/>
  <c r="J284" i="5"/>
  <c r="W284" i="5" s="1"/>
  <c r="I284" i="5"/>
  <c r="V284" i="5" s="1"/>
  <c r="C284" i="5"/>
  <c r="M242" i="5"/>
  <c r="Z242" i="5" s="1"/>
  <c r="L242" i="5"/>
  <c r="Y242" i="5" s="1"/>
  <c r="K242" i="5"/>
  <c r="X242" i="5" s="1"/>
  <c r="J242" i="5"/>
  <c r="W242" i="5" s="1"/>
  <c r="I242" i="5"/>
  <c r="V242" i="5" s="1"/>
  <c r="C242" i="5"/>
  <c r="M286" i="5"/>
  <c r="Z286" i="5" s="1"/>
  <c r="L286" i="5"/>
  <c r="Y286" i="5" s="1"/>
  <c r="K286" i="5"/>
  <c r="X286" i="5" s="1"/>
  <c r="J286" i="5"/>
  <c r="W286" i="5" s="1"/>
  <c r="I286" i="5"/>
  <c r="V286" i="5" s="1"/>
  <c r="C286" i="5"/>
  <c r="M304" i="5"/>
  <c r="Z304" i="5" s="1"/>
  <c r="L304" i="5"/>
  <c r="Y304" i="5" s="1"/>
  <c r="K304" i="5"/>
  <c r="X304" i="5" s="1"/>
  <c r="J304" i="5"/>
  <c r="W304" i="5" s="1"/>
  <c r="I304" i="5"/>
  <c r="V304" i="5" s="1"/>
  <c r="C304" i="5"/>
  <c r="M288" i="5"/>
  <c r="Z288" i="5" s="1"/>
  <c r="L288" i="5"/>
  <c r="Y288" i="5" s="1"/>
  <c r="K288" i="5"/>
  <c r="X288" i="5" s="1"/>
  <c r="J288" i="5"/>
  <c r="W288" i="5" s="1"/>
  <c r="I288" i="5"/>
  <c r="V288" i="5" s="1"/>
  <c r="C288" i="5"/>
  <c r="M241" i="5"/>
  <c r="Z241" i="5" s="1"/>
  <c r="L241" i="5"/>
  <c r="Y241" i="5" s="1"/>
  <c r="K241" i="5"/>
  <c r="X241" i="5" s="1"/>
  <c r="J241" i="5"/>
  <c r="W241" i="5" s="1"/>
  <c r="I241" i="5"/>
  <c r="V241" i="5" s="1"/>
  <c r="C241" i="5"/>
  <c r="M282" i="5"/>
  <c r="Z282" i="5" s="1"/>
  <c r="L282" i="5"/>
  <c r="Y282" i="5" s="1"/>
  <c r="K282" i="5"/>
  <c r="X282" i="5" s="1"/>
  <c r="J282" i="5"/>
  <c r="W282" i="5" s="1"/>
  <c r="I282" i="5"/>
  <c r="V282" i="5" s="1"/>
  <c r="C282" i="5"/>
  <c r="M290" i="5"/>
  <c r="Z290" i="5" s="1"/>
  <c r="L290" i="5"/>
  <c r="Y290" i="5" s="1"/>
  <c r="K290" i="5"/>
  <c r="X290" i="5" s="1"/>
  <c r="J290" i="5"/>
  <c r="W290" i="5" s="1"/>
  <c r="I290" i="5"/>
  <c r="V290" i="5" s="1"/>
  <c r="C290" i="5"/>
  <c r="M274" i="5"/>
  <c r="Z274" i="5" s="1"/>
  <c r="L274" i="5"/>
  <c r="Y274" i="5" s="1"/>
  <c r="K274" i="5"/>
  <c r="X274" i="5" s="1"/>
  <c r="J274" i="5"/>
  <c r="W274" i="5" s="1"/>
  <c r="I274" i="5"/>
  <c r="V274" i="5" s="1"/>
  <c r="C274" i="5"/>
  <c r="M280" i="5"/>
  <c r="Z280" i="5" s="1"/>
  <c r="L280" i="5"/>
  <c r="Y280" i="5" s="1"/>
  <c r="K280" i="5"/>
  <c r="X280" i="5" s="1"/>
  <c r="J280" i="5"/>
  <c r="W280" i="5" s="1"/>
  <c r="I280" i="5"/>
  <c r="V280" i="5" s="1"/>
  <c r="C280" i="5"/>
  <c r="M279" i="5"/>
  <c r="Z279" i="5" s="1"/>
  <c r="L279" i="5"/>
  <c r="Y279" i="5" s="1"/>
  <c r="K279" i="5"/>
  <c r="X279" i="5" s="1"/>
  <c r="J279" i="5"/>
  <c r="W279" i="5" s="1"/>
  <c r="I279" i="5"/>
  <c r="V279" i="5" s="1"/>
  <c r="C279" i="5"/>
  <c r="M354" i="5"/>
  <c r="Z354" i="5" s="1"/>
  <c r="L354" i="5"/>
  <c r="Y354" i="5" s="1"/>
  <c r="K354" i="5"/>
  <c r="X354" i="5" s="1"/>
  <c r="J354" i="5"/>
  <c r="W354" i="5" s="1"/>
  <c r="I354" i="5"/>
  <c r="V354" i="5" s="1"/>
  <c r="C354" i="5"/>
  <c r="M314" i="5"/>
  <c r="Z314" i="5" s="1"/>
  <c r="L314" i="5"/>
  <c r="Y314" i="5" s="1"/>
  <c r="K314" i="5"/>
  <c r="X314" i="5" s="1"/>
  <c r="J314" i="5"/>
  <c r="W314" i="5" s="1"/>
  <c r="I314" i="5"/>
  <c r="V314" i="5" s="1"/>
  <c r="C314" i="5"/>
  <c r="M271" i="5"/>
  <c r="Z271" i="5" s="1"/>
  <c r="L271" i="5"/>
  <c r="Y271" i="5" s="1"/>
  <c r="K271" i="5"/>
  <c r="X271" i="5" s="1"/>
  <c r="J271" i="5"/>
  <c r="W271" i="5" s="1"/>
  <c r="I271" i="5"/>
  <c r="V271" i="5" s="1"/>
  <c r="C271" i="5"/>
  <c r="M265" i="5"/>
  <c r="Z265" i="5" s="1"/>
  <c r="L265" i="5"/>
  <c r="Y265" i="5" s="1"/>
  <c r="K265" i="5"/>
  <c r="X265" i="5" s="1"/>
  <c r="J265" i="5"/>
  <c r="W265" i="5" s="1"/>
  <c r="I265" i="5"/>
  <c r="V265" i="5" s="1"/>
  <c r="C265" i="5"/>
  <c r="M325" i="5"/>
  <c r="Z325" i="5" s="1"/>
  <c r="L325" i="5"/>
  <c r="Y325" i="5" s="1"/>
  <c r="K325" i="5"/>
  <c r="X325" i="5" s="1"/>
  <c r="J325" i="5"/>
  <c r="W325" i="5" s="1"/>
  <c r="I325" i="5"/>
  <c r="V325" i="5" s="1"/>
  <c r="C325" i="5"/>
  <c r="M270" i="5"/>
  <c r="Z270" i="5" s="1"/>
  <c r="L270" i="5"/>
  <c r="Y270" i="5" s="1"/>
  <c r="K270" i="5"/>
  <c r="X270" i="5" s="1"/>
  <c r="J270" i="5"/>
  <c r="W270" i="5" s="1"/>
  <c r="I270" i="5"/>
  <c r="V270" i="5" s="1"/>
  <c r="C270" i="5"/>
  <c r="M273" i="5"/>
  <c r="Z273" i="5" s="1"/>
  <c r="L273" i="5"/>
  <c r="Y273" i="5" s="1"/>
  <c r="K273" i="5"/>
  <c r="X273" i="5" s="1"/>
  <c r="J273" i="5"/>
  <c r="W273" i="5" s="1"/>
  <c r="I273" i="5"/>
  <c r="V273" i="5" s="1"/>
  <c r="C273" i="5"/>
  <c r="M277" i="5"/>
  <c r="Z277" i="5" s="1"/>
  <c r="L277" i="5"/>
  <c r="Y277" i="5" s="1"/>
  <c r="K277" i="5"/>
  <c r="X277" i="5" s="1"/>
  <c r="J277" i="5"/>
  <c r="W277" i="5" s="1"/>
  <c r="I277" i="5"/>
  <c r="V277" i="5" s="1"/>
  <c r="C277" i="5"/>
  <c r="M263" i="5"/>
  <c r="Z263" i="5" s="1"/>
  <c r="L263" i="5"/>
  <c r="Y263" i="5" s="1"/>
  <c r="K263" i="5"/>
  <c r="X263" i="5" s="1"/>
  <c r="J263" i="5"/>
  <c r="W263" i="5" s="1"/>
  <c r="I263" i="5"/>
  <c r="V263" i="5" s="1"/>
  <c r="C263" i="5"/>
  <c r="M219" i="5"/>
  <c r="Z219" i="5" s="1"/>
  <c r="L219" i="5"/>
  <c r="Y219" i="5" s="1"/>
  <c r="K219" i="5"/>
  <c r="X219" i="5" s="1"/>
  <c r="J219" i="5"/>
  <c r="W219" i="5" s="1"/>
  <c r="I219" i="5"/>
  <c r="V219" i="5" s="1"/>
  <c r="C219" i="5"/>
  <c r="M240" i="5"/>
  <c r="Z240" i="5" s="1"/>
  <c r="L240" i="5"/>
  <c r="Y240" i="5" s="1"/>
  <c r="K240" i="5"/>
  <c r="X240" i="5" s="1"/>
  <c r="J240" i="5"/>
  <c r="W240" i="5" s="1"/>
  <c r="I240" i="5"/>
  <c r="V240" i="5" s="1"/>
  <c r="C240" i="5"/>
  <c r="M268" i="5"/>
  <c r="Z268" i="5" s="1"/>
  <c r="L268" i="5"/>
  <c r="Y268" i="5" s="1"/>
  <c r="K268" i="5"/>
  <c r="X268" i="5" s="1"/>
  <c r="J268" i="5"/>
  <c r="W268" i="5" s="1"/>
  <c r="I268" i="5"/>
  <c r="V268" i="5" s="1"/>
  <c r="C268" i="5"/>
  <c r="M267" i="5"/>
  <c r="Z267" i="5" s="1"/>
  <c r="L267" i="5"/>
  <c r="Y267" i="5" s="1"/>
  <c r="K267" i="5"/>
  <c r="X267" i="5" s="1"/>
  <c r="J267" i="5"/>
  <c r="W267" i="5" s="1"/>
  <c r="I267" i="5"/>
  <c r="V267" i="5" s="1"/>
  <c r="C267" i="5"/>
  <c r="M269" i="5"/>
  <c r="Z269" i="5" s="1"/>
  <c r="L269" i="5"/>
  <c r="Y269" i="5" s="1"/>
  <c r="K269" i="5"/>
  <c r="X269" i="5" s="1"/>
  <c r="J269" i="5"/>
  <c r="W269" i="5" s="1"/>
  <c r="I269" i="5"/>
  <c r="V269" i="5" s="1"/>
  <c r="C269" i="5"/>
  <c r="M257" i="5"/>
  <c r="Z257" i="5" s="1"/>
  <c r="L257" i="5"/>
  <c r="Y257" i="5" s="1"/>
  <c r="K257" i="5"/>
  <c r="X257" i="5" s="1"/>
  <c r="J257" i="5"/>
  <c r="W257" i="5" s="1"/>
  <c r="I257" i="5"/>
  <c r="V257" i="5" s="1"/>
  <c r="C257" i="5"/>
  <c r="M364" i="5"/>
  <c r="Z364" i="5" s="1"/>
  <c r="L364" i="5"/>
  <c r="Y364" i="5" s="1"/>
  <c r="K364" i="5"/>
  <c r="X364" i="5" s="1"/>
  <c r="J364" i="5"/>
  <c r="W364" i="5" s="1"/>
  <c r="I364" i="5"/>
  <c r="V364" i="5" s="1"/>
  <c r="C364" i="5"/>
  <c r="M353" i="5"/>
  <c r="Z353" i="5" s="1"/>
  <c r="L353" i="5"/>
  <c r="Y353" i="5" s="1"/>
  <c r="K353" i="5"/>
  <c r="X353" i="5" s="1"/>
  <c r="J353" i="5"/>
  <c r="W353" i="5" s="1"/>
  <c r="I353" i="5"/>
  <c r="V353" i="5" s="1"/>
  <c r="C353" i="5"/>
  <c r="M258" i="5"/>
  <c r="Z258" i="5" s="1"/>
  <c r="L258" i="5"/>
  <c r="Y258" i="5" s="1"/>
  <c r="K258" i="5"/>
  <c r="X258" i="5" s="1"/>
  <c r="J258" i="5"/>
  <c r="W258" i="5" s="1"/>
  <c r="I258" i="5"/>
  <c r="V258" i="5" s="1"/>
  <c r="C258" i="5"/>
  <c r="M272" i="5"/>
  <c r="Z272" i="5" s="1"/>
  <c r="L272" i="5"/>
  <c r="Y272" i="5" s="1"/>
  <c r="K272" i="5"/>
  <c r="X272" i="5" s="1"/>
  <c r="J272" i="5"/>
  <c r="W272" i="5" s="1"/>
  <c r="I272" i="5"/>
  <c r="V272" i="5" s="1"/>
  <c r="C272" i="5"/>
  <c r="M254" i="5"/>
  <c r="Z254" i="5" s="1"/>
  <c r="L254" i="5"/>
  <c r="Y254" i="5" s="1"/>
  <c r="K254" i="5"/>
  <c r="X254" i="5" s="1"/>
  <c r="J254" i="5"/>
  <c r="W254" i="5" s="1"/>
  <c r="I254" i="5"/>
  <c r="V254" i="5" s="1"/>
  <c r="C254" i="5"/>
  <c r="M260" i="5"/>
  <c r="Z260" i="5" s="1"/>
  <c r="L260" i="5"/>
  <c r="Y260" i="5" s="1"/>
  <c r="K260" i="5"/>
  <c r="X260" i="5" s="1"/>
  <c r="J260" i="5"/>
  <c r="W260" i="5" s="1"/>
  <c r="I260" i="5"/>
  <c r="V260" i="5" s="1"/>
  <c r="C260" i="5"/>
  <c r="M253" i="5"/>
  <c r="Z253" i="5" s="1"/>
  <c r="L253" i="5"/>
  <c r="Y253" i="5" s="1"/>
  <c r="K253" i="5"/>
  <c r="X253" i="5" s="1"/>
  <c r="J253" i="5"/>
  <c r="W253" i="5" s="1"/>
  <c r="I253" i="5"/>
  <c r="V253" i="5" s="1"/>
  <c r="C253" i="5"/>
  <c r="M256" i="5"/>
  <c r="Z256" i="5" s="1"/>
  <c r="L256" i="5"/>
  <c r="Y256" i="5" s="1"/>
  <c r="K256" i="5"/>
  <c r="X256" i="5" s="1"/>
  <c r="J256" i="5"/>
  <c r="W256" i="5" s="1"/>
  <c r="I256" i="5"/>
  <c r="V256" i="5" s="1"/>
  <c r="C256" i="5"/>
  <c r="M255" i="5"/>
  <c r="Z255" i="5" s="1"/>
  <c r="L255" i="5"/>
  <c r="Y255" i="5" s="1"/>
  <c r="K255" i="5"/>
  <c r="X255" i="5" s="1"/>
  <c r="J255" i="5"/>
  <c r="W255" i="5" s="1"/>
  <c r="I255" i="5"/>
  <c r="V255" i="5" s="1"/>
  <c r="C255" i="5"/>
  <c r="M285" i="5"/>
  <c r="Z285" i="5" s="1"/>
  <c r="L285" i="5"/>
  <c r="Y285" i="5" s="1"/>
  <c r="K285" i="5"/>
  <c r="X285" i="5" s="1"/>
  <c r="J285" i="5"/>
  <c r="W285" i="5" s="1"/>
  <c r="I285" i="5"/>
  <c r="V285" i="5" s="1"/>
  <c r="C285" i="5"/>
  <c r="M303" i="5"/>
  <c r="Z303" i="5" s="1"/>
  <c r="L303" i="5"/>
  <c r="Y303" i="5" s="1"/>
  <c r="K303" i="5"/>
  <c r="X303" i="5" s="1"/>
  <c r="J303" i="5"/>
  <c r="W303" i="5" s="1"/>
  <c r="I303" i="5"/>
  <c r="V303" i="5" s="1"/>
  <c r="C303" i="5"/>
  <c r="M252" i="5"/>
  <c r="Z252" i="5" s="1"/>
  <c r="L252" i="5"/>
  <c r="Y252" i="5" s="1"/>
  <c r="K252" i="5"/>
  <c r="X252" i="5" s="1"/>
  <c r="J252" i="5"/>
  <c r="W252" i="5" s="1"/>
  <c r="I252" i="5"/>
  <c r="V252" i="5" s="1"/>
  <c r="C252" i="5"/>
  <c r="M247" i="5"/>
  <c r="Z247" i="5" s="1"/>
  <c r="L247" i="5"/>
  <c r="Y247" i="5" s="1"/>
  <c r="K247" i="5"/>
  <c r="X247" i="5" s="1"/>
  <c r="J247" i="5"/>
  <c r="W247" i="5" s="1"/>
  <c r="I247" i="5"/>
  <c r="V247" i="5" s="1"/>
  <c r="C247" i="5"/>
  <c r="M246" i="5"/>
  <c r="Z246" i="5" s="1"/>
  <c r="L246" i="5"/>
  <c r="Y246" i="5" s="1"/>
  <c r="K246" i="5"/>
  <c r="X246" i="5" s="1"/>
  <c r="J246" i="5"/>
  <c r="W246" i="5" s="1"/>
  <c r="I246" i="5"/>
  <c r="V246" i="5" s="1"/>
  <c r="C246" i="5"/>
  <c r="M239" i="5"/>
  <c r="Z239" i="5" s="1"/>
  <c r="L239" i="5"/>
  <c r="Y239" i="5" s="1"/>
  <c r="K239" i="5"/>
  <c r="X239" i="5" s="1"/>
  <c r="J239" i="5"/>
  <c r="W239" i="5" s="1"/>
  <c r="I239" i="5"/>
  <c r="V239" i="5" s="1"/>
  <c r="C239" i="5"/>
  <c r="M294" i="5"/>
  <c r="Z294" i="5" s="1"/>
  <c r="L294" i="5"/>
  <c r="Y294" i="5" s="1"/>
  <c r="K294" i="5"/>
  <c r="X294" i="5" s="1"/>
  <c r="J294" i="5"/>
  <c r="W294" i="5" s="1"/>
  <c r="I294" i="5"/>
  <c r="V294" i="5" s="1"/>
  <c r="C294" i="5"/>
  <c r="M237" i="5"/>
  <c r="Z237" i="5" s="1"/>
  <c r="L237" i="5"/>
  <c r="Y237" i="5" s="1"/>
  <c r="K237" i="5"/>
  <c r="X237" i="5" s="1"/>
  <c r="J237" i="5"/>
  <c r="W237" i="5" s="1"/>
  <c r="I237" i="5"/>
  <c r="V237" i="5" s="1"/>
  <c r="C237" i="5"/>
  <c r="M238" i="5"/>
  <c r="Z238" i="5" s="1"/>
  <c r="L238" i="5"/>
  <c r="Y238" i="5" s="1"/>
  <c r="K238" i="5"/>
  <c r="X238" i="5" s="1"/>
  <c r="J238" i="5"/>
  <c r="W238" i="5" s="1"/>
  <c r="I238" i="5"/>
  <c r="V238" i="5" s="1"/>
  <c r="C238" i="5"/>
  <c r="M225" i="5"/>
  <c r="Z225" i="5" s="1"/>
  <c r="L225" i="5"/>
  <c r="Y225" i="5" s="1"/>
  <c r="K225" i="5"/>
  <c r="X225" i="5" s="1"/>
  <c r="J225" i="5"/>
  <c r="W225" i="5" s="1"/>
  <c r="I225" i="5"/>
  <c r="V225" i="5" s="1"/>
  <c r="C225" i="5"/>
  <c r="M231" i="5"/>
  <c r="Z231" i="5" s="1"/>
  <c r="L231" i="5"/>
  <c r="Y231" i="5" s="1"/>
  <c r="K231" i="5"/>
  <c r="X231" i="5" s="1"/>
  <c r="J231" i="5"/>
  <c r="W231" i="5" s="1"/>
  <c r="I231" i="5"/>
  <c r="V231" i="5" s="1"/>
  <c r="C231" i="5"/>
  <c r="M362" i="5"/>
  <c r="Z362" i="5" s="1"/>
  <c r="L362" i="5"/>
  <c r="Y362" i="5" s="1"/>
  <c r="K362" i="5"/>
  <c r="X362" i="5" s="1"/>
  <c r="J362" i="5"/>
  <c r="W362" i="5" s="1"/>
  <c r="I362" i="5"/>
  <c r="V362" i="5" s="1"/>
  <c r="C362" i="5"/>
  <c r="M232" i="5"/>
  <c r="Z232" i="5" s="1"/>
  <c r="L232" i="5"/>
  <c r="Y232" i="5" s="1"/>
  <c r="K232" i="5"/>
  <c r="X232" i="5" s="1"/>
  <c r="J232" i="5"/>
  <c r="W232" i="5" s="1"/>
  <c r="I232" i="5"/>
  <c r="V232" i="5" s="1"/>
  <c r="C232" i="5"/>
  <c r="M264" i="5"/>
  <c r="Z264" i="5" s="1"/>
  <c r="L264" i="5"/>
  <c r="Y264" i="5" s="1"/>
  <c r="K264" i="5"/>
  <c r="X264" i="5" s="1"/>
  <c r="J264" i="5"/>
  <c r="W264" i="5" s="1"/>
  <c r="I264" i="5"/>
  <c r="V264" i="5" s="1"/>
  <c r="C264" i="5"/>
  <c r="M227" i="5"/>
  <c r="Z227" i="5" s="1"/>
  <c r="L227" i="5"/>
  <c r="Y227" i="5" s="1"/>
  <c r="K227" i="5"/>
  <c r="X227" i="5" s="1"/>
  <c r="J227" i="5"/>
  <c r="W227" i="5" s="1"/>
  <c r="I227" i="5"/>
  <c r="V227" i="5" s="1"/>
  <c r="C227" i="5"/>
  <c r="M226" i="5"/>
  <c r="Z226" i="5" s="1"/>
  <c r="L226" i="5"/>
  <c r="Y226" i="5" s="1"/>
  <c r="K226" i="5"/>
  <c r="X226" i="5" s="1"/>
  <c r="J226" i="5"/>
  <c r="W226" i="5" s="1"/>
  <c r="I226" i="5"/>
  <c r="V226" i="5" s="1"/>
  <c r="C226" i="5"/>
  <c r="M266" i="5"/>
  <c r="Z266" i="5" s="1"/>
  <c r="L266" i="5"/>
  <c r="Y266" i="5" s="1"/>
  <c r="K266" i="5"/>
  <c r="X266" i="5" s="1"/>
  <c r="J266" i="5"/>
  <c r="W266" i="5" s="1"/>
  <c r="I266" i="5"/>
  <c r="V266" i="5" s="1"/>
  <c r="C266" i="5"/>
  <c r="M235" i="5"/>
  <c r="Z235" i="5" s="1"/>
  <c r="L235" i="5"/>
  <c r="Y235" i="5" s="1"/>
  <c r="K235" i="5"/>
  <c r="X235" i="5" s="1"/>
  <c r="J235" i="5"/>
  <c r="W235" i="5" s="1"/>
  <c r="I235" i="5"/>
  <c r="V235" i="5" s="1"/>
  <c r="C235" i="5"/>
  <c r="M300" i="5"/>
  <c r="Z300" i="5" s="1"/>
  <c r="L300" i="5"/>
  <c r="Y300" i="5" s="1"/>
  <c r="K300" i="5"/>
  <c r="X300" i="5" s="1"/>
  <c r="J300" i="5"/>
  <c r="W300" i="5" s="1"/>
  <c r="I300" i="5"/>
  <c r="V300" i="5" s="1"/>
  <c r="C300" i="5"/>
  <c r="M224" i="5"/>
  <c r="Z224" i="5" s="1"/>
  <c r="L224" i="5"/>
  <c r="Y224" i="5" s="1"/>
  <c r="K224" i="5"/>
  <c r="X224" i="5" s="1"/>
  <c r="J224" i="5"/>
  <c r="W224" i="5" s="1"/>
  <c r="I224" i="5"/>
  <c r="V224" i="5" s="1"/>
  <c r="C224" i="5"/>
  <c r="M236" i="5"/>
  <c r="Z236" i="5" s="1"/>
  <c r="L236" i="5"/>
  <c r="Y236" i="5" s="1"/>
  <c r="K236" i="5"/>
  <c r="X236" i="5" s="1"/>
  <c r="J236" i="5"/>
  <c r="W236" i="5" s="1"/>
  <c r="I236" i="5"/>
  <c r="V236" i="5" s="1"/>
  <c r="C236" i="5"/>
  <c r="M230" i="5"/>
  <c r="Z230" i="5" s="1"/>
  <c r="L230" i="5"/>
  <c r="Y230" i="5" s="1"/>
  <c r="K230" i="5"/>
  <c r="X230" i="5" s="1"/>
  <c r="J230" i="5"/>
  <c r="W230" i="5" s="1"/>
  <c r="I230" i="5"/>
  <c r="V230" i="5" s="1"/>
  <c r="C230" i="5"/>
  <c r="M223" i="5"/>
  <c r="Z223" i="5" s="1"/>
  <c r="L223" i="5"/>
  <c r="Y223" i="5" s="1"/>
  <c r="K223" i="5"/>
  <c r="X223" i="5" s="1"/>
  <c r="J223" i="5"/>
  <c r="W223" i="5" s="1"/>
  <c r="I223" i="5"/>
  <c r="V223" i="5" s="1"/>
  <c r="C223" i="5"/>
  <c r="M229" i="5"/>
  <c r="Z229" i="5" s="1"/>
  <c r="L229" i="5"/>
  <c r="Y229" i="5" s="1"/>
  <c r="K229" i="5"/>
  <c r="X229" i="5" s="1"/>
  <c r="J229" i="5"/>
  <c r="W229" i="5" s="1"/>
  <c r="I229" i="5"/>
  <c r="V229" i="5" s="1"/>
  <c r="C229" i="5"/>
  <c r="M228" i="5"/>
  <c r="Z228" i="5" s="1"/>
  <c r="L228" i="5"/>
  <c r="Y228" i="5" s="1"/>
  <c r="K228" i="5"/>
  <c r="X228" i="5" s="1"/>
  <c r="J228" i="5"/>
  <c r="W228" i="5" s="1"/>
  <c r="I228" i="5"/>
  <c r="V228" i="5" s="1"/>
  <c r="C228" i="5"/>
  <c r="M221" i="5"/>
  <c r="Z221" i="5" s="1"/>
  <c r="L221" i="5"/>
  <c r="Y221" i="5" s="1"/>
  <c r="K221" i="5"/>
  <c r="X221" i="5" s="1"/>
  <c r="J221" i="5"/>
  <c r="W221" i="5" s="1"/>
  <c r="I221" i="5"/>
  <c r="V221" i="5" s="1"/>
  <c r="C221" i="5"/>
  <c r="M215" i="5"/>
  <c r="Z215" i="5" s="1"/>
  <c r="L215" i="5"/>
  <c r="Y215" i="5" s="1"/>
  <c r="K215" i="5"/>
  <c r="X215" i="5" s="1"/>
  <c r="J215" i="5"/>
  <c r="W215" i="5" s="1"/>
  <c r="I215" i="5"/>
  <c r="V215" i="5" s="1"/>
  <c r="C215" i="5"/>
  <c r="M216" i="5"/>
  <c r="Z216" i="5" s="1"/>
  <c r="L216" i="5"/>
  <c r="Y216" i="5" s="1"/>
  <c r="K216" i="5"/>
  <c r="X216" i="5" s="1"/>
  <c r="J216" i="5"/>
  <c r="W216" i="5" s="1"/>
  <c r="I216" i="5"/>
  <c r="V216" i="5" s="1"/>
  <c r="C216" i="5"/>
  <c r="M341" i="5"/>
  <c r="Z341" i="5" s="1"/>
  <c r="L341" i="5"/>
  <c r="Y341" i="5" s="1"/>
  <c r="K341" i="5"/>
  <c r="X341" i="5" s="1"/>
  <c r="J341" i="5"/>
  <c r="W341" i="5" s="1"/>
  <c r="I341" i="5"/>
  <c r="V341" i="5" s="1"/>
  <c r="C341" i="5"/>
  <c r="M283" i="5"/>
  <c r="Z283" i="5" s="1"/>
  <c r="L283" i="5"/>
  <c r="Y283" i="5" s="1"/>
  <c r="K283" i="5"/>
  <c r="X283" i="5" s="1"/>
  <c r="J283" i="5"/>
  <c r="W283" i="5" s="1"/>
  <c r="I283" i="5"/>
  <c r="V283" i="5" s="1"/>
  <c r="C283" i="5"/>
  <c r="M251" i="5"/>
  <c r="Z251" i="5" s="1"/>
  <c r="L251" i="5"/>
  <c r="Y251" i="5" s="1"/>
  <c r="K251" i="5"/>
  <c r="X251" i="5" s="1"/>
  <c r="J251" i="5"/>
  <c r="W251" i="5" s="1"/>
  <c r="I251" i="5"/>
  <c r="V251" i="5" s="1"/>
  <c r="C251" i="5"/>
  <c r="M249" i="5"/>
  <c r="Z249" i="5" s="1"/>
  <c r="L249" i="5"/>
  <c r="Y249" i="5" s="1"/>
  <c r="K249" i="5"/>
  <c r="X249" i="5" s="1"/>
  <c r="J249" i="5"/>
  <c r="W249" i="5" s="1"/>
  <c r="I249" i="5"/>
  <c r="V249" i="5" s="1"/>
  <c r="C249" i="5"/>
  <c r="M350" i="5"/>
  <c r="Z350" i="5" s="1"/>
  <c r="L350" i="5"/>
  <c r="Y350" i="5" s="1"/>
  <c r="K350" i="5"/>
  <c r="X350" i="5" s="1"/>
  <c r="J350" i="5"/>
  <c r="W350" i="5" s="1"/>
  <c r="I350" i="5"/>
  <c r="V350" i="5" s="1"/>
  <c r="C350" i="5"/>
  <c r="M213" i="5"/>
  <c r="Z213" i="5" s="1"/>
  <c r="L213" i="5"/>
  <c r="Y213" i="5" s="1"/>
  <c r="K213" i="5"/>
  <c r="X213" i="5" s="1"/>
  <c r="J213" i="5"/>
  <c r="W213" i="5" s="1"/>
  <c r="I213" i="5"/>
  <c r="V213" i="5" s="1"/>
  <c r="C213" i="5"/>
  <c r="M218" i="5"/>
  <c r="Z218" i="5" s="1"/>
  <c r="L218" i="5"/>
  <c r="Y218" i="5" s="1"/>
  <c r="K218" i="5"/>
  <c r="X218" i="5" s="1"/>
  <c r="J218" i="5"/>
  <c r="W218" i="5" s="1"/>
  <c r="I218" i="5"/>
  <c r="V218" i="5" s="1"/>
  <c r="C218" i="5"/>
  <c r="M220" i="5"/>
  <c r="Z220" i="5" s="1"/>
  <c r="L220" i="5"/>
  <c r="Y220" i="5" s="1"/>
  <c r="K220" i="5"/>
  <c r="X220" i="5" s="1"/>
  <c r="J220" i="5"/>
  <c r="W220" i="5" s="1"/>
  <c r="I220" i="5"/>
  <c r="V220" i="5" s="1"/>
  <c r="C220" i="5"/>
  <c r="M214" i="5"/>
  <c r="Z214" i="5" s="1"/>
  <c r="L214" i="5"/>
  <c r="Y214" i="5" s="1"/>
  <c r="K214" i="5"/>
  <c r="X214" i="5" s="1"/>
  <c r="J214" i="5"/>
  <c r="W214" i="5" s="1"/>
  <c r="I214" i="5"/>
  <c r="V214" i="5" s="1"/>
  <c r="C214" i="5"/>
  <c r="M250" i="5"/>
  <c r="Z250" i="5" s="1"/>
  <c r="L250" i="5"/>
  <c r="Y250" i="5" s="1"/>
  <c r="K250" i="5"/>
  <c r="X250" i="5" s="1"/>
  <c r="J250" i="5"/>
  <c r="W250" i="5" s="1"/>
  <c r="I250" i="5"/>
  <c r="V250" i="5" s="1"/>
  <c r="C250" i="5"/>
  <c r="M349" i="5"/>
  <c r="Z349" i="5" s="1"/>
  <c r="L349" i="5"/>
  <c r="Y349" i="5" s="1"/>
  <c r="K349" i="5"/>
  <c r="X349" i="5" s="1"/>
  <c r="J349" i="5"/>
  <c r="W349" i="5" s="1"/>
  <c r="I349" i="5"/>
  <c r="V349" i="5" s="1"/>
  <c r="C349" i="5"/>
  <c r="M217" i="5"/>
  <c r="Z217" i="5" s="1"/>
  <c r="L217" i="5"/>
  <c r="Y217" i="5" s="1"/>
  <c r="K217" i="5"/>
  <c r="X217" i="5" s="1"/>
  <c r="J217" i="5"/>
  <c r="W217" i="5" s="1"/>
  <c r="I217" i="5"/>
  <c r="V217" i="5" s="1"/>
  <c r="C217" i="5"/>
  <c r="M348" i="5"/>
  <c r="Z348" i="5" s="1"/>
  <c r="L348" i="5"/>
  <c r="Y348" i="5" s="1"/>
  <c r="K348" i="5"/>
  <c r="X348" i="5" s="1"/>
  <c r="J348" i="5"/>
  <c r="W348" i="5" s="1"/>
  <c r="I348" i="5"/>
  <c r="V348" i="5" s="1"/>
  <c r="C348" i="5"/>
  <c r="M212" i="5"/>
  <c r="Z212" i="5" s="1"/>
  <c r="L212" i="5"/>
  <c r="Y212" i="5" s="1"/>
  <c r="K212" i="5"/>
  <c r="X212" i="5" s="1"/>
  <c r="J212" i="5"/>
  <c r="W212" i="5" s="1"/>
  <c r="I212" i="5"/>
  <c r="V212" i="5" s="1"/>
  <c r="C212" i="5"/>
  <c r="M202" i="5"/>
  <c r="Z202" i="5" s="1"/>
  <c r="L202" i="5"/>
  <c r="Y202" i="5" s="1"/>
  <c r="K202" i="5"/>
  <c r="X202" i="5" s="1"/>
  <c r="J202" i="5"/>
  <c r="W202" i="5" s="1"/>
  <c r="I202" i="5"/>
  <c r="V202" i="5" s="1"/>
  <c r="C202" i="5"/>
  <c r="M200" i="5"/>
  <c r="Z200" i="5" s="1"/>
  <c r="L200" i="5"/>
  <c r="Y200" i="5" s="1"/>
  <c r="K200" i="5"/>
  <c r="X200" i="5" s="1"/>
  <c r="J200" i="5"/>
  <c r="W200" i="5" s="1"/>
  <c r="I200" i="5"/>
  <c r="V200" i="5" s="1"/>
  <c r="C200" i="5"/>
  <c r="M209" i="5"/>
  <c r="Z209" i="5" s="1"/>
  <c r="L209" i="5"/>
  <c r="Y209" i="5" s="1"/>
  <c r="K209" i="5"/>
  <c r="X209" i="5" s="1"/>
  <c r="J209" i="5"/>
  <c r="W209" i="5" s="1"/>
  <c r="I209" i="5"/>
  <c r="V209" i="5" s="1"/>
  <c r="C209" i="5"/>
  <c r="M198" i="5"/>
  <c r="Z198" i="5" s="1"/>
  <c r="L198" i="5"/>
  <c r="Y198" i="5" s="1"/>
  <c r="K198" i="5"/>
  <c r="X198" i="5" s="1"/>
  <c r="J198" i="5"/>
  <c r="W198" i="5" s="1"/>
  <c r="I198" i="5"/>
  <c r="V198" i="5" s="1"/>
  <c r="C198" i="5"/>
  <c r="M208" i="5"/>
  <c r="Z208" i="5" s="1"/>
  <c r="L208" i="5"/>
  <c r="Y208" i="5" s="1"/>
  <c r="K208" i="5"/>
  <c r="X208" i="5" s="1"/>
  <c r="J208" i="5"/>
  <c r="W208" i="5" s="1"/>
  <c r="I208" i="5"/>
  <c r="V208" i="5" s="1"/>
  <c r="C208" i="5"/>
  <c r="M201" i="5"/>
  <c r="Z201" i="5" s="1"/>
  <c r="L201" i="5"/>
  <c r="Y201" i="5" s="1"/>
  <c r="K201" i="5"/>
  <c r="X201" i="5" s="1"/>
  <c r="J201" i="5"/>
  <c r="W201" i="5" s="1"/>
  <c r="I201" i="5"/>
  <c r="V201" i="5" s="1"/>
  <c r="C201" i="5"/>
  <c r="M206" i="5"/>
  <c r="Z206" i="5" s="1"/>
  <c r="L206" i="5"/>
  <c r="Y206" i="5" s="1"/>
  <c r="K206" i="5"/>
  <c r="X206" i="5" s="1"/>
  <c r="J206" i="5"/>
  <c r="W206" i="5" s="1"/>
  <c r="I206" i="5"/>
  <c r="V206" i="5" s="1"/>
  <c r="C206" i="5"/>
  <c r="M248" i="5"/>
  <c r="Z248" i="5" s="1"/>
  <c r="L248" i="5"/>
  <c r="Y248" i="5" s="1"/>
  <c r="K248" i="5"/>
  <c r="X248" i="5" s="1"/>
  <c r="J248" i="5"/>
  <c r="W248" i="5" s="1"/>
  <c r="I248" i="5"/>
  <c r="V248" i="5" s="1"/>
  <c r="C248" i="5"/>
  <c r="M199" i="5"/>
  <c r="Z199" i="5" s="1"/>
  <c r="L199" i="5"/>
  <c r="Y199" i="5" s="1"/>
  <c r="K199" i="5"/>
  <c r="X199" i="5" s="1"/>
  <c r="J199" i="5"/>
  <c r="W199" i="5" s="1"/>
  <c r="I199" i="5"/>
  <c r="V199" i="5" s="1"/>
  <c r="C199" i="5"/>
  <c r="M207" i="5"/>
  <c r="Z207" i="5" s="1"/>
  <c r="L207" i="5"/>
  <c r="Y207" i="5" s="1"/>
  <c r="K207" i="5"/>
  <c r="X207" i="5" s="1"/>
  <c r="J207" i="5"/>
  <c r="W207" i="5" s="1"/>
  <c r="I207" i="5"/>
  <c r="V207" i="5" s="1"/>
  <c r="C207" i="5"/>
  <c r="M205" i="5"/>
  <c r="Z205" i="5" s="1"/>
  <c r="L205" i="5"/>
  <c r="Y205" i="5" s="1"/>
  <c r="K205" i="5"/>
  <c r="X205" i="5" s="1"/>
  <c r="J205" i="5"/>
  <c r="W205" i="5" s="1"/>
  <c r="I205" i="5"/>
  <c r="V205" i="5" s="1"/>
  <c r="C205" i="5"/>
  <c r="M204" i="5"/>
  <c r="Z204" i="5" s="1"/>
  <c r="L204" i="5"/>
  <c r="Y204" i="5" s="1"/>
  <c r="K204" i="5"/>
  <c r="X204" i="5" s="1"/>
  <c r="J204" i="5"/>
  <c r="W204" i="5" s="1"/>
  <c r="I204" i="5"/>
  <c r="V204" i="5" s="1"/>
  <c r="C204" i="5"/>
  <c r="M197" i="5"/>
  <c r="Z197" i="5" s="1"/>
  <c r="L197" i="5"/>
  <c r="Y197" i="5" s="1"/>
  <c r="K197" i="5"/>
  <c r="X197" i="5" s="1"/>
  <c r="J197" i="5"/>
  <c r="W197" i="5" s="1"/>
  <c r="I197" i="5"/>
  <c r="V197" i="5" s="1"/>
  <c r="C197" i="5"/>
  <c r="M234" i="5"/>
  <c r="Z234" i="5" s="1"/>
  <c r="L234" i="5"/>
  <c r="Y234" i="5" s="1"/>
  <c r="K234" i="5"/>
  <c r="X234" i="5" s="1"/>
  <c r="J234" i="5"/>
  <c r="W234" i="5" s="1"/>
  <c r="I234" i="5"/>
  <c r="V234" i="5" s="1"/>
  <c r="C234" i="5"/>
  <c r="M203" i="5"/>
  <c r="Z203" i="5" s="1"/>
  <c r="L203" i="5"/>
  <c r="Y203" i="5" s="1"/>
  <c r="K203" i="5"/>
  <c r="X203" i="5" s="1"/>
  <c r="J203" i="5"/>
  <c r="W203" i="5" s="1"/>
  <c r="I203" i="5"/>
  <c r="V203" i="5" s="1"/>
  <c r="C203" i="5"/>
  <c r="M183" i="5"/>
  <c r="Z183" i="5" s="1"/>
  <c r="L183" i="5"/>
  <c r="Y183" i="5" s="1"/>
  <c r="K183" i="5"/>
  <c r="X183" i="5" s="1"/>
  <c r="J183" i="5"/>
  <c r="W183" i="5" s="1"/>
  <c r="I183" i="5"/>
  <c r="V183" i="5" s="1"/>
  <c r="C183" i="5"/>
  <c r="M171" i="5"/>
  <c r="Z171" i="5" s="1"/>
  <c r="L171" i="5"/>
  <c r="Y171" i="5" s="1"/>
  <c r="K171" i="5"/>
  <c r="X171" i="5" s="1"/>
  <c r="J171" i="5"/>
  <c r="W171" i="5" s="1"/>
  <c r="I171" i="5"/>
  <c r="V171" i="5" s="1"/>
  <c r="C171" i="5"/>
  <c r="M195" i="5"/>
  <c r="Z195" i="5" s="1"/>
  <c r="L195" i="5"/>
  <c r="Y195" i="5" s="1"/>
  <c r="K195" i="5"/>
  <c r="X195" i="5" s="1"/>
  <c r="J195" i="5"/>
  <c r="W195" i="5" s="1"/>
  <c r="I195" i="5"/>
  <c r="V195" i="5" s="1"/>
  <c r="C195" i="5"/>
  <c r="M153" i="5"/>
  <c r="Z153" i="5" s="1"/>
  <c r="L153" i="5"/>
  <c r="Y153" i="5" s="1"/>
  <c r="K153" i="5"/>
  <c r="X153" i="5" s="1"/>
  <c r="J153" i="5"/>
  <c r="W153" i="5" s="1"/>
  <c r="I153" i="5"/>
  <c r="V153" i="5" s="1"/>
  <c r="C153" i="5"/>
  <c r="M188" i="5"/>
  <c r="Z188" i="5" s="1"/>
  <c r="L188" i="5"/>
  <c r="Y188" i="5" s="1"/>
  <c r="K188" i="5"/>
  <c r="X188" i="5" s="1"/>
  <c r="J188" i="5"/>
  <c r="W188" i="5" s="1"/>
  <c r="I188" i="5"/>
  <c r="V188" i="5" s="1"/>
  <c r="C188" i="5"/>
  <c r="M196" i="5"/>
  <c r="Z196" i="5" s="1"/>
  <c r="L196" i="5"/>
  <c r="Y196" i="5" s="1"/>
  <c r="K196" i="5"/>
  <c r="X196" i="5" s="1"/>
  <c r="J196" i="5"/>
  <c r="W196" i="5" s="1"/>
  <c r="I196" i="5"/>
  <c r="V196" i="5" s="1"/>
  <c r="C196" i="5"/>
  <c r="M186" i="5"/>
  <c r="Z186" i="5" s="1"/>
  <c r="L186" i="5"/>
  <c r="Y186" i="5" s="1"/>
  <c r="K186" i="5"/>
  <c r="X186" i="5" s="1"/>
  <c r="J186" i="5"/>
  <c r="W186" i="5" s="1"/>
  <c r="I186" i="5"/>
  <c r="V186" i="5" s="1"/>
  <c r="C186" i="5"/>
  <c r="M185" i="5"/>
  <c r="Z185" i="5" s="1"/>
  <c r="L185" i="5"/>
  <c r="Y185" i="5" s="1"/>
  <c r="K185" i="5"/>
  <c r="X185" i="5" s="1"/>
  <c r="J185" i="5"/>
  <c r="W185" i="5" s="1"/>
  <c r="I185" i="5"/>
  <c r="V185" i="5" s="1"/>
  <c r="C185" i="5"/>
  <c r="M112" i="5"/>
  <c r="Z112" i="5" s="1"/>
  <c r="L112" i="5"/>
  <c r="Y112" i="5" s="1"/>
  <c r="K112" i="5"/>
  <c r="X112" i="5" s="1"/>
  <c r="J112" i="5"/>
  <c r="W112" i="5" s="1"/>
  <c r="I112" i="5"/>
  <c r="V112" i="5" s="1"/>
  <c r="C112" i="5"/>
  <c r="M193" i="5"/>
  <c r="Z193" i="5" s="1"/>
  <c r="L193" i="5"/>
  <c r="Y193" i="5" s="1"/>
  <c r="K193" i="5"/>
  <c r="X193" i="5" s="1"/>
  <c r="J193" i="5"/>
  <c r="W193" i="5" s="1"/>
  <c r="I193" i="5"/>
  <c r="V193" i="5" s="1"/>
  <c r="C193" i="5"/>
  <c r="M192" i="5"/>
  <c r="Z192" i="5" s="1"/>
  <c r="L192" i="5"/>
  <c r="Y192" i="5" s="1"/>
  <c r="K192" i="5"/>
  <c r="X192" i="5" s="1"/>
  <c r="J192" i="5"/>
  <c r="W192" i="5" s="1"/>
  <c r="I192" i="5"/>
  <c r="V192" i="5" s="1"/>
  <c r="C192" i="5"/>
  <c r="M190" i="5"/>
  <c r="Z190" i="5" s="1"/>
  <c r="L190" i="5"/>
  <c r="Y190" i="5" s="1"/>
  <c r="K190" i="5"/>
  <c r="X190" i="5" s="1"/>
  <c r="J190" i="5"/>
  <c r="W190" i="5" s="1"/>
  <c r="I190" i="5"/>
  <c r="V190" i="5" s="1"/>
  <c r="C190" i="5"/>
  <c r="M169" i="5"/>
  <c r="Z169" i="5" s="1"/>
  <c r="L169" i="5"/>
  <c r="Y169" i="5" s="1"/>
  <c r="K169" i="5"/>
  <c r="X169" i="5" s="1"/>
  <c r="J169" i="5"/>
  <c r="W169" i="5" s="1"/>
  <c r="I169" i="5"/>
  <c r="V169" i="5" s="1"/>
  <c r="C169" i="5"/>
  <c r="M182" i="5"/>
  <c r="Z182" i="5" s="1"/>
  <c r="L182" i="5"/>
  <c r="Y182" i="5" s="1"/>
  <c r="K182" i="5"/>
  <c r="X182" i="5" s="1"/>
  <c r="J182" i="5"/>
  <c r="W182" i="5" s="1"/>
  <c r="I182" i="5"/>
  <c r="V182" i="5" s="1"/>
  <c r="C182" i="5"/>
  <c r="M176" i="5"/>
  <c r="Z176" i="5" s="1"/>
  <c r="L176" i="5"/>
  <c r="Y176" i="5" s="1"/>
  <c r="K176" i="5"/>
  <c r="X176" i="5" s="1"/>
  <c r="J176" i="5"/>
  <c r="W176" i="5" s="1"/>
  <c r="I176" i="5"/>
  <c r="V176" i="5" s="1"/>
  <c r="C176" i="5"/>
  <c r="M132" i="5"/>
  <c r="Z132" i="5" s="1"/>
  <c r="L132" i="5"/>
  <c r="Y132" i="5" s="1"/>
  <c r="K132" i="5"/>
  <c r="X132" i="5" s="1"/>
  <c r="J132" i="5"/>
  <c r="W132" i="5" s="1"/>
  <c r="I132" i="5"/>
  <c r="V132" i="5" s="1"/>
  <c r="C132" i="5"/>
  <c r="M175" i="5"/>
  <c r="Z175" i="5" s="1"/>
  <c r="L175" i="5"/>
  <c r="Y175" i="5" s="1"/>
  <c r="K175" i="5"/>
  <c r="X175" i="5" s="1"/>
  <c r="J175" i="5"/>
  <c r="W175" i="5" s="1"/>
  <c r="I175" i="5"/>
  <c r="V175" i="5" s="1"/>
  <c r="C175" i="5"/>
  <c r="M174" i="5"/>
  <c r="Z174" i="5" s="1"/>
  <c r="L174" i="5"/>
  <c r="Y174" i="5" s="1"/>
  <c r="K174" i="5"/>
  <c r="X174" i="5" s="1"/>
  <c r="J174" i="5"/>
  <c r="W174" i="5" s="1"/>
  <c r="I174" i="5"/>
  <c r="V174" i="5" s="1"/>
  <c r="C174" i="5"/>
  <c r="M181" i="5"/>
  <c r="Z181" i="5" s="1"/>
  <c r="L181" i="5"/>
  <c r="Y181" i="5" s="1"/>
  <c r="K181" i="5"/>
  <c r="X181" i="5" s="1"/>
  <c r="J181" i="5"/>
  <c r="W181" i="5" s="1"/>
  <c r="I181" i="5"/>
  <c r="V181" i="5" s="1"/>
  <c r="C181" i="5"/>
  <c r="M170" i="5"/>
  <c r="Z170" i="5" s="1"/>
  <c r="L170" i="5"/>
  <c r="Y170" i="5" s="1"/>
  <c r="K170" i="5"/>
  <c r="X170" i="5" s="1"/>
  <c r="J170" i="5"/>
  <c r="W170" i="5" s="1"/>
  <c r="I170" i="5"/>
  <c r="V170" i="5" s="1"/>
  <c r="C170" i="5"/>
  <c r="M152" i="5"/>
  <c r="Z152" i="5" s="1"/>
  <c r="L152" i="5"/>
  <c r="Y152" i="5" s="1"/>
  <c r="K152" i="5"/>
  <c r="X152" i="5" s="1"/>
  <c r="J152" i="5"/>
  <c r="W152" i="5" s="1"/>
  <c r="I152" i="5"/>
  <c r="V152" i="5" s="1"/>
  <c r="C152" i="5"/>
  <c r="M168" i="5"/>
  <c r="Z168" i="5" s="1"/>
  <c r="L168" i="5"/>
  <c r="Y168" i="5" s="1"/>
  <c r="K168" i="5"/>
  <c r="X168" i="5" s="1"/>
  <c r="J168" i="5"/>
  <c r="W168" i="5" s="1"/>
  <c r="I168" i="5"/>
  <c r="V168" i="5" s="1"/>
  <c r="C168" i="5"/>
  <c r="M164" i="5"/>
  <c r="Z164" i="5" s="1"/>
  <c r="L164" i="5"/>
  <c r="Y164" i="5" s="1"/>
  <c r="K164" i="5"/>
  <c r="X164" i="5" s="1"/>
  <c r="J164" i="5"/>
  <c r="W164" i="5" s="1"/>
  <c r="I164" i="5"/>
  <c r="V164" i="5" s="1"/>
  <c r="C164" i="5"/>
  <c r="M167" i="5"/>
  <c r="Z167" i="5" s="1"/>
  <c r="L167" i="5"/>
  <c r="Y167" i="5" s="1"/>
  <c r="K167" i="5"/>
  <c r="X167" i="5" s="1"/>
  <c r="J167" i="5"/>
  <c r="W167" i="5" s="1"/>
  <c r="I167" i="5"/>
  <c r="V167" i="5" s="1"/>
  <c r="C167" i="5"/>
  <c r="M166" i="5"/>
  <c r="Z166" i="5" s="1"/>
  <c r="L166" i="5"/>
  <c r="Y166" i="5" s="1"/>
  <c r="K166" i="5"/>
  <c r="X166" i="5" s="1"/>
  <c r="J166" i="5"/>
  <c r="W166" i="5" s="1"/>
  <c r="I166" i="5"/>
  <c r="V166" i="5" s="1"/>
  <c r="C166" i="5"/>
  <c r="M162" i="5"/>
  <c r="Z162" i="5" s="1"/>
  <c r="L162" i="5"/>
  <c r="Y162" i="5" s="1"/>
  <c r="K162" i="5"/>
  <c r="X162" i="5" s="1"/>
  <c r="J162" i="5"/>
  <c r="W162" i="5" s="1"/>
  <c r="I162" i="5"/>
  <c r="V162" i="5" s="1"/>
  <c r="C162" i="5"/>
  <c r="M180" i="5"/>
  <c r="Z180" i="5" s="1"/>
  <c r="L180" i="5"/>
  <c r="Y180" i="5" s="1"/>
  <c r="K180" i="5"/>
  <c r="X180" i="5" s="1"/>
  <c r="J180" i="5"/>
  <c r="W180" i="5" s="1"/>
  <c r="I180" i="5"/>
  <c r="V180" i="5" s="1"/>
  <c r="C180" i="5"/>
  <c r="M151" i="5"/>
  <c r="Z151" i="5" s="1"/>
  <c r="L151" i="5"/>
  <c r="Y151" i="5" s="1"/>
  <c r="K151" i="5"/>
  <c r="X151" i="5" s="1"/>
  <c r="J151" i="5"/>
  <c r="W151" i="5" s="1"/>
  <c r="I151" i="5"/>
  <c r="V151" i="5" s="1"/>
  <c r="C151" i="5"/>
  <c r="M158" i="5"/>
  <c r="Z158" i="5" s="1"/>
  <c r="L158" i="5"/>
  <c r="Y158" i="5" s="1"/>
  <c r="K158" i="5"/>
  <c r="X158" i="5" s="1"/>
  <c r="J158" i="5"/>
  <c r="W158" i="5" s="1"/>
  <c r="I158" i="5"/>
  <c r="V158" i="5" s="1"/>
  <c r="C158" i="5"/>
  <c r="M157" i="5"/>
  <c r="Z157" i="5" s="1"/>
  <c r="L157" i="5"/>
  <c r="Y157" i="5" s="1"/>
  <c r="K157" i="5"/>
  <c r="X157" i="5" s="1"/>
  <c r="J157" i="5"/>
  <c r="W157" i="5" s="1"/>
  <c r="I157" i="5"/>
  <c r="V157" i="5" s="1"/>
  <c r="C157" i="5"/>
  <c r="M156" i="5"/>
  <c r="Z156" i="5" s="1"/>
  <c r="L156" i="5"/>
  <c r="Y156" i="5" s="1"/>
  <c r="K156" i="5"/>
  <c r="X156" i="5" s="1"/>
  <c r="J156" i="5"/>
  <c r="W156" i="5" s="1"/>
  <c r="I156" i="5"/>
  <c r="V156" i="5" s="1"/>
  <c r="C156" i="5"/>
  <c r="M155" i="5"/>
  <c r="Z155" i="5" s="1"/>
  <c r="L155" i="5"/>
  <c r="Y155" i="5" s="1"/>
  <c r="K155" i="5"/>
  <c r="X155" i="5" s="1"/>
  <c r="J155" i="5"/>
  <c r="W155" i="5" s="1"/>
  <c r="I155" i="5"/>
  <c r="V155" i="5" s="1"/>
  <c r="C155" i="5"/>
  <c r="M119" i="5"/>
  <c r="Z119" i="5" s="1"/>
  <c r="L119" i="5"/>
  <c r="Y119" i="5" s="1"/>
  <c r="K119" i="5"/>
  <c r="X119" i="5" s="1"/>
  <c r="J119" i="5"/>
  <c r="W119" i="5" s="1"/>
  <c r="I119" i="5"/>
  <c r="V119" i="5" s="1"/>
  <c r="C119" i="5"/>
  <c r="M154" i="5"/>
  <c r="Z154" i="5" s="1"/>
  <c r="L154" i="5"/>
  <c r="Y154" i="5" s="1"/>
  <c r="K154" i="5"/>
  <c r="X154" i="5" s="1"/>
  <c r="J154" i="5"/>
  <c r="W154" i="5" s="1"/>
  <c r="I154" i="5"/>
  <c r="V154" i="5" s="1"/>
  <c r="C154" i="5"/>
  <c r="M160" i="5"/>
  <c r="Z160" i="5" s="1"/>
  <c r="L160" i="5"/>
  <c r="Y160" i="5" s="1"/>
  <c r="K160" i="5"/>
  <c r="X160" i="5" s="1"/>
  <c r="J160" i="5"/>
  <c r="W160" i="5" s="1"/>
  <c r="I160" i="5"/>
  <c r="V160" i="5" s="1"/>
  <c r="C160" i="5"/>
  <c r="M189" i="5"/>
  <c r="Z189" i="5" s="1"/>
  <c r="L189" i="5"/>
  <c r="Y189" i="5" s="1"/>
  <c r="K189" i="5"/>
  <c r="X189" i="5" s="1"/>
  <c r="J189" i="5"/>
  <c r="W189" i="5" s="1"/>
  <c r="I189" i="5"/>
  <c r="V189" i="5" s="1"/>
  <c r="C189" i="5"/>
  <c r="M178" i="5"/>
  <c r="Z178" i="5" s="1"/>
  <c r="L178" i="5"/>
  <c r="Y178" i="5" s="1"/>
  <c r="K178" i="5"/>
  <c r="X178" i="5" s="1"/>
  <c r="J178" i="5"/>
  <c r="W178" i="5" s="1"/>
  <c r="I178" i="5"/>
  <c r="V178" i="5" s="1"/>
  <c r="C178" i="5"/>
  <c r="M165" i="5"/>
  <c r="Z165" i="5" s="1"/>
  <c r="L165" i="5"/>
  <c r="Y165" i="5" s="1"/>
  <c r="K165" i="5"/>
  <c r="X165" i="5" s="1"/>
  <c r="J165" i="5"/>
  <c r="W165" i="5" s="1"/>
  <c r="I165" i="5"/>
  <c r="V165" i="5" s="1"/>
  <c r="C165" i="5"/>
  <c r="M147" i="5"/>
  <c r="Z147" i="5" s="1"/>
  <c r="L147" i="5"/>
  <c r="Y147" i="5" s="1"/>
  <c r="K147" i="5"/>
  <c r="X147" i="5" s="1"/>
  <c r="J147" i="5"/>
  <c r="W147" i="5" s="1"/>
  <c r="I147" i="5"/>
  <c r="V147" i="5" s="1"/>
  <c r="C147" i="5"/>
  <c r="M150" i="5"/>
  <c r="Z150" i="5" s="1"/>
  <c r="L150" i="5"/>
  <c r="Y150" i="5" s="1"/>
  <c r="K150" i="5"/>
  <c r="X150" i="5" s="1"/>
  <c r="J150" i="5"/>
  <c r="W150" i="5" s="1"/>
  <c r="I150" i="5"/>
  <c r="V150" i="5" s="1"/>
  <c r="C150" i="5"/>
  <c r="M118" i="5"/>
  <c r="Z118" i="5" s="1"/>
  <c r="L118" i="5"/>
  <c r="Y118" i="5" s="1"/>
  <c r="K118" i="5"/>
  <c r="X118" i="5" s="1"/>
  <c r="J118" i="5"/>
  <c r="W118" i="5" s="1"/>
  <c r="I118" i="5"/>
  <c r="V118" i="5" s="1"/>
  <c r="C118" i="5"/>
  <c r="M143" i="5"/>
  <c r="Z143" i="5" s="1"/>
  <c r="L143" i="5"/>
  <c r="Y143" i="5" s="1"/>
  <c r="K143" i="5"/>
  <c r="X143" i="5" s="1"/>
  <c r="J143" i="5"/>
  <c r="W143" i="5" s="1"/>
  <c r="I143" i="5"/>
  <c r="V143" i="5" s="1"/>
  <c r="C143" i="5"/>
  <c r="M149" i="5"/>
  <c r="Z149" i="5" s="1"/>
  <c r="L149" i="5"/>
  <c r="Y149" i="5" s="1"/>
  <c r="K149" i="5"/>
  <c r="X149" i="5" s="1"/>
  <c r="J149" i="5"/>
  <c r="W149" i="5" s="1"/>
  <c r="I149" i="5"/>
  <c r="V149" i="5" s="1"/>
  <c r="C149" i="5"/>
  <c r="M148" i="5"/>
  <c r="Z148" i="5" s="1"/>
  <c r="L148" i="5"/>
  <c r="Y148" i="5" s="1"/>
  <c r="K148" i="5"/>
  <c r="X148" i="5" s="1"/>
  <c r="J148" i="5"/>
  <c r="W148" i="5" s="1"/>
  <c r="I148" i="5"/>
  <c r="V148" i="5" s="1"/>
  <c r="C148" i="5"/>
  <c r="M141" i="5"/>
  <c r="Z141" i="5" s="1"/>
  <c r="L141" i="5"/>
  <c r="Y141" i="5" s="1"/>
  <c r="K141" i="5"/>
  <c r="X141" i="5" s="1"/>
  <c r="J141" i="5"/>
  <c r="W141" i="5" s="1"/>
  <c r="I141" i="5"/>
  <c r="V141" i="5" s="1"/>
  <c r="C141" i="5"/>
  <c r="M177" i="5"/>
  <c r="Z177" i="5" s="1"/>
  <c r="L177" i="5"/>
  <c r="Y177" i="5" s="1"/>
  <c r="K177" i="5"/>
  <c r="X177" i="5" s="1"/>
  <c r="J177" i="5"/>
  <c r="W177" i="5" s="1"/>
  <c r="I177" i="5"/>
  <c r="V177" i="5" s="1"/>
  <c r="C177" i="5"/>
  <c r="M146" i="5"/>
  <c r="Z146" i="5" s="1"/>
  <c r="L146" i="5"/>
  <c r="Y146" i="5" s="1"/>
  <c r="K146" i="5"/>
  <c r="X146" i="5" s="1"/>
  <c r="J146" i="5"/>
  <c r="W146" i="5" s="1"/>
  <c r="I146" i="5"/>
  <c r="V146" i="5" s="1"/>
  <c r="C146" i="5"/>
  <c r="M139" i="5"/>
  <c r="Z139" i="5" s="1"/>
  <c r="L139" i="5"/>
  <c r="Y139" i="5" s="1"/>
  <c r="K139" i="5"/>
  <c r="X139" i="5" s="1"/>
  <c r="J139" i="5"/>
  <c r="W139" i="5" s="1"/>
  <c r="I139" i="5"/>
  <c r="V139" i="5" s="1"/>
  <c r="C139" i="5"/>
  <c r="M138" i="5"/>
  <c r="Z138" i="5" s="1"/>
  <c r="L138" i="5"/>
  <c r="Y138" i="5" s="1"/>
  <c r="K138" i="5"/>
  <c r="X138" i="5" s="1"/>
  <c r="J138" i="5"/>
  <c r="W138" i="5" s="1"/>
  <c r="I138" i="5"/>
  <c r="V138" i="5" s="1"/>
  <c r="C138" i="5"/>
  <c r="M117" i="5"/>
  <c r="Z117" i="5" s="1"/>
  <c r="L117" i="5"/>
  <c r="Y117" i="5" s="1"/>
  <c r="K117" i="5"/>
  <c r="X117" i="5" s="1"/>
  <c r="J117" i="5"/>
  <c r="W117" i="5" s="1"/>
  <c r="I117" i="5"/>
  <c r="V117" i="5" s="1"/>
  <c r="C117" i="5"/>
  <c r="M140" i="5"/>
  <c r="Z140" i="5" s="1"/>
  <c r="L140" i="5"/>
  <c r="Y140" i="5" s="1"/>
  <c r="K140" i="5"/>
  <c r="X140" i="5" s="1"/>
  <c r="J140" i="5"/>
  <c r="W140" i="5" s="1"/>
  <c r="I140" i="5"/>
  <c r="V140" i="5" s="1"/>
  <c r="C140" i="5"/>
  <c r="M134" i="5"/>
  <c r="Z134" i="5" s="1"/>
  <c r="L134" i="5"/>
  <c r="Y134" i="5" s="1"/>
  <c r="K134" i="5"/>
  <c r="X134" i="5" s="1"/>
  <c r="J134" i="5"/>
  <c r="W134" i="5" s="1"/>
  <c r="I134" i="5"/>
  <c r="V134" i="5" s="1"/>
  <c r="C134" i="5"/>
  <c r="M145" i="5"/>
  <c r="Z145" i="5" s="1"/>
  <c r="L145" i="5"/>
  <c r="Y145" i="5" s="1"/>
  <c r="K145" i="5"/>
  <c r="X145" i="5" s="1"/>
  <c r="J145" i="5"/>
  <c r="W145" i="5" s="1"/>
  <c r="I145" i="5"/>
  <c r="V145" i="5" s="1"/>
  <c r="C145" i="5"/>
  <c r="M137" i="5"/>
  <c r="Z137" i="5" s="1"/>
  <c r="L137" i="5"/>
  <c r="Y137" i="5" s="1"/>
  <c r="K137" i="5"/>
  <c r="X137" i="5" s="1"/>
  <c r="J137" i="5"/>
  <c r="W137" i="5" s="1"/>
  <c r="I137" i="5"/>
  <c r="V137" i="5" s="1"/>
  <c r="C137" i="5"/>
  <c r="M127" i="5"/>
  <c r="Z127" i="5" s="1"/>
  <c r="L127" i="5"/>
  <c r="Y127" i="5" s="1"/>
  <c r="K127" i="5"/>
  <c r="X127" i="5" s="1"/>
  <c r="J127" i="5"/>
  <c r="W127" i="5" s="1"/>
  <c r="I127" i="5"/>
  <c r="V127" i="5" s="1"/>
  <c r="C127" i="5"/>
  <c r="M122" i="5"/>
  <c r="Z122" i="5" s="1"/>
  <c r="L122" i="5"/>
  <c r="Y122" i="5" s="1"/>
  <c r="K122" i="5"/>
  <c r="X122" i="5" s="1"/>
  <c r="J122" i="5"/>
  <c r="W122" i="5" s="1"/>
  <c r="I122" i="5"/>
  <c r="V122" i="5" s="1"/>
  <c r="C122" i="5"/>
  <c r="M116" i="5"/>
  <c r="Z116" i="5" s="1"/>
  <c r="L116" i="5"/>
  <c r="Y116" i="5" s="1"/>
  <c r="K116" i="5"/>
  <c r="X116" i="5" s="1"/>
  <c r="J116" i="5"/>
  <c r="W116" i="5" s="1"/>
  <c r="I116" i="5"/>
  <c r="V116" i="5" s="1"/>
  <c r="C116" i="5"/>
  <c r="M130" i="5"/>
  <c r="Z130" i="5" s="1"/>
  <c r="L130" i="5"/>
  <c r="Y130" i="5" s="1"/>
  <c r="K130" i="5"/>
  <c r="X130" i="5" s="1"/>
  <c r="J130" i="5"/>
  <c r="W130" i="5" s="1"/>
  <c r="I130" i="5"/>
  <c r="V130" i="5" s="1"/>
  <c r="C130" i="5"/>
  <c r="M194" i="5"/>
  <c r="Z194" i="5" s="1"/>
  <c r="L194" i="5"/>
  <c r="Y194" i="5" s="1"/>
  <c r="K194" i="5"/>
  <c r="X194" i="5" s="1"/>
  <c r="J194" i="5"/>
  <c r="W194" i="5" s="1"/>
  <c r="I194" i="5"/>
  <c r="V194" i="5" s="1"/>
  <c r="C194" i="5"/>
  <c r="M125" i="5"/>
  <c r="Z125" i="5" s="1"/>
  <c r="L125" i="5"/>
  <c r="Y125" i="5" s="1"/>
  <c r="K125" i="5"/>
  <c r="X125" i="5" s="1"/>
  <c r="J125" i="5"/>
  <c r="W125" i="5" s="1"/>
  <c r="I125" i="5"/>
  <c r="V125" i="5" s="1"/>
  <c r="C125" i="5"/>
  <c r="M129" i="5"/>
  <c r="Z129" i="5" s="1"/>
  <c r="L129" i="5"/>
  <c r="Y129" i="5" s="1"/>
  <c r="K129" i="5"/>
  <c r="X129" i="5" s="1"/>
  <c r="J129" i="5"/>
  <c r="W129" i="5" s="1"/>
  <c r="I129" i="5"/>
  <c r="V129" i="5" s="1"/>
  <c r="C129" i="5"/>
  <c r="M128" i="5"/>
  <c r="Z128" i="5" s="1"/>
  <c r="L128" i="5"/>
  <c r="Y128" i="5" s="1"/>
  <c r="K128" i="5"/>
  <c r="X128" i="5" s="1"/>
  <c r="J128" i="5"/>
  <c r="W128" i="5" s="1"/>
  <c r="I128" i="5"/>
  <c r="V128" i="5" s="1"/>
  <c r="C128" i="5"/>
  <c r="M126" i="5"/>
  <c r="Z126" i="5" s="1"/>
  <c r="L126" i="5"/>
  <c r="Y126" i="5" s="1"/>
  <c r="K126" i="5"/>
  <c r="X126" i="5" s="1"/>
  <c r="J126" i="5"/>
  <c r="W126" i="5" s="1"/>
  <c r="I126" i="5"/>
  <c r="V126" i="5" s="1"/>
  <c r="C126" i="5"/>
  <c r="M124" i="5"/>
  <c r="Z124" i="5" s="1"/>
  <c r="L124" i="5"/>
  <c r="Y124" i="5" s="1"/>
  <c r="K124" i="5"/>
  <c r="X124" i="5" s="1"/>
  <c r="J124" i="5"/>
  <c r="W124" i="5" s="1"/>
  <c r="I124" i="5"/>
  <c r="V124" i="5" s="1"/>
  <c r="C124" i="5"/>
  <c r="M187" i="5"/>
  <c r="Z187" i="5" s="1"/>
  <c r="L187" i="5"/>
  <c r="Y187" i="5" s="1"/>
  <c r="K187" i="5"/>
  <c r="X187" i="5" s="1"/>
  <c r="J187" i="5"/>
  <c r="W187" i="5" s="1"/>
  <c r="I187" i="5"/>
  <c r="V187" i="5" s="1"/>
  <c r="C187" i="5"/>
  <c r="M179" i="5"/>
  <c r="Z179" i="5" s="1"/>
  <c r="L179" i="5"/>
  <c r="Y179" i="5" s="1"/>
  <c r="K179" i="5"/>
  <c r="X179" i="5" s="1"/>
  <c r="J179" i="5"/>
  <c r="W179" i="5" s="1"/>
  <c r="I179" i="5"/>
  <c r="V179" i="5" s="1"/>
  <c r="C179" i="5"/>
  <c r="M163" i="5"/>
  <c r="Z163" i="5" s="1"/>
  <c r="L163" i="5"/>
  <c r="Y163" i="5" s="1"/>
  <c r="K163" i="5"/>
  <c r="X163" i="5" s="1"/>
  <c r="J163" i="5"/>
  <c r="W163" i="5" s="1"/>
  <c r="I163" i="5"/>
  <c r="V163" i="5" s="1"/>
  <c r="C163" i="5"/>
  <c r="M123" i="5"/>
  <c r="Z123" i="5" s="1"/>
  <c r="L123" i="5"/>
  <c r="Y123" i="5" s="1"/>
  <c r="K123" i="5"/>
  <c r="X123" i="5" s="1"/>
  <c r="J123" i="5"/>
  <c r="W123" i="5" s="1"/>
  <c r="I123" i="5"/>
  <c r="V123" i="5" s="1"/>
  <c r="C123" i="5"/>
  <c r="M121" i="5"/>
  <c r="Z121" i="5" s="1"/>
  <c r="L121" i="5"/>
  <c r="Y121" i="5" s="1"/>
  <c r="K121" i="5"/>
  <c r="X121" i="5" s="1"/>
  <c r="J121" i="5"/>
  <c r="W121" i="5" s="1"/>
  <c r="I121" i="5"/>
  <c r="V121" i="5" s="1"/>
  <c r="C121" i="5"/>
  <c r="M120" i="5"/>
  <c r="Z120" i="5" s="1"/>
  <c r="L120" i="5"/>
  <c r="Y120" i="5" s="1"/>
  <c r="K120" i="5"/>
  <c r="X120" i="5" s="1"/>
  <c r="J120" i="5"/>
  <c r="W120" i="5" s="1"/>
  <c r="I120" i="5"/>
  <c r="V120" i="5" s="1"/>
  <c r="C120" i="5"/>
  <c r="M144" i="5"/>
  <c r="Z144" i="5" s="1"/>
  <c r="L144" i="5"/>
  <c r="Y144" i="5" s="1"/>
  <c r="K144" i="5"/>
  <c r="X144" i="5" s="1"/>
  <c r="J144" i="5"/>
  <c r="W144" i="5" s="1"/>
  <c r="I144" i="5"/>
  <c r="V144" i="5" s="1"/>
  <c r="C144" i="5"/>
  <c r="M136" i="5"/>
  <c r="Z136" i="5" s="1"/>
  <c r="L136" i="5"/>
  <c r="Y136" i="5" s="1"/>
  <c r="K136" i="5"/>
  <c r="X136" i="5" s="1"/>
  <c r="J136" i="5"/>
  <c r="W136" i="5" s="1"/>
  <c r="I136" i="5"/>
  <c r="V136" i="5" s="1"/>
  <c r="C136" i="5"/>
  <c r="M131" i="5"/>
  <c r="Z131" i="5" s="1"/>
  <c r="L131" i="5"/>
  <c r="Y131" i="5" s="1"/>
  <c r="K131" i="5"/>
  <c r="X131" i="5" s="1"/>
  <c r="J131" i="5"/>
  <c r="W131" i="5" s="1"/>
  <c r="I131" i="5"/>
  <c r="V131" i="5" s="1"/>
  <c r="C131" i="5"/>
  <c r="M115" i="5"/>
  <c r="Z115" i="5" s="1"/>
  <c r="L115" i="5"/>
  <c r="Y115" i="5" s="1"/>
  <c r="K115" i="5"/>
  <c r="X115" i="5" s="1"/>
  <c r="J115" i="5"/>
  <c r="W115" i="5" s="1"/>
  <c r="I115" i="5"/>
  <c r="V115" i="5" s="1"/>
  <c r="C115" i="5"/>
  <c r="M111" i="5"/>
  <c r="Z111" i="5" s="1"/>
  <c r="L111" i="5"/>
  <c r="Y111" i="5" s="1"/>
  <c r="K111" i="5"/>
  <c r="X111" i="5" s="1"/>
  <c r="J111" i="5"/>
  <c r="W111" i="5" s="1"/>
  <c r="I111" i="5"/>
  <c r="V111" i="5" s="1"/>
  <c r="C111" i="5"/>
  <c r="M173" i="5"/>
  <c r="Z173" i="5" s="1"/>
  <c r="L173" i="5"/>
  <c r="Y173" i="5" s="1"/>
  <c r="K173" i="5"/>
  <c r="X173" i="5" s="1"/>
  <c r="J173" i="5"/>
  <c r="W173" i="5" s="1"/>
  <c r="I173" i="5"/>
  <c r="V173" i="5" s="1"/>
  <c r="C173" i="5"/>
  <c r="M110" i="5"/>
  <c r="Z110" i="5" s="1"/>
  <c r="L110" i="5"/>
  <c r="Y110" i="5" s="1"/>
  <c r="K110" i="5"/>
  <c r="X110" i="5" s="1"/>
  <c r="J110" i="5"/>
  <c r="W110" i="5" s="1"/>
  <c r="I110" i="5"/>
  <c r="V110" i="5" s="1"/>
  <c r="C110" i="5"/>
  <c r="M109" i="5"/>
  <c r="Z109" i="5" s="1"/>
  <c r="L109" i="5"/>
  <c r="Y109" i="5" s="1"/>
  <c r="K109" i="5"/>
  <c r="X109" i="5" s="1"/>
  <c r="J109" i="5"/>
  <c r="W109" i="5" s="1"/>
  <c r="I109" i="5"/>
  <c r="V109" i="5" s="1"/>
  <c r="C109" i="5"/>
  <c r="M107" i="5"/>
  <c r="Z107" i="5" s="1"/>
  <c r="L107" i="5"/>
  <c r="Y107" i="5" s="1"/>
  <c r="K107" i="5"/>
  <c r="X107" i="5" s="1"/>
  <c r="J107" i="5"/>
  <c r="W107" i="5" s="1"/>
  <c r="I107" i="5"/>
  <c r="V107" i="5" s="1"/>
  <c r="C107" i="5"/>
  <c r="M108" i="5"/>
  <c r="Z108" i="5" s="1"/>
  <c r="L108" i="5"/>
  <c r="Y108" i="5" s="1"/>
  <c r="K108" i="5"/>
  <c r="X108" i="5" s="1"/>
  <c r="J108" i="5"/>
  <c r="W108" i="5" s="1"/>
  <c r="I108" i="5"/>
  <c r="V108" i="5" s="1"/>
  <c r="C108" i="5"/>
  <c r="M114" i="5"/>
  <c r="Z114" i="5" s="1"/>
  <c r="L114" i="5"/>
  <c r="Y114" i="5" s="1"/>
  <c r="K114" i="5"/>
  <c r="X114" i="5" s="1"/>
  <c r="J114" i="5"/>
  <c r="W114" i="5" s="1"/>
  <c r="I114" i="5"/>
  <c r="V114" i="5" s="1"/>
  <c r="C114" i="5"/>
  <c r="M106" i="5"/>
  <c r="Z106" i="5" s="1"/>
  <c r="L106" i="5"/>
  <c r="Y106" i="5" s="1"/>
  <c r="K106" i="5"/>
  <c r="X106" i="5" s="1"/>
  <c r="J106" i="5"/>
  <c r="W106" i="5" s="1"/>
  <c r="I106" i="5"/>
  <c r="V106" i="5" s="1"/>
  <c r="C106" i="5"/>
  <c r="M184" i="5"/>
  <c r="Z184" i="5" s="1"/>
  <c r="L184" i="5"/>
  <c r="Y184" i="5" s="1"/>
  <c r="K184" i="5"/>
  <c r="X184" i="5" s="1"/>
  <c r="J184" i="5"/>
  <c r="W184" i="5" s="1"/>
  <c r="I184" i="5"/>
  <c r="V184" i="5" s="1"/>
  <c r="C184" i="5"/>
  <c r="M105" i="5"/>
  <c r="Z105" i="5" s="1"/>
  <c r="L105" i="5"/>
  <c r="Y105" i="5" s="1"/>
  <c r="K105" i="5"/>
  <c r="X105" i="5" s="1"/>
  <c r="J105" i="5"/>
  <c r="W105" i="5" s="1"/>
  <c r="I105" i="5"/>
  <c r="V105" i="5" s="1"/>
  <c r="C105" i="5"/>
  <c r="M104" i="5"/>
  <c r="Z104" i="5" s="1"/>
  <c r="L104" i="5"/>
  <c r="Y104" i="5" s="1"/>
  <c r="K104" i="5"/>
  <c r="X104" i="5" s="1"/>
  <c r="J104" i="5"/>
  <c r="W104" i="5" s="1"/>
  <c r="I104" i="5"/>
  <c r="V104" i="5" s="1"/>
  <c r="C104" i="5"/>
  <c r="M103" i="5"/>
  <c r="Z103" i="5" s="1"/>
  <c r="L103" i="5"/>
  <c r="Y103" i="5" s="1"/>
  <c r="K103" i="5"/>
  <c r="X103" i="5" s="1"/>
  <c r="J103" i="5"/>
  <c r="W103" i="5" s="1"/>
  <c r="I103" i="5"/>
  <c r="V103" i="5" s="1"/>
  <c r="C103" i="5"/>
  <c r="M142" i="5"/>
  <c r="Z142" i="5" s="1"/>
  <c r="L142" i="5"/>
  <c r="Y142" i="5" s="1"/>
  <c r="K142" i="5"/>
  <c r="X142" i="5" s="1"/>
  <c r="J142" i="5"/>
  <c r="W142" i="5" s="1"/>
  <c r="I142" i="5"/>
  <c r="V142" i="5" s="1"/>
  <c r="C142" i="5"/>
  <c r="M135" i="5"/>
  <c r="Z135" i="5" s="1"/>
  <c r="L135" i="5"/>
  <c r="Y135" i="5" s="1"/>
  <c r="K135" i="5"/>
  <c r="X135" i="5" s="1"/>
  <c r="J135" i="5"/>
  <c r="W135" i="5" s="1"/>
  <c r="I135" i="5"/>
  <c r="V135" i="5" s="1"/>
  <c r="C135" i="5"/>
  <c r="M113" i="5"/>
  <c r="Z113" i="5" s="1"/>
  <c r="L113" i="5"/>
  <c r="Y113" i="5" s="1"/>
  <c r="K113" i="5"/>
  <c r="X113" i="5" s="1"/>
  <c r="J113" i="5"/>
  <c r="W113" i="5" s="1"/>
  <c r="I113" i="5"/>
  <c r="V113" i="5" s="1"/>
  <c r="C113" i="5"/>
  <c r="M102" i="5"/>
  <c r="Z102" i="5" s="1"/>
  <c r="L102" i="5"/>
  <c r="Y102" i="5" s="1"/>
  <c r="K102" i="5"/>
  <c r="X102" i="5" s="1"/>
  <c r="J102" i="5"/>
  <c r="W102" i="5" s="1"/>
  <c r="I102" i="5"/>
  <c r="V102" i="5" s="1"/>
  <c r="C102" i="5"/>
  <c r="M101" i="5"/>
  <c r="Z101" i="5" s="1"/>
  <c r="L101" i="5"/>
  <c r="Y101" i="5" s="1"/>
  <c r="K101" i="5"/>
  <c r="X101" i="5" s="1"/>
  <c r="J101" i="5"/>
  <c r="W101" i="5" s="1"/>
  <c r="I101" i="5"/>
  <c r="V101" i="5" s="1"/>
  <c r="C101" i="5"/>
  <c r="F101" i="5" s="1"/>
  <c r="AT101" i="5" s="1"/>
  <c r="M191" i="5"/>
  <c r="Z191" i="5" s="1"/>
  <c r="L191" i="5"/>
  <c r="Y191" i="5" s="1"/>
  <c r="K191" i="5"/>
  <c r="X191" i="5" s="1"/>
  <c r="J191" i="5"/>
  <c r="W191" i="5" s="1"/>
  <c r="I191" i="5"/>
  <c r="V191" i="5" s="1"/>
  <c r="C191" i="5"/>
  <c r="M172" i="5"/>
  <c r="Z172" i="5" s="1"/>
  <c r="L172" i="5"/>
  <c r="Y172" i="5" s="1"/>
  <c r="K172" i="5"/>
  <c r="X172" i="5" s="1"/>
  <c r="J172" i="5"/>
  <c r="W172" i="5" s="1"/>
  <c r="I172" i="5"/>
  <c r="V172" i="5" s="1"/>
  <c r="C172" i="5"/>
  <c r="M161" i="5"/>
  <c r="Z161" i="5" s="1"/>
  <c r="L161" i="5"/>
  <c r="Y161" i="5" s="1"/>
  <c r="K161" i="5"/>
  <c r="X161" i="5" s="1"/>
  <c r="J161" i="5"/>
  <c r="W161" i="5" s="1"/>
  <c r="I161" i="5"/>
  <c r="V161" i="5" s="1"/>
  <c r="C161" i="5"/>
  <c r="M159" i="5"/>
  <c r="Z159" i="5" s="1"/>
  <c r="L159" i="5"/>
  <c r="Y159" i="5" s="1"/>
  <c r="K159" i="5"/>
  <c r="X159" i="5" s="1"/>
  <c r="J159" i="5"/>
  <c r="W159" i="5" s="1"/>
  <c r="I159" i="5"/>
  <c r="V159" i="5" s="1"/>
  <c r="C159" i="5"/>
  <c r="M95" i="5"/>
  <c r="Z95" i="5" s="1"/>
  <c r="L95" i="5"/>
  <c r="Y95" i="5" s="1"/>
  <c r="K95" i="5"/>
  <c r="X95" i="5" s="1"/>
  <c r="J95" i="5"/>
  <c r="W95" i="5" s="1"/>
  <c r="I95" i="5"/>
  <c r="V95" i="5" s="1"/>
  <c r="C95" i="5"/>
  <c r="M133" i="5"/>
  <c r="Z133" i="5" s="1"/>
  <c r="L133" i="5"/>
  <c r="Y133" i="5" s="1"/>
  <c r="K133" i="5"/>
  <c r="X133" i="5" s="1"/>
  <c r="J133" i="5"/>
  <c r="W133" i="5" s="1"/>
  <c r="I133" i="5"/>
  <c r="V133" i="5" s="1"/>
  <c r="C133" i="5"/>
  <c r="M100" i="5"/>
  <c r="Z100" i="5" s="1"/>
  <c r="L100" i="5"/>
  <c r="Y100" i="5" s="1"/>
  <c r="K100" i="5"/>
  <c r="X100" i="5" s="1"/>
  <c r="J100" i="5"/>
  <c r="W100" i="5" s="1"/>
  <c r="I100" i="5"/>
  <c r="V100" i="5" s="1"/>
  <c r="C100" i="5"/>
  <c r="M99" i="5"/>
  <c r="Z99" i="5" s="1"/>
  <c r="L99" i="5"/>
  <c r="Y99" i="5" s="1"/>
  <c r="K99" i="5"/>
  <c r="X99" i="5" s="1"/>
  <c r="J99" i="5"/>
  <c r="W99" i="5" s="1"/>
  <c r="I99" i="5"/>
  <c r="V99" i="5" s="1"/>
  <c r="C99" i="5"/>
  <c r="M98" i="5"/>
  <c r="Z98" i="5" s="1"/>
  <c r="L98" i="5"/>
  <c r="Y98" i="5" s="1"/>
  <c r="K98" i="5"/>
  <c r="X98" i="5" s="1"/>
  <c r="J98" i="5"/>
  <c r="W98" i="5" s="1"/>
  <c r="I98" i="5"/>
  <c r="V98" i="5" s="1"/>
  <c r="C98" i="5"/>
  <c r="M97" i="5"/>
  <c r="Z97" i="5" s="1"/>
  <c r="L97" i="5"/>
  <c r="Y97" i="5" s="1"/>
  <c r="K97" i="5"/>
  <c r="X97" i="5" s="1"/>
  <c r="J97" i="5"/>
  <c r="W97" i="5" s="1"/>
  <c r="I97" i="5"/>
  <c r="V97" i="5" s="1"/>
  <c r="C97" i="5"/>
  <c r="M96" i="5"/>
  <c r="Z96" i="5" s="1"/>
  <c r="L96" i="5"/>
  <c r="Y96" i="5" s="1"/>
  <c r="K96" i="5"/>
  <c r="X96" i="5" s="1"/>
  <c r="J96" i="5"/>
  <c r="W96" i="5" s="1"/>
  <c r="I96" i="5"/>
  <c r="V96" i="5" s="1"/>
  <c r="C96" i="5"/>
  <c r="M93" i="5"/>
  <c r="Z93" i="5" s="1"/>
  <c r="L93" i="5"/>
  <c r="Y93" i="5" s="1"/>
  <c r="K93" i="5"/>
  <c r="X93" i="5" s="1"/>
  <c r="J93" i="5"/>
  <c r="W93" i="5" s="1"/>
  <c r="I93" i="5"/>
  <c r="V93" i="5" s="1"/>
  <c r="C93" i="5"/>
  <c r="M94" i="5"/>
  <c r="Z94" i="5" s="1"/>
  <c r="L94" i="5"/>
  <c r="Y94" i="5" s="1"/>
  <c r="K94" i="5"/>
  <c r="X94" i="5" s="1"/>
  <c r="J94" i="5"/>
  <c r="W94" i="5" s="1"/>
  <c r="I94" i="5"/>
  <c r="V94" i="5" s="1"/>
  <c r="C94" i="5"/>
  <c r="M63" i="5"/>
  <c r="Z63" i="5" s="1"/>
  <c r="L63" i="5"/>
  <c r="Y63" i="5" s="1"/>
  <c r="K63" i="5"/>
  <c r="X63" i="5" s="1"/>
  <c r="J63" i="5"/>
  <c r="W63" i="5" s="1"/>
  <c r="I63" i="5"/>
  <c r="V63" i="5" s="1"/>
  <c r="C63" i="5"/>
  <c r="M92" i="5"/>
  <c r="Z92" i="5" s="1"/>
  <c r="L92" i="5"/>
  <c r="Y92" i="5" s="1"/>
  <c r="K92" i="5"/>
  <c r="X92" i="5" s="1"/>
  <c r="J92" i="5"/>
  <c r="W92" i="5" s="1"/>
  <c r="I92" i="5"/>
  <c r="V92" i="5" s="1"/>
  <c r="C92" i="5"/>
  <c r="M36" i="5"/>
  <c r="Z36" i="5" s="1"/>
  <c r="L36" i="5"/>
  <c r="Y36" i="5" s="1"/>
  <c r="K36" i="5"/>
  <c r="X36" i="5" s="1"/>
  <c r="J36" i="5"/>
  <c r="W36" i="5" s="1"/>
  <c r="I36" i="5"/>
  <c r="V36" i="5" s="1"/>
  <c r="C36" i="5"/>
  <c r="M29" i="5"/>
  <c r="Z29" i="5" s="1"/>
  <c r="L29" i="5"/>
  <c r="Y29" i="5" s="1"/>
  <c r="K29" i="5"/>
  <c r="X29" i="5" s="1"/>
  <c r="J29" i="5"/>
  <c r="W29" i="5" s="1"/>
  <c r="I29" i="5"/>
  <c r="V29" i="5" s="1"/>
  <c r="C29" i="5"/>
  <c r="M15" i="5"/>
  <c r="Z15" i="5" s="1"/>
  <c r="L15" i="5"/>
  <c r="Y15" i="5" s="1"/>
  <c r="K15" i="5"/>
  <c r="X15" i="5" s="1"/>
  <c r="J15" i="5"/>
  <c r="W15" i="5" s="1"/>
  <c r="I15" i="5"/>
  <c r="V15" i="5" s="1"/>
  <c r="C15" i="5"/>
  <c r="M91" i="5"/>
  <c r="Z91" i="5" s="1"/>
  <c r="L91" i="5"/>
  <c r="Y91" i="5" s="1"/>
  <c r="K91" i="5"/>
  <c r="X91" i="5" s="1"/>
  <c r="J91" i="5"/>
  <c r="W91" i="5" s="1"/>
  <c r="I91" i="5"/>
  <c r="V91" i="5" s="1"/>
  <c r="C91" i="5"/>
  <c r="M68" i="5"/>
  <c r="Z68" i="5" s="1"/>
  <c r="L68" i="5"/>
  <c r="Y68" i="5" s="1"/>
  <c r="K68" i="5"/>
  <c r="X68" i="5" s="1"/>
  <c r="J68" i="5"/>
  <c r="W68" i="5" s="1"/>
  <c r="I68" i="5"/>
  <c r="V68" i="5" s="1"/>
  <c r="C68" i="5"/>
  <c r="M90" i="5"/>
  <c r="Z90" i="5" s="1"/>
  <c r="L90" i="5"/>
  <c r="Y90" i="5" s="1"/>
  <c r="K90" i="5"/>
  <c r="X90" i="5" s="1"/>
  <c r="J90" i="5"/>
  <c r="W90" i="5" s="1"/>
  <c r="I90" i="5"/>
  <c r="V90" i="5" s="1"/>
  <c r="C90" i="5"/>
  <c r="M89" i="5"/>
  <c r="Z89" i="5" s="1"/>
  <c r="L89" i="5"/>
  <c r="Y89" i="5" s="1"/>
  <c r="K89" i="5"/>
  <c r="X89" i="5" s="1"/>
  <c r="J89" i="5"/>
  <c r="W89" i="5" s="1"/>
  <c r="I89" i="5"/>
  <c r="V89" i="5" s="1"/>
  <c r="C89" i="5"/>
  <c r="M88" i="5"/>
  <c r="Z88" i="5" s="1"/>
  <c r="L88" i="5"/>
  <c r="Y88" i="5" s="1"/>
  <c r="K88" i="5"/>
  <c r="X88" i="5" s="1"/>
  <c r="J88" i="5"/>
  <c r="W88" i="5" s="1"/>
  <c r="I88" i="5"/>
  <c r="V88" i="5" s="1"/>
  <c r="C88" i="5"/>
  <c r="M86" i="5"/>
  <c r="Z86" i="5" s="1"/>
  <c r="L86" i="5"/>
  <c r="Y86" i="5" s="1"/>
  <c r="K86" i="5"/>
  <c r="X86" i="5" s="1"/>
  <c r="J86" i="5"/>
  <c r="W86" i="5" s="1"/>
  <c r="I86" i="5"/>
  <c r="V86" i="5" s="1"/>
  <c r="C86" i="5"/>
  <c r="M87" i="5"/>
  <c r="Z87" i="5" s="1"/>
  <c r="L87" i="5"/>
  <c r="Y87" i="5" s="1"/>
  <c r="K87" i="5"/>
  <c r="X87" i="5" s="1"/>
  <c r="J87" i="5"/>
  <c r="W87" i="5" s="1"/>
  <c r="I87" i="5"/>
  <c r="V87" i="5" s="1"/>
  <c r="C87" i="5"/>
  <c r="M84" i="5"/>
  <c r="Z84" i="5" s="1"/>
  <c r="L84" i="5"/>
  <c r="Y84" i="5" s="1"/>
  <c r="K84" i="5"/>
  <c r="X84" i="5" s="1"/>
  <c r="J84" i="5"/>
  <c r="W84" i="5" s="1"/>
  <c r="I84" i="5"/>
  <c r="V84" i="5" s="1"/>
  <c r="C84" i="5"/>
  <c r="M83" i="5"/>
  <c r="Z83" i="5" s="1"/>
  <c r="L83" i="5"/>
  <c r="Y83" i="5" s="1"/>
  <c r="K83" i="5"/>
  <c r="X83" i="5" s="1"/>
  <c r="J83" i="5"/>
  <c r="W83" i="5" s="1"/>
  <c r="I83" i="5"/>
  <c r="V83" i="5" s="1"/>
  <c r="C83" i="5"/>
  <c r="M85" i="5"/>
  <c r="Z85" i="5" s="1"/>
  <c r="L85" i="5"/>
  <c r="Y85" i="5" s="1"/>
  <c r="K85" i="5"/>
  <c r="X85" i="5" s="1"/>
  <c r="J85" i="5"/>
  <c r="W85" i="5" s="1"/>
  <c r="I85" i="5"/>
  <c r="V85" i="5" s="1"/>
  <c r="C85" i="5"/>
  <c r="M82" i="5"/>
  <c r="Z82" i="5" s="1"/>
  <c r="L82" i="5"/>
  <c r="Y82" i="5" s="1"/>
  <c r="K82" i="5"/>
  <c r="X82" i="5" s="1"/>
  <c r="J82" i="5"/>
  <c r="W82" i="5" s="1"/>
  <c r="I82" i="5"/>
  <c r="V82" i="5" s="1"/>
  <c r="C82" i="5"/>
  <c r="M81" i="5"/>
  <c r="Z81" i="5" s="1"/>
  <c r="L81" i="5"/>
  <c r="Y81" i="5" s="1"/>
  <c r="K81" i="5"/>
  <c r="X81" i="5" s="1"/>
  <c r="J81" i="5"/>
  <c r="W81" i="5" s="1"/>
  <c r="I81" i="5"/>
  <c r="V81" i="5" s="1"/>
  <c r="C81" i="5"/>
  <c r="M80" i="5"/>
  <c r="Z80" i="5" s="1"/>
  <c r="L80" i="5"/>
  <c r="Y80" i="5" s="1"/>
  <c r="K80" i="5"/>
  <c r="X80" i="5" s="1"/>
  <c r="J80" i="5"/>
  <c r="W80" i="5" s="1"/>
  <c r="I80" i="5"/>
  <c r="V80" i="5" s="1"/>
  <c r="C80" i="5"/>
  <c r="M79" i="5"/>
  <c r="Z79" i="5" s="1"/>
  <c r="L79" i="5"/>
  <c r="Y79" i="5" s="1"/>
  <c r="K79" i="5"/>
  <c r="X79" i="5" s="1"/>
  <c r="J79" i="5"/>
  <c r="W79" i="5" s="1"/>
  <c r="I79" i="5"/>
  <c r="V79" i="5" s="1"/>
  <c r="C79" i="5"/>
  <c r="M76" i="5"/>
  <c r="Z76" i="5" s="1"/>
  <c r="L76" i="5"/>
  <c r="Y76" i="5" s="1"/>
  <c r="K76" i="5"/>
  <c r="X76" i="5" s="1"/>
  <c r="J76" i="5"/>
  <c r="W76" i="5" s="1"/>
  <c r="I76" i="5"/>
  <c r="V76" i="5" s="1"/>
  <c r="C76" i="5"/>
  <c r="M78" i="5"/>
  <c r="Z78" i="5" s="1"/>
  <c r="L78" i="5"/>
  <c r="Y78" i="5" s="1"/>
  <c r="K78" i="5"/>
  <c r="X78" i="5" s="1"/>
  <c r="J78" i="5"/>
  <c r="W78" i="5" s="1"/>
  <c r="I78" i="5"/>
  <c r="V78" i="5" s="1"/>
  <c r="C78" i="5"/>
  <c r="M73" i="5"/>
  <c r="Z73" i="5" s="1"/>
  <c r="L73" i="5"/>
  <c r="Y73" i="5" s="1"/>
  <c r="K73" i="5"/>
  <c r="X73" i="5" s="1"/>
  <c r="J73" i="5"/>
  <c r="W73" i="5" s="1"/>
  <c r="I73" i="5"/>
  <c r="V73" i="5" s="1"/>
  <c r="C73" i="5"/>
  <c r="M61" i="5"/>
  <c r="Z61" i="5" s="1"/>
  <c r="L61" i="5"/>
  <c r="Y61" i="5" s="1"/>
  <c r="K61" i="5"/>
  <c r="X61" i="5" s="1"/>
  <c r="J61" i="5"/>
  <c r="W61" i="5" s="1"/>
  <c r="I61" i="5"/>
  <c r="V61" i="5" s="1"/>
  <c r="C61" i="5"/>
  <c r="M75" i="5"/>
  <c r="Z75" i="5" s="1"/>
  <c r="L75" i="5"/>
  <c r="Y75" i="5" s="1"/>
  <c r="K75" i="5"/>
  <c r="X75" i="5" s="1"/>
  <c r="J75" i="5"/>
  <c r="W75" i="5" s="1"/>
  <c r="I75" i="5"/>
  <c r="V75" i="5" s="1"/>
  <c r="C75" i="5"/>
  <c r="M72" i="5"/>
  <c r="Z72" i="5" s="1"/>
  <c r="L72" i="5"/>
  <c r="Y72" i="5" s="1"/>
  <c r="K72" i="5"/>
  <c r="X72" i="5" s="1"/>
  <c r="J72" i="5"/>
  <c r="W72" i="5" s="1"/>
  <c r="I72" i="5"/>
  <c r="V72" i="5" s="1"/>
  <c r="C72" i="5"/>
  <c r="M69" i="5"/>
  <c r="Z69" i="5" s="1"/>
  <c r="L69" i="5"/>
  <c r="Y69" i="5" s="1"/>
  <c r="K69" i="5"/>
  <c r="X69" i="5" s="1"/>
  <c r="J69" i="5"/>
  <c r="W69" i="5" s="1"/>
  <c r="I69" i="5"/>
  <c r="V69" i="5" s="1"/>
  <c r="C69" i="5"/>
  <c r="M74" i="5"/>
  <c r="Z74" i="5" s="1"/>
  <c r="L74" i="5"/>
  <c r="Y74" i="5" s="1"/>
  <c r="K74" i="5"/>
  <c r="X74" i="5" s="1"/>
  <c r="J74" i="5"/>
  <c r="W74" i="5" s="1"/>
  <c r="I74" i="5"/>
  <c r="V74" i="5" s="1"/>
  <c r="C74" i="5"/>
  <c r="M71" i="5"/>
  <c r="Z71" i="5" s="1"/>
  <c r="L71" i="5"/>
  <c r="Y71" i="5" s="1"/>
  <c r="K71" i="5"/>
  <c r="X71" i="5" s="1"/>
  <c r="J71" i="5"/>
  <c r="W71" i="5" s="1"/>
  <c r="I71" i="5"/>
  <c r="V71" i="5" s="1"/>
  <c r="C71" i="5"/>
  <c r="M66" i="5"/>
  <c r="Z66" i="5" s="1"/>
  <c r="L66" i="5"/>
  <c r="Y66" i="5" s="1"/>
  <c r="K66" i="5"/>
  <c r="X66" i="5" s="1"/>
  <c r="J66" i="5"/>
  <c r="W66" i="5" s="1"/>
  <c r="I66" i="5"/>
  <c r="V66" i="5" s="1"/>
  <c r="C66" i="5"/>
  <c r="M65" i="5"/>
  <c r="Z65" i="5" s="1"/>
  <c r="L65" i="5"/>
  <c r="Y65" i="5" s="1"/>
  <c r="K65" i="5"/>
  <c r="X65" i="5" s="1"/>
  <c r="J65" i="5"/>
  <c r="W65" i="5" s="1"/>
  <c r="I65" i="5"/>
  <c r="V65" i="5" s="1"/>
  <c r="C65" i="5"/>
  <c r="M67" i="5"/>
  <c r="Z67" i="5" s="1"/>
  <c r="L67" i="5"/>
  <c r="Y67" i="5" s="1"/>
  <c r="K67" i="5"/>
  <c r="X67" i="5" s="1"/>
  <c r="J67" i="5"/>
  <c r="W67" i="5" s="1"/>
  <c r="I67" i="5"/>
  <c r="V67" i="5" s="1"/>
  <c r="C67" i="5"/>
  <c r="M60" i="5"/>
  <c r="Z60" i="5" s="1"/>
  <c r="L60" i="5"/>
  <c r="Y60" i="5" s="1"/>
  <c r="K60" i="5"/>
  <c r="X60" i="5" s="1"/>
  <c r="J60" i="5"/>
  <c r="W60" i="5" s="1"/>
  <c r="I60" i="5"/>
  <c r="V60" i="5" s="1"/>
  <c r="C60" i="5"/>
  <c r="M64" i="5"/>
  <c r="Z64" i="5" s="1"/>
  <c r="L64" i="5"/>
  <c r="Y64" i="5" s="1"/>
  <c r="K64" i="5"/>
  <c r="X64" i="5" s="1"/>
  <c r="J64" i="5"/>
  <c r="W64" i="5" s="1"/>
  <c r="I64" i="5"/>
  <c r="V64" i="5" s="1"/>
  <c r="C64" i="5"/>
  <c r="M44" i="5"/>
  <c r="Z44" i="5" s="1"/>
  <c r="L44" i="5"/>
  <c r="Y44" i="5" s="1"/>
  <c r="K44" i="5"/>
  <c r="X44" i="5" s="1"/>
  <c r="J44" i="5"/>
  <c r="W44" i="5" s="1"/>
  <c r="I44" i="5"/>
  <c r="V44" i="5" s="1"/>
  <c r="C44" i="5"/>
  <c r="M28" i="5"/>
  <c r="Z28" i="5" s="1"/>
  <c r="L28" i="5"/>
  <c r="Y28" i="5" s="1"/>
  <c r="K28" i="5"/>
  <c r="X28" i="5" s="1"/>
  <c r="J28" i="5"/>
  <c r="W28" i="5" s="1"/>
  <c r="I28" i="5"/>
  <c r="V28" i="5" s="1"/>
  <c r="C28" i="5"/>
  <c r="M62" i="5"/>
  <c r="Z62" i="5" s="1"/>
  <c r="L62" i="5"/>
  <c r="Y62" i="5" s="1"/>
  <c r="K62" i="5"/>
  <c r="X62" i="5" s="1"/>
  <c r="J62" i="5"/>
  <c r="W62" i="5" s="1"/>
  <c r="I62" i="5"/>
  <c r="V62" i="5" s="1"/>
  <c r="C62" i="5"/>
  <c r="M58" i="5"/>
  <c r="Z58" i="5" s="1"/>
  <c r="L58" i="5"/>
  <c r="Y58" i="5" s="1"/>
  <c r="K58" i="5"/>
  <c r="X58" i="5" s="1"/>
  <c r="J58" i="5"/>
  <c r="W58" i="5" s="1"/>
  <c r="I58" i="5"/>
  <c r="V58" i="5" s="1"/>
  <c r="C58" i="5"/>
  <c r="M77" i="5"/>
  <c r="Z77" i="5" s="1"/>
  <c r="L77" i="5"/>
  <c r="Y77" i="5" s="1"/>
  <c r="K77" i="5"/>
  <c r="X77" i="5" s="1"/>
  <c r="J77" i="5"/>
  <c r="W77" i="5" s="1"/>
  <c r="I77" i="5"/>
  <c r="V77" i="5" s="1"/>
  <c r="C77" i="5"/>
  <c r="M70" i="5"/>
  <c r="Z70" i="5" s="1"/>
  <c r="L70" i="5"/>
  <c r="Y70" i="5" s="1"/>
  <c r="K70" i="5"/>
  <c r="X70" i="5" s="1"/>
  <c r="J70" i="5"/>
  <c r="W70" i="5" s="1"/>
  <c r="I70" i="5"/>
  <c r="V70" i="5" s="1"/>
  <c r="C70" i="5"/>
  <c r="M59" i="5"/>
  <c r="Z59" i="5" s="1"/>
  <c r="L59" i="5"/>
  <c r="Y59" i="5" s="1"/>
  <c r="K59" i="5"/>
  <c r="X59" i="5" s="1"/>
  <c r="J59" i="5"/>
  <c r="W59" i="5" s="1"/>
  <c r="I59" i="5"/>
  <c r="V59" i="5" s="1"/>
  <c r="C59" i="5"/>
  <c r="M50" i="5"/>
  <c r="Z50" i="5" s="1"/>
  <c r="L50" i="5"/>
  <c r="Y50" i="5" s="1"/>
  <c r="K50" i="5"/>
  <c r="X50" i="5" s="1"/>
  <c r="J50" i="5"/>
  <c r="W50" i="5" s="1"/>
  <c r="I50" i="5"/>
  <c r="V50" i="5" s="1"/>
  <c r="C50" i="5"/>
  <c r="M57" i="5"/>
  <c r="Z57" i="5" s="1"/>
  <c r="L57" i="5"/>
  <c r="Y57" i="5" s="1"/>
  <c r="K57" i="5"/>
  <c r="X57" i="5" s="1"/>
  <c r="J57" i="5"/>
  <c r="W57" i="5" s="1"/>
  <c r="I57" i="5"/>
  <c r="V57" i="5" s="1"/>
  <c r="C57" i="5"/>
  <c r="M56" i="5"/>
  <c r="Z56" i="5" s="1"/>
  <c r="L56" i="5"/>
  <c r="Y56" i="5" s="1"/>
  <c r="K56" i="5"/>
  <c r="X56" i="5" s="1"/>
  <c r="J56" i="5"/>
  <c r="W56" i="5" s="1"/>
  <c r="I56" i="5"/>
  <c r="V56" i="5" s="1"/>
  <c r="C56" i="5"/>
  <c r="M55" i="5"/>
  <c r="Z55" i="5" s="1"/>
  <c r="L55" i="5"/>
  <c r="Y55" i="5" s="1"/>
  <c r="K55" i="5"/>
  <c r="X55" i="5" s="1"/>
  <c r="J55" i="5"/>
  <c r="W55" i="5" s="1"/>
  <c r="I55" i="5"/>
  <c r="V55" i="5" s="1"/>
  <c r="C55" i="5"/>
  <c r="M54" i="5"/>
  <c r="Z54" i="5" s="1"/>
  <c r="L54" i="5"/>
  <c r="Y54" i="5" s="1"/>
  <c r="K54" i="5"/>
  <c r="X54" i="5" s="1"/>
  <c r="J54" i="5"/>
  <c r="W54" i="5" s="1"/>
  <c r="I54" i="5"/>
  <c r="V54" i="5" s="1"/>
  <c r="C54" i="5"/>
  <c r="M48" i="5"/>
  <c r="Z48" i="5" s="1"/>
  <c r="L48" i="5"/>
  <c r="Y48" i="5" s="1"/>
  <c r="K48" i="5"/>
  <c r="X48" i="5" s="1"/>
  <c r="J48" i="5"/>
  <c r="W48" i="5" s="1"/>
  <c r="I48" i="5"/>
  <c r="V48" i="5" s="1"/>
  <c r="C48" i="5"/>
  <c r="M49" i="5"/>
  <c r="Z49" i="5" s="1"/>
  <c r="L49" i="5"/>
  <c r="Y49" i="5" s="1"/>
  <c r="K49" i="5"/>
  <c r="X49" i="5" s="1"/>
  <c r="J49" i="5"/>
  <c r="W49" i="5" s="1"/>
  <c r="I49" i="5"/>
  <c r="V49" i="5" s="1"/>
  <c r="C49" i="5"/>
  <c r="M51" i="5"/>
  <c r="Z51" i="5" s="1"/>
  <c r="L51" i="5"/>
  <c r="Y51" i="5" s="1"/>
  <c r="K51" i="5"/>
  <c r="X51" i="5" s="1"/>
  <c r="J51" i="5"/>
  <c r="W51" i="5" s="1"/>
  <c r="I51" i="5"/>
  <c r="V51" i="5" s="1"/>
  <c r="C51" i="5"/>
  <c r="M47" i="5"/>
  <c r="Z47" i="5" s="1"/>
  <c r="L47" i="5"/>
  <c r="Y47" i="5" s="1"/>
  <c r="K47" i="5"/>
  <c r="X47" i="5" s="1"/>
  <c r="J47" i="5"/>
  <c r="W47" i="5" s="1"/>
  <c r="I47" i="5"/>
  <c r="V47" i="5" s="1"/>
  <c r="C47" i="5"/>
  <c r="M46" i="5"/>
  <c r="Z46" i="5" s="1"/>
  <c r="L46" i="5"/>
  <c r="Y46" i="5" s="1"/>
  <c r="K46" i="5"/>
  <c r="X46" i="5" s="1"/>
  <c r="J46" i="5"/>
  <c r="W46" i="5" s="1"/>
  <c r="I46" i="5"/>
  <c r="V46" i="5" s="1"/>
  <c r="C46" i="5"/>
  <c r="M45" i="5"/>
  <c r="Z45" i="5" s="1"/>
  <c r="L45" i="5"/>
  <c r="Y45" i="5" s="1"/>
  <c r="K45" i="5"/>
  <c r="X45" i="5" s="1"/>
  <c r="J45" i="5"/>
  <c r="W45" i="5" s="1"/>
  <c r="I45" i="5"/>
  <c r="V45" i="5" s="1"/>
  <c r="C45" i="5"/>
  <c r="M42" i="5"/>
  <c r="Z42" i="5" s="1"/>
  <c r="L42" i="5"/>
  <c r="Y42" i="5" s="1"/>
  <c r="K42" i="5"/>
  <c r="X42" i="5" s="1"/>
  <c r="J42" i="5"/>
  <c r="W42" i="5" s="1"/>
  <c r="I42" i="5"/>
  <c r="V42" i="5" s="1"/>
  <c r="C42" i="5"/>
  <c r="M41" i="5"/>
  <c r="Z41" i="5" s="1"/>
  <c r="L41" i="5"/>
  <c r="Y41" i="5" s="1"/>
  <c r="K41" i="5"/>
  <c r="X41" i="5" s="1"/>
  <c r="J41" i="5"/>
  <c r="W41" i="5" s="1"/>
  <c r="I41" i="5"/>
  <c r="V41" i="5" s="1"/>
  <c r="C41" i="5"/>
  <c r="M43" i="5"/>
  <c r="Z43" i="5" s="1"/>
  <c r="L43" i="5"/>
  <c r="Y43" i="5" s="1"/>
  <c r="K43" i="5"/>
  <c r="X43" i="5" s="1"/>
  <c r="J43" i="5"/>
  <c r="W43" i="5" s="1"/>
  <c r="I43" i="5"/>
  <c r="V43" i="5" s="1"/>
  <c r="C43" i="5"/>
  <c r="M40" i="5"/>
  <c r="Z40" i="5" s="1"/>
  <c r="L40" i="5"/>
  <c r="Y40" i="5" s="1"/>
  <c r="K40" i="5"/>
  <c r="X40" i="5" s="1"/>
  <c r="J40" i="5"/>
  <c r="W40" i="5" s="1"/>
  <c r="I40" i="5"/>
  <c r="V40" i="5" s="1"/>
  <c r="C40" i="5"/>
  <c r="M39" i="5"/>
  <c r="Z39" i="5" s="1"/>
  <c r="L39" i="5"/>
  <c r="Y39" i="5" s="1"/>
  <c r="K39" i="5"/>
  <c r="X39" i="5" s="1"/>
  <c r="J39" i="5"/>
  <c r="W39" i="5" s="1"/>
  <c r="I39" i="5"/>
  <c r="V39" i="5" s="1"/>
  <c r="C39" i="5"/>
  <c r="M37" i="5"/>
  <c r="Z37" i="5" s="1"/>
  <c r="L37" i="5"/>
  <c r="Y37" i="5" s="1"/>
  <c r="K37" i="5"/>
  <c r="X37" i="5" s="1"/>
  <c r="J37" i="5"/>
  <c r="W37" i="5" s="1"/>
  <c r="I37" i="5"/>
  <c r="V37" i="5" s="1"/>
  <c r="C37" i="5"/>
  <c r="M34" i="5"/>
  <c r="Z34" i="5" s="1"/>
  <c r="L34" i="5"/>
  <c r="Y34" i="5" s="1"/>
  <c r="K34" i="5"/>
  <c r="X34" i="5" s="1"/>
  <c r="J34" i="5"/>
  <c r="W34" i="5" s="1"/>
  <c r="I34" i="5"/>
  <c r="V34" i="5" s="1"/>
  <c r="C34" i="5"/>
  <c r="M32" i="5"/>
  <c r="Z32" i="5" s="1"/>
  <c r="L32" i="5"/>
  <c r="Y32" i="5" s="1"/>
  <c r="K32" i="5"/>
  <c r="X32" i="5" s="1"/>
  <c r="J32" i="5"/>
  <c r="W32" i="5" s="1"/>
  <c r="I32" i="5"/>
  <c r="V32" i="5" s="1"/>
  <c r="C32" i="5"/>
  <c r="M35" i="5"/>
  <c r="Z35" i="5" s="1"/>
  <c r="L35" i="5"/>
  <c r="Y35" i="5" s="1"/>
  <c r="K35" i="5"/>
  <c r="X35" i="5" s="1"/>
  <c r="J35" i="5"/>
  <c r="W35" i="5" s="1"/>
  <c r="I35" i="5"/>
  <c r="V35" i="5" s="1"/>
  <c r="C35" i="5"/>
  <c r="M33" i="5"/>
  <c r="Z33" i="5" s="1"/>
  <c r="L33" i="5"/>
  <c r="Y33" i="5" s="1"/>
  <c r="K33" i="5"/>
  <c r="X33" i="5" s="1"/>
  <c r="J33" i="5"/>
  <c r="W33" i="5" s="1"/>
  <c r="I33" i="5"/>
  <c r="V33" i="5" s="1"/>
  <c r="C33" i="5"/>
  <c r="M53" i="5"/>
  <c r="Z53" i="5" s="1"/>
  <c r="L53" i="5"/>
  <c r="Y53" i="5" s="1"/>
  <c r="K53" i="5"/>
  <c r="X53" i="5" s="1"/>
  <c r="J53" i="5"/>
  <c r="W53" i="5" s="1"/>
  <c r="I53" i="5"/>
  <c r="V53" i="5" s="1"/>
  <c r="C53" i="5"/>
  <c r="M31" i="5"/>
  <c r="Z31" i="5" s="1"/>
  <c r="L31" i="5"/>
  <c r="Y31" i="5" s="1"/>
  <c r="K31" i="5"/>
  <c r="X31" i="5" s="1"/>
  <c r="J31" i="5"/>
  <c r="W31" i="5" s="1"/>
  <c r="I31" i="5"/>
  <c r="V31" i="5" s="1"/>
  <c r="C31" i="5"/>
  <c r="M27" i="5"/>
  <c r="Z27" i="5" s="1"/>
  <c r="L27" i="5"/>
  <c r="Y27" i="5" s="1"/>
  <c r="K27" i="5"/>
  <c r="X27" i="5" s="1"/>
  <c r="J27" i="5"/>
  <c r="W27" i="5" s="1"/>
  <c r="I27" i="5"/>
  <c r="V27" i="5" s="1"/>
  <c r="C27" i="5"/>
  <c r="M23" i="5"/>
  <c r="Z23" i="5" s="1"/>
  <c r="L23" i="5"/>
  <c r="Y23" i="5" s="1"/>
  <c r="K23" i="5"/>
  <c r="X23" i="5" s="1"/>
  <c r="J23" i="5"/>
  <c r="W23" i="5" s="1"/>
  <c r="I23" i="5"/>
  <c r="V23" i="5" s="1"/>
  <c r="C23" i="5"/>
  <c r="M30" i="5"/>
  <c r="Z30" i="5" s="1"/>
  <c r="L30" i="5"/>
  <c r="Y30" i="5" s="1"/>
  <c r="K30" i="5"/>
  <c r="X30" i="5" s="1"/>
  <c r="J30" i="5"/>
  <c r="W30" i="5" s="1"/>
  <c r="I30" i="5"/>
  <c r="V30" i="5" s="1"/>
  <c r="C30" i="5"/>
  <c r="M26" i="5"/>
  <c r="Z26" i="5" s="1"/>
  <c r="L26" i="5"/>
  <c r="Y26" i="5" s="1"/>
  <c r="K26" i="5"/>
  <c r="X26" i="5" s="1"/>
  <c r="J26" i="5"/>
  <c r="W26" i="5" s="1"/>
  <c r="I26" i="5"/>
  <c r="V26" i="5" s="1"/>
  <c r="C26" i="5"/>
  <c r="M24" i="5"/>
  <c r="Z24" i="5" s="1"/>
  <c r="L24" i="5"/>
  <c r="Y24" i="5" s="1"/>
  <c r="K24" i="5"/>
  <c r="X24" i="5" s="1"/>
  <c r="J24" i="5"/>
  <c r="W24" i="5" s="1"/>
  <c r="I24" i="5"/>
  <c r="V24" i="5" s="1"/>
  <c r="C24" i="5"/>
  <c r="M20" i="5"/>
  <c r="Z20" i="5" s="1"/>
  <c r="L20" i="5"/>
  <c r="Y20" i="5" s="1"/>
  <c r="K20" i="5"/>
  <c r="X20" i="5" s="1"/>
  <c r="J20" i="5"/>
  <c r="W20" i="5" s="1"/>
  <c r="I20" i="5"/>
  <c r="V20" i="5" s="1"/>
  <c r="C20" i="5"/>
  <c r="M21" i="5"/>
  <c r="Z21" i="5" s="1"/>
  <c r="L21" i="5"/>
  <c r="Y21" i="5" s="1"/>
  <c r="K21" i="5"/>
  <c r="X21" i="5" s="1"/>
  <c r="J21" i="5"/>
  <c r="W21" i="5" s="1"/>
  <c r="I21" i="5"/>
  <c r="V21" i="5" s="1"/>
  <c r="C21" i="5"/>
  <c r="M19" i="5"/>
  <c r="Z19" i="5" s="1"/>
  <c r="L19" i="5"/>
  <c r="Y19" i="5" s="1"/>
  <c r="K19" i="5"/>
  <c r="X19" i="5" s="1"/>
  <c r="J19" i="5"/>
  <c r="W19" i="5" s="1"/>
  <c r="I19" i="5"/>
  <c r="V19" i="5" s="1"/>
  <c r="C19" i="5"/>
  <c r="M18" i="5"/>
  <c r="Z18" i="5" s="1"/>
  <c r="L18" i="5"/>
  <c r="Y18" i="5" s="1"/>
  <c r="K18" i="5"/>
  <c r="X18" i="5" s="1"/>
  <c r="J18" i="5"/>
  <c r="W18" i="5" s="1"/>
  <c r="I18" i="5"/>
  <c r="V18" i="5" s="1"/>
  <c r="C18" i="5"/>
  <c r="M22" i="5"/>
  <c r="Z22" i="5" s="1"/>
  <c r="L22" i="5"/>
  <c r="Y22" i="5" s="1"/>
  <c r="K22" i="5"/>
  <c r="X22" i="5" s="1"/>
  <c r="J22" i="5"/>
  <c r="W22" i="5" s="1"/>
  <c r="I22" i="5"/>
  <c r="V22" i="5" s="1"/>
  <c r="C22" i="5"/>
  <c r="M17" i="5"/>
  <c r="Z17" i="5" s="1"/>
  <c r="L17" i="5"/>
  <c r="Y17" i="5" s="1"/>
  <c r="K17" i="5"/>
  <c r="X17" i="5" s="1"/>
  <c r="J17" i="5"/>
  <c r="W17" i="5" s="1"/>
  <c r="I17" i="5"/>
  <c r="V17" i="5" s="1"/>
  <c r="C17" i="5"/>
  <c r="M16" i="5"/>
  <c r="Z16" i="5" s="1"/>
  <c r="L16" i="5"/>
  <c r="Y16" i="5" s="1"/>
  <c r="K16" i="5"/>
  <c r="X16" i="5" s="1"/>
  <c r="J16" i="5"/>
  <c r="W16" i="5" s="1"/>
  <c r="I16" i="5"/>
  <c r="V16" i="5" s="1"/>
  <c r="C16" i="5"/>
  <c r="M14" i="5"/>
  <c r="Z14" i="5" s="1"/>
  <c r="L14" i="5"/>
  <c r="Y14" i="5" s="1"/>
  <c r="K14" i="5"/>
  <c r="X14" i="5" s="1"/>
  <c r="J14" i="5"/>
  <c r="W14" i="5" s="1"/>
  <c r="I14" i="5"/>
  <c r="V14" i="5" s="1"/>
  <c r="C14" i="5"/>
  <c r="M10" i="5"/>
  <c r="Z10" i="5" s="1"/>
  <c r="L10" i="5"/>
  <c r="Y10" i="5" s="1"/>
  <c r="K10" i="5"/>
  <c r="X10" i="5" s="1"/>
  <c r="J10" i="5"/>
  <c r="W10" i="5" s="1"/>
  <c r="I10" i="5"/>
  <c r="V10" i="5" s="1"/>
  <c r="C10" i="5"/>
  <c r="M11" i="5"/>
  <c r="Z11" i="5" s="1"/>
  <c r="L11" i="5"/>
  <c r="Y11" i="5" s="1"/>
  <c r="K11" i="5"/>
  <c r="X11" i="5" s="1"/>
  <c r="J11" i="5"/>
  <c r="W11" i="5" s="1"/>
  <c r="I11" i="5"/>
  <c r="V11" i="5" s="1"/>
  <c r="C11" i="5"/>
  <c r="M9" i="5"/>
  <c r="Z9" i="5" s="1"/>
  <c r="L9" i="5"/>
  <c r="Y9" i="5" s="1"/>
  <c r="K9" i="5"/>
  <c r="X9" i="5" s="1"/>
  <c r="J9" i="5"/>
  <c r="W9" i="5" s="1"/>
  <c r="I9" i="5"/>
  <c r="V9" i="5" s="1"/>
  <c r="C9" i="5"/>
  <c r="M38" i="5"/>
  <c r="Z38" i="5" s="1"/>
  <c r="L38" i="5"/>
  <c r="Y38" i="5" s="1"/>
  <c r="K38" i="5"/>
  <c r="X38" i="5" s="1"/>
  <c r="J38" i="5"/>
  <c r="W38" i="5" s="1"/>
  <c r="I38" i="5"/>
  <c r="V38" i="5" s="1"/>
  <c r="C38" i="5"/>
  <c r="M13" i="5"/>
  <c r="Z13" i="5" s="1"/>
  <c r="L13" i="5"/>
  <c r="Y13" i="5" s="1"/>
  <c r="K13" i="5"/>
  <c r="X13" i="5" s="1"/>
  <c r="J13" i="5"/>
  <c r="W13" i="5" s="1"/>
  <c r="I13" i="5"/>
  <c r="V13" i="5" s="1"/>
  <c r="C13" i="5"/>
  <c r="M8" i="5"/>
  <c r="Z8" i="5" s="1"/>
  <c r="L8" i="5"/>
  <c r="Y8" i="5" s="1"/>
  <c r="K8" i="5"/>
  <c r="X8" i="5" s="1"/>
  <c r="J8" i="5"/>
  <c r="W8" i="5" s="1"/>
  <c r="I8" i="5"/>
  <c r="V8" i="5" s="1"/>
  <c r="C8" i="5"/>
  <c r="M12" i="5"/>
  <c r="Z12" i="5" s="1"/>
  <c r="L12" i="5"/>
  <c r="Y12" i="5" s="1"/>
  <c r="K12" i="5"/>
  <c r="X12" i="5" s="1"/>
  <c r="J12" i="5"/>
  <c r="W12" i="5" s="1"/>
  <c r="I12" i="5"/>
  <c r="V12" i="5" s="1"/>
  <c r="C12" i="5"/>
  <c r="M7" i="5"/>
  <c r="Z7" i="5" s="1"/>
  <c r="L7" i="5"/>
  <c r="Y7" i="5" s="1"/>
  <c r="K7" i="5"/>
  <c r="X7" i="5" s="1"/>
  <c r="J7" i="5"/>
  <c r="W7" i="5" s="1"/>
  <c r="I7" i="5"/>
  <c r="V7" i="5" s="1"/>
  <c r="C7" i="5"/>
  <c r="M3" i="5"/>
  <c r="Z3" i="5" s="1"/>
  <c r="L3" i="5"/>
  <c r="Y3" i="5" s="1"/>
  <c r="K3" i="5"/>
  <c r="X3" i="5" s="1"/>
  <c r="J3" i="5"/>
  <c r="W3" i="5" s="1"/>
  <c r="I3" i="5"/>
  <c r="V3" i="5" s="1"/>
  <c r="C3" i="5"/>
  <c r="M52" i="5"/>
  <c r="Z52" i="5" s="1"/>
  <c r="L52" i="5"/>
  <c r="Y52" i="5" s="1"/>
  <c r="K52" i="5"/>
  <c r="X52" i="5" s="1"/>
  <c r="J52" i="5"/>
  <c r="W52" i="5" s="1"/>
  <c r="I52" i="5"/>
  <c r="V52" i="5" s="1"/>
  <c r="C52" i="5"/>
  <c r="M6" i="5"/>
  <c r="Z6" i="5" s="1"/>
  <c r="L6" i="5"/>
  <c r="Y6" i="5" s="1"/>
  <c r="K6" i="5"/>
  <c r="X6" i="5" s="1"/>
  <c r="J6" i="5"/>
  <c r="W6" i="5" s="1"/>
  <c r="I6" i="5"/>
  <c r="V6" i="5" s="1"/>
  <c r="C6" i="5"/>
  <c r="M25" i="5"/>
  <c r="Z25" i="5" s="1"/>
  <c r="L25" i="5"/>
  <c r="Y25" i="5" s="1"/>
  <c r="K25" i="5"/>
  <c r="X25" i="5" s="1"/>
  <c r="J25" i="5"/>
  <c r="W25" i="5" s="1"/>
  <c r="I25" i="5"/>
  <c r="V25" i="5" s="1"/>
  <c r="C25" i="5"/>
  <c r="M4" i="5"/>
  <c r="Z4" i="5" s="1"/>
  <c r="L4" i="5"/>
  <c r="Y4" i="5" s="1"/>
  <c r="K4" i="5"/>
  <c r="X4" i="5" s="1"/>
  <c r="J4" i="5"/>
  <c r="W4" i="5" s="1"/>
  <c r="I4" i="5"/>
  <c r="V4" i="5" s="1"/>
  <c r="C4" i="5"/>
  <c r="M5" i="5"/>
  <c r="Z5" i="5" s="1"/>
  <c r="L5" i="5"/>
  <c r="Y5" i="5" s="1"/>
  <c r="K5" i="5"/>
  <c r="X5" i="5" s="1"/>
  <c r="J5" i="5"/>
  <c r="W5" i="5" s="1"/>
  <c r="I5" i="5"/>
  <c r="V5" i="5" s="1"/>
  <c r="C5" i="5"/>
  <c r="M2" i="5"/>
  <c r="Z2" i="5" s="1"/>
  <c r="L2" i="5"/>
  <c r="Y2" i="5" s="1"/>
  <c r="K2" i="5"/>
  <c r="X2" i="5" s="1"/>
  <c r="J2" i="5"/>
  <c r="W2" i="5" s="1"/>
  <c r="I2" i="5"/>
  <c r="V2" i="5" s="1"/>
  <c r="C2" i="5"/>
  <c r="D2" i="5" s="1"/>
  <c r="AR2" i="5" s="1"/>
  <c r="U1" i="5"/>
  <c r="U11" i="5" s="1"/>
  <c r="AH11" i="5" s="1"/>
  <c r="T1" i="5"/>
  <c r="T350" i="5" s="1"/>
  <c r="AG350" i="5" s="1"/>
  <c r="S1" i="5"/>
  <c r="S11" i="5" s="1"/>
  <c r="AF11" i="5" s="1"/>
  <c r="R1" i="5"/>
  <c r="R16" i="5" s="1"/>
  <c r="AE16" i="5" s="1"/>
  <c r="Q1" i="5"/>
  <c r="Q79" i="5" s="1"/>
  <c r="AD79" i="5" s="1"/>
  <c r="P1" i="5"/>
  <c r="P79" i="5" s="1"/>
  <c r="AC79" i="5" s="1"/>
  <c r="O1" i="5"/>
  <c r="O11" i="5" s="1"/>
  <c r="AB11" i="5" s="1"/>
  <c r="N1" i="5"/>
  <c r="N87" i="5" s="1"/>
  <c r="AA87" i="5" s="1"/>
  <c r="AU7" i="4"/>
  <c r="P2" i="4"/>
  <c r="AC2" i="4" s="1"/>
  <c r="O2" i="4"/>
  <c r="AB2" i="4" s="1"/>
  <c r="M2" i="4"/>
  <c r="Z2" i="4" s="1"/>
  <c r="H2" i="4"/>
  <c r="U2" i="4" s="1"/>
  <c r="G2" i="4"/>
  <c r="T2" i="4" s="1"/>
  <c r="F2" i="4"/>
  <c r="S2" i="4" s="1"/>
  <c r="E2" i="4"/>
  <c r="R2" i="4" s="1"/>
  <c r="D2" i="4"/>
  <c r="Q2" i="4" s="1"/>
  <c r="C2" i="4"/>
  <c r="O5" i="4"/>
  <c r="AB5" i="4" s="1"/>
  <c r="N5" i="4"/>
  <c r="AA5" i="4" s="1"/>
  <c r="M5" i="4"/>
  <c r="Z5" i="4" s="1"/>
  <c r="L5" i="4"/>
  <c r="Y5" i="4" s="1"/>
  <c r="I5" i="4"/>
  <c r="V5" i="4" s="1"/>
  <c r="H5" i="4"/>
  <c r="U5" i="4" s="1"/>
  <c r="G5" i="4"/>
  <c r="T5" i="4" s="1"/>
  <c r="F5" i="4"/>
  <c r="S5" i="4" s="1"/>
  <c r="E5" i="4"/>
  <c r="R5" i="4" s="1"/>
  <c r="D5" i="4"/>
  <c r="Q5" i="4" s="1"/>
  <c r="C5" i="4"/>
  <c r="N4" i="4"/>
  <c r="AA4" i="4" s="1"/>
  <c r="M4" i="4"/>
  <c r="Z4" i="4" s="1"/>
  <c r="H4" i="4"/>
  <c r="U4" i="4" s="1"/>
  <c r="G4" i="4"/>
  <c r="T4" i="4" s="1"/>
  <c r="F4" i="4"/>
  <c r="S4" i="4" s="1"/>
  <c r="E4" i="4"/>
  <c r="R4" i="4" s="1"/>
  <c r="D4" i="4"/>
  <c r="Q4" i="4" s="1"/>
  <c r="C4" i="4"/>
  <c r="AT3" i="4"/>
  <c r="AU3" i="4" s="1"/>
  <c r="O3" i="4"/>
  <c r="AB3" i="4" s="1"/>
  <c r="N3" i="4"/>
  <c r="AA3" i="4" s="1"/>
  <c r="H3" i="4"/>
  <c r="U3" i="4" s="1"/>
  <c r="G3" i="4"/>
  <c r="T3" i="4" s="1"/>
  <c r="F3" i="4"/>
  <c r="S3" i="4" s="1"/>
  <c r="E3" i="4"/>
  <c r="R3" i="4" s="1"/>
  <c r="D3" i="4"/>
  <c r="Q3" i="4" s="1"/>
  <c r="C3" i="4"/>
  <c r="AU2" i="4"/>
  <c r="N6" i="4"/>
  <c r="AA6" i="4" s="1"/>
  <c r="M6" i="4"/>
  <c r="Z6" i="4" s="1"/>
  <c r="L6" i="4"/>
  <c r="Y6" i="4" s="1"/>
  <c r="K6" i="4"/>
  <c r="X6" i="4" s="1"/>
  <c r="H6" i="4"/>
  <c r="U6" i="4" s="1"/>
  <c r="G6" i="4"/>
  <c r="T6" i="4" s="1"/>
  <c r="F6" i="4"/>
  <c r="S6" i="4" s="1"/>
  <c r="E6" i="4"/>
  <c r="R6" i="4" s="1"/>
  <c r="D6" i="4"/>
  <c r="Q6" i="4" s="1"/>
  <c r="C6" i="4"/>
  <c r="P1" i="4"/>
  <c r="O1" i="4"/>
  <c r="N1" i="4"/>
  <c r="M1" i="4"/>
  <c r="L1" i="4"/>
  <c r="K1" i="4"/>
  <c r="J1" i="4"/>
  <c r="I1" i="4"/>
  <c r="AT2" i="1"/>
  <c r="AT3" i="1" s="1"/>
  <c r="AT4" i="1" s="1"/>
  <c r="AT5" i="1" s="1"/>
  <c r="AT6" i="1" s="1"/>
  <c r="AT7" i="1" s="1"/>
  <c r="AT8" i="1" s="1"/>
  <c r="AT9" i="1" s="1"/>
  <c r="AT10" i="1" s="1"/>
  <c r="AT11" i="1" s="1"/>
  <c r="AT12" i="1" s="1"/>
  <c r="AT13" i="1" s="1"/>
  <c r="AT14" i="1" s="1"/>
  <c r="AT15" i="1" s="1"/>
  <c r="AT16" i="1" s="1"/>
  <c r="G3" i="3"/>
  <c r="G4" i="3"/>
  <c r="G5" i="3"/>
  <c r="G6" i="3"/>
  <c r="G7" i="3"/>
  <c r="G8" i="3"/>
  <c r="G2" i="3"/>
  <c r="H3" i="3"/>
  <c r="I3" i="3"/>
  <c r="J3" i="3"/>
  <c r="K3" i="3"/>
  <c r="L3" i="3"/>
  <c r="H4" i="3"/>
  <c r="I4" i="3"/>
  <c r="J4" i="3"/>
  <c r="K4" i="3"/>
  <c r="L4" i="3"/>
  <c r="H5" i="3"/>
  <c r="I5" i="3"/>
  <c r="J5" i="3"/>
  <c r="K5" i="3"/>
  <c r="L5" i="3"/>
  <c r="H6" i="3"/>
  <c r="I6" i="3"/>
  <c r="J6" i="3"/>
  <c r="K6" i="3"/>
  <c r="L6" i="3"/>
  <c r="H7" i="3"/>
  <c r="I7" i="3"/>
  <c r="J7" i="3"/>
  <c r="K7" i="3"/>
  <c r="L7" i="3"/>
  <c r="H8" i="3"/>
  <c r="I8" i="3"/>
  <c r="J8" i="3"/>
  <c r="K8" i="3"/>
  <c r="L8" i="3"/>
  <c r="I2" i="3"/>
  <c r="J2" i="3"/>
  <c r="K2" i="3"/>
  <c r="L2" i="3"/>
  <c r="H2" i="3"/>
  <c r="D713" i="1"/>
  <c r="E713" i="1"/>
  <c r="R713" i="1" s="1"/>
  <c r="F713" i="1"/>
  <c r="S713" i="1" s="1"/>
  <c r="G713" i="1"/>
  <c r="T713" i="1" s="1"/>
  <c r="H713" i="1"/>
  <c r="U713" i="1" s="1"/>
  <c r="D83" i="1"/>
  <c r="E83" i="1"/>
  <c r="R83" i="1" s="1"/>
  <c r="F83" i="1"/>
  <c r="S83" i="1" s="1"/>
  <c r="G83" i="1"/>
  <c r="T83" i="1" s="1"/>
  <c r="H83" i="1"/>
  <c r="U83" i="1" s="1"/>
  <c r="D837" i="1"/>
  <c r="E837" i="1"/>
  <c r="R837" i="1" s="1"/>
  <c r="F837" i="1"/>
  <c r="S837" i="1" s="1"/>
  <c r="G837" i="1"/>
  <c r="T837" i="1" s="1"/>
  <c r="H837" i="1"/>
  <c r="U837" i="1" s="1"/>
  <c r="D769" i="1"/>
  <c r="E769" i="1"/>
  <c r="R769" i="1" s="1"/>
  <c r="F769" i="1"/>
  <c r="S769" i="1" s="1"/>
  <c r="G769" i="1"/>
  <c r="T769" i="1" s="1"/>
  <c r="H769" i="1"/>
  <c r="U769" i="1" s="1"/>
  <c r="D725" i="1"/>
  <c r="E725" i="1"/>
  <c r="R725" i="1" s="1"/>
  <c r="F725" i="1"/>
  <c r="S725" i="1" s="1"/>
  <c r="G725" i="1"/>
  <c r="T725" i="1" s="1"/>
  <c r="H725" i="1"/>
  <c r="U725" i="1" s="1"/>
  <c r="D379" i="1"/>
  <c r="E379" i="1"/>
  <c r="R379" i="1" s="1"/>
  <c r="F379" i="1"/>
  <c r="S379" i="1" s="1"/>
  <c r="G379" i="1"/>
  <c r="T379" i="1" s="1"/>
  <c r="H379" i="1"/>
  <c r="U379" i="1" s="1"/>
  <c r="D696" i="1"/>
  <c r="E696" i="1"/>
  <c r="R696" i="1" s="1"/>
  <c r="F696" i="1"/>
  <c r="S696" i="1" s="1"/>
  <c r="G696" i="1"/>
  <c r="T696" i="1" s="1"/>
  <c r="H696" i="1"/>
  <c r="U696" i="1" s="1"/>
  <c r="D251" i="1"/>
  <c r="E251" i="1"/>
  <c r="R251" i="1" s="1"/>
  <c r="F251" i="1"/>
  <c r="S251" i="1" s="1"/>
  <c r="G251" i="1"/>
  <c r="T251" i="1" s="1"/>
  <c r="H251" i="1"/>
  <c r="U251" i="1" s="1"/>
  <c r="D189" i="1"/>
  <c r="E189" i="1"/>
  <c r="R189" i="1" s="1"/>
  <c r="F189" i="1"/>
  <c r="S189" i="1" s="1"/>
  <c r="G189" i="1"/>
  <c r="T189" i="1" s="1"/>
  <c r="H189" i="1"/>
  <c r="U189" i="1" s="1"/>
  <c r="D792" i="1"/>
  <c r="E792" i="1"/>
  <c r="R792" i="1" s="1"/>
  <c r="F792" i="1"/>
  <c r="S792" i="1" s="1"/>
  <c r="G792" i="1"/>
  <c r="T792" i="1" s="1"/>
  <c r="H792" i="1"/>
  <c r="U792" i="1" s="1"/>
  <c r="D339" i="1"/>
  <c r="E339" i="1"/>
  <c r="R339" i="1" s="1"/>
  <c r="F339" i="1"/>
  <c r="S339" i="1" s="1"/>
  <c r="G339" i="1"/>
  <c r="T339" i="1" s="1"/>
  <c r="H339" i="1"/>
  <c r="U339" i="1" s="1"/>
  <c r="D305" i="1"/>
  <c r="E305" i="1"/>
  <c r="R305" i="1" s="1"/>
  <c r="F305" i="1"/>
  <c r="S305" i="1" s="1"/>
  <c r="G305" i="1"/>
  <c r="T305" i="1" s="1"/>
  <c r="H305" i="1"/>
  <c r="U305" i="1" s="1"/>
  <c r="D687" i="1"/>
  <c r="E687" i="1"/>
  <c r="R687" i="1" s="1"/>
  <c r="F687" i="1"/>
  <c r="S687" i="1" s="1"/>
  <c r="G687" i="1"/>
  <c r="T687" i="1" s="1"/>
  <c r="H687" i="1"/>
  <c r="U687" i="1" s="1"/>
  <c r="D674" i="1"/>
  <c r="E674" i="1"/>
  <c r="R674" i="1" s="1"/>
  <c r="F674" i="1"/>
  <c r="S674" i="1" s="1"/>
  <c r="G674" i="1"/>
  <c r="T674" i="1" s="1"/>
  <c r="H674" i="1"/>
  <c r="U674" i="1" s="1"/>
  <c r="D125" i="1"/>
  <c r="E125" i="1"/>
  <c r="R125" i="1" s="1"/>
  <c r="F125" i="1"/>
  <c r="S125" i="1" s="1"/>
  <c r="G125" i="1"/>
  <c r="T125" i="1" s="1"/>
  <c r="H125" i="1"/>
  <c r="U125" i="1" s="1"/>
  <c r="D67" i="1"/>
  <c r="E67" i="1"/>
  <c r="R67" i="1" s="1"/>
  <c r="F67" i="1"/>
  <c r="S67" i="1" s="1"/>
  <c r="G67" i="1"/>
  <c r="T67" i="1" s="1"/>
  <c r="H67" i="1"/>
  <c r="U67" i="1" s="1"/>
  <c r="D678" i="1"/>
  <c r="E678" i="1"/>
  <c r="R678" i="1" s="1"/>
  <c r="F678" i="1"/>
  <c r="S678" i="1" s="1"/>
  <c r="G678" i="1"/>
  <c r="T678" i="1" s="1"/>
  <c r="H678" i="1"/>
  <c r="U678" i="1" s="1"/>
  <c r="D89" i="1"/>
  <c r="E89" i="1"/>
  <c r="R89" i="1" s="1"/>
  <c r="F89" i="1"/>
  <c r="S89" i="1" s="1"/>
  <c r="G89" i="1"/>
  <c r="T89" i="1" s="1"/>
  <c r="H89" i="1"/>
  <c r="U89" i="1" s="1"/>
  <c r="D777" i="1"/>
  <c r="E777" i="1"/>
  <c r="R777" i="1" s="1"/>
  <c r="F777" i="1"/>
  <c r="S777" i="1" s="1"/>
  <c r="G777" i="1"/>
  <c r="T777" i="1" s="1"/>
  <c r="H777" i="1"/>
  <c r="U777" i="1" s="1"/>
  <c r="D737" i="1"/>
  <c r="E737" i="1"/>
  <c r="R737" i="1" s="1"/>
  <c r="F737" i="1"/>
  <c r="S737" i="1" s="1"/>
  <c r="G737" i="1"/>
  <c r="T737" i="1" s="1"/>
  <c r="H737" i="1"/>
  <c r="U737" i="1" s="1"/>
  <c r="D113" i="1"/>
  <c r="E113" i="1"/>
  <c r="R113" i="1" s="1"/>
  <c r="F113" i="1"/>
  <c r="S113" i="1" s="1"/>
  <c r="G113" i="1"/>
  <c r="T113" i="1" s="1"/>
  <c r="H113" i="1"/>
  <c r="U113" i="1" s="1"/>
  <c r="D495" i="1"/>
  <c r="E495" i="1"/>
  <c r="R495" i="1" s="1"/>
  <c r="F495" i="1"/>
  <c r="S495" i="1" s="1"/>
  <c r="G495" i="1"/>
  <c r="T495" i="1" s="1"/>
  <c r="H495" i="1"/>
  <c r="U495" i="1" s="1"/>
  <c r="D175" i="1"/>
  <c r="E175" i="1"/>
  <c r="R175" i="1" s="1"/>
  <c r="F175" i="1"/>
  <c r="S175" i="1" s="1"/>
  <c r="G175" i="1"/>
  <c r="T175" i="1" s="1"/>
  <c r="H175" i="1"/>
  <c r="U175" i="1" s="1"/>
  <c r="D564" i="1"/>
  <c r="E564" i="1"/>
  <c r="R564" i="1" s="1"/>
  <c r="F564" i="1"/>
  <c r="S564" i="1" s="1"/>
  <c r="G564" i="1"/>
  <c r="T564" i="1" s="1"/>
  <c r="H564" i="1"/>
  <c r="U564" i="1" s="1"/>
  <c r="D549" i="1"/>
  <c r="E549" i="1"/>
  <c r="R549" i="1" s="1"/>
  <c r="F549" i="1"/>
  <c r="S549" i="1" s="1"/>
  <c r="G549" i="1"/>
  <c r="T549" i="1" s="1"/>
  <c r="H549" i="1"/>
  <c r="U549" i="1" s="1"/>
  <c r="D192" i="1"/>
  <c r="E192" i="1"/>
  <c r="R192" i="1" s="1"/>
  <c r="F192" i="1"/>
  <c r="S192" i="1" s="1"/>
  <c r="G192" i="1"/>
  <c r="T192" i="1" s="1"/>
  <c r="H192" i="1"/>
  <c r="U192" i="1" s="1"/>
  <c r="D313" i="1"/>
  <c r="E313" i="1"/>
  <c r="R313" i="1" s="1"/>
  <c r="F313" i="1"/>
  <c r="S313" i="1" s="1"/>
  <c r="G313" i="1"/>
  <c r="T313" i="1" s="1"/>
  <c r="H313" i="1"/>
  <c r="U313" i="1" s="1"/>
  <c r="D583" i="1"/>
  <c r="E583" i="1"/>
  <c r="R583" i="1" s="1"/>
  <c r="F583" i="1"/>
  <c r="S583" i="1" s="1"/>
  <c r="G583" i="1"/>
  <c r="T583" i="1" s="1"/>
  <c r="H583" i="1"/>
  <c r="U583" i="1" s="1"/>
  <c r="D863" i="1"/>
  <c r="E863" i="1"/>
  <c r="R863" i="1" s="1"/>
  <c r="F863" i="1"/>
  <c r="S863" i="1" s="1"/>
  <c r="G863" i="1"/>
  <c r="T863" i="1" s="1"/>
  <c r="H863" i="1"/>
  <c r="U863" i="1" s="1"/>
  <c r="D565" i="1"/>
  <c r="E565" i="1"/>
  <c r="R565" i="1" s="1"/>
  <c r="F565" i="1"/>
  <c r="S565" i="1" s="1"/>
  <c r="G565" i="1"/>
  <c r="T565" i="1" s="1"/>
  <c r="H565" i="1"/>
  <c r="U565" i="1" s="1"/>
  <c r="D967" i="1"/>
  <c r="E967" i="1"/>
  <c r="R967" i="1" s="1"/>
  <c r="F967" i="1"/>
  <c r="S967" i="1" s="1"/>
  <c r="G967" i="1"/>
  <c r="T967" i="1" s="1"/>
  <c r="H967" i="1"/>
  <c r="U967" i="1" s="1"/>
  <c r="D796" i="1"/>
  <c r="E796" i="1"/>
  <c r="R796" i="1" s="1"/>
  <c r="F796" i="1"/>
  <c r="S796" i="1" s="1"/>
  <c r="G796" i="1"/>
  <c r="T796" i="1" s="1"/>
  <c r="H796" i="1"/>
  <c r="U796" i="1" s="1"/>
  <c r="D387" i="1"/>
  <c r="E387" i="1"/>
  <c r="R387" i="1" s="1"/>
  <c r="F387" i="1"/>
  <c r="S387" i="1" s="1"/>
  <c r="G387" i="1"/>
  <c r="T387" i="1" s="1"/>
  <c r="H387" i="1"/>
  <c r="U387" i="1" s="1"/>
  <c r="D804" i="1"/>
  <c r="E804" i="1"/>
  <c r="R804" i="1" s="1"/>
  <c r="F804" i="1"/>
  <c r="S804" i="1" s="1"/>
  <c r="G804" i="1"/>
  <c r="T804" i="1" s="1"/>
  <c r="H804" i="1"/>
  <c r="U804" i="1" s="1"/>
  <c r="D247" i="1"/>
  <c r="E247" i="1"/>
  <c r="R247" i="1" s="1"/>
  <c r="F247" i="1"/>
  <c r="S247" i="1" s="1"/>
  <c r="G247" i="1"/>
  <c r="T247" i="1" s="1"/>
  <c r="H247" i="1"/>
  <c r="U247" i="1" s="1"/>
  <c r="D345" i="1"/>
  <c r="E345" i="1"/>
  <c r="R345" i="1" s="1"/>
  <c r="F345" i="1"/>
  <c r="S345" i="1" s="1"/>
  <c r="G345" i="1"/>
  <c r="T345" i="1" s="1"/>
  <c r="H345" i="1"/>
  <c r="U345" i="1" s="1"/>
  <c r="D77" i="1"/>
  <c r="E77" i="1"/>
  <c r="R77" i="1" s="1"/>
  <c r="F77" i="1"/>
  <c r="S77" i="1" s="1"/>
  <c r="G77" i="1"/>
  <c r="T77" i="1" s="1"/>
  <c r="H77" i="1"/>
  <c r="U77" i="1" s="1"/>
  <c r="D956" i="1"/>
  <c r="E956" i="1"/>
  <c r="R956" i="1" s="1"/>
  <c r="F956" i="1"/>
  <c r="S956" i="1" s="1"/>
  <c r="G956" i="1"/>
  <c r="T956" i="1" s="1"/>
  <c r="H956" i="1"/>
  <c r="U956" i="1" s="1"/>
  <c r="D719" i="1"/>
  <c r="E719" i="1"/>
  <c r="R719" i="1" s="1"/>
  <c r="F719" i="1"/>
  <c r="S719" i="1" s="1"/>
  <c r="G719" i="1"/>
  <c r="T719" i="1" s="1"/>
  <c r="H719" i="1"/>
  <c r="U719" i="1" s="1"/>
  <c r="D877" i="1"/>
  <c r="E877" i="1"/>
  <c r="R877" i="1" s="1"/>
  <c r="F877" i="1"/>
  <c r="S877" i="1" s="1"/>
  <c r="G877" i="1"/>
  <c r="T877" i="1" s="1"/>
  <c r="H877" i="1"/>
  <c r="U877" i="1" s="1"/>
  <c r="D131" i="1"/>
  <c r="E131" i="1"/>
  <c r="R131" i="1" s="1"/>
  <c r="F131" i="1"/>
  <c r="S131" i="1" s="1"/>
  <c r="G131" i="1"/>
  <c r="T131" i="1" s="1"/>
  <c r="H131" i="1"/>
  <c r="U131" i="1" s="1"/>
  <c r="D986" i="1"/>
  <c r="E986" i="1"/>
  <c r="R986" i="1" s="1"/>
  <c r="F986" i="1"/>
  <c r="S986" i="1" s="1"/>
  <c r="G986" i="1"/>
  <c r="T986" i="1" s="1"/>
  <c r="H986" i="1"/>
  <c r="U986" i="1" s="1"/>
  <c r="D301" i="1"/>
  <c r="E301" i="1"/>
  <c r="R301" i="1" s="1"/>
  <c r="F301" i="1"/>
  <c r="S301" i="1" s="1"/>
  <c r="G301" i="1"/>
  <c r="T301" i="1" s="1"/>
  <c r="H301" i="1"/>
  <c r="U301" i="1" s="1"/>
  <c r="D439" i="1"/>
  <c r="E439" i="1"/>
  <c r="R439" i="1" s="1"/>
  <c r="F439" i="1"/>
  <c r="S439" i="1" s="1"/>
  <c r="G439" i="1"/>
  <c r="T439" i="1" s="1"/>
  <c r="H439" i="1"/>
  <c r="U439" i="1" s="1"/>
  <c r="D425" i="1"/>
  <c r="E425" i="1"/>
  <c r="R425" i="1" s="1"/>
  <c r="F425" i="1"/>
  <c r="S425" i="1" s="1"/>
  <c r="G425" i="1"/>
  <c r="T425" i="1" s="1"/>
  <c r="H425" i="1"/>
  <c r="U425" i="1" s="1"/>
  <c r="D997" i="1"/>
  <c r="E997" i="1"/>
  <c r="R997" i="1" s="1"/>
  <c r="F997" i="1"/>
  <c r="S997" i="1" s="1"/>
  <c r="G997" i="1"/>
  <c r="T997" i="1" s="1"/>
  <c r="H997" i="1"/>
  <c r="U997" i="1" s="1"/>
  <c r="D327" i="1"/>
  <c r="E327" i="1"/>
  <c r="R327" i="1" s="1"/>
  <c r="F327" i="1"/>
  <c r="S327" i="1" s="1"/>
  <c r="G327" i="1"/>
  <c r="T327" i="1" s="1"/>
  <c r="H327" i="1"/>
  <c r="U327" i="1" s="1"/>
  <c r="D102" i="1"/>
  <c r="E102" i="1"/>
  <c r="R102" i="1" s="1"/>
  <c r="F102" i="1"/>
  <c r="S102" i="1" s="1"/>
  <c r="G102" i="1"/>
  <c r="T102" i="1" s="1"/>
  <c r="H102" i="1"/>
  <c r="U102" i="1" s="1"/>
  <c r="D481" i="1"/>
  <c r="E481" i="1"/>
  <c r="R481" i="1" s="1"/>
  <c r="F481" i="1"/>
  <c r="S481" i="1" s="1"/>
  <c r="G481" i="1"/>
  <c r="T481" i="1" s="1"/>
  <c r="H481" i="1"/>
  <c r="U481" i="1" s="1"/>
  <c r="D716" i="1"/>
  <c r="E716" i="1"/>
  <c r="R716" i="1" s="1"/>
  <c r="F716" i="1"/>
  <c r="S716" i="1" s="1"/>
  <c r="G716" i="1"/>
  <c r="T716" i="1" s="1"/>
  <c r="H716" i="1"/>
  <c r="U716" i="1" s="1"/>
  <c r="D673" i="1"/>
  <c r="E673" i="1"/>
  <c r="R673" i="1" s="1"/>
  <c r="F673" i="1"/>
  <c r="S673" i="1" s="1"/>
  <c r="G673" i="1"/>
  <c r="T673" i="1" s="1"/>
  <c r="H673" i="1"/>
  <c r="U673" i="1" s="1"/>
  <c r="D11" i="1"/>
  <c r="E11" i="1"/>
  <c r="R11" i="1" s="1"/>
  <c r="F11" i="1"/>
  <c r="S11" i="1" s="1"/>
  <c r="G11" i="1"/>
  <c r="T11" i="1" s="1"/>
  <c r="H11" i="1"/>
  <c r="U11" i="1" s="1"/>
  <c r="D112" i="1"/>
  <c r="E112" i="1"/>
  <c r="R112" i="1" s="1"/>
  <c r="F112" i="1"/>
  <c r="S112" i="1" s="1"/>
  <c r="G112" i="1"/>
  <c r="T112" i="1" s="1"/>
  <c r="H112" i="1"/>
  <c r="U112" i="1" s="1"/>
  <c r="D368" i="1"/>
  <c r="E368" i="1"/>
  <c r="R368" i="1" s="1"/>
  <c r="F368" i="1"/>
  <c r="S368" i="1" s="1"/>
  <c r="G368" i="1"/>
  <c r="T368" i="1" s="1"/>
  <c r="H368" i="1"/>
  <c r="U368" i="1" s="1"/>
  <c r="D872" i="1"/>
  <c r="E872" i="1"/>
  <c r="R872" i="1" s="1"/>
  <c r="F872" i="1"/>
  <c r="S872" i="1" s="1"/>
  <c r="G872" i="1"/>
  <c r="T872" i="1" s="1"/>
  <c r="H872" i="1"/>
  <c r="U872" i="1" s="1"/>
  <c r="D236" i="1"/>
  <c r="E236" i="1"/>
  <c r="R236" i="1" s="1"/>
  <c r="F236" i="1"/>
  <c r="S236" i="1" s="1"/>
  <c r="G236" i="1"/>
  <c r="T236" i="1" s="1"/>
  <c r="H236" i="1"/>
  <c r="U236" i="1" s="1"/>
  <c r="D153" i="1"/>
  <c r="E153" i="1"/>
  <c r="R153" i="1" s="1"/>
  <c r="F153" i="1"/>
  <c r="S153" i="1" s="1"/>
  <c r="G153" i="1"/>
  <c r="T153" i="1" s="1"/>
  <c r="H153" i="1"/>
  <c r="U153" i="1" s="1"/>
  <c r="D661" i="1"/>
  <c r="E661" i="1"/>
  <c r="R661" i="1" s="1"/>
  <c r="F661" i="1"/>
  <c r="S661" i="1" s="1"/>
  <c r="G661" i="1"/>
  <c r="T661" i="1" s="1"/>
  <c r="H661" i="1"/>
  <c r="U661" i="1" s="1"/>
  <c r="D265" i="1"/>
  <c r="E265" i="1"/>
  <c r="R265" i="1" s="1"/>
  <c r="F265" i="1"/>
  <c r="S265" i="1" s="1"/>
  <c r="G265" i="1"/>
  <c r="T265" i="1" s="1"/>
  <c r="H265" i="1"/>
  <c r="U265" i="1" s="1"/>
  <c r="D552" i="1"/>
  <c r="E552" i="1"/>
  <c r="R552" i="1" s="1"/>
  <c r="F552" i="1"/>
  <c r="S552" i="1" s="1"/>
  <c r="G552" i="1"/>
  <c r="T552" i="1" s="1"/>
  <c r="H552" i="1"/>
  <c r="U552" i="1" s="1"/>
  <c r="D625" i="1"/>
  <c r="E625" i="1"/>
  <c r="R625" i="1" s="1"/>
  <c r="F625" i="1"/>
  <c r="S625" i="1" s="1"/>
  <c r="G625" i="1"/>
  <c r="T625" i="1" s="1"/>
  <c r="H625" i="1"/>
  <c r="U625" i="1" s="1"/>
  <c r="D597" i="1"/>
  <c r="E597" i="1"/>
  <c r="R597" i="1" s="1"/>
  <c r="F597" i="1"/>
  <c r="S597" i="1" s="1"/>
  <c r="G597" i="1"/>
  <c r="T597" i="1" s="1"/>
  <c r="H597" i="1"/>
  <c r="U597" i="1" s="1"/>
  <c r="D120" i="1"/>
  <c r="E120" i="1"/>
  <c r="R120" i="1" s="1"/>
  <c r="F120" i="1"/>
  <c r="S120" i="1" s="1"/>
  <c r="G120" i="1"/>
  <c r="T120" i="1" s="1"/>
  <c r="H120" i="1"/>
  <c r="U120" i="1" s="1"/>
  <c r="D695" i="1"/>
  <c r="E695" i="1"/>
  <c r="R695" i="1" s="1"/>
  <c r="F695" i="1"/>
  <c r="S695" i="1" s="1"/>
  <c r="G695" i="1"/>
  <c r="T695" i="1" s="1"/>
  <c r="H695" i="1"/>
  <c r="U695" i="1" s="1"/>
  <c r="D587" i="1"/>
  <c r="E587" i="1"/>
  <c r="R587" i="1" s="1"/>
  <c r="F587" i="1"/>
  <c r="S587" i="1" s="1"/>
  <c r="G587" i="1"/>
  <c r="T587" i="1" s="1"/>
  <c r="H587" i="1"/>
  <c r="U587" i="1" s="1"/>
  <c r="D954" i="1"/>
  <c r="E954" i="1"/>
  <c r="R954" i="1" s="1"/>
  <c r="F954" i="1"/>
  <c r="S954" i="1" s="1"/>
  <c r="G954" i="1"/>
  <c r="T954" i="1" s="1"/>
  <c r="H954" i="1"/>
  <c r="U954" i="1" s="1"/>
  <c r="D298" i="1"/>
  <c r="E298" i="1"/>
  <c r="R298" i="1" s="1"/>
  <c r="F298" i="1"/>
  <c r="S298" i="1" s="1"/>
  <c r="G298" i="1"/>
  <c r="T298" i="1" s="1"/>
  <c r="H298" i="1"/>
  <c r="U298" i="1" s="1"/>
  <c r="D559" i="1"/>
  <c r="E559" i="1"/>
  <c r="R559" i="1" s="1"/>
  <c r="F559" i="1"/>
  <c r="S559" i="1" s="1"/>
  <c r="G559" i="1"/>
  <c r="T559" i="1" s="1"/>
  <c r="H559" i="1"/>
  <c r="U559" i="1" s="1"/>
  <c r="D560" i="1"/>
  <c r="E560" i="1"/>
  <c r="R560" i="1" s="1"/>
  <c r="F560" i="1"/>
  <c r="S560" i="1" s="1"/>
  <c r="G560" i="1"/>
  <c r="T560" i="1" s="1"/>
  <c r="H560" i="1"/>
  <c r="U560" i="1" s="1"/>
  <c r="D973" i="1"/>
  <c r="E973" i="1"/>
  <c r="R973" i="1" s="1"/>
  <c r="F973" i="1"/>
  <c r="S973" i="1" s="1"/>
  <c r="G973" i="1"/>
  <c r="T973" i="1" s="1"/>
  <c r="H973" i="1"/>
  <c r="U973" i="1" s="1"/>
  <c r="D640" i="1"/>
  <c r="E640" i="1"/>
  <c r="R640" i="1" s="1"/>
  <c r="F640" i="1"/>
  <c r="S640" i="1" s="1"/>
  <c r="G640" i="1"/>
  <c r="T640" i="1" s="1"/>
  <c r="H640" i="1"/>
  <c r="U640" i="1" s="1"/>
  <c r="D505" i="1"/>
  <c r="E505" i="1"/>
  <c r="R505" i="1" s="1"/>
  <c r="F505" i="1"/>
  <c r="S505" i="1" s="1"/>
  <c r="G505" i="1"/>
  <c r="T505" i="1" s="1"/>
  <c r="H505" i="1"/>
  <c r="U505" i="1" s="1"/>
  <c r="D152" i="1"/>
  <c r="E152" i="1"/>
  <c r="R152" i="1" s="1"/>
  <c r="F152" i="1"/>
  <c r="S152" i="1" s="1"/>
  <c r="G152" i="1"/>
  <c r="T152" i="1" s="1"/>
  <c r="H152" i="1"/>
  <c r="U152" i="1" s="1"/>
  <c r="D924" i="1"/>
  <c r="E924" i="1"/>
  <c r="R924" i="1" s="1"/>
  <c r="F924" i="1"/>
  <c r="S924" i="1" s="1"/>
  <c r="G924" i="1"/>
  <c r="T924" i="1" s="1"/>
  <c r="H924" i="1"/>
  <c r="U924" i="1" s="1"/>
  <c r="D616" i="1"/>
  <c r="E616" i="1"/>
  <c r="R616" i="1" s="1"/>
  <c r="F616" i="1"/>
  <c r="S616" i="1" s="1"/>
  <c r="G616" i="1"/>
  <c r="T616" i="1" s="1"/>
  <c r="H616" i="1"/>
  <c r="U616" i="1" s="1"/>
  <c r="D960" i="1"/>
  <c r="E960" i="1"/>
  <c r="R960" i="1" s="1"/>
  <c r="F960" i="1"/>
  <c r="S960" i="1" s="1"/>
  <c r="G960" i="1"/>
  <c r="T960" i="1" s="1"/>
  <c r="H960" i="1"/>
  <c r="U960" i="1" s="1"/>
  <c r="D239" i="1"/>
  <c r="E239" i="1"/>
  <c r="R239" i="1" s="1"/>
  <c r="F239" i="1"/>
  <c r="S239" i="1" s="1"/>
  <c r="G239" i="1"/>
  <c r="T239" i="1" s="1"/>
  <c r="H239" i="1"/>
  <c r="U239" i="1" s="1"/>
  <c r="D561" i="1"/>
  <c r="E561" i="1"/>
  <c r="R561" i="1" s="1"/>
  <c r="F561" i="1"/>
  <c r="S561" i="1" s="1"/>
  <c r="G561" i="1"/>
  <c r="T561" i="1" s="1"/>
  <c r="H561" i="1"/>
  <c r="U561" i="1" s="1"/>
  <c r="D819" i="1"/>
  <c r="E819" i="1"/>
  <c r="R819" i="1" s="1"/>
  <c r="F819" i="1"/>
  <c r="S819" i="1" s="1"/>
  <c r="G819" i="1"/>
  <c r="T819" i="1" s="1"/>
  <c r="H819" i="1"/>
  <c r="U819" i="1" s="1"/>
  <c r="D913" i="1"/>
  <c r="E913" i="1"/>
  <c r="R913" i="1" s="1"/>
  <c r="F913" i="1"/>
  <c r="S913" i="1" s="1"/>
  <c r="G913" i="1"/>
  <c r="T913" i="1" s="1"/>
  <c r="H913" i="1"/>
  <c r="U913" i="1" s="1"/>
  <c r="D457" i="1"/>
  <c r="E457" i="1"/>
  <c r="R457" i="1" s="1"/>
  <c r="F457" i="1"/>
  <c r="S457" i="1" s="1"/>
  <c r="G457" i="1"/>
  <c r="T457" i="1" s="1"/>
  <c r="H457" i="1"/>
  <c r="U457" i="1" s="1"/>
  <c r="D473" i="1"/>
  <c r="E473" i="1"/>
  <c r="R473" i="1" s="1"/>
  <c r="F473" i="1"/>
  <c r="S473" i="1" s="1"/>
  <c r="G473" i="1"/>
  <c r="T473" i="1" s="1"/>
  <c r="H473" i="1"/>
  <c r="U473" i="1" s="1"/>
  <c r="D274" i="1"/>
  <c r="E274" i="1"/>
  <c r="R274" i="1" s="1"/>
  <c r="F274" i="1"/>
  <c r="S274" i="1" s="1"/>
  <c r="G274" i="1"/>
  <c r="T274" i="1" s="1"/>
  <c r="H274" i="1"/>
  <c r="U274" i="1" s="1"/>
  <c r="D526" i="1"/>
  <c r="E526" i="1"/>
  <c r="R526" i="1" s="1"/>
  <c r="F526" i="1"/>
  <c r="S526" i="1" s="1"/>
  <c r="G526" i="1"/>
  <c r="T526" i="1" s="1"/>
  <c r="H526" i="1"/>
  <c r="U526" i="1" s="1"/>
  <c r="D884" i="1"/>
  <c r="E884" i="1"/>
  <c r="R884" i="1" s="1"/>
  <c r="F884" i="1"/>
  <c r="S884" i="1" s="1"/>
  <c r="G884" i="1"/>
  <c r="T884" i="1" s="1"/>
  <c r="H884" i="1"/>
  <c r="U884" i="1" s="1"/>
  <c r="D81" i="1"/>
  <c r="E81" i="1"/>
  <c r="R81" i="1" s="1"/>
  <c r="F81" i="1"/>
  <c r="S81" i="1" s="1"/>
  <c r="G81" i="1"/>
  <c r="T81" i="1" s="1"/>
  <c r="H81" i="1"/>
  <c r="U81" i="1" s="1"/>
  <c r="D130" i="1"/>
  <c r="E130" i="1"/>
  <c r="R130" i="1" s="1"/>
  <c r="F130" i="1"/>
  <c r="S130" i="1" s="1"/>
  <c r="G130" i="1"/>
  <c r="T130" i="1" s="1"/>
  <c r="H130" i="1"/>
  <c r="U130" i="1" s="1"/>
  <c r="D206" i="1"/>
  <c r="E206" i="1"/>
  <c r="R206" i="1" s="1"/>
  <c r="F206" i="1"/>
  <c r="S206" i="1" s="1"/>
  <c r="G206" i="1"/>
  <c r="T206" i="1" s="1"/>
  <c r="H206" i="1"/>
  <c r="U206" i="1" s="1"/>
  <c r="D143" i="1"/>
  <c r="E143" i="1"/>
  <c r="R143" i="1" s="1"/>
  <c r="F143" i="1"/>
  <c r="S143" i="1" s="1"/>
  <c r="G143" i="1"/>
  <c r="T143" i="1" s="1"/>
  <c r="H143" i="1"/>
  <c r="U143" i="1" s="1"/>
  <c r="D336" i="1"/>
  <c r="E336" i="1"/>
  <c r="R336" i="1" s="1"/>
  <c r="F336" i="1"/>
  <c r="S336" i="1" s="1"/>
  <c r="G336" i="1"/>
  <c r="T336" i="1" s="1"/>
  <c r="H336" i="1"/>
  <c r="U336" i="1" s="1"/>
  <c r="D648" i="1"/>
  <c r="E648" i="1"/>
  <c r="R648" i="1" s="1"/>
  <c r="F648" i="1"/>
  <c r="S648" i="1" s="1"/>
  <c r="G648" i="1"/>
  <c r="T648" i="1" s="1"/>
  <c r="H648" i="1"/>
  <c r="U648" i="1" s="1"/>
  <c r="D142" i="1"/>
  <c r="E142" i="1"/>
  <c r="R142" i="1" s="1"/>
  <c r="F142" i="1"/>
  <c r="S142" i="1" s="1"/>
  <c r="G142" i="1"/>
  <c r="T142" i="1" s="1"/>
  <c r="H142" i="1"/>
  <c r="U142" i="1" s="1"/>
  <c r="D548" i="1"/>
  <c r="E548" i="1"/>
  <c r="R548" i="1" s="1"/>
  <c r="F548" i="1"/>
  <c r="S548" i="1" s="1"/>
  <c r="G548" i="1"/>
  <c r="T548" i="1" s="1"/>
  <c r="H548" i="1"/>
  <c r="U548" i="1" s="1"/>
  <c r="D529" i="1"/>
  <c r="E529" i="1"/>
  <c r="R529" i="1" s="1"/>
  <c r="F529" i="1"/>
  <c r="S529" i="1" s="1"/>
  <c r="G529" i="1"/>
  <c r="T529" i="1" s="1"/>
  <c r="H529" i="1"/>
  <c r="U529" i="1" s="1"/>
  <c r="D651" i="1"/>
  <c r="E651" i="1"/>
  <c r="R651" i="1" s="1"/>
  <c r="F651" i="1"/>
  <c r="S651" i="1" s="1"/>
  <c r="G651" i="1"/>
  <c r="T651" i="1" s="1"/>
  <c r="H651" i="1"/>
  <c r="U651" i="1" s="1"/>
  <c r="D468" i="1"/>
  <c r="E468" i="1"/>
  <c r="R468" i="1" s="1"/>
  <c r="F468" i="1"/>
  <c r="S468" i="1" s="1"/>
  <c r="G468" i="1"/>
  <c r="T468" i="1" s="1"/>
  <c r="H468" i="1"/>
  <c r="U468" i="1" s="1"/>
  <c r="D381" i="1"/>
  <c r="E381" i="1"/>
  <c r="R381" i="1" s="1"/>
  <c r="F381" i="1"/>
  <c r="S381" i="1" s="1"/>
  <c r="G381" i="1"/>
  <c r="T381" i="1" s="1"/>
  <c r="H381" i="1"/>
  <c r="U381" i="1" s="1"/>
  <c r="D65" i="1"/>
  <c r="E65" i="1"/>
  <c r="R65" i="1" s="1"/>
  <c r="F65" i="1"/>
  <c r="S65" i="1" s="1"/>
  <c r="G65" i="1"/>
  <c r="T65" i="1" s="1"/>
  <c r="H65" i="1"/>
  <c r="U65" i="1" s="1"/>
  <c r="D88" i="1"/>
  <c r="E88" i="1"/>
  <c r="R88" i="1" s="1"/>
  <c r="F88" i="1"/>
  <c r="S88" i="1" s="1"/>
  <c r="G88" i="1"/>
  <c r="T88" i="1" s="1"/>
  <c r="H88" i="1"/>
  <c r="U88" i="1" s="1"/>
  <c r="D49" i="1"/>
  <c r="E49" i="1"/>
  <c r="R49" i="1" s="1"/>
  <c r="F49" i="1"/>
  <c r="S49" i="1" s="1"/>
  <c r="G49" i="1"/>
  <c r="T49" i="1" s="1"/>
  <c r="H49" i="1"/>
  <c r="U49" i="1" s="1"/>
  <c r="D1000" i="1"/>
  <c r="E1000" i="1"/>
  <c r="R1000" i="1" s="1"/>
  <c r="F1000" i="1"/>
  <c r="S1000" i="1" s="1"/>
  <c r="G1000" i="1"/>
  <c r="T1000" i="1" s="1"/>
  <c r="H1000" i="1"/>
  <c r="U1000" i="1" s="1"/>
  <c r="D545" i="1"/>
  <c r="E545" i="1"/>
  <c r="R545" i="1" s="1"/>
  <c r="F545" i="1"/>
  <c r="S545" i="1" s="1"/>
  <c r="G545" i="1"/>
  <c r="T545" i="1" s="1"/>
  <c r="H545" i="1"/>
  <c r="U545" i="1" s="1"/>
  <c r="D186" i="1"/>
  <c r="E186" i="1"/>
  <c r="R186" i="1" s="1"/>
  <c r="F186" i="1"/>
  <c r="S186" i="1" s="1"/>
  <c r="G186" i="1"/>
  <c r="T186" i="1" s="1"/>
  <c r="H186" i="1"/>
  <c r="U186" i="1" s="1"/>
  <c r="D745" i="1"/>
  <c r="E745" i="1"/>
  <c r="R745" i="1" s="1"/>
  <c r="F745" i="1"/>
  <c r="S745" i="1" s="1"/>
  <c r="G745" i="1"/>
  <c r="T745" i="1" s="1"/>
  <c r="H745" i="1"/>
  <c r="U745" i="1" s="1"/>
  <c r="D375" i="1"/>
  <c r="E375" i="1"/>
  <c r="R375" i="1" s="1"/>
  <c r="F375" i="1"/>
  <c r="S375" i="1" s="1"/>
  <c r="G375" i="1"/>
  <c r="T375" i="1" s="1"/>
  <c r="H375" i="1"/>
  <c r="U375" i="1" s="1"/>
  <c r="D984" i="1"/>
  <c r="E984" i="1"/>
  <c r="R984" i="1" s="1"/>
  <c r="F984" i="1"/>
  <c r="S984" i="1" s="1"/>
  <c r="G984" i="1"/>
  <c r="T984" i="1" s="1"/>
  <c r="H984" i="1"/>
  <c r="U984" i="1" s="1"/>
  <c r="D741" i="1"/>
  <c r="E741" i="1"/>
  <c r="R741" i="1" s="1"/>
  <c r="F741" i="1"/>
  <c r="S741" i="1" s="1"/>
  <c r="G741" i="1"/>
  <c r="T741" i="1" s="1"/>
  <c r="H741" i="1"/>
  <c r="U741" i="1" s="1"/>
  <c r="D715" i="1"/>
  <c r="E715" i="1"/>
  <c r="R715" i="1" s="1"/>
  <c r="F715" i="1"/>
  <c r="S715" i="1" s="1"/>
  <c r="G715" i="1"/>
  <c r="T715" i="1" s="1"/>
  <c r="H715" i="1"/>
  <c r="U715" i="1" s="1"/>
  <c r="D791" i="1"/>
  <c r="E791" i="1"/>
  <c r="R791" i="1" s="1"/>
  <c r="F791" i="1"/>
  <c r="S791" i="1" s="1"/>
  <c r="G791" i="1"/>
  <c r="T791" i="1" s="1"/>
  <c r="H791" i="1"/>
  <c r="U791" i="1" s="1"/>
  <c r="D953" i="1"/>
  <c r="E953" i="1"/>
  <c r="R953" i="1" s="1"/>
  <c r="F953" i="1"/>
  <c r="S953" i="1" s="1"/>
  <c r="G953" i="1"/>
  <c r="T953" i="1" s="1"/>
  <c r="H953" i="1"/>
  <c r="U953" i="1" s="1"/>
  <c r="D671" i="1"/>
  <c r="E671" i="1"/>
  <c r="R671" i="1" s="1"/>
  <c r="F671" i="1"/>
  <c r="S671" i="1" s="1"/>
  <c r="G671" i="1"/>
  <c r="T671" i="1" s="1"/>
  <c r="H671" i="1"/>
  <c r="U671" i="1" s="1"/>
  <c r="D955" i="1"/>
  <c r="E955" i="1"/>
  <c r="R955" i="1" s="1"/>
  <c r="F955" i="1"/>
  <c r="S955" i="1" s="1"/>
  <c r="G955" i="1"/>
  <c r="T955" i="1" s="1"/>
  <c r="H955" i="1"/>
  <c r="U955" i="1" s="1"/>
  <c r="D846" i="1"/>
  <c r="E846" i="1"/>
  <c r="R846" i="1" s="1"/>
  <c r="F846" i="1"/>
  <c r="S846" i="1" s="1"/>
  <c r="G846" i="1"/>
  <c r="T846" i="1" s="1"/>
  <c r="H846" i="1"/>
  <c r="U846" i="1" s="1"/>
  <c r="D233" i="1"/>
  <c r="E233" i="1"/>
  <c r="R233" i="1" s="1"/>
  <c r="F233" i="1"/>
  <c r="S233" i="1" s="1"/>
  <c r="G233" i="1"/>
  <c r="T233" i="1" s="1"/>
  <c r="H233" i="1"/>
  <c r="U233" i="1" s="1"/>
  <c r="D550" i="1"/>
  <c r="E550" i="1"/>
  <c r="R550" i="1" s="1"/>
  <c r="F550" i="1"/>
  <c r="S550" i="1" s="1"/>
  <c r="G550" i="1"/>
  <c r="T550" i="1" s="1"/>
  <c r="H550" i="1"/>
  <c r="U550" i="1" s="1"/>
  <c r="D977" i="1"/>
  <c r="E977" i="1"/>
  <c r="R977" i="1" s="1"/>
  <c r="F977" i="1"/>
  <c r="S977" i="1" s="1"/>
  <c r="G977" i="1"/>
  <c r="T977" i="1" s="1"/>
  <c r="H977" i="1"/>
  <c r="U977" i="1" s="1"/>
  <c r="D557" i="1"/>
  <c r="E557" i="1"/>
  <c r="R557" i="1" s="1"/>
  <c r="F557" i="1"/>
  <c r="S557" i="1" s="1"/>
  <c r="G557" i="1"/>
  <c r="T557" i="1" s="1"/>
  <c r="H557" i="1"/>
  <c r="U557" i="1" s="1"/>
  <c r="D765" i="1"/>
  <c r="E765" i="1"/>
  <c r="R765" i="1" s="1"/>
  <c r="F765" i="1"/>
  <c r="S765" i="1" s="1"/>
  <c r="G765" i="1"/>
  <c r="T765" i="1" s="1"/>
  <c r="H765" i="1"/>
  <c r="U765" i="1" s="1"/>
  <c r="D803" i="1"/>
  <c r="E803" i="1"/>
  <c r="R803" i="1" s="1"/>
  <c r="F803" i="1"/>
  <c r="S803" i="1" s="1"/>
  <c r="G803" i="1"/>
  <c r="T803" i="1" s="1"/>
  <c r="H803" i="1"/>
  <c r="U803" i="1" s="1"/>
  <c r="D838" i="1"/>
  <c r="E838" i="1"/>
  <c r="R838" i="1" s="1"/>
  <c r="F838" i="1"/>
  <c r="S838" i="1" s="1"/>
  <c r="G838" i="1"/>
  <c r="T838" i="1" s="1"/>
  <c r="H838" i="1"/>
  <c r="U838" i="1" s="1"/>
  <c r="D714" i="1"/>
  <c r="E714" i="1"/>
  <c r="R714" i="1" s="1"/>
  <c r="F714" i="1"/>
  <c r="S714" i="1" s="1"/>
  <c r="G714" i="1"/>
  <c r="T714" i="1" s="1"/>
  <c r="H714" i="1"/>
  <c r="U714" i="1" s="1"/>
  <c r="D547" i="1"/>
  <c r="E547" i="1"/>
  <c r="R547" i="1" s="1"/>
  <c r="F547" i="1"/>
  <c r="S547" i="1" s="1"/>
  <c r="G547" i="1"/>
  <c r="T547" i="1" s="1"/>
  <c r="H547" i="1"/>
  <c r="U547" i="1" s="1"/>
  <c r="D578" i="1"/>
  <c r="E578" i="1"/>
  <c r="R578" i="1" s="1"/>
  <c r="F578" i="1"/>
  <c r="S578" i="1" s="1"/>
  <c r="G578" i="1"/>
  <c r="T578" i="1" s="1"/>
  <c r="H578" i="1"/>
  <c r="U578" i="1" s="1"/>
  <c r="D29" i="1"/>
  <c r="E29" i="1"/>
  <c r="R29" i="1" s="1"/>
  <c r="F29" i="1"/>
  <c r="S29" i="1" s="1"/>
  <c r="G29" i="1"/>
  <c r="T29" i="1" s="1"/>
  <c r="H29" i="1"/>
  <c r="U29" i="1" s="1"/>
  <c r="D780" i="1"/>
  <c r="E780" i="1"/>
  <c r="R780" i="1" s="1"/>
  <c r="F780" i="1"/>
  <c r="S780" i="1" s="1"/>
  <c r="G780" i="1"/>
  <c r="T780" i="1" s="1"/>
  <c r="H780" i="1"/>
  <c r="U780" i="1" s="1"/>
  <c r="D856" i="1"/>
  <c r="E856" i="1"/>
  <c r="R856" i="1" s="1"/>
  <c r="F856" i="1"/>
  <c r="S856" i="1" s="1"/>
  <c r="G856" i="1"/>
  <c r="T856" i="1" s="1"/>
  <c r="H856" i="1"/>
  <c r="U856" i="1" s="1"/>
  <c r="D455" i="1"/>
  <c r="E455" i="1"/>
  <c r="R455" i="1" s="1"/>
  <c r="F455" i="1"/>
  <c r="S455" i="1" s="1"/>
  <c r="G455" i="1"/>
  <c r="T455" i="1" s="1"/>
  <c r="H455" i="1"/>
  <c r="U455" i="1" s="1"/>
  <c r="D653" i="1"/>
  <c r="E653" i="1"/>
  <c r="R653" i="1" s="1"/>
  <c r="F653" i="1"/>
  <c r="S653" i="1" s="1"/>
  <c r="G653" i="1"/>
  <c r="T653" i="1" s="1"/>
  <c r="H653" i="1"/>
  <c r="U653" i="1" s="1"/>
  <c r="D447" i="1"/>
  <c r="E447" i="1"/>
  <c r="R447" i="1" s="1"/>
  <c r="F447" i="1"/>
  <c r="S447" i="1" s="1"/>
  <c r="G447" i="1"/>
  <c r="T447" i="1" s="1"/>
  <c r="H447" i="1"/>
  <c r="U447" i="1" s="1"/>
  <c r="D431" i="1"/>
  <c r="E431" i="1"/>
  <c r="R431" i="1" s="1"/>
  <c r="F431" i="1"/>
  <c r="S431" i="1" s="1"/>
  <c r="G431" i="1"/>
  <c r="T431" i="1" s="1"/>
  <c r="H431" i="1"/>
  <c r="U431" i="1" s="1"/>
  <c r="D752" i="1"/>
  <c r="E752" i="1"/>
  <c r="R752" i="1" s="1"/>
  <c r="F752" i="1"/>
  <c r="S752" i="1" s="1"/>
  <c r="G752" i="1"/>
  <c r="T752" i="1" s="1"/>
  <c r="H752" i="1"/>
  <c r="U752" i="1" s="1"/>
  <c r="D32" i="1"/>
  <c r="E32" i="1"/>
  <c r="R32" i="1" s="1"/>
  <c r="F32" i="1"/>
  <c r="S32" i="1" s="1"/>
  <c r="G32" i="1"/>
  <c r="T32" i="1" s="1"/>
  <c r="H32" i="1"/>
  <c r="U32" i="1" s="1"/>
  <c r="D56" i="1"/>
  <c r="E56" i="1"/>
  <c r="R56" i="1" s="1"/>
  <c r="F56" i="1"/>
  <c r="S56" i="1" s="1"/>
  <c r="G56" i="1"/>
  <c r="T56" i="1" s="1"/>
  <c r="H56" i="1"/>
  <c r="U56" i="1" s="1"/>
  <c r="D405" i="1"/>
  <c r="E405" i="1"/>
  <c r="R405" i="1" s="1"/>
  <c r="F405" i="1"/>
  <c r="S405" i="1" s="1"/>
  <c r="G405" i="1"/>
  <c r="T405" i="1" s="1"/>
  <c r="H405" i="1"/>
  <c r="U405" i="1" s="1"/>
  <c r="D427" i="1"/>
  <c r="E427" i="1"/>
  <c r="R427" i="1" s="1"/>
  <c r="F427" i="1"/>
  <c r="S427" i="1" s="1"/>
  <c r="G427" i="1"/>
  <c r="T427" i="1" s="1"/>
  <c r="H427" i="1"/>
  <c r="U427" i="1" s="1"/>
  <c r="D238" i="1"/>
  <c r="E238" i="1"/>
  <c r="R238" i="1" s="1"/>
  <c r="F238" i="1"/>
  <c r="S238" i="1" s="1"/>
  <c r="G238" i="1"/>
  <c r="T238" i="1" s="1"/>
  <c r="H238" i="1"/>
  <c r="U238" i="1" s="1"/>
  <c r="D159" i="1"/>
  <c r="E159" i="1"/>
  <c r="R159" i="1" s="1"/>
  <c r="F159" i="1"/>
  <c r="S159" i="1" s="1"/>
  <c r="G159" i="1"/>
  <c r="T159" i="1" s="1"/>
  <c r="H159" i="1"/>
  <c r="U159" i="1" s="1"/>
  <c r="D754" i="1"/>
  <c r="E754" i="1"/>
  <c r="R754" i="1" s="1"/>
  <c r="F754" i="1"/>
  <c r="S754" i="1" s="1"/>
  <c r="G754" i="1"/>
  <c r="T754" i="1" s="1"/>
  <c r="H754" i="1"/>
  <c r="U754" i="1" s="1"/>
  <c r="D972" i="1"/>
  <c r="E972" i="1"/>
  <c r="R972" i="1" s="1"/>
  <c r="F972" i="1"/>
  <c r="S972" i="1" s="1"/>
  <c r="G972" i="1"/>
  <c r="T972" i="1" s="1"/>
  <c r="H972" i="1"/>
  <c r="U972" i="1" s="1"/>
  <c r="D658" i="1"/>
  <c r="E658" i="1"/>
  <c r="R658" i="1" s="1"/>
  <c r="F658" i="1"/>
  <c r="S658" i="1" s="1"/>
  <c r="G658" i="1"/>
  <c r="T658" i="1" s="1"/>
  <c r="H658" i="1"/>
  <c r="U658" i="1" s="1"/>
  <c r="D700" i="1"/>
  <c r="E700" i="1"/>
  <c r="R700" i="1" s="1"/>
  <c r="F700" i="1"/>
  <c r="S700" i="1" s="1"/>
  <c r="G700" i="1"/>
  <c r="T700" i="1" s="1"/>
  <c r="H700" i="1"/>
  <c r="U700" i="1" s="1"/>
  <c r="D71" i="1"/>
  <c r="E71" i="1"/>
  <c r="R71" i="1" s="1"/>
  <c r="F71" i="1"/>
  <c r="S71" i="1" s="1"/>
  <c r="G71" i="1"/>
  <c r="T71" i="1" s="1"/>
  <c r="H71" i="1"/>
  <c r="U71" i="1" s="1"/>
  <c r="D61" i="1"/>
  <c r="E61" i="1"/>
  <c r="R61" i="1" s="1"/>
  <c r="F61" i="1"/>
  <c r="S61" i="1" s="1"/>
  <c r="G61" i="1"/>
  <c r="T61" i="1" s="1"/>
  <c r="H61" i="1"/>
  <c r="U61" i="1" s="1"/>
  <c r="D463" i="1"/>
  <c r="E463" i="1"/>
  <c r="R463" i="1" s="1"/>
  <c r="F463" i="1"/>
  <c r="S463" i="1" s="1"/>
  <c r="G463" i="1"/>
  <c r="T463" i="1" s="1"/>
  <c r="H463" i="1"/>
  <c r="U463" i="1" s="1"/>
  <c r="D453" i="1"/>
  <c r="E453" i="1"/>
  <c r="R453" i="1" s="1"/>
  <c r="F453" i="1"/>
  <c r="S453" i="1" s="1"/>
  <c r="G453" i="1"/>
  <c r="T453" i="1" s="1"/>
  <c r="H453" i="1"/>
  <c r="U453" i="1" s="1"/>
  <c r="D928" i="1"/>
  <c r="E928" i="1"/>
  <c r="R928" i="1" s="1"/>
  <c r="F928" i="1"/>
  <c r="S928" i="1" s="1"/>
  <c r="G928" i="1"/>
  <c r="T928" i="1" s="1"/>
  <c r="H928" i="1"/>
  <c r="U928" i="1" s="1"/>
  <c r="D603" i="1"/>
  <c r="E603" i="1"/>
  <c r="R603" i="1" s="1"/>
  <c r="F603" i="1"/>
  <c r="S603" i="1" s="1"/>
  <c r="G603" i="1"/>
  <c r="T603" i="1" s="1"/>
  <c r="H603" i="1"/>
  <c r="U603" i="1" s="1"/>
  <c r="D421" i="1"/>
  <c r="E421" i="1"/>
  <c r="R421" i="1" s="1"/>
  <c r="F421" i="1"/>
  <c r="S421" i="1" s="1"/>
  <c r="G421" i="1"/>
  <c r="T421" i="1" s="1"/>
  <c r="H421" i="1"/>
  <c r="U421" i="1" s="1"/>
  <c r="D19" i="1"/>
  <c r="E19" i="1"/>
  <c r="R19" i="1" s="1"/>
  <c r="F19" i="1"/>
  <c r="S19" i="1" s="1"/>
  <c r="G19" i="1"/>
  <c r="T19" i="1" s="1"/>
  <c r="H19" i="1"/>
  <c r="U19" i="1" s="1"/>
  <c r="D440" i="1"/>
  <c r="E440" i="1"/>
  <c r="R440" i="1" s="1"/>
  <c r="F440" i="1"/>
  <c r="S440" i="1" s="1"/>
  <c r="G440" i="1"/>
  <c r="T440" i="1" s="1"/>
  <c r="H440" i="1"/>
  <c r="U440" i="1" s="1"/>
  <c r="D117" i="1"/>
  <c r="E117" i="1"/>
  <c r="R117" i="1" s="1"/>
  <c r="F117" i="1"/>
  <c r="S117" i="1" s="1"/>
  <c r="G117" i="1"/>
  <c r="T117" i="1" s="1"/>
  <c r="H117" i="1"/>
  <c r="U117" i="1" s="1"/>
  <c r="D422" i="1"/>
  <c r="E422" i="1"/>
  <c r="R422" i="1" s="1"/>
  <c r="F422" i="1"/>
  <c r="S422" i="1" s="1"/>
  <c r="G422" i="1"/>
  <c r="T422" i="1" s="1"/>
  <c r="H422" i="1"/>
  <c r="U422" i="1" s="1"/>
  <c r="D222" i="1"/>
  <c r="E222" i="1"/>
  <c r="R222" i="1" s="1"/>
  <c r="F222" i="1"/>
  <c r="S222" i="1" s="1"/>
  <c r="G222" i="1"/>
  <c r="T222" i="1" s="1"/>
  <c r="H222" i="1"/>
  <c r="U222" i="1" s="1"/>
  <c r="D403" i="1"/>
  <c r="E403" i="1"/>
  <c r="R403" i="1" s="1"/>
  <c r="F403" i="1"/>
  <c r="S403" i="1" s="1"/>
  <c r="G403" i="1"/>
  <c r="T403" i="1" s="1"/>
  <c r="H403" i="1"/>
  <c r="U403" i="1" s="1"/>
  <c r="D881" i="1"/>
  <c r="E881" i="1"/>
  <c r="R881" i="1" s="1"/>
  <c r="F881" i="1"/>
  <c r="S881" i="1" s="1"/>
  <c r="G881" i="1"/>
  <c r="T881" i="1" s="1"/>
  <c r="H881" i="1"/>
  <c r="U881" i="1" s="1"/>
  <c r="D277" i="1"/>
  <c r="E277" i="1"/>
  <c r="R277" i="1" s="1"/>
  <c r="F277" i="1"/>
  <c r="S277" i="1" s="1"/>
  <c r="G277" i="1"/>
  <c r="T277" i="1" s="1"/>
  <c r="H277" i="1"/>
  <c r="U277" i="1" s="1"/>
  <c r="D258" i="1"/>
  <c r="E258" i="1"/>
  <c r="R258" i="1" s="1"/>
  <c r="F258" i="1"/>
  <c r="S258" i="1" s="1"/>
  <c r="G258" i="1"/>
  <c r="T258" i="1" s="1"/>
  <c r="H258" i="1"/>
  <c r="U258" i="1" s="1"/>
  <c r="D60" i="1"/>
  <c r="E60" i="1"/>
  <c r="R60" i="1" s="1"/>
  <c r="F60" i="1"/>
  <c r="S60" i="1" s="1"/>
  <c r="G60" i="1"/>
  <c r="T60" i="1" s="1"/>
  <c r="H60" i="1"/>
  <c r="U60" i="1" s="1"/>
  <c r="D991" i="1"/>
  <c r="E991" i="1"/>
  <c r="R991" i="1" s="1"/>
  <c r="F991" i="1"/>
  <c r="S991" i="1" s="1"/>
  <c r="G991" i="1"/>
  <c r="T991" i="1" s="1"/>
  <c r="H991" i="1"/>
  <c r="U991" i="1" s="1"/>
  <c r="D493" i="1"/>
  <c r="E493" i="1"/>
  <c r="R493" i="1" s="1"/>
  <c r="F493" i="1"/>
  <c r="S493" i="1" s="1"/>
  <c r="G493" i="1"/>
  <c r="T493" i="1" s="1"/>
  <c r="H493" i="1"/>
  <c r="U493" i="1" s="1"/>
  <c r="D9" i="1"/>
  <c r="E9" i="1"/>
  <c r="R9" i="1" s="1"/>
  <c r="F9" i="1"/>
  <c r="S9" i="1" s="1"/>
  <c r="G9" i="1"/>
  <c r="T9" i="1" s="1"/>
  <c r="H9" i="1"/>
  <c r="U9" i="1" s="1"/>
  <c r="D240" i="1"/>
  <c r="E240" i="1"/>
  <c r="R240" i="1" s="1"/>
  <c r="F240" i="1"/>
  <c r="S240" i="1" s="1"/>
  <c r="G240" i="1"/>
  <c r="T240" i="1" s="1"/>
  <c r="H240" i="1"/>
  <c r="U240" i="1" s="1"/>
  <c r="D879" i="1"/>
  <c r="E879" i="1"/>
  <c r="R879" i="1" s="1"/>
  <c r="F879" i="1"/>
  <c r="S879" i="1" s="1"/>
  <c r="G879" i="1"/>
  <c r="T879" i="1" s="1"/>
  <c r="H879" i="1"/>
  <c r="U879" i="1" s="1"/>
  <c r="D287" i="1"/>
  <c r="E287" i="1"/>
  <c r="R287" i="1" s="1"/>
  <c r="F287" i="1"/>
  <c r="S287" i="1" s="1"/>
  <c r="G287" i="1"/>
  <c r="T287" i="1" s="1"/>
  <c r="H287" i="1"/>
  <c r="U287" i="1" s="1"/>
  <c r="D974" i="1"/>
  <c r="E974" i="1"/>
  <c r="R974" i="1" s="1"/>
  <c r="F974" i="1"/>
  <c r="S974" i="1" s="1"/>
  <c r="G974" i="1"/>
  <c r="T974" i="1" s="1"/>
  <c r="H974" i="1"/>
  <c r="U974" i="1" s="1"/>
  <c r="D540" i="1"/>
  <c r="E540" i="1"/>
  <c r="R540" i="1" s="1"/>
  <c r="F540" i="1"/>
  <c r="S540" i="1" s="1"/>
  <c r="G540" i="1"/>
  <c r="T540" i="1" s="1"/>
  <c r="H540" i="1"/>
  <c r="U540" i="1" s="1"/>
  <c r="D386" i="1"/>
  <c r="E386" i="1"/>
  <c r="R386" i="1" s="1"/>
  <c r="F386" i="1"/>
  <c r="S386" i="1" s="1"/>
  <c r="G386" i="1"/>
  <c r="T386" i="1" s="1"/>
  <c r="H386" i="1"/>
  <c r="U386" i="1" s="1"/>
  <c r="D256" i="1"/>
  <c r="E256" i="1"/>
  <c r="R256" i="1" s="1"/>
  <c r="F256" i="1"/>
  <c r="S256" i="1" s="1"/>
  <c r="G256" i="1"/>
  <c r="T256" i="1" s="1"/>
  <c r="H256" i="1"/>
  <c r="U256" i="1" s="1"/>
  <c r="D109" i="1"/>
  <c r="E109" i="1"/>
  <c r="R109" i="1" s="1"/>
  <c r="F109" i="1"/>
  <c r="S109" i="1" s="1"/>
  <c r="G109" i="1"/>
  <c r="T109" i="1" s="1"/>
  <c r="H109" i="1"/>
  <c r="U109" i="1" s="1"/>
  <c r="D535" i="1"/>
  <c r="E535" i="1"/>
  <c r="R535" i="1" s="1"/>
  <c r="F535" i="1"/>
  <c r="S535" i="1" s="1"/>
  <c r="G535" i="1"/>
  <c r="T535" i="1" s="1"/>
  <c r="H535" i="1"/>
  <c r="U535" i="1" s="1"/>
  <c r="D783" i="1"/>
  <c r="E783" i="1"/>
  <c r="R783" i="1" s="1"/>
  <c r="F783" i="1"/>
  <c r="S783" i="1" s="1"/>
  <c r="G783" i="1"/>
  <c r="T783" i="1" s="1"/>
  <c r="H783" i="1"/>
  <c r="U783" i="1" s="1"/>
  <c r="D971" i="1"/>
  <c r="E971" i="1"/>
  <c r="R971" i="1" s="1"/>
  <c r="F971" i="1"/>
  <c r="S971" i="1" s="1"/>
  <c r="G971" i="1"/>
  <c r="T971" i="1" s="1"/>
  <c r="H971" i="1"/>
  <c r="U971" i="1" s="1"/>
  <c r="D118" i="1"/>
  <c r="E118" i="1"/>
  <c r="R118" i="1" s="1"/>
  <c r="F118" i="1"/>
  <c r="S118" i="1" s="1"/>
  <c r="G118" i="1"/>
  <c r="T118" i="1" s="1"/>
  <c r="H118" i="1"/>
  <c r="U118" i="1" s="1"/>
  <c r="D690" i="1"/>
  <c r="E690" i="1"/>
  <c r="R690" i="1" s="1"/>
  <c r="F690" i="1"/>
  <c r="S690" i="1" s="1"/>
  <c r="G690" i="1"/>
  <c r="T690" i="1" s="1"/>
  <c r="H690" i="1"/>
  <c r="U690" i="1" s="1"/>
  <c r="D488" i="1"/>
  <c r="E488" i="1"/>
  <c r="R488" i="1" s="1"/>
  <c r="F488" i="1"/>
  <c r="S488" i="1" s="1"/>
  <c r="G488" i="1"/>
  <c r="T488" i="1" s="1"/>
  <c r="H488" i="1"/>
  <c r="U488" i="1" s="1"/>
  <c r="D554" i="1"/>
  <c r="E554" i="1"/>
  <c r="R554" i="1" s="1"/>
  <c r="F554" i="1"/>
  <c r="S554" i="1" s="1"/>
  <c r="G554" i="1"/>
  <c r="T554" i="1" s="1"/>
  <c r="H554" i="1"/>
  <c r="U554" i="1" s="1"/>
  <c r="D82" i="1"/>
  <c r="E82" i="1"/>
  <c r="R82" i="1" s="1"/>
  <c r="F82" i="1"/>
  <c r="S82" i="1" s="1"/>
  <c r="G82" i="1"/>
  <c r="T82" i="1" s="1"/>
  <c r="H82" i="1"/>
  <c r="U82" i="1" s="1"/>
  <c r="D902" i="1"/>
  <c r="E902" i="1"/>
  <c r="R902" i="1" s="1"/>
  <c r="F902" i="1"/>
  <c r="S902" i="1" s="1"/>
  <c r="G902" i="1"/>
  <c r="T902" i="1" s="1"/>
  <c r="H902" i="1"/>
  <c r="U902" i="1" s="1"/>
  <c r="D828" i="1"/>
  <c r="E828" i="1"/>
  <c r="R828" i="1" s="1"/>
  <c r="F828" i="1"/>
  <c r="S828" i="1" s="1"/>
  <c r="G828" i="1"/>
  <c r="T828" i="1" s="1"/>
  <c r="H828" i="1"/>
  <c r="U828" i="1" s="1"/>
  <c r="D580" i="1"/>
  <c r="E580" i="1"/>
  <c r="R580" i="1" s="1"/>
  <c r="F580" i="1"/>
  <c r="S580" i="1" s="1"/>
  <c r="G580" i="1"/>
  <c r="T580" i="1" s="1"/>
  <c r="H580" i="1"/>
  <c r="U580" i="1" s="1"/>
  <c r="D697" i="1"/>
  <c r="E697" i="1"/>
  <c r="R697" i="1" s="1"/>
  <c r="F697" i="1"/>
  <c r="S697" i="1" s="1"/>
  <c r="G697" i="1"/>
  <c r="T697" i="1" s="1"/>
  <c r="H697" i="1"/>
  <c r="U697" i="1" s="1"/>
  <c r="D350" i="1"/>
  <c r="E350" i="1"/>
  <c r="R350" i="1" s="1"/>
  <c r="F350" i="1"/>
  <c r="S350" i="1" s="1"/>
  <c r="G350" i="1"/>
  <c r="T350" i="1" s="1"/>
  <c r="H350" i="1"/>
  <c r="U350" i="1" s="1"/>
  <c r="D904" i="1"/>
  <c r="E904" i="1"/>
  <c r="R904" i="1" s="1"/>
  <c r="F904" i="1"/>
  <c r="S904" i="1" s="1"/>
  <c r="G904" i="1"/>
  <c r="T904" i="1" s="1"/>
  <c r="H904" i="1"/>
  <c r="U904" i="1" s="1"/>
  <c r="D306" i="1"/>
  <c r="E306" i="1"/>
  <c r="R306" i="1" s="1"/>
  <c r="F306" i="1"/>
  <c r="S306" i="1" s="1"/>
  <c r="G306" i="1"/>
  <c r="T306" i="1" s="1"/>
  <c r="H306" i="1"/>
  <c r="U306" i="1" s="1"/>
  <c r="D141" i="1"/>
  <c r="E141" i="1"/>
  <c r="R141" i="1" s="1"/>
  <c r="F141" i="1"/>
  <c r="S141" i="1" s="1"/>
  <c r="G141" i="1"/>
  <c r="T141" i="1" s="1"/>
  <c r="H141" i="1"/>
  <c r="U141" i="1" s="1"/>
  <c r="D317" i="1"/>
  <c r="E317" i="1"/>
  <c r="R317" i="1" s="1"/>
  <c r="F317" i="1"/>
  <c r="S317" i="1" s="1"/>
  <c r="G317" i="1"/>
  <c r="T317" i="1" s="1"/>
  <c r="H317" i="1"/>
  <c r="U317" i="1" s="1"/>
  <c r="D573" i="1"/>
  <c r="E573" i="1"/>
  <c r="R573" i="1" s="1"/>
  <c r="F573" i="1"/>
  <c r="S573" i="1" s="1"/>
  <c r="G573" i="1"/>
  <c r="T573" i="1" s="1"/>
  <c r="H573" i="1"/>
  <c r="U573" i="1" s="1"/>
  <c r="D980" i="1"/>
  <c r="E980" i="1"/>
  <c r="R980" i="1" s="1"/>
  <c r="F980" i="1"/>
  <c r="S980" i="1" s="1"/>
  <c r="G980" i="1"/>
  <c r="T980" i="1" s="1"/>
  <c r="H980" i="1"/>
  <c r="U980" i="1" s="1"/>
  <c r="D245" i="1"/>
  <c r="E245" i="1"/>
  <c r="R245" i="1" s="1"/>
  <c r="F245" i="1"/>
  <c r="S245" i="1" s="1"/>
  <c r="G245" i="1"/>
  <c r="T245" i="1" s="1"/>
  <c r="H245" i="1"/>
  <c r="U245" i="1" s="1"/>
  <c r="D53" i="1"/>
  <c r="E53" i="1"/>
  <c r="R53" i="1" s="1"/>
  <c r="F53" i="1"/>
  <c r="S53" i="1" s="1"/>
  <c r="G53" i="1"/>
  <c r="T53" i="1" s="1"/>
  <c r="H53" i="1"/>
  <c r="U53" i="1" s="1"/>
  <c r="D366" i="1"/>
  <c r="E366" i="1"/>
  <c r="R366" i="1" s="1"/>
  <c r="F366" i="1"/>
  <c r="S366" i="1" s="1"/>
  <c r="G366" i="1"/>
  <c r="T366" i="1" s="1"/>
  <c r="H366" i="1"/>
  <c r="U366" i="1" s="1"/>
  <c r="D172" i="1"/>
  <c r="E172" i="1"/>
  <c r="R172" i="1" s="1"/>
  <c r="F172" i="1"/>
  <c r="S172" i="1" s="1"/>
  <c r="G172" i="1"/>
  <c r="T172" i="1" s="1"/>
  <c r="H172" i="1"/>
  <c r="U172" i="1" s="1"/>
  <c r="D434" i="1"/>
  <c r="E434" i="1"/>
  <c r="R434" i="1" s="1"/>
  <c r="F434" i="1"/>
  <c r="S434" i="1" s="1"/>
  <c r="G434" i="1"/>
  <c r="T434" i="1" s="1"/>
  <c r="H434" i="1"/>
  <c r="U434" i="1" s="1"/>
  <c r="D66" i="1"/>
  <c r="E66" i="1"/>
  <c r="R66" i="1" s="1"/>
  <c r="F66" i="1"/>
  <c r="S66" i="1" s="1"/>
  <c r="G66" i="1"/>
  <c r="T66" i="1" s="1"/>
  <c r="H66" i="1"/>
  <c r="U66" i="1" s="1"/>
  <c r="D543" i="1"/>
  <c r="E543" i="1"/>
  <c r="R543" i="1" s="1"/>
  <c r="F543" i="1"/>
  <c r="S543" i="1" s="1"/>
  <c r="G543" i="1"/>
  <c r="T543" i="1" s="1"/>
  <c r="H543" i="1"/>
  <c r="U543" i="1" s="1"/>
  <c r="D10" i="1"/>
  <c r="E10" i="1"/>
  <c r="R10" i="1" s="1"/>
  <c r="F10" i="1"/>
  <c r="S10" i="1" s="1"/>
  <c r="G10" i="1"/>
  <c r="T10" i="1" s="1"/>
  <c r="H10" i="1"/>
  <c r="U10" i="1" s="1"/>
  <c r="D701" i="1"/>
  <c r="E701" i="1"/>
  <c r="R701" i="1" s="1"/>
  <c r="F701" i="1"/>
  <c r="S701" i="1" s="1"/>
  <c r="G701" i="1"/>
  <c r="T701" i="1" s="1"/>
  <c r="H701" i="1"/>
  <c r="U701" i="1" s="1"/>
  <c r="D860" i="1"/>
  <c r="E860" i="1"/>
  <c r="R860" i="1" s="1"/>
  <c r="F860" i="1"/>
  <c r="S860" i="1" s="1"/>
  <c r="G860" i="1"/>
  <c r="T860" i="1" s="1"/>
  <c r="H860" i="1"/>
  <c r="U860" i="1" s="1"/>
  <c r="D832" i="1"/>
  <c r="E832" i="1"/>
  <c r="R832" i="1" s="1"/>
  <c r="F832" i="1"/>
  <c r="S832" i="1" s="1"/>
  <c r="G832" i="1"/>
  <c r="T832" i="1" s="1"/>
  <c r="H832" i="1"/>
  <c r="U832" i="1" s="1"/>
  <c r="D472" i="1"/>
  <c r="E472" i="1"/>
  <c r="R472" i="1" s="1"/>
  <c r="F472" i="1"/>
  <c r="S472" i="1" s="1"/>
  <c r="G472" i="1"/>
  <c r="T472" i="1" s="1"/>
  <c r="H472" i="1"/>
  <c r="U472" i="1" s="1"/>
  <c r="D767" i="1"/>
  <c r="E767" i="1"/>
  <c r="R767" i="1" s="1"/>
  <c r="F767" i="1"/>
  <c r="S767" i="1" s="1"/>
  <c r="G767" i="1"/>
  <c r="T767" i="1" s="1"/>
  <c r="H767" i="1"/>
  <c r="U767" i="1" s="1"/>
  <c r="D136" i="1"/>
  <c r="E136" i="1"/>
  <c r="R136" i="1" s="1"/>
  <c r="F136" i="1"/>
  <c r="S136" i="1" s="1"/>
  <c r="G136" i="1"/>
  <c r="T136" i="1" s="1"/>
  <c r="H136" i="1"/>
  <c r="U136" i="1" s="1"/>
  <c r="D703" i="1"/>
  <c r="E703" i="1"/>
  <c r="R703" i="1" s="1"/>
  <c r="F703" i="1"/>
  <c r="S703" i="1" s="1"/>
  <c r="G703" i="1"/>
  <c r="T703" i="1" s="1"/>
  <c r="H703" i="1"/>
  <c r="U703" i="1" s="1"/>
  <c r="D330" i="1"/>
  <c r="E330" i="1"/>
  <c r="R330" i="1" s="1"/>
  <c r="F330" i="1"/>
  <c r="S330" i="1" s="1"/>
  <c r="G330" i="1"/>
  <c r="T330" i="1" s="1"/>
  <c r="H330" i="1"/>
  <c r="U330" i="1" s="1"/>
  <c r="D594" i="1"/>
  <c r="E594" i="1"/>
  <c r="R594" i="1" s="1"/>
  <c r="F594" i="1"/>
  <c r="S594" i="1" s="1"/>
  <c r="G594" i="1"/>
  <c r="T594" i="1" s="1"/>
  <c r="H594" i="1"/>
  <c r="U594" i="1" s="1"/>
  <c r="D582" i="1"/>
  <c r="E582" i="1"/>
  <c r="R582" i="1" s="1"/>
  <c r="F582" i="1"/>
  <c r="S582" i="1" s="1"/>
  <c r="G582" i="1"/>
  <c r="T582" i="1" s="1"/>
  <c r="H582" i="1"/>
  <c r="U582" i="1" s="1"/>
  <c r="D35" i="1"/>
  <c r="E35" i="1"/>
  <c r="R35" i="1" s="1"/>
  <c r="F35" i="1"/>
  <c r="S35" i="1" s="1"/>
  <c r="G35" i="1"/>
  <c r="T35" i="1" s="1"/>
  <c r="H35" i="1"/>
  <c r="U35" i="1" s="1"/>
  <c r="D44" i="1"/>
  <c r="E44" i="1"/>
  <c r="R44" i="1" s="1"/>
  <c r="F44" i="1"/>
  <c r="S44" i="1" s="1"/>
  <c r="G44" i="1"/>
  <c r="T44" i="1" s="1"/>
  <c r="H44" i="1"/>
  <c r="U44" i="1" s="1"/>
  <c r="D691" i="1"/>
  <c r="E691" i="1"/>
  <c r="R691" i="1" s="1"/>
  <c r="F691" i="1"/>
  <c r="S691" i="1" s="1"/>
  <c r="G691" i="1"/>
  <c r="T691" i="1" s="1"/>
  <c r="H691" i="1"/>
  <c r="U691" i="1" s="1"/>
  <c r="D663" i="1"/>
  <c r="E663" i="1"/>
  <c r="R663" i="1" s="1"/>
  <c r="F663" i="1"/>
  <c r="S663" i="1" s="1"/>
  <c r="G663" i="1"/>
  <c r="T663" i="1" s="1"/>
  <c r="H663" i="1"/>
  <c r="U663" i="1" s="1"/>
  <c r="D335" i="1"/>
  <c r="E335" i="1"/>
  <c r="R335" i="1" s="1"/>
  <c r="F335" i="1"/>
  <c r="S335" i="1" s="1"/>
  <c r="G335" i="1"/>
  <c r="T335" i="1" s="1"/>
  <c r="H335" i="1"/>
  <c r="U335" i="1" s="1"/>
  <c r="D212" i="1"/>
  <c r="E212" i="1"/>
  <c r="R212" i="1" s="1"/>
  <c r="F212" i="1"/>
  <c r="S212" i="1" s="1"/>
  <c r="G212" i="1"/>
  <c r="T212" i="1" s="1"/>
  <c r="H212" i="1"/>
  <c r="U212" i="1" s="1"/>
  <c r="D369" i="1"/>
  <c r="E369" i="1"/>
  <c r="R369" i="1" s="1"/>
  <c r="F369" i="1"/>
  <c r="S369" i="1" s="1"/>
  <c r="G369" i="1"/>
  <c r="T369" i="1" s="1"/>
  <c r="H369" i="1"/>
  <c r="U369" i="1" s="1"/>
  <c r="D781" i="1"/>
  <c r="E781" i="1"/>
  <c r="R781" i="1" s="1"/>
  <c r="F781" i="1"/>
  <c r="S781" i="1" s="1"/>
  <c r="G781" i="1"/>
  <c r="T781" i="1" s="1"/>
  <c r="H781" i="1"/>
  <c r="U781" i="1" s="1"/>
  <c r="D566" i="1"/>
  <c r="E566" i="1"/>
  <c r="R566" i="1" s="1"/>
  <c r="F566" i="1"/>
  <c r="S566" i="1" s="1"/>
  <c r="G566" i="1"/>
  <c r="T566" i="1" s="1"/>
  <c r="H566" i="1"/>
  <c r="U566" i="1" s="1"/>
  <c r="D164" i="1"/>
  <c r="E164" i="1"/>
  <c r="R164" i="1" s="1"/>
  <c r="F164" i="1"/>
  <c r="S164" i="1" s="1"/>
  <c r="G164" i="1"/>
  <c r="T164" i="1" s="1"/>
  <c r="H164" i="1"/>
  <c r="U164" i="1" s="1"/>
  <c r="D271" i="1"/>
  <c r="E271" i="1"/>
  <c r="R271" i="1" s="1"/>
  <c r="F271" i="1"/>
  <c r="S271" i="1" s="1"/>
  <c r="G271" i="1"/>
  <c r="T271" i="1" s="1"/>
  <c r="H271" i="1"/>
  <c r="U271" i="1" s="1"/>
  <c r="D921" i="1"/>
  <c r="E921" i="1"/>
  <c r="R921" i="1" s="1"/>
  <c r="F921" i="1"/>
  <c r="S921" i="1" s="1"/>
  <c r="G921" i="1"/>
  <c r="T921" i="1" s="1"/>
  <c r="H921" i="1"/>
  <c r="U921" i="1" s="1"/>
  <c r="D850" i="1"/>
  <c r="E850" i="1"/>
  <c r="R850" i="1" s="1"/>
  <c r="F850" i="1"/>
  <c r="S850" i="1" s="1"/>
  <c r="G850" i="1"/>
  <c r="T850" i="1" s="1"/>
  <c r="H850" i="1"/>
  <c r="U850" i="1" s="1"/>
  <c r="D681" i="1"/>
  <c r="E681" i="1"/>
  <c r="R681" i="1" s="1"/>
  <c r="F681" i="1"/>
  <c r="S681" i="1" s="1"/>
  <c r="G681" i="1"/>
  <c r="T681" i="1" s="1"/>
  <c r="H681" i="1"/>
  <c r="U681" i="1" s="1"/>
  <c r="D270" i="1"/>
  <c r="E270" i="1"/>
  <c r="R270" i="1" s="1"/>
  <c r="F270" i="1"/>
  <c r="S270" i="1" s="1"/>
  <c r="G270" i="1"/>
  <c r="T270" i="1" s="1"/>
  <c r="H270" i="1"/>
  <c r="U270" i="1" s="1"/>
  <c r="D508" i="1"/>
  <c r="E508" i="1"/>
  <c r="R508" i="1" s="1"/>
  <c r="F508" i="1"/>
  <c r="S508" i="1" s="1"/>
  <c r="G508" i="1"/>
  <c r="T508" i="1" s="1"/>
  <c r="H508" i="1"/>
  <c r="U508" i="1" s="1"/>
  <c r="D666" i="1"/>
  <c r="E666" i="1"/>
  <c r="R666" i="1" s="1"/>
  <c r="F666" i="1"/>
  <c r="S666" i="1" s="1"/>
  <c r="G666" i="1"/>
  <c r="T666" i="1" s="1"/>
  <c r="H666" i="1"/>
  <c r="U666" i="1" s="1"/>
  <c r="D272" i="1"/>
  <c r="E272" i="1"/>
  <c r="R272" i="1" s="1"/>
  <c r="F272" i="1"/>
  <c r="S272" i="1" s="1"/>
  <c r="G272" i="1"/>
  <c r="T272" i="1" s="1"/>
  <c r="H272" i="1"/>
  <c r="U272" i="1" s="1"/>
  <c r="D853" i="1"/>
  <c r="E853" i="1"/>
  <c r="R853" i="1" s="1"/>
  <c r="F853" i="1"/>
  <c r="S853" i="1" s="1"/>
  <c r="G853" i="1"/>
  <c r="T853" i="1" s="1"/>
  <c r="H853" i="1"/>
  <c r="U853" i="1" s="1"/>
  <c r="D807" i="1"/>
  <c r="E807" i="1"/>
  <c r="R807" i="1" s="1"/>
  <c r="F807" i="1"/>
  <c r="S807" i="1" s="1"/>
  <c r="G807" i="1"/>
  <c r="T807" i="1" s="1"/>
  <c r="H807" i="1"/>
  <c r="U807" i="1" s="1"/>
  <c r="D146" i="1"/>
  <c r="E146" i="1"/>
  <c r="R146" i="1" s="1"/>
  <c r="F146" i="1"/>
  <c r="S146" i="1" s="1"/>
  <c r="G146" i="1"/>
  <c r="T146" i="1" s="1"/>
  <c r="H146" i="1"/>
  <c r="U146" i="1" s="1"/>
  <c r="D907" i="1"/>
  <c r="E907" i="1"/>
  <c r="R907" i="1" s="1"/>
  <c r="F907" i="1"/>
  <c r="S907" i="1" s="1"/>
  <c r="G907" i="1"/>
  <c r="T907" i="1" s="1"/>
  <c r="H907" i="1"/>
  <c r="U907" i="1" s="1"/>
  <c r="D834" i="1"/>
  <c r="E834" i="1"/>
  <c r="R834" i="1" s="1"/>
  <c r="F834" i="1"/>
  <c r="S834" i="1" s="1"/>
  <c r="G834" i="1"/>
  <c r="T834" i="1" s="1"/>
  <c r="H834" i="1"/>
  <c r="U834" i="1" s="1"/>
  <c r="D377" i="1"/>
  <c r="E377" i="1"/>
  <c r="R377" i="1" s="1"/>
  <c r="F377" i="1"/>
  <c r="S377" i="1" s="1"/>
  <c r="G377" i="1"/>
  <c r="T377" i="1" s="1"/>
  <c r="H377" i="1"/>
  <c r="U377" i="1" s="1"/>
  <c r="D323" i="1"/>
  <c r="E323" i="1"/>
  <c r="R323" i="1" s="1"/>
  <c r="F323" i="1"/>
  <c r="S323" i="1" s="1"/>
  <c r="G323" i="1"/>
  <c r="T323" i="1" s="1"/>
  <c r="H323" i="1"/>
  <c r="U323" i="1" s="1"/>
  <c r="D121" i="1"/>
  <c r="E121" i="1"/>
  <c r="R121" i="1" s="1"/>
  <c r="F121" i="1"/>
  <c r="S121" i="1" s="1"/>
  <c r="G121" i="1"/>
  <c r="T121" i="1" s="1"/>
  <c r="H121" i="1"/>
  <c r="U121" i="1" s="1"/>
  <c r="D895" i="1"/>
  <c r="E895" i="1"/>
  <c r="R895" i="1" s="1"/>
  <c r="F895" i="1"/>
  <c r="S895" i="1" s="1"/>
  <c r="G895" i="1"/>
  <c r="T895" i="1" s="1"/>
  <c r="H895" i="1"/>
  <c r="U895" i="1" s="1"/>
  <c r="D163" i="1"/>
  <c r="E163" i="1"/>
  <c r="R163" i="1" s="1"/>
  <c r="F163" i="1"/>
  <c r="S163" i="1" s="1"/>
  <c r="G163" i="1"/>
  <c r="T163" i="1" s="1"/>
  <c r="H163" i="1"/>
  <c r="U163" i="1" s="1"/>
  <c r="D567" i="1"/>
  <c r="E567" i="1"/>
  <c r="R567" i="1" s="1"/>
  <c r="F567" i="1"/>
  <c r="S567" i="1" s="1"/>
  <c r="G567" i="1"/>
  <c r="T567" i="1" s="1"/>
  <c r="H567" i="1"/>
  <c r="U567" i="1" s="1"/>
  <c r="D774" i="1"/>
  <c r="E774" i="1"/>
  <c r="R774" i="1" s="1"/>
  <c r="F774" i="1"/>
  <c r="S774" i="1" s="1"/>
  <c r="G774" i="1"/>
  <c r="T774" i="1" s="1"/>
  <c r="H774" i="1"/>
  <c r="U774" i="1" s="1"/>
  <c r="D39" i="1"/>
  <c r="E39" i="1"/>
  <c r="R39" i="1" s="1"/>
  <c r="F39" i="1"/>
  <c r="S39" i="1" s="1"/>
  <c r="G39" i="1"/>
  <c r="T39" i="1" s="1"/>
  <c r="H39" i="1"/>
  <c r="U39" i="1" s="1"/>
  <c r="D100" i="1"/>
  <c r="E100" i="1"/>
  <c r="R100" i="1" s="1"/>
  <c r="F100" i="1"/>
  <c r="S100" i="1" s="1"/>
  <c r="G100" i="1"/>
  <c r="T100" i="1" s="1"/>
  <c r="H100" i="1"/>
  <c r="U100" i="1" s="1"/>
  <c r="D50" i="1"/>
  <c r="E50" i="1"/>
  <c r="R50" i="1" s="1"/>
  <c r="F50" i="1"/>
  <c r="S50" i="1" s="1"/>
  <c r="G50" i="1"/>
  <c r="T50" i="1" s="1"/>
  <c r="H50" i="1"/>
  <c r="U50" i="1" s="1"/>
  <c r="D999" i="1"/>
  <c r="E999" i="1"/>
  <c r="R999" i="1" s="1"/>
  <c r="F999" i="1"/>
  <c r="S999" i="1" s="1"/>
  <c r="G999" i="1"/>
  <c r="T999" i="1" s="1"/>
  <c r="H999" i="1"/>
  <c r="U999" i="1" s="1"/>
  <c r="D943" i="1"/>
  <c r="E943" i="1"/>
  <c r="R943" i="1" s="1"/>
  <c r="F943" i="1"/>
  <c r="S943" i="1" s="1"/>
  <c r="G943" i="1"/>
  <c r="T943" i="1" s="1"/>
  <c r="H943" i="1"/>
  <c r="U943" i="1" s="1"/>
  <c r="D629" i="1"/>
  <c r="E629" i="1"/>
  <c r="R629" i="1" s="1"/>
  <c r="F629" i="1"/>
  <c r="S629" i="1" s="1"/>
  <c r="G629" i="1"/>
  <c r="T629" i="1" s="1"/>
  <c r="H629" i="1"/>
  <c r="U629" i="1" s="1"/>
  <c r="D627" i="1"/>
  <c r="E627" i="1"/>
  <c r="R627" i="1" s="1"/>
  <c r="F627" i="1"/>
  <c r="S627" i="1" s="1"/>
  <c r="G627" i="1"/>
  <c r="T627" i="1" s="1"/>
  <c r="H627" i="1"/>
  <c r="U627" i="1" s="1"/>
  <c r="D919" i="1"/>
  <c r="E919" i="1"/>
  <c r="R919" i="1" s="1"/>
  <c r="F919" i="1"/>
  <c r="S919" i="1" s="1"/>
  <c r="G919" i="1"/>
  <c r="T919" i="1" s="1"/>
  <c r="H919" i="1"/>
  <c r="U919" i="1" s="1"/>
  <c r="D479" i="1"/>
  <c r="E479" i="1"/>
  <c r="R479" i="1" s="1"/>
  <c r="F479" i="1"/>
  <c r="S479" i="1" s="1"/>
  <c r="G479" i="1"/>
  <c r="T479" i="1" s="1"/>
  <c r="H479" i="1"/>
  <c r="U479" i="1" s="1"/>
  <c r="D656" i="1"/>
  <c r="E656" i="1"/>
  <c r="R656" i="1" s="1"/>
  <c r="F656" i="1"/>
  <c r="S656" i="1" s="1"/>
  <c r="G656" i="1"/>
  <c r="T656" i="1" s="1"/>
  <c r="H656" i="1"/>
  <c r="U656" i="1" s="1"/>
  <c r="D733" i="1"/>
  <c r="E733" i="1"/>
  <c r="R733" i="1" s="1"/>
  <c r="F733" i="1"/>
  <c r="S733" i="1" s="1"/>
  <c r="G733" i="1"/>
  <c r="T733" i="1" s="1"/>
  <c r="H733" i="1"/>
  <c r="U733" i="1" s="1"/>
  <c r="D820" i="1"/>
  <c r="E820" i="1"/>
  <c r="R820" i="1" s="1"/>
  <c r="F820" i="1"/>
  <c r="S820" i="1" s="1"/>
  <c r="G820" i="1"/>
  <c r="T820" i="1" s="1"/>
  <c r="H820" i="1"/>
  <c r="U820" i="1" s="1"/>
  <c r="D279" i="1"/>
  <c r="E279" i="1"/>
  <c r="R279" i="1" s="1"/>
  <c r="F279" i="1"/>
  <c r="S279" i="1" s="1"/>
  <c r="G279" i="1"/>
  <c r="T279" i="1" s="1"/>
  <c r="H279" i="1"/>
  <c r="U279" i="1" s="1"/>
  <c r="D835" i="1"/>
  <c r="E835" i="1"/>
  <c r="R835" i="1" s="1"/>
  <c r="F835" i="1"/>
  <c r="S835" i="1" s="1"/>
  <c r="G835" i="1"/>
  <c r="T835" i="1" s="1"/>
  <c r="H835" i="1"/>
  <c r="U835" i="1" s="1"/>
  <c r="D593" i="1"/>
  <c r="E593" i="1"/>
  <c r="R593" i="1" s="1"/>
  <c r="F593" i="1"/>
  <c r="S593" i="1" s="1"/>
  <c r="G593" i="1"/>
  <c r="T593" i="1" s="1"/>
  <c r="H593" i="1"/>
  <c r="U593" i="1" s="1"/>
  <c r="D489" i="1"/>
  <c r="E489" i="1"/>
  <c r="R489" i="1" s="1"/>
  <c r="F489" i="1"/>
  <c r="S489" i="1" s="1"/>
  <c r="G489" i="1"/>
  <c r="T489" i="1" s="1"/>
  <c r="H489" i="1"/>
  <c r="U489" i="1" s="1"/>
  <c r="D194" i="1"/>
  <c r="Q194" i="1" s="1"/>
  <c r="E194" i="1"/>
  <c r="R194" i="1" s="1"/>
  <c r="F194" i="1"/>
  <c r="S194" i="1" s="1"/>
  <c r="G194" i="1"/>
  <c r="T194" i="1" s="1"/>
  <c r="H194" i="1"/>
  <c r="U194" i="1" s="1"/>
  <c r="D911" i="1"/>
  <c r="E911" i="1"/>
  <c r="R911" i="1" s="1"/>
  <c r="F911" i="1"/>
  <c r="S911" i="1" s="1"/>
  <c r="G911" i="1"/>
  <c r="T911" i="1" s="1"/>
  <c r="H911" i="1"/>
  <c r="U911" i="1" s="1"/>
  <c r="D773" i="1"/>
  <c r="E773" i="1"/>
  <c r="R773" i="1" s="1"/>
  <c r="F773" i="1"/>
  <c r="S773" i="1" s="1"/>
  <c r="G773" i="1"/>
  <c r="T773" i="1" s="1"/>
  <c r="H773" i="1"/>
  <c r="U773" i="1" s="1"/>
  <c r="D40" i="1"/>
  <c r="E40" i="1"/>
  <c r="R40" i="1" s="1"/>
  <c r="F40" i="1"/>
  <c r="S40" i="1" s="1"/>
  <c r="G40" i="1"/>
  <c r="T40" i="1" s="1"/>
  <c r="H40" i="1"/>
  <c r="U40" i="1" s="1"/>
  <c r="D404" i="1"/>
  <c r="E404" i="1"/>
  <c r="R404" i="1" s="1"/>
  <c r="F404" i="1"/>
  <c r="S404" i="1" s="1"/>
  <c r="G404" i="1"/>
  <c r="T404" i="1" s="1"/>
  <c r="H404" i="1"/>
  <c r="U404" i="1" s="1"/>
  <c r="D165" i="1"/>
  <c r="E165" i="1"/>
  <c r="R165" i="1" s="1"/>
  <c r="F165" i="1"/>
  <c r="S165" i="1" s="1"/>
  <c r="G165" i="1"/>
  <c r="T165" i="1" s="1"/>
  <c r="H165" i="1"/>
  <c r="U165" i="1" s="1"/>
  <c r="D501" i="1"/>
  <c r="E501" i="1"/>
  <c r="R501" i="1" s="1"/>
  <c r="F501" i="1"/>
  <c r="S501" i="1" s="1"/>
  <c r="G501" i="1"/>
  <c r="T501" i="1" s="1"/>
  <c r="H501" i="1"/>
  <c r="U501" i="1" s="1"/>
  <c r="D108" i="1"/>
  <c r="E108" i="1"/>
  <c r="R108" i="1" s="1"/>
  <c r="F108" i="1"/>
  <c r="S108" i="1" s="1"/>
  <c r="G108" i="1"/>
  <c r="T108" i="1" s="1"/>
  <c r="H108" i="1"/>
  <c r="U108" i="1" s="1"/>
  <c r="D400" i="1"/>
  <c r="E400" i="1"/>
  <c r="R400" i="1" s="1"/>
  <c r="F400" i="1"/>
  <c r="S400" i="1" s="1"/>
  <c r="G400" i="1"/>
  <c r="T400" i="1" s="1"/>
  <c r="H400" i="1"/>
  <c r="U400" i="1" s="1"/>
  <c r="D729" i="1"/>
  <c r="E729" i="1"/>
  <c r="R729" i="1" s="1"/>
  <c r="F729" i="1"/>
  <c r="S729" i="1" s="1"/>
  <c r="G729" i="1"/>
  <c r="T729" i="1" s="1"/>
  <c r="H729" i="1"/>
  <c r="U729" i="1" s="1"/>
  <c r="D662" i="1"/>
  <c r="E662" i="1"/>
  <c r="R662" i="1" s="1"/>
  <c r="F662" i="1"/>
  <c r="S662" i="1" s="1"/>
  <c r="G662" i="1"/>
  <c r="T662" i="1" s="1"/>
  <c r="H662" i="1"/>
  <c r="U662" i="1" s="1"/>
  <c r="D800" i="1"/>
  <c r="E800" i="1"/>
  <c r="R800" i="1" s="1"/>
  <c r="F800" i="1"/>
  <c r="S800" i="1" s="1"/>
  <c r="G800" i="1"/>
  <c r="T800" i="1" s="1"/>
  <c r="H800" i="1"/>
  <c r="U800" i="1" s="1"/>
  <c r="D711" i="1"/>
  <c r="E711" i="1"/>
  <c r="R711" i="1" s="1"/>
  <c r="F711" i="1"/>
  <c r="S711" i="1" s="1"/>
  <c r="G711" i="1"/>
  <c r="T711" i="1" s="1"/>
  <c r="H711" i="1"/>
  <c r="U711" i="1" s="1"/>
  <c r="D918" i="1"/>
  <c r="E918" i="1"/>
  <c r="R918" i="1" s="1"/>
  <c r="F918" i="1"/>
  <c r="S918" i="1" s="1"/>
  <c r="G918" i="1"/>
  <c r="T918" i="1" s="1"/>
  <c r="H918" i="1"/>
  <c r="U918" i="1" s="1"/>
  <c r="D413" i="1"/>
  <c r="E413" i="1"/>
  <c r="R413" i="1" s="1"/>
  <c r="F413" i="1"/>
  <c r="S413" i="1" s="1"/>
  <c r="G413" i="1"/>
  <c r="T413" i="1" s="1"/>
  <c r="H413" i="1"/>
  <c r="U413" i="1" s="1"/>
  <c r="D743" i="1"/>
  <c r="E743" i="1"/>
  <c r="R743" i="1" s="1"/>
  <c r="F743" i="1"/>
  <c r="S743" i="1" s="1"/>
  <c r="G743" i="1"/>
  <c r="T743" i="1" s="1"/>
  <c r="H743" i="1"/>
  <c r="U743" i="1" s="1"/>
  <c r="D556" i="1"/>
  <c r="E556" i="1"/>
  <c r="R556" i="1" s="1"/>
  <c r="F556" i="1"/>
  <c r="S556" i="1" s="1"/>
  <c r="G556" i="1"/>
  <c r="T556" i="1" s="1"/>
  <c r="H556" i="1"/>
  <c r="U556" i="1" s="1"/>
  <c r="D69" i="1"/>
  <c r="E69" i="1"/>
  <c r="R69" i="1" s="1"/>
  <c r="F69" i="1"/>
  <c r="S69" i="1" s="1"/>
  <c r="G69" i="1"/>
  <c r="T69" i="1" s="1"/>
  <c r="H69" i="1"/>
  <c r="U69" i="1" s="1"/>
  <c r="D59" i="1"/>
  <c r="E59" i="1"/>
  <c r="R59" i="1" s="1"/>
  <c r="F59" i="1"/>
  <c r="S59" i="1" s="1"/>
  <c r="G59" i="1"/>
  <c r="T59" i="1" s="1"/>
  <c r="H59" i="1"/>
  <c r="U59" i="1" s="1"/>
  <c r="D982" i="1"/>
  <c r="E982" i="1"/>
  <c r="R982" i="1" s="1"/>
  <c r="F982" i="1"/>
  <c r="S982" i="1" s="1"/>
  <c r="G982" i="1"/>
  <c r="T982" i="1" s="1"/>
  <c r="H982" i="1"/>
  <c r="U982" i="1" s="1"/>
  <c r="D242" i="1"/>
  <c r="E242" i="1"/>
  <c r="R242" i="1" s="1"/>
  <c r="F242" i="1"/>
  <c r="S242" i="1" s="1"/>
  <c r="G242" i="1"/>
  <c r="T242" i="1" s="1"/>
  <c r="H242" i="1"/>
  <c r="U242" i="1" s="1"/>
  <c r="D290" i="1"/>
  <c r="E290" i="1"/>
  <c r="R290" i="1" s="1"/>
  <c r="F290" i="1"/>
  <c r="S290" i="1" s="1"/>
  <c r="G290" i="1"/>
  <c r="T290" i="1" s="1"/>
  <c r="H290" i="1"/>
  <c r="U290" i="1" s="1"/>
  <c r="D885" i="1"/>
  <c r="E885" i="1"/>
  <c r="R885" i="1" s="1"/>
  <c r="F885" i="1"/>
  <c r="S885" i="1" s="1"/>
  <c r="G885" i="1"/>
  <c r="T885" i="1" s="1"/>
  <c r="H885" i="1"/>
  <c r="U885" i="1" s="1"/>
  <c r="D315" i="1"/>
  <c r="E315" i="1"/>
  <c r="R315" i="1" s="1"/>
  <c r="F315" i="1"/>
  <c r="S315" i="1" s="1"/>
  <c r="G315" i="1"/>
  <c r="T315" i="1" s="1"/>
  <c r="H315" i="1"/>
  <c r="U315" i="1" s="1"/>
  <c r="D158" i="1"/>
  <c r="E158" i="1"/>
  <c r="R158" i="1" s="1"/>
  <c r="F158" i="1"/>
  <c r="S158" i="1" s="1"/>
  <c r="G158" i="1"/>
  <c r="T158" i="1" s="1"/>
  <c r="H158" i="1"/>
  <c r="U158" i="1" s="1"/>
  <c r="D613" i="1"/>
  <c r="E613" i="1"/>
  <c r="R613" i="1" s="1"/>
  <c r="F613" i="1"/>
  <c r="S613" i="1" s="1"/>
  <c r="G613" i="1"/>
  <c r="T613" i="1" s="1"/>
  <c r="H613" i="1"/>
  <c r="U613" i="1" s="1"/>
  <c r="D515" i="1"/>
  <c r="E515" i="1"/>
  <c r="R515" i="1" s="1"/>
  <c r="F515" i="1"/>
  <c r="S515" i="1" s="1"/>
  <c r="G515" i="1"/>
  <c r="T515" i="1" s="1"/>
  <c r="H515" i="1"/>
  <c r="U515" i="1" s="1"/>
  <c r="D342" i="1"/>
  <c r="E342" i="1"/>
  <c r="R342" i="1" s="1"/>
  <c r="F342" i="1"/>
  <c r="S342" i="1" s="1"/>
  <c r="G342" i="1"/>
  <c r="T342" i="1" s="1"/>
  <c r="H342" i="1"/>
  <c r="U342" i="1" s="1"/>
  <c r="D610" i="1"/>
  <c r="E610" i="1"/>
  <c r="R610" i="1" s="1"/>
  <c r="F610" i="1"/>
  <c r="S610" i="1" s="1"/>
  <c r="G610" i="1"/>
  <c r="T610" i="1" s="1"/>
  <c r="H610" i="1"/>
  <c r="U610" i="1" s="1"/>
  <c r="D710" i="1"/>
  <c r="E710" i="1"/>
  <c r="R710" i="1" s="1"/>
  <c r="F710" i="1"/>
  <c r="S710" i="1" s="1"/>
  <c r="G710" i="1"/>
  <c r="T710" i="1" s="1"/>
  <c r="H710" i="1"/>
  <c r="U710" i="1" s="1"/>
  <c r="D502" i="1"/>
  <c r="E502" i="1"/>
  <c r="R502" i="1" s="1"/>
  <c r="F502" i="1"/>
  <c r="S502" i="1" s="1"/>
  <c r="G502" i="1"/>
  <c r="T502" i="1" s="1"/>
  <c r="H502" i="1"/>
  <c r="U502" i="1" s="1"/>
  <c r="D196" i="1"/>
  <c r="E196" i="1"/>
  <c r="R196" i="1" s="1"/>
  <c r="F196" i="1"/>
  <c r="S196" i="1" s="1"/>
  <c r="G196" i="1"/>
  <c r="T196" i="1" s="1"/>
  <c r="H196" i="1"/>
  <c r="U196" i="1" s="1"/>
  <c r="D474" i="1"/>
  <c r="E474" i="1"/>
  <c r="R474" i="1" s="1"/>
  <c r="F474" i="1"/>
  <c r="S474" i="1" s="1"/>
  <c r="G474" i="1"/>
  <c r="T474" i="1" s="1"/>
  <c r="H474" i="1"/>
  <c r="U474" i="1" s="1"/>
  <c r="D546" i="1"/>
  <c r="E546" i="1"/>
  <c r="R546" i="1" s="1"/>
  <c r="F546" i="1"/>
  <c r="S546" i="1" s="1"/>
  <c r="G546" i="1"/>
  <c r="T546" i="1" s="1"/>
  <c r="H546" i="1"/>
  <c r="U546" i="1" s="1"/>
  <c r="D360" i="1"/>
  <c r="E360" i="1"/>
  <c r="R360" i="1" s="1"/>
  <c r="F360" i="1"/>
  <c r="S360" i="1" s="1"/>
  <c r="G360" i="1"/>
  <c r="T360" i="1" s="1"/>
  <c r="H360" i="1"/>
  <c r="U360" i="1" s="1"/>
  <c r="D147" i="1"/>
  <c r="E147" i="1"/>
  <c r="R147" i="1" s="1"/>
  <c r="F147" i="1"/>
  <c r="S147" i="1" s="1"/>
  <c r="G147" i="1"/>
  <c r="T147" i="1" s="1"/>
  <c r="H147" i="1"/>
  <c r="U147" i="1" s="1"/>
  <c r="D328" i="1"/>
  <c r="E328" i="1"/>
  <c r="R328" i="1" s="1"/>
  <c r="F328" i="1"/>
  <c r="S328" i="1" s="1"/>
  <c r="G328" i="1"/>
  <c r="T328" i="1" s="1"/>
  <c r="H328" i="1"/>
  <c r="U328" i="1" s="1"/>
  <c r="D589" i="1"/>
  <c r="E589" i="1"/>
  <c r="R589" i="1" s="1"/>
  <c r="F589" i="1"/>
  <c r="S589" i="1" s="1"/>
  <c r="G589" i="1"/>
  <c r="T589" i="1" s="1"/>
  <c r="H589" i="1"/>
  <c r="U589" i="1" s="1"/>
  <c r="D809" i="1"/>
  <c r="E809" i="1"/>
  <c r="R809" i="1" s="1"/>
  <c r="F809" i="1"/>
  <c r="S809" i="1" s="1"/>
  <c r="G809" i="1"/>
  <c r="T809" i="1" s="1"/>
  <c r="H809" i="1"/>
  <c r="U809" i="1" s="1"/>
  <c r="D933" i="1"/>
  <c r="E933" i="1"/>
  <c r="R933" i="1" s="1"/>
  <c r="F933" i="1"/>
  <c r="S933" i="1" s="1"/>
  <c r="G933" i="1"/>
  <c r="T933" i="1" s="1"/>
  <c r="H933" i="1"/>
  <c r="U933" i="1" s="1"/>
  <c r="D926" i="1"/>
  <c r="E926" i="1"/>
  <c r="R926" i="1" s="1"/>
  <c r="F926" i="1"/>
  <c r="S926" i="1" s="1"/>
  <c r="G926" i="1"/>
  <c r="T926" i="1" s="1"/>
  <c r="H926" i="1"/>
  <c r="U926" i="1" s="1"/>
  <c r="D78" i="1"/>
  <c r="E78" i="1"/>
  <c r="R78" i="1" s="1"/>
  <c r="F78" i="1"/>
  <c r="S78" i="1" s="1"/>
  <c r="G78" i="1"/>
  <c r="T78" i="1" s="1"/>
  <c r="H78" i="1"/>
  <c r="U78" i="1" s="1"/>
  <c r="D699" i="1"/>
  <c r="E699" i="1"/>
  <c r="R699" i="1" s="1"/>
  <c r="F699" i="1"/>
  <c r="S699" i="1" s="1"/>
  <c r="G699" i="1"/>
  <c r="T699" i="1" s="1"/>
  <c r="H699" i="1"/>
  <c r="U699" i="1" s="1"/>
  <c r="D181" i="1"/>
  <c r="E181" i="1"/>
  <c r="R181" i="1" s="1"/>
  <c r="F181" i="1"/>
  <c r="S181" i="1" s="1"/>
  <c r="G181" i="1"/>
  <c r="T181" i="1" s="1"/>
  <c r="H181" i="1"/>
  <c r="U181" i="1" s="1"/>
  <c r="D234" i="1"/>
  <c r="E234" i="1"/>
  <c r="R234" i="1" s="1"/>
  <c r="F234" i="1"/>
  <c r="S234" i="1" s="1"/>
  <c r="G234" i="1"/>
  <c r="T234" i="1" s="1"/>
  <c r="H234" i="1"/>
  <c r="U234" i="1" s="1"/>
  <c r="D160" i="1"/>
  <c r="E160" i="1"/>
  <c r="R160" i="1" s="1"/>
  <c r="F160" i="1"/>
  <c r="S160" i="1" s="1"/>
  <c r="G160" i="1"/>
  <c r="T160" i="1" s="1"/>
  <c r="H160" i="1"/>
  <c r="U160" i="1" s="1"/>
  <c r="D438" i="1"/>
  <c r="E438" i="1"/>
  <c r="R438" i="1" s="1"/>
  <c r="F438" i="1"/>
  <c r="S438" i="1" s="1"/>
  <c r="G438" i="1"/>
  <c r="T438" i="1" s="1"/>
  <c r="H438" i="1"/>
  <c r="U438" i="1" s="1"/>
  <c r="D746" i="1"/>
  <c r="E746" i="1"/>
  <c r="R746" i="1" s="1"/>
  <c r="F746" i="1"/>
  <c r="S746" i="1" s="1"/>
  <c r="G746" i="1"/>
  <c r="T746" i="1" s="1"/>
  <c r="H746" i="1"/>
  <c r="U746" i="1" s="1"/>
  <c r="D225" i="1"/>
  <c r="E225" i="1"/>
  <c r="R225" i="1" s="1"/>
  <c r="F225" i="1"/>
  <c r="S225" i="1" s="1"/>
  <c r="G225" i="1"/>
  <c r="T225" i="1" s="1"/>
  <c r="H225" i="1"/>
  <c r="U225" i="1" s="1"/>
  <c r="D370" i="1"/>
  <c r="E370" i="1"/>
  <c r="R370" i="1" s="1"/>
  <c r="F370" i="1"/>
  <c r="S370" i="1" s="1"/>
  <c r="G370" i="1"/>
  <c r="T370" i="1" s="1"/>
  <c r="H370" i="1"/>
  <c r="U370" i="1" s="1"/>
  <c r="D605" i="1"/>
  <c r="E605" i="1"/>
  <c r="R605" i="1" s="1"/>
  <c r="F605" i="1"/>
  <c r="S605" i="1" s="1"/>
  <c r="G605" i="1"/>
  <c r="T605" i="1" s="1"/>
  <c r="H605" i="1"/>
  <c r="U605" i="1" s="1"/>
  <c r="D906" i="1"/>
  <c r="E906" i="1"/>
  <c r="R906" i="1" s="1"/>
  <c r="F906" i="1"/>
  <c r="S906" i="1" s="1"/>
  <c r="G906" i="1"/>
  <c r="T906" i="1" s="1"/>
  <c r="H906" i="1"/>
  <c r="U906" i="1" s="1"/>
  <c r="D20" i="1"/>
  <c r="E20" i="1"/>
  <c r="R20" i="1" s="1"/>
  <c r="F20" i="1"/>
  <c r="S20" i="1" s="1"/>
  <c r="G20" i="1"/>
  <c r="T20" i="1" s="1"/>
  <c r="H20" i="1"/>
  <c r="U20" i="1" s="1"/>
  <c r="D993" i="1"/>
  <c r="E993" i="1"/>
  <c r="R993" i="1" s="1"/>
  <c r="F993" i="1"/>
  <c r="S993" i="1" s="1"/>
  <c r="G993" i="1"/>
  <c r="T993" i="1" s="1"/>
  <c r="H993" i="1"/>
  <c r="U993" i="1" s="1"/>
  <c r="D542" i="1"/>
  <c r="E542" i="1"/>
  <c r="R542" i="1" s="1"/>
  <c r="F542" i="1"/>
  <c r="S542" i="1" s="1"/>
  <c r="G542" i="1"/>
  <c r="T542" i="1" s="1"/>
  <c r="H542" i="1"/>
  <c r="U542" i="1" s="1"/>
  <c r="D858" i="1"/>
  <c r="E858" i="1"/>
  <c r="R858" i="1" s="1"/>
  <c r="F858" i="1"/>
  <c r="S858" i="1" s="1"/>
  <c r="G858" i="1"/>
  <c r="T858" i="1" s="1"/>
  <c r="H858" i="1"/>
  <c r="U858" i="1" s="1"/>
  <c r="D539" i="1"/>
  <c r="E539" i="1"/>
  <c r="R539" i="1" s="1"/>
  <c r="F539" i="1"/>
  <c r="S539" i="1" s="1"/>
  <c r="G539" i="1"/>
  <c r="T539" i="1" s="1"/>
  <c r="H539" i="1"/>
  <c r="U539" i="1" s="1"/>
  <c r="D601" i="1"/>
  <c r="E601" i="1"/>
  <c r="R601" i="1" s="1"/>
  <c r="F601" i="1"/>
  <c r="S601" i="1" s="1"/>
  <c r="G601" i="1"/>
  <c r="T601" i="1" s="1"/>
  <c r="H601" i="1"/>
  <c r="U601" i="1" s="1"/>
  <c r="D628" i="1"/>
  <c r="E628" i="1"/>
  <c r="R628" i="1" s="1"/>
  <c r="F628" i="1"/>
  <c r="S628" i="1" s="1"/>
  <c r="G628" i="1"/>
  <c r="T628" i="1" s="1"/>
  <c r="H628" i="1"/>
  <c r="U628" i="1" s="1"/>
  <c r="D442" i="1"/>
  <c r="E442" i="1"/>
  <c r="R442" i="1" s="1"/>
  <c r="F442" i="1"/>
  <c r="S442" i="1" s="1"/>
  <c r="G442" i="1"/>
  <c r="T442" i="1" s="1"/>
  <c r="H442" i="1"/>
  <c r="U442" i="1" s="1"/>
  <c r="D126" i="1"/>
  <c r="E126" i="1"/>
  <c r="R126" i="1" s="1"/>
  <c r="F126" i="1"/>
  <c r="S126" i="1" s="1"/>
  <c r="G126" i="1"/>
  <c r="H126" i="1"/>
  <c r="U126" i="1" s="1"/>
  <c r="D294" i="1"/>
  <c r="E294" i="1"/>
  <c r="R294" i="1" s="1"/>
  <c r="F294" i="1"/>
  <c r="S294" i="1" s="1"/>
  <c r="G294" i="1"/>
  <c r="T294" i="1" s="1"/>
  <c r="H294" i="1"/>
  <c r="U294" i="1" s="1"/>
  <c r="D768" i="1"/>
  <c r="E768" i="1"/>
  <c r="R768" i="1" s="1"/>
  <c r="F768" i="1"/>
  <c r="S768" i="1" s="1"/>
  <c r="G768" i="1"/>
  <c r="T768" i="1" s="1"/>
  <c r="H768" i="1"/>
  <c r="U768" i="1" s="1"/>
  <c r="D458" i="1"/>
  <c r="E458" i="1"/>
  <c r="R458" i="1" s="1"/>
  <c r="F458" i="1"/>
  <c r="S458" i="1" s="1"/>
  <c r="G458" i="1"/>
  <c r="T458" i="1" s="1"/>
  <c r="H458" i="1"/>
  <c r="U458" i="1" s="1"/>
  <c r="D537" i="1"/>
  <c r="E537" i="1"/>
  <c r="R537" i="1" s="1"/>
  <c r="F537" i="1"/>
  <c r="S537" i="1" s="1"/>
  <c r="G537" i="1"/>
  <c r="T537" i="1" s="1"/>
  <c r="H537" i="1"/>
  <c r="U537" i="1" s="1"/>
  <c r="D349" i="1"/>
  <c r="E349" i="1"/>
  <c r="R349" i="1" s="1"/>
  <c r="F349" i="1"/>
  <c r="S349" i="1" s="1"/>
  <c r="G349" i="1"/>
  <c r="T349" i="1" s="1"/>
  <c r="H349" i="1"/>
  <c r="U349" i="1" s="1"/>
  <c r="D385" i="1"/>
  <c r="E385" i="1"/>
  <c r="R385" i="1" s="1"/>
  <c r="F385" i="1"/>
  <c r="S385" i="1" s="1"/>
  <c r="G385" i="1"/>
  <c r="T385" i="1" s="1"/>
  <c r="H385" i="1"/>
  <c r="U385" i="1" s="1"/>
  <c r="D717" i="1"/>
  <c r="E717" i="1"/>
  <c r="R717" i="1" s="1"/>
  <c r="F717" i="1"/>
  <c r="S717" i="1" s="1"/>
  <c r="G717" i="1"/>
  <c r="T717" i="1" s="1"/>
  <c r="H717" i="1"/>
  <c r="U717" i="1" s="1"/>
  <c r="D949" i="1"/>
  <c r="E949" i="1"/>
  <c r="R949" i="1" s="1"/>
  <c r="F949" i="1"/>
  <c r="S949" i="1" s="1"/>
  <c r="G949" i="1"/>
  <c r="T949" i="1" s="1"/>
  <c r="H949" i="1"/>
  <c r="U949" i="1" s="1"/>
  <c r="D140" i="1"/>
  <c r="E140" i="1"/>
  <c r="R140" i="1" s="1"/>
  <c r="F140" i="1"/>
  <c r="S140" i="1" s="1"/>
  <c r="G140" i="1"/>
  <c r="T140" i="1" s="1"/>
  <c r="H140" i="1"/>
  <c r="U140" i="1" s="1"/>
  <c r="D220" i="1"/>
  <c r="E220" i="1"/>
  <c r="R220" i="1" s="1"/>
  <c r="F220" i="1"/>
  <c r="S220" i="1" s="1"/>
  <c r="G220" i="1"/>
  <c r="T220" i="1" s="1"/>
  <c r="H220" i="1"/>
  <c r="U220" i="1" s="1"/>
  <c r="D848" i="1"/>
  <c r="E848" i="1"/>
  <c r="R848" i="1" s="1"/>
  <c r="F848" i="1"/>
  <c r="S848" i="1" s="1"/>
  <c r="G848" i="1"/>
  <c r="T848" i="1" s="1"/>
  <c r="H848" i="1"/>
  <c r="U848" i="1" s="1"/>
  <c r="D483" i="1"/>
  <c r="E483" i="1"/>
  <c r="R483" i="1" s="1"/>
  <c r="F483" i="1"/>
  <c r="S483" i="1" s="1"/>
  <c r="G483" i="1"/>
  <c r="T483" i="1" s="1"/>
  <c r="H483" i="1"/>
  <c r="U483" i="1" s="1"/>
  <c r="D868" i="1"/>
  <c r="E868" i="1"/>
  <c r="R868" i="1" s="1"/>
  <c r="F868" i="1"/>
  <c r="S868" i="1" s="1"/>
  <c r="G868" i="1"/>
  <c r="T868" i="1" s="1"/>
  <c r="H868" i="1"/>
  <c r="U868" i="1" s="1"/>
  <c r="D97" i="1"/>
  <c r="E97" i="1"/>
  <c r="R97" i="1" s="1"/>
  <c r="F97" i="1"/>
  <c r="S97" i="1" s="1"/>
  <c r="G97" i="1"/>
  <c r="T97" i="1" s="1"/>
  <c r="H97" i="1"/>
  <c r="U97" i="1" s="1"/>
  <c r="D957" i="1"/>
  <c r="E957" i="1"/>
  <c r="R957" i="1" s="1"/>
  <c r="F957" i="1"/>
  <c r="S957" i="1" s="1"/>
  <c r="G957" i="1"/>
  <c r="T957" i="1" s="1"/>
  <c r="H957" i="1"/>
  <c r="U957" i="1" s="1"/>
  <c r="D412" i="1"/>
  <c r="E412" i="1"/>
  <c r="R412" i="1" s="1"/>
  <c r="F412" i="1"/>
  <c r="S412" i="1" s="1"/>
  <c r="G412" i="1"/>
  <c r="T412" i="1" s="1"/>
  <c r="H412" i="1"/>
  <c r="U412" i="1" s="1"/>
  <c r="D920" i="1"/>
  <c r="E920" i="1"/>
  <c r="R920" i="1" s="1"/>
  <c r="F920" i="1"/>
  <c r="S920" i="1" s="1"/>
  <c r="G920" i="1"/>
  <c r="T920" i="1" s="1"/>
  <c r="H920" i="1"/>
  <c r="U920" i="1" s="1"/>
  <c r="D969" i="1"/>
  <c r="E969" i="1"/>
  <c r="R969" i="1" s="1"/>
  <c r="F969" i="1"/>
  <c r="S969" i="1" s="1"/>
  <c r="G969" i="1"/>
  <c r="T969" i="1" s="1"/>
  <c r="H969" i="1"/>
  <c r="U969" i="1" s="1"/>
  <c r="D849" i="1"/>
  <c r="E849" i="1"/>
  <c r="R849" i="1" s="1"/>
  <c r="F849" i="1"/>
  <c r="S849" i="1" s="1"/>
  <c r="G849" i="1"/>
  <c r="T849" i="1" s="1"/>
  <c r="H849" i="1"/>
  <c r="U849" i="1" s="1"/>
  <c r="D598" i="1"/>
  <c r="E598" i="1"/>
  <c r="R598" i="1" s="1"/>
  <c r="F598" i="1"/>
  <c r="S598" i="1" s="1"/>
  <c r="G598" i="1"/>
  <c r="T598" i="1" s="1"/>
  <c r="H598" i="1"/>
  <c r="U598" i="1" s="1"/>
  <c r="D813" i="1"/>
  <c r="E813" i="1"/>
  <c r="R813" i="1" s="1"/>
  <c r="F813" i="1"/>
  <c r="S813" i="1" s="1"/>
  <c r="G813" i="1"/>
  <c r="T813" i="1" s="1"/>
  <c r="H813" i="1"/>
  <c r="U813" i="1" s="1"/>
  <c r="D101" i="1"/>
  <c r="E101" i="1"/>
  <c r="R101" i="1" s="1"/>
  <c r="F101" i="1"/>
  <c r="S101" i="1" s="1"/>
  <c r="G101" i="1"/>
  <c r="T101" i="1" s="1"/>
  <c r="H101" i="1"/>
  <c r="U101" i="1" s="1"/>
  <c r="D497" i="1"/>
  <c r="E497" i="1"/>
  <c r="R497" i="1" s="1"/>
  <c r="F497" i="1"/>
  <c r="S497" i="1" s="1"/>
  <c r="G497" i="1"/>
  <c r="T497" i="1" s="1"/>
  <c r="H497" i="1"/>
  <c r="U497" i="1" s="1"/>
  <c r="D654" i="1"/>
  <c r="E654" i="1"/>
  <c r="R654" i="1" s="1"/>
  <c r="F654" i="1"/>
  <c r="S654" i="1" s="1"/>
  <c r="G654" i="1"/>
  <c r="T654" i="1" s="1"/>
  <c r="H654" i="1"/>
  <c r="U654" i="1" s="1"/>
  <c r="D12" i="1"/>
  <c r="E12" i="1"/>
  <c r="R12" i="1" s="1"/>
  <c r="F12" i="1"/>
  <c r="S12" i="1" s="1"/>
  <c r="G12" i="1"/>
  <c r="T12" i="1" s="1"/>
  <c r="H12" i="1"/>
  <c r="U12" i="1" s="1"/>
  <c r="D789" i="1"/>
  <c r="E789" i="1"/>
  <c r="R789" i="1" s="1"/>
  <c r="F789" i="1"/>
  <c r="S789" i="1" s="1"/>
  <c r="G789" i="1"/>
  <c r="T789" i="1" s="1"/>
  <c r="H789" i="1"/>
  <c r="U789" i="1" s="1"/>
  <c r="D410" i="1"/>
  <c r="E410" i="1"/>
  <c r="R410" i="1" s="1"/>
  <c r="F410" i="1"/>
  <c r="S410" i="1" s="1"/>
  <c r="G410" i="1"/>
  <c r="T410" i="1" s="1"/>
  <c r="H410" i="1"/>
  <c r="U410" i="1" s="1"/>
  <c r="D255" i="1"/>
  <c r="E255" i="1"/>
  <c r="R255" i="1" s="1"/>
  <c r="F255" i="1"/>
  <c r="S255" i="1" s="1"/>
  <c r="G255" i="1"/>
  <c r="T255" i="1" s="1"/>
  <c r="H255" i="1"/>
  <c r="U255" i="1" s="1"/>
  <c r="D829" i="1"/>
  <c r="E829" i="1"/>
  <c r="R829" i="1" s="1"/>
  <c r="F829" i="1"/>
  <c r="S829" i="1" s="1"/>
  <c r="G829" i="1"/>
  <c r="T829" i="1" s="1"/>
  <c r="H829" i="1"/>
  <c r="U829" i="1" s="1"/>
  <c r="D15" i="1"/>
  <c r="E15" i="1"/>
  <c r="R15" i="1" s="1"/>
  <c r="F15" i="1"/>
  <c r="S15" i="1" s="1"/>
  <c r="G15" i="1"/>
  <c r="T15" i="1" s="1"/>
  <c r="H15" i="1"/>
  <c r="U15" i="1" s="1"/>
  <c r="D709" i="1"/>
  <c r="E709" i="1"/>
  <c r="R709" i="1" s="1"/>
  <c r="F709" i="1"/>
  <c r="S709" i="1" s="1"/>
  <c r="G709" i="1"/>
  <c r="T709" i="1" s="1"/>
  <c r="H709" i="1"/>
  <c r="U709" i="1" s="1"/>
  <c r="D908" i="1"/>
  <c r="E908" i="1"/>
  <c r="R908" i="1" s="1"/>
  <c r="F908" i="1"/>
  <c r="S908" i="1" s="1"/>
  <c r="G908" i="1"/>
  <c r="T908" i="1" s="1"/>
  <c r="H908" i="1"/>
  <c r="U908" i="1" s="1"/>
  <c r="D373" i="1"/>
  <c r="E373" i="1"/>
  <c r="R373" i="1" s="1"/>
  <c r="F373" i="1"/>
  <c r="S373" i="1" s="1"/>
  <c r="G373" i="1"/>
  <c r="T373" i="1" s="1"/>
  <c r="H373" i="1"/>
  <c r="U373" i="1" s="1"/>
  <c r="D338" i="1"/>
  <c r="E338" i="1"/>
  <c r="R338" i="1" s="1"/>
  <c r="F338" i="1"/>
  <c r="S338" i="1" s="1"/>
  <c r="G338" i="1"/>
  <c r="T338" i="1" s="1"/>
  <c r="H338" i="1"/>
  <c r="U338" i="1" s="1"/>
  <c r="D358" i="1"/>
  <c r="E358" i="1"/>
  <c r="R358" i="1" s="1"/>
  <c r="F358" i="1"/>
  <c r="S358" i="1" s="1"/>
  <c r="G358" i="1"/>
  <c r="T358" i="1" s="1"/>
  <c r="H358" i="1"/>
  <c r="U358" i="1" s="1"/>
  <c r="D890" i="1"/>
  <c r="E890" i="1"/>
  <c r="R890" i="1" s="1"/>
  <c r="F890" i="1"/>
  <c r="S890" i="1" s="1"/>
  <c r="G890" i="1"/>
  <c r="T890" i="1" s="1"/>
  <c r="H890" i="1"/>
  <c r="U890" i="1" s="1"/>
  <c r="D739" i="1"/>
  <c r="E739" i="1"/>
  <c r="R739" i="1" s="1"/>
  <c r="F739" i="1"/>
  <c r="S739" i="1" s="1"/>
  <c r="G739" i="1"/>
  <c r="T739" i="1" s="1"/>
  <c r="H739" i="1"/>
  <c r="U739" i="1" s="1"/>
  <c r="D854" i="1"/>
  <c r="E854" i="1"/>
  <c r="R854" i="1" s="1"/>
  <c r="F854" i="1"/>
  <c r="S854" i="1" s="1"/>
  <c r="G854" i="1"/>
  <c r="T854" i="1" s="1"/>
  <c r="H854" i="1"/>
  <c r="U854" i="1" s="1"/>
  <c r="D179" i="1"/>
  <c r="E179" i="1"/>
  <c r="R179" i="1" s="1"/>
  <c r="F179" i="1"/>
  <c r="S179" i="1" s="1"/>
  <c r="G179" i="1"/>
  <c r="T179" i="1" s="1"/>
  <c r="H179" i="1"/>
  <c r="U179" i="1" s="1"/>
  <c r="D524" i="1"/>
  <c r="E524" i="1"/>
  <c r="R524" i="1" s="1"/>
  <c r="F524" i="1"/>
  <c r="S524" i="1" s="1"/>
  <c r="G524" i="1"/>
  <c r="T524" i="1" s="1"/>
  <c r="H524" i="1"/>
  <c r="U524" i="1" s="1"/>
  <c r="D817" i="1"/>
  <c r="E817" i="1"/>
  <c r="R817" i="1" s="1"/>
  <c r="F817" i="1"/>
  <c r="S817" i="1" s="1"/>
  <c r="G817" i="1"/>
  <c r="T817" i="1" s="1"/>
  <c r="H817" i="1"/>
  <c r="U817" i="1" s="1"/>
  <c r="D523" i="1"/>
  <c r="E523" i="1"/>
  <c r="R523" i="1" s="1"/>
  <c r="F523" i="1"/>
  <c r="S523" i="1" s="1"/>
  <c r="G523" i="1"/>
  <c r="T523" i="1" s="1"/>
  <c r="H523" i="1"/>
  <c r="U523" i="1" s="1"/>
  <c r="D46" i="1"/>
  <c r="E46" i="1"/>
  <c r="R46" i="1" s="1"/>
  <c r="F46" i="1"/>
  <c r="S46" i="1" s="1"/>
  <c r="G46" i="1"/>
  <c r="T46" i="1" s="1"/>
  <c r="H46" i="1"/>
  <c r="U46" i="1" s="1"/>
  <c r="D724" i="1"/>
  <c r="E724" i="1"/>
  <c r="R724" i="1" s="1"/>
  <c r="F724" i="1"/>
  <c r="S724" i="1" s="1"/>
  <c r="G724" i="1"/>
  <c r="T724" i="1" s="1"/>
  <c r="H724" i="1"/>
  <c r="U724" i="1" s="1"/>
  <c r="D988" i="1"/>
  <c r="E988" i="1"/>
  <c r="R988" i="1" s="1"/>
  <c r="F988" i="1"/>
  <c r="S988" i="1" s="1"/>
  <c r="G988" i="1"/>
  <c r="T988" i="1" s="1"/>
  <c r="H988" i="1"/>
  <c r="U988" i="1" s="1"/>
  <c r="D331" i="1"/>
  <c r="E331" i="1"/>
  <c r="R331" i="1" s="1"/>
  <c r="F331" i="1"/>
  <c r="S331" i="1" s="1"/>
  <c r="G331" i="1"/>
  <c r="T331" i="1" s="1"/>
  <c r="H331" i="1"/>
  <c r="U331" i="1" s="1"/>
  <c r="D887" i="1"/>
  <c r="E887" i="1"/>
  <c r="R887" i="1" s="1"/>
  <c r="F887" i="1"/>
  <c r="S887" i="1" s="1"/>
  <c r="G887" i="1"/>
  <c r="T887" i="1" s="1"/>
  <c r="H887" i="1"/>
  <c r="U887" i="1" s="1"/>
  <c r="D897" i="1"/>
  <c r="E897" i="1"/>
  <c r="R897" i="1" s="1"/>
  <c r="F897" i="1"/>
  <c r="S897" i="1" s="1"/>
  <c r="G897" i="1"/>
  <c r="T897" i="1" s="1"/>
  <c r="H897" i="1"/>
  <c r="U897" i="1" s="1"/>
  <c r="D87" i="1"/>
  <c r="E87" i="1"/>
  <c r="R87" i="1" s="1"/>
  <c r="F87" i="1"/>
  <c r="S87" i="1" s="1"/>
  <c r="G87" i="1"/>
  <c r="T87" i="1" s="1"/>
  <c r="H87" i="1"/>
  <c r="U87" i="1" s="1"/>
  <c r="D865" i="1"/>
  <c r="E865" i="1"/>
  <c r="R865" i="1" s="1"/>
  <c r="F865" i="1"/>
  <c r="S865" i="1" s="1"/>
  <c r="G865" i="1"/>
  <c r="T865" i="1" s="1"/>
  <c r="H865" i="1"/>
  <c r="U865" i="1" s="1"/>
  <c r="D230" i="1"/>
  <c r="E230" i="1"/>
  <c r="R230" i="1" s="1"/>
  <c r="F230" i="1"/>
  <c r="S230" i="1" s="1"/>
  <c r="G230" i="1"/>
  <c r="T230" i="1" s="1"/>
  <c r="H230" i="1"/>
  <c r="U230" i="1" s="1"/>
  <c r="D414" i="1"/>
  <c r="E414" i="1"/>
  <c r="R414" i="1" s="1"/>
  <c r="F414" i="1"/>
  <c r="S414" i="1" s="1"/>
  <c r="G414" i="1"/>
  <c r="T414" i="1" s="1"/>
  <c r="H414" i="1"/>
  <c r="U414" i="1" s="1"/>
  <c r="D891" i="1"/>
  <c r="E891" i="1"/>
  <c r="R891" i="1" s="1"/>
  <c r="F891" i="1"/>
  <c r="S891" i="1" s="1"/>
  <c r="G891" i="1"/>
  <c r="T891" i="1" s="1"/>
  <c r="H891" i="1"/>
  <c r="U891" i="1" s="1"/>
  <c r="D785" i="1"/>
  <c r="E785" i="1"/>
  <c r="R785" i="1" s="1"/>
  <c r="F785" i="1"/>
  <c r="S785" i="1" s="1"/>
  <c r="G785" i="1"/>
  <c r="T785" i="1" s="1"/>
  <c r="H785" i="1"/>
  <c r="U785" i="1" s="1"/>
  <c r="D482" i="1"/>
  <c r="E482" i="1"/>
  <c r="R482" i="1" s="1"/>
  <c r="F482" i="1"/>
  <c r="S482" i="1" s="1"/>
  <c r="G482" i="1"/>
  <c r="T482" i="1" s="1"/>
  <c r="H482" i="1"/>
  <c r="U482" i="1" s="1"/>
  <c r="D833" i="1"/>
  <c r="E833" i="1"/>
  <c r="R833" i="1" s="1"/>
  <c r="F833" i="1"/>
  <c r="S833" i="1" s="1"/>
  <c r="G833" i="1"/>
  <c r="T833" i="1" s="1"/>
  <c r="H833" i="1"/>
  <c r="U833" i="1" s="1"/>
  <c r="D190" i="1"/>
  <c r="E190" i="1"/>
  <c r="R190" i="1" s="1"/>
  <c r="F190" i="1"/>
  <c r="S190" i="1" s="1"/>
  <c r="G190" i="1"/>
  <c r="T190" i="1" s="1"/>
  <c r="H190" i="1"/>
  <c r="U190" i="1" s="1"/>
  <c r="D790" i="1"/>
  <c r="E790" i="1"/>
  <c r="R790" i="1" s="1"/>
  <c r="F790" i="1"/>
  <c r="S790" i="1" s="1"/>
  <c r="G790" i="1"/>
  <c r="T790" i="1" s="1"/>
  <c r="H790" i="1"/>
  <c r="U790" i="1" s="1"/>
  <c r="D469" i="1"/>
  <c r="E469" i="1"/>
  <c r="R469" i="1" s="1"/>
  <c r="F469" i="1"/>
  <c r="S469" i="1" s="1"/>
  <c r="G469" i="1"/>
  <c r="T469" i="1" s="1"/>
  <c r="H469" i="1"/>
  <c r="U469" i="1" s="1"/>
  <c r="D843" i="1"/>
  <c r="E843" i="1"/>
  <c r="R843" i="1" s="1"/>
  <c r="F843" i="1"/>
  <c r="S843" i="1" s="1"/>
  <c r="G843" i="1"/>
  <c r="T843" i="1" s="1"/>
  <c r="H843" i="1"/>
  <c r="U843" i="1" s="1"/>
  <c r="D148" i="1"/>
  <c r="E148" i="1"/>
  <c r="R148" i="1" s="1"/>
  <c r="F148" i="1"/>
  <c r="S148" i="1" s="1"/>
  <c r="G148" i="1"/>
  <c r="T148" i="1" s="1"/>
  <c r="H148" i="1"/>
  <c r="U148" i="1" s="1"/>
  <c r="D689" i="1"/>
  <c r="E689" i="1"/>
  <c r="R689" i="1" s="1"/>
  <c r="F689" i="1"/>
  <c r="S689" i="1" s="1"/>
  <c r="G689" i="1"/>
  <c r="T689" i="1" s="1"/>
  <c r="H689" i="1"/>
  <c r="U689" i="1" s="1"/>
  <c r="D870" i="1"/>
  <c r="E870" i="1"/>
  <c r="R870" i="1" s="1"/>
  <c r="F870" i="1"/>
  <c r="S870" i="1" s="1"/>
  <c r="G870" i="1"/>
  <c r="T870" i="1" s="1"/>
  <c r="H870" i="1"/>
  <c r="U870" i="1" s="1"/>
  <c r="D604" i="1"/>
  <c r="E604" i="1"/>
  <c r="R604" i="1" s="1"/>
  <c r="F604" i="1"/>
  <c r="S604" i="1" s="1"/>
  <c r="G604" i="1"/>
  <c r="T604" i="1" s="1"/>
  <c r="H604" i="1"/>
  <c r="U604" i="1" s="1"/>
  <c r="D332" i="1"/>
  <c r="E332" i="1"/>
  <c r="R332" i="1" s="1"/>
  <c r="F332" i="1"/>
  <c r="S332" i="1" s="1"/>
  <c r="G332" i="1"/>
  <c r="T332" i="1" s="1"/>
  <c r="H332" i="1"/>
  <c r="U332" i="1" s="1"/>
  <c r="D293" i="1"/>
  <c r="E293" i="1"/>
  <c r="R293" i="1" s="1"/>
  <c r="F293" i="1"/>
  <c r="S293" i="1" s="1"/>
  <c r="G293" i="1"/>
  <c r="T293" i="1" s="1"/>
  <c r="H293" i="1"/>
  <c r="U293" i="1" s="1"/>
  <c r="D626" i="1"/>
  <c r="E626" i="1"/>
  <c r="R626" i="1" s="1"/>
  <c r="F626" i="1"/>
  <c r="S626" i="1" s="1"/>
  <c r="G626" i="1"/>
  <c r="T626" i="1" s="1"/>
  <c r="H626" i="1"/>
  <c r="U626" i="1" s="1"/>
  <c r="D669" i="1"/>
  <c r="E669" i="1"/>
  <c r="R669" i="1" s="1"/>
  <c r="F669" i="1"/>
  <c r="S669" i="1" s="1"/>
  <c r="G669" i="1"/>
  <c r="T669" i="1" s="1"/>
  <c r="H669" i="1"/>
  <c r="U669" i="1" s="1"/>
  <c r="D104" i="1"/>
  <c r="E104" i="1"/>
  <c r="R104" i="1" s="1"/>
  <c r="F104" i="1"/>
  <c r="S104" i="1" s="1"/>
  <c r="G104" i="1"/>
  <c r="T104" i="1" s="1"/>
  <c r="H104" i="1"/>
  <c r="U104" i="1" s="1"/>
  <c r="D307" i="1"/>
  <c r="E307" i="1"/>
  <c r="R307" i="1" s="1"/>
  <c r="F307" i="1"/>
  <c r="S307" i="1" s="1"/>
  <c r="G307" i="1"/>
  <c r="T307" i="1" s="1"/>
  <c r="H307" i="1"/>
  <c r="U307" i="1" s="1"/>
  <c r="D316" i="1"/>
  <c r="E316" i="1"/>
  <c r="R316" i="1" s="1"/>
  <c r="F316" i="1"/>
  <c r="S316" i="1" s="1"/>
  <c r="G316" i="1"/>
  <c r="T316" i="1" s="1"/>
  <c r="H316" i="1"/>
  <c r="U316" i="1" s="1"/>
  <c r="D840" i="1"/>
  <c r="E840" i="1"/>
  <c r="R840" i="1" s="1"/>
  <c r="F840" i="1"/>
  <c r="S840" i="1" s="1"/>
  <c r="G840" i="1"/>
  <c r="T840" i="1" s="1"/>
  <c r="H840" i="1"/>
  <c r="U840" i="1" s="1"/>
  <c r="D788" i="1"/>
  <c r="E788" i="1"/>
  <c r="R788" i="1" s="1"/>
  <c r="F788" i="1"/>
  <c r="S788" i="1" s="1"/>
  <c r="G788" i="1"/>
  <c r="T788" i="1" s="1"/>
  <c r="H788" i="1"/>
  <c r="U788" i="1" s="1"/>
  <c r="D72" i="1"/>
  <c r="E72" i="1"/>
  <c r="R72" i="1" s="1"/>
  <c r="F72" i="1"/>
  <c r="S72" i="1" s="1"/>
  <c r="G72" i="1"/>
  <c r="T72" i="1" s="1"/>
  <c r="H72" i="1"/>
  <c r="U72" i="1" s="1"/>
  <c r="D180" i="1"/>
  <c r="E180" i="1"/>
  <c r="R180" i="1" s="1"/>
  <c r="F180" i="1"/>
  <c r="S180" i="1" s="1"/>
  <c r="G180" i="1"/>
  <c r="T180" i="1" s="1"/>
  <c r="H180" i="1"/>
  <c r="U180" i="1" s="1"/>
  <c r="D343" i="1"/>
  <c r="E343" i="1"/>
  <c r="R343" i="1" s="1"/>
  <c r="F343" i="1"/>
  <c r="S343" i="1" s="1"/>
  <c r="G343" i="1"/>
  <c r="T343" i="1" s="1"/>
  <c r="H343" i="1"/>
  <c r="U343" i="1" s="1"/>
  <c r="D98" i="1"/>
  <c r="E98" i="1"/>
  <c r="R98" i="1" s="1"/>
  <c r="F98" i="1"/>
  <c r="S98" i="1" s="1"/>
  <c r="G98" i="1"/>
  <c r="T98" i="1" s="1"/>
  <c r="H98" i="1"/>
  <c r="U98" i="1" s="1"/>
  <c r="D704" i="1"/>
  <c r="E704" i="1"/>
  <c r="R704" i="1" s="1"/>
  <c r="F704" i="1"/>
  <c r="S704" i="1" s="1"/>
  <c r="G704" i="1"/>
  <c r="T704" i="1" s="1"/>
  <c r="H704" i="1"/>
  <c r="U704" i="1" s="1"/>
  <c r="D644" i="1"/>
  <c r="E644" i="1"/>
  <c r="R644" i="1" s="1"/>
  <c r="F644" i="1"/>
  <c r="S644" i="1" s="1"/>
  <c r="G644" i="1"/>
  <c r="T644" i="1" s="1"/>
  <c r="H644" i="1"/>
  <c r="U644" i="1" s="1"/>
  <c r="D585" i="1"/>
  <c r="E585" i="1"/>
  <c r="R585" i="1" s="1"/>
  <c r="F585" i="1"/>
  <c r="S585" i="1" s="1"/>
  <c r="G585" i="1"/>
  <c r="T585" i="1" s="1"/>
  <c r="H585" i="1"/>
  <c r="U585" i="1" s="1"/>
  <c r="D532" i="1"/>
  <c r="E532" i="1"/>
  <c r="R532" i="1" s="1"/>
  <c r="F532" i="1"/>
  <c r="S532" i="1" s="1"/>
  <c r="G532" i="1"/>
  <c r="T532" i="1" s="1"/>
  <c r="H532" i="1"/>
  <c r="U532" i="1" s="1"/>
  <c r="D679" i="1"/>
  <c r="E679" i="1"/>
  <c r="R679" i="1" s="1"/>
  <c r="F679" i="1"/>
  <c r="S679" i="1" s="1"/>
  <c r="G679" i="1"/>
  <c r="T679" i="1" s="1"/>
  <c r="H679" i="1"/>
  <c r="U679" i="1" s="1"/>
  <c r="D516" i="1"/>
  <c r="E516" i="1"/>
  <c r="R516" i="1" s="1"/>
  <c r="F516" i="1"/>
  <c r="S516" i="1" s="1"/>
  <c r="G516" i="1"/>
  <c r="T516" i="1" s="1"/>
  <c r="H516" i="1"/>
  <c r="U516" i="1" s="1"/>
  <c r="D623" i="1"/>
  <c r="E623" i="1"/>
  <c r="R623" i="1" s="1"/>
  <c r="F623" i="1"/>
  <c r="S623" i="1" s="1"/>
  <c r="G623" i="1"/>
  <c r="T623" i="1" s="1"/>
  <c r="H623" i="1"/>
  <c r="U623" i="1" s="1"/>
  <c r="D139" i="1"/>
  <c r="E139" i="1"/>
  <c r="R139" i="1" s="1"/>
  <c r="F139" i="1"/>
  <c r="S139" i="1" s="1"/>
  <c r="G139" i="1"/>
  <c r="T139" i="1" s="1"/>
  <c r="H139" i="1"/>
  <c r="U139" i="1" s="1"/>
  <c r="D207" i="1"/>
  <c r="E207" i="1"/>
  <c r="R207" i="1" s="1"/>
  <c r="F207" i="1"/>
  <c r="S207" i="1" s="1"/>
  <c r="G207" i="1"/>
  <c r="T207" i="1" s="1"/>
  <c r="H207" i="1"/>
  <c r="U207" i="1" s="1"/>
  <c r="D612" i="1"/>
  <c r="E612" i="1"/>
  <c r="R612" i="1" s="1"/>
  <c r="F612" i="1"/>
  <c r="S612" i="1" s="1"/>
  <c r="G612" i="1"/>
  <c r="T612" i="1" s="1"/>
  <c r="H612" i="1"/>
  <c r="U612" i="1" s="1"/>
  <c r="D530" i="1"/>
  <c r="E530" i="1"/>
  <c r="R530" i="1" s="1"/>
  <c r="F530" i="1"/>
  <c r="S530" i="1" s="1"/>
  <c r="G530" i="1"/>
  <c r="T530" i="1" s="1"/>
  <c r="H530" i="1"/>
  <c r="U530" i="1" s="1"/>
  <c r="D223" i="1"/>
  <c r="E223" i="1"/>
  <c r="R223" i="1" s="1"/>
  <c r="F223" i="1"/>
  <c r="S223" i="1" s="1"/>
  <c r="G223" i="1"/>
  <c r="T223" i="1" s="1"/>
  <c r="H223" i="1"/>
  <c r="U223" i="1" s="1"/>
  <c r="D646" i="1"/>
  <c r="E646" i="1"/>
  <c r="R646" i="1" s="1"/>
  <c r="F646" i="1"/>
  <c r="S646" i="1" s="1"/>
  <c r="G646" i="1"/>
  <c r="T646" i="1" s="1"/>
  <c r="H646" i="1"/>
  <c r="U646" i="1" s="1"/>
  <c r="D571" i="1"/>
  <c r="E571" i="1"/>
  <c r="R571" i="1" s="1"/>
  <c r="F571" i="1"/>
  <c r="S571" i="1" s="1"/>
  <c r="G571" i="1"/>
  <c r="T571" i="1" s="1"/>
  <c r="H571" i="1"/>
  <c r="U571" i="1" s="1"/>
  <c r="D209" i="1"/>
  <c r="E209" i="1"/>
  <c r="R209" i="1" s="1"/>
  <c r="F209" i="1"/>
  <c r="S209" i="1" s="1"/>
  <c r="G209" i="1"/>
  <c r="T209" i="1" s="1"/>
  <c r="H209" i="1"/>
  <c r="U209" i="1" s="1"/>
  <c r="D990" i="1"/>
  <c r="E990" i="1"/>
  <c r="R990" i="1" s="1"/>
  <c r="F990" i="1"/>
  <c r="S990" i="1" s="1"/>
  <c r="G990" i="1"/>
  <c r="T990" i="1" s="1"/>
  <c r="H990" i="1"/>
  <c r="U990" i="1" s="1"/>
  <c r="D193" i="1"/>
  <c r="E193" i="1"/>
  <c r="R193" i="1" s="1"/>
  <c r="F193" i="1"/>
  <c r="S193" i="1" s="1"/>
  <c r="G193" i="1"/>
  <c r="T193" i="1" s="1"/>
  <c r="H193" i="1"/>
  <c r="U193" i="1" s="1"/>
  <c r="D63" i="1"/>
  <c r="E63" i="1"/>
  <c r="R63" i="1" s="1"/>
  <c r="F63" i="1"/>
  <c r="S63" i="1" s="1"/>
  <c r="G63" i="1"/>
  <c r="T63" i="1" s="1"/>
  <c r="H63" i="1"/>
  <c r="U63" i="1" s="1"/>
  <c r="D397" i="1"/>
  <c r="E397" i="1"/>
  <c r="R397" i="1" s="1"/>
  <c r="F397" i="1"/>
  <c r="S397" i="1" s="1"/>
  <c r="G397" i="1"/>
  <c r="T397" i="1" s="1"/>
  <c r="H397" i="1"/>
  <c r="U397" i="1" s="1"/>
  <c r="D839" i="1"/>
  <c r="E839" i="1"/>
  <c r="R839" i="1" s="1"/>
  <c r="F839" i="1"/>
  <c r="S839" i="1" s="1"/>
  <c r="G839" i="1"/>
  <c r="T839" i="1" s="1"/>
  <c r="H839" i="1"/>
  <c r="U839" i="1" s="1"/>
  <c r="D167" i="1"/>
  <c r="E167" i="1"/>
  <c r="R167" i="1" s="1"/>
  <c r="F167" i="1"/>
  <c r="S167" i="1" s="1"/>
  <c r="G167" i="1"/>
  <c r="T167" i="1" s="1"/>
  <c r="H167" i="1"/>
  <c r="U167" i="1" s="1"/>
  <c r="D764" i="1"/>
  <c r="E764" i="1"/>
  <c r="R764" i="1" s="1"/>
  <c r="F764" i="1"/>
  <c r="S764" i="1" s="1"/>
  <c r="G764" i="1"/>
  <c r="T764" i="1" s="1"/>
  <c r="H764" i="1"/>
  <c r="U764" i="1" s="1"/>
  <c r="D174" i="1"/>
  <c r="E174" i="1"/>
  <c r="R174" i="1" s="1"/>
  <c r="F174" i="1"/>
  <c r="S174" i="1" s="1"/>
  <c r="G174" i="1"/>
  <c r="T174" i="1" s="1"/>
  <c r="H174" i="1"/>
  <c r="U174" i="1" s="1"/>
  <c r="D572" i="1"/>
  <c r="E572" i="1"/>
  <c r="R572" i="1" s="1"/>
  <c r="F572" i="1"/>
  <c r="S572" i="1" s="1"/>
  <c r="G572" i="1"/>
  <c r="T572" i="1" s="1"/>
  <c r="H572" i="1"/>
  <c r="U572" i="1" s="1"/>
  <c r="D844" i="1"/>
  <c r="E844" i="1"/>
  <c r="R844" i="1" s="1"/>
  <c r="F844" i="1"/>
  <c r="S844" i="1" s="1"/>
  <c r="G844" i="1"/>
  <c r="T844" i="1" s="1"/>
  <c r="H844" i="1"/>
  <c r="U844" i="1" s="1"/>
  <c r="D680" i="1"/>
  <c r="E680" i="1"/>
  <c r="R680" i="1" s="1"/>
  <c r="F680" i="1"/>
  <c r="S680" i="1" s="1"/>
  <c r="G680" i="1"/>
  <c r="T680" i="1" s="1"/>
  <c r="H680" i="1"/>
  <c r="U680" i="1" s="1"/>
  <c r="D517" i="1"/>
  <c r="E517" i="1"/>
  <c r="R517" i="1" s="1"/>
  <c r="F517" i="1"/>
  <c r="S517" i="1" s="1"/>
  <c r="G517" i="1"/>
  <c r="T517" i="1" s="1"/>
  <c r="H517" i="1"/>
  <c r="U517" i="1" s="1"/>
  <c r="D772" i="1"/>
  <c r="E772" i="1"/>
  <c r="R772" i="1" s="1"/>
  <c r="F772" i="1"/>
  <c r="S772" i="1" s="1"/>
  <c r="G772" i="1"/>
  <c r="T772" i="1" s="1"/>
  <c r="H772" i="1"/>
  <c r="U772" i="1" s="1"/>
  <c r="D91" i="1"/>
  <c r="E91" i="1"/>
  <c r="R91" i="1" s="1"/>
  <c r="F91" i="1"/>
  <c r="S91" i="1" s="1"/>
  <c r="G91" i="1"/>
  <c r="T91" i="1" s="1"/>
  <c r="H91" i="1"/>
  <c r="U91" i="1" s="1"/>
  <c r="D188" i="1"/>
  <c r="E188" i="1"/>
  <c r="R188" i="1" s="1"/>
  <c r="F188" i="1"/>
  <c r="S188" i="1" s="1"/>
  <c r="G188" i="1"/>
  <c r="T188" i="1" s="1"/>
  <c r="H188" i="1"/>
  <c r="U188" i="1" s="1"/>
  <c r="D198" i="1"/>
  <c r="E198" i="1"/>
  <c r="R198" i="1" s="1"/>
  <c r="F198" i="1"/>
  <c r="S198" i="1" s="1"/>
  <c r="G198" i="1"/>
  <c r="T198" i="1" s="1"/>
  <c r="H198" i="1"/>
  <c r="U198" i="1" s="1"/>
  <c r="D257" i="1"/>
  <c r="E257" i="1"/>
  <c r="R257" i="1" s="1"/>
  <c r="F257" i="1"/>
  <c r="S257" i="1" s="1"/>
  <c r="G257" i="1"/>
  <c r="T257" i="1" s="1"/>
  <c r="H257" i="1"/>
  <c r="U257" i="1" s="1"/>
  <c r="D806" i="1"/>
  <c r="E806" i="1"/>
  <c r="R806" i="1" s="1"/>
  <c r="F806" i="1"/>
  <c r="S806" i="1" s="1"/>
  <c r="G806" i="1"/>
  <c r="T806" i="1" s="1"/>
  <c r="H806" i="1"/>
  <c r="U806" i="1" s="1"/>
  <c r="D157" i="1"/>
  <c r="E157" i="1"/>
  <c r="R157" i="1" s="1"/>
  <c r="F157" i="1"/>
  <c r="S157" i="1" s="1"/>
  <c r="G157" i="1"/>
  <c r="T157" i="1" s="1"/>
  <c r="H157" i="1"/>
  <c r="U157" i="1" s="1"/>
  <c r="D602" i="1"/>
  <c r="E602" i="1"/>
  <c r="R602" i="1" s="1"/>
  <c r="F602" i="1"/>
  <c r="S602" i="1" s="1"/>
  <c r="G602" i="1"/>
  <c r="T602" i="1" s="1"/>
  <c r="H602" i="1"/>
  <c r="U602" i="1" s="1"/>
  <c r="D227" i="1"/>
  <c r="E227" i="1"/>
  <c r="R227" i="1" s="1"/>
  <c r="F227" i="1"/>
  <c r="S227" i="1" s="1"/>
  <c r="G227" i="1"/>
  <c r="T227" i="1" s="1"/>
  <c r="H227" i="1"/>
  <c r="U227" i="1" s="1"/>
  <c r="D90" i="1"/>
  <c r="E90" i="1"/>
  <c r="R90" i="1" s="1"/>
  <c r="F90" i="1"/>
  <c r="S90" i="1" s="1"/>
  <c r="G90" i="1"/>
  <c r="T90" i="1" s="1"/>
  <c r="H90" i="1"/>
  <c r="U90" i="1" s="1"/>
  <c r="D282" i="1"/>
  <c r="E282" i="1"/>
  <c r="R282" i="1" s="1"/>
  <c r="F282" i="1"/>
  <c r="S282" i="1" s="1"/>
  <c r="G282" i="1"/>
  <c r="T282" i="1" s="1"/>
  <c r="H282" i="1"/>
  <c r="U282" i="1" s="1"/>
  <c r="D248" i="1"/>
  <c r="E248" i="1"/>
  <c r="R248" i="1" s="1"/>
  <c r="F248" i="1"/>
  <c r="S248" i="1" s="1"/>
  <c r="G248" i="1"/>
  <c r="T248" i="1" s="1"/>
  <c r="H248" i="1"/>
  <c r="U248" i="1" s="1"/>
  <c r="D818" i="1"/>
  <c r="E818" i="1"/>
  <c r="R818" i="1" s="1"/>
  <c r="F818" i="1"/>
  <c r="S818" i="1" s="1"/>
  <c r="G818" i="1"/>
  <c r="T818" i="1" s="1"/>
  <c r="H818" i="1"/>
  <c r="U818" i="1" s="1"/>
  <c r="D875" i="1"/>
  <c r="E875" i="1"/>
  <c r="R875" i="1" s="1"/>
  <c r="F875" i="1"/>
  <c r="S875" i="1" s="1"/>
  <c r="G875" i="1"/>
  <c r="T875" i="1" s="1"/>
  <c r="H875" i="1"/>
  <c r="U875" i="1" s="1"/>
  <c r="D581" i="1"/>
  <c r="E581" i="1"/>
  <c r="R581" i="1" s="1"/>
  <c r="F581" i="1"/>
  <c r="S581" i="1" s="1"/>
  <c r="G581" i="1"/>
  <c r="T581" i="1" s="1"/>
  <c r="H581" i="1"/>
  <c r="U581" i="1" s="1"/>
  <c r="D178" i="1"/>
  <c r="E178" i="1"/>
  <c r="R178" i="1" s="1"/>
  <c r="F178" i="1"/>
  <c r="S178" i="1" s="1"/>
  <c r="G178" i="1"/>
  <c r="T178" i="1" s="1"/>
  <c r="H178" i="1"/>
  <c r="U178" i="1" s="1"/>
  <c r="D475" i="1"/>
  <c r="E475" i="1"/>
  <c r="R475" i="1" s="1"/>
  <c r="F475" i="1"/>
  <c r="S475" i="1" s="1"/>
  <c r="G475" i="1"/>
  <c r="T475" i="1" s="1"/>
  <c r="H475" i="1"/>
  <c r="U475" i="1" s="1"/>
  <c r="D281" i="1"/>
  <c r="E281" i="1"/>
  <c r="R281" i="1" s="1"/>
  <c r="F281" i="1"/>
  <c r="S281" i="1" s="1"/>
  <c r="G281" i="1"/>
  <c r="T281" i="1" s="1"/>
  <c r="H281" i="1"/>
  <c r="U281" i="1" s="1"/>
  <c r="D726" i="1"/>
  <c r="E726" i="1"/>
  <c r="R726" i="1" s="1"/>
  <c r="F726" i="1"/>
  <c r="S726" i="1" s="1"/>
  <c r="G726" i="1"/>
  <c r="T726" i="1" s="1"/>
  <c r="H726" i="1"/>
  <c r="U726" i="1" s="1"/>
  <c r="D406" i="1"/>
  <c r="E406" i="1"/>
  <c r="R406" i="1" s="1"/>
  <c r="F406" i="1"/>
  <c r="S406" i="1" s="1"/>
  <c r="G406" i="1"/>
  <c r="T406" i="1" s="1"/>
  <c r="H406" i="1"/>
  <c r="U406" i="1" s="1"/>
  <c r="D333" i="1"/>
  <c r="E333" i="1"/>
  <c r="R333" i="1" s="1"/>
  <c r="F333" i="1"/>
  <c r="S333" i="1" s="1"/>
  <c r="G333" i="1"/>
  <c r="T333" i="1" s="1"/>
  <c r="H333" i="1"/>
  <c r="U333" i="1" s="1"/>
  <c r="D17" i="1"/>
  <c r="E17" i="1"/>
  <c r="R17" i="1" s="1"/>
  <c r="F17" i="1"/>
  <c r="S17" i="1" s="1"/>
  <c r="G17" i="1"/>
  <c r="T17" i="1" s="1"/>
  <c r="H17" i="1"/>
  <c r="U17" i="1" s="1"/>
  <c r="D382" i="1"/>
  <c r="E382" i="1"/>
  <c r="R382" i="1" s="1"/>
  <c r="F382" i="1"/>
  <c r="S382" i="1" s="1"/>
  <c r="G382" i="1"/>
  <c r="T382" i="1" s="1"/>
  <c r="H382" i="1"/>
  <c r="U382" i="1" s="1"/>
  <c r="D712" i="1"/>
  <c r="E712" i="1"/>
  <c r="R712" i="1" s="1"/>
  <c r="F712" i="1"/>
  <c r="S712" i="1" s="1"/>
  <c r="G712" i="1"/>
  <c r="T712" i="1" s="1"/>
  <c r="H712" i="1"/>
  <c r="U712" i="1" s="1"/>
  <c r="D211" i="1"/>
  <c r="E211" i="1"/>
  <c r="R211" i="1" s="1"/>
  <c r="F211" i="1"/>
  <c r="S211" i="1" s="1"/>
  <c r="G211" i="1"/>
  <c r="T211" i="1" s="1"/>
  <c r="H211" i="1"/>
  <c r="U211" i="1" s="1"/>
  <c r="D37" i="1"/>
  <c r="E37" i="1"/>
  <c r="R37" i="1" s="1"/>
  <c r="F37" i="1"/>
  <c r="S37" i="1" s="1"/>
  <c r="G37" i="1"/>
  <c r="T37" i="1" s="1"/>
  <c r="H37" i="1"/>
  <c r="U37" i="1" s="1"/>
  <c r="D756" i="1"/>
  <c r="E756" i="1"/>
  <c r="R756" i="1" s="1"/>
  <c r="F756" i="1"/>
  <c r="S756" i="1" s="1"/>
  <c r="G756" i="1"/>
  <c r="T756" i="1" s="1"/>
  <c r="H756" i="1"/>
  <c r="U756" i="1" s="1"/>
  <c r="D311" i="1"/>
  <c r="E311" i="1"/>
  <c r="R311" i="1" s="1"/>
  <c r="F311" i="1"/>
  <c r="S311" i="1" s="1"/>
  <c r="G311" i="1"/>
  <c r="T311" i="1" s="1"/>
  <c r="H311" i="1"/>
  <c r="U311" i="1" s="1"/>
  <c r="D419" i="1"/>
  <c r="E419" i="1"/>
  <c r="R419" i="1" s="1"/>
  <c r="F419" i="1"/>
  <c r="S419" i="1" s="1"/>
  <c r="G419" i="1"/>
  <c r="T419" i="1" s="1"/>
  <c r="H419" i="1"/>
  <c r="U419" i="1" s="1"/>
  <c r="D443" i="1"/>
  <c r="E443" i="1"/>
  <c r="R443" i="1" s="1"/>
  <c r="F443" i="1"/>
  <c r="S443" i="1" s="1"/>
  <c r="G443" i="1"/>
  <c r="T443" i="1" s="1"/>
  <c r="H443" i="1"/>
  <c r="U443" i="1" s="1"/>
  <c r="D685" i="1"/>
  <c r="E685" i="1"/>
  <c r="R685" i="1" s="1"/>
  <c r="F685" i="1"/>
  <c r="S685" i="1" s="1"/>
  <c r="G685" i="1"/>
  <c r="T685" i="1" s="1"/>
  <c r="H685" i="1"/>
  <c r="U685" i="1" s="1"/>
  <c r="D575" i="1"/>
  <c r="E575" i="1"/>
  <c r="R575" i="1" s="1"/>
  <c r="F575" i="1"/>
  <c r="S575" i="1" s="1"/>
  <c r="G575" i="1"/>
  <c r="T575" i="1" s="1"/>
  <c r="H575" i="1"/>
  <c r="U575" i="1" s="1"/>
  <c r="D229" i="1"/>
  <c r="E229" i="1"/>
  <c r="R229" i="1" s="1"/>
  <c r="F229" i="1"/>
  <c r="S229" i="1" s="1"/>
  <c r="G229" i="1"/>
  <c r="T229" i="1" s="1"/>
  <c r="H229" i="1"/>
  <c r="U229" i="1" s="1"/>
  <c r="D779" i="1"/>
  <c r="E779" i="1"/>
  <c r="R779" i="1" s="1"/>
  <c r="F779" i="1"/>
  <c r="S779" i="1" s="1"/>
  <c r="G779" i="1"/>
  <c r="T779" i="1" s="1"/>
  <c r="H779" i="1"/>
  <c r="U779" i="1" s="1"/>
  <c r="D641" i="1"/>
  <c r="E641" i="1"/>
  <c r="R641" i="1" s="1"/>
  <c r="F641" i="1"/>
  <c r="S641" i="1" s="1"/>
  <c r="G641" i="1"/>
  <c r="T641" i="1" s="1"/>
  <c r="H641" i="1"/>
  <c r="U641" i="1" s="1"/>
  <c r="D738" i="1"/>
  <c r="E738" i="1"/>
  <c r="R738" i="1" s="1"/>
  <c r="F738" i="1"/>
  <c r="S738" i="1" s="1"/>
  <c r="G738" i="1"/>
  <c r="T738" i="1" s="1"/>
  <c r="H738" i="1"/>
  <c r="U738" i="1" s="1"/>
  <c r="D218" i="1"/>
  <c r="E218" i="1"/>
  <c r="R218" i="1" s="1"/>
  <c r="F218" i="1"/>
  <c r="S218" i="1" s="1"/>
  <c r="G218" i="1"/>
  <c r="T218" i="1" s="1"/>
  <c r="H218" i="1"/>
  <c r="U218" i="1" s="1"/>
  <c r="D590" i="1"/>
  <c r="E590" i="1"/>
  <c r="R590" i="1" s="1"/>
  <c r="F590" i="1"/>
  <c r="S590" i="1" s="1"/>
  <c r="G590" i="1"/>
  <c r="T590" i="1" s="1"/>
  <c r="H590" i="1"/>
  <c r="U590" i="1" s="1"/>
  <c r="D450" i="1"/>
  <c r="E450" i="1"/>
  <c r="R450" i="1" s="1"/>
  <c r="F450" i="1"/>
  <c r="S450" i="1" s="1"/>
  <c r="G450" i="1"/>
  <c r="T450" i="1" s="1"/>
  <c r="H450" i="1"/>
  <c r="U450" i="1" s="1"/>
  <c r="D842" i="1"/>
  <c r="E842" i="1"/>
  <c r="R842" i="1" s="1"/>
  <c r="F842" i="1"/>
  <c r="S842" i="1" s="1"/>
  <c r="G842" i="1"/>
  <c r="H842" i="1"/>
  <c r="U842" i="1" s="1"/>
  <c r="D38" i="1"/>
  <c r="E38" i="1"/>
  <c r="R38" i="1" s="1"/>
  <c r="F38" i="1"/>
  <c r="S38" i="1" s="1"/>
  <c r="G38" i="1"/>
  <c r="T38" i="1" s="1"/>
  <c r="H38" i="1"/>
  <c r="U38" i="1" s="1"/>
  <c r="D500" i="1"/>
  <c r="E500" i="1"/>
  <c r="R500" i="1" s="1"/>
  <c r="F500" i="1"/>
  <c r="S500" i="1" s="1"/>
  <c r="G500" i="1"/>
  <c r="T500" i="1" s="1"/>
  <c r="H500" i="1"/>
  <c r="U500" i="1" s="1"/>
  <c r="D985" i="1"/>
  <c r="E985" i="1"/>
  <c r="R985" i="1" s="1"/>
  <c r="F985" i="1"/>
  <c r="S985" i="1" s="1"/>
  <c r="G985" i="1"/>
  <c r="T985" i="1" s="1"/>
  <c r="H985" i="1"/>
  <c r="U985" i="1" s="1"/>
  <c r="D85" i="1"/>
  <c r="E85" i="1"/>
  <c r="R85" i="1" s="1"/>
  <c r="F85" i="1"/>
  <c r="S85" i="1" s="1"/>
  <c r="G85" i="1"/>
  <c r="T85" i="1" s="1"/>
  <c r="H85" i="1"/>
  <c r="U85" i="1" s="1"/>
  <c r="D456" i="1"/>
  <c r="E456" i="1"/>
  <c r="R456" i="1" s="1"/>
  <c r="F456" i="1"/>
  <c r="S456" i="1" s="1"/>
  <c r="G456" i="1"/>
  <c r="T456" i="1" s="1"/>
  <c r="H456" i="1"/>
  <c r="U456" i="1" s="1"/>
  <c r="D922" i="1"/>
  <c r="E922" i="1"/>
  <c r="R922" i="1" s="1"/>
  <c r="F922" i="1"/>
  <c r="S922" i="1" s="1"/>
  <c r="G922" i="1"/>
  <c r="T922" i="1" s="1"/>
  <c r="H922" i="1"/>
  <c r="U922" i="1" s="1"/>
  <c r="D614" i="1"/>
  <c r="E614" i="1"/>
  <c r="R614" i="1" s="1"/>
  <c r="F614" i="1"/>
  <c r="S614" i="1" s="1"/>
  <c r="G614" i="1"/>
  <c r="T614" i="1" s="1"/>
  <c r="H614" i="1"/>
  <c r="U614" i="1" s="1"/>
  <c r="D423" i="1"/>
  <c r="E423" i="1"/>
  <c r="R423" i="1" s="1"/>
  <c r="F423" i="1"/>
  <c r="S423" i="1" s="1"/>
  <c r="G423" i="1"/>
  <c r="T423" i="1" s="1"/>
  <c r="H423" i="1"/>
  <c r="U423" i="1" s="1"/>
  <c r="D334" i="1"/>
  <c r="E334" i="1"/>
  <c r="R334" i="1" s="1"/>
  <c r="F334" i="1"/>
  <c r="S334" i="1" s="1"/>
  <c r="G334" i="1"/>
  <c r="T334" i="1" s="1"/>
  <c r="H334" i="1"/>
  <c r="U334" i="1" s="1"/>
  <c r="D420" i="1"/>
  <c r="E420" i="1"/>
  <c r="R420" i="1" s="1"/>
  <c r="F420" i="1"/>
  <c r="S420" i="1" s="1"/>
  <c r="G420" i="1"/>
  <c r="T420" i="1" s="1"/>
  <c r="H420" i="1"/>
  <c r="U420" i="1" s="1"/>
  <c r="D635" i="1"/>
  <c r="E635" i="1"/>
  <c r="R635" i="1" s="1"/>
  <c r="F635" i="1"/>
  <c r="S635" i="1" s="1"/>
  <c r="G635" i="1"/>
  <c r="T635" i="1" s="1"/>
  <c r="H635" i="1"/>
  <c r="U635" i="1" s="1"/>
  <c r="D900" i="1"/>
  <c r="E900" i="1"/>
  <c r="R900" i="1" s="1"/>
  <c r="F900" i="1"/>
  <c r="S900" i="1" s="1"/>
  <c r="G900" i="1"/>
  <c r="T900" i="1" s="1"/>
  <c r="H900" i="1"/>
  <c r="U900" i="1" s="1"/>
  <c r="D296" i="1"/>
  <c r="E296" i="1"/>
  <c r="R296" i="1" s="1"/>
  <c r="F296" i="1"/>
  <c r="S296" i="1" s="1"/>
  <c r="G296" i="1"/>
  <c r="T296" i="1" s="1"/>
  <c r="H296" i="1"/>
  <c r="U296" i="1" s="1"/>
  <c r="D144" i="1"/>
  <c r="E144" i="1"/>
  <c r="R144" i="1" s="1"/>
  <c r="F144" i="1"/>
  <c r="S144" i="1" s="1"/>
  <c r="G144" i="1"/>
  <c r="T144" i="1" s="1"/>
  <c r="H144" i="1"/>
  <c r="U144" i="1" s="1"/>
  <c r="D732" i="1"/>
  <c r="E732" i="1"/>
  <c r="R732" i="1" s="1"/>
  <c r="F732" i="1"/>
  <c r="S732" i="1" s="1"/>
  <c r="G732" i="1"/>
  <c r="T732" i="1" s="1"/>
  <c r="H732" i="1"/>
  <c r="U732" i="1" s="1"/>
  <c r="D917" i="1"/>
  <c r="E917" i="1"/>
  <c r="R917" i="1" s="1"/>
  <c r="F917" i="1"/>
  <c r="S917" i="1" s="1"/>
  <c r="G917" i="1"/>
  <c r="T917" i="1" s="1"/>
  <c r="H917" i="1"/>
  <c r="U917" i="1" s="1"/>
  <c r="D503" i="1"/>
  <c r="E503" i="1"/>
  <c r="R503" i="1" s="1"/>
  <c r="F503" i="1"/>
  <c r="S503" i="1" s="1"/>
  <c r="G503" i="1"/>
  <c r="T503" i="1" s="1"/>
  <c r="H503" i="1"/>
  <c r="U503" i="1" s="1"/>
  <c r="D498" i="1"/>
  <c r="E498" i="1"/>
  <c r="R498" i="1" s="1"/>
  <c r="F498" i="1"/>
  <c r="S498" i="1" s="1"/>
  <c r="G498" i="1"/>
  <c r="T498" i="1" s="1"/>
  <c r="H498" i="1"/>
  <c r="U498" i="1" s="1"/>
  <c r="D54" i="1"/>
  <c r="E54" i="1"/>
  <c r="R54" i="1" s="1"/>
  <c r="F54" i="1"/>
  <c r="S54" i="1" s="1"/>
  <c r="G54" i="1"/>
  <c r="T54" i="1" s="1"/>
  <c r="H54" i="1"/>
  <c r="U54" i="1" s="1"/>
  <c r="D154" i="1"/>
  <c r="E154" i="1"/>
  <c r="R154" i="1" s="1"/>
  <c r="F154" i="1"/>
  <c r="S154" i="1" s="1"/>
  <c r="G154" i="1"/>
  <c r="T154" i="1" s="1"/>
  <c r="H154" i="1"/>
  <c r="U154" i="1" s="1"/>
  <c r="D354" i="1"/>
  <c r="E354" i="1"/>
  <c r="R354" i="1" s="1"/>
  <c r="F354" i="1"/>
  <c r="S354" i="1" s="1"/>
  <c r="G354" i="1"/>
  <c r="T354" i="1" s="1"/>
  <c r="H354" i="1"/>
  <c r="U354" i="1" s="1"/>
  <c r="D384" i="1"/>
  <c r="E384" i="1"/>
  <c r="R384" i="1" s="1"/>
  <c r="F384" i="1"/>
  <c r="S384" i="1" s="1"/>
  <c r="G384" i="1"/>
  <c r="T384" i="1" s="1"/>
  <c r="H384" i="1"/>
  <c r="U384" i="1" s="1"/>
  <c r="D621" i="1"/>
  <c r="E621" i="1"/>
  <c r="R621" i="1" s="1"/>
  <c r="F621" i="1"/>
  <c r="S621" i="1" s="1"/>
  <c r="G621" i="1"/>
  <c r="T621" i="1" s="1"/>
  <c r="H621" i="1"/>
  <c r="U621" i="1" s="1"/>
  <c r="D424" i="1"/>
  <c r="E424" i="1"/>
  <c r="R424" i="1" s="1"/>
  <c r="F424" i="1"/>
  <c r="S424" i="1" s="1"/>
  <c r="G424" i="1"/>
  <c r="T424" i="1" s="1"/>
  <c r="H424" i="1"/>
  <c r="U424" i="1" s="1"/>
  <c r="D183" i="1"/>
  <c r="E183" i="1"/>
  <c r="R183" i="1" s="1"/>
  <c r="F183" i="1"/>
  <c r="S183" i="1" s="1"/>
  <c r="G183" i="1"/>
  <c r="T183" i="1" s="1"/>
  <c r="H183" i="1"/>
  <c r="U183" i="1" s="1"/>
  <c r="D351" i="1"/>
  <c r="E351" i="1"/>
  <c r="R351" i="1" s="1"/>
  <c r="F351" i="1"/>
  <c r="S351" i="1" s="1"/>
  <c r="G351" i="1"/>
  <c r="T351" i="1" s="1"/>
  <c r="H351" i="1"/>
  <c r="U351" i="1" s="1"/>
  <c r="D288" i="1"/>
  <c r="E288" i="1"/>
  <c r="R288" i="1" s="1"/>
  <c r="F288" i="1"/>
  <c r="S288" i="1" s="1"/>
  <c r="G288" i="1"/>
  <c r="T288" i="1" s="1"/>
  <c r="H288" i="1"/>
  <c r="U288" i="1" s="1"/>
  <c r="D214" i="1"/>
  <c r="E214" i="1"/>
  <c r="R214" i="1" s="1"/>
  <c r="F214" i="1"/>
  <c r="S214" i="1" s="1"/>
  <c r="G214" i="1"/>
  <c r="T214" i="1" s="1"/>
  <c r="H214" i="1"/>
  <c r="U214" i="1" s="1"/>
  <c r="D975" i="1"/>
  <c r="E975" i="1"/>
  <c r="R975" i="1" s="1"/>
  <c r="F975" i="1"/>
  <c r="G975" i="1"/>
  <c r="T975" i="1" s="1"/>
  <c r="H975" i="1"/>
  <c r="U975" i="1" s="1"/>
  <c r="D268" i="1"/>
  <c r="E268" i="1"/>
  <c r="R268" i="1" s="1"/>
  <c r="F268" i="1"/>
  <c r="S268" i="1" s="1"/>
  <c r="G268" i="1"/>
  <c r="T268" i="1" s="1"/>
  <c r="H268" i="1"/>
  <c r="U268" i="1" s="1"/>
  <c r="D22" i="1"/>
  <c r="E22" i="1"/>
  <c r="R22" i="1" s="1"/>
  <c r="F22" i="1"/>
  <c r="S22" i="1" s="1"/>
  <c r="G22" i="1"/>
  <c r="T22" i="1" s="1"/>
  <c r="H22" i="1"/>
  <c r="U22" i="1" s="1"/>
  <c r="D810" i="1"/>
  <c r="E810" i="1"/>
  <c r="R810" i="1" s="1"/>
  <c r="F810" i="1"/>
  <c r="S810" i="1" s="1"/>
  <c r="G810" i="1"/>
  <c r="T810" i="1" s="1"/>
  <c r="H810" i="1"/>
  <c r="U810" i="1" s="1"/>
  <c r="D588" i="1"/>
  <c r="E588" i="1"/>
  <c r="R588" i="1" s="1"/>
  <c r="F588" i="1"/>
  <c r="S588" i="1" s="1"/>
  <c r="G588" i="1"/>
  <c r="T588" i="1" s="1"/>
  <c r="H588" i="1"/>
  <c r="U588" i="1" s="1"/>
  <c r="D137" i="1"/>
  <c r="E137" i="1"/>
  <c r="R137" i="1" s="1"/>
  <c r="F137" i="1"/>
  <c r="S137" i="1" s="1"/>
  <c r="G137" i="1"/>
  <c r="T137" i="1" s="1"/>
  <c r="H137" i="1"/>
  <c r="U137" i="1" s="1"/>
  <c r="D637" i="1"/>
  <c r="E637" i="1"/>
  <c r="R637" i="1" s="1"/>
  <c r="F637" i="1"/>
  <c r="S637" i="1" s="1"/>
  <c r="G637" i="1"/>
  <c r="T637" i="1" s="1"/>
  <c r="H637" i="1"/>
  <c r="U637" i="1" s="1"/>
  <c r="D836" i="1"/>
  <c r="E836" i="1"/>
  <c r="R836" i="1" s="1"/>
  <c r="F836" i="1"/>
  <c r="S836" i="1" s="1"/>
  <c r="G836" i="1"/>
  <c r="T836" i="1" s="1"/>
  <c r="H836" i="1"/>
  <c r="U836" i="1" s="1"/>
  <c r="D461" i="1"/>
  <c r="E461" i="1"/>
  <c r="R461" i="1" s="1"/>
  <c r="F461" i="1"/>
  <c r="S461" i="1" s="1"/>
  <c r="G461" i="1"/>
  <c r="T461" i="1" s="1"/>
  <c r="H461" i="1"/>
  <c r="U461" i="1" s="1"/>
  <c r="D805" i="1"/>
  <c r="E805" i="1"/>
  <c r="R805" i="1" s="1"/>
  <c r="F805" i="1"/>
  <c r="S805" i="1" s="1"/>
  <c r="G805" i="1"/>
  <c r="T805" i="1" s="1"/>
  <c r="H805" i="1"/>
  <c r="U805" i="1" s="1"/>
  <c r="D959" i="1"/>
  <c r="E959" i="1"/>
  <c r="R959" i="1" s="1"/>
  <c r="F959" i="1"/>
  <c r="S959" i="1" s="1"/>
  <c r="G959" i="1"/>
  <c r="T959" i="1" s="1"/>
  <c r="H959" i="1"/>
  <c r="U959" i="1" s="1"/>
  <c r="D979" i="1"/>
  <c r="E979" i="1"/>
  <c r="R979" i="1" s="1"/>
  <c r="F979" i="1"/>
  <c r="S979" i="1" s="1"/>
  <c r="G979" i="1"/>
  <c r="T979" i="1" s="1"/>
  <c r="H979" i="1"/>
  <c r="U979" i="1" s="1"/>
  <c r="D176" i="1"/>
  <c r="E176" i="1"/>
  <c r="R176" i="1" s="1"/>
  <c r="F176" i="1"/>
  <c r="S176" i="1" s="1"/>
  <c r="G176" i="1"/>
  <c r="T176" i="1" s="1"/>
  <c r="H176" i="1"/>
  <c r="U176" i="1" s="1"/>
  <c r="D693" i="1"/>
  <c r="E693" i="1"/>
  <c r="R693" i="1" s="1"/>
  <c r="F693" i="1"/>
  <c r="S693" i="1" s="1"/>
  <c r="G693" i="1"/>
  <c r="T693" i="1" s="1"/>
  <c r="H693" i="1"/>
  <c r="U693" i="1" s="1"/>
  <c r="D318" i="1"/>
  <c r="E318" i="1"/>
  <c r="R318" i="1" s="1"/>
  <c r="F318" i="1"/>
  <c r="S318" i="1" s="1"/>
  <c r="G318" i="1"/>
  <c r="T318" i="1" s="1"/>
  <c r="H318" i="1"/>
  <c r="U318" i="1" s="1"/>
  <c r="D775" i="1"/>
  <c r="E775" i="1"/>
  <c r="R775" i="1" s="1"/>
  <c r="F775" i="1"/>
  <c r="S775" i="1" s="1"/>
  <c r="G775" i="1"/>
  <c r="T775" i="1" s="1"/>
  <c r="H775" i="1"/>
  <c r="U775" i="1" s="1"/>
  <c r="D892" i="1"/>
  <c r="E892" i="1"/>
  <c r="R892" i="1" s="1"/>
  <c r="F892" i="1"/>
  <c r="S892" i="1" s="1"/>
  <c r="G892" i="1"/>
  <c r="T892" i="1" s="1"/>
  <c r="H892" i="1"/>
  <c r="U892" i="1" s="1"/>
  <c r="D391" i="1"/>
  <c r="E391" i="1"/>
  <c r="R391" i="1" s="1"/>
  <c r="F391" i="1"/>
  <c r="S391" i="1" s="1"/>
  <c r="G391" i="1"/>
  <c r="T391" i="1" s="1"/>
  <c r="H391" i="1"/>
  <c r="U391" i="1" s="1"/>
  <c r="D409" i="1"/>
  <c r="E409" i="1"/>
  <c r="R409" i="1" s="1"/>
  <c r="F409" i="1"/>
  <c r="S409" i="1" s="1"/>
  <c r="G409" i="1"/>
  <c r="T409" i="1" s="1"/>
  <c r="H409" i="1"/>
  <c r="U409" i="1" s="1"/>
  <c r="D927" i="1"/>
  <c r="E927" i="1"/>
  <c r="R927" i="1" s="1"/>
  <c r="F927" i="1"/>
  <c r="S927" i="1" s="1"/>
  <c r="G927" i="1"/>
  <c r="T927" i="1" s="1"/>
  <c r="H927" i="1"/>
  <c r="U927" i="1" s="1"/>
  <c r="D831" i="1"/>
  <c r="E831" i="1"/>
  <c r="R831" i="1" s="1"/>
  <c r="F831" i="1"/>
  <c r="S831" i="1" s="1"/>
  <c r="G831" i="1"/>
  <c r="T831" i="1" s="1"/>
  <c r="H831" i="1"/>
  <c r="U831" i="1" s="1"/>
  <c r="D802" i="1"/>
  <c r="E802" i="1"/>
  <c r="R802" i="1" s="1"/>
  <c r="F802" i="1"/>
  <c r="S802" i="1" s="1"/>
  <c r="G802" i="1"/>
  <c r="T802" i="1" s="1"/>
  <c r="H802" i="1"/>
  <c r="U802" i="1" s="1"/>
  <c r="D310" i="1"/>
  <c r="E310" i="1"/>
  <c r="R310" i="1" s="1"/>
  <c r="F310" i="1"/>
  <c r="S310" i="1" s="1"/>
  <c r="G310" i="1"/>
  <c r="T310" i="1" s="1"/>
  <c r="H310" i="1"/>
  <c r="U310" i="1" s="1"/>
  <c r="D744" i="1"/>
  <c r="E744" i="1"/>
  <c r="R744" i="1" s="1"/>
  <c r="F744" i="1"/>
  <c r="S744" i="1" s="1"/>
  <c r="G744" i="1"/>
  <c r="T744" i="1" s="1"/>
  <c r="H744" i="1"/>
  <c r="U744" i="1" s="1"/>
  <c r="D48" i="1"/>
  <c r="E48" i="1"/>
  <c r="R48" i="1" s="1"/>
  <c r="F48" i="1"/>
  <c r="S48" i="1" s="1"/>
  <c r="G48" i="1"/>
  <c r="T48" i="1" s="1"/>
  <c r="H48" i="1"/>
  <c r="U48" i="1" s="1"/>
  <c r="D246" i="1"/>
  <c r="E246" i="1"/>
  <c r="R246" i="1" s="1"/>
  <c r="F246" i="1"/>
  <c r="S246" i="1" s="1"/>
  <c r="G246" i="1"/>
  <c r="T246" i="1" s="1"/>
  <c r="H246" i="1"/>
  <c r="U246" i="1" s="1"/>
  <c r="D869" i="1"/>
  <c r="E869" i="1"/>
  <c r="R869" i="1" s="1"/>
  <c r="F869" i="1"/>
  <c r="S869" i="1" s="1"/>
  <c r="G869" i="1"/>
  <c r="T869" i="1" s="1"/>
  <c r="H869" i="1"/>
  <c r="U869" i="1" s="1"/>
  <c r="D291" i="1"/>
  <c r="E291" i="1"/>
  <c r="R291" i="1" s="1"/>
  <c r="F291" i="1"/>
  <c r="S291" i="1" s="1"/>
  <c r="G291" i="1"/>
  <c r="T291" i="1" s="1"/>
  <c r="H291" i="1"/>
  <c r="U291" i="1" s="1"/>
  <c r="D187" i="1"/>
  <c r="E187" i="1"/>
  <c r="R187" i="1" s="1"/>
  <c r="F187" i="1"/>
  <c r="S187" i="1" s="1"/>
  <c r="G187" i="1"/>
  <c r="T187" i="1" s="1"/>
  <c r="H187" i="1"/>
  <c r="U187" i="1" s="1"/>
  <c r="D945" i="1"/>
  <c r="E945" i="1"/>
  <c r="R945" i="1" s="1"/>
  <c r="F945" i="1"/>
  <c r="S945" i="1" s="1"/>
  <c r="G945" i="1"/>
  <c r="T945" i="1" s="1"/>
  <c r="H945" i="1"/>
  <c r="U945" i="1" s="1"/>
  <c r="D996" i="1"/>
  <c r="E996" i="1"/>
  <c r="R996" i="1" s="1"/>
  <c r="F996" i="1"/>
  <c r="S996" i="1" s="1"/>
  <c r="G996" i="1"/>
  <c r="T996" i="1" s="1"/>
  <c r="H996" i="1"/>
  <c r="U996" i="1" s="1"/>
  <c r="D786" i="1"/>
  <c r="E786" i="1"/>
  <c r="R786" i="1" s="1"/>
  <c r="F786" i="1"/>
  <c r="S786" i="1" s="1"/>
  <c r="G786" i="1"/>
  <c r="T786" i="1" s="1"/>
  <c r="H786" i="1"/>
  <c r="U786" i="1" s="1"/>
  <c r="D723" i="1"/>
  <c r="E723" i="1"/>
  <c r="R723" i="1" s="1"/>
  <c r="F723" i="1"/>
  <c r="S723" i="1" s="1"/>
  <c r="G723" i="1"/>
  <c r="T723" i="1" s="1"/>
  <c r="H723" i="1"/>
  <c r="U723" i="1" s="1"/>
  <c r="D821" i="1"/>
  <c r="E821" i="1"/>
  <c r="R821" i="1" s="1"/>
  <c r="F821" i="1"/>
  <c r="S821" i="1" s="1"/>
  <c r="G821" i="1"/>
  <c r="T821" i="1" s="1"/>
  <c r="H821" i="1"/>
  <c r="U821" i="1" s="1"/>
  <c r="D852" i="1"/>
  <c r="E852" i="1"/>
  <c r="R852" i="1" s="1"/>
  <c r="F852" i="1"/>
  <c r="S852" i="1" s="1"/>
  <c r="G852" i="1"/>
  <c r="T852" i="1" s="1"/>
  <c r="H852" i="1"/>
  <c r="U852" i="1" s="1"/>
  <c r="D462" i="1"/>
  <c r="E462" i="1"/>
  <c r="R462" i="1" s="1"/>
  <c r="F462" i="1"/>
  <c r="S462" i="1" s="1"/>
  <c r="G462" i="1"/>
  <c r="T462" i="1" s="1"/>
  <c r="H462" i="1"/>
  <c r="U462" i="1" s="1"/>
  <c r="D600" i="1"/>
  <c r="E600" i="1"/>
  <c r="R600" i="1" s="1"/>
  <c r="F600" i="1"/>
  <c r="S600" i="1" s="1"/>
  <c r="G600" i="1"/>
  <c r="T600" i="1" s="1"/>
  <c r="H600" i="1"/>
  <c r="U600" i="1" s="1"/>
  <c r="D280" i="1"/>
  <c r="E280" i="1"/>
  <c r="R280" i="1" s="1"/>
  <c r="F280" i="1"/>
  <c r="S280" i="1" s="1"/>
  <c r="G280" i="1"/>
  <c r="T280" i="1" s="1"/>
  <c r="H280" i="1"/>
  <c r="U280" i="1" s="1"/>
  <c r="D978" i="1"/>
  <c r="E978" i="1"/>
  <c r="R978" i="1" s="1"/>
  <c r="F978" i="1"/>
  <c r="S978" i="1" s="1"/>
  <c r="G978" i="1"/>
  <c r="T978" i="1" s="1"/>
  <c r="H978" i="1"/>
  <c r="U978" i="1" s="1"/>
  <c r="D896" i="1"/>
  <c r="E896" i="1"/>
  <c r="R896" i="1" s="1"/>
  <c r="F896" i="1"/>
  <c r="S896" i="1" s="1"/>
  <c r="G896" i="1"/>
  <c r="T896" i="1" s="1"/>
  <c r="H896" i="1"/>
  <c r="U896" i="1" s="1"/>
  <c r="D31" i="1"/>
  <c r="Q31" i="1" s="1"/>
  <c r="E31" i="1"/>
  <c r="R31" i="1" s="1"/>
  <c r="F31" i="1"/>
  <c r="S31" i="1" s="1"/>
  <c r="G31" i="1"/>
  <c r="T31" i="1" s="1"/>
  <c r="H31" i="1"/>
  <c r="U31" i="1" s="1"/>
  <c r="D226" i="1"/>
  <c r="E226" i="1"/>
  <c r="R226" i="1" s="1"/>
  <c r="F226" i="1"/>
  <c r="S226" i="1" s="1"/>
  <c r="G226" i="1"/>
  <c r="T226" i="1" s="1"/>
  <c r="H226" i="1"/>
  <c r="U226" i="1" s="1"/>
  <c r="D706" i="1"/>
  <c r="E706" i="1"/>
  <c r="R706" i="1" s="1"/>
  <c r="F706" i="1"/>
  <c r="S706" i="1" s="1"/>
  <c r="G706" i="1"/>
  <c r="T706" i="1" s="1"/>
  <c r="H706" i="1"/>
  <c r="U706" i="1" s="1"/>
  <c r="D355" i="1"/>
  <c r="E355" i="1"/>
  <c r="R355" i="1" s="1"/>
  <c r="F355" i="1"/>
  <c r="S355" i="1" s="1"/>
  <c r="G355" i="1"/>
  <c r="T355" i="1" s="1"/>
  <c r="H355" i="1"/>
  <c r="U355" i="1" s="1"/>
  <c r="D441" i="1"/>
  <c r="E441" i="1"/>
  <c r="R441" i="1" s="1"/>
  <c r="F441" i="1"/>
  <c r="S441" i="1" s="1"/>
  <c r="G441" i="1"/>
  <c r="T441" i="1" s="1"/>
  <c r="H441" i="1"/>
  <c r="U441" i="1" s="1"/>
  <c r="D664" i="1"/>
  <c r="E664" i="1"/>
  <c r="R664" i="1" s="1"/>
  <c r="F664" i="1"/>
  <c r="S664" i="1" s="1"/>
  <c r="G664" i="1"/>
  <c r="T664" i="1" s="1"/>
  <c r="H664" i="1"/>
  <c r="U664" i="1" s="1"/>
  <c r="D393" i="1"/>
  <c r="E393" i="1"/>
  <c r="R393" i="1" s="1"/>
  <c r="F393" i="1"/>
  <c r="S393" i="1" s="1"/>
  <c r="G393" i="1"/>
  <c r="T393" i="1" s="1"/>
  <c r="H393" i="1"/>
  <c r="U393" i="1" s="1"/>
  <c r="D826" i="1"/>
  <c r="E826" i="1"/>
  <c r="R826" i="1" s="1"/>
  <c r="F826" i="1"/>
  <c r="S826" i="1" s="1"/>
  <c r="G826" i="1"/>
  <c r="T826" i="1" s="1"/>
  <c r="H826" i="1"/>
  <c r="U826" i="1" s="1"/>
  <c r="D231" i="1"/>
  <c r="E231" i="1"/>
  <c r="R231" i="1" s="1"/>
  <c r="F231" i="1"/>
  <c r="S231" i="1" s="1"/>
  <c r="G231" i="1"/>
  <c r="T231" i="1" s="1"/>
  <c r="H231" i="1"/>
  <c r="U231" i="1" s="1"/>
  <c r="D273" i="1"/>
  <c r="E273" i="1"/>
  <c r="R273" i="1" s="1"/>
  <c r="F273" i="1"/>
  <c r="S273" i="1" s="1"/>
  <c r="G273" i="1"/>
  <c r="T273" i="1" s="1"/>
  <c r="H273" i="1"/>
  <c r="U273" i="1" s="1"/>
  <c r="D217" i="1"/>
  <c r="E217" i="1"/>
  <c r="R217" i="1" s="1"/>
  <c r="F217" i="1"/>
  <c r="S217" i="1" s="1"/>
  <c r="G217" i="1"/>
  <c r="T217" i="1" s="1"/>
  <c r="H217" i="1"/>
  <c r="U217" i="1" s="1"/>
  <c r="D452" i="1"/>
  <c r="E452" i="1"/>
  <c r="R452" i="1" s="1"/>
  <c r="F452" i="1"/>
  <c r="S452" i="1" s="1"/>
  <c r="G452" i="1"/>
  <c r="T452" i="1" s="1"/>
  <c r="H452" i="1"/>
  <c r="U452" i="1" s="1"/>
  <c r="D374" i="1"/>
  <c r="E374" i="1"/>
  <c r="R374" i="1" s="1"/>
  <c r="F374" i="1"/>
  <c r="S374" i="1" s="1"/>
  <c r="G374" i="1"/>
  <c r="T374" i="1" s="1"/>
  <c r="H374" i="1"/>
  <c r="U374" i="1" s="1"/>
  <c r="D324" i="1"/>
  <c r="E324" i="1"/>
  <c r="R324" i="1" s="1"/>
  <c r="F324" i="1"/>
  <c r="S324" i="1" s="1"/>
  <c r="G324" i="1"/>
  <c r="T324" i="1" s="1"/>
  <c r="H324" i="1"/>
  <c r="U324" i="1" s="1"/>
  <c r="D396" i="1"/>
  <c r="E396" i="1"/>
  <c r="R396" i="1" s="1"/>
  <c r="F396" i="1"/>
  <c r="S396" i="1" s="1"/>
  <c r="G396" i="1"/>
  <c r="T396" i="1" s="1"/>
  <c r="H396" i="1"/>
  <c r="U396" i="1" s="1"/>
  <c r="D521" i="1"/>
  <c r="E521" i="1"/>
  <c r="R521" i="1" s="1"/>
  <c r="F521" i="1"/>
  <c r="S521" i="1" s="1"/>
  <c r="G521" i="1"/>
  <c r="T521" i="1" s="1"/>
  <c r="H521" i="1"/>
  <c r="U521" i="1" s="1"/>
  <c r="D847" i="1"/>
  <c r="E847" i="1"/>
  <c r="R847" i="1" s="1"/>
  <c r="F847" i="1"/>
  <c r="S847" i="1" s="1"/>
  <c r="G847" i="1"/>
  <c r="T847" i="1" s="1"/>
  <c r="H847" i="1"/>
  <c r="U847" i="1" s="1"/>
  <c r="D513" i="1"/>
  <c r="E513" i="1"/>
  <c r="R513" i="1" s="1"/>
  <c r="F513" i="1"/>
  <c r="S513" i="1" s="1"/>
  <c r="G513" i="1"/>
  <c r="T513" i="1" s="1"/>
  <c r="H513" i="1"/>
  <c r="U513" i="1" s="1"/>
  <c r="D267" i="1"/>
  <c r="E267" i="1"/>
  <c r="R267" i="1" s="1"/>
  <c r="F267" i="1"/>
  <c r="S267" i="1" s="1"/>
  <c r="G267" i="1"/>
  <c r="T267" i="1" s="1"/>
  <c r="H267" i="1"/>
  <c r="U267" i="1" s="1"/>
  <c r="D934" i="1"/>
  <c r="E934" i="1"/>
  <c r="R934" i="1" s="1"/>
  <c r="F934" i="1"/>
  <c r="S934" i="1" s="1"/>
  <c r="G934" i="1"/>
  <c r="T934" i="1" s="1"/>
  <c r="H934" i="1"/>
  <c r="U934" i="1" s="1"/>
  <c r="D200" i="1"/>
  <c r="E200" i="1"/>
  <c r="R200" i="1" s="1"/>
  <c r="F200" i="1"/>
  <c r="S200" i="1" s="1"/>
  <c r="G200" i="1"/>
  <c r="T200" i="1" s="1"/>
  <c r="H200" i="1"/>
  <c r="U200" i="1" s="1"/>
  <c r="D300" i="1"/>
  <c r="E300" i="1"/>
  <c r="R300" i="1" s="1"/>
  <c r="F300" i="1"/>
  <c r="S300" i="1" s="1"/>
  <c r="G300" i="1"/>
  <c r="T300" i="1" s="1"/>
  <c r="H300" i="1"/>
  <c r="U300" i="1" s="1"/>
  <c r="D795" i="1"/>
  <c r="E795" i="1"/>
  <c r="R795" i="1" s="1"/>
  <c r="F795" i="1"/>
  <c r="S795" i="1" s="1"/>
  <c r="G795" i="1"/>
  <c r="T795" i="1" s="1"/>
  <c r="H795" i="1"/>
  <c r="U795" i="1" s="1"/>
  <c r="D914" i="1"/>
  <c r="E914" i="1"/>
  <c r="R914" i="1" s="1"/>
  <c r="F914" i="1"/>
  <c r="S914" i="1" s="1"/>
  <c r="G914" i="1"/>
  <c r="T914" i="1" s="1"/>
  <c r="H914" i="1"/>
  <c r="U914" i="1" s="1"/>
  <c r="D958" i="1"/>
  <c r="E958" i="1"/>
  <c r="R958" i="1" s="1"/>
  <c r="F958" i="1"/>
  <c r="S958" i="1" s="1"/>
  <c r="G958" i="1"/>
  <c r="T958" i="1" s="1"/>
  <c r="H958" i="1"/>
  <c r="U958" i="1" s="1"/>
  <c r="D314" i="1"/>
  <c r="E314" i="1"/>
  <c r="R314" i="1" s="1"/>
  <c r="F314" i="1"/>
  <c r="S314" i="1" s="1"/>
  <c r="G314" i="1"/>
  <c r="T314" i="1" s="1"/>
  <c r="H314" i="1"/>
  <c r="U314" i="1" s="1"/>
  <c r="D145" i="1"/>
  <c r="E145" i="1"/>
  <c r="R145" i="1" s="1"/>
  <c r="F145" i="1"/>
  <c r="S145" i="1" s="1"/>
  <c r="G145" i="1"/>
  <c r="T145" i="1" s="1"/>
  <c r="H145" i="1"/>
  <c r="U145" i="1" s="1"/>
  <c r="D205" i="1"/>
  <c r="E205" i="1"/>
  <c r="R205" i="1" s="1"/>
  <c r="F205" i="1"/>
  <c r="S205" i="1" s="1"/>
  <c r="G205" i="1"/>
  <c r="T205" i="1" s="1"/>
  <c r="H205" i="1"/>
  <c r="U205" i="1" s="1"/>
  <c r="D23" i="1"/>
  <c r="E23" i="1"/>
  <c r="R23" i="1" s="1"/>
  <c r="F23" i="1"/>
  <c r="S23" i="1" s="1"/>
  <c r="G23" i="1"/>
  <c r="T23" i="1" s="1"/>
  <c r="H23" i="1"/>
  <c r="U23" i="1" s="1"/>
  <c r="D133" i="1"/>
  <c r="E133" i="1"/>
  <c r="R133" i="1" s="1"/>
  <c r="F133" i="1"/>
  <c r="S133" i="1" s="1"/>
  <c r="G133" i="1"/>
  <c r="T133" i="1" s="1"/>
  <c r="H133" i="1"/>
  <c r="U133" i="1" s="1"/>
  <c r="D340" i="1"/>
  <c r="E340" i="1"/>
  <c r="R340" i="1" s="1"/>
  <c r="F340" i="1"/>
  <c r="S340" i="1" s="1"/>
  <c r="G340" i="1"/>
  <c r="T340" i="1" s="1"/>
  <c r="H340" i="1"/>
  <c r="U340" i="1" s="1"/>
  <c r="D874" i="1"/>
  <c r="E874" i="1"/>
  <c r="R874" i="1" s="1"/>
  <c r="F874" i="1"/>
  <c r="S874" i="1" s="1"/>
  <c r="G874" i="1"/>
  <c r="T874" i="1" s="1"/>
  <c r="H874" i="1"/>
  <c r="U874" i="1" s="1"/>
  <c r="D528" i="1"/>
  <c r="E528" i="1"/>
  <c r="R528" i="1" s="1"/>
  <c r="F528" i="1"/>
  <c r="S528" i="1" s="1"/>
  <c r="G528" i="1"/>
  <c r="T528" i="1" s="1"/>
  <c r="H528" i="1"/>
  <c r="U528" i="1" s="1"/>
  <c r="D114" i="1"/>
  <c r="E114" i="1"/>
  <c r="R114" i="1" s="1"/>
  <c r="F114" i="1"/>
  <c r="S114" i="1" s="1"/>
  <c r="G114" i="1"/>
  <c r="T114" i="1" s="1"/>
  <c r="H114" i="1"/>
  <c r="U114" i="1" s="1"/>
  <c r="D880" i="1"/>
  <c r="E880" i="1"/>
  <c r="R880" i="1" s="1"/>
  <c r="F880" i="1"/>
  <c r="S880" i="1" s="1"/>
  <c r="G880" i="1"/>
  <c r="T880" i="1" s="1"/>
  <c r="H880" i="1"/>
  <c r="U880" i="1" s="1"/>
  <c r="D968" i="1"/>
  <c r="E968" i="1"/>
  <c r="R968" i="1" s="1"/>
  <c r="F968" i="1"/>
  <c r="S968" i="1" s="1"/>
  <c r="G968" i="1"/>
  <c r="T968" i="1" s="1"/>
  <c r="H968" i="1"/>
  <c r="U968" i="1" s="1"/>
  <c r="D92" i="1"/>
  <c r="E92" i="1"/>
  <c r="R92" i="1" s="1"/>
  <c r="F92" i="1"/>
  <c r="S92" i="1" s="1"/>
  <c r="G92" i="1"/>
  <c r="T92" i="1" s="1"/>
  <c r="H92" i="1"/>
  <c r="U92" i="1" s="1"/>
  <c r="D380" i="1"/>
  <c r="E380" i="1"/>
  <c r="F380" i="1"/>
  <c r="S380" i="1" s="1"/>
  <c r="G380" i="1"/>
  <c r="T380" i="1" s="1"/>
  <c r="H380" i="1"/>
  <c r="U380" i="1" s="1"/>
  <c r="D647" i="1"/>
  <c r="E647" i="1"/>
  <c r="R647" i="1" s="1"/>
  <c r="F647" i="1"/>
  <c r="S647" i="1" s="1"/>
  <c r="G647" i="1"/>
  <c r="T647" i="1" s="1"/>
  <c r="H647" i="1"/>
  <c r="U647" i="1" s="1"/>
  <c r="D47" i="1"/>
  <c r="E47" i="1"/>
  <c r="R47" i="1" s="1"/>
  <c r="F47" i="1"/>
  <c r="S47" i="1" s="1"/>
  <c r="G47" i="1"/>
  <c r="T47" i="1" s="1"/>
  <c r="H47" i="1"/>
  <c r="U47" i="1" s="1"/>
  <c r="D169" i="1"/>
  <c r="E169" i="1"/>
  <c r="R169" i="1" s="1"/>
  <c r="F169" i="1"/>
  <c r="S169" i="1" s="1"/>
  <c r="G169" i="1"/>
  <c r="T169" i="1" s="1"/>
  <c r="H169" i="1"/>
  <c r="U169" i="1" s="1"/>
  <c r="D68" i="1"/>
  <c r="E68" i="1"/>
  <c r="R68" i="1" s="1"/>
  <c r="F68" i="1"/>
  <c r="S68" i="1" s="1"/>
  <c r="G68" i="1"/>
  <c r="T68" i="1" s="1"/>
  <c r="H68" i="1"/>
  <c r="U68" i="1" s="1"/>
  <c r="D299" i="1"/>
  <c r="E299" i="1"/>
  <c r="R299" i="1" s="1"/>
  <c r="F299" i="1"/>
  <c r="S299" i="1" s="1"/>
  <c r="G299" i="1"/>
  <c r="T299" i="1" s="1"/>
  <c r="H299" i="1"/>
  <c r="U299" i="1" s="1"/>
  <c r="D449" i="1"/>
  <c r="E449" i="1"/>
  <c r="R449" i="1" s="1"/>
  <c r="F449" i="1"/>
  <c r="S449" i="1" s="1"/>
  <c r="G449" i="1"/>
  <c r="T449" i="1" s="1"/>
  <c r="H449" i="1"/>
  <c r="U449" i="1" s="1"/>
  <c r="D480" i="1"/>
  <c r="E480" i="1"/>
  <c r="R480" i="1" s="1"/>
  <c r="F480" i="1"/>
  <c r="S480" i="1" s="1"/>
  <c r="G480" i="1"/>
  <c r="T480" i="1" s="1"/>
  <c r="H480" i="1"/>
  <c r="U480" i="1" s="1"/>
  <c r="D261" i="1"/>
  <c r="E261" i="1"/>
  <c r="R261" i="1" s="1"/>
  <c r="F261" i="1"/>
  <c r="S261" i="1" s="1"/>
  <c r="G261" i="1"/>
  <c r="T261" i="1" s="1"/>
  <c r="H261" i="1"/>
  <c r="U261" i="1" s="1"/>
  <c r="D989" i="1"/>
  <c r="E989" i="1"/>
  <c r="R989" i="1" s="1"/>
  <c r="F989" i="1"/>
  <c r="S989" i="1" s="1"/>
  <c r="G989" i="1"/>
  <c r="T989" i="1" s="1"/>
  <c r="H989" i="1"/>
  <c r="U989" i="1" s="1"/>
  <c r="D823" i="1"/>
  <c r="E823" i="1"/>
  <c r="R823" i="1" s="1"/>
  <c r="F823" i="1"/>
  <c r="S823" i="1" s="1"/>
  <c r="G823" i="1"/>
  <c r="T823" i="1" s="1"/>
  <c r="H823" i="1"/>
  <c r="U823" i="1" s="1"/>
  <c r="D235" i="1"/>
  <c r="E235" i="1"/>
  <c r="R235" i="1" s="1"/>
  <c r="F235" i="1"/>
  <c r="S235" i="1" s="1"/>
  <c r="G235" i="1"/>
  <c r="T235" i="1" s="1"/>
  <c r="H235" i="1"/>
  <c r="U235" i="1" s="1"/>
  <c r="D825" i="1"/>
  <c r="E825" i="1"/>
  <c r="R825" i="1" s="1"/>
  <c r="F825" i="1"/>
  <c r="S825" i="1" s="1"/>
  <c r="G825" i="1"/>
  <c r="T825" i="1" s="1"/>
  <c r="H825" i="1"/>
  <c r="U825" i="1" s="1"/>
  <c r="D321" i="1"/>
  <c r="E321" i="1"/>
  <c r="R321" i="1" s="1"/>
  <c r="F321" i="1"/>
  <c r="S321" i="1" s="1"/>
  <c r="G321" i="1"/>
  <c r="T321" i="1" s="1"/>
  <c r="H321" i="1"/>
  <c r="U321" i="1" s="1"/>
  <c r="D466" i="1"/>
  <c r="E466" i="1"/>
  <c r="R466" i="1" s="1"/>
  <c r="F466" i="1"/>
  <c r="S466" i="1" s="1"/>
  <c r="G466" i="1"/>
  <c r="T466" i="1" s="1"/>
  <c r="H466" i="1"/>
  <c r="U466" i="1" s="1"/>
  <c r="D649" i="1"/>
  <c r="E649" i="1"/>
  <c r="R649" i="1" s="1"/>
  <c r="F649" i="1"/>
  <c r="S649" i="1" s="1"/>
  <c r="G649" i="1"/>
  <c r="T649" i="1" s="1"/>
  <c r="H649" i="1"/>
  <c r="U649" i="1" s="1"/>
  <c r="D433" i="1"/>
  <c r="E433" i="1"/>
  <c r="R433" i="1" s="1"/>
  <c r="F433" i="1"/>
  <c r="S433" i="1" s="1"/>
  <c r="G433" i="1"/>
  <c r="T433" i="1" s="1"/>
  <c r="H433" i="1"/>
  <c r="U433" i="1" s="1"/>
  <c r="D948" i="1"/>
  <c r="E948" i="1"/>
  <c r="R948" i="1" s="1"/>
  <c r="F948" i="1"/>
  <c r="S948" i="1" s="1"/>
  <c r="G948" i="1"/>
  <c r="T948" i="1" s="1"/>
  <c r="H948" i="1"/>
  <c r="U948" i="1" s="1"/>
  <c r="D161" i="1"/>
  <c r="E161" i="1"/>
  <c r="R161" i="1" s="1"/>
  <c r="F161" i="1"/>
  <c r="S161" i="1" s="1"/>
  <c r="G161" i="1"/>
  <c r="T161" i="1" s="1"/>
  <c r="H161" i="1"/>
  <c r="U161" i="1" s="1"/>
  <c r="D595" i="1"/>
  <c r="E595" i="1"/>
  <c r="R595" i="1" s="1"/>
  <c r="F595" i="1"/>
  <c r="S595" i="1" s="1"/>
  <c r="G595" i="1"/>
  <c r="T595" i="1" s="1"/>
  <c r="H595" i="1"/>
  <c r="U595" i="1" s="1"/>
  <c r="D942" i="1"/>
  <c r="E942" i="1"/>
  <c r="R942" i="1" s="1"/>
  <c r="F942" i="1"/>
  <c r="S942" i="1" s="1"/>
  <c r="G942" i="1"/>
  <c r="T942" i="1" s="1"/>
  <c r="H942" i="1"/>
  <c r="U942" i="1" s="1"/>
  <c r="D883" i="1"/>
  <c r="E883" i="1"/>
  <c r="R883" i="1" s="1"/>
  <c r="F883" i="1"/>
  <c r="S883" i="1" s="1"/>
  <c r="G883" i="1"/>
  <c r="T883" i="1" s="1"/>
  <c r="H883" i="1"/>
  <c r="U883" i="1" s="1"/>
  <c r="D596" i="1"/>
  <c r="E596" i="1"/>
  <c r="R596" i="1" s="1"/>
  <c r="F596" i="1"/>
  <c r="S596" i="1" s="1"/>
  <c r="G596" i="1"/>
  <c r="T596" i="1" s="1"/>
  <c r="H596" i="1"/>
  <c r="U596" i="1" s="1"/>
  <c r="D8" i="1"/>
  <c r="E8" i="1"/>
  <c r="R8" i="1" s="1"/>
  <c r="F8" i="1"/>
  <c r="S8" i="1" s="1"/>
  <c r="G8" i="1"/>
  <c r="T8" i="1" s="1"/>
  <c r="H8" i="1"/>
  <c r="U8" i="1" s="1"/>
  <c r="D451" i="1"/>
  <c r="E451" i="1"/>
  <c r="R451" i="1" s="1"/>
  <c r="F451" i="1"/>
  <c r="S451" i="1" s="1"/>
  <c r="G451" i="1"/>
  <c r="T451" i="1" s="1"/>
  <c r="H451" i="1"/>
  <c r="U451" i="1" s="1"/>
  <c r="D275" i="1"/>
  <c r="E275" i="1"/>
  <c r="R275" i="1" s="1"/>
  <c r="F275" i="1"/>
  <c r="S275" i="1" s="1"/>
  <c r="G275" i="1"/>
  <c r="T275" i="1" s="1"/>
  <c r="H275" i="1"/>
  <c r="U275" i="1" s="1"/>
  <c r="D55" i="1"/>
  <c r="E55" i="1"/>
  <c r="R55" i="1" s="1"/>
  <c r="F55" i="1"/>
  <c r="S55" i="1" s="1"/>
  <c r="G55" i="1"/>
  <c r="T55" i="1" s="1"/>
  <c r="H55" i="1"/>
  <c r="U55" i="1" s="1"/>
  <c r="D618" i="1"/>
  <c r="E618" i="1"/>
  <c r="R618" i="1" s="1"/>
  <c r="F618" i="1"/>
  <c r="S618" i="1" s="1"/>
  <c r="G618" i="1"/>
  <c r="T618" i="1" s="1"/>
  <c r="H618" i="1"/>
  <c r="U618" i="1" s="1"/>
  <c r="D862" i="1"/>
  <c r="E862" i="1"/>
  <c r="R862" i="1" s="1"/>
  <c r="F862" i="1"/>
  <c r="S862" i="1" s="1"/>
  <c r="G862" i="1"/>
  <c r="T862" i="1" s="1"/>
  <c r="H862" i="1"/>
  <c r="U862" i="1" s="1"/>
  <c r="D162" i="1"/>
  <c r="E162" i="1"/>
  <c r="R162" i="1" s="1"/>
  <c r="F162" i="1"/>
  <c r="S162" i="1" s="1"/>
  <c r="G162" i="1"/>
  <c r="T162" i="1" s="1"/>
  <c r="H162" i="1"/>
  <c r="U162" i="1" s="1"/>
  <c r="D947" i="1"/>
  <c r="E947" i="1"/>
  <c r="R947" i="1" s="1"/>
  <c r="F947" i="1"/>
  <c r="S947" i="1" s="1"/>
  <c r="G947" i="1"/>
  <c r="T947" i="1" s="1"/>
  <c r="H947" i="1"/>
  <c r="U947" i="1" s="1"/>
  <c r="D624" i="1"/>
  <c r="E624" i="1"/>
  <c r="R624" i="1" s="1"/>
  <c r="F624" i="1"/>
  <c r="S624" i="1" s="1"/>
  <c r="G624" i="1"/>
  <c r="T624" i="1" s="1"/>
  <c r="H624" i="1"/>
  <c r="U624" i="1" s="1"/>
  <c r="D418" i="1"/>
  <c r="E418" i="1"/>
  <c r="R418" i="1" s="1"/>
  <c r="F418" i="1"/>
  <c r="S418" i="1" s="1"/>
  <c r="G418" i="1"/>
  <c r="T418" i="1" s="1"/>
  <c r="H418" i="1"/>
  <c r="U418" i="1" s="1"/>
  <c r="D337" i="1"/>
  <c r="E337" i="1"/>
  <c r="R337" i="1" s="1"/>
  <c r="F337" i="1"/>
  <c r="S337" i="1" s="1"/>
  <c r="G337" i="1"/>
  <c r="T337" i="1" s="1"/>
  <c r="H337" i="1"/>
  <c r="U337" i="1" s="1"/>
  <c r="D916" i="1"/>
  <c r="E916" i="1"/>
  <c r="R916" i="1" s="1"/>
  <c r="F916" i="1"/>
  <c r="S916" i="1" s="1"/>
  <c r="G916" i="1"/>
  <c r="T916" i="1" s="1"/>
  <c r="H916" i="1"/>
  <c r="U916" i="1" s="1"/>
  <c r="D484" i="1"/>
  <c r="E484" i="1"/>
  <c r="R484" i="1" s="1"/>
  <c r="F484" i="1"/>
  <c r="S484" i="1" s="1"/>
  <c r="G484" i="1"/>
  <c r="T484" i="1" s="1"/>
  <c r="H484" i="1"/>
  <c r="U484" i="1" s="1"/>
  <c r="D698" i="1"/>
  <c r="E698" i="1"/>
  <c r="R698" i="1" s="1"/>
  <c r="F698" i="1"/>
  <c r="S698" i="1" s="1"/>
  <c r="G698" i="1"/>
  <c r="T698" i="1" s="1"/>
  <c r="H698" i="1"/>
  <c r="U698" i="1" s="1"/>
  <c r="D867" i="1"/>
  <c r="E867" i="1"/>
  <c r="R867" i="1" s="1"/>
  <c r="F867" i="1"/>
  <c r="S867" i="1" s="1"/>
  <c r="G867" i="1"/>
  <c r="T867" i="1" s="1"/>
  <c r="H867" i="1"/>
  <c r="U867" i="1" s="1"/>
  <c r="D794" i="1"/>
  <c r="E794" i="1"/>
  <c r="R794" i="1" s="1"/>
  <c r="F794" i="1"/>
  <c r="S794" i="1" s="1"/>
  <c r="G794" i="1"/>
  <c r="T794" i="1" s="1"/>
  <c r="H794" i="1"/>
  <c r="U794" i="1" s="1"/>
  <c r="D428" i="1"/>
  <c r="E428" i="1"/>
  <c r="R428" i="1" s="1"/>
  <c r="F428" i="1"/>
  <c r="S428" i="1" s="1"/>
  <c r="G428" i="1"/>
  <c r="T428" i="1" s="1"/>
  <c r="H428" i="1"/>
  <c r="U428" i="1" s="1"/>
  <c r="D760" i="1"/>
  <c r="E760" i="1"/>
  <c r="R760" i="1" s="1"/>
  <c r="F760" i="1"/>
  <c r="S760" i="1" s="1"/>
  <c r="G760" i="1"/>
  <c r="T760" i="1" s="1"/>
  <c r="H760" i="1"/>
  <c r="U760" i="1" s="1"/>
  <c r="D855" i="1"/>
  <c r="E855" i="1"/>
  <c r="R855" i="1" s="1"/>
  <c r="F855" i="1"/>
  <c r="S855" i="1" s="1"/>
  <c r="G855" i="1"/>
  <c r="T855" i="1" s="1"/>
  <c r="H855" i="1"/>
  <c r="U855" i="1" s="1"/>
  <c r="D416" i="1"/>
  <c r="E416" i="1"/>
  <c r="R416" i="1" s="1"/>
  <c r="F416" i="1"/>
  <c r="S416" i="1" s="1"/>
  <c r="G416" i="1"/>
  <c r="T416" i="1" s="1"/>
  <c r="H416" i="1"/>
  <c r="U416" i="1" s="1"/>
  <c r="D652" i="1"/>
  <c r="E652" i="1"/>
  <c r="R652" i="1" s="1"/>
  <c r="F652" i="1"/>
  <c r="S652" i="1" s="1"/>
  <c r="G652" i="1"/>
  <c r="T652" i="1" s="1"/>
  <c r="H652" i="1"/>
  <c r="U652" i="1" s="1"/>
  <c r="D285" i="1"/>
  <c r="E285" i="1"/>
  <c r="R285" i="1" s="1"/>
  <c r="F285" i="1"/>
  <c r="S285" i="1" s="1"/>
  <c r="G285" i="1"/>
  <c r="T285" i="1" s="1"/>
  <c r="H285" i="1"/>
  <c r="U285" i="1" s="1"/>
  <c r="D75" i="1"/>
  <c r="E75" i="1"/>
  <c r="R75" i="1" s="1"/>
  <c r="F75" i="1"/>
  <c r="S75" i="1" s="1"/>
  <c r="G75" i="1"/>
  <c r="T75" i="1" s="1"/>
  <c r="H75" i="1"/>
  <c r="U75" i="1" s="1"/>
  <c r="D925" i="1"/>
  <c r="E925" i="1"/>
  <c r="R925" i="1" s="1"/>
  <c r="F925" i="1"/>
  <c r="S925" i="1" s="1"/>
  <c r="G925" i="1"/>
  <c r="T925" i="1" s="1"/>
  <c r="H925" i="1"/>
  <c r="U925" i="1" s="1"/>
  <c r="D292" i="1"/>
  <c r="E292" i="1"/>
  <c r="R292" i="1" s="1"/>
  <c r="F292" i="1"/>
  <c r="S292" i="1" s="1"/>
  <c r="G292" i="1"/>
  <c r="T292" i="1" s="1"/>
  <c r="H292" i="1"/>
  <c r="U292" i="1" s="1"/>
  <c r="D787" i="1"/>
  <c r="E787" i="1"/>
  <c r="R787" i="1" s="1"/>
  <c r="F787" i="1"/>
  <c r="S787" i="1" s="1"/>
  <c r="G787" i="1"/>
  <c r="T787" i="1" s="1"/>
  <c r="H787" i="1"/>
  <c r="U787" i="1" s="1"/>
  <c r="D782" i="1"/>
  <c r="E782" i="1"/>
  <c r="R782" i="1" s="1"/>
  <c r="F782" i="1"/>
  <c r="S782" i="1" s="1"/>
  <c r="G782" i="1"/>
  <c r="T782" i="1" s="1"/>
  <c r="H782" i="1"/>
  <c r="U782" i="1" s="1"/>
  <c r="D668" i="1"/>
  <c r="E668" i="1"/>
  <c r="R668" i="1" s="1"/>
  <c r="F668" i="1"/>
  <c r="S668" i="1" s="1"/>
  <c r="G668" i="1"/>
  <c r="T668" i="1" s="1"/>
  <c r="H668" i="1"/>
  <c r="U668" i="1" s="1"/>
  <c r="D702" i="1"/>
  <c r="E702" i="1"/>
  <c r="R702" i="1" s="1"/>
  <c r="F702" i="1"/>
  <c r="S702" i="1" s="1"/>
  <c r="G702" i="1"/>
  <c r="T702" i="1" s="1"/>
  <c r="H702" i="1"/>
  <c r="U702" i="1" s="1"/>
  <c r="D213" i="1"/>
  <c r="E213" i="1"/>
  <c r="R213" i="1" s="1"/>
  <c r="F213" i="1"/>
  <c r="S213" i="1" s="1"/>
  <c r="G213" i="1"/>
  <c r="T213" i="1" s="1"/>
  <c r="H213" i="1"/>
  <c r="U213" i="1" s="1"/>
  <c r="D166" i="1"/>
  <c r="E166" i="1"/>
  <c r="R166" i="1" s="1"/>
  <c r="F166" i="1"/>
  <c r="S166" i="1" s="1"/>
  <c r="G166" i="1"/>
  <c r="T166" i="1" s="1"/>
  <c r="H166" i="1"/>
  <c r="U166" i="1" s="1"/>
  <c r="D905" i="1"/>
  <c r="E905" i="1"/>
  <c r="R905" i="1" s="1"/>
  <c r="F905" i="1"/>
  <c r="S905" i="1" s="1"/>
  <c r="G905" i="1"/>
  <c r="T905" i="1" s="1"/>
  <c r="H905" i="1"/>
  <c r="U905" i="1" s="1"/>
  <c r="D283" i="1"/>
  <c r="E283" i="1"/>
  <c r="R283" i="1" s="1"/>
  <c r="F283" i="1"/>
  <c r="S283" i="1" s="1"/>
  <c r="G283" i="1"/>
  <c r="T283" i="1" s="1"/>
  <c r="H283" i="1"/>
  <c r="U283" i="1" s="1"/>
  <c r="D845" i="1"/>
  <c r="E845" i="1"/>
  <c r="R845" i="1" s="1"/>
  <c r="F845" i="1"/>
  <c r="S845" i="1" s="1"/>
  <c r="G845" i="1"/>
  <c r="T845" i="1" s="1"/>
  <c r="H845" i="1"/>
  <c r="U845" i="1" s="1"/>
  <c r="D512" i="1"/>
  <c r="E512" i="1"/>
  <c r="R512" i="1" s="1"/>
  <c r="F512" i="1"/>
  <c r="S512" i="1" s="1"/>
  <c r="G512" i="1"/>
  <c r="T512" i="1" s="1"/>
  <c r="H512" i="1"/>
  <c r="U512" i="1" s="1"/>
  <c r="D392" i="1"/>
  <c r="E392" i="1"/>
  <c r="R392" i="1" s="1"/>
  <c r="F392" i="1"/>
  <c r="S392" i="1" s="1"/>
  <c r="G392" i="1"/>
  <c r="T392" i="1" s="1"/>
  <c r="H392" i="1"/>
  <c r="U392" i="1" s="1"/>
  <c r="D18" i="1"/>
  <c r="E18" i="1"/>
  <c r="R18" i="1" s="1"/>
  <c r="F18" i="1"/>
  <c r="S18" i="1" s="1"/>
  <c r="G18" i="1"/>
  <c r="T18" i="1" s="1"/>
  <c r="H18" i="1"/>
  <c r="U18" i="1" s="1"/>
  <c r="D471" i="1"/>
  <c r="E471" i="1"/>
  <c r="R471" i="1" s="1"/>
  <c r="F471" i="1"/>
  <c r="S471" i="1" s="1"/>
  <c r="G471" i="1"/>
  <c r="T471" i="1" s="1"/>
  <c r="H471" i="1"/>
  <c r="U471" i="1" s="1"/>
  <c r="D688" i="1"/>
  <c r="E688" i="1"/>
  <c r="R688" i="1" s="1"/>
  <c r="F688" i="1"/>
  <c r="S688" i="1" s="1"/>
  <c r="G688" i="1"/>
  <c r="T688" i="1" s="1"/>
  <c r="H688" i="1"/>
  <c r="U688" i="1" s="1"/>
  <c r="D692" i="1"/>
  <c r="E692" i="1"/>
  <c r="R692" i="1" s="1"/>
  <c r="F692" i="1"/>
  <c r="S692" i="1" s="1"/>
  <c r="G692" i="1"/>
  <c r="T692" i="1" s="1"/>
  <c r="H692" i="1"/>
  <c r="U692" i="1" s="1"/>
  <c r="D576" i="1"/>
  <c r="E576" i="1"/>
  <c r="R576" i="1" s="1"/>
  <c r="F576" i="1"/>
  <c r="S576" i="1" s="1"/>
  <c r="G576" i="1"/>
  <c r="T576" i="1" s="1"/>
  <c r="H576" i="1"/>
  <c r="U576" i="1" s="1"/>
  <c r="D204" i="1"/>
  <c r="E204" i="1"/>
  <c r="F204" i="1"/>
  <c r="S204" i="1" s="1"/>
  <c r="G204" i="1"/>
  <c r="T204" i="1" s="1"/>
  <c r="H204" i="1"/>
  <c r="U204" i="1" s="1"/>
  <c r="D730" i="1"/>
  <c r="E730" i="1"/>
  <c r="R730" i="1" s="1"/>
  <c r="F730" i="1"/>
  <c r="S730" i="1" s="1"/>
  <c r="G730" i="1"/>
  <c r="T730" i="1" s="1"/>
  <c r="H730" i="1"/>
  <c r="U730" i="1" s="1"/>
  <c r="D1001" i="1"/>
  <c r="E1001" i="1"/>
  <c r="R1001" i="1" s="1"/>
  <c r="F1001" i="1"/>
  <c r="S1001" i="1" s="1"/>
  <c r="G1001" i="1"/>
  <c r="T1001" i="1" s="1"/>
  <c r="H1001" i="1"/>
  <c r="U1001" i="1" s="1"/>
  <c r="D254" i="1"/>
  <c r="E254" i="1"/>
  <c r="R254" i="1" s="1"/>
  <c r="F254" i="1"/>
  <c r="S254" i="1" s="1"/>
  <c r="G254" i="1"/>
  <c r="T254" i="1" s="1"/>
  <c r="H254" i="1"/>
  <c r="U254" i="1" s="1"/>
  <c r="D657" i="1"/>
  <c r="E657" i="1"/>
  <c r="R657" i="1" s="1"/>
  <c r="F657" i="1"/>
  <c r="S657" i="1" s="1"/>
  <c r="G657" i="1"/>
  <c r="T657" i="1" s="1"/>
  <c r="H657" i="1"/>
  <c r="U657" i="1" s="1"/>
  <c r="D28" i="1"/>
  <c r="E28" i="1"/>
  <c r="R28" i="1" s="1"/>
  <c r="F28" i="1"/>
  <c r="S28" i="1" s="1"/>
  <c r="G28" i="1"/>
  <c r="T28" i="1" s="1"/>
  <c r="H28" i="1"/>
  <c r="U28" i="1" s="1"/>
  <c r="D411" i="1"/>
  <c r="E411" i="1"/>
  <c r="R411" i="1" s="1"/>
  <c r="F411" i="1"/>
  <c r="S411" i="1" s="1"/>
  <c r="G411" i="1"/>
  <c r="T411" i="1" s="1"/>
  <c r="H411" i="1"/>
  <c r="U411" i="1" s="1"/>
  <c r="D216" i="1"/>
  <c r="E216" i="1"/>
  <c r="R216" i="1" s="1"/>
  <c r="F216" i="1"/>
  <c r="S216" i="1" s="1"/>
  <c r="G216" i="1"/>
  <c r="T216" i="1" s="1"/>
  <c r="H216" i="1"/>
  <c r="U216" i="1" s="1"/>
  <c r="D736" i="1"/>
  <c r="E736" i="1"/>
  <c r="R736" i="1" s="1"/>
  <c r="F736" i="1"/>
  <c r="S736" i="1" s="1"/>
  <c r="G736" i="1"/>
  <c r="T736" i="1" s="1"/>
  <c r="H736" i="1"/>
  <c r="U736" i="1" s="1"/>
  <c r="D107" i="1"/>
  <c r="E107" i="1"/>
  <c r="R107" i="1" s="1"/>
  <c r="F107" i="1"/>
  <c r="S107" i="1" s="1"/>
  <c r="G107" i="1"/>
  <c r="T107" i="1" s="1"/>
  <c r="H107" i="1"/>
  <c r="U107" i="1" s="1"/>
  <c r="D525" i="1"/>
  <c r="E525" i="1"/>
  <c r="R525" i="1" s="1"/>
  <c r="F525" i="1"/>
  <c r="S525" i="1" s="1"/>
  <c r="G525" i="1"/>
  <c r="T525" i="1" s="1"/>
  <c r="H525" i="1"/>
  <c r="U525" i="1" s="1"/>
  <c r="D551" i="1"/>
  <c r="E551" i="1"/>
  <c r="R551" i="1" s="1"/>
  <c r="F551" i="1"/>
  <c r="S551" i="1" s="1"/>
  <c r="G551" i="1"/>
  <c r="T551" i="1" s="1"/>
  <c r="H551" i="1"/>
  <c r="U551" i="1" s="1"/>
  <c r="D492" i="1"/>
  <c r="E492" i="1"/>
  <c r="R492" i="1" s="1"/>
  <c r="F492" i="1"/>
  <c r="S492" i="1" s="1"/>
  <c r="G492" i="1"/>
  <c r="T492" i="1" s="1"/>
  <c r="H492" i="1"/>
  <c r="U492" i="1" s="1"/>
  <c r="D866" i="1"/>
  <c r="E866" i="1"/>
  <c r="R866" i="1" s="1"/>
  <c r="F866" i="1"/>
  <c r="S866" i="1" s="1"/>
  <c r="G866" i="1"/>
  <c r="T866" i="1" s="1"/>
  <c r="H866" i="1"/>
  <c r="U866" i="1" s="1"/>
  <c r="D116" i="1"/>
  <c r="E116" i="1"/>
  <c r="R116" i="1" s="1"/>
  <c r="F116" i="1"/>
  <c r="S116" i="1" s="1"/>
  <c r="G116" i="1"/>
  <c r="T116" i="1" s="1"/>
  <c r="H116" i="1"/>
  <c r="U116" i="1" s="1"/>
  <c r="D622" i="1"/>
  <c r="E622" i="1"/>
  <c r="R622" i="1" s="1"/>
  <c r="F622" i="1"/>
  <c r="S622" i="1" s="1"/>
  <c r="G622" i="1"/>
  <c r="T622" i="1" s="1"/>
  <c r="H622" i="1"/>
  <c r="U622" i="1" s="1"/>
  <c r="D749" i="1"/>
  <c r="E749" i="1"/>
  <c r="R749" i="1" s="1"/>
  <c r="F749" i="1"/>
  <c r="S749" i="1" s="1"/>
  <c r="G749" i="1"/>
  <c r="T749" i="1" s="1"/>
  <c r="H749" i="1"/>
  <c r="U749" i="1" s="1"/>
  <c r="D815" i="1"/>
  <c r="E815" i="1"/>
  <c r="R815" i="1" s="1"/>
  <c r="F815" i="1"/>
  <c r="S815" i="1" s="1"/>
  <c r="G815" i="1"/>
  <c r="T815" i="1" s="1"/>
  <c r="H815" i="1"/>
  <c r="U815" i="1" s="1"/>
  <c r="D372" i="1"/>
  <c r="E372" i="1"/>
  <c r="R372" i="1" s="1"/>
  <c r="F372" i="1"/>
  <c r="S372" i="1" s="1"/>
  <c r="G372" i="1"/>
  <c r="T372" i="1" s="1"/>
  <c r="H372" i="1"/>
  <c r="U372" i="1" s="1"/>
  <c r="D766" i="1"/>
  <c r="E766" i="1"/>
  <c r="R766" i="1" s="1"/>
  <c r="F766" i="1"/>
  <c r="S766" i="1" s="1"/>
  <c r="G766" i="1"/>
  <c r="T766" i="1" s="1"/>
  <c r="H766" i="1"/>
  <c r="U766" i="1" s="1"/>
  <c r="D132" i="1"/>
  <c r="E132" i="1"/>
  <c r="R132" i="1" s="1"/>
  <c r="F132" i="1"/>
  <c r="S132" i="1" s="1"/>
  <c r="G132" i="1"/>
  <c r="T132" i="1" s="1"/>
  <c r="H132" i="1"/>
  <c r="U132" i="1" s="1"/>
  <c r="D138" i="1"/>
  <c r="E138" i="1"/>
  <c r="R138" i="1" s="1"/>
  <c r="F138" i="1"/>
  <c r="S138" i="1" s="1"/>
  <c r="G138" i="1"/>
  <c r="T138" i="1" s="1"/>
  <c r="H138" i="1"/>
  <c r="U138" i="1" s="1"/>
  <c r="D617" i="1"/>
  <c r="E617" i="1"/>
  <c r="R617" i="1" s="1"/>
  <c r="F617" i="1"/>
  <c r="S617" i="1" s="1"/>
  <c r="G617" i="1"/>
  <c r="T617" i="1" s="1"/>
  <c r="H617" i="1"/>
  <c r="U617" i="1" s="1"/>
  <c r="D682" i="1"/>
  <c r="E682" i="1"/>
  <c r="R682" i="1" s="1"/>
  <c r="F682" i="1"/>
  <c r="S682" i="1" s="1"/>
  <c r="G682" i="1"/>
  <c r="T682" i="1" s="1"/>
  <c r="H682" i="1"/>
  <c r="U682" i="1" s="1"/>
  <c r="D464" i="1"/>
  <c r="E464" i="1"/>
  <c r="R464" i="1" s="1"/>
  <c r="F464" i="1"/>
  <c r="S464" i="1" s="1"/>
  <c r="G464" i="1"/>
  <c r="T464" i="1" s="1"/>
  <c r="H464" i="1"/>
  <c r="U464" i="1" s="1"/>
  <c r="D570" i="1"/>
  <c r="E570" i="1"/>
  <c r="R570" i="1" s="1"/>
  <c r="F570" i="1"/>
  <c r="S570" i="1" s="1"/>
  <c r="G570" i="1"/>
  <c r="T570" i="1" s="1"/>
  <c r="H570" i="1"/>
  <c r="U570" i="1" s="1"/>
  <c r="D569" i="1"/>
  <c r="E569" i="1"/>
  <c r="R569" i="1" s="1"/>
  <c r="F569" i="1"/>
  <c r="S569" i="1" s="1"/>
  <c r="G569" i="1"/>
  <c r="T569" i="1" s="1"/>
  <c r="H569" i="1"/>
  <c r="U569" i="1" s="1"/>
  <c r="D533" i="1"/>
  <c r="E533" i="1"/>
  <c r="R533" i="1" s="1"/>
  <c r="F533" i="1"/>
  <c r="S533" i="1" s="1"/>
  <c r="G533" i="1"/>
  <c r="T533" i="1" s="1"/>
  <c r="H533" i="1"/>
  <c r="U533" i="1" s="1"/>
  <c r="D51" i="1"/>
  <c r="E51" i="1"/>
  <c r="R51" i="1" s="1"/>
  <c r="F51" i="1"/>
  <c r="S51" i="1" s="1"/>
  <c r="G51" i="1"/>
  <c r="T51" i="1" s="1"/>
  <c r="H51" i="1"/>
  <c r="U51" i="1" s="1"/>
  <c r="D359" i="1"/>
  <c r="E359" i="1"/>
  <c r="R359" i="1" s="1"/>
  <c r="F359" i="1"/>
  <c r="S359" i="1" s="1"/>
  <c r="G359" i="1"/>
  <c r="T359" i="1" s="1"/>
  <c r="H359" i="1"/>
  <c r="U359" i="1" s="1"/>
  <c r="D504" i="1"/>
  <c r="E504" i="1"/>
  <c r="R504" i="1" s="1"/>
  <c r="F504" i="1"/>
  <c r="S504" i="1" s="1"/>
  <c r="G504" i="1"/>
  <c r="T504" i="1" s="1"/>
  <c r="H504" i="1"/>
  <c r="U504" i="1" s="1"/>
  <c r="D7" i="1"/>
  <c r="E7" i="1"/>
  <c r="R7" i="1" s="1"/>
  <c r="F7" i="1"/>
  <c r="S7" i="1" s="1"/>
  <c r="G7" i="1"/>
  <c r="T7" i="1" s="1"/>
  <c r="H7" i="1"/>
  <c r="U7" i="1" s="1"/>
  <c r="D42" i="1"/>
  <c r="E42" i="1"/>
  <c r="R42" i="1" s="1"/>
  <c r="F42" i="1"/>
  <c r="S42" i="1" s="1"/>
  <c r="G42" i="1"/>
  <c r="T42" i="1" s="1"/>
  <c r="H42" i="1"/>
  <c r="U42" i="1" s="1"/>
  <c r="D527" i="1"/>
  <c r="E527" i="1"/>
  <c r="R527" i="1" s="1"/>
  <c r="F527" i="1"/>
  <c r="S527" i="1" s="1"/>
  <c r="G527" i="1"/>
  <c r="T527" i="1" s="1"/>
  <c r="H527" i="1"/>
  <c r="U527" i="1" s="1"/>
  <c r="D937" i="1"/>
  <c r="E937" i="1"/>
  <c r="R937" i="1" s="1"/>
  <c r="F937" i="1"/>
  <c r="S937" i="1" s="1"/>
  <c r="G937" i="1"/>
  <c r="T937" i="1" s="1"/>
  <c r="H937" i="1"/>
  <c r="U937" i="1" s="1"/>
  <c r="D998" i="1"/>
  <c r="E998" i="1"/>
  <c r="R998" i="1" s="1"/>
  <c r="F998" i="1"/>
  <c r="S998" i="1" s="1"/>
  <c r="G998" i="1"/>
  <c r="T998" i="1" s="1"/>
  <c r="H998" i="1"/>
  <c r="U998" i="1" s="1"/>
  <c r="D553" i="1"/>
  <c r="E553" i="1"/>
  <c r="R553" i="1" s="1"/>
  <c r="F553" i="1"/>
  <c r="S553" i="1" s="1"/>
  <c r="G553" i="1"/>
  <c r="T553" i="1" s="1"/>
  <c r="H553" i="1"/>
  <c r="U553" i="1" s="1"/>
  <c r="D888" i="1"/>
  <c r="E888" i="1"/>
  <c r="R888" i="1" s="1"/>
  <c r="F888" i="1"/>
  <c r="S888" i="1" s="1"/>
  <c r="G888" i="1"/>
  <c r="T888" i="1" s="1"/>
  <c r="H888" i="1"/>
  <c r="U888" i="1" s="1"/>
  <c r="D210" i="1"/>
  <c r="E210" i="1"/>
  <c r="R210" i="1" s="1"/>
  <c r="F210" i="1"/>
  <c r="S210" i="1" s="1"/>
  <c r="G210" i="1"/>
  <c r="T210" i="1" s="1"/>
  <c r="H210" i="1"/>
  <c r="U210" i="1" s="1"/>
  <c r="D262" i="1"/>
  <c r="E262" i="1"/>
  <c r="R262" i="1" s="1"/>
  <c r="F262" i="1"/>
  <c r="S262" i="1" s="1"/>
  <c r="G262" i="1"/>
  <c r="T262" i="1" s="1"/>
  <c r="H262" i="1"/>
  <c r="U262" i="1" s="1"/>
  <c r="D694" i="1"/>
  <c r="E694" i="1"/>
  <c r="R694" i="1" s="1"/>
  <c r="F694" i="1"/>
  <c r="S694" i="1" s="1"/>
  <c r="G694" i="1"/>
  <c r="T694" i="1" s="1"/>
  <c r="H694" i="1"/>
  <c r="U694" i="1" s="1"/>
  <c r="D776" i="1"/>
  <c r="E776" i="1"/>
  <c r="R776" i="1" s="1"/>
  <c r="F776" i="1"/>
  <c r="S776" i="1" s="1"/>
  <c r="G776" i="1"/>
  <c r="T776" i="1" s="1"/>
  <c r="H776" i="1"/>
  <c r="U776" i="1" s="1"/>
  <c r="D25" i="1"/>
  <c r="E25" i="1"/>
  <c r="R25" i="1" s="1"/>
  <c r="F25" i="1"/>
  <c r="S25" i="1" s="1"/>
  <c r="G25" i="1"/>
  <c r="T25" i="1" s="1"/>
  <c r="H25" i="1"/>
  <c r="U25" i="1" s="1"/>
  <c r="D96" i="1"/>
  <c r="E96" i="1"/>
  <c r="R96" i="1" s="1"/>
  <c r="F96" i="1"/>
  <c r="S96" i="1" s="1"/>
  <c r="G96" i="1"/>
  <c r="T96" i="1" s="1"/>
  <c r="H96" i="1"/>
  <c r="U96" i="1" s="1"/>
  <c r="D728" i="1"/>
  <c r="E728" i="1"/>
  <c r="R728" i="1" s="1"/>
  <c r="F728" i="1"/>
  <c r="S728" i="1" s="1"/>
  <c r="G728" i="1"/>
  <c r="T728" i="1" s="1"/>
  <c r="H728" i="1"/>
  <c r="U728" i="1" s="1"/>
  <c r="D630" i="1"/>
  <c r="E630" i="1"/>
  <c r="R630" i="1" s="1"/>
  <c r="F630" i="1"/>
  <c r="S630" i="1" s="1"/>
  <c r="G630" i="1"/>
  <c r="T630" i="1" s="1"/>
  <c r="H630" i="1"/>
  <c r="U630" i="1" s="1"/>
  <c r="D448" i="1"/>
  <c r="E448" i="1"/>
  <c r="R448" i="1" s="1"/>
  <c r="F448" i="1"/>
  <c r="S448" i="1" s="1"/>
  <c r="G448" i="1"/>
  <c r="T448" i="1" s="1"/>
  <c r="H448" i="1"/>
  <c r="U448" i="1" s="1"/>
  <c r="D308" i="1"/>
  <c r="E308" i="1"/>
  <c r="R308" i="1" s="1"/>
  <c r="F308" i="1"/>
  <c r="S308" i="1" s="1"/>
  <c r="G308" i="1"/>
  <c r="T308" i="1" s="1"/>
  <c r="H308" i="1"/>
  <c r="U308" i="1" s="1"/>
  <c r="D276" i="1"/>
  <c r="E276" i="1"/>
  <c r="R276" i="1" s="1"/>
  <c r="F276" i="1"/>
  <c r="S276" i="1" s="1"/>
  <c r="G276" i="1"/>
  <c r="T276" i="1" s="1"/>
  <c r="H276" i="1"/>
  <c r="U276" i="1" s="1"/>
  <c r="D319" i="1"/>
  <c r="E319" i="1"/>
  <c r="R319" i="1" s="1"/>
  <c r="F319" i="1"/>
  <c r="S319" i="1" s="1"/>
  <c r="G319" i="1"/>
  <c r="T319" i="1" s="1"/>
  <c r="H319" i="1"/>
  <c r="U319" i="1" s="1"/>
  <c r="D563" i="1"/>
  <c r="E563" i="1"/>
  <c r="R563" i="1" s="1"/>
  <c r="F563" i="1"/>
  <c r="S563" i="1" s="1"/>
  <c r="G563" i="1"/>
  <c r="T563" i="1" s="1"/>
  <c r="H563" i="1"/>
  <c r="U563" i="1" s="1"/>
  <c r="D278" i="1"/>
  <c r="E278" i="1"/>
  <c r="R278" i="1" s="1"/>
  <c r="F278" i="1"/>
  <c r="S278" i="1" s="1"/>
  <c r="G278" i="1"/>
  <c r="T278" i="1" s="1"/>
  <c r="H278" i="1"/>
  <c r="U278" i="1" s="1"/>
  <c r="D284" i="1"/>
  <c r="E284" i="1"/>
  <c r="R284" i="1" s="1"/>
  <c r="F284" i="1"/>
  <c r="S284" i="1" s="1"/>
  <c r="G284" i="1"/>
  <c r="T284" i="1" s="1"/>
  <c r="H284" i="1"/>
  <c r="U284" i="1" s="1"/>
  <c r="D824" i="1"/>
  <c r="E824" i="1"/>
  <c r="R824" i="1" s="1"/>
  <c r="F824" i="1"/>
  <c r="S824" i="1" s="1"/>
  <c r="G824" i="1"/>
  <c r="T824" i="1" s="1"/>
  <c r="H824" i="1"/>
  <c r="U824" i="1" s="1"/>
  <c r="D771" i="1"/>
  <c r="E771" i="1"/>
  <c r="R771" i="1" s="1"/>
  <c r="F771" i="1"/>
  <c r="S771" i="1" s="1"/>
  <c r="G771" i="1"/>
  <c r="T771" i="1" s="1"/>
  <c r="H771" i="1"/>
  <c r="U771" i="1" s="1"/>
  <c r="D320" i="1"/>
  <c r="E320" i="1"/>
  <c r="R320" i="1" s="1"/>
  <c r="F320" i="1"/>
  <c r="S320" i="1" s="1"/>
  <c r="G320" i="1"/>
  <c r="T320" i="1" s="1"/>
  <c r="H320" i="1"/>
  <c r="U320" i="1" s="1"/>
  <c r="D607" i="1"/>
  <c r="E607" i="1"/>
  <c r="R607" i="1" s="1"/>
  <c r="F607" i="1"/>
  <c r="S607" i="1" s="1"/>
  <c r="G607" i="1"/>
  <c r="T607" i="1" s="1"/>
  <c r="H607" i="1"/>
  <c r="U607" i="1" s="1"/>
  <c r="D103" i="1"/>
  <c r="E103" i="1"/>
  <c r="R103" i="1" s="1"/>
  <c r="F103" i="1"/>
  <c r="S103" i="1" s="1"/>
  <c r="G103" i="1"/>
  <c r="T103" i="1" s="1"/>
  <c r="H103" i="1"/>
  <c r="U103" i="1" s="1"/>
  <c r="D555" i="1"/>
  <c r="E555" i="1"/>
  <c r="R555" i="1" s="1"/>
  <c r="F555" i="1"/>
  <c r="S555" i="1" s="1"/>
  <c r="G555" i="1"/>
  <c r="T555" i="1" s="1"/>
  <c r="H555" i="1"/>
  <c r="U555" i="1" s="1"/>
  <c r="D2" i="1"/>
  <c r="E2" i="1"/>
  <c r="R2" i="1" s="1"/>
  <c r="F2" i="1"/>
  <c r="S2" i="1" s="1"/>
  <c r="G2" i="1"/>
  <c r="T2" i="1" s="1"/>
  <c r="H2" i="1"/>
  <c r="U2" i="1" s="1"/>
  <c r="D632" i="1"/>
  <c r="E632" i="1"/>
  <c r="R632" i="1" s="1"/>
  <c r="F632" i="1"/>
  <c r="S632" i="1" s="1"/>
  <c r="G632" i="1"/>
  <c r="T632" i="1" s="1"/>
  <c r="H632" i="1"/>
  <c r="U632" i="1" s="1"/>
  <c r="D683" i="1"/>
  <c r="E683" i="1"/>
  <c r="R683" i="1" s="1"/>
  <c r="F683" i="1"/>
  <c r="S683" i="1" s="1"/>
  <c r="G683" i="1"/>
  <c r="T683" i="1" s="1"/>
  <c r="H683" i="1"/>
  <c r="U683" i="1" s="1"/>
  <c r="D579" i="1"/>
  <c r="E579" i="1"/>
  <c r="R579" i="1" s="1"/>
  <c r="F579" i="1"/>
  <c r="S579" i="1" s="1"/>
  <c r="G579" i="1"/>
  <c r="T579" i="1" s="1"/>
  <c r="H579" i="1"/>
  <c r="U579" i="1" s="1"/>
  <c r="D568" i="1"/>
  <c r="E568" i="1"/>
  <c r="R568" i="1" s="1"/>
  <c r="F568" i="1"/>
  <c r="S568" i="1" s="1"/>
  <c r="G568" i="1"/>
  <c r="T568" i="1" s="1"/>
  <c r="H568" i="1"/>
  <c r="U568" i="1" s="1"/>
  <c r="D221" i="1"/>
  <c r="E221" i="1"/>
  <c r="R221" i="1" s="1"/>
  <c r="F221" i="1"/>
  <c r="S221" i="1" s="1"/>
  <c r="G221" i="1"/>
  <c r="T221" i="1" s="1"/>
  <c r="H221" i="1"/>
  <c r="U221" i="1" s="1"/>
  <c r="D494" i="1"/>
  <c r="E494" i="1"/>
  <c r="R494" i="1" s="1"/>
  <c r="F494" i="1"/>
  <c r="S494" i="1" s="1"/>
  <c r="G494" i="1"/>
  <c r="T494" i="1" s="1"/>
  <c r="H494" i="1"/>
  <c r="U494" i="1" s="1"/>
  <c r="D758" i="1"/>
  <c r="E758" i="1"/>
  <c r="R758" i="1" s="1"/>
  <c r="F758" i="1"/>
  <c r="S758" i="1" s="1"/>
  <c r="G758" i="1"/>
  <c r="T758" i="1" s="1"/>
  <c r="H758" i="1"/>
  <c r="U758" i="1" s="1"/>
  <c r="D408" i="1"/>
  <c r="E408" i="1"/>
  <c r="R408" i="1" s="1"/>
  <c r="F408" i="1"/>
  <c r="S408" i="1" s="1"/>
  <c r="G408" i="1"/>
  <c r="T408" i="1" s="1"/>
  <c r="H408" i="1"/>
  <c r="U408" i="1" s="1"/>
  <c r="D558" i="1"/>
  <c r="E558" i="1"/>
  <c r="R558" i="1" s="1"/>
  <c r="F558" i="1"/>
  <c r="S558" i="1" s="1"/>
  <c r="G558" i="1"/>
  <c r="T558" i="1" s="1"/>
  <c r="H558" i="1"/>
  <c r="U558" i="1" s="1"/>
  <c r="D727" i="1"/>
  <c r="E727" i="1"/>
  <c r="R727" i="1" s="1"/>
  <c r="F727" i="1"/>
  <c r="S727" i="1" s="1"/>
  <c r="G727" i="1"/>
  <c r="T727" i="1" s="1"/>
  <c r="H727" i="1"/>
  <c r="U727" i="1" s="1"/>
  <c r="D665" i="1"/>
  <c r="E665" i="1"/>
  <c r="R665" i="1" s="1"/>
  <c r="F665" i="1"/>
  <c r="S665" i="1" s="1"/>
  <c r="G665" i="1"/>
  <c r="T665" i="1" s="1"/>
  <c r="H665" i="1"/>
  <c r="U665" i="1" s="1"/>
  <c r="D759" i="1"/>
  <c r="E759" i="1"/>
  <c r="R759" i="1" s="1"/>
  <c r="F759" i="1"/>
  <c r="S759" i="1" s="1"/>
  <c r="G759" i="1"/>
  <c r="T759" i="1" s="1"/>
  <c r="H759" i="1"/>
  <c r="U759" i="1" s="1"/>
  <c r="D415" i="1"/>
  <c r="E415" i="1"/>
  <c r="R415" i="1" s="1"/>
  <c r="F415" i="1"/>
  <c r="S415" i="1" s="1"/>
  <c r="G415" i="1"/>
  <c r="T415" i="1" s="1"/>
  <c r="H415" i="1"/>
  <c r="U415" i="1" s="1"/>
  <c r="D811" i="1"/>
  <c r="E811" i="1"/>
  <c r="R811" i="1" s="1"/>
  <c r="F811" i="1"/>
  <c r="S811" i="1" s="1"/>
  <c r="G811" i="1"/>
  <c r="T811" i="1" s="1"/>
  <c r="H811" i="1"/>
  <c r="U811" i="1" s="1"/>
  <c r="D584" i="1"/>
  <c r="E584" i="1"/>
  <c r="R584" i="1" s="1"/>
  <c r="F584" i="1"/>
  <c r="S584" i="1" s="1"/>
  <c r="G584" i="1"/>
  <c r="T584" i="1" s="1"/>
  <c r="H584" i="1"/>
  <c r="U584" i="1" s="1"/>
  <c r="D295" i="1"/>
  <c r="E295" i="1"/>
  <c r="R295" i="1" s="1"/>
  <c r="F295" i="1"/>
  <c r="S295" i="1" s="1"/>
  <c r="G295" i="1"/>
  <c r="T295" i="1" s="1"/>
  <c r="H295" i="1"/>
  <c r="U295" i="1" s="1"/>
  <c r="D645" i="1"/>
  <c r="E645" i="1"/>
  <c r="R645" i="1" s="1"/>
  <c r="F645" i="1"/>
  <c r="S645" i="1" s="1"/>
  <c r="G645" i="1"/>
  <c r="T645" i="1" s="1"/>
  <c r="H645" i="1"/>
  <c r="U645" i="1" s="1"/>
  <c r="D981" i="1"/>
  <c r="E981" i="1"/>
  <c r="R981" i="1" s="1"/>
  <c r="F981" i="1"/>
  <c r="S981" i="1" s="1"/>
  <c r="G981" i="1"/>
  <c r="T981" i="1" s="1"/>
  <c r="H981" i="1"/>
  <c r="U981" i="1" s="1"/>
  <c r="D105" i="1"/>
  <c r="E105" i="1"/>
  <c r="R105" i="1" s="1"/>
  <c r="F105" i="1"/>
  <c r="S105" i="1" s="1"/>
  <c r="G105" i="1"/>
  <c r="T105" i="1" s="1"/>
  <c r="H105" i="1"/>
  <c r="U105" i="1" s="1"/>
  <c r="D398" i="1"/>
  <c r="E398" i="1"/>
  <c r="R398" i="1" s="1"/>
  <c r="F398" i="1"/>
  <c r="S398" i="1" s="1"/>
  <c r="G398" i="1"/>
  <c r="T398" i="1" s="1"/>
  <c r="H398" i="1"/>
  <c r="U398" i="1" s="1"/>
  <c r="D861" i="1"/>
  <c r="E861" i="1"/>
  <c r="R861" i="1" s="1"/>
  <c r="F861" i="1"/>
  <c r="S861" i="1" s="1"/>
  <c r="G861" i="1"/>
  <c r="T861" i="1" s="1"/>
  <c r="H861" i="1"/>
  <c r="U861" i="1" s="1"/>
  <c r="D486" i="1"/>
  <c r="E486" i="1"/>
  <c r="R486" i="1" s="1"/>
  <c r="F486" i="1"/>
  <c r="S486" i="1" s="1"/>
  <c r="G486" i="1"/>
  <c r="T486" i="1" s="1"/>
  <c r="H486" i="1"/>
  <c r="U486" i="1" s="1"/>
  <c r="D814" i="1"/>
  <c r="E814" i="1"/>
  <c r="R814" i="1" s="1"/>
  <c r="F814" i="1"/>
  <c r="S814" i="1" s="1"/>
  <c r="G814" i="1"/>
  <c r="T814" i="1" s="1"/>
  <c r="H814" i="1"/>
  <c r="U814" i="1" s="1"/>
  <c r="D903" i="1"/>
  <c r="E903" i="1"/>
  <c r="R903" i="1" s="1"/>
  <c r="F903" i="1"/>
  <c r="S903" i="1" s="1"/>
  <c r="G903" i="1"/>
  <c r="T903" i="1" s="1"/>
  <c r="H903" i="1"/>
  <c r="U903" i="1" s="1"/>
  <c r="D721" i="1"/>
  <c r="E721" i="1"/>
  <c r="R721" i="1" s="1"/>
  <c r="F721" i="1"/>
  <c r="S721" i="1" s="1"/>
  <c r="G721" i="1"/>
  <c r="T721" i="1" s="1"/>
  <c r="H721" i="1"/>
  <c r="U721" i="1" s="1"/>
  <c r="D485" i="1"/>
  <c r="E485" i="1"/>
  <c r="R485" i="1" s="1"/>
  <c r="F485" i="1"/>
  <c r="S485" i="1" s="1"/>
  <c r="G485" i="1"/>
  <c r="T485" i="1" s="1"/>
  <c r="H485" i="1"/>
  <c r="U485" i="1" s="1"/>
  <c r="D506" i="1"/>
  <c r="E506" i="1"/>
  <c r="R506" i="1" s="1"/>
  <c r="F506" i="1"/>
  <c r="S506" i="1" s="1"/>
  <c r="G506" i="1"/>
  <c r="T506" i="1" s="1"/>
  <c r="H506" i="1"/>
  <c r="U506" i="1" s="1"/>
  <c r="D816" i="1"/>
  <c r="E816" i="1"/>
  <c r="R816" i="1" s="1"/>
  <c r="F816" i="1"/>
  <c r="S816" i="1" s="1"/>
  <c r="G816" i="1"/>
  <c r="T816" i="1" s="1"/>
  <c r="H816" i="1"/>
  <c r="U816" i="1" s="1"/>
  <c r="D650" i="1"/>
  <c r="E650" i="1"/>
  <c r="R650" i="1" s="1"/>
  <c r="F650" i="1"/>
  <c r="S650" i="1" s="1"/>
  <c r="G650" i="1"/>
  <c r="T650" i="1" s="1"/>
  <c r="H650" i="1"/>
  <c r="U650" i="1" s="1"/>
  <c r="D390" i="1"/>
  <c r="E390" i="1"/>
  <c r="R390" i="1" s="1"/>
  <c r="F390" i="1"/>
  <c r="S390" i="1" s="1"/>
  <c r="G390" i="1"/>
  <c r="T390" i="1" s="1"/>
  <c r="H390" i="1"/>
  <c r="U390" i="1" s="1"/>
  <c r="D14" i="1"/>
  <c r="E14" i="1"/>
  <c r="R14" i="1" s="1"/>
  <c r="F14" i="1"/>
  <c r="S14" i="1" s="1"/>
  <c r="G14" i="1"/>
  <c r="T14" i="1" s="1"/>
  <c r="H14" i="1"/>
  <c r="U14" i="1" s="1"/>
  <c r="D208" i="1"/>
  <c r="E208" i="1"/>
  <c r="R208" i="1" s="1"/>
  <c r="F208" i="1"/>
  <c r="S208" i="1" s="1"/>
  <c r="G208" i="1"/>
  <c r="T208" i="1" s="1"/>
  <c r="H208" i="1"/>
  <c r="U208" i="1" s="1"/>
  <c r="D536" i="1"/>
  <c r="E536" i="1"/>
  <c r="R536" i="1" s="1"/>
  <c r="F536" i="1"/>
  <c r="S536" i="1" s="1"/>
  <c r="G536" i="1"/>
  <c r="T536" i="1" s="1"/>
  <c r="H536" i="1"/>
  <c r="U536" i="1" s="1"/>
  <c r="D361" i="1"/>
  <c r="E361" i="1"/>
  <c r="R361" i="1" s="1"/>
  <c r="F361" i="1"/>
  <c r="S361" i="1" s="1"/>
  <c r="G361" i="1"/>
  <c r="T361" i="1" s="1"/>
  <c r="H361" i="1"/>
  <c r="U361" i="1" s="1"/>
  <c r="D894" i="1"/>
  <c r="E894" i="1"/>
  <c r="R894" i="1" s="1"/>
  <c r="F894" i="1"/>
  <c r="S894" i="1" s="1"/>
  <c r="G894" i="1"/>
  <c r="T894" i="1" s="1"/>
  <c r="H894" i="1"/>
  <c r="U894" i="1" s="1"/>
  <c r="D812" i="1"/>
  <c r="E812" i="1"/>
  <c r="R812" i="1" s="1"/>
  <c r="F812" i="1"/>
  <c r="S812" i="1" s="1"/>
  <c r="G812" i="1"/>
  <c r="T812" i="1" s="1"/>
  <c r="H812" i="1"/>
  <c r="U812" i="1" s="1"/>
  <c r="D430" i="1"/>
  <c r="E430" i="1"/>
  <c r="R430" i="1" s="1"/>
  <c r="F430" i="1"/>
  <c r="S430" i="1" s="1"/>
  <c r="G430" i="1"/>
  <c r="T430" i="1" s="1"/>
  <c r="H430" i="1"/>
  <c r="U430" i="1" s="1"/>
  <c r="D675" i="1"/>
  <c r="E675" i="1"/>
  <c r="R675" i="1" s="1"/>
  <c r="F675" i="1"/>
  <c r="S675" i="1" s="1"/>
  <c r="G675" i="1"/>
  <c r="T675" i="1" s="1"/>
  <c r="H675" i="1"/>
  <c r="U675" i="1" s="1"/>
  <c r="D670" i="1"/>
  <c r="E670" i="1"/>
  <c r="R670" i="1" s="1"/>
  <c r="F670" i="1"/>
  <c r="S670" i="1" s="1"/>
  <c r="G670" i="1"/>
  <c r="T670" i="1" s="1"/>
  <c r="H670" i="1"/>
  <c r="U670" i="1" s="1"/>
  <c r="D325" i="1"/>
  <c r="E325" i="1"/>
  <c r="R325" i="1" s="1"/>
  <c r="F325" i="1"/>
  <c r="S325" i="1" s="1"/>
  <c r="G325" i="1"/>
  <c r="T325" i="1" s="1"/>
  <c r="H325" i="1"/>
  <c r="U325" i="1" s="1"/>
  <c r="D633" i="1"/>
  <c r="E633" i="1"/>
  <c r="R633" i="1" s="1"/>
  <c r="F633" i="1"/>
  <c r="S633" i="1" s="1"/>
  <c r="G633" i="1"/>
  <c r="T633" i="1" s="1"/>
  <c r="H633" i="1"/>
  <c r="U633" i="1" s="1"/>
  <c r="D106" i="1"/>
  <c r="E106" i="1"/>
  <c r="R106" i="1" s="1"/>
  <c r="F106" i="1"/>
  <c r="S106" i="1" s="1"/>
  <c r="G106" i="1"/>
  <c r="T106" i="1" s="1"/>
  <c r="H106" i="1"/>
  <c r="U106" i="1" s="1"/>
  <c r="D27" i="1"/>
  <c r="E27" i="1"/>
  <c r="R27" i="1" s="1"/>
  <c r="F27" i="1"/>
  <c r="S27" i="1" s="1"/>
  <c r="G27" i="1"/>
  <c r="T27" i="1" s="1"/>
  <c r="H27" i="1"/>
  <c r="U27" i="1" s="1"/>
  <c r="D757" i="1"/>
  <c r="E757" i="1"/>
  <c r="R757" i="1" s="1"/>
  <c r="F757" i="1"/>
  <c r="S757" i="1" s="1"/>
  <c r="G757" i="1"/>
  <c r="T757" i="1" s="1"/>
  <c r="H757" i="1"/>
  <c r="U757" i="1" s="1"/>
  <c r="D110" i="1"/>
  <c r="E110" i="1"/>
  <c r="R110" i="1" s="1"/>
  <c r="F110" i="1"/>
  <c r="S110" i="1" s="1"/>
  <c r="G110" i="1"/>
  <c r="T110" i="1" s="1"/>
  <c r="H110" i="1"/>
  <c r="U110" i="1" s="1"/>
  <c r="D388" i="1"/>
  <c r="E388" i="1"/>
  <c r="R388" i="1" s="1"/>
  <c r="F388" i="1"/>
  <c r="S388" i="1" s="1"/>
  <c r="G388" i="1"/>
  <c r="T388" i="1" s="1"/>
  <c r="H388" i="1"/>
  <c r="U388" i="1" s="1"/>
  <c r="D395" i="1"/>
  <c r="E395" i="1"/>
  <c r="R395" i="1" s="1"/>
  <c r="F395" i="1"/>
  <c r="S395" i="1" s="1"/>
  <c r="G395" i="1"/>
  <c r="T395" i="1" s="1"/>
  <c r="H395" i="1"/>
  <c r="U395" i="1" s="1"/>
  <c r="D352" i="1"/>
  <c r="E352" i="1"/>
  <c r="R352" i="1" s="1"/>
  <c r="F352" i="1"/>
  <c r="S352" i="1" s="1"/>
  <c r="G352" i="1"/>
  <c r="T352" i="1" s="1"/>
  <c r="H352" i="1"/>
  <c r="U352" i="1" s="1"/>
  <c r="D24" i="1"/>
  <c r="E24" i="1"/>
  <c r="R24" i="1" s="1"/>
  <c r="F24" i="1"/>
  <c r="S24" i="1" s="1"/>
  <c r="G24" i="1"/>
  <c r="T24" i="1" s="1"/>
  <c r="H24" i="1"/>
  <c r="U24" i="1" s="1"/>
  <c r="D747" i="1"/>
  <c r="E747" i="1"/>
  <c r="R747" i="1" s="1"/>
  <c r="F747" i="1"/>
  <c r="S747" i="1" s="1"/>
  <c r="G747" i="1"/>
  <c r="T747" i="1" s="1"/>
  <c r="H747" i="1"/>
  <c r="U747" i="1" s="1"/>
  <c r="D170" i="1"/>
  <c r="E170" i="1"/>
  <c r="R170" i="1" s="1"/>
  <c r="F170" i="1"/>
  <c r="S170" i="1" s="1"/>
  <c r="G170" i="1"/>
  <c r="T170" i="1" s="1"/>
  <c r="H170" i="1"/>
  <c r="U170" i="1" s="1"/>
  <c r="D841" i="1"/>
  <c r="E841" i="1"/>
  <c r="R841" i="1" s="1"/>
  <c r="F841" i="1"/>
  <c r="S841" i="1" s="1"/>
  <c r="G841" i="1"/>
  <c r="T841" i="1" s="1"/>
  <c r="H841" i="1"/>
  <c r="U841" i="1" s="1"/>
  <c r="D353" i="1"/>
  <c r="E353" i="1"/>
  <c r="R353" i="1" s="1"/>
  <c r="F353" i="1"/>
  <c r="S353" i="1" s="1"/>
  <c r="G353" i="1"/>
  <c r="T353" i="1" s="1"/>
  <c r="H353" i="1"/>
  <c r="U353" i="1" s="1"/>
  <c r="D269" i="1"/>
  <c r="E269" i="1"/>
  <c r="R269" i="1" s="1"/>
  <c r="F269" i="1"/>
  <c r="S269" i="1" s="1"/>
  <c r="G269" i="1"/>
  <c r="T269" i="1" s="1"/>
  <c r="H269" i="1"/>
  <c r="U269" i="1" s="1"/>
  <c r="D215" i="1"/>
  <c r="E215" i="1"/>
  <c r="R215" i="1" s="1"/>
  <c r="F215" i="1"/>
  <c r="S215" i="1" s="1"/>
  <c r="G215" i="1"/>
  <c r="T215" i="1" s="1"/>
  <c r="H215" i="1"/>
  <c r="U215" i="1" s="1"/>
  <c r="D592" i="1"/>
  <c r="E592" i="1"/>
  <c r="R592" i="1" s="1"/>
  <c r="F592" i="1"/>
  <c r="S592" i="1" s="1"/>
  <c r="G592" i="1"/>
  <c r="T592" i="1" s="1"/>
  <c r="H592" i="1"/>
  <c r="U592" i="1" s="1"/>
  <c r="D135" i="1"/>
  <c r="E135" i="1"/>
  <c r="R135" i="1" s="1"/>
  <c r="F135" i="1"/>
  <c r="S135" i="1" s="1"/>
  <c r="G135" i="1"/>
  <c r="T135" i="1" s="1"/>
  <c r="H135" i="1"/>
  <c r="U135" i="1" s="1"/>
  <c r="D992" i="1"/>
  <c r="E992" i="1"/>
  <c r="R992" i="1" s="1"/>
  <c r="F992" i="1"/>
  <c r="S992" i="1" s="1"/>
  <c r="G992" i="1"/>
  <c r="T992" i="1" s="1"/>
  <c r="H992" i="1"/>
  <c r="U992" i="1" s="1"/>
  <c r="D599" i="1"/>
  <c r="E599" i="1"/>
  <c r="R599" i="1" s="1"/>
  <c r="F599" i="1"/>
  <c r="S599" i="1" s="1"/>
  <c r="G599" i="1"/>
  <c r="T599" i="1" s="1"/>
  <c r="H599" i="1"/>
  <c r="U599" i="1" s="1"/>
  <c r="D882" i="1"/>
  <c r="E882" i="1"/>
  <c r="R882" i="1" s="1"/>
  <c r="F882" i="1"/>
  <c r="S882" i="1" s="1"/>
  <c r="G882" i="1"/>
  <c r="T882" i="1" s="1"/>
  <c r="H882" i="1"/>
  <c r="U882" i="1" s="1"/>
  <c r="D541" i="1"/>
  <c r="E541" i="1"/>
  <c r="R541" i="1" s="1"/>
  <c r="F541" i="1"/>
  <c r="S541" i="1" s="1"/>
  <c r="G541" i="1"/>
  <c r="T541" i="1" s="1"/>
  <c r="H541" i="1"/>
  <c r="U541" i="1" s="1"/>
  <c r="D793" i="1"/>
  <c r="E793" i="1"/>
  <c r="R793" i="1" s="1"/>
  <c r="F793" i="1"/>
  <c r="S793" i="1" s="1"/>
  <c r="G793" i="1"/>
  <c r="T793" i="1" s="1"/>
  <c r="H793" i="1"/>
  <c r="U793" i="1" s="1"/>
  <c r="D286" i="1"/>
  <c r="E286" i="1"/>
  <c r="R286" i="1" s="1"/>
  <c r="F286" i="1"/>
  <c r="S286" i="1" s="1"/>
  <c r="G286" i="1"/>
  <c r="T286" i="1" s="1"/>
  <c r="H286" i="1"/>
  <c r="U286" i="1" s="1"/>
  <c r="D731" i="1"/>
  <c r="E731" i="1"/>
  <c r="R731" i="1" s="1"/>
  <c r="F731" i="1"/>
  <c r="S731" i="1" s="1"/>
  <c r="G731" i="1"/>
  <c r="T731" i="1" s="1"/>
  <c r="H731" i="1"/>
  <c r="U731" i="1" s="1"/>
  <c r="D970" i="1"/>
  <c r="E970" i="1"/>
  <c r="R970" i="1" s="1"/>
  <c r="F970" i="1"/>
  <c r="S970" i="1" s="1"/>
  <c r="G970" i="1"/>
  <c r="T970" i="1" s="1"/>
  <c r="H970" i="1"/>
  <c r="U970" i="1" s="1"/>
  <c r="D591" i="1"/>
  <c r="E591" i="1"/>
  <c r="R591" i="1" s="1"/>
  <c r="F591" i="1"/>
  <c r="S591" i="1" s="1"/>
  <c r="G591" i="1"/>
  <c r="T591" i="1" s="1"/>
  <c r="H591" i="1"/>
  <c r="U591" i="1" s="1"/>
  <c r="D6" i="1"/>
  <c r="E6" i="1"/>
  <c r="R6" i="1" s="1"/>
  <c r="F6" i="1"/>
  <c r="S6" i="1" s="1"/>
  <c r="G6" i="1"/>
  <c r="T6" i="1" s="1"/>
  <c r="H6" i="1"/>
  <c r="U6" i="1" s="1"/>
  <c r="D491" i="1"/>
  <c r="E491" i="1"/>
  <c r="R491" i="1" s="1"/>
  <c r="F491" i="1"/>
  <c r="S491" i="1" s="1"/>
  <c r="G491" i="1"/>
  <c r="T491" i="1" s="1"/>
  <c r="H491" i="1"/>
  <c r="U491" i="1" s="1"/>
  <c r="D304" i="1"/>
  <c r="E304" i="1"/>
  <c r="R304" i="1" s="1"/>
  <c r="F304" i="1"/>
  <c r="S304" i="1" s="1"/>
  <c r="G304" i="1"/>
  <c r="T304" i="1" s="1"/>
  <c r="H304" i="1"/>
  <c r="U304" i="1" s="1"/>
  <c r="D341" i="1"/>
  <c r="E341" i="1"/>
  <c r="R341" i="1" s="1"/>
  <c r="F341" i="1"/>
  <c r="S341" i="1" s="1"/>
  <c r="G341" i="1"/>
  <c r="T341" i="1" s="1"/>
  <c r="H341" i="1"/>
  <c r="U341" i="1" s="1"/>
  <c r="D748" i="1"/>
  <c r="E748" i="1"/>
  <c r="R748" i="1" s="1"/>
  <c r="F748" i="1"/>
  <c r="S748" i="1" s="1"/>
  <c r="G748" i="1"/>
  <c r="T748" i="1" s="1"/>
  <c r="H748" i="1"/>
  <c r="U748" i="1" s="1"/>
  <c r="D634" i="1"/>
  <c r="E634" i="1"/>
  <c r="R634" i="1" s="1"/>
  <c r="F634" i="1"/>
  <c r="S634" i="1" s="1"/>
  <c r="G634" i="1"/>
  <c r="T634" i="1" s="1"/>
  <c r="H634" i="1"/>
  <c r="U634" i="1" s="1"/>
  <c r="D86" i="1"/>
  <c r="E86" i="1"/>
  <c r="R86" i="1" s="1"/>
  <c r="F86" i="1"/>
  <c r="S86" i="1" s="1"/>
  <c r="G86" i="1"/>
  <c r="T86" i="1" s="1"/>
  <c r="H86" i="1"/>
  <c r="U86" i="1" s="1"/>
  <c r="D93" i="1"/>
  <c r="E93" i="1"/>
  <c r="R93" i="1" s="1"/>
  <c r="F93" i="1"/>
  <c r="S93" i="1" s="1"/>
  <c r="G93" i="1"/>
  <c r="T93" i="1" s="1"/>
  <c r="H93" i="1"/>
  <c r="U93" i="1" s="1"/>
  <c r="D445" i="1"/>
  <c r="E445" i="1"/>
  <c r="R445" i="1" s="1"/>
  <c r="F445" i="1"/>
  <c r="S445" i="1" s="1"/>
  <c r="G445" i="1"/>
  <c r="T445" i="1" s="1"/>
  <c r="H445" i="1"/>
  <c r="U445" i="1" s="1"/>
  <c r="D364" i="1"/>
  <c r="E364" i="1"/>
  <c r="R364" i="1" s="1"/>
  <c r="F364" i="1"/>
  <c r="S364" i="1" s="1"/>
  <c r="G364" i="1"/>
  <c r="T364" i="1" s="1"/>
  <c r="H364" i="1"/>
  <c r="U364" i="1" s="1"/>
  <c r="D228" i="1"/>
  <c r="E228" i="1"/>
  <c r="R228" i="1" s="1"/>
  <c r="F228" i="1"/>
  <c r="S228" i="1" s="1"/>
  <c r="G228" i="1"/>
  <c r="T228" i="1" s="1"/>
  <c r="H228" i="1"/>
  <c r="U228" i="1" s="1"/>
  <c r="D606" i="1"/>
  <c r="E606" i="1"/>
  <c r="R606" i="1" s="1"/>
  <c r="F606" i="1"/>
  <c r="S606" i="1" s="1"/>
  <c r="G606" i="1"/>
  <c r="T606" i="1" s="1"/>
  <c r="H606" i="1"/>
  <c r="U606" i="1" s="1"/>
  <c r="D58" i="1"/>
  <c r="E58" i="1"/>
  <c r="R58" i="1" s="1"/>
  <c r="F58" i="1"/>
  <c r="S58" i="1" s="1"/>
  <c r="G58" i="1"/>
  <c r="T58" i="1" s="1"/>
  <c r="H58" i="1"/>
  <c r="U58" i="1" s="1"/>
  <c r="D4" i="1"/>
  <c r="E4" i="1"/>
  <c r="R4" i="1" s="1"/>
  <c r="F4" i="1"/>
  <c r="S4" i="1" s="1"/>
  <c r="G4" i="1"/>
  <c r="T4" i="1" s="1"/>
  <c r="H4" i="1"/>
  <c r="U4" i="1" s="1"/>
  <c r="D62" i="1"/>
  <c r="E62" i="1"/>
  <c r="R62" i="1" s="1"/>
  <c r="F62" i="1"/>
  <c r="S62" i="1" s="1"/>
  <c r="G62" i="1"/>
  <c r="T62" i="1" s="1"/>
  <c r="H62" i="1"/>
  <c r="U62" i="1" s="1"/>
  <c r="D510" i="1"/>
  <c r="E510" i="1"/>
  <c r="R510" i="1" s="1"/>
  <c r="F510" i="1"/>
  <c r="S510" i="1" s="1"/>
  <c r="G510" i="1"/>
  <c r="T510" i="1" s="1"/>
  <c r="H510" i="1"/>
  <c r="U510" i="1" s="1"/>
  <c r="D857" i="1"/>
  <c r="E857" i="1"/>
  <c r="R857" i="1" s="1"/>
  <c r="F857" i="1"/>
  <c r="S857" i="1" s="1"/>
  <c r="G857" i="1"/>
  <c r="T857" i="1" s="1"/>
  <c r="H857" i="1"/>
  <c r="U857" i="1" s="1"/>
  <c r="D574" i="1"/>
  <c r="E574" i="1"/>
  <c r="R574" i="1" s="1"/>
  <c r="F574" i="1"/>
  <c r="S574" i="1" s="1"/>
  <c r="G574" i="1"/>
  <c r="T574" i="1" s="1"/>
  <c r="H574" i="1"/>
  <c r="U574" i="1" s="1"/>
  <c r="D642" i="1"/>
  <c r="E642" i="1"/>
  <c r="R642" i="1" s="1"/>
  <c r="F642" i="1"/>
  <c r="S642" i="1" s="1"/>
  <c r="G642" i="1"/>
  <c r="T642" i="1" s="1"/>
  <c r="H642" i="1"/>
  <c r="U642" i="1" s="1"/>
  <c r="D399" i="1"/>
  <c r="E399" i="1"/>
  <c r="R399" i="1" s="1"/>
  <c r="F399" i="1"/>
  <c r="S399" i="1" s="1"/>
  <c r="G399" i="1"/>
  <c r="T399" i="1" s="1"/>
  <c r="H399" i="1"/>
  <c r="U399" i="1" s="1"/>
  <c r="D827" i="1"/>
  <c r="E827" i="1"/>
  <c r="R827" i="1" s="1"/>
  <c r="F827" i="1"/>
  <c r="S827" i="1" s="1"/>
  <c r="G827" i="1"/>
  <c r="T827" i="1" s="1"/>
  <c r="H827" i="1"/>
  <c r="U827" i="1" s="1"/>
  <c r="D243" i="1"/>
  <c r="E243" i="1"/>
  <c r="R243" i="1" s="1"/>
  <c r="F243" i="1"/>
  <c r="S243" i="1" s="1"/>
  <c r="G243" i="1"/>
  <c r="T243" i="1" s="1"/>
  <c r="H243" i="1"/>
  <c r="U243" i="1" s="1"/>
  <c r="D417" i="1"/>
  <c r="E417" i="1"/>
  <c r="R417" i="1" s="1"/>
  <c r="F417" i="1"/>
  <c r="S417" i="1" s="1"/>
  <c r="G417" i="1"/>
  <c r="T417" i="1" s="1"/>
  <c r="H417" i="1"/>
  <c r="U417" i="1" s="1"/>
  <c r="D722" i="1"/>
  <c r="E722" i="1"/>
  <c r="R722" i="1" s="1"/>
  <c r="F722" i="1"/>
  <c r="S722" i="1" s="1"/>
  <c r="G722" i="1"/>
  <c r="T722" i="1" s="1"/>
  <c r="H722" i="1"/>
  <c r="U722" i="1" s="1"/>
  <c r="D962" i="1"/>
  <c r="E962" i="1"/>
  <c r="R962" i="1" s="1"/>
  <c r="F962" i="1"/>
  <c r="S962" i="1" s="1"/>
  <c r="G962" i="1"/>
  <c r="T962" i="1" s="1"/>
  <c r="H962" i="1"/>
  <c r="U962" i="1" s="1"/>
  <c r="D950" i="1"/>
  <c r="E950" i="1"/>
  <c r="R950" i="1" s="1"/>
  <c r="F950" i="1"/>
  <c r="S950" i="1" s="1"/>
  <c r="G950" i="1"/>
  <c r="T950" i="1" s="1"/>
  <c r="H950" i="1"/>
  <c r="U950" i="1" s="1"/>
  <c r="D357" i="1"/>
  <c r="E357" i="1"/>
  <c r="R357" i="1" s="1"/>
  <c r="F357" i="1"/>
  <c r="S357" i="1" s="1"/>
  <c r="G357" i="1"/>
  <c r="T357" i="1" s="1"/>
  <c r="H357" i="1"/>
  <c r="U357" i="1" s="1"/>
  <c r="D966" i="1"/>
  <c r="E966" i="1"/>
  <c r="R966" i="1" s="1"/>
  <c r="F966" i="1"/>
  <c r="S966" i="1" s="1"/>
  <c r="G966" i="1"/>
  <c r="T966" i="1" s="1"/>
  <c r="H966" i="1"/>
  <c r="U966" i="1" s="1"/>
  <c r="D901" i="1"/>
  <c r="E901" i="1"/>
  <c r="R901" i="1" s="1"/>
  <c r="F901" i="1"/>
  <c r="S901" i="1" s="1"/>
  <c r="G901" i="1"/>
  <c r="T901" i="1" s="1"/>
  <c r="H901" i="1"/>
  <c r="U901" i="1" s="1"/>
  <c r="D322" i="1"/>
  <c r="E322" i="1"/>
  <c r="R322" i="1" s="1"/>
  <c r="F322" i="1"/>
  <c r="S322" i="1" s="1"/>
  <c r="G322" i="1"/>
  <c r="T322" i="1" s="1"/>
  <c r="H322" i="1"/>
  <c r="U322" i="1" s="1"/>
  <c r="D249" i="1"/>
  <c r="E249" i="1"/>
  <c r="R249" i="1" s="1"/>
  <c r="F249" i="1"/>
  <c r="S249" i="1" s="1"/>
  <c r="G249" i="1"/>
  <c r="T249" i="1" s="1"/>
  <c r="H249" i="1"/>
  <c r="U249" i="1" s="1"/>
  <c r="D70" i="1"/>
  <c r="E70" i="1"/>
  <c r="R70" i="1" s="1"/>
  <c r="F70" i="1"/>
  <c r="S70" i="1" s="1"/>
  <c r="G70" i="1"/>
  <c r="T70" i="1" s="1"/>
  <c r="H70" i="1"/>
  <c r="U70" i="1" s="1"/>
  <c r="D983" i="1"/>
  <c r="E983" i="1"/>
  <c r="R983" i="1" s="1"/>
  <c r="F983" i="1"/>
  <c r="S983" i="1" s="1"/>
  <c r="G983" i="1"/>
  <c r="T983" i="1" s="1"/>
  <c r="H983" i="1"/>
  <c r="U983" i="1" s="1"/>
  <c r="D636" i="1"/>
  <c r="E636" i="1"/>
  <c r="R636" i="1" s="1"/>
  <c r="F636" i="1"/>
  <c r="S636" i="1" s="1"/>
  <c r="G636" i="1"/>
  <c r="T636" i="1" s="1"/>
  <c r="H636" i="1"/>
  <c r="U636" i="1" s="1"/>
  <c r="D859" i="1"/>
  <c r="E859" i="1"/>
  <c r="R859" i="1" s="1"/>
  <c r="F859" i="1"/>
  <c r="S859" i="1" s="1"/>
  <c r="G859" i="1"/>
  <c r="T859" i="1" s="1"/>
  <c r="H859" i="1"/>
  <c r="U859" i="1" s="1"/>
  <c r="D185" i="1"/>
  <c r="E185" i="1"/>
  <c r="R185" i="1" s="1"/>
  <c r="F185" i="1"/>
  <c r="S185" i="1" s="1"/>
  <c r="G185" i="1"/>
  <c r="T185" i="1" s="1"/>
  <c r="H185" i="1"/>
  <c r="U185" i="1" s="1"/>
  <c r="D219" i="1"/>
  <c r="Q219" i="1" s="1"/>
  <c r="E219" i="1"/>
  <c r="R219" i="1" s="1"/>
  <c r="F219" i="1"/>
  <c r="S219" i="1" s="1"/>
  <c r="G219" i="1"/>
  <c r="T219" i="1" s="1"/>
  <c r="H219" i="1"/>
  <c r="U219" i="1" s="1"/>
  <c r="D356" i="1"/>
  <c r="E356" i="1"/>
  <c r="R356" i="1" s="1"/>
  <c r="F356" i="1"/>
  <c r="S356" i="1" s="1"/>
  <c r="G356" i="1"/>
  <c r="T356" i="1" s="1"/>
  <c r="H356" i="1"/>
  <c r="U356" i="1" s="1"/>
  <c r="D111" i="1"/>
  <c r="E111" i="1"/>
  <c r="R111" i="1" s="1"/>
  <c r="F111" i="1"/>
  <c r="S111" i="1" s="1"/>
  <c r="G111" i="1"/>
  <c r="T111" i="1" s="1"/>
  <c r="H111" i="1"/>
  <c r="U111" i="1" s="1"/>
  <c r="D202" i="1"/>
  <c r="E202" i="1"/>
  <c r="R202" i="1" s="1"/>
  <c r="F202" i="1"/>
  <c r="S202" i="1" s="1"/>
  <c r="G202" i="1"/>
  <c r="T202" i="1" s="1"/>
  <c r="H202" i="1"/>
  <c r="U202" i="1" s="1"/>
  <c r="D672" i="1"/>
  <c r="E672" i="1"/>
  <c r="R672" i="1" s="1"/>
  <c r="F672" i="1"/>
  <c r="S672" i="1" s="1"/>
  <c r="G672" i="1"/>
  <c r="T672" i="1" s="1"/>
  <c r="H672" i="1"/>
  <c r="U672" i="1" s="1"/>
  <c r="D876" i="1"/>
  <c r="E876" i="1"/>
  <c r="R876" i="1" s="1"/>
  <c r="F876" i="1"/>
  <c r="S876" i="1" s="1"/>
  <c r="G876" i="1"/>
  <c r="T876" i="1" s="1"/>
  <c r="H876" i="1"/>
  <c r="U876" i="1" s="1"/>
  <c r="D134" i="1"/>
  <c r="E134" i="1"/>
  <c r="R134" i="1" s="1"/>
  <c r="F134" i="1"/>
  <c r="S134" i="1" s="1"/>
  <c r="G134" i="1"/>
  <c r="T134" i="1" s="1"/>
  <c r="H134" i="1"/>
  <c r="U134" i="1" s="1"/>
  <c r="D608" i="1"/>
  <c r="E608" i="1"/>
  <c r="R608" i="1" s="1"/>
  <c r="F608" i="1"/>
  <c r="S608" i="1" s="1"/>
  <c r="G608" i="1"/>
  <c r="T608" i="1" s="1"/>
  <c r="H608" i="1"/>
  <c r="U608" i="1" s="1"/>
  <c r="D611" i="1"/>
  <c r="E611" i="1"/>
  <c r="R611" i="1" s="1"/>
  <c r="F611" i="1"/>
  <c r="S611" i="1" s="1"/>
  <c r="G611" i="1"/>
  <c r="T611" i="1" s="1"/>
  <c r="H611" i="1"/>
  <c r="U611" i="1" s="1"/>
  <c r="D302" i="1"/>
  <c r="E302" i="1"/>
  <c r="R302" i="1" s="1"/>
  <c r="F302" i="1"/>
  <c r="S302" i="1" s="1"/>
  <c r="G302" i="1"/>
  <c r="T302" i="1" s="1"/>
  <c r="H302" i="1"/>
  <c r="U302" i="1" s="1"/>
  <c r="D708" i="1"/>
  <c r="E708" i="1"/>
  <c r="R708" i="1" s="1"/>
  <c r="F708" i="1"/>
  <c r="S708" i="1" s="1"/>
  <c r="G708" i="1"/>
  <c r="T708" i="1" s="1"/>
  <c r="H708" i="1"/>
  <c r="U708" i="1" s="1"/>
  <c r="D519" i="1"/>
  <c r="E519" i="1"/>
  <c r="R519" i="1" s="1"/>
  <c r="F519" i="1"/>
  <c r="S519" i="1" s="1"/>
  <c r="G519" i="1"/>
  <c r="T519" i="1" s="1"/>
  <c r="H519" i="1"/>
  <c r="U519" i="1" s="1"/>
  <c r="D684" i="1"/>
  <c r="E684" i="1"/>
  <c r="R684" i="1" s="1"/>
  <c r="F684" i="1"/>
  <c r="S684" i="1" s="1"/>
  <c r="G684" i="1"/>
  <c r="T684" i="1" s="1"/>
  <c r="H684" i="1"/>
  <c r="U684" i="1" s="1"/>
  <c r="D34" i="1"/>
  <c r="E34" i="1"/>
  <c r="R34" i="1" s="1"/>
  <c r="F34" i="1"/>
  <c r="S34" i="1" s="1"/>
  <c r="G34" i="1"/>
  <c r="T34" i="1" s="1"/>
  <c r="H34" i="1"/>
  <c r="U34" i="1" s="1"/>
  <c r="D923" i="1"/>
  <c r="E923" i="1"/>
  <c r="R923" i="1" s="1"/>
  <c r="F923" i="1"/>
  <c r="S923" i="1" s="1"/>
  <c r="G923" i="1"/>
  <c r="T923" i="1" s="1"/>
  <c r="H923" i="1"/>
  <c r="U923" i="1" s="1"/>
  <c r="D5" i="1"/>
  <c r="E5" i="1"/>
  <c r="R5" i="1" s="1"/>
  <c r="F5" i="1"/>
  <c r="S5" i="1" s="1"/>
  <c r="G5" i="1"/>
  <c r="T5" i="1" s="1"/>
  <c r="H5" i="1"/>
  <c r="U5" i="1" s="1"/>
  <c r="D465" i="1"/>
  <c r="E465" i="1"/>
  <c r="R465" i="1" s="1"/>
  <c r="F465" i="1"/>
  <c r="S465" i="1" s="1"/>
  <c r="G465" i="1"/>
  <c r="T465" i="1" s="1"/>
  <c r="H465" i="1"/>
  <c r="U465" i="1" s="1"/>
  <c r="D253" i="1"/>
  <c r="E253" i="1"/>
  <c r="R253" i="1" s="1"/>
  <c r="F253" i="1"/>
  <c r="S253" i="1" s="1"/>
  <c r="G253" i="1"/>
  <c r="T253" i="1" s="1"/>
  <c r="H253" i="1"/>
  <c r="U253" i="1" s="1"/>
  <c r="D643" i="1"/>
  <c r="E643" i="1"/>
  <c r="R643" i="1" s="1"/>
  <c r="F643" i="1"/>
  <c r="S643" i="1" s="1"/>
  <c r="G643" i="1"/>
  <c r="T643" i="1" s="1"/>
  <c r="H643" i="1"/>
  <c r="U643" i="1" s="1"/>
  <c r="D43" i="1"/>
  <c r="E43" i="1"/>
  <c r="R43" i="1" s="1"/>
  <c r="F43" i="1"/>
  <c r="S43" i="1" s="1"/>
  <c r="G43" i="1"/>
  <c r="T43" i="1" s="1"/>
  <c r="H43" i="1"/>
  <c r="U43" i="1" s="1"/>
  <c r="D994" i="1"/>
  <c r="E994" i="1"/>
  <c r="R994" i="1" s="1"/>
  <c r="F994" i="1"/>
  <c r="S994" i="1" s="1"/>
  <c r="G994" i="1"/>
  <c r="T994" i="1" s="1"/>
  <c r="H994" i="1"/>
  <c r="U994" i="1" s="1"/>
  <c r="D915" i="1"/>
  <c r="E915" i="1"/>
  <c r="R915" i="1" s="1"/>
  <c r="F915" i="1"/>
  <c r="S915" i="1" s="1"/>
  <c r="G915" i="1"/>
  <c r="T915" i="1" s="1"/>
  <c r="H915" i="1"/>
  <c r="U915" i="1" s="1"/>
  <c r="D910" i="1"/>
  <c r="E910" i="1"/>
  <c r="R910" i="1" s="1"/>
  <c r="F910" i="1"/>
  <c r="S910" i="1" s="1"/>
  <c r="G910" i="1"/>
  <c r="T910" i="1" s="1"/>
  <c r="H910" i="1"/>
  <c r="U910" i="1" s="1"/>
  <c r="D266" i="1"/>
  <c r="E266" i="1"/>
  <c r="R266" i="1" s="1"/>
  <c r="F266" i="1"/>
  <c r="S266" i="1" s="1"/>
  <c r="G266" i="1"/>
  <c r="T266" i="1" s="1"/>
  <c r="H266" i="1"/>
  <c r="U266" i="1" s="1"/>
  <c r="D830" i="1"/>
  <c r="E830" i="1"/>
  <c r="R830" i="1" s="1"/>
  <c r="F830" i="1"/>
  <c r="S830" i="1" s="1"/>
  <c r="G830" i="1"/>
  <c r="T830" i="1" s="1"/>
  <c r="H830" i="1"/>
  <c r="U830" i="1" s="1"/>
  <c r="D751" i="1"/>
  <c r="E751" i="1"/>
  <c r="R751" i="1" s="1"/>
  <c r="F751" i="1"/>
  <c r="S751" i="1" s="1"/>
  <c r="G751" i="1"/>
  <c r="T751" i="1" s="1"/>
  <c r="H751" i="1"/>
  <c r="U751" i="1" s="1"/>
  <c r="D467" i="1"/>
  <c r="E467" i="1"/>
  <c r="R467" i="1" s="1"/>
  <c r="F467" i="1"/>
  <c r="S467" i="1" s="1"/>
  <c r="G467" i="1"/>
  <c r="T467" i="1" s="1"/>
  <c r="H467" i="1"/>
  <c r="U467" i="1" s="1"/>
  <c r="D935" i="1"/>
  <c r="E935" i="1"/>
  <c r="R935" i="1" s="1"/>
  <c r="F935" i="1"/>
  <c r="S935" i="1" s="1"/>
  <c r="G935" i="1"/>
  <c r="T935" i="1" s="1"/>
  <c r="H935" i="1"/>
  <c r="U935" i="1" s="1"/>
  <c r="D79" i="1"/>
  <c r="E79" i="1"/>
  <c r="R79" i="1" s="1"/>
  <c r="F79" i="1"/>
  <c r="S79" i="1" s="1"/>
  <c r="G79" i="1"/>
  <c r="T79" i="1" s="1"/>
  <c r="H79" i="1"/>
  <c r="U79" i="1" s="1"/>
  <c r="D577" i="1"/>
  <c r="E577" i="1"/>
  <c r="R577" i="1" s="1"/>
  <c r="F577" i="1"/>
  <c r="S577" i="1" s="1"/>
  <c r="G577" i="1"/>
  <c r="T577" i="1" s="1"/>
  <c r="H577" i="1"/>
  <c r="U577" i="1" s="1"/>
  <c r="D201" i="1"/>
  <c r="E201" i="1"/>
  <c r="R201" i="1" s="1"/>
  <c r="F201" i="1"/>
  <c r="S201" i="1" s="1"/>
  <c r="G201" i="1"/>
  <c r="T201" i="1" s="1"/>
  <c r="H201" i="1"/>
  <c r="U201" i="1" s="1"/>
  <c r="D490" i="1"/>
  <c r="E490" i="1"/>
  <c r="R490" i="1" s="1"/>
  <c r="F490" i="1"/>
  <c r="S490" i="1" s="1"/>
  <c r="G490" i="1"/>
  <c r="T490" i="1" s="1"/>
  <c r="H490" i="1"/>
  <c r="U490" i="1" s="1"/>
  <c r="D470" i="1"/>
  <c r="E470" i="1"/>
  <c r="R470" i="1" s="1"/>
  <c r="F470" i="1"/>
  <c r="S470" i="1" s="1"/>
  <c r="G470" i="1"/>
  <c r="T470" i="1" s="1"/>
  <c r="H470" i="1"/>
  <c r="U470" i="1" s="1"/>
  <c r="D995" i="1"/>
  <c r="E995" i="1"/>
  <c r="R995" i="1" s="1"/>
  <c r="F995" i="1"/>
  <c r="S995" i="1" s="1"/>
  <c r="G995" i="1"/>
  <c r="T995" i="1" s="1"/>
  <c r="H995" i="1"/>
  <c r="U995" i="1" s="1"/>
  <c r="D544" i="1"/>
  <c r="E544" i="1"/>
  <c r="R544" i="1" s="1"/>
  <c r="F544" i="1"/>
  <c r="S544" i="1" s="1"/>
  <c r="G544" i="1"/>
  <c r="T544" i="1" s="1"/>
  <c r="H544" i="1"/>
  <c r="U544" i="1" s="1"/>
  <c r="D987" i="1"/>
  <c r="E987" i="1"/>
  <c r="R987" i="1" s="1"/>
  <c r="F987" i="1"/>
  <c r="S987" i="1" s="1"/>
  <c r="G987" i="1"/>
  <c r="T987" i="1" s="1"/>
  <c r="H987" i="1"/>
  <c r="U987" i="1" s="1"/>
  <c r="D609" i="1"/>
  <c r="E609" i="1"/>
  <c r="R609" i="1" s="1"/>
  <c r="F609" i="1"/>
  <c r="S609" i="1" s="1"/>
  <c r="G609" i="1"/>
  <c r="T609" i="1" s="1"/>
  <c r="H609" i="1"/>
  <c r="U609" i="1" s="1"/>
  <c r="D16" i="1"/>
  <c r="E16" i="1"/>
  <c r="R16" i="1" s="1"/>
  <c r="F16" i="1"/>
  <c r="S16" i="1" s="1"/>
  <c r="G16" i="1"/>
  <c r="T16" i="1" s="1"/>
  <c r="H16" i="1"/>
  <c r="U16" i="1" s="1"/>
  <c r="D929" i="1"/>
  <c r="E929" i="1"/>
  <c r="R929" i="1" s="1"/>
  <c r="F929" i="1"/>
  <c r="S929" i="1" s="1"/>
  <c r="G929" i="1"/>
  <c r="T929" i="1" s="1"/>
  <c r="H929" i="1"/>
  <c r="U929" i="1" s="1"/>
  <c r="D124" i="1"/>
  <c r="E124" i="1"/>
  <c r="R124" i="1" s="1"/>
  <c r="F124" i="1"/>
  <c r="S124" i="1" s="1"/>
  <c r="G124" i="1"/>
  <c r="T124" i="1" s="1"/>
  <c r="H124" i="1"/>
  <c r="U124" i="1" s="1"/>
  <c r="D30" i="1"/>
  <c r="E30" i="1"/>
  <c r="R30" i="1" s="1"/>
  <c r="F30" i="1"/>
  <c r="S30" i="1" s="1"/>
  <c r="G30" i="1"/>
  <c r="T30" i="1" s="1"/>
  <c r="H30" i="1"/>
  <c r="U30" i="1" s="1"/>
  <c r="D289" i="1"/>
  <c r="E289" i="1"/>
  <c r="R289" i="1" s="1"/>
  <c r="F289" i="1"/>
  <c r="S289" i="1" s="1"/>
  <c r="G289" i="1"/>
  <c r="T289" i="1" s="1"/>
  <c r="H289" i="1"/>
  <c r="U289" i="1" s="1"/>
  <c r="D195" i="1"/>
  <c r="E195" i="1"/>
  <c r="R195" i="1" s="1"/>
  <c r="F195" i="1"/>
  <c r="S195" i="1" s="1"/>
  <c r="G195" i="1"/>
  <c r="T195" i="1" s="1"/>
  <c r="H195" i="1"/>
  <c r="U195" i="1" s="1"/>
  <c r="D115" i="1"/>
  <c r="E115" i="1"/>
  <c r="R115" i="1" s="1"/>
  <c r="F115" i="1"/>
  <c r="S115" i="1" s="1"/>
  <c r="G115" i="1"/>
  <c r="T115" i="1" s="1"/>
  <c r="H115" i="1"/>
  <c r="U115" i="1" s="1"/>
  <c r="D941" i="1"/>
  <c r="E941" i="1"/>
  <c r="R941" i="1" s="1"/>
  <c r="F941" i="1"/>
  <c r="S941" i="1" s="1"/>
  <c r="G941" i="1"/>
  <c r="T941" i="1" s="1"/>
  <c r="H941" i="1"/>
  <c r="U941" i="1" s="1"/>
  <c r="D799" i="1"/>
  <c r="E799" i="1"/>
  <c r="R799" i="1" s="1"/>
  <c r="F799" i="1"/>
  <c r="S799" i="1" s="1"/>
  <c r="G799" i="1"/>
  <c r="T799" i="1" s="1"/>
  <c r="H799" i="1"/>
  <c r="U799" i="1" s="1"/>
  <c r="D74" i="1"/>
  <c r="E74" i="1"/>
  <c r="R74" i="1" s="1"/>
  <c r="F74" i="1"/>
  <c r="S74" i="1" s="1"/>
  <c r="G74" i="1"/>
  <c r="T74" i="1" s="1"/>
  <c r="H74" i="1"/>
  <c r="U74" i="1" s="1"/>
  <c r="D329" i="1"/>
  <c r="E329" i="1"/>
  <c r="R329" i="1" s="1"/>
  <c r="F329" i="1"/>
  <c r="S329" i="1" s="1"/>
  <c r="G329" i="1"/>
  <c r="T329" i="1" s="1"/>
  <c r="H329" i="1"/>
  <c r="U329" i="1" s="1"/>
  <c r="D426" i="1"/>
  <c r="E426" i="1"/>
  <c r="R426" i="1" s="1"/>
  <c r="F426" i="1"/>
  <c r="S426" i="1" s="1"/>
  <c r="G426" i="1"/>
  <c r="T426" i="1" s="1"/>
  <c r="H426" i="1"/>
  <c r="U426" i="1" s="1"/>
  <c r="D878" i="1"/>
  <c r="Q878" i="1" s="1"/>
  <c r="E878" i="1"/>
  <c r="R878" i="1" s="1"/>
  <c r="F878" i="1"/>
  <c r="S878" i="1" s="1"/>
  <c r="G878" i="1"/>
  <c r="T878" i="1" s="1"/>
  <c r="H878" i="1"/>
  <c r="U878" i="1" s="1"/>
  <c r="D36" i="1"/>
  <c r="E36" i="1"/>
  <c r="R36" i="1" s="1"/>
  <c r="F36" i="1"/>
  <c r="S36" i="1" s="1"/>
  <c r="G36" i="1"/>
  <c r="T36" i="1" s="1"/>
  <c r="H36" i="1"/>
  <c r="U36" i="1" s="1"/>
  <c r="D487" i="1"/>
  <c r="E487" i="1"/>
  <c r="R487" i="1" s="1"/>
  <c r="F487" i="1"/>
  <c r="S487" i="1" s="1"/>
  <c r="G487" i="1"/>
  <c r="T487" i="1" s="1"/>
  <c r="H487" i="1"/>
  <c r="U487" i="1" s="1"/>
  <c r="D930" i="1"/>
  <c r="Q930" i="1" s="1"/>
  <c r="E930" i="1"/>
  <c r="R930" i="1" s="1"/>
  <c r="F930" i="1"/>
  <c r="S930" i="1" s="1"/>
  <c r="G930" i="1"/>
  <c r="T930" i="1" s="1"/>
  <c r="H930" i="1"/>
  <c r="U930" i="1" s="1"/>
  <c r="D367" i="1"/>
  <c r="E367" i="1"/>
  <c r="R367" i="1" s="1"/>
  <c r="F367" i="1"/>
  <c r="S367" i="1" s="1"/>
  <c r="G367" i="1"/>
  <c r="T367" i="1" s="1"/>
  <c r="H367" i="1"/>
  <c r="U367" i="1" s="1"/>
  <c r="D511" i="1"/>
  <c r="E511" i="1"/>
  <c r="R511" i="1" s="1"/>
  <c r="F511" i="1"/>
  <c r="S511" i="1" s="1"/>
  <c r="G511" i="1"/>
  <c r="T511" i="1" s="1"/>
  <c r="H511" i="1"/>
  <c r="U511" i="1" s="1"/>
  <c r="D326" i="1"/>
  <c r="E326" i="1"/>
  <c r="R326" i="1" s="1"/>
  <c r="F326" i="1"/>
  <c r="S326" i="1" s="1"/>
  <c r="G326" i="1"/>
  <c r="T326" i="1" s="1"/>
  <c r="H326" i="1"/>
  <c r="U326" i="1" s="1"/>
  <c r="D718" i="1"/>
  <c r="E718" i="1"/>
  <c r="R718" i="1" s="1"/>
  <c r="F718" i="1"/>
  <c r="S718" i="1" s="1"/>
  <c r="G718" i="1"/>
  <c r="T718" i="1" s="1"/>
  <c r="H718" i="1"/>
  <c r="U718" i="1" s="1"/>
  <c r="D297" i="1"/>
  <c r="E297" i="1"/>
  <c r="R297" i="1" s="1"/>
  <c r="F297" i="1"/>
  <c r="S297" i="1" s="1"/>
  <c r="G297" i="1"/>
  <c r="T297" i="1" s="1"/>
  <c r="H297" i="1"/>
  <c r="U297" i="1" s="1"/>
  <c r="D762" i="1"/>
  <c r="E762" i="1"/>
  <c r="R762" i="1" s="1"/>
  <c r="F762" i="1"/>
  <c r="S762" i="1" s="1"/>
  <c r="G762" i="1"/>
  <c r="T762" i="1" s="1"/>
  <c r="H762" i="1"/>
  <c r="U762" i="1" s="1"/>
  <c r="D435" i="1"/>
  <c r="E435" i="1"/>
  <c r="R435" i="1" s="1"/>
  <c r="F435" i="1"/>
  <c r="S435" i="1" s="1"/>
  <c r="G435" i="1"/>
  <c r="T435" i="1" s="1"/>
  <c r="H435" i="1"/>
  <c r="U435" i="1" s="1"/>
  <c r="D939" i="1"/>
  <c r="E939" i="1"/>
  <c r="R939" i="1" s="1"/>
  <c r="F939" i="1"/>
  <c r="S939" i="1" s="1"/>
  <c r="G939" i="1"/>
  <c r="T939" i="1" s="1"/>
  <c r="H939" i="1"/>
  <c r="U939" i="1" s="1"/>
  <c r="D932" i="1"/>
  <c r="E932" i="1"/>
  <c r="R932" i="1" s="1"/>
  <c r="F932" i="1"/>
  <c r="S932" i="1" s="1"/>
  <c r="G932" i="1"/>
  <c r="T932" i="1" s="1"/>
  <c r="H932" i="1"/>
  <c r="U932" i="1" s="1"/>
  <c r="D976" i="1"/>
  <c r="E976" i="1"/>
  <c r="R976" i="1" s="1"/>
  <c r="F976" i="1"/>
  <c r="S976" i="1" s="1"/>
  <c r="G976" i="1"/>
  <c r="T976" i="1" s="1"/>
  <c r="H976" i="1"/>
  <c r="U976" i="1" s="1"/>
  <c r="D889" i="1"/>
  <c r="E889" i="1"/>
  <c r="R889" i="1" s="1"/>
  <c r="F889" i="1"/>
  <c r="S889" i="1" s="1"/>
  <c r="G889" i="1"/>
  <c r="T889" i="1" s="1"/>
  <c r="H889" i="1"/>
  <c r="U889" i="1" s="1"/>
  <c r="D99" i="1"/>
  <c r="E99" i="1"/>
  <c r="R99" i="1" s="1"/>
  <c r="F99" i="1"/>
  <c r="S99" i="1" s="1"/>
  <c r="G99" i="1"/>
  <c r="T99" i="1" s="1"/>
  <c r="H99" i="1"/>
  <c r="U99" i="1" s="1"/>
  <c r="D394" i="1"/>
  <c r="E394" i="1"/>
  <c r="R394" i="1" s="1"/>
  <c r="F394" i="1"/>
  <c r="S394" i="1" s="1"/>
  <c r="G394" i="1"/>
  <c r="T394" i="1" s="1"/>
  <c r="H394" i="1"/>
  <c r="U394" i="1" s="1"/>
  <c r="D639" i="1"/>
  <c r="E639" i="1"/>
  <c r="R639" i="1" s="1"/>
  <c r="F639" i="1"/>
  <c r="S639" i="1" s="1"/>
  <c r="G639" i="1"/>
  <c r="T639" i="1" s="1"/>
  <c r="H639" i="1"/>
  <c r="U639" i="1" s="1"/>
  <c r="D851" i="1"/>
  <c r="E851" i="1"/>
  <c r="R851" i="1" s="1"/>
  <c r="F851" i="1"/>
  <c r="S851" i="1" s="1"/>
  <c r="G851" i="1"/>
  <c r="T851" i="1" s="1"/>
  <c r="H851" i="1"/>
  <c r="U851" i="1" s="1"/>
  <c r="D156" i="1"/>
  <c r="E156" i="1"/>
  <c r="R156" i="1" s="1"/>
  <c r="F156" i="1"/>
  <c r="S156" i="1" s="1"/>
  <c r="G156" i="1"/>
  <c r="T156" i="1" s="1"/>
  <c r="H156" i="1"/>
  <c r="U156" i="1" s="1"/>
  <c r="D940" i="1"/>
  <c r="E940" i="1"/>
  <c r="R940" i="1" s="1"/>
  <c r="F940" i="1"/>
  <c r="S940" i="1" s="1"/>
  <c r="G940" i="1"/>
  <c r="T940" i="1" s="1"/>
  <c r="H940" i="1"/>
  <c r="U940" i="1" s="1"/>
  <c r="D951" i="1"/>
  <c r="E951" i="1"/>
  <c r="R951" i="1" s="1"/>
  <c r="F951" i="1"/>
  <c r="S951" i="1" s="1"/>
  <c r="G951" i="1"/>
  <c r="T951" i="1" s="1"/>
  <c r="H951" i="1"/>
  <c r="U951" i="1" s="1"/>
  <c r="D619" i="1"/>
  <c r="E619" i="1"/>
  <c r="R619" i="1" s="1"/>
  <c r="F619" i="1"/>
  <c r="S619" i="1" s="1"/>
  <c r="G619" i="1"/>
  <c r="T619" i="1" s="1"/>
  <c r="H619" i="1"/>
  <c r="U619" i="1" s="1"/>
  <c r="D965" i="1"/>
  <c r="E965" i="1"/>
  <c r="R965" i="1" s="1"/>
  <c r="F965" i="1"/>
  <c r="S965" i="1" s="1"/>
  <c r="G965" i="1"/>
  <c r="T965" i="1" s="1"/>
  <c r="H965" i="1"/>
  <c r="U965" i="1" s="1"/>
  <c r="D365" i="1"/>
  <c r="E365" i="1"/>
  <c r="R365" i="1" s="1"/>
  <c r="F365" i="1"/>
  <c r="S365" i="1" s="1"/>
  <c r="G365" i="1"/>
  <c r="T365" i="1" s="1"/>
  <c r="H365" i="1"/>
  <c r="U365" i="1" s="1"/>
  <c r="D514" i="1"/>
  <c r="E514" i="1"/>
  <c r="R514" i="1" s="1"/>
  <c r="F514" i="1"/>
  <c r="S514" i="1" s="1"/>
  <c r="G514" i="1"/>
  <c r="T514" i="1" s="1"/>
  <c r="H514" i="1"/>
  <c r="U514" i="1" s="1"/>
  <c r="D309" i="1"/>
  <c r="E309" i="1"/>
  <c r="R309" i="1" s="1"/>
  <c r="F309" i="1"/>
  <c r="S309" i="1" s="1"/>
  <c r="G309" i="1"/>
  <c r="T309" i="1" s="1"/>
  <c r="H309" i="1"/>
  <c r="U309" i="1" s="1"/>
  <c r="D873" i="1"/>
  <c r="E873" i="1"/>
  <c r="R873" i="1" s="1"/>
  <c r="F873" i="1"/>
  <c r="S873" i="1" s="1"/>
  <c r="G873" i="1"/>
  <c r="T873" i="1" s="1"/>
  <c r="H873" i="1"/>
  <c r="U873" i="1" s="1"/>
  <c r="D76" i="1"/>
  <c r="E76" i="1"/>
  <c r="R76" i="1" s="1"/>
  <c r="F76" i="1"/>
  <c r="S76" i="1" s="1"/>
  <c r="G76" i="1"/>
  <c r="T76" i="1" s="1"/>
  <c r="H76" i="1"/>
  <c r="U76" i="1" s="1"/>
  <c r="D761" i="1"/>
  <c r="E761" i="1"/>
  <c r="R761" i="1" s="1"/>
  <c r="F761" i="1"/>
  <c r="S761" i="1" s="1"/>
  <c r="G761" i="1"/>
  <c r="T761" i="1" s="1"/>
  <c r="H761" i="1"/>
  <c r="U761" i="1" s="1"/>
  <c r="D73" i="1"/>
  <c r="E73" i="1"/>
  <c r="R73" i="1" s="1"/>
  <c r="F73" i="1"/>
  <c r="S73" i="1" s="1"/>
  <c r="G73" i="1"/>
  <c r="T73" i="1" s="1"/>
  <c r="H73" i="1"/>
  <c r="U73" i="1" s="1"/>
  <c r="D638" i="1"/>
  <c r="E638" i="1"/>
  <c r="R638" i="1" s="1"/>
  <c r="F638" i="1"/>
  <c r="S638" i="1" s="1"/>
  <c r="G638" i="1"/>
  <c r="T638" i="1" s="1"/>
  <c r="H638" i="1"/>
  <c r="U638" i="1" s="1"/>
  <c r="D407" i="1"/>
  <c r="E407" i="1"/>
  <c r="R407" i="1" s="1"/>
  <c r="F407" i="1"/>
  <c r="S407" i="1" s="1"/>
  <c r="G407" i="1"/>
  <c r="T407" i="1" s="1"/>
  <c r="H407" i="1"/>
  <c r="U407" i="1" s="1"/>
  <c r="D454" i="1"/>
  <c r="E454" i="1"/>
  <c r="R454" i="1" s="1"/>
  <c r="F454" i="1"/>
  <c r="S454" i="1" s="1"/>
  <c r="G454" i="1"/>
  <c r="T454" i="1" s="1"/>
  <c r="H454" i="1"/>
  <c r="U454" i="1" s="1"/>
  <c r="D822" i="1"/>
  <c r="E822" i="1"/>
  <c r="R822" i="1" s="1"/>
  <c r="F822" i="1"/>
  <c r="S822" i="1" s="1"/>
  <c r="G822" i="1"/>
  <c r="T822" i="1" s="1"/>
  <c r="H822" i="1"/>
  <c r="U822" i="1" s="1"/>
  <c r="D402" i="1"/>
  <c r="E402" i="1"/>
  <c r="R402" i="1" s="1"/>
  <c r="F402" i="1"/>
  <c r="S402" i="1" s="1"/>
  <c r="G402" i="1"/>
  <c r="T402" i="1" s="1"/>
  <c r="H402" i="1"/>
  <c r="U402" i="1" s="1"/>
  <c r="D389" i="1"/>
  <c r="E389" i="1"/>
  <c r="R389" i="1" s="1"/>
  <c r="F389" i="1"/>
  <c r="S389" i="1" s="1"/>
  <c r="G389" i="1"/>
  <c r="T389" i="1" s="1"/>
  <c r="H389" i="1"/>
  <c r="U389" i="1" s="1"/>
  <c r="D460" i="1"/>
  <c r="E460" i="1"/>
  <c r="R460" i="1" s="1"/>
  <c r="F460" i="1"/>
  <c r="S460" i="1" s="1"/>
  <c r="G460" i="1"/>
  <c r="T460" i="1" s="1"/>
  <c r="H460" i="1"/>
  <c r="U460" i="1" s="1"/>
  <c r="D13" i="1"/>
  <c r="E13" i="1"/>
  <c r="R13" i="1" s="1"/>
  <c r="F13" i="1"/>
  <c r="S13" i="1" s="1"/>
  <c r="G13" i="1"/>
  <c r="T13" i="1" s="1"/>
  <c r="H13" i="1"/>
  <c r="U13" i="1" s="1"/>
  <c r="D182" i="1"/>
  <c r="E182" i="1"/>
  <c r="R182" i="1" s="1"/>
  <c r="F182" i="1"/>
  <c r="S182" i="1" s="1"/>
  <c r="G182" i="1"/>
  <c r="T182" i="1" s="1"/>
  <c r="H182" i="1"/>
  <c r="U182" i="1" s="1"/>
  <c r="D459" i="1"/>
  <c r="E459" i="1"/>
  <c r="R459" i="1" s="1"/>
  <c r="F459" i="1"/>
  <c r="S459" i="1" s="1"/>
  <c r="G459" i="1"/>
  <c r="T459" i="1" s="1"/>
  <c r="H459" i="1"/>
  <c r="U459" i="1" s="1"/>
  <c r="D522" i="1"/>
  <c r="E522" i="1"/>
  <c r="R522" i="1" s="1"/>
  <c r="F522" i="1"/>
  <c r="S522" i="1" s="1"/>
  <c r="G522" i="1"/>
  <c r="T522" i="1" s="1"/>
  <c r="H522" i="1"/>
  <c r="U522" i="1" s="1"/>
  <c r="D26" i="1"/>
  <c r="E26" i="1"/>
  <c r="R26" i="1" s="1"/>
  <c r="F26" i="1"/>
  <c r="S26" i="1" s="1"/>
  <c r="G26" i="1"/>
  <c r="T26" i="1" s="1"/>
  <c r="H26" i="1"/>
  <c r="U26" i="1" s="1"/>
  <c r="D128" i="1"/>
  <c r="E128" i="1"/>
  <c r="R128" i="1" s="1"/>
  <c r="F128" i="1"/>
  <c r="S128" i="1" s="1"/>
  <c r="G128" i="1"/>
  <c r="T128" i="1" s="1"/>
  <c r="H128" i="1"/>
  <c r="U128" i="1" s="1"/>
  <c r="D3" i="1"/>
  <c r="E3" i="1"/>
  <c r="R3" i="1" s="1"/>
  <c r="F3" i="1"/>
  <c r="S3" i="1" s="1"/>
  <c r="G3" i="1"/>
  <c r="T3" i="1" s="1"/>
  <c r="H3" i="1"/>
  <c r="U3" i="1" s="1"/>
  <c r="D476" i="1"/>
  <c r="E476" i="1"/>
  <c r="R476" i="1" s="1"/>
  <c r="F476" i="1"/>
  <c r="S476" i="1" s="1"/>
  <c r="G476" i="1"/>
  <c r="T476" i="1" s="1"/>
  <c r="H476" i="1"/>
  <c r="U476" i="1" s="1"/>
  <c r="D686" i="1"/>
  <c r="E686" i="1"/>
  <c r="R686" i="1" s="1"/>
  <c r="F686" i="1"/>
  <c r="S686" i="1" s="1"/>
  <c r="G686" i="1"/>
  <c r="T686" i="1" s="1"/>
  <c r="H686" i="1"/>
  <c r="U686" i="1" s="1"/>
  <c r="D676" i="1"/>
  <c r="E676" i="1"/>
  <c r="R676" i="1" s="1"/>
  <c r="F676" i="1"/>
  <c r="S676" i="1" s="1"/>
  <c r="G676" i="1"/>
  <c r="T676" i="1" s="1"/>
  <c r="H676" i="1"/>
  <c r="U676" i="1" s="1"/>
  <c r="D740" i="1"/>
  <c r="E740" i="1"/>
  <c r="R740" i="1" s="1"/>
  <c r="F740" i="1"/>
  <c r="S740" i="1" s="1"/>
  <c r="G740" i="1"/>
  <c r="T740" i="1" s="1"/>
  <c r="H740" i="1"/>
  <c r="U740" i="1" s="1"/>
  <c r="D224" i="1"/>
  <c r="E224" i="1"/>
  <c r="R224" i="1" s="1"/>
  <c r="F224" i="1"/>
  <c r="S224" i="1" s="1"/>
  <c r="G224" i="1"/>
  <c r="T224" i="1" s="1"/>
  <c r="H224" i="1"/>
  <c r="U224" i="1" s="1"/>
  <c r="D401" i="1"/>
  <c r="E401" i="1"/>
  <c r="R401" i="1" s="1"/>
  <c r="F401" i="1"/>
  <c r="S401" i="1" s="1"/>
  <c r="G401" i="1"/>
  <c r="T401" i="1" s="1"/>
  <c r="H401" i="1"/>
  <c r="U401" i="1" s="1"/>
  <c r="D659" i="1"/>
  <c r="E659" i="1"/>
  <c r="R659" i="1" s="1"/>
  <c r="F659" i="1"/>
  <c r="S659" i="1" s="1"/>
  <c r="G659" i="1"/>
  <c r="T659" i="1" s="1"/>
  <c r="H659" i="1"/>
  <c r="U659" i="1" s="1"/>
  <c r="D797" i="1"/>
  <c r="E797" i="1"/>
  <c r="R797" i="1" s="1"/>
  <c r="F797" i="1"/>
  <c r="S797" i="1" s="1"/>
  <c r="G797" i="1"/>
  <c r="T797" i="1" s="1"/>
  <c r="H797" i="1"/>
  <c r="U797" i="1" s="1"/>
  <c r="D41" i="1"/>
  <c r="E41" i="1"/>
  <c r="R41" i="1" s="1"/>
  <c r="F41" i="1"/>
  <c r="S41" i="1" s="1"/>
  <c r="G41" i="1"/>
  <c r="T41" i="1" s="1"/>
  <c r="H41" i="1"/>
  <c r="U41" i="1" s="1"/>
  <c r="D946" i="1"/>
  <c r="E946" i="1"/>
  <c r="R946" i="1" s="1"/>
  <c r="F946" i="1"/>
  <c r="S946" i="1" s="1"/>
  <c r="G946" i="1"/>
  <c r="T946" i="1" s="1"/>
  <c r="H946" i="1"/>
  <c r="U946" i="1" s="1"/>
  <c r="D371" i="1"/>
  <c r="E371" i="1"/>
  <c r="R371" i="1" s="1"/>
  <c r="F371" i="1"/>
  <c r="S371" i="1" s="1"/>
  <c r="G371" i="1"/>
  <c r="T371" i="1" s="1"/>
  <c r="H371" i="1"/>
  <c r="U371" i="1" s="1"/>
  <c r="D241" i="1"/>
  <c r="E241" i="1"/>
  <c r="R241" i="1" s="1"/>
  <c r="F241" i="1"/>
  <c r="S241" i="1" s="1"/>
  <c r="G241" i="1"/>
  <c r="T241" i="1" s="1"/>
  <c r="H241" i="1"/>
  <c r="U241" i="1" s="1"/>
  <c r="D667" i="1"/>
  <c r="E667" i="1"/>
  <c r="R667" i="1" s="1"/>
  <c r="F667" i="1"/>
  <c r="S667" i="1" s="1"/>
  <c r="G667" i="1"/>
  <c r="T667" i="1" s="1"/>
  <c r="H667" i="1"/>
  <c r="U667" i="1" s="1"/>
  <c r="D936" i="1"/>
  <c r="E936" i="1"/>
  <c r="R936" i="1" s="1"/>
  <c r="F936" i="1"/>
  <c r="S936" i="1" s="1"/>
  <c r="G936" i="1"/>
  <c r="T936" i="1" s="1"/>
  <c r="H936" i="1"/>
  <c r="U936" i="1" s="1"/>
  <c r="D864" i="1"/>
  <c r="E864" i="1"/>
  <c r="R864" i="1" s="1"/>
  <c r="F864" i="1"/>
  <c r="S864" i="1" s="1"/>
  <c r="G864" i="1"/>
  <c r="T864" i="1" s="1"/>
  <c r="H864" i="1"/>
  <c r="U864" i="1" s="1"/>
  <c r="D237" i="1"/>
  <c r="E237" i="1"/>
  <c r="R237" i="1" s="1"/>
  <c r="F237" i="1"/>
  <c r="S237" i="1" s="1"/>
  <c r="G237" i="1"/>
  <c r="T237" i="1" s="1"/>
  <c r="H237" i="1"/>
  <c r="U237" i="1" s="1"/>
  <c r="D912" i="1"/>
  <c r="E912" i="1"/>
  <c r="R912" i="1" s="1"/>
  <c r="F912" i="1"/>
  <c r="S912" i="1" s="1"/>
  <c r="G912" i="1"/>
  <c r="T912" i="1" s="1"/>
  <c r="H912" i="1"/>
  <c r="U912" i="1" s="1"/>
  <c r="D538" i="1"/>
  <c r="E538" i="1"/>
  <c r="R538" i="1" s="1"/>
  <c r="F538" i="1"/>
  <c r="S538" i="1" s="1"/>
  <c r="G538" i="1"/>
  <c r="T538" i="1" s="1"/>
  <c r="H538" i="1"/>
  <c r="U538" i="1" s="1"/>
  <c r="D446" i="1"/>
  <c r="E446" i="1"/>
  <c r="R446" i="1" s="1"/>
  <c r="F446" i="1"/>
  <c r="S446" i="1" s="1"/>
  <c r="G446" i="1"/>
  <c r="T446" i="1" s="1"/>
  <c r="H446" i="1"/>
  <c r="U446" i="1" s="1"/>
  <c r="D798" i="1"/>
  <c r="E798" i="1"/>
  <c r="R798" i="1" s="1"/>
  <c r="F798" i="1"/>
  <c r="S798" i="1" s="1"/>
  <c r="G798" i="1"/>
  <c r="T798" i="1" s="1"/>
  <c r="H798" i="1"/>
  <c r="U798" i="1" s="1"/>
  <c r="D784" i="1"/>
  <c r="E784" i="1"/>
  <c r="R784" i="1" s="1"/>
  <c r="F784" i="1"/>
  <c r="S784" i="1" s="1"/>
  <c r="G784" i="1"/>
  <c r="T784" i="1" s="1"/>
  <c r="H784" i="1"/>
  <c r="U784" i="1" s="1"/>
  <c r="D507" i="1"/>
  <c r="E507" i="1"/>
  <c r="R507" i="1" s="1"/>
  <c r="F507" i="1"/>
  <c r="S507" i="1" s="1"/>
  <c r="G507" i="1"/>
  <c r="T507" i="1" s="1"/>
  <c r="H507" i="1"/>
  <c r="U507" i="1" s="1"/>
  <c r="D705" i="1"/>
  <c r="E705" i="1"/>
  <c r="R705" i="1" s="1"/>
  <c r="F705" i="1"/>
  <c r="S705" i="1" s="1"/>
  <c r="G705" i="1"/>
  <c r="T705" i="1" s="1"/>
  <c r="H705" i="1"/>
  <c r="U705" i="1" s="1"/>
  <c r="D735" i="1"/>
  <c r="E735" i="1"/>
  <c r="R735" i="1" s="1"/>
  <c r="F735" i="1"/>
  <c r="S735" i="1" s="1"/>
  <c r="G735" i="1"/>
  <c r="T735" i="1" s="1"/>
  <c r="H735" i="1"/>
  <c r="U735" i="1" s="1"/>
  <c r="D197" i="1"/>
  <c r="E197" i="1"/>
  <c r="R197" i="1" s="1"/>
  <c r="F197" i="1"/>
  <c r="S197" i="1" s="1"/>
  <c r="G197" i="1"/>
  <c r="T197" i="1" s="1"/>
  <c r="H197" i="1"/>
  <c r="U197" i="1" s="1"/>
  <c r="D123" i="1"/>
  <c r="E123" i="1"/>
  <c r="R123" i="1" s="1"/>
  <c r="F123" i="1"/>
  <c r="S123" i="1" s="1"/>
  <c r="G123" i="1"/>
  <c r="T123" i="1" s="1"/>
  <c r="H123" i="1"/>
  <c r="U123" i="1" s="1"/>
  <c r="D444" i="1"/>
  <c r="E444" i="1"/>
  <c r="R444" i="1" s="1"/>
  <c r="F444" i="1"/>
  <c r="S444" i="1" s="1"/>
  <c r="G444" i="1"/>
  <c r="T444" i="1" s="1"/>
  <c r="H444" i="1"/>
  <c r="U444" i="1" s="1"/>
  <c r="D477" i="1"/>
  <c r="E477" i="1"/>
  <c r="R477" i="1" s="1"/>
  <c r="F477" i="1"/>
  <c r="S477" i="1" s="1"/>
  <c r="G477" i="1"/>
  <c r="T477" i="1" s="1"/>
  <c r="H477" i="1"/>
  <c r="U477" i="1" s="1"/>
  <c r="D250" i="1"/>
  <c r="E250" i="1"/>
  <c r="R250" i="1" s="1"/>
  <c r="F250" i="1"/>
  <c r="S250" i="1" s="1"/>
  <c r="G250" i="1"/>
  <c r="T250" i="1" s="1"/>
  <c r="H250" i="1"/>
  <c r="U250" i="1" s="1"/>
  <c r="D150" i="1"/>
  <c r="E150" i="1"/>
  <c r="R150" i="1" s="1"/>
  <c r="F150" i="1"/>
  <c r="S150" i="1" s="1"/>
  <c r="G150" i="1"/>
  <c r="T150" i="1" s="1"/>
  <c r="H150" i="1"/>
  <c r="U150" i="1" s="1"/>
  <c r="D21" i="1"/>
  <c r="E21" i="1"/>
  <c r="R21" i="1" s="1"/>
  <c r="F21" i="1"/>
  <c r="S21" i="1" s="1"/>
  <c r="G21" i="1"/>
  <c r="T21" i="1" s="1"/>
  <c r="H21" i="1"/>
  <c r="U21" i="1" s="1"/>
  <c r="D84" i="1"/>
  <c r="E84" i="1"/>
  <c r="R84" i="1" s="1"/>
  <c r="F84" i="1"/>
  <c r="S84" i="1" s="1"/>
  <c r="G84" i="1"/>
  <c r="T84" i="1" s="1"/>
  <c r="H84" i="1"/>
  <c r="U84" i="1" s="1"/>
  <c r="D122" i="1"/>
  <c r="E122" i="1"/>
  <c r="R122" i="1" s="1"/>
  <c r="F122" i="1"/>
  <c r="S122" i="1" s="1"/>
  <c r="G122" i="1"/>
  <c r="T122" i="1" s="1"/>
  <c r="H122" i="1"/>
  <c r="U122" i="1" s="1"/>
  <c r="D909" i="1"/>
  <c r="E909" i="1"/>
  <c r="R909" i="1" s="1"/>
  <c r="F909" i="1"/>
  <c r="S909" i="1" s="1"/>
  <c r="G909" i="1"/>
  <c r="T909" i="1" s="1"/>
  <c r="H909" i="1"/>
  <c r="U909" i="1" s="1"/>
  <c r="D778" i="1"/>
  <c r="E778" i="1"/>
  <c r="R778" i="1" s="1"/>
  <c r="F778" i="1"/>
  <c r="S778" i="1" s="1"/>
  <c r="G778" i="1"/>
  <c r="T778" i="1" s="1"/>
  <c r="H778" i="1"/>
  <c r="U778" i="1" s="1"/>
  <c r="D33" i="1"/>
  <c r="E33" i="1"/>
  <c r="R33" i="1" s="1"/>
  <c r="F33" i="1"/>
  <c r="S33" i="1" s="1"/>
  <c r="G33" i="1"/>
  <c r="T33" i="1" s="1"/>
  <c r="H33" i="1"/>
  <c r="U33" i="1" s="1"/>
  <c r="D753" i="1"/>
  <c r="E753" i="1"/>
  <c r="R753" i="1" s="1"/>
  <c r="F753" i="1"/>
  <c r="S753" i="1" s="1"/>
  <c r="G753" i="1"/>
  <c r="T753" i="1" s="1"/>
  <c r="H753" i="1"/>
  <c r="U753" i="1" s="1"/>
  <c r="D378" i="1"/>
  <c r="E378" i="1"/>
  <c r="R378" i="1" s="1"/>
  <c r="F378" i="1"/>
  <c r="S378" i="1" s="1"/>
  <c r="G378" i="1"/>
  <c r="T378" i="1" s="1"/>
  <c r="H378" i="1"/>
  <c r="U378" i="1" s="1"/>
  <c r="D171" i="1"/>
  <c r="E171" i="1"/>
  <c r="R171" i="1" s="1"/>
  <c r="F171" i="1"/>
  <c r="S171" i="1" s="1"/>
  <c r="G171" i="1"/>
  <c r="T171" i="1" s="1"/>
  <c r="H171" i="1"/>
  <c r="U171" i="1" s="1"/>
  <c r="D620" i="1"/>
  <c r="E620" i="1"/>
  <c r="R620" i="1" s="1"/>
  <c r="F620" i="1"/>
  <c r="S620" i="1" s="1"/>
  <c r="G620" i="1"/>
  <c r="T620" i="1" s="1"/>
  <c r="H620" i="1"/>
  <c r="U620" i="1" s="1"/>
  <c r="D149" i="1"/>
  <c r="E149" i="1"/>
  <c r="R149" i="1" s="1"/>
  <c r="F149" i="1"/>
  <c r="S149" i="1" s="1"/>
  <c r="G149" i="1"/>
  <c r="T149" i="1" s="1"/>
  <c r="H149" i="1"/>
  <c r="U149" i="1" s="1"/>
  <c r="D168" i="1"/>
  <c r="E168" i="1"/>
  <c r="R168" i="1" s="1"/>
  <c r="F168" i="1"/>
  <c r="S168" i="1" s="1"/>
  <c r="G168" i="1"/>
  <c r="T168" i="1" s="1"/>
  <c r="H168" i="1"/>
  <c r="U168" i="1" s="1"/>
  <c r="D436" i="1"/>
  <c r="E436" i="1"/>
  <c r="R436" i="1" s="1"/>
  <c r="F436" i="1"/>
  <c r="S436" i="1" s="1"/>
  <c r="G436" i="1"/>
  <c r="T436" i="1" s="1"/>
  <c r="H436" i="1"/>
  <c r="U436" i="1" s="1"/>
  <c r="D232" i="1"/>
  <c r="E232" i="1"/>
  <c r="R232" i="1" s="1"/>
  <c r="F232" i="1"/>
  <c r="S232" i="1" s="1"/>
  <c r="G232" i="1"/>
  <c r="T232" i="1" s="1"/>
  <c r="H232" i="1"/>
  <c r="U232" i="1" s="1"/>
  <c r="D938" i="1"/>
  <c r="E938" i="1"/>
  <c r="R938" i="1" s="1"/>
  <c r="F938" i="1"/>
  <c r="S938" i="1" s="1"/>
  <c r="G938" i="1"/>
  <c r="T938" i="1" s="1"/>
  <c r="H938" i="1"/>
  <c r="U938" i="1" s="1"/>
  <c r="D899" i="1"/>
  <c r="E899" i="1"/>
  <c r="R899" i="1" s="1"/>
  <c r="F899" i="1"/>
  <c r="S899" i="1" s="1"/>
  <c r="G899" i="1"/>
  <c r="T899" i="1" s="1"/>
  <c r="H899" i="1"/>
  <c r="U899" i="1" s="1"/>
  <c r="D263" i="1"/>
  <c r="E263" i="1"/>
  <c r="R263" i="1" s="1"/>
  <c r="F263" i="1"/>
  <c r="S263" i="1" s="1"/>
  <c r="G263" i="1"/>
  <c r="T263" i="1" s="1"/>
  <c r="H263" i="1"/>
  <c r="U263" i="1" s="1"/>
  <c r="D362" i="1"/>
  <c r="E362" i="1"/>
  <c r="R362" i="1" s="1"/>
  <c r="F362" i="1"/>
  <c r="S362" i="1" s="1"/>
  <c r="G362" i="1"/>
  <c r="T362" i="1" s="1"/>
  <c r="H362" i="1"/>
  <c r="U362" i="1" s="1"/>
  <c r="D763" i="1"/>
  <c r="E763" i="1"/>
  <c r="R763" i="1" s="1"/>
  <c r="F763" i="1"/>
  <c r="S763" i="1" s="1"/>
  <c r="G763" i="1"/>
  <c r="T763" i="1" s="1"/>
  <c r="H763" i="1"/>
  <c r="U763" i="1" s="1"/>
  <c r="D808" i="1"/>
  <c r="E808" i="1"/>
  <c r="R808" i="1" s="1"/>
  <c r="F808" i="1"/>
  <c r="S808" i="1" s="1"/>
  <c r="G808" i="1"/>
  <c r="T808" i="1" s="1"/>
  <c r="H808" i="1"/>
  <c r="U808" i="1" s="1"/>
  <c r="D259" i="1"/>
  <c r="E259" i="1"/>
  <c r="R259" i="1" s="1"/>
  <c r="F259" i="1"/>
  <c r="S259" i="1" s="1"/>
  <c r="G259" i="1"/>
  <c r="T259" i="1" s="1"/>
  <c r="H259" i="1"/>
  <c r="U259" i="1" s="1"/>
  <c r="D677" i="1"/>
  <c r="E677" i="1"/>
  <c r="R677" i="1" s="1"/>
  <c r="F677" i="1"/>
  <c r="S677" i="1" s="1"/>
  <c r="G677" i="1"/>
  <c r="T677" i="1" s="1"/>
  <c r="H677" i="1"/>
  <c r="U677" i="1" s="1"/>
  <c r="D383" i="1"/>
  <c r="Q383" i="1" s="1"/>
  <c r="E383" i="1"/>
  <c r="R383" i="1" s="1"/>
  <c r="F383" i="1"/>
  <c r="S383" i="1" s="1"/>
  <c r="G383" i="1"/>
  <c r="T383" i="1" s="1"/>
  <c r="H383" i="1"/>
  <c r="U383" i="1" s="1"/>
  <c r="D184" i="1"/>
  <c r="E184" i="1"/>
  <c r="R184" i="1" s="1"/>
  <c r="F184" i="1"/>
  <c r="S184" i="1" s="1"/>
  <c r="G184" i="1"/>
  <c r="T184" i="1" s="1"/>
  <c r="H184" i="1"/>
  <c r="U184" i="1" s="1"/>
  <c r="D347" i="1"/>
  <c r="E347" i="1"/>
  <c r="R347" i="1" s="1"/>
  <c r="F347" i="1"/>
  <c r="S347" i="1" s="1"/>
  <c r="G347" i="1"/>
  <c r="T347" i="1" s="1"/>
  <c r="H347" i="1"/>
  <c r="U347" i="1" s="1"/>
  <c r="D944" i="1"/>
  <c r="E944" i="1"/>
  <c r="R944" i="1" s="1"/>
  <c r="F944" i="1"/>
  <c r="S944" i="1" s="1"/>
  <c r="G944" i="1"/>
  <c r="T944" i="1" s="1"/>
  <c r="H944" i="1"/>
  <c r="U944" i="1" s="1"/>
  <c r="D770" i="1"/>
  <c r="E770" i="1"/>
  <c r="R770" i="1" s="1"/>
  <c r="F770" i="1"/>
  <c r="S770" i="1" s="1"/>
  <c r="G770" i="1"/>
  <c r="T770" i="1" s="1"/>
  <c r="H770" i="1"/>
  <c r="U770" i="1" s="1"/>
  <c r="D963" i="1"/>
  <c r="E963" i="1"/>
  <c r="R963" i="1" s="1"/>
  <c r="F963" i="1"/>
  <c r="S963" i="1" s="1"/>
  <c r="G963" i="1"/>
  <c r="T963" i="1" s="1"/>
  <c r="H963" i="1"/>
  <c r="U963" i="1" s="1"/>
  <c r="D173" i="1"/>
  <c r="E173" i="1"/>
  <c r="R173" i="1" s="1"/>
  <c r="F173" i="1"/>
  <c r="S173" i="1" s="1"/>
  <c r="G173" i="1"/>
  <c r="T173" i="1" s="1"/>
  <c r="H173" i="1"/>
  <c r="U173" i="1" s="1"/>
  <c r="D119" i="1"/>
  <c r="E119" i="1"/>
  <c r="R119" i="1" s="1"/>
  <c r="F119" i="1"/>
  <c r="S119" i="1" s="1"/>
  <c r="G119" i="1"/>
  <c r="T119" i="1" s="1"/>
  <c r="H119" i="1"/>
  <c r="U119" i="1" s="1"/>
  <c r="D312" i="1"/>
  <c r="E312" i="1"/>
  <c r="R312" i="1" s="1"/>
  <c r="F312" i="1"/>
  <c r="S312" i="1" s="1"/>
  <c r="G312" i="1"/>
  <c r="T312" i="1" s="1"/>
  <c r="H312" i="1"/>
  <c r="U312" i="1" s="1"/>
  <c r="D886" i="1"/>
  <c r="E886" i="1"/>
  <c r="R886" i="1" s="1"/>
  <c r="F886" i="1"/>
  <c r="S886" i="1" s="1"/>
  <c r="G886" i="1"/>
  <c r="T886" i="1" s="1"/>
  <c r="H886" i="1"/>
  <c r="U886" i="1" s="1"/>
  <c r="D518" i="1"/>
  <c r="E518" i="1"/>
  <c r="R518" i="1" s="1"/>
  <c r="F518" i="1"/>
  <c r="S518" i="1" s="1"/>
  <c r="G518" i="1"/>
  <c r="T518" i="1" s="1"/>
  <c r="H518" i="1"/>
  <c r="U518" i="1" s="1"/>
  <c r="D520" i="1"/>
  <c r="E520" i="1"/>
  <c r="R520" i="1" s="1"/>
  <c r="F520" i="1"/>
  <c r="S520" i="1" s="1"/>
  <c r="G520" i="1"/>
  <c r="T520" i="1" s="1"/>
  <c r="H520" i="1"/>
  <c r="U520" i="1" s="1"/>
  <c r="D346" i="1"/>
  <c r="E346" i="1"/>
  <c r="R346" i="1" s="1"/>
  <c r="F346" i="1"/>
  <c r="S346" i="1" s="1"/>
  <c r="G346" i="1"/>
  <c r="T346" i="1" s="1"/>
  <c r="H346" i="1"/>
  <c r="U346" i="1" s="1"/>
  <c r="D252" i="1"/>
  <c r="E252" i="1"/>
  <c r="R252" i="1" s="1"/>
  <c r="F252" i="1"/>
  <c r="S252" i="1" s="1"/>
  <c r="G252" i="1"/>
  <c r="T252" i="1" s="1"/>
  <c r="H252" i="1"/>
  <c r="U252" i="1" s="1"/>
  <c r="D52" i="1"/>
  <c r="E52" i="1"/>
  <c r="R52" i="1" s="1"/>
  <c r="F52" i="1"/>
  <c r="S52" i="1" s="1"/>
  <c r="G52" i="1"/>
  <c r="T52" i="1" s="1"/>
  <c r="H52" i="1"/>
  <c r="U52" i="1" s="1"/>
  <c r="D586" i="1"/>
  <c r="E586" i="1"/>
  <c r="R586" i="1" s="1"/>
  <c r="F586" i="1"/>
  <c r="S586" i="1" s="1"/>
  <c r="G586" i="1"/>
  <c r="T586" i="1" s="1"/>
  <c r="H586" i="1"/>
  <c r="U586" i="1" s="1"/>
  <c r="D244" i="1"/>
  <c r="E244" i="1"/>
  <c r="R244" i="1" s="1"/>
  <c r="F244" i="1"/>
  <c r="S244" i="1" s="1"/>
  <c r="G244" i="1"/>
  <c r="T244" i="1" s="1"/>
  <c r="H244" i="1"/>
  <c r="U244" i="1" s="1"/>
  <c r="D191" i="1"/>
  <c r="E191" i="1"/>
  <c r="R191" i="1" s="1"/>
  <c r="F191" i="1"/>
  <c r="S191" i="1" s="1"/>
  <c r="G191" i="1"/>
  <c r="T191" i="1" s="1"/>
  <c r="H191" i="1"/>
  <c r="U191" i="1" s="1"/>
  <c r="D264" i="1"/>
  <c r="E264" i="1"/>
  <c r="R264" i="1" s="1"/>
  <c r="F264" i="1"/>
  <c r="S264" i="1" s="1"/>
  <c r="G264" i="1"/>
  <c r="T264" i="1" s="1"/>
  <c r="H264" i="1"/>
  <c r="U264" i="1" s="1"/>
  <c r="D80" i="1"/>
  <c r="E80" i="1"/>
  <c r="R80" i="1" s="1"/>
  <c r="F80" i="1"/>
  <c r="S80" i="1" s="1"/>
  <c r="G80" i="1"/>
  <c r="T80" i="1" s="1"/>
  <c r="H80" i="1"/>
  <c r="U80" i="1" s="1"/>
  <c r="D961" i="1"/>
  <c r="E961" i="1"/>
  <c r="R961" i="1" s="1"/>
  <c r="F961" i="1"/>
  <c r="S961" i="1" s="1"/>
  <c r="G961" i="1"/>
  <c r="T961" i="1" s="1"/>
  <c r="H961" i="1"/>
  <c r="U961" i="1" s="1"/>
  <c r="D45" i="1"/>
  <c r="E45" i="1"/>
  <c r="R45" i="1" s="1"/>
  <c r="F45" i="1"/>
  <c r="S45" i="1" s="1"/>
  <c r="G45" i="1"/>
  <c r="T45" i="1" s="1"/>
  <c r="H45" i="1"/>
  <c r="U45" i="1" s="1"/>
  <c r="D127" i="1"/>
  <c r="E127" i="1"/>
  <c r="R127" i="1" s="1"/>
  <c r="F127" i="1"/>
  <c r="S127" i="1" s="1"/>
  <c r="G127" i="1"/>
  <c r="T127" i="1" s="1"/>
  <c r="H127" i="1"/>
  <c r="U127" i="1" s="1"/>
  <c r="D562" i="1"/>
  <c r="E562" i="1"/>
  <c r="R562" i="1" s="1"/>
  <c r="F562" i="1"/>
  <c r="S562" i="1" s="1"/>
  <c r="G562" i="1"/>
  <c r="T562" i="1" s="1"/>
  <c r="H562" i="1"/>
  <c r="U562" i="1" s="1"/>
  <c r="D755" i="1"/>
  <c r="E755" i="1"/>
  <c r="R755" i="1" s="1"/>
  <c r="F755" i="1"/>
  <c r="S755" i="1" s="1"/>
  <c r="G755" i="1"/>
  <c r="T755" i="1" s="1"/>
  <c r="H755" i="1"/>
  <c r="U755" i="1" s="1"/>
  <c r="D260" i="1"/>
  <c r="E260" i="1"/>
  <c r="R260" i="1" s="1"/>
  <c r="F260" i="1"/>
  <c r="S260" i="1" s="1"/>
  <c r="G260" i="1"/>
  <c r="T260" i="1" s="1"/>
  <c r="H260" i="1"/>
  <c r="U260" i="1" s="1"/>
  <c r="D376" i="1"/>
  <c r="E376" i="1"/>
  <c r="R376" i="1" s="1"/>
  <c r="F376" i="1"/>
  <c r="S376" i="1" s="1"/>
  <c r="G376" i="1"/>
  <c r="T376" i="1" s="1"/>
  <c r="H376" i="1"/>
  <c r="U376" i="1" s="1"/>
  <c r="D893" i="1"/>
  <c r="E893" i="1"/>
  <c r="R893" i="1" s="1"/>
  <c r="F893" i="1"/>
  <c r="S893" i="1" s="1"/>
  <c r="G893" i="1"/>
  <c r="T893" i="1" s="1"/>
  <c r="H893" i="1"/>
  <c r="U893" i="1" s="1"/>
  <c r="D203" i="1"/>
  <c r="E203" i="1"/>
  <c r="R203" i="1" s="1"/>
  <c r="F203" i="1"/>
  <c r="S203" i="1" s="1"/>
  <c r="G203" i="1"/>
  <c r="T203" i="1" s="1"/>
  <c r="H203" i="1"/>
  <c r="U203" i="1" s="1"/>
  <c r="D496" i="1"/>
  <c r="E496" i="1"/>
  <c r="R496" i="1" s="1"/>
  <c r="F496" i="1"/>
  <c r="S496" i="1" s="1"/>
  <c r="G496" i="1"/>
  <c r="T496" i="1" s="1"/>
  <c r="H496" i="1"/>
  <c r="U496" i="1" s="1"/>
  <c r="D478" i="1"/>
  <c r="E478" i="1"/>
  <c r="R478" i="1" s="1"/>
  <c r="F478" i="1"/>
  <c r="S478" i="1" s="1"/>
  <c r="G478" i="1"/>
  <c r="T478" i="1" s="1"/>
  <c r="H478" i="1"/>
  <c r="U478" i="1" s="1"/>
  <c r="D952" i="1"/>
  <c r="E952" i="1"/>
  <c r="R952" i="1" s="1"/>
  <c r="F952" i="1"/>
  <c r="S952" i="1" s="1"/>
  <c r="G952" i="1"/>
  <c r="T952" i="1" s="1"/>
  <c r="H952" i="1"/>
  <c r="U952" i="1" s="1"/>
  <c r="D437" i="1"/>
  <c r="E437" i="1"/>
  <c r="R437" i="1" s="1"/>
  <c r="F437" i="1"/>
  <c r="S437" i="1" s="1"/>
  <c r="G437" i="1"/>
  <c r="T437" i="1" s="1"/>
  <c r="H437" i="1"/>
  <c r="U437" i="1" s="1"/>
  <c r="D363" i="1"/>
  <c r="E363" i="1"/>
  <c r="R363" i="1" s="1"/>
  <c r="F363" i="1"/>
  <c r="S363" i="1" s="1"/>
  <c r="G363" i="1"/>
  <c r="T363" i="1" s="1"/>
  <c r="H363" i="1"/>
  <c r="U363" i="1" s="1"/>
  <c r="D660" i="1"/>
  <c r="E660" i="1"/>
  <c r="R660" i="1" s="1"/>
  <c r="F660" i="1"/>
  <c r="S660" i="1" s="1"/>
  <c r="G660" i="1"/>
  <c r="T660" i="1" s="1"/>
  <c r="H660" i="1"/>
  <c r="U660" i="1" s="1"/>
  <c r="D750" i="1"/>
  <c r="E750" i="1"/>
  <c r="R750" i="1" s="1"/>
  <c r="F750" i="1"/>
  <c r="S750" i="1" s="1"/>
  <c r="G750" i="1"/>
  <c r="T750" i="1" s="1"/>
  <c r="H750" i="1"/>
  <c r="U750" i="1" s="1"/>
  <c r="D931" i="1"/>
  <c r="E931" i="1"/>
  <c r="R931" i="1" s="1"/>
  <c r="F931" i="1"/>
  <c r="S931" i="1" s="1"/>
  <c r="G931" i="1"/>
  <c r="T931" i="1" s="1"/>
  <c r="H931" i="1"/>
  <c r="U931" i="1" s="1"/>
  <c r="D499" i="1"/>
  <c r="E499" i="1"/>
  <c r="R499" i="1" s="1"/>
  <c r="F499" i="1"/>
  <c r="S499" i="1" s="1"/>
  <c r="G499" i="1"/>
  <c r="T499" i="1" s="1"/>
  <c r="H499" i="1"/>
  <c r="U499" i="1" s="1"/>
  <c r="D734" i="1"/>
  <c r="E734" i="1"/>
  <c r="R734" i="1" s="1"/>
  <c r="F734" i="1"/>
  <c r="S734" i="1" s="1"/>
  <c r="G734" i="1"/>
  <c r="T734" i="1" s="1"/>
  <c r="H734" i="1"/>
  <c r="U734" i="1" s="1"/>
  <c r="D509" i="1"/>
  <c r="E509" i="1"/>
  <c r="R509" i="1" s="1"/>
  <c r="F509" i="1"/>
  <c r="S509" i="1" s="1"/>
  <c r="G509" i="1"/>
  <c r="T509" i="1" s="1"/>
  <c r="H509" i="1"/>
  <c r="U509" i="1" s="1"/>
  <c r="D432" i="1"/>
  <c r="E432" i="1"/>
  <c r="R432" i="1" s="1"/>
  <c r="F432" i="1"/>
  <c r="S432" i="1" s="1"/>
  <c r="G432" i="1"/>
  <c r="T432" i="1" s="1"/>
  <c r="H432" i="1"/>
  <c r="U432" i="1" s="1"/>
  <c r="D344" i="1"/>
  <c r="E344" i="1"/>
  <c r="R344" i="1" s="1"/>
  <c r="F344" i="1"/>
  <c r="S344" i="1" s="1"/>
  <c r="G344" i="1"/>
  <c r="T344" i="1" s="1"/>
  <c r="H344" i="1"/>
  <c r="U344" i="1" s="1"/>
  <c r="D742" i="1"/>
  <c r="E742" i="1"/>
  <c r="R742" i="1" s="1"/>
  <c r="F742" i="1"/>
  <c r="S742" i="1" s="1"/>
  <c r="G742" i="1"/>
  <c r="T742" i="1" s="1"/>
  <c r="H742" i="1"/>
  <c r="U742" i="1" s="1"/>
  <c r="D303" i="1"/>
  <c r="E303" i="1"/>
  <c r="R303" i="1" s="1"/>
  <c r="F303" i="1"/>
  <c r="S303" i="1" s="1"/>
  <c r="G303" i="1"/>
  <c r="T303" i="1" s="1"/>
  <c r="H303" i="1"/>
  <c r="U303" i="1" s="1"/>
  <c r="D655" i="1"/>
  <c r="E655" i="1"/>
  <c r="R655" i="1" s="1"/>
  <c r="F655" i="1"/>
  <c r="S655" i="1" s="1"/>
  <c r="G655" i="1"/>
  <c r="T655" i="1" s="1"/>
  <c r="H655" i="1"/>
  <c r="U655" i="1" s="1"/>
  <c r="D348" i="1"/>
  <c r="E348" i="1"/>
  <c r="R348" i="1" s="1"/>
  <c r="F348" i="1"/>
  <c r="S348" i="1" s="1"/>
  <c r="G348" i="1"/>
  <c r="T348" i="1" s="1"/>
  <c r="H348" i="1"/>
  <c r="U348" i="1" s="1"/>
  <c r="D429" i="1"/>
  <c r="E429" i="1"/>
  <c r="R429" i="1" s="1"/>
  <c r="F429" i="1"/>
  <c r="S429" i="1" s="1"/>
  <c r="G429" i="1"/>
  <c r="T429" i="1" s="1"/>
  <c r="H429" i="1"/>
  <c r="U429" i="1" s="1"/>
  <c r="D898" i="1"/>
  <c r="E898" i="1"/>
  <c r="R898" i="1" s="1"/>
  <c r="F898" i="1"/>
  <c r="S898" i="1" s="1"/>
  <c r="G898" i="1"/>
  <c r="T898" i="1" s="1"/>
  <c r="H898" i="1"/>
  <c r="U898" i="1" s="1"/>
  <c r="D964" i="1"/>
  <c r="E964" i="1"/>
  <c r="R964" i="1" s="1"/>
  <c r="F964" i="1"/>
  <c r="S964" i="1" s="1"/>
  <c r="G964" i="1"/>
  <c r="T964" i="1" s="1"/>
  <c r="H964" i="1"/>
  <c r="U964" i="1" s="1"/>
  <c r="D177" i="1"/>
  <c r="E177" i="1"/>
  <c r="R177" i="1" s="1"/>
  <c r="F177" i="1"/>
  <c r="S177" i="1" s="1"/>
  <c r="G177" i="1"/>
  <c r="T177" i="1" s="1"/>
  <c r="H177" i="1"/>
  <c r="U177" i="1" s="1"/>
  <c r="D129" i="1"/>
  <c r="E129" i="1"/>
  <c r="R129" i="1" s="1"/>
  <c r="F129" i="1"/>
  <c r="S129" i="1" s="1"/>
  <c r="G129" i="1"/>
  <c r="T129" i="1" s="1"/>
  <c r="H129" i="1"/>
  <c r="U129" i="1" s="1"/>
  <c r="D64" i="1"/>
  <c r="E64" i="1"/>
  <c r="R64" i="1" s="1"/>
  <c r="F64" i="1"/>
  <c r="S64" i="1" s="1"/>
  <c r="G64" i="1"/>
  <c r="T64" i="1" s="1"/>
  <c r="H64" i="1"/>
  <c r="U64" i="1" s="1"/>
  <c r="D95" i="1"/>
  <c r="E95" i="1"/>
  <c r="R95" i="1" s="1"/>
  <c r="F95" i="1"/>
  <c r="S95" i="1" s="1"/>
  <c r="G95" i="1"/>
  <c r="T95" i="1" s="1"/>
  <c r="H95" i="1"/>
  <c r="U95" i="1" s="1"/>
  <c r="D615" i="1"/>
  <c r="E615" i="1"/>
  <c r="R615" i="1" s="1"/>
  <c r="F615" i="1"/>
  <c r="S615" i="1" s="1"/>
  <c r="G615" i="1"/>
  <c r="T615" i="1" s="1"/>
  <c r="H615" i="1"/>
  <c r="U615" i="1" s="1"/>
  <c r="D707" i="1"/>
  <c r="E707" i="1"/>
  <c r="R707" i="1" s="1"/>
  <c r="F707" i="1"/>
  <c r="S707" i="1" s="1"/>
  <c r="G707" i="1"/>
  <c r="T707" i="1" s="1"/>
  <c r="H707" i="1"/>
  <c r="U707" i="1" s="1"/>
  <c r="D94" i="1"/>
  <c r="E94" i="1"/>
  <c r="R94" i="1" s="1"/>
  <c r="F94" i="1"/>
  <c r="S94" i="1" s="1"/>
  <c r="G94" i="1"/>
  <c r="T94" i="1" s="1"/>
  <c r="H94" i="1"/>
  <c r="U94" i="1" s="1"/>
  <c r="D199" i="1"/>
  <c r="E199" i="1"/>
  <c r="R199" i="1" s="1"/>
  <c r="F199" i="1"/>
  <c r="S199" i="1" s="1"/>
  <c r="G199" i="1"/>
  <c r="T199" i="1" s="1"/>
  <c r="H199" i="1"/>
  <c r="U199" i="1" s="1"/>
  <c r="D720" i="1"/>
  <c r="E720" i="1"/>
  <c r="R720" i="1" s="1"/>
  <c r="F720" i="1"/>
  <c r="S720" i="1" s="1"/>
  <c r="G720" i="1"/>
  <c r="T720" i="1" s="1"/>
  <c r="H720" i="1"/>
  <c r="U720" i="1" s="1"/>
  <c r="D57" i="1"/>
  <c r="E57" i="1"/>
  <c r="R57" i="1" s="1"/>
  <c r="F57" i="1"/>
  <c r="S57" i="1" s="1"/>
  <c r="G57" i="1"/>
  <c r="T57" i="1" s="1"/>
  <c r="H57" i="1"/>
  <c r="U57" i="1" s="1"/>
  <c r="D155" i="1"/>
  <c r="E155" i="1"/>
  <c r="R155" i="1" s="1"/>
  <c r="F155" i="1"/>
  <c r="S155" i="1" s="1"/>
  <c r="G155" i="1"/>
  <c r="T155" i="1" s="1"/>
  <c r="H155" i="1"/>
  <c r="U155" i="1" s="1"/>
  <c r="D151" i="1"/>
  <c r="E151" i="1"/>
  <c r="R151" i="1" s="1"/>
  <c r="F151" i="1"/>
  <c r="S151" i="1" s="1"/>
  <c r="G151" i="1"/>
  <c r="T151" i="1" s="1"/>
  <c r="H151" i="1"/>
  <c r="U151" i="1" s="1"/>
  <c r="D871" i="1"/>
  <c r="E871" i="1"/>
  <c r="R871" i="1" s="1"/>
  <c r="F871" i="1"/>
  <c r="S871" i="1" s="1"/>
  <c r="G871" i="1"/>
  <c r="T871" i="1" s="1"/>
  <c r="H871" i="1"/>
  <c r="U871" i="1" s="1"/>
  <c r="D534" i="1"/>
  <c r="E534" i="1"/>
  <c r="R534" i="1" s="1"/>
  <c r="F534" i="1"/>
  <c r="S534" i="1" s="1"/>
  <c r="G534" i="1"/>
  <c r="T534" i="1" s="1"/>
  <c r="H534" i="1"/>
  <c r="U534" i="1" s="1"/>
  <c r="D801" i="1"/>
  <c r="E801" i="1"/>
  <c r="R801" i="1" s="1"/>
  <c r="F801" i="1"/>
  <c r="S801" i="1" s="1"/>
  <c r="G801" i="1"/>
  <c r="T801" i="1" s="1"/>
  <c r="H801" i="1"/>
  <c r="U801" i="1" s="1"/>
  <c r="D631" i="1"/>
  <c r="E631" i="1"/>
  <c r="R631" i="1" s="1"/>
  <c r="F631" i="1"/>
  <c r="S631" i="1" s="1"/>
  <c r="G631" i="1"/>
  <c r="T631" i="1" s="1"/>
  <c r="H631" i="1"/>
  <c r="U631" i="1" s="1"/>
  <c r="E531" i="1"/>
  <c r="R531" i="1" s="1"/>
  <c r="F531" i="1"/>
  <c r="S531" i="1" s="1"/>
  <c r="G531" i="1"/>
  <c r="T531" i="1" s="1"/>
  <c r="H531" i="1"/>
  <c r="U531" i="1" s="1"/>
  <c r="D531" i="1"/>
  <c r="P1" i="1"/>
  <c r="P33" i="1" s="1"/>
  <c r="AC33" i="1" s="1"/>
  <c r="O1" i="1"/>
  <c r="N1" i="1"/>
  <c r="N753" i="1" s="1"/>
  <c r="AA753" i="1" s="1"/>
  <c r="M1" i="1"/>
  <c r="M963" i="1" s="1"/>
  <c r="Z963" i="1" s="1"/>
  <c r="L1" i="1"/>
  <c r="L285" i="1" s="1"/>
  <c r="Y285" i="1" s="1"/>
  <c r="K1" i="1"/>
  <c r="K3" i="1" s="1"/>
  <c r="X3" i="1" s="1"/>
  <c r="J1" i="1"/>
  <c r="J912" i="1" s="1"/>
  <c r="W912" i="1" s="1"/>
  <c r="I1" i="1"/>
  <c r="I634" i="1" s="1"/>
  <c r="V634" i="1" s="1"/>
  <c r="C713" i="1"/>
  <c r="C83" i="1"/>
  <c r="C837" i="1"/>
  <c r="C769" i="1"/>
  <c r="C725" i="1"/>
  <c r="C379" i="1"/>
  <c r="C696" i="1"/>
  <c r="C251" i="1"/>
  <c r="C189" i="1"/>
  <c r="C792" i="1"/>
  <c r="C339" i="1"/>
  <c r="C305" i="1"/>
  <c r="C687" i="1"/>
  <c r="C674" i="1"/>
  <c r="C125" i="1"/>
  <c r="C67" i="1"/>
  <c r="C678" i="1"/>
  <c r="C89" i="1"/>
  <c r="C777" i="1"/>
  <c r="C737" i="1"/>
  <c r="C113" i="1"/>
  <c r="C495" i="1"/>
  <c r="C175" i="1"/>
  <c r="C564" i="1"/>
  <c r="C549" i="1"/>
  <c r="C192" i="1"/>
  <c r="C313" i="1"/>
  <c r="C583" i="1"/>
  <c r="C863" i="1"/>
  <c r="C565" i="1"/>
  <c r="C967" i="1"/>
  <c r="C796" i="1"/>
  <c r="C387" i="1"/>
  <c r="C804" i="1"/>
  <c r="C247" i="1"/>
  <c r="C345" i="1"/>
  <c r="C77" i="1"/>
  <c r="C956" i="1"/>
  <c r="C719" i="1"/>
  <c r="C877" i="1"/>
  <c r="C131" i="1"/>
  <c r="C986" i="1"/>
  <c r="C301" i="1"/>
  <c r="C439" i="1"/>
  <c r="C425" i="1"/>
  <c r="C997" i="1"/>
  <c r="C327" i="1"/>
  <c r="C102" i="1"/>
  <c r="C481" i="1"/>
  <c r="C716" i="1"/>
  <c r="C673" i="1"/>
  <c r="C11" i="1"/>
  <c r="C112" i="1"/>
  <c r="C368" i="1"/>
  <c r="C872" i="1"/>
  <c r="C236" i="1"/>
  <c r="C153" i="1"/>
  <c r="C661" i="1"/>
  <c r="C265" i="1"/>
  <c r="C552" i="1"/>
  <c r="C625" i="1"/>
  <c r="C597" i="1"/>
  <c r="C120" i="1"/>
  <c r="C695" i="1"/>
  <c r="C587" i="1"/>
  <c r="C954" i="1"/>
  <c r="C298" i="1"/>
  <c r="C559" i="1"/>
  <c r="C560" i="1"/>
  <c r="C973" i="1"/>
  <c r="C640" i="1"/>
  <c r="C505" i="1"/>
  <c r="C152" i="1"/>
  <c r="C924" i="1"/>
  <c r="C616" i="1"/>
  <c r="C960" i="1"/>
  <c r="C239" i="1"/>
  <c r="C561" i="1"/>
  <c r="C819" i="1"/>
  <c r="C913" i="1"/>
  <c r="C457" i="1"/>
  <c r="C473" i="1"/>
  <c r="C274" i="1"/>
  <c r="C526" i="1"/>
  <c r="C884" i="1"/>
  <c r="C81" i="1"/>
  <c r="C130" i="1"/>
  <c r="C206" i="1"/>
  <c r="C143" i="1"/>
  <c r="C336" i="1"/>
  <c r="C648" i="1"/>
  <c r="C142" i="1"/>
  <c r="C548" i="1"/>
  <c r="C529" i="1"/>
  <c r="C651" i="1"/>
  <c r="C468" i="1"/>
  <c r="C381" i="1"/>
  <c r="C65" i="1"/>
  <c r="C88" i="1"/>
  <c r="C49" i="1"/>
  <c r="C1000" i="1"/>
  <c r="C545" i="1"/>
  <c r="C186" i="1"/>
  <c r="C745" i="1"/>
  <c r="C375" i="1"/>
  <c r="C984" i="1"/>
  <c r="C741" i="1"/>
  <c r="C715" i="1"/>
  <c r="C791" i="1"/>
  <c r="C953" i="1"/>
  <c r="C671" i="1"/>
  <c r="C955" i="1"/>
  <c r="C846" i="1"/>
  <c r="C233" i="1"/>
  <c r="C550" i="1"/>
  <c r="C977" i="1"/>
  <c r="C557" i="1"/>
  <c r="C765" i="1"/>
  <c r="C803" i="1"/>
  <c r="C838" i="1"/>
  <c r="C714" i="1"/>
  <c r="C547" i="1"/>
  <c r="C578" i="1"/>
  <c r="C29" i="1"/>
  <c r="C780" i="1"/>
  <c r="C856" i="1"/>
  <c r="C455" i="1"/>
  <c r="C653" i="1"/>
  <c r="C447" i="1"/>
  <c r="C431" i="1"/>
  <c r="C752" i="1"/>
  <c r="C32" i="1"/>
  <c r="C56" i="1"/>
  <c r="C405" i="1"/>
  <c r="C427" i="1"/>
  <c r="C238" i="1"/>
  <c r="C159" i="1"/>
  <c r="C754" i="1"/>
  <c r="C972" i="1"/>
  <c r="C658" i="1"/>
  <c r="C700" i="1"/>
  <c r="C71" i="1"/>
  <c r="C61" i="1"/>
  <c r="C463" i="1"/>
  <c r="C453" i="1"/>
  <c r="C928" i="1"/>
  <c r="C603" i="1"/>
  <c r="C421" i="1"/>
  <c r="C19" i="1"/>
  <c r="C440" i="1"/>
  <c r="C117" i="1"/>
  <c r="C422" i="1"/>
  <c r="C222" i="1"/>
  <c r="C403" i="1"/>
  <c r="C881" i="1"/>
  <c r="C277" i="1"/>
  <c r="C258" i="1"/>
  <c r="C60" i="1"/>
  <c r="C991" i="1"/>
  <c r="C493" i="1"/>
  <c r="C9" i="1"/>
  <c r="C240" i="1"/>
  <c r="C879" i="1"/>
  <c r="C287" i="1"/>
  <c r="C974" i="1"/>
  <c r="C540" i="1"/>
  <c r="C386" i="1"/>
  <c r="C256" i="1"/>
  <c r="C109" i="1"/>
  <c r="C535" i="1"/>
  <c r="C783" i="1"/>
  <c r="C971" i="1"/>
  <c r="C118" i="1"/>
  <c r="C690" i="1"/>
  <c r="C488" i="1"/>
  <c r="C554" i="1"/>
  <c r="C82" i="1"/>
  <c r="C902" i="1"/>
  <c r="C828" i="1"/>
  <c r="C580" i="1"/>
  <c r="C697" i="1"/>
  <c r="C350" i="1"/>
  <c r="C904" i="1"/>
  <c r="C306" i="1"/>
  <c r="C141" i="1"/>
  <c r="C317" i="1"/>
  <c r="C573" i="1"/>
  <c r="C980" i="1"/>
  <c r="C245" i="1"/>
  <c r="C53" i="1"/>
  <c r="C366" i="1"/>
  <c r="C172" i="1"/>
  <c r="C434" i="1"/>
  <c r="C66" i="1"/>
  <c r="C543" i="1"/>
  <c r="C10" i="1"/>
  <c r="C701" i="1"/>
  <c r="C860" i="1"/>
  <c r="C832" i="1"/>
  <c r="C472" i="1"/>
  <c r="C767" i="1"/>
  <c r="C136" i="1"/>
  <c r="C703" i="1"/>
  <c r="C330" i="1"/>
  <c r="C594" i="1"/>
  <c r="C582" i="1"/>
  <c r="C35" i="1"/>
  <c r="C44" i="1"/>
  <c r="C691" i="1"/>
  <c r="C663" i="1"/>
  <c r="C335" i="1"/>
  <c r="C212" i="1"/>
  <c r="C369" i="1"/>
  <c r="C781" i="1"/>
  <c r="C566" i="1"/>
  <c r="C164" i="1"/>
  <c r="C271" i="1"/>
  <c r="C921" i="1"/>
  <c r="C850" i="1"/>
  <c r="C681" i="1"/>
  <c r="C270" i="1"/>
  <c r="C508" i="1"/>
  <c r="C666" i="1"/>
  <c r="C272" i="1"/>
  <c r="C853" i="1"/>
  <c r="C807" i="1"/>
  <c r="C146" i="1"/>
  <c r="C907" i="1"/>
  <c r="C834" i="1"/>
  <c r="C377" i="1"/>
  <c r="C323" i="1"/>
  <c r="C121" i="1"/>
  <c r="C895" i="1"/>
  <c r="C163" i="1"/>
  <c r="C567" i="1"/>
  <c r="C774" i="1"/>
  <c r="C39" i="1"/>
  <c r="C100" i="1"/>
  <c r="C50" i="1"/>
  <c r="C999" i="1"/>
  <c r="C943" i="1"/>
  <c r="C629" i="1"/>
  <c r="C627" i="1"/>
  <c r="C919" i="1"/>
  <c r="C479" i="1"/>
  <c r="C656" i="1"/>
  <c r="C733" i="1"/>
  <c r="C820" i="1"/>
  <c r="C279" i="1"/>
  <c r="C835" i="1"/>
  <c r="C593" i="1"/>
  <c r="C489" i="1"/>
  <c r="C194" i="1"/>
  <c r="C911" i="1"/>
  <c r="C773" i="1"/>
  <c r="C40" i="1"/>
  <c r="C404" i="1"/>
  <c r="C165" i="1"/>
  <c r="C501" i="1"/>
  <c r="C108" i="1"/>
  <c r="C400" i="1"/>
  <c r="C729" i="1"/>
  <c r="C662" i="1"/>
  <c r="C800" i="1"/>
  <c r="C711" i="1"/>
  <c r="C918" i="1"/>
  <c r="C413" i="1"/>
  <c r="C743" i="1"/>
  <c r="C556" i="1"/>
  <c r="C69" i="1"/>
  <c r="C59" i="1"/>
  <c r="C982" i="1"/>
  <c r="C242" i="1"/>
  <c r="C290" i="1"/>
  <c r="C885" i="1"/>
  <c r="C315" i="1"/>
  <c r="C158" i="1"/>
  <c r="C613" i="1"/>
  <c r="C515" i="1"/>
  <c r="C342" i="1"/>
  <c r="C610" i="1"/>
  <c r="C710" i="1"/>
  <c r="C502" i="1"/>
  <c r="C196" i="1"/>
  <c r="C474" i="1"/>
  <c r="C546" i="1"/>
  <c r="C360" i="1"/>
  <c r="C147" i="1"/>
  <c r="C328" i="1"/>
  <c r="C589" i="1"/>
  <c r="C809" i="1"/>
  <c r="C933" i="1"/>
  <c r="C926" i="1"/>
  <c r="C78" i="1"/>
  <c r="C699" i="1"/>
  <c r="C181" i="1"/>
  <c r="C234" i="1"/>
  <c r="C160" i="1"/>
  <c r="C438" i="1"/>
  <c r="C746" i="1"/>
  <c r="C225" i="1"/>
  <c r="C370" i="1"/>
  <c r="C605" i="1"/>
  <c r="C906" i="1"/>
  <c r="C20" i="1"/>
  <c r="C993" i="1"/>
  <c r="C542" i="1"/>
  <c r="C858" i="1"/>
  <c r="C539" i="1"/>
  <c r="C601" i="1"/>
  <c r="C628" i="1"/>
  <c r="C442" i="1"/>
  <c r="C126" i="1"/>
  <c r="C294" i="1"/>
  <c r="C768" i="1"/>
  <c r="C458" i="1"/>
  <c r="C537" i="1"/>
  <c r="C349" i="1"/>
  <c r="C385" i="1"/>
  <c r="C717" i="1"/>
  <c r="C949" i="1"/>
  <c r="C140" i="1"/>
  <c r="C220" i="1"/>
  <c r="C848" i="1"/>
  <c r="C483" i="1"/>
  <c r="C868" i="1"/>
  <c r="C97" i="1"/>
  <c r="C957" i="1"/>
  <c r="C412" i="1"/>
  <c r="C920" i="1"/>
  <c r="C969" i="1"/>
  <c r="C849" i="1"/>
  <c r="C598" i="1"/>
  <c r="C813" i="1"/>
  <c r="C101" i="1"/>
  <c r="C497" i="1"/>
  <c r="C654" i="1"/>
  <c r="C12" i="1"/>
  <c r="C789" i="1"/>
  <c r="C410" i="1"/>
  <c r="C255" i="1"/>
  <c r="C829" i="1"/>
  <c r="C15" i="1"/>
  <c r="C709" i="1"/>
  <c r="C908" i="1"/>
  <c r="C373" i="1"/>
  <c r="C338" i="1"/>
  <c r="C358" i="1"/>
  <c r="C890" i="1"/>
  <c r="C739" i="1"/>
  <c r="C854" i="1"/>
  <c r="C179" i="1"/>
  <c r="C524" i="1"/>
  <c r="C817" i="1"/>
  <c r="C523" i="1"/>
  <c r="C46" i="1"/>
  <c r="C724" i="1"/>
  <c r="C988" i="1"/>
  <c r="C331" i="1"/>
  <c r="C887" i="1"/>
  <c r="C897" i="1"/>
  <c r="C87" i="1"/>
  <c r="C865" i="1"/>
  <c r="C230" i="1"/>
  <c r="C414" i="1"/>
  <c r="C891" i="1"/>
  <c r="C785" i="1"/>
  <c r="C482" i="1"/>
  <c r="C833" i="1"/>
  <c r="C190" i="1"/>
  <c r="C790" i="1"/>
  <c r="C469" i="1"/>
  <c r="C843" i="1"/>
  <c r="C148" i="1"/>
  <c r="C689" i="1"/>
  <c r="C870" i="1"/>
  <c r="C604" i="1"/>
  <c r="C332" i="1"/>
  <c r="C293" i="1"/>
  <c r="C626" i="1"/>
  <c r="C669" i="1"/>
  <c r="C104" i="1"/>
  <c r="C307" i="1"/>
  <c r="C316" i="1"/>
  <c r="C840" i="1"/>
  <c r="C788" i="1"/>
  <c r="C72" i="1"/>
  <c r="C180" i="1"/>
  <c r="C343" i="1"/>
  <c r="C98" i="1"/>
  <c r="C704" i="1"/>
  <c r="C644" i="1"/>
  <c r="C585" i="1"/>
  <c r="C532" i="1"/>
  <c r="C679" i="1"/>
  <c r="C516" i="1"/>
  <c r="C623" i="1"/>
  <c r="C139" i="1"/>
  <c r="C207" i="1"/>
  <c r="C612" i="1"/>
  <c r="C530" i="1"/>
  <c r="C223" i="1"/>
  <c r="C646" i="1"/>
  <c r="C571" i="1"/>
  <c r="C209" i="1"/>
  <c r="C990" i="1"/>
  <c r="C193" i="1"/>
  <c r="C63" i="1"/>
  <c r="C397" i="1"/>
  <c r="C839" i="1"/>
  <c r="C167" i="1"/>
  <c r="C764" i="1"/>
  <c r="C174" i="1"/>
  <c r="C572" i="1"/>
  <c r="C844" i="1"/>
  <c r="C680" i="1"/>
  <c r="C517" i="1"/>
  <c r="C772" i="1"/>
  <c r="C91" i="1"/>
  <c r="C188" i="1"/>
  <c r="C198" i="1"/>
  <c r="C257" i="1"/>
  <c r="C806" i="1"/>
  <c r="C157" i="1"/>
  <c r="C602" i="1"/>
  <c r="C227" i="1"/>
  <c r="C90" i="1"/>
  <c r="C282" i="1"/>
  <c r="C248" i="1"/>
  <c r="C818" i="1"/>
  <c r="C875" i="1"/>
  <c r="C581" i="1"/>
  <c r="C178" i="1"/>
  <c r="C475" i="1"/>
  <c r="C281" i="1"/>
  <c r="C726" i="1"/>
  <c r="C406" i="1"/>
  <c r="C333" i="1"/>
  <c r="C17" i="1"/>
  <c r="C382" i="1"/>
  <c r="C712" i="1"/>
  <c r="C211" i="1"/>
  <c r="C37" i="1"/>
  <c r="C756" i="1"/>
  <c r="C311" i="1"/>
  <c r="C419" i="1"/>
  <c r="C443" i="1"/>
  <c r="C685" i="1"/>
  <c r="C575" i="1"/>
  <c r="C229" i="1"/>
  <c r="C779" i="1"/>
  <c r="C641" i="1"/>
  <c r="C738" i="1"/>
  <c r="C218" i="1"/>
  <c r="C590" i="1"/>
  <c r="C450" i="1"/>
  <c r="C842" i="1"/>
  <c r="C38" i="1"/>
  <c r="C500" i="1"/>
  <c r="C985" i="1"/>
  <c r="C85" i="1"/>
  <c r="C456" i="1"/>
  <c r="C922" i="1"/>
  <c r="C614" i="1"/>
  <c r="C423" i="1"/>
  <c r="C334" i="1"/>
  <c r="C420" i="1"/>
  <c r="C635" i="1"/>
  <c r="C900" i="1"/>
  <c r="C296" i="1"/>
  <c r="C144" i="1"/>
  <c r="C732" i="1"/>
  <c r="C917" i="1"/>
  <c r="C503" i="1"/>
  <c r="C498" i="1"/>
  <c r="C54" i="1"/>
  <c r="C154" i="1"/>
  <c r="C354" i="1"/>
  <c r="C384" i="1"/>
  <c r="C621" i="1"/>
  <c r="C424" i="1"/>
  <c r="C183" i="1"/>
  <c r="C351" i="1"/>
  <c r="C288" i="1"/>
  <c r="C214" i="1"/>
  <c r="C975" i="1"/>
  <c r="C268" i="1"/>
  <c r="C22" i="1"/>
  <c r="C810" i="1"/>
  <c r="C588" i="1"/>
  <c r="C137" i="1"/>
  <c r="C637" i="1"/>
  <c r="C836" i="1"/>
  <c r="C461" i="1"/>
  <c r="C805" i="1"/>
  <c r="C959" i="1"/>
  <c r="C979" i="1"/>
  <c r="C176" i="1"/>
  <c r="C693" i="1"/>
  <c r="C318" i="1"/>
  <c r="C775" i="1"/>
  <c r="C892" i="1"/>
  <c r="C391" i="1"/>
  <c r="C409" i="1"/>
  <c r="C927" i="1"/>
  <c r="C831" i="1"/>
  <c r="C802" i="1"/>
  <c r="C310" i="1"/>
  <c r="C744" i="1"/>
  <c r="C48" i="1"/>
  <c r="C246" i="1"/>
  <c r="C869" i="1"/>
  <c r="C291" i="1"/>
  <c r="C187" i="1"/>
  <c r="C945" i="1"/>
  <c r="C996" i="1"/>
  <c r="C786" i="1"/>
  <c r="C723" i="1"/>
  <c r="C821" i="1"/>
  <c r="C852" i="1"/>
  <c r="C462" i="1"/>
  <c r="C600" i="1"/>
  <c r="C280" i="1"/>
  <c r="C978" i="1"/>
  <c r="C896" i="1"/>
  <c r="C31" i="1"/>
  <c r="C226" i="1"/>
  <c r="C706" i="1"/>
  <c r="C355" i="1"/>
  <c r="C441" i="1"/>
  <c r="C664" i="1"/>
  <c r="C393" i="1"/>
  <c r="C826" i="1"/>
  <c r="C231" i="1"/>
  <c r="C273" i="1"/>
  <c r="C217" i="1"/>
  <c r="C452" i="1"/>
  <c r="C374" i="1"/>
  <c r="C324" i="1"/>
  <c r="C396" i="1"/>
  <c r="C521" i="1"/>
  <c r="C847" i="1"/>
  <c r="C513" i="1"/>
  <c r="C267" i="1"/>
  <c r="C934" i="1"/>
  <c r="C200" i="1"/>
  <c r="C300" i="1"/>
  <c r="C795" i="1"/>
  <c r="C914" i="1"/>
  <c r="C958" i="1"/>
  <c r="C314" i="1"/>
  <c r="C145" i="1"/>
  <c r="C205" i="1"/>
  <c r="C23" i="1"/>
  <c r="C133" i="1"/>
  <c r="C340" i="1"/>
  <c r="C874" i="1"/>
  <c r="C528" i="1"/>
  <c r="C114" i="1"/>
  <c r="C880" i="1"/>
  <c r="C968" i="1"/>
  <c r="C92" i="1"/>
  <c r="C380" i="1"/>
  <c r="C647" i="1"/>
  <c r="C47" i="1"/>
  <c r="C169" i="1"/>
  <c r="C68" i="1"/>
  <c r="C299" i="1"/>
  <c r="C449" i="1"/>
  <c r="C480" i="1"/>
  <c r="C261" i="1"/>
  <c r="C989" i="1"/>
  <c r="C823" i="1"/>
  <c r="C235" i="1"/>
  <c r="C825" i="1"/>
  <c r="C321" i="1"/>
  <c r="C466" i="1"/>
  <c r="C649" i="1"/>
  <c r="C433" i="1"/>
  <c r="C948" i="1"/>
  <c r="C161" i="1"/>
  <c r="C595" i="1"/>
  <c r="C942" i="1"/>
  <c r="C883" i="1"/>
  <c r="C596" i="1"/>
  <c r="C8" i="1"/>
  <c r="C451" i="1"/>
  <c r="C275" i="1"/>
  <c r="C55" i="1"/>
  <c r="C618" i="1"/>
  <c r="C862" i="1"/>
  <c r="C162" i="1"/>
  <c r="C947" i="1"/>
  <c r="C624" i="1"/>
  <c r="C418" i="1"/>
  <c r="C337" i="1"/>
  <c r="C916" i="1"/>
  <c r="C484" i="1"/>
  <c r="C698" i="1"/>
  <c r="C867" i="1"/>
  <c r="C794" i="1"/>
  <c r="C428" i="1"/>
  <c r="C760" i="1"/>
  <c r="C855" i="1"/>
  <c r="C416" i="1"/>
  <c r="C652" i="1"/>
  <c r="C285" i="1"/>
  <c r="C75" i="1"/>
  <c r="C925" i="1"/>
  <c r="C292" i="1"/>
  <c r="C787" i="1"/>
  <c r="C782" i="1"/>
  <c r="C668" i="1"/>
  <c r="C702" i="1"/>
  <c r="C213" i="1"/>
  <c r="C166" i="1"/>
  <c r="C905" i="1"/>
  <c r="C283" i="1"/>
  <c r="C845" i="1"/>
  <c r="C512" i="1"/>
  <c r="C392" i="1"/>
  <c r="C18" i="1"/>
  <c r="C471" i="1"/>
  <c r="C688" i="1"/>
  <c r="C692" i="1"/>
  <c r="C576" i="1"/>
  <c r="C204" i="1"/>
  <c r="C730" i="1"/>
  <c r="C1001" i="1"/>
  <c r="C254" i="1"/>
  <c r="C657" i="1"/>
  <c r="C28" i="1"/>
  <c r="C411" i="1"/>
  <c r="C216" i="1"/>
  <c r="C736" i="1"/>
  <c r="C107" i="1"/>
  <c r="C525" i="1"/>
  <c r="C551" i="1"/>
  <c r="C492" i="1"/>
  <c r="C866" i="1"/>
  <c r="C116" i="1"/>
  <c r="C622" i="1"/>
  <c r="C749" i="1"/>
  <c r="C815" i="1"/>
  <c r="C372" i="1"/>
  <c r="C766" i="1"/>
  <c r="C132" i="1"/>
  <c r="C138" i="1"/>
  <c r="C617" i="1"/>
  <c r="C682" i="1"/>
  <c r="C464" i="1"/>
  <c r="C570" i="1"/>
  <c r="C569" i="1"/>
  <c r="C533" i="1"/>
  <c r="C51" i="1"/>
  <c r="C359" i="1"/>
  <c r="C504" i="1"/>
  <c r="C7" i="1"/>
  <c r="C42" i="1"/>
  <c r="C527" i="1"/>
  <c r="C937" i="1"/>
  <c r="C998" i="1"/>
  <c r="C553" i="1"/>
  <c r="C888" i="1"/>
  <c r="C210" i="1"/>
  <c r="C262" i="1"/>
  <c r="C694" i="1"/>
  <c r="C776" i="1"/>
  <c r="C25" i="1"/>
  <c r="C96" i="1"/>
  <c r="C728" i="1"/>
  <c r="C630" i="1"/>
  <c r="C448" i="1"/>
  <c r="C308" i="1"/>
  <c r="C276" i="1"/>
  <c r="C319" i="1"/>
  <c r="C563" i="1"/>
  <c r="C278" i="1"/>
  <c r="C284" i="1"/>
  <c r="C824" i="1"/>
  <c r="C771" i="1"/>
  <c r="C320" i="1"/>
  <c r="C607" i="1"/>
  <c r="C103" i="1"/>
  <c r="C555" i="1"/>
  <c r="C2" i="1"/>
  <c r="C632" i="1"/>
  <c r="C683" i="1"/>
  <c r="C579" i="1"/>
  <c r="C568" i="1"/>
  <c r="C221" i="1"/>
  <c r="C494" i="1"/>
  <c r="C758" i="1"/>
  <c r="C408" i="1"/>
  <c r="C558" i="1"/>
  <c r="C727" i="1"/>
  <c r="C665" i="1"/>
  <c r="C759" i="1"/>
  <c r="C415" i="1"/>
  <c r="C811" i="1"/>
  <c r="C584" i="1"/>
  <c r="C295" i="1"/>
  <c r="C645" i="1"/>
  <c r="C981" i="1"/>
  <c r="C105" i="1"/>
  <c r="C398" i="1"/>
  <c r="C861" i="1"/>
  <c r="C486" i="1"/>
  <c r="C814" i="1"/>
  <c r="C903" i="1"/>
  <c r="C721" i="1"/>
  <c r="C485" i="1"/>
  <c r="C506" i="1"/>
  <c r="C816" i="1"/>
  <c r="C650" i="1"/>
  <c r="C390" i="1"/>
  <c r="C14" i="1"/>
  <c r="C208" i="1"/>
  <c r="C536" i="1"/>
  <c r="C361" i="1"/>
  <c r="C894" i="1"/>
  <c r="C812" i="1"/>
  <c r="C430" i="1"/>
  <c r="C675" i="1"/>
  <c r="C670" i="1"/>
  <c r="C325" i="1"/>
  <c r="C633" i="1"/>
  <c r="C106" i="1"/>
  <c r="C27" i="1"/>
  <c r="C757" i="1"/>
  <c r="C110" i="1"/>
  <c r="C388" i="1"/>
  <c r="C395" i="1"/>
  <c r="C352" i="1"/>
  <c r="C24" i="1"/>
  <c r="C747" i="1"/>
  <c r="C170" i="1"/>
  <c r="C841" i="1"/>
  <c r="C353" i="1"/>
  <c r="C269" i="1"/>
  <c r="C215" i="1"/>
  <c r="C592" i="1"/>
  <c r="C135" i="1"/>
  <c r="C992" i="1"/>
  <c r="C599" i="1"/>
  <c r="C882" i="1"/>
  <c r="C541" i="1"/>
  <c r="C793" i="1"/>
  <c r="C286" i="1"/>
  <c r="C731" i="1"/>
  <c r="C970" i="1"/>
  <c r="C591" i="1"/>
  <c r="C6" i="1"/>
  <c r="C491" i="1"/>
  <c r="C304" i="1"/>
  <c r="C341" i="1"/>
  <c r="C748" i="1"/>
  <c r="C634" i="1"/>
  <c r="C86" i="1"/>
  <c r="C93" i="1"/>
  <c r="C445" i="1"/>
  <c r="C364" i="1"/>
  <c r="C228" i="1"/>
  <c r="C606" i="1"/>
  <c r="C58" i="1"/>
  <c r="C4" i="1"/>
  <c r="C62" i="1"/>
  <c r="C510" i="1"/>
  <c r="C857" i="1"/>
  <c r="C574" i="1"/>
  <c r="C642" i="1"/>
  <c r="C399" i="1"/>
  <c r="C827" i="1"/>
  <c r="C243" i="1"/>
  <c r="C417" i="1"/>
  <c r="C722" i="1"/>
  <c r="C962" i="1"/>
  <c r="C950" i="1"/>
  <c r="C357" i="1"/>
  <c r="C966" i="1"/>
  <c r="C901" i="1"/>
  <c r="C322" i="1"/>
  <c r="C249" i="1"/>
  <c r="C70" i="1"/>
  <c r="C983" i="1"/>
  <c r="C636" i="1"/>
  <c r="C859" i="1"/>
  <c r="C185" i="1"/>
  <c r="C219" i="1"/>
  <c r="C356" i="1"/>
  <c r="C111" i="1"/>
  <c r="C202" i="1"/>
  <c r="C672" i="1"/>
  <c r="C876" i="1"/>
  <c r="C134" i="1"/>
  <c r="C608" i="1"/>
  <c r="C611" i="1"/>
  <c r="C302" i="1"/>
  <c r="C708" i="1"/>
  <c r="C519" i="1"/>
  <c r="C684" i="1"/>
  <c r="C34" i="1"/>
  <c r="C923" i="1"/>
  <c r="C5" i="1"/>
  <c r="C465" i="1"/>
  <c r="C253" i="1"/>
  <c r="C643" i="1"/>
  <c r="C43" i="1"/>
  <c r="C994" i="1"/>
  <c r="C915" i="1"/>
  <c r="C910" i="1"/>
  <c r="C266" i="1"/>
  <c r="C830" i="1"/>
  <c r="C751" i="1"/>
  <c r="C467" i="1"/>
  <c r="C935" i="1"/>
  <c r="C79" i="1"/>
  <c r="C577" i="1"/>
  <c r="C201" i="1"/>
  <c r="C490" i="1"/>
  <c r="C470" i="1"/>
  <c r="C995" i="1"/>
  <c r="C544" i="1"/>
  <c r="C987" i="1"/>
  <c r="C609" i="1"/>
  <c r="C16" i="1"/>
  <c r="C929" i="1"/>
  <c r="C124" i="1"/>
  <c r="C30" i="1"/>
  <c r="C289" i="1"/>
  <c r="C195" i="1"/>
  <c r="C115" i="1"/>
  <c r="C941" i="1"/>
  <c r="C799" i="1"/>
  <c r="C74" i="1"/>
  <c r="C329" i="1"/>
  <c r="C426" i="1"/>
  <c r="C878" i="1"/>
  <c r="C36" i="1"/>
  <c r="C487" i="1"/>
  <c r="C930" i="1"/>
  <c r="C367" i="1"/>
  <c r="C511" i="1"/>
  <c r="C326" i="1"/>
  <c r="C718" i="1"/>
  <c r="C297" i="1"/>
  <c r="C762" i="1"/>
  <c r="C435" i="1"/>
  <c r="C939" i="1"/>
  <c r="C932" i="1"/>
  <c r="C976" i="1"/>
  <c r="C889" i="1"/>
  <c r="C99" i="1"/>
  <c r="C394" i="1"/>
  <c r="C639" i="1"/>
  <c r="C851" i="1"/>
  <c r="C156" i="1"/>
  <c r="C940" i="1"/>
  <c r="C951" i="1"/>
  <c r="C619" i="1"/>
  <c r="C965" i="1"/>
  <c r="C365" i="1"/>
  <c r="C514" i="1"/>
  <c r="C309" i="1"/>
  <c r="C873" i="1"/>
  <c r="C76" i="1"/>
  <c r="C761" i="1"/>
  <c r="C73" i="1"/>
  <c r="C638" i="1"/>
  <c r="C407" i="1"/>
  <c r="C454" i="1"/>
  <c r="C822" i="1"/>
  <c r="C402" i="1"/>
  <c r="C389" i="1"/>
  <c r="C460" i="1"/>
  <c r="C13" i="1"/>
  <c r="C182" i="1"/>
  <c r="C459" i="1"/>
  <c r="C522" i="1"/>
  <c r="C26" i="1"/>
  <c r="C128" i="1"/>
  <c r="C3" i="1"/>
  <c r="C476" i="1"/>
  <c r="C686" i="1"/>
  <c r="C676" i="1"/>
  <c r="C740" i="1"/>
  <c r="C224" i="1"/>
  <c r="C401" i="1"/>
  <c r="C659" i="1"/>
  <c r="C797" i="1"/>
  <c r="C41" i="1"/>
  <c r="C946" i="1"/>
  <c r="C371" i="1"/>
  <c r="C241" i="1"/>
  <c r="C667" i="1"/>
  <c r="C936" i="1"/>
  <c r="C864" i="1"/>
  <c r="C237" i="1"/>
  <c r="C912" i="1"/>
  <c r="C538" i="1"/>
  <c r="C446" i="1"/>
  <c r="C798" i="1"/>
  <c r="C784" i="1"/>
  <c r="C507" i="1"/>
  <c r="C705" i="1"/>
  <c r="C735" i="1"/>
  <c r="C197" i="1"/>
  <c r="C123" i="1"/>
  <c r="C444" i="1"/>
  <c r="C477" i="1"/>
  <c r="C250" i="1"/>
  <c r="C150" i="1"/>
  <c r="C21" i="1"/>
  <c r="C84" i="1"/>
  <c r="C122" i="1"/>
  <c r="C909" i="1"/>
  <c r="C778" i="1"/>
  <c r="C33" i="1"/>
  <c r="C753" i="1"/>
  <c r="C378" i="1"/>
  <c r="C171" i="1"/>
  <c r="C620" i="1"/>
  <c r="C149" i="1"/>
  <c r="C168" i="1"/>
  <c r="C436" i="1"/>
  <c r="C232" i="1"/>
  <c r="C938" i="1"/>
  <c r="C899" i="1"/>
  <c r="C263" i="1"/>
  <c r="C362" i="1"/>
  <c r="C763" i="1"/>
  <c r="C808" i="1"/>
  <c r="C259" i="1"/>
  <c r="C677" i="1"/>
  <c r="C383" i="1"/>
  <c r="C184" i="1"/>
  <c r="C347" i="1"/>
  <c r="C944" i="1"/>
  <c r="C770" i="1"/>
  <c r="C963" i="1"/>
  <c r="C173" i="1"/>
  <c r="C119" i="1"/>
  <c r="C312" i="1"/>
  <c r="C886" i="1"/>
  <c r="C518" i="1"/>
  <c r="C520" i="1"/>
  <c r="C346" i="1"/>
  <c r="C252" i="1"/>
  <c r="C52" i="1"/>
  <c r="C586" i="1"/>
  <c r="C244" i="1"/>
  <c r="C191" i="1"/>
  <c r="C264" i="1"/>
  <c r="C80" i="1"/>
  <c r="C961" i="1"/>
  <c r="C45" i="1"/>
  <c r="C127" i="1"/>
  <c r="C562" i="1"/>
  <c r="C755" i="1"/>
  <c r="C260" i="1"/>
  <c r="C376" i="1"/>
  <c r="C893" i="1"/>
  <c r="C203" i="1"/>
  <c r="C496" i="1"/>
  <c r="C478" i="1"/>
  <c r="C952" i="1"/>
  <c r="C437" i="1"/>
  <c r="C363" i="1"/>
  <c r="C660" i="1"/>
  <c r="C750" i="1"/>
  <c r="C931" i="1"/>
  <c r="C499" i="1"/>
  <c r="C734" i="1"/>
  <c r="C509" i="1"/>
  <c r="C432" i="1"/>
  <c r="C344" i="1"/>
  <c r="C742" i="1"/>
  <c r="C303" i="1"/>
  <c r="C655" i="1"/>
  <c r="C348" i="1"/>
  <c r="C429" i="1"/>
  <c r="C898" i="1"/>
  <c r="C964" i="1"/>
  <c r="C177" i="1"/>
  <c r="C129" i="1"/>
  <c r="C64" i="1"/>
  <c r="C95" i="1"/>
  <c r="C615" i="1"/>
  <c r="C707" i="1"/>
  <c r="C94" i="1"/>
  <c r="C199" i="1"/>
  <c r="C720" i="1"/>
  <c r="C57" i="1"/>
  <c r="C155" i="1"/>
  <c r="C151" i="1"/>
  <c r="C871" i="1"/>
  <c r="C534" i="1"/>
  <c r="C801" i="1"/>
  <c r="C631" i="1"/>
  <c r="C531" i="1"/>
  <c r="H261" i="6" l="1"/>
  <c r="BE261" i="6" s="1"/>
  <c r="G170" i="6"/>
  <c r="BD170" i="6" s="1"/>
  <c r="D280" i="6"/>
  <c r="BA280" i="6" s="1"/>
  <c r="E420" i="6"/>
  <c r="BB420" i="6" s="1"/>
  <c r="G594" i="6"/>
  <c r="BD594" i="6" s="1"/>
  <c r="G420" i="6"/>
  <c r="BD420" i="6" s="1"/>
  <c r="G121" i="6"/>
  <c r="BD121" i="6" s="1"/>
  <c r="F193" i="6"/>
  <c r="BC193" i="6" s="1"/>
  <c r="G174" i="6"/>
  <c r="BD174" i="6" s="1"/>
  <c r="H187" i="6"/>
  <c r="BE187" i="6" s="1"/>
  <c r="H34" i="6"/>
  <c r="BE34" i="6" s="1"/>
  <c r="E547" i="6"/>
  <c r="BB547" i="6" s="1"/>
  <c r="E779" i="6"/>
  <c r="BB779" i="6" s="1"/>
  <c r="F867" i="6"/>
  <c r="BC867" i="6" s="1"/>
  <c r="E919" i="6"/>
  <c r="BB919" i="6" s="1"/>
  <c r="D763" i="6"/>
  <c r="BA763" i="6" s="1"/>
  <c r="D389" i="6"/>
  <c r="BA389" i="6" s="1"/>
  <c r="G347" i="6"/>
  <c r="BD347" i="6" s="1"/>
  <c r="F919" i="6"/>
  <c r="BC919" i="6" s="1"/>
  <c r="E961" i="6"/>
  <c r="BB961" i="6" s="1"/>
  <c r="D979" i="6"/>
  <c r="BA979" i="6" s="1"/>
  <c r="E204" i="6"/>
  <c r="BB204" i="6" s="1"/>
  <c r="F961" i="6"/>
  <c r="BC961" i="6" s="1"/>
  <c r="F979" i="6"/>
  <c r="BC979" i="6" s="1"/>
  <c r="G737" i="6"/>
  <c r="BD737" i="6" s="1"/>
  <c r="D845" i="6"/>
  <c r="BA845" i="6" s="1"/>
  <c r="G112" i="6"/>
  <c r="BD112" i="6" s="1"/>
  <c r="H379" i="6"/>
  <c r="BE379" i="6" s="1"/>
  <c r="H833" i="6"/>
  <c r="BE833" i="6" s="1"/>
  <c r="E310" i="6"/>
  <c r="BB310" i="6" s="1"/>
  <c r="G313" i="6"/>
  <c r="BD313" i="6" s="1"/>
  <c r="E966" i="6"/>
  <c r="BB966" i="6" s="1"/>
  <c r="F152" i="6"/>
  <c r="BC152" i="6" s="1"/>
  <c r="H280" i="6"/>
  <c r="BE280" i="6" s="1"/>
  <c r="D861" i="6"/>
  <c r="BA861" i="6" s="1"/>
  <c r="H579" i="6"/>
  <c r="BE579" i="6" s="1"/>
  <c r="H339" i="6"/>
  <c r="BE339" i="6" s="1"/>
  <c r="F256" i="6"/>
  <c r="BC256" i="6" s="1"/>
  <c r="D512" i="6"/>
  <c r="BA512" i="6" s="1"/>
  <c r="G914" i="6"/>
  <c r="BD914" i="6" s="1"/>
  <c r="G317" i="6"/>
  <c r="BD317" i="6" s="1"/>
  <c r="F599" i="6"/>
  <c r="BC599" i="6" s="1"/>
  <c r="H267" i="6"/>
  <c r="BE267" i="6" s="1"/>
  <c r="D132" i="6"/>
  <c r="BA132" i="6" s="1"/>
  <c r="E408" i="6"/>
  <c r="BB408" i="6" s="1"/>
  <c r="H414" i="6"/>
  <c r="BE414" i="6" s="1"/>
  <c r="E3" i="6"/>
  <c r="BB3" i="6" s="1"/>
  <c r="F408" i="6"/>
  <c r="BC408" i="6" s="1"/>
  <c r="F59" i="6"/>
  <c r="BC59" i="6" s="1"/>
  <c r="F26" i="6"/>
  <c r="BC26" i="6" s="1"/>
  <c r="G300" i="6"/>
  <c r="BD300" i="6" s="1"/>
  <c r="E592" i="6"/>
  <c r="BB592" i="6" s="1"/>
  <c r="D608" i="6"/>
  <c r="BA608" i="6" s="1"/>
  <c r="D348" i="6"/>
  <c r="BA348" i="6" s="1"/>
  <c r="G546" i="6"/>
  <c r="BD546" i="6" s="1"/>
  <c r="E752" i="6"/>
  <c r="BB752" i="6" s="1"/>
  <c r="E510" i="6"/>
  <c r="BB510" i="6" s="1"/>
  <c r="S52" i="6"/>
  <c r="AF52" i="6" s="1"/>
  <c r="H105" i="6"/>
  <c r="BE105" i="6" s="1"/>
  <c r="H444" i="6"/>
  <c r="BE444" i="6" s="1"/>
  <c r="E561" i="6"/>
  <c r="BB561" i="6" s="1"/>
  <c r="G608" i="6"/>
  <c r="BD608" i="6" s="1"/>
  <c r="H546" i="6"/>
  <c r="BE546" i="6" s="1"/>
  <c r="H742" i="6"/>
  <c r="BE742" i="6" s="1"/>
  <c r="F752" i="6"/>
  <c r="BC752" i="6" s="1"/>
  <c r="G919" i="6"/>
  <c r="BD919" i="6" s="1"/>
  <c r="F829" i="6"/>
  <c r="BC829" i="6" s="1"/>
  <c r="E983" i="6"/>
  <c r="BB983" i="6" s="1"/>
  <c r="G464" i="6"/>
  <c r="BD464" i="6" s="1"/>
  <c r="E666" i="6"/>
  <c r="BB666" i="6" s="1"/>
  <c r="D451" i="6"/>
  <c r="BA451" i="6" s="1"/>
  <c r="G817" i="6"/>
  <c r="BD817" i="6" s="1"/>
  <c r="D331" i="6"/>
  <c r="BA331" i="6" s="1"/>
  <c r="E451" i="6"/>
  <c r="BB451" i="6" s="1"/>
  <c r="F18" i="6"/>
  <c r="BC18" i="6" s="1"/>
  <c r="D482" i="6"/>
  <c r="BA482" i="6" s="1"/>
  <c r="F56" i="6"/>
  <c r="BC56" i="6" s="1"/>
  <c r="D900" i="6"/>
  <c r="BA900" i="6" s="1"/>
  <c r="T3" i="6"/>
  <c r="AG3" i="6" s="1"/>
  <c r="E146" i="6"/>
  <c r="BB146" i="6" s="1"/>
  <c r="F167" i="6"/>
  <c r="BC167" i="6" s="1"/>
  <c r="H18" i="6"/>
  <c r="BE18" i="6" s="1"/>
  <c r="E482" i="6"/>
  <c r="BB482" i="6" s="1"/>
  <c r="G900" i="6"/>
  <c r="BD900" i="6" s="1"/>
  <c r="D869" i="6"/>
  <c r="BA869" i="6" s="1"/>
  <c r="G80" i="6"/>
  <c r="BD80" i="6" s="1"/>
  <c r="F425" i="6"/>
  <c r="BC425" i="6" s="1"/>
  <c r="G211" i="6"/>
  <c r="BD211" i="6" s="1"/>
  <c r="F702" i="6"/>
  <c r="BC702" i="6" s="1"/>
  <c r="E801" i="6"/>
  <c r="BB801" i="6" s="1"/>
  <c r="E886" i="6"/>
  <c r="BB886" i="6" s="1"/>
  <c r="H897" i="6"/>
  <c r="BE897" i="6" s="1"/>
  <c r="E746" i="6"/>
  <c r="BB746" i="6" s="1"/>
  <c r="H955" i="6"/>
  <c r="BE955" i="6" s="1"/>
  <c r="D492" i="6"/>
  <c r="BA492" i="6" s="1"/>
  <c r="G512" i="6"/>
  <c r="BD512" i="6" s="1"/>
  <c r="G599" i="6"/>
  <c r="BD599" i="6" s="1"/>
  <c r="F641" i="6"/>
  <c r="BC641" i="6" s="1"/>
  <c r="F709" i="6"/>
  <c r="BC709" i="6" s="1"/>
  <c r="E851" i="6"/>
  <c r="BB851" i="6" s="1"/>
  <c r="G886" i="6"/>
  <c r="BD886" i="6" s="1"/>
  <c r="F273" i="6"/>
  <c r="BC273" i="6" s="1"/>
  <c r="G415" i="6"/>
  <c r="BD415" i="6" s="1"/>
  <c r="G557" i="6"/>
  <c r="BD557" i="6" s="1"/>
  <c r="F768" i="6"/>
  <c r="BC768" i="6" s="1"/>
  <c r="G128" i="6"/>
  <c r="BD128" i="6" s="1"/>
  <c r="H545" i="6"/>
  <c r="BE545" i="6" s="1"/>
  <c r="F414" i="6"/>
  <c r="BC414" i="6" s="1"/>
  <c r="E840" i="6"/>
  <c r="BB840" i="6" s="1"/>
  <c r="G14" i="6"/>
  <c r="BD14" i="6" s="1"/>
  <c r="D355" i="6"/>
  <c r="BA355" i="6" s="1"/>
  <c r="H418" i="6"/>
  <c r="BE418" i="6" s="1"/>
  <c r="G414" i="6"/>
  <c r="BD414" i="6" s="1"/>
  <c r="E152" i="6"/>
  <c r="BB152" i="6" s="1"/>
  <c r="F34" i="6"/>
  <c r="BC34" i="6" s="1"/>
  <c r="D487" i="6"/>
  <c r="BA487" i="6" s="1"/>
  <c r="D514" i="6"/>
  <c r="BA514" i="6" s="1"/>
  <c r="D922" i="6"/>
  <c r="BA922" i="6" s="1"/>
  <c r="D962" i="6"/>
  <c r="BA962" i="6" s="1"/>
  <c r="G782" i="6"/>
  <c r="BD782" i="6" s="1"/>
  <c r="F842" i="6"/>
  <c r="BC842" i="6" s="1"/>
  <c r="G514" i="6"/>
  <c r="BD514" i="6" s="1"/>
  <c r="E904" i="6"/>
  <c r="BB904" i="6" s="1"/>
  <c r="D912" i="6"/>
  <c r="BA912" i="6" s="1"/>
  <c r="D931" i="6"/>
  <c r="BA931" i="6" s="1"/>
  <c r="F24" i="6"/>
  <c r="BC24" i="6" s="1"/>
  <c r="D73" i="6"/>
  <c r="BA73" i="6" s="1"/>
  <c r="G193" i="6"/>
  <c r="BD193" i="6" s="1"/>
  <c r="H340" i="6"/>
  <c r="BE340" i="6" s="1"/>
  <c r="F931" i="6"/>
  <c r="BC931" i="6" s="1"/>
  <c r="E579" i="6"/>
  <c r="BB579" i="6" s="1"/>
  <c r="G716" i="6"/>
  <c r="BD716" i="6" s="1"/>
  <c r="H825" i="6"/>
  <c r="BE825" i="6" s="1"/>
  <c r="D156" i="6"/>
  <c r="BA156" i="6" s="1"/>
  <c r="E634" i="6"/>
  <c r="BB634" i="6" s="1"/>
  <c r="F240" i="6"/>
  <c r="BC240" i="6" s="1"/>
  <c r="F318" i="6"/>
  <c r="BC318" i="6" s="1"/>
  <c r="F110" i="6"/>
  <c r="BC110" i="6" s="1"/>
  <c r="E136" i="6"/>
  <c r="BB136" i="6" s="1"/>
  <c r="E156" i="6"/>
  <c r="BB156" i="6" s="1"/>
  <c r="F560" i="6"/>
  <c r="BC560" i="6" s="1"/>
  <c r="G634" i="6"/>
  <c r="BD634" i="6" s="1"/>
  <c r="F451" i="6"/>
  <c r="BC451" i="6" s="1"/>
  <c r="G457" i="6"/>
  <c r="BD457" i="6" s="1"/>
  <c r="H831" i="6"/>
  <c r="BE831" i="6" s="1"/>
  <c r="E916" i="6"/>
  <c r="BB916" i="6" s="1"/>
  <c r="D927" i="6"/>
  <c r="BA927" i="6" s="1"/>
  <c r="G931" i="6"/>
  <c r="BD931" i="6" s="1"/>
  <c r="G942" i="6"/>
  <c r="BD942" i="6" s="1"/>
  <c r="E969" i="6"/>
  <c r="BB969" i="6" s="1"/>
  <c r="H973" i="6"/>
  <c r="BE973" i="6" s="1"/>
  <c r="E823" i="6"/>
  <c r="BB823" i="6" s="1"/>
  <c r="H363" i="6"/>
  <c r="BE363" i="6" s="1"/>
  <c r="E351" i="6"/>
  <c r="BB351" i="6" s="1"/>
  <c r="E131" i="6"/>
  <c r="BB131" i="6" s="1"/>
  <c r="G135" i="6"/>
  <c r="BD135" i="6" s="1"/>
  <c r="G110" i="6"/>
  <c r="BD110" i="6" s="1"/>
  <c r="G156" i="6"/>
  <c r="BD156" i="6" s="1"/>
  <c r="D526" i="6"/>
  <c r="BA526" i="6" s="1"/>
  <c r="H560" i="6"/>
  <c r="BE560" i="6" s="1"/>
  <c r="F158" i="6"/>
  <c r="BC158" i="6" s="1"/>
  <c r="D712" i="6"/>
  <c r="BA712" i="6" s="1"/>
  <c r="D732" i="6"/>
  <c r="BA732" i="6" s="1"/>
  <c r="F743" i="6"/>
  <c r="BC743" i="6" s="1"/>
  <c r="H916" i="6"/>
  <c r="BE916" i="6" s="1"/>
  <c r="H931" i="6"/>
  <c r="BE931" i="6" s="1"/>
  <c r="D560" i="6"/>
  <c r="BA560" i="6" s="1"/>
  <c r="F973" i="6"/>
  <c r="BC973" i="6" s="1"/>
  <c r="D152" i="6"/>
  <c r="BA152" i="6" s="1"/>
  <c r="G161" i="6"/>
  <c r="BD161" i="6" s="1"/>
  <c r="E266" i="6"/>
  <c r="BB266" i="6" s="1"/>
  <c r="D408" i="6"/>
  <c r="BA408" i="6" s="1"/>
  <c r="G105" i="6"/>
  <c r="BD105" i="6" s="1"/>
  <c r="F594" i="6"/>
  <c r="BC594" i="6" s="1"/>
  <c r="E670" i="6"/>
  <c r="BB670" i="6" s="1"/>
  <c r="E847" i="6"/>
  <c r="BB847" i="6" s="1"/>
  <c r="D983" i="6"/>
  <c r="BA983" i="6" s="1"/>
  <c r="F857" i="6"/>
  <c r="BC857" i="6" s="1"/>
  <c r="H506" i="6"/>
  <c r="BE506" i="6" s="1"/>
  <c r="H971" i="6"/>
  <c r="BE971" i="6" s="1"/>
  <c r="D554" i="6"/>
  <c r="BA554" i="6" s="1"/>
  <c r="H613" i="6"/>
  <c r="BE613" i="6" s="1"/>
  <c r="D836" i="6"/>
  <c r="BA836" i="6" s="1"/>
  <c r="F31" i="6"/>
  <c r="BC31" i="6" s="1"/>
  <c r="E301" i="6"/>
  <c r="BB301" i="6" s="1"/>
  <c r="G501" i="6"/>
  <c r="BD501" i="6" s="1"/>
  <c r="F550" i="6"/>
  <c r="BC550" i="6" s="1"/>
  <c r="E585" i="6"/>
  <c r="BB585" i="6" s="1"/>
  <c r="F668" i="6"/>
  <c r="BC668" i="6" s="1"/>
  <c r="F547" i="6"/>
  <c r="BC547" i="6" s="1"/>
  <c r="G422" i="6"/>
  <c r="BD422" i="6" s="1"/>
  <c r="F428" i="6"/>
  <c r="BC428" i="6" s="1"/>
  <c r="F455" i="6"/>
  <c r="BC455" i="6" s="1"/>
  <c r="D891" i="6"/>
  <c r="BA891" i="6" s="1"/>
  <c r="F869" i="6"/>
  <c r="BC869" i="6" s="1"/>
  <c r="D910" i="6"/>
  <c r="BA910" i="6" s="1"/>
  <c r="H776" i="6"/>
  <c r="BE776" i="6" s="1"/>
  <c r="F981" i="6"/>
  <c r="BC981" i="6" s="1"/>
  <c r="D194" i="6"/>
  <c r="BA194" i="6" s="1"/>
  <c r="D452" i="6"/>
  <c r="BA452" i="6" s="1"/>
  <c r="D39" i="6"/>
  <c r="BA39" i="6" s="1"/>
  <c r="F196" i="6"/>
  <c r="BC196" i="6" s="1"/>
  <c r="E55" i="6"/>
  <c r="BB55" i="6" s="1"/>
  <c r="H566" i="6"/>
  <c r="BE566" i="6" s="1"/>
  <c r="D581" i="6"/>
  <c r="BA581" i="6" s="1"/>
  <c r="H585" i="6"/>
  <c r="BE585" i="6" s="1"/>
  <c r="D134" i="6"/>
  <c r="BA134" i="6" s="1"/>
  <c r="H736" i="6"/>
  <c r="BE736" i="6" s="1"/>
  <c r="F753" i="6"/>
  <c r="BC753" i="6" s="1"/>
  <c r="D456" i="6"/>
  <c r="BA456" i="6" s="1"/>
  <c r="G844" i="6"/>
  <c r="BD844" i="6" s="1"/>
  <c r="E881" i="6"/>
  <c r="BB881" i="6" s="1"/>
  <c r="E891" i="6"/>
  <c r="BB891" i="6" s="1"/>
  <c r="E910" i="6"/>
  <c r="BB910" i="6" s="1"/>
  <c r="G981" i="6"/>
  <c r="BD981" i="6" s="1"/>
  <c r="E996" i="6"/>
  <c r="BB996" i="6" s="1"/>
  <c r="H20" i="6"/>
  <c r="BE20" i="6" s="1"/>
  <c r="F194" i="6"/>
  <c r="BC194" i="6" s="1"/>
  <c r="E317" i="6"/>
  <c r="BB317" i="6" s="1"/>
  <c r="E405" i="6"/>
  <c r="BB405" i="6" s="1"/>
  <c r="E480" i="6"/>
  <c r="BB480" i="6" s="1"/>
  <c r="D508" i="6"/>
  <c r="BA508" i="6" s="1"/>
  <c r="F191" i="6"/>
  <c r="BC191" i="6" s="1"/>
  <c r="E39" i="6"/>
  <c r="BB39" i="6" s="1"/>
  <c r="F55" i="6"/>
  <c r="BC55" i="6" s="1"/>
  <c r="E581" i="6"/>
  <c r="BB581" i="6" s="1"/>
  <c r="F119" i="6"/>
  <c r="BC119" i="6" s="1"/>
  <c r="F666" i="6"/>
  <c r="BC666" i="6" s="1"/>
  <c r="D678" i="6"/>
  <c r="BA678" i="6" s="1"/>
  <c r="G753" i="6"/>
  <c r="BD753" i="6" s="1"/>
  <c r="H844" i="6"/>
  <c r="BE844" i="6" s="1"/>
  <c r="G520" i="6"/>
  <c r="BD520" i="6" s="1"/>
  <c r="H881" i="6"/>
  <c r="BE881" i="6" s="1"/>
  <c r="H891" i="6"/>
  <c r="BE891" i="6" s="1"/>
  <c r="D904" i="6"/>
  <c r="BA904" i="6" s="1"/>
  <c r="H910" i="6"/>
  <c r="BE910" i="6" s="1"/>
  <c r="F758" i="6"/>
  <c r="BC758" i="6" s="1"/>
  <c r="H15" i="6"/>
  <c r="BE15" i="6" s="1"/>
  <c r="F51" i="6"/>
  <c r="BC51" i="6" s="1"/>
  <c r="H73" i="6"/>
  <c r="BE73" i="6" s="1"/>
  <c r="D117" i="6"/>
  <c r="BA117" i="6" s="1"/>
  <c r="D13" i="6"/>
  <c r="BA13" i="6" s="1"/>
  <c r="H140" i="6"/>
  <c r="BE140" i="6" s="1"/>
  <c r="G194" i="6"/>
  <c r="BD194" i="6" s="1"/>
  <c r="E209" i="6"/>
  <c r="BB209" i="6" s="1"/>
  <c r="E361" i="6"/>
  <c r="BB361" i="6" s="1"/>
  <c r="F369" i="6"/>
  <c r="BC369" i="6" s="1"/>
  <c r="G449" i="6"/>
  <c r="BD449" i="6" s="1"/>
  <c r="F467" i="6"/>
  <c r="BC467" i="6" s="1"/>
  <c r="G480" i="6"/>
  <c r="BD480" i="6" s="1"/>
  <c r="H39" i="6"/>
  <c r="BE39" i="6" s="1"/>
  <c r="H165" i="6"/>
  <c r="BE165" i="6" s="1"/>
  <c r="G711" i="6"/>
  <c r="BD711" i="6" s="1"/>
  <c r="D762" i="6"/>
  <c r="BA762" i="6" s="1"/>
  <c r="E772" i="6"/>
  <c r="BB772" i="6" s="1"/>
  <c r="E828" i="6"/>
  <c r="BB828" i="6" s="1"/>
  <c r="G499" i="6"/>
  <c r="BD499" i="6" s="1"/>
  <c r="D969" i="6"/>
  <c r="BA969" i="6" s="1"/>
  <c r="F155" i="6"/>
  <c r="BC155" i="6" s="1"/>
  <c r="F258" i="6"/>
  <c r="BC258" i="6" s="1"/>
  <c r="H404" i="6"/>
  <c r="BE404" i="6" s="1"/>
  <c r="G467" i="6"/>
  <c r="BD467" i="6" s="1"/>
  <c r="F486" i="6"/>
  <c r="BC486" i="6" s="1"/>
  <c r="G492" i="6"/>
  <c r="BD492" i="6" s="1"/>
  <c r="F505" i="6"/>
  <c r="BC505" i="6" s="1"/>
  <c r="H612" i="6"/>
  <c r="BE612" i="6" s="1"/>
  <c r="H681" i="6"/>
  <c r="BE681" i="6" s="1"/>
  <c r="H711" i="6"/>
  <c r="BE711" i="6" s="1"/>
  <c r="F772" i="6"/>
  <c r="BC772" i="6" s="1"/>
  <c r="G828" i="6"/>
  <c r="BD828" i="6" s="1"/>
  <c r="H716" i="6"/>
  <c r="BE716" i="6" s="1"/>
  <c r="H904" i="6"/>
  <c r="BE904" i="6" s="1"/>
  <c r="D872" i="6"/>
  <c r="BA872" i="6" s="1"/>
  <c r="D917" i="6"/>
  <c r="BA917" i="6" s="1"/>
  <c r="G924" i="6"/>
  <c r="BD924" i="6" s="1"/>
  <c r="G926" i="6"/>
  <c r="BD926" i="6" s="1"/>
  <c r="E953" i="6"/>
  <c r="BB953" i="6" s="1"/>
  <c r="H968" i="6"/>
  <c r="BE968" i="6" s="1"/>
  <c r="E829" i="6"/>
  <c r="BB829" i="6" s="1"/>
  <c r="F120" i="6"/>
  <c r="BC120" i="6" s="1"/>
  <c r="F457" i="6"/>
  <c r="BC457" i="6" s="1"/>
  <c r="G905" i="6"/>
  <c r="BD905" i="6" s="1"/>
  <c r="H132" i="6"/>
  <c r="BE132" i="6" s="1"/>
  <c r="G137" i="6"/>
  <c r="BD137" i="6" s="1"/>
  <c r="H155" i="6"/>
  <c r="BE155" i="6" s="1"/>
  <c r="E277" i="6"/>
  <c r="BB277" i="6" s="1"/>
  <c r="H467" i="6"/>
  <c r="BE467" i="6" s="1"/>
  <c r="F489" i="6"/>
  <c r="BC489" i="6" s="1"/>
  <c r="G505" i="6"/>
  <c r="BD505" i="6" s="1"/>
  <c r="H525" i="6"/>
  <c r="BE525" i="6" s="1"/>
  <c r="D454" i="6"/>
  <c r="BA454" i="6" s="1"/>
  <c r="G793" i="6"/>
  <c r="BD793" i="6" s="1"/>
  <c r="E476" i="6"/>
  <c r="BB476" i="6" s="1"/>
  <c r="D887" i="6"/>
  <c r="BA887" i="6" s="1"/>
  <c r="E895" i="6"/>
  <c r="BB895" i="6" s="1"/>
  <c r="G917" i="6"/>
  <c r="BD917" i="6" s="1"/>
  <c r="D139" i="6"/>
  <c r="BA139" i="6" s="1"/>
  <c r="D192" i="6"/>
  <c r="BA192" i="6" s="1"/>
  <c r="E318" i="6"/>
  <c r="BB318" i="6" s="1"/>
  <c r="E589" i="6"/>
  <c r="BB589" i="6" s="1"/>
  <c r="G518" i="6"/>
  <c r="BD518" i="6" s="1"/>
  <c r="G707" i="6"/>
  <c r="BD707" i="6" s="1"/>
  <c r="D986" i="6"/>
  <c r="BA986" i="6" s="1"/>
  <c r="P31" i="6"/>
  <c r="AC31" i="6" s="1"/>
  <c r="D8" i="6"/>
  <c r="BA8" i="6" s="1"/>
  <c r="S123" i="6"/>
  <c r="AF123" i="6" s="1"/>
  <c r="F130" i="6"/>
  <c r="BC130" i="6" s="1"/>
  <c r="E359" i="6"/>
  <c r="BB359" i="6" s="1"/>
  <c r="H366" i="6"/>
  <c r="BE366" i="6" s="1"/>
  <c r="H311" i="6"/>
  <c r="BE311" i="6" s="1"/>
  <c r="E75" i="6"/>
  <c r="BB75" i="6" s="1"/>
  <c r="E593" i="6"/>
  <c r="BB593" i="6" s="1"/>
  <c r="E454" i="6"/>
  <c r="BB454" i="6" s="1"/>
  <c r="F895" i="6"/>
  <c r="BC895" i="6" s="1"/>
  <c r="G829" i="6"/>
  <c r="BD829" i="6" s="1"/>
  <c r="H845" i="6"/>
  <c r="BE845" i="6" s="1"/>
  <c r="G65" i="6"/>
  <c r="BD65" i="6" s="1"/>
  <c r="F8" i="6"/>
  <c r="BC8" i="6" s="1"/>
  <c r="G146" i="6"/>
  <c r="BD146" i="6" s="1"/>
  <c r="G199" i="6"/>
  <c r="BD199" i="6" s="1"/>
  <c r="H213" i="6"/>
  <c r="BE213" i="6" s="1"/>
  <c r="E344" i="6"/>
  <c r="BB344" i="6" s="1"/>
  <c r="G427" i="6"/>
  <c r="BD427" i="6" s="1"/>
  <c r="G75" i="6"/>
  <c r="BD75" i="6" s="1"/>
  <c r="E669" i="6"/>
  <c r="BB669" i="6" s="1"/>
  <c r="E539" i="6"/>
  <c r="BB539" i="6" s="1"/>
  <c r="E782" i="6"/>
  <c r="BB782" i="6" s="1"/>
  <c r="F807" i="6"/>
  <c r="BC807" i="6" s="1"/>
  <c r="H522" i="6"/>
  <c r="BE522" i="6" s="1"/>
  <c r="G893" i="6"/>
  <c r="BD893" i="6" s="1"/>
  <c r="G920" i="6"/>
  <c r="BD920" i="6" s="1"/>
  <c r="F789" i="6"/>
  <c r="BC789" i="6" s="1"/>
  <c r="F808" i="6"/>
  <c r="BC808" i="6" s="1"/>
  <c r="D976" i="6"/>
  <c r="BA976" i="6" s="1"/>
  <c r="D246" i="6"/>
  <c r="BA246" i="6" s="1"/>
  <c r="H8" i="6"/>
  <c r="BE8" i="6" s="1"/>
  <c r="P101" i="6"/>
  <c r="AC101" i="6" s="1"/>
  <c r="E193" i="6"/>
  <c r="BB193" i="6" s="1"/>
  <c r="F300" i="6"/>
  <c r="BC300" i="6" s="1"/>
  <c r="F53" i="6"/>
  <c r="BC53" i="6" s="1"/>
  <c r="F340" i="6"/>
  <c r="BC340" i="6" s="1"/>
  <c r="F344" i="6"/>
  <c r="BC344" i="6" s="1"/>
  <c r="D186" i="6"/>
  <c r="BA186" i="6" s="1"/>
  <c r="E425" i="6"/>
  <c r="BB425" i="6" s="1"/>
  <c r="F444" i="6"/>
  <c r="BC444" i="6" s="1"/>
  <c r="H586" i="6"/>
  <c r="BE586" i="6" s="1"/>
  <c r="H602" i="6"/>
  <c r="BE602" i="6" s="1"/>
  <c r="E737" i="6"/>
  <c r="BB737" i="6" s="1"/>
  <c r="D414" i="6"/>
  <c r="BA414" i="6" s="1"/>
  <c r="F782" i="6"/>
  <c r="BC782" i="6" s="1"/>
  <c r="F443" i="6"/>
  <c r="BC443" i="6" s="1"/>
  <c r="H807" i="6"/>
  <c r="BE807" i="6" s="1"/>
  <c r="F817" i="6"/>
  <c r="BC817" i="6" s="1"/>
  <c r="H479" i="6"/>
  <c r="BE479" i="6" s="1"/>
  <c r="E859" i="6"/>
  <c r="BB859" i="6" s="1"/>
  <c r="E694" i="6"/>
  <c r="BB694" i="6" s="1"/>
  <c r="E976" i="6"/>
  <c r="BB976" i="6" s="1"/>
  <c r="H47" i="6"/>
  <c r="BE47" i="6" s="1"/>
  <c r="E51" i="6"/>
  <c r="BB51" i="6" s="1"/>
  <c r="E61" i="6"/>
  <c r="BB61" i="6" s="1"/>
  <c r="E65" i="6"/>
  <c r="BB65" i="6" s="1"/>
  <c r="G83" i="6"/>
  <c r="BD83" i="6" s="1"/>
  <c r="E135" i="6"/>
  <c r="BB135" i="6" s="1"/>
  <c r="F21" i="6"/>
  <c r="BC21" i="6" s="1"/>
  <c r="G291" i="6"/>
  <c r="BD291" i="6" s="1"/>
  <c r="H100" i="6"/>
  <c r="BE100" i="6" s="1"/>
  <c r="F426" i="6"/>
  <c r="BC426" i="6" s="1"/>
  <c r="H426" i="6"/>
  <c r="BE426" i="6" s="1"/>
  <c r="H769" i="6"/>
  <c r="BE769" i="6" s="1"/>
  <c r="E769" i="6"/>
  <c r="BB769" i="6" s="1"/>
  <c r="D944" i="6"/>
  <c r="BA944" i="6" s="1"/>
  <c r="H944" i="6"/>
  <c r="BE944" i="6" s="1"/>
  <c r="G944" i="6"/>
  <c r="BD944" i="6" s="1"/>
  <c r="E944" i="6"/>
  <c r="BB944" i="6" s="1"/>
  <c r="H679" i="6"/>
  <c r="BE679" i="6" s="1"/>
  <c r="E679" i="6"/>
  <c r="BB679" i="6" s="1"/>
  <c r="D679" i="6"/>
  <c r="BA679" i="6" s="1"/>
  <c r="G51" i="6"/>
  <c r="BD51" i="6" s="1"/>
  <c r="G24" i="6"/>
  <c r="BD24" i="6" s="1"/>
  <c r="E162" i="6"/>
  <c r="BB162" i="6" s="1"/>
  <c r="H167" i="6"/>
  <c r="BE167" i="6" s="1"/>
  <c r="F192" i="6"/>
  <c r="BC192" i="6" s="1"/>
  <c r="F201" i="6"/>
  <c r="BC201" i="6" s="1"/>
  <c r="H204" i="6"/>
  <c r="BE204" i="6" s="1"/>
  <c r="G273" i="6"/>
  <c r="BD273" i="6" s="1"/>
  <c r="F277" i="6"/>
  <c r="BC277" i="6" s="1"/>
  <c r="H300" i="6"/>
  <c r="BE300" i="6" s="1"/>
  <c r="E316" i="6"/>
  <c r="BB316" i="6" s="1"/>
  <c r="H325" i="6"/>
  <c r="BE325" i="6" s="1"/>
  <c r="E327" i="6"/>
  <c r="BB327" i="6" s="1"/>
  <c r="D336" i="6"/>
  <c r="BA336" i="6" s="1"/>
  <c r="G355" i="6"/>
  <c r="BD355" i="6" s="1"/>
  <c r="F186" i="6"/>
  <c r="BC186" i="6" s="1"/>
  <c r="H188" i="6"/>
  <c r="BE188" i="6" s="1"/>
  <c r="D380" i="6"/>
  <c r="BA380" i="6" s="1"/>
  <c r="E389" i="6"/>
  <c r="BB389" i="6" s="1"/>
  <c r="G168" i="6"/>
  <c r="BD168" i="6" s="1"/>
  <c r="H168" i="6"/>
  <c r="BE168" i="6" s="1"/>
  <c r="H263" i="6"/>
  <c r="BE263" i="6" s="1"/>
  <c r="E263" i="6"/>
  <c r="BB263" i="6" s="1"/>
  <c r="D263" i="6"/>
  <c r="BA263" i="6" s="1"/>
  <c r="F324" i="6"/>
  <c r="BC324" i="6" s="1"/>
  <c r="H324" i="6"/>
  <c r="BE324" i="6" s="1"/>
  <c r="G324" i="6"/>
  <c r="BD324" i="6" s="1"/>
  <c r="H533" i="6"/>
  <c r="BE533" i="6" s="1"/>
  <c r="F533" i="6"/>
  <c r="BC533" i="6" s="1"/>
  <c r="E533" i="6"/>
  <c r="BB533" i="6" s="1"/>
  <c r="G381" i="6"/>
  <c r="BD381" i="6" s="1"/>
  <c r="H381" i="6"/>
  <c r="BE381" i="6" s="1"/>
  <c r="R37" i="6"/>
  <c r="AE37" i="6" s="1"/>
  <c r="F162" i="6"/>
  <c r="BC162" i="6" s="1"/>
  <c r="H192" i="6"/>
  <c r="BE192" i="6" s="1"/>
  <c r="G201" i="6"/>
  <c r="BD201" i="6" s="1"/>
  <c r="E7" i="6"/>
  <c r="BB7" i="6" s="1"/>
  <c r="G224" i="6"/>
  <c r="BD224" i="6" s="1"/>
  <c r="E241" i="6"/>
  <c r="BB241" i="6" s="1"/>
  <c r="H273" i="6"/>
  <c r="BE273" i="6" s="1"/>
  <c r="H277" i="6"/>
  <c r="BE277" i="6" s="1"/>
  <c r="G327" i="6"/>
  <c r="BD327" i="6" s="1"/>
  <c r="F336" i="6"/>
  <c r="BC336" i="6" s="1"/>
  <c r="H355" i="6"/>
  <c r="BE355" i="6" s="1"/>
  <c r="E352" i="6"/>
  <c r="BB352" i="6" s="1"/>
  <c r="G352" i="6"/>
  <c r="BD352" i="6" s="1"/>
  <c r="F352" i="6"/>
  <c r="BC352" i="6" s="1"/>
  <c r="G894" i="6"/>
  <c r="BD894" i="6" s="1"/>
  <c r="H894" i="6"/>
  <c r="BE894" i="6" s="1"/>
  <c r="E894" i="6"/>
  <c r="BB894" i="6" s="1"/>
  <c r="D894" i="6"/>
  <c r="BA894" i="6" s="1"/>
  <c r="P59" i="6"/>
  <c r="AC59" i="6" s="1"/>
  <c r="H7" i="6"/>
  <c r="BE7" i="6" s="1"/>
  <c r="H224" i="6"/>
  <c r="BE224" i="6" s="1"/>
  <c r="E227" i="6"/>
  <c r="BB227" i="6" s="1"/>
  <c r="E18" i="6"/>
  <c r="BB18" i="6" s="1"/>
  <c r="H336" i="6"/>
  <c r="BE336" i="6" s="1"/>
  <c r="D53" i="6"/>
  <c r="BA53" i="6" s="1"/>
  <c r="D344" i="6"/>
  <c r="BA344" i="6" s="1"/>
  <c r="E182" i="6"/>
  <c r="BB182" i="6" s="1"/>
  <c r="G125" i="6"/>
  <c r="BD125" i="6" s="1"/>
  <c r="D125" i="6"/>
  <c r="BA125" i="6" s="1"/>
  <c r="H435" i="6"/>
  <c r="BE435" i="6" s="1"/>
  <c r="F435" i="6"/>
  <c r="BC435" i="6" s="1"/>
  <c r="D253" i="6"/>
  <c r="BA253" i="6" s="1"/>
  <c r="G253" i="6"/>
  <c r="BD253" i="6" s="1"/>
  <c r="F253" i="6"/>
  <c r="BC253" i="6" s="1"/>
  <c r="E259" i="6"/>
  <c r="BB259" i="6" s="1"/>
  <c r="F259" i="6"/>
  <c r="BC259" i="6" s="1"/>
  <c r="D259" i="6"/>
  <c r="BA259" i="6" s="1"/>
  <c r="H684" i="6"/>
  <c r="BE684" i="6" s="1"/>
  <c r="D684" i="6"/>
  <c r="BA684" i="6" s="1"/>
  <c r="E41" i="6"/>
  <c r="BB41" i="6" s="1"/>
  <c r="D29" i="6"/>
  <c r="BA29" i="6" s="1"/>
  <c r="D25" i="6"/>
  <c r="BA25" i="6" s="1"/>
  <c r="D215" i="6"/>
  <c r="BA215" i="6" s="1"/>
  <c r="D76" i="6"/>
  <c r="BA76" i="6" s="1"/>
  <c r="G387" i="6"/>
  <c r="BD387" i="6" s="1"/>
  <c r="E413" i="6"/>
  <c r="BB413" i="6" s="1"/>
  <c r="H616" i="6"/>
  <c r="BE616" i="6" s="1"/>
  <c r="F616" i="6"/>
  <c r="BC616" i="6" s="1"/>
  <c r="F770" i="6"/>
  <c r="BC770" i="6" s="1"/>
  <c r="H770" i="6"/>
  <c r="BE770" i="6" s="1"/>
  <c r="G770" i="6"/>
  <c r="BD770" i="6" s="1"/>
  <c r="D770" i="6"/>
  <c r="BA770" i="6" s="1"/>
  <c r="H735" i="6"/>
  <c r="BE735" i="6" s="1"/>
  <c r="E735" i="6"/>
  <c r="BB735" i="6" s="1"/>
  <c r="E64" i="6"/>
  <c r="BB64" i="6" s="1"/>
  <c r="P65" i="6"/>
  <c r="AC65" i="6" s="1"/>
  <c r="R71" i="6"/>
  <c r="AE71" i="6" s="1"/>
  <c r="F84" i="6"/>
  <c r="BC84" i="6" s="1"/>
  <c r="D99" i="6"/>
  <c r="BA99" i="6" s="1"/>
  <c r="G122" i="6"/>
  <c r="BD122" i="6" s="1"/>
  <c r="F29" i="6"/>
  <c r="BC29" i="6" s="1"/>
  <c r="G25" i="6"/>
  <c r="BD25" i="6" s="1"/>
  <c r="F215" i="6"/>
  <c r="BC215" i="6" s="1"/>
  <c r="G235" i="6"/>
  <c r="BD235" i="6" s="1"/>
  <c r="E245" i="6"/>
  <c r="BB245" i="6" s="1"/>
  <c r="D286" i="6"/>
  <c r="BA286" i="6" s="1"/>
  <c r="D292" i="6"/>
  <c r="BA292" i="6" s="1"/>
  <c r="G299" i="6"/>
  <c r="BD299" i="6" s="1"/>
  <c r="D326" i="6"/>
  <c r="BA326" i="6" s="1"/>
  <c r="G344" i="6"/>
  <c r="BD344" i="6" s="1"/>
  <c r="E354" i="6"/>
  <c r="BB354" i="6" s="1"/>
  <c r="F76" i="6"/>
  <c r="BC76" i="6" s="1"/>
  <c r="G373" i="6"/>
  <c r="BD373" i="6" s="1"/>
  <c r="D88" i="6"/>
  <c r="BA88" i="6" s="1"/>
  <c r="E90" i="6"/>
  <c r="BB90" i="6" s="1"/>
  <c r="E908" i="6"/>
  <c r="BB908" i="6" s="1"/>
  <c r="H908" i="6"/>
  <c r="BE908" i="6" s="1"/>
  <c r="G48" i="6"/>
  <c r="BD48" i="6" s="1"/>
  <c r="F64" i="6"/>
  <c r="BC64" i="6" s="1"/>
  <c r="T65" i="6"/>
  <c r="AG65" i="6" s="1"/>
  <c r="G79" i="6"/>
  <c r="BD79" i="6" s="1"/>
  <c r="G99" i="6"/>
  <c r="BD99" i="6" s="1"/>
  <c r="F103" i="6"/>
  <c r="BC103" i="6" s="1"/>
  <c r="H122" i="6"/>
  <c r="BE122" i="6" s="1"/>
  <c r="D199" i="6"/>
  <c r="BA199" i="6" s="1"/>
  <c r="U204" i="6"/>
  <c r="AH204" i="6" s="1"/>
  <c r="F245" i="6"/>
  <c r="BC245" i="6" s="1"/>
  <c r="F272" i="6"/>
  <c r="BC272" i="6" s="1"/>
  <c r="F281" i="6"/>
  <c r="BC281" i="6" s="1"/>
  <c r="D284" i="6"/>
  <c r="BA284" i="6" s="1"/>
  <c r="E286" i="6"/>
  <c r="BB286" i="6" s="1"/>
  <c r="F292" i="6"/>
  <c r="BC292" i="6" s="1"/>
  <c r="D295" i="6"/>
  <c r="BA295" i="6" s="1"/>
  <c r="F326" i="6"/>
  <c r="BC326" i="6" s="1"/>
  <c r="F354" i="6"/>
  <c r="BC354" i="6" s="1"/>
  <c r="H76" i="6"/>
  <c r="BE76" i="6" s="1"/>
  <c r="D374" i="6"/>
  <c r="BA374" i="6" s="1"/>
  <c r="G95" i="6"/>
  <c r="BD95" i="6" s="1"/>
  <c r="F90" i="6"/>
  <c r="BC90" i="6" s="1"/>
  <c r="D404" i="6"/>
  <c r="BA404" i="6" s="1"/>
  <c r="F471" i="6"/>
  <c r="BC471" i="6" s="1"/>
  <c r="H471" i="6"/>
  <c r="BE471" i="6" s="1"/>
  <c r="D305" i="6"/>
  <c r="BA305" i="6" s="1"/>
  <c r="H305" i="6"/>
  <c r="BE305" i="6" s="1"/>
  <c r="G305" i="6"/>
  <c r="BD305" i="6" s="1"/>
  <c r="F305" i="6"/>
  <c r="BC305" i="6" s="1"/>
  <c r="E305" i="6"/>
  <c r="BB305" i="6" s="1"/>
  <c r="H430" i="6"/>
  <c r="BE430" i="6" s="1"/>
  <c r="G430" i="6"/>
  <c r="BD430" i="6" s="1"/>
  <c r="E430" i="6"/>
  <c r="BB430" i="6" s="1"/>
  <c r="H813" i="6"/>
  <c r="BE813" i="6" s="1"/>
  <c r="G813" i="6"/>
  <c r="BD813" i="6" s="1"/>
  <c r="E889" i="6"/>
  <c r="BB889" i="6" s="1"/>
  <c r="G889" i="6"/>
  <c r="BD889" i="6" s="1"/>
  <c r="P35" i="6"/>
  <c r="AC35" i="6" s="1"/>
  <c r="H99" i="6"/>
  <c r="BE99" i="6" s="1"/>
  <c r="G103" i="6"/>
  <c r="BD103" i="6" s="1"/>
  <c r="F137" i="6"/>
  <c r="BC137" i="6" s="1"/>
  <c r="E161" i="6"/>
  <c r="BB161" i="6" s="1"/>
  <c r="E170" i="6"/>
  <c r="BB170" i="6" s="1"/>
  <c r="F199" i="6"/>
  <c r="BC199" i="6" s="1"/>
  <c r="E240" i="6"/>
  <c r="BB240" i="6" s="1"/>
  <c r="G245" i="6"/>
  <c r="BD245" i="6" s="1"/>
  <c r="E257" i="6"/>
  <c r="BB257" i="6" s="1"/>
  <c r="G272" i="6"/>
  <c r="BD272" i="6" s="1"/>
  <c r="G281" i="6"/>
  <c r="BD281" i="6" s="1"/>
  <c r="F284" i="6"/>
  <c r="BC284" i="6" s="1"/>
  <c r="G326" i="6"/>
  <c r="BD326" i="6" s="1"/>
  <c r="G354" i="6"/>
  <c r="BD354" i="6" s="1"/>
  <c r="G69" i="6"/>
  <c r="BD69" i="6" s="1"/>
  <c r="F80" i="6"/>
  <c r="BC80" i="6" s="1"/>
  <c r="F404" i="6"/>
  <c r="BC404" i="6" s="1"/>
  <c r="H314" i="6"/>
  <c r="BE314" i="6" s="1"/>
  <c r="F314" i="6"/>
  <c r="BC314" i="6" s="1"/>
  <c r="E314" i="6"/>
  <c r="BB314" i="6" s="1"/>
  <c r="D930" i="6"/>
  <c r="BA930" i="6" s="1"/>
  <c r="H930" i="6"/>
  <c r="BE930" i="6" s="1"/>
  <c r="G930" i="6"/>
  <c r="BD930" i="6" s="1"/>
  <c r="F930" i="6"/>
  <c r="BC930" i="6" s="1"/>
  <c r="F970" i="6"/>
  <c r="BC970" i="6" s="1"/>
  <c r="H970" i="6"/>
  <c r="BE970" i="6" s="1"/>
  <c r="D970" i="6"/>
  <c r="BA970" i="6" s="1"/>
  <c r="R141" i="6"/>
  <c r="AE141" i="6" s="1"/>
  <c r="E440" i="6"/>
  <c r="BB440" i="6" s="1"/>
  <c r="F440" i="6"/>
  <c r="BC440" i="6" s="1"/>
  <c r="D19" i="6"/>
  <c r="BA19" i="6" s="1"/>
  <c r="H117" i="6"/>
  <c r="BE117" i="6" s="1"/>
  <c r="H137" i="6"/>
  <c r="BE137" i="6" s="1"/>
  <c r="F13" i="6"/>
  <c r="BC13" i="6" s="1"/>
  <c r="H199" i="6"/>
  <c r="BE199" i="6" s="1"/>
  <c r="D220" i="6"/>
  <c r="BA220" i="6" s="1"/>
  <c r="H240" i="6"/>
  <c r="BE240" i="6" s="1"/>
  <c r="F242" i="6"/>
  <c r="BC242" i="6" s="1"/>
  <c r="G38" i="6"/>
  <c r="BD38" i="6" s="1"/>
  <c r="D40" i="6"/>
  <c r="BA40" i="6" s="1"/>
  <c r="H358" i="6"/>
  <c r="BE358" i="6" s="1"/>
  <c r="D360" i="6"/>
  <c r="BA360" i="6" s="1"/>
  <c r="D178" i="6"/>
  <c r="BA178" i="6" s="1"/>
  <c r="D371" i="6"/>
  <c r="BA371" i="6" s="1"/>
  <c r="E394" i="6"/>
  <c r="BB394" i="6" s="1"/>
  <c r="G189" i="6"/>
  <c r="BD189" i="6" s="1"/>
  <c r="F189" i="6"/>
  <c r="BC189" i="6" s="1"/>
  <c r="D189" i="6"/>
  <c r="BA189" i="6" s="1"/>
  <c r="E651" i="6"/>
  <c r="BB651" i="6" s="1"/>
  <c r="G651" i="6"/>
  <c r="BD651" i="6" s="1"/>
  <c r="F651" i="6"/>
  <c r="BC651" i="6" s="1"/>
  <c r="H503" i="6"/>
  <c r="BE503" i="6" s="1"/>
  <c r="G503" i="6"/>
  <c r="BD503" i="6" s="1"/>
  <c r="F503" i="6"/>
  <c r="BC503" i="6" s="1"/>
  <c r="E503" i="6"/>
  <c r="BB503" i="6" s="1"/>
  <c r="D503" i="6"/>
  <c r="BA503" i="6" s="1"/>
  <c r="G901" i="6"/>
  <c r="BD901" i="6" s="1"/>
  <c r="H901" i="6"/>
  <c r="BE901" i="6" s="1"/>
  <c r="F901" i="6"/>
  <c r="BC901" i="6" s="1"/>
  <c r="E901" i="6"/>
  <c r="BB901" i="6" s="1"/>
  <c r="D901" i="6"/>
  <c r="BA901" i="6" s="1"/>
  <c r="F37" i="6"/>
  <c r="BC37" i="6" s="1"/>
  <c r="P60" i="6"/>
  <c r="AC60" i="6" s="1"/>
  <c r="F27" i="6"/>
  <c r="BC27" i="6" s="1"/>
  <c r="H87" i="6"/>
  <c r="BE87" i="6" s="1"/>
  <c r="F92" i="6"/>
  <c r="BC92" i="6" s="1"/>
  <c r="D16" i="6"/>
  <c r="BA16" i="6" s="1"/>
  <c r="F28" i="6"/>
  <c r="BC28" i="6" s="1"/>
  <c r="E220" i="6"/>
  <c r="BB220" i="6" s="1"/>
  <c r="E274" i="6"/>
  <c r="BB274" i="6" s="1"/>
  <c r="H38" i="6"/>
  <c r="BE38" i="6" s="1"/>
  <c r="E40" i="6"/>
  <c r="BB40" i="6" s="1"/>
  <c r="D176" i="6"/>
  <c r="BA176" i="6" s="1"/>
  <c r="E178" i="6"/>
  <c r="BB178" i="6" s="1"/>
  <c r="E184" i="6"/>
  <c r="BB184" i="6" s="1"/>
  <c r="F371" i="6"/>
  <c r="BC371" i="6" s="1"/>
  <c r="E386" i="6"/>
  <c r="BB386" i="6" s="1"/>
  <c r="D405" i="6"/>
  <c r="BA405" i="6" s="1"/>
  <c r="G639" i="6"/>
  <c r="BD639" i="6" s="1"/>
  <c r="F639" i="6"/>
  <c r="BC639" i="6" s="1"/>
  <c r="E639" i="6"/>
  <c r="BB639" i="6" s="1"/>
  <c r="F682" i="6"/>
  <c r="BC682" i="6" s="1"/>
  <c r="H682" i="6"/>
  <c r="BE682" i="6" s="1"/>
  <c r="D682" i="6"/>
  <c r="BA682" i="6" s="1"/>
  <c r="H809" i="6"/>
  <c r="BE809" i="6" s="1"/>
  <c r="G809" i="6"/>
  <c r="BD809" i="6" s="1"/>
  <c r="F809" i="6"/>
  <c r="BC809" i="6" s="1"/>
  <c r="D809" i="6"/>
  <c r="BA809" i="6" s="1"/>
  <c r="G37" i="6"/>
  <c r="BD37" i="6" s="1"/>
  <c r="D3" i="6"/>
  <c r="BA3" i="6" s="1"/>
  <c r="E8" i="6"/>
  <c r="BB8" i="6" s="1"/>
  <c r="F121" i="6"/>
  <c r="BC121" i="6" s="1"/>
  <c r="G140" i="6"/>
  <c r="BD140" i="6" s="1"/>
  <c r="G15" i="6"/>
  <c r="BD15" i="6" s="1"/>
  <c r="E150" i="6"/>
  <c r="BB150" i="6" s="1"/>
  <c r="H16" i="6"/>
  <c r="BE16" i="6" s="1"/>
  <c r="F2" i="6"/>
  <c r="BC2" i="6" s="1"/>
  <c r="D209" i="6"/>
  <c r="BA209" i="6" s="1"/>
  <c r="G28" i="6"/>
  <c r="BD28" i="6" s="1"/>
  <c r="F220" i="6"/>
  <c r="BC220" i="6" s="1"/>
  <c r="G250" i="6"/>
  <c r="BD250" i="6" s="1"/>
  <c r="F14" i="6"/>
  <c r="BC14" i="6" s="1"/>
  <c r="H274" i="6"/>
  <c r="BE274" i="6" s="1"/>
  <c r="F40" i="6"/>
  <c r="BC40" i="6" s="1"/>
  <c r="F62" i="6"/>
  <c r="BC62" i="6" s="1"/>
  <c r="D363" i="6"/>
  <c r="BA363" i="6" s="1"/>
  <c r="F176" i="6"/>
  <c r="BC176" i="6" s="1"/>
  <c r="G386" i="6"/>
  <c r="BD386" i="6" s="1"/>
  <c r="E628" i="6"/>
  <c r="BB628" i="6" s="1"/>
  <c r="D628" i="6"/>
  <c r="BA628" i="6" s="1"/>
  <c r="F739" i="6"/>
  <c r="BC739" i="6" s="1"/>
  <c r="G739" i="6"/>
  <c r="BD739" i="6" s="1"/>
  <c r="T97" i="6"/>
  <c r="AG97" i="6" s="1"/>
  <c r="G220" i="6"/>
  <c r="BD220" i="6" s="1"/>
  <c r="H40" i="6"/>
  <c r="BE40" i="6" s="1"/>
  <c r="E363" i="6"/>
  <c r="BB363" i="6" s="1"/>
  <c r="F405" i="6"/>
  <c r="BC405" i="6" s="1"/>
  <c r="D100" i="6"/>
  <c r="BA100" i="6" s="1"/>
  <c r="D409" i="6"/>
  <c r="BA409" i="6" s="1"/>
  <c r="H429" i="6"/>
  <c r="BE429" i="6" s="1"/>
  <c r="G429" i="6"/>
  <c r="BD429" i="6" s="1"/>
  <c r="D429" i="6"/>
  <c r="BA429" i="6" s="1"/>
  <c r="G698" i="6"/>
  <c r="BD698" i="6" s="1"/>
  <c r="H698" i="6"/>
  <c r="BE698" i="6" s="1"/>
  <c r="F698" i="6"/>
  <c r="BC698" i="6" s="1"/>
  <c r="H760" i="6"/>
  <c r="BE760" i="6" s="1"/>
  <c r="D760" i="6"/>
  <c r="BA760" i="6" s="1"/>
  <c r="G3" i="6"/>
  <c r="BD3" i="6" s="1"/>
  <c r="H43" i="6"/>
  <c r="BE43" i="6" s="1"/>
  <c r="F47" i="6"/>
  <c r="BC47" i="6" s="1"/>
  <c r="D51" i="6"/>
  <c r="BA51" i="6" s="1"/>
  <c r="D61" i="6"/>
  <c r="BA61" i="6" s="1"/>
  <c r="F4" i="6"/>
  <c r="BC4" i="6" s="1"/>
  <c r="D65" i="6"/>
  <c r="BA65" i="6" s="1"/>
  <c r="F83" i="6"/>
  <c r="BC83" i="6" s="1"/>
  <c r="P103" i="6"/>
  <c r="AC103" i="6" s="1"/>
  <c r="H121" i="6"/>
  <c r="BE121" i="6" s="1"/>
  <c r="D135" i="6"/>
  <c r="BA135" i="6" s="1"/>
  <c r="G155" i="6"/>
  <c r="BD155" i="6" s="1"/>
  <c r="E194" i="6"/>
  <c r="BB194" i="6" s="1"/>
  <c r="G209" i="6"/>
  <c r="BD209" i="6" s="1"/>
  <c r="D21" i="6"/>
  <c r="BA21" i="6" s="1"/>
  <c r="G26" i="6"/>
  <c r="BD26" i="6" s="1"/>
  <c r="E256" i="6"/>
  <c r="BB256" i="6" s="1"/>
  <c r="D261" i="6"/>
  <c r="BA261" i="6" s="1"/>
  <c r="F266" i="6"/>
  <c r="BC266" i="6" s="1"/>
  <c r="G280" i="6"/>
  <c r="BD280" i="6" s="1"/>
  <c r="H298" i="6"/>
  <c r="BE298" i="6" s="1"/>
  <c r="D300" i="6"/>
  <c r="BA300" i="6" s="1"/>
  <c r="F363" i="6"/>
  <c r="BC363" i="6" s="1"/>
  <c r="H85" i="6"/>
  <c r="BE85" i="6" s="1"/>
  <c r="H405" i="6"/>
  <c r="BE405" i="6" s="1"/>
  <c r="G100" i="6"/>
  <c r="BD100" i="6" s="1"/>
  <c r="H477" i="6"/>
  <c r="BE477" i="6" s="1"/>
  <c r="G477" i="6"/>
  <c r="BD477" i="6" s="1"/>
  <c r="H535" i="6"/>
  <c r="BE535" i="6" s="1"/>
  <c r="G535" i="6"/>
  <c r="BD535" i="6" s="1"/>
  <c r="D473" i="6"/>
  <c r="BA473" i="6" s="1"/>
  <c r="G473" i="6"/>
  <c r="BD473" i="6" s="1"/>
  <c r="E473" i="6"/>
  <c r="BB473" i="6" s="1"/>
  <c r="D691" i="6"/>
  <c r="BA691" i="6" s="1"/>
  <c r="H691" i="6"/>
  <c r="BE691" i="6" s="1"/>
  <c r="G691" i="6"/>
  <c r="BD691" i="6" s="1"/>
  <c r="F691" i="6"/>
  <c r="BC691" i="6" s="1"/>
  <c r="E691" i="6"/>
  <c r="BB691" i="6" s="1"/>
  <c r="F508" i="6"/>
  <c r="BC508" i="6" s="1"/>
  <c r="G550" i="6"/>
  <c r="BD550" i="6" s="1"/>
  <c r="G55" i="6"/>
  <c r="BD55" i="6" s="1"/>
  <c r="H211" i="6"/>
  <c r="BE211" i="6" s="1"/>
  <c r="H589" i="6"/>
  <c r="BE589" i="6" s="1"/>
  <c r="F593" i="6"/>
  <c r="BC593" i="6" s="1"/>
  <c r="H669" i="6"/>
  <c r="BE669" i="6" s="1"/>
  <c r="E348" i="6"/>
  <c r="BB348" i="6" s="1"/>
  <c r="G743" i="6"/>
  <c r="BD743" i="6" s="1"/>
  <c r="G772" i="6"/>
  <c r="BD772" i="6" s="1"/>
  <c r="H428" i="6"/>
  <c r="BE428" i="6" s="1"/>
  <c r="F891" i="6"/>
  <c r="BC891" i="6" s="1"/>
  <c r="F900" i="6"/>
  <c r="BC900" i="6" s="1"/>
  <c r="E869" i="6"/>
  <c r="BB869" i="6" s="1"/>
  <c r="F910" i="6"/>
  <c r="BC910" i="6" s="1"/>
  <c r="G973" i="6"/>
  <c r="BD973" i="6" s="1"/>
  <c r="D143" i="6"/>
  <c r="BA143" i="6" s="1"/>
  <c r="G478" i="6"/>
  <c r="BD478" i="6" s="1"/>
  <c r="H550" i="6"/>
  <c r="BE550" i="6" s="1"/>
  <c r="G558" i="6"/>
  <c r="BD558" i="6" s="1"/>
  <c r="F216" i="6"/>
  <c r="BC216" i="6" s="1"/>
  <c r="F584" i="6"/>
  <c r="BC584" i="6" s="1"/>
  <c r="G593" i="6"/>
  <c r="BD593" i="6" s="1"/>
  <c r="D618" i="6"/>
  <c r="BA618" i="6" s="1"/>
  <c r="D652" i="6"/>
  <c r="BA652" i="6" s="1"/>
  <c r="F657" i="6"/>
  <c r="BC657" i="6" s="1"/>
  <c r="F672" i="6"/>
  <c r="BC672" i="6" s="1"/>
  <c r="E674" i="6"/>
  <c r="BB674" i="6" s="1"/>
  <c r="G348" i="6"/>
  <c r="BD348" i="6" s="1"/>
  <c r="G143" i="6"/>
  <c r="BD143" i="6" s="1"/>
  <c r="H478" i="6"/>
  <c r="BE478" i="6" s="1"/>
  <c r="H558" i="6"/>
  <c r="BE558" i="6" s="1"/>
  <c r="H216" i="6"/>
  <c r="BE216" i="6" s="1"/>
  <c r="H584" i="6"/>
  <c r="BE584" i="6" s="1"/>
  <c r="D226" i="6"/>
  <c r="BA226" i="6" s="1"/>
  <c r="E618" i="6"/>
  <c r="BB618" i="6" s="1"/>
  <c r="D640" i="6"/>
  <c r="BA640" i="6" s="1"/>
  <c r="F652" i="6"/>
  <c r="BC652" i="6" s="1"/>
  <c r="G672" i="6"/>
  <c r="BD672" i="6" s="1"/>
  <c r="F674" i="6"/>
  <c r="BC674" i="6" s="1"/>
  <c r="D701" i="6"/>
  <c r="BA701" i="6" s="1"/>
  <c r="G709" i="6"/>
  <c r="BD709" i="6" s="1"/>
  <c r="D357" i="6"/>
  <c r="BA357" i="6" s="1"/>
  <c r="G722" i="6"/>
  <c r="BD722" i="6" s="1"/>
  <c r="F475" i="6"/>
  <c r="BC475" i="6" s="1"/>
  <c r="F485" i="6"/>
  <c r="BC485" i="6" s="1"/>
  <c r="G875" i="6"/>
  <c r="BD875" i="6" s="1"/>
  <c r="G869" i="6"/>
  <c r="BD869" i="6" s="1"/>
  <c r="H871" i="6"/>
  <c r="BE871" i="6" s="1"/>
  <c r="G816" i="6"/>
  <c r="BD816" i="6" s="1"/>
  <c r="G964" i="6"/>
  <c r="BD964" i="6" s="1"/>
  <c r="D974" i="6"/>
  <c r="BA974" i="6" s="1"/>
  <c r="F978" i="6"/>
  <c r="BC978" i="6" s="1"/>
  <c r="H143" i="6"/>
  <c r="BE143" i="6" s="1"/>
  <c r="F459" i="6"/>
  <c r="BC459" i="6" s="1"/>
  <c r="E484" i="6"/>
  <c r="BB484" i="6" s="1"/>
  <c r="H226" i="6"/>
  <c r="BE226" i="6" s="1"/>
  <c r="G232" i="6"/>
  <c r="BD232" i="6" s="1"/>
  <c r="G618" i="6"/>
  <c r="BD618" i="6" s="1"/>
  <c r="E620" i="6"/>
  <c r="BB620" i="6" s="1"/>
  <c r="E640" i="6"/>
  <c r="BB640" i="6" s="1"/>
  <c r="G652" i="6"/>
  <c r="BD652" i="6" s="1"/>
  <c r="D659" i="6"/>
  <c r="BA659" i="6" s="1"/>
  <c r="G693" i="6"/>
  <c r="BD693" i="6" s="1"/>
  <c r="D696" i="6"/>
  <c r="BA696" i="6" s="1"/>
  <c r="H701" i="6"/>
  <c r="BE701" i="6" s="1"/>
  <c r="D351" i="6"/>
  <c r="BA351" i="6" s="1"/>
  <c r="H709" i="6"/>
  <c r="BE709" i="6" s="1"/>
  <c r="H364" i="6"/>
  <c r="BE364" i="6" s="1"/>
  <c r="G357" i="6"/>
  <c r="BD357" i="6" s="1"/>
  <c r="G545" i="6"/>
  <c r="BD545" i="6" s="1"/>
  <c r="D752" i="6"/>
  <c r="BA752" i="6" s="1"/>
  <c r="H875" i="6"/>
  <c r="BE875" i="6" s="1"/>
  <c r="G202" i="6"/>
  <c r="BD202" i="6" s="1"/>
  <c r="H570" i="6"/>
  <c r="BE570" i="6" s="1"/>
  <c r="H309" i="6"/>
  <c r="BE309" i="6" s="1"/>
  <c r="D75" i="6"/>
  <c r="BA75" i="6" s="1"/>
  <c r="E599" i="6"/>
  <c r="BB599" i="6" s="1"/>
  <c r="H232" i="6"/>
  <c r="BE232" i="6" s="1"/>
  <c r="H652" i="6"/>
  <c r="BE652" i="6" s="1"/>
  <c r="D421" i="6"/>
  <c r="BA421" i="6" s="1"/>
  <c r="D489" i="6"/>
  <c r="BA489" i="6" s="1"/>
  <c r="F493" i="6"/>
  <c r="BC493" i="6" s="1"/>
  <c r="H504" i="6"/>
  <c r="BE504" i="6" s="1"/>
  <c r="F523" i="6"/>
  <c r="BC523" i="6" s="1"/>
  <c r="F526" i="6"/>
  <c r="BC526" i="6" s="1"/>
  <c r="H548" i="6"/>
  <c r="BE548" i="6" s="1"/>
  <c r="F555" i="6"/>
  <c r="BC555" i="6" s="1"/>
  <c r="H202" i="6"/>
  <c r="BE202" i="6" s="1"/>
  <c r="G612" i="6"/>
  <c r="BD612" i="6" s="1"/>
  <c r="E687" i="6"/>
  <c r="BB687" i="6" s="1"/>
  <c r="G351" i="6"/>
  <c r="BD351" i="6" s="1"/>
  <c r="E390" i="6"/>
  <c r="BB390" i="6" s="1"/>
  <c r="D742" i="6"/>
  <c r="BA742" i="6" s="1"/>
  <c r="E463" i="6"/>
  <c r="BB463" i="6" s="1"/>
  <c r="G836" i="6"/>
  <c r="BD836" i="6" s="1"/>
  <c r="G851" i="6"/>
  <c r="BD851" i="6" s="1"/>
  <c r="F522" i="6"/>
  <c r="BC522" i="6" s="1"/>
  <c r="E855" i="6"/>
  <c r="BB855" i="6" s="1"/>
  <c r="F881" i="6"/>
  <c r="BC881" i="6" s="1"/>
  <c r="F904" i="6"/>
  <c r="BC904" i="6" s="1"/>
  <c r="D906" i="6"/>
  <c r="BA906" i="6" s="1"/>
  <c r="E861" i="6"/>
  <c r="BB861" i="6" s="1"/>
  <c r="H768" i="6"/>
  <c r="BE768" i="6" s="1"/>
  <c r="E938" i="6"/>
  <c r="BB938" i="6" s="1"/>
  <c r="E946" i="6"/>
  <c r="BB946" i="6" s="1"/>
  <c r="D955" i="6"/>
  <c r="BA955" i="6" s="1"/>
  <c r="D972" i="6"/>
  <c r="BA972" i="6" s="1"/>
  <c r="F983" i="6"/>
  <c r="BC983" i="6" s="1"/>
  <c r="E986" i="6"/>
  <c r="BB986" i="6" s="1"/>
  <c r="H988" i="6"/>
  <c r="BE988" i="6" s="1"/>
  <c r="D856" i="6"/>
  <c r="BA856" i="6" s="1"/>
  <c r="E466" i="6"/>
  <c r="BB466" i="6" s="1"/>
  <c r="E489" i="6"/>
  <c r="BB489" i="6" s="1"/>
  <c r="H526" i="6"/>
  <c r="BE526" i="6" s="1"/>
  <c r="D311" i="6"/>
  <c r="BA311" i="6" s="1"/>
  <c r="F75" i="6"/>
  <c r="BC75" i="6" s="1"/>
  <c r="D592" i="6"/>
  <c r="BA592" i="6" s="1"/>
  <c r="E736" i="6"/>
  <c r="BB736" i="6" s="1"/>
  <c r="F390" i="6"/>
  <c r="BC390" i="6" s="1"/>
  <c r="E742" i="6"/>
  <c r="BB742" i="6" s="1"/>
  <c r="H752" i="6"/>
  <c r="BE752" i="6" s="1"/>
  <c r="F416" i="6"/>
  <c r="BC416" i="6" s="1"/>
  <c r="H756" i="6"/>
  <c r="BE756" i="6" s="1"/>
  <c r="H782" i="6"/>
  <c r="BE782" i="6" s="1"/>
  <c r="H451" i="6"/>
  <c r="BE451" i="6" s="1"/>
  <c r="E807" i="6"/>
  <c r="BB807" i="6" s="1"/>
  <c r="D457" i="6"/>
  <c r="BA457" i="6" s="1"/>
  <c r="H463" i="6"/>
  <c r="BE463" i="6" s="1"/>
  <c r="D817" i="6"/>
  <c r="BA817" i="6" s="1"/>
  <c r="D834" i="6"/>
  <c r="BA834" i="6" s="1"/>
  <c r="H836" i="6"/>
  <c r="BE836" i="6" s="1"/>
  <c r="H851" i="6"/>
  <c r="BE851" i="6" s="1"/>
  <c r="G522" i="6"/>
  <c r="BD522" i="6" s="1"/>
  <c r="H855" i="6"/>
  <c r="BE855" i="6" s="1"/>
  <c r="G881" i="6"/>
  <c r="BD881" i="6" s="1"/>
  <c r="H861" i="6"/>
  <c r="BE861" i="6" s="1"/>
  <c r="F938" i="6"/>
  <c r="BC938" i="6" s="1"/>
  <c r="H946" i="6"/>
  <c r="BE946" i="6" s="1"/>
  <c r="G955" i="6"/>
  <c r="BD955" i="6" s="1"/>
  <c r="E972" i="6"/>
  <c r="BB972" i="6" s="1"/>
  <c r="G986" i="6"/>
  <c r="BD986" i="6" s="1"/>
  <c r="D999" i="6"/>
  <c r="BA999" i="6" s="1"/>
  <c r="F1001" i="6"/>
  <c r="BC1001" i="6" s="1"/>
  <c r="H452" i="6"/>
  <c r="BE452" i="6" s="1"/>
  <c r="E512" i="6"/>
  <c r="BB512" i="6" s="1"/>
  <c r="F592" i="6"/>
  <c r="BC592" i="6" s="1"/>
  <c r="G158" i="6"/>
  <c r="BD158" i="6" s="1"/>
  <c r="G670" i="6"/>
  <c r="BD670" i="6" s="1"/>
  <c r="H678" i="6"/>
  <c r="BE678" i="6" s="1"/>
  <c r="G712" i="6"/>
  <c r="BD712" i="6" s="1"/>
  <c r="F694" i="6"/>
  <c r="BC694" i="6" s="1"/>
  <c r="H893" i="6"/>
  <c r="BE893" i="6" s="1"/>
  <c r="D795" i="6"/>
  <c r="BA795" i="6" s="1"/>
  <c r="E805" i="6"/>
  <c r="BB805" i="6" s="1"/>
  <c r="E845" i="6"/>
  <c r="BB845" i="6" s="1"/>
  <c r="G1001" i="6"/>
  <c r="BD1001" i="6" s="1"/>
  <c r="H573" i="6"/>
  <c r="BE573" i="6" s="1"/>
  <c r="E308" i="6"/>
  <c r="BB308" i="6" s="1"/>
  <c r="E594" i="6"/>
  <c r="BB594" i="6" s="1"/>
  <c r="H617" i="6"/>
  <c r="BE617" i="6" s="1"/>
  <c r="H626" i="6"/>
  <c r="BE626" i="6" s="1"/>
  <c r="H158" i="6"/>
  <c r="BE158" i="6" s="1"/>
  <c r="D656" i="6"/>
  <c r="BA656" i="6" s="1"/>
  <c r="D661" i="6"/>
  <c r="BA661" i="6" s="1"/>
  <c r="H670" i="6"/>
  <c r="BE670" i="6" s="1"/>
  <c r="D349" i="6"/>
  <c r="BA349" i="6" s="1"/>
  <c r="D338" i="6"/>
  <c r="BA338" i="6" s="1"/>
  <c r="H712" i="6"/>
  <c r="BE712" i="6" s="1"/>
  <c r="G547" i="6"/>
  <c r="BD547" i="6" s="1"/>
  <c r="E370" i="6"/>
  <c r="BB370" i="6" s="1"/>
  <c r="D774" i="6"/>
  <c r="BA774" i="6" s="1"/>
  <c r="E443" i="6"/>
  <c r="BB443" i="6" s="1"/>
  <c r="H817" i="6"/>
  <c r="BE817" i="6" s="1"/>
  <c r="D479" i="6"/>
  <c r="BA479" i="6" s="1"/>
  <c r="G500" i="6"/>
  <c r="BD500" i="6" s="1"/>
  <c r="E844" i="6"/>
  <c r="BB844" i="6" s="1"/>
  <c r="H925" i="6"/>
  <c r="BE925" i="6" s="1"/>
  <c r="H929" i="6"/>
  <c r="BE929" i="6" s="1"/>
  <c r="E795" i="6"/>
  <c r="BB795" i="6" s="1"/>
  <c r="F845" i="6"/>
  <c r="BC845" i="6" s="1"/>
  <c r="F480" i="6"/>
  <c r="BC480" i="6" s="1"/>
  <c r="H151" i="6"/>
  <c r="BE151" i="6" s="1"/>
  <c r="E197" i="6"/>
  <c r="BB197" i="6" s="1"/>
  <c r="D576" i="6"/>
  <c r="BA576" i="6" s="1"/>
  <c r="G308" i="6"/>
  <c r="BD308" i="6" s="1"/>
  <c r="E583" i="6"/>
  <c r="BB583" i="6" s="1"/>
  <c r="F267" i="6"/>
  <c r="BC267" i="6" s="1"/>
  <c r="G656" i="6"/>
  <c r="BD656" i="6" s="1"/>
  <c r="F349" i="6"/>
  <c r="BC349" i="6" s="1"/>
  <c r="E338" i="6"/>
  <c r="BB338" i="6" s="1"/>
  <c r="F708" i="6"/>
  <c r="BC708" i="6" s="1"/>
  <c r="H531" i="6"/>
  <c r="BE531" i="6" s="1"/>
  <c r="E544" i="6"/>
  <c r="BB544" i="6" s="1"/>
  <c r="H547" i="6"/>
  <c r="BE547" i="6" s="1"/>
  <c r="D727" i="6"/>
  <c r="BA727" i="6" s="1"/>
  <c r="G370" i="6"/>
  <c r="BD370" i="6" s="1"/>
  <c r="H774" i="6"/>
  <c r="BE774" i="6" s="1"/>
  <c r="D882" i="6"/>
  <c r="BA882" i="6" s="1"/>
  <c r="F776" i="6"/>
  <c r="BC776" i="6" s="1"/>
  <c r="F795" i="6"/>
  <c r="BC795" i="6" s="1"/>
  <c r="D993" i="6"/>
  <c r="BA993" i="6" s="1"/>
  <c r="E576" i="6"/>
  <c r="BB576" i="6" s="1"/>
  <c r="H308" i="6"/>
  <c r="BE308" i="6" s="1"/>
  <c r="G581" i="6"/>
  <c r="BD581" i="6" s="1"/>
  <c r="E692" i="6"/>
  <c r="BB692" i="6" s="1"/>
  <c r="D334" i="6"/>
  <c r="BA334" i="6" s="1"/>
  <c r="G349" i="6"/>
  <c r="BD349" i="6" s="1"/>
  <c r="H443" i="6"/>
  <c r="BE443" i="6" s="1"/>
  <c r="E798" i="6"/>
  <c r="BB798" i="6" s="1"/>
  <c r="D822" i="6"/>
  <c r="BA822" i="6" s="1"/>
  <c r="F833" i="6"/>
  <c r="BC833" i="6" s="1"/>
  <c r="D729" i="6"/>
  <c r="BA729" i="6" s="1"/>
  <c r="E749" i="6"/>
  <c r="BB749" i="6" s="1"/>
  <c r="H567" i="6"/>
  <c r="BE567" i="6" s="1"/>
  <c r="F576" i="6"/>
  <c r="BC576" i="6" s="1"/>
  <c r="H581" i="6"/>
  <c r="BE581" i="6" s="1"/>
  <c r="D602" i="6"/>
  <c r="BA602" i="6" s="1"/>
  <c r="G621" i="6"/>
  <c r="BD621" i="6" s="1"/>
  <c r="D644" i="6"/>
  <c r="BA644" i="6" s="1"/>
  <c r="D653" i="6"/>
  <c r="BA653" i="6" s="1"/>
  <c r="H692" i="6"/>
  <c r="BE692" i="6" s="1"/>
  <c r="H349" i="6"/>
  <c r="BE349" i="6" s="1"/>
  <c r="H346" i="6"/>
  <c r="BE346" i="6" s="1"/>
  <c r="E766" i="6"/>
  <c r="BB766" i="6" s="1"/>
  <c r="D422" i="6"/>
  <c r="BA422" i="6" s="1"/>
  <c r="F822" i="6"/>
  <c r="BC822" i="6" s="1"/>
  <c r="G833" i="6"/>
  <c r="BD833" i="6" s="1"/>
  <c r="H859" i="6"/>
  <c r="BE859" i="6" s="1"/>
  <c r="D876" i="6"/>
  <c r="BA876" i="6" s="1"/>
  <c r="H903" i="6"/>
  <c r="BE903" i="6" s="1"/>
  <c r="E729" i="6"/>
  <c r="BB729" i="6" s="1"/>
  <c r="H129" i="6"/>
  <c r="BE129" i="6" s="1"/>
  <c r="G465" i="6"/>
  <c r="BD465" i="6" s="1"/>
  <c r="E505" i="6"/>
  <c r="BB505" i="6" s="1"/>
  <c r="D55" i="6"/>
  <c r="BA55" i="6" s="1"/>
  <c r="H312" i="6"/>
  <c r="BE312" i="6" s="1"/>
  <c r="E602" i="6"/>
  <c r="BB602" i="6" s="1"/>
  <c r="H623" i="6"/>
  <c r="BE623" i="6" s="1"/>
  <c r="H646" i="6"/>
  <c r="BE646" i="6" s="1"/>
  <c r="D330" i="6"/>
  <c r="BA330" i="6" s="1"/>
  <c r="H690" i="6"/>
  <c r="BE690" i="6" s="1"/>
  <c r="G766" i="6"/>
  <c r="BD766" i="6" s="1"/>
  <c r="E422" i="6"/>
  <c r="BB422" i="6" s="1"/>
  <c r="D772" i="6"/>
  <c r="BA772" i="6" s="1"/>
  <c r="G822" i="6"/>
  <c r="BD822" i="6" s="1"/>
  <c r="F876" i="6"/>
  <c r="BC876" i="6" s="1"/>
  <c r="G862" i="6"/>
  <c r="BD862" i="6" s="1"/>
  <c r="F729" i="6"/>
  <c r="BC729" i="6" s="1"/>
  <c r="E927" i="6"/>
  <c r="BB927" i="6" s="1"/>
  <c r="E968" i="6"/>
  <c r="BB968" i="6" s="1"/>
  <c r="D992" i="6"/>
  <c r="BA992" i="6" s="1"/>
  <c r="G998" i="6"/>
  <c r="BD998" i="6" s="1"/>
  <c r="D613" i="6"/>
  <c r="BA613" i="6" s="1"/>
  <c r="G614" i="6"/>
  <c r="BD614" i="6" s="1"/>
  <c r="E330" i="6"/>
  <c r="BB330" i="6" s="1"/>
  <c r="F422" i="6"/>
  <c r="BC422" i="6" s="1"/>
  <c r="E812" i="6"/>
  <c r="BB812" i="6" s="1"/>
  <c r="H822" i="6"/>
  <c r="BE822" i="6" s="1"/>
  <c r="D520" i="6"/>
  <c r="BA520" i="6" s="1"/>
  <c r="G876" i="6"/>
  <c r="BD876" i="6" s="1"/>
  <c r="H729" i="6"/>
  <c r="BE729" i="6" s="1"/>
  <c r="E758" i="6"/>
  <c r="BB758" i="6" s="1"/>
  <c r="D953" i="6"/>
  <c r="BA953" i="6" s="1"/>
  <c r="E791" i="6"/>
  <c r="BB791" i="6" s="1"/>
  <c r="F968" i="6"/>
  <c r="BC968" i="6" s="1"/>
  <c r="E973" i="6"/>
  <c r="BB973" i="6" s="1"/>
  <c r="E992" i="6"/>
  <c r="BB992" i="6" s="1"/>
  <c r="E857" i="6"/>
  <c r="BB857" i="6" s="1"/>
  <c r="BI2" i="6"/>
  <c r="F41" i="6"/>
  <c r="BC41" i="6" s="1"/>
  <c r="P3" i="6"/>
  <c r="AC3" i="6" s="1"/>
  <c r="G47" i="6"/>
  <c r="BD47" i="6" s="1"/>
  <c r="H48" i="6"/>
  <c r="BE48" i="6" s="1"/>
  <c r="N82" i="6"/>
  <c r="AA82" i="6" s="1"/>
  <c r="E84" i="6"/>
  <c r="BB84" i="6" s="1"/>
  <c r="O103" i="6"/>
  <c r="AB103" i="6" s="1"/>
  <c r="O108" i="6"/>
  <c r="AB108" i="6" s="1"/>
  <c r="F112" i="6"/>
  <c r="BC112" i="6" s="1"/>
  <c r="D128" i="6"/>
  <c r="BA128" i="6" s="1"/>
  <c r="D146" i="6"/>
  <c r="BA146" i="6" s="1"/>
  <c r="D155" i="6"/>
  <c r="BA155" i="6" s="1"/>
  <c r="D193" i="6"/>
  <c r="BA193" i="6" s="1"/>
  <c r="T204" i="6"/>
  <c r="AG204" i="6" s="1"/>
  <c r="D245" i="6"/>
  <c r="BA245" i="6" s="1"/>
  <c r="G246" i="6"/>
  <c r="BD246" i="6" s="1"/>
  <c r="H252" i="6"/>
  <c r="BE252" i="6" s="1"/>
  <c r="D258" i="6"/>
  <c r="BA258" i="6" s="1"/>
  <c r="E273" i="6"/>
  <c r="BB273" i="6" s="1"/>
  <c r="H288" i="6"/>
  <c r="BE288" i="6" s="1"/>
  <c r="D18" i="6"/>
  <c r="BA18" i="6" s="1"/>
  <c r="G295" i="6"/>
  <c r="BD295" i="6" s="1"/>
  <c r="G321" i="6"/>
  <c r="BD321" i="6" s="1"/>
  <c r="E62" i="6"/>
  <c r="BB62" i="6" s="1"/>
  <c r="G62" i="6"/>
  <c r="BD62" i="6" s="1"/>
  <c r="D62" i="6"/>
  <c r="BA62" i="6" s="1"/>
  <c r="H374" i="6"/>
  <c r="BE374" i="6" s="1"/>
  <c r="E374" i="6"/>
  <c r="BB374" i="6" s="1"/>
  <c r="E32" i="6"/>
  <c r="BB32" i="6" s="1"/>
  <c r="D33" i="6"/>
  <c r="BA33" i="6" s="1"/>
  <c r="U3" i="6"/>
  <c r="AH3" i="6" s="1"/>
  <c r="D45" i="6"/>
  <c r="BA45" i="6" s="1"/>
  <c r="D58" i="6"/>
  <c r="BA58" i="6" s="1"/>
  <c r="O60" i="6"/>
  <c r="AB60" i="6" s="1"/>
  <c r="N61" i="6"/>
  <c r="AA61" i="6" s="1"/>
  <c r="H30" i="6"/>
  <c r="BE30" i="6" s="1"/>
  <c r="D68" i="6"/>
  <c r="BA68" i="6" s="1"/>
  <c r="S71" i="6"/>
  <c r="AF71" i="6" s="1"/>
  <c r="F74" i="6"/>
  <c r="BC74" i="6" s="1"/>
  <c r="E96" i="6"/>
  <c r="BB96" i="6" s="1"/>
  <c r="T123" i="6"/>
  <c r="AG123" i="6" s="1"/>
  <c r="D171" i="6"/>
  <c r="BA171" i="6" s="1"/>
  <c r="D9" i="6"/>
  <c r="BA9" i="6" s="1"/>
  <c r="D234" i="6"/>
  <c r="BA234" i="6" s="1"/>
  <c r="H243" i="6"/>
  <c r="BE243" i="6" s="1"/>
  <c r="D251" i="6"/>
  <c r="BA251" i="6" s="1"/>
  <c r="R271" i="6"/>
  <c r="AE271" i="6" s="1"/>
  <c r="D278" i="6"/>
  <c r="BA278" i="6" s="1"/>
  <c r="D36" i="6"/>
  <c r="BA36" i="6" s="1"/>
  <c r="S329" i="6"/>
  <c r="AF329" i="6" s="1"/>
  <c r="F32" i="6"/>
  <c r="BC32" i="6" s="1"/>
  <c r="E33" i="6"/>
  <c r="BB33" i="6" s="1"/>
  <c r="G45" i="6"/>
  <c r="BD45" i="6" s="1"/>
  <c r="G58" i="6"/>
  <c r="BD58" i="6" s="1"/>
  <c r="O61" i="6"/>
  <c r="AB61" i="6" s="1"/>
  <c r="E68" i="6"/>
  <c r="BB68" i="6" s="1"/>
  <c r="F96" i="6"/>
  <c r="BC96" i="6" s="1"/>
  <c r="Q130" i="6"/>
  <c r="AD130" i="6" s="1"/>
  <c r="F171" i="6"/>
  <c r="BC171" i="6" s="1"/>
  <c r="E9" i="6"/>
  <c r="BB9" i="6" s="1"/>
  <c r="F234" i="6"/>
  <c r="BC234" i="6" s="1"/>
  <c r="E251" i="6"/>
  <c r="BB251" i="6" s="1"/>
  <c r="S271" i="6"/>
  <c r="AF271" i="6" s="1"/>
  <c r="E278" i="6"/>
  <c r="BB278" i="6" s="1"/>
  <c r="E36" i="6"/>
  <c r="BB36" i="6" s="1"/>
  <c r="P272" i="6"/>
  <c r="AC272" i="6" s="1"/>
  <c r="P449" i="6"/>
  <c r="AC449" i="6" s="1"/>
  <c r="G32" i="6"/>
  <c r="BD32" i="6" s="1"/>
  <c r="F33" i="6"/>
  <c r="BC33" i="6" s="1"/>
  <c r="H45" i="6"/>
  <c r="BE45" i="6" s="1"/>
  <c r="N52" i="6"/>
  <c r="AA52" i="6" s="1"/>
  <c r="H58" i="6"/>
  <c r="BE58" i="6" s="1"/>
  <c r="U60" i="6"/>
  <c r="AH60" i="6" s="1"/>
  <c r="T61" i="6"/>
  <c r="AG61" i="6" s="1"/>
  <c r="G4" i="6"/>
  <c r="BD4" i="6" s="1"/>
  <c r="E27" i="6"/>
  <c r="BB27" i="6" s="1"/>
  <c r="F68" i="6"/>
  <c r="BC68" i="6" s="1"/>
  <c r="N81" i="6"/>
  <c r="AA81" i="6" s="1"/>
  <c r="G96" i="6"/>
  <c r="BD96" i="6" s="1"/>
  <c r="S97" i="6"/>
  <c r="AF97" i="6" s="1"/>
  <c r="Q101" i="6"/>
  <c r="AD101" i="6" s="1"/>
  <c r="D115" i="6"/>
  <c r="BA115" i="6" s="1"/>
  <c r="G120" i="6"/>
  <c r="BD120" i="6" s="1"/>
  <c r="E132" i="6"/>
  <c r="BB132" i="6" s="1"/>
  <c r="H135" i="6"/>
  <c r="BE135" i="6" s="1"/>
  <c r="D150" i="6"/>
  <c r="BA150" i="6" s="1"/>
  <c r="G152" i="6"/>
  <c r="BD152" i="6" s="1"/>
  <c r="E16" i="6"/>
  <c r="BB16" i="6" s="1"/>
  <c r="H212" i="6"/>
  <c r="BE212" i="6" s="1"/>
  <c r="E29" i="6"/>
  <c r="BB29" i="6" s="1"/>
  <c r="E21" i="6"/>
  <c r="BB21" i="6" s="1"/>
  <c r="F25" i="6"/>
  <c r="BC25" i="6" s="1"/>
  <c r="D227" i="6"/>
  <c r="BA227" i="6" s="1"/>
  <c r="F9" i="6"/>
  <c r="BC9" i="6" s="1"/>
  <c r="G234" i="6"/>
  <c r="BD234" i="6" s="1"/>
  <c r="F251" i="6"/>
  <c r="BC251" i="6" s="1"/>
  <c r="D257" i="6"/>
  <c r="BA257" i="6" s="1"/>
  <c r="G261" i="6"/>
  <c r="BD261" i="6" s="1"/>
  <c r="F278" i="6"/>
  <c r="BC278" i="6" s="1"/>
  <c r="E284" i="6"/>
  <c r="BB284" i="6" s="1"/>
  <c r="H299" i="6"/>
  <c r="BE299" i="6" s="1"/>
  <c r="F36" i="6"/>
  <c r="BC36" i="6" s="1"/>
  <c r="F327" i="6"/>
  <c r="BC327" i="6" s="1"/>
  <c r="F88" i="6"/>
  <c r="BC88" i="6" s="1"/>
  <c r="G88" i="6"/>
  <c r="BD88" i="6" s="1"/>
  <c r="H748" i="6"/>
  <c r="BE748" i="6" s="1"/>
  <c r="G748" i="6"/>
  <c r="BD748" i="6" s="1"/>
  <c r="F748" i="6"/>
  <c r="BC748" i="6" s="1"/>
  <c r="E748" i="6"/>
  <c r="BB748" i="6" s="1"/>
  <c r="D748" i="6"/>
  <c r="BA748" i="6" s="1"/>
  <c r="H33" i="6"/>
  <c r="BE33" i="6" s="1"/>
  <c r="G68" i="6"/>
  <c r="BD68" i="6" s="1"/>
  <c r="O79" i="6"/>
  <c r="AB79" i="6" s="1"/>
  <c r="O81" i="6"/>
  <c r="AB81" i="6" s="1"/>
  <c r="H96" i="6"/>
  <c r="BE96" i="6" s="1"/>
  <c r="G9" i="6"/>
  <c r="BD9" i="6" s="1"/>
  <c r="H234" i="6"/>
  <c r="BE234" i="6" s="1"/>
  <c r="G251" i="6"/>
  <c r="BD251" i="6" s="1"/>
  <c r="G278" i="6"/>
  <c r="BD278" i="6" s="1"/>
  <c r="G36" i="6"/>
  <c r="BD36" i="6" s="1"/>
  <c r="D42" i="6"/>
  <c r="BA42" i="6" s="1"/>
  <c r="O48" i="6"/>
  <c r="AB48" i="6" s="1"/>
  <c r="T52" i="6"/>
  <c r="AG52" i="6" s="1"/>
  <c r="Q59" i="6"/>
  <c r="AD59" i="6" s="1"/>
  <c r="G27" i="6"/>
  <c r="BD27" i="6" s="1"/>
  <c r="G73" i="6"/>
  <c r="BD73" i="6" s="1"/>
  <c r="P79" i="6"/>
  <c r="AC79" i="6" s="1"/>
  <c r="T81" i="6"/>
  <c r="AG81" i="6" s="1"/>
  <c r="D108" i="6"/>
  <c r="BA108" i="6" s="1"/>
  <c r="D10" i="6"/>
  <c r="BA10" i="6" s="1"/>
  <c r="T122" i="6"/>
  <c r="AG122" i="6" s="1"/>
  <c r="E13" i="6"/>
  <c r="BB13" i="6" s="1"/>
  <c r="E142" i="6"/>
  <c r="BB142" i="6" s="1"/>
  <c r="N15" i="6"/>
  <c r="AA15" i="6" s="1"/>
  <c r="F150" i="6"/>
  <c r="BC150" i="6" s="1"/>
  <c r="E192" i="6"/>
  <c r="BB192" i="6" s="1"/>
  <c r="G2" i="6"/>
  <c r="BD2" i="6" s="1"/>
  <c r="E208" i="6"/>
  <c r="BB208" i="6" s="1"/>
  <c r="G29" i="6"/>
  <c r="BD29" i="6" s="1"/>
  <c r="G21" i="6"/>
  <c r="BD21" i="6" s="1"/>
  <c r="H25" i="6"/>
  <c r="BE25" i="6" s="1"/>
  <c r="O215" i="6"/>
  <c r="AB215" i="6" s="1"/>
  <c r="F7" i="6"/>
  <c r="BC7" i="6" s="1"/>
  <c r="H222" i="6"/>
  <c r="BE222" i="6" s="1"/>
  <c r="F227" i="6"/>
  <c r="BC227" i="6" s="1"/>
  <c r="D237" i="6"/>
  <c r="BA237" i="6" s="1"/>
  <c r="F244" i="6"/>
  <c r="BC244" i="6" s="1"/>
  <c r="F257" i="6"/>
  <c r="BC257" i="6" s="1"/>
  <c r="D268" i="6"/>
  <c r="BA268" i="6" s="1"/>
  <c r="D282" i="6"/>
  <c r="BA282" i="6" s="1"/>
  <c r="G284" i="6"/>
  <c r="BD284" i="6" s="1"/>
  <c r="G316" i="6"/>
  <c r="BD316" i="6" s="1"/>
  <c r="E44" i="6"/>
  <c r="BB44" i="6" s="1"/>
  <c r="G588" i="6"/>
  <c r="BD588" i="6" s="1"/>
  <c r="H588" i="6"/>
  <c r="BE588" i="6" s="1"/>
  <c r="F588" i="6"/>
  <c r="BC588" i="6" s="1"/>
  <c r="E588" i="6"/>
  <c r="BB588" i="6" s="1"/>
  <c r="D588" i="6"/>
  <c r="BA588" i="6" s="1"/>
  <c r="P47" i="6"/>
  <c r="AC47" i="6" s="1"/>
  <c r="P48" i="6"/>
  <c r="AC48" i="6" s="1"/>
  <c r="O51" i="6"/>
  <c r="AB51" i="6" s="1"/>
  <c r="H27" i="6"/>
  <c r="BE27" i="6" s="1"/>
  <c r="E108" i="6"/>
  <c r="BB108" i="6" s="1"/>
  <c r="E10" i="6"/>
  <c r="BB10" i="6" s="1"/>
  <c r="U121" i="6"/>
  <c r="AH121" i="6" s="1"/>
  <c r="U122" i="6"/>
  <c r="AH122" i="6" s="1"/>
  <c r="Q128" i="6"/>
  <c r="AD128" i="6" s="1"/>
  <c r="F142" i="6"/>
  <c r="BC142" i="6" s="1"/>
  <c r="Q15" i="6"/>
  <c r="AD15" i="6" s="1"/>
  <c r="G150" i="6"/>
  <c r="BD150" i="6" s="1"/>
  <c r="F208" i="6"/>
  <c r="BC208" i="6" s="1"/>
  <c r="G227" i="6"/>
  <c r="BD227" i="6" s="1"/>
  <c r="E237" i="6"/>
  <c r="BB237" i="6" s="1"/>
  <c r="G244" i="6"/>
  <c r="BD244" i="6" s="1"/>
  <c r="G257" i="6"/>
  <c r="BD257" i="6" s="1"/>
  <c r="E268" i="6"/>
  <c r="BB268" i="6" s="1"/>
  <c r="E282" i="6"/>
  <c r="BB282" i="6" s="1"/>
  <c r="G44" i="6"/>
  <c r="BD44" i="6" s="1"/>
  <c r="F353" i="6"/>
  <c r="BC353" i="6" s="1"/>
  <c r="G353" i="6"/>
  <c r="BD353" i="6" s="1"/>
  <c r="N35" i="6"/>
  <c r="AA35" i="6" s="1"/>
  <c r="O37" i="6"/>
  <c r="AB37" i="6" s="1"/>
  <c r="U48" i="6"/>
  <c r="AH48" i="6" s="1"/>
  <c r="T51" i="6"/>
  <c r="AG51" i="6" s="1"/>
  <c r="N30" i="6"/>
  <c r="AA30" i="6" s="1"/>
  <c r="S70" i="6"/>
  <c r="AF70" i="6" s="1"/>
  <c r="P74" i="6"/>
  <c r="AC74" i="6" s="1"/>
  <c r="D86" i="6"/>
  <c r="BA86" i="6" s="1"/>
  <c r="G92" i="6"/>
  <c r="BD92" i="6" s="1"/>
  <c r="E103" i="6"/>
  <c r="BB103" i="6" s="1"/>
  <c r="F108" i="6"/>
  <c r="BC108" i="6" s="1"/>
  <c r="F10" i="6"/>
  <c r="BC10" i="6" s="1"/>
  <c r="G117" i="6"/>
  <c r="BD117" i="6" s="1"/>
  <c r="R128" i="6"/>
  <c r="AE128" i="6" s="1"/>
  <c r="F131" i="6"/>
  <c r="BC131" i="6" s="1"/>
  <c r="H142" i="6"/>
  <c r="BE142" i="6" s="1"/>
  <c r="D162" i="6"/>
  <c r="BA162" i="6" s="1"/>
  <c r="D170" i="6"/>
  <c r="BA170" i="6" s="1"/>
  <c r="Q199" i="6"/>
  <c r="AD199" i="6" s="1"/>
  <c r="D204" i="6"/>
  <c r="BA204" i="6" s="1"/>
  <c r="H208" i="6"/>
  <c r="BE208" i="6" s="1"/>
  <c r="P26" i="6"/>
  <c r="AC26" i="6" s="1"/>
  <c r="H237" i="6"/>
  <c r="BE237" i="6" s="1"/>
  <c r="D242" i="6"/>
  <c r="BA242" i="6" s="1"/>
  <c r="F250" i="6"/>
  <c r="BC250" i="6" s="1"/>
  <c r="D266" i="6"/>
  <c r="BA266" i="6" s="1"/>
  <c r="F268" i="6"/>
  <c r="BC268" i="6" s="1"/>
  <c r="D14" i="6"/>
  <c r="BA14" i="6" s="1"/>
  <c r="H279" i="6"/>
  <c r="BE279" i="6" s="1"/>
  <c r="F282" i="6"/>
  <c r="BC282" i="6" s="1"/>
  <c r="D318" i="6"/>
  <c r="BA318" i="6" s="1"/>
  <c r="H326" i="6"/>
  <c r="BE326" i="6" s="1"/>
  <c r="H353" i="6"/>
  <c r="BE353" i="6" s="1"/>
  <c r="O35" i="6"/>
  <c r="AB35" i="6" s="1"/>
  <c r="N43" i="6"/>
  <c r="AA43" i="6" s="1"/>
  <c r="U51" i="6"/>
  <c r="AH51" i="6" s="1"/>
  <c r="T70" i="6"/>
  <c r="AG70" i="6" s="1"/>
  <c r="Q74" i="6"/>
  <c r="AD74" i="6" s="1"/>
  <c r="T8" i="6"/>
  <c r="AG8" i="6" s="1"/>
  <c r="Q99" i="6"/>
  <c r="AD99" i="6" s="1"/>
  <c r="H108" i="6"/>
  <c r="BE108" i="6" s="1"/>
  <c r="G10" i="6"/>
  <c r="BD10" i="6" s="1"/>
  <c r="R199" i="6"/>
  <c r="AE199" i="6" s="1"/>
  <c r="Q26" i="6"/>
  <c r="AD26" i="6" s="1"/>
  <c r="G268" i="6"/>
  <c r="BD268" i="6" s="1"/>
  <c r="G282" i="6"/>
  <c r="BD282" i="6" s="1"/>
  <c r="H337" i="6"/>
  <c r="BE337" i="6" s="1"/>
  <c r="E337" i="6"/>
  <c r="BB337" i="6" s="1"/>
  <c r="E384" i="6"/>
  <c r="BB384" i="6" s="1"/>
  <c r="G384" i="6"/>
  <c r="BD384" i="6" s="1"/>
  <c r="E206" i="6"/>
  <c r="BB206" i="6" s="1"/>
  <c r="H206" i="6"/>
  <c r="BE206" i="6" s="1"/>
  <c r="G206" i="6"/>
  <c r="BD206" i="6" s="1"/>
  <c r="F206" i="6"/>
  <c r="BC206" i="6" s="1"/>
  <c r="D206" i="6"/>
  <c r="BA206" i="6" s="1"/>
  <c r="Q31" i="6"/>
  <c r="AD31" i="6" s="1"/>
  <c r="O32" i="6"/>
  <c r="AB32" i="6" s="1"/>
  <c r="T37" i="6"/>
  <c r="AG37" i="6" s="1"/>
  <c r="O43" i="6"/>
  <c r="AB43" i="6" s="1"/>
  <c r="R45" i="6"/>
  <c r="AE45" i="6" s="1"/>
  <c r="Q58" i="6"/>
  <c r="AD58" i="6" s="1"/>
  <c r="E60" i="6"/>
  <c r="BB60" i="6" s="1"/>
  <c r="R4" i="6"/>
  <c r="AE4" i="6" s="1"/>
  <c r="D6" i="6"/>
  <c r="BA6" i="6" s="1"/>
  <c r="U8" i="6"/>
  <c r="AH8" i="6" s="1"/>
  <c r="R99" i="6"/>
  <c r="AE99" i="6" s="1"/>
  <c r="E138" i="6"/>
  <c r="BB138" i="6" s="1"/>
  <c r="Q139" i="6"/>
  <c r="AD139" i="6" s="1"/>
  <c r="F141" i="6"/>
  <c r="BC141" i="6" s="1"/>
  <c r="D203" i="6"/>
  <c r="BA203" i="6" s="1"/>
  <c r="N205" i="6"/>
  <c r="AA205" i="6" s="1"/>
  <c r="D210" i="6"/>
  <c r="BA210" i="6" s="1"/>
  <c r="N212" i="6"/>
  <c r="AA212" i="6" s="1"/>
  <c r="N217" i="6"/>
  <c r="AA217" i="6" s="1"/>
  <c r="F225" i="6"/>
  <c r="BC225" i="6" s="1"/>
  <c r="D11" i="6"/>
  <c r="BA11" i="6" s="1"/>
  <c r="H260" i="6"/>
  <c r="BE260" i="6" s="1"/>
  <c r="G337" i="6"/>
  <c r="BD337" i="6" s="1"/>
  <c r="F384" i="6"/>
  <c r="BC384" i="6" s="1"/>
  <c r="T31" i="6"/>
  <c r="AG31" i="6" s="1"/>
  <c r="P32" i="6"/>
  <c r="AC32" i="6" s="1"/>
  <c r="N33" i="6"/>
  <c r="AA33" i="6" s="1"/>
  <c r="S35" i="6"/>
  <c r="AF35" i="6" s="1"/>
  <c r="P43" i="6"/>
  <c r="AC43" i="6" s="1"/>
  <c r="R58" i="6"/>
  <c r="AE58" i="6" s="1"/>
  <c r="F60" i="6"/>
  <c r="BC60" i="6" s="1"/>
  <c r="F61" i="6"/>
  <c r="BC61" i="6" s="1"/>
  <c r="F65" i="6"/>
  <c r="BC65" i="6" s="1"/>
  <c r="D81" i="6"/>
  <c r="BA81" i="6" s="1"/>
  <c r="E6" i="6"/>
  <c r="BB6" i="6" s="1"/>
  <c r="D89" i="6"/>
  <c r="BA89" i="6" s="1"/>
  <c r="U96" i="6"/>
  <c r="AH96" i="6" s="1"/>
  <c r="N111" i="6"/>
  <c r="AA111" i="6" s="1"/>
  <c r="E114" i="6"/>
  <c r="BB114" i="6" s="1"/>
  <c r="R127" i="6"/>
  <c r="AE127" i="6" s="1"/>
  <c r="N132" i="6"/>
  <c r="AA132" i="6" s="1"/>
  <c r="F138" i="6"/>
  <c r="BC138" i="6" s="1"/>
  <c r="T139" i="6"/>
  <c r="AG139" i="6" s="1"/>
  <c r="S164" i="6"/>
  <c r="AF164" i="6" s="1"/>
  <c r="E203" i="6"/>
  <c r="BB203" i="6" s="1"/>
  <c r="S205" i="6"/>
  <c r="AF205" i="6" s="1"/>
  <c r="F210" i="6"/>
  <c r="BC210" i="6" s="1"/>
  <c r="D5" i="6"/>
  <c r="BA5" i="6" s="1"/>
  <c r="G225" i="6"/>
  <c r="BD225" i="6" s="1"/>
  <c r="E11" i="6"/>
  <c r="BB11" i="6" s="1"/>
  <c r="D12" i="6"/>
  <c r="BA12" i="6" s="1"/>
  <c r="D249" i="6"/>
  <c r="BA249" i="6" s="1"/>
  <c r="H256" i="6"/>
  <c r="BE256" i="6" s="1"/>
  <c r="G266" i="6"/>
  <c r="BD266" i="6" s="1"/>
  <c r="H14" i="6"/>
  <c r="BE14" i="6" s="1"/>
  <c r="F286" i="6"/>
  <c r="BC286" i="6" s="1"/>
  <c r="G292" i="6"/>
  <c r="BD292" i="6" s="1"/>
  <c r="D302" i="6"/>
  <c r="BA302" i="6" s="1"/>
  <c r="H315" i="6"/>
  <c r="BE315" i="6" s="1"/>
  <c r="H318" i="6"/>
  <c r="BE318" i="6" s="1"/>
  <c r="H384" i="6"/>
  <c r="BE384" i="6" s="1"/>
  <c r="U32" i="6"/>
  <c r="AH32" i="6" s="1"/>
  <c r="O33" i="6"/>
  <c r="AB33" i="6" s="1"/>
  <c r="T35" i="6"/>
  <c r="AG35" i="6" s="1"/>
  <c r="O42" i="6"/>
  <c r="AB42" i="6" s="1"/>
  <c r="R43" i="6"/>
  <c r="AE43" i="6" s="1"/>
  <c r="G60" i="6"/>
  <c r="BD60" i="6" s="1"/>
  <c r="H61" i="6"/>
  <c r="BE61" i="6" s="1"/>
  <c r="T68" i="6"/>
  <c r="AG68" i="6" s="1"/>
  <c r="E81" i="6"/>
  <c r="BB81" i="6" s="1"/>
  <c r="F6" i="6"/>
  <c r="BC6" i="6" s="1"/>
  <c r="G89" i="6"/>
  <c r="BD89" i="6" s="1"/>
  <c r="F114" i="6"/>
  <c r="BC114" i="6" s="1"/>
  <c r="D122" i="6"/>
  <c r="BA122" i="6" s="1"/>
  <c r="S127" i="6"/>
  <c r="AF127" i="6" s="1"/>
  <c r="P132" i="6"/>
  <c r="AC132" i="6" s="1"/>
  <c r="H190" i="6"/>
  <c r="BE190" i="6" s="1"/>
  <c r="F203" i="6"/>
  <c r="BC203" i="6" s="1"/>
  <c r="E5" i="6"/>
  <c r="BB5" i="6" s="1"/>
  <c r="D221" i="6"/>
  <c r="BA221" i="6" s="1"/>
  <c r="F11" i="6"/>
  <c r="BC11" i="6" s="1"/>
  <c r="D241" i="6"/>
  <c r="BA241" i="6" s="1"/>
  <c r="G12" i="6"/>
  <c r="BD12" i="6" s="1"/>
  <c r="F249" i="6"/>
  <c r="BC249" i="6" s="1"/>
  <c r="D274" i="6"/>
  <c r="BA274" i="6" s="1"/>
  <c r="H286" i="6"/>
  <c r="BE286" i="6" s="1"/>
  <c r="E302" i="6"/>
  <c r="BB302" i="6" s="1"/>
  <c r="G166" i="6"/>
  <c r="BD166" i="6" s="1"/>
  <c r="H166" i="6"/>
  <c r="BE166" i="6" s="1"/>
  <c r="E166" i="6"/>
  <c r="BB166" i="6" s="1"/>
  <c r="D166" i="6"/>
  <c r="BA166" i="6" s="1"/>
  <c r="G107" i="6"/>
  <c r="BD107" i="6" s="1"/>
  <c r="H107" i="6"/>
  <c r="BE107" i="6" s="1"/>
  <c r="D107" i="6"/>
  <c r="BA107" i="6" s="1"/>
  <c r="P33" i="6"/>
  <c r="AC33" i="6" s="1"/>
  <c r="P42" i="6"/>
  <c r="AC42" i="6" s="1"/>
  <c r="S43" i="6"/>
  <c r="AF43" i="6" s="1"/>
  <c r="E48" i="6"/>
  <c r="BB48" i="6" s="1"/>
  <c r="O19" i="6"/>
  <c r="AB19" i="6" s="1"/>
  <c r="D20" i="6"/>
  <c r="BA20" i="6" s="1"/>
  <c r="P27" i="6"/>
  <c r="AC27" i="6" s="1"/>
  <c r="U68" i="6"/>
  <c r="AH68" i="6" s="1"/>
  <c r="Q73" i="6"/>
  <c r="AD73" i="6" s="1"/>
  <c r="E79" i="6"/>
  <c r="BB79" i="6" s="1"/>
  <c r="F81" i="6"/>
  <c r="BC81" i="6" s="1"/>
  <c r="G6" i="6"/>
  <c r="BD6" i="6" s="1"/>
  <c r="H89" i="6"/>
  <c r="BE89" i="6" s="1"/>
  <c r="R98" i="6"/>
  <c r="AE98" i="6" s="1"/>
  <c r="F101" i="6"/>
  <c r="BC101" i="6" s="1"/>
  <c r="H114" i="6"/>
  <c r="BE114" i="6" s="1"/>
  <c r="H116" i="6"/>
  <c r="BE116" i="6" s="1"/>
  <c r="E122" i="6"/>
  <c r="BB122" i="6" s="1"/>
  <c r="O13" i="6"/>
  <c r="AB13" i="6" s="1"/>
  <c r="D15" i="6"/>
  <c r="BA15" i="6" s="1"/>
  <c r="G203" i="6"/>
  <c r="BD203" i="6" s="1"/>
  <c r="H5" i="6"/>
  <c r="BE5" i="6" s="1"/>
  <c r="F221" i="6"/>
  <c r="BC221" i="6" s="1"/>
  <c r="G11" i="6"/>
  <c r="BD11" i="6" s="1"/>
  <c r="H12" i="6"/>
  <c r="BE12" i="6" s="1"/>
  <c r="G249" i="6"/>
  <c r="BD249" i="6" s="1"/>
  <c r="F302" i="6"/>
  <c r="BC302" i="6" s="1"/>
  <c r="T33" i="6"/>
  <c r="AG33" i="6" s="1"/>
  <c r="S42" i="6"/>
  <c r="AF42" i="6" s="1"/>
  <c r="F48" i="6"/>
  <c r="BC48" i="6" s="1"/>
  <c r="R57" i="6"/>
  <c r="AE57" i="6" s="1"/>
  <c r="N63" i="6"/>
  <c r="AA63" i="6" s="1"/>
  <c r="T19" i="6"/>
  <c r="AG19" i="6" s="1"/>
  <c r="G20" i="6"/>
  <c r="BD20" i="6" s="1"/>
  <c r="U27" i="6"/>
  <c r="AH27" i="6" s="1"/>
  <c r="R73" i="6"/>
  <c r="AE73" i="6" s="1"/>
  <c r="F79" i="6"/>
  <c r="BC79" i="6" s="1"/>
  <c r="H81" i="6"/>
  <c r="BE81" i="6" s="1"/>
  <c r="S98" i="6"/>
  <c r="AF98" i="6" s="1"/>
  <c r="E121" i="6"/>
  <c r="BB121" i="6" s="1"/>
  <c r="O131" i="6"/>
  <c r="AB131" i="6" s="1"/>
  <c r="D137" i="6"/>
  <c r="BA137" i="6" s="1"/>
  <c r="P13" i="6"/>
  <c r="AC13" i="6" s="1"/>
  <c r="F15" i="6"/>
  <c r="BC15" i="6" s="1"/>
  <c r="F161" i="6"/>
  <c r="BC161" i="6" s="1"/>
  <c r="E167" i="6"/>
  <c r="BB167" i="6" s="1"/>
  <c r="D213" i="6"/>
  <c r="BA213" i="6" s="1"/>
  <c r="F241" i="6"/>
  <c r="BC241" i="6" s="1"/>
  <c r="E246" i="6"/>
  <c r="BB246" i="6" s="1"/>
  <c r="H249" i="6"/>
  <c r="BE249" i="6" s="1"/>
  <c r="D252" i="6"/>
  <c r="BA252" i="6" s="1"/>
  <c r="F265" i="6"/>
  <c r="BC265" i="6" s="1"/>
  <c r="D17" i="6"/>
  <c r="BA17" i="6" s="1"/>
  <c r="D288" i="6"/>
  <c r="BA288" i="6" s="1"/>
  <c r="E295" i="6"/>
  <c r="BB295" i="6" s="1"/>
  <c r="F301" i="6"/>
  <c r="BC301" i="6" s="1"/>
  <c r="G302" i="6"/>
  <c r="BD302" i="6" s="1"/>
  <c r="D321" i="6"/>
  <c r="BA321" i="6" s="1"/>
  <c r="H46" i="6"/>
  <c r="BE46" i="6" s="1"/>
  <c r="H200" i="6"/>
  <c r="BE200" i="6" s="1"/>
  <c r="G200" i="6"/>
  <c r="BD200" i="6" s="1"/>
  <c r="F200" i="6"/>
  <c r="BC200" i="6" s="1"/>
  <c r="E200" i="6"/>
  <c r="BB200" i="6" s="1"/>
  <c r="D200" i="6"/>
  <c r="BA200" i="6" s="1"/>
  <c r="G385" i="6"/>
  <c r="BD385" i="6" s="1"/>
  <c r="F385" i="6"/>
  <c r="BC385" i="6" s="1"/>
  <c r="E385" i="6"/>
  <c r="BB385" i="6" s="1"/>
  <c r="D385" i="6"/>
  <c r="BA385" i="6" s="1"/>
  <c r="T42" i="6"/>
  <c r="AG42" i="6" s="1"/>
  <c r="S57" i="6"/>
  <c r="AF57" i="6" s="1"/>
  <c r="S63" i="6"/>
  <c r="AF63" i="6" s="1"/>
  <c r="N108" i="6"/>
  <c r="AA108" i="6" s="1"/>
  <c r="P131" i="6"/>
  <c r="AC131" i="6" s="1"/>
  <c r="N192" i="6"/>
  <c r="AA192" i="6" s="1"/>
  <c r="G213" i="6"/>
  <c r="BD213" i="6" s="1"/>
  <c r="E215" i="6"/>
  <c r="BB215" i="6" s="1"/>
  <c r="D224" i="6"/>
  <c r="BA224" i="6" s="1"/>
  <c r="F235" i="6"/>
  <c r="BC235" i="6" s="1"/>
  <c r="G241" i="6"/>
  <c r="BD241" i="6" s="1"/>
  <c r="F246" i="6"/>
  <c r="BC246" i="6" s="1"/>
  <c r="E252" i="6"/>
  <c r="BB252" i="6" s="1"/>
  <c r="G265" i="6"/>
  <c r="BD265" i="6" s="1"/>
  <c r="F17" i="6"/>
  <c r="BC17" i="6" s="1"/>
  <c r="F288" i="6"/>
  <c r="BC288" i="6" s="1"/>
  <c r="F295" i="6"/>
  <c r="BC295" i="6" s="1"/>
  <c r="G301" i="6"/>
  <c r="BD301" i="6" s="1"/>
  <c r="D34" i="6"/>
  <c r="BA34" i="6" s="1"/>
  <c r="F321" i="6"/>
  <c r="BC321" i="6" s="1"/>
  <c r="G50" i="6"/>
  <c r="BD50" i="6" s="1"/>
  <c r="H50" i="6"/>
  <c r="BE50" i="6" s="1"/>
  <c r="G360" i="6"/>
  <c r="BD360" i="6" s="1"/>
  <c r="F360" i="6"/>
  <c r="BC360" i="6" s="1"/>
  <c r="H106" i="6"/>
  <c r="BE106" i="6" s="1"/>
  <c r="G106" i="6"/>
  <c r="BD106" i="6" s="1"/>
  <c r="F106" i="6"/>
  <c r="BC106" i="6" s="1"/>
  <c r="E106" i="6"/>
  <c r="BB106" i="6" s="1"/>
  <c r="H450" i="6"/>
  <c r="BE450" i="6" s="1"/>
  <c r="F450" i="6"/>
  <c r="BC450" i="6" s="1"/>
  <c r="E450" i="6"/>
  <c r="BB450" i="6" s="1"/>
  <c r="H498" i="6"/>
  <c r="BE498" i="6" s="1"/>
  <c r="G228" i="6"/>
  <c r="BD228" i="6" s="1"/>
  <c r="H228" i="6"/>
  <c r="BE228" i="6" s="1"/>
  <c r="H648" i="6"/>
  <c r="BE648" i="6" s="1"/>
  <c r="G648" i="6"/>
  <c r="BD648" i="6" s="1"/>
  <c r="F648" i="6"/>
  <c r="BC648" i="6" s="1"/>
  <c r="E648" i="6"/>
  <c r="BB648" i="6" s="1"/>
  <c r="D648" i="6"/>
  <c r="BA648" i="6" s="1"/>
  <c r="G700" i="6"/>
  <c r="BD700" i="6" s="1"/>
  <c r="H700" i="6"/>
  <c r="BE700" i="6" s="1"/>
  <c r="F700" i="6"/>
  <c r="BC700" i="6" s="1"/>
  <c r="H703" i="6"/>
  <c r="BE703" i="6" s="1"/>
  <c r="G703" i="6"/>
  <c r="BD703" i="6" s="1"/>
  <c r="F703" i="6"/>
  <c r="BC703" i="6" s="1"/>
  <c r="E703" i="6"/>
  <c r="BB703" i="6" s="1"/>
  <c r="D703" i="6"/>
  <c r="BA703" i="6" s="1"/>
  <c r="H372" i="6"/>
  <c r="BE372" i="6" s="1"/>
  <c r="F372" i="6"/>
  <c r="BC372" i="6" s="1"/>
  <c r="H80" i="6"/>
  <c r="BE80" i="6" s="1"/>
  <c r="E421" i="6"/>
  <c r="BB421" i="6" s="1"/>
  <c r="G440" i="6"/>
  <c r="BD440" i="6" s="1"/>
  <c r="F466" i="6"/>
  <c r="BC466" i="6" s="1"/>
  <c r="F197" i="6"/>
  <c r="BC197" i="6" s="1"/>
  <c r="G56" i="6"/>
  <c r="BD56" i="6" s="1"/>
  <c r="E228" i="6"/>
  <c r="BB228" i="6" s="1"/>
  <c r="F421" i="6"/>
  <c r="BC421" i="6" s="1"/>
  <c r="G466" i="6"/>
  <c r="BD466" i="6" s="1"/>
  <c r="G197" i="6"/>
  <c r="BD197" i="6" s="1"/>
  <c r="F228" i="6"/>
  <c r="BC228" i="6" s="1"/>
  <c r="F627" i="6"/>
  <c r="BC627" i="6" s="1"/>
  <c r="H627" i="6"/>
  <c r="BE627" i="6" s="1"/>
  <c r="E53" i="6"/>
  <c r="BB53" i="6" s="1"/>
  <c r="E186" i="6"/>
  <c r="BB186" i="6" s="1"/>
  <c r="E76" i="6"/>
  <c r="BB76" i="6" s="1"/>
  <c r="D94" i="6"/>
  <c r="BA94" i="6" s="1"/>
  <c r="E404" i="6"/>
  <c r="BB404" i="6" s="1"/>
  <c r="F407" i="6"/>
  <c r="BC407" i="6" s="1"/>
  <c r="G421" i="6"/>
  <c r="BD421" i="6" s="1"/>
  <c r="D437" i="6"/>
  <c r="BA437" i="6" s="1"/>
  <c r="H466" i="6"/>
  <c r="BE466" i="6" s="1"/>
  <c r="E145" i="6"/>
  <c r="BB145" i="6" s="1"/>
  <c r="F483" i="6"/>
  <c r="BC483" i="6" s="1"/>
  <c r="F492" i="6"/>
  <c r="BC492" i="6" s="1"/>
  <c r="E508" i="6"/>
  <c r="BB508" i="6" s="1"/>
  <c r="D521" i="6"/>
  <c r="BA521" i="6" s="1"/>
  <c r="E526" i="6"/>
  <c r="BB526" i="6" s="1"/>
  <c r="F549" i="6"/>
  <c r="BC549" i="6" s="1"/>
  <c r="G555" i="6"/>
  <c r="BD555" i="6" s="1"/>
  <c r="H197" i="6"/>
  <c r="BE197" i="6" s="1"/>
  <c r="E560" i="6"/>
  <c r="BB560" i="6" s="1"/>
  <c r="F565" i="6"/>
  <c r="BC565" i="6" s="1"/>
  <c r="E574" i="6"/>
  <c r="BB574" i="6" s="1"/>
  <c r="F579" i="6"/>
  <c r="BC579" i="6" s="1"/>
  <c r="E189" i="6"/>
  <c r="BB189" i="6" s="1"/>
  <c r="G226" i="6"/>
  <c r="BD226" i="6" s="1"/>
  <c r="G601" i="6"/>
  <c r="BD601" i="6" s="1"/>
  <c r="E601" i="6"/>
  <c r="BB601" i="6" s="1"/>
  <c r="D601" i="6"/>
  <c r="BA601" i="6" s="1"/>
  <c r="G627" i="6"/>
  <c r="BD627" i="6" s="1"/>
  <c r="F664" i="6"/>
  <c r="BC664" i="6" s="1"/>
  <c r="H664" i="6"/>
  <c r="BE664" i="6" s="1"/>
  <c r="G664" i="6"/>
  <c r="BD664" i="6" s="1"/>
  <c r="E94" i="6"/>
  <c r="BB94" i="6" s="1"/>
  <c r="G407" i="6"/>
  <c r="BD407" i="6" s="1"/>
  <c r="E437" i="6"/>
  <c r="BB437" i="6" s="1"/>
  <c r="F145" i="6"/>
  <c r="BC145" i="6" s="1"/>
  <c r="E521" i="6"/>
  <c r="BB521" i="6" s="1"/>
  <c r="G549" i="6"/>
  <c r="BD549" i="6" s="1"/>
  <c r="G574" i="6"/>
  <c r="BD574" i="6" s="1"/>
  <c r="H609" i="6"/>
  <c r="BE609" i="6" s="1"/>
  <c r="G609" i="6"/>
  <c r="BD609" i="6" s="1"/>
  <c r="F609" i="6"/>
  <c r="BC609" i="6" s="1"/>
  <c r="F650" i="6"/>
  <c r="BC650" i="6" s="1"/>
  <c r="H650" i="6"/>
  <c r="BE650" i="6" s="1"/>
  <c r="F677" i="6"/>
  <c r="BC677" i="6" s="1"/>
  <c r="H677" i="6"/>
  <c r="BE677" i="6" s="1"/>
  <c r="G677" i="6"/>
  <c r="BD677" i="6" s="1"/>
  <c r="H688" i="6"/>
  <c r="BE688" i="6" s="1"/>
  <c r="G688" i="6"/>
  <c r="BD688" i="6" s="1"/>
  <c r="F688" i="6"/>
  <c r="BC688" i="6" s="1"/>
  <c r="E688" i="6"/>
  <c r="BB688" i="6" s="1"/>
  <c r="H53" i="6"/>
  <c r="BE53" i="6" s="1"/>
  <c r="G186" i="6"/>
  <c r="BD186" i="6" s="1"/>
  <c r="E176" i="6"/>
  <c r="BB176" i="6" s="1"/>
  <c r="D184" i="6"/>
  <c r="BA184" i="6" s="1"/>
  <c r="E369" i="6"/>
  <c r="BB369" i="6" s="1"/>
  <c r="E371" i="6"/>
  <c r="BB371" i="6" s="1"/>
  <c r="D95" i="6"/>
  <c r="BA95" i="6" s="1"/>
  <c r="E85" i="6"/>
  <c r="BB85" i="6" s="1"/>
  <c r="D394" i="6"/>
  <c r="BA394" i="6" s="1"/>
  <c r="F420" i="6"/>
  <c r="BC420" i="6" s="1"/>
  <c r="E429" i="6"/>
  <c r="BB429" i="6" s="1"/>
  <c r="G437" i="6"/>
  <c r="BD437" i="6" s="1"/>
  <c r="F449" i="6"/>
  <c r="BC449" i="6" s="1"/>
  <c r="F465" i="6"/>
  <c r="BC465" i="6" s="1"/>
  <c r="G486" i="6"/>
  <c r="BD486" i="6" s="1"/>
  <c r="H492" i="6"/>
  <c r="BE492" i="6" s="1"/>
  <c r="H508" i="6"/>
  <c r="BE508" i="6" s="1"/>
  <c r="F521" i="6"/>
  <c r="BC521" i="6" s="1"/>
  <c r="D191" i="6"/>
  <c r="BA191" i="6" s="1"/>
  <c r="H571" i="6"/>
  <c r="BE571" i="6" s="1"/>
  <c r="H574" i="6"/>
  <c r="BE574" i="6" s="1"/>
  <c r="H189" i="6"/>
  <c r="BE189" i="6" s="1"/>
  <c r="G583" i="6"/>
  <c r="BD583" i="6" s="1"/>
  <c r="E587" i="6"/>
  <c r="BB587" i="6" s="1"/>
  <c r="H601" i="6"/>
  <c r="BE601" i="6" s="1"/>
  <c r="E609" i="6"/>
  <c r="BB609" i="6" s="1"/>
  <c r="G650" i="6"/>
  <c r="BD650" i="6" s="1"/>
  <c r="E677" i="6"/>
  <c r="BB677" i="6" s="1"/>
  <c r="D688" i="6"/>
  <c r="BA688" i="6" s="1"/>
  <c r="H341" i="6"/>
  <c r="BE341" i="6" s="1"/>
  <c r="G341" i="6"/>
  <c r="BD341" i="6" s="1"/>
  <c r="F341" i="6"/>
  <c r="BC341" i="6" s="1"/>
  <c r="E341" i="6"/>
  <c r="BB341" i="6" s="1"/>
  <c r="D341" i="6"/>
  <c r="BA341" i="6" s="1"/>
  <c r="H437" i="6"/>
  <c r="BE437" i="6" s="1"/>
  <c r="F587" i="6"/>
  <c r="BC587" i="6" s="1"/>
  <c r="G359" i="6"/>
  <c r="BD359" i="6" s="1"/>
  <c r="G176" i="6"/>
  <c r="BD176" i="6" s="1"/>
  <c r="G369" i="6"/>
  <c r="BD369" i="6" s="1"/>
  <c r="G371" i="6"/>
  <c r="BD371" i="6" s="1"/>
  <c r="H95" i="6"/>
  <c r="BE95" i="6" s="1"/>
  <c r="D387" i="6"/>
  <c r="BA387" i="6" s="1"/>
  <c r="F394" i="6"/>
  <c r="BC394" i="6" s="1"/>
  <c r="F403" i="6"/>
  <c r="BC403" i="6" s="1"/>
  <c r="H420" i="6"/>
  <c r="BE420" i="6" s="1"/>
  <c r="D426" i="6"/>
  <c r="BA426" i="6" s="1"/>
  <c r="D427" i="6"/>
  <c r="BA427" i="6" s="1"/>
  <c r="D151" i="6"/>
  <c r="BA151" i="6" s="1"/>
  <c r="D491" i="6"/>
  <c r="BA491" i="6" s="1"/>
  <c r="D501" i="6"/>
  <c r="BA501" i="6" s="1"/>
  <c r="E525" i="6"/>
  <c r="BB525" i="6" s="1"/>
  <c r="G191" i="6"/>
  <c r="BD191" i="6" s="1"/>
  <c r="F554" i="6"/>
  <c r="BC554" i="6" s="1"/>
  <c r="D567" i="6"/>
  <c r="BA567" i="6" s="1"/>
  <c r="D570" i="6"/>
  <c r="BA570" i="6" s="1"/>
  <c r="D573" i="6"/>
  <c r="BA573" i="6" s="1"/>
  <c r="E311" i="6"/>
  <c r="BB311" i="6" s="1"/>
  <c r="D586" i="6"/>
  <c r="BA586" i="6" s="1"/>
  <c r="D590" i="6"/>
  <c r="BA590" i="6" s="1"/>
  <c r="H369" i="6"/>
  <c r="BE369" i="6" s="1"/>
  <c r="E387" i="6"/>
  <c r="BB387" i="6" s="1"/>
  <c r="G394" i="6"/>
  <c r="BD394" i="6" s="1"/>
  <c r="G403" i="6"/>
  <c r="BD403" i="6" s="1"/>
  <c r="D104" i="6"/>
  <c r="BA104" i="6" s="1"/>
  <c r="E426" i="6"/>
  <c r="BB426" i="6" s="1"/>
  <c r="E427" i="6"/>
  <c r="BB427" i="6" s="1"/>
  <c r="E124" i="6"/>
  <c r="BB124" i="6" s="1"/>
  <c r="D444" i="6"/>
  <c r="BA444" i="6" s="1"/>
  <c r="D129" i="6"/>
  <c r="BA129" i="6" s="1"/>
  <c r="D464" i="6"/>
  <c r="BA464" i="6" s="1"/>
  <c r="G482" i="6"/>
  <c r="BD482" i="6" s="1"/>
  <c r="E151" i="6"/>
  <c r="BB151" i="6" s="1"/>
  <c r="H491" i="6"/>
  <c r="BE491" i="6" s="1"/>
  <c r="D493" i="6"/>
  <c r="BA493" i="6" s="1"/>
  <c r="E501" i="6"/>
  <c r="BB501" i="6" s="1"/>
  <c r="F507" i="6"/>
  <c r="BC507" i="6" s="1"/>
  <c r="F519" i="6"/>
  <c r="BC519" i="6" s="1"/>
  <c r="F525" i="6"/>
  <c r="BC525" i="6" s="1"/>
  <c r="E548" i="6"/>
  <c r="BB548" i="6" s="1"/>
  <c r="H191" i="6"/>
  <c r="BE191" i="6" s="1"/>
  <c r="G554" i="6"/>
  <c r="BD554" i="6" s="1"/>
  <c r="E567" i="6"/>
  <c r="BB567" i="6" s="1"/>
  <c r="E570" i="6"/>
  <c r="BB570" i="6" s="1"/>
  <c r="E573" i="6"/>
  <c r="BB573" i="6" s="1"/>
  <c r="G578" i="6"/>
  <c r="BD578" i="6" s="1"/>
  <c r="E307" i="6"/>
  <c r="BB307" i="6" s="1"/>
  <c r="F311" i="6"/>
  <c r="BC311" i="6" s="1"/>
  <c r="D218" i="6"/>
  <c r="BA218" i="6" s="1"/>
  <c r="D216" i="6"/>
  <c r="BA216" i="6" s="1"/>
  <c r="F586" i="6"/>
  <c r="BC586" i="6" s="1"/>
  <c r="G633" i="6"/>
  <c r="BD633" i="6" s="1"/>
  <c r="H633" i="6"/>
  <c r="BE633" i="6" s="1"/>
  <c r="F633" i="6"/>
  <c r="BC633" i="6" s="1"/>
  <c r="D633" i="6"/>
  <c r="BA633" i="6" s="1"/>
  <c r="H645" i="6"/>
  <c r="BE645" i="6" s="1"/>
  <c r="G645" i="6"/>
  <c r="BD645" i="6" s="1"/>
  <c r="E645" i="6"/>
  <c r="BB645" i="6" s="1"/>
  <c r="H654" i="6"/>
  <c r="BE654" i="6" s="1"/>
  <c r="G654" i="6"/>
  <c r="BD654" i="6" s="1"/>
  <c r="E654" i="6"/>
  <c r="BB654" i="6" s="1"/>
  <c r="D654" i="6"/>
  <c r="BA654" i="6" s="1"/>
  <c r="D750" i="6"/>
  <c r="BA750" i="6" s="1"/>
  <c r="H750" i="6"/>
  <c r="BE750" i="6" s="1"/>
  <c r="G750" i="6"/>
  <c r="BD750" i="6" s="1"/>
  <c r="F750" i="6"/>
  <c r="BC750" i="6" s="1"/>
  <c r="E750" i="6"/>
  <c r="BB750" i="6" s="1"/>
  <c r="D340" i="6"/>
  <c r="BA340" i="6" s="1"/>
  <c r="G188" i="6"/>
  <c r="BD188" i="6" s="1"/>
  <c r="D182" i="6"/>
  <c r="BA182" i="6" s="1"/>
  <c r="F69" i="6"/>
  <c r="BC69" i="6" s="1"/>
  <c r="D386" i="6"/>
  <c r="BA386" i="6" s="1"/>
  <c r="F387" i="6"/>
  <c r="BC387" i="6" s="1"/>
  <c r="D90" i="6"/>
  <c r="BA90" i="6" s="1"/>
  <c r="H403" i="6"/>
  <c r="BE403" i="6" s="1"/>
  <c r="G104" i="6"/>
  <c r="BD104" i="6" s="1"/>
  <c r="F415" i="6"/>
  <c r="BC415" i="6" s="1"/>
  <c r="G426" i="6"/>
  <c r="BD426" i="6" s="1"/>
  <c r="F427" i="6"/>
  <c r="BC427" i="6" s="1"/>
  <c r="H124" i="6"/>
  <c r="BE124" i="6" s="1"/>
  <c r="E444" i="6"/>
  <c r="BB444" i="6" s="1"/>
  <c r="G129" i="6"/>
  <c r="BD129" i="6" s="1"/>
  <c r="D136" i="6"/>
  <c r="BA136" i="6" s="1"/>
  <c r="E464" i="6"/>
  <c r="BB464" i="6" s="1"/>
  <c r="F477" i="6"/>
  <c r="BC477" i="6" s="1"/>
  <c r="D480" i="6"/>
  <c r="BA480" i="6" s="1"/>
  <c r="H482" i="6"/>
  <c r="BE482" i="6" s="1"/>
  <c r="G151" i="6"/>
  <c r="BD151" i="6" s="1"/>
  <c r="E493" i="6"/>
  <c r="BB493" i="6" s="1"/>
  <c r="F501" i="6"/>
  <c r="BC501" i="6" s="1"/>
  <c r="D505" i="6"/>
  <c r="BA505" i="6" s="1"/>
  <c r="G507" i="6"/>
  <c r="BD507" i="6" s="1"/>
  <c r="G519" i="6"/>
  <c r="BD519" i="6" s="1"/>
  <c r="G525" i="6"/>
  <c r="BD525" i="6" s="1"/>
  <c r="G548" i="6"/>
  <c r="BD548" i="6" s="1"/>
  <c r="H554" i="6"/>
  <c r="BE554" i="6" s="1"/>
  <c r="D561" i="6"/>
  <c r="BA561" i="6" s="1"/>
  <c r="G567" i="6"/>
  <c r="BD567" i="6" s="1"/>
  <c r="G570" i="6"/>
  <c r="BD570" i="6" s="1"/>
  <c r="F573" i="6"/>
  <c r="BC573" i="6" s="1"/>
  <c r="G307" i="6"/>
  <c r="BD307" i="6" s="1"/>
  <c r="D312" i="6"/>
  <c r="BA312" i="6" s="1"/>
  <c r="G586" i="6"/>
  <c r="BD586" i="6" s="1"/>
  <c r="D594" i="6"/>
  <c r="BA594" i="6" s="1"/>
  <c r="H436" i="6"/>
  <c r="BE436" i="6" s="1"/>
  <c r="G436" i="6"/>
  <c r="BD436" i="6" s="1"/>
  <c r="F436" i="6"/>
  <c r="BC436" i="6" s="1"/>
  <c r="D436" i="6"/>
  <c r="BA436" i="6" s="1"/>
  <c r="F604" i="6"/>
  <c r="BC604" i="6" s="1"/>
  <c r="D604" i="6"/>
  <c r="BA604" i="6" s="1"/>
  <c r="H532" i="6"/>
  <c r="BE532" i="6" s="1"/>
  <c r="G532" i="6"/>
  <c r="BD532" i="6" s="1"/>
  <c r="F532" i="6"/>
  <c r="BC532" i="6" s="1"/>
  <c r="E532" i="6"/>
  <c r="BB532" i="6" s="1"/>
  <c r="D532" i="6"/>
  <c r="BA532" i="6" s="1"/>
  <c r="H540" i="6"/>
  <c r="BE540" i="6" s="1"/>
  <c r="F540" i="6"/>
  <c r="BC540" i="6" s="1"/>
  <c r="E540" i="6"/>
  <c r="BB540" i="6" s="1"/>
  <c r="D540" i="6"/>
  <c r="BA540" i="6" s="1"/>
  <c r="G340" i="6"/>
  <c r="BD340" i="6" s="1"/>
  <c r="F182" i="6"/>
  <c r="BC182" i="6" s="1"/>
  <c r="H69" i="6"/>
  <c r="BE69" i="6" s="1"/>
  <c r="F386" i="6"/>
  <c r="BC386" i="6" s="1"/>
  <c r="E406" i="6"/>
  <c r="BB406" i="6" s="1"/>
  <c r="E442" i="6"/>
  <c r="BB442" i="6" s="1"/>
  <c r="G136" i="6"/>
  <c r="BD136" i="6" s="1"/>
  <c r="H464" i="6"/>
  <c r="BE464" i="6" s="1"/>
  <c r="D498" i="6"/>
  <c r="BA498" i="6" s="1"/>
  <c r="D517" i="6"/>
  <c r="BA517" i="6" s="1"/>
  <c r="D551" i="6"/>
  <c r="BA551" i="6" s="1"/>
  <c r="F310" i="6"/>
  <c r="BC310" i="6" s="1"/>
  <c r="G585" i="6"/>
  <c r="BD585" i="6" s="1"/>
  <c r="H606" i="6"/>
  <c r="BE606" i="6" s="1"/>
  <c r="E606" i="6"/>
  <c r="BB606" i="6" s="1"/>
  <c r="D606" i="6"/>
  <c r="BA606" i="6" s="1"/>
  <c r="F391" i="6"/>
  <c r="BC391" i="6" s="1"/>
  <c r="H391" i="6"/>
  <c r="BE391" i="6" s="1"/>
  <c r="G391" i="6"/>
  <c r="BD391" i="6" s="1"/>
  <c r="E391" i="6"/>
  <c r="BB391" i="6" s="1"/>
  <c r="D400" i="6"/>
  <c r="BA400" i="6" s="1"/>
  <c r="H406" i="6"/>
  <c r="BE406" i="6" s="1"/>
  <c r="F442" i="6"/>
  <c r="BC442" i="6" s="1"/>
  <c r="E498" i="6"/>
  <c r="BB498" i="6" s="1"/>
  <c r="F517" i="6"/>
  <c r="BC517" i="6" s="1"/>
  <c r="E551" i="6"/>
  <c r="BB551" i="6" s="1"/>
  <c r="D556" i="6"/>
  <c r="BA556" i="6" s="1"/>
  <c r="D558" i="6"/>
  <c r="BA558" i="6" s="1"/>
  <c r="D580" i="6"/>
  <c r="BA580" i="6" s="1"/>
  <c r="D306" i="6"/>
  <c r="BA306" i="6" s="1"/>
  <c r="D309" i="6"/>
  <c r="BA309" i="6" s="1"/>
  <c r="G629" i="6"/>
  <c r="BD629" i="6" s="1"/>
  <c r="H629" i="6"/>
  <c r="BE629" i="6" s="1"/>
  <c r="F629" i="6"/>
  <c r="BC629" i="6" s="1"/>
  <c r="E629" i="6"/>
  <c r="BB629" i="6" s="1"/>
  <c r="D629" i="6"/>
  <c r="BA629" i="6" s="1"/>
  <c r="D293" i="6"/>
  <c r="BA293" i="6" s="1"/>
  <c r="H293" i="6"/>
  <c r="BE293" i="6" s="1"/>
  <c r="G293" i="6"/>
  <c r="BD293" i="6" s="1"/>
  <c r="F293" i="6"/>
  <c r="BC293" i="6" s="1"/>
  <c r="E355" i="6"/>
  <c r="BB355" i="6" s="1"/>
  <c r="G361" i="6"/>
  <c r="BD361" i="6" s="1"/>
  <c r="D174" i="6"/>
  <c r="BA174" i="6" s="1"/>
  <c r="D375" i="6"/>
  <c r="BA375" i="6" s="1"/>
  <c r="D80" i="6"/>
  <c r="BA80" i="6" s="1"/>
  <c r="E380" i="6"/>
  <c r="BB380" i="6" s="1"/>
  <c r="F388" i="6"/>
  <c r="BC388" i="6" s="1"/>
  <c r="G400" i="6"/>
  <c r="BD400" i="6" s="1"/>
  <c r="E409" i="6"/>
  <c r="BB409" i="6" s="1"/>
  <c r="D105" i="6"/>
  <c r="BA105" i="6" s="1"/>
  <c r="E125" i="6"/>
  <c r="BB125" i="6" s="1"/>
  <c r="G442" i="6"/>
  <c r="BD442" i="6" s="1"/>
  <c r="E452" i="6"/>
  <c r="BB452" i="6" s="1"/>
  <c r="E143" i="6"/>
  <c r="BB143" i="6" s="1"/>
  <c r="E462" i="6"/>
  <c r="BB462" i="6" s="1"/>
  <c r="D467" i="6"/>
  <c r="BA467" i="6" s="1"/>
  <c r="D471" i="6"/>
  <c r="BA471" i="6" s="1"/>
  <c r="D478" i="6"/>
  <c r="BA478" i="6" s="1"/>
  <c r="H484" i="6"/>
  <c r="BE484" i="6" s="1"/>
  <c r="H489" i="6"/>
  <c r="BE489" i="6" s="1"/>
  <c r="F498" i="6"/>
  <c r="BC498" i="6" s="1"/>
  <c r="E504" i="6"/>
  <c r="BB504" i="6" s="1"/>
  <c r="G517" i="6"/>
  <c r="BD517" i="6" s="1"/>
  <c r="D168" i="6"/>
  <c r="BA168" i="6" s="1"/>
  <c r="D550" i="6"/>
  <c r="BA550" i="6" s="1"/>
  <c r="G551" i="6"/>
  <c r="BD551" i="6" s="1"/>
  <c r="E556" i="6"/>
  <c r="BB556" i="6" s="1"/>
  <c r="E558" i="6"/>
  <c r="BB558" i="6" s="1"/>
  <c r="E566" i="6"/>
  <c r="BB566" i="6" s="1"/>
  <c r="G576" i="6"/>
  <c r="BD576" i="6" s="1"/>
  <c r="D577" i="6"/>
  <c r="BA577" i="6" s="1"/>
  <c r="D211" i="6"/>
  <c r="BA211" i="6" s="1"/>
  <c r="F306" i="6"/>
  <c r="BC306" i="6" s="1"/>
  <c r="F309" i="6"/>
  <c r="BC309" i="6" s="1"/>
  <c r="G592" i="6"/>
  <c r="BD592" i="6" s="1"/>
  <c r="H593" i="6"/>
  <c r="BE593" i="6" s="1"/>
  <c r="D91" i="6"/>
  <c r="BA91" i="6" s="1"/>
  <c r="G610" i="6"/>
  <c r="BD610" i="6" s="1"/>
  <c r="E610" i="6"/>
  <c r="BB610" i="6" s="1"/>
  <c r="D610" i="6"/>
  <c r="BA610" i="6" s="1"/>
  <c r="E293" i="6"/>
  <c r="BB293" i="6" s="1"/>
  <c r="G534" i="6"/>
  <c r="BD534" i="6" s="1"/>
  <c r="H534" i="6"/>
  <c r="BE534" i="6" s="1"/>
  <c r="F534" i="6"/>
  <c r="BC534" i="6" s="1"/>
  <c r="E534" i="6"/>
  <c r="BB534" i="6" s="1"/>
  <c r="F174" i="6"/>
  <c r="BC174" i="6" s="1"/>
  <c r="G366" i="6"/>
  <c r="BD366" i="6" s="1"/>
  <c r="E375" i="6"/>
  <c r="BB375" i="6" s="1"/>
  <c r="G388" i="6"/>
  <c r="BD388" i="6" s="1"/>
  <c r="H400" i="6"/>
  <c r="BE400" i="6" s="1"/>
  <c r="H409" i="6"/>
  <c r="BE409" i="6" s="1"/>
  <c r="E105" i="6"/>
  <c r="BB105" i="6" s="1"/>
  <c r="H442" i="6"/>
  <c r="BE442" i="6" s="1"/>
  <c r="G452" i="6"/>
  <c r="BD452" i="6" s="1"/>
  <c r="H462" i="6"/>
  <c r="BE462" i="6" s="1"/>
  <c r="G471" i="6"/>
  <c r="BD471" i="6" s="1"/>
  <c r="E478" i="6"/>
  <c r="BB478" i="6" s="1"/>
  <c r="G504" i="6"/>
  <c r="BD504" i="6" s="1"/>
  <c r="H517" i="6"/>
  <c r="BE517" i="6" s="1"/>
  <c r="E168" i="6"/>
  <c r="BB168" i="6" s="1"/>
  <c r="F556" i="6"/>
  <c r="BC556" i="6" s="1"/>
  <c r="F566" i="6"/>
  <c r="BC566" i="6" s="1"/>
  <c r="G572" i="6"/>
  <c r="BD572" i="6" s="1"/>
  <c r="H577" i="6"/>
  <c r="BE577" i="6" s="1"/>
  <c r="E211" i="6"/>
  <c r="BB211" i="6" s="1"/>
  <c r="H306" i="6"/>
  <c r="BE306" i="6" s="1"/>
  <c r="G309" i="6"/>
  <c r="BD309" i="6" s="1"/>
  <c r="D584" i="6"/>
  <c r="BA584" i="6" s="1"/>
  <c r="D230" i="6"/>
  <c r="BA230" i="6" s="1"/>
  <c r="H230" i="6"/>
  <c r="BE230" i="6" s="1"/>
  <c r="F230" i="6"/>
  <c r="BC230" i="6" s="1"/>
  <c r="E230" i="6"/>
  <c r="BB230" i="6" s="1"/>
  <c r="F610" i="6"/>
  <c r="BC610" i="6" s="1"/>
  <c r="G236" i="6"/>
  <c r="BD236" i="6" s="1"/>
  <c r="H236" i="6"/>
  <c r="BE236" i="6" s="1"/>
  <c r="D236" i="6"/>
  <c r="BA236" i="6" s="1"/>
  <c r="H949" i="6"/>
  <c r="BE949" i="6" s="1"/>
  <c r="E949" i="6"/>
  <c r="BB949" i="6" s="1"/>
  <c r="H608" i="6"/>
  <c r="BE608" i="6" s="1"/>
  <c r="F263" i="6"/>
  <c r="BC263" i="6" s="1"/>
  <c r="G640" i="6"/>
  <c r="BD640" i="6" s="1"/>
  <c r="H656" i="6"/>
  <c r="BE656" i="6" s="1"/>
  <c r="H672" i="6"/>
  <c r="BE672" i="6" s="1"/>
  <c r="F742" i="6"/>
  <c r="BC742" i="6" s="1"/>
  <c r="H743" i="6"/>
  <c r="BE743" i="6" s="1"/>
  <c r="F879" i="6"/>
  <c r="BC879" i="6" s="1"/>
  <c r="H879" i="6"/>
  <c r="BE879" i="6" s="1"/>
  <c r="G879" i="6"/>
  <c r="BD879" i="6" s="1"/>
  <c r="D965" i="6"/>
  <c r="BA965" i="6" s="1"/>
  <c r="H965" i="6"/>
  <c r="BE965" i="6" s="1"/>
  <c r="G965" i="6"/>
  <c r="BD965" i="6" s="1"/>
  <c r="F965" i="6"/>
  <c r="BC965" i="6" s="1"/>
  <c r="E965" i="6"/>
  <c r="BB965" i="6" s="1"/>
  <c r="G990" i="6"/>
  <c r="BD990" i="6" s="1"/>
  <c r="H990" i="6"/>
  <c r="BE990" i="6" s="1"/>
  <c r="F990" i="6"/>
  <c r="BC990" i="6" s="1"/>
  <c r="E990" i="6"/>
  <c r="BB990" i="6" s="1"/>
  <c r="E622" i="6"/>
  <c r="BB622" i="6" s="1"/>
  <c r="H636" i="6"/>
  <c r="BE636" i="6" s="1"/>
  <c r="D639" i="6"/>
  <c r="BA639" i="6" s="1"/>
  <c r="D666" i="6"/>
  <c r="BA666" i="6" s="1"/>
  <c r="E681" i="6"/>
  <c r="BB681" i="6" s="1"/>
  <c r="H348" i="6"/>
  <c r="BE348" i="6" s="1"/>
  <c r="D346" i="6"/>
  <c r="BA346" i="6" s="1"/>
  <c r="D352" i="6"/>
  <c r="BA352" i="6" s="1"/>
  <c r="G364" i="6"/>
  <c r="BD364" i="6" s="1"/>
  <c r="D533" i="6"/>
  <c r="BA533" i="6" s="1"/>
  <c r="D545" i="6"/>
  <c r="BA545" i="6" s="1"/>
  <c r="D370" i="6"/>
  <c r="BA370" i="6" s="1"/>
  <c r="G379" i="6"/>
  <c r="BD379" i="6" s="1"/>
  <c r="D390" i="6"/>
  <c r="BA390" i="6" s="1"/>
  <c r="H804" i="6"/>
  <c r="BE804" i="6" s="1"/>
  <c r="H488" i="6"/>
  <c r="BE488" i="6" s="1"/>
  <c r="F852" i="6"/>
  <c r="BC852" i="6" s="1"/>
  <c r="H852" i="6"/>
  <c r="BE852" i="6" s="1"/>
  <c r="G852" i="6"/>
  <c r="BD852" i="6" s="1"/>
  <c r="D852" i="6"/>
  <c r="BA852" i="6" s="1"/>
  <c r="F899" i="6"/>
  <c r="BC899" i="6" s="1"/>
  <c r="D417" i="6"/>
  <c r="BA417" i="6" s="1"/>
  <c r="F438" i="6"/>
  <c r="BC438" i="6" s="1"/>
  <c r="D438" i="6"/>
  <c r="BA438" i="6" s="1"/>
  <c r="F434" i="6"/>
  <c r="BC434" i="6" s="1"/>
  <c r="G434" i="6"/>
  <c r="BD434" i="6" s="1"/>
  <c r="E434" i="6"/>
  <c r="BB434" i="6" s="1"/>
  <c r="D434" i="6"/>
  <c r="BA434" i="6" s="1"/>
  <c r="H794" i="6"/>
  <c r="BE794" i="6" s="1"/>
  <c r="F794" i="6"/>
  <c r="BC794" i="6" s="1"/>
  <c r="E794" i="6"/>
  <c r="BB794" i="6" s="1"/>
  <c r="D794" i="6"/>
  <c r="BA794" i="6" s="1"/>
  <c r="H802" i="6"/>
  <c r="BE802" i="6" s="1"/>
  <c r="E802" i="6"/>
  <c r="BB802" i="6" s="1"/>
  <c r="D802" i="6"/>
  <c r="BA802" i="6" s="1"/>
  <c r="F896" i="6"/>
  <c r="BC896" i="6" s="1"/>
  <c r="H896" i="6"/>
  <c r="BE896" i="6" s="1"/>
  <c r="G896" i="6"/>
  <c r="BD896" i="6" s="1"/>
  <c r="D843" i="6"/>
  <c r="BA843" i="6" s="1"/>
  <c r="H843" i="6"/>
  <c r="BE843" i="6" s="1"/>
  <c r="G843" i="6"/>
  <c r="BD843" i="6" s="1"/>
  <c r="F843" i="6"/>
  <c r="BC843" i="6" s="1"/>
  <c r="E843" i="6"/>
  <c r="BB843" i="6" s="1"/>
  <c r="F602" i="6"/>
  <c r="BC602" i="6" s="1"/>
  <c r="E134" i="6"/>
  <c r="BB134" i="6" s="1"/>
  <c r="H639" i="6"/>
  <c r="BE639" i="6" s="1"/>
  <c r="F644" i="6"/>
  <c r="BC644" i="6" s="1"/>
  <c r="D649" i="6"/>
  <c r="BA649" i="6" s="1"/>
  <c r="E653" i="6"/>
  <c r="BB653" i="6" s="1"/>
  <c r="D289" i="6"/>
  <c r="BA289" i="6" s="1"/>
  <c r="E658" i="6"/>
  <c r="BB658" i="6" s="1"/>
  <c r="E659" i="6"/>
  <c r="BB659" i="6" s="1"/>
  <c r="H666" i="6"/>
  <c r="BE666" i="6" s="1"/>
  <c r="G671" i="6"/>
  <c r="BD671" i="6" s="1"/>
  <c r="F679" i="6"/>
  <c r="BC679" i="6" s="1"/>
  <c r="E322" i="6"/>
  <c r="BB322" i="6" s="1"/>
  <c r="E331" i="6"/>
  <c r="BB331" i="6" s="1"/>
  <c r="F330" i="6"/>
  <c r="BC330" i="6" s="1"/>
  <c r="G687" i="6"/>
  <c r="BD687" i="6" s="1"/>
  <c r="E334" i="6"/>
  <c r="BB334" i="6" s="1"/>
  <c r="F338" i="6"/>
  <c r="BC338" i="6" s="1"/>
  <c r="G702" i="6"/>
  <c r="BD702" i="6" s="1"/>
  <c r="D706" i="6"/>
  <c r="BA706" i="6" s="1"/>
  <c r="H352" i="6"/>
  <c r="BE352" i="6" s="1"/>
  <c r="G533" i="6"/>
  <c r="BD533" i="6" s="1"/>
  <c r="F536" i="6"/>
  <c r="BC536" i="6" s="1"/>
  <c r="F539" i="6"/>
  <c r="BC539" i="6" s="1"/>
  <c r="D726" i="6"/>
  <c r="BA726" i="6" s="1"/>
  <c r="E727" i="6"/>
  <c r="BB727" i="6" s="1"/>
  <c r="E368" i="6"/>
  <c r="BB368" i="6" s="1"/>
  <c r="H370" i="6"/>
  <c r="BE370" i="6" s="1"/>
  <c r="E402" i="6"/>
  <c r="BB402" i="6" s="1"/>
  <c r="H390" i="6"/>
  <c r="BE390" i="6" s="1"/>
  <c r="D399" i="6"/>
  <c r="BA399" i="6" s="1"/>
  <c r="E747" i="6"/>
  <c r="BB747" i="6" s="1"/>
  <c r="D757" i="6"/>
  <c r="BA757" i="6" s="1"/>
  <c r="E438" i="6"/>
  <c r="BB438" i="6" s="1"/>
  <c r="H434" i="6"/>
  <c r="BE434" i="6" s="1"/>
  <c r="G794" i="6"/>
  <c r="BD794" i="6" s="1"/>
  <c r="E943" i="6"/>
  <c r="BB943" i="6" s="1"/>
  <c r="H943" i="6"/>
  <c r="BE943" i="6" s="1"/>
  <c r="G943" i="6"/>
  <c r="BD943" i="6" s="1"/>
  <c r="F943" i="6"/>
  <c r="BC943" i="6" s="1"/>
  <c r="E607" i="6"/>
  <c r="BB607" i="6" s="1"/>
  <c r="F134" i="6"/>
  <c r="BC134" i="6" s="1"/>
  <c r="D626" i="6"/>
  <c r="BA626" i="6" s="1"/>
  <c r="E638" i="6"/>
  <c r="BB638" i="6" s="1"/>
  <c r="H644" i="6"/>
  <c r="BE644" i="6" s="1"/>
  <c r="H649" i="6"/>
  <c r="BE649" i="6" s="1"/>
  <c r="F653" i="6"/>
  <c r="BC653" i="6" s="1"/>
  <c r="E289" i="6"/>
  <c r="BB289" i="6" s="1"/>
  <c r="F658" i="6"/>
  <c r="BC658" i="6" s="1"/>
  <c r="F659" i="6"/>
  <c r="BC659" i="6" s="1"/>
  <c r="H671" i="6"/>
  <c r="BE671" i="6" s="1"/>
  <c r="G679" i="6"/>
  <c r="BD679" i="6" s="1"/>
  <c r="F322" i="6"/>
  <c r="BC322" i="6" s="1"/>
  <c r="F331" i="6"/>
  <c r="BC331" i="6" s="1"/>
  <c r="G330" i="6"/>
  <c r="BD330" i="6" s="1"/>
  <c r="E699" i="6"/>
  <c r="BB699" i="6" s="1"/>
  <c r="H338" i="6"/>
  <c r="BE338" i="6" s="1"/>
  <c r="H702" i="6"/>
  <c r="BE702" i="6" s="1"/>
  <c r="E706" i="6"/>
  <c r="BB706" i="6" s="1"/>
  <c r="H351" i="6"/>
  <c r="BE351" i="6" s="1"/>
  <c r="D710" i="6"/>
  <c r="BA710" i="6" s="1"/>
  <c r="G536" i="6"/>
  <c r="BD536" i="6" s="1"/>
  <c r="E726" i="6"/>
  <c r="BB726" i="6" s="1"/>
  <c r="F727" i="6"/>
  <c r="BC727" i="6" s="1"/>
  <c r="F368" i="6"/>
  <c r="BC368" i="6" s="1"/>
  <c r="D376" i="6"/>
  <c r="BA376" i="6" s="1"/>
  <c r="D381" i="6"/>
  <c r="BA381" i="6" s="1"/>
  <c r="F402" i="6"/>
  <c r="BC402" i="6" s="1"/>
  <c r="G747" i="6"/>
  <c r="BD747" i="6" s="1"/>
  <c r="D756" i="6"/>
  <c r="BA756" i="6" s="1"/>
  <c r="E757" i="6"/>
  <c r="BB757" i="6" s="1"/>
  <c r="G438" i="6"/>
  <c r="BD438" i="6" s="1"/>
  <c r="H511" i="6"/>
  <c r="BE511" i="6" s="1"/>
  <c r="F511" i="6"/>
  <c r="BC511" i="6" s="1"/>
  <c r="E511" i="6"/>
  <c r="BB511" i="6" s="1"/>
  <c r="D511" i="6"/>
  <c r="BA511" i="6" s="1"/>
  <c r="D943" i="6"/>
  <c r="BA943" i="6" s="1"/>
  <c r="H783" i="6"/>
  <c r="BE783" i="6" s="1"/>
  <c r="D783" i="6"/>
  <c r="BA783" i="6" s="1"/>
  <c r="F638" i="6"/>
  <c r="BC638" i="6" s="1"/>
  <c r="H653" i="6"/>
  <c r="BE653" i="6" s="1"/>
  <c r="G658" i="6"/>
  <c r="BD658" i="6" s="1"/>
  <c r="G659" i="6"/>
  <c r="BD659" i="6" s="1"/>
  <c r="G322" i="6"/>
  <c r="BD322" i="6" s="1"/>
  <c r="G331" i="6"/>
  <c r="BD331" i="6" s="1"/>
  <c r="G699" i="6"/>
  <c r="BD699" i="6" s="1"/>
  <c r="F706" i="6"/>
  <c r="BC706" i="6" s="1"/>
  <c r="E710" i="6"/>
  <c r="BB710" i="6" s="1"/>
  <c r="E531" i="6"/>
  <c r="BB531" i="6" s="1"/>
  <c r="H536" i="6"/>
  <c r="BE536" i="6" s="1"/>
  <c r="F726" i="6"/>
  <c r="BC726" i="6" s="1"/>
  <c r="G727" i="6"/>
  <c r="BD727" i="6" s="1"/>
  <c r="H368" i="6"/>
  <c r="BE368" i="6" s="1"/>
  <c r="E376" i="6"/>
  <c r="BB376" i="6" s="1"/>
  <c r="D378" i="6"/>
  <c r="BA378" i="6" s="1"/>
  <c r="E381" i="6"/>
  <c r="BB381" i="6" s="1"/>
  <c r="H402" i="6"/>
  <c r="BE402" i="6" s="1"/>
  <c r="H747" i="6"/>
  <c r="BE747" i="6" s="1"/>
  <c r="E756" i="6"/>
  <c r="BB756" i="6" s="1"/>
  <c r="F757" i="6"/>
  <c r="BC757" i="6" s="1"/>
  <c r="D765" i="6"/>
  <c r="BA765" i="6" s="1"/>
  <c r="H765" i="6"/>
  <c r="BE765" i="6" s="1"/>
  <c r="H438" i="6"/>
  <c r="BE438" i="6" s="1"/>
  <c r="D775" i="6"/>
  <c r="BA775" i="6" s="1"/>
  <c r="H775" i="6"/>
  <c r="BE775" i="6" s="1"/>
  <c r="G775" i="6"/>
  <c r="BD775" i="6" s="1"/>
  <c r="F775" i="6"/>
  <c r="BC775" i="6" s="1"/>
  <c r="E775" i="6"/>
  <c r="BB775" i="6" s="1"/>
  <c r="G778" i="6"/>
  <c r="BD778" i="6" s="1"/>
  <c r="H778" i="6"/>
  <c r="BE778" i="6" s="1"/>
  <c r="G511" i="6"/>
  <c r="BD511" i="6" s="1"/>
  <c r="H883" i="6"/>
  <c r="BE883" i="6" s="1"/>
  <c r="F883" i="6"/>
  <c r="BC883" i="6" s="1"/>
  <c r="H865" i="6"/>
  <c r="BE865" i="6" s="1"/>
  <c r="F865" i="6"/>
  <c r="BC865" i="6" s="1"/>
  <c r="D865" i="6"/>
  <c r="BA865" i="6" s="1"/>
  <c r="D614" i="6"/>
  <c r="BA614" i="6" s="1"/>
  <c r="D621" i="6"/>
  <c r="BA621" i="6" s="1"/>
  <c r="E253" i="6"/>
  <c r="BB253" i="6" s="1"/>
  <c r="G638" i="6"/>
  <c r="BD638" i="6" s="1"/>
  <c r="H658" i="6"/>
  <c r="BE658" i="6" s="1"/>
  <c r="H322" i="6"/>
  <c r="BE322" i="6" s="1"/>
  <c r="H706" i="6"/>
  <c r="BE706" i="6" s="1"/>
  <c r="D709" i="6"/>
  <c r="BA709" i="6" s="1"/>
  <c r="H710" i="6"/>
  <c r="BE710" i="6" s="1"/>
  <c r="D722" i="6"/>
  <c r="BA722" i="6" s="1"/>
  <c r="F531" i="6"/>
  <c r="BC531" i="6" s="1"/>
  <c r="G726" i="6"/>
  <c r="BD726" i="6" s="1"/>
  <c r="F376" i="6"/>
  <c r="BC376" i="6" s="1"/>
  <c r="H378" i="6"/>
  <c r="BE378" i="6" s="1"/>
  <c r="F381" i="6"/>
  <c r="BC381" i="6" s="1"/>
  <c r="F756" i="6"/>
  <c r="BC756" i="6" s="1"/>
  <c r="G757" i="6"/>
  <c r="BD757" i="6" s="1"/>
  <c r="E765" i="6"/>
  <c r="BB765" i="6" s="1"/>
  <c r="D821" i="6"/>
  <c r="BA821" i="6" s="1"/>
  <c r="H821" i="6"/>
  <c r="BE821" i="6" s="1"/>
  <c r="G821" i="6"/>
  <c r="BD821" i="6" s="1"/>
  <c r="E842" i="6"/>
  <c r="BB842" i="6" s="1"/>
  <c r="H842" i="6"/>
  <c r="BE842" i="6" s="1"/>
  <c r="G850" i="6"/>
  <c r="BD850" i="6" s="1"/>
  <c r="H850" i="6"/>
  <c r="BE850" i="6" s="1"/>
  <c r="F850" i="6"/>
  <c r="BC850" i="6" s="1"/>
  <c r="H898" i="6"/>
  <c r="BE898" i="6" s="1"/>
  <c r="G898" i="6"/>
  <c r="BD898" i="6" s="1"/>
  <c r="D918" i="6"/>
  <c r="BA918" i="6" s="1"/>
  <c r="H918" i="6"/>
  <c r="BE918" i="6" s="1"/>
  <c r="F918" i="6"/>
  <c r="BC918" i="6" s="1"/>
  <c r="E918" i="6"/>
  <c r="BB918" i="6" s="1"/>
  <c r="H975" i="6"/>
  <c r="BE975" i="6" s="1"/>
  <c r="E975" i="6"/>
  <c r="BB975" i="6" s="1"/>
  <c r="E614" i="6"/>
  <c r="BB614" i="6" s="1"/>
  <c r="D670" i="6"/>
  <c r="BA670" i="6" s="1"/>
  <c r="F320" i="6"/>
  <c r="BC320" i="6" s="1"/>
  <c r="G339" i="6"/>
  <c r="BD339" i="6" s="1"/>
  <c r="F722" i="6"/>
  <c r="BC722" i="6" s="1"/>
  <c r="G531" i="6"/>
  <c r="BD531" i="6" s="1"/>
  <c r="H544" i="6"/>
  <c r="BE544" i="6" s="1"/>
  <c r="D737" i="6"/>
  <c r="BA737" i="6" s="1"/>
  <c r="F765" i="6"/>
  <c r="BC765" i="6" s="1"/>
  <c r="E821" i="6"/>
  <c r="BB821" i="6" s="1"/>
  <c r="E880" i="6"/>
  <c r="BB880" i="6" s="1"/>
  <c r="H880" i="6"/>
  <c r="BE880" i="6" s="1"/>
  <c r="G880" i="6"/>
  <c r="BD880" i="6" s="1"/>
  <c r="F880" i="6"/>
  <c r="BC880" i="6" s="1"/>
  <c r="E119" i="6"/>
  <c r="BB119" i="6" s="1"/>
  <c r="F614" i="6"/>
  <c r="BC614" i="6" s="1"/>
  <c r="F445" i="6"/>
  <c r="BC445" i="6" s="1"/>
  <c r="H445" i="6"/>
  <c r="BE445" i="6" s="1"/>
  <c r="G445" i="6"/>
  <c r="BD445" i="6" s="1"/>
  <c r="D447" i="6"/>
  <c r="BA447" i="6" s="1"/>
  <c r="G447" i="6"/>
  <c r="BD447" i="6" s="1"/>
  <c r="E447" i="6"/>
  <c r="BB447" i="6" s="1"/>
  <c r="H837" i="6"/>
  <c r="BE837" i="6" s="1"/>
  <c r="G837" i="6"/>
  <c r="BD837" i="6" s="1"/>
  <c r="F837" i="6"/>
  <c r="BC837" i="6" s="1"/>
  <c r="E837" i="6"/>
  <c r="BB837" i="6" s="1"/>
  <c r="E853" i="6"/>
  <c r="BB853" i="6" s="1"/>
  <c r="H853" i="6"/>
  <c r="BE853" i="6" s="1"/>
  <c r="G853" i="6"/>
  <c r="BD853" i="6" s="1"/>
  <c r="F853" i="6"/>
  <c r="BC853" i="6" s="1"/>
  <c r="H854" i="6"/>
  <c r="BE854" i="6" s="1"/>
  <c r="G854" i="6"/>
  <c r="BD854" i="6" s="1"/>
  <c r="F854" i="6"/>
  <c r="BC854" i="6" s="1"/>
  <c r="E854" i="6"/>
  <c r="BB854" i="6" s="1"/>
  <c r="D854" i="6"/>
  <c r="BA854" i="6" s="1"/>
  <c r="E751" i="6"/>
  <c r="BB751" i="6" s="1"/>
  <c r="H751" i="6"/>
  <c r="BE751" i="6" s="1"/>
  <c r="G751" i="6"/>
  <c r="BD751" i="6" s="1"/>
  <c r="F751" i="6"/>
  <c r="BC751" i="6" s="1"/>
  <c r="D673" i="6"/>
  <c r="BA673" i="6" s="1"/>
  <c r="D692" i="6"/>
  <c r="BA692" i="6" s="1"/>
  <c r="H722" i="6"/>
  <c r="BE722" i="6" s="1"/>
  <c r="F535" i="6"/>
  <c r="BC535" i="6" s="1"/>
  <c r="F737" i="6"/>
  <c r="BC737" i="6" s="1"/>
  <c r="D445" i="6"/>
  <c r="BA445" i="6" s="1"/>
  <c r="F447" i="6"/>
  <c r="BC447" i="6" s="1"/>
  <c r="D837" i="6"/>
  <c r="BA837" i="6" s="1"/>
  <c r="D751" i="6"/>
  <c r="BA751" i="6" s="1"/>
  <c r="H989" i="6"/>
  <c r="BE989" i="6" s="1"/>
  <c r="G989" i="6"/>
  <c r="BD989" i="6" s="1"/>
  <c r="F989" i="6"/>
  <c r="BC989" i="6" s="1"/>
  <c r="E989" i="6"/>
  <c r="BB989" i="6" s="1"/>
  <c r="D989" i="6"/>
  <c r="BA989" i="6" s="1"/>
  <c r="E613" i="6"/>
  <c r="BB613" i="6" s="1"/>
  <c r="G119" i="6"/>
  <c r="BD119" i="6" s="1"/>
  <c r="D623" i="6"/>
  <c r="BA623" i="6" s="1"/>
  <c r="F628" i="6"/>
  <c r="BC628" i="6" s="1"/>
  <c r="D631" i="6"/>
  <c r="BA631" i="6" s="1"/>
  <c r="G259" i="6"/>
  <c r="BD259" i="6" s="1"/>
  <c r="D646" i="6"/>
  <c r="BA646" i="6" s="1"/>
  <c r="H651" i="6"/>
  <c r="BE651" i="6" s="1"/>
  <c r="D655" i="6"/>
  <c r="BA655" i="6" s="1"/>
  <c r="D165" i="6"/>
  <c r="BA165" i="6" s="1"/>
  <c r="E673" i="6"/>
  <c r="BB673" i="6" s="1"/>
  <c r="G419" i="6"/>
  <c r="BD419" i="6" s="1"/>
  <c r="E419" i="6"/>
  <c r="BB419" i="6" s="1"/>
  <c r="H838" i="6"/>
  <c r="BE838" i="6" s="1"/>
  <c r="F838" i="6"/>
  <c r="BC838" i="6" s="1"/>
  <c r="E838" i="6"/>
  <c r="BB838" i="6" s="1"/>
  <c r="D838" i="6"/>
  <c r="BA838" i="6" s="1"/>
  <c r="F613" i="6"/>
  <c r="BC613" i="6" s="1"/>
  <c r="H119" i="6"/>
  <c r="BE119" i="6" s="1"/>
  <c r="F623" i="6"/>
  <c r="BC623" i="6" s="1"/>
  <c r="G628" i="6"/>
  <c r="BD628" i="6" s="1"/>
  <c r="F631" i="6"/>
  <c r="BC631" i="6" s="1"/>
  <c r="H259" i="6"/>
  <c r="BE259" i="6" s="1"/>
  <c r="G637" i="6"/>
  <c r="BD637" i="6" s="1"/>
  <c r="D267" i="6"/>
  <c r="BA267" i="6" s="1"/>
  <c r="F646" i="6"/>
  <c r="BC646" i="6" s="1"/>
  <c r="E655" i="6"/>
  <c r="BB655" i="6" s="1"/>
  <c r="F165" i="6"/>
  <c r="BC165" i="6" s="1"/>
  <c r="D672" i="6"/>
  <c r="BA672" i="6" s="1"/>
  <c r="F673" i="6"/>
  <c r="BC673" i="6" s="1"/>
  <c r="F678" i="6"/>
  <c r="BC678" i="6" s="1"/>
  <c r="E682" i="6"/>
  <c r="BB682" i="6" s="1"/>
  <c r="F692" i="6"/>
  <c r="BC692" i="6" s="1"/>
  <c r="E712" i="6"/>
  <c r="BB712" i="6" s="1"/>
  <c r="E357" i="6"/>
  <c r="BB357" i="6" s="1"/>
  <c r="D541" i="6"/>
  <c r="BA541" i="6" s="1"/>
  <c r="F736" i="6"/>
  <c r="BC736" i="6" s="1"/>
  <c r="D743" i="6"/>
  <c r="BA743" i="6" s="1"/>
  <c r="H745" i="6"/>
  <c r="BE745" i="6" s="1"/>
  <c r="D753" i="6"/>
  <c r="BA753" i="6" s="1"/>
  <c r="D419" i="6"/>
  <c r="BA419" i="6" s="1"/>
  <c r="H779" i="6"/>
  <c r="BE779" i="6" s="1"/>
  <c r="G779" i="6"/>
  <c r="BD779" i="6" s="1"/>
  <c r="E617" i="6"/>
  <c r="BB617" i="6" s="1"/>
  <c r="G623" i="6"/>
  <c r="BD623" i="6" s="1"/>
  <c r="H628" i="6"/>
  <c r="BE628" i="6" s="1"/>
  <c r="H631" i="6"/>
  <c r="BE631" i="6" s="1"/>
  <c r="H637" i="6"/>
  <c r="BE637" i="6" s="1"/>
  <c r="E267" i="6"/>
  <c r="BB267" i="6" s="1"/>
  <c r="G646" i="6"/>
  <c r="BD646" i="6" s="1"/>
  <c r="G165" i="6"/>
  <c r="BD165" i="6" s="1"/>
  <c r="G673" i="6"/>
  <c r="BD673" i="6" s="1"/>
  <c r="G678" i="6"/>
  <c r="BD678" i="6" s="1"/>
  <c r="G682" i="6"/>
  <c r="BD682" i="6" s="1"/>
  <c r="F711" i="6"/>
  <c r="BC711" i="6" s="1"/>
  <c r="F357" i="6"/>
  <c r="BC357" i="6" s="1"/>
  <c r="E734" i="6"/>
  <c r="BB734" i="6" s="1"/>
  <c r="G736" i="6"/>
  <c r="BD736" i="6" s="1"/>
  <c r="E753" i="6"/>
  <c r="BB753" i="6" s="1"/>
  <c r="F419" i="6"/>
  <c r="BC419" i="6" s="1"/>
  <c r="D779" i="6"/>
  <c r="BA779" i="6" s="1"/>
  <c r="G497" i="6"/>
  <c r="BD497" i="6" s="1"/>
  <c r="F497" i="6"/>
  <c r="BC497" i="6" s="1"/>
  <c r="E497" i="6"/>
  <c r="BB497" i="6" s="1"/>
  <c r="D497" i="6"/>
  <c r="BA497" i="6" s="1"/>
  <c r="G884" i="6"/>
  <c r="BD884" i="6" s="1"/>
  <c r="H884" i="6"/>
  <c r="BE884" i="6" s="1"/>
  <c r="E884" i="6"/>
  <c r="BB884" i="6" s="1"/>
  <c r="G959" i="6"/>
  <c r="BD959" i="6" s="1"/>
  <c r="H959" i="6"/>
  <c r="BE959" i="6" s="1"/>
  <c r="F959" i="6"/>
  <c r="BC959" i="6" s="1"/>
  <c r="E959" i="6"/>
  <c r="BB959" i="6" s="1"/>
  <c r="D959" i="6"/>
  <c r="BA959" i="6" s="1"/>
  <c r="H919" i="6"/>
  <c r="BE919" i="6" s="1"/>
  <c r="F927" i="6"/>
  <c r="BC927" i="6" s="1"/>
  <c r="G938" i="6"/>
  <c r="BD938" i="6" s="1"/>
  <c r="F972" i="6"/>
  <c r="BC972" i="6" s="1"/>
  <c r="H976" i="6"/>
  <c r="BE976" i="6" s="1"/>
  <c r="F992" i="6"/>
  <c r="BC992" i="6" s="1"/>
  <c r="F472" i="6"/>
  <c r="BC472" i="6" s="1"/>
  <c r="G458" i="6"/>
  <c r="BD458" i="6" s="1"/>
  <c r="D813" i="6"/>
  <c r="BA813" i="6" s="1"/>
  <c r="D814" i="6"/>
  <c r="BA814" i="6" s="1"/>
  <c r="F490" i="6"/>
  <c r="BC490" i="6" s="1"/>
  <c r="D500" i="6"/>
  <c r="BA500" i="6" s="1"/>
  <c r="D524" i="6"/>
  <c r="BA524" i="6" s="1"/>
  <c r="E888" i="6"/>
  <c r="BB888" i="6" s="1"/>
  <c r="G892" i="6"/>
  <c r="BD892" i="6" s="1"/>
  <c r="E719" i="6"/>
  <c r="BB719" i="6" s="1"/>
  <c r="D871" i="6"/>
  <c r="BA871" i="6" s="1"/>
  <c r="D914" i="6"/>
  <c r="BA914" i="6" s="1"/>
  <c r="H915" i="6"/>
  <c r="BE915" i="6" s="1"/>
  <c r="D735" i="6"/>
  <c r="BA735" i="6" s="1"/>
  <c r="G927" i="6"/>
  <c r="BD927" i="6" s="1"/>
  <c r="D816" i="6"/>
  <c r="BA816" i="6" s="1"/>
  <c r="H963" i="6"/>
  <c r="BE963" i="6" s="1"/>
  <c r="G972" i="6"/>
  <c r="BD972" i="6" s="1"/>
  <c r="D825" i="6"/>
  <c r="BA825" i="6" s="1"/>
  <c r="G992" i="6"/>
  <c r="BD992" i="6" s="1"/>
  <c r="E813" i="6"/>
  <c r="BB813" i="6" s="1"/>
  <c r="F814" i="6"/>
  <c r="BC814" i="6" s="1"/>
  <c r="G490" i="6"/>
  <c r="BD490" i="6" s="1"/>
  <c r="E500" i="6"/>
  <c r="BB500" i="6" s="1"/>
  <c r="G524" i="6"/>
  <c r="BD524" i="6" s="1"/>
  <c r="H892" i="6"/>
  <c r="BE892" i="6" s="1"/>
  <c r="E871" i="6"/>
  <c r="BB871" i="6" s="1"/>
  <c r="E914" i="6"/>
  <c r="BB914" i="6" s="1"/>
  <c r="E816" i="6"/>
  <c r="BB816" i="6" s="1"/>
  <c r="F825" i="6"/>
  <c r="BC825" i="6" s="1"/>
  <c r="F766" i="6"/>
  <c r="BC766" i="6" s="1"/>
  <c r="D430" i="6"/>
  <c r="BA430" i="6" s="1"/>
  <c r="G788" i="6"/>
  <c r="BD788" i="6" s="1"/>
  <c r="F813" i="6"/>
  <c r="BC813" i="6" s="1"/>
  <c r="H814" i="6"/>
  <c r="BE814" i="6" s="1"/>
  <c r="H490" i="6"/>
  <c r="BE490" i="6" s="1"/>
  <c r="F499" i="6"/>
  <c r="BC499" i="6" s="1"/>
  <c r="F500" i="6"/>
  <c r="BC500" i="6" s="1"/>
  <c r="D840" i="6"/>
  <c r="BA840" i="6" s="1"/>
  <c r="D847" i="6"/>
  <c r="BA847" i="6" s="1"/>
  <c r="D877" i="6"/>
  <c r="BA877" i="6" s="1"/>
  <c r="D707" i="6"/>
  <c r="BA707" i="6" s="1"/>
  <c r="H902" i="6"/>
  <c r="BE902" i="6" s="1"/>
  <c r="F863" i="6"/>
  <c r="BC863" i="6" s="1"/>
  <c r="G871" i="6"/>
  <c r="BD871" i="6" s="1"/>
  <c r="F914" i="6"/>
  <c r="BC914" i="6" s="1"/>
  <c r="G735" i="6"/>
  <c r="BD735" i="6" s="1"/>
  <c r="E926" i="6"/>
  <c r="BB926" i="6" s="1"/>
  <c r="D749" i="6"/>
  <c r="BA749" i="6" s="1"/>
  <c r="D805" i="6"/>
  <c r="BA805" i="6" s="1"/>
  <c r="F816" i="6"/>
  <c r="BC816" i="6" s="1"/>
  <c r="D966" i="6"/>
  <c r="BA966" i="6" s="1"/>
  <c r="G971" i="6"/>
  <c r="BD971" i="6" s="1"/>
  <c r="G825" i="6"/>
  <c r="BD825" i="6" s="1"/>
  <c r="D991" i="6"/>
  <c r="BA991" i="6" s="1"/>
  <c r="H1001" i="6"/>
  <c r="BE1001" i="6" s="1"/>
  <c r="H766" i="6"/>
  <c r="BE766" i="6" s="1"/>
  <c r="F430" i="6"/>
  <c r="BC430" i="6" s="1"/>
  <c r="F473" i="6"/>
  <c r="BC473" i="6" s="1"/>
  <c r="H457" i="6"/>
  <c r="BE457" i="6" s="1"/>
  <c r="F463" i="6"/>
  <c r="BC463" i="6" s="1"/>
  <c r="H499" i="6"/>
  <c r="BE499" i="6" s="1"/>
  <c r="F847" i="6"/>
  <c r="BC847" i="6" s="1"/>
  <c r="E887" i="6"/>
  <c r="BB887" i="6" s="1"/>
  <c r="H942" i="6"/>
  <c r="BE942" i="6" s="1"/>
  <c r="F791" i="6"/>
  <c r="BC791" i="6" s="1"/>
  <c r="G795" i="6"/>
  <c r="BD795" i="6" s="1"/>
  <c r="F966" i="6"/>
  <c r="BC966" i="6" s="1"/>
  <c r="H983" i="6"/>
  <c r="BE983" i="6" s="1"/>
  <c r="F991" i="6"/>
  <c r="BC991" i="6" s="1"/>
  <c r="H847" i="6"/>
  <c r="BE847" i="6" s="1"/>
  <c r="D518" i="6"/>
  <c r="BA518" i="6" s="1"/>
  <c r="E875" i="6"/>
  <c r="BB875" i="6" s="1"/>
  <c r="F887" i="6"/>
  <c r="BC887" i="6" s="1"/>
  <c r="D895" i="6"/>
  <c r="BA895" i="6" s="1"/>
  <c r="E920" i="6"/>
  <c r="BB920" i="6" s="1"/>
  <c r="F925" i="6"/>
  <c r="BC925" i="6" s="1"/>
  <c r="G929" i="6"/>
  <c r="BD929" i="6" s="1"/>
  <c r="E934" i="6"/>
  <c r="BB934" i="6" s="1"/>
  <c r="G791" i="6"/>
  <c r="BD791" i="6" s="1"/>
  <c r="G966" i="6"/>
  <c r="BD966" i="6" s="1"/>
  <c r="G991" i="6"/>
  <c r="BD991" i="6" s="1"/>
  <c r="E856" i="6"/>
  <c r="BB856" i="6" s="1"/>
  <c r="D1000" i="6"/>
  <c r="BA1000" i="6" s="1"/>
  <c r="G806" i="6"/>
  <c r="BD806" i="6" s="1"/>
  <c r="H473" i="6"/>
  <c r="BE473" i="6" s="1"/>
  <c r="D812" i="6"/>
  <c r="BA812" i="6" s="1"/>
  <c r="D485" i="6"/>
  <c r="BA485" i="6" s="1"/>
  <c r="H887" i="6"/>
  <c r="BE887" i="6" s="1"/>
  <c r="G934" i="6"/>
  <c r="BD934" i="6" s="1"/>
  <c r="H791" i="6"/>
  <c r="BE791" i="6" s="1"/>
  <c r="D808" i="6"/>
  <c r="BA808" i="6" s="1"/>
  <c r="G970" i="6"/>
  <c r="BD970" i="6" s="1"/>
  <c r="E979" i="6"/>
  <c r="BB979" i="6" s="1"/>
  <c r="D824" i="6"/>
  <c r="BA824" i="6" s="1"/>
  <c r="H991" i="6"/>
  <c r="BE991" i="6" s="1"/>
  <c r="F856" i="6"/>
  <c r="BC856" i="6" s="1"/>
  <c r="G1000" i="6"/>
  <c r="BD1000" i="6" s="1"/>
  <c r="D905" i="6"/>
  <c r="BA905" i="6" s="1"/>
  <c r="D908" i="6"/>
  <c r="BA908" i="6" s="1"/>
  <c r="G856" i="6"/>
  <c r="BD856" i="6" s="1"/>
  <c r="H1000" i="6"/>
  <c r="BE1000" i="6" s="1"/>
  <c r="F798" i="6"/>
  <c r="BC798" i="6" s="1"/>
  <c r="F812" i="6"/>
  <c r="BC812" i="6" s="1"/>
  <c r="G485" i="6"/>
  <c r="BD485" i="6" s="1"/>
  <c r="E514" i="6"/>
  <c r="BB514" i="6" s="1"/>
  <c r="E520" i="6"/>
  <c r="BB520" i="6" s="1"/>
  <c r="F855" i="6"/>
  <c r="BC855" i="6" s="1"/>
  <c r="E684" i="6"/>
  <c r="BB684" i="6" s="1"/>
  <c r="H886" i="6"/>
  <c r="BE886" i="6" s="1"/>
  <c r="D889" i="6"/>
  <c r="BA889" i="6" s="1"/>
  <c r="F894" i="6"/>
  <c r="BC894" i="6" s="1"/>
  <c r="G895" i="6"/>
  <c r="BD895" i="6" s="1"/>
  <c r="E713" i="6"/>
  <c r="BB713" i="6" s="1"/>
  <c r="F903" i="6"/>
  <c r="BC903" i="6" s="1"/>
  <c r="E905" i="6"/>
  <c r="BB905" i="6" s="1"/>
  <c r="F908" i="6"/>
  <c r="BC908" i="6" s="1"/>
  <c r="E917" i="6"/>
  <c r="BB917" i="6" s="1"/>
  <c r="E922" i="6"/>
  <c r="BB922" i="6" s="1"/>
  <c r="E760" i="6"/>
  <c r="BB760" i="6" s="1"/>
  <c r="F933" i="6"/>
  <c r="BC933" i="6" s="1"/>
  <c r="H936" i="6"/>
  <c r="BE936" i="6" s="1"/>
  <c r="D776" i="6"/>
  <c r="BA776" i="6" s="1"/>
  <c r="D789" i="6"/>
  <c r="BA789" i="6" s="1"/>
  <c r="F955" i="6"/>
  <c r="BC955" i="6" s="1"/>
  <c r="E962" i="6"/>
  <c r="BB962" i="6" s="1"/>
  <c r="G808" i="6"/>
  <c r="BD808" i="6" s="1"/>
  <c r="D839" i="6"/>
  <c r="BA839" i="6" s="1"/>
  <c r="D996" i="6"/>
  <c r="BA996" i="6" s="1"/>
  <c r="D432" i="6"/>
  <c r="BA432" i="6" s="1"/>
  <c r="H787" i="6"/>
  <c r="BE787" i="6" s="1"/>
  <c r="F793" i="6"/>
  <c r="BC793" i="6" s="1"/>
  <c r="G798" i="6"/>
  <c r="BD798" i="6" s="1"/>
  <c r="G812" i="6"/>
  <c r="BD812" i="6" s="1"/>
  <c r="F514" i="6"/>
  <c r="BC514" i="6" s="1"/>
  <c r="D851" i="6"/>
  <c r="BA851" i="6" s="1"/>
  <c r="F520" i="6"/>
  <c r="BC520" i="6" s="1"/>
  <c r="G855" i="6"/>
  <c r="BD855" i="6" s="1"/>
  <c r="F889" i="6"/>
  <c r="BC889" i="6" s="1"/>
  <c r="D897" i="6"/>
  <c r="BA897" i="6" s="1"/>
  <c r="G903" i="6"/>
  <c r="BD903" i="6" s="1"/>
  <c r="F905" i="6"/>
  <c r="BC905" i="6" s="1"/>
  <c r="G908" i="6"/>
  <c r="BD908" i="6" s="1"/>
  <c r="F917" i="6"/>
  <c r="BC917" i="6" s="1"/>
  <c r="E739" i="6"/>
  <c r="BB739" i="6" s="1"/>
  <c r="H933" i="6"/>
  <c r="BE933" i="6" s="1"/>
  <c r="E776" i="6"/>
  <c r="BB776" i="6" s="1"/>
  <c r="E789" i="6"/>
  <c r="BB789" i="6" s="1"/>
  <c r="H808" i="6"/>
  <c r="BE808" i="6" s="1"/>
  <c r="E839" i="6"/>
  <c r="BB839" i="6" s="1"/>
  <c r="G839" i="6"/>
  <c r="BD839" i="6" s="1"/>
  <c r="F790" i="6"/>
  <c r="BC790" i="6" s="1"/>
  <c r="H475" i="6"/>
  <c r="BE475" i="6" s="1"/>
  <c r="E809" i="6"/>
  <c r="BB809" i="6" s="1"/>
  <c r="F828" i="6"/>
  <c r="BC828" i="6" s="1"/>
  <c r="D833" i="6"/>
  <c r="BA833" i="6" s="1"/>
  <c r="D506" i="6"/>
  <c r="BA506" i="6" s="1"/>
  <c r="F844" i="6"/>
  <c r="BC844" i="6" s="1"/>
  <c r="E522" i="6"/>
  <c r="BB522" i="6" s="1"/>
  <c r="H878" i="6"/>
  <c r="BE878" i="6" s="1"/>
  <c r="H889" i="6"/>
  <c r="BE889" i="6" s="1"/>
  <c r="F893" i="6"/>
  <c r="BC893" i="6" s="1"/>
  <c r="E864" i="6"/>
  <c r="BB864" i="6" s="1"/>
  <c r="G916" i="6"/>
  <c r="BD916" i="6" s="1"/>
  <c r="H739" i="6"/>
  <c r="BE739" i="6" s="1"/>
  <c r="E930" i="6"/>
  <c r="BB930" i="6" s="1"/>
  <c r="H941" i="6"/>
  <c r="BE941" i="6" s="1"/>
  <c r="F944" i="6"/>
  <c r="BC944" i="6" s="1"/>
  <c r="D946" i="6"/>
  <c r="BA946" i="6" s="1"/>
  <c r="D950" i="6"/>
  <c r="BA950" i="6" s="1"/>
  <c r="G789" i="6"/>
  <c r="BD789" i="6" s="1"/>
  <c r="H964" i="6"/>
  <c r="BE964" i="6" s="1"/>
  <c r="D968" i="6"/>
  <c r="BA968" i="6" s="1"/>
  <c r="H969" i="6"/>
  <c r="BE969" i="6" s="1"/>
  <c r="D829" i="6"/>
  <c r="BA829" i="6" s="1"/>
  <c r="F974" i="6"/>
  <c r="BC974" i="6" s="1"/>
  <c r="D981" i="6"/>
  <c r="BA981" i="6" s="1"/>
  <c r="E988" i="6"/>
  <c r="BB988" i="6" s="1"/>
  <c r="H839" i="6"/>
  <c r="BE839" i="6" s="1"/>
  <c r="H998" i="6"/>
  <c r="BE998" i="6" s="1"/>
  <c r="E999" i="6"/>
  <c r="BB999" i="6" s="1"/>
  <c r="H999" i="6"/>
  <c r="BE999" i="6" s="1"/>
  <c r="BI4" i="6"/>
  <c r="R31" i="6"/>
  <c r="AE31" i="6" s="1"/>
  <c r="Q32" i="6"/>
  <c r="AD32" i="6" s="1"/>
  <c r="N37" i="6"/>
  <c r="AA37" i="6" s="1"/>
  <c r="E52" i="6"/>
  <c r="BB52" i="6" s="1"/>
  <c r="U52" i="6"/>
  <c r="AH52" i="6" s="1"/>
  <c r="D57" i="6"/>
  <c r="BA57" i="6" s="1"/>
  <c r="T57" i="6"/>
  <c r="AG57" i="6" s="1"/>
  <c r="S58" i="6"/>
  <c r="AF58" i="6" s="1"/>
  <c r="R59" i="6"/>
  <c r="AE59" i="6" s="1"/>
  <c r="Q60" i="6"/>
  <c r="AD60" i="6" s="1"/>
  <c r="P61" i="6"/>
  <c r="AC61" i="6" s="1"/>
  <c r="O63" i="6"/>
  <c r="AB63" i="6" s="1"/>
  <c r="N4" i="6"/>
  <c r="AA4" i="6" s="1"/>
  <c r="H24" i="6"/>
  <c r="BE24" i="6" s="1"/>
  <c r="E70" i="6"/>
  <c r="BB70" i="6" s="1"/>
  <c r="U70" i="6"/>
  <c r="AH70" i="6" s="1"/>
  <c r="D71" i="6"/>
  <c r="BA71" i="6" s="1"/>
  <c r="T71" i="6"/>
  <c r="AG71" i="6" s="1"/>
  <c r="S73" i="6"/>
  <c r="AF73" i="6" s="1"/>
  <c r="R74" i="6"/>
  <c r="AE74" i="6" s="1"/>
  <c r="Q79" i="6"/>
  <c r="AD79" i="6" s="1"/>
  <c r="P81" i="6"/>
  <c r="AC81" i="6" s="1"/>
  <c r="O82" i="6"/>
  <c r="AB82" i="6" s="1"/>
  <c r="N83" i="6"/>
  <c r="AA83" i="6" s="1"/>
  <c r="H92" i="6"/>
  <c r="BE92" i="6" s="1"/>
  <c r="E97" i="6"/>
  <c r="BB97" i="6" s="1"/>
  <c r="U97" i="6"/>
  <c r="AH97" i="6" s="1"/>
  <c r="D98" i="6"/>
  <c r="BA98" i="6" s="1"/>
  <c r="T98" i="6"/>
  <c r="AG98" i="6" s="1"/>
  <c r="S99" i="6"/>
  <c r="AF99" i="6" s="1"/>
  <c r="R101" i="6"/>
  <c r="AE101" i="6" s="1"/>
  <c r="Q103" i="6"/>
  <c r="AD103" i="6" s="1"/>
  <c r="P108" i="6"/>
  <c r="AC108" i="6" s="1"/>
  <c r="O111" i="6"/>
  <c r="AB111" i="6" s="1"/>
  <c r="N112" i="6"/>
  <c r="AA112" i="6" s="1"/>
  <c r="H120" i="6"/>
  <c r="BE120" i="6" s="1"/>
  <c r="E123" i="6"/>
  <c r="BB123" i="6" s="1"/>
  <c r="U123" i="6"/>
  <c r="AH123" i="6" s="1"/>
  <c r="D127" i="6"/>
  <c r="BA127" i="6" s="1"/>
  <c r="T127" i="6"/>
  <c r="AG127" i="6" s="1"/>
  <c r="S128" i="6"/>
  <c r="AF128" i="6" s="1"/>
  <c r="R130" i="6"/>
  <c r="AE130" i="6" s="1"/>
  <c r="Q131" i="6"/>
  <c r="AD131" i="6" s="1"/>
  <c r="R132" i="6"/>
  <c r="AE132" i="6" s="1"/>
  <c r="P138" i="6"/>
  <c r="AC138" i="6" s="1"/>
  <c r="R13" i="6"/>
  <c r="AE13" i="6" s="1"/>
  <c r="U139" i="6"/>
  <c r="AH139" i="6" s="1"/>
  <c r="S141" i="6"/>
  <c r="AF141" i="6" s="1"/>
  <c r="R15" i="6"/>
  <c r="AE15" i="6" s="1"/>
  <c r="F149" i="6"/>
  <c r="BC149" i="6" s="1"/>
  <c r="G154" i="6"/>
  <c r="BD154" i="6" s="1"/>
  <c r="F154" i="6"/>
  <c r="BC154" i="6" s="1"/>
  <c r="E154" i="6"/>
  <c r="BB154" i="6" s="1"/>
  <c r="D154" i="6"/>
  <c r="BA154" i="6" s="1"/>
  <c r="O162" i="6"/>
  <c r="AB162" i="6" s="1"/>
  <c r="T205" i="6"/>
  <c r="AG205" i="6" s="1"/>
  <c r="R207" i="6"/>
  <c r="AE207" i="6" s="1"/>
  <c r="P215" i="6"/>
  <c r="AC215" i="6" s="1"/>
  <c r="H229" i="6"/>
  <c r="BE229" i="6" s="1"/>
  <c r="G229" i="6"/>
  <c r="BD229" i="6" s="1"/>
  <c r="F229" i="6"/>
  <c r="BC229" i="6" s="1"/>
  <c r="E229" i="6"/>
  <c r="BB229" i="6" s="1"/>
  <c r="R248" i="6"/>
  <c r="AE248" i="6" s="1"/>
  <c r="S270" i="6"/>
  <c r="AF270" i="6" s="1"/>
  <c r="T329" i="6"/>
  <c r="AG329" i="6" s="1"/>
  <c r="D123" i="6"/>
  <c r="BA123" i="6" s="1"/>
  <c r="N994" i="6"/>
  <c r="AA994" i="6" s="1"/>
  <c r="N984" i="6"/>
  <c r="AA984" i="6" s="1"/>
  <c r="N848" i="6"/>
  <c r="AA848" i="6" s="1"/>
  <c r="N993" i="6"/>
  <c r="AA993" i="6" s="1"/>
  <c r="N846" i="6"/>
  <c r="AA846" i="6" s="1"/>
  <c r="N981" i="6"/>
  <c r="AA981" i="6" s="1"/>
  <c r="N845" i="6"/>
  <c r="AA845" i="6" s="1"/>
  <c r="N992" i="6"/>
  <c r="AA992" i="6" s="1"/>
  <c r="N1001" i="6"/>
  <c r="AA1001" i="6" s="1"/>
  <c r="N843" i="6"/>
  <c r="AA843" i="6" s="1"/>
  <c r="N1000" i="6"/>
  <c r="AA1000" i="6" s="1"/>
  <c r="N999" i="6"/>
  <c r="AA999" i="6" s="1"/>
  <c r="N839" i="6"/>
  <c r="AA839" i="6" s="1"/>
  <c r="N857" i="6"/>
  <c r="AA857" i="6" s="1"/>
  <c r="N856" i="6"/>
  <c r="AA856" i="6" s="1"/>
  <c r="N995" i="6"/>
  <c r="AA995" i="6" s="1"/>
  <c r="N998" i="6"/>
  <c r="AA998" i="6" s="1"/>
  <c r="N987" i="6"/>
  <c r="AA987" i="6" s="1"/>
  <c r="N976" i="6"/>
  <c r="AA976" i="6" s="1"/>
  <c r="N975" i="6"/>
  <c r="AA975" i="6" s="1"/>
  <c r="N974" i="6"/>
  <c r="AA974" i="6" s="1"/>
  <c r="N820" i="6"/>
  <c r="AA820" i="6" s="1"/>
  <c r="N997" i="6"/>
  <c r="AA997" i="6" s="1"/>
  <c r="N988" i="6"/>
  <c r="AA988" i="6" s="1"/>
  <c r="N830" i="6"/>
  <c r="AA830" i="6" s="1"/>
  <c r="N829" i="6"/>
  <c r="AA829" i="6" s="1"/>
  <c r="N983" i="6"/>
  <c r="AA983" i="6" s="1"/>
  <c r="N996" i="6"/>
  <c r="AA996" i="6" s="1"/>
  <c r="N989" i="6"/>
  <c r="AA989" i="6" s="1"/>
  <c r="N972" i="6"/>
  <c r="AA972" i="6" s="1"/>
  <c r="N971" i="6"/>
  <c r="AA971" i="6" s="1"/>
  <c r="N991" i="6"/>
  <c r="AA991" i="6" s="1"/>
  <c r="N986" i="6"/>
  <c r="AA986" i="6" s="1"/>
  <c r="N980" i="6"/>
  <c r="AA980" i="6" s="1"/>
  <c r="N982" i="6"/>
  <c r="AA982" i="6" s="1"/>
  <c r="N825" i="6"/>
  <c r="AA825" i="6" s="1"/>
  <c r="N979" i="6"/>
  <c r="AA979" i="6" s="1"/>
  <c r="N990" i="6"/>
  <c r="AA990" i="6" s="1"/>
  <c r="N841" i="6"/>
  <c r="AA841" i="6" s="1"/>
  <c r="N823" i="6"/>
  <c r="AA823" i="6" s="1"/>
  <c r="N969" i="6"/>
  <c r="AA969" i="6" s="1"/>
  <c r="N959" i="6"/>
  <c r="AA959" i="6" s="1"/>
  <c r="N977" i="6"/>
  <c r="AA977" i="6" s="1"/>
  <c r="N958" i="6"/>
  <c r="AA958" i="6" s="1"/>
  <c r="N957" i="6"/>
  <c r="AA957" i="6" s="1"/>
  <c r="N985" i="6"/>
  <c r="AA985" i="6" s="1"/>
  <c r="N956" i="6"/>
  <c r="AA956" i="6" s="1"/>
  <c r="N967" i="6"/>
  <c r="AA967" i="6" s="1"/>
  <c r="N796" i="6"/>
  <c r="AA796" i="6" s="1"/>
  <c r="N966" i="6"/>
  <c r="AA966" i="6" s="1"/>
  <c r="N795" i="6"/>
  <c r="AA795" i="6" s="1"/>
  <c r="N968" i="6"/>
  <c r="AA968" i="6" s="1"/>
  <c r="N965" i="6"/>
  <c r="AA965" i="6" s="1"/>
  <c r="N791" i="6"/>
  <c r="AA791" i="6" s="1"/>
  <c r="N808" i="6"/>
  <c r="AA808" i="6" s="1"/>
  <c r="N955" i="6"/>
  <c r="AA955" i="6" s="1"/>
  <c r="N964" i="6"/>
  <c r="AA964" i="6" s="1"/>
  <c r="N963" i="6"/>
  <c r="AA963" i="6" s="1"/>
  <c r="N962" i="6"/>
  <c r="AA962" i="6" s="1"/>
  <c r="N961" i="6"/>
  <c r="AA961" i="6" s="1"/>
  <c r="N952" i="6"/>
  <c r="AA952" i="6" s="1"/>
  <c r="N824" i="6"/>
  <c r="AA824" i="6" s="1"/>
  <c r="N849" i="6"/>
  <c r="AA849" i="6" s="1"/>
  <c r="N978" i="6"/>
  <c r="AA978" i="6" s="1"/>
  <c r="N953" i="6"/>
  <c r="AA953" i="6" s="1"/>
  <c r="N948" i="6"/>
  <c r="AA948" i="6" s="1"/>
  <c r="N936" i="6"/>
  <c r="AA936" i="6" s="1"/>
  <c r="N947" i="6"/>
  <c r="AA947" i="6" s="1"/>
  <c r="N789" i="6"/>
  <c r="AA789" i="6" s="1"/>
  <c r="N946" i="6"/>
  <c r="AA946" i="6" s="1"/>
  <c r="N768" i="6"/>
  <c r="AA768" i="6" s="1"/>
  <c r="N960" i="6"/>
  <c r="AA960" i="6" s="1"/>
  <c r="N954" i="6"/>
  <c r="AA954" i="6" s="1"/>
  <c r="N777" i="6"/>
  <c r="AA777" i="6" s="1"/>
  <c r="N945" i="6"/>
  <c r="AA945" i="6" s="1"/>
  <c r="N776" i="6"/>
  <c r="AA776" i="6" s="1"/>
  <c r="N792" i="6"/>
  <c r="AA792" i="6" s="1"/>
  <c r="N944" i="6"/>
  <c r="AA944" i="6" s="1"/>
  <c r="N943" i="6"/>
  <c r="AA943" i="6" s="1"/>
  <c r="N816" i="6"/>
  <c r="AA816" i="6" s="1"/>
  <c r="N805" i="6"/>
  <c r="AA805" i="6" s="1"/>
  <c r="N973" i="6"/>
  <c r="AA973" i="6" s="1"/>
  <c r="N951" i="6"/>
  <c r="AA951" i="6" s="1"/>
  <c r="N815" i="6"/>
  <c r="AA815" i="6" s="1"/>
  <c r="N763" i="6"/>
  <c r="AA763" i="6" s="1"/>
  <c r="N923" i="6"/>
  <c r="AA923" i="6" s="1"/>
  <c r="N940" i="6"/>
  <c r="AA940" i="6" s="1"/>
  <c r="N780" i="6"/>
  <c r="AA780" i="6" s="1"/>
  <c r="N760" i="6"/>
  <c r="AA760" i="6" s="1"/>
  <c r="N922" i="6"/>
  <c r="AA922" i="6" s="1"/>
  <c r="N758" i="6"/>
  <c r="AA758" i="6" s="1"/>
  <c r="N921" i="6"/>
  <c r="AA921" i="6" s="1"/>
  <c r="N935" i="6"/>
  <c r="AA935" i="6" s="1"/>
  <c r="N767" i="6"/>
  <c r="AA767" i="6" s="1"/>
  <c r="N970" i="6"/>
  <c r="AA970" i="6" s="1"/>
  <c r="N949" i="6"/>
  <c r="AA949" i="6" s="1"/>
  <c r="N754" i="6"/>
  <c r="AA754" i="6" s="1"/>
  <c r="N931" i="6"/>
  <c r="AA931" i="6" s="1"/>
  <c r="N930" i="6"/>
  <c r="AA930" i="6" s="1"/>
  <c r="N941" i="6"/>
  <c r="AA941" i="6" s="1"/>
  <c r="N938" i="6"/>
  <c r="AA938" i="6" s="1"/>
  <c r="N751" i="6"/>
  <c r="AA751" i="6" s="1"/>
  <c r="N929" i="6"/>
  <c r="AA929" i="6" s="1"/>
  <c r="N928" i="6"/>
  <c r="AA928" i="6" s="1"/>
  <c r="N783" i="6"/>
  <c r="AA783" i="6" s="1"/>
  <c r="N927" i="6"/>
  <c r="AA927" i="6" s="1"/>
  <c r="N942" i="6"/>
  <c r="AA942" i="6" s="1"/>
  <c r="N781" i="6"/>
  <c r="AA781" i="6" s="1"/>
  <c r="N934" i="6"/>
  <c r="AA934" i="6" s="1"/>
  <c r="N908" i="6"/>
  <c r="AA908" i="6" s="1"/>
  <c r="N939" i="6"/>
  <c r="AA939" i="6" s="1"/>
  <c r="N933" i="6"/>
  <c r="AA933" i="6" s="1"/>
  <c r="N920" i="6"/>
  <c r="AA920" i="6" s="1"/>
  <c r="N907" i="6"/>
  <c r="AA907" i="6" s="1"/>
  <c r="N729" i="6"/>
  <c r="AA729" i="6" s="1"/>
  <c r="N873" i="6"/>
  <c r="AA873" i="6" s="1"/>
  <c r="N950" i="6"/>
  <c r="AA950" i="6" s="1"/>
  <c r="N919" i="6"/>
  <c r="AA919" i="6" s="1"/>
  <c r="N746" i="6"/>
  <c r="AA746" i="6" s="1"/>
  <c r="N924" i="6"/>
  <c r="AA924" i="6" s="1"/>
  <c r="N735" i="6"/>
  <c r="AA735" i="6" s="1"/>
  <c r="N871" i="6"/>
  <c r="AA871" i="6" s="1"/>
  <c r="N932" i="6"/>
  <c r="AA932" i="6" s="1"/>
  <c r="N925" i="6"/>
  <c r="AA925" i="6" s="1"/>
  <c r="N918" i="6"/>
  <c r="AA918" i="6" s="1"/>
  <c r="N917" i="6"/>
  <c r="AA917" i="6" s="1"/>
  <c r="N915" i="6"/>
  <c r="AA915" i="6" s="1"/>
  <c r="N913" i="6"/>
  <c r="AA913" i="6" s="1"/>
  <c r="N911" i="6"/>
  <c r="AA911" i="6" s="1"/>
  <c r="N937" i="6"/>
  <c r="AA937" i="6" s="1"/>
  <c r="N749" i="6"/>
  <c r="AA749" i="6" s="1"/>
  <c r="N861" i="6"/>
  <c r="AA861" i="6" s="1"/>
  <c r="N897" i="6"/>
  <c r="AA897" i="6" s="1"/>
  <c r="N860" i="6"/>
  <c r="AA860" i="6" s="1"/>
  <c r="N725" i="6"/>
  <c r="AA725" i="6" s="1"/>
  <c r="N916" i="6"/>
  <c r="AA916" i="6" s="1"/>
  <c r="N906" i="6"/>
  <c r="AA906" i="6" s="1"/>
  <c r="N724" i="6"/>
  <c r="AA724" i="6" s="1"/>
  <c r="N926" i="6"/>
  <c r="AA926" i="6" s="1"/>
  <c r="N719" i="6"/>
  <c r="AA719" i="6" s="1"/>
  <c r="N723" i="6"/>
  <c r="AA723" i="6" s="1"/>
  <c r="N718" i="6"/>
  <c r="AA718" i="6" s="1"/>
  <c r="N739" i="6"/>
  <c r="AA739" i="6" s="1"/>
  <c r="N868" i="6"/>
  <c r="AA868" i="6" s="1"/>
  <c r="N905" i="6"/>
  <c r="AA905" i="6" s="1"/>
  <c r="N895" i="6"/>
  <c r="AA895" i="6" s="1"/>
  <c r="N912" i="6"/>
  <c r="AA912" i="6" s="1"/>
  <c r="N904" i="6"/>
  <c r="AA904" i="6" s="1"/>
  <c r="N903" i="6"/>
  <c r="AA903" i="6" s="1"/>
  <c r="N893" i="6"/>
  <c r="AA893" i="6" s="1"/>
  <c r="N914" i="6"/>
  <c r="AA914" i="6" s="1"/>
  <c r="N716" i="6"/>
  <c r="AA716" i="6" s="1"/>
  <c r="N902" i="6"/>
  <c r="AA902" i="6" s="1"/>
  <c r="N909" i="6"/>
  <c r="AA909" i="6" s="1"/>
  <c r="N901" i="6"/>
  <c r="AA901" i="6" s="1"/>
  <c r="N866" i="6"/>
  <c r="AA866" i="6" s="1"/>
  <c r="N714" i="6"/>
  <c r="AA714" i="6" s="1"/>
  <c r="N864" i="6"/>
  <c r="AA864" i="6" s="1"/>
  <c r="N872" i="6"/>
  <c r="AA872" i="6" s="1"/>
  <c r="N867" i="6"/>
  <c r="AA867" i="6" s="1"/>
  <c r="N863" i="6"/>
  <c r="AA863" i="6" s="1"/>
  <c r="N707" i="6"/>
  <c r="AA707" i="6" s="1"/>
  <c r="N524" i="6"/>
  <c r="AA524" i="6" s="1"/>
  <c r="N900" i="6"/>
  <c r="AA900" i="6" s="1"/>
  <c r="N884" i="6"/>
  <c r="AA884" i="6" s="1"/>
  <c r="N859" i="6"/>
  <c r="AA859" i="6" s="1"/>
  <c r="N888" i="6"/>
  <c r="AA888" i="6" s="1"/>
  <c r="N883" i="6"/>
  <c r="AA883" i="6" s="1"/>
  <c r="N528" i="6"/>
  <c r="AA528" i="6" s="1"/>
  <c r="N869" i="6"/>
  <c r="AA869" i="6" s="1"/>
  <c r="N891" i="6"/>
  <c r="AA891" i="6" s="1"/>
  <c r="N695" i="6"/>
  <c r="AA695" i="6" s="1"/>
  <c r="N858" i="6"/>
  <c r="AA858" i="6" s="1"/>
  <c r="N882" i="6"/>
  <c r="AA882" i="6" s="1"/>
  <c r="N870" i="6"/>
  <c r="AA870" i="6" s="1"/>
  <c r="N862" i="6"/>
  <c r="AA862" i="6" s="1"/>
  <c r="N898" i="6"/>
  <c r="AA898" i="6" s="1"/>
  <c r="N691" i="6"/>
  <c r="AA691" i="6" s="1"/>
  <c r="N889" i="6"/>
  <c r="AA889" i="6" s="1"/>
  <c r="N881" i="6"/>
  <c r="AA881" i="6" s="1"/>
  <c r="N522" i="6"/>
  <c r="AA522" i="6" s="1"/>
  <c r="N880" i="6"/>
  <c r="AA880" i="6" s="1"/>
  <c r="N713" i="6"/>
  <c r="AA713" i="6" s="1"/>
  <c r="N896" i="6"/>
  <c r="AA896" i="6" s="1"/>
  <c r="N879" i="6"/>
  <c r="AA879" i="6" s="1"/>
  <c r="N852" i="6"/>
  <c r="AA852" i="6" s="1"/>
  <c r="N865" i="6"/>
  <c r="AA865" i="6" s="1"/>
  <c r="N894" i="6"/>
  <c r="AA894" i="6" s="1"/>
  <c r="N878" i="6"/>
  <c r="AA878" i="6" s="1"/>
  <c r="N890" i="6"/>
  <c r="AA890" i="6" s="1"/>
  <c r="N684" i="6"/>
  <c r="AA684" i="6" s="1"/>
  <c r="N694" i="6"/>
  <c r="AA694" i="6" s="1"/>
  <c r="N910" i="6"/>
  <c r="AA910" i="6" s="1"/>
  <c r="N892" i="6"/>
  <c r="AA892" i="6" s="1"/>
  <c r="N518" i="6"/>
  <c r="AA518" i="6" s="1"/>
  <c r="N836" i="6"/>
  <c r="AA836" i="6" s="1"/>
  <c r="N886" i="6"/>
  <c r="AA886" i="6" s="1"/>
  <c r="N877" i="6"/>
  <c r="AA877" i="6" s="1"/>
  <c r="N516" i="6"/>
  <c r="AA516" i="6" s="1"/>
  <c r="N835" i="6"/>
  <c r="AA835" i="6" s="1"/>
  <c r="N847" i="6"/>
  <c r="AA847" i="6" s="1"/>
  <c r="N497" i="6"/>
  <c r="AA497" i="6" s="1"/>
  <c r="N899" i="6"/>
  <c r="AA899" i="6" s="1"/>
  <c r="N874" i="6"/>
  <c r="AA874" i="6" s="1"/>
  <c r="N853" i="6"/>
  <c r="AA853" i="6" s="1"/>
  <c r="N529" i="6"/>
  <c r="AA529" i="6" s="1"/>
  <c r="N514" i="6"/>
  <c r="AA514" i="6" s="1"/>
  <c r="N885" i="6"/>
  <c r="AA885" i="6" s="1"/>
  <c r="N855" i="6"/>
  <c r="AA855" i="6" s="1"/>
  <c r="N854" i="6"/>
  <c r="AA854" i="6" s="1"/>
  <c r="N844" i="6"/>
  <c r="AA844" i="6" s="1"/>
  <c r="N842" i="6"/>
  <c r="AA842" i="6" s="1"/>
  <c r="N875" i="6"/>
  <c r="AA875" i="6" s="1"/>
  <c r="N509" i="6"/>
  <c r="AA509" i="6" s="1"/>
  <c r="N506" i="6"/>
  <c r="AA506" i="6" s="1"/>
  <c r="N831" i="6"/>
  <c r="AA831" i="6" s="1"/>
  <c r="N840" i="6"/>
  <c r="AA840" i="6" s="1"/>
  <c r="N838" i="6"/>
  <c r="AA838" i="6" s="1"/>
  <c r="N887" i="6"/>
  <c r="AA887" i="6" s="1"/>
  <c r="N520" i="6"/>
  <c r="AA520" i="6" s="1"/>
  <c r="N837" i="6"/>
  <c r="AA837" i="6" s="1"/>
  <c r="N485" i="6"/>
  <c r="AA485" i="6" s="1"/>
  <c r="N812" i="6"/>
  <c r="AA812" i="6" s="1"/>
  <c r="N488" i="6"/>
  <c r="AA488" i="6" s="1"/>
  <c r="N811" i="6"/>
  <c r="AA811" i="6" s="1"/>
  <c r="N503" i="6"/>
  <c r="AA503" i="6" s="1"/>
  <c r="N827" i="6"/>
  <c r="AA827" i="6" s="1"/>
  <c r="N487" i="6"/>
  <c r="AA487" i="6" s="1"/>
  <c r="N810" i="6"/>
  <c r="AA810" i="6" s="1"/>
  <c r="N481" i="6"/>
  <c r="AA481" i="6" s="1"/>
  <c r="N460" i="6"/>
  <c r="AA460" i="6" s="1"/>
  <c r="N705" i="6"/>
  <c r="AA705" i="6" s="1"/>
  <c r="N851" i="6"/>
  <c r="AA851" i="6" s="1"/>
  <c r="N499" i="6"/>
  <c r="AA499" i="6" s="1"/>
  <c r="N832" i="6"/>
  <c r="AA832" i="6" s="1"/>
  <c r="N821" i="6"/>
  <c r="AA821" i="6" s="1"/>
  <c r="N458" i="6"/>
  <c r="AA458" i="6" s="1"/>
  <c r="N828" i="6"/>
  <c r="AA828" i="6" s="1"/>
  <c r="N876" i="6"/>
  <c r="AA876" i="6" s="1"/>
  <c r="N850" i="6"/>
  <c r="AA850" i="6" s="1"/>
  <c r="N500" i="6"/>
  <c r="AA500" i="6" s="1"/>
  <c r="N819" i="6"/>
  <c r="AA819" i="6" s="1"/>
  <c r="N511" i="6"/>
  <c r="AA511" i="6" s="1"/>
  <c r="N479" i="6"/>
  <c r="AA479" i="6" s="1"/>
  <c r="N475" i="6"/>
  <c r="AA475" i="6" s="1"/>
  <c r="N818" i="6"/>
  <c r="AA818" i="6" s="1"/>
  <c r="N817" i="6"/>
  <c r="AA817" i="6" s="1"/>
  <c r="N473" i="6"/>
  <c r="AA473" i="6" s="1"/>
  <c r="N833" i="6"/>
  <c r="AA833" i="6" s="1"/>
  <c r="N530" i="6"/>
  <c r="AA530" i="6" s="1"/>
  <c r="N826" i="6"/>
  <c r="AA826" i="6" s="1"/>
  <c r="N800" i="6"/>
  <c r="AA800" i="6" s="1"/>
  <c r="N785" i="6"/>
  <c r="AA785" i="6" s="1"/>
  <c r="N461" i="6"/>
  <c r="AA461" i="6" s="1"/>
  <c r="N799" i="6"/>
  <c r="AA799" i="6" s="1"/>
  <c r="N784" i="6"/>
  <c r="AA784" i="6" s="1"/>
  <c r="N814" i="6"/>
  <c r="AA814" i="6" s="1"/>
  <c r="N456" i="6"/>
  <c r="AA456" i="6" s="1"/>
  <c r="N451" i="6"/>
  <c r="AA451" i="6" s="1"/>
  <c r="N496" i="6"/>
  <c r="AA496" i="6" s="1"/>
  <c r="N798" i="6"/>
  <c r="AA798" i="6" s="1"/>
  <c r="N779" i="6"/>
  <c r="AA779" i="6" s="1"/>
  <c r="N834" i="6"/>
  <c r="AA834" i="6" s="1"/>
  <c r="N797" i="6"/>
  <c r="AA797" i="6" s="1"/>
  <c r="N778" i="6"/>
  <c r="AA778" i="6" s="1"/>
  <c r="N794" i="6"/>
  <c r="AA794" i="6" s="1"/>
  <c r="N436" i="6"/>
  <c r="AA436" i="6" s="1"/>
  <c r="N447" i="6"/>
  <c r="AA447" i="6" s="1"/>
  <c r="N793" i="6"/>
  <c r="AA793" i="6" s="1"/>
  <c r="N822" i="6"/>
  <c r="AA822" i="6" s="1"/>
  <c r="N463" i="6"/>
  <c r="AA463" i="6" s="1"/>
  <c r="N809" i="6"/>
  <c r="AA809" i="6" s="1"/>
  <c r="N807" i="6"/>
  <c r="AA807" i="6" s="1"/>
  <c r="N443" i="6"/>
  <c r="AA443" i="6" s="1"/>
  <c r="N510" i="6"/>
  <c r="AA510" i="6" s="1"/>
  <c r="N490" i="6"/>
  <c r="AA490" i="6" s="1"/>
  <c r="N469" i="6"/>
  <c r="AA469" i="6" s="1"/>
  <c r="N472" i="6"/>
  <c r="AA472" i="6" s="1"/>
  <c r="N455" i="6"/>
  <c r="AA455" i="6" s="1"/>
  <c r="N457" i="6"/>
  <c r="AA457" i="6" s="1"/>
  <c r="N803" i="6"/>
  <c r="AA803" i="6" s="1"/>
  <c r="N786" i="6"/>
  <c r="AA786" i="6" s="1"/>
  <c r="N474" i="6"/>
  <c r="AA474" i="6" s="1"/>
  <c r="N802" i="6"/>
  <c r="AA802" i="6" s="1"/>
  <c r="N775" i="6"/>
  <c r="AA775" i="6" s="1"/>
  <c r="N772" i="6"/>
  <c r="AA772" i="6" s="1"/>
  <c r="N756" i="6"/>
  <c r="AA756" i="6" s="1"/>
  <c r="N771" i="6"/>
  <c r="AA771" i="6" s="1"/>
  <c r="N755" i="6"/>
  <c r="AA755" i="6" s="1"/>
  <c r="N741" i="6"/>
  <c r="AA741" i="6" s="1"/>
  <c r="N770" i="6"/>
  <c r="AA770" i="6" s="1"/>
  <c r="N418" i="6"/>
  <c r="AA418" i="6" s="1"/>
  <c r="N774" i="6"/>
  <c r="AA774" i="6" s="1"/>
  <c r="N769" i="6"/>
  <c r="AA769" i="6" s="1"/>
  <c r="N417" i="6"/>
  <c r="AA417" i="6" s="1"/>
  <c r="N391" i="6"/>
  <c r="AA391" i="6" s="1"/>
  <c r="N445" i="6"/>
  <c r="AA445" i="6" s="1"/>
  <c r="N454" i="6"/>
  <c r="AA454" i="6" s="1"/>
  <c r="N441" i="6"/>
  <c r="AA441" i="6" s="1"/>
  <c r="N423" i="6"/>
  <c r="AA423" i="6" s="1"/>
  <c r="N416" i="6"/>
  <c r="AA416" i="6" s="1"/>
  <c r="N782" i="6"/>
  <c r="AA782" i="6" s="1"/>
  <c r="N422" i="6"/>
  <c r="AA422" i="6" s="1"/>
  <c r="N753" i="6"/>
  <c r="AA753" i="6" s="1"/>
  <c r="N801" i="6"/>
  <c r="AA801" i="6" s="1"/>
  <c r="N788" i="6"/>
  <c r="AA788" i="6" s="1"/>
  <c r="N419" i="6"/>
  <c r="AA419" i="6" s="1"/>
  <c r="N752" i="6"/>
  <c r="AA752" i="6" s="1"/>
  <c r="N476" i="6"/>
  <c r="AA476" i="6" s="1"/>
  <c r="N766" i="6"/>
  <c r="AA766" i="6" s="1"/>
  <c r="N813" i="6"/>
  <c r="AA813" i="6" s="1"/>
  <c r="N434" i="6"/>
  <c r="AA434" i="6" s="1"/>
  <c r="N433" i="6"/>
  <c r="AA433" i="6" s="1"/>
  <c r="N764" i="6"/>
  <c r="AA764" i="6" s="1"/>
  <c r="N745" i="6"/>
  <c r="AA745" i="6" s="1"/>
  <c r="N432" i="6"/>
  <c r="AA432" i="6" s="1"/>
  <c r="N762" i="6"/>
  <c r="AA762" i="6" s="1"/>
  <c r="N399" i="6"/>
  <c r="AA399" i="6" s="1"/>
  <c r="N773" i="6"/>
  <c r="AA773" i="6" s="1"/>
  <c r="N428" i="6"/>
  <c r="AA428" i="6" s="1"/>
  <c r="N372" i="6"/>
  <c r="AA372" i="6" s="1"/>
  <c r="N538" i="6"/>
  <c r="AA538" i="6" s="1"/>
  <c r="N748" i="6"/>
  <c r="AA748" i="6" s="1"/>
  <c r="N740" i="6"/>
  <c r="AA740" i="6" s="1"/>
  <c r="N370" i="6"/>
  <c r="AA370" i="6" s="1"/>
  <c r="N537" i="6"/>
  <c r="AA537" i="6" s="1"/>
  <c r="N806" i="6"/>
  <c r="AA806" i="6" s="1"/>
  <c r="N390" i="6"/>
  <c r="AA390" i="6" s="1"/>
  <c r="N402" i="6"/>
  <c r="AA402" i="6" s="1"/>
  <c r="N368" i="6"/>
  <c r="AA368" i="6" s="1"/>
  <c r="N536" i="6"/>
  <c r="AA536" i="6" s="1"/>
  <c r="N439" i="6"/>
  <c r="AA439" i="6" s="1"/>
  <c r="N401" i="6"/>
  <c r="AA401" i="6" s="1"/>
  <c r="N728" i="6"/>
  <c r="AA728" i="6" s="1"/>
  <c r="N414" i="6"/>
  <c r="AA414" i="6" s="1"/>
  <c r="N738" i="6"/>
  <c r="AA738" i="6" s="1"/>
  <c r="N367" i="6"/>
  <c r="AA367" i="6" s="1"/>
  <c r="N534" i="6"/>
  <c r="AA534" i="6" s="1"/>
  <c r="N759" i="6"/>
  <c r="AA759" i="6" s="1"/>
  <c r="N381" i="6"/>
  <c r="AA381" i="6" s="1"/>
  <c r="N727" i="6"/>
  <c r="AA727" i="6" s="1"/>
  <c r="N533" i="6"/>
  <c r="AA533" i="6" s="1"/>
  <c r="N397" i="6"/>
  <c r="AA397" i="6" s="1"/>
  <c r="N395" i="6"/>
  <c r="AA395" i="6" s="1"/>
  <c r="N737" i="6"/>
  <c r="AA737" i="6" s="1"/>
  <c r="N726" i="6"/>
  <c r="AA726" i="6" s="1"/>
  <c r="N750" i="6"/>
  <c r="AA750" i="6" s="1"/>
  <c r="N743" i="6"/>
  <c r="AA743" i="6" s="1"/>
  <c r="N736" i="6"/>
  <c r="AA736" i="6" s="1"/>
  <c r="N547" i="6"/>
  <c r="AA547" i="6" s="1"/>
  <c r="N430" i="6"/>
  <c r="AA430" i="6" s="1"/>
  <c r="N412" i="6"/>
  <c r="AA412" i="6" s="1"/>
  <c r="N787" i="6"/>
  <c r="AA787" i="6" s="1"/>
  <c r="N378" i="6"/>
  <c r="AA378" i="6" s="1"/>
  <c r="N545" i="6"/>
  <c r="AA545" i="6" s="1"/>
  <c r="N438" i="6"/>
  <c r="AA438" i="6" s="1"/>
  <c r="N733" i="6"/>
  <c r="AA733" i="6" s="1"/>
  <c r="N804" i="6"/>
  <c r="AA804" i="6" s="1"/>
  <c r="N790" i="6"/>
  <c r="AA790" i="6" s="1"/>
  <c r="N765" i="6"/>
  <c r="AA765" i="6" s="1"/>
  <c r="N732" i="6"/>
  <c r="AA732" i="6" s="1"/>
  <c r="N542" i="6"/>
  <c r="AA542" i="6" s="1"/>
  <c r="N761" i="6"/>
  <c r="AA761" i="6" s="1"/>
  <c r="N747" i="6"/>
  <c r="AA747" i="6" s="1"/>
  <c r="N731" i="6"/>
  <c r="AA731" i="6" s="1"/>
  <c r="N379" i="6"/>
  <c r="AA379" i="6" s="1"/>
  <c r="N376" i="6"/>
  <c r="AA376" i="6" s="1"/>
  <c r="N346" i="6"/>
  <c r="AA346" i="6" s="1"/>
  <c r="N698" i="6"/>
  <c r="AA698" i="6" s="1"/>
  <c r="N345" i="6"/>
  <c r="AA345" i="6" s="1"/>
  <c r="N335" i="6"/>
  <c r="AA335" i="6" s="1"/>
  <c r="N362" i="6"/>
  <c r="AA362" i="6" s="1"/>
  <c r="N704" i="6"/>
  <c r="AA704" i="6" s="1"/>
  <c r="N697" i="6"/>
  <c r="AA697" i="6" s="1"/>
  <c r="N744" i="6"/>
  <c r="AA744" i="6" s="1"/>
  <c r="N720" i="6"/>
  <c r="AA720" i="6" s="1"/>
  <c r="N717" i="6"/>
  <c r="AA717" i="6" s="1"/>
  <c r="N343" i="6"/>
  <c r="AA343" i="6" s="1"/>
  <c r="N734" i="6"/>
  <c r="AA734" i="6" s="1"/>
  <c r="N715" i="6"/>
  <c r="AA715" i="6" s="1"/>
  <c r="N342" i="6"/>
  <c r="AA342" i="6" s="1"/>
  <c r="N532" i="6"/>
  <c r="AA532" i="6" s="1"/>
  <c r="N721" i="6"/>
  <c r="AA721" i="6" s="1"/>
  <c r="N357" i="6"/>
  <c r="AA357" i="6" s="1"/>
  <c r="N703" i="6"/>
  <c r="AA703" i="6" s="1"/>
  <c r="N693" i="6"/>
  <c r="AA693" i="6" s="1"/>
  <c r="N712" i="6"/>
  <c r="AA712" i="6" s="1"/>
  <c r="N341" i="6"/>
  <c r="AA341" i="6" s="1"/>
  <c r="N742" i="6"/>
  <c r="AA742" i="6" s="1"/>
  <c r="N544" i="6"/>
  <c r="AA544" i="6" s="1"/>
  <c r="N540" i="6"/>
  <c r="AA540" i="6" s="1"/>
  <c r="N539" i="6"/>
  <c r="AA539" i="6" s="1"/>
  <c r="N722" i="6"/>
  <c r="AA722" i="6" s="1"/>
  <c r="N711" i="6"/>
  <c r="AA711" i="6" s="1"/>
  <c r="N702" i="6"/>
  <c r="AA702" i="6" s="1"/>
  <c r="N328" i="6"/>
  <c r="AA328" i="6" s="1"/>
  <c r="N431" i="6"/>
  <c r="AA431" i="6" s="1"/>
  <c r="N730" i="6"/>
  <c r="AA730" i="6" s="1"/>
  <c r="N364" i="6"/>
  <c r="AA364" i="6" s="1"/>
  <c r="N339" i="6"/>
  <c r="AA339" i="6" s="1"/>
  <c r="N757" i="6"/>
  <c r="AA757" i="6" s="1"/>
  <c r="N541" i="6"/>
  <c r="AA541" i="6" s="1"/>
  <c r="N710" i="6"/>
  <c r="AA710" i="6" s="1"/>
  <c r="N701" i="6"/>
  <c r="AA701" i="6" s="1"/>
  <c r="N689" i="6"/>
  <c r="AA689" i="6" s="1"/>
  <c r="N709" i="6"/>
  <c r="AA709" i="6" s="1"/>
  <c r="N338" i="6"/>
  <c r="AA338" i="6" s="1"/>
  <c r="N546" i="6"/>
  <c r="AA546" i="6" s="1"/>
  <c r="N535" i="6"/>
  <c r="AA535" i="6" s="1"/>
  <c r="N531" i="6"/>
  <c r="AA531" i="6" s="1"/>
  <c r="N708" i="6"/>
  <c r="AA708" i="6" s="1"/>
  <c r="N350" i="6"/>
  <c r="AA350" i="6" s="1"/>
  <c r="N349" i="6"/>
  <c r="AA349" i="6" s="1"/>
  <c r="N687" i="6"/>
  <c r="AA687" i="6" s="1"/>
  <c r="N677" i="6"/>
  <c r="AA677" i="6" s="1"/>
  <c r="N706" i="6"/>
  <c r="AA706" i="6" s="1"/>
  <c r="N700" i="6"/>
  <c r="AA700" i="6" s="1"/>
  <c r="N686" i="6"/>
  <c r="AA686" i="6" s="1"/>
  <c r="N296" i="6"/>
  <c r="AA296" i="6" s="1"/>
  <c r="N663" i="6"/>
  <c r="AA663" i="6" s="1"/>
  <c r="N685" i="6"/>
  <c r="AA685" i="6" s="1"/>
  <c r="N676" i="6"/>
  <c r="AA676" i="6" s="1"/>
  <c r="N662" i="6"/>
  <c r="AA662" i="6" s="1"/>
  <c r="N352" i="6"/>
  <c r="AA352" i="6" s="1"/>
  <c r="N683" i="6"/>
  <c r="AA683" i="6" s="1"/>
  <c r="N675" i="6"/>
  <c r="AA675" i="6" s="1"/>
  <c r="N332" i="6"/>
  <c r="AA332" i="6" s="1"/>
  <c r="N674" i="6"/>
  <c r="AA674" i="6" s="1"/>
  <c r="N660" i="6"/>
  <c r="AA660" i="6" s="1"/>
  <c r="N330" i="6"/>
  <c r="AA330" i="6" s="1"/>
  <c r="N673" i="6"/>
  <c r="AA673" i="6" s="1"/>
  <c r="N331" i="6"/>
  <c r="AA331" i="6" s="1"/>
  <c r="N672" i="6"/>
  <c r="AA672" i="6" s="1"/>
  <c r="N696" i="6"/>
  <c r="AA696" i="6" s="1"/>
  <c r="N334" i="6"/>
  <c r="AA334" i="6" s="1"/>
  <c r="N322" i="6"/>
  <c r="AA322" i="6" s="1"/>
  <c r="N348" i="6"/>
  <c r="AA348" i="6" s="1"/>
  <c r="N324" i="6"/>
  <c r="AA324" i="6" s="1"/>
  <c r="N671" i="6"/>
  <c r="AA671" i="6" s="1"/>
  <c r="N657" i="6"/>
  <c r="AA657" i="6" s="1"/>
  <c r="N351" i="6"/>
  <c r="AA351" i="6" s="1"/>
  <c r="N347" i="6"/>
  <c r="AA347" i="6" s="1"/>
  <c r="N690" i="6"/>
  <c r="AA690" i="6" s="1"/>
  <c r="N682" i="6"/>
  <c r="AA682" i="6" s="1"/>
  <c r="N543" i="6"/>
  <c r="AA543" i="6" s="1"/>
  <c r="N681" i="6"/>
  <c r="AA681" i="6" s="1"/>
  <c r="N669" i="6"/>
  <c r="AA669" i="6" s="1"/>
  <c r="N289" i="6"/>
  <c r="AA289" i="6" s="1"/>
  <c r="N320" i="6"/>
  <c r="AA320" i="6" s="1"/>
  <c r="N668" i="6"/>
  <c r="AA668" i="6" s="1"/>
  <c r="N692" i="6"/>
  <c r="AA692" i="6" s="1"/>
  <c r="N688" i="6"/>
  <c r="AA688" i="6" s="1"/>
  <c r="N661" i="6"/>
  <c r="AA661" i="6" s="1"/>
  <c r="N644" i="6"/>
  <c r="AA644" i="6" s="1"/>
  <c r="N666" i="6"/>
  <c r="AA666" i="6" s="1"/>
  <c r="N643" i="6"/>
  <c r="AA643" i="6" s="1"/>
  <c r="N632" i="6"/>
  <c r="AA632" i="6" s="1"/>
  <c r="N658" i="6"/>
  <c r="AA658" i="6" s="1"/>
  <c r="N267" i="6"/>
  <c r="AA267" i="6" s="1"/>
  <c r="N631" i="6"/>
  <c r="AA631" i="6" s="1"/>
  <c r="N642" i="6"/>
  <c r="AA642" i="6" s="1"/>
  <c r="N264" i="6"/>
  <c r="AA264" i="6" s="1"/>
  <c r="N641" i="6"/>
  <c r="AA641" i="6" s="1"/>
  <c r="N144" i="6"/>
  <c r="AA144" i="6" s="1"/>
  <c r="N654" i="6"/>
  <c r="AA654" i="6" s="1"/>
  <c r="N640" i="6"/>
  <c r="AA640" i="6" s="1"/>
  <c r="N630" i="6"/>
  <c r="AA630" i="6" s="1"/>
  <c r="N653" i="6"/>
  <c r="AA653" i="6" s="1"/>
  <c r="N639" i="6"/>
  <c r="AA639" i="6" s="1"/>
  <c r="N297" i="6"/>
  <c r="AA297" i="6" s="1"/>
  <c r="N655" i="6"/>
  <c r="AA655" i="6" s="1"/>
  <c r="N652" i="6"/>
  <c r="AA652" i="6" s="1"/>
  <c r="N638" i="6"/>
  <c r="AA638" i="6" s="1"/>
  <c r="N253" i="6"/>
  <c r="AA253" i="6" s="1"/>
  <c r="N667" i="6"/>
  <c r="AA667" i="6" s="1"/>
  <c r="N165" i="6"/>
  <c r="AA165" i="6" s="1"/>
  <c r="N664" i="6"/>
  <c r="AA664" i="6" s="1"/>
  <c r="N651" i="6"/>
  <c r="AA651" i="6" s="1"/>
  <c r="N656" i="6"/>
  <c r="AA656" i="6" s="1"/>
  <c r="N650" i="6"/>
  <c r="AA650" i="6" s="1"/>
  <c r="N637" i="6"/>
  <c r="AA637" i="6" s="1"/>
  <c r="N627" i="6"/>
  <c r="AA627" i="6" s="1"/>
  <c r="N649" i="6"/>
  <c r="AA649" i="6" s="1"/>
  <c r="N636" i="6"/>
  <c r="AA636" i="6" s="1"/>
  <c r="N680" i="6"/>
  <c r="AA680" i="6" s="1"/>
  <c r="N269" i="6"/>
  <c r="AA269" i="6" s="1"/>
  <c r="N635" i="6"/>
  <c r="AA635" i="6" s="1"/>
  <c r="N625" i="6"/>
  <c r="AA625" i="6" s="1"/>
  <c r="N678" i="6"/>
  <c r="AA678" i="6" s="1"/>
  <c r="N670" i="6"/>
  <c r="AA670" i="6" s="1"/>
  <c r="N647" i="6"/>
  <c r="AA647" i="6" s="1"/>
  <c r="N262" i="6"/>
  <c r="AA262" i="6" s="1"/>
  <c r="N624" i="6"/>
  <c r="AA624" i="6" s="1"/>
  <c r="N623" i="6"/>
  <c r="AA623" i="6" s="1"/>
  <c r="N619" i="6"/>
  <c r="AA619" i="6" s="1"/>
  <c r="N231" i="6"/>
  <c r="AA231" i="6" s="1"/>
  <c r="N596" i="6"/>
  <c r="AA596" i="6" s="1"/>
  <c r="N618" i="6"/>
  <c r="AA618" i="6" s="1"/>
  <c r="N606" i="6"/>
  <c r="AA606" i="6" s="1"/>
  <c r="N595" i="6"/>
  <c r="AA595" i="6" s="1"/>
  <c r="N648" i="6"/>
  <c r="AA648" i="6" s="1"/>
  <c r="N617" i="6"/>
  <c r="AA617" i="6" s="1"/>
  <c r="N605" i="6"/>
  <c r="AA605" i="6" s="1"/>
  <c r="N91" i="6"/>
  <c r="AA91" i="6" s="1"/>
  <c r="N622" i="6"/>
  <c r="AA622" i="6" s="1"/>
  <c r="N616" i="6"/>
  <c r="AA616" i="6" s="1"/>
  <c r="N604" i="6"/>
  <c r="AA604" i="6" s="1"/>
  <c r="N293" i="6"/>
  <c r="AA293" i="6" s="1"/>
  <c r="N665" i="6"/>
  <c r="AA665" i="6" s="1"/>
  <c r="N659" i="6"/>
  <c r="AA659" i="6" s="1"/>
  <c r="N263" i="6"/>
  <c r="AA263" i="6" s="1"/>
  <c r="N634" i="6"/>
  <c r="AA634" i="6" s="1"/>
  <c r="N134" i="6"/>
  <c r="AA134" i="6" s="1"/>
  <c r="N615" i="6"/>
  <c r="AA615" i="6" s="1"/>
  <c r="N603" i="6"/>
  <c r="AA603" i="6" s="1"/>
  <c r="N223" i="6"/>
  <c r="AA223" i="6" s="1"/>
  <c r="N614" i="6"/>
  <c r="AA614" i="6" s="1"/>
  <c r="N602" i="6"/>
  <c r="AA602" i="6" s="1"/>
  <c r="N283" i="6"/>
  <c r="AA283" i="6" s="1"/>
  <c r="N119" i="6"/>
  <c r="AA119" i="6" s="1"/>
  <c r="N230" i="6"/>
  <c r="AA230" i="6" s="1"/>
  <c r="N593" i="6"/>
  <c r="AA593" i="6" s="1"/>
  <c r="N646" i="6"/>
  <c r="AA646" i="6" s="1"/>
  <c r="N628" i="6"/>
  <c r="AA628" i="6" s="1"/>
  <c r="N613" i="6"/>
  <c r="AA613" i="6" s="1"/>
  <c r="N601" i="6"/>
  <c r="AA601" i="6" s="1"/>
  <c r="N592" i="6"/>
  <c r="AA592" i="6" s="1"/>
  <c r="N612" i="6"/>
  <c r="AA612" i="6" s="1"/>
  <c r="N629" i="6"/>
  <c r="AA629" i="6" s="1"/>
  <c r="N236" i="6"/>
  <c r="AA236" i="6" s="1"/>
  <c r="N107" i="6"/>
  <c r="AA107" i="6" s="1"/>
  <c r="N699" i="6"/>
  <c r="AA699" i="6" s="1"/>
  <c r="N679" i="6"/>
  <c r="AA679" i="6" s="1"/>
  <c r="N626" i="6"/>
  <c r="AA626" i="6" s="1"/>
  <c r="N611" i="6"/>
  <c r="AA611" i="6" s="1"/>
  <c r="N158" i="6"/>
  <c r="AA158" i="6" s="1"/>
  <c r="N259" i="6"/>
  <c r="AA259" i="6" s="1"/>
  <c r="N609" i="6"/>
  <c r="AA609" i="6" s="1"/>
  <c r="N633" i="6"/>
  <c r="AA633" i="6" s="1"/>
  <c r="N109" i="6"/>
  <c r="AA109" i="6" s="1"/>
  <c r="N621" i="6"/>
  <c r="AA621" i="6" s="1"/>
  <c r="N599" i="6"/>
  <c r="AA599" i="6" s="1"/>
  <c r="N594" i="6"/>
  <c r="AA594" i="6" s="1"/>
  <c r="N314" i="6"/>
  <c r="AA314" i="6" s="1"/>
  <c r="N579" i="6"/>
  <c r="AA579" i="6" s="1"/>
  <c r="N566" i="6"/>
  <c r="AA566" i="6" s="1"/>
  <c r="N232" i="6"/>
  <c r="AA232" i="6" s="1"/>
  <c r="N590" i="6"/>
  <c r="AA590" i="6" s="1"/>
  <c r="N313" i="6"/>
  <c r="AA313" i="6" s="1"/>
  <c r="N312" i="6"/>
  <c r="AA312" i="6" s="1"/>
  <c r="N577" i="6"/>
  <c r="AA577" i="6" s="1"/>
  <c r="N202" i="6"/>
  <c r="AA202" i="6" s="1"/>
  <c r="N608" i="6"/>
  <c r="AA608" i="6" s="1"/>
  <c r="N228" i="6"/>
  <c r="AA228" i="6" s="1"/>
  <c r="N183" i="6"/>
  <c r="AA183" i="6" s="1"/>
  <c r="N214" i="6"/>
  <c r="AA214" i="6" s="1"/>
  <c r="N181" i="6"/>
  <c r="AA181" i="6" s="1"/>
  <c r="N66" i="6"/>
  <c r="AA66" i="6" s="1"/>
  <c r="N311" i="6"/>
  <c r="AA311" i="6" s="1"/>
  <c r="N576" i="6"/>
  <c r="AA576" i="6" s="1"/>
  <c r="N588" i="6"/>
  <c r="AA588" i="6" s="1"/>
  <c r="N587" i="6"/>
  <c r="AA587" i="6" s="1"/>
  <c r="N310" i="6"/>
  <c r="AA310" i="6" s="1"/>
  <c r="N575" i="6"/>
  <c r="AA575" i="6" s="1"/>
  <c r="N586" i="6"/>
  <c r="AA586" i="6" s="1"/>
  <c r="N309" i="6"/>
  <c r="AA309" i="6" s="1"/>
  <c r="N206" i="6"/>
  <c r="AA206" i="6" s="1"/>
  <c r="N585" i="6"/>
  <c r="AA585" i="6" s="1"/>
  <c r="N645" i="6"/>
  <c r="AA645" i="6" s="1"/>
  <c r="N610" i="6"/>
  <c r="AA610" i="6" s="1"/>
  <c r="N607" i="6"/>
  <c r="AA607" i="6" s="1"/>
  <c r="N584" i="6"/>
  <c r="AA584" i="6" s="1"/>
  <c r="N189" i="6"/>
  <c r="AA189" i="6" s="1"/>
  <c r="N573" i="6"/>
  <c r="AA573" i="6" s="1"/>
  <c r="N620" i="6"/>
  <c r="AA620" i="6" s="1"/>
  <c r="N226" i="6"/>
  <c r="AA226" i="6" s="1"/>
  <c r="N597" i="6"/>
  <c r="AA597" i="6" s="1"/>
  <c r="N591" i="6"/>
  <c r="AA591" i="6" s="1"/>
  <c r="N583" i="6"/>
  <c r="AA583" i="6" s="1"/>
  <c r="N307" i="6"/>
  <c r="AA307" i="6" s="1"/>
  <c r="N572" i="6"/>
  <c r="AA572" i="6" s="1"/>
  <c r="N589" i="6"/>
  <c r="AA589" i="6" s="1"/>
  <c r="N216" i="6"/>
  <c r="AA216" i="6" s="1"/>
  <c r="N306" i="6"/>
  <c r="AA306" i="6" s="1"/>
  <c r="N571" i="6"/>
  <c r="AA571" i="6" s="1"/>
  <c r="N600" i="6"/>
  <c r="AA600" i="6" s="1"/>
  <c r="N75" i="6"/>
  <c r="AA75" i="6" s="1"/>
  <c r="N305" i="6"/>
  <c r="AA305" i="6" s="1"/>
  <c r="N582" i="6"/>
  <c r="AA582" i="6" s="1"/>
  <c r="N172" i="6"/>
  <c r="AA172" i="6" s="1"/>
  <c r="N218" i="6"/>
  <c r="AA218" i="6" s="1"/>
  <c r="N556" i="6"/>
  <c r="AA556" i="6" s="1"/>
  <c r="N521" i="6"/>
  <c r="AA521" i="6" s="1"/>
  <c r="N581" i="6"/>
  <c r="AA581" i="6" s="1"/>
  <c r="N578" i="6"/>
  <c r="AA578" i="6" s="1"/>
  <c r="N555" i="6"/>
  <c r="AA555" i="6" s="1"/>
  <c r="N519" i="6"/>
  <c r="AA519" i="6" s="1"/>
  <c r="N160" i="6"/>
  <c r="AA160" i="6" s="1"/>
  <c r="N554" i="6"/>
  <c r="AA554" i="6" s="1"/>
  <c r="N517" i="6"/>
  <c r="AA517" i="6" s="1"/>
  <c r="N574" i="6"/>
  <c r="AA574" i="6" s="1"/>
  <c r="N553" i="6"/>
  <c r="AA553" i="6" s="1"/>
  <c r="N515" i="6"/>
  <c r="AA515" i="6" s="1"/>
  <c r="N567" i="6"/>
  <c r="AA567" i="6" s="1"/>
  <c r="N563" i="6"/>
  <c r="AA563" i="6" s="1"/>
  <c r="N562" i="6"/>
  <c r="AA562" i="6" s="1"/>
  <c r="N552" i="6"/>
  <c r="AA552" i="6" s="1"/>
  <c r="N513" i="6"/>
  <c r="AA513" i="6" s="1"/>
  <c r="N580" i="6"/>
  <c r="AA580" i="6" s="1"/>
  <c r="N93" i="6"/>
  <c r="AA93" i="6" s="1"/>
  <c r="N55" i="6"/>
  <c r="AA55" i="6" s="1"/>
  <c r="N550" i="6"/>
  <c r="AA550" i="6" s="1"/>
  <c r="N508" i="6"/>
  <c r="AA508" i="6" s="1"/>
  <c r="N56" i="6"/>
  <c r="AA56" i="6" s="1"/>
  <c r="N549" i="6"/>
  <c r="AA549" i="6" s="1"/>
  <c r="N507" i="6"/>
  <c r="AA507" i="6" s="1"/>
  <c r="N211" i="6"/>
  <c r="AA211" i="6" s="1"/>
  <c r="N565" i="6"/>
  <c r="AA565" i="6" s="1"/>
  <c r="N200" i="6"/>
  <c r="AA200" i="6" s="1"/>
  <c r="N191" i="6"/>
  <c r="AA191" i="6" s="1"/>
  <c r="N560" i="6"/>
  <c r="AA560" i="6" s="1"/>
  <c r="N548" i="6"/>
  <c r="AA548" i="6" s="1"/>
  <c r="N559" i="6"/>
  <c r="AA559" i="6" s="1"/>
  <c r="N527" i="6"/>
  <c r="AA527" i="6" s="1"/>
  <c r="N502" i="6"/>
  <c r="AA502" i="6" s="1"/>
  <c r="N569" i="6"/>
  <c r="AA569" i="6" s="1"/>
  <c r="N564" i="6"/>
  <c r="AA564" i="6" s="1"/>
  <c r="N558" i="6"/>
  <c r="AA558" i="6" s="1"/>
  <c r="N526" i="6"/>
  <c r="AA526" i="6" s="1"/>
  <c r="N501" i="6"/>
  <c r="AA501" i="6" s="1"/>
  <c r="N598" i="6"/>
  <c r="AA598" i="6" s="1"/>
  <c r="N308" i="6"/>
  <c r="AA308" i="6" s="1"/>
  <c r="N197" i="6"/>
  <c r="AA197" i="6" s="1"/>
  <c r="N525" i="6"/>
  <c r="AA525" i="6" s="1"/>
  <c r="N570" i="6"/>
  <c r="AA570" i="6" s="1"/>
  <c r="N196" i="6"/>
  <c r="AA196" i="6" s="1"/>
  <c r="N523" i="6"/>
  <c r="AA523" i="6" s="1"/>
  <c r="N495" i="6"/>
  <c r="AA495" i="6" s="1"/>
  <c r="N145" i="6"/>
  <c r="AA145" i="6" s="1"/>
  <c r="N450" i="6"/>
  <c r="AA450" i="6" s="1"/>
  <c r="N425" i="6"/>
  <c r="AA425" i="6" s="1"/>
  <c r="N568" i="6"/>
  <c r="AA568" i="6" s="1"/>
  <c r="N477" i="6"/>
  <c r="AA477" i="6" s="1"/>
  <c r="N449" i="6"/>
  <c r="AA449" i="6" s="1"/>
  <c r="N424" i="6"/>
  <c r="AA424" i="6" s="1"/>
  <c r="N561" i="6"/>
  <c r="AA561" i="6" s="1"/>
  <c r="N551" i="6"/>
  <c r="AA551" i="6" s="1"/>
  <c r="N471" i="6"/>
  <c r="AA471" i="6" s="1"/>
  <c r="N129" i="6"/>
  <c r="AA129" i="6" s="1"/>
  <c r="N498" i="6"/>
  <c r="AA498" i="6" s="1"/>
  <c r="N494" i="6"/>
  <c r="AA494" i="6" s="1"/>
  <c r="N491" i="6"/>
  <c r="AA491" i="6" s="1"/>
  <c r="N470" i="6"/>
  <c r="AA470" i="6" s="1"/>
  <c r="N448" i="6"/>
  <c r="AA448" i="6" s="1"/>
  <c r="N125" i="6"/>
  <c r="AA125" i="6" s="1"/>
  <c r="N505" i="6"/>
  <c r="AA505" i="6" s="1"/>
  <c r="N468" i="6"/>
  <c r="AA468" i="6" s="1"/>
  <c r="N446" i="6"/>
  <c r="AA446" i="6" s="1"/>
  <c r="N169" i="6"/>
  <c r="AA169" i="6" s="1"/>
  <c r="N512" i="6"/>
  <c r="AA512" i="6" s="1"/>
  <c r="N467" i="6"/>
  <c r="AA467" i="6" s="1"/>
  <c r="N444" i="6"/>
  <c r="AA444" i="6" s="1"/>
  <c r="N466" i="6"/>
  <c r="AA466" i="6" s="1"/>
  <c r="N442" i="6"/>
  <c r="AA442" i="6" s="1"/>
  <c r="N420" i="6"/>
  <c r="AA420" i="6" s="1"/>
  <c r="N486" i="6"/>
  <c r="AA486" i="6" s="1"/>
  <c r="N465" i="6"/>
  <c r="AA465" i="6" s="1"/>
  <c r="N440" i="6"/>
  <c r="AA440" i="6" s="1"/>
  <c r="N415" i="6"/>
  <c r="AA415" i="6" s="1"/>
  <c r="N151" i="6"/>
  <c r="AA151" i="6" s="1"/>
  <c r="N464" i="6"/>
  <c r="AA464" i="6" s="1"/>
  <c r="N168" i="6"/>
  <c r="AA168" i="6" s="1"/>
  <c r="N156" i="6"/>
  <c r="AA156" i="6" s="1"/>
  <c r="N484" i="6"/>
  <c r="AA484" i="6" s="1"/>
  <c r="N39" i="6"/>
  <c r="AA39" i="6" s="1"/>
  <c r="N483" i="6"/>
  <c r="AA483" i="6" s="1"/>
  <c r="N459" i="6"/>
  <c r="AA459" i="6" s="1"/>
  <c r="N435" i="6"/>
  <c r="AA435" i="6" s="1"/>
  <c r="N557" i="6"/>
  <c r="AA557" i="6" s="1"/>
  <c r="N492" i="6"/>
  <c r="AA492" i="6" s="1"/>
  <c r="N482" i="6"/>
  <c r="AA482" i="6" s="1"/>
  <c r="N136" i="6"/>
  <c r="AA136" i="6" s="1"/>
  <c r="N429" i="6"/>
  <c r="AA429" i="6" s="1"/>
  <c r="N480" i="6"/>
  <c r="AA480" i="6" s="1"/>
  <c r="N143" i="6"/>
  <c r="AA143" i="6" s="1"/>
  <c r="N504" i="6"/>
  <c r="AA504" i="6" s="1"/>
  <c r="N493" i="6"/>
  <c r="AA493" i="6" s="1"/>
  <c r="N489" i="6"/>
  <c r="AA489" i="6" s="1"/>
  <c r="N159" i="6"/>
  <c r="AA159" i="6" s="1"/>
  <c r="N133" i="6"/>
  <c r="AA133" i="6" s="1"/>
  <c r="N113" i="6"/>
  <c r="AA113" i="6" s="1"/>
  <c r="N427" i="6"/>
  <c r="AA427" i="6" s="1"/>
  <c r="N396" i="6"/>
  <c r="AA396" i="6" s="1"/>
  <c r="N382" i="6"/>
  <c r="AA382" i="6" s="1"/>
  <c r="N94" i="6"/>
  <c r="AA94" i="6" s="1"/>
  <c r="N380" i="6"/>
  <c r="AA380" i="6" s="1"/>
  <c r="N453" i="6"/>
  <c r="AA453" i="6" s="1"/>
  <c r="N426" i="6"/>
  <c r="AA426" i="6" s="1"/>
  <c r="N394" i="6"/>
  <c r="AA394" i="6" s="1"/>
  <c r="N437" i="6"/>
  <c r="AA437" i="6" s="1"/>
  <c r="N413" i="6"/>
  <c r="AA413" i="6" s="1"/>
  <c r="N411" i="6"/>
  <c r="AA411" i="6" s="1"/>
  <c r="N393" i="6"/>
  <c r="AA393" i="6" s="1"/>
  <c r="N78" i="6"/>
  <c r="AA78" i="6" s="1"/>
  <c r="N166" i="6"/>
  <c r="AA166" i="6" s="1"/>
  <c r="N118" i="6"/>
  <c r="AA118" i="6" s="1"/>
  <c r="N126" i="6"/>
  <c r="AA126" i="6" s="1"/>
  <c r="N102" i="6"/>
  <c r="AA102" i="6" s="1"/>
  <c r="N410" i="6"/>
  <c r="AA410" i="6" s="1"/>
  <c r="N392" i="6"/>
  <c r="AA392" i="6" s="1"/>
  <c r="N377" i="6"/>
  <c r="AA377" i="6" s="1"/>
  <c r="N478" i="6"/>
  <c r="AA478" i="6" s="1"/>
  <c r="N409" i="6"/>
  <c r="AA409" i="6" s="1"/>
  <c r="N389" i="6"/>
  <c r="AA389" i="6" s="1"/>
  <c r="N375" i="6"/>
  <c r="AA375" i="6" s="1"/>
  <c r="N452" i="6"/>
  <c r="AA452" i="6" s="1"/>
  <c r="N408" i="6"/>
  <c r="AA408" i="6" s="1"/>
  <c r="N90" i="6"/>
  <c r="AA90" i="6" s="1"/>
  <c r="N374" i="6"/>
  <c r="AA374" i="6" s="1"/>
  <c r="N177" i="6"/>
  <c r="AA177" i="6" s="1"/>
  <c r="N157" i="6"/>
  <c r="AA157" i="6" s="1"/>
  <c r="N407" i="6"/>
  <c r="AA407" i="6" s="1"/>
  <c r="N388" i="6"/>
  <c r="AA388" i="6" s="1"/>
  <c r="N72" i="6"/>
  <c r="AA72" i="6" s="1"/>
  <c r="N176" i="6"/>
  <c r="AA176" i="6" s="1"/>
  <c r="N110" i="6"/>
  <c r="AA110" i="6" s="1"/>
  <c r="N100" i="6"/>
  <c r="AA100" i="6" s="1"/>
  <c r="N88" i="6"/>
  <c r="AA88" i="6" s="1"/>
  <c r="N373" i="6"/>
  <c r="AA373" i="6" s="1"/>
  <c r="N104" i="6"/>
  <c r="AA104" i="6" s="1"/>
  <c r="N406" i="6"/>
  <c r="AA406" i="6" s="1"/>
  <c r="N85" i="6"/>
  <c r="AA85" i="6" s="1"/>
  <c r="N77" i="6"/>
  <c r="AA77" i="6" s="1"/>
  <c r="N124" i="6"/>
  <c r="AA124" i="6" s="1"/>
  <c r="N421" i="6"/>
  <c r="AA421" i="6" s="1"/>
  <c r="N405" i="6"/>
  <c r="AA405" i="6" s="1"/>
  <c r="N387" i="6"/>
  <c r="AA387" i="6" s="1"/>
  <c r="N76" i="6"/>
  <c r="AA76" i="6" s="1"/>
  <c r="N462" i="6"/>
  <c r="AA462" i="6" s="1"/>
  <c r="N106" i="6"/>
  <c r="AA106" i="6" s="1"/>
  <c r="N386" i="6"/>
  <c r="AA386" i="6" s="1"/>
  <c r="N371" i="6"/>
  <c r="AA371" i="6" s="1"/>
  <c r="N404" i="6"/>
  <c r="AA404" i="6" s="1"/>
  <c r="N385" i="6"/>
  <c r="AA385" i="6" s="1"/>
  <c r="N369" i="6"/>
  <c r="AA369" i="6" s="1"/>
  <c r="N403" i="6"/>
  <c r="AA403" i="6" s="1"/>
  <c r="N384" i="6"/>
  <c r="AA384" i="6" s="1"/>
  <c r="N69" i="6"/>
  <c r="AA69" i="6" s="1"/>
  <c r="N383" i="6"/>
  <c r="AA383" i="6" s="1"/>
  <c r="N80" i="6"/>
  <c r="AA80" i="6" s="1"/>
  <c r="N180" i="6"/>
  <c r="AA180" i="6" s="1"/>
  <c r="N360" i="6"/>
  <c r="AA360" i="6" s="1"/>
  <c r="N336" i="6"/>
  <c r="AA336" i="6" s="1"/>
  <c r="N34" i="6"/>
  <c r="AA34" i="6" s="1"/>
  <c r="N288" i="6"/>
  <c r="AA288" i="6" s="1"/>
  <c r="N365" i="6"/>
  <c r="AA365" i="6" s="1"/>
  <c r="N359" i="6"/>
  <c r="AA359" i="6" s="1"/>
  <c r="N44" i="6"/>
  <c r="AA44" i="6" s="1"/>
  <c r="N316" i="6"/>
  <c r="AA316" i="6" s="1"/>
  <c r="N358" i="6"/>
  <c r="AA358" i="6" s="1"/>
  <c r="N46" i="6"/>
  <c r="AA46" i="6" s="1"/>
  <c r="N315" i="6"/>
  <c r="AA315" i="6" s="1"/>
  <c r="N286" i="6"/>
  <c r="AA286" i="6" s="1"/>
  <c r="N179" i="6"/>
  <c r="AA179" i="6" s="1"/>
  <c r="N67" i="6"/>
  <c r="AA67" i="6" s="1"/>
  <c r="N333" i="6"/>
  <c r="AA333" i="6" s="1"/>
  <c r="N304" i="6"/>
  <c r="AA304" i="6" s="1"/>
  <c r="N356" i="6"/>
  <c r="AA356" i="6" s="1"/>
  <c r="N329" i="6"/>
  <c r="AA329" i="6" s="1"/>
  <c r="N303" i="6"/>
  <c r="AA303" i="6" s="1"/>
  <c r="N355" i="6"/>
  <c r="AA355" i="6" s="1"/>
  <c r="N40" i="6"/>
  <c r="AA40" i="6" s="1"/>
  <c r="N302" i="6"/>
  <c r="AA302" i="6" s="1"/>
  <c r="N282" i="6"/>
  <c r="AA282" i="6" s="1"/>
  <c r="N400" i="6"/>
  <c r="AA400" i="6" s="1"/>
  <c r="N354" i="6"/>
  <c r="AA354" i="6" s="1"/>
  <c r="N327" i="6"/>
  <c r="AA327" i="6" s="1"/>
  <c r="N398" i="6"/>
  <c r="AA398" i="6" s="1"/>
  <c r="N178" i="6"/>
  <c r="AA178" i="6" s="1"/>
  <c r="N62" i="6"/>
  <c r="AA62" i="6" s="1"/>
  <c r="N326" i="6"/>
  <c r="AA326" i="6" s="1"/>
  <c r="N300" i="6"/>
  <c r="AA300" i="6" s="1"/>
  <c r="N188" i="6"/>
  <c r="AA188" i="6" s="1"/>
  <c r="N353" i="6"/>
  <c r="AA353" i="6" s="1"/>
  <c r="N38" i="6"/>
  <c r="AA38" i="6" s="1"/>
  <c r="N366" i="6"/>
  <c r="AA366" i="6" s="1"/>
  <c r="N187" i="6"/>
  <c r="AA187" i="6" s="1"/>
  <c r="N50" i="6"/>
  <c r="AA50" i="6" s="1"/>
  <c r="N325" i="6"/>
  <c r="AA325" i="6" s="1"/>
  <c r="N298" i="6"/>
  <c r="AA298" i="6" s="1"/>
  <c r="N186" i="6"/>
  <c r="AA186" i="6" s="1"/>
  <c r="N344" i="6"/>
  <c r="AA344" i="6" s="1"/>
  <c r="N36" i="6"/>
  <c r="AA36" i="6" s="1"/>
  <c r="N184" i="6"/>
  <c r="AA184" i="6" s="1"/>
  <c r="N175" i="6"/>
  <c r="AA175" i="6" s="1"/>
  <c r="N49" i="6"/>
  <c r="AA49" i="6" s="1"/>
  <c r="N323" i="6"/>
  <c r="AA323" i="6" s="1"/>
  <c r="N294" i="6"/>
  <c r="AA294" i="6" s="1"/>
  <c r="N182" i="6"/>
  <c r="AA182" i="6" s="1"/>
  <c r="N174" i="6"/>
  <c r="AA174" i="6" s="1"/>
  <c r="N340" i="6"/>
  <c r="AA340" i="6" s="1"/>
  <c r="N321" i="6"/>
  <c r="AA321" i="6" s="1"/>
  <c r="N292" i="6"/>
  <c r="AA292" i="6" s="1"/>
  <c r="N185" i="6"/>
  <c r="AA185" i="6" s="1"/>
  <c r="N173" i="6"/>
  <c r="AA173" i="6" s="1"/>
  <c r="N54" i="6"/>
  <c r="AA54" i="6" s="1"/>
  <c r="N319" i="6"/>
  <c r="AA319" i="6" s="1"/>
  <c r="N284" i="6"/>
  <c r="AA284" i="6" s="1"/>
  <c r="N273" i="6"/>
  <c r="AA273" i="6" s="1"/>
  <c r="N251" i="6"/>
  <c r="AA251" i="6" s="1"/>
  <c r="N11" i="6"/>
  <c r="AA11" i="6" s="1"/>
  <c r="N215" i="6"/>
  <c r="AA215" i="6" s="1"/>
  <c r="N203" i="6"/>
  <c r="AA203" i="6" s="1"/>
  <c r="N162" i="6"/>
  <c r="AA162" i="6" s="1"/>
  <c r="N13" i="6"/>
  <c r="AA13" i="6" s="1"/>
  <c r="N290" i="6"/>
  <c r="AA290" i="6" s="1"/>
  <c r="N272" i="6"/>
  <c r="AA272" i="6" s="1"/>
  <c r="N250" i="6"/>
  <c r="AA250" i="6" s="1"/>
  <c r="N235" i="6"/>
  <c r="AA235" i="6" s="1"/>
  <c r="N26" i="6"/>
  <c r="AA26" i="6" s="1"/>
  <c r="N201" i="6"/>
  <c r="AA201" i="6" s="1"/>
  <c r="N161" i="6"/>
  <c r="AA161" i="6" s="1"/>
  <c r="N138" i="6"/>
  <c r="AA138" i="6" s="1"/>
  <c r="N317" i="6"/>
  <c r="AA317" i="6" s="1"/>
  <c r="N18" i="6"/>
  <c r="AA18" i="6" s="1"/>
  <c r="N14" i="6"/>
  <c r="AA14" i="6" s="1"/>
  <c r="N249" i="6"/>
  <c r="AA249" i="6" s="1"/>
  <c r="N234" i="6"/>
  <c r="AA234" i="6" s="1"/>
  <c r="N25" i="6"/>
  <c r="AA25" i="6" s="1"/>
  <c r="N199" i="6"/>
  <c r="AA199" i="6" s="1"/>
  <c r="N287" i="6"/>
  <c r="AA287" i="6" s="1"/>
  <c r="N271" i="6"/>
  <c r="AA271" i="6" s="1"/>
  <c r="N248" i="6"/>
  <c r="AA248" i="6" s="1"/>
  <c r="N233" i="6"/>
  <c r="AA233" i="6" s="1"/>
  <c r="N23" i="6"/>
  <c r="AA23" i="6" s="1"/>
  <c r="N198" i="6"/>
  <c r="AA198" i="6" s="1"/>
  <c r="N154" i="6"/>
  <c r="AA154" i="6" s="1"/>
  <c r="N135" i="6"/>
  <c r="AA135" i="6" s="1"/>
  <c r="N270" i="6"/>
  <c r="AA270" i="6" s="1"/>
  <c r="N247" i="6"/>
  <c r="AA247" i="6" s="1"/>
  <c r="N229" i="6"/>
  <c r="AA229" i="6" s="1"/>
  <c r="N22" i="6"/>
  <c r="AA22" i="6" s="1"/>
  <c r="N195" i="6"/>
  <c r="AA195" i="6" s="1"/>
  <c r="N268" i="6"/>
  <c r="AA268" i="6" s="1"/>
  <c r="N246" i="6"/>
  <c r="AA246" i="6" s="1"/>
  <c r="N9" i="6"/>
  <c r="AA9" i="6" s="1"/>
  <c r="N21" i="6"/>
  <c r="AA21" i="6" s="1"/>
  <c r="N194" i="6"/>
  <c r="AA194" i="6" s="1"/>
  <c r="N152" i="6"/>
  <c r="AA152" i="6" s="1"/>
  <c r="N266" i="6"/>
  <c r="AA266" i="6" s="1"/>
  <c r="N245" i="6"/>
  <c r="AA245" i="6" s="1"/>
  <c r="N227" i="6"/>
  <c r="AA227" i="6" s="1"/>
  <c r="N29" i="6"/>
  <c r="AA29" i="6" s="1"/>
  <c r="N193" i="6"/>
  <c r="AA193" i="6" s="1"/>
  <c r="N150" i="6"/>
  <c r="AA150" i="6" s="1"/>
  <c r="N363" i="6"/>
  <c r="AA363" i="6" s="1"/>
  <c r="N281" i="6"/>
  <c r="AA281" i="6" s="1"/>
  <c r="N265" i="6"/>
  <c r="AA265" i="6" s="1"/>
  <c r="N244" i="6"/>
  <c r="AA244" i="6" s="1"/>
  <c r="N225" i="6"/>
  <c r="AA225" i="6" s="1"/>
  <c r="N28" i="6"/>
  <c r="AA28" i="6" s="1"/>
  <c r="N2" i="6"/>
  <c r="AA2" i="6" s="1"/>
  <c r="N149" i="6"/>
  <c r="AA149" i="6" s="1"/>
  <c r="N291" i="6"/>
  <c r="AA291" i="6" s="1"/>
  <c r="N280" i="6"/>
  <c r="AA280" i="6" s="1"/>
  <c r="N261" i="6"/>
  <c r="AA261" i="6" s="1"/>
  <c r="N12" i="6"/>
  <c r="AA12" i="6" s="1"/>
  <c r="N224" i="6"/>
  <c r="AA224" i="6" s="1"/>
  <c r="N213" i="6"/>
  <c r="AA213" i="6" s="1"/>
  <c r="N295" i="6"/>
  <c r="AA295" i="6" s="1"/>
  <c r="N279" i="6"/>
  <c r="AA279" i="6" s="1"/>
  <c r="N260" i="6"/>
  <c r="AA260" i="6" s="1"/>
  <c r="N243" i="6"/>
  <c r="AA243" i="6" s="1"/>
  <c r="N222" i="6"/>
  <c r="AA222" i="6" s="1"/>
  <c r="N105" i="6"/>
  <c r="AA105" i="6" s="1"/>
  <c r="N361" i="6"/>
  <c r="AA361" i="6" s="1"/>
  <c r="N285" i="6"/>
  <c r="AA285" i="6" s="1"/>
  <c r="N17" i="6"/>
  <c r="AA17" i="6" s="1"/>
  <c r="N258" i="6"/>
  <c r="AA258" i="6" s="1"/>
  <c r="N242" i="6"/>
  <c r="AA242" i="6" s="1"/>
  <c r="N221" i="6"/>
  <c r="AA221" i="6" s="1"/>
  <c r="N210" i="6"/>
  <c r="AA210" i="6" s="1"/>
  <c r="N171" i="6"/>
  <c r="AA171" i="6" s="1"/>
  <c r="N147" i="6"/>
  <c r="AA147" i="6" s="1"/>
  <c r="N95" i="6"/>
  <c r="AA95" i="6" s="1"/>
  <c r="N278" i="6"/>
  <c r="AA278" i="6" s="1"/>
  <c r="N257" i="6"/>
  <c r="AA257" i="6" s="1"/>
  <c r="N241" i="6"/>
  <c r="AA241" i="6" s="1"/>
  <c r="N220" i="6"/>
  <c r="AA220" i="6" s="1"/>
  <c r="N209" i="6"/>
  <c r="AA209" i="6" s="1"/>
  <c r="N170" i="6"/>
  <c r="AA170" i="6" s="1"/>
  <c r="N146" i="6"/>
  <c r="AA146" i="6" s="1"/>
  <c r="N53" i="6"/>
  <c r="AA53" i="6" s="1"/>
  <c r="N301" i="6"/>
  <c r="AA301" i="6" s="1"/>
  <c r="N299" i="6"/>
  <c r="AA299" i="6" s="1"/>
  <c r="N277" i="6"/>
  <c r="AA277" i="6" s="1"/>
  <c r="N256" i="6"/>
  <c r="AA256" i="6" s="1"/>
  <c r="N240" i="6"/>
  <c r="AA240" i="6" s="1"/>
  <c r="N7" i="6"/>
  <c r="AA7" i="6" s="1"/>
  <c r="N208" i="6"/>
  <c r="AA208" i="6" s="1"/>
  <c r="N167" i="6"/>
  <c r="AA167" i="6" s="1"/>
  <c r="N142" i="6"/>
  <c r="AA142" i="6" s="1"/>
  <c r="N318" i="6"/>
  <c r="AA318" i="6" s="1"/>
  <c r="N276" i="6"/>
  <c r="AA276" i="6" s="1"/>
  <c r="N255" i="6"/>
  <c r="AA255" i="6" s="1"/>
  <c r="N239" i="6"/>
  <c r="AA239" i="6" s="1"/>
  <c r="N219" i="6"/>
  <c r="AA219" i="6" s="1"/>
  <c r="N207" i="6"/>
  <c r="AA207" i="6" s="1"/>
  <c r="N164" i="6"/>
  <c r="AA164" i="6" s="1"/>
  <c r="N141" i="6"/>
  <c r="AA141" i="6" s="1"/>
  <c r="S31" i="6"/>
  <c r="AF31" i="6" s="1"/>
  <c r="R32" i="6"/>
  <c r="AE32" i="6" s="1"/>
  <c r="Q33" i="6"/>
  <c r="AD33" i="6" s="1"/>
  <c r="N41" i="6"/>
  <c r="AA41" i="6" s="1"/>
  <c r="F52" i="6"/>
  <c r="BC52" i="6" s="1"/>
  <c r="E57" i="6"/>
  <c r="BB57" i="6" s="1"/>
  <c r="U57" i="6"/>
  <c r="AH57" i="6" s="1"/>
  <c r="T58" i="6"/>
  <c r="AG58" i="6" s="1"/>
  <c r="S59" i="6"/>
  <c r="AF59" i="6" s="1"/>
  <c r="R60" i="6"/>
  <c r="AE60" i="6" s="1"/>
  <c r="Q61" i="6"/>
  <c r="AD61" i="6" s="1"/>
  <c r="P63" i="6"/>
  <c r="AC63" i="6" s="1"/>
  <c r="O4" i="6"/>
  <c r="AB4" i="6" s="1"/>
  <c r="N64" i="6"/>
  <c r="AA64" i="6" s="1"/>
  <c r="F70" i="6"/>
  <c r="BC70" i="6" s="1"/>
  <c r="E71" i="6"/>
  <c r="BB71" i="6" s="1"/>
  <c r="U71" i="6"/>
  <c r="AH71" i="6" s="1"/>
  <c r="T73" i="6"/>
  <c r="AG73" i="6" s="1"/>
  <c r="S74" i="6"/>
  <c r="AF74" i="6" s="1"/>
  <c r="R79" i="6"/>
  <c r="AE79" i="6" s="1"/>
  <c r="Q81" i="6"/>
  <c r="AD81" i="6" s="1"/>
  <c r="P82" i="6"/>
  <c r="AC82" i="6" s="1"/>
  <c r="O83" i="6"/>
  <c r="AB83" i="6" s="1"/>
  <c r="N84" i="6"/>
  <c r="AA84" i="6" s="1"/>
  <c r="F97" i="6"/>
  <c r="BC97" i="6" s="1"/>
  <c r="E98" i="6"/>
  <c r="BB98" i="6" s="1"/>
  <c r="U98" i="6"/>
  <c r="AH98" i="6" s="1"/>
  <c r="T99" i="6"/>
  <c r="AG99" i="6" s="1"/>
  <c r="S101" i="6"/>
  <c r="AF101" i="6" s="1"/>
  <c r="R103" i="6"/>
  <c r="AE103" i="6" s="1"/>
  <c r="Q108" i="6"/>
  <c r="AD108" i="6" s="1"/>
  <c r="P111" i="6"/>
  <c r="AC111" i="6" s="1"/>
  <c r="O112" i="6"/>
  <c r="AB112" i="6" s="1"/>
  <c r="N114" i="6"/>
  <c r="AA114" i="6" s="1"/>
  <c r="F123" i="6"/>
  <c r="BC123" i="6" s="1"/>
  <c r="E127" i="6"/>
  <c r="BB127" i="6" s="1"/>
  <c r="U127" i="6"/>
  <c r="AH127" i="6" s="1"/>
  <c r="T128" i="6"/>
  <c r="AG128" i="6" s="1"/>
  <c r="S130" i="6"/>
  <c r="AF130" i="6" s="1"/>
  <c r="R131" i="6"/>
  <c r="AE131" i="6" s="1"/>
  <c r="S132" i="6"/>
  <c r="AF132" i="6" s="1"/>
  <c r="O135" i="6"/>
  <c r="AB135" i="6" s="1"/>
  <c r="Q138" i="6"/>
  <c r="AD138" i="6" s="1"/>
  <c r="T13" i="6"/>
  <c r="AG13" i="6" s="1"/>
  <c r="P146" i="6"/>
  <c r="AC146" i="6" s="1"/>
  <c r="H147" i="6"/>
  <c r="BE147" i="6" s="1"/>
  <c r="G147" i="6"/>
  <c r="BD147" i="6" s="1"/>
  <c r="E147" i="6"/>
  <c r="BB147" i="6" s="1"/>
  <c r="T15" i="6"/>
  <c r="AG15" i="6" s="1"/>
  <c r="P150" i="6"/>
  <c r="AC150" i="6" s="1"/>
  <c r="P153" i="6"/>
  <c r="AC153" i="6" s="1"/>
  <c r="N155" i="6"/>
  <c r="AA155" i="6" s="1"/>
  <c r="P162" i="6"/>
  <c r="AC162" i="6" s="1"/>
  <c r="G163" i="6"/>
  <c r="BD163" i="6" s="1"/>
  <c r="F163" i="6"/>
  <c r="BC163" i="6" s="1"/>
  <c r="E163" i="6"/>
  <c r="BB163" i="6" s="1"/>
  <c r="H195" i="6"/>
  <c r="BE195" i="6" s="1"/>
  <c r="G195" i="6"/>
  <c r="BD195" i="6" s="1"/>
  <c r="F195" i="6"/>
  <c r="BC195" i="6" s="1"/>
  <c r="E195" i="6"/>
  <c r="BB195" i="6" s="1"/>
  <c r="Q208" i="6"/>
  <c r="AD208" i="6" s="1"/>
  <c r="O210" i="6"/>
  <c r="AB210" i="6" s="1"/>
  <c r="N5" i="6"/>
  <c r="AA5" i="6" s="1"/>
  <c r="S248" i="6"/>
  <c r="AF248" i="6" s="1"/>
  <c r="U266" i="6"/>
  <c r="AH266" i="6" s="1"/>
  <c r="T268" i="6"/>
  <c r="AG268" i="6" s="1"/>
  <c r="T270" i="6"/>
  <c r="AG270" i="6" s="1"/>
  <c r="Q14" i="6"/>
  <c r="AD14" i="6" s="1"/>
  <c r="P290" i="6"/>
  <c r="AC290" i="6" s="1"/>
  <c r="T18" i="6"/>
  <c r="AG18" i="6" s="1"/>
  <c r="S303" i="6"/>
  <c r="AF303" i="6" s="1"/>
  <c r="O848" i="6"/>
  <c r="AB848" i="6" s="1"/>
  <c r="O983" i="6"/>
  <c r="AB983" i="6" s="1"/>
  <c r="O993" i="6"/>
  <c r="AB993" i="6" s="1"/>
  <c r="O846" i="6"/>
  <c r="AB846" i="6" s="1"/>
  <c r="O845" i="6"/>
  <c r="AB845" i="6" s="1"/>
  <c r="O992" i="6"/>
  <c r="AB992" i="6" s="1"/>
  <c r="O1001" i="6"/>
  <c r="AB1001" i="6" s="1"/>
  <c r="O843" i="6"/>
  <c r="AB843" i="6" s="1"/>
  <c r="O1000" i="6"/>
  <c r="AB1000" i="6" s="1"/>
  <c r="O991" i="6"/>
  <c r="AB991" i="6" s="1"/>
  <c r="O999" i="6"/>
  <c r="AB999" i="6" s="1"/>
  <c r="O857" i="6"/>
  <c r="AB857" i="6" s="1"/>
  <c r="O990" i="6"/>
  <c r="AB990" i="6" s="1"/>
  <c r="O856" i="6"/>
  <c r="AB856" i="6" s="1"/>
  <c r="O998" i="6"/>
  <c r="AB998" i="6" s="1"/>
  <c r="O994" i="6"/>
  <c r="AB994" i="6" s="1"/>
  <c r="O975" i="6"/>
  <c r="AB975" i="6" s="1"/>
  <c r="O984" i="6"/>
  <c r="AB984" i="6" s="1"/>
  <c r="O974" i="6"/>
  <c r="AB974" i="6" s="1"/>
  <c r="O981" i="6"/>
  <c r="AB981" i="6" s="1"/>
  <c r="O820" i="6"/>
  <c r="AB820" i="6" s="1"/>
  <c r="O997" i="6"/>
  <c r="AB997" i="6" s="1"/>
  <c r="O995" i="6"/>
  <c r="AB995" i="6" s="1"/>
  <c r="O839" i="6"/>
  <c r="AB839" i="6" s="1"/>
  <c r="O988" i="6"/>
  <c r="AB988" i="6" s="1"/>
  <c r="O830" i="6"/>
  <c r="AB830" i="6" s="1"/>
  <c r="O829" i="6"/>
  <c r="AB829" i="6" s="1"/>
  <c r="O973" i="6"/>
  <c r="AB973" i="6" s="1"/>
  <c r="O996" i="6"/>
  <c r="AB996" i="6" s="1"/>
  <c r="O989" i="6"/>
  <c r="AB989" i="6" s="1"/>
  <c r="O971" i="6"/>
  <c r="AB971" i="6" s="1"/>
  <c r="O970" i="6"/>
  <c r="AB970" i="6" s="1"/>
  <c r="O986" i="6"/>
  <c r="AB986" i="6" s="1"/>
  <c r="O824" i="6"/>
  <c r="AB824" i="6" s="1"/>
  <c r="O982" i="6"/>
  <c r="AB982" i="6" s="1"/>
  <c r="O825" i="6"/>
  <c r="AB825" i="6" s="1"/>
  <c r="O979" i="6"/>
  <c r="AB979" i="6" s="1"/>
  <c r="O841" i="6"/>
  <c r="AB841" i="6" s="1"/>
  <c r="O823" i="6"/>
  <c r="AB823" i="6" s="1"/>
  <c r="O849" i="6"/>
  <c r="AB849" i="6" s="1"/>
  <c r="O985" i="6"/>
  <c r="AB985" i="6" s="1"/>
  <c r="O978" i="6"/>
  <c r="AB978" i="6" s="1"/>
  <c r="O987" i="6"/>
  <c r="AB987" i="6" s="1"/>
  <c r="O977" i="6"/>
  <c r="AB977" i="6" s="1"/>
  <c r="O958" i="6"/>
  <c r="AB958" i="6" s="1"/>
  <c r="O957" i="6"/>
  <c r="AB957" i="6" s="1"/>
  <c r="O956" i="6"/>
  <c r="AB956" i="6" s="1"/>
  <c r="O967" i="6"/>
  <c r="AB967" i="6" s="1"/>
  <c r="O796" i="6"/>
  <c r="AB796" i="6" s="1"/>
  <c r="O976" i="6"/>
  <c r="AB976" i="6" s="1"/>
  <c r="O966" i="6"/>
  <c r="AB966" i="6" s="1"/>
  <c r="O968" i="6"/>
  <c r="AB968" i="6" s="1"/>
  <c r="O965" i="6"/>
  <c r="AB965" i="6" s="1"/>
  <c r="O791" i="6"/>
  <c r="AB791" i="6" s="1"/>
  <c r="O808" i="6"/>
  <c r="AB808" i="6" s="1"/>
  <c r="O955" i="6"/>
  <c r="AB955" i="6" s="1"/>
  <c r="O964" i="6"/>
  <c r="AB964" i="6" s="1"/>
  <c r="O792" i="6"/>
  <c r="AB792" i="6" s="1"/>
  <c r="O972" i="6"/>
  <c r="AB972" i="6" s="1"/>
  <c r="O963" i="6"/>
  <c r="AB963" i="6" s="1"/>
  <c r="O962" i="6"/>
  <c r="AB962" i="6" s="1"/>
  <c r="O980" i="6"/>
  <c r="AB980" i="6" s="1"/>
  <c r="O961" i="6"/>
  <c r="AB961" i="6" s="1"/>
  <c r="O816" i="6"/>
  <c r="AB816" i="6" s="1"/>
  <c r="O789" i="6"/>
  <c r="AB789" i="6" s="1"/>
  <c r="O959" i="6"/>
  <c r="AB959" i="6" s="1"/>
  <c r="O947" i="6"/>
  <c r="AB947" i="6" s="1"/>
  <c r="O935" i="6"/>
  <c r="AB935" i="6" s="1"/>
  <c r="O946" i="6"/>
  <c r="AB946" i="6" s="1"/>
  <c r="O960" i="6"/>
  <c r="AB960" i="6" s="1"/>
  <c r="O954" i="6"/>
  <c r="AB954" i="6" s="1"/>
  <c r="O777" i="6"/>
  <c r="AB777" i="6" s="1"/>
  <c r="O945" i="6"/>
  <c r="AB945" i="6" s="1"/>
  <c r="O776" i="6"/>
  <c r="AB776" i="6" s="1"/>
  <c r="O944" i="6"/>
  <c r="AB944" i="6" s="1"/>
  <c r="O943" i="6"/>
  <c r="AB943" i="6" s="1"/>
  <c r="O942" i="6"/>
  <c r="AB942" i="6" s="1"/>
  <c r="O805" i="6"/>
  <c r="AB805" i="6" s="1"/>
  <c r="O783" i="6"/>
  <c r="AB783" i="6" s="1"/>
  <c r="O950" i="6"/>
  <c r="AB950" i="6" s="1"/>
  <c r="O940" i="6"/>
  <c r="AB940" i="6" s="1"/>
  <c r="O780" i="6"/>
  <c r="AB780" i="6" s="1"/>
  <c r="O760" i="6"/>
  <c r="AB760" i="6" s="1"/>
  <c r="O922" i="6"/>
  <c r="AB922" i="6" s="1"/>
  <c r="O758" i="6"/>
  <c r="AB758" i="6" s="1"/>
  <c r="O921" i="6"/>
  <c r="AB921" i="6" s="1"/>
  <c r="O969" i="6"/>
  <c r="AB969" i="6" s="1"/>
  <c r="O767" i="6"/>
  <c r="AB767" i="6" s="1"/>
  <c r="O920" i="6"/>
  <c r="AB920" i="6" s="1"/>
  <c r="O949" i="6"/>
  <c r="AB949" i="6" s="1"/>
  <c r="O754" i="6"/>
  <c r="AB754" i="6" s="1"/>
  <c r="O931" i="6"/>
  <c r="AB931" i="6" s="1"/>
  <c r="O795" i="6"/>
  <c r="AB795" i="6" s="1"/>
  <c r="O930" i="6"/>
  <c r="AB930" i="6" s="1"/>
  <c r="O941" i="6"/>
  <c r="AB941" i="6" s="1"/>
  <c r="O938" i="6"/>
  <c r="AB938" i="6" s="1"/>
  <c r="O751" i="6"/>
  <c r="AB751" i="6" s="1"/>
  <c r="O929" i="6"/>
  <c r="AB929" i="6" s="1"/>
  <c r="O928" i="6"/>
  <c r="AB928" i="6" s="1"/>
  <c r="O948" i="6"/>
  <c r="AB948" i="6" s="1"/>
  <c r="O936" i="6"/>
  <c r="AB936" i="6" s="1"/>
  <c r="O749" i="6"/>
  <c r="AB749" i="6" s="1"/>
  <c r="O781" i="6"/>
  <c r="AB781" i="6" s="1"/>
  <c r="O934" i="6"/>
  <c r="AB934" i="6" s="1"/>
  <c r="O926" i="6"/>
  <c r="AB926" i="6" s="1"/>
  <c r="O953" i="6"/>
  <c r="AB953" i="6" s="1"/>
  <c r="O952" i="6"/>
  <c r="AB952" i="6" s="1"/>
  <c r="O951" i="6"/>
  <c r="AB951" i="6" s="1"/>
  <c r="O939" i="6"/>
  <c r="AB939" i="6" s="1"/>
  <c r="O933" i="6"/>
  <c r="AB933" i="6" s="1"/>
  <c r="O907" i="6"/>
  <c r="AB907" i="6" s="1"/>
  <c r="O729" i="6"/>
  <c r="AB729" i="6" s="1"/>
  <c r="O873" i="6"/>
  <c r="AB873" i="6" s="1"/>
  <c r="O815" i="6"/>
  <c r="AB815" i="6" s="1"/>
  <c r="O919" i="6"/>
  <c r="AB919" i="6" s="1"/>
  <c r="O872" i="6"/>
  <c r="AB872" i="6" s="1"/>
  <c r="O746" i="6"/>
  <c r="AB746" i="6" s="1"/>
  <c r="O924" i="6"/>
  <c r="AB924" i="6" s="1"/>
  <c r="O735" i="6"/>
  <c r="AB735" i="6" s="1"/>
  <c r="O932" i="6"/>
  <c r="AB932" i="6" s="1"/>
  <c r="O925" i="6"/>
  <c r="AB925" i="6" s="1"/>
  <c r="O923" i="6"/>
  <c r="AB923" i="6" s="1"/>
  <c r="O918" i="6"/>
  <c r="AB918" i="6" s="1"/>
  <c r="O870" i="6"/>
  <c r="AB870" i="6" s="1"/>
  <c r="O917" i="6"/>
  <c r="AB917" i="6" s="1"/>
  <c r="O739" i="6"/>
  <c r="AB739" i="6" s="1"/>
  <c r="O916" i="6"/>
  <c r="AB916" i="6" s="1"/>
  <c r="O914" i="6"/>
  <c r="AB914" i="6" s="1"/>
  <c r="O768" i="6"/>
  <c r="AB768" i="6" s="1"/>
  <c r="O912" i="6"/>
  <c r="AB912" i="6" s="1"/>
  <c r="O937" i="6"/>
  <c r="AB937" i="6" s="1"/>
  <c r="O927" i="6"/>
  <c r="AB927" i="6" s="1"/>
  <c r="O910" i="6"/>
  <c r="AB910" i="6" s="1"/>
  <c r="O860" i="6"/>
  <c r="AB860" i="6" s="1"/>
  <c r="O725" i="6"/>
  <c r="AB725" i="6" s="1"/>
  <c r="O913" i="6"/>
  <c r="AB913" i="6" s="1"/>
  <c r="O906" i="6"/>
  <c r="AB906" i="6" s="1"/>
  <c r="O724" i="6"/>
  <c r="AB724" i="6" s="1"/>
  <c r="O908" i="6"/>
  <c r="AB908" i="6" s="1"/>
  <c r="O719" i="6"/>
  <c r="AB719" i="6" s="1"/>
  <c r="O723" i="6"/>
  <c r="AB723" i="6" s="1"/>
  <c r="O718" i="6"/>
  <c r="AB718" i="6" s="1"/>
  <c r="O896" i="6"/>
  <c r="AB896" i="6" s="1"/>
  <c r="O868" i="6"/>
  <c r="AB868" i="6" s="1"/>
  <c r="O905" i="6"/>
  <c r="AB905" i="6" s="1"/>
  <c r="O915" i="6"/>
  <c r="AB915" i="6" s="1"/>
  <c r="O904" i="6"/>
  <c r="AB904" i="6" s="1"/>
  <c r="O894" i="6"/>
  <c r="AB894" i="6" s="1"/>
  <c r="O903" i="6"/>
  <c r="AB903" i="6" s="1"/>
  <c r="O716" i="6"/>
  <c r="AB716" i="6" s="1"/>
  <c r="O892" i="6"/>
  <c r="AB892" i="6" s="1"/>
  <c r="O902" i="6"/>
  <c r="AB902" i="6" s="1"/>
  <c r="O909" i="6"/>
  <c r="AB909" i="6" s="1"/>
  <c r="O901" i="6"/>
  <c r="AB901" i="6" s="1"/>
  <c r="O911" i="6"/>
  <c r="AB911" i="6" s="1"/>
  <c r="O866" i="6"/>
  <c r="AB866" i="6" s="1"/>
  <c r="O714" i="6"/>
  <c r="AB714" i="6" s="1"/>
  <c r="O871" i="6"/>
  <c r="AB871" i="6" s="1"/>
  <c r="O865" i="6"/>
  <c r="AB865" i="6" s="1"/>
  <c r="O900" i="6"/>
  <c r="AB900" i="6" s="1"/>
  <c r="O867" i="6"/>
  <c r="AB867" i="6" s="1"/>
  <c r="O863" i="6"/>
  <c r="AB863" i="6" s="1"/>
  <c r="O869" i="6"/>
  <c r="AB869" i="6" s="1"/>
  <c r="O862" i="6"/>
  <c r="AB862" i="6" s="1"/>
  <c r="O884" i="6"/>
  <c r="AB884" i="6" s="1"/>
  <c r="O859" i="6"/>
  <c r="AB859" i="6" s="1"/>
  <c r="O888" i="6"/>
  <c r="AB888" i="6" s="1"/>
  <c r="O883" i="6"/>
  <c r="AB883" i="6" s="1"/>
  <c r="O528" i="6"/>
  <c r="AB528" i="6" s="1"/>
  <c r="O891" i="6"/>
  <c r="AB891" i="6" s="1"/>
  <c r="O695" i="6"/>
  <c r="AB695" i="6" s="1"/>
  <c r="O858" i="6"/>
  <c r="AB858" i="6" s="1"/>
  <c r="O882" i="6"/>
  <c r="AB882" i="6" s="1"/>
  <c r="O855" i="6"/>
  <c r="AB855" i="6" s="1"/>
  <c r="O898" i="6"/>
  <c r="AB898" i="6" s="1"/>
  <c r="O691" i="6"/>
  <c r="AB691" i="6" s="1"/>
  <c r="O889" i="6"/>
  <c r="AB889" i="6" s="1"/>
  <c r="O881" i="6"/>
  <c r="AB881" i="6" s="1"/>
  <c r="O861" i="6"/>
  <c r="AB861" i="6" s="1"/>
  <c r="O880" i="6"/>
  <c r="AB880" i="6" s="1"/>
  <c r="O853" i="6"/>
  <c r="AB853" i="6" s="1"/>
  <c r="O763" i="6"/>
  <c r="AB763" i="6" s="1"/>
  <c r="O713" i="6"/>
  <c r="AB713" i="6" s="1"/>
  <c r="O879" i="6"/>
  <c r="AB879" i="6" s="1"/>
  <c r="O864" i="6"/>
  <c r="AB864" i="6" s="1"/>
  <c r="O895" i="6"/>
  <c r="AB895" i="6" s="1"/>
  <c r="O878" i="6"/>
  <c r="AB878" i="6" s="1"/>
  <c r="O520" i="6"/>
  <c r="AB520" i="6" s="1"/>
  <c r="O877" i="6"/>
  <c r="AB877" i="6" s="1"/>
  <c r="O694" i="6"/>
  <c r="AB694" i="6" s="1"/>
  <c r="O876" i="6"/>
  <c r="AB876" i="6" s="1"/>
  <c r="O899" i="6"/>
  <c r="AB899" i="6" s="1"/>
  <c r="O705" i="6"/>
  <c r="AB705" i="6" s="1"/>
  <c r="O887" i="6"/>
  <c r="AB887" i="6" s="1"/>
  <c r="O886" i="6"/>
  <c r="AB886" i="6" s="1"/>
  <c r="O893" i="6"/>
  <c r="AB893" i="6" s="1"/>
  <c r="O516" i="6"/>
  <c r="AB516" i="6" s="1"/>
  <c r="O835" i="6"/>
  <c r="AB835" i="6" s="1"/>
  <c r="O847" i="6"/>
  <c r="AB847" i="6" s="1"/>
  <c r="O497" i="6"/>
  <c r="AB497" i="6" s="1"/>
  <c r="O874" i="6"/>
  <c r="AB874" i="6" s="1"/>
  <c r="O530" i="6"/>
  <c r="AB530" i="6" s="1"/>
  <c r="O496" i="6"/>
  <c r="AB496" i="6" s="1"/>
  <c r="O684" i="6"/>
  <c r="AB684" i="6" s="1"/>
  <c r="O852" i="6"/>
  <c r="AB852" i="6" s="1"/>
  <c r="O514" i="6"/>
  <c r="AB514" i="6" s="1"/>
  <c r="O885" i="6"/>
  <c r="AB885" i="6" s="1"/>
  <c r="O854" i="6"/>
  <c r="AB854" i="6" s="1"/>
  <c r="O522" i="6"/>
  <c r="AB522" i="6" s="1"/>
  <c r="O844" i="6"/>
  <c r="AB844" i="6" s="1"/>
  <c r="O707" i="6"/>
  <c r="AB707" i="6" s="1"/>
  <c r="O842" i="6"/>
  <c r="AB842" i="6" s="1"/>
  <c r="O875" i="6"/>
  <c r="AB875" i="6" s="1"/>
  <c r="O509" i="6"/>
  <c r="AB509" i="6" s="1"/>
  <c r="O506" i="6"/>
  <c r="AB506" i="6" s="1"/>
  <c r="O840" i="6"/>
  <c r="AB840" i="6" s="1"/>
  <c r="O828" i="6"/>
  <c r="AB828" i="6" s="1"/>
  <c r="O838" i="6"/>
  <c r="AB838" i="6" s="1"/>
  <c r="O503" i="6"/>
  <c r="AB503" i="6" s="1"/>
  <c r="O524" i="6"/>
  <c r="AB524" i="6" s="1"/>
  <c r="O897" i="6"/>
  <c r="AB897" i="6" s="1"/>
  <c r="O851" i="6"/>
  <c r="AB851" i="6" s="1"/>
  <c r="O500" i="6"/>
  <c r="AB500" i="6" s="1"/>
  <c r="O488" i="6"/>
  <c r="AB488" i="6" s="1"/>
  <c r="O811" i="6"/>
  <c r="AB811" i="6" s="1"/>
  <c r="O827" i="6"/>
  <c r="AB827" i="6" s="1"/>
  <c r="O487" i="6"/>
  <c r="AB487" i="6" s="1"/>
  <c r="O810" i="6"/>
  <c r="AB810" i="6" s="1"/>
  <c r="O836" i="6"/>
  <c r="AB836" i="6" s="1"/>
  <c r="O834" i="6"/>
  <c r="AB834" i="6" s="1"/>
  <c r="O510" i="6"/>
  <c r="AB510" i="6" s="1"/>
  <c r="O826" i="6"/>
  <c r="AB826" i="6" s="1"/>
  <c r="O461" i="6"/>
  <c r="AB461" i="6" s="1"/>
  <c r="O822" i="6"/>
  <c r="AB822" i="6" s="1"/>
  <c r="O490" i="6"/>
  <c r="AB490" i="6" s="1"/>
  <c r="O457" i="6"/>
  <c r="AB457" i="6" s="1"/>
  <c r="O850" i="6"/>
  <c r="AB850" i="6" s="1"/>
  <c r="O511" i="6"/>
  <c r="AB511" i="6" s="1"/>
  <c r="O479" i="6"/>
  <c r="AB479" i="6" s="1"/>
  <c r="O818" i="6"/>
  <c r="AB818" i="6" s="1"/>
  <c r="O474" i="6"/>
  <c r="AB474" i="6" s="1"/>
  <c r="O890" i="6"/>
  <c r="AB890" i="6" s="1"/>
  <c r="O518" i="6"/>
  <c r="AB518" i="6" s="1"/>
  <c r="O817" i="6"/>
  <c r="AB817" i="6" s="1"/>
  <c r="O837" i="6"/>
  <c r="AB837" i="6" s="1"/>
  <c r="O833" i="6"/>
  <c r="AB833" i="6" s="1"/>
  <c r="O469" i="6"/>
  <c r="AB469" i="6" s="1"/>
  <c r="O476" i="6"/>
  <c r="AB476" i="6" s="1"/>
  <c r="O529" i="6"/>
  <c r="AB529" i="6" s="1"/>
  <c r="O799" i="6"/>
  <c r="AB799" i="6" s="1"/>
  <c r="O784" i="6"/>
  <c r="AB784" i="6" s="1"/>
  <c r="O821" i="6"/>
  <c r="AB821" i="6" s="1"/>
  <c r="O814" i="6"/>
  <c r="AB814" i="6" s="1"/>
  <c r="O456" i="6"/>
  <c r="AB456" i="6" s="1"/>
  <c r="O451" i="6"/>
  <c r="AB451" i="6" s="1"/>
  <c r="O782" i="6"/>
  <c r="AB782" i="6" s="1"/>
  <c r="O819" i="6"/>
  <c r="AB819" i="6" s="1"/>
  <c r="O798" i="6"/>
  <c r="AB798" i="6" s="1"/>
  <c r="O481" i="6"/>
  <c r="AB481" i="6" s="1"/>
  <c r="O797" i="6"/>
  <c r="AB797" i="6" s="1"/>
  <c r="O778" i="6"/>
  <c r="AB778" i="6" s="1"/>
  <c r="O812" i="6"/>
  <c r="AB812" i="6" s="1"/>
  <c r="O794" i="6"/>
  <c r="AB794" i="6" s="1"/>
  <c r="O436" i="6"/>
  <c r="AB436" i="6" s="1"/>
  <c r="O485" i="6"/>
  <c r="AB485" i="6" s="1"/>
  <c r="O447" i="6"/>
  <c r="AB447" i="6" s="1"/>
  <c r="O775" i="6"/>
  <c r="AB775" i="6" s="1"/>
  <c r="O473" i="6"/>
  <c r="AB473" i="6" s="1"/>
  <c r="O793" i="6"/>
  <c r="AB793" i="6" s="1"/>
  <c r="O445" i="6"/>
  <c r="AB445" i="6" s="1"/>
  <c r="O499" i="6"/>
  <c r="AB499" i="6" s="1"/>
  <c r="O460" i="6"/>
  <c r="AB460" i="6" s="1"/>
  <c r="O472" i="6"/>
  <c r="AB472" i="6" s="1"/>
  <c r="O455" i="6"/>
  <c r="AB455" i="6" s="1"/>
  <c r="O790" i="6"/>
  <c r="AB790" i="6" s="1"/>
  <c r="O806" i="6"/>
  <c r="AB806" i="6" s="1"/>
  <c r="O802" i="6"/>
  <c r="AB802" i="6" s="1"/>
  <c r="O454" i="6"/>
  <c r="AB454" i="6" s="1"/>
  <c r="O801" i="6"/>
  <c r="AB801" i="6" s="1"/>
  <c r="O803" i="6"/>
  <c r="AB803" i="6" s="1"/>
  <c r="O771" i="6"/>
  <c r="AB771" i="6" s="1"/>
  <c r="O755" i="6"/>
  <c r="AB755" i="6" s="1"/>
  <c r="O832" i="6"/>
  <c r="AB832" i="6" s="1"/>
  <c r="O770" i="6"/>
  <c r="AB770" i="6" s="1"/>
  <c r="O418" i="6"/>
  <c r="AB418" i="6" s="1"/>
  <c r="O740" i="6"/>
  <c r="AB740" i="6" s="1"/>
  <c r="O774" i="6"/>
  <c r="AB774" i="6" s="1"/>
  <c r="O769" i="6"/>
  <c r="AB769" i="6" s="1"/>
  <c r="O417" i="6"/>
  <c r="AB417" i="6" s="1"/>
  <c r="O475" i="6"/>
  <c r="AB475" i="6" s="1"/>
  <c r="O441" i="6"/>
  <c r="AB441" i="6" s="1"/>
  <c r="O423" i="6"/>
  <c r="AB423" i="6" s="1"/>
  <c r="O416" i="6"/>
  <c r="AB416" i="6" s="1"/>
  <c r="O390" i="6"/>
  <c r="AB390" i="6" s="1"/>
  <c r="O785" i="6"/>
  <c r="AB785" i="6" s="1"/>
  <c r="O422" i="6"/>
  <c r="AB422" i="6" s="1"/>
  <c r="O753" i="6"/>
  <c r="AB753" i="6" s="1"/>
  <c r="O788" i="6"/>
  <c r="AB788" i="6" s="1"/>
  <c r="O419" i="6"/>
  <c r="AB419" i="6" s="1"/>
  <c r="O752" i="6"/>
  <c r="AB752" i="6" s="1"/>
  <c r="O766" i="6"/>
  <c r="AB766" i="6" s="1"/>
  <c r="O750" i="6"/>
  <c r="AB750" i="6" s="1"/>
  <c r="O430" i="6"/>
  <c r="AB430" i="6" s="1"/>
  <c r="O414" i="6"/>
  <c r="AB414" i="6" s="1"/>
  <c r="O432" i="6"/>
  <c r="AB432" i="6" s="1"/>
  <c r="O762" i="6"/>
  <c r="AB762" i="6" s="1"/>
  <c r="O399" i="6"/>
  <c r="AB399" i="6" s="1"/>
  <c r="O809" i="6"/>
  <c r="AB809" i="6" s="1"/>
  <c r="O431" i="6"/>
  <c r="AB431" i="6" s="1"/>
  <c r="O412" i="6"/>
  <c r="AB412" i="6" s="1"/>
  <c r="O744" i="6"/>
  <c r="AB744" i="6" s="1"/>
  <c r="O831" i="6"/>
  <c r="AB831" i="6" s="1"/>
  <c r="O463" i="6"/>
  <c r="AB463" i="6" s="1"/>
  <c r="O804" i="6"/>
  <c r="AB804" i="6" s="1"/>
  <c r="O439" i="6"/>
  <c r="AB439" i="6" s="1"/>
  <c r="O748" i="6"/>
  <c r="AB748" i="6" s="1"/>
  <c r="O370" i="6"/>
  <c r="AB370" i="6" s="1"/>
  <c r="O537" i="6"/>
  <c r="AB537" i="6" s="1"/>
  <c r="O402" i="6"/>
  <c r="AB402" i="6" s="1"/>
  <c r="O368" i="6"/>
  <c r="AB368" i="6" s="1"/>
  <c r="O536" i="6"/>
  <c r="AB536" i="6" s="1"/>
  <c r="O434" i="6"/>
  <c r="AB434" i="6" s="1"/>
  <c r="O764" i="6"/>
  <c r="AB764" i="6" s="1"/>
  <c r="O401" i="6"/>
  <c r="AB401" i="6" s="1"/>
  <c r="O728" i="6"/>
  <c r="AB728" i="6" s="1"/>
  <c r="O535" i="6"/>
  <c r="AB535" i="6" s="1"/>
  <c r="O779" i="6"/>
  <c r="AB779" i="6" s="1"/>
  <c r="O738" i="6"/>
  <c r="AB738" i="6" s="1"/>
  <c r="O367" i="6"/>
  <c r="AB367" i="6" s="1"/>
  <c r="O433" i="6"/>
  <c r="AB433" i="6" s="1"/>
  <c r="O759" i="6"/>
  <c r="AB759" i="6" s="1"/>
  <c r="O381" i="6"/>
  <c r="AB381" i="6" s="1"/>
  <c r="O727" i="6"/>
  <c r="AB727" i="6" s="1"/>
  <c r="O533" i="6"/>
  <c r="AB533" i="6" s="1"/>
  <c r="O397" i="6"/>
  <c r="AB397" i="6" s="1"/>
  <c r="O395" i="6"/>
  <c r="AB395" i="6" s="1"/>
  <c r="O737" i="6"/>
  <c r="AB737" i="6" s="1"/>
  <c r="O726" i="6"/>
  <c r="AB726" i="6" s="1"/>
  <c r="O532" i="6"/>
  <c r="AB532" i="6" s="1"/>
  <c r="O772" i="6"/>
  <c r="AB772" i="6" s="1"/>
  <c r="O743" i="6"/>
  <c r="AB743" i="6" s="1"/>
  <c r="O736" i="6"/>
  <c r="AB736" i="6" s="1"/>
  <c r="O547" i="6"/>
  <c r="AB547" i="6" s="1"/>
  <c r="O458" i="6"/>
  <c r="AB458" i="6" s="1"/>
  <c r="O745" i="6"/>
  <c r="AB745" i="6" s="1"/>
  <c r="O379" i="6"/>
  <c r="AB379" i="6" s="1"/>
  <c r="O546" i="6"/>
  <c r="AB546" i="6" s="1"/>
  <c r="O787" i="6"/>
  <c r="AB787" i="6" s="1"/>
  <c r="O786" i="6"/>
  <c r="AB786" i="6" s="1"/>
  <c r="O742" i="6"/>
  <c r="AB742" i="6" s="1"/>
  <c r="O734" i="6"/>
  <c r="AB734" i="6" s="1"/>
  <c r="O544" i="6"/>
  <c r="AB544" i="6" s="1"/>
  <c r="O813" i="6"/>
  <c r="AB813" i="6" s="1"/>
  <c r="O800" i="6"/>
  <c r="AB800" i="6" s="1"/>
  <c r="O765" i="6"/>
  <c r="AB765" i="6" s="1"/>
  <c r="O732" i="6"/>
  <c r="AB732" i="6" s="1"/>
  <c r="O443" i="6"/>
  <c r="AB443" i="6" s="1"/>
  <c r="O761" i="6"/>
  <c r="AB761" i="6" s="1"/>
  <c r="O747" i="6"/>
  <c r="AB747" i="6" s="1"/>
  <c r="O731" i="6"/>
  <c r="AB731" i="6" s="1"/>
  <c r="O541" i="6"/>
  <c r="AB541" i="6" s="1"/>
  <c r="O756" i="6"/>
  <c r="AB756" i="6" s="1"/>
  <c r="O741" i="6"/>
  <c r="AB741" i="6" s="1"/>
  <c r="O376" i="6"/>
  <c r="AB376" i="6" s="1"/>
  <c r="O807" i="6"/>
  <c r="AB807" i="6" s="1"/>
  <c r="O545" i="6"/>
  <c r="AB545" i="6" s="1"/>
  <c r="O345" i="6"/>
  <c r="AB345" i="6" s="1"/>
  <c r="O335" i="6"/>
  <c r="AB335" i="6" s="1"/>
  <c r="O773" i="6"/>
  <c r="AB773" i="6" s="1"/>
  <c r="O362" i="6"/>
  <c r="AB362" i="6" s="1"/>
  <c r="O704" i="6"/>
  <c r="AB704" i="6" s="1"/>
  <c r="O697" i="6"/>
  <c r="AB697" i="6" s="1"/>
  <c r="O378" i="6"/>
  <c r="AB378" i="6" s="1"/>
  <c r="O720" i="6"/>
  <c r="AB720" i="6" s="1"/>
  <c r="O717" i="6"/>
  <c r="AB717" i="6" s="1"/>
  <c r="O343" i="6"/>
  <c r="AB343" i="6" s="1"/>
  <c r="O696" i="6"/>
  <c r="AB696" i="6" s="1"/>
  <c r="O715" i="6"/>
  <c r="AB715" i="6" s="1"/>
  <c r="O342" i="6"/>
  <c r="AB342" i="6" s="1"/>
  <c r="O721" i="6"/>
  <c r="AB721" i="6" s="1"/>
  <c r="O357" i="6"/>
  <c r="AB357" i="6" s="1"/>
  <c r="O703" i="6"/>
  <c r="AB703" i="6" s="1"/>
  <c r="O538" i="6"/>
  <c r="AB538" i="6" s="1"/>
  <c r="O712" i="6"/>
  <c r="AB712" i="6" s="1"/>
  <c r="O341" i="6"/>
  <c r="AB341" i="6" s="1"/>
  <c r="O692" i="6"/>
  <c r="AB692" i="6" s="1"/>
  <c r="O733" i="6"/>
  <c r="AB733" i="6" s="1"/>
  <c r="O540" i="6"/>
  <c r="AB540" i="6" s="1"/>
  <c r="O539" i="6"/>
  <c r="AB539" i="6" s="1"/>
  <c r="O722" i="6"/>
  <c r="AB722" i="6" s="1"/>
  <c r="O711" i="6"/>
  <c r="AB711" i="6" s="1"/>
  <c r="O702" i="6"/>
  <c r="AB702" i="6" s="1"/>
  <c r="O438" i="6"/>
  <c r="AB438" i="6" s="1"/>
  <c r="O730" i="6"/>
  <c r="AB730" i="6" s="1"/>
  <c r="O364" i="6"/>
  <c r="AB364" i="6" s="1"/>
  <c r="O339" i="6"/>
  <c r="AB339" i="6" s="1"/>
  <c r="O690" i="6"/>
  <c r="AB690" i="6" s="1"/>
  <c r="O757" i="6"/>
  <c r="AB757" i="6" s="1"/>
  <c r="O710" i="6"/>
  <c r="AB710" i="6" s="1"/>
  <c r="O701" i="6"/>
  <c r="AB701" i="6" s="1"/>
  <c r="O391" i="6"/>
  <c r="AB391" i="6" s="1"/>
  <c r="O709" i="6"/>
  <c r="AB709" i="6" s="1"/>
  <c r="O338" i="6"/>
  <c r="AB338" i="6" s="1"/>
  <c r="O428" i="6"/>
  <c r="AB428" i="6" s="1"/>
  <c r="O531" i="6"/>
  <c r="AB531" i="6" s="1"/>
  <c r="O708" i="6"/>
  <c r="AB708" i="6" s="1"/>
  <c r="O350" i="6"/>
  <c r="AB350" i="6" s="1"/>
  <c r="O542" i="6"/>
  <c r="AB542" i="6" s="1"/>
  <c r="O352" i="6"/>
  <c r="AB352" i="6" s="1"/>
  <c r="O349" i="6"/>
  <c r="AB349" i="6" s="1"/>
  <c r="O706" i="6"/>
  <c r="AB706" i="6" s="1"/>
  <c r="O700" i="6"/>
  <c r="AB700" i="6" s="1"/>
  <c r="O686" i="6"/>
  <c r="AB686" i="6" s="1"/>
  <c r="O296" i="6"/>
  <c r="AB296" i="6" s="1"/>
  <c r="O685" i="6"/>
  <c r="AB685" i="6" s="1"/>
  <c r="O676" i="6"/>
  <c r="AB676" i="6" s="1"/>
  <c r="O662" i="6"/>
  <c r="AB662" i="6" s="1"/>
  <c r="O683" i="6"/>
  <c r="AB683" i="6" s="1"/>
  <c r="O675" i="6"/>
  <c r="AB675" i="6" s="1"/>
  <c r="O661" i="6"/>
  <c r="AB661" i="6" s="1"/>
  <c r="O328" i="6"/>
  <c r="AB328" i="6" s="1"/>
  <c r="O332" i="6"/>
  <c r="AB332" i="6" s="1"/>
  <c r="O674" i="6"/>
  <c r="AB674" i="6" s="1"/>
  <c r="O330" i="6"/>
  <c r="AB330" i="6" s="1"/>
  <c r="O673" i="6"/>
  <c r="AB673" i="6" s="1"/>
  <c r="O283" i="6"/>
  <c r="AB283" i="6" s="1"/>
  <c r="O331" i="6"/>
  <c r="AB331" i="6" s="1"/>
  <c r="O672" i="6"/>
  <c r="AB672" i="6" s="1"/>
  <c r="O334" i="6"/>
  <c r="AB334" i="6" s="1"/>
  <c r="O322" i="6"/>
  <c r="AB322" i="6" s="1"/>
  <c r="O293" i="6"/>
  <c r="AB293" i="6" s="1"/>
  <c r="O348" i="6"/>
  <c r="AB348" i="6" s="1"/>
  <c r="O324" i="6"/>
  <c r="AB324" i="6" s="1"/>
  <c r="O534" i="6"/>
  <c r="AB534" i="6" s="1"/>
  <c r="O351" i="6"/>
  <c r="AB351" i="6" s="1"/>
  <c r="O347" i="6"/>
  <c r="AB347" i="6" s="1"/>
  <c r="O698" i="6"/>
  <c r="AB698" i="6" s="1"/>
  <c r="O682" i="6"/>
  <c r="AB682" i="6" s="1"/>
  <c r="O670" i="6"/>
  <c r="AB670" i="6" s="1"/>
  <c r="O656" i="6"/>
  <c r="AB656" i="6" s="1"/>
  <c r="O543" i="6"/>
  <c r="AB543" i="6" s="1"/>
  <c r="O693" i="6"/>
  <c r="AB693" i="6" s="1"/>
  <c r="O681" i="6"/>
  <c r="AB681" i="6" s="1"/>
  <c r="O320" i="6"/>
  <c r="AB320" i="6" s="1"/>
  <c r="O668" i="6"/>
  <c r="AB668" i="6" s="1"/>
  <c r="O680" i="6"/>
  <c r="AB680" i="6" s="1"/>
  <c r="O667" i="6"/>
  <c r="AB667" i="6" s="1"/>
  <c r="O699" i="6"/>
  <c r="AB699" i="6" s="1"/>
  <c r="O689" i="6"/>
  <c r="AB689" i="6" s="1"/>
  <c r="O687" i="6"/>
  <c r="AB687" i="6" s="1"/>
  <c r="O666" i="6"/>
  <c r="AB666" i="6" s="1"/>
  <c r="O643" i="6"/>
  <c r="AB643" i="6" s="1"/>
  <c r="O372" i="6"/>
  <c r="AB372" i="6" s="1"/>
  <c r="O658" i="6"/>
  <c r="AB658" i="6" s="1"/>
  <c r="O267" i="6"/>
  <c r="AB267" i="6" s="1"/>
  <c r="O631" i="6"/>
  <c r="AB631" i="6" s="1"/>
  <c r="O642" i="6"/>
  <c r="AB642" i="6" s="1"/>
  <c r="O264" i="6"/>
  <c r="AB264" i="6" s="1"/>
  <c r="O641" i="6"/>
  <c r="AB641" i="6" s="1"/>
  <c r="O144" i="6"/>
  <c r="AB144" i="6" s="1"/>
  <c r="O346" i="6"/>
  <c r="AB346" i="6" s="1"/>
  <c r="O654" i="6"/>
  <c r="AB654" i="6" s="1"/>
  <c r="O640" i="6"/>
  <c r="AB640" i="6" s="1"/>
  <c r="O630" i="6"/>
  <c r="AB630" i="6" s="1"/>
  <c r="O671" i="6"/>
  <c r="AB671" i="6" s="1"/>
  <c r="O653" i="6"/>
  <c r="AB653" i="6" s="1"/>
  <c r="O639" i="6"/>
  <c r="AB639" i="6" s="1"/>
  <c r="O629" i="6"/>
  <c r="AB629" i="6" s="1"/>
  <c r="O297" i="6"/>
  <c r="AB297" i="6" s="1"/>
  <c r="O677" i="6"/>
  <c r="AB677" i="6" s="1"/>
  <c r="O657" i="6"/>
  <c r="AB657" i="6" s="1"/>
  <c r="O655" i="6"/>
  <c r="AB655" i="6" s="1"/>
  <c r="O652" i="6"/>
  <c r="AB652" i="6" s="1"/>
  <c r="O638" i="6"/>
  <c r="AB638" i="6" s="1"/>
  <c r="O688" i="6"/>
  <c r="AB688" i="6" s="1"/>
  <c r="O669" i="6"/>
  <c r="AB669" i="6" s="1"/>
  <c r="O165" i="6"/>
  <c r="AB165" i="6" s="1"/>
  <c r="O664" i="6"/>
  <c r="AB664" i="6" s="1"/>
  <c r="O663" i="6"/>
  <c r="AB663" i="6" s="1"/>
  <c r="O651" i="6"/>
  <c r="AB651" i="6" s="1"/>
  <c r="O158" i="6"/>
  <c r="AB158" i="6" s="1"/>
  <c r="O628" i="6"/>
  <c r="AB628" i="6" s="1"/>
  <c r="O650" i="6"/>
  <c r="AB650" i="6" s="1"/>
  <c r="O649" i="6"/>
  <c r="AB649" i="6" s="1"/>
  <c r="O636" i="6"/>
  <c r="AB636" i="6" s="1"/>
  <c r="O626" i="6"/>
  <c r="AB626" i="6" s="1"/>
  <c r="O269" i="6"/>
  <c r="AB269" i="6" s="1"/>
  <c r="O635" i="6"/>
  <c r="AB635" i="6" s="1"/>
  <c r="O648" i="6"/>
  <c r="AB648" i="6" s="1"/>
  <c r="O263" i="6"/>
  <c r="AB263" i="6" s="1"/>
  <c r="O134" i="6"/>
  <c r="AB134" i="6" s="1"/>
  <c r="O679" i="6"/>
  <c r="AB679" i="6" s="1"/>
  <c r="O665" i="6"/>
  <c r="AB665" i="6" s="1"/>
  <c r="O660" i="6"/>
  <c r="AB660" i="6" s="1"/>
  <c r="O659" i="6"/>
  <c r="AB659" i="6" s="1"/>
  <c r="O646" i="6"/>
  <c r="AB646" i="6" s="1"/>
  <c r="O259" i="6"/>
  <c r="AB259" i="6" s="1"/>
  <c r="O623" i="6"/>
  <c r="AB623" i="6" s="1"/>
  <c r="O253" i="6"/>
  <c r="AB253" i="6" s="1"/>
  <c r="O618" i="6"/>
  <c r="AB618" i="6" s="1"/>
  <c r="O606" i="6"/>
  <c r="AB606" i="6" s="1"/>
  <c r="O595" i="6"/>
  <c r="AB595" i="6" s="1"/>
  <c r="O617" i="6"/>
  <c r="AB617" i="6" s="1"/>
  <c r="O605" i="6"/>
  <c r="AB605" i="6" s="1"/>
  <c r="O91" i="6"/>
  <c r="AB91" i="6" s="1"/>
  <c r="O624" i="6"/>
  <c r="AB624" i="6" s="1"/>
  <c r="O622" i="6"/>
  <c r="AB622" i="6" s="1"/>
  <c r="O616" i="6"/>
  <c r="AB616" i="6" s="1"/>
  <c r="O604" i="6"/>
  <c r="AB604" i="6" s="1"/>
  <c r="O93" i="6"/>
  <c r="AB93" i="6" s="1"/>
  <c r="O634" i="6"/>
  <c r="AB634" i="6" s="1"/>
  <c r="O615" i="6"/>
  <c r="AB615" i="6" s="1"/>
  <c r="O603" i="6"/>
  <c r="AB603" i="6" s="1"/>
  <c r="O289" i="6"/>
  <c r="AB289" i="6" s="1"/>
  <c r="O614" i="6"/>
  <c r="AB614" i="6" s="1"/>
  <c r="O602" i="6"/>
  <c r="AB602" i="6" s="1"/>
  <c r="O647" i="6"/>
  <c r="AB647" i="6" s="1"/>
  <c r="O644" i="6"/>
  <c r="AB644" i="6" s="1"/>
  <c r="O119" i="6"/>
  <c r="AB119" i="6" s="1"/>
  <c r="O230" i="6"/>
  <c r="AB230" i="6" s="1"/>
  <c r="O632" i="6"/>
  <c r="AB632" i="6" s="1"/>
  <c r="O613" i="6"/>
  <c r="AB613" i="6" s="1"/>
  <c r="O601" i="6"/>
  <c r="AB601" i="6" s="1"/>
  <c r="O592" i="6"/>
  <c r="AB592" i="6" s="1"/>
  <c r="O625" i="6"/>
  <c r="AB625" i="6" s="1"/>
  <c r="O612" i="6"/>
  <c r="AB612" i="6" s="1"/>
  <c r="O232" i="6"/>
  <c r="AB232" i="6" s="1"/>
  <c r="O591" i="6"/>
  <c r="AB591" i="6" s="1"/>
  <c r="O678" i="6"/>
  <c r="AB678" i="6" s="1"/>
  <c r="O236" i="6"/>
  <c r="AB236" i="6" s="1"/>
  <c r="O262" i="6"/>
  <c r="AB262" i="6" s="1"/>
  <c r="O611" i="6"/>
  <c r="AB611" i="6" s="1"/>
  <c r="O600" i="6"/>
  <c r="AB600" i="6" s="1"/>
  <c r="O610" i="6"/>
  <c r="AB610" i="6" s="1"/>
  <c r="O633" i="6"/>
  <c r="AB633" i="6" s="1"/>
  <c r="O109" i="6"/>
  <c r="AB109" i="6" s="1"/>
  <c r="O621" i="6"/>
  <c r="AB621" i="6" s="1"/>
  <c r="O608" i="6"/>
  <c r="AB608" i="6" s="1"/>
  <c r="O645" i="6"/>
  <c r="AB645" i="6" s="1"/>
  <c r="O620" i="6"/>
  <c r="AB620" i="6" s="1"/>
  <c r="O590" i="6"/>
  <c r="AB590" i="6" s="1"/>
  <c r="O313" i="6"/>
  <c r="AB313" i="6" s="1"/>
  <c r="O578" i="6"/>
  <c r="AB578" i="6" s="1"/>
  <c r="O565" i="6"/>
  <c r="AB565" i="6" s="1"/>
  <c r="O312" i="6"/>
  <c r="AB312" i="6" s="1"/>
  <c r="O637" i="6"/>
  <c r="AB637" i="6" s="1"/>
  <c r="O228" i="6"/>
  <c r="AB228" i="6" s="1"/>
  <c r="O593" i="6"/>
  <c r="AB593" i="6" s="1"/>
  <c r="O183" i="6"/>
  <c r="AB183" i="6" s="1"/>
  <c r="O214" i="6"/>
  <c r="AB214" i="6" s="1"/>
  <c r="O181" i="6"/>
  <c r="AB181" i="6" s="1"/>
  <c r="O66" i="6"/>
  <c r="AB66" i="6" s="1"/>
  <c r="O311" i="6"/>
  <c r="AB311" i="6" s="1"/>
  <c r="O576" i="6"/>
  <c r="AB576" i="6" s="1"/>
  <c r="O588" i="6"/>
  <c r="AB588" i="6" s="1"/>
  <c r="O587" i="6"/>
  <c r="AB587" i="6" s="1"/>
  <c r="O310" i="6"/>
  <c r="AB310" i="6" s="1"/>
  <c r="O575" i="6"/>
  <c r="AB575" i="6" s="1"/>
  <c r="O107" i="6"/>
  <c r="AB107" i="6" s="1"/>
  <c r="O596" i="6"/>
  <c r="AB596" i="6" s="1"/>
  <c r="O586" i="6"/>
  <c r="AB586" i="6" s="1"/>
  <c r="O309" i="6"/>
  <c r="AB309" i="6" s="1"/>
  <c r="O206" i="6"/>
  <c r="AB206" i="6" s="1"/>
  <c r="O619" i="6"/>
  <c r="AB619" i="6" s="1"/>
  <c r="O585" i="6"/>
  <c r="AB585" i="6" s="1"/>
  <c r="O308" i="6"/>
  <c r="AB308" i="6" s="1"/>
  <c r="O574" i="6"/>
  <c r="AB574" i="6" s="1"/>
  <c r="O607" i="6"/>
  <c r="AB607" i="6" s="1"/>
  <c r="O584" i="6"/>
  <c r="AB584" i="6" s="1"/>
  <c r="O226" i="6"/>
  <c r="AB226" i="6" s="1"/>
  <c r="O597" i="6"/>
  <c r="AB597" i="6" s="1"/>
  <c r="O583" i="6"/>
  <c r="AB583" i="6" s="1"/>
  <c r="O307" i="6"/>
  <c r="AB307" i="6" s="1"/>
  <c r="O572" i="6"/>
  <c r="AB572" i="6" s="1"/>
  <c r="O589" i="6"/>
  <c r="AB589" i="6" s="1"/>
  <c r="O216" i="6"/>
  <c r="AB216" i="6" s="1"/>
  <c r="O306" i="6"/>
  <c r="AB306" i="6" s="1"/>
  <c r="O571" i="6"/>
  <c r="AB571" i="6" s="1"/>
  <c r="O627" i="6"/>
  <c r="AB627" i="6" s="1"/>
  <c r="O75" i="6"/>
  <c r="AB75" i="6" s="1"/>
  <c r="O305" i="6"/>
  <c r="AB305" i="6" s="1"/>
  <c r="O570" i="6"/>
  <c r="AB570" i="6" s="1"/>
  <c r="O582" i="6"/>
  <c r="AB582" i="6" s="1"/>
  <c r="O172" i="6"/>
  <c r="AB172" i="6" s="1"/>
  <c r="O231" i="6"/>
  <c r="AB231" i="6" s="1"/>
  <c r="O223" i="6"/>
  <c r="AB223" i="6" s="1"/>
  <c r="O218" i="6"/>
  <c r="AB218" i="6" s="1"/>
  <c r="O580" i="6"/>
  <c r="AB580" i="6" s="1"/>
  <c r="O581" i="6"/>
  <c r="AB581" i="6" s="1"/>
  <c r="O555" i="6"/>
  <c r="AB555" i="6" s="1"/>
  <c r="O519" i="6"/>
  <c r="AB519" i="6" s="1"/>
  <c r="O594" i="6"/>
  <c r="AB594" i="6" s="1"/>
  <c r="O554" i="6"/>
  <c r="AB554" i="6" s="1"/>
  <c r="O517" i="6"/>
  <c r="AB517" i="6" s="1"/>
  <c r="O492" i="6"/>
  <c r="AB492" i="6" s="1"/>
  <c r="O553" i="6"/>
  <c r="AB553" i="6" s="1"/>
  <c r="O515" i="6"/>
  <c r="AB515" i="6" s="1"/>
  <c r="O609" i="6"/>
  <c r="AB609" i="6" s="1"/>
  <c r="O314" i="6"/>
  <c r="AB314" i="6" s="1"/>
  <c r="O567" i="6"/>
  <c r="AB567" i="6" s="1"/>
  <c r="O563" i="6"/>
  <c r="AB563" i="6" s="1"/>
  <c r="O562" i="6"/>
  <c r="AB562" i="6" s="1"/>
  <c r="O552" i="6"/>
  <c r="AB552" i="6" s="1"/>
  <c r="O513" i="6"/>
  <c r="AB513" i="6" s="1"/>
  <c r="O568" i="6"/>
  <c r="AB568" i="6" s="1"/>
  <c r="O561" i="6"/>
  <c r="AB561" i="6" s="1"/>
  <c r="O551" i="6"/>
  <c r="AB551" i="6" s="1"/>
  <c r="O512" i="6"/>
  <c r="AB512" i="6" s="1"/>
  <c r="O577" i="6"/>
  <c r="AB577" i="6" s="1"/>
  <c r="O566" i="6"/>
  <c r="AB566" i="6" s="1"/>
  <c r="O56" i="6"/>
  <c r="AB56" i="6" s="1"/>
  <c r="O549" i="6"/>
  <c r="AB549" i="6" s="1"/>
  <c r="O507" i="6"/>
  <c r="AB507" i="6" s="1"/>
  <c r="O211" i="6"/>
  <c r="AB211" i="6" s="1"/>
  <c r="O200" i="6"/>
  <c r="AB200" i="6" s="1"/>
  <c r="O191" i="6"/>
  <c r="AB191" i="6" s="1"/>
  <c r="O505" i="6"/>
  <c r="AB505" i="6" s="1"/>
  <c r="O573" i="6"/>
  <c r="AB573" i="6" s="1"/>
  <c r="O202" i="6"/>
  <c r="AB202" i="6" s="1"/>
  <c r="O560" i="6"/>
  <c r="AB560" i="6" s="1"/>
  <c r="O548" i="6"/>
  <c r="AB548" i="6" s="1"/>
  <c r="O559" i="6"/>
  <c r="AB559" i="6" s="1"/>
  <c r="O527" i="6"/>
  <c r="AB527" i="6" s="1"/>
  <c r="O569" i="6"/>
  <c r="AB569" i="6" s="1"/>
  <c r="O564" i="6"/>
  <c r="AB564" i="6" s="1"/>
  <c r="O558" i="6"/>
  <c r="AB558" i="6" s="1"/>
  <c r="O526" i="6"/>
  <c r="AB526" i="6" s="1"/>
  <c r="O501" i="6"/>
  <c r="AB501" i="6" s="1"/>
  <c r="O598" i="6"/>
  <c r="AB598" i="6" s="1"/>
  <c r="O579" i="6"/>
  <c r="AB579" i="6" s="1"/>
  <c r="O197" i="6"/>
  <c r="AB197" i="6" s="1"/>
  <c r="O525" i="6"/>
  <c r="AB525" i="6" s="1"/>
  <c r="O498" i="6"/>
  <c r="AB498" i="6" s="1"/>
  <c r="O599" i="6"/>
  <c r="AB599" i="6" s="1"/>
  <c r="O196" i="6"/>
  <c r="AB196" i="6" s="1"/>
  <c r="O523" i="6"/>
  <c r="AB523" i="6" s="1"/>
  <c r="O189" i="6"/>
  <c r="AB189" i="6" s="1"/>
  <c r="O557" i="6"/>
  <c r="AB557" i="6" s="1"/>
  <c r="O169" i="6"/>
  <c r="AB169" i="6" s="1"/>
  <c r="O494" i="6"/>
  <c r="AB494" i="6" s="1"/>
  <c r="O477" i="6"/>
  <c r="AB477" i="6" s="1"/>
  <c r="O449" i="6"/>
  <c r="AB449" i="6" s="1"/>
  <c r="O424" i="6"/>
  <c r="AB424" i="6" s="1"/>
  <c r="O471" i="6"/>
  <c r="AB471" i="6" s="1"/>
  <c r="O129" i="6"/>
  <c r="AB129" i="6" s="1"/>
  <c r="O126" i="6"/>
  <c r="AB126" i="6" s="1"/>
  <c r="O491" i="6"/>
  <c r="AB491" i="6" s="1"/>
  <c r="O470" i="6"/>
  <c r="AB470" i="6" s="1"/>
  <c r="O448" i="6"/>
  <c r="AB448" i="6" s="1"/>
  <c r="O55" i="6"/>
  <c r="AB55" i="6" s="1"/>
  <c r="O468" i="6"/>
  <c r="AB468" i="6" s="1"/>
  <c r="O446" i="6"/>
  <c r="AB446" i="6" s="1"/>
  <c r="O110" i="6"/>
  <c r="AB110" i="6" s="1"/>
  <c r="O550" i="6"/>
  <c r="AB550" i="6" s="1"/>
  <c r="O502" i="6"/>
  <c r="AB502" i="6" s="1"/>
  <c r="O467" i="6"/>
  <c r="AB467" i="6" s="1"/>
  <c r="O444" i="6"/>
  <c r="AB444" i="6" s="1"/>
  <c r="O466" i="6"/>
  <c r="AB466" i="6" s="1"/>
  <c r="O442" i="6"/>
  <c r="AB442" i="6" s="1"/>
  <c r="O486" i="6"/>
  <c r="AB486" i="6" s="1"/>
  <c r="O465" i="6"/>
  <c r="AB465" i="6" s="1"/>
  <c r="O440" i="6"/>
  <c r="AB440" i="6" s="1"/>
  <c r="O415" i="6"/>
  <c r="AB415" i="6" s="1"/>
  <c r="O151" i="6"/>
  <c r="AB151" i="6" s="1"/>
  <c r="O464" i="6"/>
  <c r="AB464" i="6" s="1"/>
  <c r="O437" i="6"/>
  <c r="AB437" i="6" s="1"/>
  <c r="O105" i="6"/>
  <c r="AB105" i="6" s="1"/>
  <c r="O168" i="6"/>
  <c r="AB168" i="6" s="1"/>
  <c r="O156" i="6"/>
  <c r="AB156" i="6" s="1"/>
  <c r="O484" i="6"/>
  <c r="AB484" i="6" s="1"/>
  <c r="O462" i="6"/>
  <c r="AB462" i="6" s="1"/>
  <c r="O39" i="6"/>
  <c r="AB39" i="6" s="1"/>
  <c r="O483" i="6"/>
  <c r="AB483" i="6" s="1"/>
  <c r="O508" i="6"/>
  <c r="AB508" i="6" s="1"/>
  <c r="O482" i="6"/>
  <c r="AB482" i="6" s="1"/>
  <c r="O136" i="6"/>
  <c r="AB136" i="6" s="1"/>
  <c r="O429" i="6"/>
  <c r="AB429" i="6" s="1"/>
  <c r="O556" i="6"/>
  <c r="AB556" i="6" s="1"/>
  <c r="O480" i="6"/>
  <c r="AB480" i="6" s="1"/>
  <c r="O143" i="6"/>
  <c r="AB143" i="6" s="1"/>
  <c r="O427" i="6"/>
  <c r="AB427" i="6" s="1"/>
  <c r="O504" i="6"/>
  <c r="AB504" i="6" s="1"/>
  <c r="O493" i="6"/>
  <c r="AB493" i="6" s="1"/>
  <c r="O160" i="6"/>
  <c r="AB160" i="6" s="1"/>
  <c r="O489" i="6"/>
  <c r="AB489" i="6" s="1"/>
  <c r="O159" i="6"/>
  <c r="AB159" i="6" s="1"/>
  <c r="O133" i="6"/>
  <c r="AB133" i="6" s="1"/>
  <c r="O495" i="6"/>
  <c r="AB495" i="6" s="1"/>
  <c r="O166" i="6"/>
  <c r="AB166" i="6" s="1"/>
  <c r="O157" i="6"/>
  <c r="AB157" i="6" s="1"/>
  <c r="O453" i="6"/>
  <c r="AB453" i="6" s="1"/>
  <c r="O118" i="6"/>
  <c r="AB118" i="6" s="1"/>
  <c r="O435" i="6"/>
  <c r="AB435" i="6" s="1"/>
  <c r="O94" i="6"/>
  <c r="AB94" i="6" s="1"/>
  <c r="O380" i="6"/>
  <c r="AB380" i="6" s="1"/>
  <c r="O426" i="6"/>
  <c r="AB426" i="6" s="1"/>
  <c r="O394" i="6"/>
  <c r="AB394" i="6" s="1"/>
  <c r="O80" i="6"/>
  <c r="AB80" i="6" s="1"/>
  <c r="O425" i="6"/>
  <c r="AB425" i="6" s="1"/>
  <c r="O413" i="6"/>
  <c r="AB413" i="6" s="1"/>
  <c r="O411" i="6"/>
  <c r="AB411" i="6" s="1"/>
  <c r="O393" i="6"/>
  <c r="AB393" i="6" s="1"/>
  <c r="O102" i="6"/>
  <c r="AB102" i="6" s="1"/>
  <c r="O410" i="6"/>
  <c r="AB410" i="6" s="1"/>
  <c r="O392" i="6"/>
  <c r="AB392" i="6" s="1"/>
  <c r="O377" i="6"/>
  <c r="AB377" i="6" s="1"/>
  <c r="O478" i="6"/>
  <c r="AB478" i="6" s="1"/>
  <c r="O409" i="6"/>
  <c r="AB409" i="6" s="1"/>
  <c r="O389" i="6"/>
  <c r="AB389" i="6" s="1"/>
  <c r="O375" i="6"/>
  <c r="AB375" i="6" s="1"/>
  <c r="O452" i="6"/>
  <c r="AB452" i="6" s="1"/>
  <c r="O408" i="6"/>
  <c r="AB408" i="6" s="1"/>
  <c r="O90" i="6"/>
  <c r="AB90" i="6" s="1"/>
  <c r="O374" i="6"/>
  <c r="AB374" i="6" s="1"/>
  <c r="O125" i="6"/>
  <c r="AB125" i="6" s="1"/>
  <c r="O407" i="6"/>
  <c r="AB407" i="6" s="1"/>
  <c r="O388" i="6"/>
  <c r="AB388" i="6" s="1"/>
  <c r="O72" i="6"/>
  <c r="AB72" i="6" s="1"/>
  <c r="O176" i="6"/>
  <c r="AB176" i="6" s="1"/>
  <c r="O145" i="6"/>
  <c r="AB145" i="6" s="1"/>
  <c r="O100" i="6"/>
  <c r="AB100" i="6" s="1"/>
  <c r="O88" i="6"/>
  <c r="AB88" i="6" s="1"/>
  <c r="O373" i="6"/>
  <c r="AB373" i="6" s="1"/>
  <c r="O104" i="6"/>
  <c r="AB104" i="6" s="1"/>
  <c r="O406" i="6"/>
  <c r="AB406" i="6" s="1"/>
  <c r="O85" i="6"/>
  <c r="AB85" i="6" s="1"/>
  <c r="O77" i="6"/>
  <c r="AB77" i="6" s="1"/>
  <c r="O124" i="6"/>
  <c r="AB124" i="6" s="1"/>
  <c r="O421" i="6"/>
  <c r="AB421" i="6" s="1"/>
  <c r="O405" i="6"/>
  <c r="AB405" i="6" s="1"/>
  <c r="O387" i="6"/>
  <c r="AB387" i="6" s="1"/>
  <c r="O76" i="6"/>
  <c r="AB76" i="6" s="1"/>
  <c r="O459" i="6"/>
  <c r="AB459" i="6" s="1"/>
  <c r="O106" i="6"/>
  <c r="AB106" i="6" s="1"/>
  <c r="O386" i="6"/>
  <c r="AB386" i="6" s="1"/>
  <c r="O371" i="6"/>
  <c r="AB371" i="6" s="1"/>
  <c r="O404" i="6"/>
  <c r="AB404" i="6" s="1"/>
  <c r="O385" i="6"/>
  <c r="AB385" i="6" s="1"/>
  <c r="O369" i="6"/>
  <c r="AB369" i="6" s="1"/>
  <c r="O450" i="6"/>
  <c r="AB450" i="6" s="1"/>
  <c r="O113" i="6"/>
  <c r="AB113" i="6" s="1"/>
  <c r="O403" i="6"/>
  <c r="AB403" i="6" s="1"/>
  <c r="O384" i="6"/>
  <c r="AB384" i="6" s="1"/>
  <c r="O69" i="6"/>
  <c r="AB69" i="6" s="1"/>
  <c r="O420" i="6"/>
  <c r="AB420" i="6" s="1"/>
  <c r="O400" i="6"/>
  <c r="AB400" i="6" s="1"/>
  <c r="O95" i="6"/>
  <c r="AB95" i="6" s="1"/>
  <c r="O366" i="6"/>
  <c r="AB366" i="6" s="1"/>
  <c r="O365" i="6"/>
  <c r="AB365" i="6" s="1"/>
  <c r="O359" i="6"/>
  <c r="AB359" i="6" s="1"/>
  <c r="O44" i="6"/>
  <c r="AB44" i="6" s="1"/>
  <c r="O316" i="6"/>
  <c r="AB316" i="6" s="1"/>
  <c r="O287" i="6"/>
  <c r="AB287" i="6" s="1"/>
  <c r="O358" i="6"/>
  <c r="AB358" i="6" s="1"/>
  <c r="O46" i="6"/>
  <c r="AB46" i="6" s="1"/>
  <c r="O315" i="6"/>
  <c r="AB315" i="6" s="1"/>
  <c r="O179" i="6"/>
  <c r="AB179" i="6" s="1"/>
  <c r="O67" i="6"/>
  <c r="AB67" i="6" s="1"/>
  <c r="O333" i="6"/>
  <c r="AB333" i="6" s="1"/>
  <c r="O304" i="6"/>
  <c r="AB304" i="6" s="1"/>
  <c r="O285" i="6"/>
  <c r="AB285" i="6" s="1"/>
  <c r="O356" i="6"/>
  <c r="AB356" i="6" s="1"/>
  <c r="O329" i="6"/>
  <c r="AB329" i="6" s="1"/>
  <c r="O303" i="6"/>
  <c r="AB303" i="6" s="1"/>
  <c r="O521" i="6"/>
  <c r="AB521" i="6" s="1"/>
  <c r="O396" i="6"/>
  <c r="AB396" i="6" s="1"/>
  <c r="O355" i="6"/>
  <c r="AB355" i="6" s="1"/>
  <c r="O40" i="6"/>
  <c r="AB40" i="6" s="1"/>
  <c r="O302" i="6"/>
  <c r="AB302" i="6" s="1"/>
  <c r="O354" i="6"/>
  <c r="AB354" i="6" s="1"/>
  <c r="O327" i="6"/>
  <c r="AB327" i="6" s="1"/>
  <c r="O301" i="6"/>
  <c r="AB301" i="6" s="1"/>
  <c r="O281" i="6"/>
  <c r="AB281" i="6" s="1"/>
  <c r="O398" i="6"/>
  <c r="AB398" i="6" s="1"/>
  <c r="O178" i="6"/>
  <c r="AB178" i="6" s="1"/>
  <c r="O62" i="6"/>
  <c r="AB62" i="6" s="1"/>
  <c r="O326" i="6"/>
  <c r="AB326" i="6" s="1"/>
  <c r="O78" i="6"/>
  <c r="AB78" i="6" s="1"/>
  <c r="O188" i="6"/>
  <c r="AB188" i="6" s="1"/>
  <c r="O353" i="6"/>
  <c r="AB353" i="6" s="1"/>
  <c r="O38" i="6"/>
  <c r="AB38" i="6" s="1"/>
  <c r="O299" i="6"/>
  <c r="AB299" i="6" s="1"/>
  <c r="O187" i="6"/>
  <c r="AB187" i="6" s="1"/>
  <c r="O50" i="6"/>
  <c r="AB50" i="6" s="1"/>
  <c r="O325" i="6"/>
  <c r="AB325" i="6" s="1"/>
  <c r="O177" i="6"/>
  <c r="AB177" i="6" s="1"/>
  <c r="O186" i="6"/>
  <c r="AB186" i="6" s="1"/>
  <c r="O344" i="6"/>
  <c r="AB344" i="6" s="1"/>
  <c r="O36" i="6"/>
  <c r="AB36" i="6" s="1"/>
  <c r="O295" i="6"/>
  <c r="AB295" i="6" s="1"/>
  <c r="O184" i="6"/>
  <c r="AB184" i="6" s="1"/>
  <c r="O175" i="6"/>
  <c r="AB175" i="6" s="1"/>
  <c r="O49" i="6"/>
  <c r="AB49" i="6" s="1"/>
  <c r="O323" i="6"/>
  <c r="AB323" i="6" s="1"/>
  <c r="O182" i="6"/>
  <c r="AB182" i="6" s="1"/>
  <c r="O174" i="6"/>
  <c r="AB174" i="6" s="1"/>
  <c r="O340" i="6"/>
  <c r="AB340" i="6" s="1"/>
  <c r="O321" i="6"/>
  <c r="AB321" i="6" s="1"/>
  <c r="O292" i="6"/>
  <c r="AB292" i="6" s="1"/>
  <c r="O185" i="6"/>
  <c r="AB185" i="6" s="1"/>
  <c r="O173" i="6"/>
  <c r="AB173" i="6" s="1"/>
  <c r="O54" i="6"/>
  <c r="AB54" i="6" s="1"/>
  <c r="O319" i="6"/>
  <c r="AB319" i="6" s="1"/>
  <c r="O291" i="6"/>
  <c r="AB291" i="6" s="1"/>
  <c r="O382" i="6"/>
  <c r="AB382" i="6" s="1"/>
  <c r="O363" i="6"/>
  <c r="AB363" i="6" s="1"/>
  <c r="O53" i="6"/>
  <c r="AB53" i="6" s="1"/>
  <c r="O318" i="6"/>
  <c r="AB318" i="6" s="1"/>
  <c r="O336" i="6"/>
  <c r="AB336" i="6" s="1"/>
  <c r="O290" i="6"/>
  <c r="AB290" i="6" s="1"/>
  <c r="O272" i="6"/>
  <c r="AB272" i="6" s="1"/>
  <c r="O250" i="6"/>
  <c r="AB250" i="6" s="1"/>
  <c r="O235" i="6"/>
  <c r="AB235" i="6" s="1"/>
  <c r="O26" i="6"/>
  <c r="AB26" i="6" s="1"/>
  <c r="O201" i="6"/>
  <c r="AB201" i="6" s="1"/>
  <c r="O161" i="6"/>
  <c r="AB161" i="6" s="1"/>
  <c r="O138" i="6"/>
  <c r="AB138" i="6" s="1"/>
  <c r="O317" i="6"/>
  <c r="AB317" i="6" s="1"/>
  <c r="O18" i="6"/>
  <c r="AB18" i="6" s="1"/>
  <c r="O288" i="6"/>
  <c r="AB288" i="6" s="1"/>
  <c r="O14" i="6"/>
  <c r="AB14" i="6" s="1"/>
  <c r="O249" i="6"/>
  <c r="AB249" i="6" s="1"/>
  <c r="O234" i="6"/>
  <c r="AB234" i="6" s="1"/>
  <c r="O25" i="6"/>
  <c r="AB25" i="6" s="1"/>
  <c r="O199" i="6"/>
  <c r="AB199" i="6" s="1"/>
  <c r="O155" i="6"/>
  <c r="AB155" i="6" s="1"/>
  <c r="O137" i="6"/>
  <c r="AB137" i="6" s="1"/>
  <c r="O180" i="6"/>
  <c r="AB180" i="6" s="1"/>
  <c r="O298" i="6"/>
  <c r="AB298" i="6" s="1"/>
  <c r="O271" i="6"/>
  <c r="AB271" i="6" s="1"/>
  <c r="O248" i="6"/>
  <c r="AB248" i="6" s="1"/>
  <c r="O233" i="6"/>
  <c r="AB233" i="6" s="1"/>
  <c r="O23" i="6"/>
  <c r="AB23" i="6" s="1"/>
  <c r="O198" i="6"/>
  <c r="AB198" i="6" s="1"/>
  <c r="O300" i="6"/>
  <c r="AB300" i="6" s="1"/>
  <c r="O270" i="6"/>
  <c r="AB270" i="6" s="1"/>
  <c r="O247" i="6"/>
  <c r="AB247" i="6" s="1"/>
  <c r="O229" i="6"/>
  <c r="AB229" i="6" s="1"/>
  <c r="O22" i="6"/>
  <c r="AB22" i="6" s="1"/>
  <c r="O195" i="6"/>
  <c r="AB195" i="6" s="1"/>
  <c r="O153" i="6"/>
  <c r="AB153" i="6" s="1"/>
  <c r="O132" i="6"/>
  <c r="AB132" i="6" s="1"/>
  <c r="O34" i="6"/>
  <c r="AB34" i="6" s="1"/>
  <c r="O268" i="6"/>
  <c r="AB268" i="6" s="1"/>
  <c r="O246" i="6"/>
  <c r="AB246" i="6" s="1"/>
  <c r="O9" i="6"/>
  <c r="AB9" i="6" s="1"/>
  <c r="O21" i="6"/>
  <c r="AB21" i="6" s="1"/>
  <c r="O194" i="6"/>
  <c r="AB194" i="6" s="1"/>
  <c r="O294" i="6"/>
  <c r="AB294" i="6" s="1"/>
  <c r="O266" i="6"/>
  <c r="AB266" i="6" s="1"/>
  <c r="O245" i="6"/>
  <c r="AB245" i="6" s="1"/>
  <c r="O227" i="6"/>
  <c r="AB227" i="6" s="1"/>
  <c r="O29" i="6"/>
  <c r="AB29" i="6" s="1"/>
  <c r="O193" i="6"/>
  <c r="AB193" i="6" s="1"/>
  <c r="O150" i="6"/>
  <c r="AB150" i="6" s="1"/>
  <c r="O286" i="6"/>
  <c r="AB286" i="6" s="1"/>
  <c r="O265" i="6"/>
  <c r="AB265" i="6" s="1"/>
  <c r="O244" i="6"/>
  <c r="AB244" i="6" s="1"/>
  <c r="O225" i="6"/>
  <c r="AB225" i="6" s="1"/>
  <c r="O28" i="6"/>
  <c r="AB28" i="6" s="1"/>
  <c r="O2" i="6"/>
  <c r="AB2" i="6" s="1"/>
  <c r="O149" i="6"/>
  <c r="AB149" i="6" s="1"/>
  <c r="O383" i="6"/>
  <c r="AB383" i="6" s="1"/>
  <c r="O280" i="6"/>
  <c r="AB280" i="6" s="1"/>
  <c r="O261" i="6"/>
  <c r="AB261" i="6" s="1"/>
  <c r="O12" i="6"/>
  <c r="AB12" i="6" s="1"/>
  <c r="O224" i="6"/>
  <c r="AB224" i="6" s="1"/>
  <c r="O213" i="6"/>
  <c r="AB213" i="6" s="1"/>
  <c r="O192" i="6"/>
  <c r="AB192" i="6" s="1"/>
  <c r="O15" i="6"/>
  <c r="AB15" i="6" s="1"/>
  <c r="O279" i="6"/>
  <c r="AB279" i="6" s="1"/>
  <c r="O260" i="6"/>
  <c r="AB260" i="6" s="1"/>
  <c r="O243" i="6"/>
  <c r="AB243" i="6" s="1"/>
  <c r="O222" i="6"/>
  <c r="AB222" i="6" s="1"/>
  <c r="O212" i="6"/>
  <c r="AB212" i="6" s="1"/>
  <c r="O361" i="6"/>
  <c r="AB361" i="6" s="1"/>
  <c r="O17" i="6"/>
  <c r="AB17" i="6" s="1"/>
  <c r="O258" i="6"/>
  <c r="AB258" i="6" s="1"/>
  <c r="O242" i="6"/>
  <c r="AB242" i="6" s="1"/>
  <c r="O221" i="6"/>
  <c r="AB221" i="6" s="1"/>
  <c r="O282" i="6"/>
  <c r="AB282" i="6" s="1"/>
  <c r="O278" i="6"/>
  <c r="AB278" i="6" s="1"/>
  <c r="O257" i="6"/>
  <c r="AB257" i="6" s="1"/>
  <c r="O241" i="6"/>
  <c r="AB241" i="6" s="1"/>
  <c r="O220" i="6"/>
  <c r="AB220" i="6" s="1"/>
  <c r="O209" i="6"/>
  <c r="AB209" i="6" s="1"/>
  <c r="O170" i="6"/>
  <c r="AB170" i="6" s="1"/>
  <c r="O146" i="6"/>
  <c r="AB146" i="6" s="1"/>
  <c r="O360" i="6"/>
  <c r="AB360" i="6" s="1"/>
  <c r="O277" i="6"/>
  <c r="AB277" i="6" s="1"/>
  <c r="O256" i="6"/>
  <c r="AB256" i="6" s="1"/>
  <c r="O240" i="6"/>
  <c r="AB240" i="6" s="1"/>
  <c r="O7" i="6"/>
  <c r="AB7" i="6" s="1"/>
  <c r="O208" i="6"/>
  <c r="AB208" i="6" s="1"/>
  <c r="O167" i="6"/>
  <c r="AB167" i="6" s="1"/>
  <c r="O142" i="6"/>
  <c r="AB142" i="6" s="1"/>
  <c r="O276" i="6"/>
  <c r="AB276" i="6" s="1"/>
  <c r="O255" i="6"/>
  <c r="AB255" i="6" s="1"/>
  <c r="O239" i="6"/>
  <c r="AB239" i="6" s="1"/>
  <c r="O219" i="6"/>
  <c r="AB219" i="6" s="1"/>
  <c r="O207" i="6"/>
  <c r="AB207" i="6" s="1"/>
  <c r="O164" i="6"/>
  <c r="AB164" i="6" s="1"/>
  <c r="O141" i="6"/>
  <c r="AB141" i="6" s="1"/>
  <c r="O275" i="6"/>
  <c r="AB275" i="6" s="1"/>
  <c r="O254" i="6"/>
  <c r="AB254" i="6" s="1"/>
  <c r="O238" i="6"/>
  <c r="AB238" i="6" s="1"/>
  <c r="O217" i="6"/>
  <c r="AB217" i="6" s="1"/>
  <c r="O205" i="6"/>
  <c r="AB205" i="6" s="1"/>
  <c r="O163" i="6"/>
  <c r="AB163" i="6" s="1"/>
  <c r="O140" i="6"/>
  <c r="AB140" i="6" s="1"/>
  <c r="D31" i="6"/>
  <c r="BA31" i="6" s="1"/>
  <c r="S32" i="6"/>
  <c r="AF32" i="6" s="1"/>
  <c r="BI3" i="6"/>
  <c r="R33" i="6"/>
  <c r="AE33" i="6" s="1"/>
  <c r="Q35" i="6"/>
  <c r="AD35" i="6" s="1"/>
  <c r="P37" i="6"/>
  <c r="AC37" i="6" s="1"/>
  <c r="O41" i="6"/>
  <c r="AB41" i="6" s="1"/>
  <c r="N3" i="6"/>
  <c r="AA3" i="6" s="1"/>
  <c r="G52" i="6"/>
  <c r="BD52" i="6" s="1"/>
  <c r="F57" i="6"/>
  <c r="BC57" i="6" s="1"/>
  <c r="E58" i="6"/>
  <c r="BB58" i="6" s="1"/>
  <c r="U58" i="6"/>
  <c r="AH58" i="6" s="1"/>
  <c r="D59" i="6"/>
  <c r="BA59" i="6" s="1"/>
  <c r="T59" i="6"/>
  <c r="AG59" i="6" s="1"/>
  <c r="S60" i="6"/>
  <c r="AF60" i="6" s="1"/>
  <c r="R61" i="6"/>
  <c r="AE61" i="6" s="1"/>
  <c r="Q63" i="6"/>
  <c r="AD63" i="6" s="1"/>
  <c r="P4" i="6"/>
  <c r="AC4" i="6" s="1"/>
  <c r="O64" i="6"/>
  <c r="AB64" i="6" s="1"/>
  <c r="N65" i="6"/>
  <c r="AA65" i="6" s="1"/>
  <c r="G70" i="6"/>
  <c r="BD70" i="6" s="1"/>
  <c r="F71" i="6"/>
  <c r="BC71" i="6" s="1"/>
  <c r="E73" i="6"/>
  <c r="BB73" i="6" s="1"/>
  <c r="U73" i="6"/>
  <c r="AH73" i="6" s="1"/>
  <c r="D74" i="6"/>
  <c r="BA74" i="6" s="1"/>
  <c r="T74" i="6"/>
  <c r="AG74" i="6" s="1"/>
  <c r="S79" i="6"/>
  <c r="AF79" i="6" s="1"/>
  <c r="R81" i="6"/>
  <c r="AE81" i="6" s="1"/>
  <c r="Q82" i="6"/>
  <c r="AD82" i="6" s="1"/>
  <c r="P83" i="6"/>
  <c r="AC83" i="6" s="1"/>
  <c r="O84" i="6"/>
  <c r="AB84" i="6" s="1"/>
  <c r="N6" i="6"/>
  <c r="AA6" i="6" s="1"/>
  <c r="G97" i="6"/>
  <c r="BD97" i="6" s="1"/>
  <c r="F98" i="6"/>
  <c r="BC98" i="6" s="1"/>
  <c r="E99" i="6"/>
  <c r="BB99" i="6" s="1"/>
  <c r="U99" i="6"/>
  <c r="AH99" i="6" s="1"/>
  <c r="D101" i="6"/>
  <c r="BA101" i="6" s="1"/>
  <c r="T101" i="6"/>
  <c r="AG101" i="6" s="1"/>
  <c r="S103" i="6"/>
  <c r="AF103" i="6" s="1"/>
  <c r="R108" i="6"/>
  <c r="AE108" i="6" s="1"/>
  <c r="Q111" i="6"/>
  <c r="AD111" i="6" s="1"/>
  <c r="P112" i="6"/>
  <c r="AC112" i="6" s="1"/>
  <c r="O114" i="6"/>
  <c r="AB114" i="6" s="1"/>
  <c r="N10" i="6"/>
  <c r="AA10" i="6" s="1"/>
  <c r="G123" i="6"/>
  <c r="BD123" i="6" s="1"/>
  <c r="F127" i="6"/>
  <c r="BC127" i="6" s="1"/>
  <c r="E128" i="6"/>
  <c r="BB128" i="6" s="1"/>
  <c r="U128" i="6"/>
  <c r="AH128" i="6" s="1"/>
  <c r="D130" i="6"/>
  <c r="BA130" i="6" s="1"/>
  <c r="T130" i="6"/>
  <c r="AG130" i="6" s="1"/>
  <c r="S131" i="6"/>
  <c r="AF131" i="6" s="1"/>
  <c r="T132" i="6"/>
  <c r="AG132" i="6" s="1"/>
  <c r="R135" i="6"/>
  <c r="AE135" i="6" s="1"/>
  <c r="N137" i="6"/>
  <c r="AA137" i="6" s="1"/>
  <c r="S138" i="6"/>
  <c r="AF138" i="6" s="1"/>
  <c r="U13" i="6"/>
  <c r="AH13" i="6" s="1"/>
  <c r="Q146" i="6"/>
  <c r="AD146" i="6" s="1"/>
  <c r="D147" i="6"/>
  <c r="BA147" i="6" s="1"/>
  <c r="N148" i="6"/>
  <c r="AA148" i="6" s="1"/>
  <c r="R150" i="6"/>
  <c r="AE150" i="6" s="1"/>
  <c r="S153" i="6"/>
  <c r="AF153" i="6" s="1"/>
  <c r="Q155" i="6"/>
  <c r="AD155" i="6" s="1"/>
  <c r="U162" i="6"/>
  <c r="AH162" i="6" s="1"/>
  <c r="D163" i="6"/>
  <c r="BA163" i="6" s="1"/>
  <c r="Q167" i="6"/>
  <c r="AD167" i="6" s="1"/>
  <c r="U193" i="6"/>
  <c r="AH193" i="6" s="1"/>
  <c r="D195" i="6"/>
  <c r="BA195" i="6" s="1"/>
  <c r="G198" i="6"/>
  <c r="BD198" i="6" s="1"/>
  <c r="F198" i="6"/>
  <c r="BC198" i="6" s="1"/>
  <c r="E198" i="6"/>
  <c r="BB198" i="6" s="1"/>
  <c r="D198" i="6"/>
  <c r="BA198" i="6" s="1"/>
  <c r="P209" i="6"/>
  <c r="AC209" i="6" s="1"/>
  <c r="O5" i="6"/>
  <c r="AB5" i="6" s="1"/>
  <c r="S247" i="6"/>
  <c r="AF247" i="6" s="1"/>
  <c r="U268" i="6"/>
  <c r="AH268" i="6" s="1"/>
  <c r="R14" i="6"/>
  <c r="AE14" i="6" s="1"/>
  <c r="Q284" i="6"/>
  <c r="AD284" i="6" s="1"/>
  <c r="Q290" i="6"/>
  <c r="AD290" i="6" s="1"/>
  <c r="T303" i="6"/>
  <c r="AG303" i="6" s="1"/>
  <c r="P993" i="6"/>
  <c r="AC993" i="6" s="1"/>
  <c r="P982" i="6"/>
  <c r="AC982" i="6" s="1"/>
  <c r="P846" i="6"/>
  <c r="AC846" i="6" s="1"/>
  <c r="P845" i="6"/>
  <c r="AC845" i="6" s="1"/>
  <c r="P992" i="6"/>
  <c r="AC992" i="6" s="1"/>
  <c r="P1001" i="6"/>
  <c r="AC1001" i="6" s="1"/>
  <c r="P843" i="6"/>
  <c r="AC843" i="6" s="1"/>
  <c r="P1000" i="6"/>
  <c r="AC1000" i="6" s="1"/>
  <c r="P991" i="6"/>
  <c r="AC991" i="6" s="1"/>
  <c r="P999" i="6"/>
  <c r="AC999" i="6" s="1"/>
  <c r="P839" i="6"/>
  <c r="AC839" i="6" s="1"/>
  <c r="P857" i="6"/>
  <c r="AC857" i="6" s="1"/>
  <c r="P856" i="6"/>
  <c r="AC856" i="6" s="1"/>
  <c r="P989" i="6"/>
  <c r="AC989" i="6" s="1"/>
  <c r="P998" i="6"/>
  <c r="AC998" i="6" s="1"/>
  <c r="P997" i="6"/>
  <c r="AC997" i="6" s="1"/>
  <c r="P848" i="6"/>
  <c r="AC848" i="6" s="1"/>
  <c r="P984" i="6"/>
  <c r="AC984" i="6" s="1"/>
  <c r="P974" i="6"/>
  <c r="AC974" i="6" s="1"/>
  <c r="P981" i="6"/>
  <c r="AC981" i="6" s="1"/>
  <c r="P820" i="6"/>
  <c r="AC820" i="6" s="1"/>
  <c r="P995" i="6"/>
  <c r="AC995" i="6" s="1"/>
  <c r="P988" i="6"/>
  <c r="AC988" i="6" s="1"/>
  <c r="P830" i="6"/>
  <c r="AC830" i="6" s="1"/>
  <c r="P829" i="6"/>
  <c r="AC829" i="6" s="1"/>
  <c r="P973" i="6"/>
  <c r="AC973" i="6" s="1"/>
  <c r="P996" i="6"/>
  <c r="AC996" i="6" s="1"/>
  <c r="P983" i="6"/>
  <c r="AC983" i="6" s="1"/>
  <c r="P972" i="6"/>
  <c r="AC972" i="6" s="1"/>
  <c r="P970" i="6"/>
  <c r="AC970" i="6" s="1"/>
  <c r="P986" i="6"/>
  <c r="AC986" i="6" s="1"/>
  <c r="P824" i="6"/>
  <c r="AC824" i="6" s="1"/>
  <c r="P969" i="6"/>
  <c r="AC969" i="6" s="1"/>
  <c r="P980" i="6"/>
  <c r="AC980" i="6" s="1"/>
  <c r="P994" i="6"/>
  <c r="AC994" i="6" s="1"/>
  <c r="P841" i="6"/>
  <c r="AC841" i="6" s="1"/>
  <c r="P823" i="6"/>
  <c r="AC823" i="6" s="1"/>
  <c r="P849" i="6"/>
  <c r="AC849" i="6" s="1"/>
  <c r="P990" i="6"/>
  <c r="AC990" i="6" s="1"/>
  <c r="P985" i="6"/>
  <c r="AC985" i="6" s="1"/>
  <c r="P978" i="6"/>
  <c r="AC978" i="6" s="1"/>
  <c r="P977" i="6"/>
  <c r="AC977" i="6" s="1"/>
  <c r="P957" i="6"/>
  <c r="AC957" i="6" s="1"/>
  <c r="P956" i="6"/>
  <c r="AC956" i="6" s="1"/>
  <c r="P971" i="6"/>
  <c r="AC971" i="6" s="1"/>
  <c r="P967" i="6"/>
  <c r="AC967" i="6" s="1"/>
  <c r="P796" i="6"/>
  <c r="AC796" i="6" s="1"/>
  <c r="P976" i="6"/>
  <c r="AC976" i="6" s="1"/>
  <c r="P966" i="6"/>
  <c r="AC966" i="6" s="1"/>
  <c r="P795" i="6"/>
  <c r="AC795" i="6" s="1"/>
  <c r="P968" i="6"/>
  <c r="AC968" i="6" s="1"/>
  <c r="P965" i="6"/>
  <c r="AC965" i="6" s="1"/>
  <c r="P808" i="6"/>
  <c r="AC808" i="6" s="1"/>
  <c r="P955" i="6"/>
  <c r="AC955" i="6" s="1"/>
  <c r="P964" i="6"/>
  <c r="AC964" i="6" s="1"/>
  <c r="P792" i="6"/>
  <c r="AC792" i="6" s="1"/>
  <c r="P963" i="6"/>
  <c r="AC963" i="6" s="1"/>
  <c r="P954" i="6"/>
  <c r="AC954" i="6" s="1"/>
  <c r="P979" i="6"/>
  <c r="AC979" i="6" s="1"/>
  <c r="P975" i="6"/>
  <c r="AC975" i="6" s="1"/>
  <c r="P962" i="6"/>
  <c r="AC962" i="6" s="1"/>
  <c r="P961" i="6"/>
  <c r="AC961" i="6" s="1"/>
  <c r="P816" i="6"/>
  <c r="AC816" i="6" s="1"/>
  <c r="P825" i="6"/>
  <c r="AC825" i="6" s="1"/>
  <c r="P815" i="6"/>
  <c r="AC815" i="6" s="1"/>
  <c r="P946" i="6"/>
  <c r="AC946" i="6" s="1"/>
  <c r="P768" i="6"/>
  <c r="AC768" i="6" s="1"/>
  <c r="P960" i="6"/>
  <c r="AC960" i="6" s="1"/>
  <c r="P789" i="6"/>
  <c r="AC789" i="6" s="1"/>
  <c r="P777" i="6"/>
  <c r="AC777" i="6" s="1"/>
  <c r="P945" i="6"/>
  <c r="AC945" i="6" s="1"/>
  <c r="P776" i="6"/>
  <c r="AC776" i="6" s="1"/>
  <c r="P944" i="6"/>
  <c r="AC944" i="6" s="1"/>
  <c r="P943" i="6"/>
  <c r="AC943" i="6" s="1"/>
  <c r="P942" i="6"/>
  <c r="AC942" i="6" s="1"/>
  <c r="P805" i="6"/>
  <c r="AC805" i="6" s="1"/>
  <c r="P941" i="6"/>
  <c r="AC941" i="6" s="1"/>
  <c r="P987" i="6"/>
  <c r="AC987" i="6" s="1"/>
  <c r="P958" i="6"/>
  <c r="AC958" i="6" s="1"/>
  <c r="P783" i="6"/>
  <c r="AC783" i="6" s="1"/>
  <c r="P791" i="6"/>
  <c r="AC791" i="6" s="1"/>
  <c r="P951" i="6"/>
  <c r="AC951" i="6" s="1"/>
  <c r="P949" i="6"/>
  <c r="AC949" i="6" s="1"/>
  <c r="P758" i="6"/>
  <c r="AC758" i="6" s="1"/>
  <c r="P921" i="6"/>
  <c r="AC921" i="6" s="1"/>
  <c r="P767" i="6"/>
  <c r="AC767" i="6" s="1"/>
  <c r="P920" i="6"/>
  <c r="AC920" i="6" s="1"/>
  <c r="P935" i="6"/>
  <c r="AC935" i="6" s="1"/>
  <c r="P754" i="6"/>
  <c r="AC754" i="6" s="1"/>
  <c r="P739" i="6"/>
  <c r="AC739" i="6" s="1"/>
  <c r="P931" i="6"/>
  <c r="AC931" i="6" s="1"/>
  <c r="P930" i="6"/>
  <c r="AC930" i="6" s="1"/>
  <c r="P959" i="6"/>
  <c r="AC959" i="6" s="1"/>
  <c r="P938" i="6"/>
  <c r="AC938" i="6" s="1"/>
  <c r="P751" i="6"/>
  <c r="AC751" i="6" s="1"/>
  <c r="P929" i="6"/>
  <c r="AC929" i="6" s="1"/>
  <c r="P928" i="6"/>
  <c r="AC928" i="6" s="1"/>
  <c r="P948" i="6"/>
  <c r="AC948" i="6" s="1"/>
  <c r="P936" i="6"/>
  <c r="AC936" i="6" s="1"/>
  <c r="P749" i="6"/>
  <c r="AC749" i="6" s="1"/>
  <c r="P746" i="6"/>
  <c r="AC746" i="6" s="1"/>
  <c r="P781" i="6"/>
  <c r="AC781" i="6" s="1"/>
  <c r="P934" i="6"/>
  <c r="AC934" i="6" s="1"/>
  <c r="P953" i="6"/>
  <c r="AC953" i="6" s="1"/>
  <c r="P952" i="6"/>
  <c r="AC952" i="6" s="1"/>
  <c r="P939" i="6"/>
  <c r="AC939" i="6" s="1"/>
  <c r="P933" i="6"/>
  <c r="AC933" i="6" s="1"/>
  <c r="P925" i="6"/>
  <c r="AC925" i="6" s="1"/>
  <c r="P937" i="6"/>
  <c r="AC937" i="6" s="1"/>
  <c r="P932" i="6"/>
  <c r="AC932" i="6" s="1"/>
  <c r="P729" i="6"/>
  <c r="AC729" i="6" s="1"/>
  <c r="P873" i="6"/>
  <c r="AC873" i="6" s="1"/>
  <c r="P919" i="6"/>
  <c r="AC919" i="6" s="1"/>
  <c r="P872" i="6"/>
  <c r="AC872" i="6" s="1"/>
  <c r="P950" i="6"/>
  <c r="AC950" i="6" s="1"/>
  <c r="P924" i="6"/>
  <c r="AC924" i="6" s="1"/>
  <c r="P735" i="6"/>
  <c r="AC735" i="6" s="1"/>
  <c r="P871" i="6"/>
  <c r="AC871" i="6" s="1"/>
  <c r="P923" i="6"/>
  <c r="AC923" i="6" s="1"/>
  <c r="P918" i="6"/>
  <c r="AC918" i="6" s="1"/>
  <c r="P940" i="6"/>
  <c r="AC940" i="6" s="1"/>
  <c r="P917" i="6"/>
  <c r="AC917" i="6" s="1"/>
  <c r="P869" i="6"/>
  <c r="AC869" i="6" s="1"/>
  <c r="P916" i="6"/>
  <c r="AC916" i="6" s="1"/>
  <c r="P763" i="6"/>
  <c r="AC763" i="6" s="1"/>
  <c r="P922" i="6"/>
  <c r="AC922" i="6" s="1"/>
  <c r="P915" i="6"/>
  <c r="AC915" i="6" s="1"/>
  <c r="P926" i="6"/>
  <c r="AC926" i="6" s="1"/>
  <c r="P913" i="6"/>
  <c r="AC913" i="6" s="1"/>
  <c r="P760" i="6"/>
  <c r="AC760" i="6" s="1"/>
  <c r="P911" i="6"/>
  <c r="AC911" i="6" s="1"/>
  <c r="P947" i="6"/>
  <c r="AC947" i="6" s="1"/>
  <c r="P780" i="6"/>
  <c r="AC780" i="6" s="1"/>
  <c r="P927" i="6"/>
  <c r="AC927" i="6" s="1"/>
  <c r="P909" i="6"/>
  <c r="AC909" i="6" s="1"/>
  <c r="P906" i="6"/>
  <c r="AC906" i="6" s="1"/>
  <c r="P724" i="6"/>
  <c r="AC724" i="6" s="1"/>
  <c r="P908" i="6"/>
  <c r="AC908" i="6" s="1"/>
  <c r="P719" i="6"/>
  <c r="AC719" i="6" s="1"/>
  <c r="P723" i="6"/>
  <c r="AC723" i="6" s="1"/>
  <c r="P718" i="6"/>
  <c r="AC718" i="6" s="1"/>
  <c r="P896" i="6"/>
  <c r="AC896" i="6" s="1"/>
  <c r="P868" i="6"/>
  <c r="AC868" i="6" s="1"/>
  <c r="P905" i="6"/>
  <c r="AC905" i="6" s="1"/>
  <c r="P895" i="6"/>
  <c r="AC895" i="6" s="1"/>
  <c r="P904" i="6"/>
  <c r="AC904" i="6" s="1"/>
  <c r="P912" i="6"/>
  <c r="AC912" i="6" s="1"/>
  <c r="P903" i="6"/>
  <c r="AC903" i="6" s="1"/>
  <c r="P893" i="6"/>
  <c r="AC893" i="6" s="1"/>
  <c r="P716" i="6"/>
  <c r="AC716" i="6" s="1"/>
  <c r="P914" i="6"/>
  <c r="AC914" i="6" s="1"/>
  <c r="P902" i="6"/>
  <c r="AC902" i="6" s="1"/>
  <c r="P705" i="6"/>
  <c r="AC705" i="6" s="1"/>
  <c r="P901" i="6"/>
  <c r="AC901" i="6" s="1"/>
  <c r="P866" i="6"/>
  <c r="AC866" i="6" s="1"/>
  <c r="P714" i="6"/>
  <c r="AC714" i="6" s="1"/>
  <c r="P865" i="6"/>
  <c r="AC865" i="6" s="1"/>
  <c r="P900" i="6"/>
  <c r="AC900" i="6" s="1"/>
  <c r="P870" i="6"/>
  <c r="AC870" i="6" s="1"/>
  <c r="P864" i="6"/>
  <c r="AC864" i="6" s="1"/>
  <c r="P713" i="6"/>
  <c r="AC713" i="6" s="1"/>
  <c r="P907" i="6"/>
  <c r="AC907" i="6" s="1"/>
  <c r="P862" i="6"/>
  <c r="AC862" i="6" s="1"/>
  <c r="P910" i="6"/>
  <c r="AC910" i="6" s="1"/>
  <c r="P861" i="6"/>
  <c r="AC861" i="6" s="1"/>
  <c r="P867" i="6"/>
  <c r="AC867" i="6" s="1"/>
  <c r="P888" i="6"/>
  <c r="AC888" i="6" s="1"/>
  <c r="P883" i="6"/>
  <c r="AC883" i="6" s="1"/>
  <c r="P528" i="6"/>
  <c r="AC528" i="6" s="1"/>
  <c r="P891" i="6"/>
  <c r="AC891" i="6" s="1"/>
  <c r="P695" i="6"/>
  <c r="AC695" i="6" s="1"/>
  <c r="P858" i="6"/>
  <c r="AC858" i="6" s="1"/>
  <c r="P882" i="6"/>
  <c r="AC882" i="6" s="1"/>
  <c r="P855" i="6"/>
  <c r="AC855" i="6" s="1"/>
  <c r="P898" i="6"/>
  <c r="AC898" i="6" s="1"/>
  <c r="P691" i="6"/>
  <c r="AC691" i="6" s="1"/>
  <c r="P854" i="6"/>
  <c r="AC854" i="6" s="1"/>
  <c r="P889" i="6"/>
  <c r="AC889" i="6" s="1"/>
  <c r="P881" i="6"/>
  <c r="AC881" i="6" s="1"/>
  <c r="P880" i="6"/>
  <c r="AC880" i="6" s="1"/>
  <c r="P863" i="6"/>
  <c r="AC863" i="6" s="1"/>
  <c r="P879" i="6"/>
  <c r="AC879" i="6" s="1"/>
  <c r="P852" i="6"/>
  <c r="AC852" i="6" s="1"/>
  <c r="P860" i="6"/>
  <c r="AC860" i="6" s="1"/>
  <c r="P725" i="6"/>
  <c r="AC725" i="6" s="1"/>
  <c r="P878" i="6"/>
  <c r="AC878" i="6" s="1"/>
  <c r="P894" i="6"/>
  <c r="AC894" i="6" s="1"/>
  <c r="P877" i="6"/>
  <c r="AC877" i="6" s="1"/>
  <c r="P892" i="6"/>
  <c r="AC892" i="6" s="1"/>
  <c r="P890" i="6"/>
  <c r="AC890" i="6" s="1"/>
  <c r="P684" i="6"/>
  <c r="AC684" i="6" s="1"/>
  <c r="P876" i="6"/>
  <c r="AC876" i="6" s="1"/>
  <c r="P899" i="6"/>
  <c r="AC899" i="6" s="1"/>
  <c r="P887" i="6"/>
  <c r="AC887" i="6" s="1"/>
  <c r="P886" i="6"/>
  <c r="AC886" i="6" s="1"/>
  <c r="P875" i="6"/>
  <c r="AC875" i="6" s="1"/>
  <c r="P897" i="6"/>
  <c r="AC897" i="6" s="1"/>
  <c r="P885" i="6"/>
  <c r="AC885" i="6" s="1"/>
  <c r="P847" i="6"/>
  <c r="AC847" i="6" s="1"/>
  <c r="P497" i="6"/>
  <c r="AC497" i="6" s="1"/>
  <c r="P874" i="6"/>
  <c r="AC874" i="6" s="1"/>
  <c r="P530" i="6"/>
  <c r="AC530" i="6" s="1"/>
  <c r="P496" i="6"/>
  <c r="AC496" i="6" s="1"/>
  <c r="P529" i="6"/>
  <c r="AC529" i="6" s="1"/>
  <c r="P834" i="6"/>
  <c r="AC834" i="6" s="1"/>
  <c r="P853" i="6"/>
  <c r="AC853" i="6" s="1"/>
  <c r="P522" i="6"/>
  <c r="AC522" i="6" s="1"/>
  <c r="P844" i="6"/>
  <c r="AC844" i="6" s="1"/>
  <c r="P707" i="6"/>
  <c r="AC707" i="6" s="1"/>
  <c r="P842" i="6"/>
  <c r="AC842" i="6" s="1"/>
  <c r="P859" i="6"/>
  <c r="AC859" i="6" s="1"/>
  <c r="P509" i="6"/>
  <c r="AC509" i="6" s="1"/>
  <c r="P506" i="6"/>
  <c r="AC506" i="6" s="1"/>
  <c r="P884" i="6"/>
  <c r="AC884" i="6" s="1"/>
  <c r="P694" i="6"/>
  <c r="AC694" i="6" s="1"/>
  <c r="P840" i="6"/>
  <c r="AC840" i="6" s="1"/>
  <c r="P838" i="6"/>
  <c r="AC838" i="6" s="1"/>
  <c r="P827" i="6"/>
  <c r="AC827" i="6" s="1"/>
  <c r="P503" i="6"/>
  <c r="AC503" i="6" s="1"/>
  <c r="P524" i="6"/>
  <c r="AC524" i="6" s="1"/>
  <c r="P837" i="6"/>
  <c r="AC837" i="6" s="1"/>
  <c r="P520" i="6"/>
  <c r="AC520" i="6" s="1"/>
  <c r="P851" i="6"/>
  <c r="AC851" i="6" s="1"/>
  <c r="P850" i="6"/>
  <c r="AC850" i="6" s="1"/>
  <c r="P499" i="6"/>
  <c r="AC499" i="6" s="1"/>
  <c r="P835" i="6"/>
  <c r="AC835" i="6" s="1"/>
  <c r="P487" i="6"/>
  <c r="AC487" i="6" s="1"/>
  <c r="P810" i="6"/>
  <c r="AC810" i="6" s="1"/>
  <c r="P836" i="6"/>
  <c r="AC836" i="6" s="1"/>
  <c r="P510" i="6"/>
  <c r="AC510" i="6" s="1"/>
  <c r="P826" i="6"/>
  <c r="AC826" i="6" s="1"/>
  <c r="P461" i="6"/>
  <c r="AC461" i="6" s="1"/>
  <c r="P481" i="6"/>
  <c r="AC481" i="6" s="1"/>
  <c r="P460" i="6"/>
  <c r="AC460" i="6" s="1"/>
  <c r="P832" i="6"/>
  <c r="AC832" i="6" s="1"/>
  <c r="P821" i="6"/>
  <c r="AC821" i="6" s="1"/>
  <c r="P828" i="6"/>
  <c r="AC828" i="6" s="1"/>
  <c r="P819" i="6"/>
  <c r="AC819" i="6" s="1"/>
  <c r="P456" i="6"/>
  <c r="AC456" i="6" s="1"/>
  <c r="P500" i="6"/>
  <c r="AC500" i="6" s="1"/>
  <c r="P511" i="6"/>
  <c r="AC511" i="6" s="1"/>
  <c r="P818" i="6"/>
  <c r="AC818" i="6" s="1"/>
  <c r="P518" i="6"/>
  <c r="AC518" i="6" s="1"/>
  <c r="P817" i="6"/>
  <c r="AC817" i="6" s="1"/>
  <c r="P473" i="6"/>
  <c r="AC473" i="6" s="1"/>
  <c r="P833" i="6"/>
  <c r="AC833" i="6" s="1"/>
  <c r="P469" i="6"/>
  <c r="AC469" i="6" s="1"/>
  <c r="P516" i="6"/>
  <c r="AC516" i="6" s="1"/>
  <c r="P814" i="6"/>
  <c r="AC814" i="6" s="1"/>
  <c r="P472" i="6"/>
  <c r="AC472" i="6" s="1"/>
  <c r="P514" i="6"/>
  <c r="AC514" i="6" s="1"/>
  <c r="P831" i="6"/>
  <c r="AC831" i="6" s="1"/>
  <c r="P451" i="6"/>
  <c r="AC451" i="6" s="1"/>
  <c r="P782" i="6"/>
  <c r="AC782" i="6" s="1"/>
  <c r="P811" i="6"/>
  <c r="AC811" i="6" s="1"/>
  <c r="P798" i="6"/>
  <c r="AC798" i="6" s="1"/>
  <c r="P779" i="6"/>
  <c r="AC779" i="6" s="1"/>
  <c r="P797" i="6"/>
  <c r="AC797" i="6" s="1"/>
  <c r="P812" i="6"/>
  <c r="AC812" i="6" s="1"/>
  <c r="P794" i="6"/>
  <c r="AC794" i="6" s="1"/>
  <c r="P436" i="6"/>
  <c r="AC436" i="6" s="1"/>
  <c r="P485" i="6"/>
  <c r="AC485" i="6" s="1"/>
  <c r="P447" i="6"/>
  <c r="AC447" i="6" s="1"/>
  <c r="P775" i="6"/>
  <c r="AC775" i="6" s="1"/>
  <c r="P793" i="6"/>
  <c r="AC793" i="6" s="1"/>
  <c r="P774" i="6"/>
  <c r="AC774" i="6" s="1"/>
  <c r="P445" i="6"/>
  <c r="AC445" i="6" s="1"/>
  <c r="P822" i="6"/>
  <c r="AC822" i="6" s="1"/>
  <c r="P479" i="6"/>
  <c r="AC479" i="6" s="1"/>
  <c r="P463" i="6"/>
  <c r="AC463" i="6" s="1"/>
  <c r="P809" i="6"/>
  <c r="AC809" i="6" s="1"/>
  <c r="P475" i="6"/>
  <c r="AC475" i="6" s="1"/>
  <c r="P807" i="6"/>
  <c r="AC807" i="6" s="1"/>
  <c r="P443" i="6"/>
  <c r="AC443" i="6" s="1"/>
  <c r="P488" i="6"/>
  <c r="AC488" i="6" s="1"/>
  <c r="P490" i="6"/>
  <c r="AC490" i="6" s="1"/>
  <c r="P806" i="6"/>
  <c r="AC806" i="6" s="1"/>
  <c r="P788" i="6"/>
  <c r="AC788" i="6" s="1"/>
  <c r="P813" i="6"/>
  <c r="AC813" i="6" s="1"/>
  <c r="P458" i="6"/>
  <c r="AC458" i="6" s="1"/>
  <c r="P804" i="6"/>
  <c r="AC804" i="6" s="1"/>
  <c r="P474" i="6"/>
  <c r="AC474" i="6" s="1"/>
  <c r="P801" i="6"/>
  <c r="AC801" i="6" s="1"/>
  <c r="P441" i="6"/>
  <c r="AC441" i="6" s="1"/>
  <c r="P476" i="6"/>
  <c r="AC476" i="6" s="1"/>
  <c r="P800" i="6"/>
  <c r="AC800" i="6" s="1"/>
  <c r="P770" i="6"/>
  <c r="AC770" i="6" s="1"/>
  <c r="P418" i="6"/>
  <c r="AC418" i="6" s="1"/>
  <c r="P802" i="6"/>
  <c r="AC802" i="6" s="1"/>
  <c r="P769" i="6"/>
  <c r="AC769" i="6" s="1"/>
  <c r="P417" i="6"/>
  <c r="AC417" i="6" s="1"/>
  <c r="P391" i="6"/>
  <c r="AC391" i="6" s="1"/>
  <c r="P423" i="6"/>
  <c r="AC423" i="6" s="1"/>
  <c r="P416" i="6"/>
  <c r="AC416" i="6" s="1"/>
  <c r="P799" i="6"/>
  <c r="AC799" i="6" s="1"/>
  <c r="P454" i="6"/>
  <c r="AC454" i="6" s="1"/>
  <c r="P785" i="6"/>
  <c r="AC785" i="6" s="1"/>
  <c r="P422" i="6"/>
  <c r="AC422" i="6" s="1"/>
  <c r="P753" i="6"/>
  <c r="AC753" i="6" s="1"/>
  <c r="P784" i="6"/>
  <c r="AC784" i="6" s="1"/>
  <c r="P419" i="6"/>
  <c r="AC419" i="6" s="1"/>
  <c r="P752" i="6"/>
  <c r="AC752" i="6" s="1"/>
  <c r="P766" i="6"/>
  <c r="AC766" i="6" s="1"/>
  <c r="P750" i="6"/>
  <c r="AC750" i="6" s="1"/>
  <c r="P430" i="6"/>
  <c r="AC430" i="6" s="1"/>
  <c r="P414" i="6"/>
  <c r="AC414" i="6" s="1"/>
  <c r="P748" i="6"/>
  <c r="AC748" i="6" s="1"/>
  <c r="P428" i="6"/>
  <c r="AC428" i="6" s="1"/>
  <c r="P765" i="6"/>
  <c r="AC765" i="6" s="1"/>
  <c r="P431" i="6"/>
  <c r="AC431" i="6" s="1"/>
  <c r="P412" i="6"/>
  <c r="AC412" i="6" s="1"/>
  <c r="P744" i="6"/>
  <c r="AC744" i="6" s="1"/>
  <c r="P455" i="6"/>
  <c r="AC455" i="6" s="1"/>
  <c r="P778" i="6"/>
  <c r="AC778" i="6" s="1"/>
  <c r="P773" i="6"/>
  <c r="AC773" i="6" s="1"/>
  <c r="P761" i="6"/>
  <c r="AC761" i="6" s="1"/>
  <c r="P397" i="6"/>
  <c r="AC397" i="6" s="1"/>
  <c r="P787" i="6"/>
  <c r="AC787" i="6" s="1"/>
  <c r="P438" i="6"/>
  <c r="AC438" i="6" s="1"/>
  <c r="P740" i="6"/>
  <c r="AC740" i="6" s="1"/>
  <c r="P402" i="6"/>
  <c r="AC402" i="6" s="1"/>
  <c r="P368" i="6"/>
  <c r="AC368" i="6" s="1"/>
  <c r="P536" i="6"/>
  <c r="AC536" i="6" s="1"/>
  <c r="P434" i="6"/>
  <c r="AC434" i="6" s="1"/>
  <c r="P771" i="6"/>
  <c r="AC771" i="6" s="1"/>
  <c r="P764" i="6"/>
  <c r="AC764" i="6" s="1"/>
  <c r="P390" i="6"/>
  <c r="AC390" i="6" s="1"/>
  <c r="P401" i="6"/>
  <c r="AC401" i="6" s="1"/>
  <c r="P728" i="6"/>
  <c r="AC728" i="6" s="1"/>
  <c r="P535" i="6"/>
  <c r="AC535" i="6" s="1"/>
  <c r="P439" i="6"/>
  <c r="AC439" i="6" s="1"/>
  <c r="P738" i="6"/>
  <c r="AC738" i="6" s="1"/>
  <c r="P367" i="6"/>
  <c r="AC367" i="6" s="1"/>
  <c r="P534" i="6"/>
  <c r="AC534" i="6" s="1"/>
  <c r="P433" i="6"/>
  <c r="AC433" i="6" s="1"/>
  <c r="P759" i="6"/>
  <c r="AC759" i="6" s="1"/>
  <c r="P381" i="6"/>
  <c r="AC381" i="6" s="1"/>
  <c r="P727" i="6"/>
  <c r="AC727" i="6" s="1"/>
  <c r="P762" i="6"/>
  <c r="AC762" i="6" s="1"/>
  <c r="P395" i="6"/>
  <c r="AC395" i="6" s="1"/>
  <c r="P737" i="6"/>
  <c r="AC737" i="6" s="1"/>
  <c r="P726" i="6"/>
  <c r="AC726" i="6" s="1"/>
  <c r="P532" i="6"/>
  <c r="AC532" i="6" s="1"/>
  <c r="P772" i="6"/>
  <c r="AC772" i="6" s="1"/>
  <c r="P743" i="6"/>
  <c r="AC743" i="6" s="1"/>
  <c r="P736" i="6"/>
  <c r="AC736" i="6" s="1"/>
  <c r="P547" i="6"/>
  <c r="AC547" i="6" s="1"/>
  <c r="P531" i="6"/>
  <c r="AC531" i="6" s="1"/>
  <c r="P457" i="6"/>
  <c r="AC457" i="6" s="1"/>
  <c r="P432" i="6"/>
  <c r="AC432" i="6" s="1"/>
  <c r="P745" i="6"/>
  <c r="AC745" i="6" s="1"/>
  <c r="P379" i="6"/>
  <c r="AC379" i="6" s="1"/>
  <c r="P546" i="6"/>
  <c r="AC546" i="6" s="1"/>
  <c r="P803" i="6"/>
  <c r="AC803" i="6" s="1"/>
  <c r="P378" i="6"/>
  <c r="AC378" i="6" s="1"/>
  <c r="P545" i="6"/>
  <c r="AC545" i="6" s="1"/>
  <c r="P786" i="6"/>
  <c r="AC786" i="6" s="1"/>
  <c r="P742" i="6"/>
  <c r="AC742" i="6" s="1"/>
  <c r="P733" i="6"/>
  <c r="AC733" i="6" s="1"/>
  <c r="P543" i="6"/>
  <c r="AC543" i="6" s="1"/>
  <c r="P790" i="6"/>
  <c r="AC790" i="6" s="1"/>
  <c r="P755" i="6"/>
  <c r="AC755" i="6" s="1"/>
  <c r="P747" i="6"/>
  <c r="AC747" i="6" s="1"/>
  <c r="P731" i="6"/>
  <c r="AC731" i="6" s="1"/>
  <c r="P756" i="6"/>
  <c r="AC756" i="6" s="1"/>
  <c r="P741" i="6"/>
  <c r="AC741" i="6" s="1"/>
  <c r="P376" i="6"/>
  <c r="AC376" i="6" s="1"/>
  <c r="P540" i="6"/>
  <c r="AC540" i="6" s="1"/>
  <c r="P757" i="6"/>
  <c r="AC757" i="6" s="1"/>
  <c r="P730" i="6"/>
  <c r="AC730" i="6" s="1"/>
  <c r="P370" i="6"/>
  <c r="AC370" i="6" s="1"/>
  <c r="P533" i="6"/>
  <c r="AC533" i="6" s="1"/>
  <c r="P362" i="6"/>
  <c r="AC362" i="6" s="1"/>
  <c r="P704" i="6"/>
  <c r="AC704" i="6" s="1"/>
  <c r="P697" i="6"/>
  <c r="AC697" i="6" s="1"/>
  <c r="P720" i="6"/>
  <c r="AC720" i="6" s="1"/>
  <c r="P717" i="6"/>
  <c r="AC717" i="6" s="1"/>
  <c r="P343" i="6"/>
  <c r="AC343" i="6" s="1"/>
  <c r="P696" i="6"/>
  <c r="AC696" i="6" s="1"/>
  <c r="P715" i="6"/>
  <c r="AC715" i="6" s="1"/>
  <c r="P342" i="6"/>
  <c r="AC342" i="6" s="1"/>
  <c r="P734" i="6"/>
  <c r="AC734" i="6" s="1"/>
  <c r="P721" i="6"/>
  <c r="AC721" i="6" s="1"/>
  <c r="P357" i="6"/>
  <c r="AC357" i="6" s="1"/>
  <c r="P703" i="6"/>
  <c r="AC703" i="6" s="1"/>
  <c r="P538" i="6"/>
  <c r="AC538" i="6" s="1"/>
  <c r="P537" i="6"/>
  <c r="AC537" i="6" s="1"/>
  <c r="P712" i="6"/>
  <c r="AC712" i="6" s="1"/>
  <c r="P341" i="6"/>
  <c r="AC341" i="6" s="1"/>
  <c r="P539" i="6"/>
  <c r="AC539" i="6" s="1"/>
  <c r="P722" i="6"/>
  <c r="AC722" i="6" s="1"/>
  <c r="P711" i="6"/>
  <c r="AC711" i="6" s="1"/>
  <c r="P702" i="6"/>
  <c r="AC702" i="6" s="1"/>
  <c r="P328" i="6"/>
  <c r="AC328" i="6" s="1"/>
  <c r="P544" i="6"/>
  <c r="AC544" i="6" s="1"/>
  <c r="P364" i="6"/>
  <c r="AC364" i="6" s="1"/>
  <c r="P339" i="6"/>
  <c r="AC339" i="6" s="1"/>
  <c r="P399" i="6"/>
  <c r="AC399" i="6" s="1"/>
  <c r="P710" i="6"/>
  <c r="AC710" i="6" s="1"/>
  <c r="P701" i="6"/>
  <c r="AC701" i="6" s="1"/>
  <c r="P689" i="6"/>
  <c r="AC689" i="6" s="1"/>
  <c r="P732" i="6"/>
  <c r="AC732" i="6" s="1"/>
  <c r="P541" i="6"/>
  <c r="AC541" i="6" s="1"/>
  <c r="P709" i="6"/>
  <c r="AC709" i="6" s="1"/>
  <c r="P338" i="6"/>
  <c r="AC338" i="6" s="1"/>
  <c r="P708" i="6"/>
  <c r="AC708" i="6" s="1"/>
  <c r="P350" i="6"/>
  <c r="AC350" i="6" s="1"/>
  <c r="P542" i="6"/>
  <c r="AC542" i="6" s="1"/>
  <c r="P352" i="6"/>
  <c r="AC352" i="6" s="1"/>
  <c r="P349" i="6"/>
  <c r="AC349" i="6" s="1"/>
  <c r="P372" i="6"/>
  <c r="AC372" i="6" s="1"/>
  <c r="P351" i="6"/>
  <c r="AC351" i="6" s="1"/>
  <c r="P348" i="6"/>
  <c r="AC348" i="6" s="1"/>
  <c r="P685" i="6"/>
  <c r="AC685" i="6" s="1"/>
  <c r="P676" i="6"/>
  <c r="AC676" i="6" s="1"/>
  <c r="P683" i="6"/>
  <c r="AC683" i="6" s="1"/>
  <c r="P675" i="6"/>
  <c r="AC675" i="6" s="1"/>
  <c r="P661" i="6"/>
  <c r="AC661" i="6" s="1"/>
  <c r="P335" i="6"/>
  <c r="AC335" i="6" s="1"/>
  <c r="P332" i="6"/>
  <c r="AC332" i="6" s="1"/>
  <c r="P674" i="6"/>
  <c r="AC674" i="6" s="1"/>
  <c r="P660" i="6"/>
  <c r="AC660" i="6" s="1"/>
  <c r="P345" i="6"/>
  <c r="AC345" i="6" s="1"/>
  <c r="P330" i="6"/>
  <c r="AC330" i="6" s="1"/>
  <c r="P673" i="6"/>
  <c r="AC673" i="6" s="1"/>
  <c r="P331" i="6"/>
  <c r="AC331" i="6" s="1"/>
  <c r="P672" i="6"/>
  <c r="AC672" i="6" s="1"/>
  <c r="P659" i="6"/>
  <c r="AC659" i="6" s="1"/>
  <c r="P334" i="6"/>
  <c r="AC334" i="6" s="1"/>
  <c r="P322" i="6"/>
  <c r="AC322" i="6" s="1"/>
  <c r="P293" i="6"/>
  <c r="AC293" i="6" s="1"/>
  <c r="P324" i="6"/>
  <c r="AC324" i="6" s="1"/>
  <c r="P671" i="6"/>
  <c r="AC671" i="6" s="1"/>
  <c r="P347" i="6"/>
  <c r="AC347" i="6" s="1"/>
  <c r="P698" i="6"/>
  <c r="AC698" i="6" s="1"/>
  <c r="P682" i="6"/>
  <c r="AC682" i="6" s="1"/>
  <c r="P693" i="6"/>
  <c r="AC693" i="6" s="1"/>
  <c r="P690" i="6"/>
  <c r="AC690" i="6" s="1"/>
  <c r="P681" i="6"/>
  <c r="AC681" i="6" s="1"/>
  <c r="P669" i="6"/>
  <c r="AC669" i="6" s="1"/>
  <c r="P289" i="6"/>
  <c r="AC289" i="6" s="1"/>
  <c r="P320" i="6"/>
  <c r="AC320" i="6" s="1"/>
  <c r="P680" i="6"/>
  <c r="AC680" i="6" s="1"/>
  <c r="P667" i="6"/>
  <c r="AC667" i="6" s="1"/>
  <c r="P699" i="6"/>
  <c r="AC699" i="6" s="1"/>
  <c r="P692" i="6"/>
  <c r="AC692" i="6" s="1"/>
  <c r="P679" i="6"/>
  <c r="AC679" i="6" s="1"/>
  <c r="P666" i="6"/>
  <c r="AC666" i="6" s="1"/>
  <c r="P706" i="6"/>
  <c r="AC706" i="6" s="1"/>
  <c r="P700" i="6"/>
  <c r="AC700" i="6" s="1"/>
  <c r="P686" i="6"/>
  <c r="AC686" i="6" s="1"/>
  <c r="P658" i="6"/>
  <c r="AC658" i="6" s="1"/>
  <c r="P267" i="6"/>
  <c r="AC267" i="6" s="1"/>
  <c r="P642" i="6"/>
  <c r="AC642" i="6" s="1"/>
  <c r="P264" i="6"/>
  <c r="AC264" i="6" s="1"/>
  <c r="P641" i="6"/>
  <c r="AC641" i="6" s="1"/>
  <c r="P144" i="6"/>
  <c r="AC144" i="6" s="1"/>
  <c r="P346" i="6"/>
  <c r="AC346" i="6" s="1"/>
  <c r="P662" i="6"/>
  <c r="AC662" i="6" s="1"/>
  <c r="P654" i="6"/>
  <c r="AC654" i="6" s="1"/>
  <c r="P640" i="6"/>
  <c r="AC640" i="6" s="1"/>
  <c r="P630" i="6"/>
  <c r="AC630" i="6" s="1"/>
  <c r="P653" i="6"/>
  <c r="AC653" i="6" s="1"/>
  <c r="P639" i="6"/>
  <c r="AC639" i="6" s="1"/>
  <c r="P629" i="6"/>
  <c r="AC629" i="6" s="1"/>
  <c r="P297" i="6"/>
  <c r="AC297" i="6" s="1"/>
  <c r="P677" i="6"/>
  <c r="AC677" i="6" s="1"/>
  <c r="P657" i="6"/>
  <c r="AC657" i="6" s="1"/>
  <c r="P655" i="6"/>
  <c r="AC655" i="6" s="1"/>
  <c r="P652" i="6"/>
  <c r="AC652" i="6" s="1"/>
  <c r="P638" i="6"/>
  <c r="AC638" i="6" s="1"/>
  <c r="P253" i="6"/>
  <c r="AC253" i="6" s="1"/>
  <c r="P688" i="6"/>
  <c r="AC688" i="6" s="1"/>
  <c r="P165" i="6"/>
  <c r="AC165" i="6" s="1"/>
  <c r="P664" i="6"/>
  <c r="AC664" i="6" s="1"/>
  <c r="P663" i="6"/>
  <c r="AC663" i="6" s="1"/>
  <c r="P651" i="6"/>
  <c r="AC651" i="6" s="1"/>
  <c r="P158" i="6"/>
  <c r="AC158" i="6" s="1"/>
  <c r="P650" i="6"/>
  <c r="AC650" i="6" s="1"/>
  <c r="P637" i="6"/>
  <c r="AC637" i="6" s="1"/>
  <c r="P627" i="6"/>
  <c r="AC627" i="6" s="1"/>
  <c r="P656" i="6"/>
  <c r="AC656" i="6" s="1"/>
  <c r="P649" i="6"/>
  <c r="AC649" i="6" s="1"/>
  <c r="P269" i="6"/>
  <c r="AC269" i="6" s="1"/>
  <c r="P635" i="6"/>
  <c r="AC635" i="6" s="1"/>
  <c r="P625" i="6"/>
  <c r="AC625" i="6" s="1"/>
  <c r="P648" i="6"/>
  <c r="AC648" i="6" s="1"/>
  <c r="P263" i="6"/>
  <c r="AC263" i="6" s="1"/>
  <c r="P678" i="6"/>
  <c r="AC678" i="6" s="1"/>
  <c r="P283" i="6"/>
  <c r="AC283" i="6" s="1"/>
  <c r="P647" i="6"/>
  <c r="AC647" i="6" s="1"/>
  <c r="P262" i="6"/>
  <c r="AC262" i="6" s="1"/>
  <c r="P624" i="6"/>
  <c r="AC624" i="6" s="1"/>
  <c r="P645" i="6"/>
  <c r="AC645" i="6" s="1"/>
  <c r="P634" i="6"/>
  <c r="AC634" i="6" s="1"/>
  <c r="P622" i="6"/>
  <c r="AC622" i="6" s="1"/>
  <c r="P617" i="6"/>
  <c r="AC617" i="6" s="1"/>
  <c r="P605" i="6"/>
  <c r="AC605" i="6" s="1"/>
  <c r="P91" i="6"/>
  <c r="AC91" i="6" s="1"/>
  <c r="P670" i="6"/>
  <c r="AC670" i="6" s="1"/>
  <c r="P636" i="6"/>
  <c r="AC636" i="6" s="1"/>
  <c r="P616" i="6"/>
  <c r="AC616" i="6" s="1"/>
  <c r="P604" i="6"/>
  <c r="AC604" i="6" s="1"/>
  <c r="P93" i="6"/>
  <c r="AC93" i="6" s="1"/>
  <c r="P687" i="6"/>
  <c r="AC687" i="6" s="1"/>
  <c r="P615" i="6"/>
  <c r="AC615" i="6" s="1"/>
  <c r="P603" i="6"/>
  <c r="AC603" i="6" s="1"/>
  <c r="P223" i="6"/>
  <c r="AC223" i="6" s="1"/>
  <c r="P665" i="6"/>
  <c r="AC665" i="6" s="1"/>
  <c r="P134" i="6"/>
  <c r="AC134" i="6" s="1"/>
  <c r="P614" i="6"/>
  <c r="AC614" i="6" s="1"/>
  <c r="P602" i="6"/>
  <c r="AC602" i="6" s="1"/>
  <c r="P644" i="6"/>
  <c r="AC644" i="6" s="1"/>
  <c r="P119" i="6"/>
  <c r="AC119" i="6" s="1"/>
  <c r="P230" i="6"/>
  <c r="AC230" i="6" s="1"/>
  <c r="P632" i="6"/>
  <c r="AC632" i="6" s="1"/>
  <c r="P613" i="6"/>
  <c r="AC613" i="6" s="1"/>
  <c r="P601" i="6"/>
  <c r="AC601" i="6" s="1"/>
  <c r="P296" i="6"/>
  <c r="AC296" i="6" s="1"/>
  <c r="P646" i="6"/>
  <c r="AC646" i="6" s="1"/>
  <c r="P628" i="6"/>
  <c r="AC628" i="6" s="1"/>
  <c r="P612" i="6"/>
  <c r="AC612" i="6" s="1"/>
  <c r="P232" i="6"/>
  <c r="AC232" i="6" s="1"/>
  <c r="P591" i="6"/>
  <c r="AC591" i="6" s="1"/>
  <c r="P236" i="6"/>
  <c r="AC236" i="6" s="1"/>
  <c r="P107" i="6"/>
  <c r="AC107" i="6" s="1"/>
  <c r="P611" i="6"/>
  <c r="AC611" i="6" s="1"/>
  <c r="P626" i="6"/>
  <c r="AC626" i="6" s="1"/>
  <c r="P610" i="6"/>
  <c r="AC610" i="6" s="1"/>
  <c r="P228" i="6"/>
  <c r="AC228" i="6" s="1"/>
  <c r="P609" i="6"/>
  <c r="AC609" i="6" s="1"/>
  <c r="P643" i="6"/>
  <c r="AC643" i="6" s="1"/>
  <c r="P259" i="6"/>
  <c r="AC259" i="6" s="1"/>
  <c r="P633" i="6"/>
  <c r="AC633" i="6" s="1"/>
  <c r="P668" i="6"/>
  <c r="AC668" i="6" s="1"/>
  <c r="P621" i="6"/>
  <c r="AC621" i="6" s="1"/>
  <c r="P608" i="6"/>
  <c r="AC608" i="6" s="1"/>
  <c r="P631" i="6"/>
  <c r="AC631" i="6" s="1"/>
  <c r="P620" i="6"/>
  <c r="AC620" i="6" s="1"/>
  <c r="P607" i="6"/>
  <c r="AC607" i="6" s="1"/>
  <c r="P619" i="6"/>
  <c r="AC619" i="6" s="1"/>
  <c r="P606" i="6"/>
  <c r="AC606" i="6" s="1"/>
  <c r="P312" i="6"/>
  <c r="AC312" i="6" s="1"/>
  <c r="P577" i="6"/>
  <c r="AC577" i="6" s="1"/>
  <c r="P202" i="6"/>
  <c r="AC202" i="6" s="1"/>
  <c r="P109" i="6"/>
  <c r="AC109" i="6" s="1"/>
  <c r="P593" i="6"/>
  <c r="AC593" i="6" s="1"/>
  <c r="P183" i="6"/>
  <c r="AC183" i="6" s="1"/>
  <c r="P623" i="6"/>
  <c r="AC623" i="6" s="1"/>
  <c r="P595" i="6"/>
  <c r="AC595" i="6" s="1"/>
  <c r="P181" i="6"/>
  <c r="AC181" i="6" s="1"/>
  <c r="P66" i="6"/>
  <c r="AC66" i="6" s="1"/>
  <c r="P311" i="6"/>
  <c r="AC311" i="6" s="1"/>
  <c r="P576" i="6"/>
  <c r="AC576" i="6" s="1"/>
  <c r="P618" i="6"/>
  <c r="AC618" i="6" s="1"/>
  <c r="P588" i="6"/>
  <c r="AC588" i="6" s="1"/>
  <c r="P587" i="6"/>
  <c r="AC587" i="6" s="1"/>
  <c r="P310" i="6"/>
  <c r="AC310" i="6" s="1"/>
  <c r="P575" i="6"/>
  <c r="AC575" i="6" s="1"/>
  <c r="P596" i="6"/>
  <c r="AC596" i="6" s="1"/>
  <c r="P592" i="6"/>
  <c r="AC592" i="6" s="1"/>
  <c r="P586" i="6"/>
  <c r="AC586" i="6" s="1"/>
  <c r="P309" i="6"/>
  <c r="AC309" i="6" s="1"/>
  <c r="P206" i="6"/>
  <c r="AC206" i="6" s="1"/>
  <c r="P585" i="6"/>
  <c r="AC585" i="6" s="1"/>
  <c r="P308" i="6"/>
  <c r="AC308" i="6" s="1"/>
  <c r="P574" i="6"/>
  <c r="AC574" i="6" s="1"/>
  <c r="P584" i="6"/>
  <c r="AC584" i="6" s="1"/>
  <c r="P189" i="6"/>
  <c r="AC189" i="6" s="1"/>
  <c r="P573" i="6"/>
  <c r="AC573" i="6" s="1"/>
  <c r="P226" i="6"/>
  <c r="AC226" i="6" s="1"/>
  <c r="P597" i="6"/>
  <c r="AC597" i="6" s="1"/>
  <c r="P583" i="6"/>
  <c r="AC583" i="6" s="1"/>
  <c r="P589" i="6"/>
  <c r="AC589" i="6" s="1"/>
  <c r="P216" i="6"/>
  <c r="AC216" i="6" s="1"/>
  <c r="P306" i="6"/>
  <c r="AC306" i="6" s="1"/>
  <c r="P75" i="6"/>
  <c r="AC75" i="6" s="1"/>
  <c r="P305" i="6"/>
  <c r="AC305" i="6" s="1"/>
  <c r="P570" i="6"/>
  <c r="AC570" i="6" s="1"/>
  <c r="P600" i="6"/>
  <c r="AC600" i="6" s="1"/>
  <c r="P582" i="6"/>
  <c r="AC582" i="6" s="1"/>
  <c r="P172" i="6"/>
  <c r="AC172" i="6" s="1"/>
  <c r="P569" i="6"/>
  <c r="AC569" i="6" s="1"/>
  <c r="P231" i="6"/>
  <c r="AC231" i="6" s="1"/>
  <c r="P218" i="6"/>
  <c r="AC218" i="6" s="1"/>
  <c r="P580" i="6"/>
  <c r="AC580" i="6" s="1"/>
  <c r="P598" i="6"/>
  <c r="AC598" i="6" s="1"/>
  <c r="P581" i="6"/>
  <c r="AC581" i="6" s="1"/>
  <c r="P211" i="6"/>
  <c r="AC211" i="6" s="1"/>
  <c r="P594" i="6"/>
  <c r="AC594" i="6" s="1"/>
  <c r="P590" i="6"/>
  <c r="AC590" i="6" s="1"/>
  <c r="P578" i="6"/>
  <c r="AC578" i="6" s="1"/>
  <c r="P554" i="6"/>
  <c r="AC554" i="6" s="1"/>
  <c r="P517" i="6"/>
  <c r="AC517" i="6" s="1"/>
  <c r="P553" i="6"/>
  <c r="AC553" i="6" s="1"/>
  <c r="P515" i="6"/>
  <c r="AC515" i="6" s="1"/>
  <c r="P314" i="6"/>
  <c r="AC314" i="6" s="1"/>
  <c r="P567" i="6"/>
  <c r="AC567" i="6" s="1"/>
  <c r="P563" i="6"/>
  <c r="AC563" i="6" s="1"/>
  <c r="P562" i="6"/>
  <c r="AC562" i="6" s="1"/>
  <c r="P552" i="6"/>
  <c r="AC552" i="6" s="1"/>
  <c r="P513" i="6"/>
  <c r="AC513" i="6" s="1"/>
  <c r="P568" i="6"/>
  <c r="AC568" i="6" s="1"/>
  <c r="P561" i="6"/>
  <c r="AC561" i="6" s="1"/>
  <c r="P551" i="6"/>
  <c r="AC551" i="6" s="1"/>
  <c r="P512" i="6"/>
  <c r="AC512" i="6" s="1"/>
  <c r="P313" i="6"/>
  <c r="AC313" i="6" s="1"/>
  <c r="P571" i="6"/>
  <c r="AC571" i="6" s="1"/>
  <c r="P55" i="6"/>
  <c r="AC55" i="6" s="1"/>
  <c r="P550" i="6"/>
  <c r="AC550" i="6" s="1"/>
  <c r="P508" i="6"/>
  <c r="AC508" i="6" s="1"/>
  <c r="P200" i="6"/>
  <c r="AC200" i="6" s="1"/>
  <c r="P191" i="6"/>
  <c r="AC191" i="6" s="1"/>
  <c r="P505" i="6"/>
  <c r="AC505" i="6" s="1"/>
  <c r="P565" i="6"/>
  <c r="AC565" i="6" s="1"/>
  <c r="P560" i="6"/>
  <c r="AC560" i="6" s="1"/>
  <c r="P548" i="6"/>
  <c r="AC548" i="6" s="1"/>
  <c r="P504" i="6"/>
  <c r="AC504" i="6" s="1"/>
  <c r="P559" i="6"/>
  <c r="AC559" i="6" s="1"/>
  <c r="P527" i="6"/>
  <c r="AC527" i="6" s="1"/>
  <c r="P564" i="6"/>
  <c r="AC564" i="6" s="1"/>
  <c r="P558" i="6"/>
  <c r="AC558" i="6" s="1"/>
  <c r="P579" i="6"/>
  <c r="AC579" i="6" s="1"/>
  <c r="P214" i="6"/>
  <c r="AC214" i="6" s="1"/>
  <c r="P197" i="6"/>
  <c r="AC197" i="6" s="1"/>
  <c r="P525" i="6"/>
  <c r="AC525" i="6" s="1"/>
  <c r="P498" i="6"/>
  <c r="AC498" i="6" s="1"/>
  <c r="P599" i="6"/>
  <c r="AC599" i="6" s="1"/>
  <c r="P196" i="6"/>
  <c r="AC196" i="6" s="1"/>
  <c r="P523" i="6"/>
  <c r="AC523" i="6" s="1"/>
  <c r="P495" i="6"/>
  <c r="AC495" i="6" s="1"/>
  <c r="P557" i="6"/>
  <c r="AC557" i="6" s="1"/>
  <c r="P169" i="6"/>
  <c r="AC169" i="6" s="1"/>
  <c r="P572" i="6"/>
  <c r="AC572" i="6" s="1"/>
  <c r="P39" i="6"/>
  <c r="AC39" i="6" s="1"/>
  <c r="P168" i="6"/>
  <c r="AC168" i="6" s="1"/>
  <c r="P166" i="6"/>
  <c r="AC166" i="6" s="1"/>
  <c r="P471" i="6"/>
  <c r="AC471" i="6" s="1"/>
  <c r="P129" i="6"/>
  <c r="AC129" i="6" s="1"/>
  <c r="P126" i="6"/>
  <c r="AC126" i="6" s="1"/>
  <c r="P491" i="6"/>
  <c r="AC491" i="6" s="1"/>
  <c r="P470" i="6"/>
  <c r="AC470" i="6" s="1"/>
  <c r="P448" i="6"/>
  <c r="AC448" i="6" s="1"/>
  <c r="P125" i="6"/>
  <c r="AC125" i="6" s="1"/>
  <c r="P494" i="6"/>
  <c r="AC494" i="6" s="1"/>
  <c r="P468" i="6"/>
  <c r="AC468" i="6" s="1"/>
  <c r="P446" i="6"/>
  <c r="AC446" i="6" s="1"/>
  <c r="P519" i="6"/>
  <c r="AC519" i="6" s="1"/>
  <c r="P502" i="6"/>
  <c r="AC502" i="6" s="1"/>
  <c r="P467" i="6"/>
  <c r="AC467" i="6" s="1"/>
  <c r="P444" i="6"/>
  <c r="AC444" i="6" s="1"/>
  <c r="P421" i="6"/>
  <c r="AC421" i="6" s="1"/>
  <c r="P307" i="6"/>
  <c r="AC307" i="6" s="1"/>
  <c r="P466" i="6"/>
  <c r="AC466" i="6" s="1"/>
  <c r="P442" i="6"/>
  <c r="AC442" i="6" s="1"/>
  <c r="P56" i="6"/>
  <c r="AC56" i="6" s="1"/>
  <c r="P486" i="6"/>
  <c r="AC486" i="6" s="1"/>
  <c r="P465" i="6"/>
  <c r="AC465" i="6" s="1"/>
  <c r="P440" i="6"/>
  <c r="AC440" i="6" s="1"/>
  <c r="P549" i="6"/>
  <c r="AC549" i="6" s="1"/>
  <c r="P151" i="6"/>
  <c r="AC151" i="6" s="1"/>
  <c r="P464" i="6"/>
  <c r="AC464" i="6" s="1"/>
  <c r="P437" i="6"/>
  <c r="AC437" i="6" s="1"/>
  <c r="P105" i="6"/>
  <c r="AC105" i="6" s="1"/>
  <c r="P156" i="6"/>
  <c r="AC156" i="6" s="1"/>
  <c r="P484" i="6"/>
  <c r="AC484" i="6" s="1"/>
  <c r="P462" i="6"/>
  <c r="AC462" i="6" s="1"/>
  <c r="P124" i="6"/>
  <c r="AC124" i="6" s="1"/>
  <c r="P413" i="6"/>
  <c r="AC413" i="6" s="1"/>
  <c r="P501" i="6"/>
  <c r="AC501" i="6" s="1"/>
  <c r="P483" i="6"/>
  <c r="AC483" i="6" s="1"/>
  <c r="P459" i="6"/>
  <c r="AC459" i="6" s="1"/>
  <c r="P482" i="6"/>
  <c r="AC482" i="6" s="1"/>
  <c r="P556" i="6"/>
  <c r="AC556" i="6" s="1"/>
  <c r="P526" i="6"/>
  <c r="AC526" i="6" s="1"/>
  <c r="P492" i="6"/>
  <c r="AC492" i="6" s="1"/>
  <c r="P480" i="6"/>
  <c r="AC480" i="6" s="1"/>
  <c r="P143" i="6"/>
  <c r="AC143" i="6" s="1"/>
  <c r="P427" i="6"/>
  <c r="AC427" i="6" s="1"/>
  <c r="P493" i="6"/>
  <c r="AC493" i="6" s="1"/>
  <c r="P160" i="6"/>
  <c r="AC160" i="6" s="1"/>
  <c r="P489" i="6"/>
  <c r="AC489" i="6" s="1"/>
  <c r="P159" i="6"/>
  <c r="AC159" i="6" s="1"/>
  <c r="P133" i="6"/>
  <c r="AC133" i="6" s="1"/>
  <c r="P113" i="6"/>
  <c r="AC113" i="6" s="1"/>
  <c r="P157" i="6"/>
  <c r="AC157" i="6" s="1"/>
  <c r="P453" i="6"/>
  <c r="AC453" i="6" s="1"/>
  <c r="P566" i="6"/>
  <c r="AC566" i="6" s="1"/>
  <c r="P555" i="6"/>
  <c r="AC555" i="6" s="1"/>
  <c r="P521" i="6"/>
  <c r="AC521" i="6" s="1"/>
  <c r="P478" i="6"/>
  <c r="AC478" i="6" s="1"/>
  <c r="P452" i="6"/>
  <c r="AC452" i="6" s="1"/>
  <c r="P426" i="6"/>
  <c r="AC426" i="6" s="1"/>
  <c r="P394" i="6"/>
  <c r="AC394" i="6" s="1"/>
  <c r="P80" i="6"/>
  <c r="AC80" i="6" s="1"/>
  <c r="P425" i="6"/>
  <c r="AC425" i="6" s="1"/>
  <c r="P424" i="6"/>
  <c r="AC424" i="6" s="1"/>
  <c r="P411" i="6"/>
  <c r="AC411" i="6" s="1"/>
  <c r="P393" i="6"/>
  <c r="AC393" i="6" s="1"/>
  <c r="P78" i="6"/>
  <c r="AC78" i="6" s="1"/>
  <c r="P102" i="6"/>
  <c r="AC102" i="6" s="1"/>
  <c r="P410" i="6"/>
  <c r="AC410" i="6" s="1"/>
  <c r="P392" i="6"/>
  <c r="AC392" i="6" s="1"/>
  <c r="P118" i="6"/>
  <c r="AC118" i="6" s="1"/>
  <c r="P409" i="6"/>
  <c r="AC409" i="6" s="1"/>
  <c r="P389" i="6"/>
  <c r="AC389" i="6" s="1"/>
  <c r="P375" i="6"/>
  <c r="AC375" i="6" s="1"/>
  <c r="P507" i="6"/>
  <c r="AC507" i="6" s="1"/>
  <c r="P408" i="6"/>
  <c r="AC408" i="6" s="1"/>
  <c r="P90" i="6"/>
  <c r="AC90" i="6" s="1"/>
  <c r="P407" i="6"/>
  <c r="AC407" i="6" s="1"/>
  <c r="P388" i="6"/>
  <c r="AC388" i="6" s="1"/>
  <c r="P72" i="6"/>
  <c r="AC72" i="6" s="1"/>
  <c r="P145" i="6"/>
  <c r="AC145" i="6" s="1"/>
  <c r="P429" i="6"/>
  <c r="AC429" i="6" s="1"/>
  <c r="P100" i="6"/>
  <c r="AC100" i="6" s="1"/>
  <c r="P88" i="6"/>
  <c r="AC88" i="6" s="1"/>
  <c r="P373" i="6"/>
  <c r="AC373" i="6" s="1"/>
  <c r="P477" i="6"/>
  <c r="AC477" i="6" s="1"/>
  <c r="P110" i="6"/>
  <c r="AC110" i="6" s="1"/>
  <c r="P104" i="6"/>
  <c r="AC104" i="6" s="1"/>
  <c r="P406" i="6"/>
  <c r="AC406" i="6" s="1"/>
  <c r="P85" i="6"/>
  <c r="AC85" i="6" s="1"/>
  <c r="P77" i="6"/>
  <c r="AC77" i="6" s="1"/>
  <c r="P405" i="6"/>
  <c r="AC405" i="6" s="1"/>
  <c r="P387" i="6"/>
  <c r="AC387" i="6" s="1"/>
  <c r="P76" i="6"/>
  <c r="AC76" i="6" s="1"/>
  <c r="P136" i="6"/>
  <c r="AC136" i="6" s="1"/>
  <c r="P106" i="6"/>
  <c r="AC106" i="6" s="1"/>
  <c r="P386" i="6"/>
  <c r="AC386" i="6" s="1"/>
  <c r="P371" i="6"/>
  <c r="AC371" i="6" s="1"/>
  <c r="P404" i="6"/>
  <c r="AC404" i="6" s="1"/>
  <c r="P385" i="6"/>
  <c r="AC385" i="6" s="1"/>
  <c r="P369" i="6"/>
  <c r="AC369" i="6" s="1"/>
  <c r="P450" i="6"/>
  <c r="AC450" i="6" s="1"/>
  <c r="P403" i="6"/>
  <c r="AC403" i="6" s="1"/>
  <c r="P384" i="6"/>
  <c r="AC384" i="6" s="1"/>
  <c r="P69" i="6"/>
  <c r="AC69" i="6" s="1"/>
  <c r="P420" i="6"/>
  <c r="AC420" i="6" s="1"/>
  <c r="P400" i="6"/>
  <c r="AC400" i="6" s="1"/>
  <c r="P95" i="6"/>
  <c r="AC95" i="6" s="1"/>
  <c r="P366" i="6"/>
  <c r="AC366" i="6" s="1"/>
  <c r="P398" i="6"/>
  <c r="AC398" i="6" s="1"/>
  <c r="P383" i="6"/>
  <c r="AC383" i="6" s="1"/>
  <c r="P365" i="6"/>
  <c r="AC365" i="6" s="1"/>
  <c r="P374" i="6"/>
  <c r="AC374" i="6" s="1"/>
  <c r="P358" i="6"/>
  <c r="AC358" i="6" s="1"/>
  <c r="P46" i="6"/>
  <c r="AC46" i="6" s="1"/>
  <c r="P315" i="6"/>
  <c r="AC315" i="6" s="1"/>
  <c r="P286" i="6"/>
  <c r="AC286" i="6" s="1"/>
  <c r="P435" i="6"/>
  <c r="AC435" i="6" s="1"/>
  <c r="P415" i="6"/>
  <c r="AC415" i="6" s="1"/>
  <c r="P94" i="6"/>
  <c r="AC94" i="6" s="1"/>
  <c r="P179" i="6"/>
  <c r="AC179" i="6" s="1"/>
  <c r="P67" i="6"/>
  <c r="AC67" i="6" s="1"/>
  <c r="P333" i="6"/>
  <c r="AC333" i="6" s="1"/>
  <c r="P304" i="6"/>
  <c r="AC304" i="6" s="1"/>
  <c r="P356" i="6"/>
  <c r="AC356" i="6" s="1"/>
  <c r="P329" i="6"/>
  <c r="AC329" i="6" s="1"/>
  <c r="P303" i="6"/>
  <c r="AC303" i="6" s="1"/>
  <c r="P284" i="6"/>
  <c r="AC284" i="6" s="1"/>
  <c r="P396" i="6"/>
  <c r="AC396" i="6" s="1"/>
  <c r="P355" i="6"/>
  <c r="AC355" i="6" s="1"/>
  <c r="P40" i="6"/>
  <c r="AC40" i="6" s="1"/>
  <c r="P302" i="6"/>
  <c r="AC302" i="6" s="1"/>
  <c r="P354" i="6"/>
  <c r="AC354" i="6" s="1"/>
  <c r="P327" i="6"/>
  <c r="AC327" i="6" s="1"/>
  <c r="P301" i="6"/>
  <c r="AC301" i="6" s="1"/>
  <c r="P178" i="6"/>
  <c r="AC178" i="6" s="1"/>
  <c r="P62" i="6"/>
  <c r="AC62" i="6" s="1"/>
  <c r="P326" i="6"/>
  <c r="AC326" i="6" s="1"/>
  <c r="P300" i="6"/>
  <c r="AC300" i="6" s="1"/>
  <c r="P188" i="6"/>
  <c r="AC188" i="6" s="1"/>
  <c r="P353" i="6"/>
  <c r="AC353" i="6" s="1"/>
  <c r="P38" i="6"/>
  <c r="AC38" i="6" s="1"/>
  <c r="P187" i="6"/>
  <c r="AC187" i="6" s="1"/>
  <c r="P50" i="6"/>
  <c r="AC50" i="6" s="1"/>
  <c r="P325" i="6"/>
  <c r="AC325" i="6" s="1"/>
  <c r="P298" i="6"/>
  <c r="AC298" i="6" s="1"/>
  <c r="P177" i="6"/>
  <c r="AC177" i="6" s="1"/>
  <c r="P186" i="6"/>
  <c r="AC186" i="6" s="1"/>
  <c r="P344" i="6"/>
  <c r="AC344" i="6" s="1"/>
  <c r="P377" i="6"/>
  <c r="AC377" i="6" s="1"/>
  <c r="P184" i="6"/>
  <c r="AC184" i="6" s="1"/>
  <c r="P175" i="6"/>
  <c r="AC175" i="6" s="1"/>
  <c r="P49" i="6"/>
  <c r="AC49" i="6" s="1"/>
  <c r="P323" i="6"/>
  <c r="AC323" i="6" s="1"/>
  <c r="P294" i="6"/>
  <c r="AC294" i="6" s="1"/>
  <c r="P182" i="6"/>
  <c r="AC182" i="6" s="1"/>
  <c r="P174" i="6"/>
  <c r="AC174" i="6" s="1"/>
  <c r="P340" i="6"/>
  <c r="AC340" i="6" s="1"/>
  <c r="P321" i="6"/>
  <c r="AC321" i="6" s="1"/>
  <c r="P380" i="6"/>
  <c r="AC380" i="6" s="1"/>
  <c r="P185" i="6"/>
  <c r="AC185" i="6" s="1"/>
  <c r="P176" i="6"/>
  <c r="AC176" i="6" s="1"/>
  <c r="P173" i="6"/>
  <c r="AC173" i="6" s="1"/>
  <c r="P54" i="6"/>
  <c r="AC54" i="6" s="1"/>
  <c r="P319" i="6"/>
  <c r="AC319" i="6" s="1"/>
  <c r="P291" i="6"/>
  <c r="AC291" i="6" s="1"/>
  <c r="P382" i="6"/>
  <c r="AC382" i="6" s="1"/>
  <c r="P363" i="6"/>
  <c r="AC363" i="6" s="1"/>
  <c r="P53" i="6"/>
  <c r="AC53" i="6" s="1"/>
  <c r="P318" i="6"/>
  <c r="AC318" i="6" s="1"/>
  <c r="P18" i="6"/>
  <c r="AC18" i="6" s="1"/>
  <c r="P361" i="6"/>
  <c r="AC361" i="6" s="1"/>
  <c r="P337" i="6"/>
  <c r="AC337" i="6" s="1"/>
  <c r="P317" i="6"/>
  <c r="AC317" i="6" s="1"/>
  <c r="P180" i="6"/>
  <c r="AC180" i="6" s="1"/>
  <c r="P288" i="6"/>
  <c r="AC288" i="6" s="1"/>
  <c r="P14" i="6"/>
  <c r="AC14" i="6" s="1"/>
  <c r="P249" i="6"/>
  <c r="AC249" i="6" s="1"/>
  <c r="P234" i="6"/>
  <c r="AC234" i="6" s="1"/>
  <c r="P25" i="6"/>
  <c r="AC25" i="6" s="1"/>
  <c r="P199" i="6"/>
  <c r="AC199" i="6" s="1"/>
  <c r="P155" i="6"/>
  <c r="AC155" i="6" s="1"/>
  <c r="P137" i="6"/>
  <c r="AC137" i="6" s="1"/>
  <c r="P44" i="6"/>
  <c r="AC44" i="6" s="1"/>
  <c r="P271" i="6"/>
  <c r="AC271" i="6" s="1"/>
  <c r="P248" i="6"/>
  <c r="AC248" i="6" s="1"/>
  <c r="P233" i="6"/>
  <c r="AC233" i="6" s="1"/>
  <c r="P23" i="6"/>
  <c r="AC23" i="6" s="1"/>
  <c r="P198" i="6"/>
  <c r="AC198" i="6" s="1"/>
  <c r="P154" i="6"/>
  <c r="AC154" i="6" s="1"/>
  <c r="P135" i="6"/>
  <c r="AC135" i="6" s="1"/>
  <c r="P287" i="6"/>
  <c r="AC287" i="6" s="1"/>
  <c r="P270" i="6"/>
  <c r="AC270" i="6" s="1"/>
  <c r="P247" i="6"/>
  <c r="AC247" i="6" s="1"/>
  <c r="P229" i="6"/>
  <c r="AC229" i="6" s="1"/>
  <c r="P22" i="6"/>
  <c r="AC22" i="6" s="1"/>
  <c r="P195" i="6"/>
  <c r="AC195" i="6" s="1"/>
  <c r="P34" i="6"/>
  <c r="AC34" i="6" s="1"/>
  <c r="P268" i="6"/>
  <c r="AC268" i="6" s="1"/>
  <c r="P246" i="6"/>
  <c r="AC246" i="6" s="1"/>
  <c r="P9" i="6"/>
  <c r="AC9" i="6" s="1"/>
  <c r="P21" i="6"/>
  <c r="AC21" i="6" s="1"/>
  <c r="P194" i="6"/>
  <c r="AC194" i="6" s="1"/>
  <c r="P152" i="6"/>
  <c r="AC152" i="6" s="1"/>
  <c r="P266" i="6"/>
  <c r="AC266" i="6" s="1"/>
  <c r="P245" i="6"/>
  <c r="AC245" i="6" s="1"/>
  <c r="P227" i="6"/>
  <c r="AC227" i="6" s="1"/>
  <c r="P29" i="6"/>
  <c r="AC29" i="6" s="1"/>
  <c r="P193" i="6"/>
  <c r="AC193" i="6" s="1"/>
  <c r="P265" i="6"/>
  <c r="AC265" i="6" s="1"/>
  <c r="P244" i="6"/>
  <c r="AC244" i="6" s="1"/>
  <c r="P225" i="6"/>
  <c r="AC225" i="6" s="1"/>
  <c r="P28" i="6"/>
  <c r="AC28" i="6" s="1"/>
  <c r="P2" i="6"/>
  <c r="AC2" i="6" s="1"/>
  <c r="P316" i="6"/>
  <c r="AC316" i="6" s="1"/>
  <c r="P281" i="6"/>
  <c r="AC281" i="6" s="1"/>
  <c r="P280" i="6"/>
  <c r="AC280" i="6" s="1"/>
  <c r="P261" i="6"/>
  <c r="AC261" i="6" s="1"/>
  <c r="P12" i="6"/>
  <c r="AC12" i="6" s="1"/>
  <c r="P224" i="6"/>
  <c r="AC224" i="6" s="1"/>
  <c r="P213" i="6"/>
  <c r="AC213" i="6" s="1"/>
  <c r="P192" i="6"/>
  <c r="AC192" i="6" s="1"/>
  <c r="P15" i="6"/>
  <c r="AC15" i="6" s="1"/>
  <c r="P279" i="6"/>
  <c r="AC279" i="6" s="1"/>
  <c r="P260" i="6"/>
  <c r="AC260" i="6" s="1"/>
  <c r="P243" i="6"/>
  <c r="AC243" i="6" s="1"/>
  <c r="P222" i="6"/>
  <c r="AC222" i="6" s="1"/>
  <c r="P212" i="6"/>
  <c r="AC212" i="6" s="1"/>
  <c r="P190" i="6"/>
  <c r="AC190" i="6" s="1"/>
  <c r="P148" i="6"/>
  <c r="AC148" i="6" s="1"/>
  <c r="P295" i="6"/>
  <c r="AC295" i="6" s="1"/>
  <c r="P17" i="6"/>
  <c r="AC17" i="6" s="1"/>
  <c r="P258" i="6"/>
  <c r="AC258" i="6" s="1"/>
  <c r="P242" i="6"/>
  <c r="AC242" i="6" s="1"/>
  <c r="P221" i="6"/>
  <c r="AC221" i="6" s="1"/>
  <c r="P210" i="6"/>
  <c r="AC210" i="6" s="1"/>
  <c r="P285" i="6"/>
  <c r="AC285" i="6" s="1"/>
  <c r="P282" i="6"/>
  <c r="AC282" i="6" s="1"/>
  <c r="P278" i="6"/>
  <c r="AC278" i="6" s="1"/>
  <c r="P257" i="6"/>
  <c r="AC257" i="6" s="1"/>
  <c r="P241" i="6"/>
  <c r="AC241" i="6" s="1"/>
  <c r="P220" i="6"/>
  <c r="AC220" i="6" s="1"/>
  <c r="P360" i="6"/>
  <c r="AC360" i="6" s="1"/>
  <c r="P36" i="6"/>
  <c r="AC36" i="6" s="1"/>
  <c r="P277" i="6"/>
  <c r="AC277" i="6" s="1"/>
  <c r="P256" i="6"/>
  <c r="AC256" i="6" s="1"/>
  <c r="P240" i="6"/>
  <c r="AC240" i="6" s="1"/>
  <c r="P7" i="6"/>
  <c r="AC7" i="6" s="1"/>
  <c r="P208" i="6"/>
  <c r="AC208" i="6" s="1"/>
  <c r="P167" i="6"/>
  <c r="AC167" i="6" s="1"/>
  <c r="P142" i="6"/>
  <c r="AC142" i="6" s="1"/>
  <c r="P299" i="6"/>
  <c r="AC299" i="6" s="1"/>
  <c r="P276" i="6"/>
  <c r="AC276" i="6" s="1"/>
  <c r="P255" i="6"/>
  <c r="AC255" i="6" s="1"/>
  <c r="P239" i="6"/>
  <c r="AC239" i="6" s="1"/>
  <c r="P219" i="6"/>
  <c r="AC219" i="6" s="1"/>
  <c r="P207" i="6"/>
  <c r="AC207" i="6" s="1"/>
  <c r="P164" i="6"/>
  <c r="AC164" i="6" s="1"/>
  <c r="P141" i="6"/>
  <c r="AC141" i="6" s="1"/>
  <c r="P359" i="6"/>
  <c r="AC359" i="6" s="1"/>
  <c r="P275" i="6"/>
  <c r="AC275" i="6" s="1"/>
  <c r="P254" i="6"/>
  <c r="AC254" i="6" s="1"/>
  <c r="P238" i="6"/>
  <c r="AC238" i="6" s="1"/>
  <c r="P217" i="6"/>
  <c r="AC217" i="6" s="1"/>
  <c r="P205" i="6"/>
  <c r="AC205" i="6" s="1"/>
  <c r="P163" i="6"/>
  <c r="AC163" i="6" s="1"/>
  <c r="P140" i="6"/>
  <c r="AC140" i="6" s="1"/>
  <c r="P292" i="6"/>
  <c r="AC292" i="6" s="1"/>
  <c r="P274" i="6"/>
  <c r="AC274" i="6" s="1"/>
  <c r="P252" i="6"/>
  <c r="AC252" i="6" s="1"/>
  <c r="P237" i="6"/>
  <c r="AC237" i="6" s="1"/>
  <c r="P5" i="6"/>
  <c r="AC5" i="6" s="1"/>
  <c r="P204" i="6"/>
  <c r="AC204" i="6" s="1"/>
  <c r="P16" i="6"/>
  <c r="AC16" i="6" s="1"/>
  <c r="P139" i="6"/>
  <c r="AC139" i="6" s="1"/>
  <c r="E31" i="6"/>
  <c r="BB31" i="6" s="1"/>
  <c r="U31" i="6"/>
  <c r="AH31" i="6" s="1"/>
  <c r="D32" i="6"/>
  <c r="BA32" i="6" s="1"/>
  <c r="T32" i="6"/>
  <c r="AG32" i="6" s="1"/>
  <c r="S33" i="6"/>
  <c r="AF33" i="6" s="1"/>
  <c r="R35" i="6"/>
  <c r="AE35" i="6" s="1"/>
  <c r="Q37" i="6"/>
  <c r="AD37" i="6" s="1"/>
  <c r="P41" i="6"/>
  <c r="AC41" i="6" s="1"/>
  <c r="O3" i="6"/>
  <c r="AB3" i="6" s="1"/>
  <c r="N42" i="6"/>
  <c r="AA42" i="6" s="1"/>
  <c r="H52" i="6"/>
  <c r="BE52" i="6" s="1"/>
  <c r="G57" i="6"/>
  <c r="BD57" i="6" s="1"/>
  <c r="E59" i="6"/>
  <c r="BB59" i="6" s="1"/>
  <c r="U59" i="6"/>
  <c r="AH59" i="6" s="1"/>
  <c r="D60" i="6"/>
  <c r="BA60" i="6" s="1"/>
  <c r="T60" i="6"/>
  <c r="AG60" i="6" s="1"/>
  <c r="S61" i="6"/>
  <c r="AF61" i="6" s="1"/>
  <c r="R63" i="6"/>
  <c r="AE63" i="6" s="1"/>
  <c r="Q4" i="6"/>
  <c r="AD4" i="6" s="1"/>
  <c r="P64" i="6"/>
  <c r="AC64" i="6" s="1"/>
  <c r="O65" i="6"/>
  <c r="AB65" i="6" s="1"/>
  <c r="N19" i="6"/>
  <c r="AA19" i="6" s="1"/>
  <c r="H70" i="6"/>
  <c r="BE70" i="6" s="1"/>
  <c r="G71" i="6"/>
  <c r="BD71" i="6" s="1"/>
  <c r="E74" i="6"/>
  <c r="BB74" i="6" s="1"/>
  <c r="U74" i="6"/>
  <c r="AH74" i="6" s="1"/>
  <c r="D79" i="6"/>
  <c r="BA79" i="6" s="1"/>
  <c r="T79" i="6"/>
  <c r="AG79" i="6" s="1"/>
  <c r="S81" i="6"/>
  <c r="AF81" i="6" s="1"/>
  <c r="R82" i="6"/>
  <c r="AE82" i="6" s="1"/>
  <c r="Q83" i="6"/>
  <c r="AD83" i="6" s="1"/>
  <c r="P84" i="6"/>
  <c r="AC84" i="6" s="1"/>
  <c r="O6" i="6"/>
  <c r="AB6" i="6" s="1"/>
  <c r="N86" i="6"/>
  <c r="AA86" i="6" s="1"/>
  <c r="H97" i="6"/>
  <c r="BE97" i="6" s="1"/>
  <c r="G98" i="6"/>
  <c r="BD98" i="6" s="1"/>
  <c r="E101" i="6"/>
  <c r="BB101" i="6" s="1"/>
  <c r="U101" i="6"/>
  <c r="AH101" i="6" s="1"/>
  <c r="D103" i="6"/>
  <c r="BA103" i="6" s="1"/>
  <c r="T103" i="6"/>
  <c r="AG103" i="6" s="1"/>
  <c r="S108" i="6"/>
  <c r="AF108" i="6" s="1"/>
  <c r="R111" i="6"/>
  <c r="AE111" i="6" s="1"/>
  <c r="Q112" i="6"/>
  <c r="AD112" i="6" s="1"/>
  <c r="P114" i="6"/>
  <c r="AC114" i="6" s="1"/>
  <c r="O10" i="6"/>
  <c r="AB10" i="6" s="1"/>
  <c r="N115" i="6"/>
  <c r="AA115" i="6" s="1"/>
  <c r="G127" i="6"/>
  <c r="BD127" i="6" s="1"/>
  <c r="F128" i="6"/>
  <c r="BC128" i="6" s="1"/>
  <c r="E130" i="6"/>
  <c r="BB130" i="6" s="1"/>
  <c r="U130" i="6"/>
  <c r="AH130" i="6" s="1"/>
  <c r="D131" i="6"/>
  <c r="BA131" i="6" s="1"/>
  <c r="T131" i="6"/>
  <c r="AG131" i="6" s="1"/>
  <c r="U132" i="6"/>
  <c r="AH132" i="6" s="1"/>
  <c r="S135" i="6"/>
  <c r="AF135" i="6" s="1"/>
  <c r="Q137" i="6"/>
  <c r="AD137" i="6" s="1"/>
  <c r="U138" i="6"/>
  <c r="AH138" i="6" s="1"/>
  <c r="G139" i="6"/>
  <c r="BD139" i="6" s="1"/>
  <c r="F139" i="6"/>
  <c r="BC139" i="6" s="1"/>
  <c r="T146" i="6"/>
  <c r="AG146" i="6" s="1"/>
  <c r="F147" i="6"/>
  <c r="BC147" i="6" s="1"/>
  <c r="O148" i="6"/>
  <c r="AB148" i="6" s="1"/>
  <c r="U150" i="6"/>
  <c r="AH150" i="6" s="1"/>
  <c r="T153" i="6"/>
  <c r="AG153" i="6" s="1"/>
  <c r="R155" i="6"/>
  <c r="AE155" i="6" s="1"/>
  <c r="H163" i="6"/>
  <c r="BE163" i="6" s="1"/>
  <c r="R167" i="6"/>
  <c r="AE167" i="6" s="1"/>
  <c r="H198" i="6"/>
  <c r="BE198" i="6" s="1"/>
  <c r="P201" i="6"/>
  <c r="AC201" i="6" s="1"/>
  <c r="H23" i="6"/>
  <c r="BE23" i="6" s="1"/>
  <c r="G23" i="6"/>
  <c r="BD23" i="6" s="1"/>
  <c r="F23" i="6"/>
  <c r="BC23" i="6" s="1"/>
  <c r="E23" i="6"/>
  <c r="BB23" i="6" s="1"/>
  <c r="D23" i="6"/>
  <c r="BA23" i="6" s="1"/>
  <c r="T247" i="6"/>
  <c r="AG247" i="6" s="1"/>
  <c r="Q249" i="6"/>
  <c r="AD249" i="6" s="1"/>
  <c r="T40" i="6"/>
  <c r="AG40" i="6" s="1"/>
  <c r="Q846" i="6"/>
  <c r="AD846" i="6" s="1"/>
  <c r="Q981" i="6"/>
  <c r="AD981" i="6" s="1"/>
  <c r="Q845" i="6"/>
  <c r="AD845" i="6" s="1"/>
  <c r="Q992" i="6"/>
  <c r="AD992" i="6" s="1"/>
  <c r="Q1001" i="6"/>
  <c r="AD1001" i="6" s="1"/>
  <c r="Q843" i="6"/>
  <c r="AD843" i="6" s="1"/>
  <c r="Q1000" i="6"/>
  <c r="AD1000" i="6" s="1"/>
  <c r="Q991" i="6"/>
  <c r="AD991" i="6" s="1"/>
  <c r="Q999" i="6"/>
  <c r="AD999" i="6" s="1"/>
  <c r="Q839" i="6"/>
  <c r="AD839" i="6" s="1"/>
  <c r="Q857" i="6"/>
  <c r="AD857" i="6" s="1"/>
  <c r="Q990" i="6"/>
  <c r="AD990" i="6" s="1"/>
  <c r="Q856" i="6"/>
  <c r="AD856" i="6" s="1"/>
  <c r="Q998" i="6"/>
  <c r="AD998" i="6" s="1"/>
  <c r="Q988" i="6"/>
  <c r="AD988" i="6" s="1"/>
  <c r="Q997" i="6"/>
  <c r="AD997" i="6" s="1"/>
  <c r="Q996" i="6"/>
  <c r="AD996" i="6" s="1"/>
  <c r="Q993" i="6"/>
  <c r="AD993" i="6" s="1"/>
  <c r="Q820" i="6"/>
  <c r="AD820" i="6" s="1"/>
  <c r="Q995" i="6"/>
  <c r="AD995" i="6" s="1"/>
  <c r="Q848" i="6"/>
  <c r="AD848" i="6" s="1"/>
  <c r="Q830" i="6"/>
  <c r="AD830" i="6" s="1"/>
  <c r="Q829" i="6"/>
  <c r="AD829" i="6" s="1"/>
  <c r="Q973" i="6"/>
  <c r="AD973" i="6" s="1"/>
  <c r="Q983" i="6"/>
  <c r="AD983" i="6" s="1"/>
  <c r="Q972" i="6"/>
  <c r="AD972" i="6" s="1"/>
  <c r="Q989" i="6"/>
  <c r="AD989" i="6" s="1"/>
  <c r="Q971" i="6"/>
  <c r="AD971" i="6" s="1"/>
  <c r="Q986" i="6"/>
  <c r="AD986" i="6" s="1"/>
  <c r="Q824" i="6"/>
  <c r="AD824" i="6" s="1"/>
  <c r="Q969" i="6"/>
  <c r="AD969" i="6" s="1"/>
  <c r="Q980" i="6"/>
  <c r="AD980" i="6" s="1"/>
  <c r="Q994" i="6"/>
  <c r="AD994" i="6" s="1"/>
  <c r="Q825" i="6"/>
  <c r="AD825" i="6" s="1"/>
  <c r="Q979" i="6"/>
  <c r="AD979" i="6" s="1"/>
  <c r="Q841" i="6"/>
  <c r="AD841" i="6" s="1"/>
  <c r="Q849" i="6"/>
  <c r="AD849" i="6" s="1"/>
  <c r="Q985" i="6"/>
  <c r="AD985" i="6" s="1"/>
  <c r="Q978" i="6"/>
  <c r="AD978" i="6" s="1"/>
  <c r="Q977" i="6"/>
  <c r="AD977" i="6" s="1"/>
  <c r="Q987" i="6"/>
  <c r="AD987" i="6" s="1"/>
  <c r="Q976" i="6"/>
  <c r="AD976" i="6" s="1"/>
  <c r="Q984" i="6"/>
  <c r="AD984" i="6" s="1"/>
  <c r="Q956" i="6"/>
  <c r="AD956" i="6" s="1"/>
  <c r="Q967" i="6"/>
  <c r="AD967" i="6" s="1"/>
  <c r="Q796" i="6"/>
  <c r="AD796" i="6" s="1"/>
  <c r="Q966" i="6"/>
  <c r="AD966" i="6" s="1"/>
  <c r="Q795" i="6"/>
  <c r="AD795" i="6" s="1"/>
  <c r="Q968" i="6"/>
  <c r="AD968" i="6" s="1"/>
  <c r="Q965" i="6"/>
  <c r="AD965" i="6" s="1"/>
  <c r="Q808" i="6"/>
  <c r="AD808" i="6" s="1"/>
  <c r="Q964" i="6"/>
  <c r="AD964" i="6" s="1"/>
  <c r="Q792" i="6"/>
  <c r="AD792" i="6" s="1"/>
  <c r="Q963" i="6"/>
  <c r="AD963" i="6" s="1"/>
  <c r="Q954" i="6"/>
  <c r="AD954" i="6" s="1"/>
  <c r="Q975" i="6"/>
  <c r="AD975" i="6" s="1"/>
  <c r="Q962" i="6"/>
  <c r="AD962" i="6" s="1"/>
  <c r="Q953" i="6"/>
  <c r="AD953" i="6" s="1"/>
  <c r="Q961" i="6"/>
  <c r="AD961" i="6" s="1"/>
  <c r="Q816" i="6"/>
  <c r="AD816" i="6" s="1"/>
  <c r="Q823" i="6"/>
  <c r="AD823" i="6" s="1"/>
  <c r="Q815" i="6"/>
  <c r="AD815" i="6" s="1"/>
  <c r="Q974" i="6"/>
  <c r="AD974" i="6" s="1"/>
  <c r="Q960" i="6"/>
  <c r="AD960" i="6" s="1"/>
  <c r="Q982" i="6"/>
  <c r="AD982" i="6" s="1"/>
  <c r="Q789" i="6"/>
  <c r="AD789" i="6" s="1"/>
  <c r="Q777" i="6"/>
  <c r="AD777" i="6" s="1"/>
  <c r="Q945" i="6"/>
  <c r="AD945" i="6" s="1"/>
  <c r="Q776" i="6"/>
  <c r="AD776" i="6" s="1"/>
  <c r="Q944" i="6"/>
  <c r="AD944" i="6" s="1"/>
  <c r="Q943" i="6"/>
  <c r="AD943" i="6" s="1"/>
  <c r="Q942" i="6"/>
  <c r="AD942" i="6" s="1"/>
  <c r="Q805" i="6"/>
  <c r="AD805" i="6" s="1"/>
  <c r="Q941" i="6"/>
  <c r="AD941" i="6" s="1"/>
  <c r="Q955" i="6"/>
  <c r="AD955" i="6" s="1"/>
  <c r="Q940" i="6"/>
  <c r="AD940" i="6" s="1"/>
  <c r="Q958" i="6"/>
  <c r="AD958" i="6" s="1"/>
  <c r="Q783" i="6"/>
  <c r="AD783" i="6" s="1"/>
  <c r="Q791" i="6"/>
  <c r="AD791" i="6" s="1"/>
  <c r="Q951" i="6"/>
  <c r="AD951" i="6" s="1"/>
  <c r="Q970" i="6"/>
  <c r="AD970" i="6" s="1"/>
  <c r="Q950" i="6"/>
  <c r="AD950" i="6" s="1"/>
  <c r="Q957" i="6"/>
  <c r="AD957" i="6" s="1"/>
  <c r="Q952" i="6"/>
  <c r="AD952" i="6" s="1"/>
  <c r="Q948" i="6"/>
  <c r="AD948" i="6" s="1"/>
  <c r="Q767" i="6"/>
  <c r="AD767" i="6" s="1"/>
  <c r="Q920" i="6"/>
  <c r="AD920" i="6" s="1"/>
  <c r="Q935" i="6"/>
  <c r="AD935" i="6" s="1"/>
  <c r="Q754" i="6"/>
  <c r="AD754" i="6" s="1"/>
  <c r="Q949" i="6"/>
  <c r="AD949" i="6" s="1"/>
  <c r="Q931" i="6"/>
  <c r="AD931" i="6" s="1"/>
  <c r="Q930" i="6"/>
  <c r="AD930" i="6" s="1"/>
  <c r="Q959" i="6"/>
  <c r="AD959" i="6" s="1"/>
  <c r="Q938" i="6"/>
  <c r="AD938" i="6" s="1"/>
  <c r="Q946" i="6"/>
  <c r="AD946" i="6" s="1"/>
  <c r="Q929" i="6"/>
  <c r="AD929" i="6" s="1"/>
  <c r="Q928" i="6"/>
  <c r="AD928" i="6" s="1"/>
  <c r="Q936" i="6"/>
  <c r="AD936" i="6" s="1"/>
  <c r="Q749" i="6"/>
  <c r="AD749" i="6" s="1"/>
  <c r="Q746" i="6"/>
  <c r="AD746" i="6" s="1"/>
  <c r="Q927" i="6"/>
  <c r="AD927" i="6" s="1"/>
  <c r="Q939" i="6"/>
  <c r="AD939" i="6" s="1"/>
  <c r="Q933" i="6"/>
  <c r="AD933" i="6" s="1"/>
  <c r="Q937" i="6"/>
  <c r="AD937" i="6" s="1"/>
  <c r="Q932" i="6"/>
  <c r="AD932" i="6" s="1"/>
  <c r="Q924" i="6"/>
  <c r="AD924" i="6" s="1"/>
  <c r="Q768" i="6"/>
  <c r="AD768" i="6" s="1"/>
  <c r="Q763" i="6"/>
  <c r="AD763" i="6" s="1"/>
  <c r="Q873" i="6"/>
  <c r="AD873" i="6" s="1"/>
  <c r="Q919" i="6"/>
  <c r="AD919" i="6" s="1"/>
  <c r="Q735" i="6"/>
  <c r="AD735" i="6" s="1"/>
  <c r="Q871" i="6"/>
  <c r="AD871" i="6" s="1"/>
  <c r="Q923" i="6"/>
  <c r="AD923" i="6" s="1"/>
  <c r="Q918" i="6"/>
  <c r="AD918" i="6" s="1"/>
  <c r="Q870" i="6"/>
  <c r="AD870" i="6" s="1"/>
  <c r="Q925" i="6"/>
  <c r="AD925" i="6" s="1"/>
  <c r="Q917" i="6"/>
  <c r="AD917" i="6" s="1"/>
  <c r="Q916" i="6"/>
  <c r="AD916" i="6" s="1"/>
  <c r="Q868" i="6"/>
  <c r="AD868" i="6" s="1"/>
  <c r="Q922" i="6"/>
  <c r="AD922" i="6" s="1"/>
  <c r="Q739" i="6"/>
  <c r="AD739" i="6" s="1"/>
  <c r="Q915" i="6"/>
  <c r="AD915" i="6" s="1"/>
  <c r="Q914" i="6"/>
  <c r="AD914" i="6" s="1"/>
  <c r="Q760" i="6"/>
  <c r="AD760" i="6" s="1"/>
  <c r="Q912" i="6"/>
  <c r="AD912" i="6" s="1"/>
  <c r="Q947" i="6"/>
  <c r="AD947" i="6" s="1"/>
  <c r="Q780" i="6"/>
  <c r="AD780" i="6" s="1"/>
  <c r="Q921" i="6"/>
  <c r="AD921" i="6" s="1"/>
  <c r="Q910" i="6"/>
  <c r="AD910" i="6" s="1"/>
  <c r="Q758" i="6"/>
  <c r="AD758" i="6" s="1"/>
  <c r="Q781" i="6"/>
  <c r="AD781" i="6" s="1"/>
  <c r="Q934" i="6"/>
  <c r="AD934" i="6" s="1"/>
  <c r="Q908" i="6"/>
  <c r="AD908" i="6" s="1"/>
  <c r="Q751" i="6"/>
  <c r="AD751" i="6" s="1"/>
  <c r="Q913" i="6"/>
  <c r="AD913" i="6" s="1"/>
  <c r="Q719" i="6"/>
  <c r="AD719" i="6" s="1"/>
  <c r="Q723" i="6"/>
  <c r="AD723" i="6" s="1"/>
  <c r="Q718" i="6"/>
  <c r="AD718" i="6" s="1"/>
  <c r="Q896" i="6"/>
  <c r="AD896" i="6" s="1"/>
  <c r="Q926" i="6"/>
  <c r="AD926" i="6" s="1"/>
  <c r="Q905" i="6"/>
  <c r="AD905" i="6" s="1"/>
  <c r="Q895" i="6"/>
  <c r="AD895" i="6" s="1"/>
  <c r="Q904" i="6"/>
  <c r="AD904" i="6" s="1"/>
  <c r="Q894" i="6"/>
  <c r="AD894" i="6" s="1"/>
  <c r="Q903" i="6"/>
  <c r="AD903" i="6" s="1"/>
  <c r="Q716" i="6"/>
  <c r="AD716" i="6" s="1"/>
  <c r="Q892" i="6"/>
  <c r="AD892" i="6" s="1"/>
  <c r="Q729" i="6"/>
  <c r="AD729" i="6" s="1"/>
  <c r="Q902" i="6"/>
  <c r="AD902" i="6" s="1"/>
  <c r="Q901" i="6"/>
  <c r="AD901" i="6" s="1"/>
  <c r="Q891" i="6"/>
  <c r="AD891" i="6" s="1"/>
  <c r="Q909" i="6"/>
  <c r="AD909" i="6" s="1"/>
  <c r="Q866" i="6"/>
  <c r="AD866" i="6" s="1"/>
  <c r="Q714" i="6"/>
  <c r="AD714" i="6" s="1"/>
  <c r="Q911" i="6"/>
  <c r="AD911" i="6" s="1"/>
  <c r="Q865" i="6"/>
  <c r="AD865" i="6" s="1"/>
  <c r="Q900" i="6"/>
  <c r="AD900" i="6" s="1"/>
  <c r="Q864" i="6"/>
  <c r="AD864" i="6" s="1"/>
  <c r="Q713" i="6"/>
  <c r="AD713" i="6" s="1"/>
  <c r="Q867" i="6"/>
  <c r="AD867" i="6" s="1"/>
  <c r="Q863" i="6"/>
  <c r="AD863" i="6" s="1"/>
  <c r="Q899" i="6"/>
  <c r="AD899" i="6" s="1"/>
  <c r="Q872" i="6"/>
  <c r="AD872" i="6" s="1"/>
  <c r="Q869" i="6"/>
  <c r="AD869" i="6" s="1"/>
  <c r="Q861" i="6"/>
  <c r="AD861" i="6" s="1"/>
  <c r="Q860" i="6"/>
  <c r="AD860" i="6" s="1"/>
  <c r="Q695" i="6"/>
  <c r="AD695" i="6" s="1"/>
  <c r="Q858" i="6"/>
  <c r="AD858" i="6" s="1"/>
  <c r="Q724" i="6"/>
  <c r="AD724" i="6" s="1"/>
  <c r="Q882" i="6"/>
  <c r="AD882" i="6" s="1"/>
  <c r="Q855" i="6"/>
  <c r="AD855" i="6" s="1"/>
  <c r="Q898" i="6"/>
  <c r="AD898" i="6" s="1"/>
  <c r="Q691" i="6"/>
  <c r="AD691" i="6" s="1"/>
  <c r="Q854" i="6"/>
  <c r="AD854" i="6" s="1"/>
  <c r="Q889" i="6"/>
  <c r="AD889" i="6" s="1"/>
  <c r="Q881" i="6"/>
  <c r="AD881" i="6" s="1"/>
  <c r="Q522" i="6"/>
  <c r="AD522" i="6" s="1"/>
  <c r="Q907" i="6"/>
  <c r="AD907" i="6" s="1"/>
  <c r="Q862" i="6"/>
  <c r="AD862" i="6" s="1"/>
  <c r="Q880" i="6"/>
  <c r="AD880" i="6" s="1"/>
  <c r="Q906" i="6"/>
  <c r="AD906" i="6" s="1"/>
  <c r="Q879" i="6"/>
  <c r="AD879" i="6" s="1"/>
  <c r="Q725" i="6"/>
  <c r="AD725" i="6" s="1"/>
  <c r="Q878" i="6"/>
  <c r="AD878" i="6" s="1"/>
  <c r="Q520" i="6"/>
  <c r="AD520" i="6" s="1"/>
  <c r="Q877" i="6"/>
  <c r="AD877" i="6" s="1"/>
  <c r="Q890" i="6"/>
  <c r="AD890" i="6" s="1"/>
  <c r="Q684" i="6"/>
  <c r="AD684" i="6" s="1"/>
  <c r="Q893" i="6"/>
  <c r="AD893" i="6" s="1"/>
  <c r="Q694" i="6"/>
  <c r="AD694" i="6" s="1"/>
  <c r="Q887" i="6"/>
  <c r="AD887" i="6" s="1"/>
  <c r="Q886" i="6"/>
  <c r="AD886" i="6" s="1"/>
  <c r="Q875" i="6"/>
  <c r="AD875" i="6" s="1"/>
  <c r="Q897" i="6"/>
  <c r="AD897" i="6" s="1"/>
  <c r="Q705" i="6"/>
  <c r="AD705" i="6" s="1"/>
  <c r="Q885" i="6"/>
  <c r="AD885" i="6" s="1"/>
  <c r="Q874" i="6"/>
  <c r="AD874" i="6" s="1"/>
  <c r="Q707" i="6"/>
  <c r="AD707" i="6" s="1"/>
  <c r="Q528" i="6"/>
  <c r="AD528" i="6" s="1"/>
  <c r="Q530" i="6"/>
  <c r="AD530" i="6" s="1"/>
  <c r="Q496" i="6"/>
  <c r="AD496" i="6" s="1"/>
  <c r="Q529" i="6"/>
  <c r="AD529" i="6" s="1"/>
  <c r="Q853" i="6"/>
  <c r="AD853" i="6" s="1"/>
  <c r="Q514" i="6"/>
  <c r="AD514" i="6" s="1"/>
  <c r="Q511" i="6"/>
  <c r="AD511" i="6" s="1"/>
  <c r="Q852" i="6"/>
  <c r="AD852" i="6" s="1"/>
  <c r="Q842" i="6"/>
  <c r="AD842" i="6" s="1"/>
  <c r="Q859" i="6"/>
  <c r="AD859" i="6" s="1"/>
  <c r="Q509" i="6"/>
  <c r="AD509" i="6" s="1"/>
  <c r="Q506" i="6"/>
  <c r="AD506" i="6" s="1"/>
  <c r="Q884" i="6"/>
  <c r="AD884" i="6" s="1"/>
  <c r="Q840" i="6"/>
  <c r="AD840" i="6" s="1"/>
  <c r="Q838" i="6"/>
  <c r="AD838" i="6" s="1"/>
  <c r="Q883" i="6"/>
  <c r="AD883" i="6" s="1"/>
  <c r="Q503" i="6"/>
  <c r="AD503" i="6" s="1"/>
  <c r="Q524" i="6"/>
  <c r="AD524" i="6" s="1"/>
  <c r="Q837" i="6"/>
  <c r="AD837" i="6" s="1"/>
  <c r="Q888" i="6"/>
  <c r="AD888" i="6" s="1"/>
  <c r="Q851" i="6"/>
  <c r="AD851" i="6" s="1"/>
  <c r="Q500" i="6"/>
  <c r="AD500" i="6" s="1"/>
  <c r="Q850" i="6"/>
  <c r="AD850" i="6" s="1"/>
  <c r="Q876" i="6"/>
  <c r="AD876" i="6" s="1"/>
  <c r="Q518" i="6"/>
  <c r="AD518" i="6" s="1"/>
  <c r="Q836" i="6"/>
  <c r="AD836" i="6" s="1"/>
  <c r="Q844" i="6"/>
  <c r="AD844" i="6" s="1"/>
  <c r="Q510" i="6"/>
  <c r="AD510" i="6" s="1"/>
  <c r="Q827" i="6"/>
  <c r="AD827" i="6" s="1"/>
  <c r="Q826" i="6"/>
  <c r="AD826" i="6" s="1"/>
  <c r="Q461" i="6"/>
  <c r="AD461" i="6" s="1"/>
  <c r="Q834" i="6"/>
  <c r="AD834" i="6" s="1"/>
  <c r="Q481" i="6"/>
  <c r="AD481" i="6" s="1"/>
  <c r="Q460" i="6"/>
  <c r="AD460" i="6" s="1"/>
  <c r="Q822" i="6"/>
  <c r="AD822" i="6" s="1"/>
  <c r="Q809" i="6"/>
  <c r="AD809" i="6" s="1"/>
  <c r="Q499" i="6"/>
  <c r="AD499" i="6" s="1"/>
  <c r="Q490" i="6"/>
  <c r="AD490" i="6" s="1"/>
  <c r="Q479" i="6"/>
  <c r="AD479" i="6" s="1"/>
  <c r="Q475" i="6"/>
  <c r="AD475" i="6" s="1"/>
  <c r="Q817" i="6"/>
  <c r="AD817" i="6" s="1"/>
  <c r="Q847" i="6"/>
  <c r="AD847" i="6" s="1"/>
  <c r="Q833" i="6"/>
  <c r="AD833" i="6" s="1"/>
  <c r="Q469" i="6"/>
  <c r="AD469" i="6" s="1"/>
  <c r="Q476" i="6"/>
  <c r="AD476" i="6" s="1"/>
  <c r="Q516" i="6"/>
  <c r="AD516" i="6" s="1"/>
  <c r="Q814" i="6"/>
  <c r="AD814" i="6" s="1"/>
  <c r="Q813" i="6"/>
  <c r="AD813" i="6" s="1"/>
  <c r="Q497" i="6"/>
  <c r="AD497" i="6" s="1"/>
  <c r="Q831" i="6"/>
  <c r="AD831" i="6" s="1"/>
  <c r="Q485" i="6"/>
  <c r="AD485" i="6" s="1"/>
  <c r="Q828" i="6"/>
  <c r="AD828" i="6" s="1"/>
  <c r="Q821" i="6"/>
  <c r="AD821" i="6" s="1"/>
  <c r="Q811" i="6"/>
  <c r="AD811" i="6" s="1"/>
  <c r="Q456" i="6"/>
  <c r="AD456" i="6" s="1"/>
  <c r="Q798" i="6"/>
  <c r="AD798" i="6" s="1"/>
  <c r="Q779" i="6"/>
  <c r="AD779" i="6" s="1"/>
  <c r="Q819" i="6"/>
  <c r="AD819" i="6" s="1"/>
  <c r="Q797" i="6"/>
  <c r="AD797" i="6" s="1"/>
  <c r="Q778" i="6"/>
  <c r="AD778" i="6" s="1"/>
  <c r="Q812" i="6"/>
  <c r="AD812" i="6" s="1"/>
  <c r="Q794" i="6"/>
  <c r="AD794" i="6" s="1"/>
  <c r="Q447" i="6"/>
  <c r="AD447" i="6" s="1"/>
  <c r="Q775" i="6"/>
  <c r="AD775" i="6" s="1"/>
  <c r="Q793" i="6"/>
  <c r="AD793" i="6" s="1"/>
  <c r="Q774" i="6"/>
  <c r="AD774" i="6" s="1"/>
  <c r="Q473" i="6"/>
  <c r="AD473" i="6" s="1"/>
  <c r="Q445" i="6"/>
  <c r="AD445" i="6" s="1"/>
  <c r="Q463" i="6"/>
  <c r="AD463" i="6" s="1"/>
  <c r="Q807" i="6"/>
  <c r="AD807" i="6" s="1"/>
  <c r="Q443" i="6"/>
  <c r="AD443" i="6" s="1"/>
  <c r="Q455" i="6"/>
  <c r="AD455" i="6" s="1"/>
  <c r="Q790" i="6"/>
  <c r="AD790" i="6" s="1"/>
  <c r="Q835" i="6"/>
  <c r="AD835" i="6" s="1"/>
  <c r="Q488" i="6"/>
  <c r="AD488" i="6" s="1"/>
  <c r="Q810" i="6"/>
  <c r="AD810" i="6" s="1"/>
  <c r="Q458" i="6"/>
  <c r="AD458" i="6" s="1"/>
  <c r="Q804" i="6"/>
  <c r="AD804" i="6" s="1"/>
  <c r="Q787" i="6"/>
  <c r="AD787" i="6" s="1"/>
  <c r="Q803" i="6"/>
  <c r="AD803" i="6" s="1"/>
  <c r="Q800" i="6"/>
  <c r="AD800" i="6" s="1"/>
  <c r="Q785" i="6"/>
  <c r="AD785" i="6" s="1"/>
  <c r="Q832" i="6"/>
  <c r="AD832" i="6" s="1"/>
  <c r="Q799" i="6"/>
  <c r="AD799" i="6" s="1"/>
  <c r="Q818" i="6"/>
  <c r="AD818" i="6" s="1"/>
  <c r="Q802" i="6"/>
  <c r="AD802" i="6" s="1"/>
  <c r="Q769" i="6"/>
  <c r="AD769" i="6" s="1"/>
  <c r="Q417" i="6"/>
  <c r="AD417" i="6" s="1"/>
  <c r="Q423" i="6"/>
  <c r="AD423" i="6" s="1"/>
  <c r="Q416" i="6"/>
  <c r="AD416" i="6" s="1"/>
  <c r="Q454" i="6"/>
  <c r="AD454" i="6" s="1"/>
  <c r="Q441" i="6"/>
  <c r="AD441" i="6" s="1"/>
  <c r="Q422" i="6"/>
  <c r="AD422" i="6" s="1"/>
  <c r="Q753" i="6"/>
  <c r="AD753" i="6" s="1"/>
  <c r="Q784" i="6"/>
  <c r="AD784" i="6" s="1"/>
  <c r="Q419" i="6"/>
  <c r="AD419" i="6" s="1"/>
  <c r="Q752" i="6"/>
  <c r="AD752" i="6" s="1"/>
  <c r="Q474" i="6"/>
  <c r="AD474" i="6" s="1"/>
  <c r="Q788" i="6"/>
  <c r="AD788" i="6" s="1"/>
  <c r="Q782" i="6"/>
  <c r="AD782" i="6" s="1"/>
  <c r="Q766" i="6"/>
  <c r="AD766" i="6" s="1"/>
  <c r="Q750" i="6"/>
  <c r="AD750" i="6" s="1"/>
  <c r="Q801" i="6"/>
  <c r="AD801" i="6" s="1"/>
  <c r="Q430" i="6"/>
  <c r="AD430" i="6" s="1"/>
  <c r="Q414" i="6"/>
  <c r="AD414" i="6" s="1"/>
  <c r="Q748" i="6"/>
  <c r="AD748" i="6" s="1"/>
  <c r="Q428" i="6"/>
  <c r="AD428" i="6" s="1"/>
  <c r="Q765" i="6"/>
  <c r="AD765" i="6" s="1"/>
  <c r="Q747" i="6"/>
  <c r="AD747" i="6" s="1"/>
  <c r="Q786" i="6"/>
  <c r="AD786" i="6" s="1"/>
  <c r="Q434" i="6"/>
  <c r="AD434" i="6" s="1"/>
  <c r="Q433" i="6"/>
  <c r="AD433" i="6" s="1"/>
  <c r="Q764" i="6"/>
  <c r="AD764" i="6" s="1"/>
  <c r="Q451" i="6"/>
  <c r="AD451" i="6" s="1"/>
  <c r="Q773" i="6"/>
  <c r="AD773" i="6" s="1"/>
  <c r="Q761" i="6"/>
  <c r="AD761" i="6" s="1"/>
  <c r="Q397" i="6"/>
  <c r="AD397" i="6" s="1"/>
  <c r="Q806" i="6"/>
  <c r="AD806" i="6" s="1"/>
  <c r="Q439" i="6"/>
  <c r="AD439" i="6" s="1"/>
  <c r="Q759" i="6"/>
  <c r="AD759" i="6" s="1"/>
  <c r="Q395" i="6"/>
  <c r="AD395" i="6" s="1"/>
  <c r="Q436" i="6"/>
  <c r="AD436" i="6" s="1"/>
  <c r="Q772" i="6"/>
  <c r="AD772" i="6" s="1"/>
  <c r="Q771" i="6"/>
  <c r="AD771" i="6" s="1"/>
  <c r="Q390" i="6"/>
  <c r="AD390" i="6" s="1"/>
  <c r="Q401" i="6"/>
  <c r="AD401" i="6" s="1"/>
  <c r="Q728" i="6"/>
  <c r="AD728" i="6" s="1"/>
  <c r="Q535" i="6"/>
  <c r="AD535" i="6" s="1"/>
  <c r="Q738" i="6"/>
  <c r="AD738" i="6" s="1"/>
  <c r="Q367" i="6"/>
  <c r="AD367" i="6" s="1"/>
  <c r="Q534" i="6"/>
  <c r="AD534" i="6" s="1"/>
  <c r="Q381" i="6"/>
  <c r="AD381" i="6" s="1"/>
  <c r="Q727" i="6"/>
  <c r="AD727" i="6" s="1"/>
  <c r="Q533" i="6"/>
  <c r="AD533" i="6" s="1"/>
  <c r="Q762" i="6"/>
  <c r="AD762" i="6" s="1"/>
  <c r="Q737" i="6"/>
  <c r="AD737" i="6" s="1"/>
  <c r="Q726" i="6"/>
  <c r="AD726" i="6" s="1"/>
  <c r="Q472" i="6"/>
  <c r="AD472" i="6" s="1"/>
  <c r="Q418" i="6"/>
  <c r="AD418" i="6" s="1"/>
  <c r="Q743" i="6"/>
  <c r="AD743" i="6" s="1"/>
  <c r="Q736" i="6"/>
  <c r="AD736" i="6" s="1"/>
  <c r="Q547" i="6"/>
  <c r="AD547" i="6" s="1"/>
  <c r="Q531" i="6"/>
  <c r="AD531" i="6" s="1"/>
  <c r="Q457" i="6"/>
  <c r="AD457" i="6" s="1"/>
  <c r="Q432" i="6"/>
  <c r="AD432" i="6" s="1"/>
  <c r="Q745" i="6"/>
  <c r="AD745" i="6" s="1"/>
  <c r="Q379" i="6"/>
  <c r="AD379" i="6" s="1"/>
  <c r="Q546" i="6"/>
  <c r="AD546" i="6" s="1"/>
  <c r="Q487" i="6"/>
  <c r="AD487" i="6" s="1"/>
  <c r="Q378" i="6"/>
  <c r="AD378" i="6" s="1"/>
  <c r="Q545" i="6"/>
  <c r="AD545" i="6" s="1"/>
  <c r="Q770" i="6"/>
  <c r="AD770" i="6" s="1"/>
  <c r="Q412" i="6"/>
  <c r="AD412" i="6" s="1"/>
  <c r="Q742" i="6"/>
  <c r="AD742" i="6" s="1"/>
  <c r="Q391" i="6"/>
  <c r="AD391" i="6" s="1"/>
  <c r="Q734" i="6"/>
  <c r="AD734" i="6" s="1"/>
  <c r="Q544" i="6"/>
  <c r="AD544" i="6" s="1"/>
  <c r="Q431" i="6"/>
  <c r="AD431" i="6" s="1"/>
  <c r="Q438" i="6"/>
  <c r="AD438" i="6" s="1"/>
  <c r="Q744" i="6"/>
  <c r="AD744" i="6" s="1"/>
  <c r="Q732" i="6"/>
  <c r="AD732" i="6" s="1"/>
  <c r="Q542" i="6"/>
  <c r="AD542" i="6" s="1"/>
  <c r="Q756" i="6"/>
  <c r="AD756" i="6" s="1"/>
  <c r="Q741" i="6"/>
  <c r="AD741" i="6" s="1"/>
  <c r="Q376" i="6"/>
  <c r="AD376" i="6" s="1"/>
  <c r="Q757" i="6"/>
  <c r="AD757" i="6" s="1"/>
  <c r="Q730" i="6"/>
  <c r="AD730" i="6" s="1"/>
  <c r="Q539" i="6"/>
  <c r="AD539" i="6" s="1"/>
  <c r="Q372" i="6"/>
  <c r="AD372" i="6" s="1"/>
  <c r="Q720" i="6"/>
  <c r="AD720" i="6" s="1"/>
  <c r="Q717" i="6"/>
  <c r="AD717" i="6" s="1"/>
  <c r="Q343" i="6"/>
  <c r="AD343" i="6" s="1"/>
  <c r="Q696" i="6"/>
  <c r="AD696" i="6" s="1"/>
  <c r="Q715" i="6"/>
  <c r="AD715" i="6" s="1"/>
  <c r="Q342" i="6"/>
  <c r="AD342" i="6" s="1"/>
  <c r="Q334" i="6"/>
  <c r="AD334" i="6" s="1"/>
  <c r="Q721" i="6"/>
  <c r="AD721" i="6" s="1"/>
  <c r="Q357" i="6"/>
  <c r="AD357" i="6" s="1"/>
  <c r="Q703" i="6"/>
  <c r="AD703" i="6" s="1"/>
  <c r="Q402" i="6"/>
  <c r="AD402" i="6" s="1"/>
  <c r="Q538" i="6"/>
  <c r="AD538" i="6" s="1"/>
  <c r="Q537" i="6"/>
  <c r="AD537" i="6" s="1"/>
  <c r="Q712" i="6"/>
  <c r="AD712" i="6" s="1"/>
  <c r="Q341" i="6"/>
  <c r="AD341" i="6" s="1"/>
  <c r="Q532" i="6"/>
  <c r="AD532" i="6" s="1"/>
  <c r="Q722" i="6"/>
  <c r="AD722" i="6" s="1"/>
  <c r="Q711" i="6"/>
  <c r="AD711" i="6" s="1"/>
  <c r="Q702" i="6"/>
  <c r="AD702" i="6" s="1"/>
  <c r="Q733" i="6"/>
  <c r="AD733" i="6" s="1"/>
  <c r="Q540" i="6"/>
  <c r="AD540" i="6" s="1"/>
  <c r="Q364" i="6"/>
  <c r="AD364" i="6" s="1"/>
  <c r="Q339" i="6"/>
  <c r="AD339" i="6" s="1"/>
  <c r="Q690" i="6"/>
  <c r="AD690" i="6" s="1"/>
  <c r="Q399" i="6"/>
  <c r="AD399" i="6" s="1"/>
  <c r="Q710" i="6"/>
  <c r="AD710" i="6" s="1"/>
  <c r="Q701" i="6"/>
  <c r="AD701" i="6" s="1"/>
  <c r="Q541" i="6"/>
  <c r="AD541" i="6" s="1"/>
  <c r="Q536" i="6"/>
  <c r="AD536" i="6" s="1"/>
  <c r="Q709" i="6"/>
  <c r="AD709" i="6" s="1"/>
  <c r="Q338" i="6"/>
  <c r="AD338" i="6" s="1"/>
  <c r="Q368" i="6"/>
  <c r="AD368" i="6" s="1"/>
  <c r="Q708" i="6"/>
  <c r="AD708" i="6" s="1"/>
  <c r="Q350" i="6"/>
  <c r="AD350" i="6" s="1"/>
  <c r="Q352" i="6"/>
  <c r="AD352" i="6" s="1"/>
  <c r="Q349" i="6"/>
  <c r="AD349" i="6" s="1"/>
  <c r="Q351" i="6"/>
  <c r="AD351" i="6" s="1"/>
  <c r="Q348" i="6"/>
  <c r="AD348" i="6" s="1"/>
  <c r="Q740" i="6"/>
  <c r="AD740" i="6" s="1"/>
  <c r="Q706" i="6"/>
  <c r="AD706" i="6" s="1"/>
  <c r="Q700" i="6"/>
  <c r="AD700" i="6" s="1"/>
  <c r="Q683" i="6"/>
  <c r="AD683" i="6" s="1"/>
  <c r="Q675" i="6"/>
  <c r="AD675" i="6" s="1"/>
  <c r="Q335" i="6"/>
  <c r="AD335" i="6" s="1"/>
  <c r="Q332" i="6"/>
  <c r="AD332" i="6" s="1"/>
  <c r="Q674" i="6"/>
  <c r="AD674" i="6" s="1"/>
  <c r="Q660" i="6"/>
  <c r="AD660" i="6" s="1"/>
  <c r="Q345" i="6"/>
  <c r="AD345" i="6" s="1"/>
  <c r="Q328" i="6"/>
  <c r="AD328" i="6" s="1"/>
  <c r="Q330" i="6"/>
  <c r="AD330" i="6" s="1"/>
  <c r="Q673" i="6"/>
  <c r="AD673" i="6" s="1"/>
  <c r="Q283" i="6"/>
  <c r="AD283" i="6" s="1"/>
  <c r="Q331" i="6"/>
  <c r="AD331" i="6" s="1"/>
  <c r="Q672" i="6"/>
  <c r="AD672" i="6" s="1"/>
  <c r="Q322" i="6"/>
  <c r="AD322" i="6" s="1"/>
  <c r="Q293" i="6"/>
  <c r="AD293" i="6" s="1"/>
  <c r="Q658" i="6"/>
  <c r="AD658" i="6" s="1"/>
  <c r="Q731" i="6"/>
  <c r="AD731" i="6" s="1"/>
  <c r="Q324" i="6"/>
  <c r="AD324" i="6" s="1"/>
  <c r="Q671" i="6"/>
  <c r="AD671" i="6" s="1"/>
  <c r="Q347" i="6"/>
  <c r="AD347" i="6" s="1"/>
  <c r="Q704" i="6"/>
  <c r="AD704" i="6" s="1"/>
  <c r="Q698" i="6"/>
  <c r="AD698" i="6" s="1"/>
  <c r="Q682" i="6"/>
  <c r="AD682" i="6" s="1"/>
  <c r="Q670" i="6"/>
  <c r="AD670" i="6" s="1"/>
  <c r="Q693" i="6"/>
  <c r="AD693" i="6" s="1"/>
  <c r="Q681" i="6"/>
  <c r="AD681" i="6" s="1"/>
  <c r="Q543" i="6"/>
  <c r="AD543" i="6" s="1"/>
  <c r="Q320" i="6"/>
  <c r="AD320" i="6" s="1"/>
  <c r="Q668" i="6"/>
  <c r="AD668" i="6" s="1"/>
  <c r="Q680" i="6"/>
  <c r="AD680" i="6" s="1"/>
  <c r="Q362" i="6"/>
  <c r="AD362" i="6" s="1"/>
  <c r="Q699" i="6"/>
  <c r="AD699" i="6" s="1"/>
  <c r="Q692" i="6"/>
  <c r="AD692" i="6" s="1"/>
  <c r="Q679" i="6"/>
  <c r="AD679" i="6" s="1"/>
  <c r="Q666" i="6"/>
  <c r="AD666" i="6" s="1"/>
  <c r="Q697" i="6"/>
  <c r="AD697" i="6" s="1"/>
  <c r="Q297" i="6"/>
  <c r="AD297" i="6" s="1"/>
  <c r="Q665" i="6"/>
  <c r="AD665" i="6" s="1"/>
  <c r="Q370" i="6"/>
  <c r="AD370" i="6" s="1"/>
  <c r="Q346" i="6"/>
  <c r="AD346" i="6" s="1"/>
  <c r="Q688" i="6"/>
  <c r="AD688" i="6" s="1"/>
  <c r="Q755" i="6"/>
  <c r="AD755" i="6" s="1"/>
  <c r="Q685" i="6"/>
  <c r="AD685" i="6" s="1"/>
  <c r="Q642" i="6"/>
  <c r="AD642" i="6" s="1"/>
  <c r="Q676" i="6"/>
  <c r="AD676" i="6" s="1"/>
  <c r="Q641" i="6"/>
  <c r="AD641" i="6" s="1"/>
  <c r="Q144" i="6"/>
  <c r="AD144" i="6" s="1"/>
  <c r="Q662" i="6"/>
  <c r="AD662" i="6" s="1"/>
  <c r="Q654" i="6"/>
  <c r="AD654" i="6" s="1"/>
  <c r="Q640" i="6"/>
  <c r="AD640" i="6" s="1"/>
  <c r="Q630" i="6"/>
  <c r="AD630" i="6" s="1"/>
  <c r="Q653" i="6"/>
  <c r="AD653" i="6" s="1"/>
  <c r="Q639" i="6"/>
  <c r="AD639" i="6" s="1"/>
  <c r="Q629" i="6"/>
  <c r="AD629" i="6" s="1"/>
  <c r="Q677" i="6"/>
  <c r="AD677" i="6" s="1"/>
  <c r="Q657" i="6"/>
  <c r="AD657" i="6" s="1"/>
  <c r="Q655" i="6"/>
  <c r="AD655" i="6" s="1"/>
  <c r="Q652" i="6"/>
  <c r="AD652" i="6" s="1"/>
  <c r="Q638" i="6"/>
  <c r="AD638" i="6" s="1"/>
  <c r="Q253" i="6"/>
  <c r="AD253" i="6" s="1"/>
  <c r="Q165" i="6"/>
  <c r="AD165" i="6" s="1"/>
  <c r="Q664" i="6"/>
  <c r="AD664" i="6" s="1"/>
  <c r="Q663" i="6"/>
  <c r="AD663" i="6" s="1"/>
  <c r="Q651" i="6"/>
  <c r="AD651" i="6" s="1"/>
  <c r="Q158" i="6"/>
  <c r="AD158" i="6" s="1"/>
  <c r="Q628" i="6"/>
  <c r="AD628" i="6" s="1"/>
  <c r="Q669" i="6"/>
  <c r="AD669" i="6" s="1"/>
  <c r="Q650" i="6"/>
  <c r="AD650" i="6" s="1"/>
  <c r="Q637" i="6"/>
  <c r="AD637" i="6" s="1"/>
  <c r="Q689" i="6"/>
  <c r="AD689" i="6" s="1"/>
  <c r="Q667" i="6"/>
  <c r="AD667" i="6" s="1"/>
  <c r="Q656" i="6"/>
  <c r="AD656" i="6" s="1"/>
  <c r="Q649" i="6"/>
  <c r="AD649" i="6" s="1"/>
  <c r="Q636" i="6"/>
  <c r="AD636" i="6" s="1"/>
  <c r="Q626" i="6"/>
  <c r="AD626" i="6" s="1"/>
  <c r="Q269" i="6"/>
  <c r="AD269" i="6" s="1"/>
  <c r="Q648" i="6"/>
  <c r="AD648" i="6" s="1"/>
  <c r="Q263" i="6"/>
  <c r="AD263" i="6" s="1"/>
  <c r="Q134" i="6"/>
  <c r="AD134" i="6" s="1"/>
  <c r="Q678" i="6"/>
  <c r="AD678" i="6" s="1"/>
  <c r="Q647" i="6"/>
  <c r="AD647" i="6" s="1"/>
  <c r="Q262" i="6"/>
  <c r="AD262" i="6" s="1"/>
  <c r="Q687" i="6"/>
  <c r="AD687" i="6" s="1"/>
  <c r="Q646" i="6"/>
  <c r="AD646" i="6" s="1"/>
  <c r="Q259" i="6"/>
  <c r="AD259" i="6" s="1"/>
  <c r="Q623" i="6"/>
  <c r="AD623" i="6" s="1"/>
  <c r="Q686" i="6"/>
  <c r="AD686" i="6" s="1"/>
  <c r="Q296" i="6"/>
  <c r="AD296" i="6" s="1"/>
  <c r="Q289" i="6"/>
  <c r="AD289" i="6" s="1"/>
  <c r="Q644" i="6"/>
  <c r="AD644" i="6" s="1"/>
  <c r="Q633" i="6"/>
  <c r="AD633" i="6" s="1"/>
  <c r="Q616" i="6"/>
  <c r="AD616" i="6" s="1"/>
  <c r="Q604" i="6"/>
  <c r="AD604" i="6" s="1"/>
  <c r="Q93" i="6"/>
  <c r="AD93" i="6" s="1"/>
  <c r="Q624" i="6"/>
  <c r="AD624" i="6" s="1"/>
  <c r="Q622" i="6"/>
  <c r="AD622" i="6" s="1"/>
  <c r="Q615" i="6"/>
  <c r="AD615" i="6" s="1"/>
  <c r="Q603" i="6"/>
  <c r="AD603" i="6" s="1"/>
  <c r="Q223" i="6"/>
  <c r="AD223" i="6" s="1"/>
  <c r="Q635" i="6"/>
  <c r="AD635" i="6" s="1"/>
  <c r="Q634" i="6"/>
  <c r="AD634" i="6" s="1"/>
  <c r="Q614" i="6"/>
  <c r="AD614" i="6" s="1"/>
  <c r="Q602" i="6"/>
  <c r="AD602" i="6" s="1"/>
  <c r="Q594" i="6"/>
  <c r="AD594" i="6" s="1"/>
  <c r="Q659" i="6"/>
  <c r="AD659" i="6" s="1"/>
  <c r="Q119" i="6"/>
  <c r="AD119" i="6" s="1"/>
  <c r="Q230" i="6"/>
  <c r="AD230" i="6" s="1"/>
  <c r="Q632" i="6"/>
  <c r="AD632" i="6" s="1"/>
  <c r="Q613" i="6"/>
  <c r="AD613" i="6" s="1"/>
  <c r="Q601" i="6"/>
  <c r="AD601" i="6" s="1"/>
  <c r="Q612" i="6"/>
  <c r="AD612" i="6" s="1"/>
  <c r="Q232" i="6"/>
  <c r="AD232" i="6" s="1"/>
  <c r="Q264" i="6"/>
  <c r="AD264" i="6" s="1"/>
  <c r="Q625" i="6"/>
  <c r="AD625" i="6" s="1"/>
  <c r="Q236" i="6"/>
  <c r="AD236" i="6" s="1"/>
  <c r="Q107" i="6"/>
  <c r="AD107" i="6" s="1"/>
  <c r="Q590" i="6"/>
  <c r="AD590" i="6" s="1"/>
  <c r="Q611" i="6"/>
  <c r="AD611" i="6" s="1"/>
  <c r="Q600" i="6"/>
  <c r="AD600" i="6" s="1"/>
  <c r="Q610" i="6"/>
  <c r="AD610" i="6" s="1"/>
  <c r="Q609" i="6"/>
  <c r="AD609" i="6" s="1"/>
  <c r="Q599" i="6"/>
  <c r="AD599" i="6" s="1"/>
  <c r="Q661" i="6"/>
  <c r="AD661" i="6" s="1"/>
  <c r="Q643" i="6"/>
  <c r="AD643" i="6" s="1"/>
  <c r="Q109" i="6"/>
  <c r="AD109" i="6" s="1"/>
  <c r="Q621" i="6"/>
  <c r="AD621" i="6" s="1"/>
  <c r="Q631" i="6"/>
  <c r="AD631" i="6" s="1"/>
  <c r="Q620" i="6"/>
  <c r="AD620" i="6" s="1"/>
  <c r="Q607" i="6"/>
  <c r="AD607" i="6" s="1"/>
  <c r="Q645" i="6"/>
  <c r="AD645" i="6" s="1"/>
  <c r="Q619" i="6"/>
  <c r="AD619" i="6" s="1"/>
  <c r="Q231" i="6"/>
  <c r="AD231" i="6" s="1"/>
  <c r="Q267" i="6"/>
  <c r="AD267" i="6" s="1"/>
  <c r="Q627" i="6"/>
  <c r="AD627" i="6" s="1"/>
  <c r="Q618" i="6"/>
  <c r="AD618" i="6" s="1"/>
  <c r="Q593" i="6"/>
  <c r="AD593" i="6" s="1"/>
  <c r="Q183" i="6"/>
  <c r="AD183" i="6" s="1"/>
  <c r="Q214" i="6"/>
  <c r="AD214" i="6" s="1"/>
  <c r="Q564" i="6"/>
  <c r="AD564" i="6" s="1"/>
  <c r="Q228" i="6"/>
  <c r="AD228" i="6" s="1"/>
  <c r="Q595" i="6"/>
  <c r="AD595" i="6" s="1"/>
  <c r="Q181" i="6"/>
  <c r="AD181" i="6" s="1"/>
  <c r="Q608" i="6"/>
  <c r="AD608" i="6" s="1"/>
  <c r="Q311" i="6"/>
  <c r="AD311" i="6" s="1"/>
  <c r="Q576" i="6"/>
  <c r="AD576" i="6" s="1"/>
  <c r="Q588" i="6"/>
  <c r="AD588" i="6" s="1"/>
  <c r="Q587" i="6"/>
  <c r="AD587" i="6" s="1"/>
  <c r="Q310" i="6"/>
  <c r="AD310" i="6" s="1"/>
  <c r="Q575" i="6"/>
  <c r="AD575" i="6" s="1"/>
  <c r="Q596" i="6"/>
  <c r="AD596" i="6" s="1"/>
  <c r="Q592" i="6"/>
  <c r="AD592" i="6" s="1"/>
  <c r="Q586" i="6"/>
  <c r="AD586" i="6" s="1"/>
  <c r="Q309" i="6"/>
  <c r="AD309" i="6" s="1"/>
  <c r="Q206" i="6"/>
  <c r="AD206" i="6" s="1"/>
  <c r="Q617" i="6"/>
  <c r="AD617" i="6" s="1"/>
  <c r="Q585" i="6"/>
  <c r="AD585" i="6" s="1"/>
  <c r="Q308" i="6"/>
  <c r="AD308" i="6" s="1"/>
  <c r="Q574" i="6"/>
  <c r="AD574" i="6" s="1"/>
  <c r="Q584" i="6"/>
  <c r="AD584" i="6" s="1"/>
  <c r="Q189" i="6"/>
  <c r="AD189" i="6" s="1"/>
  <c r="Q573" i="6"/>
  <c r="AD573" i="6" s="1"/>
  <c r="Q605" i="6"/>
  <c r="AD605" i="6" s="1"/>
  <c r="Q226" i="6"/>
  <c r="AD226" i="6" s="1"/>
  <c r="Q597" i="6"/>
  <c r="AD597" i="6" s="1"/>
  <c r="Q583" i="6"/>
  <c r="AD583" i="6" s="1"/>
  <c r="Q307" i="6"/>
  <c r="AD307" i="6" s="1"/>
  <c r="Q572" i="6"/>
  <c r="AD572" i="6" s="1"/>
  <c r="Q589" i="6"/>
  <c r="AD589" i="6" s="1"/>
  <c r="Q216" i="6"/>
  <c r="AD216" i="6" s="1"/>
  <c r="Q591" i="6"/>
  <c r="AD591" i="6" s="1"/>
  <c r="Q75" i="6"/>
  <c r="AD75" i="6" s="1"/>
  <c r="Q305" i="6"/>
  <c r="AD305" i="6" s="1"/>
  <c r="Q582" i="6"/>
  <c r="AD582" i="6" s="1"/>
  <c r="Q172" i="6"/>
  <c r="AD172" i="6" s="1"/>
  <c r="Q569" i="6"/>
  <c r="AD569" i="6" s="1"/>
  <c r="Q218" i="6"/>
  <c r="AD218" i="6" s="1"/>
  <c r="Q580" i="6"/>
  <c r="AD580" i="6" s="1"/>
  <c r="Q568" i="6"/>
  <c r="AD568" i="6" s="1"/>
  <c r="Q598" i="6"/>
  <c r="AD598" i="6" s="1"/>
  <c r="Q581" i="6"/>
  <c r="AD581" i="6" s="1"/>
  <c r="Q211" i="6"/>
  <c r="AD211" i="6" s="1"/>
  <c r="Q314" i="6"/>
  <c r="AD314" i="6" s="1"/>
  <c r="Q579" i="6"/>
  <c r="AD579" i="6" s="1"/>
  <c r="Q553" i="6"/>
  <c r="AD553" i="6" s="1"/>
  <c r="Q515" i="6"/>
  <c r="AD515" i="6" s="1"/>
  <c r="Q567" i="6"/>
  <c r="AD567" i="6" s="1"/>
  <c r="Q563" i="6"/>
  <c r="AD563" i="6" s="1"/>
  <c r="Q562" i="6"/>
  <c r="AD562" i="6" s="1"/>
  <c r="Q552" i="6"/>
  <c r="AD552" i="6" s="1"/>
  <c r="Q513" i="6"/>
  <c r="AD513" i="6" s="1"/>
  <c r="Q561" i="6"/>
  <c r="AD561" i="6" s="1"/>
  <c r="Q551" i="6"/>
  <c r="AD551" i="6" s="1"/>
  <c r="Q512" i="6"/>
  <c r="AD512" i="6" s="1"/>
  <c r="Q313" i="6"/>
  <c r="AD313" i="6" s="1"/>
  <c r="Q571" i="6"/>
  <c r="AD571" i="6" s="1"/>
  <c r="Q55" i="6"/>
  <c r="AD55" i="6" s="1"/>
  <c r="Q550" i="6"/>
  <c r="AD550" i="6" s="1"/>
  <c r="Q508" i="6"/>
  <c r="AD508" i="6" s="1"/>
  <c r="Q312" i="6"/>
  <c r="AD312" i="6" s="1"/>
  <c r="Q577" i="6"/>
  <c r="AD577" i="6" s="1"/>
  <c r="Q566" i="6"/>
  <c r="AD566" i="6" s="1"/>
  <c r="Q56" i="6"/>
  <c r="AD56" i="6" s="1"/>
  <c r="Q549" i="6"/>
  <c r="AD549" i="6" s="1"/>
  <c r="Q507" i="6"/>
  <c r="AD507" i="6" s="1"/>
  <c r="Q565" i="6"/>
  <c r="AD565" i="6" s="1"/>
  <c r="Q560" i="6"/>
  <c r="AD560" i="6" s="1"/>
  <c r="Q548" i="6"/>
  <c r="AD548" i="6" s="1"/>
  <c r="Q504" i="6"/>
  <c r="AD504" i="6" s="1"/>
  <c r="Q202" i="6"/>
  <c r="AD202" i="6" s="1"/>
  <c r="Q559" i="6"/>
  <c r="AD559" i="6" s="1"/>
  <c r="Q527" i="6"/>
  <c r="AD527" i="6" s="1"/>
  <c r="Q502" i="6"/>
  <c r="AD502" i="6" s="1"/>
  <c r="Q91" i="6"/>
  <c r="AD91" i="6" s="1"/>
  <c r="Q558" i="6"/>
  <c r="AD558" i="6" s="1"/>
  <c r="Q526" i="6"/>
  <c r="AD526" i="6" s="1"/>
  <c r="Q197" i="6"/>
  <c r="AD197" i="6" s="1"/>
  <c r="Q196" i="6"/>
  <c r="AD196" i="6" s="1"/>
  <c r="Q523" i="6"/>
  <c r="AD523" i="6" s="1"/>
  <c r="Q495" i="6"/>
  <c r="AD495" i="6" s="1"/>
  <c r="Q606" i="6"/>
  <c r="AD606" i="6" s="1"/>
  <c r="Q557" i="6"/>
  <c r="AD557" i="6" s="1"/>
  <c r="Q169" i="6"/>
  <c r="AD169" i="6" s="1"/>
  <c r="Q494" i="6"/>
  <c r="AD494" i="6" s="1"/>
  <c r="Q570" i="6"/>
  <c r="AD570" i="6" s="1"/>
  <c r="Q39" i="6"/>
  <c r="AD39" i="6" s="1"/>
  <c r="Q168" i="6"/>
  <c r="AD168" i="6" s="1"/>
  <c r="Q66" i="6"/>
  <c r="AD66" i="6" s="1"/>
  <c r="Q556" i="6"/>
  <c r="AD556" i="6" s="1"/>
  <c r="Q521" i="6"/>
  <c r="AD521" i="6" s="1"/>
  <c r="Q493" i="6"/>
  <c r="AD493" i="6" s="1"/>
  <c r="Q306" i="6"/>
  <c r="AD306" i="6" s="1"/>
  <c r="Q491" i="6"/>
  <c r="AD491" i="6" s="1"/>
  <c r="Q470" i="6"/>
  <c r="AD470" i="6" s="1"/>
  <c r="Q448" i="6"/>
  <c r="AD448" i="6" s="1"/>
  <c r="Q125" i="6"/>
  <c r="AD125" i="6" s="1"/>
  <c r="Q468" i="6"/>
  <c r="AD468" i="6" s="1"/>
  <c r="Q446" i="6"/>
  <c r="AD446" i="6" s="1"/>
  <c r="Q110" i="6"/>
  <c r="AD110" i="6" s="1"/>
  <c r="Q519" i="6"/>
  <c r="AD519" i="6" s="1"/>
  <c r="Q498" i="6"/>
  <c r="AD498" i="6" s="1"/>
  <c r="Q467" i="6"/>
  <c r="AD467" i="6" s="1"/>
  <c r="Q444" i="6"/>
  <c r="AD444" i="6" s="1"/>
  <c r="Q505" i="6"/>
  <c r="AD505" i="6" s="1"/>
  <c r="Q466" i="6"/>
  <c r="AD466" i="6" s="1"/>
  <c r="Q442" i="6"/>
  <c r="AD442" i="6" s="1"/>
  <c r="Q420" i="6"/>
  <c r="AD420" i="6" s="1"/>
  <c r="Q486" i="6"/>
  <c r="AD486" i="6" s="1"/>
  <c r="Q465" i="6"/>
  <c r="AD465" i="6" s="1"/>
  <c r="Q440" i="6"/>
  <c r="AD440" i="6" s="1"/>
  <c r="Q151" i="6"/>
  <c r="AD151" i="6" s="1"/>
  <c r="Q464" i="6"/>
  <c r="AD464" i="6" s="1"/>
  <c r="Q437" i="6"/>
  <c r="AD437" i="6" s="1"/>
  <c r="Q200" i="6"/>
  <c r="AD200" i="6" s="1"/>
  <c r="Q156" i="6"/>
  <c r="AD156" i="6" s="1"/>
  <c r="Q484" i="6"/>
  <c r="AD484" i="6" s="1"/>
  <c r="Q462" i="6"/>
  <c r="AD462" i="6" s="1"/>
  <c r="Q124" i="6"/>
  <c r="AD124" i="6" s="1"/>
  <c r="Q191" i="6"/>
  <c r="AD191" i="6" s="1"/>
  <c r="Q501" i="6"/>
  <c r="AD501" i="6" s="1"/>
  <c r="Q483" i="6"/>
  <c r="AD483" i="6" s="1"/>
  <c r="Q459" i="6"/>
  <c r="AD459" i="6" s="1"/>
  <c r="Q435" i="6"/>
  <c r="AD435" i="6" s="1"/>
  <c r="Q104" i="6"/>
  <c r="AD104" i="6" s="1"/>
  <c r="Q517" i="6"/>
  <c r="AD517" i="6" s="1"/>
  <c r="Q482" i="6"/>
  <c r="AD482" i="6" s="1"/>
  <c r="Q136" i="6"/>
  <c r="AD136" i="6" s="1"/>
  <c r="Q492" i="6"/>
  <c r="AD492" i="6" s="1"/>
  <c r="Q480" i="6"/>
  <c r="AD480" i="6" s="1"/>
  <c r="Q160" i="6"/>
  <c r="AD160" i="6" s="1"/>
  <c r="Q489" i="6"/>
  <c r="AD489" i="6" s="1"/>
  <c r="Q159" i="6"/>
  <c r="AD159" i="6" s="1"/>
  <c r="Q133" i="6"/>
  <c r="AD133" i="6" s="1"/>
  <c r="Q113" i="6"/>
  <c r="AD113" i="6" s="1"/>
  <c r="Q157" i="6"/>
  <c r="AD157" i="6" s="1"/>
  <c r="Q453" i="6"/>
  <c r="AD453" i="6" s="1"/>
  <c r="Q118" i="6"/>
  <c r="AD118" i="6" s="1"/>
  <c r="Q555" i="6"/>
  <c r="AD555" i="6" s="1"/>
  <c r="Q166" i="6"/>
  <c r="AD166" i="6" s="1"/>
  <c r="Q478" i="6"/>
  <c r="AD478" i="6" s="1"/>
  <c r="Q452" i="6"/>
  <c r="AD452" i="6" s="1"/>
  <c r="Q145" i="6"/>
  <c r="AD145" i="6" s="1"/>
  <c r="Q450" i="6"/>
  <c r="AD450" i="6" s="1"/>
  <c r="Q425" i="6"/>
  <c r="AD425" i="6" s="1"/>
  <c r="Q424" i="6"/>
  <c r="AD424" i="6" s="1"/>
  <c r="Q411" i="6"/>
  <c r="AD411" i="6" s="1"/>
  <c r="Q393" i="6"/>
  <c r="AD393" i="6" s="1"/>
  <c r="Q78" i="6"/>
  <c r="AD78" i="6" s="1"/>
  <c r="Q413" i="6"/>
  <c r="AD413" i="6" s="1"/>
  <c r="Q102" i="6"/>
  <c r="AD102" i="6" s="1"/>
  <c r="Q410" i="6"/>
  <c r="AD410" i="6" s="1"/>
  <c r="Q392" i="6"/>
  <c r="AD392" i="6" s="1"/>
  <c r="Q377" i="6"/>
  <c r="AD377" i="6" s="1"/>
  <c r="Q578" i="6"/>
  <c r="AD578" i="6" s="1"/>
  <c r="Q409" i="6"/>
  <c r="AD409" i="6" s="1"/>
  <c r="Q389" i="6"/>
  <c r="AD389" i="6" s="1"/>
  <c r="Q525" i="6"/>
  <c r="AD525" i="6" s="1"/>
  <c r="Q129" i="6"/>
  <c r="AD129" i="6" s="1"/>
  <c r="Q126" i="6"/>
  <c r="AD126" i="6" s="1"/>
  <c r="Q408" i="6"/>
  <c r="AD408" i="6" s="1"/>
  <c r="Q90" i="6"/>
  <c r="AD90" i="6" s="1"/>
  <c r="Q374" i="6"/>
  <c r="AD374" i="6" s="1"/>
  <c r="Q407" i="6"/>
  <c r="AD407" i="6" s="1"/>
  <c r="Q388" i="6"/>
  <c r="AD388" i="6" s="1"/>
  <c r="Q429" i="6"/>
  <c r="AD429" i="6" s="1"/>
  <c r="Q100" i="6"/>
  <c r="AD100" i="6" s="1"/>
  <c r="Q88" i="6"/>
  <c r="AD88" i="6" s="1"/>
  <c r="Q373" i="6"/>
  <c r="AD373" i="6" s="1"/>
  <c r="Q477" i="6"/>
  <c r="AD477" i="6" s="1"/>
  <c r="Q406" i="6"/>
  <c r="AD406" i="6" s="1"/>
  <c r="Q85" i="6"/>
  <c r="AD85" i="6" s="1"/>
  <c r="Q77" i="6"/>
  <c r="AD77" i="6" s="1"/>
  <c r="Q405" i="6"/>
  <c r="AD405" i="6" s="1"/>
  <c r="Q387" i="6"/>
  <c r="AD387" i="6" s="1"/>
  <c r="Q76" i="6"/>
  <c r="AD76" i="6" s="1"/>
  <c r="Q471" i="6"/>
  <c r="AD471" i="6" s="1"/>
  <c r="Q421" i="6"/>
  <c r="AD421" i="6" s="1"/>
  <c r="Q106" i="6"/>
  <c r="AD106" i="6" s="1"/>
  <c r="Q386" i="6"/>
  <c r="AD386" i="6" s="1"/>
  <c r="Q371" i="6"/>
  <c r="AD371" i="6" s="1"/>
  <c r="Q404" i="6"/>
  <c r="AD404" i="6" s="1"/>
  <c r="Q385" i="6"/>
  <c r="AD385" i="6" s="1"/>
  <c r="Q369" i="6"/>
  <c r="AD369" i="6" s="1"/>
  <c r="Q403" i="6"/>
  <c r="AD403" i="6" s="1"/>
  <c r="Q384" i="6"/>
  <c r="AD384" i="6" s="1"/>
  <c r="Q69" i="6"/>
  <c r="AD69" i="6" s="1"/>
  <c r="Q143" i="6"/>
  <c r="AD143" i="6" s="1"/>
  <c r="Q400" i="6"/>
  <c r="AD400" i="6" s="1"/>
  <c r="Q95" i="6"/>
  <c r="AD95" i="6" s="1"/>
  <c r="Q366" i="6"/>
  <c r="AD366" i="6" s="1"/>
  <c r="Q554" i="6"/>
  <c r="AD554" i="6" s="1"/>
  <c r="Q398" i="6"/>
  <c r="AD398" i="6" s="1"/>
  <c r="Q383" i="6"/>
  <c r="AD383" i="6" s="1"/>
  <c r="Q365" i="6"/>
  <c r="AD365" i="6" s="1"/>
  <c r="Q415" i="6"/>
  <c r="AD415" i="6" s="1"/>
  <c r="Q105" i="6"/>
  <c r="AD105" i="6" s="1"/>
  <c r="Q396" i="6"/>
  <c r="AD396" i="6" s="1"/>
  <c r="Q382" i="6"/>
  <c r="AD382" i="6" s="1"/>
  <c r="Q185" i="6"/>
  <c r="AD185" i="6" s="1"/>
  <c r="Q94" i="6"/>
  <c r="AD94" i="6" s="1"/>
  <c r="Q179" i="6"/>
  <c r="AD179" i="6" s="1"/>
  <c r="Q67" i="6"/>
  <c r="AD67" i="6" s="1"/>
  <c r="Q333" i="6"/>
  <c r="AD333" i="6" s="1"/>
  <c r="Q304" i="6"/>
  <c r="AD304" i="6" s="1"/>
  <c r="Q285" i="6"/>
  <c r="AD285" i="6" s="1"/>
  <c r="Q356" i="6"/>
  <c r="AD356" i="6" s="1"/>
  <c r="Q329" i="6"/>
  <c r="AD329" i="6" s="1"/>
  <c r="Q303" i="6"/>
  <c r="AD303" i="6" s="1"/>
  <c r="Q394" i="6"/>
  <c r="AD394" i="6" s="1"/>
  <c r="Q355" i="6"/>
  <c r="AD355" i="6" s="1"/>
  <c r="Q40" i="6"/>
  <c r="AD40" i="6" s="1"/>
  <c r="Q302" i="6"/>
  <c r="AD302" i="6" s="1"/>
  <c r="Q354" i="6"/>
  <c r="AD354" i="6" s="1"/>
  <c r="Q327" i="6"/>
  <c r="AD327" i="6" s="1"/>
  <c r="Q301" i="6"/>
  <c r="AD301" i="6" s="1"/>
  <c r="Q178" i="6"/>
  <c r="AD178" i="6" s="1"/>
  <c r="Q62" i="6"/>
  <c r="AD62" i="6" s="1"/>
  <c r="Q326" i="6"/>
  <c r="AD326" i="6" s="1"/>
  <c r="Q300" i="6"/>
  <c r="AD300" i="6" s="1"/>
  <c r="Q72" i="6"/>
  <c r="AD72" i="6" s="1"/>
  <c r="Q188" i="6"/>
  <c r="AD188" i="6" s="1"/>
  <c r="Q353" i="6"/>
  <c r="AD353" i="6" s="1"/>
  <c r="Q38" i="6"/>
  <c r="AD38" i="6" s="1"/>
  <c r="Q299" i="6"/>
  <c r="AD299" i="6" s="1"/>
  <c r="Q187" i="6"/>
  <c r="AD187" i="6" s="1"/>
  <c r="Q50" i="6"/>
  <c r="AD50" i="6" s="1"/>
  <c r="Q325" i="6"/>
  <c r="AD325" i="6" s="1"/>
  <c r="Q177" i="6"/>
  <c r="AD177" i="6" s="1"/>
  <c r="Q186" i="6"/>
  <c r="AD186" i="6" s="1"/>
  <c r="Q344" i="6"/>
  <c r="AD344" i="6" s="1"/>
  <c r="Q36" i="6"/>
  <c r="AD36" i="6" s="1"/>
  <c r="Q295" i="6"/>
  <c r="AD295" i="6" s="1"/>
  <c r="Q184" i="6"/>
  <c r="AD184" i="6" s="1"/>
  <c r="Q175" i="6"/>
  <c r="AD175" i="6" s="1"/>
  <c r="Q49" i="6"/>
  <c r="AD49" i="6" s="1"/>
  <c r="Q427" i="6"/>
  <c r="AD427" i="6" s="1"/>
  <c r="Q182" i="6"/>
  <c r="AD182" i="6" s="1"/>
  <c r="Q174" i="6"/>
  <c r="AD174" i="6" s="1"/>
  <c r="Q340" i="6"/>
  <c r="AD340" i="6" s="1"/>
  <c r="Q321" i="6"/>
  <c r="AD321" i="6" s="1"/>
  <c r="Q292" i="6"/>
  <c r="AD292" i="6" s="1"/>
  <c r="Q380" i="6"/>
  <c r="AD380" i="6" s="1"/>
  <c r="Q176" i="6"/>
  <c r="AD176" i="6" s="1"/>
  <c r="Q173" i="6"/>
  <c r="AD173" i="6" s="1"/>
  <c r="Q54" i="6"/>
  <c r="AD54" i="6" s="1"/>
  <c r="Q319" i="6"/>
  <c r="AD319" i="6" s="1"/>
  <c r="Q375" i="6"/>
  <c r="AD375" i="6" s="1"/>
  <c r="Q363" i="6"/>
  <c r="AD363" i="6" s="1"/>
  <c r="Q53" i="6"/>
  <c r="AD53" i="6" s="1"/>
  <c r="Q318" i="6"/>
  <c r="AD318" i="6" s="1"/>
  <c r="Q18" i="6"/>
  <c r="AD18" i="6" s="1"/>
  <c r="Q361" i="6"/>
  <c r="AD361" i="6" s="1"/>
  <c r="Q337" i="6"/>
  <c r="AD337" i="6" s="1"/>
  <c r="Q317" i="6"/>
  <c r="AD317" i="6" s="1"/>
  <c r="Q180" i="6"/>
  <c r="AD180" i="6" s="1"/>
  <c r="Q360" i="6"/>
  <c r="AD360" i="6" s="1"/>
  <c r="Q336" i="6"/>
  <c r="AD336" i="6" s="1"/>
  <c r="Q34" i="6"/>
  <c r="AD34" i="6" s="1"/>
  <c r="Q449" i="6"/>
  <c r="AD449" i="6" s="1"/>
  <c r="Q44" i="6"/>
  <c r="AD44" i="6" s="1"/>
  <c r="Q271" i="6"/>
  <c r="AD271" i="6" s="1"/>
  <c r="Q248" i="6"/>
  <c r="AD248" i="6" s="1"/>
  <c r="Q233" i="6"/>
  <c r="AD233" i="6" s="1"/>
  <c r="Q23" i="6"/>
  <c r="AD23" i="6" s="1"/>
  <c r="Q198" i="6"/>
  <c r="AD198" i="6" s="1"/>
  <c r="Q154" i="6"/>
  <c r="AD154" i="6" s="1"/>
  <c r="Q135" i="6"/>
  <c r="AD135" i="6" s="1"/>
  <c r="Q298" i="6"/>
  <c r="AD298" i="6" s="1"/>
  <c r="Q287" i="6"/>
  <c r="AD287" i="6" s="1"/>
  <c r="Q270" i="6"/>
  <c r="AD270" i="6" s="1"/>
  <c r="Q247" i="6"/>
  <c r="AD247" i="6" s="1"/>
  <c r="Q229" i="6"/>
  <c r="AD229" i="6" s="1"/>
  <c r="Q22" i="6"/>
  <c r="AD22" i="6" s="1"/>
  <c r="Q195" i="6"/>
  <c r="AD195" i="6" s="1"/>
  <c r="Q153" i="6"/>
  <c r="AD153" i="6" s="1"/>
  <c r="Q132" i="6"/>
  <c r="AD132" i="6" s="1"/>
  <c r="Q46" i="6"/>
  <c r="AD46" i="6" s="1"/>
  <c r="Q268" i="6"/>
  <c r="AD268" i="6" s="1"/>
  <c r="Q246" i="6"/>
  <c r="AD246" i="6" s="1"/>
  <c r="Q9" i="6"/>
  <c r="AD9" i="6" s="1"/>
  <c r="Q21" i="6"/>
  <c r="AD21" i="6" s="1"/>
  <c r="Q194" i="6"/>
  <c r="AD194" i="6" s="1"/>
  <c r="Q80" i="6"/>
  <c r="AD80" i="6" s="1"/>
  <c r="Q266" i="6"/>
  <c r="AD266" i="6" s="1"/>
  <c r="Q245" i="6"/>
  <c r="AD245" i="6" s="1"/>
  <c r="Q227" i="6"/>
  <c r="AD227" i="6" s="1"/>
  <c r="Q29" i="6"/>
  <c r="AD29" i="6" s="1"/>
  <c r="Q193" i="6"/>
  <c r="AD193" i="6" s="1"/>
  <c r="Q150" i="6"/>
  <c r="AD150" i="6" s="1"/>
  <c r="Q294" i="6"/>
  <c r="AD294" i="6" s="1"/>
  <c r="Q265" i="6"/>
  <c r="AD265" i="6" s="1"/>
  <c r="Q244" i="6"/>
  <c r="AD244" i="6" s="1"/>
  <c r="Q225" i="6"/>
  <c r="AD225" i="6" s="1"/>
  <c r="Q28" i="6"/>
  <c r="AD28" i="6" s="1"/>
  <c r="Q2" i="6"/>
  <c r="AD2" i="6" s="1"/>
  <c r="Q316" i="6"/>
  <c r="AD316" i="6" s="1"/>
  <c r="Q286" i="6"/>
  <c r="AD286" i="6" s="1"/>
  <c r="Q281" i="6"/>
  <c r="AD281" i="6" s="1"/>
  <c r="Q280" i="6"/>
  <c r="AD280" i="6" s="1"/>
  <c r="Q261" i="6"/>
  <c r="AD261" i="6" s="1"/>
  <c r="Q12" i="6"/>
  <c r="AD12" i="6" s="1"/>
  <c r="Q224" i="6"/>
  <c r="AD224" i="6" s="1"/>
  <c r="Q213" i="6"/>
  <c r="AD213" i="6" s="1"/>
  <c r="Q192" i="6"/>
  <c r="AD192" i="6" s="1"/>
  <c r="Q279" i="6"/>
  <c r="AD279" i="6" s="1"/>
  <c r="Q260" i="6"/>
  <c r="AD260" i="6" s="1"/>
  <c r="Q243" i="6"/>
  <c r="AD243" i="6" s="1"/>
  <c r="Q222" i="6"/>
  <c r="AD222" i="6" s="1"/>
  <c r="Q212" i="6"/>
  <c r="AD212" i="6" s="1"/>
  <c r="Q190" i="6"/>
  <c r="AD190" i="6" s="1"/>
  <c r="Q148" i="6"/>
  <c r="AD148" i="6" s="1"/>
  <c r="Q291" i="6"/>
  <c r="AD291" i="6" s="1"/>
  <c r="Q17" i="6"/>
  <c r="AD17" i="6" s="1"/>
  <c r="Q258" i="6"/>
  <c r="AD258" i="6" s="1"/>
  <c r="Q242" i="6"/>
  <c r="AD242" i="6" s="1"/>
  <c r="Q221" i="6"/>
  <c r="AD221" i="6" s="1"/>
  <c r="Q210" i="6"/>
  <c r="AD210" i="6" s="1"/>
  <c r="Q171" i="6"/>
  <c r="AD171" i="6" s="1"/>
  <c r="Q147" i="6"/>
  <c r="AD147" i="6" s="1"/>
  <c r="Q282" i="6"/>
  <c r="AD282" i="6" s="1"/>
  <c r="Q278" i="6"/>
  <c r="AD278" i="6" s="1"/>
  <c r="Q257" i="6"/>
  <c r="AD257" i="6" s="1"/>
  <c r="Q241" i="6"/>
  <c r="AD241" i="6" s="1"/>
  <c r="Q220" i="6"/>
  <c r="AD220" i="6" s="1"/>
  <c r="Q209" i="6"/>
  <c r="AD209" i="6" s="1"/>
  <c r="Q315" i="6"/>
  <c r="AD315" i="6" s="1"/>
  <c r="Q277" i="6"/>
  <c r="AD277" i="6" s="1"/>
  <c r="Q256" i="6"/>
  <c r="AD256" i="6" s="1"/>
  <c r="Q240" i="6"/>
  <c r="AD240" i="6" s="1"/>
  <c r="Q7" i="6"/>
  <c r="AD7" i="6" s="1"/>
  <c r="Q276" i="6"/>
  <c r="AD276" i="6" s="1"/>
  <c r="Q255" i="6"/>
  <c r="AD255" i="6" s="1"/>
  <c r="Q239" i="6"/>
  <c r="AD239" i="6" s="1"/>
  <c r="Q219" i="6"/>
  <c r="AD219" i="6" s="1"/>
  <c r="Q207" i="6"/>
  <c r="AD207" i="6" s="1"/>
  <c r="Q164" i="6"/>
  <c r="AD164" i="6" s="1"/>
  <c r="Q141" i="6"/>
  <c r="AD141" i="6" s="1"/>
  <c r="Q359" i="6"/>
  <c r="AD359" i="6" s="1"/>
  <c r="Q275" i="6"/>
  <c r="AD275" i="6" s="1"/>
  <c r="Q254" i="6"/>
  <c r="AD254" i="6" s="1"/>
  <c r="Q238" i="6"/>
  <c r="AD238" i="6" s="1"/>
  <c r="Q217" i="6"/>
  <c r="AD217" i="6" s="1"/>
  <c r="Q205" i="6"/>
  <c r="AD205" i="6" s="1"/>
  <c r="Q163" i="6"/>
  <c r="AD163" i="6" s="1"/>
  <c r="Q140" i="6"/>
  <c r="AD140" i="6" s="1"/>
  <c r="Q426" i="6"/>
  <c r="AD426" i="6" s="1"/>
  <c r="Q323" i="6"/>
  <c r="AD323" i="6" s="1"/>
  <c r="Q274" i="6"/>
  <c r="AD274" i="6" s="1"/>
  <c r="Q252" i="6"/>
  <c r="AD252" i="6" s="1"/>
  <c r="Q237" i="6"/>
  <c r="AD237" i="6" s="1"/>
  <c r="Q5" i="6"/>
  <c r="AD5" i="6" s="1"/>
  <c r="Q204" i="6"/>
  <c r="AD204" i="6" s="1"/>
  <c r="Q16" i="6"/>
  <c r="AD16" i="6" s="1"/>
  <c r="Q358" i="6"/>
  <c r="AD358" i="6" s="1"/>
  <c r="Q273" i="6"/>
  <c r="AD273" i="6" s="1"/>
  <c r="Q251" i="6"/>
  <c r="AD251" i="6" s="1"/>
  <c r="Q11" i="6"/>
  <c r="AD11" i="6" s="1"/>
  <c r="Q215" i="6"/>
  <c r="AD215" i="6" s="1"/>
  <c r="Q203" i="6"/>
  <c r="AD203" i="6" s="1"/>
  <c r="Q162" i="6"/>
  <c r="AD162" i="6" s="1"/>
  <c r="Q13" i="6"/>
  <c r="AD13" i="6" s="1"/>
  <c r="Q41" i="6"/>
  <c r="AD41" i="6" s="1"/>
  <c r="Q64" i="6"/>
  <c r="AD64" i="6" s="1"/>
  <c r="U79" i="6"/>
  <c r="AH79" i="6" s="1"/>
  <c r="S82" i="6"/>
  <c r="AF82" i="6" s="1"/>
  <c r="R83" i="6"/>
  <c r="AE83" i="6" s="1"/>
  <c r="Q84" i="6"/>
  <c r="AD84" i="6" s="1"/>
  <c r="P6" i="6"/>
  <c r="AC6" i="6" s="1"/>
  <c r="O86" i="6"/>
  <c r="AB86" i="6" s="1"/>
  <c r="N87" i="6"/>
  <c r="AA87" i="6" s="1"/>
  <c r="U103" i="6"/>
  <c r="AH103" i="6" s="1"/>
  <c r="T108" i="6"/>
  <c r="AG108" i="6" s="1"/>
  <c r="S111" i="6"/>
  <c r="AF111" i="6" s="1"/>
  <c r="R112" i="6"/>
  <c r="AE112" i="6" s="1"/>
  <c r="Q114" i="6"/>
  <c r="AD114" i="6" s="1"/>
  <c r="P10" i="6"/>
  <c r="AC10" i="6" s="1"/>
  <c r="O115" i="6"/>
  <c r="AB115" i="6" s="1"/>
  <c r="N116" i="6"/>
  <c r="AA116" i="6" s="1"/>
  <c r="U131" i="6"/>
  <c r="AH131" i="6" s="1"/>
  <c r="T135" i="6"/>
  <c r="AG135" i="6" s="1"/>
  <c r="R137" i="6"/>
  <c r="AE137" i="6" s="1"/>
  <c r="U146" i="6"/>
  <c r="AH146" i="6" s="1"/>
  <c r="R148" i="6"/>
  <c r="AE148" i="6" s="1"/>
  <c r="Q201" i="6"/>
  <c r="AD201" i="6" s="1"/>
  <c r="H22" i="6"/>
  <c r="BE22" i="6" s="1"/>
  <c r="G22" i="6"/>
  <c r="BD22" i="6" s="1"/>
  <c r="F22" i="6"/>
  <c r="BC22" i="6" s="1"/>
  <c r="E22" i="6"/>
  <c r="BB22" i="6" s="1"/>
  <c r="P250" i="6"/>
  <c r="AC250" i="6" s="1"/>
  <c r="N275" i="6"/>
  <c r="AA275" i="6" s="1"/>
  <c r="R845" i="6"/>
  <c r="AE845" i="6" s="1"/>
  <c r="R825" i="6"/>
  <c r="AE825" i="6" s="1"/>
  <c r="R992" i="6"/>
  <c r="AE992" i="6" s="1"/>
  <c r="R1001" i="6"/>
  <c r="AE1001" i="6" s="1"/>
  <c r="R843" i="6"/>
  <c r="AE843" i="6" s="1"/>
  <c r="R1000" i="6"/>
  <c r="AE1000" i="6" s="1"/>
  <c r="R991" i="6"/>
  <c r="AE991" i="6" s="1"/>
  <c r="R999" i="6"/>
  <c r="AE999" i="6" s="1"/>
  <c r="R839" i="6"/>
  <c r="AE839" i="6" s="1"/>
  <c r="R857" i="6"/>
  <c r="AE857" i="6" s="1"/>
  <c r="R990" i="6"/>
  <c r="AE990" i="6" s="1"/>
  <c r="R856" i="6"/>
  <c r="AE856" i="6" s="1"/>
  <c r="R989" i="6"/>
  <c r="AE989" i="6" s="1"/>
  <c r="R998" i="6"/>
  <c r="AE998" i="6" s="1"/>
  <c r="R997" i="6"/>
  <c r="AE997" i="6" s="1"/>
  <c r="R987" i="6"/>
  <c r="AE987" i="6" s="1"/>
  <c r="R996" i="6"/>
  <c r="AE996" i="6" s="1"/>
  <c r="R849" i="6"/>
  <c r="AE849" i="6" s="1"/>
  <c r="R846" i="6"/>
  <c r="AE846" i="6" s="1"/>
  <c r="R995" i="6"/>
  <c r="AE995" i="6" s="1"/>
  <c r="R848" i="6"/>
  <c r="AE848" i="6" s="1"/>
  <c r="R981" i="6"/>
  <c r="AE981" i="6" s="1"/>
  <c r="R830" i="6"/>
  <c r="AE830" i="6" s="1"/>
  <c r="R988" i="6"/>
  <c r="AE988" i="6" s="1"/>
  <c r="R829" i="6"/>
  <c r="AE829" i="6" s="1"/>
  <c r="R973" i="6"/>
  <c r="AE973" i="6" s="1"/>
  <c r="R983" i="6"/>
  <c r="AE983" i="6" s="1"/>
  <c r="R972" i="6"/>
  <c r="AE972" i="6" s="1"/>
  <c r="R971" i="6"/>
  <c r="AE971" i="6" s="1"/>
  <c r="R970" i="6"/>
  <c r="AE970" i="6" s="1"/>
  <c r="R986" i="6"/>
  <c r="AE986" i="6" s="1"/>
  <c r="R824" i="6"/>
  <c r="AE824" i="6" s="1"/>
  <c r="R980" i="6"/>
  <c r="AE980" i="6" s="1"/>
  <c r="R968" i="6"/>
  <c r="AE968" i="6" s="1"/>
  <c r="R994" i="6"/>
  <c r="AE994" i="6" s="1"/>
  <c r="R979" i="6"/>
  <c r="AE979" i="6" s="1"/>
  <c r="R993" i="6"/>
  <c r="AE993" i="6" s="1"/>
  <c r="R841" i="6"/>
  <c r="AE841" i="6" s="1"/>
  <c r="R982" i="6"/>
  <c r="AE982" i="6" s="1"/>
  <c r="R823" i="6"/>
  <c r="AE823" i="6" s="1"/>
  <c r="R985" i="6"/>
  <c r="AE985" i="6" s="1"/>
  <c r="R977" i="6"/>
  <c r="AE977" i="6" s="1"/>
  <c r="R976" i="6"/>
  <c r="AE976" i="6" s="1"/>
  <c r="R975" i="6"/>
  <c r="AE975" i="6" s="1"/>
  <c r="R820" i="6"/>
  <c r="AE820" i="6" s="1"/>
  <c r="R967" i="6"/>
  <c r="AE967" i="6" s="1"/>
  <c r="R796" i="6"/>
  <c r="AE796" i="6" s="1"/>
  <c r="R966" i="6"/>
  <c r="AE966" i="6" s="1"/>
  <c r="R795" i="6"/>
  <c r="AE795" i="6" s="1"/>
  <c r="R965" i="6"/>
  <c r="AE965" i="6" s="1"/>
  <c r="R791" i="6"/>
  <c r="AE791" i="6" s="1"/>
  <c r="R808" i="6"/>
  <c r="AE808" i="6" s="1"/>
  <c r="R964" i="6"/>
  <c r="AE964" i="6" s="1"/>
  <c r="R963" i="6"/>
  <c r="AE963" i="6" s="1"/>
  <c r="R954" i="6"/>
  <c r="AE954" i="6" s="1"/>
  <c r="R962" i="6"/>
  <c r="AE962" i="6" s="1"/>
  <c r="R953" i="6"/>
  <c r="AE953" i="6" s="1"/>
  <c r="R961" i="6"/>
  <c r="AE961" i="6" s="1"/>
  <c r="R952" i="6"/>
  <c r="AE952" i="6" s="1"/>
  <c r="R816" i="6"/>
  <c r="AE816" i="6" s="1"/>
  <c r="R815" i="6"/>
  <c r="AE815" i="6" s="1"/>
  <c r="R974" i="6"/>
  <c r="AE974" i="6" s="1"/>
  <c r="R960" i="6"/>
  <c r="AE960" i="6" s="1"/>
  <c r="R805" i="6"/>
  <c r="AE805" i="6" s="1"/>
  <c r="R978" i="6"/>
  <c r="AE978" i="6" s="1"/>
  <c r="R945" i="6"/>
  <c r="AE945" i="6" s="1"/>
  <c r="R984" i="6"/>
  <c r="AE984" i="6" s="1"/>
  <c r="R956" i="6"/>
  <c r="AE956" i="6" s="1"/>
  <c r="R776" i="6"/>
  <c r="AE776" i="6" s="1"/>
  <c r="R944" i="6"/>
  <c r="AE944" i="6" s="1"/>
  <c r="R943" i="6"/>
  <c r="AE943" i="6" s="1"/>
  <c r="R942" i="6"/>
  <c r="AE942" i="6" s="1"/>
  <c r="R792" i="6"/>
  <c r="AE792" i="6" s="1"/>
  <c r="R941" i="6"/>
  <c r="AE941" i="6" s="1"/>
  <c r="R955" i="6"/>
  <c r="AE955" i="6" s="1"/>
  <c r="R940" i="6"/>
  <c r="AE940" i="6" s="1"/>
  <c r="R958" i="6"/>
  <c r="AE958" i="6" s="1"/>
  <c r="R939" i="6"/>
  <c r="AE939" i="6" s="1"/>
  <c r="R783" i="6"/>
  <c r="AE783" i="6" s="1"/>
  <c r="R951" i="6"/>
  <c r="AE951" i="6" s="1"/>
  <c r="R950" i="6"/>
  <c r="AE950" i="6" s="1"/>
  <c r="R949" i="6"/>
  <c r="AE949" i="6" s="1"/>
  <c r="R969" i="6"/>
  <c r="AE969" i="6" s="1"/>
  <c r="R959" i="6"/>
  <c r="AE959" i="6" s="1"/>
  <c r="R947" i="6"/>
  <c r="AE947" i="6" s="1"/>
  <c r="R935" i="6"/>
  <c r="AE935" i="6" s="1"/>
  <c r="R754" i="6"/>
  <c r="AE754" i="6" s="1"/>
  <c r="R739" i="6"/>
  <c r="AE739" i="6" s="1"/>
  <c r="R931" i="6"/>
  <c r="AE931" i="6" s="1"/>
  <c r="R930" i="6"/>
  <c r="AE930" i="6" s="1"/>
  <c r="R938" i="6"/>
  <c r="AE938" i="6" s="1"/>
  <c r="R751" i="6"/>
  <c r="AE751" i="6" s="1"/>
  <c r="R946" i="6"/>
  <c r="AE946" i="6" s="1"/>
  <c r="R928" i="6"/>
  <c r="AE928" i="6" s="1"/>
  <c r="R936" i="6"/>
  <c r="AE936" i="6" s="1"/>
  <c r="R749" i="6"/>
  <c r="AE749" i="6" s="1"/>
  <c r="R948" i="6"/>
  <c r="AE948" i="6" s="1"/>
  <c r="R746" i="6"/>
  <c r="AE746" i="6" s="1"/>
  <c r="R927" i="6"/>
  <c r="AE927" i="6" s="1"/>
  <c r="R781" i="6"/>
  <c r="AE781" i="6" s="1"/>
  <c r="R934" i="6"/>
  <c r="AE934" i="6" s="1"/>
  <c r="R926" i="6"/>
  <c r="AE926" i="6" s="1"/>
  <c r="R937" i="6"/>
  <c r="AE937" i="6" s="1"/>
  <c r="R932" i="6"/>
  <c r="AE932" i="6" s="1"/>
  <c r="R777" i="6"/>
  <c r="AE777" i="6" s="1"/>
  <c r="R768" i="6"/>
  <c r="AE768" i="6" s="1"/>
  <c r="R763" i="6"/>
  <c r="AE763" i="6" s="1"/>
  <c r="R780" i="6"/>
  <c r="AE780" i="6" s="1"/>
  <c r="R760" i="6"/>
  <c r="AE760" i="6" s="1"/>
  <c r="R933" i="6"/>
  <c r="AE933" i="6" s="1"/>
  <c r="R920" i="6"/>
  <c r="AE920" i="6" s="1"/>
  <c r="R919" i="6"/>
  <c r="AE919" i="6" s="1"/>
  <c r="R872" i="6"/>
  <c r="AE872" i="6" s="1"/>
  <c r="R735" i="6"/>
  <c r="AE735" i="6" s="1"/>
  <c r="R789" i="6"/>
  <c r="AE789" i="6" s="1"/>
  <c r="R924" i="6"/>
  <c r="AE924" i="6" s="1"/>
  <c r="R923" i="6"/>
  <c r="AE923" i="6" s="1"/>
  <c r="R918" i="6"/>
  <c r="AE918" i="6" s="1"/>
  <c r="R870" i="6"/>
  <c r="AE870" i="6" s="1"/>
  <c r="R925" i="6"/>
  <c r="AE925" i="6" s="1"/>
  <c r="R917" i="6"/>
  <c r="AE917" i="6" s="1"/>
  <c r="R869" i="6"/>
  <c r="AE869" i="6" s="1"/>
  <c r="R916" i="6"/>
  <c r="AE916" i="6" s="1"/>
  <c r="R929" i="6"/>
  <c r="AE929" i="6" s="1"/>
  <c r="R922" i="6"/>
  <c r="AE922" i="6" s="1"/>
  <c r="R915" i="6"/>
  <c r="AE915" i="6" s="1"/>
  <c r="R867" i="6"/>
  <c r="AE867" i="6" s="1"/>
  <c r="R914" i="6"/>
  <c r="AE914" i="6" s="1"/>
  <c r="R913" i="6"/>
  <c r="AE913" i="6" s="1"/>
  <c r="R957" i="6"/>
  <c r="AE957" i="6" s="1"/>
  <c r="R911" i="6"/>
  <c r="AE911" i="6" s="1"/>
  <c r="R758" i="6"/>
  <c r="AE758" i="6" s="1"/>
  <c r="R909" i="6"/>
  <c r="AE909" i="6" s="1"/>
  <c r="R907" i="6"/>
  <c r="AE907" i="6" s="1"/>
  <c r="R767" i="6"/>
  <c r="AE767" i="6" s="1"/>
  <c r="R908" i="6"/>
  <c r="AE908" i="6" s="1"/>
  <c r="R718" i="6"/>
  <c r="AE718" i="6" s="1"/>
  <c r="R896" i="6"/>
  <c r="AE896" i="6" s="1"/>
  <c r="R873" i="6"/>
  <c r="AE873" i="6" s="1"/>
  <c r="R905" i="6"/>
  <c r="AE905" i="6" s="1"/>
  <c r="R895" i="6"/>
  <c r="AE895" i="6" s="1"/>
  <c r="R868" i="6"/>
  <c r="AE868" i="6" s="1"/>
  <c r="R904" i="6"/>
  <c r="AE904" i="6" s="1"/>
  <c r="R894" i="6"/>
  <c r="AE894" i="6" s="1"/>
  <c r="R903" i="6"/>
  <c r="AE903" i="6" s="1"/>
  <c r="R893" i="6"/>
  <c r="AE893" i="6" s="1"/>
  <c r="R912" i="6"/>
  <c r="AE912" i="6" s="1"/>
  <c r="R716" i="6"/>
  <c r="AE716" i="6" s="1"/>
  <c r="R729" i="6"/>
  <c r="AE729" i="6" s="1"/>
  <c r="R902" i="6"/>
  <c r="AE902" i="6" s="1"/>
  <c r="R705" i="6"/>
  <c r="AE705" i="6" s="1"/>
  <c r="R901" i="6"/>
  <c r="AE901" i="6" s="1"/>
  <c r="R866" i="6"/>
  <c r="AE866" i="6" s="1"/>
  <c r="R714" i="6"/>
  <c r="AE714" i="6" s="1"/>
  <c r="R890" i="6"/>
  <c r="AE890" i="6" s="1"/>
  <c r="R921" i="6"/>
  <c r="AE921" i="6" s="1"/>
  <c r="R865" i="6"/>
  <c r="AE865" i="6" s="1"/>
  <c r="R900" i="6"/>
  <c r="AE900" i="6" s="1"/>
  <c r="R864" i="6"/>
  <c r="AE864" i="6" s="1"/>
  <c r="R713" i="6"/>
  <c r="AE713" i="6" s="1"/>
  <c r="R871" i="6"/>
  <c r="AE871" i="6" s="1"/>
  <c r="R863" i="6"/>
  <c r="AE863" i="6" s="1"/>
  <c r="R899" i="6"/>
  <c r="AE899" i="6" s="1"/>
  <c r="R862" i="6"/>
  <c r="AE862" i="6" s="1"/>
  <c r="R898" i="6"/>
  <c r="AE898" i="6" s="1"/>
  <c r="R910" i="6"/>
  <c r="AE910" i="6" s="1"/>
  <c r="R860" i="6"/>
  <c r="AE860" i="6" s="1"/>
  <c r="R906" i="6"/>
  <c r="AE906" i="6" s="1"/>
  <c r="R724" i="6"/>
  <c r="AE724" i="6" s="1"/>
  <c r="R891" i="6"/>
  <c r="AE891" i="6" s="1"/>
  <c r="R882" i="6"/>
  <c r="AE882" i="6" s="1"/>
  <c r="R855" i="6"/>
  <c r="AE855" i="6" s="1"/>
  <c r="R691" i="6"/>
  <c r="AE691" i="6" s="1"/>
  <c r="R854" i="6"/>
  <c r="AE854" i="6" s="1"/>
  <c r="R889" i="6"/>
  <c r="AE889" i="6" s="1"/>
  <c r="R881" i="6"/>
  <c r="AE881" i="6" s="1"/>
  <c r="R522" i="6"/>
  <c r="AE522" i="6" s="1"/>
  <c r="R880" i="6"/>
  <c r="AE880" i="6" s="1"/>
  <c r="R853" i="6"/>
  <c r="AE853" i="6" s="1"/>
  <c r="R719" i="6"/>
  <c r="AE719" i="6" s="1"/>
  <c r="R879" i="6"/>
  <c r="AE879" i="6" s="1"/>
  <c r="R861" i="6"/>
  <c r="AE861" i="6" s="1"/>
  <c r="R725" i="6"/>
  <c r="AE725" i="6" s="1"/>
  <c r="R878" i="6"/>
  <c r="AE878" i="6" s="1"/>
  <c r="R877" i="6"/>
  <c r="AE877" i="6" s="1"/>
  <c r="R684" i="6"/>
  <c r="AE684" i="6" s="1"/>
  <c r="R892" i="6"/>
  <c r="AE892" i="6" s="1"/>
  <c r="R694" i="6"/>
  <c r="AE694" i="6" s="1"/>
  <c r="R876" i="6"/>
  <c r="AE876" i="6" s="1"/>
  <c r="R897" i="6"/>
  <c r="AE897" i="6" s="1"/>
  <c r="R723" i="6"/>
  <c r="AE723" i="6" s="1"/>
  <c r="R885" i="6"/>
  <c r="AE885" i="6" s="1"/>
  <c r="R874" i="6"/>
  <c r="AE874" i="6" s="1"/>
  <c r="R707" i="6"/>
  <c r="AE707" i="6" s="1"/>
  <c r="R524" i="6"/>
  <c r="AE524" i="6" s="1"/>
  <c r="R884" i="6"/>
  <c r="AE884" i="6" s="1"/>
  <c r="R886" i="6"/>
  <c r="AE886" i="6" s="1"/>
  <c r="R529" i="6"/>
  <c r="AE529" i="6" s="1"/>
  <c r="R834" i="6"/>
  <c r="AE834" i="6" s="1"/>
  <c r="R514" i="6"/>
  <c r="AE514" i="6" s="1"/>
  <c r="R852" i="6"/>
  <c r="AE852" i="6" s="1"/>
  <c r="R844" i="6"/>
  <c r="AE844" i="6" s="1"/>
  <c r="R510" i="6"/>
  <c r="AE510" i="6" s="1"/>
  <c r="R859" i="6"/>
  <c r="AE859" i="6" s="1"/>
  <c r="R509" i="6"/>
  <c r="AE509" i="6" s="1"/>
  <c r="R506" i="6"/>
  <c r="AE506" i="6" s="1"/>
  <c r="R875" i="6"/>
  <c r="AE875" i="6" s="1"/>
  <c r="R840" i="6"/>
  <c r="AE840" i="6" s="1"/>
  <c r="R838" i="6"/>
  <c r="AE838" i="6" s="1"/>
  <c r="R883" i="6"/>
  <c r="AE883" i="6" s="1"/>
  <c r="R503" i="6"/>
  <c r="AE503" i="6" s="1"/>
  <c r="R858" i="6"/>
  <c r="AE858" i="6" s="1"/>
  <c r="R837" i="6"/>
  <c r="AE837" i="6" s="1"/>
  <c r="R888" i="6"/>
  <c r="AE888" i="6" s="1"/>
  <c r="R695" i="6"/>
  <c r="AE695" i="6" s="1"/>
  <c r="R851" i="6"/>
  <c r="AE851" i="6" s="1"/>
  <c r="R500" i="6"/>
  <c r="AE500" i="6" s="1"/>
  <c r="R887" i="6"/>
  <c r="AE887" i="6" s="1"/>
  <c r="R520" i="6"/>
  <c r="AE520" i="6" s="1"/>
  <c r="R850" i="6"/>
  <c r="AE850" i="6" s="1"/>
  <c r="R499" i="6"/>
  <c r="AE499" i="6" s="1"/>
  <c r="R518" i="6"/>
  <c r="AE518" i="6" s="1"/>
  <c r="R516" i="6"/>
  <c r="AE516" i="6" s="1"/>
  <c r="R835" i="6"/>
  <c r="AE835" i="6" s="1"/>
  <c r="R836" i="6"/>
  <c r="AE836" i="6" s="1"/>
  <c r="R481" i="6"/>
  <c r="AE481" i="6" s="1"/>
  <c r="R460" i="6"/>
  <c r="AE460" i="6" s="1"/>
  <c r="R822" i="6"/>
  <c r="AE822" i="6" s="1"/>
  <c r="R832" i="6"/>
  <c r="AE832" i="6" s="1"/>
  <c r="R821" i="6"/>
  <c r="AE821" i="6" s="1"/>
  <c r="R458" i="6"/>
  <c r="AE458" i="6" s="1"/>
  <c r="R842" i="6"/>
  <c r="AE842" i="6" s="1"/>
  <c r="R828" i="6"/>
  <c r="AE828" i="6" s="1"/>
  <c r="R819" i="6"/>
  <c r="AE819" i="6" s="1"/>
  <c r="R511" i="6"/>
  <c r="AE511" i="6" s="1"/>
  <c r="AI511" i="6" s="1"/>
  <c r="R818" i="6"/>
  <c r="AE818" i="6" s="1"/>
  <c r="R474" i="6"/>
  <c r="AE474" i="6" s="1"/>
  <c r="R528" i="6"/>
  <c r="AE528" i="6" s="1"/>
  <c r="R847" i="6"/>
  <c r="AE847" i="6" s="1"/>
  <c r="R833" i="6"/>
  <c r="AE833" i="6" s="1"/>
  <c r="R469" i="6"/>
  <c r="AE469" i="6" s="1"/>
  <c r="R814" i="6"/>
  <c r="AE814" i="6" s="1"/>
  <c r="R813" i="6"/>
  <c r="AE813" i="6" s="1"/>
  <c r="R497" i="6"/>
  <c r="AE497" i="6" s="1"/>
  <c r="R831" i="6"/>
  <c r="AE831" i="6" s="1"/>
  <c r="R463" i="6"/>
  <c r="AE463" i="6" s="1"/>
  <c r="R530" i="6"/>
  <c r="AE530" i="6" s="1"/>
  <c r="R485" i="6"/>
  <c r="AE485" i="6" s="1"/>
  <c r="R488" i="6"/>
  <c r="AE488" i="6" s="1"/>
  <c r="R461" i="6"/>
  <c r="AE461" i="6" s="1"/>
  <c r="R797" i="6"/>
  <c r="AE797" i="6" s="1"/>
  <c r="R778" i="6"/>
  <c r="AE778" i="6" s="1"/>
  <c r="R812" i="6"/>
  <c r="AE812" i="6" s="1"/>
  <c r="R794" i="6"/>
  <c r="AE794" i="6" s="1"/>
  <c r="R436" i="6"/>
  <c r="AE436" i="6" s="1"/>
  <c r="R496" i="6"/>
  <c r="AE496" i="6" s="1"/>
  <c r="R447" i="6"/>
  <c r="AE447" i="6" s="1"/>
  <c r="R827" i="6"/>
  <c r="AE827" i="6" s="1"/>
  <c r="R793" i="6"/>
  <c r="AE793" i="6" s="1"/>
  <c r="R774" i="6"/>
  <c r="AE774" i="6" s="1"/>
  <c r="R473" i="6"/>
  <c r="AE473" i="6" s="1"/>
  <c r="R445" i="6"/>
  <c r="AE445" i="6" s="1"/>
  <c r="R434" i="6"/>
  <c r="AE434" i="6" s="1"/>
  <c r="R807" i="6"/>
  <c r="AE807" i="6" s="1"/>
  <c r="R443" i="6"/>
  <c r="AE443" i="6" s="1"/>
  <c r="R479" i="6"/>
  <c r="AE479" i="6" s="1"/>
  <c r="R809" i="6"/>
  <c r="AE809" i="6" s="1"/>
  <c r="R475" i="6"/>
  <c r="AE475" i="6" s="1"/>
  <c r="R455" i="6"/>
  <c r="AE455" i="6" s="1"/>
  <c r="R790" i="6"/>
  <c r="AE790" i="6" s="1"/>
  <c r="R472" i="6"/>
  <c r="AE472" i="6" s="1"/>
  <c r="R806" i="6"/>
  <c r="AE806" i="6" s="1"/>
  <c r="R788" i="6"/>
  <c r="AE788" i="6" s="1"/>
  <c r="R803" i="6"/>
  <c r="AE803" i="6" s="1"/>
  <c r="R786" i="6"/>
  <c r="AE786" i="6" s="1"/>
  <c r="R457" i="6"/>
  <c r="AE457" i="6" s="1"/>
  <c r="R802" i="6"/>
  <c r="AE802" i="6" s="1"/>
  <c r="R476" i="6"/>
  <c r="AE476" i="6" s="1"/>
  <c r="R799" i="6"/>
  <c r="AE799" i="6" s="1"/>
  <c r="R784" i="6"/>
  <c r="AE784" i="6" s="1"/>
  <c r="R451" i="6"/>
  <c r="AE451" i="6" s="1"/>
  <c r="R423" i="6"/>
  <c r="AE423" i="6" s="1"/>
  <c r="R416" i="6"/>
  <c r="AE416" i="6" s="1"/>
  <c r="R798" i="6"/>
  <c r="AE798" i="6" s="1"/>
  <c r="R454" i="6"/>
  <c r="AE454" i="6" s="1"/>
  <c r="R441" i="6"/>
  <c r="AE441" i="6" s="1"/>
  <c r="R422" i="6"/>
  <c r="AE422" i="6" s="1"/>
  <c r="R753" i="6"/>
  <c r="AE753" i="6" s="1"/>
  <c r="R785" i="6"/>
  <c r="AE785" i="6" s="1"/>
  <c r="R419" i="6"/>
  <c r="AE419" i="6" s="1"/>
  <c r="R752" i="6"/>
  <c r="AE752" i="6" s="1"/>
  <c r="R826" i="6"/>
  <c r="AE826" i="6" s="1"/>
  <c r="R456" i="6"/>
  <c r="AE456" i="6" s="1"/>
  <c r="R782" i="6"/>
  <c r="AE782" i="6" s="1"/>
  <c r="R766" i="6"/>
  <c r="AE766" i="6" s="1"/>
  <c r="R750" i="6"/>
  <c r="AE750" i="6" s="1"/>
  <c r="R801" i="6"/>
  <c r="AE801" i="6" s="1"/>
  <c r="R430" i="6"/>
  <c r="AE430" i="6" s="1"/>
  <c r="R414" i="6"/>
  <c r="AE414" i="6" s="1"/>
  <c r="R748" i="6"/>
  <c r="AE748" i="6" s="1"/>
  <c r="R428" i="6"/>
  <c r="AE428" i="6" s="1"/>
  <c r="R765" i="6"/>
  <c r="AE765" i="6" s="1"/>
  <c r="R747" i="6"/>
  <c r="AE747" i="6" s="1"/>
  <c r="R810" i="6"/>
  <c r="AE810" i="6" s="1"/>
  <c r="R433" i="6"/>
  <c r="AE433" i="6" s="1"/>
  <c r="R764" i="6"/>
  <c r="AE764" i="6" s="1"/>
  <c r="R745" i="6"/>
  <c r="AE745" i="6" s="1"/>
  <c r="R487" i="6"/>
  <c r="AE487" i="6" s="1"/>
  <c r="R779" i="6"/>
  <c r="AE779" i="6" s="1"/>
  <c r="R432" i="6"/>
  <c r="AE432" i="6" s="1"/>
  <c r="R762" i="6"/>
  <c r="AE762" i="6" s="1"/>
  <c r="R490" i="6"/>
  <c r="AE490" i="6" s="1"/>
  <c r="R439" i="6"/>
  <c r="AE439" i="6" s="1"/>
  <c r="R759" i="6"/>
  <c r="AE759" i="6" s="1"/>
  <c r="R395" i="6"/>
  <c r="AE395" i="6" s="1"/>
  <c r="R811" i="6"/>
  <c r="AE811" i="6" s="1"/>
  <c r="R800" i="6"/>
  <c r="AE800" i="6" s="1"/>
  <c r="R438" i="6"/>
  <c r="AE438" i="6" s="1"/>
  <c r="R757" i="6"/>
  <c r="AE757" i="6" s="1"/>
  <c r="R743" i="6"/>
  <c r="AE743" i="6" s="1"/>
  <c r="R817" i="6"/>
  <c r="AE817" i="6" s="1"/>
  <c r="R771" i="6"/>
  <c r="AE771" i="6" s="1"/>
  <c r="R738" i="6"/>
  <c r="AE738" i="6" s="1"/>
  <c r="R367" i="6"/>
  <c r="AE367" i="6" s="1"/>
  <c r="R534" i="6"/>
  <c r="AE534" i="6" s="1"/>
  <c r="R381" i="6"/>
  <c r="AE381" i="6" s="1"/>
  <c r="R727" i="6"/>
  <c r="AE727" i="6" s="1"/>
  <c r="R533" i="6"/>
  <c r="AE533" i="6" s="1"/>
  <c r="R737" i="6"/>
  <c r="AE737" i="6" s="1"/>
  <c r="R726" i="6"/>
  <c r="AE726" i="6" s="1"/>
  <c r="R532" i="6"/>
  <c r="AE532" i="6" s="1"/>
  <c r="R418" i="6"/>
  <c r="AE418" i="6" s="1"/>
  <c r="R736" i="6"/>
  <c r="AE736" i="6" s="1"/>
  <c r="R547" i="6"/>
  <c r="AE547" i="6" s="1"/>
  <c r="R772" i="6"/>
  <c r="AE772" i="6" s="1"/>
  <c r="R397" i="6"/>
  <c r="AE397" i="6" s="1"/>
  <c r="R379" i="6"/>
  <c r="AE379" i="6" s="1"/>
  <c r="R546" i="6"/>
  <c r="AE546" i="6" s="1"/>
  <c r="R378" i="6"/>
  <c r="AE378" i="6" s="1"/>
  <c r="R545" i="6"/>
  <c r="AE545" i="6" s="1"/>
  <c r="R770" i="6"/>
  <c r="AE770" i="6" s="1"/>
  <c r="R412" i="6"/>
  <c r="AE412" i="6" s="1"/>
  <c r="R742" i="6"/>
  <c r="AE742" i="6" s="1"/>
  <c r="R391" i="6"/>
  <c r="AE391" i="6" s="1"/>
  <c r="R734" i="6"/>
  <c r="AE734" i="6" s="1"/>
  <c r="R544" i="6"/>
  <c r="AE544" i="6" s="1"/>
  <c r="R787" i="6"/>
  <c r="AE787" i="6" s="1"/>
  <c r="R733" i="6"/>
  <c r="AE733" i="6" s="1"/>
  <c r="R543" i="6"/>
  <c r="AE543" i="6" s="1"/>
  <c r="R431" i="6"/>
  <c r="AE431" i="6" s="1"/>
  <c r="R744" i="6"/>
  <c r="AE744" i="6" s="1"/>
  <c r="R755" i="6"/>
  <c r="AE755" i="6" s="1"/>
  <c r="R731" i="6"/>
  <c r="AE731" i="6" s="1"/>
  <c r="R541" i="6"/>
  <c r="AE541" i="6" s="1"/>
  <c r="R804" i="6"/>
  <c r="AE804" i="6" s="1"/>
  <c r="R761" i="6"/>
  <c r="AE761" i="6" s="1"/>
  <c r="R730" i="6"/>
  <c r="AE730" i="6" s="1"/>
  <c r="R417" i="6"/>
  <c r="AE417" i="6" s="1"/>
  <c r="R372" i="6"/>
  <c r="AE372" i="6" s="1"/>
  <c r="R538" i="6"/>
  <c r="AE538" i="6" s="1"/>
  <c r="R775" i="6"/>
  <c r="AE775" i="6" s="1"/>
  <c r="R773" i="6"/>
  <c r="AE773" i="6" s="1"/>
  <c r="R769" i="6"/>
  <c r="AE769" i="6" s="1"/>
  <c r="R399" i="6"/>
  <c r="AE399" i="6" s="1"/>
  <c r="R370" i="6"/>
  <c r="AE370" i="6" s="1"/>
  <c r="R715" i="6"/>
  <c r="AE715" i="6" s="1"/>
  <c r="R342" i="6"/>
  <c r="AE342" i="6" s="1"/>
  <c r="R721" i="6"/>
  <c r="AE721" i="6" s="1"/>
  <c r="R357" i="6"/>
  <c r="AE357" i="6" s="1"/>
  <c r="R703" i="6"/>
  <c r="AE703" i="6" s="1"/>
  <c r="R693" i="6"/>
  <c r="AE693" i="6" s="1"/>
  <c r="R402" i="6"/>
  <c r="AE402" i="6" s="1"/>
  <c r="R537" i="6"/>
  <c r="AE537" i="6" s="1"/>
  <c r="R712" i="6"/>
  <c r="AE712" i="6" s="1"/>
  <c r="R341" i="6"/>
  <c r="AE341" i="6" s="1"/>
  <c r="R722" i="6"/>
  <c r="AE722" i="6" s="1"/>
  <c r="R711" i="6"/>
  <c r="AE711" i="6" s="1"/>
  <c r="R702" i="6"/>
  <c r="AE702" i="6" s="1"/>
  <c r="R540" i="6"/>
  <c r="AE540" i="6" s="1"/>
  <c r="R539" i="6"/>
  <c r="AE539" i="6" s="1"/>
  <c r="R364" i="6"/>
  <c r="AE364" i="6" s="1"/>
  <c r="R339" i="6"/>
  <c r="AE339" i="6" s="1"/>
  <c r="R710" i="6"/>
  <c r="AE710" i="6" s="1"/>
  <c r="R701" i="6"/>
  <c r="AE701" i="6" s="1"/>
  <c r="R536" i="6"/>
  <c r="AE536" i="6" s="1"/>
  <c r="R709" i="6"/>
  <c r="AE709" i="6" s="1"/>
  <c r="R338" i="6"/>
  <c r="AE338" i="6" s="1"/>
  <c r="R401" i="6"/>
  <c r="AE401" i="6" s="1"/>
  <c r="R732" i="6"/>
  <c r="AE732" i="6" s="1"/>
  <c r="R368" i="6"/>
  <c r="AE368" i="6" s="1"/>
  <c r="R708" i="6"/>
  <c r="AE708" i="6" s="1"/>
  <c r="R350" i="6"/>
  <c r="AE350" i="6" s="1"/>
  <c r="R352" i="6"/>
  <c r="AE352" i="6" s="1"/>
  <c r="R349" i="6"/>
  <c r="AE349" i="6" s="1"/>
  <c r="R542" i="6"/>
  <c r="AE542" i="6" s="1"/>
  <c r="R531" i="6"/>
  <c r="AE531" i="6" s="1"/>
  <c r="R351" i="6"/>
  <c r="AE351" i="6" s="1"/>
  <c r="R348" i="6"/>
  <c r="AE348" i="6" s="1"/>
  <c r="R740" i="6"/>
  <c r="AE740" i="6" s="1"/>
  <c r="R535" i="6"/>
  <c r="AE535" i="6" s="1"/>
  <c r="R706" i="6"/>
  <c r="AE706" i="6" s="1"/>
  <c r="R700" i="6"/>
  <c r="AE700" i="6" s="1"/>
  <c r="R756" i="6"/>
  <c r="AE756" i="6" s="1"/>
  <c r="R741" i="6"/>
  <c r="AE741" i="6" s="1"/>
  <c r="R347" i="6"/>
  <c r="AE347" i="6" s="1"/>
  <c r="R699" i="6"/>
  <c r="AE699" i="6" s="1"/>
  <c r="R335" i="6"/>
  <c r="AE335" i="6" s="1"/>
  <c r="R332" i="6"/>
  <c r="AE332" i="6" s="1"/>
  <c r="R674" i="6"/>
  <c r="AE674" i="6" s="1"/>
  <c r="R376" i="6"/>
  <c r="AE376" i="6" s="1"/>
  <c r="R345" i="6"/>
  <c r="AE345" i="6" s="1"/>
  <c r="R328" i="6"/>
  <c r="AE328" i="6" s="1"/>
  <c r="R330" i="6"/>
  <c r="AE330" i="6" s="1"/>
  <c r="R673" i="6"/>
  <c r="AE673" i="6" s="1"/>
  <c r="R283" i="6"/>
  <c r="AE283" i="6" s="1"/>
  <c r="R331" i="6"/>
  <c r="AE331" i="6" s="1"/>
  <c r="R672" i="6"/>
  <c r="AE672" i="6" s="1"/>
  <c r="R659" i="6"/>
  <c r="AE659" i="6" s="1"/>
  <c r="R322" i="6"/>
  <c r="AE322" i="6" s="1"/>
  <c r="R293" i="6"/>
  <c r="AE293" i="6" s="1"/>
  <c r="R334" i="6"/>
  <c r="AE334" i="6" s="1"/>
  <c r="R324" i="6"/>
  <c r="AE324" i="6" s="1"/>
  <c r="R671" i="6"/>
  <c r="AE671" i="6" s="1"/>
  <c r="R657" i="6"/>
  <c r="AE657" i="6" s="1"/>
  <c r="R704" i="6"/>
  <c r="AE704" i="6" s="1"/>
  <c r="R698" i="6"/>
  <c r="AE698" i="6" s="1"/>
  <c r="R682" i="6"/>
  <c r="AE682" i="6" s="1"/>
  <c r="R670" i="6"/>
  <c r="AE670" i="6" s="1"/>
  <c r="R696" i="6"/>
  <c r="AE696" i="6" s="1"/>
  <c r="R681" i="6"/>
  <c r="AE681" i="6" s="1"/>
  <c r="R669" i="6"/>
  <c r="AE669" i="6" s="1"/>
  <c r="R690" i="6"/>
  <c r="AE690" i="6" s="1"/>
  <c r="R320" i="6"/>
  <c r="AE320" i="6" s="1"/>
  <c r="R720" i="6"/>
  <c r="AE720" i="6" s="1"/>
  <c r="R680" i="6"/>
  <c r="AE680" i="6" s="1"/>
  <c r="R667" i="6"/>
  <c r="AE667" i="6" s="1"/>
  <c r="R362" i="6"/>
  <c r="AE362" i="6" s="1"/>
  <c r="R692" i="6"/>
  <c r="AE692" i="6" s="1"/>
  <c r="R679" i="6"/>
  <c r="AE679" i="6" s="1"/>
  <c r="R390" i="6"/>
  <c r="AE390" i="6" s="1"/>
  <c r="R343" i="6"/>
  <c r="AE343" i="6" s="1"/>
  <c r="R697" i="6"/>
  <c r="AE697" i="6" s="1"/>
  <c r="R297" i="6"/>
  <c r="AE297" i="6" s="1"/>
  <c r="R665" i="6"/>
  <c r="AE665" i="6" s="1"/>
  <c r="R346" i="6"/>
  <c r="AE346" i="6" s="1"/>
  <c r="R688" i="6"/>
  <c r="AE688" i="6" s="1"/>
  <c r="R678" i="6"/>
  <c r="AE678" i="6" s="1"/>
  <c r="R165" i="6"/>
  <c r="AE165" i="6" s="1"/>
  <c r="R687" i="6"/>
  <c r="AE687" i="6" s="1"/>
  <c r="R676" i="6"/>
  <c r="AE676" i="6" s="1"/>
  <c r="R641" i="6"/>
  <c r="AE641" i="6" s="1"/>
  <c r="R662" i="6"/>
  <c r="AE662" i="6" s="1"/>
  <c r="R654" i="6"/>
  <c r="AE654" i="6" s="1"/>
  <c r="R640" i="6"/>
  <c r="AE640" i="6" s="1"/>
  <c r="R630" i="6"/>
  <c r="AE630" i="6" s="1"/>
  <c r="R653" i="6"/>
  <c r="AE653" i="6" s="1"/>
  <c r="R639" i="6"/>
  <c r="AE639" i="6" s="1"/>
  <c r="R629" i="6"/>
  <c r="AE629" i="6" s="1"/>
  <c r="R677" i="6"/>
  <c r="AE677" i="6" s="1"/>
  <c r="R655" i="6"/>
  <c r="AE655" i="6" s="1"/>
  <c r="R652" i="6"/>
  <c r="AE652" i="6" s="1"/>
  <c r="R638" i="6"/>
  <c r="AE638" i="6" s="1"/>
  <c r="R253" i="6"/>
  <c r="AE253" i="6" s="1"/>
  <c r="R664" i="6"/>
  <c r="AE664" i="6" s="1"/>
  <c r="R663" i="6"/>
  <c r="AE663" i="6" s="1"/>
  <c r="R651" i="6"/>
  <c r="AE651" i="6" s="1"/>
  <c r="R158" i="6"/>
  <c r="AE158" i="6" s="1"/>
  <c r="R628" i="6"/>
  <c r="AE628" i="6" s="1"/>
  <c r="R675" i="6"/>
  <c r="AE675" i="6" s="1"/>
  <c r="R650" i="6"/>
  <c r="AE650" i="6" s="1"/>
  <c r="R637" i="6"/>
  <c r="AE637" i="6" s="1"/>
  <c r="R627" i="6"/>
  <c r="AE627" i="6" s="1"/>
  <c r="R689" i="6"/>
  <c r="AE689" i="6" s="1"/>
  <c r="R656" i="6"/>
  <c r="AE656" i="6" s="1"/>
  <c r="R649" i="6"/>
  <c r="AE649" i="6" s="1"/>
  <c r="R636" i="6"/>
  <c r="AE636" i="6" s="1"/>
  <c r="R269" i="6"/>
  <c r="AE269" i="6" s="1"/>
  <c r="R635" i="6"/>
  <c r="AE635" i="6" s="1"/>
  <c r="R625" i="6"/>
  <c r="AE625" i="6" s="1"/>
  <c r="R648" i="6"/>
  <c r="AE648" i="6" s="1"/>
  <c r="R728" i="6"/>
  <c r="AE728" i="6" s="1"/>
  <c r="R717" i="6"/>
  <c r="AE717" i="6" s="1"/>
  <c r="R647" i="6"/>
  <c r="AE647" i="6" s="1"/>
  <c r="R262" i="6"/>
  <c r="AE262" i="6" s="1"/>
  <c r="R624" i="6"/>
  <c r="AE624" i="6" s="1"/>
  <c r="R646" i="6"/>
  <c r="AE646" i="6" s="1"/>
  <c r="R259" i="6"/>
  <c r="AE259" i="6" s="1"/>
  <c r="R685" i="6"/>
  <c r="AE685" i="6" s="1"/>
  <c r="R645" i="6"/>
  <c r="AE645" i="6" s="1"/>
  <c r="R634" i="6"/>
  <c r="AE634" i="6" s="1"/>
  <c r="R622" i="6"/>
  <c r="AE622" i="6" s="1"/>
  <c r="R643" i="6"/>
  <c r="AE643" i="6" s="1"/>
  <c r="R632" i="6"/>
  <c r="AE632" i="6" s="1"/>
  <c r="R683" i="6"/>
  <c r="AE683" i="6" s="1"/>
  <c r="R615" i="6"/>
  <c r="AE615" i="6" s="1"/>
  <c r="R603" i="6"/>
  <c r="AE603" i="6" s="1"/>
  <c r="R223" i="6"/>
  <c r="AE223" i="6" s="1"/>
  <c r="R614" i="6"/>
  <c r="AE614" i="6" s="1"/>
  <c r="R602" i="6"/>
  <c r="AE602" i="6" s="1"/>
  <c r="R594" i="6"/>
  <c r="AE594" i="6" s="1"/>
  <c r="R134" i="6"/>
  <c r="AE134" i="6" s="1"/>
  <c r="R119" i="6"/>
  <c r="AE119" i="6" s="1"/>
  <c r="R230" i="6"/>
  <c r="AE230" i="6" s="1"/>
  <c r="R593" i="6"/>
  <c r="AE593" i="6" s="1"/>
  <c r="R666" i="6"/>
  <c r="AE666" i="6" s="1"/>
  <c r="R289" i="6"/>
  <c r="AE289" i="6" s="1"/>
  <c r="R644" i="6"/>
  <c r="AE644" i="6" s="1"/>
  <c r="R642" i="6"/>
  <c r="AE642" i="6" s="1"/>
  <c r="R263" i="6"/>
  <c r="AE263" i="6" s="1"/>
  <c r="R613" i="6"/>
  <c r="AE613" i="6" s="1"/>
  <c r="R601" i="6"/>
  <c r="AE601" i="6" s="1"/>
  <c r="R612" i="6"/>
  <c r="AE612" i="6" s="1"/>
  <c r="R232" i="6"/>
  <c r="AE232" i="6" s="1"/>
  <c r="R296" i="6"/>
  <c r="AE296" i="6" s="1"/>
  <c r="R264" i="6"/>
  <c r="AE264" i="6" s="1"/>
  <c r="R236" i="6"/>
  <c r="AE236" i="6" s="1"/>
  <c r="R107" i="6"/>
  <c r="AE107" i="6" s="1"/>
  <c r="R611" i="6"/>
  <c r="AE611" i="6" s="1"/>
  <c r="R600" i="6"/>
  <c r="AE600" i="6" s="1"/>
  <c r="R589" i="6"/>
  <c r="AE589" i="6" s="1"/>
  <c r="R610" i="6"/>
  <c r="AE610" i="6" s="1"/>
  <c r="R228" i="6"/>
  <c r="AE228" i="6" s="1"/>
  <c r="R660" i="6"/>
  <c r="AE660" i="6" s="1"/>
  <c r="R658" i="6"/>
  <c r="AE658" i="6" s="1"/>
  <c r="R626" i="6"/>
  <c r="AE626" i="6" s="1"/>
  <c r="R609" i="6"/>
  <c r="AE609" i="6" s="1"/>
  <c r="R661" i="6"/>
  <c r="AE661" i="6" s="1"/>
  <c r="R109" i="6"/>
  <c r="AE109" i="6" s="1"/>
  <c r="R598" i="6"/>
  <c r="AE598" i="6" s="1"/>
  <c r="R633" i="6"/>
  <c r="AE633" i="6" s="1"/>
  <c r="R621" i="6"/>
  <c r="AE621" i="6" s="1"/>
  <c r="R608" i="6"/>
  <c r="AE608" i="6" s="1"/>
  <c r="R668" i="6"/>
  <c r="AE668" i="6" s="1"/>
  <c r="R631" i="6"/>
  <c r="AE631" i="6" s="1"/>
  <c r="R620" i="6"/>
  <c r="AE620" i="6" s="1"/>
  <c r="R144" i="6"/>
  <c r="AE144" i="6" s="1"/>
  <c r="R619" i="6"/>
  <c r="AE619" i="6" s="1"/>
  <c r="R231" i="6"/>
  <c r="AE231" i="6" s="1"/>
  <c r="R267" i="6"/>
  <c r="AE267" i="6" s="1"/>
  <c r="R618" i="6"/>
  <c r="AE618" i="6" s="1"/>
  <c r="R606" i="6"/>
  <c r="AE606" i="6" s="1"/>
  <c r="R686" i="6"/>
  <c r="AE686" i="6" s="1"/>
  <c r="R623" i="6"/>
  <c r="AE623" i="6" s="1"/>
  <c r="R617" i="6"/>
  <c r="AE617" i="6" s="1"/>
  <c r="R595" i="6"/>
  <c r="AE595" i="6" s="1"/>
  <c r="R181" i="6"/>
  <c r="AE181" i="6" s="1"/>
  <c r="R66" i="6"/>
  <c r="AE66" i="6" s="1"/>
  <c r="R563" i="6"/>
  <c r="AE563" i="6" s="1"/>
  <c r="R311" i="6"/>
  <c r="AE311" i="6" s="1"/>
  <c r="R588" i="6"/>
  <c r="AE588" i="6" s="1"/>
  <c r="R587" i="6"/>
  <c r="AE587" i="6" s="1"/>
  <c r="R310" i="6"/>
  <c r="AE310" i="6" s="1"/>
  <c r="R575" i="6"/>
  <c r="AE575" i="6" s="1"/>
  <c r="R596" i="6"/>
  <c r="AE596" i="6" s="1"/>
  <c r="R592" i="6"/>
  <c r="AE592" i="6" s="1"/>
  <c r="R586" i="6"/>
  <c r="AE586" i="6" s="1"/>
  <c r="R309" i="6"/>
  <c r="AE309" i="6" s="1"/>
  <c r="R206" i="6"/>
  <c r="AE206" i="6" s="1"/>
  <c r="R585" i="6"/>
  <c r="AE585" i="6" s="1"/>
  <c r="R308" i="6"/>
  <c r="AE308" i="6" s="1"/>
  <c r="R574" i="6"/>
  <c r="AE574" i="6" s="1"/>
  <c r="R616" i="6"/>
  <c r="AE616" i="6" s="1"/>
  <c r="R584" i="6"/>
  <c r="AE584" i="6" s="1"/>
  <c r="R189" i="6"/>
  <c r="AE189" i="6" s="1"/>
  <c r="R573" i="6"/>
  <c r="AE573" i="6" s="1"/>
  <c r="R605" i="6"/>
  <c r="AE605" i="6" s="1"/>
  <c r="R226" i="6"/>
  <c r="AE226" i="6" s="1"/>
  <c r="R597" i="6"/>
  <c r="AE597" i="6" s="1"/>
  <c r="R583" i="6"/>
  <c r="AE583" i="6" s="1"/>
  <c r="R307" i="6"/>
  <c r="AE307" i="6" s="1"/>
  <c r="R572" i="6"/>
  <c r="AE572" i="6" s="1"/>
  <c r="R607" i="6"/>
  <c r="AE607" i="6" s="1"/>
  <c r="R216" i="6"/>
  <c r="AE216" i="6" s="1"/>
  <c r="R306" i="6"/>
  <c r="AE306" i="6" s="1"/>
  <c r="R571" i="6"/>
  <c r="AE571" i="6" s="1"/>
  <c r="R591" i="6"/>
  <c r="AE591" i="6" s="1"/>
  <c r="R75" i="6"/>
  <c r="AE75" i="6" s="1"/>
  <c r="R582" i="6"/>
  <c r="AE582" i="6" s="1"/>
  <c r="R172" i="6"/>
  <c r="AE172" i="6" s="1"/>
  <c r="R218" i="6"/>
  <c r="AE218" i="6" s="1"/>
  <c r="R580" i="6"/>
  <c r="AE580" i="6" s="1"/>
  <c r="R568" i="6"/>
  <c r="AE568" i="6" s="1"/>
  <c r="R581" i="6"/>
  <c r="AE581" i="6" s="1"/>
  <c r="R211" i="6"/>
  <c r="AE211" i="6" s="1"/>
  <c r="R567" i="6"/>
  <c r="AE567" i="6" s="1"/>
  <c r="R314" i="6"/>
  <c r="AE314" i="6" s="1"/>
  <c r="R579" i="6"/>
  <c r="AE579" i="6" s="1"/>
  <c r="R604" i="6"/>
  <c r="AE604" i="6" s="1"/>
  <c r="R599" i="6"/>
  <c r="AE599" i="6" s="1"/>
  <c r="R93" i="6"/>
  <c r="AE93" i="6" s="1"/>
  <c r="R313" i="6"/>
  <c r="AE313" i="6" s="1"/>
  <c r="R578" i="6"/>
  <c r="AE578" i="6" s="1"/>
  <c r="R562" i="6"/>
  <c r="AE562" i="6" s="1"/>
  <c r="R552" i="6"/>
  <c r="AE552" i="6" s="1"/>
  <c r="R513" i="6"/>
  <c r="AE513" i="6" s="1"/>
  <c r="R561" i="6"/>
  <c r="AE561" i="6" s="1"/>
  <c r="R551" i="6"/>
  <c r="AE551" i="6" s="1"/>
  <c r="R512" i="6"/>
  <c r="AE512" i="6" s="1"/>
  <c r="R305" i="6"/>
  <c r="AE305" i="6" s="1"/>
  <c r="R576" i="6"/>
  <c r="AE576" i="6" s="1"/>
  <c r="R55" i="6"/>
  <c r="AE55" i="6" s="1"/>
  <c r="R550" i="6"/>
  <c r="AE550" i="6" s="1"/>
  <c r="R508" i="6"/>
  <c r="AE508" i="6" s="1"/>
  <c r="R312" i="6"/>
  <c r="AE312" i="6" s="1"/>
  <c r="R577" i="6"/>
  <c r="AE577" i="6" s="1"/>
  <c r="R566" i="6"/>
  <c r="AE566" i="6" s="1"/>
  <c r="R56" i="6"/>
  <c r="AE56" i="6" s="1"/>
  <c r="R549" i="6"/>
  <c r="AE549" i="6" s="1"/>
  <c r="R507" i="6"/>
  <c r="AE507" i="6" s="1"/>
  <c r="R200" i="6"/>
  <c r="AE200" i="6" s="1"/>
  <c r="R191" i="6"/>
  <c r="AE191" i="6" s="1"/>
  <c r="R505" i="6"/>
  <c r="AE505" i="6" s="1"/>
  <c r="R183" i="6"/>
  <c r="AE183" i="6" s="1"/>
  <c r="R202" i="6"/>
  <c r="AE202" i="6" s="1"/>
  <c r="R559" i="6"/>
  <c r="AE559" i="6" s="1"/>
  <c r="R527" i="6"/>
  <c r="AE527" i="6" s="1"/>
  <c r="R502" i="6"/>
  <c r="AE502" i="6" s="1"/>
  <c r="R91" i="6"/>
  <c r="AE91" i="6" s="1"/>
  <c r="R558" i="6"/>
  <c r="AE558" i="6" s="1"/>
  <c r="R526" i="6"/>
  <c r="AE526" i="6" s="1"/>
  <c r="R501" i="6"/>
  <c r="AE501" i="6" s="1"/>
  <c r="R564" i="6"/>
  <c r="AE564" i="6" s="1"/>
  <c r="R197" i="6"/>
  <c r="AE197" i="6" s="1"/>
  <c r="R525" i="6"/>
  <c r="AE525" i="6" s="1"/>
  <c r="R214" i="6"/>
  <c r="AE214" i="6" s="1"/>
  <c r="R569" i="6"/>
  <c r="AE569" i="6" s="1"/>
  <c r="R196" i="6"/>
  <c r="AE196" i="6" s="1"/>
  <c r="R557" i="6"/>
  <c r="AE557" i="6" s="1"/>
  <c r="R169" i="6"/>
  <c r="AE169" i="6" s="1"/>
  <c r="R494" i="6"/>
  <c r="AE494" i="6" s="1"/>
  <c r="R570" i="6"/>
  <c r="AE570" i="6" s="1"/>
  <c r="R39" i="6"/>
  <c r="AE39" i="6" s="1"/>
  <c r="R168" i="6"/>
  <c r="AE168" i="6" s="1"/>
  <c r="R166" i="6"/>
  <c r="AE166" i="6" s="1"/>
  <c r="R556" i="6"/>
  <c r="AE556" i="6" s="1"/>
  <c r="R521" i="6"/>
  <c r="AE521" i="6" s="1"/>
  <c r="R555" i="6"/>
  <c r="AE555" i="6" s="1"/>
  <c r="R519" i="6"/>
  <c r="AE519" i="6" s="1"/>
  <c r="R160" i="6"/>
  <c r="AE160" i="6" s="1"/>
  <c r="R468" i="6"/>
  <c r="AE468" i="6" s="1"/>
  <c r="R446" i="6"/>
  <c r="AE446" i="6" s="1"/>
  <c r="R110" i="6"/>
  <c r="AE110" i="6" s="1"/>
  <c r="R498" i="6"/>
  <c r="AE498" i="6" s="1"/>
  <c r="R467" i="6"/>
  <c r="AE467" i="6" s="1"/>
  <c r="R444" i="6"/>
  <c r="AE444" i="6" s="1"/>
  <c r="R421" i="6"/>
  <c r="AE421" i="6" s="1"/>
  <c r="R523" i="6"/>
  <c r="AE523" i="6" s="1"/>
  <c r="R466" i="6"/>
  <c r="AE466" i="6" s="1"/>
  <c r="R442" i="6"/>
  <c r="AE442" i="6" s="1"/>
  <c r="R553" i="6"/>
  <c r="AE553" i="6" s="1"/>
  <c r="R486" i="6"/>
  <c r="AE486" i="6" s="1"/>
  <c r="R465" i="6"/>
  <c r="AE465" i="6" s="1"/>
  <c r="R440" i="6"/>
  <c r="AE440" i="6" s="1"/>
  <c r="R415" i="6"/>
  <c r="AE415" i="6" s="1"/>
  <c r="R590" i="6"/>
  <c r="AE590" i="6" s="1"/>
  <c r="R151" i="6"/>
  <c r="AE151" i="6" s="1"/>
  <c r="R464" i="6"/>
  <c r="AE464" i="6" s="1"/>
  <c r="R437" i="6"/>
  <c r="AE437" i="6" s="1"/>
  <c r="R156" i="6"/>
  <c r="AE156" i="6" s="1"/>
  <c r="R484" i="6"/>
  <c r="AE484" i="6" s="1"/>
  <c r="R462" i="6"/>
  <c r="AE462" i="6" s="1"/>
  <c r="R124" i="6"/>
  <c r="AE124" i="6" s="1"/>
  <c r="R483" i="6"/>
  <c r="AE483" i="6" s="1"/>
  <c r="R459" i="6"/>
  <c r="AE459" i="6" s="1"/>
  <c r="R435" i="6"/>
  <c r="AE435" i="6" s="1"/>
  <c r="R517" i="6"/>
  <c r="AE517" i="6" s="1"/>
  <c r="R482" i="6"/>
  <c r="AE482" i="6" s="1"/>
  <c r="R136" i="6"/>
  <c r="AE136" i="6" s="1"/>
  <c r="R429" i="6"/>
  <c r="AE429" i="6" s="1"/>
  <c r="R102" i="6"/>
  <c r="AE102" i="6" s="1"/>
  <c r="R492" i="6"/>
  <c r="AE492" i="6" s="1"/>
  <c r="R480" i="6"/>
  <c r="AE480" i="6" s="1"/>
  <c r="R143" i="6"/>
  <c r="AE143" i="6" s="1"/>
  <c r="R489" i="6"/>
  <c r="AE489" i="6" s="1"/>
  <c r="R159" i="6"/>
  <c r="AE159" i="6" s="1"/>
  <c r="R560" i="6"/>
  <c r="AE560" i="6" s="1"/>
  <c r="R548" i="6"/>
  <c r="AE548" i="6" s="1"/>
  <c r="R493" i="6"/>
  <c r="AE493" i="6" s="1"/>
  <c r="R157" i="6"/>
  <c r="AE157" i="6" s="1"/>
  <c r="R453" i="6"/>
  <c r="AE453" i="6" s="1"/>
  <c r="R118" i="6"/>
  <c r="AE118" i="6" s="1"/>
  <c r="R504" i="6"/>
  <c r="AE504" i="6" s="1"/>
  <c r="R478" i="6"/>
  <c r="AE478" i="6" s="1"/>
  <c r="R452" i="6"/>
  <c r="AE452" i="6" s="1"/>
  <c r="R426" i="6"/>
  <c r="AE426" i="6" s="1"/>
  <c r="R565" i="6"/>
  <c r="AE565" i="6" s="1"/>
  <c r="R495" i="6"/>
  <c r="AE495" i="6" s="1"/>
  <c r="R145" i="6"/>
  <c r="AE145" i="6" s="1"/>
  <c r="R450" i="6"/>
  <c r="AE450" i="6" s="1"/>
  <c r="R477" i="6"/>
  <c r="AE477" i="6" s="1"/>
  <c r="R449" i="6"/>
  <c r="AE449" i="6" s="1"/>
  <c r="R413" i="6"/>
  <c r="AE413" i="6" s="1"/>
  <c r="R410" i="6"/>
  <c r="AE410" i="6" s="1"/>
  <c r="R392" i="6"/>
  <c r="AE392" i="6" s="1"/>
  <c r="R377" i="6"/>
  <c r="AE377" i="6" s="1"/>
  <c r="R409" i="6"/>
  <c r="AE409" i="6" s="1"/>
  <c r="R389" i="6"/>
  <c r="AE389" i="6" s="1"/>
  <c r="R375" i="6"/>
  <c r="AE375" i="6" s="1"/>
  <c r="R129" i="6"/>
  <c r="AE129" i="6" s="1"/>
  <c r="R126" i="6"/>
  <c r="AE126" i="6" s="1"/>
  <c r="R408" i="6"/>
  <c r="AE408" i="6" s="1"/>
  <c r="R90" i="6"/>
  <c r="AE90" i="6" s="1"/>
  <c r="R407" i="6"/>
  <c r="AE407" i="6" s="1"/>
  <c r="R388" i="6"/>
  <c r="AE388" i="6" s="1"/>
  <c r="R72" i="6"/>
  <c r="AE72" i="6" s="1"/>
  <c r="R100" i="6"/>
  <c r="AE100" i="6" s="1"/>
  <c r="R88" i="6"/>
  <c r="AE88" i="6" s="1"/>
  <c r="R125" i="6"/>
  <c r="AE125" i="6" s="1"/>
  <c r="R406" i="6"/>
  <c r="AE406" i="6" s="1"/>
  <c r="R85" i="6"/>
  <c r="AE85" i="6" s="1"/>
  <c r="R77" i="6"/>
  <c r="AE77" i="6" s="1"/>
  <c r="R104" i="6"/>
  <c r="AE104" i="6" s="1"/>
  <c r="R405" i="6"/>
  <c r="AE405" i="6" s="1"/>
  <c r="R387" i="6"/>
  <c r="AE387" i="6" s="1"/>
  <c r="R76" i="6"/>
  <c r="AE76" i="6" s="1"/>
  <c r="R515" i="6"/>
  <c r="AE515" i="6" s="1"/>
  <c r="R471" i="6"/>
  <c r="AE471" i="6" s="1"/>
  <c r="R448" i="6"/>
  <c r="AE448" i="6" s="1"/>
  <c r="R106" i="6"/>
  <c r="AE106" i="6" s="1"/>
  <c r="R386" i="6"/>
  <c r="AE386" i="6" s="1"/>
  <c r="R371" i="6"/>
  <c r="AE371" i="6" s="1"/>
  <c r="R404" i="6"/>
  <c r="AE404" i="6" s="1"/>
  <c r="R385" i="6"/>
  <c r="AE385" i="6" s="1"/>
  <c r="R369" i="6"/>
  <c r="AE369" i="6" s="1"/>
  <c r="R491" i="6"/>
  <c r="AE491" i="6" s="1"/>
  <c r="R403" i="6"/>
  <c r="AE403" i="6" s="1"/>
  <c r="R384" i="6"/>
  <c r="AE384" i="6" s="1"/>
  <c r="R69" i="6"/>
  <c r="AE69" i="6" s="1"/>
  <c r="R470" i="6"/>
  <c r="AE470" i="6" s="1"/>
  <c r="R400" i="6"/>
  <c r="AE400" i="6" s="1"/>
  <c r="R95" i="6"/>
  <c r="AE95" i="6" s="1"/>
  <c r="R366" i="6"/>
  <c r="AE366" i="6" s="1"/>
  <c r="R554" i="6"/>
  <c r="AE554" i="6" s="1"/>
  <c r="R113" i="6"/>
  <c r="AE113" i="6" s="1"/>
  <c r="R420" i="6"/>
  <c r="AE420" i="6" s="1"/>
  <c r="R398" i="6"/>
  <c r="AE398" i="6" s="1"/>
  <c r="R383" i="6"/>
  <c r="AE383" i="6" s="1"/>
  <c r="R365" i="6"/>
  <c r="AE365" i="6" s="1"/>
  <c r="R105" i="6"/>
  <c r="AE105" i="6" s="1"/>
  <c r="R396" i="6"/>
  <c r="AE396" i="6" s="1"/>
  <c r="R382" i="6"/>
  <c r="AE382" i="6" s="1"/>
  <c r="R185" i="6"/>
  <c r="AE185" i="6" s="1"/>
  <c r="R94" i="6"/>
  <c r="AE94" i="6" s="1"/>
  <c r="R380" i="6"/>
  <c r="AE380" i="6" s="1"/>
  <c r="R184" i="6"/>
  <c r="AE184" i="6" s="1"/>
  <c r="R424" i="6"/>
  <c r="AE424" i="6" s="1"/>
  <c r="R356" i="6"/>
  <c r="AE356" i="6" s="1"/>
  <c r="R329" i="6"/>
  <c r="AE329" i="6" s="1"/>
  <c r="R303" i="6"/>
  <c r="AE303" i="6" s="1"/>
  <c r="R284" i="6"/>
  <c r="AE284" i="6" s="1"/>
  <c r="R425" i="6"/>
  <c r="AE425" i="6" s="1"/>
  <c r="R394" i="6"/>
  <c r="AE394" i="6" s="1"/>
  <c r="R355" i="6"/>
  <c r="AE355" i="6" s="1"/>
  <c r="R40" i="6"/>
  <c r="AE40" i="6" s="1"/>
  <c r="R302" i="6"/>
  <c r="AE302" i="6" s="1"/>
  <c r="R354" i="6"/>
  <c r="AE354" i="6" s="1"/>
  <c r="R327" i="6"/>
  <c r="AE327" i="6" s="1"/>
  <c r="R301" i="6"/>
  <c r="AE301" i="6" s="1"/>
  <c r="R178" i="6"/>
  <c r="AE178" i="6" s="1"/>
  <c r="R62" i="6"/>
  <c r="AE62" i="6" s="1"/>
  <c r="R326" i="6"/>
  <c r="AE326" i="6" s="1"/>
  <c r="R300" i="6"/>
  <c r="AE300" i="6" s="1"/>
  <c r="R188" i="6"/>
  <c r="AE188" i="6" s="1"/>
  <c r="R353" i="6"/>
  <c r="AE353" i="6" s="1"/>
  <c r="R38" i="6"/>
  <c r="AE38" i="6" s="1"/>
  <c r="R299" i="6"/>
  <c r="AE299" i="6" s="1"/>
  <c r="R187" i="6"/>
  <c r="AE187" i="6" s="1"/>
  <c r="R50" i="6"/>
  <c r="AE50" i="6" s="1"/>
  <c r="R325" i="6"/>
  <c r="AE325" i="6" s="1"/>
  <c r="R298" i="6"/>
  <c r="AE298" i="6" s="1"/>
  <c r="R393" i="6"/>
  <c r="AE393" i="6" s="1"/>
  <c r="R78" i="6"/>
  <c r="AE78" i="6" s="1"/>
  <c r="R177" i="6"/>
  <c r="AE177" i="6" s="1"/>
  <c r="R186" i="6"/>
  <c r="AE186" i="6" s="1"/>
  <c r="R344" i="6"/>
  <c r="AE344" i="6" s="1"/>
  <c r="R36" i="6"/>
  <c r="AE36" i="6" s="1"/>
  <c r="R175" i="6"/>
  <c r="AE175" i="6" s="1"/>
  <c r="R49" i="6"/>
  <c r="AE49" i="6" s="1"/>
  <c r="R323" i="6"/>
  <c r="AE323" i="6" s="1"/>
  <c r="R294" i="6"/>
  <c r="AE294" i="6" s="1"/>
  <c r="R427" i="6"/>
  <c r="AE427" i="6" s="1"/>
  <c r="R373" i="6"/>
  <c r="AE373" i="6" s="1"/>
  <c r="R182" i="6"/>
  <c r="AE182" i="6" s="1"/>
  <c r="R174" i="6"/>
  <c r="AE174" i="6" s="1"/>
  <c r="R340" i="6"/>
  <c r="AE340" i="6" s="1"/>
  <c r="R176" i="6"/>
  <c r="AE176" i="6" s="1"/>
  <c r="R173" i="6"/>
  <c r="AE173" i="6" s="1"/>
  <c r="R54" i="6"/>
  <c r="AE54" i="6" s="1"/>
  <c r="R319" i="6"/>
  <c r="AE319" i="6" s="1"/>
  <c r="R291" i="6"/>
  <c r="AE291" i="6" s="1"/>
  <c r="R363" i="6"/>
  <c r="AE363" i="6" s="1"/>
  <c r="R53" i="6"/>
  <c r="AE53" i="6" s="1"/>
  <c r="R318" i="6"/>
  <c r="AE318" i="6" s="1"/>
  <c r="R361" i="6"/>
  <c r="AE361" i="6" s="1"/>
  <c r="R337" i="6"/>
  <c r="AE337" i="6" s="1"/>
  <c r="R317" i="6"/>
  <c r="AE317" i="6" s="1"/>
  <c r="R290" i="6"/>
  <c r="AE290" i="6" s="1"/>
  <c r="R411" i="6"/>
  <c r="AE411" i="6" s="1"/>
  <c r="R180" i="6"/>
  <c r="AE180" i="6" s="1"/>
  <c r="R360" i="6"/>
  <c r="AE360" i="6" s="1"/>
  <c r="R336" i="6"/>
  <c r="AE336" i="6" s="1"/>
  <c r="R34" i="6"/>
  <c r="AE34" i="6" s="1"/>
  <c r="R359" i="6"/>
  <c r="AE359" i="6" s="1"/>
  <c r="R44" i="6"/>
  <c r="AE44" i="6" s="1"/>
  <c r="R316" i="6"/>
  <c r="AE316" i="6" s="1"/>
  <c r="R80" i="6"/>
  <c r="AE80" i="6" s="1"/>
  <c r="R18" i="6"/>
  <c r="AE18" i="6" s="1"/>
  <c r="R287" i="6"/>
  <c r="AE287" i="6" s="1"/>
  <c r="R270" i="6"/>
  <c r="AE270" i="6" s="1"/>
  <c r="R247" i="6"/>
  <c r="AE247" i="6" s="1"/>
  <c r="R229" i="6"/>
  <c r="AE229" i="6" s="1"/>
  <c r="R22" i="6"/>
  <c r="AE22" i="6" s="1"/>
  <c r="R195" i="6"/>
  <c r="AE195" i="6" s="1"/>
  <c r="R153" i="6"/>
  <c r="AE153" i="6" s="1"/>
  <c r="R46" i="6"/>
  <c r="AE46" i="6" s="1"/>
  <c r="R333" i="6"/>
  <c r="AE333" i="6" s="1"/>
  <c r="R268" i="6"/>
  <c r="AE268" i="6" s="1"/>
  <c r="R246" i="6"/>
  <c r="AE246" i="6" s="1"/>
  <c r="R9" i="6"/>
  <c r="AE9" i="6" s="1"/>
  <c r="R21" i="6"/>
  <c r="AE21" i="6" s="1"/>
  <c r="R194" i="6"/>
  <c r="AE194" i="6" s="1"/>
  <c r="R152" i="6"/>
  <c r="AE152" i="6" s="1"/>
  <c r="R133" i="6"/>
  <c r="AE133" i="6" s="1"/>
  <c r="R266" i="6"/>
  <c r="AE266" i="6" s="1"/>
  <c r="R245" i="6"/>
  <c r="AE245" i="6" s="1"/>
  <c r="R227" i="6"/>
  <c r="AE227" i="6" s="1"/>
  <c r="R29" i="6"/>
  <c r="AE29" i="6" s="1"/>
  <c r="R193" i="6"/>
  <c r="AE193" i="6" s="1"/>
  <c r="R265" i="6"/>
  <c r="AE265" i="6" s="1"/>
  <c r="R244" i="6"/>
  <c r="AE244" i="6" s="1"/>
  <c r="R225" i="6"/>
  <c r="AE225" i="6" s="1"/>
  <c r="R28" i="6"/>
  <c r="AE28" i="6" s="1"/>
  <c r="R2" i="6"/>
  <c r="AE2" i="6" s="1"/>
  <c r="R149" i="6"/>
  <c r="AE149" i="6" s="1"/>
  <c r="R286" i="6"/>
  <c r="AE286" i="6" s="1"/>
  <c r="R281" i="6"/>
  <c r="AE281" i="6" s="1"/>
  <c r="R280" i="6"/>
  <c r="AE280" i="6" s="1"/>
  <c r="R261" i="6"/>
  <c r="AE261" i="6" s="1"/>
  <c r="R12" i="6"/>
  <c r="AE12" i="6" s="1"/>
  <c r="R224" i="6"/>
  <c r="AE224" i="6" s="1"/>
  <c r="R213" i="6"/>
  <c r="AE213" i="6" s="1"/>
  <c r="R192" i="6"/>
  <c r="AE192" i="6" s="1"/>
  <c r="R374" i="6"/>
  <c r="AE374" i="6" s="1"/>
  <c r="R279" i="6"/>
  <c r="AE279" i="6" s="1"/>
  <c r="R260" i="6"/>
  <c r="AE260" i="6" s="1"/>
  <c r="R243" i="6"/>
  <c r="AE243" i="6" s="1"/>
  <c r="R222" i="6"/>
  <c r="AE222" i="6" s="1"/>
  <c r="R212" i="6"/>
  <c r="AE212" i="6" s="1"/>
  <c r="R190" i="6"/>
  <c r="AE190" i="6" s="1"/>
  <c r="R17" i="6"/>
  <c r="AE17" i="6" s="1"/>
  <c r="R258" i="6"/>
  <c r="AE258" i="6" s="1"/>
  <c r="R242" i="6"/>
  <c r="AE242" i="6" s="1"/>
  <c r="R221" i="6"/>
  <c r="AE221" i="6" s="1"/>
  <c r="R210" i="6"/>
  <c r="AE210" i="6" s="1"/>
  <c r="R171" i="6"/>
  <c r="AE171" i="6" s="1"/>
  <c r="R147" i="6"/>
  <c r="AE147" i="6" s="1"/>
  <c r="R295" i="6"/>
  <c r="AE295" i="6" s="1"/>
  <c r="R282" i="6"/>
  <c r="AE282" i="6" s="1"/>
  <c r="R278" i="6"/>
  <c r="AE278" i="6" s="1"/>
  <c r="R257" i="6"/>
  <c r="AE257" i="6" s="1"/>
  <c r="R241" i="6"/>
  <c r="AE241" i="6" s="1"/>
  <c r="R220" i="6"/>
  <c r="AE220" i="6" s="1"/>
  <c r="R209" i="6"/>
  <c r="AE209" i="6" s="1"/>
  <c r="R170" i="6"/>
  <c r="AE170" i="6" s="1"/>
  <c r="R146" i="6"/>
  <c r="AE146" i="6" s="1"/>
  <c r="R315" i="6"/>
  <c r="AE315" i="6" s="1"/>
  <c r="R285" i="6"/>
  <c r="AE285" i="6" s="1"/>
  <c r="R277" i="6"/>
  <c r="AE277" i="6" s="1"/>
  <c r="R256" i="6"/>
  <c r="AE256" i="6" s="1"/>
  <c r="R240" i="6"/>
  <c r="AE240" i="6" s="1"/>
  <c r="R7" i="6"/>
  <c r="AE7" i="6" s="1"/>
  <c r="R208" i="6"/>
  <c r="AE208" i="6" s="1"/>
  <c r="R276" i="6"/>
  <c r="AE276" i="6" s="1"/>
  <c r="R255" i="6"/>
  <c r="AE255" i="6" s="1"/>
  <c r="R239" i="6"/>
  <c r="AE239" i="6" s="1"/>
  <c r="R219" i="6"/>
  <c r="AE219" i="6" s="1"/>
  <c r="R275" i="6"/>
  <c r="AE275" i="6" s="1"/>
  <c r="R254" i="6"/>
  <c r="AE254" i="6" s="1"/>
  <c r="R238" i="6"/>
  <c r="AE238" i="6" s="1"/>
  <c r="R217" i="6"/>
  <c r="AE217" i="6" s="1"/>
  <c r="R205" i="6"/>
  <c r="AE205" i="6" s="1"/>
  <c r="R163" i="6"/>
  <c r="AE163" i="6" s="1"/>
  <c r="R140" i="6"/>
  <c r="AE140" i="6" s="1"/>
  <c r="R321" i="6"/>
  <c r="AE321" i="6" s="1"/>
  <c r="R304" i="6"/>
  <c r="AE304" i="6" s="1"/>
  <c r="R274" i="6"/>
  <c r="AE274" i="6" s="1"/>
  <c r="R252" i="6"/>
  <c r="AE252" i="6" s="1"/>
  <c r="R237" i="6"/>
  <c r="AE237" i="6" s="1"/>
  <c r="R5" i="6"/>
  <c r="AE5" i="6" s="1"/>
  <c r="R204" i="6"/>
  <c r="AE204" i="6" s="1"/>
  <c r="R16" i="6"/>
  <c r="AE16" i="6" s="1"/>
  <c r="R139" i="6"/>
  <c r="AE139" i="6" s="1"/>
  <c r="R358" i="6"/>
  <c r="AE358" i="6" s="1"/>
  <c r="R67" i="6"/>
  <c r="AE67" i="6" s="1"/>
  <c r="R292" i="6"/>
  <c r="AE292" i="6" s="1"/>
  <c r="R273" i="6"/>
  <c r="AE273" i="6" s="1"/>
  <c r="R251" i="6"/>
  <c r="AE251" i="6" s="1"/>
  <c r="R11" i="6"/>
  <c r="AE11" i="6" s="1"/>
  <c r="R215" i="6"/>
  <c r="AE215" i="6" s="1"/>
  <c r="R203" i="6"/>
  <c r="AE203" i="6" s="1"/>
  <c r="R162" i="6"/>
  <c r="AE162" i="6" s="1"/>
  <c r="R179" i="6"/>
  <c r="AE179" i="6" s="1"/>
  <c r="R272" i="6"/>
  <c r="AE272" i="6" s="1"/>
  <c r="R250" i="6"/>
  <c r="AE250" i="6" s="1"/>
  <c r="R235" i="6"/>
  <c r="AE235" i="6" s="1"/>
  <c r="R26" i="6"/>
  <c r="AE26" i="6" s="1"/>
  <c r="R201" i="6"/>
  <c r="AE201" i="6" s="1"/>
  <c r="R161" i="6"/>
  <c r="AE161" i="6" s="1"/>
  <c r="R138" i="6"/>
  <c r="AE138" i="6" s="1"/>
  <c r="G31" i="6"/>
  <c r="BD31" i="6" s="1"/>
  <c r="U33" i="6"/>
  <c r="AH33" i="6" s="1"/>
  <c r="D35" i="6"/>
  <c r="BA35" i="6" s="1"/>
  <c r="S37" i="6"/>
  <c r="AF37" i="6" s="1"/>
  <c r="R41" i="6"/>
  <c r="AE41" i="6" s="1"/>
  <c r="Q3" i="6"/>
  <c r="AD3" i="6" s="1"/>
  <c r="N45" i="6"/>
  <c r="AA45" i="6" s="1"/>
  <c r="G59" i="6"/>
  <c r="BD59" i="6" s="1"/>
  <c r="U61" i="6"/>
  <c r="AH61" i="6" s="1"/>
  <c r="D63" i="6"/>
  <c r="BA63" i="6" s="1"/>
  <c r="T63" i="6"/>
  <c r="AG63" i="6" s="1"/>
  <c r="S4" i="6"/>
  <c r="AF4" i="6" s="1"/>
  <c r="R64" i="6"/>
  <c r="AE64" i="6" s="1"/>
  <c r="Q65" i="6"/>
  <c r="AD65" i="6" s="1"/>
  <c r="P19" i="6"/>
  <c r="AC19" i="6" s="1"/>
  <c r="O30" i="6"/>
  <c r="AB30" i="6" s="1"/>
  <c r="N20" i="6"/>
  <c r="AA20" i="6" s="1"/>
  <c r="G74" i="6"/>
  <c r="BD74" i="6" s="1"/>
  <c r="U81" i="6"/>
  <c r="AH81" i="6" s="1"/>
  <c r="D82" i="6"/>
  <c r="BA82" i="6" s="1"/>
  <c r="T82" i="6"/>
  <c r="AG82" i="6" s="1"/>
  <c r="S83" i="6"/>
  <c r="AF83" i="6" s="1"/>
  <c r="R84" i="6"/>
  <c r="AE84" i="6" s="1"/>
  <c r="Q6" i="6"/>
  <c r="AD6" i="6" s="1"/>
  <c r="P86" i="6"/>
  <c r="AC86" i="6" s="1"/>
  <c r="O87" i="6"/>
  <c r="AB87" i="6" s="1"/>
  <c r="N89" i="6"/>
  <c r="AA89" i="6" s="1"/>
  <c r="G101" i="6"/>
  <c r="BD101" i="6" s="1"/>
  <c r="U108" i="6"/>
  <c r="AH108" i="6" s="1"/>
  <c r="D111" i="6"/>
  <c r="BA111" i="6" s="1"/>
  <c r="T111" i="6"/>
  <c r="AG111" i="6" s="1"/>
  <c r="S112" i="6"/>
  <c r="AF112" i="6" s="1"/>
  <c r="R114" i="6"/>
  <c r="AE114" i="6" s="1"/>
  <c r="Q10" i="6"/>
  <c r="AD10" i="6" s="1"/>
  <c r="P115" i="6"/>
  <c r="AC115" i="6" s="1"/>
  <c r="O116" i="6"/>
  <c r="AB116" i="6" s="1"/>
  <c r="N117" i="6"/>
  <c r="AA117" i="6" s="1"/>
  <c r="G130" i="6"/>
  <c r="BD130" i="6" s="1"/>
  <c r="U135" i="6"/>
  <c r="AH135" i="6" s="1"/>
  <c r="T137" i="6"/>
  <c r="AG137" i="6" s="1"/>
  <c r="N16" i="6"/>
  <c r="AA16" i="6" s="1"/>
  <c r="D22" i="6"/>
  <c r="BA22" i="6" s="1"/>
  <c r="R233" i="6"/>
  <c r="AE233" i="6" s="1"/>
  <c r="T246" i="6"/>
  <c r="AG246" i="6" s="1"/>
  <c r="Q250" i="6"/>
  <c r="AD250" i="6" s="1"/>
  <c r="N254" i="6"/>
  <c r="AA254" i="6" s="1"/>
  <c r="O273" i="6"/>
  <c r="AB273" i="6" s="1"/>
  <c r="S992" i="6"/>
  <c r="AF992" i="6" s="1"/>
  <c r="S1001" i="6"/>
  <c r="AF1001" i="6" s="1"/>
  <c r="S843" i="6"/>
  <c r="AF843" i="6" s="1"/>
  <c r="S1000" i="6"/>
  <c r="AF1000" i="6" s="1"/>
  <c r="S991" i="6"/>
  <c r="AF991" i="6" s="1"/>
  <c r="S999" i="6"/>
  <c r="AF999" i="6" s="1"/>
  <c r="S839" i="6"/>
  <c r="AF839" i="6" s="1"/>
  <c r="S857" i="6"/>
  <c r="AF857" i="6" s="1"/>
  <c r="S990" i="6"/>
  <c r="AF990" i="6" s="1"/>
  <c r="S856" i="6"/>
  <c r="AF856" i="6" s="1"/>
  <c r="S989" i="6"/>
  <c r="AF989" i="6" s="1"/>
  <c r="S998" i="6"/>
  <c r="AF998" i="6" s="1"/>
  <c r="S988" i="6"/>
  <c r="AF988" i="6" s="1"/>
  <c r="S997" i="6"/>
  <c r="AF997" i="6" s="1"/>
  <c r="S996" i="6"/>
  <c r="AF996" i="6" s="1"/>
  <c r="S986" i="6"/>
  <c r="AF986" i="6" s="1"/>
  <c r="S849" i="6"/>
  <c r="AF849" i="6" s="1"/>
  <c r="S995" i="6"/>
  <c r="AF995" i="6" s="1"/>
  <c r="S845" i="6"/>
  <c r="AF845" i="6" s="1"/>
  <c r="S846" i="6"/>
  <c r="AF846" i="6" s="1"/>
  <c r="S829" i="6"/>
  <c r="AF829" i="6" s="1"/>
  <c r="S973" i="6"/>
  <c r="AF973" i="6" s="1"/>
  <c r="S983" i="6"/>
  <c r="AF983" i="6" s="1"/>
  <c r="S972" i="6"/>
  <c r="AF972" i="6" s="1"/>
  <c r="S971" i="6"/>
  <c r="AF971" i="6" s="1"/>
  <c r="S970" i="6"/>
  <c r="AF970" i="6" s="1"/>
  <c r="S824" i="6"/>
  <c r="AF824" i="6" s="1"/>
  <c r="S969" i="6"/>
  <c r="AF969" i="6" s="1"/>
  <c r="S980" i="6"/>
  <c r="AF980" i="6" s="1"/>
  <c r="S994" i="6"/>
  <c r="AF994" i="6" s="1"/>
  <c r="S979" i="6"/>
  <c r="AF979" i="6" s="1"/>
  <c r="S993" i="6"/>
  <c r="AF993" i="6" s="1"/>
  <c r="S841" i="6"/>
  <c r="AF841" i="6" s="1"/>
  <c r="S982" i="6"/>
  <c r="AF982" i="6" s="1"/>
  <c r="S825" i="6"/>
  <c r="AF825" i="6" s="1"/>
  <c r="S823" i="6"/>
  <c r="AF823" i="6" s="1"/>
  <c r="S985" i="6"/>
  <c r="AF985" i="6" s="1"/>
  <c r="S978" i="6"/>
  <c r="AF978" i="6" s="1"/>
  <c r="S976" i="6"/>
  <c r="AF976" i="6" s="1"/>
  <c r="S987" i="6"/>
  <c r="AF987" i="6" s="1"/>
  <c r="S975" i="6"/>
  <c r="AF975" i="6" s="1"/>
  <c r="S984" i="6"/>
  <c r="AF984" i="6" s="1"/>
  <c r="S974" i="6"/>
  <c r="AF974" i="6" s="1"/>
  <c r="S966" i="6"/>
  <c r="AF966" i="6" s="1"/>
  <c r="S795" i="6"/>
  <c r="AF795" i="6" s="1"/>
  <c r="S965" i="6"/>
  <c r="AF965" i="6" s="1"/>
  <c r="S791" i="6"/>
  <c r="AF791" i="6" s="1"/>
  <c r="S968" i="6"/>
  <c r="AF968" i="6" s="1"/>
  <c r="S808" i="6"/>
  <c r="AF808" i="6" s="1"/>
  <c r="S955" i="6"/>
  <c r="AF955" i="6" s="1"/>
  <c r="S964" i="6"/>
  <c r="AF964" i="6" s="1"/>
  <c r="S830" i="6"/>
  <c r="AF830" i="6" s="1"/>
  <c r="S963" i="6"/>
  <c r="AF963" i="6" s="1"/>
  <c r="S962" i="6"/>
  <c r="AF962" i="6" s="1"/>
  <c r="S953" i="6"/>
  <c r="AF953" i="6" s="1"/>
  <c r="S961" i="6"/>
  <c r="AF961" i="6" s="1"/>
  <c r="S816" i="6"/>
  <c r="AF816" i="6" s="1"/>
  <c r="S789" i="6"/>
  <c r="AF789" i="6" s="1"/>
  <c r="S815" i="6"/>
  <c r="AF815" i="6" s="1"/>
  <c r="S960" i="6"/>
  <c r="AF960" i="6" s="1"/>
  <c r="S805" i="6"/>
  <c r="AF805" i="6" s="1"/>
  <c r="S981" i="6"/>
  <c r="AF981" i="6" s="1"/>
  <c r="S959" i="6"/>
  <c r="AF959" i="6" s="1"/>
  <c r="S848" i="6"/>
  <c r="AF848" i="6" s="1"/>
  <c r="S956" i="6"/>
  <c r="AF956" i="6" s="1"/>
  <c r="S776" i="6"/>
  <c r="AF776" i="6" s="1"/>
  <c r="S954" i="6"/>
  <c r="AF954" i="6" s="1"/>
  <c r="S944" i="6"/>
  <c r="AF944" i="6" s="1"/>
  <c r="S967" i="6"/>
  <c r="AF967" i="6" s="1"/>
  <c r="S943" i="6"/>
  <c r="AF943" i="6" s="1"/>
  <c r="S942" i="6"/>
  <c r="AF942" i="6" s="1"/>
  <c r="S820" i="6"/>
  <c r="AF820" i="6" s="1"/>
  <c r="S792" i="6"/>
  <c r="AF792" i="6" s="1"/>
  <c r="S941" i="6"/>
  <c r="AF941" i="6" s="1"/>
  <c r="S940" i="6"/>
  <c r="AF940" i="6" s="1"/>
  <c r="S958" i="6"/>
  <c r="AF958" i="6" s="1"/>
  <c r="S796" i="6"/>
  <c r="AF796" i="6" s="1"/>
  <c r="S783" i="6"/>
  <c r="AF783" i="6" s="1"/>
  <c r="S781" i="6"/>
  <c r="AF781" i="6" s="1"/>
  <c r="S977" i="6"/>
  <c r="AF977" i="6" s="1"/>
  <c r="S951" i="6"/>
  <c r="AF951" i="6" s="1"/>
  <c r="S950" i="6"/>
  <c r="AF950" i="6" s="1"/>
  <c r="S949" i="6"/>
  <c r="AF949" i="6" s="1"/>
  <c r="S957" i="6"/>
  <c r="AF957" i="6" s="1"/>
  <c r="S948" i="6"/>
  <c r="AF948" i="6" s="1"/>
  <c r="S946" i="6"/>
  <c r="AF946" i="6" s="1"/>
  <c r="S945" i="6"/>
  <c r="AF945" i="6" s="1"/>
  <c r="S931" i="6"/>
  <c r="AF931" i="6" s="1"/>
  <c r="S919" i="6"/>
  <c r="AF919" i="6" s="1"/>
  <c r="S930" i="6"/>
  <c r="AF930" i="6" s="1"/>
  <c r="S938" i="6"/>
  <c r="AF938" i="6" s="1"/>
  <c r="S751" i="6"/>
  <c r="AF751" i="6" s="1"/>
  <c r="S929" i="6"/>
  <c r="AF929" i="6" s="1"/>
  <c r="S936" i="6"/>
  <c r="AF936" i="6" s="1"/>
  <c r="S749" i="6"/>
  <c r="AF749" i="6" s="1"/>
  <c r="S746" i="6"/>
  <c r="AF746" i="6" s="1"/>
  <c r="S927" i="6"/>
  <c r="AF927" i="6" s="1"/>
  <c r="S934" i="6"/>
  <c r="AF934" i="6" s="1"/>
  <c r="S926" i="6"/>
  <c r="AF926" i="6" s="1"/>
  <c r="S933" i="6"/>
  <c r="AF933" i="6" s="1"/>
  <c r="S925" i="6"/>
  <c r="AF925" i="6" s="1"/>
  <c r="S952" i="6"/>
  <c r="AF952" i="6" s="1"/>
  <c r="S777" i="6"/>
  <c r="AF777" i="6" s="1"/>
  <c r="S768" i="6"/>
  <c r="AF768" i="6" s="1"/>
  <c r="S763" i="6"/>
  <c r="AF763" i="6" s="1"/>
  <c r="S780" i="6"/>
  <c r="AF780" i="6" s="1"/>
  <c r="S760" i="6"/>
  <c r="AF760" i="6" s="1"/>
  <c r="S947" i="6"/>
  <c r="AF947" i="6" s="1"/>
  <c r="S758" i="6"/>
  <c r="AF758" i="6" s="1"/>
  <c r="S939" i="6"/>
  <c r="AF939" i="6" s="1"/>
  <c r="S735" i="6"/>
  <c r="AF735" i="6" s="1"/>
  <c r="S871" i="6"/>
  <c r="AF871" i="6" s="1"/>
  <c r="S924" i="6"/>
  <c r="AF924" i="6" s="1"/>
  <c r="S923" i="6"/>
  <c r="AF923" i="6" s="1"/>
  <c r="S918" i="6"/>
  <c r="AF918" i="6" s="1"/>
  <c r="S917" i="6"/>
  <c r="AF917" i="6" s="1"/>
  <c r="S869" i="6"/>
  <c r="AF869" i="6" s="1"/>
  <c r="S916" i="6"/>
  <c r="AF916" i="6" s="1"/>
  <c r="S932" i="6"/>
  <c r="AF932" i="6" s="1"/>
  <c r="S922" i="6"/>
  <c r="AF922" i="6" s="1"/>
  <c r="S915" i="6"/>
  <c r="AF915" i="6" s="1"/>
  <c r="S739" i="6"/>
  <c r="AF739" i="6" s="1"/>
  <c r="S914" i="6"/>
  <c r="AF914" i="6" s="1"/>
  <c r="S866" i="6"/>
  <c r="AF866" i="6" s="1"/>
  <c r="S913" i="6"/>
  <c r="AF913" i="6" s="1"/>
  <c r="S912" i="6"/>
  <c r="AF912" i="6" s="1"/>
  <c r="S921" i="6"/>
  <c r="AF921" i="6" s="1"/>
  <c r="S910" i="6"/>
  <c r="AF910" i="6" s="1"/>
  <c r="S935" i="6"/>
  <c r="AF935" i="6" s="1"/>
  <c r="S908" i="6"/>
  <c r="AF908" i="6" s="1"/>
  <c r="S937" i="6"/>
  <c r="AF937" i="6" s="1"/>
  <c r="S767" i="6"/>
  <c r="AF767" i="6" s="1"/>
  <c r="S729" i="6"/>
  <c r="AF729" i="6" s="1"/>
  <c r="S873" i="6"/>
  <c r="AF873" i="6" s="1"/>
  <c r="S905" i="6"/>
  <c r="AF905" i="6" s="1"/>
  <c r="S895" i="6"/>
  <c r="AF895" i="6" s="1"/>
  <c r="S868" i="6"/>
  <c r="AF868" i="6" s="1"/>
  <c r="S904" i="6"/>
  <c r="AF904" i="6" s="1"/>
  <c r="S894" i="6"/>
  <c r="AF894" i="6" s="1"/>
  <c r="S903" i="6"/>
  <c r="AF903" i="6" s="1"/>
  <c r="S893" i="6"/>
  <c r="AF893" i="6" s="1"/>
  <c r="S716" i="6"/>
  <c r="AF716" i="6" s="1"/>
  <c r="S892" i="6"/>
  <c r="AF892" i="6" s="1"/>
  <c r="S902" i="6"/>
  <c r="AF902" i="6" s="1"/>
  <c r="S901" i="6"/>
  <c r="AF901" i="6" s="1"/>
  <c r="S891" i="6"/>
  <c r="AF891" i="6" s="1"/>
  <c r="S920" i="6"/>
  <c r="AF920" i="6" s="1"/>
  <c r="S714" i="6"/>
  <c r="AF714" i="6" s="1"/>
  <c r="S909" i="6"/>
  <c r="AF909" i="6" s="1"/>
  <c r="S865" i="6"/>
  <c r="AF865" i="6" s="1"/>
  <c r="S900" i="6"/>
  <c r="AF900" i="6" s="1"/>
  <c r="S911" i="6"/>
  <c r="AF911" i="6" s="1"/>
  <c r="S864" i="6"/>
  <c r="AF864" i="6" s="1"/>
  <c r="S713" i="6"/>
  <c r="AF713" i="6" s="1"/>
  <c r="S863" i="6"/>
  <c r="AF863" i="6" s="1"/>
  <c r="S899" i="6"/>
  <c r="AF899" i="6" s="1"/>
  <c r="S870" i="6"/>
  <c r="AF870" i="6" s="1"/>
  <c r="S867" i="6"/>
  <c r="AF867" i="6" s="1"/>
  <c r="S862" i="6"/>
  <c r="AF862" i="6" s="1"/>
  <c r="S898" i="6"/>
  <c r="AF898" i="6" s="1"/>
  <c r="S907" i="6"/>
  <c r="AF907" i="6" s="1"/>
  <c r="S861" i="6"/>
  <c r="AF861" i="6" s="1"/>
  <c r="S897" i="6"/>
  <c r="AF897" i="6" s="1"/>
  <c r="S906" i="6"/>
  <c r="AF906" i="6" s="1"/>
  <c r="S719" i="6"/>
  <c r="AF719" i="6" s="1"/>
  <c r="S691" i="6"/>
  <c r="AF691" i="6" s="1"/>
  <c r="S854" i="6"/>
  <c r="AF854" i="6" s="1"/>
  <c r="S889" i="6"/>
  <c r="AF889" i="6" s="1"/>
  <c r="S881" i="6"/>
  <c r="AF881" i="6" s="1"/>
  <c r="S522" i="6"/>
  <c r="AF522" i="6" s="1"/>
  <c r="S928" i="6"/>
  <c r="AF928" i="6" s="1"/>
  <c r="S880" i="6"/>
  <c r="AF880" i="6" s="1"/>
  <c r="S853" i="6"/>
  <c r="AF853" i="6" s="1"/>
  <c r="S879" i="6"/>
  <c r="AF879" i="6" s="1"/>
  <c r="S852" i="6"/>
  <c r="AF852" i="6" s="1"/>
  <c r="S725" i="6"/>
  <c r="AF725" i="6" s="1"/>
  <c r="S878" i="6"/>
  <c r="AF878" i="6" s="1"/>
  <c r="S754" i="6"/>
  <c r="AF754" i="6" s="1"/>
  <c r="S718" i="6"/>
  <c r="AF718" i="6" s="1"/>
  <c r="S877" i="6"/>
  <c r="AF877" i="6" s="1"/>
  <c r="S860" i="6"/>
  <c r="AF860" i="6" s="1"/>
  <c r="S684" i="6"/>
  <c r="AF684" i="6" s="1"/>
  <c r="S896" i="6"/>
  <c r="AF896" i="6" s="1"/>
  <c r="S890" i="6"/>
  <c r="AF890" i="6" s="1"/>
  <c r="S694" i="6"/>
  <c r="AF694" i="6" s="1"/>
  <c r="S876" i="6"/>
  <c r="AF876" i="6" s="1"/>
  <c r="S887" i="6"/>
  <c r="AF887" i="6" s="1"/>
  <c r="S886" i="6"/>
  <c r="AF886" i="6" s="1"/>
  <c r="S875" i="6"/>
  <c r="AF875" i="6" s="1"/>
  <c r="S705" i="6"/>
  <c r="AF705" i="6" s="1"/>
  <c r="S707" i="6"/>
  <c r="AF707" i="6" s="1"/>
  <c r="S524" i="6"/>
  <c r="AF524" i="6" s="1"/>
  <c r="S884" i="6"/>
  <c r="AF884" i="6" s="1"/>
  <c r="S859" i="6"/>
  <c r="AF859" i="6" s="1"/>
  <c r="S888" i="6"/>
  <c r="AF888" i="6" s="1"/>
  <c r="S883" i="6"/>
  <c r="AF883" i="6" s="1"/>
  <c r="S874" i="6"/>
  <c r="AF874" i="6" s="1"/>
  <c r="S514" i="6"/>
  <c r="AF514" i="6" s="1"/>
  <c r="S511" i="6"/>
  <c r="AF511" i="6" s="1"/>
  <c r="S844" i="6"/>
  <c r="AF844" i="6" s="1"/>
  <c r="S723" i="6"/>
  <c r="AF723" i="6" s="1"/>
  <c r="S842" i="6"/>
  <c r="AF842" i="6" s="1"/>
  <c r="S833" i="6"/>
  <c r="AF833" i="6" s="1"/>
  <c r="S885" i="6"/>
  <c r="AF885" i="6" s="1"/>
  <c r="S506" i="6"/>
  <c r="AF506" i="6" s="1"/>
  <c r="S855" i="6"/>
  <c r="AF855" i="6" s="1"/>
  <c r="S840" i="6"/>
  <c r="AF840" i="6" s="1"/>
  <c r="S724" i="6"/>
  <c r="AF724" i="6" s="1"/>
  <c r="S838" i="6"/>
  <c r="AF838" i="6" s="1"/>
  <c r="S503" i="6"/>
  <c r="AF503" i="6" s="1"/>
  <c r="S858" i="6"/>
  <c r="AF858" i="6" s="1"/>
  <c r="S837" i="6"/>
  <c r="AF837" i="6" s="1"/>
  <c r="S695" i="6"/>
  <c r="AF695" i="6" s="1"/>
  <c r="S851" i="6"/>
  <c r="AF851" i="6" s="1"/>
  <c r="S500" i="6"/>
  <c r="AF500" i="6" s="1"/>
  <c r="S520" i="6"/>
  <c r="AF520" i="6" s="1"/>
  <c r="S850" i="6"/>
  <c r="AF850" i="6" s="1"/>
  <c r="S499" i="6"/>
  <c r="AF499" i="6" s="1"/>
  <c r="S882" i="6"/>
  <c r="AF882" i="6" s="1"/>
  <c r="S518" i="6"/>
  <c r="AF518" i="6" s="1"/>
  <c r="S836" i="6"/>
  <c r="AF836" i="6" s="1"/>
  <c r="S516" i="6"/>
  <c r="AF516" i="6" s="1"/>
  <c r="S847" i="6"/>
  <c r="AF847" i="6" s="1"/>
  <c r="S497" i="6"/>
  <c r="AF497" i="6" s="1"/>
  <c r="S834" i="6"/>
  <c r="AF834" i="6" s="1"/>
  <c r="S822" i="6"/>
  <c r="AF822" i="6" s="1"/>
  <c r="S809" i="6"/>
  <c r="AF809" i="6" s="1"/>
  <c r="S832" i="6"/>
  <c r="AF832" i="6" s="1"/>
  <c r="S821" i="6"/>
  <c r="AF821" i="6" s="1"/>
  <c r="S490" i="6"/>
  <c r="AF490" i="6" s="1"/>
  <c r="S457" i="6"/>
  <c r="AF457" i="6" s="1"/>
  <c r="S479" i="6"/>
  <c r="AF479" i="6" s="1"/>
  <c r="S528" i="6"/>
  <c r="AF528" i="6" s="1"/>
  <c r="S509" i="6"/>
  <c r="AF509" i="6" s="1"/>
  <c r="S817" i="6"/>
  <c r="AF817" i="6" s="1"/>
  <c r="S814" i="6"/>
  <c r="AF814" i="6" s="1"/>
  <c r="S813" i="6"/>
  <c r="AF813" i="6" s="1"/>
  <c r="S831" i="6"/>
  <c r="AF831" i="6" s="1"/>
  <c r="S463" i="6"/>
  <c r="AF463" i="6" s="1"/>
  <c r="S872" i="6"/>
  <c r="AF872" i="6" s="1"/>
  <c r="S530" i="6"/>
  <c r="AF530" i="6" s="1"/>
  <c r="S529" i="6"/>
  <c r="AF529" i="6" s="1"/>
  <c r="S485" i="6"/>
  <c r="AF485" i="6" s="1"/>
  <c r="S812" i="6"/>
  <c r="AF812" i="6" s="1"/>
  <c r="S488" i="6"/>
  <c r="AF488" i="6" s="1"/>
  <c r="S496" i="6"/>
  <c r="AF496" i="6" s="1"/>
  <c r="S487" i="6"/>
  <c r="AF487" i="6" s="1"/>
  <c r="S819" i="6"/>
  <c r="AF819" i="6" s="1"/>
  <c r="S794" i="6"/>
  <c r="AF794" i="6" s="1"/>
  <c r="S436" i="6"/>
  <c r="AF436" i="6" s="1"/>
  <c r="S447" i="6"/>
  <c r="AF447" i="6" s="1"/>
  <c r="S775" i="6"/>
  <c r="AF775" i="6" s="1"/>
  <c r="S827" i="6"/>
  <c r="AF827" i="6" s="1"/>
  <c r="S481" i="6"/>
  <c r="AF481" i="6" s="1"/>
  <c r="S793" i="6"/>
  <c r="AF793" i="6" s="1"/>
  <c r="S473" i="6"/>
  <c r="AF473" i="6" s="1"/>
  <c r="S445" i="6"/>
  <c r="AF445" i="6" s="1"/>
  <c r="S434" i="6"/>
  <c r="AF434" i="6" s="1"/>
  <c r="S807" i="6"/>
  <c r="AF807" i="6" s="1"/>
  <c r="S443" i="6"/>
  <c r="AF443" i="6" s="1"/>
  <c r="S475" i="6"/>
  <c r="AF475" i="6" s="1"/>
  <c r="S455" i="6"/>
  <c r="AF455" i="6" s="1"/>
  <c r="S790" i="6"/>
  <c r="AF790" i="6" s="1"/>
  <c r="S472" i="6"/>
  <c r="AF472" i="6" s="1"/>
  <c r="S806" i="6"/>
  <c r="AF806" i="6" s="1"/>
  <c r="S788" i="6"/>
  <c r="AF788" i="6" s="1"/>
  <c r="S835" i="6"/>
  <c r="AF835" i="6" s="1"/>
  <c r="S810" i="6"/>
  <c r="AF810" i="6" s="1"/>
  <c r="S804" i="6"/>
  <c r="AF804" i="6" s="1"/>
  <c r="S787" i="6"/>
  <c r="AF787" i="6" s="1"/>
  <c r="S510" i="6"/>
  <c r="AF510" i="6" s="1"/>
  <c r="S469" i="6"/>
  <c r="AF469" i="6" s="1"/>
  <c r="S802" i="6"/>
  <c r="AF802" i="6" s="1"/>
  <c r="S454" i="6"/>
  <c r="AF454" i="6" s="1"/>
  <c r="S818" i="6"/>
  <c r="AF818" i="6" s="1"/>
  <c r="S801" i="6"/>
  <c r="AF801" i="6" s="1"/>
  <c r="S451" i="6"/>
  <c r="AF451" i="6" s="1"/>
  <c r="S782" i="6"/>
  <c r="AF782" i="6" s="1"/>
  <c r="S826" i="6"/>
  <c r="AF826" i="6" s="1"/>
  <c r="S811" i="6"/>
  <c r="AF811" i="6" s="1"/>
  <c r="S456" i="6"/>
  <c r="AF456" i="6" s="1"/>
  <c r="S798" i="6"/>
  <c r="AF798" i="6" s="1"/>
  <c r="S441" i="6"/>
  <c r="AF441" i="6" s="1"/>
  <c r="S422" i="6"/>
  <c r="AF422" i="6" s="1"/>
  <c r="S753" i="6"/>
  <c r="AF753" i="6" s="1"/>
  <c r="S461" i="6"/>
  <c r="AF461" i="6" s="1"/>
  <c r="S785" i="6"/>
  <c r="AF785" i="6" s="1"/>
  <c r="S774" i="6"/>
  <c r="AF774" i="6" s="1"/>
  <c r="S419" i="6"/>
  <c r="AF419" i="6" s="1"/>
  <c r="S752" i="6"/>
  <c r="AF752" i="6" s="1"/>
  <c r="S799" i="6"/>
  <c r="AF799" i="6" s="1"/>
  <c r="S784" i="6"/>
  <c r="AF784" i="6" s="1"/>
  <c r="S766" i="6"/>
  <c r="AF766" i="6" s="1"/>
  <c r="S750" i="6"/>
  <c r="AF750" i="6" s="1"/>
  <c r="S474" i="6"/>
  <c r="AF474" i="6" s="1"/>
  <c r="S430" i="6"/>
  <c r="AF430" i="6" s="1"/>
  <c r="S414" i="6"/>
  <c r="AF414" i="6" s="1"/>
  <c r="S748" i="6"/>
  <c r="AF748" i="6" s="1"/>
  <c r="S428" i="6"/>
  <c r="AF428" i="6" s="1"/>
  <c r="S765" i="6"/>
  <c r="AF765" i="6" s="1"/>
  <c r="S747" i="6"/>
  <c r="AF747" i="6" s="1"/>
  <c r="S797" i="6"/>
  <c r="AF797" i="6" s="1"/>
  <c r="S433" i="6"/>
  <c r="AF433" i="6" s="1"/>
  <c r="S764" i="6"/>
  <c r="AF764" i="6" s="1"/>
  <c r="S745" i="6"/>
  <c r="AF745" i="6" s="1"/>
  <c r="S476" i="6"/>
  <c r="AF476" i="6" s="1"/>
  <c r="S786" i="6"/>
  <c r="AF786" i="6" s="1"/>
  <c r="S779" i="6"/>
  <c r="AF779" i="6" s="1"/>
  <c r="S432" i="6"/>
  <c r="AF432" i="6" s="1"/>
  <c r="S762" i="6"/>
  <c r="AF762" i="6" s="1"/>
  <c r="S399" i="6"/>
  <c r="AF399" i="6" s="1"/>
  <c r="S431" i="6"/>
  <c r="AF431" i="6" s="1"/>
  <c r="S412" i="6"/>
  <c r="AF412" i="6" s="1"/>
  <c r="S828" i="6"/>
  <c r="AF828" i="6" s="1"/>
  <c r="S800" i="6"/>
  <c r="AF800" i="6" s="1"/>
  <c r="S778" i="6"/>
  <c r="AF778" i="6" s="1"/>
  <c r="S438" i="6"/>
  <c r="AF438" i="6" s="1"/>
  <c r="S757" i="6"/>
  <c r="AF757" i="6" s="1"/>
  <c r="S743" i="6"/>
  <c r="AF743" i="6" s="1"/>
  <c r="S772" i="6"/>
  <c r="AF772" i="6" s="1"/>
  <c r="S756" i="6"/>
  <c r="AF756" i="6" s="1"/>
  <c r="S742" i="6"/>
  <c r="AF742" i="6" s="1"/>
  <c r="S460" i="6"/>
  <c r="AF460" i="6" s="1"/>
  <c r="S458" i="6"/>
  <c r="AF458" i="6" s="1"/>
  <c r="S770" i="6"/>
  <c r="AF770" i="6" s="1"/>
  <c r="S423" i="6"/>
  <c r="AF423" i="6" s="1"/>
  <c r="S381" i="6"/>
  <c r="AF381" i="6" s="1"/>
  <c r="S727" i="6"/>
  <c r="AF727" i="6" s="1"/>
  <c r="S533" i="6"/>
  <c r="AF533" i="6" s="1"/>
  <c r="S439" i="6"/>
  <c r="AF439" i="6" s="1"/>
  <c r="S737" i="6"/>
  <c r="AF737" i="6" s="1"/>
  <c r="S726" i="6"/>
  <c r="AF726" i="6" s="1"/>
  <c r="S532" i="6"/>
  <c r="AF532" i="6" s="1"/>
  <c r="S759" i="6"/>
  <c r="AF759" i="6" s="1"/>
  <c r="S418" i="6"/>
  <c r="AF418" i="6" s="1"/>
  <c r="S416" i="6"/>
  <c r="AF416" i="6" s="1"/>
  <c r="S736" i="6"/>
  <c r="AF736" i="6" s="1"/>
  <c r="S547" i="6"/>
  <c r="AF547" i="6" s="1"/>
  <c r="S531" i="6"/>
  <c r="AF531" i="6" s="1"/>
  <c r="S397" i="6"/>
  <c r="AF397" i="6" s="1"/>
  <c r="S395" i="6"/>
  <c r="AF395" i="6" s="1"/>
  <c r="S379" i="6"/>
  <c r="AF379" i="6" s="1"/>
  <c r="S546" i="6"/>
  <c r="AF546" i="6" s="1"/>
  <c r="S378" i="6"/>
  <c r="AF378" i="6" s="1"/>
  <c r="S545" i="6"/>
  <c r="AF545" i="6" s="1"/>
  <c r="S391" i="6"/>
  <c r="AF391" i="6" s="1"/>
  <c r="S734" i="6"/>
  <c r="AF734" i="6" s="1"/>
  <c r="S544" i="6"/>
  <c r="AF544" i="6" s="1"/>
  <c r="S803" i="6"/>
  <c r="AF803" i="6" s="1"/>
  <c r="S733" i="6"/>
  <c r="AF733" i="6" s="1"/>
  <c r="S543" i="6"/>
  <c r="AF543" i="6" s="1"/>
  <c r="S744" i="6"/>
  <c r="AF744" i="6" s="1"/>
  <c r="S732" i="6"/>
  <c r="AF732" i="6" s="1"/>
  <c r="S755" i="6"/>
  <c r="AF755" i="6" s="1"/>
  <c r="S741" i="6"/>
  <c r="AF741" i="6" s="1"/>
  <c r="S376" i="6"/>
  <c r="AF376" i="6" s="1"/>
  <c r="S540" i="6"/>
  <c r="AF540" i="6" s="1"/>
  <c r="S417" i="6"/>
  <c r="AF417" i="6" s="1"/>
  <c r="S372" i="6"/>
  <c r="AF372" i="6" s="1"/>
  <c r="S773" i="6"/>
  <c r="AF773" i="6" s="1"/>
  <c r="S769" i="6"/>
  <c r="AF769" i="6" s="1"/>
  <c r="S370" i="6"/>
  <c r="AF370" i="6" s="1"/>
  <c r="S537" i="6"/>
  <c r="AF537" i="6" s="1"/>
  <c r="S740" i="6"/>
  <c r="AF740" i="6" s="1"/>
  <c r="S402" i="6"/>
  <c r="AF402" i="6" s="1"/>
  <c r="S368" i="6"/>
  <c r="AF368" i="6" s="1"/>
  <c r="S721" i="6"/>
  <c r="AF721" i="6" s="1"/>
  <c r="S357" i="6"/>
  <c r="AF357" i="6" s="1"/>
  <c r="S703" i="6"/>
  <c r="AF703" i="6" s="1"/>
  <c r="S712" i="6"/>
  <c r="AF712" i="6" s="1"/>
  <c r="S341" i="6"/>
  <c r="AF341" i="6" s="1"/>
  <c r="S692" i="6"/>
  <c r="AF692" i="6" s="1"/>
  <c r="S367" i="6"/>
  <c r="AF367" i="6" s="1"/>
  <c r="S538" i="6"/>
  <c r="AF538" i="6" s="1"/>
  <c r="S722" i="6"/>
  <c r="AF722" i="6" s="1"/>
  <c r="S711" i="6"/>
  <c r="AF711" i="6" s="1"/>
  <c r="S702" i="6"/>
  <c r="AF702" i="6" s="1"/>
  <c r="S539" i="6"/>
  <c r="AF539" i="6" s="1"/>
  <c r="S364" i="6"/>
  <c r="AF364" i="6" s="1"/>
  <c r="S339" i="6"/>
  <c r="AF339" i="6" s="1"/>
  <c r="S710" i="6"/>
  <c r="AF710" i="6" s="1"/>
  <c r="S701" i="6"/>
  <c r="AF701" i="6" s="1"/>
  <c r="S536" i="6"/>
  <c r="AF536" i="6" s="1"/>
  <c r="S709" i="6"/>
  <c r="AF709" i="6" s="1"/>
  <c r="S338" i="6"/>
  <c r="AF338" i="6" s="1"/>
  <c r="S401" i="6"/>
  <c r="AF401" i="6" s="1"/>
  <c r="S730" i="6"/>
  <c r="AF730" i="6" s="1"/>
  <c r="S541" i="6"/>
  <c r="AF541" i="6" s="1"/>
  <c r="S708" i="6"/>
  <c r="AF708" i="6" s="1"/>
  <c r="S350" i="6"/>
  <c r="AF350" i="6" s="1"/>
  <c r="S738" i="6"/>
  <c r="AF738" i="6" s="1"/>
  <c r="S352" i="6"/>
  <c r="AF352" i="6" s="1"/>
  <c r="S349" i="6"/>
  <c r="AF349" i="6" s="1"/>
  <c r="S542" i="6"/>
  <c r="AF542" i="6" s="1"/>
  <c r="S351" i="6"/>
  <c r="AF351" i="6" s="1"/>
  <c r="S348" i="6"/>
  <c r="AF348" i="6" s="1"/>
  <c r="S771" i="6"/>
  <c r="AF771" i="6" s="1"/>
  <c r="S535" i="6"/>
  <c r="AF535" i="6" s="1"/>
  <c r="S706" i="6"/>
  <c r="AF706" i="6" s="1"/>
  <c r="S700" i="6"/>
  <c r="AF700" i="6" s="1"/>
  <c r="S347" i="6"/>
  <c r="AF347" i="6" s="1"/>
  <c r="S699" i="6"/>
  <c r="AF699" i="6" s="1"/>
  <c r="S731" i="6"/>
  <c r="AF731" i="6" s="1"/>
  <c r="S346" i="6"/>
  <c r="AF346" i="6" s="1"/>
  <c r="S698" i="6"/>
  <c r="AF698" i="6" s="1"/>
  <c r="S715" i="6"/>
  <c r="AF715" i="6" s="1"/>
  <c r="S345" i="6"/>
  <c r="AF345" i="6" s="1"/>
  <c r="S328" i="6"/>
  <c r="AF328" i="6" s="1"/>
  <c r="S330" i="6"/>
  <c r="AF330" i="6" s="1"/>
  <c r="S673" i="6"/>
  <c r="AF673" i="6" s="1"/>
  <c r="S331" i="6"/>
  <c r="AF331" i="6" s="1"/>
  <c r="S672" i="6"/>
  <c r="AF672" i="6" s="1"/>
  <c r="S659" i="6"/>
  <c r="AF659" i="6" s="1"/>
  <c r="S322" i="6"/>
  <c r="AF322" i="6" s="1"/>
  <c r="S293" i="6"/>
  <c r="AF293" i="6" s="1"/>
  <c r="S658" i="6"/>
  <c r="AF658" i="6" s="1"/>
  <c r="S334" i="6"/>
  <c r="AF334" i="6" s="1"/>
  <c r="S324" i="6"/>
  <c r="AF324" i="6" s="1"/>
  <c r="S671" i="6"/>
  <c r="AF671" i="6" s="1"/>
  <c r="S704" i="6"/>
  <c r="AF704" i="6" s="1"/>
  <c r="S682" i="6"/>
  <c r="AF682" i="6" s="1"/>
  <c r="S670" i="6"/>
  <c r="AF670" i="6" s="1"/>
  <c r="S656" i="6"/>
  <c r="AF656" i="6" s="1"/>
  <c r="S696" i="6"/>
  <c r="AF696" i="6" s="1"/>
  <c r="S681" i="6"/>
  <c r="AF681" i="6" s="1"/>
  <c r="S669" i="6"/>
  <c r="AF669" i="6" s="1"/>
  <c r="S693" i="6"/>
  <c r="AF693" i="6" s="1"/>
  <c r="S690" i="6"/>
  <c r="AF690" i="6" s="1"/>
  <c r="S320" i="6"/>
  <c r="AF320" i="6" s="1"/>
  <c r="S668" i="6"/>
  <c r="AF668" i="6" s="1"/>
  <c r="S534" i="6"/>
  <c r="AF534" i="6" s="1"/>
  <c r="S720" i="6"/>
  <c r="AF720" i="6" s="1"/>
  <c r="S680" i="6"/>
  <c r="AF680" i="6" s="1"/>
  <c r="S362" i="6"/>
  <c r="AF362" i="6" s="1"/>
  <c r="S679" i="6"/>
  <c r="AF679" i="6" s="1"/>
  <c r="S666" i="6"/>
  <c r="AF666" i="6" s="1"/>
  <c r="S390" i="6"/>
  <c r="AF390" i="6" s="1"/>
  <c r="S343" i="6"/>
  <c r="AF343" i="6" s="1"/>
  <c r="S697" i="6"/>
  <c r="AF697" i="6" s="1"/>
  <c r="S297" i="6"/>
  <c r="AF297" i="6" s="1"/>
  <c r="S688" i="6"/>
  <c r="AF688" i="6" s="1"/>
  <c r="S678" i="6"/>
  <c r="AF678" i="6" s="1"/>
  <c r="S165" i="6"/>
  <c r="AF165" i="6" s="1"/>
  <c r="S687" i="6"/>
  <c r="AF687" i="6" s="1"/>
  <c r="S677" i="6"/>
  <c r="AF677" i="6" s="1"/>
  <c r="S664" i="6"/>
  <c r="AF664" i="6" s="1"/>
  <c r="S761" i="6"/>
  <c r="AF761" i="6" s="1"/>
  <c r="S728" i="6"/>
  <c r="AF728" i="6" s="1"/>
  <c r="S717" i="6"/>
  <c r="AF717" i="6" s="1"/>
  <c r="S689" i="6"/>
  <c r="AF689" i="6" s="1"/>
  <c r="S686" i="6"/>
  <c r="AF686" i="6" s="1"/>
  <c r="S335" i="6"/>
  <c r="AF335" i="6" s="1"/>
  <c r="S342" i="6"/>
  <c r="AF342" i="6" s="1"/>
  <c r="S662" i="6"/>
  <c r="AF662" i="6" s="1"/>
  <c r="S654" i="6"/>
  <c r="AF654" i="6" s="1"/>
  <c r="S640" i="6"/>
  <c r="AF640" i="6" s="1"/>
  <c r="S653" i="6"/>
  <c r="AF653" i="6" s="1"/>
  <c r="S639" i="6"/>
  <c r="AF639" i="6" s="1"/>
  <c r="S629" i="6"/>
  <c r="AF629" i="6" s="1"/>
  <c r="S655" i="6"/>
  <c r="AF655" i="6" s="1"/>
  <c r="S652" i="6"/>
  <c r="AF652" i="6" s="1"/>
  <c r="S638" i="6"/>
  <c r="AF638" i="6" s="1"/>
  <c r="S253" i="6"/>
  <c r="AF253" i="6" s="1"/>
  <c r="S663" i="6"/>
  <c r="AF663" i="6" s="1"/>
  <c r="S657" i="6"/>
  <c r="AF657" i="6" s="1"/>
  <c r="S651" i="6"/>
  <c r="AF651" i="6" s="1"/>
  <c r="S158" i="6"/>
  <c r="AF158" i="6" s="1"/>
  <c r="S628" i="6"/>
  <c r="AF628" i="6" s="1"/>
  <c r="S675" i="6"/>
  <c r="AF675" i="6" s="1"/>
  <c r="S650" i="6"/>
  <c r="AF650" i="6" s="1"/>
  <c r="S637" i="6"/>
  <c r="AF637" i="6" s="1"/>
  <c r="S627" i="6"/>
  <c r="AF627" i="6" s="1"/>
  <c r="S649" i="6"/>
  <c r="AF649" i="6" s="1"/>
  <c r="S636" i="6"/>
  <c r="AF636" i="6" s="1"/>
  <c r="S626" i="6"/>
  <c r="AF626" i="6" s="1"/>
  <c r="S667" i="6"/>
  <c r="AF667" i="6" s="1"/>
  <c r="S269" i="6"/>
  <c r="AF269" i="6" s="1"/>
  <c r="S635" i="6"/>
  <c r="AF635" i="6" s="1"/>
  <c r="S648" i="6"/>
  <c r="AF648" i="6" s="1"/>
  <c r="S263" i="6"/>
  <c r="AF263" i="6" s="1"/>
  <c r="S134" i="6"/>
  <c r="AF134" i="6" s="1"/>
  <c r="S647" i="6"/>
  <c r="AF647" i="6" s="1"/>
  <c r="S674" i="6"/>
  <c r="AF674" i="6" s="1"/>
  <c r="S646" i="6"/>
  <c r="AF646" i="6" s="1"/>
  <c r="S259" i="6"/>
  <c r="AF259" i="6" s="1"/>
  <c r="S623" i="6"/>
  <c r="AF623" i="6" s="1"/>
  <c r="S685" i="6"/>
  <c r="AF685" i="6" s="1"/>
  <c r="S283" i="6"/>
  <c r="AF283" i="6" s="1"/>
  <c r="S645" i="6"/>
  <c r="AF645" i="6" s="1"/>
  <c r="S634" i="6"/>
  <c r="AF634" i="6" s="1"/>
  <c r="S683" i="6"/>
  <c r="AF683" i="6" s="1"/>
  <c r="S296" i="6"/>
  <c r="AF296" i="6" s="1"/>
  <c r="S665" i="6"/>
  <c r="AF665" i="6" s="1"/>
  <c r="S660" i="6"/>
  <c r="AF660" i="6" s="1"/>
  <c r="S289" i="6"/>
  <c r="AF289" i="6" s="1"/>
  <c r="S644" i="6"/>
  <c r="AF644" i="6" s="1"/>
  <c r="S633" i="6"/>
  <c r="AF633" i="6" s="1"/>
  <c r="S621" i="6"/>
  <c r="AF621" i="6" s="1"/>
  <c r="S332" i="6"/>
  <c r="AF332" i="6" s="1"/>
  <c r="S661" i="6"/>
  <c r="AF661" i="6" s="1"/>
  <c r="S267" i="6"/>
  <c r="AF267" i="6" s="1"/>
  <c r="S631" i="6"/>
  <c r="AF631" i="6" s="1"/>
  <c r="S676" i="6"/>
  <c r="AF676" i="6" s="1"/>
  <c r="S624" i="6"/>
  <c r="AF624" i="6" s="1"/>
  <c r="S622" i="6"/>
  <c r="AF622" i="6" s="1"/>
  <c r="S614" i="6"/>
  <c r="AF614" i="6" s="1"/>
  <c r="S602" i="6"/>
  <c r="AF602" i="6" s="1"/>
  <c r="S594" i="6"/>
  <c r="AF594" i="6" s="1"/>
  <c r="S119" i="6"/>
  <c r="AF119" i="6" s="1"/>
  <c r="S230" i="6"/>
  <c r="AF230" i="6" s="1"/>
  <c r="S593" i="6"/>
  <c r="AF593" i="6" s="1"/>
  <c r="S642" i="6"/>
  <c r="AF642" i="6" s="1"/>
  <c r="S630" i="6"/>
  <c r="AF630" i="6" s="1"/>
  <c r="S613" i="6"/>
  <c r="AF613" i="6" s="1"/>
  <c r="S601" i="6"/>
  <c r="AF601" i="6" s="1"/>
  <c r="S592" i="6"/>
  <c r="AF592" i="6" s="1"/>
  <c r="S632" i="6"/>
  <c r="AF632" i="6" s="1"/>
  <c r="S612" i="6"/>
  <c r="AF612" i="6" s="1"/>
  <c r="S232" i="6"/>
  <c r="AF232" i="6" s="1"/>
  <c r="S641" i="6"/>
  <c r="AF641" i="6" s="1"/>
  <c r="S264" i="6"/>
  <c r="AF264" i="6" s="1"/>
  <c r="S236" i="6"/>
  <c r="AF236" i="6" s="1"/>
  <c r="S107" i="6"/>
  <c r="AF107" i="6" s="1"/>
  <c r="S625" i="6"/>
  <c r="AF625" i="6" s="1"/>
  <c r="S611" i="6"/>
  <c r="AF611" i="6" s="1"/>
  <c r="S600" i="6"/>
  <c r="AF600" i="6" s="1"/>
  <c r="S610" i="6"/>
  <c r="AF610" i="6" s="1"/>
  <c r="S228" i="6"/>
  <c r="AF228" i="6" s="1"/>
  <c r="S588" i="6"/>
  <c r="AF588" i="6" s="1"/>
  <c r="S609" i="6"/>
  <c r="AF609" i="6" s="1"/>
  <c r="S599" i="6"/>
  <c r="AF599" i="6" s="1"/>
  <c r="S262" i="6"/>
  <c r="AF262" i="6" s="1"/>
  <c r="S109" i="6"/>
  <c r="AF109" i="6" s="1"/>
  <c r="S643" i="6"/>
  <c r="AF643" i="6" s="1"/>
  <c r="S608" i="6"/>
  <c r="AF608" i="6" s="1"/>
  <c r="S226" i="6"/>
  <c r="AF226" i="6" s="1"/>
  <c r="S620" i="6"/>
  <c r="AF620" i="6" s="1"/>
  <c r="S607" i="6"/>
  <c r="AF607" i="6" s="1"/>
  <c r="S144" i="6"/>
  <c r="AF144" i="6" s="1"/>
  <c r="S619" i="6"/>
  <c r="AF619" i="6" s="1"/>
  <c r="S618" i="6"/>
  <c r="AF618" i="6" s="1"/>
  <c r="S606" i="6"/>
  <c r="AF606" i="6" s="1"/>
  <c r="S617" i="6"/>
  <c r="AF617" i="6" s="1"/>
  <c r="S616" i="6"/>
  <c r="AF616" i="6" s="1"/>
  <c r="S311" i="6"/>
  <c r="AF311" i="6" s="1"/>
  <c r="S576" i="6"/>
  <c r="AF576" i="6" s="1"/>
  <c r="S587" i="6"/>
  <c r="AF587" i="6" s="1"/>
  <c r="S310" i="6"/>
  <c r="AF310" i="6" s="1"/>
  <c r="S596" i="6"/>
  <c r="AF596" i="6" s="1"/>
  <c r="S586" i="6"/>
  <c r="AF586" i="6" s="1"/>
  <c r="S309" i="6"/>
  <c r="AF309" i="6" s="1"/>
  <c r="S206" i="6"/>
  <c r="AF206" i="6" s="1"/>
  <c r="S603" i="6"/>
  <c r="AF603" i="6" s="1"/>
  <c r="S585" i="6"/>
  <c r="AF585" i="6" s="1"/>
  <c r="S308" i="6"/>
  <c r="AF308" i="6" s="1"/>
  <c r="S574" i="6"/>
  <c r="AF574" i="6" s="1"/>
  <c r="S584" i="6"/>
  <c r="AF584" i="6" s="1"/>
  <c r="S189" i="6"/>
  <c r="AF189" i="6" s="1"/>
  <c r="S573" i="6"/>
  <c r="AF573" i="6" s="1"/>
  <c r="S615" i="6"/>
  <c r="AF615" i="6" s="1"/>
  <c r="S605" i="6"/>
  <c r="AF605" i="6" s="1"/>
  <c r="S597" i="6"/>
  <c r="AF597" i="6" s="1"/>
  <c r="S583" i="6"/>
  <c r="AF583" i="6" s="1"/>
  <c r="S307" i="6"/>
  <c r="AF307" i="6" s="1"/>
  <c r="S572" i="6"/>
  <c r="AF572" i="6" s="1"/>
  <c r="S216" i="6"/>
  <c r="AF216" i="6" s="1"/>
  <c r="S306" i="6"/>
  <c r="AF306" i="6" s="1"/>
  <c r="S571" i="6"/>
  <c r="AF571" i="6" s="1"/>
  <c r="S591" i="6"/>
  <c r="AF591" i="6" s="1"/>
  <c r="S589" i="6"/>
  <c r="AF589" i="6" s="1"/>
  <c r="S75" i="6"/>
  <c r="AF75" i="6" s="1"/>
  <c r="S305" i="6"/>
  <c r="AF305" i="6" s="1"/>
  <c r="S570" i="6"/>
  <c r="AF570" i="6" s="1"/>
  <c r="S582" i="6"/>
  <c r="AF582" i="6" s="1"/>
  <c r="S218" i="6"/>
  <c r="AF218" i="6" s="1"/>
  <c r="S580" i="6"/>
  <c r="AF580" i="6" s="1"/>
  <c r="S581" i="6"/>
  <c r="AF581" i="6" s="1"/>
  <c r="S211" i="6"/>
  <c r="AF211" i="6" s="1"/>
  <c r="S567" i="6"/>
  <c r="AF567" i="6" s="1"/>
  <c r="S231" i="6"/>
  <c r="AF231" i="6" s="1"/>
  <c r="S598" i="6"/>
  <c r="AF598" i="6" s="1"/>
  <c r="S314" i="6"/>
  <c r="AF314" i="6" s="1"/>
  <c r="S579" i="6"/>
  <c r="AF579" i="6" s="1"/>
  <c r="S566" i="6"/>
  <c r="AF566" i="6" s="1"/>
  <c r="S604" i="6"/>
  <c r="AF604" i="6" s="1"/>
  <c r="S93" i="6"/>
  <c r="AF93" i="6" s="1"/>
  <c r="S223" i="6"/>
  <c r="AF223" i="6" s="1"/>
  <c r="S313" i="6"/>
  <c r="AF313" i="6" s="1"/>
  <c r="S578" i="6"/>
  <c r="AF578" i="6" s="1"/>
  <c r="S91" i="6"/>
  <c r="AF91" i="6" s="1"/>
  <c r="S590" i="6"/>
  <c r="AF590" i="6" s="1"/>
  <c r="S312" i="6"/>
  <c r="AF312" i="6" s="1"/>
  <c r="S577" i="6"/>
  <c r="AF577" i="6" s="1"/>
  <c r="S563" i="6"/>
  <c r="AF563" i="6" s="1"/>
  <c r="S561" i="6"/>
  <c r="AF561" i="6" s="1"/>
  <c r="S551" i="6"/>
  <c r="AF551" i="6" s="1"/>
  <c r="S512" i="6"/>
  <c r="AF512" i="6" s="1"/>
  <c r="S55" i="6"/>
  <c r="AF55" i="6" s="1"/>
  <c r="S550" i="6"/>
  <c r="AF550" i="6" s="1"/>
  <c r="S508" i="6"/>
  <c r="AF508" i="6" s="1"/>
  <c r="S568" i="6"/>
  <c r="AF568" i="6" s="1"/>
  <c r="S56" i="6"/>
  <c r="AF56" i="6" s="1"/>
  <c r="S549" i="6"/>
  <c r="AF549" i="6" s="1"/>
  <c r="S507" i="6"/>
  <c r="AF507" i="6" s="1"/>
  <c r="S200" i="6"/>
  <c r="AF200" i="6" s="1"/>
  <c r="S191" i="6"/>
  <c r="AF191" i="6" s="1"/>
  <c r="S505" i="6"/>
  <c r="AF505" i="6" s="1"/>
  <c r="S183" i="6"/>
  <c r="AF183" i="6" s="1"/>
  <c r="S181" i="6"/>
  <c r="AF181" i="6" s="1"/>
  <c r="S565" i="6"/>
  <c r="AF565" i="6" s="1"/>
  <c r="S560" i="6"/>
  <c r="AF560" i="6" s="1"/>
  <c r="S548" i="6"/>
  <c r="AF548" i="6" s="1"/>
  <c r="S504" i="6"/>
  <c r="AF504" i="6" s="1"/>
  <c r="S172" i="6"/>
  <c r="AF172" i="6" s="1"/>
  <c r="S558" i="6"/>
  <c r="AF558" i="6" s="1"/>
  <c r="S526" i="6"/>
  <c r="AF526" i="6" s="1"/>
  <c r="S501" i="6"/>
  <c r="AF501" i="6" s="1"/>
  <c r="S564" i="6"/>
  <c r="AF564" i="6" s="1"/>
  <c r="S197" i="6"/>
  <c r="AF197" i="6" s="1"/>
  <c r="S525" i="6"/>
  <c r="AF525" i="6" s="1"/>
  <c r="S498" i="6"/>
  <c r="AF498" i="6" s="1"/>
  <c r="S214" i="6"/>
  <c r="AF214" i="6" s="1"/>
  <c r="S569" i="6"/>
  <c r="AF569" i="6" s="1"/>
  <c r="S196" i="6"/>
  <c r="AF196" i="6" s="1"/>
  <c r="S523" i="6"/>
  <c r="AF523" i="6" s="1"/>
  <c r="S575" i="6"/>
  <c r="AF575" i="6" s="1"/>
  <c r="S557" i="6"/>
  <c r="AF557" i="6" s="1"/>
  <c r="S595" i="6"/>
  <c r="AF595" i="6" s="1"/>
  <c r="S39" i="6"/>
  <c r="AF39" i="6" s="1"/>
  <c r="S168" i="6"/>
  <c r="AF168" i="6" s="1"/>
  <c r="S166" i="6"/>
  <c r="AF166" i="6" s="1"/>
  <c r="S556" i="6"/>
  <c r="AF556" i="6" s="1"/>
  <c r="S521" i="6"/>
  <c r="AF521" i="6" s="1"/>
  <c r="S493" i="6"/>
  <c r="AF493" i="6" s="1"/>
  <c r="S66" i="6"/>
  <c r="AF66" i="6" s="1"/>
  <c r="S555" i="6"/>
  <c r="AF555" i="6" s="1"/>
  <c r="S519" i="6"/>
  <c r="AF519" i="6" s="1"/>
  <c r="S554" i="6"/>
  <c r="AF554" i="6" s="1"/>
  <c r="S517" i="6"/>
  <c r="AF517" i="6" s="1"/>
  <c r="S492" i="6"/>
  <c r="AF492" i="6" s="1"/>
  <c r="S467" i="6"/>
  <c r="AF467" i="6" s="1"/>
  <c r="S444" i="6"/>
  <c r="AF444" i="6" s="1"/>
  <c r="S421" i="6"/>
  <c r="AF421" i="6" s="1"/>
  <c r="S494" i="6"/>
  <c r="AF494" i="6" s="1"/>
  <c r="S466" i="6"/>
  <c r="AF466" i="6" s="1"/>
  <c r="S442" i="6"/>
  <c r="AF442" i="6" s="1"/>
  <c r="S420" i="6"/>
  <c r="AF420" i="6" s="1"/>
  <c r="S562" i="6"/>
  <c r="AF562" i="6" s="1"/>
  <c r="S553" i="6"/>
  <c r="AF553" i="6" s="1"/>
  <c r="S552" i="6"/>
  <c r="AF552" i="6" s="1"/>
  <c r="S513" i="6"/>
  <c r="AF513" i="6" s="1"/>
  <c r="S502" i="6"/>
  <c r="AF502" i="6" s="1"/>
  <c r="S486" i="6"/>
  <c r="AF486" i="6" s="1"/>
  <c r="S465" i="6"/>
  <c r="AF465" i="6" s="1"/>
  <c r="S440" i="6"/>
  <c r="AF440" i="6" s="1"/>
  <c r="S151" i="6"/>
  <c r="AF151" i="6" s="1"/>
  <c r="S464" i="6"/>
  <c r="AF464" i="6" s="1"/>
  <c r="S437" i="6"/>
  <c r="AF437" i="6" s="1"/>
  <c r="S105" i="6"/>
  <c r="AF105" i="6" s="1"/>
  <c r="S169" i="6"/>
  <c r="AF169" i="6" s="1"/>
  <c r="S156" i="6"/>
  <c r="AF156" i="6" s="1"/>
  <c r="S484" i="6"/>
  <c r="AF484" i="6" s="1"/>
  <c r="S462" i="6"/>
  <c r="AF462" i="6" s="1"/>
  <c r="S124" i="6"/>
  <c r="AF124" i="6" s="1"/>
  <c r="S483" i="6"/>
  <c r="AF483" i="6" s="1"/>
  <c r="S459" i="6"/>
  <c r="AF459" i="6" s="1"/>
  <c r="S435" i="6"/>
  <c r="AF435" i="6" s="1"/>
  <c r="S482" i="6"/>
  <c r="AF482" i="6" s="1"/>
  <c r="S136" i="6"/>
  <c r="AF136" i="6" s="1"/>
  <c r="S429" i="6"/>
  <c r="AF429" i="6" s="1"/>
  <c r="S480" i="6"/>
  <c r="AF480" i="6" s="1"/>
  <c r="S143" i="6"/>
  <c r="AF143" i="6" s="1"/>
  <c r="S427" i="6"/>
  <c r="AF427" i="6" s="1"/>
  <c r="S489" i="6"/>
  <c r="AF489" i="6" s="1"/>
  <c r="S159" i="6"/>
  <c r="AF159" i="6" s="1"/>
  <c r="S133" i="6"/>
  <c r="AF133" i="6" s="1"/>
  <c r="S202" i="6"/>
  <c r="AF202" i="6" s="1"/>
  <c r="S160" i="6"/>
  <c r="AF160" i="6" s="1"/>
  <c r="S157" i="6"/>
  <c r="AF157" i="6" s="1"/>
  <c r="S478" i="6"/>
  <c r="AF478" i="6" s="1"/>
  <c r="S452" i="6"/>
  <c r="AF452" i="6" s="1"/>
  <c r="S426" i="6"/>
  <c r="AF426" i="6" s="1"/>
  <c r="S527" i="6"/>
  <c r="AF527" i="6" s="1"/>
  <c r="S495" i="6"/>
  <c r="AF495" i="6" s="1"/>
  <c r="S145" i="6"/>
  <c r="AF145" i="6" s="1"/>
  <c r="S450" i="6"/>
  <c r="AF450" i="6" s="1"/>
  <c r="S425" i="6"/>
  <c r="AF425" i="6" s="1"/>
  <c r="S477" i="6"/>
  <c r="AF477" i="6" s="1"/>
  <c r="S449" i="6"/>
  <c r="AF449" i="6" s="1"/>
  <c r="S559" i="6"/>
  <c r="AF559" i="6" s="1"/>
  <c r="S471" i="6"/>
  <c r="AF471" i="6" s="1"/>
  <c r="S129" i="6"/>
  <c r="AF129" i="6" s="1"/>
  <c r="S102" i="6"/>
  <c r="AF102" i="6" s="1"/>
  <c r="S409" i="6"/>
  <c r="AF409" i="6" s="1"/>
  <c r="S389" i="6"/>
  <c r="AF389" i="6" s="1"/>
  <c r="S375" i="6"/>
  <c r="AF375" i="6" s="1"/>
  <c r="S453" i="6"/>
  <c r="AF453" i="6" s="1"/>
  <c r="S126" i="6"/>
  <c r="AF126" i="6" s="1"/>
  <c r="S408" i="6"/>
  <c r="AF408" i="6" s="1"/>
  <c r="S90" i="6"/>
  <c r="AF90" i="6" s="1"/>
  <c r="S374" i="6"/>
  <c r="AF374" i="6" s="1"/>
  <c r="S118" i="6"/>
  <c r="AF118" i="6" s="1"/>
  <c r="S407" i="6"/>
  <c r="AF407" i="6" s="1"/>
  <c r="S388" i="6"/>
  <c r="AF388" i="6" s="1"/>
  <c r="S100" i="6"/>
  <c r="AF100" i="6" s="1"/>
  <c r="S88" i="6"/>
  <c r="AF88" i="6" s="1"/>
  <c r="S373" i="6"/>
  <c r="AF373" i="6" s="1"/>
  <c r="S125" i="6"/>
  <c r="AF125" i="6" s="1"/>
  <c r="S406" i="6"/>
  <c r="AF406" i="6" s="1"/>
  <c r="S85" i="6"/>
  <c r="AF85" i="6" s="1"/>
  <c r="S104" i="6"/>
  <c r="AF104" i="6" s="1"/>
  <c r="S405" i="6"/>
  <c r="AF405" i="6" s="1"/>
  <c r="S387" i="6"/>
  <c r="AF387" i="6" s="1"/>
  <c r="S76" i="6"/>
  <c r="AF76" i="6" s="1"/>
  <c r="S515" i="6"/>
  <c r="AF515" i="6" s="1"/>
  <c r="S448" i="6"/>
  <c r="AF448" i="6" s="1"/>
  <c r="S110" i="6"/>
  <c r="AF110" i="6" s="1"/>
  <c r="S106" i="6"/>
  <c r="AF106" i="6" s="1"/>
  <c r="S386" i="6"/>
  <c r="AF386" i="6" s="1"/>
  <c r="S371" i="6"/>
  <c r="AF371" i="6" s="1"/>
  <c r="S404" i="6"/>
  <c r="AF404" i="6" s="1"/>
  <c r="S385" i="6"/>
  <c r="AF385" i="6" s="1"/>
  <c r="S369" i="6"/>
  <c r="AF369" i="6" s="1"/>
  <c r="S491" i="6"/>
  <c r="AF491" i="6" s="1"/>
  <c r="S468" i="6"/>
  <c r="AF468" i="6" s="1"/>
  <c r="S446" i="6"/>
  <c r="AF446" i="6" s="1"/>
  <c r="S403" i="6"/>
  <c r="AF403" i="6" s="1"/>
  <c r="S384" i="6"/>
  <c r="AF384" i="6" s="1"/>
  <c r="S69" i="6"/>
  <c r="AF69" i="6" s="1"/>
  <c r="S470" i="6"/>
  <c r="AF470" i="6" s="1"/>
  <c r="S400" i="6"/>
  <c r="AF400" i="6" s="1"/>
  <c r="S95" i="6"/>
  <c r="AF95" i="6" s="1"/>
  <c r="S366" i="6"/>
  <c r="AF366" i="6" s="1"/>
  <c r="S113" i="6"/>
  <c r="AF113" i="6" s="1"/>
  <c r="S398" i="6"/>
  <c r="AF398" i="6" s="1"/>
  <c r="S383" i="6"/>
  <c r="AF383" i="6" s="1"/>
  <c r="S365" i="6"/>
  <c r="AF365" i="6" s="1"/>
  <c r="S396" i="6"/>
  <c r="AF396" i="6" s="1"/>
  <c r="S382" i="6"/>
  <c r="AF382" i="6" s="1"/>
  <c r="S415" i="6"/>
  <c r="AF415" i="6" s="1"/>
  <c r="S94" i="6"/>
  <c r="AF94" i="6" s="1"/>
  <c r="S380" i="6"/>
  <c r="AF380" i="6" s="1"/>
  <c r="S184" i="6"/>
  <c r="AF184" i="6" s="1"/>
  <c r="S394" i="6"/>
  <c r="AF394" i="6" s="1"/>
  <c r="S80" i="6"/>
  <c r="AF80" i="6" s="1"/>
  <c r="S182" i="6"/>
  <c r="AF182" i="6" s="1"/>
  <c r="S413" i="6"/>
  <c r="AF413" i="6" s="1"/>
  <c r="S355" i="6"/>
  <c r="AF355" i="6" s="1"/>
  <c r="S40" i="6"/>
  <c r="AF40" i="6" s="1"/>
  <c r="S302" i="6"/>
  <c r="AF302" i="6" s="1"/>
  <c r="S282" i="6"/>
  <c r="AF282" i="6" s="1"/>
  <c r="S354" i="6"/>
  <c r="AF354" i="6" s="1"/>
  <c r="S327" i="6"/>
  <c r="AF327" i="6" s="1"/>
  <c r="S301" i="6"/>
  <c r="AF301" i="6" s="1"/>
  <c r="S178" i="6"/>
  <c r="AF178" i="6" s="1"/>
  <c r="S62" i="6"/>
  <c r="AF62" i="6" s="1"/>
  <c r="S326" i="6"/>
  <c r="AF326" i="6" s="1"/>
  <c r="S300" i="6"/>
  <c r="AF300" i="6" s="1"/>
  <c r="S188" i="6"/>
  <c r="AF188" i="6" s="1"/>
  <c r="S353" i="6"/>
  <c r="AF353" i="6" s="1"/>
  <c r="S38" i="6"/>
  <c r="AF38" i="6" s="1"/>
  <c r="S299" i="6"/>
  <c r="AF299" i="6" s="1"/>
  <c r="S72" i="6"/>
  <c r="AF72" i="6" s="1"/>
  <c r="S187" i="6"/>
  <c r="AF187" i="6" s="1"/>
  <c r="S50" i="6"/>
  <c r="AF50" i="6" s="1"/>
  <c r="S325" i="6"/>
  <c r="AF325" i="6" s="1"/>
  <c r="S298" i="6"/>
  <c r="AF298" i="6" s="1"/>
  <c r="S393" i="6"/>
  <c r="AF393" i="6" s="1"/>
  <c r="S392" i="6"/>
  <c r="AF392" i="6" s="1"/>
  <c r="S78" i="6"/>
  <c r="AF78" i="6" s="1"/>
  <c r="S177" i="6"/>
  <c r="AF177" i="6" s="1"/>
  <c r="S186" i="6"/>
  <c r="AF186" i="6" s="1"/>
  <c r="S344" i="6"/>
  <c r="AF344" i="6" s="1"/>
  <c r="S36" i="6"/>
  <c r="AF36" i="6" s="1"/>
  <c r="S295" i="6"/>
  <c r="AF295" i="6" s="1"/>
  <c r="S175" i="6"/>
  <c r="AF175" i="6" s="1"/>
  <c r="S49" i="6"/>
  <c r="AF49" i="6" s="1"/>
  <c r="S323" i="6"/>
  <c r="AF323" i="6" s="1"/>
  <c r="S174" i="6"/>
  <c r="AF174" i="6" s="1"/>
  <c r="S340" i="6"/>
  <c r="AF340" i="6" s="1"/>
  <c r="S321" i="6"/>
  <c r="AF321" i="6" s="1"/>
  <c r="S292" i="6"/>
  <c r="AF292" i="6" s="1"/>
  <c r="S377" i="6"/>
  <c r="AF377" i="6" s="1"/>
  <c r="S176" i="6"/>
  <c r="AF176" i="6" s="1"/>
  <c r="S173" i="6"/>
  <c r="AF173" i="6" s="1"/>
  <c r="S54" i="6"/>
  <c r="AF54" i="6" s="1"/>
  <c r="S363" i="6"/>
  <c r="AF363" i="6" s="1"/>
  <c r="S53" i="6"/>
  <c r="AF53" i="6" s="1"/>
  <c r="S318" i="6"/>
  <c r="AF318" i="6" s="1"/>
  <c r="S18" i="6"/>
  <c r="AF18" i="6" s="1"/>
  <c r="S185" i="6"/>
  <c r="AF185" i="6" s="1"/>
  <c r="S361" i="6"/>
  <c r="AF361" i="6" s="1"/>
  <c r="S337" i="6"/>
  <c r="AF337" i="6" s="1"/>
  <c r="S317" i="6"/>
  <c r="AF317" i="6" s="1"/>
  <c r="S411" i="6"/>
  <c r="AF411" i="6" s="1"/>
  <c r="S180" i="6"/>
  <c r="AF180" i="6" s="1"/>
  <c r="S360" i="6"/>
  <c r="AF360" i="6" s="1"/>
  <c r="S336" i="6"/>
  <c r="AF336" i="6" s="1"/>
  <c r="S34" i="6"/>
  <c r="AF34" i="6" s="1"/>
  <c r="S288" i="6"/>
  <c r="AF288" i="6" s="1"/>
  <c r="S410" i="6"/>
  <c r="AF410" i="6" s="1"/>
  <c r="S359" i="6"/>
  <c r="AF359" i="6" s="1"/>
  <c r="S44" i="6"/>
  <c r="AF44" i="6" s="1"/>
  <c r="S316" i="6"/>
  <c r="AF316" i="6" s="1"/>
  <c r="S77" i="6"/>
  <c r="AF77" i="6" s="1"/>
  <c r="S358" i="6"/>
  <c r="AF358" i="6" s="1"/>
  <c r="S46" i="6"/>
  <c r="AF46" i="6" s="1"/>
  <c r="S315" i="6"/>
  <c r="AF315" i="6" s="1"/>
  <c r="S179" i="6"/>
  <c r="AF179" i="6" s="1"/>
  <c r="S333" i="6"/>
  <c r="AF333" i="6" s="1"/>
  <c r="S268" i="6"/>
  <c r="AF268" i="6" s="1"/>
  <c r="S246" i="6"/>
  <c r="AF246" i="6" s="1"/>
  <c r="S9" i="6"/>
  <c r="AF9" i="6" s="1"/>
  <c r="S21" i="6"/>
  <c r="AF21" i="6" s="1"/>
  <c r="S194" i="6"/>
  <c r="AF194" i="6" s="1"/>
  <c r="S152" i="6"/>
  <c r="AF152" i="6" s="1"/>
  <c r="S266" i="6"/>
  <c r="AF266" i="6" s="1"/>
  <c r="S245" i="6"/>
  <c r="AF245" i="6" s="1"/>
  <c r="S227" i="6"/>
  <c r="AF227" i="6" s="1"/>
  <c r="S29" i="6"/>
  <c r="AF29" i="6" s="1"/>
  <c r="S193" i="6"/>
  <c r="AF193" i="6" s="1"/>
  <c r="S150" i="6"/>
  <c r="AF150" i="6" s="1"/>
  <c r="S265" i="6"/>
  <c r="AF265" i="6" s="1"/>
  <c r="S244" i="6"/>
  <c r="AF244" i="6" s="1"/>
  <c r="S225" i="6"/>
  <c r="AF225" i="6" s="1"/>
  <c r="S28" i="6"/>
  <c r="AF28" i="6" s="1"/>
  <c r="S2" i="6"/>
  <c r="AF2" i="6" s="1"/>
  <c r="S294" i="6"/>
  <c r="AF294" i="6" s="1"/>
  <c r="S286" i="6"/>
  <c r="AF286" i="6" s="1"/>
  <c r="S281" i="6"/>
  <c r="AF281" i="6" s="1"/>
  <c r="S280" i="6"/>
  <c r="AF280" i="6" s="1"/>
  <c r="S261" i="6"/>
  <c r="AF261" i="6" s="1"/>
  <c r="S12" i="6"/>
  <c r="AF12" i="6" s="1"/>
  <c r="S224" i="6"/>
  <c r="AF224" i="6" s="1"/>
  <c r="S213" i="6"/>
  <c r="AF213" i="6" s="1"/>
  <c r="S192" i="6"/>
  <c r="AF192" i="6" s="1"/>
  <c r="S15" i="6"/>
  <c r="AF15" i="6" s="1"/>
  <c r="S279" i="6"/>
  <c r="AF279" i="6" s="1"/>
  <c r="S260" i="6"/>
  <c r="AF260" i="6" s="1"/>
  <c r="S243" i="6"/>
  <c r="AF243" i="6" s="1"/>
  <c r="S222" i="6"/>
  <c r="AF222" i="6" s="1"/>
  <c r="S212" i="6"/>
  <c r="AF212" i="6" s="1"/>
  <c r="S190" i="6"/>
  <c r="AF190" i="6" s="1"/>
  <c r="S17" i="6"/>
  <c r="AF17" i="6" s="1"/>
  <c r="S258" i="6"/>
  <c r="AF258" i="6" s="1"/>
  <c r="S242" i="6"/>
  <c r="AF242" i="6" s="1"/>
  <c r="S221" i="6"/>
  <c r="AF221" i="6" s="1"/>
  <c r="S210" i="6"/>
  <c r="AF210" i="6" s="1"/>
  <c r="S171" i="6"/>
  <c r="AF171" i="6" s="1"/>
  <c r="S291" i="6"/>
  <c r="AF291" i="6" s="1"/>
  <c r="S278" i="6"/>
  <c r="AF278" i="6" s="1"/>
  <c r="S257" i="6"/>
  <c r="AF257" i="6" s="1"/>
  <c r="S241" i="6"/>
  <c r="AF241" i="6" s="1"/>
  <c r="S220" i="6"/>
  <c r="AF220" i="6" s="1"/>
  <c r="S209" i="6"/>
  <c r="AF209" i="6" s="1"/>
  <c r="S170" i="6"/>
  <c r="AF170" i="6" s="1"/>
  <c r="S146" i="6"/>
  <c r="AF146" i="6" s="1"/>
  <c r="S424" i="6"/>
  <c r="AF424" i="6" s="1"/>
  <c r="S285" i="6"/>
  <c r="AF285" i="6" s="1"/>
  <c r="S277" i="6"/>
  <c r="AF277" i="6" s="1"/>
  <c r="S256" i="6"/>
  <c r="AF256" i="6" s="1"/>
  <c r="S240" i="6"/>
  <c r="AF240" i="6" s="1"/>
  <c r="S7" i="6"/>
  <c r="AF7" i="6" s="1"/>
  <c r="S208" i="6"/>
  <c r="AF208" i="6" s="1"/>
  <c r="S167" i="6"/>
  <c r="AF167" i="6" s="1"/>
  <c r="S142" i="6"/>
  <c r="AF142" i="6" s="1"/>
  <c r="S276" i="6"/>
  <c r="AF276" i="6" s="1"/>
  <c r="S255" i="6"/>
  <c r="AF255" i="6" s="1"/>
  <c r="S239" i="6"/>
  <c r="AF239" i="6" s="1"/>
  <c r="S219" i="6"/>
  <c r="AF219" i="6" s="1"/>
  <c r="S207" i="6"/>
  <c r="AF207" i="6" s="1"/>
  <c r="S275" i="6"/>
  <c r="AF275" i="6" s="1"/>
  <c r="S254" i="6"/>
  <c r="AF254" i="6" s="1"/>
  <c r="S238" i="6"/>
  <c r="AF238" i="6" s="1"/>
  <c r="S217" i="6"/>
  <c r="AF217" i="6" s="1"/>
  <c r="S356" i="6"/>
  <c r="AF356" i="6" s="1"/>
  <c r="S304" i="6"/>
  <c r="AF304" i="6" s="1"/>
  <c r="S274" i="6"/>
  <c r="AF274" i="6" s="1"/>
  <c r="S252" i="6"/>
  <c r="AF252" i="6" s="1"/>
  <c r="S237" i="6"/>
  <c r="AF237" i="6" s="1"/>
  <c r="S5" i="6"/>
  <c r="AF5" i="6" s="1"/>
  <c r="S204" i="6"/>
  <c r="AF204" i="6" s="1"/>
  <c r="S16" i="6"/>
  <c r="AF16" i="6" s="1"/>
  <c r="S139" i="6"/>
  <c r="AF139" i="6" s="1"/>
  <c r="S67" i="6"/>
  <c r="AF67" i="6" s="1"/>
  <c r="S273" i="6"/>
  <c r="AF273" i="6" s="1"/>
  <c r="S251" i="6"/>
  <c r="AF251" i="6" s="1"/>
  <c r="S11" i="6"/>
  <c r="AF11" i="6" s="1"/>
  <c r="S215" i="6"/>
  <c r="AF215" i="6" s="1"/>
  <c r="S203" i="6"/>
  <c r="AF203" i="6" s="1"/>
  <c r="S162" i="6"/>
  <c r="AF162" i="6" s="1"/>
  <c r="S13" i="6"/>
  <c r="AF13" i="6" s="1"/>
  <c r="S272" i="6"/>
  <c r="AF272" i="6" s="1"/>
  <c r="S250" i="6"/>
  <c r="AF250" i="6" s="1"/>
  <c r="S235" i="6"/>
  <c r="AF235" i="6" s="1"/>
  <c r="S26" i="6"/>
  <c r="AF26" i="6" s="1"/>
  <c r="S201" i="6"/>
  <c r="AF201" i="6" s="1"/>
  <c r="S161" i="6"/>
  <c r="AF161" i="6" s="1"/>
  <c r="S319" i="6"/>
  <c r="AF319" i="6" s="1"/>
  <c r="S290" i="6"/>
  <c r="AF290" i="6" s="1"/>
  <c r="S284" i="6"/>
  <c r="AF284" i="6" s="1"/>
  <c r="S14" i="6"/>
  <c r="AF14" i="6" s="1"/>
  <c r="S249" i="6"/>
  <c r="AF249" i="6" s="1"/>
  <c r="S234" i="6"/>
  <c r="AF234" i="6" s="1"/>
  <c r="S25" i="6"/>
  <c r="AF25" i="6" s="1"/>
  <c r="S199" i="6"/>
  <c r="AF199" i="6" s="1"/>
  <c r="S155" i="6"/>
  <c r="AF155" i="6" s="1"/>
  <c r="S137" i="6"/>
  <c r="AF137" i="6" s="1"/>
  <c r="E35" i="6"/>
  <c r="BB35" i="6" s="1"/>
  <c r="U35" i="6"/>
  <c r="AH35" i="6" s="1"/>
  <c r="D37" i="6"/>
  <c r="BA37" i="6" s="1"/>
  <c r="S41" i="6"/>
  <c r="AF41" i="6" s="1"/>
  <c r="R3" i="6"/>
  <c r="AE3" i="6" s="1"/>
  <c r="Q42" i="6"/>
  <c r="AD42" i="6" s="1"/>
  <c r="O45" i="6"/>
  <c r="AB45" i="6" s="1"/>
  <c r="N47" i="6"/>
  <c r="AA47" i="6" s="1"/>
  <c r="E63" i="6"/>
  <c r="BB63" i="6" s="1"/>
  <c r="U63" i="6"/>
  <c r="AH63" i="6" s="1"/>
  <c r="D4" i="6"/>
  <c r="BA4" i="6" s="1"/>
  <c r="T4" i="6"/>
  <c r="AG4" i="6" s="1"/>
  <c r="S64" i="6"/>
  <c r="AF64" i="6" s="1"/>
  <c r="R65" i="6"/>
  <c r="AE65" i="6" s="1"/>
  <c r="Q19" i="6"/>
  <c r="AD19" i="6" s="1"/>
  <c r="P30" i="6"/>
  <c r="AC30" i="6" s="1"/>
  <c r="O20" i="6"/>
  <c r="AB20" i="6" s="1"/>
  <c r="N24" i="6"/>
  <c r="AA24" i="6" s="1"/>
  <c r="E82" i="6"/>
  <c r="BB82" i="6" s="1"/>
  <c r="U82" i="6"/>
  <c r="AH82" i="6" s="1"/>
  <c r="D83" i="6"/>
  <c r="BA83" i="6" s="1"/>
  <c r="T83" i="6"/>
  <c r="AG83" i="6" s="1"/>
  <c r="S84" i="6"/>
  <c r="AF84" i="6" s="1"/>
  <c r="R6" i="6"/>
  <c r="AE6" i="6" s="1"/>
  <c r="Q86" i="6"/>
  <c r="AD86" i="6" s="1"/>
  <c r="P87" i="6"/>
  <c r="AC87" i="6" s="1"/>
  <c r="O89" i="6"/>
  <c r="AB89" i="6" s="1"/>
  <c r="N92" i="6"/>
  <c r="AA92" i="6" s="1"/>
  <c r="E111" i="6"/>
  <c r="BB111" i="6" s="1"/>
  <c r="U111" i="6"/>
  <c r="AH111" i="6" s="1"/>
  <c r="D112" i="6"/>
  <c r="BA112" i="6" s="1"/>
  <c r="S114" i="6"/>
  <c r="AF114" i="6" s="1"/>
  <c r="R10" i="6"/>
  <c r="AE10" i="6" s="1"/>
  <c r="Q115" i="6"/>
  <c r="AD115" i="6" s="1"/>
  <c r="P116" i="6"/>
  <c r="AC116" i="6" s="1"/>
  <c r="O117" i="6"/>
  <c r="AB117" i="6" s="1"/>
  <c r="N120" i="6"/>
  <c r="AA120" i="6" s="1"/>
  <c r="G131" i="6"/>
  <c r="BD131" i="6" s="1"/>
  <c r="F132" i="6"/>
  <c r="BC132" i="6" s="1"/>
  <c r="H139" i="6"/>
  <c r="BE139" i="6" s="1"/>
  <c r="N140" i="6"/>
  <c r="AA140" i="6" s="1"/>
  <c r="U148" i="6"/>
  <c r="AH148" i="6" s="1"/>
  <c r="O16" i="6"/>
  <c r="AB16" i="6" s="1"/>
  <c r="H164" i="6"/>
  <c r="BE164" i="6" s="1"/>
  <c r="F164" i="6"/>
  <c r="BC164" i="6" s="1"/>
  <c r="E164" i="6"/>
  <c r="BB164" i="6" s="1"/>
  <c r="D164" i="6"/>
  <c r="BA164" i="6" s="1"/>
  <c r="P170" i="6"/>
  <c r="AC170" i="6" s="1"/>
  <c r="S233" i="6"/>
  <c r="AF233" i="6" s="1"/>
  <c r="U245" i="6"/>
  <c r="AH245" i="6" s="1"/>
  <c r="U246" i="6"/>
  <c r="AH246" i="6" s="1"/>
  <c r="O251" i="6"/>
  <c r="AB251" i="6" s="1"/>
  <c r="P273" i="6"/>
  <c r="AC273" i="6" s="1"/>
  <c r="N274" i="6"/>
  <c r="AA274" i="6" s="1"/>
  <c r="Q288" i="6"/>
  <c r="AD288" i="6" s="1"/>
  <c r="N337" i="6"/>
  <c r="AA337" i="6" s="1"/>
  <c r="T1001" i="6"/>
  <c r="AG1001" i="6" s="1"/>
  <c r="T843" i="6"/>
  <c r="AG843" i="6" s="1"/>
  <c r="T1000" i="6"/>
  <c r="AG1000" i="6" s="1"/>
  <c r="T991" i="6"/>
  <c r="AG991" i="6" s="1"/>
  <c r="T999" i="6"/>
  <c r="AG999" i="6" s="1"/>
  <c r="T839" i="6"/>
  <c r="AG839" i="6" s="1"/>
  <c r="T857" i="6"/>
  <c r="AG857" i="6" s="1"/>
  <c r="T990" i="6"/>
  <c r="AG990" i="6" s="1"/>
  <c r="T856" i="6"/>
  <c r="AG856" i="6" s="1"/>
  <c r="T989" i="6"/>
  <c r="AG989" i="6" s="1"/>
  <c r="T998" i="6"/>
  <c r="AG998" i="6" s="1"/>
  <c r="T988" i="6"/>
  <c r="AG988" i="6" s="1"/>
  <c r="T997" i="6"/>
  <c r="AG997" i="6" s="1"/>
  <c r="T987" i="6"/>
  <c r="AG987" i="6" s="1"/>
  <c r="T996" i="6"/>
  <c r="AG996" i="6" s="1"/>
  <c r="T849" i="6"/>
  <c r="AG849" i="6" s="1"/>
  <c r="T841" i="6"/>
  <c r="AG841" i="6" s="1"/>
  <c r="T995" i="6"/>
  <c r="AG995" i="6" s="1"/>
  <c r="T992" i="6"/>
  <c r="AG992" i="6" s="1"/>
  <c r="T973" i="6"/>
  <c r="AG973" i="6" s="1"/>
  <c r="T983" i="6"/>
  <c r="AG983" i="6" s="1"/>
  <c r="T972" i="6"/>
  <c r="AG972" i="6" s="1"/>
  <c r="T971" i="6"/>
  <c r="AG971" i="6" s="1"/>
  <c r="T824" i="6"/>
  <c r="AG824" i="6" s="1"/>
  <c r="T986" i="6"/>
  <c r="AG986" i="6" s="1"/>
  <c r="T980" i="6"/>
  <c r="AG980" i="6" s="1"/>
  <c r="T994" i="6"/>
  <c r="AG994" i="6" s="1"/>
  <c r="T845" i="6"/>
  <c r="AG845" i="6" s="1"/>
  <c r="T979" i="6"/>
  <c r="AG979" i="6" s="1"/>
  <c r="T993" i="6"/>
  <c r="AG993" i="6" s="1"/>
  <c r="T982" i="6"/>
  <c r="AG982" i="6" s="1"/>
  <c r="T825" i="6"/>
  <c r="AG825" i="6" s="1"/>
  <c r="T823" i="6"/>
  <c r="AG823" i="6" s="1"/>
  <c r="T985" i="6"/>
  <c r="AG985" i="6" s="1"/>
  <c r="T978" i="6"/>
  <c r="AG978" i="6" s="1"/>
  <c r="T977" i="6"/>
  <c r="AG977" i="6" s="1"/>
  <c r="T975" i="6"/>
  <c r="AG975" i="6" s="1"/>
  <c r="T984" i="6"/>
  <c r="AG984" i="6" s="1"/>
  <c r="T820" i="6"/>
  <c r="AG820" i="6" s="1"/>
  <c r="T965" i="6"/>
  <c r="AG965" i="6" s="1"/>
  <c r="T791" i="6"/>
  <c r="AG791" i="6" s="1"/>
  <c r="T968" i="6"/>
  <c r="AG968" i="6" s="1"/>
  <c r="T808" i="6"/>
  <c r="AG808" i="6" s="1"/>
  <c r="T955" i="6"/>
  <c r="AG955" i="6" s="1"/>
  <c r="T976" i="6"/>
  <c r="AG976" i="6" s="1"/>
  <c r="T964" i="6"/>
  <c r="AG964" i="6" s="1"/>
  <c r="T792" i="6"/>
  <c r="AG792" i="6" s="1"/>
  <c r="T830" i="6"/>
  <c r="AG830" i="6" s="1"/>
  <c r="T963" i="6"/>
  <c r="AG963" i="6" s="1"/>
  <c r="T962" i="6"/>
  <c r="AG962" i="6" s="1"/>
  <c r="T961" i="6"/>
  <c r="AG961" i="6" s="1"/>
  <c r="T816" i="6"/>
  <c r="AG816" i="6" s="1"/>
  <c r="T815" i="6"/>
  <c r="AG815" i="6" s="1"/>
  <c r="T846" i="6"/>
  <c r="AG846" i="6" s="1"/>
  <c r="T829" i="6"/>
  <c r="AG829" i="6" s="1"/>
  <c r="T960" i="6"/>
  <c r="AG960" i="6" s="1"/>
  <c r="T974" i="6"/>
  <c r="AG974" i="6" s="1"/>
  <c r="T805" i="6"/>
  <c r="AG805" i="6" s="1"/>
  <c r="T981" i="6"/>
  <c r="AG981" i="6" s="1"/>
  <c r="T959" i="6"/>
  <c r="AG959" i="6" s="1"/>
  <c r="T848" i="6"/>
  <c r="AG848" i="6" s="1"/>
  <c r="T958" i="6"/>
  <c r="AG958" i="6" s="1"/>
  <c r="T970" i="6"/>
  <c r="AG970" i="6" s="1"/>
  <c r="T954" i="6"/>
  <c r="AG954" i="6" s="1"/>
  <c r="T944" i="6"/>
  <c r="AG944" i="6" s="1"/>
  <c r="T967" i="6"/>
  <c r="AG967" i="6" s="1"/>
  <c r="T943" i="6"/>
  <c r="AG943" i="6" s="1"/>
  <c r="T942" i="6"/>
  <c r="AG942" i="6" s="1"/>
  <c r="T966" i="6"/>
  <c r="AG966" i="6" s="1"/>
  <c r="T941" i="6"/>
  <c r="AG941" i="6" s="1"/>
  <c r="T940" i="6"/>
  <c r="AG940" i="6" s="1"/>
  <c r="T796" i="6"/>
  <c r="AG796" i="6" s="1"/>
  <c r="T939" i="6"/>
  <c r="AG939" i="6" s="1"/>
  <c r="T783" i="6"/>
  <c r="AG783" i="6" s="1"/>
  <c r="T951" i="6"/>
  <c r="AG951" i="6" s="1"/>
  <c r="T950" i="6"/>
  <c r="AG950" i="6" s="1"/>
  <c r="T949" i="6"/>
  <c r="AG949" i="6" s="1"/>
  <c r="T957" i="6"/>
  <c r="AG957" i="6" s="1"/>
  <c r="T948" i="6"/>
  <c r="AG948" i="6" s="1"/>
  <c r="T952" i="6"/>
  <c r="AG952" i="6" s="1"/>
  <c r="T795" i="6"/>
  <c r="AG795" i="6" s="1"/>
  <c r="T953" i="6"/>
  <c r="AG953" i="6" s="1"/>
  <c r="T777" i="6"/>
  <c r="AG777" i="6" s="1"/>
  <c r="T930" i="6"/>
  <c r="AG930" i="6" s="1"/>
  <c r="T969" i="6"/>
  <c r="AG969" i="6" s="1"/>
  <c r="T938" i="6"/>
  <c r="AG938" i="6" s="1"/>
  <c r="T751" i="6"/>
  <c r="AG751" i="6" s="1"/>
  <c r="T929" i="6"/>
  <c r="AG929" i="6" s="1"/>
  <c r="T946" i="6"/>
  <c r="AG946" i="6" s="1"/>
  <c r="T928" i="6"/>
  <c r="AG928" i="6" s="1"/>
  <c r="T776" i="6"/>
  <c r="AG776" i="6" s="1"/>
  <c r="T936" i="6"/>
  <c r="AG936" i="6" s="1"/>
  <c r="T746" i="6"/>
  <c r="AG746" i="6" s="1"/>
  <c r="T934" i="6"/>
  <c r="AG934" i="6" s="1"/>
  <c r="T926" i="6"/>
  <c r="AG926" i="6" s="1"/>
  <c r="T781" i="6"/>
  <c r="AG781" i="6" s="1"/>
  <c r="T933" i="6"/>
  <c r="AG933" i="6" s="1"/>
  <c r="T925" i="6"/>
  <c r="AG925" i="6" s="1"/>
  <c r="T789" i="6"/>
  <c r="AG789" i="6" s="1"/>
  <c r="T937" i="6"/>
  <c r="AG937" i="6" s="1"/>
  <c r="T932" i="6"/>
  <c r="AG932" i="6" s="1"/>
  <c r="T780" i="6"/>
  <c r="AG780" i="6" s="1"/>
  <c r="T760" i="6"/>
  <c r="AG760" i="6" s="1"/>
  <c r="T947" i="6"/>
  <c r="AG947" i="6" s="1"/>
  <c r="T758" i="6"/>
  <c r="AG758" i="6" s="1"/>
  <c r="T767" i="6"/>
  <c r="AG767" i="6" s="1"/>
  <c r="T924" i="6"/>
  <c r="AG924" i="6" s="1"/>
  <c r="T923" i="6"/>
  <c r="AG923" i="6" s="1"/>
  <c r="T918" i="6"/>
  <c r="AG918" i="6" s="1"/>
  <c r="T870" i="6"/>
  <c r="AG870" i="6" s="1"/>
  <c r="T917" i="6"/>
  <c r="AG917" i="6" s="1"/>
  <c r="T931" i="6"/>
  <c r="AG931" i="6" s="1"/>
  <c r="T916" i="6"/>
  <c r="AG916" i="6" s="1"/>
  <c r="T868" i="6"/>
  <c r="AG868" i="6" s="1"/>
  <c r="T956" i="6"/>
  <c r="AG956" i="6" s="1"/>
  <c r="T922" i="6"/>
  <c r="AG922" i="6" s="1"/>
  <c r="T915" i="6"/>
  <c r="AG915" i="6" s="1"/>
  <c r="T945" i="6"/>
  <c r="AG945" i="6" s="1"/>
  <c r="T739" i="6"/>
  <c r="AG739" i="6" s="1"/>
  <c r="T914" i="6"/>
  <c r="AG914" i="6" s="1"/>
  <c r="T913" i="6"/>
  <c r="AG913" i="6" s="1"/>
  <c r="T763" i="6"/>
  <c r="AG763" i="6" s="1"/>
  <c r="T912" i="6"/>
  <c r="AG912" i="6" s="1"/>
  <c r="T911" i="6"/>
  <c r="AG911" i="6" s="1"/>
  <c r="T935" i="6"/>
  <c r="AG935" i="6" s="1"/>
  <c r="T909" i="6"/>
  <c r="AG909" i="6" s="1"/>
  <c r="T768" i="6"/>
  <c r="AG768" i="6" s="1"/>
  <c r="T927" i="6"/>
  <c r="AG927" i="6" s="1"/>
  <c r="T907" i="6"/>
  <c r="AG907" i="6" s="1"/>
  <c r="T749" i="6"/>
  <c r="AG749" i="6" s="1"/>
  <c r="T873" i="6"/>
  <c r="AG873" i="6" s="1"/>
  <c r="T754" i="6"/>
  <c r="AG754" i="6" s="1"/>
  <c r="T920" i="6"/>
  <c r="AG920" i="6" s="1"/>
  <c r="T904" i="6"/>
  <c r="AG904" i="6" s="1"/>
  <c r="T894" i="6"/>
  <c r="AG894" i="6" s="1"/>
  <c r="T903" i="6"/>
  <c r="AG903" i="6" s="1"/>
  <c r="T893" i="6"/>
  <c r="AG893" i="6" s="1"/>
  <c r="T716" i="6"/>
  <c r="AG716" i="6" s="1"/>
  <c r="T892" i="6"/>
  <c r="AG892" i="6" s="1"/>
  <c r="T902" i="6"/>
  <c r="AG902" i="6" s="1"/>
  <c r="T729" i="6"/>
  <c r="AG729" i="6" s="1"/>
  <c r="T901" i="6"/>
  <c r="AG901" i="6" s="1"/>
  <c r="T919" i="6"/>
  <c r="AG919" i="6" s="1"/>
  <c r="T714" i="6"/>
  <c r="AG714" i="6" s="1"/>
  <c r="T890" i="6"/>
  <c r="AG890" i="6" s="1"/>
  <c r="T866" i="6"/>
  <c r="AG866" i="6" s="1"/>
  <c r="T865" i="6"/>
  <c r="AG865" i="6" s="1"/>
  <c r="T921" i="6"/>
  <c r="AG921" i="6" s="1"/>
  <c r="T864" i="6"/>
  <c r="AG864" i="6" s="1"/>
  <c r="T713" i="6"/>
  <c r="AG713" i="6" s="1"/>
  <c r="T863" i="6"/>
  <c r="AG863" i="6" s="1"/>
  <c r="T899" i="6"/>
  <c r="AG899" i="6" s="1"/>
  <c r="T735" i="6"/>
  <c r="AG735" i="6" s="1"/>
  <c r="T871" i="6"/>
  <c r="AG871" i="6" s="1"/>
  <c r="T867" i="6"/>
  <c r="AG867" i="6" s="1"/>
  <c r="T862" i="6"/>
  <c r="AG862" i="6" s="1"/>
  <c r="T898" i="6"/>
  <c r="AG898" i="6" s="1"/>
  <c r="T861" i="6"/>
  <c r="AG861" i="6" s="1"/>
  <c r="T872" i="6"/>
  <c r="AG872" i="6" s="1"/>
  <c r="T860" i="6"/>
  <c r="AG860" i="6" s="1"/>
  <c r="T725" i="6"/>
  <c r="AG725" i="6" s="1"/>
  <c r="T719" i="6"/>
  <c r="AG719" i="6" s="1"/>
  <c r="T900" i="6"/>
  <c r="AG900" i="6" s="1"/>
  <c r="T889" i="6"/>
  <c r="AG889" i="6" s="1"/>
  <c r="T881" i="6"/>
  <c r="AG881" i="6" s="1"/>
  <c r="T522" i="6"/>
  <c r="AG522" i="6" s="1"/>
  <c r="T880" i="6"/>
  <c r="AG880" i="6" s="1"/>
  <c r="T853" i="6"/>
  <c r="AG853" i="6" s="1"/>
  <c r="T869" i="6"/>
  <c r="AG869" i="6" s="1"/>
  <c r="T879" i="6"/>
  <c r="AG879" i="6" s="1"/>
  <c r="T852" i="6"/>
  <c r="AG852" i="6" s="1"/>
  <c r="T878" i="6"/>
  <c r="AG878" i="6" s="1"/>
  <c r="T906" i="6"/>
  <c r="AG906" i="6" s="1"/>
  <c r="T718" i="6"/>
  <c r="AG718" i="6" s="1"/>
  <c r="T908" i="6"/>
  <c r="AG908" i="6" s="1"/>
  <c r="T684" i="6"/>
  <c r="AG684" i="6" s="1"/>
  <c r="T905" i="6"/>
  <c r="AG905" i="6" s="1"/>
  <c r="T896" i="6"/>
  <c r="AG896" i="6" s="1"/>
  <c r="T694" i="6"/>
  <c r="AG694" i="6" s="1"/>
  <c r="T895" i="6"/>
  <c r="AG895" i="6" s="1"/>
  <c r="T876" i="6"/>
  <c r="AG876" i="6" s="1"/>
  <c r="T887" i="6"/>
  <c r="AG887" i="6" s="1"/>
  <c r="T886" i="6"/>
  <c r="AG886" i="6" s="1"/>
  <c r="T875" i="6"/>
  <c r="AG875" i="6" s="1"/>
  <c r="T723" i="6"/>
  <c r="AG723" i="6" s="1"/>
  <c r="T885" i="6"/>
  <c r="AG885" i="6" s="1"/>
  <c r="T874" i="6"/>
  <c r="AG874" i="6" s="1"/>
  <c r="T884" i="6"/>
  <c r="AG884" i="6" s="1"/>
  <c r="T859" i="6"/>
  <c r="AG859" i="6" s="1"/>
  <c r="T910" i="6"/>
  <c r="AG910" i="6" s="1"/>
  <c r="T888" i="6"/>
  <c r="AG888" i="6" s="1"/>
  <c r="T883" i="6"/>
  <c r="AG883" i="6" s="1"/>
  <c r="T528" i="6"/>
  <c r="AG528" i="6" s="1"/>
  <c r="T695" i="6"/>
  <c r="AG695" i="6" s="1"/>
  <c r="T877" i="6"/>
  <c r="AG877" i="6" s="1"/>
  <c r="T844" i="6"/>
  <c r="AG844" i="6" s="1"/>
  <c r="T510" i="6"/>
  <c r="AG510" i="6" s="1"/>
  <c r="T842" i="6"/>
  <c r="AG842" i="6" s="1"/>
  <c r="T509" i="6"/>
  <c r="AG509" i="6" s="1"/>
  <c r="T832" i="6"/>
  <c r="AG832" i="6" s="1"/>
  <c r="T707" i="6"/>
  <c r="AG707" i="6" s="1"/>
  <c r="T855" i="6"/>
  <c r="AG855" i="6" s="1"/>
  <c r="T854" i="6"/>
  <c r="AG854" i="6" s="1"/>
  <c r="T724" i="6"/>
  <c r="AG724" i="6" s="1"/>
  <c r="T858" i="6"/>
  <c r="AG858" i="6" s="1"/>
  <c r="T837" i="6"/>
  <c r="AG837" i="6" s="1"/>
  <c r="T851" i="6"/>
  <c r="AG851" i="6" s="1"/>
  <c r="T500" i="6"/>
  <c r="AG500" i="6" s="1"/>
  <c r="T524" i="6"/>
  <c r="AG524" i="6" s="1"/>
  <c r="T520" i="6"/>
  <c r="AG520" i="6" s="1"/>
  <c r="T850" i="6"/>
  <c r="AG850" i="6" s="1"/>
  <c r="T499" i="6"/>
  <c r="AG499" i="6" s="1"/>
  <c r="T882" i="6"/>
  <c r="AG882" i="6" s="1"/>
  <c r="T518" i="6"/>
  <c r="AG518" i="6" s="1"/>
  <c r="T836" i="6"/>
  <c r="AG836" i="6" s="1"/>
  <c r="T516" i="6"/>
  <c r="AG516" i="6" s="1"/>
  <c r="T835" i="6"/>
  <c r="AG835" i="6" s="1"/>
  <c r="T897" i="6"/>
  <c r="AG897" i="6" s="1"/>
  <c r="T691" i="6"/>
  <c r="AG691" i="6" s="1"/>
  <c r="T847" i="6"/>
  <c r="AG847" i="6" s="1"/>
  <c r="T705" i="6"/>
  <c r="AG705" i="6" s="1"/>
  <c r="T891" i="6"/>
  <c r="AG891" i="6" s="1"/>
  <c r="T530" i="6"/>
  <c r="AG530" i="6" s="1"/>
  <c r="T496" i="6"/>
  <c r="AG496" i="6" s="1"/>
  <c r="T821" i="6"/>
  <c r="AG821" i="6" s="1"/>
  <c r="T458" i="6"/>
  <c r="AG458" i="6" s="1"/>
  <c r="T503" i="6"/>
  <c r="AG503" i="6" s="1"/>
  <c r="T490" i="6"/>
  <c r="AG490" i="6" s="1"/>
  <c r="T828" i="6"/>
  <c r="AG828" i="6" s="1"/>
  <c r="T819" i="6"/>
  <c r="AG819" i="6" s="1"/>
  <c r="T818" i="6"/>
  <c r="AG818" i="6" s="1"/>
  <c r="T506" i="6"/>
  <c r="AG506" i="6" s="1"/>
  <c r="T469" i="6"/>
  <c r="AG469" i="6" s="1"/>
  <c r="T833" i="6"/>
  <c r="AG833" i="6" s="1"/>
  <c r="T840" i="6"/>
  <c r="AG840" i="6" s="1"/>
  <c r="T813" i="6"/>
  <c r="AG813" i="6" s="1"/>
  <c r="T831" i="6"/>
  <c r="AG831" i="6" s="1"/>
  <c r="T463" i="6"/>
  <c r="AG463" i="6" s="1"/>
  <c r="T529" i="6"/>
  <c r="AG529" i="6" s="1"/>
  <c r="T497" i="6"/>
  <c r="AG497" i="6" s="1"/>
  <c r="T485" i="6"/>
  <c r="AG485" i="6" s="1"/>
  <c r="T812" i="6"/>
  <c r="AG812" i="6" s="1"/>
  <c r="T514" i="6"/>
  <c r="AG514" i="6" s="1"/>
  <c r="T838" i="6"/>
  <c r="AG838" i="6" s="1"/>
  <c r="T488" i="6"/>
  <c r="AG488" i="6" s="1"/>
  <c r="T811" i="6"/>
  <c r="AG811" i="6" s="1"/>
  <c r="T487" i="6"/>
  <c r="AG487" i="6" s="1"/>
  <c r="T827" i="6"/>
  <c r="AG827" i="6" s="1"/>
  <c r="T826" i="6"/>
  <c r="AG826" i="6" s="1"/>
  <c r="T814" i="6"/>
  <c r="AG814" i="6" s="1"/>
  <c r="T447" i="6"/>
  <c r="AG447" i="6" s="1"/>
  <c r="T775" i="6"/>
  <c r="AG775" i="6" s="1"/>
  <c r="T481" i="6"/>
  <c r="AG481" i="6" s="1"/>
  <c r="T793" i="6"/>
  <c r="AG793" i="6" s="1"/>
  <c r="T774" i="6"/>
  <c r="AG774" i="6" s="1"/>
  <c r="T473" i="6"/>
  <c r="AG473" i="6" s="1"/>
  <c r="T445" i="6"/>
  <c r="AG445" i="6" s="1"/>
  <c r="T834" i="6"/>
  <c r="AG834" i="6" s="1"/>
  <c r="T807" i="6"/>
  <c r="AG807" i="6" s="1"/>
  <c r="T443" i="6"/>
  <c r="AG443" i="6" s="1"/>
  <c r="T511" i="6"/>
  <c r="AG511" i="6" s="1"/>
  <c r="T475" i="6"/>
  <c r="AG475" i="6" s="1"/>
  <c r="T455" i="6"/>
  <c r="AG455" i="6" s="1"/>
  <c r="T790" i="6"/>
  <c r="AG790" i="6" s="1"/>
  <c r="T479" i="6"/>
  <c r="AG479" i="6" s="1"/>
  <c r="T809" i="6"/>
  <c r="AG809" i="6" s="1"/>
  <c r="T472" i="6"/>
  <c r="AG472" i="6" s="1"/>
  <c r="T806" i="6"/>
  <c r="AG806" i="6" s="1"/>
  <c r="T788" i="6"/>
  <c r="AG788" i="6" s="1"/>
  <c r="T822" i="6"/>
  <c r="AG822" i="6" s="1"/>
  <c r="T810" i="6"/>
  <c r="AG810" i="6" s="1"/>
  <c r="T804" i="6"/>
  <c r="AG804" i="6" s="1"/>
  <c r="T787" i="6"/>
  <c r="AG787" i="6" s="1"/>
  <c r="T460" i="6"/>
  <c r="AG460" i="6" s="1"/>
  <c r="T803" i="6"/>
  <c r="AG803" i="6" s="1"/>
  <c r="T786" i="6"/>
  <c r="AG786" i="6" s="1"/>
  <c r="T457" i="6"/>
  <c r="AG457" i="6" s="1"/>
  <c r="T801" i="6"/>
  <c r="AG801" i="6" s="1"/>
  <c r="T474" i="6"/>
  <c r="AG474" i="6" s="1"/>
  <c r="T456" i="6"/>
  <c r="AG456" i="6" s="1"/>
  <c r="T798" i="6"/>
  <c r="AG798" i="6" s="1"/>
  <c r="T817" i="6"/>
  <c r="AG817" i="6" s="1"/>
  <c r="T461" i="6"/>
  <c r="AG461" i="6" s="1"/>
  <c r="T797" i="6"/>
  <c r="AG797" i="6" s="1"/>
  <c r="T454" i="6"/>
  <c r="AG454" i="6" s="1"/>
  <c r="T785" i="6"/>
  <c r="AG785" i="6" s="1"/>
  <c r="T419" i="6"/>
  <c r="AG419" i="6" s="1"/>
  <c r="T752" i="6"/>
  <c r="AG752" i="6" s="1"/>
  <c r="T799" i="6"/>
  <c r="AG799" i="6" s="1"/>
  <c r="T784" i="6"/>
  <c r="AG784" i="6" s="1"/>
  <c r="T766" i="6"/>
  <c r="AG766" i="6" s="1"/>
  <c r="T750" i="6"/>
  <c r="AG750" i="6" s="1"/>
  <c r="T782" i="6"/>
  <c r="AG782" i="6" s="1"/>
  <c r="T430" i="6"/>
  <c r="AG430" i="6" s="1"/>
  <c r="T414" i="6"/>
  <c r="AG414" i="6" s="1"/>
  <c r="T748" i="6"/>
  <c r="AG748" i="6" s="1"/>
  <c r="T428" i="6"/>
  <c r="AG428" i="6" s="1"/>
  <c r="T765" i="6"/>
  <c r="AG765" i="6" s="1"/>
  <c r="T747" i="6"/>
  <c r="AG747" i="6" s="1"/>
  <c r="T433" i="6"/>
  <c r="AG433" i="6" s="1"/>
  <c r="T764" i="6"/>
  <c r="AG764" i="6" s="1"/>
  <c r="T745" i="6"/>
  <c r="AG745" i="6" s="1"/>
  <c r="T476" i="6"/>
  <c r="AG476" i="6" s="1"/>
  <c r="T779" i="6"/>
  <c r="AG779" i="6" s="1"/>
  <c r="T432" i="6"/>
  <c r="AG432" i="6" s="1"/>
  <c r="T762" i="6"/>
  <c r="AG762" i="6" s="1"/>
  <c r="T399" i="6"/>
  <c r="AG399" i="6" s="1"/>
  <c r="T434" i="6"/>
  <c r="AG434" i="6" s="1"/>
  <c r="T431" i="6"/>
  <c r="AG431" i="6" s="1"/>
  <c r="T412" i="6"/>
  <c r="AG412" i="6" s="1"/>
  <c r="T744" i="6"/>
  <c r="AG744" i="6" s="1"/>
  <c r="T773" i="6"/>
  <c r="AG773" i="6" s="1"/>
  <c r="T761" i="6"/>
  <c r="AG761" i="6" s="1"/>
  <c r="T800" i="6"/>
  <c r="AG800" i="6" s="1"/>
  <c r="T772" i="6"/>
  <c r="AG772" i="6" s="1"/>
  <c r="T756" i="6"/>
  <c r="AG756" i="6" s="1"/>
  <c r="T742" i="6"/>
  <c r="AG742" i="6" s="1"/>
  <c r="T771" i="6"/>
  <c r="AG771" i="6" s="1"/>
  <c r="T755" i="6"/>
  <c r="AG755" i="6" s="1"/>
  <c r="T741" i="6"/>
  <c r="AG741" i="6" s="1"/>
  <c r="T769" i="6"/>
  <c r="AG769" i="6" s="1"/>
  <c r="T439" i="6"/>
  <c r="AG439" i="6" s="1"/>
  <c r="T737" i="6"/>
  <c r="AG737" i="6" s="1"/>
  <c r="T726" i="6"/>
  <c r="AG726" i="6" s="1"/>
  <c r="T802" i="6"/>
  <c r="AG802" i="6" s="1"/>
  <c r="T759" i="6"/>
  <c r="AG759" i="6" s="1"/>
  <c r="T418" i="6"/>
  <c r="AG418" i="6" s="1"/>
  <c r="T416" i="6"/>
  <c r="AG416" i="6" s="1"/>
  <c r="T736" i="6"/>
  <c r="AG736" i="6" s="1"/>
  <c r="T547" i="6"/>
  <c r="AG547" i="6" s="1"/>
  <c r="T531" i="6"/>
  <c r="AG531" i="6" s="1"/>
  <c r="T397" i="6"/>
  <c r="AG397" i="6" s="1"/>
  <c r="T395" i="6"/>
  <c r="AG395" i="6" s="1"/>
  <c r="T379" i="6"/>
  <c r="AG379" i="6" s="1"/>
  <c r="T546" i="6"/>
  <c r="AG546" i="6" s="1"/>
  <c r="T794" i="6"/>
  <c r="AG794" i="6" s="1"/>
  <c r="T422" i="6"/>
  <c r="AG422" i="6" s="1"/>
  <c r="T743" i="6"/>
  <c r="AG743" i="6" s="1"/>
  <c r="T378" i="6"/>
  <c r="AG378" i="6" s="1"/>
  <c r="T545" i="6"/>
  <c r="AG545" i="6" s="1"/>
  <c r="T391" i="6"/>
  <c r="AG391" i="6" s="1"/>
  <c r="T734" i="6"/>
  <c r="AG734" i="6" s="1"/>
  <c r="T544" i="6"/>
  <c r="AG544" i="6" s="1"/>
  <c r="T441" i="6"/>
  <c r="AG441" i="6" s="1"/>
  <c r="T770" i="6"/>
  <c r="AG770" i="6" s="1"/>
  <c r="T733" i="6"/>
  <c r="AG733" i="6" s="1"/>
  <c r="T543" i="6"/>
  <c r="AG543" i="6" s="1"/>
  <c r="T732" i="6"/>
  <c r="AG732" i="6" s="1"/>
  <c r="T451" i="6"/>
  <c r="AG451" i="6" s="1"/>
  <c r="T778" i="6"/>
  <c r="AG778" i="6" s="1"/>
  <c r="T436" i="6"/>
  <c r="AG436" i="6" s="1"/>
  <c r="T753" i="6"/>
  <c r="AG753" i="6" s="1"/>
  <c r="T731" i="6"/>
  <c r="AG731" i="6" s="1"/>
  <c r="T438" i="6"/>
  <c r="AG438" i="6" s="1"/>
  <c r="T730" i="6"/>
  <c r="AG730" i="6" s="1"/>
  <c r="T539" i="6"/>
  <c r="AG539" i="6" s="1"/>
  <c r="T757" i="6"/>
  <c r="AG757" i="6" s="1"/>
  <c r="T370" i="6"/>
  <c r="AG370" i="6" s="1"/>
  <c r="T740" i="6"/>
  <c r="AG740" i="6" s="1"/>
  <c r="T402" i="6"/>
  <c r="AG402" i="6" s="1"/>
  <c r="T368" i="6"/>
  <c r="AG368" i="6" s="1"/>
  <c r="T390" i="6"/>
  <c r="AG390" i="6" s="1"/>
  <c r="T401" i="6"/>
  <c r="AG401" i="6" s="1"/>
  <c r="T728" i="6"/>
  <c r="AG728" i="6" s="1"/>
  <c r="T423" i="6"/>
  <c r="AG423" i="6" s="1"/>
  <c r="T712" i="6"/>
  <c r="AG712" i="6" s="1"/>
  <c r="T341" i="6"/>
  <c r="AG341" i="6" s="1"/>
  <c r="T367" i="6"/>
  <c r="AG367" i="6" s="1"/>
  <c r="T538" i="6"/>
  <c r="AG538" i="6" s="1"/>
  <c r="T537" i="6"/>
  <c r="AG537" i="6" s="1"/>
  <c r="T722" i="6"/>
  <c r="AG722" i="6" s="1"/>
  <c r="T711" i="6"/>
  <c r="AG711" i="6" s="1"/>
  <c r="T702" i="6"/>
  <c r="AG702" i="6" s="1"/>
  <c r="T328" i="6"/>
  <c r="AG328" i="6" s="1"/>
  <c r="T364" i="6"/>
  <c r="AG364" i="6" s="1"/>
  <c r="T339" i="6"/>
  <c r="AG339" i="6" s="1"/>
  <c r="T540" i="6"/>
  <c r="AG540" i="6" s="1"/>
  <c r="T532" i="6"/>
  <c r="AG532" i="6" s="1"/>
  <c r="T710" i="6"/>
  <c r="AG710" i="6" s="1"/>
  <c r="T701" i="6"/>
  <c r="AG701" i="6" s="1"/>
  <c r="T536" i="6"/>
  <c r="AG536" i="6" s="1"/>
  <c r="T709" i="6"/>
  <c r="AG709" i="6" s="1"/>
  <c r="T338" i="6"/>
  <c r="AG338" i="6" s="1"/>
  <c r="T541" i="6"/>
  <c r="AG541" i="6" s="1"/>
  <c r="T708" i="6"/>
  <c r="AG708" i="6" s="1"/>
  <c r="T350" i="6"/>
  <c r="AG350" i="6" s="1"/>
  <c r="T738" i="6"/>
  <c r="AG738" i="6" s="1"/>
  <c r="T727" i="6"/>
  <c r="AG727" i="6" s="1"/>
  <c r="T352" i="6"/>
  <c r="AG352" i="6" s="1"/>
  <c r="T381" i="6"/>
  <c r="AG381" i="6" s="1"/>
  <c r="T542" i="6"/>
  <c r="AG542" i="6" s="1"/>
  <c r="T351" i="6"/>
  <c r="AG351" i="6" s="1"/>
  <c r="T348" i="6"/>
  <c r="AG348" i="6" s="1"/>
  <c r="T417" i="6"/>
  <c r="AG417" i="6" s="1"/>
  <c r="T535" i="6"/>
  <c r="AG535" i="6" s="1"/>
  <c r="T706" i="6"/>
  <c r="AG706" i="6" s="1"/>
  <c r="T700" i="6"/>
  <c r="AG700" i="6" s="1"/>
  <c r="T347" i="6"/>
  <c r="AG347" i="6" s="1"/>
  <c r="T699" i="6"/>
  <c r="AG699" i="6" s="1"/>
  <c r="T372" i="6"/>
  <c r="AG372" i="6" s="1"/>
  <c r="T346" i="6"/>
  <c r="AG346" i="6" s="1"/>
  <c r="T698" i="6"/>
  <c r="AG698" i="6" s="1"/>
  <c r="T345" i="6"/>
  <c r="AG345" i="6" s="1"/>
  <c r="T335" i="6"/>
  <c r="AG335" i="6" s="1"/>
  <c r="T376" i="6"/>
  <c r="AG376" i="6" s="1"/>
  <c r="T331" i="6"/>
  <c r="AG331" i="6" s="1"/>
  <c r="T672" i="6"/>
  <c r="AG672" i="6" s="1"/>
  <c r="T703" i="6"/>
  <c r="AG703" i="6" s="1"/>
  <c r="T322" i="6"/>
  <c r="AG322" i="6" s="1"/>
  <c r="T293" i="6"/>
  <c r="AG293" i="6" s="1"/>
  <c r="T658" i="6"/>
  <c r="AG658" i="6" s="1"/>
  <c r="T334" i="6"/>
  <c r="AG334" i="6" s="1"/>
  <c r="T324" i="6"/>
  <c r="AG324" i="6" s="1"/>
  <c r="T671" i="6"/>
  <c r="AG671" i="6" s="1"/>
  <c r="T657" i="6"/>
  <c r="AG657" i="6" s="1"/>
  <c r="T357" i="6"/>
  <c r="AG357" i="6" s="1"/>
  <c r="T704" i="6"/>
  <c r="AG704" i="6" s="1"/>
  <c r="T682" i="6"/>
  <c r="AG682" i="6" s="1"/>
  <c r="T721" i="6"/>
  <c r="AG721" i="6" s="1"/>
  <c r="T696" i="6"/>
  <c r="AG696" i="6" s="1"/>
  <c r="T681" i="6"/>
  <c r="AG681" i="6" s="1"/>
  <c r="T669" i="6"/>
  <c r="AG669" i="6" s="1"/>
  <c r="T693" i="6"/>
  <c r="AG693" i="6" s="1"/>
  <c r="T690" i="6"/>
  <c r="AG690" i="6" s="1"/>
  <c r="T320" i="6"/>
  <c r="AG320" i="6" s="1"/>
  <c r="T668" i="6"/>
  <c r="AG668" i="6" s="1"/>
  <c r="T534" i="6"/>
  <c r="AG534" i="6" s="1"/>
  <c r="T720" i="6"/>
  <c r="AG720" i="6" s="1"/>
  <c r="T680" i="6"/>
  <c r="AG680" i="6" s="1"/>
  <c r="T667" i="6"/>
  <c r="AG667" i="6" s="1"/>
  <c r="T362" i="6"/>
  <c r="AG362" i="6" s="1"/>
  <c r="T679" i="6"/>
  <c r="AG679" i="6" s="1"/>
  <c r="T343" i="6"/>
  <c r="AG343" i="6" s="1"/>
  <c r="T697" i="6"/>
  <c r="AG697" i="6" s="1"/>
  <c r="T692" i="6"/>
  <c r="AG692" i="6" s="1"/>
  <c r="T297" i="6"/>
  <c r="AG297" i="6" s="1"/>
  <c r="T665" i="6"/>
  <c r="AG665" i="6" s="1"/>
  <c r="T688" i="6"/>
  <c r="AG688" i="6" s="1"/>
  <c r="T678" i="6"/>
  <c r="AG678" i="6" s="1"/>
  <c r="T533" i="6"/>
  <c r="AG533" i="6" s="1"/>
  <c r="T687" i="6"/>
  <c r="AG687" i="6" s="1"/>
  <c r="T677" i="6"/>
  <c r="AG677" i="6" s="1"/>
  <c r="T664" i="6"/>
  <c r="AG664" i="6" s="1"/>
  <c r="T717" i="6"/>
  <c r="AG717" i="6" s="1"/>
  <c r="T689" i="6"/>
  <c r="AG689" i="6" s="1"/>
  <c r="T686" i="6"/>
  <c r="AG686" i="6" s="1"/>
  <c r="T296" i="6"/>
  <c r="AG296" i="6" s="1"/>
  <c r="T663" i="6"/>
  <c r="AG663" i="6" s="1"/>
  <c r="T685" i="6"/>
  <c r="AG685" i="6" s="1"/>
  <c r="T715" i="6"/>
  <c r="AG715" i="6" s="1"/>
  <c r="T349" i="6"/>
  <c r="AG349" i="6" s="1"/>
  <c r="T653" i="6"/>
  <c r="AG653" i="6" s="1"/>
  <c r="T639" i="6"/>
  <c r="AG639" i="6" s="1"/>
  <c r="T655" i="6"/>
  <c r="AG655" i="6" s="1"/>
  <c r="T652" i="6"/>
  <c r="AG652" i="6" s="1"/>
  <c r="T638" i="6"/>
  <c r="AG638" i="6" s="1"/>
  <c r="T253" i="6"/>
  <c r="AG253" i="6" s="1"/>
  <c r="T651" i="6"/>
  <c r="AG651" i="6" s="1"/>
  <c r="T158" i="6"/>
  <c r="AG158" i="6" s="1"/>
  <c r="T628" i="6"/>
  <c r="AG628" i="6" s="1"/>
  <c r="T675" i="6"/>
  <c r="AG675" i="6" s="1"/>
  <c r="T650" i="6"/>
  <c r="AG650" i="6" s="1"/>
  <c r="T637" i="6"/>
  <c r="AG637" i="6" s="1"/>
  <c r="T627" i="6"/>
  <c r="AG627" i="6" s="1"/>
  <c r="T165" i="6"/>
  <c r="AG165" i="6" s="1"/>
  <c r="T649" i="6"/>
  <c r="AG649" i="6" s="1"/>
  <c r="T636" i="6"/>
  <c r="AG636" i="6" s="1"/>
  <c r="T656" i="6"/>
  <c r="AG656" i="6" s="1"/>
  <c r="T269" i="6"/>
  <c r="AG269" i="6" s="1"/>
  <c r="T635" i="6"/>
  <c r="AG635" i="6" s="1"/>
  <c r="T648" i="6"/>
  <c r="AG648" i="6" s="1"/>
  <c r="T263" i="6"/>
  <c r="AG263" i="6" s="1"/>
  <c r="T647" i="6"/>
  <c r="AG647" i="6" s="1"/>
  <c r="T262" i="6"/>
  <c r="AG262" i="6" s="1"/>
  <c r="T624" i="6"/>
  <c r="AG624" i="6" s="1"/>
  <c r="T674" i="6"/>
  <c r="AG674" i="6" s="1"/>
  <c r="T283" i="6"/>
  <c r="AG283" i="6" s="1"/>
  <c r="T645" i="6"/>
  <c r="AG645" i="6" s="1"/>
  <c r="T634" i="6"/>
  <c r="AG634" i="6" s="1"/>
  <c r="T683" i="6"/>
  <c r="AG683" i="6" s="1"/>
  <c r="T660" i="6"/>
  <c r="AG660" i="6" s="1"/>
  <c r="T289" i="6"/>
  <c r="AG289" i="6" s="1"/>
  <c r="T644" i="6"/>
  <c r="AG644" i="6" s="1"/>
  <c r="T633" i="6"/>
  <c r="AG633" i="6" s="1"/>
  <c r="T670" i="6"/>
  <c r="AG670" i="6" s="1"/>
  <c r="T659" i="6"/>
  <c r="AG659" i="6" s="1"/>
  <c r="T643" i="6"/>
  <c r="AG643" i="6" s="1"/>
  <c r="T632" i="6"/>
  <c r="AG632" i="6" s="1"/>
  <c r="T642" i="6"/>
  <c r="AG642" i="6" s="1"/>
  <c r="T264" i="6"/>
  <c r="AG264" i="6" s="1"/>
  <c r="T119" i="6"/>
  <c r="AG119" i="6" s="1"/>
  <c r="T230" i="6"/>
  <c r="AG230" i="6" s="1"/>
  <c r="T593" i="6"/>
  <c r="AG593" i="6" s="1"/>
  <c r="T630" i="6"/>
  <c r="AG630" i="6" s="1"/>
  <c r="T134" i="6"/>
  <c r="AG134" i="6" s="1"/>
  <c r="T613" i="6"/>
  <c r="AG613" i="6" s="1"/>
  <c r="T601" i="6"/>
  <c r="AG601" i="6" s="1"/>
  <c r="T342" i="6"/>
  <c r="AG342" i="6" s="1"/>
  <c r="T666" i="6"/>
  <c r="AG666" i="6" s="1"/>
  <c r="T654" i="6"/>
  <c r="AG654" i="6" s="1"/>
  <c r="T612" i="6"/>
  <c r="AG612" i="6" s="1"/>
  <c r="T232" i="6"/>
  <c r="AG232" i="6" s="1"/>
  <c r="T591" i="6"/>
  <c r="AG591" i="6" s="1"/>
  <c r="T641" i="6"/>
  <c r="AG641" i="6" s="1"/>
  <c r="T236" i="6"/>
  <c r="AG236" i="6" s="1"/>
  <c r="T107" i="6"/>
  <c r="AG107" i="6" s="1"/>
  <c r="T625" i="6"/>
  <c r="AG625" i="6" s="1"/>
  <c r="T611" i="6"/>
  <c r="AG611" i="6" s="1"/>
  <c r="T600" i="6"/>
  <c r="AG600" i="6" s="1"/>
  <c r="T330" i="6"/>
  <c r="AG330" i="6" s="1"/>
  <c r="T673" i="6"/>
  <c r="AG673" i="6" s="1"/>
  <c r="T646" i="6"/>
  <c r="AG646" i="6" s="1"/>
  <c r="T640" i="6"/>
  <c r="AG640" i="6" s="1"/>
  <c r="T610" i="6"/>
  <c r="AG610" i="6" s="1"/>
  <c r="T228" i="6"/>
  <c r="AG228" i="6" s="1"/>
  <c r="T609" i="6"/>
  <c r="AG609" i="6" s="1"/>
  <c r="T599" i="6"/>
  <c r="AG599" i="6" s="1"/>
  <c r="T626" i="6"/>
  <c r="AG626" i="6" s="1"/>
  <c r="T109" i="6"/>
  <c r="AG109" i="6" s="1"/>
  <c r="T598" i="6"/>
  <c r="AG598" i="6" s="1"/>
  <c r="T661" i="6"/>
  <c r="AG661" i="6" s="1"/>
  <c r="T629" i="6"/>
  <c r="AG629" i="6" s="1"/>
  <c r="T621" i="6"/>
  <c r="AG621" i="6" s="1"/>
  <c r="T620" i="6"/>
  <c r="AG620" i="6" s="1"/>
  <c r="T607" i="6"/>
  <c r="AG607" i="6" s="1"/>
  <c r="T597" i="6"/>
  <c r="AG597" i="6" s="1"/>
  <c r="T332" i="6"/>
  <c r="AG332" i="6" s="1"/>
  <c r="T259" i="6"/>
  <c r="AG259" i="6" s="1"/>
  <c r="T631" i="6"/>
  <c r="AG631" i="6" s="1"/>
  <c r="T144" i="6"/>
  <c r="AG144" i="6" s="1"/>
  <c r="T619" i="6"/>
  <c r="AG619" i="6" s="1"/>
  <c r="T231" i="6"/>
  <c r="AG231" i="6" s="1"/>
  <c r="T662" i="6"/>
  <c r="AG662" i="6" s="1"/>
  <c r="T267" i="6"/>
  <c r="AG267" i="6" s="1"/>
  <c r="T617" i="6"/>
  <c r="AG617" i="6" s="1"/>
  <c r="T605" i="6"/>
  <c r="AG605" i="6" s="1"/>
  <c r="T623" i="6"/>
  <c r="AG623" i="6" s="1"/>
  <c r="T616" i="6"/>
  <c r="AG616" i="6" s="1"/>
  <c r="T615" i="6"/>
  <c r="AG615" i="6" s="1"/>
  <c r="T587" i="6"/>
  <c r="AG587" i="6" s="1"/>
  <c r="T310" i="6"/>
  <c r="AG310" i="6" s="1"/>
  <c r="T575" i="6"/>
  <c r="AG575" i="6" s="1"/>
  <c r="T622" i="6"/>
  <c r="AG622" i="6" s="1"/>
  <c r="T608" i="6"/>
  <c r="AG608" i="6" s="1"/>
  <c r="T596" i="6"/>
  <c r="AG596" i="6" s="1"/>
  <c r="T588" i="6"/>
  <c r="AG588" i="6" s="1"/>
  <c r="T586" i="6"/>
  <c r="AG586" i="6" s="1"/>
  <c r="T309" i="6"/>
  <c r="AG309" i="6" s="1"/>
  <c r="T603" i="6"/>
  <c r="AG603" i="6" s="1"/>
  <c r="T592" i="6"/>
  <c r="AG592" i="6" s="1"/>
  <c r="T585" i="6"/>
  <c r="AG585" i="6" s="1"/>
  <c r="T308" i="6"/>
  <c r="AG308" i="6" s="1"/>
  <c r="T574" i="6"/>
  <c r="AG574" i="6" s="1"/>
  <c r="T618" i="6"/>
  <c r="AG618" i="6" s="1"/>
  <c r="T584" i="6"/>
  <c r="AG584" i="6" s="1"/>
  <c r="T189" i="6"/>
  <c r="AG189" i="6" s="1"/>
  <c r="T573" i="6"/>
  <c r="AG573" i="6" s="1"/>
  <c r="T614" i="6"/>
  <c r="AG614" i="6" s="1"/>
  <c r="T583" i="6"/>
  <c r="AG583" i="6" s="1"/>
  <c r="T307" i="6"/>
  <c r="AG307" i="6" s="1"/>
  <c r="T572" i="6"/>
  <c r="AG572" i="6" s="1"/>
  <c r="T226" i="6"/>
  <c r="AG226" i="6" s="1"/>
  <c r="T216" i="6"/>
  <c r="AG216" i="6" s="1"/>
  <c r="T306" i="6"/>
  <c r="AG306" i="6" s="1"/>
  <c r="T571" i="6"/>
  <c r="AG571" i="6" s="1"/>
  <c r="T589" i="6"/>
  <c r="AG589" i="6" s="1"/>
  <c r="T75" i="6"/>
  <c r="AG75" i="6" s="1"/>
  <c r="T305" i="6"/>
  <c r="AG305" i="6" s="1"/>
  <c r="T570" i="6"/>
  <c r="AG570" i="6" s="1"/>
  <c r="T582" i="6"/>
  <c r="AG582" i="6" s="1"/>
  <c r="T172" i="6"/>
  <c r="AG172" i="6" s="1"/>
  <c r="T569" i="6"/>
  <c r="AG569" i="6" s="1"/>
  <c r="T218" i="6"/>
  <c r="AG218" i="6" s="1"/>
  <c r="T602" i="6"/>
  <c r="AG602" i="6" s="1"/>
  <c r="T581" i="6"/>
  <c r="AG581" i="6" s="1"/>
  <c r="T211" i="6"/>
  <c r="AG211" i="6" s="1"/>
  <c r="T314" i="6"/>
  <c r="AG314" i="6" s="1"/>
  <c r="T579" i="6"/>
  <c r="AG579" i="6" s="1"/>
  <c r="T566" i="6"/>
  <c r="AG566" i="6" s="1"/>
  <c r="T604" i="6"/>
  <c r="AG604" i="6" s="1"/>
  <c r="T93" i="6"/>
  <c r="AG93" i="6" s="1"/>
  <c r="T223" i="6"/>
  <c r="AG223" i="6" s="1"/>
  <c r="T313" i="6"/>
  <c r="AG313" i="6" s="1"/>
  <c r="T578" i="6"/>
  <c r="AG578" i="6" s="1"/>
  <c r="T565" i="6"/>
  <c r="AG565" i="6" s="1"/>
  <c r="T91" i="6"/>
  <c r="AG91" i="6" s="1"/>
  <c r="T590" i="6"/>
  <c r="AG590" i="6" s="1"/>
  <c r="T312" i="6"/>
  <c r="AG312" i="6" s="1"/>
  <c r="T577" i="6"/>
  <c r="AG577" i="6" s="1"/>
  <c r="T676" i="6"/>
  <c r="AG676" i="6" s="1"/>
  <c r="T594" i="6"/>
  <c r="AG594" i="6" s="1"/>
  <c r="T183" i="6"/>
  <c r="AG183" i="6" s="1"/>
  <c r="T214" i="6"/>
  <c r="AG214" i="6" s="1"/>
  <c r="T567" i="6"/>
  <c r="AG567" i="6" s="1"/>
  <c r="T55" i="6"/>
  <c r="AG55" i="6" s="1"/>
  <c r="T550" i="6"/>
  <c r="AG550" i="6" s="1"/>
  <c r="T508" i="6"/>
  <c r="AG508" i="6" s="1"/>
  <c r="T576" i="6"/>
  <c r="AG576" i="6" s="1"/>
  <c r="T568" i="6"/>
  <c r="AG568" i="6" s="1"/>
  <c r="T56" i="6"/>
  <c r="AG56" i="6" s="1"/>
  <c r="T549" i="6"/>
  <c r="AG549" i="6" s="1"/>
  <c r="T507" i="6"/>
  <c r="AG507" i="6" s="1"/>
  <c r="T200" i="6"/>
  <c r="AG200" i="6" s="1"/>
  <c r="T191" i="6"/>
  <c r="AG191" i="6" s="1"/>
  <c r="T505" i="6"/>
  <c r="AG505" i="6" s="1"/>
  <c r="T181" i="6"/>
  <c r="AG181" i="6" s="1"/>
  <c r="T560" i="6"/>
  <c r="AG560" i="6" s="1"/>
  <c r="T548" i="6"/>
  <c r="AG548" i="6" s="1"/>
  <c r="T504" i="6"/>
  <c r="AG504" i="6" s="1"/>
  <c r="T580" i="6"/>
  <c r="AG580" i="6" s="1"/>
  <c r="T202" i="6"/>
  <c r="AG202" i="6" s="1"/>
  <c r="T559" i="6"/>
  <c r="AG559" i="6" s="1"/>
  <c r="T527" i="6"/>
  <c r="AG527" i="6" s="1"/>
  <c r="T502" i="6"/>
  <c r="AG502" i="6" s="1"/>
  <c r="T311" i="6"/>
  <c r="AG311" i="6" s="1"/>
  <c r="T564" i="6"/>
  <c r="AG564" i="6" s="1"/>
  <c r="T197" i="6"/>
  <c r="AG197" i="6" s="1"/>
  <c r="T525" i="6"/>
  <c r="AG525" i="6" s="1"/>
  <c r="T498" i="6"/>
  <c r="AG498" i="6" s="1"/>
  <c r="T196" i="6"/>
  <c r="AG196" i="6" s="1"/>
  <c r="T523" i="6"/>
  <c r="AG523" i="6" s="1"/>
  <c r="T495" i="6"/>
  <c r="AG495" i="6" s="1"/>
  <c r="T557" i="6"/>
  <c r="AG557" i="6" s="1"/>
  <c r="T595" i="6"/>
  <c r="AG595" i="6" s="1"/>
  <c r="T39" i="6"/>
  <c r="AG39" i="6" s="1"/>
  <c r="T606" i="6"/>
  <c r="AG606" i="6" s="1"/>
  <c r="T556" i="6"/>
  <c r="AG556" i="6" s="1"/>
  <c r="T521" i="6"/>
  <c r="AG521" i="6" s="1"/>
  <c r="T66" i="6"/>
  <c r="AG66" i="6" s="1"/>
  <c r="T555" i="6"/>
  <c r="AG555" i="6" s="1"/>
  <c r="T519" i="6"/>
  <c r="AG519" i="6" s="1"/>
  <c r="T160" i="6"/>
  <c r="AG160" i="6" s="1"/>
  <c r="T554" i="6"/>
  <c r="AG554" i="6" s="1"/>
  <c r="T517" i="6"/>
  <c r="AG517" i="6" s="1"/>
  <c r="T206" i="6"/>
  <c r="AG206" i="6" s="1"/>
  <c r="T553" i="6"/>
  <c r="AG553" i="6" s="1"/>
  <c r="T515" i="6"/>
  <c r="AG515" i="6" s="1"/>
  <c r="T494" i="6"/>
  <c r="AG494" i="6" s="1"/>
  <c r="T466" i="6"/>
  <c r="AG466" i="6" s="1"/>
  <c r="T442" i="6"/>
  <c r="AG442" i="6" s="1"/>
  <c r="T420" i="6"/>
  <c r="AG420" i="6" s="1"/>
  <c r="T562" i="6"/>
  <c r="AG562" i="6" s="1"/>
  <c r="T561" i="6"/>
  <c r="AG561" i="6" s="1"/>
  <c r="T552" i="6"/>
  <c r="AG552" i="6" s="1"/>
  <c r="T551" i="6"/>
  <c r="AG551" i="6" s="1"/>
  <c r="T513" i="6"/>
  <c r="AG513" i="6" s="1"/>
  <c r="T486" i="6"/>
  <c r="AG486" i="6" s="1"/>
  <c r="T465" i="6"/>
  <c r="AG465" i="6" s="1"/>
  <c r="T440" i="6"/>
  <c r="AG440" i="6" s="1"/>
  <c r="T415" i="6"/>
  <c r="AG415" i="6" s="1"/>
  <c r="T151" i="6"/>
  <c r="AG151" i="6" s="1"/>
  <c r="T464" i="6"/>
  <c r="AG464" i="6" s="1"/>
  <c r="T437" i="6"/>
  <c r="AG437" i="6" s="1"/>
  <c r="T563" i="6"/>
  <c r="AG563" i="6" s="1"/>
  <c r="T169" i="6"/>
  <c r="AG169" i="6" s="1"/>
  <c r="T156" i="6"/>
  <c r="AG156" i="6" s="1"/>
  <c r="T484" i="6"/>
  <c r="AG484" i="6" s="1"/>
  <c r="T462" i="6"/>
  <c r="AG462" i="6" s="1"/>
  <c r="T124" i="6"/>
  <c r="AG124" i="6" s="1"/>
  <c r="T413" i="6"/>
  <c r="AG413" i="6" s="1"/>
  <c r="T512" i="6"/>
  <c r="AG512" i="6" s="1"/>
  <c r="T483" i="6"/>
  <c r="AG483" i="6" s="1"/>
  <c r="T459" i="6"/>
  <c r="AG459" i="6" s="1"/>
  <c r="T435" i="6"/>
  <c r="AG435" i="6" s="1"/>
  <c r="T482" i="6"/>
  <c r="AG482" i="6" s="1"/>
  <c r="T136" i="6"/>
  <c r="AG136" i="6" s="1"/>
  <c r="T429" i="6"/>
  <c r="AG429" i="6" s="1"/>
  <c r="T501" i="6"/>
  <c r="AG501" i="6" s="1"/>
  <c r="T480" i="6"/>
  <c r="AG480" i="6" s="1"/>
  <c r="T143" i="6"/>
  <c r="AG143" i="6" s="1"/>
  <c r="T427" i="6"/>
  <c r="AG427" i="6" s="1"/>
  <c r="T168" i="6"/>
  <c r="AG168" i="6" s="1"/>
  <c r="T492" i="6"/>
  <c r="AG492" i="6" s="1"/>
  <c r="T489" i="6"/>
  <c r="AG489" i="6" s="1"/>
  <c r="T159" i="6"/>
  <c r="AG159" i="6" s="1"/>
  <c r="T133" i="6"/>
  <c r="AG133" i="6" s="1"/>
  <c r="T113" i="6"/>
  <c r="AG113" i="6" s="1"/>
  <c r="T157" i="6"/>
  <c r="AG157" i="6" s="1"/>
  <c r="T526" i="6"/>
  <c r="AG526" i="6" s="1"/>
  <c r="T493" i="6"/>
  <c r="AG493" i="6" s="1"/>
  <c r="T478" i="6"/>
  <c r="AG478" i="6" s="1"/>
  <c r="T558" i="6"/>
  <c r="AG558" i="6" s="1"/>
  <c r="T145" i="6"/>
  <c r="AG145" i="6" s="1"/>
  <c r="T450" i="6"/>
  <c r="AG450" i="6" s="1"/>
  <c r="T425" i="6"/>
  <c r="AG425" i="6" s="1"/>
  <c r="T166" i="6"/>
  <c r="AG166" i="6" s="1"/>
  <c r="T477" i="6"/>
  <c r="AG477" i="6" s="1"/>
  <c r="T449" i="6"/>
  <c r="AG449" i="6" s="1"/>
  <c r="T471" i="6"/>
  <c r="AG471" i="6" s="1"/>
  <c r="T129" i="6"/>
  <c r="AG129" i="6" s="1"/>
  <c r="T491" i="6"/>
  <c r="AG491" i="6" s="1"/>
  <c r="T470" i="6"/>
  <c r="AG470" i="6" s="1"/>
  <c r="T448" i="6"/>
  <c r="AG448" i="6" s="1"/>
  <c r="T453" i="6"/>
  <c r="AG453" i="6" s="1"/>
  <c r="T126" i="6"/>
  <c r="AG126" i="6" s="1"/>
  <c r="T408" i="6"/>
  <c r="AG408" i="6" s="1"/>
  <c r="T90" i="6"/>
  <c r="AG90" i="6" s="1"/>
  <c r="T374" i="6"/>
  <c r="AG374" i="6" s="1"/>
  <c r="T118" i="6"/>
  <c r="AG118" i="6" s="1"/>
  <c r="T407" i="6"/>
  <c r="AG407" i="6" s="1"/>
  <c r="T388" i="6"/>
  <c r="AG388" i="6" s="1"/>
  <c r="T72" i="6"/>
  <c r="AG72" i="6" s="1"/>
  <c r="T100" i="6"/>
  <c r="AG100" i="6" s="1"/>
  <c r="T88" i="6"/>
  <c r="AG88" i="6" s="1"/>
  <c r="T125" i="6"/>
  <c r="AG125" i="6" s="1"/>
  <c r="T406" i="6"/>
  <c r="AG406" i="6" s="1"/>
  <c r="T85" i="6"/>
  <c r="AG85" i="6" s="1"/>
  <c r="T452" i="6"/>
  <c r="AG452" i="6" s="1"/>
  <c r="T104" i="6"/>
  <c r="AG104" i="6" s="1"/>
  <c r="T405" i="6"/>
  <c r="AG405" i="6" s="1"/>
  <c r="T387" i="6"/>
  <c r="AG387" i="6" s="1"/>
  <c r="T110" i="6"/>
  <c r="AG110" i="6" s="1"/>
  <c r="T106" i="6"/>
  <c r="AG106" i="6" s="1"/>
  <c r="T386" i="6"/>
  <c r="AG386" i="6" s="1"/>
  <c r="T371" i="6"/>
  <c r="AG371" i="6" s="1"/>
  <c r="T467" i="6"/>
  <c r="AG467" i="6" s="1"/>
  <c r="T404" i="6"/>
  <c r="AG404" i="6" s="1"/>
  <c r="T385" i="6"/>
  <c r="AG385" i="6" s="1"/>
  <c r="T369" i="6"/>
  <c r="AG369" i="6" s="1"/>
  <c r="T468" i="6"/>
  <c r="AG468" i="6" s="1"/>
  <c r="T446" i="6"/>
  <c r="AG446" i="6" s="1"/>
  <c r="T421" i="6"/>
  <c r="AG421" i="6" s="1"/>
  <c r="T403" i="6"/>
  <c r="AG403" i="6" s="1"/>
  <c r="T384" i="6"/>
  <c r="AG384" i="6" s="1"/>
  <c r="T69" i="6"/>
  <c r="AG69" i="6" s="1"/>
  <c r="T400" i="6"/>
  <c r="AG400" i="6" s="1"/>
  <c r="T95" i="6"/>
  <c r="AG95" i="6" s="1"/>
  <c r="T366" i="6"/>
  <c r="AG366" i="6" s="1"/>
  <c r="T444" i="6"/>
  <c r="AG444" i="6" s="1"/>
  <c r="T398" i="6"/>
  <c r="AG398" i="6" s="1"/>
  <c r="T383" i="6"/>
  <c r="AG383" i="6" s="1"/>
  <c r="T365" i="6"/>
  <c r="AG365" i="6" s="1"/>
  <c r="T396" i="6"/>
  <c r="AG396" i="6" s="1"/>
  <c r="T382" i="6"/>
  <c r="AG382" i="6" s="1"/>
  <c r="T105" i="6"/>
  <c r="AG105" i="6" s="1"/>
  <c r="T94" i="6"/>
  <c r="AG94" i="6" s="1"/>
  <c r="T380" i="6"/>
  <c r="AG380" i="6" s="1"/>
  <c r="T394" i="6"/>
  <c r="AG394" i="6" s="1"/>
  <c r="T80" i="6"/>
  <c r="AG80" i="6" s="1"/>
  <c r="T182" i="6"/>
  <c r="AG182" i="6" s="1"/>
  <c r="T424" i="6"/>
  <c r="AG424" i="6" s="1"/>
  <c r="T411" i="6"/>
  <c r="AG411" i="6" s="1"/>
  <c r="T393" i="6"/>
  <c r="AG393" i="6" s="1"/>
  <c r="T78" i="6"/>
  <c r="AG78" i="6" s="1"/>
  <c r="T180" i="6"/>
  <c r="AG180" i="6" s="1"/>
  <c r="T354" i="6"/>
  <c r="AG354" i="6" s="1"/>
  <c r="T327" i="6"/>
  <c r="AG327" i="6" s="1"/>
  <c r="T301" i="6"/>
  <c r="AG301" i="6" s="1"/>
  <c r="T76" i="6"/>
  <c r="AG76" i="6" s="1"/>
  <c r="T178" i="6"/>
  <c r="AG178" i="6" s="1"/>
  <c r="T62" i="6"/>
  <c r="AG62" i="6" s="1"/>
  <c r="T326" i="6"/>
  <c r="AG326" i="6" s="1"/>
  <c r="T300" i="6"/>
  <c r="AG300" i="6" s="1"/>
  <c r="T188" i="6"/>
  <c r="AG188" i="6" s="1"/>
  <c r="T353" i="6"/>
  <c r="AG353" i="6" s="1"/>
  <c r="T38" i="6"/>
  <c r="AG38" i="6" s="1"/>
  <c r="T299" i="6"/>
  <c r="AG299" i="6" s="1"/>
  <c r="T187" i="6"/>
  <c r="AG187" i="6" s="1"/>
  <c r="T50" i="6"/>
  <c r="AG50" i="6" s="1"/>
  <c r="T325" i="6"/>
  <c r="AG325" i="6" s="1"/>
  <c r="T298" i="6"/>
  <c r="AG298" i="6" s="1"/>
  <c r="T392" i="6"/>
  <c r="AG392" i="6" s="1"/>
  <c r="T389" i="6"/>
  <c r="AG389" i="6" s="1"/>
  <c r="T177" i="6"/>
  <c r="AG177" i="6" s="1"/>
  <c r="T186" i="6"/>
  <c r="AG186" i="6" s="1"/>
  <c r="T344" i="6"/>
  <c r="AG344" i="6" s="1"/>
  <c r="T36" i="6"/>
  <c r="AG36" i="6" s="1"/>
  <c r="T175" i="6"/>
  <c r="AG175" i="6" s="1"/>
  <c r="T49" i="6"/>
  <c r="AG49" i="6" s="1"/>
  <c r="T323" i="6"/>
  <c r="AG323" i="6" s="1"/>
  <c r="T294" i="6"/>
  <c r="AG294" i="6" s="1"/>
  <c r="T174" i="6"/>
  <c r="AG174" i="6" s="1"/>
  <c r="T340" i="6"/>
  <c r="AG340" i="6" s="1"/>
  <c r="T321" i="6"/>
  <c r="AG321" i="6" s="1"/>
  <c r="T377" i="6"/>
  <c r="AG377" i="6" s="1"/>
  <c r="T373" i="6"/>
  <c r="AG373" i="6" s="1"/>
  <c r="T184" i="6"/>
  <c r="AG184" i="6" s="1"/>
  <c r="T176" i="6"/>
  <c r="AG176" i="6" s="1"/>
  <c r="T173" i="6"/>
  <c r="AG173" i="6" s="1"/>
  <c r="T54" i="6"/>
  <c r="AG54" i="6" s="1"/>
  <c r="T319" i="6"/>
  <c r="AG319" i="6" s="1"/>
  <c r="T291" i="6"/>
  <c r="AG291" i="6" s="1"/>
  <c r="T363" i="6"/>
  <c r="AG363" i="6" s="1"/>
  <c r="T53" i="6"/>
  <c r="AG53" i="6" s="1"/>
  <c r="T185" i="6"/>
  <c r="AG185" i="6" s="1"/>
  <c r="T361" i="6"/>
  <c r="AG361" i="6" s="1"/>
  <c r="T337" i="6"/>
  <c r="AG337" i="6" s="1"/>
  <c r="T317" i="6"/>
  <c r="AG317" i="6" s="1"/>
  <c r="T290" i="6"/>
  <c r="AG290" i="6" s="1"/>
  <c r="T375" i="6"/>
  <c r="AG375" i="6" s="1"/>
  <c r="T360" i="6"/>
  <c r="AG360" i="6" s="1"/>
  <c r="T336" i="6"/>
  <c r="AG336" i="6" s="1"/>
  <c r="T34" i="6"/>
  <c r="AG34" i="6" s="1"/>
  <c r="T410" i="6"/>
  <c r="AG410" i="6" s="1"/>
  <c r="T409" i="6"/>
  <c r="AG409" i="6" s="1"/>
  <c r="T359" i="6"/>
  <c r="AG359" i="6" s="1"/>
  <c r="T44" i="6"/>
  <c r="AG44" i="6" s="1"/>
  <c r="T316" i="6"/>
  <c r="AG316" i="6" s="1"/>
  <c r="T287" i="6"/>
  <c r="AG287" i="6" s="1"/>
  <c r="T77" i="6"/>
  <c r="AG77" i="6" s="1"/>
  <c r="T358" i="6"/>
  <c r="AG358" i="6" s="1"/>
  <c r="T46" i="6"/>
  <c r="AG46" i="6" s="1"/>
  <c r="T315" i="6"/>
  <c r="AG315" i="6" s="1"/>
  <c r="T102" i="6"/>
  <c r="AG102" i="6" s="1"/>
  <c r="T179" i="6"/>
  <c r="AG179" i="6" s="1"/>
  <c r="T67" i="6"/>
  <c r="AG67" i="6" s="1"/>
  <c r="T333" i="6"/>
  <c r="AG333" i="6" s="1"/>
  <c r="T304" i="6"/>
  <c r="AG304" i="6" s="1"/>
  <c r="T426" i="6"/>
  <c r="AG426" i="6" s="1"/>
  <c r="T266" i="6"/>
  <c r="AG266" i="6" s="1"/>
  <c r="T245" i="6"/>
  <c r="AG245" i="6" s="1"/>
  <c r="T227" i="6"/>
  <c r="AG227" i="6" s="1"/>
  <c r="T29" i="6"/>
  <c r="AG29" i="6" s="1"/>
  <c r="T193" i="6"/>
  <c r="AG193" i="6" s="1"/>
  <c r="T150" i="6"/>
  <c r="AG150" i="6" s="1"/>
  <c r="T265" i="6"/>
  <c r="AG265" i="6" s="1"/>
  <c r="T244" i="6"/>
  <c r="AG244" i="6" s="1"/>
  <c r="T225" i="6"/>
  <c r="AG225" i="6" s="1"/>
  <c r="T28" i="6"/>
  <c r="AG28" i="6" s="1"/>
  <c r="T2" i="6"/>
  <c r="AG2" i="6" s="1"/>
  <c r="T149" i="6"/>
  <c r="AG149" i="6" s="1"/>
  <c r="T286" i="6"/>
  <c r="AG286" i="6" s="1"/>
  <c r="T281" i="6"/>
  <c r="AG281" i="6" s="1"/>
  <c r="T280" i="6"/>
  <c r="AG280" i="6" s="1"/>
  <c r="T261" i="6"/>
  <c r="AG261" i="6" s="1"/>
  <c r="T12" i="6"/>
  <c r="AG12" i="6" s="1"/>
  <c r="T224" i="6"/>
  <c r="AG224" i="6" s="1"/>
  <c r="T213" i="6"/>
  <c r="AG213" i="6" s="1"/>
  <c r="T192" i="6"/>
  <c r="AG192" i="6" s="1"/>
  <c r="T302" i="6"/>
  <c r="AG302" i="6" s="1"/>
  <c r="T279" i="6"/>
  <c r="AG279" i="6" s="1"/>
  <c r="T260" i="6"/>
  <c r="AG260" i="6" s="1"/>
  <c r="T243" i="6"/>
  <c r="AG243" i="6" s="1"/>
  <c r="T222" i="6"/>
  <c r="AG222" i="6" s="1"/>
  <c r="T212" i="6"/>
  <c r="AG212" i="6" s="1"/>
  <c r="T190" i="6"/>
  <c r="AG190" i="6" s="1"/>
  <c r="T148" i="6"/>
  <c r="AG148" i="6" s="1"/>
  <c r="T17" i="6"/>
  <c r="AG17" i="6" s="1"/>
  <c r="T258" i="6"/>
  <c r="AG258" i="6" s="1"/>
  <c r="T242" i="6"/>
  <c r="AG242" i="6" s="1"/>
  <c r="T221" i="6"/>
  <c r="AG221" i="6" s="1"/>
  <c r="T210" i="6"/>
  <c r="AG210" i="6" s="1"/>
  <c r="T171" i="6"/>
  <c r="AG171" i="6" s="1"/>
  <c r="T278" i="6"/>
  <c r="AG278" i="6" s="1"/>
  <c r="T257" i="6"/>
  <c r="AG257" i="6" s="1"/>
  <c r="T241" i="6"/>
  <c r="AG241" i="6" s="1"/>
  <c r="T220" i="6"/>
  <c r="AG220" i="6" s="1"/>
  <c r="T209" i="6"/>
  <c r="AG209" i="6" s="1"/>
  <c r="T170" i="6"/>
  <c r="AG170" i="6" s="1"/>
  <c r="T295" i="6"/>
  <c r="AG295" i="6" s="1"/>
  <c r="T285" i="6"/>
  <c r="AG285" i="6" s="1"/>
  <c r="T282" i="6"/>
  <c r="AG282" i="6" s="1"/>
  <c r="T277" i="6"/>
  <c r="AG277" i="6" s="1"/>
  <c r="T256" i="6"/>
  <c r="AG256" i="6" s="1"/>
  <c r="T240" i="6"/>
  <c r="AG240" i="6" s="1"/>
  <c r="T7" i="6"/>
  <c r="AG7" i="6" s="1"/>
  <c r="T208" i="6"/>
  <c r="AG208" i="6" s="1"/>
  <c r="T167" i="6"/>
  <c r="AG167" i="6" s="1"/>
  <c r="T142" i="6"/>
  <c r="AG142" i="6" s="1"/>
  <c r="T276" i="6"/>
  <c r="AG276" i="6" s="1"/>
  <c r="T255" i="6"/>
  <c r="AG255" i="6" s="1"/>
  <c r="T239" i="6"/>
  <c r="AG239" i="6" s="1"/>
  <c r="T219" i="6"/>
  <c r="AG219" i="6" s="1"/>
  <c r="T207" i="6"/>
  <c r="AG207" i="6" s="1"/>
  <c r="T164" i="6"/>
  <c r="AG164" i="6" s="1"/>
  <c r="T141" i="6"/>
  <c r="AG141" i="6" s="1"/>
  <c r="T275" i="6"/>
  <c r="AG275" i="6" s="1"/>
  <c r="T254" i="6"/>
  <c r="AG254" i="6" s="1"/>
  <c r="T238" i="6"/>
  <c r="AG238" i="6" s="1"/>
  <c r="T217" i="6"/>
  <c r="AG217" i="6" s="1"/>
  <c r="T356" i="6"/>
  <c r="AG356" i="6" s="1"/>
  <c r="T355" i="6"/>
  <c r="AG355" i="6" s="1"/>
  <c r="T274" i="6"/>
  <c r="AG274" i="6" s="1"/>
  <c r="T252" i="6"/>
  <c r="AG252" i="6" s="1"/>
  <c r="T237" i="6"/>
  <c r="AG237" i="6" s="1"/>
  <c r="T5" i="6"/>
  <c r="AG5" i="6" s="1"/>
  <c r="T273" i="6"/>
  <c r="AG273" i="6" s="1"/>
  <c r="T251" i="6"/>
  <c r="AG251" i="6" s="1"/>
  <c r="T11" i="6"/>
  <c r="AG11" i="6" s="1"/>
  <c r="T215" i="6"/>
  <c r="AG215" i="6" s="1"/>
  <c r="T203" i="6"/>
  <c r="AG203" i="6" s="1"/>
  <c r="T162" i="6"/>
  <c r="AG162" i="6" s="1"/>
  <c r="T292" i="6"/>
  <c r="AG292" i="6" s="1"/>
  <c r="T272" i="6"/>
  <c r="AG272" i="6" s="1"/>
  <c r="T250" i="6"/>
  <c r="AG250" i="6" s="1"/>
  <c r="T235" i="6"/>
  <c r="AG235" i="6" s="1"/>
  <c r="T26" i="6"/>
  <c r="AG26" i="6" s="1"/>
  <c r="T201" i="6"/>
  <c r="AG201" i="6" s="1"/>
  <c r="T161" i="6"/>
  <c r="AG161" i="6" s="1"/>
  <c r="T138" i="6"/>
  <c r="AG138" i="6" s="1"/>
  <c r="T318" i="6"/>
  <c r="AG318" i="6" s="1"/>
  <c r="T284" i="6"/>
  <c r="AG284" i="6" s="1"/>
  <c r="T14" i="6"/>
  <c r="AG14" i="6" s="1"/>
  <c r="T249" i="6"/>
  <c r="AG249" i="6" s="1"/>
  <c r="T234" i="6"/>
  <c r="AG234" i="6" s="1"/>
  <c r="T25" i="6"/>
  <c r="AG25" i="6" s="1"/>
  <c r="T199" i="6"/>
  <c r="AG199" i="6" s="1"/>
  <c r="T155" i="6"/>
  <c r="AG155" i="6" s="1"/>
  <c r="T288" i="6"/>
  <c r="AG288" i="6" s="1"/>
  <c r="T271" i="6"/>
  <c r="AG271" i="6" s="1"/>
  <c r="T248" i="6"/>
  <c r="AG248" i="6" s="1"/>
  <c r="T233" i="6"/>
  <c r="AG233" i="6" s="1"/>
  <c r="T23" i="6"/>
  <c r="AG23" i="6" s="1"/>
  <c r="T198" i="6"/>
  <c r="AG198" i="6" s="1"/>
  <c r="T154" i="6"/>
  <c r="AG154" i="6" s="1"/>
  <c r="F35" i="6"/>
  <c r="BC35" i="6" s="1"/>
  <c r="E37" i="6"/>
  <c r="BB37" i="6" s="1"/>
  <c r="U37" i="6"/>
  <c r="AH37" i="6" s="1"/>
  <c r="D41" i="6"/>
  <c r="BA41" i="6" s="1"/>
  <c r="T41" i="6"/>
  <c r="AG41" i="6" s="1"/>
  <c r="S3" i="6"/>
  <c r="AF3" i="6" s="1"/>
  <c r="R42" i="6"/>
  <c r="AE42" i="6" s="1"/>
  <c r="Q43" i="6"/>
  <c r="AD43" i="6" s="1"/>
  <c r="P45" i="6"/>
  <c r="AC45" i="6" s="1"/>
  <c r="O47" i="6"/>
  <c r="AB47" i="6" s="1"/>
  <c r="N48" i="6"/>
  <c r="AA48" i="6" s="1"/>
  <c r="F63" i="6"/>
  <c r="BC63" i="6" s="1"/>
  <c r="E4" i="6"/>
  <c r="BB4" i="6" s="1"/>
  <c r="U4" i="6"/>
  <c r="AH4" i="6" s="1"/>
  <c r="D64" i="6"/>
  <c r="BA64" i="6" s="1"/>
  <c r="T64" i="6"/>
  <c r="AG64" i="6" s="1"/>
  <c r="S65" i="6"/>
  <c r="AF65" i="6" s="1"/>
  <c r="R19" i="6"/>
  <c r="AE19" i="6" s="1"/>
  <c r="Q30" i="6"/>
  <c r="AD30" i="6" s="1"/>
  <c r="P20" i="6"/>
  <c r="AC20" i="6" s="1"/>
  <c r="O24" i="6"/>
  <c r="AB24" i="6" s="1"/>
  <c r="N27" i="6"/>
  <c r="AA27" i="6" s="1"/>
  <c r="F82" i="6"/>
  <c r="BC82" i="6" s="1"/>
  <c r="E83" i="6"/>
  <c r="BB83" i="6" s="1"/>
  <c r="U83" i="6"/>
  <c r="AH83" i="6" s="1"/>
  <c r="D84" i="6"/>
  <c r="BA84" i="6" s="1"/>
  <c r="T84" i="6"/>
  <c r="AG84" i="6" s="1"/>
  <c r="S6" i="6"/>
  <c r="AF6" i="6" s="1"/>
  <c r="R86" i="6"/>
  <c r="AE86" i="6" s="1"/>
  <c r="Q87" i="6"/>
  <c r="AD87" i="6" s="1"/>
  <c r="P89" i="6"/>
  <c r="AC89" i="6" s="1"/>
  <c r="O92" i="6"/>
  <c r="AB92" i="6" s="1"/>
  <c r="N96" i="6"/>
  <c r="AA96" i="6" s="1"/>
  <c r="F111" i="6"/>
  <c r="BC111" i="6" s="1"/>
  <c r="E112" i="6"/>
  <c r="BB112" i="6" s="1"/>
  <c r="D114" i="6"/>
  <c r="BA114" i="6" s="1"/>
  <c r="T114" i="6"/>
  <c r="AG114" i="6" s="1"/>
  <c r="S10" i="6"/>
  <c r="AF10" i="6" s="1"/>
  <c r="R115" i="6"/>
  <c r="AE115" i="6" s="1"/>
  <c r="Q116" i="6"/>
  <c r="AD116" i="6" s="1"/>
  <c r="P117" i="6"/>
  <c r="AC117" i="6" s="1"/>
  <c r="O120" i="6"/>
  <c r="AB120" i="6" s="1"/>
  <c r="N121" i="6"/>
  <c r="AA121" i="6" s="1"/>
  <c r="H138" i="6"/>
  <c r="BE138" i="6" s="1"/>
  <c r="D138" i="6"/>
  <c r="BA138" i="6" s="1"/>
  <c r="S140" i="6"/>
  <c r="AF140" i="6" s="1"/>
  <c r="H141" i="6"/>
  <c r="BE141" i="6" s="1"/>
  <c r="E141" i="6"/>
  <c r="BB141" i="6" s="1"/>
  <c r="D141" i="6"/>
  <c r="BA141" i="6" s="1"/>
  <c r="P149" i="6"/>
  <c r="AC149" i="6" s="1"/>
  <c r="O154" i="6"/>
  <c r="AB154" i="6" s="1"/>
  <c r="T16" i="6"/>
  <c r="AG16" i="6" s="1"/>
  <c r="G164" i="6"/>
  <c r="BD164" i="6" s="1"/>
  <c r="Q170" i="6"/>
  <c r="AD170" i="6" s="1"/>
  <c r="T194" i="6"/>
  <c r="AG194" i="6" s="1"/>
  <c r="O203" i="6"/>
  <c r="AB203" i="6" s="1"/>
  <c r="H205" i="6"/>
  <c r="BE205" i="6" s="1"/>
  <c r="G205" i="6"/>
  <c r="BD205" i="6" s="1"/>
  <c r="F205" i="6"/>
  <c r="BC205" i="6" s="1"/>
  <c r="E205" i="6"/>
  <c r="BB205" i="6" s="1"/>
  <c r="S229" i="6"/>
  <c r="AF229" i="6" s="1"/>
  <c r="P251" i="6"/>
  <c r="AC251" i="6" s="1"/>
  <c r="N252" i="6"/>
  <c r="AA252" i="6" s="1"/>
  <c r="O274" i="6"/>
  <c r="AB274" i="6" s="1"/>
  <c r="R288" i="6"/>
  <c r="AE288" i="6" s="1"/>
  <c r="O337" i="6"/>
  <c r="AB337" i="6" s="1"/>
  <c r="E149" i="6"/>
  <c r="BB149" i="6" s="1"/>
  <c r="D149" i="6"/>
  <c r="BA149" i="6" s="1"/>
  <c r="H149" i="6"/>
  <c r="BE149" i="6" s="1"/>
  <c r="H233" i="6"/>
  <c r="BE233" i="6" s="1"/>
  <c r="G233" i="6"/>
  <c r="BD233" i="6" s="1"/>
  <c r="F233" i="6"/>
  <c r="BC233" i="6" s="1"/>
  <c r="E233" i="6"/>
  <c r="BB233" i="6" s="1"/>
  <c r="D233" i="6"/>
  <c r="BA233" i="6" s="1"/>
  <c r="U1000" i="6"/>
  <c r="AH1000" i="6" s="1"/>
  <c r="U991" i="6"/>
  <c r="AH991" i="6" s="1"/>
  <c r="U999" i="6"/>
  <c r="AH999" i="6" s="1"/>
  <c r="U839" i="6"/>
  <c r="AH839" i="6" s="1"/>
  <c r="U857" i="6"/>
  <c r="AH857" i="6" s="1"/>
  <c r="U990" i="6"/>
  <c r="AH990" i="6" s="1"/>
  <c r="U856" i="6"/>
  <c r="AH856" i="6" s="1"/>
  <c r="U989" i="6"/>
  <c r="AH989" i="6" s="1"/>
  <c r="U998" i="6"/>
  <c r="AH998" i="6" s="1"/>
  <c r="U988" i="6"/>
  <c r="AH988" i="6" s="1"/>
  <c r="U997" i="6"/>
  <c r="AH997" i="6" s="1"/>
  <c r="U987" i="6"/>
  <c r="AH987" i="6" s="1"/>
  <c r="U996" i="6"/>
  <c r="AH996" i="6" s="1"/>
  <c r="U986" i="6"/>
  <c r="AH986" i="6" s="1"/>
  <c r="U849" i="6"/>
  <c r="AH849" i="6" s="1"/>
  <c r="U995" i="6"/>
  <c r="AH995" i="6" s="1"/>
  <c r="U985" i="6"/>
  <c r="AH985" i="6" s="1"/>
  <c r="U994" i="6"/>
  <c r="AH994" i="6" s="1"/>
  <c r="U1001" i="6"/>
  <c r="AH1001" i="6" s="1"/>
  <c r="U843" i="6"/>
  <c r="AH843" i="6" s="1"/>
  <c r="U983" i="6"/>
  <c r="AH983" i="6" s="1"/>
  <c r="U972" i="6"/>
  <c r="AH972" i="6" s="1"/>
  <c r="U971" i="6"/>
  <c r="AH971" i="6" s="1"/>
  <c r="U970" i="6"/>
  <c r="AH970" i="6" s="1"/>
  <c r="U824" i="6"/>
  <c r="AH824" i="6" s="1"/>
  <c r="U980" i="6"/>
  <c r="AH980" i="6" s="1"/>
  <c r="U845" i="6"/>
  <c r="AH845" i="6" s="1"/>
  <c r="U979" i="6"/>
  <c r="AH979" i="6" s="1"/>
  <c r="U993" i="6"/>
  <c r="AH993" i="6" s="1"/>
  <c r="U982" i="6"/>
  <c r="AH982" i="6" s="1"/>
  <c r="U825" i="6"/>
  <c r="AH825" i="6" s="1"/>
  <c r="U823" i="6"/>
  <c r="AH823" i="6" s="1"/>
  <c r="U841" i="6"/>
  <c r="AH841" i="6" s="1"/>
  <c r="U978" i="6"/>
  <c r="AH978" i="6" s="1"/>
  <c r="U977" i="6"/>
  <c r="AH977" i="6" s="1"/>
  <c r="U976" i="6"/>
  <c r="AH976" i="6" s="1"/>
  <c r="U984" i="6"/>
  <c r="AH984" i="6" s="1"/>
  <c r="U974" i="6"/>
  <c r="AH974" i="6" s="1"/>
  <c r="U992" i="6"/>
  <c r="AH992" i="6" s="1"/>
  <c r="U848" i="6"/>
  <c r="AH848" i="6" s="1"/>
  <c r="U981" i="6"/>
  <c r="AH981" i="6" s="1"/>
  <c r="U830" i="6"/>
  <c r="AH830" i="6" s="1"/>
  <c r="U968" i="6"/>
  <c r="AH968" i="6" s="1"/>
  <c r="U808" i="6"/>
  <c r="AH808" i="6" s="1"/>
  <c r="U955" i="6"/>
  <c r="AH955" i="6" s="1"/>
  <c r="U964" i="6"/>
  <c r="AH964" i="6" s="1"/>
  <c r="U792" i="6"/>
  <c r="AH792" i="6" s="1"/>
  <c r="U963" i="6"/>
  <c r="AH963" i="6" s="1"/>
  <c r="U954" i="6"/>
  <c r="AH954" i="6" s="1"/>
  <c r="U962" i="6"/>
  <c r="AH962" i="6" s="1"/>
  <c r="U961" i="6"/>
  <c r="AH961" i="6" s="1"/>
  <c r="U816" i="6"/>
  <c r="AH816" i="6" s="1"/>
  <c r="U975" i="6"/>
  <c r="AH975" i="6" s="1"/>
  <c r="U815" i="6"/>
  <c r="AH815" i="6" s="1"/>
  <c r="U846" i="6"/>
  <c r="AH846" i="6" s="1"/>
  <c r="U829" i="6"/>
  <c r="AH829" i="6" s="1"/>
  <c r="U960" i="6"/>
  <c r="AH960" i="6" s="1"/>
  <c r="U805" i="6"/>
  <c r="AH805" i="6" s="1"/>
  <c r="U959" i="6"/>
  <c r="AH959" i="6" s="1"/>
  <c r="U958" i="6"/>
  <c r="AH958" i="6" s="1"/>
  <c r="U957" i="6"/>
  <c r="AH957" i="6" s="1"/>
  <c r="U969" i="6"/>
  <c r="AH969" i="6" s="1"/>
  <c r="U967" i="6"/>
  <c r="AH967" i="6" s="1"/>
  <c r="U943" i="6"/>
  <c r="AH943" i="6" s="1"/>
  <c r="U942" i="6"/>
  <c r="AH942" i="6" s="1"/>
  <c r="U966" i="6"/>
  <c r="AH966" i="6" s="1"/>
  <c r="U941" i="6"/>
  <c r="AH941" i="6" s="1"/>
  <c r="U820" i="6"/>
  <c r="AH820" i="6" s="1"/>
  <c r="U940" i="6"/>
  <c r="AH940" i="6" s="1"/>
  <c r="U796" i="6"/>
  <c r="AH796" i="6" s="1"/>
  <c r="U939" i="6"/>
  <c r="AH939" i="6" s="1"/>
  <c r="U783" i="6"/>
  <c r="AH783" i="6" s="1"/>
  <c r="U781" i="6"/>
  <c r="AH781" i="6" s="1"/>
  <c r="U965" i="6"/>
  <c r="AH965" i="6" s="1"/>
  <c r="U951" i="6"/>
  <c r="AH951" i="6" s="1"/>
  <c r="U950" i="6"/>
  <c r="AH950" i="6" s="1"/>
  <c r="U949" i="6"/>
  <c r="AH949" i="6" s="1"/>
  <c r="U791" i="6"/>
  <c r="AH791" i="6" s="1"/>
  <c r="U948" i="6"/>
  <c r="AH948" i="6" s="1"/>
  <c r="U973" i="6"/>
  <c r="AH973" i="6" s="1"/>
  <c r="U952" i="6"/>
  <c r="AH952" i="6" s="1"/>
  <c r="U947" i="6"/>
  <c r="AH947" i="6" s="1"/>
  <c r="U789" i="6"/>
  <c r="AH789" i="6" s="1"/>
  <c r="U945" i="6"/>
  <c r="AH945" i="6" s="1"/>
  <c r="U938" i="6"/>
  <c r="AH938" i="6" s="1"/>
  <c r="U751" i="6"/>
  <c r="AH751" i="6" s="1"/>
  <c r="U929" i="6"/>
  <c r="AH929" i="6" s="1"/>
  <c r="U946" i="6"/>
  <c r="AH946" i="6" s="1"/>
  <c r="U928" i="6"/>
  <c r="AH928" i="6" s="1"/>
  <c r="U776" i="6"/>
  <c r="AH776" i="6" s="1"/>
  <c r="U936" i="6"/>
  <c r="AH936" i="6" s="1"/>
  <c r="U749" i="6"/>
  <c r="AH749" i="6" s="1"/>
  <c r="U795" i="6"/>
  <c r="AH795" i="6" s="1"/>
  <c r="U927" i="6"/>
  <c r="AH927" i="6" s="1"/>
  <c r="U934" i="6"/>
  <c r="AH934" i="6" s="1"/>
  <c r="U933" i="6"/>
  <c r="AH933" i="6" s="1"/>
  <c r="U925" i="6"/>
  <c r="AH925" i="6" s="1"/>
  <c r="U937" i="6"/>
  <c r="AH937" i="6" s="1"/>
  <c r="U932" i="6"/>
  <c r="AH932" i="6" s="1"/>
  <c r="U924" i="6"/>
  <c r="AH924" i="6" s="1"/>
  <c r="U956" i="6"/>
  <c r="AH956" i="6" s="1"/>
  <c r="U768" i="6"/>
  <c r="AH768" i="6" s="1"/>
  <c r="U763" i="6"/>
  <c r="AH763" i="6" s="1"/>
  <c r="U953" i="6"/>
  <c r="AH953" i="6" s="1"/>
  <c r="U758" i="6"/>
  <c r="AH758" i="6" s="1"/>
  <c r="U944" i="6"/>
  <c r="AH944" i="6" s="1"/>
  <c r="U767" i="6"/>
  <c r="AH767" i="6" s="1"/>
  <c r="U935" i="6"/>
  <c r="AH935" i="6" s="1"/>
  <c r="U754" i="6"/>
  <c r="AH754" i="6" s="1"/>
  <c r="U917" i="6"/>
  <c r="AH917" i="6" s="1"/>
  <c r="U931" i="6"/>
  <c r="AH931" i="6" s="1"/>
  <c r="U916" i="6"/>
  <c r="AH916" i="6" s="1"/>
  <c r="U922" i="6"/>
  <c r="AH922" i="6" s="1"/>
  <c r="U915" i="6"/>
  <c r="AH915" i="6" s="1"/>
  <c r="U746" i="6"/>
  <c r="AH746" i="6" s="1"/>
  <c r="U739" i="6"/>
  <c r="AH739" i="6" s="1"/>
  <c r="U914" i="6"/>
  <c r="AH914" i="6" s="1"/>
  <c r="U913" i="6"/>
  <c r="AH913" i="6" s="1"/>
  <c r="U912" i="6"/>
  <c r="AH912" i="6" s="1"/>
  <c r="U911" i="6"/>
  <c r="AH911" i="6" s="1"/>
  <c r="U926" i="6"/>
  <c r="AH926" i="6" s="1"/>
  <c r="U921" i="6"/>
  <c r="AH921" i="6" s="1"/>
  <c r="U910" i="6"/>
  <c r="AH910" i="6" s="1"/>
  <c r="U908" i="6"/>
  <c r="AH908" i="6" s="1"/>
  <c r="U780" i="6"/>
  <c r="AH780" i="6" s="1"/>
  <c r="U729" i="6"/>
  <c r="AH729" i="6" s="1"/>
  <c r="U920" i="6"/>
  <c r="AH920" i="6" s="1"/>
  <c r="U872" i="6"/>
  <c r="AH872" i="6" s="1"/>
  <c r="U919" i="6"/>
  <c r="AH919" i="6" s="1"/>
  <c r="U868" i="6"/>
  <c r="AH868" i="6" s="1"/>
  <c r="U903" i="6"/>
  <c r="AH903" i="6" s="1"/>
  <c r="U893" i="6"/>
  <c r="AH893" i="6" s="1"/>
  <c r="U716" i="6"/>
  <c r="AH716" i="6" s="1"/>
  <c r="U892" i="6"/>
  <c r="AH892" i="6" s="1"/>
  <c r="U902" i="6"/>
  <c r="AH902" i="6" s="1"/>
  <c r="U901" i="6"/>
  <c r="AH901" i="6" s="1"/>
  <c r="U714" i="6"/>
  <c r="AH714" i="6" s="1"/>
  <c r="U866" i="6"/>
  <c r="AH866" i="6" s="1"/>
  <c r="U865" i="6"/>
  <c r="AH865" i="6" s="1"/>
  <c r="U900" i="6"/>
  <c r="AH900" i="6" s="1"/>
  <c r="U889" i="6"/>
  <c r="AH889" i="6" s="1"/>
  <c r="U909" i="6"/>
  <c r="AH909" i="6" s="1"/>
  <c r="U864" i="6"/>
  <c r="AH864" i="6" s="1"/>
  <c r="U930" i="6"/>
  <c r="AH930" i="6" s="1"/>
  <c r="U863" i="6"/>
  <c r="AH863" i="6" s="1"/>
  <c r="U899" i="6"/>
  <c r="AH899" i="6" s="1"/>
  <c r="U777" i="6"/>
  <c r="AH777" i="6" s="1"/>
  <c r="U760" i="6"/>
  <c r="AH760" i="6" s="1"/>
  <c r="U735" i="6"/>
  <c r="AH735" i="6" s="1"/>
  <c r="U871" i="6"/>
  <c r="AH871" i="6" s="1"/>
  <c r="U867" i="6"/>
  <c r="AH867" i="6" s="1"/>
  <c r="U862" i="6"/>
  <c r="AH862" i="6" s="1"/>
  <c r="U898" i="6"/>
  <c r="AH898" i="6" s="1"/>
  <c r="U870" i="6"/>
  <c r="AH870" i="6" s="1"/>
  <c r="U861" i="6"/>
  <c r="AH861" i="6" s="1"/>
  <c r="U897" i="6"/>
  <c r="AH897" i="6" s="1"/>
  <c r="U907" i="6"/>
  <c r="AH907" i="6" s="1"/>
  <c r="U860" i="6"/>
  <c r="AH860" i="6" s="1"/>
  <c r="U918" i="6"/>
  <c r="AH918" i="6" s="1"/>
  <c r="U869" i="6"/>
  <c r="AH869" i="6" s="1"/>
  <c r="U906" i="6"/>
  <c r="AH906" i="6" s="1"/>
  <c r="U718" i="6"/>
  <c r="AH718" i="6" s="1"/>
  <c r="U880" i="6"/>
  <c r="AH880" i="6" s="1"/>
  <c r="U853" i="6"/>
  <c r="AH853" i="6" s="1"/>
  <c r="U879" i="6"/>
  <c r="AH879" i="6" s="1"/>
  <c r="U852" i="6"/>
  <c r="AH852" i="6" s="1"/>
  <c r="U923" i="6"/>
  <c r="AH923" i="6" s="1"/>
  <c r="U878" i="6"/>
  <c r="AH878" i="6" s="1"/>
  <c r="U719" i="6"/>
  <c r="AH719" i="6" s="1"/>
  <c r="U725" i="6"/>
  <c r="AH725" i="6" s="1"/>
  <c r="U877" i="6"/>
  <c r="AH877" i="6" s="1"/>
  <c r="U905" i="6"/>
  <c r="AH905" i="6" s="1"/>
  <c r="U896" i="6"/>
  <c r="AH896" i="6" s="1"/>
  <c r="U694" i="6"/>
  <c r="AH694" i="6" s="1"/>
  <c r="U713" i="6"/>
  <c r="AH713" i="6" s="1"/>
  <c r="U895" i="6"/>
  <c r="AH895" i="6" s="1"/>
  <c r="U890" i="6"/>
  <c r="AH890" i="6" s="1"/>
  <c r="U876" i="6"/>
  <c r="AH876" i="6" s="1"/>
  <c r="U894" i="6"/>
  <c r="AH894" i="6" s="1"/>
  <c r="U887" i="6"/>
  <c r="AH887" i="6" s="1"/>
  <c r="U886" i="6"/>
  <c r="AH886" i="6" s="1"/>
  <c r="U723" i="6"/>
  <c r="AH723" i="6" s="1"/>
  <c r="U885" i="6"/>
  <c r="AH885" i="6" s="1"/>
  <c r="U874" i="6"/>
  <c r="AH874" i="6" s="1"/>
  <c r="U705" i="6"/>
  <c r="AH705" i="6" s="1"/>
  <c r="U707" i="6"/>
  <c r="AH707" i="6" s="1"/>
  <c r="U524" i="6"/>
  <c r="AH524" i="6" s="1"/>
  <c r="U904" i="6"/>
  <c r="AH904" i="6" s="1"/>
  <c r="U888" i="6"/>
  <c r="AH888" i="6" s="1"/>
  <c r="U883" i="6"/>
  <c r="AH883" i="6" s="1"/>
  <c r="U528" i="6"/>
  <c r="AH528" i="6" s="1"/>
  <c r="U695" i="6"/>
  <c r="AH695" i="6" s="1"/>
  <c r="U858" i="6"/>
  <c r="AH858" i="6" s="1"/>
  <c r="U873" i="6"/>
  <c r="AH873" i="6" s="1"/>
  <c r="U724" i="6"/>
  <c r="AH724" i="6" s="1"/>
  <c r="U882" i="6"/>
  <c r="AH882" i="6" s="1"/>
  <c r="U881" i="6"/>
  <c r="AH881" i="6" s="1"/>
  <c r="U842" i="6"/>
  <c r="AH842" i="6" s="1"/>
  <c r="U833" i="6"/>
  <c r="AH833" i="6" s="1"/>
  <c r="U509" i="6"/>
  <c r="AH509" i="6" s="1"/>
  <c r="U506" i="6"/>
  <c r="AH506" i="6" s="1"/>
  <c r="U831" i="6"/>
  <c r="AH831" i="6" s="1"/>
  <c r="U684" i="6"/>
  <c r="AH684" i="6" s="1"/>
  <c r="U859" i="6"/>
  <c r="AH859" i="6" s="1"/>
  <c r="U855" i="6"/>
  <c r="AH855" i="6" s="1"/>
  <c r="U854" i="6"/>
  <c r="AH854" i="6" s="1"/>
  <c r="U522" i="6"/>
  <c r="AH522" i="6" s="1"/>
  <c r="U875" i="6"/>
  <c r="AH875" i="6" s="1"/>
  <c r="U884" i="6"/>
  <c r="AH884" i="6" s="1"/>
  <c r="U851" i="6"/>
  <c r="AH851" i="6" s="1"/>
  <c r="U520" i="6"/>
  <c r="AH520" i="6" s="1"/>
  <c r="U850" i="6"/>
  <c r="AH850" i="6" s="1"/>
  <c r="U499" i="6"/>
  <c r="AH499" i="6" s="1"/>
  <c r="U518" i="6"/>
  <c r="AH518" i="6" s="1"/>
  <c r="U836" i="6"/>
  <c r="AH836" i="6" s="1"/>
  <c r="U516" i="6"/>
  <c r="AH516" i="6" s="1"/>
  <c r="U691" i="6"/>
  <c r="AH691" i="6" s="1"/>
  <c r="U847" i="6"/>
  <c r="AH847" i="6" s="1"/>
  <c r="U497" i="6"/>
  <c r="AH497" i="6" s="1"/>
  <c r="U891" i="6"/>
  <c r="AH891" i="6" s="1"/>
  <c r="U530" i="6"/>
  <c r="AH530" i="6" s="1"/>
  <c r="U529" i="6"/>
  <c r="AH529" i="6" s="1"/>
  <c r="U834" i="6"/>
  <c r="AH834" i="6" s="1"/>
  <c r="U503" i="6"/>
  <c r="AH503" i="6" s="1"/>
  <c r="U832" i="6"/>
  <c r="AH832" i="6" s="1"/>
  <c r="U490" i="6"/>
  <c r="AH490" i="6" s="1"/>
  <c r="U457" i="6"/>
  <c r="AH457" i="6" s="1"/>
  <c r="U828" i="6"/>
  <c r="AH828" i="6" s="1"/>
  <c r="U819" i="6"/>
  <c r="AH819" i="6" s="1"/>
  <c r="U479" i="6"/>
  <c r="AH479" i="6" s="1"/>
  <c r="U511" i="6"/>
  <c r="AH511" i="6" s="1"/>
  <c r="U817" i="6"/>
  <c r="AH817" i="6" s="1"/>
  <c r="U500" i="6"/>
  <c r="AH500" i="6" s="1"/>
  <c r="U814" i="6"/>
  <c r="AH814" i="6" s="1"/>
  <c r="U840" i="6"/>
  <c r="AH840" i="6" s="1"/>
  <c r="U463" i="6"/>
  <c r="AH463" i="6" s="1"/>
  <c r="U485" i="6"/>
  <c r="AH485" i="6" s="1"/>
  <c r="U812" i="6"/>
  <c r="AH812" i="6" s="1"/>
  <c r="U514" i="6"/>
  <c r="AH514" i="6" s="1"/>
  <c r="U838" i="6"/>
  <c r="AH838" i="6" s="1"/>
  <c r="U837" i="6"/>
  <c r="AH837" i="6" s="1"/>
  <c r="U488" i="6"/>
  <c r="AH488" i="6" s="1"/>
  <c r="U811" i="6"/>
  <c r="AH811" i="6" s="1"/>
  <c r="U487" i="6"/>
  <c r="AH487" i="6" s="1"/>
  <c r="U810" i="6"/>
  <c r="AH810" i="6" s="1"/>
  <c r="U496" i="6"/>
  <c r="AH496" i="6" s="1"/>
  <c r="U827" i="6"/>
  <c r="AH827" i="6" s="1"/>
  <c r="U826" i="6"/>
  <c r="AH826" i="6" s="1"/>
  <c r="U835" i="6"/>
  <c r="AH835" i="6" s="1"/>
  <c r="U481" i="6"/>
  <c r="AH481" i="6" s="1"/>
  <c r="U793" i="6"/>
  <c r="AH793" i="6" s="1"/>
  <c r="U774" i="6"/>
  <c r="AH774" i="6" s="1"/>
  <c r="U473" i="6"/>
  <c r="AH473" i="6" s="1"/>
  <c r="U445" i="6"/>
  <c r="AH445" i="6" s="1"/>
  <c r="U807" i="6"/>
  <c r="AH807" i="6" s="1"/>
  <c r="U443" i="6"/>
  <c r="AH443" i="6" s="1"/>
  <c r="U844" i="6"/>
  <c r="AH844" i="6" s="1"/>
  <c r="U475" i="6"/>
  <c r="AH475" i="6" s="1"/>
  <c r="U455" i="6"/>
  <c r="AH455" i="6" s="1"/>
  <c r="U790" i="6"/>
  <c r="AH790" i="6" s="1"/>
  <c r="U809" i="6"/>
  <c r="AH809" i="6" s="1"/>
  <c r="U472" i="6"/>
  <c r="AH472" i="6" s="1"/>
  <c r="U806" i="6"/>
  <c r="AH806" i="6" s="1"/>
  <c r="U788" i="6"/>
  <c r="AH788" i="6" s="1"/>
  <c r="U822" i="6"/>
  <c r="AH822" i="6" s="1"/>
  <c r="U804" i="6"/>
  <c r="AH804" i="6" s="1"/>
  <c r="U787" i="6"/>
  <c r="AH787" i="6" s="1"/>
  <c r="U460" i="6"/>
  <c r="AH460" i="6" s="1"/>
  <c r="U803" i="6"/>
  <c r="AH803" i="6" s="1"/>
  <c r="U786" i="6"/>
  <c r="AH786" i="6" s="1"/>
  <c r="U458" i="6"/>
  <c r="AH458" i="6" s="1"/>
  <c r="U802" i="6"/>
  <c r="AH802" i="6" s="1"/>
  <c r="U510" i="6"/>
  <c r="AH510" i="6" s="1"/>
  <c r="U818" i="6"/>
  <c r="AH818" i="6" s="1"/>
  <c r="U813" i="6"/>
  <c r="AH813" i="6" s="1"/>
  <c r="U474" i="6"/>
  <c r="AH474" i="6" s="1"/>
  <c r="U800" i="6"/>
  <c r="AH800" i="6" s="1"/>
  <c r="U476" i="6"/>
  <c r="AH476" i="6" s="1"/>
  <c r="U461" i="6"/>
  <c r="AH461" i="6" s="1"/>
  <c r="U797" i="6"/>
  <c r="AH797" i="6" s="1"/>
  <c r="U794" i="6"/>
  <c r="AH794" i="6" s="1"/>
  <c r="U799" i="6"/>
  <c r="AH799" i="6" s="1"/>
  <c r="U798" i="6"/>
  <c r="AH798" i="6" s="1"/>
  <c r="U784" i="6"/>
  <c r="AH784" i="6" s="1"/>
  <c r="U766" i="6"/>
  <c r="AH766" i="6" s="1"/>
  <c r="U750" i="6"/>
  <c r="AH750" i="6" s="1"/>
  <c r="U782" i="6"/>
  <c r="AH782" i="6" s="1"/>
  <c r="U430" i="6"/>
  <c r="AH430" i="6" s="1"/>
  <c r="U414" i="6"/>
  <c r="AH414" i="6" s="1"/>
  <c r="U748" i="6"/>
  <c r="AH748" i="6" s="1"/>
  <c r="U456" i="6"/>
  <c r="AH456" i="6" s="1"/>
  <c r="U428" i="6"/>
  <c r="AH428" i="6" s="1"/>
  <c r="U765" i="6"/>
  <c r="AH765" i="6" s="1"/>
  <c r="U747" i="6"/>
  <c r="AH747" i="6" s="1"/>
  <c r="U801" i="6"/>
  <c r="AH801" i="6" s="1"/>
  <c r="U433" i="6"/>
  <c r="AH433" i="6" s="1"/>
  <c r="U764" i="6"/>
  <c r="AH764" i="6" s="1"/>
  <c r="U745" i="6"/>
  <c r="AH745" i="6" s="1"/>
  <c r="U779" i="6"/>
  <c r="AH779" i="6" s="1"/>
  <c r="U432" i="6"/>
  <c r="AH432" i="6" s="1"/>
  <c r="U762" i="6"/>
  <c r="AH762" i="6" s="1"/>
  <c r="U399" i="6"/>
  <c r="AH399" i="6" s="1"/>
  <c r="U434" i="6"/>
  <c r="AH434" i="6" s="1"/>
  <c r="U431" i="6"/>
  <c r="AH431" i="6" s="1"/>
  <c r="U412" i="6"/>
  <c r="AH412" i="6" s="1"/>
  <c r="U744" i="6"/>
  <c r="AH744" i="6" s="1"/>
  <c r="U773" i="6"/>
  <c r="AH773" i="6" s="1"/>
  <c r="U761" i="6"/>
  <c r="AH761" i="6" s="1"/>
  <c r="U397" i="6"/>
  <c r="AH397" i="6" s="1"/>
  <c r="U439" i="6"/>
  <c r="AH439" i="6" s="1"/>
  <c r="U759" i="6"/>
  <c r="AH759" i="6" s="1"/>
  <c r="U771" i="6"/>
  <c r="AH771" i="6" s="1"/>
  <c r="U755" i="6"/>
  <c r="AH755" i="6" s="1"/>
  <c r="U741" i="6"/>
  <c r="AH741" i="6" s="1"/>
  <c r="U436" i="6"/>
  <c r="AH436" i="6" s="1"/>
  <c r="U770" i="6"/>
  <c r="AH770" i="6" s="1"/>
  <c r="U418" i="6"/>
  <c r="AH418" i="6" s="1"/>
  <c r="U740" i="6"/>
  <c r="AH740" i="6" s="1"/>
  <c r="U469" i="6"/>
  <c r="AH469" i="6" s="1"/>
  <c r="U447" i="6"/>
  <c r="AH447" i="6" s="1"/>
  <c r="U423" i="6"/>
  <c r="AH423" i="6" s="1"/>
  <c r="U416" i="6"/>
  <c r="AH416" i="6" s="1"/>
  <c r="U736" i="6"/>
  <c r="AH736" i="6" s="1"/>
  <c r="U547" i="6"/>
  <c r="AH547" i="6" s="1"/>
  <c r="U395" i="6"/>
  <c r="AH395" i="6" s="1"/>
  <c r="U379" i="6"/>
  <c r="AH379" i="6" s="1"/>
  <c r="U546" i="6"/>
  <c r="AH546" i="6" s="1"/>
  <c r="U722" i="6"/>
  <c r="AH722" i="6" s="1"/>
  <c r="U422" i="6"/>
  <c r="AH422" i="6" s="1"/>
  <c r="U743" i="6"/>
  <c r="AH743" i="6" s="1"/>
  <c r="U378" i="6"/>
  <c r="AH378" i="6" s="1"/>
  <c r="U545" i="6"/>
  <c r="AH545" i="6" s="1"/>
  <c r="U772" i="6"/>
  <c r="AH772" i="6" s="1"/>
  <c r="U391" i="6"/>
  <c r="AH391" i="6" s="1"/>
  <c r="U734" i="6"/>
  <c r="AH734" i="6" s="1"/>
  <c r="U544" i="6"/>
  <c r="AH544" i="6" s="1"/>
  <c r="U441" i="6"/>
  <c r="AH441" i="6" s="1"/>
  <c r="U785" i="6"/>
  <c r="AH785" i="6" s="1"/>
  <c r="U733" i="6"/>
  <c r="AH733" i="6" s="1"/>
  <c r="U543" i="6"/>
  <c r="AH543" i="6" s="1"/>
  <c r="U454" i="6"/>
  <c r="AH454" i="6" s="1"/>
  <c r="U742" i="6"/>
  <c r="AH742" i="6" s="1"/>
  <c r="U732" i="6"/>
  <c r="AH732" i="6" s="1"/>
  <c r="U542" i="6"/>
  <c r="AH542" i="6" s="1"/>
  <c r="U451" i="6"/>
  <c r="AH451" i="6" s="1"/>
  <c r="U778" i="6"/>
  <c r="AH778" i="6" s="1"/>
  <c r="U753" i="6"/>
  <c r="AH753" i="6" s="1"/>
  <c r="U731" i="6"/>
  <c r="AH731" i="6" s="1"/>
  <c r="U438" i="6"/>
  <c r="AH438" i="6" s="1"/>
  <c r="U376" i="6"/>
  <c r="AH376" i="6" s="1"/>
  <c r="U419" i="6"/>
  <c r="AH419" i="6" s="1"/>
  <c r="U756" i="6"/>
  <c r="AH756" i="6" s="1"/>
  <c r="U417" i="6"/>
  <c r="AH417" i="6" s="1"/>
  <c r="U372" i="6"/>
  <c r="AH372" i="6" s="1"/>
  <c r="U538" i="6"/>
  <c r="AH538" i="6" s="1"/>
  <c r="U769" i="6"/>
  <c r="AH769" i="6" s="1"/>
  <c r="U402" i="6"/>
  <c r="AH402" i="6" s="1"/>
  <c r="U821" i="6"/>
  <c r="AH821" i="6" s="1"/>
  <c r="U775" i="6"/>
  <c r="AH775" i="6" s="1"/>
  <c r="U390" i="6"/>
  <c r="AH390" i="6" s="1"/>
  <c r="U401" i="6"/>
  <c r="AH401" i="6" s="1"/>
  <c r="U728" i="6"/>
  <c r="AH728" i="6" s="1"/>
  <c r="U752" i="6"/>
  <c r="AH752" i="6" s="1"/>
  <c r="U738" i="6"/>
  <c r="AH738" i="6" s="1"/>
  <c r="U367" i="6"/>
  <c r="AH367" i="6" s="1"/>
  <c r="U537" i="6"/>
  <c r="AH537" i="6" s="1"/>
  <c r="U711" i="6"/>
  <c r="AH711" i="6" s="1"/>
  <c r="U702" i="6"/>
  <c r="AH702" i="6" s="1"/>
  <c r="U364" i="6"/>
  <c r="AH364" i="6" s="1"/>
  <c r="U339" i="6"/>
  <c r="AH339" i="6" s="1"/>
  <c r="U690" i="6"/>
  <c r="AH690" i="6" s="1"/>
  <c r="U540" i="6"/>
  <c r="AH540" i="6" s="1"/>
  <c r="U539" i="6"/>
  <c r="AH539" i="6" s="1"/>
  <c r="U532" i="6"/>
  <c r="AH532" i="6" s="1"/>
  <c r="U710" i="6"/>
  <c r="AH710" i="6" s="1"/>
  <c r="U701" i="6"/>
  <c r="AH701" i="6" s="1"/>
  <c r="U536" i="6"/>
  <c r="AH536" i="6" s="1"/>
  <c r="U709" i="6"/>
  <c r="AH709" i="6" s="1"/>
  <c r="U338" i="6"/>
  <c r="AH338" i="6" s="1"/>
  <c r="U541" i="6"/>
  <c r="AH541" i="6" s="1"/>
  <c r="U708" i="6"/>
  <c r="AH708" i="6" s="1"/>
  <c r="U350" i="6"/>
  <c r="AH350" i="6" s="1"/>
  <c r="U730" i="6"/>
  <c r="AH730" i="6" s="1"/>
  <c r="U727" i="6"/>
  <c r="AH727" i="6" s="1"/>
  <c r="U352" i="6"/>
  <c r="AH352" i="6" s="1"/>
  <c r="U349" i="6"/>
  <c r="AH349" i="6" s="1"/>
  <c r="U381" i="6"/>
  <c r="AH381" i="6" s="1"/>
  <c r="U368" i="6"/>
  <c r="AH368" i="6" s="1"/>
  <c r="U351" i="6"/>
  <c r="AH351" i="6" s="1"/>
  <c r="U757" i="6"/>
  <c r="AH757" i="6" s="1"/>
  <c r="U535" i="6"/>
  <c r="AH535" i="6" s="1"/>
  <c r="U706" i="6"/>
  <c r="AH706" i="6" s="1"/>
  <c r="U700" i="6"/>
  <c r="AH700" i="6" s="1"/>
  <c r="U531" i="6"/>
  <c r="AH531" i="6" s="1"/>
  <c r="U347" i="6"/>
  <c r="AH347" i="6" s="1"/>
  <c r="U346" i="6"/>
  <c r="AH346" i="6" s="1"/>
  <c r="U698" i="6"/>
  <c r="AH698" i="6" s="1"/>
  <c r="U737" i="6"/>
  <c r="AH737" i="6" s="1"/>
  <c r="U345" i="6"/>
  <c r="AH345" i="6" s="1"/>
  <c r="U335" i="6"/>
  <c r="AH335" i="6" s="1"/>
  <c r="U534" i="6"/>
  <c r="AH534" i="6" s="1"/>
  <c r="U362" i="6"/>
  <c r="AH362" i="6" s="1"/>
  <c r="U704" i="6"/>
  <c r="AH704" i="6" s="1"/>
  <c r="U697" i="6"/>
  <c r="AH697" i="6" s="1"/>
  <c r="U703" i="6"/>
  <c r="AH703" i="6" s="1"/>
  <c r="U322" i="6"/>
  <c r="AH322" i="6" s="1"/>
  <c r="U293" i="6"/>
  <c r="AH293" i="6" s="1"/>
  <c r="U334" i="6"/>
  <c r="AH334" i="6" s="1"/>
  <c r="U324" i="6"/>
  <c r="AH324" i="6" s="1"/>
  <c r="U671" i="6"/>
  <c r="AH671" i="6" s="1"/>
  <c r="U657" i="6"/>
  <c r="AH657" i="6" s="1"/>
  <c r="U357" i="6"/>
  <c r="AH357" i="6" s="1"/>
  <c r="U682" i="6"/>
  <c r="AH682" i="6" s="1"/>
  <c r="U670" i="6"/>
  <c r="AH670" i="6" s="1"/>
  <c r="U656" i="6"/>
  <c r="AH656" i="6" s="1"/>
  <c r="U721" i="6"/>
  <c r="AH721" i="6" s="1"/>
  <c r="U696" i="6"/>
  <c r="AH696" i="6" s="1"/>
  <c r="U681" i="6"/>
  <c r="AH681" i="6" s="1"/>
  <c r="U726" i="6"/>
  <c r="AH726" i="6" s="1"/>
  <c r="U693" i="6"/>
  <c r="AH693" i="6" s="1"/>
  <c r="U320" i="6"/>
  <c r="AH320" i="6" s="1"/>
  <c r="U668" i="6"/>
  <c r="AH668" i="6" s="1"/>
  <c r="U720" i="6"/>
  <c r="AH720" i="6" s="1"/>
  <c r="U341" i="6"/>
  <c r="AH341" i="6" s="1"/>
  <c r="U680" i="6"/>
  <c r="AH680" i="6" s="1"/>
  <c r="U667" i="6"/>
  <c r="AH667" i="6" s="1"/>
  <c r="U348" i="6"/>
  <c r="AH348" i="6" s="1"/>
  <c r="U679" i="6"/>
  <c r="AH679" i="6" s="1"/>
  <c r="U666" i="6"/>
  <c r="AH666" i="6" s="1"/>
  <c r="U712" i="6"/>
  <c r="AH712" i="6" s="1"/>
  <c r="U343" i="6"/>
  <c r="AH343" i="6" s="1"/>
  <c r="U692" i="6"/>
  <c r="AH692" i="6" s="1"/>
  <c r="U297" i="6"/>
  <c r="AH297" i="6" s="1"/>
  <c r="U688" i="6"/>
  <c r="AH688" i="6" s="1"/>
  <c r="U678" i="6"/>
  <c r="AH678" i="6" s="1"/>
  <c r="U165" i="6"/>
  <c r="AH165" i="6" s="1"/>
  <c r="U533" i="6"/>
  <c r="AH533" i="6" s="1"/>
  <c r="U699" i="6"/>
  <c r="AH699" i="6" s="1"/>
  <c r="U687" i="6"/>
  <c r="AH687" i="6" s="1"/>
  <c r="U677" i="6"/>
  <c r="AH677" i="6" s="1"/>
  <c r="U717" i="6"/>
  <c r="AH717" i="6" s="1"/>
  <c r="U689" i="6"/>
  <c r="AH689" i="6" s="1"/>
  <c r="U686" i="6"/>
  <c r="AH686" i="6" s="1"/>
  <c r="U296" i="6"/>
  <c r="AH296" i="6" s="1"/>
  <c r="U663" i="6"/>
  <c r="AH663" i="6" s="1"/>
  <c r="U370" i="6"/>
  <c r="AH370" i="6" s="1"/>
  <c r="U685" i="6"/>
  <c r="AH685" i="6" s="1"/>
  <c r="U676" i="6"/>
  <c r="AH676" i="6" s="1"/>
  <c r="U662" i="6"/>
  <c r="AH662" i="6" s="1"/>
  <c r="U342" i="6"/>
  <c r="AH342" i="6" s="1"/>
  <c r="U683" i="6"/>
  <c r="AH683" i="6" s="1"/>
  <c r="U328" i="6"/>
  <c r="AH328" i="6" s="1"/>
  <c r="U331" i="6"/>
  <c r="AH331" i="6" s="1"/>
  <c r="U655" i="6"/>
  <c r="AH655" i="6" s="1"/>
  <c r="U652" i="6"/>
  <c r="AH652" i="6" s="1"/>
  <c r="U638" i="6"/>
  <c r="AH638" i="6" s="1"/>
  <c r="U651" i="6"/>
  <c r="AH651" i="6" s="1"/>
  <c r="U158" i="6"/>
  <c r="AH158" i="6" s="1"/>
  <c r="U628" i="6"/>
  <c r="AH628" i="6" s="1"/>
  <c r="U675" i="6"/>
  <c r="AH675" i="6" s="1"/>
  <c r="U650" i="6"/>
  <c r="AH650" i="6" s="1"/>
  <c r="U637" i="6"/>
  <c r="AH637" i="6" s="1"/>
  <c r="U627" i="6"/>
  <c r="AH627" i="6" s="1"/>
  <c r="U664" i="6"/>
  <c r="AH664" i="6" s="1"/>
  <c r="U649" i="6"/>
  <c r="AH649" i="6" s="1"/>
  <c r="U636" i="6"/>
  <c r="AH636" i="6" s="1"/>
  <c r="U626" i="6"/>
  <c r="AH626" i="6" s="1"/>
  <c r="U715" i="6"/>
  <c r="AH715" i="6" s="1"/>
  <c r="U269" i="6"/>
  <c r="AH269" i="6" s="1"/>
  <c r="U635" i="6"/>
  <c r="AH635" i="6" s="1"/>
  <c r="U672" i="6"/>
  <c r="AH672" i="6" s="1"/>
  <c r="U669" i="6"/>
  <c r="AH669" i="6" s="1"/>
  <c r="U648" i="6"/>
  <c r="AH648" i="6" s="1"/>
  <c r="U263" i="6"/>
  <c r="AH263" i="6" s="1"/>
  <c r="U647" i="6"/>
  <c r="AH647" i="6" s="1"/>
  <c r="U262" i="6"/>
  <c r="AH262" i="6" s="1"/>
  <c r="U674" i="6"/>
  <c r="AH674" i="6" s="1"/>
  <c r="U646" i="6"/>
  <c r="AH646" i="6" s="1"/>
  <c r="U259" i="6"/>
  <c r="AH259" i="6" s="1"/>
  <c r="U623" i="6"/>
  <c r="AH623" i="6" s="1"/>
  <c r="U283" i="6"/>
  <c r="AH283" i="6" s="1"/>
  <c r="U660" i="6"/>
  <c r="AH660" i="6" s="1"/>
  <c r="U289" i="6"/>
  <c r="AH289" i="6" s="1"/>
  <c r="U644" i="6"/>
  <c r="AH644" i="6" s="1"/>
  <c r="U633" i="6"/>
  <c r="AH633" i="6" s="1"/>
  <c r="U665" i="6"/>
  <c r="AH665" i="6" s="1"/>
  <c r="U659" i="6"/>
  <c r="AH659" i="6" s="1"/>
  <c r="U643" i="6"/>
  <c r="AH643" i="6" s="1"/>
  <c r="U632" i="6"/>
  <c r="AH632" i="6" s="1"/>
  <c r="U332" i="6"/>
  <c r="AH332" i="6" s="1"/>
  <c r="U661" i="6"/>
  <c r="AH661" i="6" s="1"/>
  <c r="U267" i="6"/>
  <c r="AH267" i="6" s="1"/>
  <c r="U631" i="6"/>
  <c r="AH631" i="6" s="1"/>
  <c r="U330" i="6"/>
  <c r="AH330" i="6" s="1"/>
  <c r="U673" i="6"/>
  <c r="AH673" i="6" s="1"/>
  <c r="U641" i="6"/>
  <c r="AH641" i="6" s="1"/>
  <c r="U144" i="6"/>
  <c r="AH144" i="6" s="1"/>
  <c r="U630" i="6"/>
  <c r="AH630" i="6" s="1"/>
  <c r="U134" i="6"/>
  <c r="AH134" i="6" s="1"/>
  <c r="U613" i="6"/>
  <c r="AH613" i="6" s="1"/>
  <c r="U601" i="6"/>
  <c r="AH601" i="6" s="1"/>
  <c r="U592" i="6"/>
  <c r="AH592" i="6" s="1"/>
  <c r="U654" i="6"/>
  <c r="AH654" i="6" s="1"/>
  <c r="U642" i="6"/>
  <c r="AH642" i="6" s="1"/>
  <c r="U634" i="6"/>
  <c r="AH634" i="6" s="1"/>
  <c r="U612" i="6"/>
  <c r="AH612" i="6" s="1"/>
  <c r="U232" i="6"/>
  <c r="AH232" i="6" s="1"/>
  <c r="U653" i="6"/>
  <c r="AH653" i="6" s="1"/>
  <c r="U236" i="6"/>
  <c r="AH236" i="6" s="1"/>
  <c r="U107" i="6"/>
  <c r="AH107" i="6" s="1"/>
  <c r="U590" i="6"/>
  <c r="AH590" i="6" s="1"/>
  <c r="U264" i="6"/>
  <c r="AH264" i="6" s="1"/>
  <c r="U625" i="6"/>
  <c r="AH625" i="6" s="1"/>
  <c r="U611" i="6"/>
  <c r="AH611" i="6" s="1"/>
  <c r="U600" i="6"/>
  <c r="AH600" i="6" s="1"/>
  <c r="U640" i="6"/>
  <c r="AH640" i="6" s="1"/>
  <c r="U610" i="6"/>
  <c r="AH610" i="6" s="1"/>
  <c r="U228" i="6"/>
  <c r="AH228" i="6" s="1"/>
  <c r="U609" i="6"/>
  <c r="AH609" i="6" s="1"/>
  <c r="U599" i="6"/>
  <c r="AH599" i="6" s="1"/>
  <c r="U109" i="6"/>
  <c r="AH109" i="6" s="1"/>
  <c r="U598" i="6"/>
  <c r="AH598" i="6" s="1"/>
  <c r="U658" i="6"/>
  <c r="AH658" i="6" s="1"/>
  <c r="U639" i="6"/>
  <c r="AH639" i="6" s="1"/>
  <c r="U629" i="6"/>
  <c r="AH629" i="6" s="1"/>
  <c r="U608" i="6"/>
  <c r="AH608" i="6" s="1"/>
  <c r="U226" i="6"/>
  <c r="AH226" i="6" s="1"/>
  <c r="U621" i="6"/>
  <c r="AH621" i="6" s="1"/>
  <c r="U620" i="6"/>
  <c r="AH620" i="6" s="1"/>
  <c r="U619" i="6"/>
  <c r="AH619" i="6" s="1"/>
  <c r="U231" i="6"/>
  <c r="AH231" i="6" s="1"/>
  <c r="U596" i="6"/>
  <c r="AH596" i="6" s="1"/>
  <c r="U618" i="6"/>
  <c r="AH618" i="6" s="1"/>
  <c r="U606" i="6"/>
  <c r="AH606" i="6" s="1"/>
  <c r="U645" i="6"/>
  <c r="AH645" i="6" s="1"/>
  <c r="U616" i="6"/>
  <c r="AH616" i="6" s="1"/>
  <c r="U604" i="6"/>
  <c r="AH604" i="6" s="1"/>
  <c r="U615" i="6"/>
  <c r="AH615" i="6" s="1"/>
  <c r="U622" i="6"/>
  <c r="AH622" i="6" s="1"/>
  <c r="U614" i="6"/>
  <c r="AH614" i="6" s="1"/>
  <c r="U253" i="6"/>
  <c r="AH253" i="6" s="1"/>
  <c r="U588" i="6"/>
  <c r="AH588" i="6" s="1"/>
  <c r="U586" i="6"/>
  <c r="AH586" i="6" s="1"/>
  <c r="U309" i="6"/>
  <c r="AH309" i="6" s="1"/>
  <c r="U206" i="6"/>
  <c r="AH206" i="6" s="1"/>
  <c r="U603" i="6"/>
  <c r="AH603" i="6" s="1"/>
  <c r="U230" i="6"/>
  <c r="AH230" i="6" s="1"/>
  <c r="U585" i="6"/>
  <c r="AH585" i="6" s="1"/>
  <c r="U308" i="6"/>
  <c r="AH308" i="6" s="1"/>
  <c r="U584" i="6"/>
  <c r="AH584" i="6" s="1"/>
  <c r="U189" i="6"/>
  <c r="AH189" i="6" s="1"/>
  <c r="U573" i="6"/>
  <c r="AH573" i="6" s="1"/>
  <c r="U583" i="6"/>
  <c r="AH583" i="6" s="1"/>
  <c r="U307" i="6"/>
  <c r="AH307" i="6" s="1"/>
  <c r="U572" i="6"/>
  <c r="AH572" i="6" s="1"/>
  <c r="U617" i="6"/>
  <c r="AH617" i="6" s="1"/>
  <c r="U605" i="6"/>
  <c r="AH605" i="6" s="1"/>
  <c r="U597" i="6"/>
  <c r="AH597" i="6" s="1"/>
  <c r="U216" i="6"/>
  <c r="AH216" i="6" s="1"/>
  <c r="U306" i="6"/>
  <c r="AH306" i="6" s="1"/>
  <c r="U571" i="6"/>
  <c r="AH571" i="6" s="1"/>
  <c r="U624" i="6"/>
  <c r="AH624" i="6" s="1"/>
  <c r="U589" i="6"/>
  <c r="AH589" i="6" s="1"/>
  <c r="U75" i="6"/>
  <c r="AH75" i="6" s="1"/>
  <c r="U305" i="6"/>
  <c r="AH305" i="6" s="1"/>
  <c r="U570" i="6"/>
  <c r="AH570" i="6" s="1"/>
  <c r="U607" i="6"/>
  <c r="AH607" i="6" s="1"/>
  <c r="U591" i="6"/>
  <c r="AH591" i="6" s="1"/>
  <c r="U582" i="6"/>
  <c r="AH582" i="6" s="1"/>
  <c r="U172" i="6"/>
  <c r="AH172" i="6" s="1"/>
  <c r="U569" i="6"/>
  <c r="AH569" i="6" s="1"/>
  <c r="U218" i="6"/>
  <c r="AH218" i="6" s="1"/>
  <c r="U580" i="6"/>
  <c r="AH580" i="6" s="1"/>
  <c r="U568" i="6"/>
  <c r="AH568" i="6" s="1"/>
  <c r="U119" i="6"/>
  <c r="AH119" i="6" s="1"/>
  <c r="U602" i="6"/>
  <c r="AH602" i="6" s="1"/>
  <c r="U581" i="6"/>
  <c r="AH581" i="6" s="1"/>
  <c r="U314" i="6"/>
  <c r="AH314" i="6" s="1"/>
  <c r="U579" i="6"/>
  <c r="AH579" i="6" s="1"/>
  <c r="U93" i="6"/>
  <c r="AH93" i="6" s="1"/>
  <c r="U223" i="6"/>
  <c r="AH223" i="6" s="1"/>
  <c r="U313" i="6"/>
  <c r="AH313" i="6" s="1"/>
  <c r="U578" i="6"/>
  <c r="AH578" i="6" s="1"/>
  <c r="U565" i="6"/>
  <c r="AH565" i="6" s="1"/>
  <c r="U91" i="6"/>
  <c r="AH91" i="6" s="1"/>
  <c r="U312" i="6"/>
  <c r="AH312" i="6" s="1"/>
  <c r="U577" i="6"/>
  <c r="AH577" i="6" s="1"/>
  <c r="U202" i="6"/>
  <c r="AH202" i="6" s="1"/>
  <c r="U594" i="6"/>
  <c r="AH594" i="6" s="1"/>
  <c r="U183" i="6"/>
  <c r="AH183" i="6" s="1"/>
  <c r="U214" i="6"/>
  <c r="AH214" i="6" s="1"/>
  <c r="U595" i="6"/>
  <c r="AH595" i="6" s="1"/>
  <c r="U181" i="6"/>
  <c r="AH181" i="6" s="1"/>
  <c r="U66" i="6"/>
  <c r="AH66" i="6" s="1"/>
  <c r="U576" i="6"/>
  <c r="AH576" i="6" s="1"/>
  <c r="U56" i="6"/>
  <c r="AH56" i="6" s="1"/>
  <c r="U549" i="6"/>
  <c r="AH549" i="6" s="1"/>
  <c r="U507" i="6"/>
  <c r="AH507" i="6" s="1"/>
  <c r="U200" i="6"/>
  <c r="AH200" i="6" s="1"/>
  <c r="U191" i="6"/>
  <c r="AH191" i="6" s="1"/>
  <c r="U505" i="6"/>
  <c r="AH505" i="6" s="1"/>
  <c r="U574" i="6"/>
  <c r="AH574" i="6" s="1"/>
  <c r="U566" i="6"/>
  <c r="AH566" i="6" s="1"/>
  <c r="U560" i="6"/>
  <c r="AH560" i="6" s="1"/>
  <c r="U548" i="6"/>
  <c r="AH548" i="6" s="1"/>
  <c r="U504" i="6"/>
  <c r="AH504" i="6" s="1"/>
  <c r="U593" i="6"/>
  <c r="AH593" i="6" s="1"/>
  <c r="U559" i="6"/>
  <c r="AH559" i="6" s="1"/>
  <c r="U527" i="6"/>
  <c r="AH527" i="6" s="1"/>
  <c r="U502" i="6"/>
  <c r="AH502" i="6" s="1"/>
  <c r="U311" i="6"/>
  <c r="AH311" i="6" s="1"/>
  <c r="U558" i="6"/>
  <c r="AH558" i="6" s="1"/>
  <c r="U526" i="6"/>
  <c r="AH526" i="6" s="1"/>
  <c r="U501" i="6"/>
  <c r="AH501" i="6" s="1"/>
  <c r="U211" i="6"/>
  <c r="AH211" i="6" s="1"/>
  <c r="U196" i="6"/>
  <c r="AH196" i="6" s="1"/>
  <c r="U523" i="6"/>
  <c r="AH523" i="6" s="1"/>
  <c r="U495" i="6"/>
  <c r="AH495" i="6" s="1"/>
  <c r="U557" i="6"/>
  <c r="AH557" i="6" s="1"/>
  <c r="U169" i="6"/>
  <c r="AH169" i="6" s="1"/>
  <c r="U494" i="6"/>
  <c r="AH494" i="6" s="1"/>
  <c r="U575" i="6"/>
  <c r="AH575" i="6" s="1"/>
  <c r="U39" i="6"/>
  <c r="AH39" i="6" s="1"/>
  <c r="U310" i="6"/>
  <c r="AH310" i="6" s="1"/>
  <c r="U556" i="6"/>
  <c r="AH556" i="6" s="1"/>
  <c r="U555" i="6"/>
  <c r="AH555" i="6" s="1"/>
  <c r="U519" i="6"/>
  <c r="AH519" i="6" s="1"/>
  <c r="U587" i="6"/>
  <c r="AH587" i="6" s="1"/>
  <c r="U554" i="6"/>
  <c r="AH554" i="6" s="1"/>
  <c r="U517" i="6"/>
  <c r="AH517" i="6" s="1"/>
  <c r="U492" i="6"/>
  <c r="AH492" i="6" s="1"/>
  <c r="U553" i="6"/>
  <c r="AH553" i="6" s="1"/>
  <c r="U515" i="6"/>
  <c r="AH515" i="6" s="1"/>
  <c r="U562" i="6"/>
  <c r="AH562" i="6" s="1"/>
  <c r="U552" i="6"/>
  <c r="AH552" i="6" s="1"/>
  <c r="U513" i="6"/>
  <c r="AH513" i="6" s="1"/>
  <c r="U561" i="6"/>
  <c r="AH561" i="6" s="1"/>
  <c r="U551" i="6"/>
  <c r="AH551" i="6" s="1"/>
  <c r="U498" i="6"/>
  <c r="AH498" i="6" s="1"/>
  <c r="U486" i="6"/>
  <c r="AH486" i="6" s="1"/>
  <c r="U465" i="6"/>
  <c r="AH465" i="6" s="1"/>
  <c r="U440" i="6"/>
  <c r="AH440" i="6" s="1"/>
  <c r="U415" i="6"/>
  <c r="AH415" i="6" s="1"/>
  <c r="U151" i="6"/>
  <c r="AH151" i="6" s="1"/>
  <c r="U464" i="6"/>
  <c r="AH464" i="6" s="1"/>
  <c r="U437" i="6"/>
  <c r="AH437" i="6" s="1"/>
  <c r="U105" i="6"/>
  <c r="AH105" i="6" s="1"/>
  <c r="U563" i="6"/>
  <c r="AH563" i="6" s="1"/>
  <c r="U55" i="6"/>
  <c r="AH55" i="6" s="1"/>
  <c r="U156" i="6"/>
  <c r="AH156" i="6" s="1"/>
  <c r="U484" i="6"/>
  <c r="AH484" i="6" s="1"/>
  <c r="U462" i="6"/>
  <c r="AH462" i="6" s="1"/>
  <c r="U124" i="6"/>
  <c r="AH124" i="6" s="1"/>
  <c r="U550" i="6"/>
  <c r="AH550" i="6" s="1"/>
  <c r="U512" i="6"/>
  <c r="AH512" i="6" s="1"/>
  <c r="U483" i="6"/>
  <c r="AH483" i="6" s="1"/>
  <c r="U459" i="6"/>
  <c r="AH459" i="6" s="1"/>
  <c r="U435" i="6"/>
  <c r="AH435" i="6" s="1"/>
  <c r="U104" i="6"/>
  <c r="AH104" i="6" s="1"/>
  <c r="U482" i="6"/>
  <c r="AH482" i="6" s="1"/>
  <c r="U136" i="6"/>
  <c r="AH136" i="6" s="1"/>
  <c r="U429" i="6"/>
  <c r="AH429" i="6" s="1"/>
  <c r="U480" i="6"/>
  <c r="AH480" i="6" s="1"/>
  <c r="U143" i="6"/>
  <c r="AH143" i="6" s="1"/>
  <c r="U427" i="6"/>
  <c r="AH427" i="6" s="1"/>
  <c r="U168" i="6"/>
  <c r="AH168" i="6" s="1"/>
  <c r="U489" i="6"/>
  <c r="AH489" i="6" s="1"/>
  <c r="U159" i="6"/>
  <c r="AH159" i="6" s="1"/>
  <c r="U133" i="6"/>
  <c r="AH133" i="6" s="1"/>
  <c r="U113" i="6"/>
  <c r="AH113" i="6" s="1"/>
  <c r="U564" i="6"/>
  <c r="AH564" i="6" s="1"/>
  <c r="U157" i="6"/>
  <c r="AH157" i="6" s="1"/>
  <c r="U453" i="6"/>
  <c r="AH453" i="6" s="1"/>
  <c r="U118" i="6"/>
  <c r="AH118" i="6" s="1"/>
  <c r="U493" i="6"/>
  <c r="AH493" i="6" s="1"/>
  <c r="U160" i="6"/>
  <c r="AH160" i="6" s="1"/>
  <c r="U478" i="6"/>
  <c r="AH478" i="6" s="1"/>
  <c r="U508" i="6"/>
  <c r="AH508" i="6" s="1"/>
  <c r="U145" i="6"/>
  <c r="AH145" i="6" s="1"/>
  <c r="U166" i="6"/>
  <c r="AH166" i="6" s="1"/>
  <c r="U477" i="6"/>
  <c r="AH477" i="6" s="1"/>
  <c r="U449" i="6"/>
  <c r="AH449" i="6" s="1"/>
  <c r="U424" i="6"/>
  <c r="AH424" i="6" s="1"/>
  <c r="U471" i="6"/>
  <c r="AH471" i="6" s="1"/>
  <c r="U129" i="6"/>
  <c r="AH129" i="6" s="1"/>
  <c r="U521" i="6"/>
  <c r="AH521" i="6" s="1"/>
  <c r="U491" i="6"/>
  <c r="AH491" i="6" s="1"/>
  <c r="U470" i="6"/>
  <c r="AH470" i="6" s="1"/>
  <c r="U448" i="6"/>
  <c r="AH448" i="6" s="1"/>
  <c r="U197" i="6"/>
  <c r="AH197" i="6" s="1"/>
  <c r="U468" i="6"/>
  <c r="AH468" i="6" s="1"/>
  <c r="U446" i="6"/>
  <c r="AH446" i="6" s="1"/>
  <c r="U407" i="6"/>
  <c r="AH407" i="6" s="1"/>
  <c r="U388" i="6"/>
  <c r="AH388" i="6" s="1"/>
  <c r="U72" i="6"/>
  <c r="AH72" i="6" s="1"/>
  <c r="U100" i="6"/>
  <c r="AH100" i="6" s="1"/>
  <c r="U88" i="6"/>
  <c r="AH88" i="6" s="1"/>
  <c r="U373" i="6"/>
  <c r="AH373" i="6" s="1"/>
  <c r="U567" i="6"/>
  <c r="AH567" i="6" s="1"/>
  <c r="U525" i="6"/>
  <c r="AH525" i="6" s="1"/>
  <c r="U125" i="6"/>
  <c r="AH125" i="6" s="1"/>
  <c r="U406" i="6"/>
  <c r="AH406" i="6" s="1"/>
  <c r="U85" i="6"/>
  <c r="AH85" i="6" s="1"/>
  <c r="U452" i="6"/>
  <c r="AH452" i="6" s="1"/>
  <c r="U405" i="6"/>
  <c r="AH405" i="6" s="1"/>
  <c r="U387" i="6"/>
  <c r="AH387" i="6" s="1"/>
  <c r="U110" i="6"/>
  <c r="AH110" i="6" s="1"/>
  <c r="U106" i="6"/>
  <c r="AH106" i="6" s="1"/>
  <c r="U386" i="6"/>
  <c r="AH386" i="6" s="1"/>
  <c r="U467" i="6"/>
  <c r="AH467" i="6" s="1"/>
  <c r="U404" i="6"/>
  <c r="AH404" i="6" s="1"/>
  <c r="U385" i="6"/>
  <c r="AH385" i="6" s="1"/>
  <c r="U369" i="6"/>
  <c r="AH369" i="6" s="1"/>
  <c r="U421" i="6"/>
  <c r="AH421" i="6" s="1"/>
  <c r="U403" i="6"/>
  <c r="AH403" i="6" s="1"/>
  <c r="U384" i="6"/>
  <c r="AH384" i="6" s="1"/>
  <c r="U69" i="6"/>
  <c r="AH69" i="6" s="1"/>
  <c r="U400" i="6"/>
  <c r="AH400" i="6" s="1"/>
  <c r="U95" i="6"/>
  <c r="AH95" i="6" s="1"/>
  <c r="U366" i="6"/>
  <c r="AH366" i="6" s="1"/>
  <c r="U444" i="6"/>
  <c r="AH444" i="6" s="1"/>
  <c r="U398" i="6"/>
  <c r="AH398" i="6" s="1"/>
  <c r="U383" i="6"/>
  <c r="AH383" i="6" s="1"/>
  <c r="U365" i="6"/>
  <c r="AH365" i="6" s="1"/>
  <c r="U466" i="6"/>
  <c r="AH466" i="6" s="1"/>
  <c r="U396" i="6"/>
  <c r="AH396" i="6" s="1"/>
  <c r="U382" i="6"/>
  <c r="AH382" i="6" s="1"/>
  <c r="U185" i="6"/>
  <c r="AH185" i="6" s="1"/>
  <c r="U450" i="6"/>
  <c r="AH450" i="6" s="1"/>
  <c r="U420" i="6"/>
  <c r="AH420" i="6" s="1"/>
  <c r="U94" i="6"/>
  <c r="AH94" i="6" s="1"/>
  <c r="U380" i="6"/>
  <c r="AH380" i="6" s="1"/>
  <c r="U394" i="6"/>
  <c r="AH394" i="6" s="1"/>
  <c r="U80" i="6"/>
  <c r="AH80" i="6" s="1"/>
  <c r="U411" i="6"/>
  <c r="AH411" i="6" s="1"/>
  <c r="U393" i="6"/>
  <c r="AH393" i="6" s="1"/>
  <c r="U78" i="6"/>
  <c r="AH78" i="6" s="1"/>
  <c r="U180" i="6"/>
  <c r="AH180" i="6" s="1"/>
  <c r="U426" i="6"/>
  <c r="AH426" i="6" s="1"/>
  <c r="U410" i="6"/>
  <c r="AH410" i="6" s="1"/>
  <c r="U392" i="6"/>
  <c r="AH392" i="6" s="1"/>
  <c r="U377" i="6"/>
  <c r="AH377" i="6" s="1"/>
  <c r="U179" i="6"/>
  <c r="AH179" i="6" s="1"/>
  <c r="U425" i="6"/>
  <c r="AH425" i="6" s="1"/>
  <c r="U76" i="6"/>
  <c r="AH76" i="6" s="1"/>
  <c r="U178" i="6"/>
  <c r="AH178" i="6" s="1"/>
  <c r="U62" i="6"/>
  <c r="AH62" i="6" s="1"/>
  <c r="U326" i="6"/>
  <c r="AH326" i="6" s="1"/>
  <c r="U300" i="6"/>
  <c r="AH300" i="6" s="1"/>
  <c r="U188" i="6"/>
  <c r="AH188" i="6" s="1"/>
  <c r="U353" i="6"/>
  <c r="AH353" i="6" s="1"/>
  <c r="U38" i="6"/>
  <c r="AH38" i="6" s="1"/>
  <c r="U299" i="6"/>
  <c r="AH299" i="6" s="1"/>
  <c r="U187" i="6"/>
  <c r="AH187" i="6" s="1"/>
  <c r="U50" i="6"/>
  <c r="AH50" i="6" s="1"/>
  <c r="U325" i="6"/>
  <c r="AH325" i="6" s="1"/>
  <c r="U298" i="6"/>
  <c r="AH298" i="6" s="1"/>
  <c r="U389" i="6"/>
  <c r="AH389" i="6" s="1"/>
  <c r="U90" i="6"/>
  <c r="AH90" i="6" s="1"/>
  <c r="U177" i="6"/>
  <c r="AH177" i="6" s="1"/>
  <c r="U186" i="6"/>
  <c r="AH186" i="6" s="1"/>
  <c r="U344" i="6"/>
  <c r="AH344" i="6" s="1"/>
  <c r="U36" i="6"/>
  <c r="AH36" i="6" s="1"/>
  <c r="U295" i="6"/>
  <c r="AH295" i="6" s="1"/>
  <c r="U175" i="6"/>
  <c r="AH175" i="6" s="1"/>
  <c r="U49" i="6"/>
  <c r="AH49" i="6" s="1"/>
  <c r="U323" i="6"/>
  <c r="AH323" i="6" s="1"/>
  <c r="U174" i="6"/>
  <c r="AH174" i="6" s="1"/>
  <c r="U340" i="6"/>
  <c r="AH340" i="6" s="1"/>
  <c r="U321" i="6"/>
  <c r="AH321" i="6" s="1"/>
  <c r="U292" i="6"/>
  <c r="AH292" i="6" s="1"/>
  <c r="U184" i="6"/>
  <c r="AH184" i="6" s="1"/>
  <c r="U176" i="6"/>
  <c r="AH176" i="6" s="1"/>
  <c r="U173" i="6"/>
  <c r="AH173" i="6" s="1"/>
  <c r="U54" i="6"/>
  <c r="AH54" i="6" s="1"/>
  <c r="U319" i="6"/>
  <c r="AH319" i="6" s="1"/>
  <c r="U371" i="6"/>
  <c r="AH371" i="6" s="1"/>
  <c r="U182" i="6"/>
  <c r="AH182" i="6" s="1"/>
  <c r="U363" i="6"/>
  <c r="AH363" i="6" s="1"/>
  <c r="U53" i="6"/>
  <c r="AH53" i="6" s="1"/>
  <c r="U318" i="6"/>
  <c r="AH318" i="6" s="1"/>
  <c r="U18" i="6"/>
  <c r="AH18" i="6" s="1"/>
  <c r="U361" i="6"/>
  <c r="AH361" i="6" s="1"/>
  <c r="U337" i="6"/>
  <c r="AH337" i="6" s="1"/>
  <c r="U375" i="6"/>
  <c r="AH375" i="6" s="1"/>
  <c r="U360" i="6"/>
  <c r="AH360" i="6" s="1"/>
  <c r="U336" i="6"/>
  <c r="AH336" i="6" s="1"/>
  <c r="U34" i="6"/>
  <c r="AH34" i="6" s="1"/>
  <c r="U288" i="6"/>
  <c r="AH288" i="6" s="1"/>
  <c r="U409" i="6"/>
  <c r="AH409" i="6" s="1"/>
  <c r="U359" i="6"/>
  <c r="AH359" i="6" s="1"/>
  <c r="U44" i="6"/>
  <c r="AH44" i="6" s="1"/>
  <c r="U316" i="6"/>
  <c r="AH316" i="6" s="1"/>
  <c r="U408" i="6"/>
  <c r="AH408" i="6" s="1"/>
  <c r="U77" i="6"/>
  <c r="AH77" i="6" s="1"/>
  <c r="U358" i="6"/>
  <c r="AH358" i="6" s="1"/>
  <c r="U46" i="6"/>
  <c r="AH46" i="6" s="1"/>
  <c r="U315" i="6"/>
  <c r="AH315" i="6" s="1"/>
  <c r="U442" i="6"/>
  <c r="AH442" i="6" s="1"/>
  <c r="U102" i="6"/>
  <c r="AH102" i="6" s="1"/>
  <c r="U67" i="6"/>
  <c r="AH67" i="6" s="1"/>
  <c r="U333" i="6"/>
  <c r="AH333" i="6" s="1"/>
  <c r="U304" i="6"/>
  <c r="AH304" i="6" s="1"/>
  <c r="U126" i="6"/>
  <c r="AH126" i="6" s="1"/>
  <c r="U356" i="6"/>
  <c r="AH356" i="6" s="1"/>
  <c r="U329" i="6"/>
  <c r="AH329" i="6" s="1"/>
  <c r="U374" i="6"/>
  <c r="AH374" i="6" s="1"/>
  <c r="U327" i="6"/>
  <c r="AH327" i="6" s="1"/>
  <c r="U317" i="6"/>
  <c r="AH317" i="6" s="1"/>
  <c r="U265" i="6"/>
  <c r="AH265" i="6" s="1"/>
  <c r="U244" i="6"/>
  <c r="AH244" i="6" s="1"/>
  <c r="U225" i="6"/>
  <c r="AH225" i="6" s="1"/>
  <c r="U28" i="6"/>
  <c r="AH28" i="6" s="1"/>
  <c r="U2" i="6"/>
  <c r="AH2" i="6" s="1"/>
  <c r="U149" i="6"/>
  <c r="AH149" i="6" s="1"/>
  <c r="U286" i="6"/>
  <c r="AH286" i="6" s="1"/>
  <c r="U281" i="6"/>
  <c r="AH281" i="6" s="1"/>
  <c r="U280" i="6"/>
  <c r="AH280" i="6" s="1"/>
  <c r="U261" i="6"/>
  <c r="AH261" i="6" s="1"/>
  <c r="U12" i="6"/>
  <c r="AH12" i="6" s="1"/>
  <c r="U224" i="6"/>
  <c r="AH224" i="6" s="1"/>
  <c r="U213" i="6"/>
  <c r="AH213" i="6" s="1"/>
  <c r="U192" i="6"/>
  <c r="AH192" i="6" s="1"/>
  <c r="U15" i="6"/>
  <c r="AH15" i="6" s="1"/>
  <c r="U302" i="6"/>
  <c r="AH302" i="6" s="1"/>
  <c r="U294" i="6"/>
  <c r="AH294" i="6" s="1"/>
  <c r="U279" i="6"/>
  <c r="AH279" i="6" s="1"/>
  <c r="U260" i="6"/>
  <c r="AH260" i="6" s="1"/>
  <c r="U243" i="6"/>
  <c r="AH243" i="6" s="1"/>
  <c r="U222" i="6"/>
  <c r="AH222" i="6" s="1"/>
  <c r="U212" i="6"/>
  <c r="AH212" i="6" s="1"/>
  <c r="U190" i="6"/>
  <c r="AH190" i="6" s="1"/>
  <c r="U17" i="6"/>
  <c r="AH17" i="6" s="1"/>
  <c r="U258" i="6"/>
  <c r="AH258" i="6" s="1"/>
  <c r="U242" i="6"/>
  <c r="AH242" i="6" s="1"/>
  <c r="U221" i="6"/>
  <c r="AH221" i="6" s="1"/>
  <c r="U210" i="6"/>
  <c r="AH210" i="6" s="1"/>
  <c r="U171" i="6"/>
  <c r="AH171" i="6" s="1"/>
  <c r="U147" i="6"/>
  <c r="AH147" i="6" s="1"/>
  <c r="U278" i="6"/>
  <c r="AH278" i="6" s="1"/>
  <c r="U257" i="6"/>
  <c r="AH257" i="6" s="1"/>
  <c r="U241" i="6"/>
  <c r="AH241" i="6" s="1"/>
  <c r="U220" i="6"/>
  <c r="AH220" i="6" s="1"/>
  <c r="U209" i="6"/>
  <c r="AH209" i="6" s="1"/>
  <c r="U170" i="6"/>
  <c r="AH170" i="6" s="1"/>
  <c r="U291" i="6"/>
  <c r="AH291" i="6" s="1"/>
  <c r="U285" i="6"/>
  <c r="AH285" i="6" s="1"/>
  <c r="U282" i="6"/>
  <c r="AH282" i="6" s="1"/>
  <c r="U277" i="6"/>
  <c r="AH277" i="6" s="1"/>
  <c r="U256" i="6"/>
  <c r="AH256" i="6" s="1"/>
  <c r="U240" i="6"/>
  <c r="AH240" i="6" s="1"/>
  <c r="U7" i="6"/>
  <c r="AH7" i="6" s="1"/>
  <c r="U208" i="6"/>
  <c r="AH208" i="6" s="1"/>
  <c r="U167" i="6"/>
  <c r="AH167" i="6" s="1"/>
  <c r="U276" i="6"/>
  <c r="AH276" i="6" s="1"/>
  <c r="U255" i="6"/>
  <c r="AH255" i="6" s="1"/>
  <c r="U239" i="6"/>
  <c r="AH239" i="6" s="1"/>
  <c r="U219" i="6"/>
  <c r="AH219" i="6" s="1"/>
  <c r="U207" i="6"/>
  <c r="AH207" i="6" s="1"/>
  <c r="U164" i="6"/>
  <c r="AH164" i="6" s="1"/>
  <c r="U141" i="6"/>
  <c r="AH141" i="6" s="1"/>
  <c r="U275" i="6"/>
  <c r="AH275" i="6" s="1"/>
  <c r="U254" i="6"/>
  <c r="AH254" i="6" s="1"/>
  <c r="U238" i="6"/>
  <c r="AH238" i="6" s="1"/>
  <c r="U217" i="6"/>
  <c r="AH217" i="6" s="1"/>
  <c r="U205" i="6"/>
  <c r="AH205" i="6" s="1"/>
  <c r="U163" i="6"/>
  <c r="AH163" i="6" s="1"/>
  <c r="U140" i="6"/>
  <c r="AH140" i="6" s="1"/>
  <c r="U413" i="6"/>
  <c r="AH413" i="6" s="1"/>
  <c r="U355" i="6"/>
  <c r="AH355" i="6" s="1"/>
  <c r="U274" i="6"/>
  <c r="AH274" i="6" s="1"/>
  <c r="U252" i="6"/>
  <c r="AH252" i="6" s="1"/>
  <c r="U237" i="6"/>
  <c r="AH237" i="6" s="1"/>
  <c r="U5" i="6"/>
  <c r="AH5" i="6" s="1"/>
  <c r="U273" i="6"/>
  <c r="AH273" i="6" s="1"/>
  <c r="U251" i="6"/>
  <c r="AH251" i="6" s="1"/>
  <c r="U11" i="6"/>
  <c r="AH11" i="6" s="1"/>
  <c r="U215" i="6"/>
  <c r="AH215" i="6" s="1"/>
  <c r="U272" i="6"/>
  <c r="AH272" i="6" s="1"/>
  <c r="U250" i="6"/>
  <c r="AH250" i="6" s="1"/>
  <c r="U235" i="6"/>
  <c r="AH235" i="6" s="1"/>
  <c r="U26" i="6"/>
  <c r="AH26" i="6" s="1"/>
  <c r="U201" i="6"/>
  <c r="AH201" i="6" s="1"/>
  <c r="U161" i="6"/>
  <c r="AH161" i="6" s="1"/>
  <c r="U354" i="6"/>
  <c r="AH354" i="6" s="1"/>
  <c r="U301" i="6"/>
  <c r="AH301" i="6" s="1"/>
  <c r="U284" i="6"/>
  <c r="AH284" i="6" s="1"/>
  <c r="U14" i="6"/>
  <c r="AH14" i="6" s="1"/>
  <c r="U249" i="6"/>
  <c r="AH249" i="6" s="1"/>
  <c r="U234" i="6"/>
  <c r="AH234" i="6" s="1"/>
  <c r="U25" i="6"/>
  <c r="AH25" i="6" s="1"/>
  <c r="U199" i="6"/>
  <c r="AH199" i="6" s="1"/>
  <c r="U155" i="6"/>
  <c r="AH155" i="6" s="1"/>
  <c r="U137" i="6"/>
  <c r="AH137" i="6" s="1"/>
  <c r="U290" i="6"/>
  <c r="AH290" i="6" s="1"/>
  <c r="U271" i="6"/>
  <c r="AH271" i="6" s="1"/>
  <c r="U248" i="6"/>
  <c r="AH248" i="6" s="1"/>
  <c r="U233" i="6"/>
  <c r="AH233" i="6" s="1"/>
  <c r="U23" i="6"/>
  <c r="AH23" i="6" s="1"/>
  <c r="U198" i="6"/>
  <c r="AH198" i="6" s="1"/>
  <c r="U154" i="6"/>
  <c r="AH154" i="6" s="1"/>
  <c r="U40" i="6"/>
  <c r="AH40" i="6" s="1"/>
  <c r="U303" i="6"/>
  <c r="AH303" i="6" s="1"/>
  <c r="U270" i="6"/>
  <c r="AH270" i="6" s="1"/>
  <c r="U247" i="6"/>
  <c r="AH247" i="6" s="1"/>
  <c r="U229" i="6"/>
  <c r="AH229" i="6" s="1"/>
  <c r="U22" i="6"/>
  <c r="AH22" i="6" s="1"/>
  <c r="U195" i="6"/>
  <c r="AH195" i="6" s="1"/>
  <c r="U153" i="6"/>
  <c r="AH153" i="6" s="1"/>
  <c r="G35" i="6"/>
  <c r="BD35" i="6" s="1"/>
  <c r="U41" i="6"/>
  <c r="AH41" i="6" s="1"/>
  <c r="Q45" i="6"/>
  <c r="AD45" i="6" s="1"/>
  <c r="N51" i="6"/>
  <c r="AA51" i="6" s="1"/>
  <c r="G63" i="6"/>
  <c r="BD63" i="6" s="1"/>
  <c r="U64" i="6"/>
  <c r="AH64" i="6" s="1"/>
  <c r="S19" i="6"/>
  <c r="AF19" i="6" s="1"/>
  <c r="R30" i="6"/>
  <c r="AE30" i="6" s="1"/>
  <c r="Q20" i="6"/>
  <c r="AD20" i="6" s="1"/>
  <c r="P24" i="6"/>
  <c r="AC24" i="6" s="1"/>
  <c r="O27" i="6"/>
  <c r="AB27" i="6" s="1"/>
  <c r="N68" i="6"/>
  <c r="AA68" i="6" s="1"/>
  <c r="G82" i="6"/>
  <c r="BD82" i="6" s="1"/>
  <c r="U84" i="6"/>
  <c r="AH84" i="6" s="1"/>
  <c r="T6" i="6"/>
  <c r="AG6" i="6" s="1"/>
  <c r="S86" i="6"/>
  <c r="AF86" i="6" s="1"/>
  <c r="R87" i="6"/>
  <c r="AE87" i="6" s="1"/>
  <c r="Q89" i="6"/>
  <c r="AD89" i="6" s="1"/>
  <c r="P92" i="6"/>
  <c r="AC92" i="6" s="1"/>
  <c r="O96" i="6"/>
  <c r="AB96" i="6" s="1"/>
  <c r="N8" i="6"/>
  <c r="AA8" i="6" s="1"/>
  <c r="G111" i="6"/>
  <c r="BD111" i="6" s="1"/>
  <c r="U114" i="6"/>
  <c r="AH114" i="6" s="1"/>
  <c r="T10" i="6"/>
  <c r="AG10" i="6" s="1"/>
  <c r="S115" i="6"/>
  <c r="AF115" i="6" s="1"/>
  <c r="R116" i="6"/>
  <c r="AE116" i="6" s="1"/>
  <c r="Q117" i="6"/>
  <c r="AD117" i="6" s="1"/>
  <c r="P120" i="6"/>
  <c r="AC120" i="6" s="1"/>
  <c r="O121" i="6"/>
  <c r="AB121" i="6" s="1"/>
  <c r="N122" i="6"/>
  <c r="AA122" i="6" s="1"/>
  <c r="T140" i="6"/>
  <c r="AG140" i="6" s="1"/>
  <c r="Q142" i="6"/>
  <c r="AD142" i="6" s="1"/>
  <c r="Q149" i="6"/>
  <c r="AD149" i="6" s="1"/>
  <c r="R154" i="6"/>
  <c r="AE154" i="6" s="1"/>
  <c r="U16" i="6"/>
  <c r="AH16" i="6" s="1"/>
  <c r="O171" i="6"/>
  <c r="AB171" i="6" s="1"/>
  <c r="U194" i="6"/>
  <c r="AH194" i="6" s="1"/>
  <c r="S195" i="6"/>
  <c r="AF195" i="6" s="1"/>
  <c r="P203" i="6"/>
  <c r="AC203" i="6" s="1"/>
  <c r="T229" i="6"/>
  <c r="AG229" i="6" s="1"/>
  <c r="Q234" i="6"/>
  <c r="AD234" i="6" s="1"/>
  <c r="O252" i="6"/>
  <c r="AB252" i="6" s="1"/>
  <c r="H271" i="6"/>
  <c r="BE271" i="6" s="1"/>
  <c r="G271" i="6"/>
  <c r="BD271" i="6" s="1"/>
  <c r="F271" i="6"/>
  <c r="BC271" i="6" s="1"/>
  <c r="E271" i="6"/>
  <c r="BB271" i="6" s="1"/>
  <c r="D271" i="6"/>
  <c r="BA271" i="6" s="1"/>
  <c r="S287" i="6"/>
  <c r="AF287" i="6" s="1"/>
  <c r="Q47" i="6"/>
  <c r="AD47" i="6" s="1"/>
  <c r="U65" i="6"/>
  <c r="AH65" i="6" s="1"/>
  <c r="S30" i="6"/>
  <c r="AF30" i="6" s="1"/>
  <c r="R20" i="6"/>
  <c r="AE20" i="6" s="1"/>
  <c r="Q24" i="6"/>
  <c r="AD24" i="6" s="1"/>
  <c r="O68" i="6"/>
  <c r="AB68" i="6" s="1"/>
  <c r="N70" i="6"/>
  <c r="AA70" i="6" s="1"/>
  <c r="U6" i="6"/>
  <c r="AH6" i="6" s="1"/>
  <c r="T86" i="6"/>
  <c r="AG86" i="6" s="1"/>
  <c r="S87" i="6"/>
  <c r="AF87" i="6" s="1"/>
  <c r="R89" i="6"/>
  <c r="AE89" i="6" s="1"/>
  <c r="Q92" i="6"/>
  <c r="AD92" i="6" s="1"/>
  <c r="P96" i="6"/>
  <c r="AC96" i="6" s="1"/>
  <c r="O8" i="6"/>
  <c r="AB8" i="6" s="1"/>
  <c r="N97" i="6"/>
  <c r="AA97" i="6" s="1"/>
  <c r="U10" i="6"/>
  <c r="AH10" i="6" s="1"/>
  <c r="T115" i="6"/>
  <c r="AG115" i="6" s="1"/>
  <c r="S116" i="6"/>
  <c r="AF116" i="6" s="1"/>
  <c r="R117" i="6"/>
  <c r="AE117" i="6" s="1"/>
  <c r="Q120" i="6"/>
  <c r="AD120" i="6" s="1"/>
  <c r="P121" i="6"/>
  <c r="AC121" i="6" s="1"/>
  <c r="O122" i="6"/>
  <c r="AB122" i="6" s="1"/>
  <c r="N123" i="6"/>
  <c r="AA123" i="6" s="1"/>
  <c r="R142" i="6"/>
  <c r="AE142" i="6" s="1"/>
  <c r="O147" i="6"/>
  <c r="AB147" i="6" s="1"/>
  <c r="S149" i="6"/>
  <c r="AF149" i="6" s="1"/>
  <c r="H153" i="6"/>
  <c r="BE153" i="6" s="1"/>
  <c r="G153" i="6"/>
  <c r="BD153" i="6" s="1"/>
  <c r="F153" i="6"/>
  <c r="BC153" i="6" s="1"/>
  <c r="E153" i="6"/>
  <c r="BB153" i="6" s="1"/>
  <c r="S154" i="6"/>
  <c r="AF154" i="6" s="1"/>
  <c r="N163" i="6"/>
  <c r="AA163" i="6" s="1"/>
  <c r="P171" i="6"/>
  <c r="AC171" i="6" s="1"/>
  <c r="N190" i="6"/>
  <c r="AA190" i="6" s="1"/>
  <c r="T195" i="6"/>
  <c r="AG195" i="6" s="1"/>
  <c r="R198" i="6"/>
  <c r="AE198" i="6" s="1"/>
  <c r="U203" i="6"/>
  <c r="AH203" i="6" s="1"/>
  <c r="R23" i="6"/>
  <c r="AE23" i="6" s="1"/>
  <c r="U227" i="6"/>
  <c r="AH227" i="6" s="1"/>
  <c r="T9" i="6"/>
  <c r="AG9" i="6" s="1"/>
  <c r="R234" i="6"/>
  <c r="AE234" i="6" s="1"/>
  <c r="P235" i="6"/>
  <c r="AC235" i="6" s="1"/>
  <c r="H270" i="6"/>
  <c r="BE270" i="6" s="1"/>
  <c r="G270" i="6"/>
  <c r="BD270" i="6" s="1"/>
  <c r="F270" i="6"/>
  <c r="BC270" i="6" s="1"/>
  <c r="E270" i="6"/>
  <c r="BB270" i="6" s="1"/>
  <c r="U287" i="6"/>
  <c r="AH287" i="6" s="1"/>
  <c r="P336" i="6"/>
  <c r="AC336" i="6" s="1"/>
  <c r="G41" i="6"/>
  <c r="BD41" i="6" s="1"/>
  <c r="F3" i="6"/>
  <c r="BC3" i="6" s="1"/>
  <c r="E42" i="6"/>
  <c r="BB42" i="6" s="1"/>
  <c r="U42" i="6"/>
  <c r="AH42" i="6" s="1"/>
  <c r="D43" i="6"/>
  <c r="BA43" i="6" s="1"/>
  <c r="T43" i="6"/>
  <c r="AG43" i="6" s="1"/>
  <c r="S45" i="6"/>
  <c r="AF45" i="6" s="1"/>
  <c r="R47" i="6"/>
  <c r="AE47" i="6" s="1"/>
  <c r="Q48" i="6"/>
  <c r="AD48" i="6" s="1"/>
  <c r="P51" i="6"/>
  <c r="AC51" i="6" s="1"/>
  <c r="O52" i="6"/>
  <c r="AB52" i="6" s="1"/>
  <c r="N57" i="6"/>
  <c r="AA57" i="6" s="1"/>
  <c r="G64" i="6"/>
  <c r="BD64" i="6" s="1"/>
  <c r="E19" i="6"/>
  <c r="BB19" i="6" s="1"/>
  <c r="U19" i="6"/>
  <c r="AH19" i="6" s="1"/>
  <c r="D30" i="6"/>
  <c r="BA30" i="6" s="1"/>
  <c r="T30" i="6"/>
  <c r="AG30" i="6" s="1"/>
  <c r="S20" i="6"/>
  <c r="AF20" i="6" s="1"/>
  <c r="R24" i="6"/>
  <c r="AE24" i="6" s="1"/>
  <c r="Q27" i="6"/>
  <c r="AD27" i="6" s="1"/>
  <c r="P68" i="6"/>
  <c r="AC68" i="6" s="1"/>
  <c r="O70" i="6"/>
  <c r="AB70" i="6" s="1"/>
  <c r="N71" i="6"/>
  <c r="AA71" i="6" s="1"/>
  <c r="G84" i="6"/>
  <c r="BD84" i="6" s="1"/>
  <c r="E86" i="6"/>
  <c r="BB86" i="6" s="1"/>
  <c r="U86" i="6"/>
  <c r="AH86" i="6" s="1"/>
  <c r="D87" i="6"/>
  <c r="BA87" i="6" s="1"/>
  <c r="T87" i="6"/>
  <c r="AG87" i="6" s="1"/>
  <c r="S89" i="6"/>
  <c r="AF89" i="6" s="1"/>
  <c r="R92" i="6"/>
  <c r="AE92" i="6" s="1"/>
  <c r="Q96" i="6"/>
  <c r="AD96" i="6" s="1"/>
  <c r="P8" i="6"/>
  <c r="AC8" i="6" s="1"/>
  <c r="O97" i="6"/>
  <c r="AB97" i="6" s="1"/>
  <c r="N98" i="6"/>
  <c r="AA98" i="6" s="1"/>
  <c r="E115" i="6"/>
  <c r="BB115" i="6" s="1"/>
  <c r="U115" i="6"/>
  <c r="AH115" i="6" s="1"/>
  <c r="D116" i="6"/>
  <c r="BA116" i="6" s="1"/>
  <c r="T116" i="6"/>
  <c r="AG116" i="6" s="1"/>
  <c r="S117" i="6"/>
  <c r="AF117" i="6" s="1"/>
  <c r="R120" i="6"/>
  <c r="AE120" i="6" s="1"/>
  <c r="Q121" i="6"/>
  <c r="AD121" i="6" s="1"/>
  <c r="P122" i="6"/>
  <c r="AC122" i="6" s="1"/>
  <c r="O123" i="6"/>
  <c r="AB123" i="6" s="1"/>
  <c r="N127" i="6"/>
  <c r="AA127" i="6" s="1"/>
  <c r="U142" i="6"/>
  <c r="AH142" i="6" s="1"/>
  <c r="P147" i="6"/>
  <c r="AC147" i="6" s="1"/>
  <c r="G148" i="6"/>
  <c r="BD148" i="6" s="1"/>
  <c r="F148" i="6"/>
  <c r="BC148" i="6" s="1"/>
  <c r="D148" i="6"/>
  <c r="BA148" i="6" s="1"/>
  <c r="O152" i="6"/>
  <c r="AB152" i="6" s="1"/>
  <c r="D153" i="6"/>
  <c r="BA153" i="6" s="1"/>
  <c r="P161" i="6"/>
  <c r="AC161" i="6" s="1"/>
  <c r="S163" i="6"/>
  <c r="AF163" i="6" s="1"/>
  <c r="O190" i="6"/>
  <c r="AB190" i="6" s="1"/>
  <c r="S198" i="6"/>
  <c r="AF198" i="6" s="1"/>
  <c r="U29" i="6"/>
  <c r="AH29" i="6" s="1"/>
  <c r="S23" i="6"/>
  <c r="AF23" i="6" s="1"/>
  <c r="U9" i="6"/>
  <c r="AH9" i="6" s="1"/>
  <c r="Q235" i="6"/>
  <c r="AD235" i="6" s="1"/>
  <c r="N238" i="6"/>
  <c r="AA238" i="6" s="1"/>
  <c r="H248" i="6"/>
  <c r="BE248" i="6" s="1"/>
  <c r="G248" i="6"/>
  <c r="BD248" i="6" s="1"/>
  <c r="F248" i="6"/>
  <c r="BC248" i="6" s="1"/>
  <c r="E248" i="6"/>
  <c r="BB248" i="6" s="1"/>
  <c r="D248" i="6"/>
  <c r="BA248" i="6" s="1"/>
  <c r="D270" i="6"/>
  <c r="BA270" i="6" s="1"/>
  <c r="F42" i="6"/>
  <c r="BC42" i="6" s="1"/>
  <c r="E43" i="6"/>
  <c r="BB43" i="6" s="1"/>
  <c r="U43" i="6"/>
  <c r="AH43" i="6" s="1"/>
  <c r="T45" i="6"/>
  <c r="AG45" i="6" s="1"/>
  <c r="S47" i="6"/>
  <c r="AF47" i="6" s="1"/>
  <c r="R48" i="6"/>
  <c r="AE48" i="6" s="1"/>
  <c r="Q51" i="6"/>
  <c r="AD51" i="6" s="1"/>
  <c r="P52" i="6"/>
  <c r="AC52" i="6" s="1"/>
  <c r="O57" i="6"/>
  <c r="AB57" i="6" s="1"/>
  <c r="N58" i="6"/>
  <c r="AA58" i="6" s="1"/>
  <c r="F19" i="6"/>
  <c r="BC19" i="6" s="1"/>
  <c r="E30" i="6"/>
  <c r="BB30" i="6" s="1"/>
  <c r="U30" i="6"/>
  <c r="AH30" i="6" s="1"/>
  <c r="T20" i="6"/>
  <c r="AG20" i="6" s="1"/>
  <c r="S24" i="6"/>
  <c r="AF24" i="6" s="1"/>
  <c r="R27" i="6"/>
  <c r="AE27" i="6" s="1"/>
  <c r="Q68" i="6"/>
  <c r="AD68" i="6" s="1"/>
  <c r="P70" i="6"/>
  <c r="AC70" i="6" s="1"/>
  <c r="O71" i="6"/>
  <c r="AB71" i="6" s="1"/>
  <c r="N73" i="6"/>
  <c r="AA73" i="6" s="1"/>
  <c r="F86" i="6"/>
  <c r="BC86" i="6" s="1"/>
  <c r="E87" i="6"/>
  <c r="BB87" i="6" s="1"/>
  <c r="U87" i="6"/>
  <c r="AH87" i="6" s="1"/>
  <c r="T89" i="6"/>
  <c r="AG89" i="6" s="1"/>
  <c r="S92" i="6"/>
  <c r="AF92" i="6" s="1"/>
  <c r="R96" i="6"/>
  <c r="AE96" i="6" s="1"/>
  <c r="Q8" i="6"/>
  <c r="AD8" i="6" s="1"/>
  <c r="P97" i="6"/>
  <c r="AC97" i="6" s="1"/>
  <c r="O98" i="6"/>
  <c r="AB98" i="6" s="1"/>
  <c r="N99" i="6"/>
  <c r="AA99" i="6" s="1"/>
  <c r="F115" i="6"/>
  <c r="BC115" i="6" s="1"/>
  <c r="E116" i="6"/>
  <c r="BB116" i="6" s="1"/>
  <c r="U116" i="6"/>
  <c r="AH116" i="6" s="1"/>
  <c r="T117" i="6"/>
  <c r="AG117" i="6" s="1"/>
  <c r="S120" i="6"/>
  <c r="AF120" i="6" s="1"/>
  <c r="R121" i="6"/>
  <c r="AE121" i="6" s="1"/>
  <c r="Q122" i="6"/>
  <c r="AD122" i="6" s="1"/>
  <c r="P123" i="6"/>
  <c r="AC123" i="6" s="1"/>
  <c r="O127" i="6"/>
  <c r="AB127" i="6" s="1"/>
  <c r="N128" i="6"/>
  <c r="AA128" i="6" s="1"/>
  <c r="S147" i="6"/>
  <c r="AF147" i="6" s="1"/>
  <c r="Q152" i="6"/>
  <c r="AD152" i="6" s="1"/>
  <c r="Q161" i="6"/>
  <c r="AD161" i="6" s="1"/>
  <c r="T163" i="6"/>
  <c r="AG163" i="6" s="1"/>
  <c r="S22" i="6"/>
  <c r="AF22" i="6" s="1"/>
  <c r="O11" i="6"/>
  <c r="AB11" i="6" s="1"/>
  <c r="H247" i="6"/>
  <c r="BE247" i="6" s="1"/>
  <c r="G247" i="6"/>
  <c r="BD247" i="6" s="1"/>
  <c r="F247" i="6"/>
  <c r="BC247" i="6" s="1"/>
  <c r="E247" i="6"/>
  <c r="BB247" i="6" s="1"/>
  <c r="N31" i="6"/>
  <c r="AA31" i="6" s="1"/>
  <c r="G42" i="6"/>
  <c r="BD42" i="6" s="1"/>
  <c r="F43" i="6"/>
  <c r="BC43" i="6" s="1"/>
  <c r="E45" i="6"/>
  <c r="BB45" i="6" s="1"/>
  <c r="U45" i="6"/>
  <c r="AH45" i="6" s="1"/>
  <c r="D47" i="6"/>
  <c r="BA47" i="6" s="1"/>
  <c r="T47" i="6"/>
  <c r="AG47" i="6" s="1"/>
  <c r="S48" i="6"/>
  <c r="AF48" i="6" s="1"/>
  <c r="R51" i="6"/>
  <c r="AE51" i="6" s="1"/>
  <c r="Q52" i="6"/>
  <c r="AD52" i="6" s="1"/>
  <c r="P57" i="6"/>
  <c r="AC57" i="6" s="1"/>
  <c r="O58" i="6"/>
  <c r="AB58" i="6" s="1"/>
  <c r="N59" i="6"/>
  <c r="AA59" i="6" s="1"/>
  <c r="G19" i="6"/>
  <c r="BD19" i="6" s="1"/>
  <c r="F30" i="6"/>
  <c r="BC30" i="6" s="1"/>
  <c r="E20" i="6"/>
  <c r="BB20" i="6" s="1"/>
  <c r="U20" i="6"/>
  <c r="AH20" i="6" s="1"/>
  <c r="D24" i="6"/>
  <c r="BA24" i="6" s="1"/>
  <c r="T24" i="6"/>
  <c r="AG24" i="6" s="1"/>
  <c r="S27" i="6"/>
  <c r="AF27" i="6" s="1"/>
  <c r="R68" i="6"/>
  <c r="AE68" i="6" s="1"/>
  <c r="Q70" i="6"/>
  <c r="AD70" i="6" s="1"/>
  <c r="P71" i="6"/>
  <c r="AC71" i="6" s="1"/>
  <c r="O73" i="6"/>
  <c r="AB73" i="6" s="1"/>
  <c r="N74" i="6"/>
  <c r="AA74" i="6" s="1"/>
  <c r="G86" i="6"/>
  <c r="BD86" i="6" s="1"/>
  <c r="F87" i="6"/>
  <c r="BC87" i="6" s="1"/>
  <c r="E89" i="6"/>
  <c r="BB89" i="6" s="1"/>
  <c r="U89" i="6"/>
  <c r="AH89" i="6" s="1"/>
  <c r="D92" i="6"/>
  <c r="BA92" i="6" s="1"/>
  <c r="T92" i="6"/>
  <c r="AG92" i="6" s="1"/>
  <c r="S96" i="6"/>
  <c r="AF96" i="6" s="1"/>
  <c r="R8" i="6"/>
  <c r="AE8" i="6" s="1"/>
  <c r="Q97" i="6"/>
  <c r="AD97" i="6" s="1"/>
  <c r="P98" i="6"/>
  <c r="AC98" i="6" s="1"/>
  <c r="O99" i="6"/>
  <c r="AB99" i="6" s="1"/>
  <c r="N101" i="6"/>
  <c r="AA101" i="6" s="1"/>
  <c r="G115" i="6"/>
  <c r="BD115" i="6" s="1"/>
  <c r="F116" i="6"/>
  <c r="BC116" i="6" s="1"/>
  <c r="E117" i="6"/>
  <c r="BB117" i="6" s="1"/>
  <c r="U117" i="6"/>
  <c r="AH117" i="6" s="1"/>
  <c r="D120" i="6"/>
  <c r="BA120" i="6" s="1"/>
  <c r="T120" i="6"/>
  <c r="AG120" i="6" s="1"/>
  <c r="S121" i="6"/>
  <c r="AF121" i="6" s="1"/>
  <c r="R122" i="6"/>
  <c r="AE122" i="6" s="1"/>
  <c r="Q123" i="6"/>
  <c r="AD123" i="6" s="1"/>
  <c r="P127" i="6"/>
  <c r="AC127" i="6" s="1"/>
  <c r="O128" i="6"/>
  <c r="AB128" i="6" s="1"/>
  <c r="N130" i="6"/>
  <c r="AA130" i="6" s="1"/>
  <c r="N139" i="6"/>
  <c r="AA139" i="6" s="1"/>
  <c r="T147" i="6"/>
  <c r="AG147" i="6" s="1"/>
  <c r="H148" i="6"/>
  <c r="BE148" i="6" s="1"/>
  <c r="T152" i="6"/>
  <c r="AG152" i="6" s="1"/>
  <c r="N204" i="6"/>
  <c r="AA204" i="6" s="1"/>
  <c r="T21" i="6"/>
  <c r="AG21" i="6" s="1"/>
  <c r="T22" i="6"/>
  <c r="AG22" i="6" s="1"/>
  <c r="Q25" i="6"/>
  <c r="AD25" i="6" s="1"/>
  <c r="P11" i="6"/>
  <c r="AC11" i="6" s="1"/>
  <c r="N237" i="6"/>
  <c r="AA237" i="6" s="1"/>
  <c r="D247" i="6"/>
  <c r="BA247" i="6" s="1"/>
  <c r="O31" i="6"/>
  <c r="AB31" i="6" s="1"/>
  <c r="N32" i="6"/>
  <c r="AA32" i="6" s="1"/>
  <c r="U47" i="6"/>
  <c r="AH47" i="6" s="1"/>
  <c r="T48" i="6"/>
  <c r="AG48" i="6" s="1"/>
  <c r="S51" i="6"/>
  <c r="AF51" i="6" s="1"/>
  <c r="R52" i="6"/>
  <c r="AE52" i="6" s="1"/>
  <c r="Q57" i="6"/>
  <c r="AD57" i="6" s="1"/>
  <c r="P58" i="6"/>
  <c r="AC58" i="6" s="1"/>
  <c r="O59" i="6"/>
  <c r="AB59" i="6" s="1"/>
  <c r="N60" i="6"/>
  <c r="AA60" i="6" s="1"/>
  <c r="U24" i="6"/>
  <c r="AH24" i="6" s="1"/>
  <c r="T27" i="6"/>
  <c r="AG27" i="6" s="1"/>
  <c r="S68" i="6"/>
  <c r="AF68" i="6" s="1"/>
  <c r="R70" i="6"/>
  <c r="AE70" i="6" s="1"/>
  <c r="Q71" i="6"/>
  <c r="AD71" i="6" s="1"/>
  <c r="P73" i="6"/>
  <c r="AC73" i="6" s="1"/>
  <c r="O74" i="6"/>
  <c r="AB74" i="6" s="1"/>
  <c r="N79" i="6"/>
  <c r="AA79" i="6" s="1"/>
  <c r="U92" i="6"/>
  <c r="AH92" i="6" s="1"/>
  <c r="T96" i="6"/>
  <c r="AG96" i="6" s="1"/>
  <c r="S8" i="6"/>
  <c r="AF8" i="6" s="1"/>
  <c r="R97" i="6"/>
  <c r="AE97" i="6" s="1"/>
  <c r="Q98" i="6"/>
  <c r="AD98" i="6" s="1"/>
  <c r="P99" i="6"/>
  <c r="AC99" i="6" s="1"/>
  <c r="O101" i="6"/>
  <c r="AB101" i="6" s="1"/>
  <c r="N103" i="6"/>
  <c r="AA103" i="6" s="1"/>
  <c r="U120" i="6"/>
  <c r="AH120" i="6" s="1"/>
  <c r="T121" i="6"/>
  <c r="AG121" i="6" s="1"/>
  <c r="S122" i="6"/>
  <c r="AF122" i="6" s="1"/>
  <c r="R123" i="6"/>
  <c r="AE123" i="6" s="1"/>
  <c r="Q127" i="6"/>
  <c r="AD127" i="6" s="1"/>
  <c r="P128" i="6"/>
  <c r="AC128" i="6" s="1"/>
  <c r="O130" i="6"/>
  <c r="AB130" i="6" s="1"/>
  <c r="N131" i="6"/>
  <c r="AA131" i="6" s="1"/>
  <c r="O139" i="6"/>
  <c r="AB139" i="6" s="1"/>
  <c r="F140" i="6"/>
  <c r="BC140" i="6" s="1"/>
  <c r="E140" i="6"/>
  <c r="BB140" i="6" s="1"/>
  <c r="U152" i="6"/>
  <c r="AH152" i="6" s="1"/>
  <c r="R164" i="6"/>
  <c r="AE164" i="6" s="1"/>
  <c r="O204" i="6"/>
  <c r="AB204" i="6" s="1"/>
  <c r="U21" i="6"/>
  <c r="AH21" i="6" s="1"/>
  <c r="R25" i="6"/>
  <c r="AE25" i="6" s="1"/>
  <c r="O237" i="6"/>
  <c r="AB237" i="6" s="1"/>
  <c r="H2" i="6"/>
  <c r="BE2" i="6" s="1"/>
  <c r="H28" i="6"/>
  <c r="BE28" i="6" s="1"/>
  <c r="H225" i="6"/>
  <c r="BE225" i="6" s="1"/>
  <c r="H244" i="6"/>
  <c r="BE244" i="6" s="1"/>
  <c r="H265" i="6"/>
  <c r="BE265" i="6" s="1"/>
  <c r="H281" i="6"/>
  <c r="BE281" i="6" s="1"/>
  <c r="G448" i="6"/>
  <c r="BD448" i="6" s="1"/>
  <c r="F448" i="6"/>
  <c r="BC448" i="6" s="1"/>
  <c r="E448" i="6"/>
  <c r="BB448" i="6" s="1"/>
  <c r="D448" i="6"/>
  <c r="BA448" i="6" s="1"/>
  <c r="H448" i="6"/>
  <c r="BE448" i="6" s="1"/>
  <c r="H287" i="6"/>
  <c r="BE287" i="6" s="1"/>
  <c r="F287" i="6"/>
  <c r="BC287" i="6" s="1"/>
  <c r="H294" i="6"/>
  <c r="BE294" i="6" s="1"/>
  <c r="G294" i="6"/>
  <c r="BD294" i="6" s="1"/>
  <c r="F294" i="6"/>
  <c r="BC294" i="6" s="1"/>
  <c r="D294" i="6"/>
  <c r="BA294" i="6" s="1"/>
  <c r="D161" i="6"/>
  <c r="BA161" i="6" s="1"/>
  <c r="D201" i="6"/>
  <c r="BA201" i="6" s="1"/>
  <c r="D26" i="6"/>
  <c r="BA26" i="6" s="1"/>
  <c r="D235" i="6"/>
  <c r="BA235" i="6" s="1"/>
  <c r="D250" i="6"/>
  <c r="BA250" i="6" s="1"/>
  <c r="D272" i="6"/>
  <c r="BA272" i="6" s="1"/>
  <c r="D287" i="6"/>
  <c r="BA287" i="6" s="1"/>
  <c r="E294" i="6"/>
  <c r="BB294" i="6" s="1"/>
  <c r="E201" i="6"/>
  <c r="BB201" i="6" s="1"/>
  <c r="E26" i="6"/>
  <c r="BB26" i="6" s="1"/>
  <c r="E235" i="6"/>
  <c r="BB235" i="6" s="1"/>
  <c r="E250" i="6"/>
  <c r="BB250" i="6" s="1"/>
  <c r="E272" i="6"/>
  <c r="BB272" i="6" s="1"/>
  <c r="E287" i="6"/>
  <c r="BB287" i="6" s="1"/>
  <c r="H290" i="6"/>
  <c r="BE290" i="6" s="1"/>
  <c r="F290" i="6"/>
  <c r="BC290" i="6" s="1"/>
  <c r="D290" i="6"/>
  <c r="BA290" i="6" s="1"/>
  <c r="D217" i="6"/>
  <c r="BA217" i="6" s="1"/>
  <c r="D238" i="6"/>
  <c r="BA238" i="6" s="1"/>
  <c r="D254" i="6"/>
  <c r="BA254" i="6" s="1"/>
  <c r="D275" i="6"/>
  <c r="BA275" i="6" s="1"/>
  <c r="E290" i="6"/>
  <c r="BB290" i="6" s="1"/>
  <c r="G13" i="6"/>
  <c r="BD13" i="6" s="1"/>
  <c r="G162" i="6"/>
  <c r="BD162" i="6" s="1"/>
  <c r="F16" i="6"/>
  <c r="BC16" i="6" s="1"/>
  <c r="F204" i="6"/>
  <c r="BC204" i="6" s="1"/>
  <c r="D207" i="6"/>
  <c r="BA207" i="6" s="1"/>
  <c r="G215" i="6"/>
  <c r="BD215" i="6" s="1"/>
  <c r="F5" i="6"/>
  <c r="BC5" i="6" s="1"/>
  <c r="E217" i="6"/>
  <c r="BB217" i="6" s="1"/>
  <c r="D219" i="6"/>
  <c r="BA219" i="6" s="1"/>
  <c r="F237" i="6"/>
  <c r="BC237" i="6" s="1"/>
  <c r="E238" i="6"/>
  <c r="BB238" i="6" s="1"/>
  <c r="D239" i="6"/>
  <c r="BA239" i="6" s="1"/>
  <c r="F252" i="6"/>
  <c r="BC252" i="6" s="1"/>
  <c r="E254" i="6"/>
  <c r="BB254" i="6" s="1"/>
  <c r="D255" i="6"/>
  <c r="BA255" i="6" s="1"/>
  <c r="F274" i="6"/>
  <c r="BC274" i="6" s="1"/>
  <c r="E275" i="6"/>
  <c r="BB275" i="6" s="1"/>
  <c r="D276" i="6"/>
  <c r="BA276" i="6" s="1"/>
  <c r="G290" i="6"/>
  <c r="BD290" i="6" s="1"/>
  <c r="H303" i="6"/>
  <c r="BE303" i="6" s="1"/>
  <c r="G303" i="6"/>
  <c r="BD303" i="6" s="1"/>
  <c r="F303" i="6"/>
  <c r="BC303" i="6" s="1"/>
  <c r="H333" i="6"/>
  <c r="BE333" i="6" s="1"/>
  <c r="G333" i="6"/>
  <c r="BD333" i="6" s="1"/>
  <c r="F333" i="6"/>
  <c r="BC333" i="6" s="1"/>
  <c r="E333" i="6"/>
  <c r="BB333" i="6" s="1"/>
  <c r="D333" i="6"/>
  <c r="BA333" i="6" s="1"/>
  <c r="D142" i="6"/>
  <c r="BA142" i="6" s="1"/>
  <c r="D167" i="6"/>
  <c r="BA167" i="6" s="1"/>
  <c r="E207" i="6"/>
  <c r="BB207" i="6" s="1"/>
  <c r="D208" i="6"/>
  <c r="BA208" i="6" s="1"/>
  <c r="F217" i="6"/>
  <c r="BC217" i="6" s="1"/>
  <c r="E219" i="6"/>
  <c r="BB219" i="6" s="1"/>
  <c r="D7" i="6"/>
  <c r="BA7" i="6" s="1"/>
  <c r="F238" i="6"/>
  <c r="BC238" i="6" s="1"/>
  <c r="E239" i="6"/>
  <c r="BB239" i="6" s="1"/>
  <c r="D240" i="6"/>
  <c r="BA240" i="6" s="1"/>
  <c r="F254" i="6"/>
  <c r="BC254" i="6" s="1"/>
  <c r="E255" i="6"/>
  <c r="BB255" i="6" s="1"/>
  <c r="D256" i="6"/>
  <c r="BA256" i="6" s="1"/>
  <c r="F275" i="6"/>
  <c r="BC275" i="6" s="1"/>
  <c r="E276" i="6"/>
  <c r="BB276" i="6" s="1"/>
  <c r="D277" i="6"/>
  <c r="BA277" i="6" s="1"/>
  <c r="D303" i="6"/>
  <c r="BA303" i="6" s="1"/>
  <c r="H329" i="6"/>
  <c r="BE329" i="6" s="1"/>
  <c r="G329" i="6"/>
  <c r="BD329" i="6" s="1"/>
  <c r="F329" i="6"/>
  <c r="BC329" i="6" s="1"/>
  <c r="E329" i="6"/>
  <c r="BB329" i="6" s="1"/>
  <c r="F207" i="6"/>
  <c r="BC207" i="6" s="1"/>
  <c r="G217" i="6"/>
  <c r="BD217" i="6" s="1"/>
  <c r="F219" i="6"/>
  <c r="BC219" i="6" s="1"/>
  <c r="G238" i="6"/>
  <c r="BD238" i="6" s="1"/>
  <c r="F239" i="6"/>
  <c r="BC239" i="6" s="1"/>
  <c r="G254" i="6"/>
  <c r="BD254" i="6" s="1"/>
  <c r="F255" i="6"/>
  <c r="BC255" i="6" s="1"/>
  <c r="G275" i="6"/>
  <c r="BD275" i="6" s="1"/>
  <c r="F276" i="6"/>
  <c r="BC276" i="6" s="1"/>
  <c r="G207" i="6"/>
  <c r="BD207" i="6" s="1"/>
  <c r="G219" i="6"/>
  <c r="BD219" i="6" s="1"/>
  <c r="G239" i="6"/>
  <c r="BD239" i="6" s="1"/>
  <c r="G255" i="6"/>
  <c r="BD255" i="6" s="1"/>
  <c r="G276" i="6"/>
  <c r="BD276" i="6" s="1"/>
  <c r="F146" i="6"/>
  <c r="BC146" i="6" s="1"/>
  <c r="F170" i="6"/>
  <c r="BC170" i="6" s="1"/>
  <c r="E171" i="6"/>
  <c r="BB171" i="6" s="1"/>
  <c r="D190" i="6"/>
  <c r="BA190" i="6" s="1"/>
  <c r="F209" i="6"/>
  <c r="BC209" i="6" s="1"/>
  <c r="E210" i="6"/>
  <c r="BB210" i="6" s="1"/>
  <c r="D212" i="6"/>
  <c r="BA212" i="6" s="1"/>
  <c r="E221" i="6"/>
  <c r="BB221" i="6" s="1"/>
  <c r="D222" i="6"/>
  <c r="BA222" i="6" s="1"/>
  <c r="E242" i="6"/>
  <c r="BB242" i="6" s="1"/>
  <c r="D243" i="6"/>
  <c r="BA243" i="6" s="1"/>
  <c r="E258" i="6"/>
  <c r="BB258" i="6" s="1"/>
  <c r="D260" i="6"/>
  <c r="BA260" i="6" s="1"/>
  <c r="E17" i="6"/>
  <c r="BB17" i="6" s="1"/>
  <c r="D279" i="6"/>
  <c r="BA279" i="6" s="1"/>
  <c r="D285" i="6"/>
  <c r="BA285" i="6" s="1"/>
  <c r="H319" i="6"/>
  <c r="BE319" i="6" s="1"/>
  <c r="G319" i="6"/>
  <c r="BD319" i="6" s="1"/>
  <c r="F319" i="6"/>
  <c r="BC319" i="6" s="1"/>
  <c r="E319" i="6"/>
  <c r="BB319" i="6" s="1"/>
  <c r="D319" i="6"/>
  <c r="BA319" i="6" s="1"/>
  <c r="E190" i="6"/>
  <c r="BB190" i="6" s="1"/>
  <c r="E212" i="6"/>
  <c r="BB212" i="6" s="1"/>
  <c r="E222" i="6"/>
  <c r="BB222" i="6" s="1"/>
  <c r="E243" i="6"/>
  <c r="BB243" i="6" s="1"/>
  <c r="E260" i="6"/>
  <c r="BB260" i="6" s="1"/>
  <c r="E279" i="6"/>
  <c r="BB279" i="6" s="1"/>
  <c r="E285" i="6"/>
  <c r="BB285" i="6" s="1"/>
  <c r="H304" i="6"/>
  <c r="BE304" i="6" s="1"/>
  <c r="G304" i="6"/>
  <c r="BD304" i="6" s="1"/>
  <c r="F304" i="6"/>
  <c r="BC304" i="6" s="1"/>
  <c r="E304" i="6"/>
  <c r="BB304" i="6" s="1"/>
  <c r="H67" i="6"/>
  <c r="BE67" i="6" s="1"/>
  <c r="G67" i="6"/>
  <c r="BD67" i="6" s="1"/>
  <c r="F67" i="6"/>
  <c r="BC67" i="6" s="1"/>
  <c r="E67" i="6"/>
  <c r="BB67" i="6" s="1"/>
  <c r="D67" i="6"/>
  <c r="BA67" i="6" s="1"/>
  <c r="G171" i="6"/>
  <c r="BD171" i="6" s="1"/>
  <c r="F190" i="6"/>
  <c r="BC190" i="6" s="1"/>
  <c r="D2" i="6"/>
  <c r="BA2" i="6" s="1"/>
  <c r="G210" i="6"/>
  <c r="BD210" i="6" s="1"/>
  <c r="F212" i="6"/>
  <c r="BC212" i="6" s="1"/>
  <c r="E213" i="6"/>
  <c r="BB213" i="6" s="1"/>
  <c r="D28" i="6"/>
  <c r="BA28" i="6" s="1"/>
  <c r="G221" i="6"/>
  <c r="BD221" i="6" s="1"/>
  <c r="F222" i="6"/>
  <c r="BC222" i="6" s="1"/>
  <c r="E224" i="6"/>
  <c r="BB224" i="6" s="1"/>
  <c r="D225" i="6"/>
  <c r="BA225" i="6" s="1"/>
  <c r="G242" i="6"/>
  <c r="BD242" i="6" s="1"/>
  <c r="F243" i="6"/>
  <c r="BC243" i="6" s="1"/>
  <c r="E12" i="6"/>
  <c r="BB12" i="6" s="1"/>
  <c r="D244" i="6"/>
  <c r="BA244" i="6" s="1"/>
  <c r="G258" i="6"/>
  <c r="BD258" i="6" s="1"/>
  <c r="F260" i="6"/>
  <c r="BC260" i="6" s="1"/>
  <c r="E261" i="6"/>
  <c r="BB261" i="6" s="1"/>
  <c r="D265" i="6"/>
  <c r="BA265" i="6" s="1"/>
  <c r="G17" i="6"/>
  <c r="BD17" i="6" s="1"/>
  <c r="F279" i="6"/>
  <c r="BC279" i="6" s="1"/>
  <c r="E280" i="6"/>
  <c r="BB280" i="6" s="1"/>
  <c r="D281" i="6"/>
  <c r="BA281" i="6" s="1"/>
  <c r="F285" i="6"/>
  <c r="BC285" i="6" s="1"/>
  <c r="D304" i="6"/>
  <c r="BA304" i="6" s="1"/>
  <c r="H356" i="6"/>
  <c r="BE356" i="6" s="1"/>
  <c r="G356" i="6"/>
  <c r="BD356" i="6" s="1"/>
  <c r="F356" i="6"/>
  <c r="BC356" i="6" s="1"/>
  <c r="E356" i="6"/>
  <c r="BB356" i="6" s="1"/>
  <c r="G285" i="6"/>
  <c r="BD285" i="6" s="1"/>
  <c r="H291" i="6"/>
  <c r="BE291" i="6" s="1"/>
  <c r="F291" i="6"/>
  <c r="BC291" i="6" s="1"/>
  <c r="D291" i="6"/>
  <c r="BA291" i="6" s="1"/>
  <c r="D356" i="6"/>
  <c r="BA356" i="6" s="1"/>
  <c r="E72" i="6"/>
  <c r="BB72" i="6" s="1"/>
  <c r="D72" i="6"/>
  <c r="BA72" i="6" s="1"/>
  <c r="H72" i="6"/>
  <c r="BE72" i="6" s="1"/>
  <c r="H78" i="6"/>
  <c r="BE78" i="6" s="1"/>
  <c r="G78" i="6"/>
  <c r="BD78" i="6" s="1"/>
  <c r="F78" i="6"/>
  <c r="BC78" i="6" s="1"/>
  <c r="E78" i="6"/>
  <c r="BB78" i="6" s="1"/>
  <c r="D78" i="6"/>
  <c r="BA78" i="6" s="1"/>
  <c r="H468" i="6"/>
  <c r="BE468" i="6" s="1"/>
  <c r="G468" i="6"/>
  <c r="BD468" i="6" s="1"/>
  <c r="F468" i="6"/>
  <c r="BC468" i="6" s="1"/>
  <c r="E468" i="6"/>
  <c r="BB468" i="6" s="1"/>
  <c r="H301" i="6"/>
  <c r="BE301" i="6" s="1"/>
  <c r="D315" i="6"/>
  <c r="BA315" i="6" s="1"/>
  <c r="H327" i="6"/>
  <c r="BE327" i="6" s="1"/>
  <c r="D46" i="6"/>
  <c r="BA46" i="6" s="1"/>
  <c r="H354" i="6"/>
  <c r="BE354" i="6" s="1"/>
  <c r="D358" i="6"/>
  <c r="BA358" i="6" s="1"/>
  <c r="F179" i="6"/>
  <c r="BC179" i="6" s="1"/>
  <c r="E179" i="6"/>
  <c r="BB179" i="6" s="1"/>
  <c r="F72" i="6"/>
  <c r="BC72" i="6" s="1"/>
  <c r="H392" i="6"/>
  <c r="BE392" i="6" s="1"/>
  <c r="G392" i="6"/>
  <c r="BD392" i="6" s="1"/>
  <c r="F392" i="6"/>
  <c r="BC392" i="6" s="1"/>
  <c r="E392" i="6"/>
  <c r="BB392" i="6" s="1"/>
  <c r="H393" i="6"/>
  <c r="BE393" i="6" s="1"/>
  <c r="G393" i="6"/>
  <c r="BD393" i="6" s="1"/>
  <c r="F393" i="6"/>
  <c r="BC393" i="6" s="1"/>
  <c r="E393" i="6"/>
  <c r="BB393" i="6" s="1"/>
  <c r="D393" i="6"/>
  <c r="BA393" i="6" s="1"/>
  <c r="D468" i="6"/>
  <c r="BA468" i="6" s="1"/>
  <c r="E315" i="6"/>
  <c r="BB315" i="6" s="1"/>
  <c r="D316" i="6"/>
  <c r="BA316" i="6" s="1"/>
  <c r="E46" i="6"/>
  <c r="BB46" i="6" s="1"/>
  <c r="D44" i="6"/>
  <c r="BA44" i="6" s="1"/>
  <c r="E358" i="6"/>
  <c r="BB358" i="6" s="1"/>
  <c r="D359" i="6"/>
  <c r="BA359" i="6" s="1"/>
  <c r="D179" i="6"/>
  <c r="BA179" i="6" s="1"/>
  <c r="G72" i="6"/>
  <c r="BD72" i="6" s="1"/>
  <c r="D392" i="6"/>
  <c r="BA392" i="6" s="1"/>
  <c r="F315" i="6"/>
  <c r="BC315" i="6" s="1"/>
  <c r="F46" i="6"/>
  <c r="BC46" i="6" s="1"/>
  <c r="F358" i="6"/>
  <c r="BC358" i="6" s="1"/>
  <c r="H446" i="6"/>
  <c r="BE446" i="6" s="1"/>
  <c r="G446" i="6"/>
  <c r="BD446" i="6" s="1"/>
  <c r="F446" i="6"/>
  <c r="BC446" i="6" s="1"/>
  <c r="E446" i="6"/>
  <c r="BB446" i="6" s="1"/>
  <c r="E288" i="6"/>
  <c r="BB288" i="6" s="1"/>
  <c r="F316" i="6"/>
  <c r="BC316" i="6" s="1"/>
  <c r="E34" i="6"/>
  <c r="BB34" i="6" s="1"/>
  <c r="D317" i="6"/>
  <c r="BA317" i="6" s="1"/>
  <c r="F44" i="6"/>
  <c r="BC44" i="6" s="1"/>
  <c r="E336" i="6"/>
  <c r="BB336" i="6" s="1"/>
  <c r="D337" i="6"/>
  <c r="BA337" i="6" s="1"/>
  <c r="F359" i="6"/>
  <c r="BC359" i="6" s="1"/>
  <c r="E360" i="6"/>
  <c r="BB360" i="6" s="1"/>
  <c r="D361" i="6"/>
  <c r="BA361" i="6" s="1"/>
  <c r="H179" i="6"/>
  <c r="BE179" i="6" s="1"/>
  <c r="D446" i="6"/>
  <c r="BA446" i="6" s="1"/>
  <c r="H180" i="6"/>
  <c r="BE180" i="6" s="1"/>
  <c r="E180" i="6"/>
  <c r="BB180" i="6" s="1"/>
  <c r="D180" i="6"/>
  <c r="BA180" i="6" s="1"/>
  <c r="F317" i="6"/>
  <c r="BC317" i="6" s="1"/>
  <c r="F337" i="6"/>
  <c r="BC337" i="6" s="1"/>
  <c r="D54" i="6"/>
  <c r="BA54" i="6" s="1"/>
  <c r="F361" i="6"/>
  <c r="BC361" i="6" s="1"/>
  <c r="D173" i="6"/>
  <c r="BA173" i="6" s="1"/>
  <c r="F180" i="6"/>
  <c r="BC180" i="6" s="1"/>
  <c r="H365" i="6"/>
  <c r="BE365" i="6" s="1"/>
  <c r="G365" i="6"/>
  <c r="BD365" i="6" s="1"/>
  <c r="F365" i="6"/>
  <c r="BC365" i="6" s="1"/>
  <c r="E365" i="6"/>
  <c r="BB365" i="6" s="1"/>
  <c r="D365" i="6"/>
  <c r="BA365" i="6" s="1"/>
  <c r="E54" i="6"/>
  <c r="BB54" i="6" s="1"/>
  <c r="E173" i="6"/>
  <c r="BB173" i="6" s="1"/>
  <c r="G180" i="6"/>
  <c r="BD180" i="6" s="1"/>
  <c r="G77" i="6"/>
  <c r="BD77" i="6" s="1"/>
  <c r="F77" i="6"/>
  <c r="BC77" i="6" s="1"/>
  <c r="E292" i="6"/>
  <c r="BB292" i="6" s="1"/>
  <c r="E321" i="6"/>
  <c r="BB321" i="6" s="1"/>
  <c r="D323" i="6"/>
  <c r="BA323" i="6" s="1"/>
  <c r="F54" i="6"/>
  <c r="BC54" i="6" s="1"/>
  <c r="D49" i="6"/>
  <c r="BA49" i="6" s="1"/>
  <c r="F173" i="6"/>
  <c r="BC173" i="6" s="1"/>
  <c r="D175" i="6"/>
  <c r="BA175" i="6" s="1"/>
  <c r="D77" i="6"/>
  <c r="BA77" i="6" s="1"/>
  <c r="E323" i="6"/>
  <c r="BB323" i="6" s="1"/>
  <c r="G54" i="6"/>
  <c r="BD54" i="6" s="1"/>
  <c r="E49" i="6"/>
  <c r="BB49" i="6" s="1"/>
  <c r="G173" i="6"/>
  <c r="BD173" i="6" s="1"/>
  <c r="E175" i="6"/>
  <c r="BB175" i="6" s="1"/>
  <c r="H185" i="6"/>
  <c r="BE185" i="6" s="1"/>
  <c r="G185" i="6"/>
  <c r="BD185" i="6" s="1"/>
  <c r="F185" i="6"/>
  <c r="BC185" i="6" s="1"/>
  <c r="E185" i="6"/>
  <c r="BB185" i="6" s="1"/>
  <c r="E77" i="6"/>
  <c r="BB77" i="6" s="1"/>
  <c r="H102" i="6"/>
  <c r="BE102" i="6" s="1"/>
  <c r="G102" i="6"/>
  <c r="BD102" i="6" s="1"/>
  <c r="F102" i="6"/>
  <c r="BC102" i="6" s="1"/>
  <c r="E102" i="6"/>
  <c r="BB102" i="6" s="1"/>
  <c r="D298" i="6"/>
  <c r="BA298" i="6" s="1"/>
  <c r="F323" i="6"/>
  <c r="BC323" i="6" s="1"/>
  <c r="D325" i="6"/>
  <c r="BA325" i="6" s="1"/>
  <c r="F49" i="6"/>
  <c r="BC49" i="6" s="1"/>
  <c r="D50" i="6"/>
  <c r="BA50" i="6" s="1"/>
  <c r="F175" i="6"/>
  <c r="BC175" i="6" s="1"/>
  <c r="D187" i="6"/>
  <c r="BA187" i="6" s="1"/>
  <c r="D185" i="6"/>
  <c r="BA185" i="6" s="1"/>
  <c r="H77" i="6"/>
  <c r="BE77" i="6" s="1"/>
  <c r="H410" i="6"/>
  <c r="BE410" i="6" s="1"/>
  <c r="G410" i="6"/>
  <c r="BD410" i="6" s="1"/>
  <c r="F410" i="6"/>
  <c r="BC410" i="6" s="1"/>
  <c r="E410" i="6"/>
  <c r="BB410" i="6" s="1"/>
  <c r="D102" i="6"/>
  <c r="BA102" i="6" s="1"/>
  <c r="F126" i="6"/>
  <c r="BC126" i="6" s="1"/>
  <c r="H126" i="6"/>
  <c r="BE126" i="6" s="1"/>
  <c r="G126" i="6"/>
  <c r="BD126" i="6" s="1"/>
  <c r="E126" i="6"/>
  <c r="BB126" i="6" s="1"/>
  <c r="D126" i="6"/>
  <c r="BA126" i="6" s="1"/>
  <c r="E298" i="6"/>
  <c r="BB298" i="6" s="1"/>
  <c r="D299" i="6"/>
  <c r="BA299" i="6" s="1"/>
  <c r="G323" i="6"/>
  <c r="BD323" i="6" s="1"/>
  <c r="E325" i="6"/>
  <c r="BB325" i="6" s="1"/>
  <c r="D38" i="6"/>
  <c r="BA38" i="6" s="1"/>
  <c r="G49" i="6"/>
  <c r="BD49" i="6" s="1"/>
  <c r="E50" i="6"/>
  <c r="BB50" i="6" s="1"/>
  <c r="D353" i="6"/>
  <c r="BA353" i="6" s="1"/>
  <c r="G175" i="6"/>
  <c r="BD175" i="6" s="1"/>
  <c r="E187" i="6"/>
  <c r="BB187" i="6" s="1"/>
  <c r="D188" i="6"/>
  <c r="BA188" i="6" s="1"/>
  <c r="H177" i="6"/>
  <c r="BE177" i="6" s="1"/>
  <c r="G177" i="6"/>
  <c r="BD177" i="6" s="1"/>
  <c r="D410" i="6"/>
  <c r="BA410" i="6" s="1"/>
  <c r="H411" i="6"/>
  <c r="BE411" i="6" s="1"/>
  <c r="G411" i="6"/>
  <c r="BD411" i="6" s="1"/>
  <c r="F411" i="6"/>
  <c r="BC411" i="6" s="1"/>
  <c r="E411" i="6"/>
  <c r="BB411" i="6" s="1"/>
  <c r="D411" i="6"/>
  <c r="BA411" i="6" s="1"/>
  <c r="F298" i="6"/>
  <c r="BC298" i="6" s="1"/>
  <c r="E299" i="6"/>
  <c r="BB299" i="6" s="1"/>
  <c r="F325" i="6"/>
  <c r="BC325" i="6" s="1"/>
  <c r="E38" i="6"/>
  <c r="BB38" i="6" s="1"/>
  <c r="F50" i="6"/>
  <c r="BC50" i="6" s="1"/>
  <c r="E353" i="6"/>
  <c r="BB353" i="6" s="1"/>
  <c r="F187" i="6"/>
  <c r="BC187" i="6" s="1"/>
  <c r="E188" i="6"/>
  <c r="BB188" i="6" s="1"/>
  <c r="D177" i="6"/>
  <c r="BA177" i="6" s="1"/>
  <c r="F373" i="6"/>
  <c r="BC373" i="6" s="1"/>
  <c r="E373" i="6"/>
  <c r="BB373" i="6" s="1"/>
  <c r="E177" i="6"/>
  <c r="BB177" i="6" s="1"/>
  <c r="G178" i="6"/>
  <c r="BD178" i="6" s="1"/>
  <c r="F178" i="6"/>
  <c r="BC178" i="6" s="1"/>
  <c r="D373" i="6"/>
  <c r="BA373" i="6" s="1"/>
  <c r="H377" i="6"/>
  <c r="BE377" i="6" s="1"/>
  <c r="G377" i="6"/>
  <c r="BD377" i="6" s="1"/>
  <c r="F377" i="6"/>
  <c r="BC377" i="6" s="1"/>
  <c r="E377" i="6"/>
  <c r="BB377" i="6" s="1"/>
  <c r="G374" i="6"/>
  <c r="BD374" i="6" s="1"/>
  <c r="F375" i="6"/>
  <c r="BC375" i="6" s="1"/>
  <c r="H388" i="6"/>
  <c r="BE388" i="6" s="1"/>
  <c r="G90" i="6"/>
  <c r="BD90" i="6" s="1"/>
  <c r="F389" i="6"/>
  <c r="BC389" i="6" s="1"/>
  <c r="H407" i="6"/>
  <c r="BE407" i="6" s="1"/>
  <c r="G408" i="6"/>
  <c r="BD408" i="6" s="1"/>
  <c r="F409" i="6"/>
  <c r="BC409" i="6" s="1"/>
  <c r="F125" i="6"/>
  <c r="BC125" i="6" s="1"/>
  <c r="G375" i="6"/>
  <c r="BD375" i="6" s="1"/>
  <c r="G389" i="6"/>
  <c r="BD389" i="6" s="1"/>
  <c r="G413" i="6"/>
  <c r="BD413" i="6" s="1"/>
  <c r="D413" i="6"/>
  <c r="BA413" i="6" s="1"/>
  <c r="H125" i="6"/>
  <c r="BE125" i="6" s="1"/>
  <c r="H118" i="6"/>
  <c r="BE118" i="6" s="1"/>
  <c r="G118" i="6"/>
  <c r="BD118" i="6" s="1"/>
  <c r="F118" i="6"/>
  <c r="BC118" i="6" s="1"/>
  <c r="E118" i="6"/>
  <c r="BB118" i="6" s="1"/>
  <c r="D382" i="6"/>
  <c r="BA382" i="6" s="1"/>
  <c r="D396" i="6"/>
  <c r="BA396" i="6" s="1"/>
  <c r="H424" i="6"/>
  <c r="BE424" i="6" s="1"/>
  <c r="E424" i="6"/>
  <c r="BB424" i="6" s="1"/>
  <c r="D118" i="6"/>
  <c r="BA118" i="6" s="1"/>
  <c r="G182" i="6"/>
  <c r="BD182" i="6" s="1"/>
  <c r="F184" i="6"/>
  <c r="BC184" i="6" s="1"/>
  <c r="F380" i="6"/>
  <c r="BC380" i="6" s="1"/>
  <c r="E382" i="6"/>
  <c r="BB382" i="6" s="1"/>
  <c r="D383" i="6"/>
  <c r="BA383" i="6" s="1"/>
  <c r="F94" i="6"/>
  <c r="BC94" i="6" s="1"/>
  <c r="E396" i="6"/>
  <c r="BB396" i="6" s="1"/>
  <c r="D398" i="6"/>
  <c r="BA398" i="6" s="1"/>
  <c r="H413" i="6"/>
  <c r="BE413" i="6" s="1"/>
  <c r="D424" i="6"/>
  <c r="BA424" i="6" s="1"/>
  <c r="H453" i="6"/>
  <c r="BE453" i="6" s="1"/>
  <c r="G453" i="6"/>
  <c r="BD453" i="6" s="1"/>
  <c r="F453" i="6"/>
  <c r="BC453" i="6" s="1"/>
  <c r="E453" i="6"/>
  <c r="BB453" i="6" s="1"/>
  <c r="G184" i="6"/>
  <c r="BD184" i="6" s="1"/>
  <c r="D366" i="6"/>
  <c r="BA366" i="6" s="1"/>
  <c r="G380" i="6"/>
  <c r="BD380" i="6" s="1"/>
  <c r="F382" i="6"/>
  <c r="BC382" i="6" s="1"/>
  <c r="E383" i="6"/>
  <c r="BB383" i="6" s="1"/>
  <c r="G94" i="6"/>
  <c r="BD94" i="6" s="1"/>
  <c r="F396" i="6"/>
  <c r="BC396" i="6" s="1"/>
  <c r="E398" i="6"/>
  <c r="BB398" i="6" s="1"/>
  <c r="F424" i="6"/>
  <c r="BC424" i="6" s="1"/>
  <c r="E366" i="6"/>
  <c r="BB366" i="6" s="1"/>
  <c r="D69" i="6"/>
  <c r="BA69" i="6" s="1"/>
  <c r="G382" i="6"/>
  <c r="BD382" i="6" s="1"/>
  <c r="F383" i="6"/>
  <c r="BC383" i="6" s="1"/>
  <c r="E95" i="6"/>
  <c r="BB95" i="6" s="1"/>
  <c r="D384" i="6"/>
  <c r="BA384" i="6" s="1"/>
  <c r="G396" i="6"/>
  <c r="BD396" i="6" s="1"/>
  <c r="F398" i="6"/>
  <c r="BC398" i="6" s="1"/>
  <c r="E400" i="6"/>
  <c r="BB400" i="6" s="1"/>
  <c r="D403" i="6"/>
  <c r="BA403" i="6" s="1"/>
  <c r="E415" i="6"/>
  <c r="BB415" i="6" s="1"/>
  <c r="D415" i="6"/>
  <c r="BA415" i="6" s="1"/>
  <c r="G424" i="6"/>
  <c r="BD424" i="6" s="1"/>
  <c r="G383" i="6"/>
  <c r="BD383" i="6" s="1"/>
  <c r="G398" i="6"/>
  <c r="BD398" i="6" s="1"/>
  <c r="D85" i="6"/>
  <c r="BA85" i="6" s="1"/>
  <c r="D406" i="6"/>
  <c r="BA406" i="6" s="1"/>
  <c r="H113" i="6"/>
  <c r="BE113" i="6" s="1"/>
  <c r="G113" i="6"/>
  <c r="BD113" i="6" s="1"/>
  <c r="F113" i="6"/>
  <c r="BC113" i="6" s="1"/>
  <c r="E113" i="6"/>
  <c r="BB113" i="6" s="1"/>
  <c r="D113" i="6"/>
  <c r="BA113" i="6" s="1"/>
  <c r="F85" i="6"/>
  <c r="BC85" i="6" s="1"/>
  <c r="E88" i="6"/>
  <c r="BB88" i="6" s="1"/>
  <c r="D388" i="6"/>
  <c r="BA388" i="6" s="1"/>
  <c r="F406" i="6"/>
  <c r="BC406" i="6" s="1"/>
  <c r="E100" i="6"/>
  <c r="BB100" i="6" s="1"/>
  <c r="D407" i="6"/>
  <c r="BA407" i="6" s="1"/>
  <c r="E104" i="6"/>
  <c r="BB104" i="6" s="1"/>
  <c r="D110" i="6"/>
  <c r="BA110" i="6" s="1"/>
  <c r="F104" i="6"/>
  <c r="BC104" i="6" s="1"/>
  <c r="E110" i="6"/>
  <c r="BB110" i="6" s="1"/>
  <c r="H470" i="6"/>
  <c r="BE470" i="6" s="1"/>
  <c r="G470" i="6"/>
  <c r="BD470" i="6" s="1"/>
  <c r="F470" i="6"/>
  <c r="BC470" i="6" s="1"/>
  <c r="E470" i="6"/>
  <c r="BB470" i="6" s="1"/>
  <c r="D470" i="6"/>
  <c r="BA470" i="6" s="1"/>
  <c r="H440" i="6"/>
  <c r="BE440" i="6" s="1"/>
  <c r="H465" i="6"/>
  <c r="BE465" i="6" s="1"/>
  <c r="H486" i="6"/>
  <c r="BE486" i="6" s="1"/>
  <c r="H169" i="6"/>
  <c r="BE169" i="6" s="1"/>
  <c r="F169" i="6"/>
  <c r="BC169" i="6" s="1"/>
  <c r="E169" i="6"/>
  <c r="BB169" i="6" s="1"/>
  <c r="G564" i="6"/>
  <c r="BD564" i="6" s="1"/>
  <c r="H564" i="6"/>
  <c r="BE564" i="6" s="1"/>
  <c r="F564" i="6"/>
  <c r="BC564" i="6" s="1"/>
  <c r="E564" i="6"/>
  <c r="BB564" i="6" s="1"/>
  <c r="D564" i="6"/>
  <c r="BA564" i="6" s="1"/>
  <c r="E129" i="6"/>
  <c r="BB129" i="6" s="1"/>
  <c r="D449" i="6"/>
  <c r="BA449" i="6" s="1"/>
  <c r="E471" i="6"/>
  <c r="BB471" i="6" s="1"/>
  <c r="D477" i="6"/>
  <c r="BA477" i="6" s="1"/>
  <c r="E491" i="6"/>
  <c r="BB491" i="6" s="1"/>
  <c r="H494" i="6"/>
  <c r="BE494" i="6" s="1"/>
  <c r="F494" i="6"/>
  <c r="BC494" i="6" s="1"/>
  <c r="E494" i="6"/>
  <c r="BB494" i="6" s="1"/>
  <c r="G169" i="6"/>
  <c r="BD169" i="6" s="1"/>
  <c r="D425" i="6"/>
  <c r="BA425" i="6" s="1"/>
  <c r="E449" i="6"/>
  <c r="BB449" i="6" s="1"/>
  <c r="D450" i="6"/>
  <c r="BA450" i="6" s="1"/>
  <c r="E477" i="6"/>
  <c r="BB477" i="6" s="1"/>
  <c r="D145" i="6"/>
  <c r="BA145" i="6" s="1"/>
  <c r="G491" i="6"/>
  <c r="BD491" i="6" s="1"/>
  <c r="D494" i="6"/>
  <c r="BA494" i="6" s="1"/>
  <c r="H502" i="6"/>
  <c r="BE502" i="6" s="1"/>
  <c r="G502" i="6"/>
  <c r="BD502" i="6" s="1"/>
  <c r="F502" i="6"/>
  <c r="BC502" i="6" s="1"/>
  <c r="E502" i="6"/>
  <c r="BB502" i="6" s="1"/>
  <c r="D502" i="6"/>
  <c r="BA502" i="6" s="1"/>
  <c r="H513" i="6"/>
  <c r="BE513" i="6" s="1"/>
  <c r="G513" i="6"/>
  <c r="BD513" i="6" s="1"/>
  <c r="F513" i="6"/>
  <c r="BC513" i="6" s="1"/>
  <c r="E513" i="6"/>
  <c r="BB513" i="6" s="1"/>
  <c r="H552" i="6"/>
  <c r="BE552" i="6" s="1"/>
  <c r="G552" i="6"/>
  <c r="BD552" i="6" s="1"/>
  <c r="F552" i="6"/>
  <c r="BC552" i="6" s="1"/>
  <c r="E552" i="6"/>
  <c r="BB552" i="6" s="1"/>
  <c r="H553" i="6"/>
  <c r="BE553" i="6" s="1"/>
  <c r="G553" i="6"/>
  <c r="BD553" i="6" s="1"/>
  <c r="F553" i="6"/>
  <c r="BC553" i="6" s="1"/>
  <c r="E553" i="6"/>
  <c r="BB553" i="6" s="1"/>
  <c r="D553" i="6"/>
  <c r="BA553" i="6" s="1"/>
  <c r="H562" i="6"/>
  <c r="BE562" i="6" s="1"/>
  <c r="G562" i="6"/>
  <c r="BD562" i="6" s="1"/>
  <c r="F562" i="6"/>
  <c r="BC562" i="6" s="1"/>
  <c r="E562" i="6"/>
  <c r="BB562" i="6" s="1"/>
  <c r="H563" i="6"/>
  <c r="BE563" i="6" s="1"/>
  <c r="G563" i="6"/>
  <c r="BD563" i="6" s="1"/>
  <c r="F563" i="6"/>
  <c r="BC563" i="6" s="1"/>
  <c r="E563" i="6"/>
  <c r="BB563" i="6" s="1"/>
  <c r="D563" i="6"/>
  <c r="BA563" i="6" s="1"/>
  <c r="D157" i="6"/>
  <c r="BA157" i="6" s="1"/>
  <c r="D513" i="6"/>
  <c r="BA513" i="6" s="1"/>
  <c r="D552" i="6"/>
  <c r="BA552" i="6" s="1"/>
  <c r="D562" i="6"/>
  <c r="BA562" i="6" s="1"/>
  <c r="G425" i="6"/>
  <c r="BD425" i="6" s="1"/>
  <c r="G450" i="6"/>
  <c r="BD450" i="6" s="1"/>
  <c r="D133" i="6"/>
  <c r="BA133" i="6" s="1"/>
  <c r="G145" i="6"/>
  <c r="BD145" i="6" s="1"/>
  <c r="E157" i="6"/>
  <c r="BB157" i="6" s="1"/>
  <c r="D159" i="6"/>
  <c r="BA159" i="6" s="1"/>
  <c r="E133" i="6"/>
  <c r="BB133" i="6" s="1"/>
  <c r="F157" i="6"/>
  <c r="BC157" i="6" s="1"/>
  <c r="E159" i="6"/>
  <c r="BB159" i="6" s="1"/>
  <c r="G515" i="6"/>
  <c r="BD515" i="6" s="1"/>
  <c r="F515" i="6"/>
  <c r="BC515" i="6" s="1"/>
  <c r="E515" i="6"/>
  <c r="BB515" i="6" s="1"/>
  <c r="D515" i="6"/>
  <c r="BA515" i="6" s="1"/>
  <c r="F133" i="6"/>
  <c r="BC133" i="6" s="1"/>
  <c r="G157" i="6"/>
  <c r="BD157" i="6" s="1"/>
  <c r="F159" i="6"/>
  <c r="BC159" i="6" s="1"/>
  <c r="H160" i="6"/>
  <c r="BE160" i="6" s="1"/>
  <c r="D160" i="6"/>
  <c r="BA160" i="6" s="1"/>
  <c r="D435" i="6"/>
  <c r="BA435" i="6" s="1"/>
  <c r="G133" i="6"/>
  <c r="BD133" i="6" s="1"/>
  <c r="D459" i="6"/>
  <c r="BA459" i="6" s="1"/>
  <c r="G159" i="6"/>
  <c r="BD159" i="6" s="1"/>
  <c r="D483" i="6"/>
  <c r="BA483" i="6" s="1"/>
  <c r="E160" i="6"/>
  <c r="BB160" i="6" s="1"/>
  <c r="H495" i="6"/>
  <c r="BE495" i="6" s="1"/>
  <c r="G495" i="6"/>
  <c r="BD495" i="6" s="1"/>
  <c r="E495" i="6"/>
  <c r="BB495" i="6" s="1"/>
  <c r="D495" i="6"/>
  <c r="BA495" i="6" s="1"/>
  <c r="F429" i="6"/>
  <c r="BC429" i="6" s="1"/>
  <c r="E435" i="6"/>
  <c r="BB435" i="6" s="1"/>
  <c r="D124" i="6"/>
  <c r="BA124" i="6" s="1"/>
  <c r="F136" i="6"/>
  <c r="BC136" i="6" s="1"/>
  <c r="E459" i="6"/>
  <c r="BB459" i="6" s="1"/>
  <c r="D462" i="6"/>
  <c r="BA462" i="6" s="1"/>
  <c r="E483" i="6"/>
  <c r="BB483" i="6" s="1"/>
  <c r="D484" i="6"/>
  <c r="BA484" i="6" s="1"/>
  <c r="F160" i="6"/>
  <c r="BC160" i="6" s="1"/>
  <c r="F495" i="6"/>
  <c r="BC495" i="6" s="1"/>
  <c r="H559" i="6"/>
  <c r="BE559" i="6" s="1"/>
  <c r="G559" i="6"/>
  <c r="BD559" i="6" s="1"/>
  <c r="F559" i="6"/>
  <c r="BC559" i="6" s="1"/>
  <c r="E559" i="6"/>
  <c r="BB559" i="6" s="1"/>
  <c r="D559" i="6"/>
  <c r="BA559" i="6" s="1"/>
  <c r="G160" i="6"/>
  <c r="BD160" i="6" s="1"/>
  <c r="G435" i="6"/>
  <c r="BD435" i="6" s="1"/>
  <c r="F124" i="6"/>
  <c r="BC124" i="6" s="1"/>
  <c r="D440" i="6"/>
  <c r="BA440" i="6" s="1"/>
  <c r="G459" i="6"/>
  <c r="BD459" i="6" s="1"/>
  <c r="F462" i="6"/>
  <c r="BC462" i="6" s="1"/>
  <c r="D465" i="6"/>
  <c r="BA465" i="6" s="1"/>
  <c r="G483" i="6"/>
  <c r="BD483" i="6" s="1"/>
  <c r="F484" i="6"/>
  <c r="BC484" i="6" s="1"/>
  <c r="D486" i="6"/>
  <c r="BA486" i="6" s="1"/>
  <c r="H527" i="6"/>
  <c r="BE527" i="6" s="1"/>
  <c r="G527" i="6"/>
  <c r="BD527" i="6" s="1"/>
  <c r="F527" i="6"/>
  <c r="BC527" i="6" s="1"/>
  <c r="E527" i="6"/>
  <c r="BB527" i="6" s="1"/>
  <c r="D527" i="6"/>
  <c r="BA527" i="6" s="1"/>
  <c r="F156" i="6"/>
  <c r="BC156" i="6" s="1"/>
  <c r="H507" i="6"/>
  <c r="BE507" i="6" s="1"/>
  <c r="F512" i="6"/>
  <c r="BC512" i="6" s="1"/>
  <c r="H549" i="6"/>
  <c r="BE549" i="6" s="1"/>
  <c r="F551" i="6"/>
  <c r="BC551" i="6" s="1"/>
  <c r="H56" i="6"/>
  <c r="BE56" i="6" s="1"/>
  <c r="F561" i="6"/>
  <c r="BC561" i="6" s="1"/>
  <c r="G561" i="6"/>
  <c r="BD561" i="6" s="1"/>
  <c r="H568" i="6"/>
  <c r="BE568" i="6" s="1"/>
  <c r="G568" i="6"/>
  <c r="BD568" i="6" s="1"/>
  <c r="F568" i="6"/>
  <c r="BC568" i="6" s="1"/>
  <c r="E568" i="6"/>
  <c r="BB568" i="6" s="1"/>
  <c r="H172" i="6"/>
  <c r="BE172" i="6" s="1"/>
  <c r="G172" i="6"/>
  <c r="BD172" i="6" s="1"/>
  <c r="F172" i="6"/>
  <c r="BC172" i="6" s="1"/>
  <c r="E172" i="6"/>
  <c r="BB172" i="6" s="1"/>
  <c r="D172" i="6"/>
  <c r="BA172" i="6" s="1"/>
  <c r="D519" i="6"/>
  <c r="BA519" i="6" s="1"/>
  <c r="D555" i="6"/>
  <c r="BA555" i="6" s="1"/>
  <c r="D568" i="6"/>
  <c r="BA568" i="6" s="1"/>
  <c r="H181" i="6"/>
  <c r="BE181" i="6" s="1"/>
  <c r="G181" i="6"/>
  <c r="BD181" i="6" s="1"/>
  <c r="F181" i="6"/>
  <c r="BC181" i="6" s="1"/>
  <c r="E181" i="6"/>
  <c r="BB181" i="6" s="1"/>
  <c r="H183" i="6"/>
  <c r="BE183" i="6" s="1"/>
  <c r="G183" i="6"/>
  <c r="BD183" i="6" s="1"/>
  <c r="F183" i="6"/>
  <c r="BC183" i="6" s="1"/>
  <c r="E183" i="6"/>
  <c r="BB183" i="6" s="1"/>
  <c r="D183" i="6"/>
  <c r="BA183" i="6" s="1"/>
  <c r="E519" i="6"/>
  <c r="BB519" i="6" s="1"/>
  <c r="E555" i="6"/>
  <c r="BB555" i="6" s="1"/>
  <c r="AI579" i="6"/>
  <c r="D557" i="6"/>
  <c r="BA557" i="6" s="1"/>
  <c r="G493" i="6"/>
  <c r="BD493" i="6" s="1"/>
  <c r="F166" i="6"/>
  <c r="BC166" i="6" s="1"/>
  <c r="G521" i="6"/>
  <c r="BD521" i="6" s="1"/>
  <c r="F168" i="6"/>
  <c r="BC168" i="6" s="1"/>
  <c r="D523" i="6"/>
  <c r="BA523" i="6" s="1"/>
  <c r="G556" i="6"/>
  <c r="BD556" i="6" s="1"/>
  <c r="F39" i="6"/>
  <c r="BC39" i="6" s="1"/>
  <c r="E557" i="6"/>
  <c r="BB557" i="6" s="1"/>
  <c r="D196" i="6"/>
  <c r="BA196" i="6" s="1"/>
  <c r="E523" i="6"/>
  <c r="BB523" i="6" s="1"/>
  <c r="F557" i="6"/>
  <c r="BC557" i="6" s="1"/>
  <c r="E196" i="6"/>
  <c r="BB196" i="6" s="1"/>
  <c r="G523" i="6"/>
  <c r="BD523" i="6" s="1"/>
  <c r="G196" i="6"/>
  <c r="BD196" i="6" s="1"/>
  <c r="H66" i="6"/>
  <c r="BE66" i="6" s="1"/>
  <c r="G66" i="6"/>
  <c r="BD66" i="6" s="1"/>
  <c r="F66" i="6"/>
  <c r="BC66" i="6" s="1"/>
  <c r="E66" i="6"/>
  <c r="BB66" i="6" s="1"/>
  <c r="H596" i="6"/>
  <c r="BE596" i="6" s="1"/>
  <c r="G596" i="6"/>
  <c r="BD596" i="6" s="1"/>
  <c r="E596" i="6"/>
  <c r="BB596" i="6" s="1"/>
  <c r="F596" i="6"/>
  <c r="BC596" i="6" s="1"/>
  <c r="D596" i="6"/>
  <c r="BA596" i="6" s="1"/>
  <c r="D504" i="6"/>
  <c r="BA504" i="6" s="1"/>
  <c r="D548" i="6"/>
  <c r="BA548" i="6" s="1"/>
  <c r="D66" i="6"/>
  <c r="BA66" i="6" s="1"/>
  <c r="D575" i="6"/>
  <c r="BA575" i="6" s="1"/>
  <c r="G575" i="6"/>
  <c r="BD575" i="6" s="1"/>
  <c r="D507" i="6"/>
  <c r="BA507" i="6" s="1"/>
  <c r="D549" i="6"/>
  <c r="BA549" i="6" s="1"/>
  <c r="D56" i="6"/>
  <c r="BA56" i="6" s="1"/>
  <c r="F202" i="6"/>
  <c r="BC202" i="6" s="1"/>
  <c r="E202" i="6"/>
  <c r="BB202" i="6" s="1"/>
  <c r="H569" i="6"/>
  <c r="BE569" i="6" s="1"/>
  <c r="G569" i="6"/>
  <c r="BD569" i="6" s="1"/>
  <c r="F569" i="6"/>
  <c r="BC569" i="6" s="1"/>
  <c r="E569" i="6"/>
  <c r="BB569" i="6" s="1"/>
  <c r="D569" i="6"/>
  <c r="BA569" i="6" s="1"/>
  <c r="E575" i="6"/>
  <c r="BB575" i="6" s="1"/>
  <c r="H565" i="6"/>
  <c r="BE565" i="6" s="1"/>
  <c r="E565" i="6"/>
  <c r="BB565" i="6" s="1"/>
  <c r="D565" i="6"/>
  <c r="BA565" i="6" s="1"/>
  <c r="F575" i="6"/>
  <c r="BC575" i="6" s="1"/>
  <c r="H214" i="6"/>
  <c r="BE214" i="6" s="1"/>
  <c r="G214" i="6"/>
  <c r="BD214" i="6" s="1"/>
  <c r="F214" i="6"/>
  <c r="BC214" i="6" s="1"/>
  <c r="E214" i="6"/>
  <c r="BB214" i="6" s="1"/>
  <c r="D214" i="6"/>
  <c r="BA214" i="6" s="1"/>
  <c r="G605" i="6"/>
  <c r="BD605" i="6" s="1"/>
  <c r="F605" i="6"/>
  <c r="BC605" i="6" s="1"/>
  <c r="D605" i="6"/>
  <c r="BA605" i="6" s="1"/>
  <c r="H605" i="6"/>
  <c r="BE605" i="6" s="1"/>
  <c r="G310" i="6"/>
  <c r="BD310" i="6" s="1"/>
  <c r="G587" i="6"/>
  <c r="BD587" i="6" s="1"/>
  <c r="H310" i="6"/>
  <c r="BE310" i="6" s="1"/>
  <c r="H587" i="6"/>
  <c r="BE587" i="6" s="1"/>
  <c r="H603" i="6"/>
  <c r="BE603" i="6" s="1"/>
  <c r="F603" i="6"/>
  <c r="BC603" i="6" s="1"/>
  <c r="H615" i="6"/>
  <c r="BE615" i="6" s="1"/>
  <c r="F615" i="6"/>
  <c r="BC615" i="6" s="1"/>
  <c r="E615" i="6"/>
  <c r="BB615" i="6" s="1"/>
  <c r="D615" i="6"/>
  <c r="BA615" i="6" s="1"/>
  <c r="E577" i="6"/>
  <c r="BB577" i="6" s="1"/>
  <c r="D578" i="6"/>
  <c r="BA578" i="6" s="1"/>
  <c r="E312" i="6"/>
  <c r="BB312" i="6" s="1"/>
  <c r="D313" i="6"/>
  <c r="BA313" i="6" s="1"/>
  <c r="H595" i="6"/>
  <c r="BE595" i="6" s="1"/>
  <c r="F595" i="6"/>
  <c r="BC595" i="6" s="1"/>
  <c r="D603" i="6"/>
  <c r="BA603" i="6" s="1"/>
  <c r="G615" i="6"/>
  <c r="BD615" i="6" s="1"/>
  <c r="D566" i="6"/>
  <c r="BA566" i="6" s="1"/>
  <c r="F577" i="6"/>
  <c r="BC577" i="6" s="1"/>
  <c r="E578" i="6"/>
  <c r="BB578" i="6" s="1"/>
  <c r="D579" i="6"/>
  <c r="BA579" i="6" s="1"/>
  <c r="F312" i="6"/>
  <c r="BC312" i="6" s="1"/>
  <c r="E313" i="6"/>
  <c r="BB313" i="6" s="1"/>
  <c r="D314" i="6"/>
  <c r="BA314" i="6" s="1"/>
  <c r="G590" i="6"/>
  <c r="BD590" i="6" s="1"/>
  <c r="E590" i="6"/>
  <c r="BB590" i="6" s="1"/>
  <c r="D595" i="6"/>
  <c r="BA595" i="6" s="1"/>
  <c r="E603" i="6"/>
  <c r="BB603" i="6" s="1"/>
  <c r="F578" i="6"/>
  <c r="BC578" i="6" s="1"/>
  <c r="F313" i="6"/>
  <c r="BC313" i="6" s="1"/>
  <c r="E595" i="6"/>
  <c r="BB595" i="6" s="1"/>
  <c r="G603" i="6"/>
  <c r="BD603" i="6" s="1"/>
  <c r="E580" i="6"/>
  <c r="BB580" i="6" s="1"/>
  <c r="G314" i="6"/>
  <c r="BD314" i="6" s="1"/>
  <c r="E218" i="6"/>
  <c r="BB218" i="6" s="1"/>
  <c r="D582" i="6"/>
  <c r="BA582" i="6" s="1"/>
  <c r="H590" i="6"/>
  <c r="BE590" i="6" s="1"/>
  <c r="D223" i="6"/>
  <c r="BA223" i="6" s="1"/>
  <c r="D93" i="6"/>
  <c r="BA93" i="6" s="1"/>
  <c r="E91" i="6"/>
  <c r="BB91" i="6" s="1"/>
  <c r="F580" i="6"/>
  <c r="BC580" i="6" s="1"/>
  <c r="F218" i="6"/>
  <c r="BC218" i="6" s="1"/>
  <c r="E582" i="6"/>
  <c r="BB582" i="6" s="1"/>
  <c r="E223" i="6"/>
  <c r="BB223" i="6" s="1"/>
  <c r="E93" i="6"/>
  <c r="BB93" i="6" s="1"/>
  <c r="F91" i="6"/>
  <c r="BC91" i="6" s="1"/>
  <c r="H625" i="6"/>
  <c r="BE625" i="6" s="1"/>
  <c r="G625" i="6"/>
  <c r="BD625" i="6" s="1"/>
  <c r="F625" i="6"/>
  <c r="BC625" i="6" s="1"/>
  <c r="E625" i="6"/>
  <c r="BB625" i="6" s="1"/>
  <c r="D625" i="6"/>
  <c r="BA625" i="6" s="1"/>
  <c r="D571" i="6"/>
  <c r="BA571" i="6" s="1"/>
  <c r="G580" i="6"/>
  <c r="BD580" i="6" s="1"/>
  <c r="G218" i="6"/>
  <c r="BD218" i="6" s="1"/>
  <c r="F582" i="6"/>
  <c r="BC582" i="6" s="1"/>
  <c r="F223" i="6"/>
  <c r="BC223" i="6" s="1"/>
  <c r="F93" i="6"/>
  <c r="BC93" i="6" s="1"/>
  <c r="H91" i="6"/>
  <c r="BE91" i="6" s="1"/>
  <c r="H598" i="6"/>
  <c r="BE598" i="6" s="1"/>
  <c r="G598" i="6"/>
  <c r="BD598" i="6" s="1"/>
  <c r="F598" i="6"/>
  <c r="BC598" i="6" s="1"/>
  <c r="E598" i="6"/>
  <c r="BB598" i="6" s="1"/>
  <c r="D598" i="6"/>
  <c r="BA598" i="6" s="1"/>
  <c r="H604" i="6"/>
  <c r="BE604" i="6" s="1"/>
  <c r="G604" i="6"/>
  <c r="BD604" i="6" s="1"/>
  <c r="E604" i="6"/>
  <c r="BB604" i="6" s="1"/>
  <c r="H667" i="6"/>
  <c r="BE667" i="6" s="1"/>
  <c r="F667" i="6"/>
  <c r="BC667" i="6" s="1"/>
  <c r="E667" i="6"/>
  <c r="BB667" i="6" s="1"/>
  <c r="D667" i="6"/>
  <c r="BA667" i="6" s="1"/>
  <c r="G667" i="6"/>
  <c r="BD667" i="6" s="1"/>
  <c r="E571" i="6"/>
  <c r="BB571" i="6" s="1"/>
  <c r="D572" i="6"/>
  <c r="BA572" i="6" s="1"/>
  <c r="E306" i="6"/>
  <c r="BB306" i="6" s="1"/>
  <c r="D307" i="6"/>
  <c r="BA307" i="6" s="1"/>
  <c r="G582" i="6"/>
  <c r="BD582" i="6" s="1"/>
  <c r="E216" i="6"/>
  <c r="BB216" i="6" s="1"/>
  <c r="D583" i="6"/>
  <c r="BA583" i="6" s="1"/>
  <c r="D589" i="6"/>
  <c r="BA589" i="6" s="1"/>
  <c r="G223" i="6"/>
  <c r="BD223" i="6" s="1"/>
  <c r="G93" i="6"/>
  <c r="BD93" i="6" s="1"/>
  <c r="H231" i="6"/>
  <c r="BE231" i="6" s="1"/>
  <c r="G231" i="6"/>
  <c r="BD231" i="6" s="1"/>
  <c r="E231" i="6"/>
  <c r="BB231" i="6" s="1"/>
  <c r="D231" i="6"/>
  <c r="BA231" i="6" s="1"/>
  <c r="F571" i="6"/>
  <c r="BC571" i="6" s="1"/>
  <c r="E572" i="6"/>
  <c r="BB572" i="6" s="1"/>
  <c r="F591" i="6"/>
  <c r="BC591" i="6" s="1"/>
  <c r="D591" i="6"/>
  <c r="BA591" i="6" s="1"/>
  <c r="F231" i="6"/>
  <c r="BC231" i="6" s="1"/>
  <c r="H262" i="6"/>
  <c r="BE262" i="6" s="1"/>
  <c r="G262" i="6"/>
  <c r="BD262" i="6" s="1"/>
  <c r="F262" i="6"/>
  <c r="BC262" i="6" s="1"/>
  <c r="E262" i="6"/>
  <c r="BB262" i="6" s="1"/>
  <c r="D262" i="6"/>
  <c r="BA262" i="6" s="1"/>
  <c r="F572" i="6"/>
  <c r="BC572" i="6" s="1"/>
  <c r="D574" i="6"/>
  <c r="BA574" i="6" s="1"/>
  <c r="F307" i="6"/>
  <c r="BC307" i="6" s="1"/>
  <c r="D308" i="6"/>
  <c r="BA308" i="6" s="1"/>
  <c r="F583" i="6"/>
  <c r="BC583" i="6" s="1"/>
  <c r="E584" i="6"/>
  <c r="BB584" i="6" s="1"/>
  <c r="D585" i="6"/>
  <c r="BA585" i="6" s="1"/>
  <c r="G589" i="6"/>
  <c r="BD589" i="6" s="1"/>
  <c r="E591" i="6"/>
  <c r="BB591" i="6" s="1"/>
  <c r="H597" i="6"/>
  <c r="BE597" i="6" s="1"/>
  <c r="G597" i="6"/>
  <c r="BD597" i="6" s="1"/>
  <c r="F597" i="6"/>
  <c r="BC597" i="6" s="1"/>
  <c r="D597" i="6"/>
  <c r="BA597" i="6" s="1"/>
  <c r="H591" i="6"/>
  <c r="BE591" i="6" s="1"/>
  <c r="E597" i="6"/>
  <c r="BB597" i="6" s="1"/>
  <c r="D616" i="6"/>
  <c r="BA616" i="6" s="1"/>
  <c r="H264" i="6"/>
  <c r="BE264" i="6" s="1"/>
  <c r="G264" i="6"/>
  <c r="BD264" i="6" s="1"/>
  <c r="F264" i="6"/>
  <c r="BC264" i="6" s="1"/>
  <c r="D264" i="6"/>
  <c r="BA264" i="6" s="1"/>
  <c r="H632" i="6"/>
  <c r="BE632" i="6" s="1"/>
  <c r="F632" i="6"/>
  <c r="BC632" i="6" s="1"/>
  <c r="E632" i="6"/>
  <c r="BB632" i="6" s="1"/>
  <c r="D632" i="6"/>
  <c r="BA632" i="6" s="1"/>
  <c r="E616" i="6"/>
  <c r="BB616" i="6" s="1"/>
  <c r="D617" i="6"/>
  <c r="BA617" i="6" s="1"/>
  <c r="D622" i="6"/>
  <c r="BA622" i="6" s="1"/>
  <c r="E264" i="6"/>
  <c r="BB264" i="6" s="1"/>
  <c r="G632" i="6"/>
  <c r="BD632" i="6" s="1"/>
  <c r="H641" i="6"/>
  <c r="BE641" i="6" s="1"/>
  <c r="G641" i="6"/>
  <c r="BD641" i="6" s="1"/>
  <c r="E641" i="6"/>
  <c r="BB641" i="6" s="1"/>
  <c r="H624" i="6"/>
  <c r="BE624" i="6" s="1"/>
  <c r="D624" i="6"/>
  <c r="BA624" i="6" s="1"/>
  <c r="H630" i="6"/>
  <c r="BE630" i="6" s="1"/>
  <c r="F630" i="6"/>
  <c r="BC630" i="6" s="1"/>
  <c r="G616" i="6"/>
  <c r="BD616" i="6" s="1"/>
  <c r="F617" i="6"/>
  <c r="BC617" i="6" s="1"/>
  <c r="D619" i="6"/>
  <c r="BA619" i="6" s="1"/>
  <c r="G622" i="6"/>
  <c r="BD622" i="6" s="1"/>
  <c r="E624" i="6"/>
  <c r="BB624" i="6" s="1"/>
  <c r="D630" i="6"/>
  <c r="BA630" i="6" s="1"/>
  <c r="H642" i="6"/>
  <c r="BE642" i="6" s="1"/>
  <c r="G642" i="6"/>
  <c r="BD642" i="6" s="1"/>
  <c r="F642" i="6"/>
  <c r="BC642" i="6" s="1"/>
  <c r="D642" i="6"/>
  <c r="BA642" i="6" s="1"/>
  <c r="F606" i="6"/>
  <c r="BC606" i="6" s="1"/>
  <c r="D607" i="6"/>
  <c r="BA607" i="6" s="1"/>
  <c r="F618" i="6"/>
  <c r="BC618" i="6" s="1"/>
  <c r="E619" i="6"/>
  <c r="BB619" i="6" s="1"/>
  <c r="D620" i="6"/>
  <c r="BA620" i="6" s="1"/>
  <c r="H622" i="6"/>
  <c r="BE622" i="6" s="1"/>
  <c r="F624" i="6"/>
  <c r="BC624" i="6" s="1"/>
  <c r="E630" i="6"/>
  <c r="BB630" i="6" s="1"/>
  <c r="E642" i="6"/>
  <c r="BB642" i="6" s="1"/>
  <c r="F619" i="6"/>
  <c r="BC619" i="6" s="1"/>
  <c r="G624" i="6"/>
  <c r="BD624" i="6" s="1"/>
  <c r="G630" i="6"/>
  <c r="BD630" i="6" s="1"/>
  <c r="E226" i="6"/>
  <c r="BB226" i="6" s="1"/>
  <c r="F607" i="6"/>
  <c r="BC607" i="6" s="1"/>
  <c r="E608" i="6"/>
  <c r="BB608" i="6" s="1"/>
  <c r="D109" i="6"/>
  <c r="BA109" i="6" s="1"/>
  <c r="G619" i="6"/>
  <c r="BD619" i="6" s="1"/>
  <c r="F620" i="6"/>
  <c r="BC620" i="6" s="1"/>
  <c r="E621" i="6"/>
  <c r="BB621" i="6" s="1"/>
  <c r="G663" i="6"/>
  <c r="BD663" i="6" s="1"/>
  <c r="E663" i="6"/>
  <c r="BB663" i="6" s="1"/>
  <c r="D663" i="6"/>
  <c r="BA663" i="6" s="1"/>
  <c r="H663" i="6"/>
  <c r="BE663" i="6" s="1"/>
  <c r="D599" i="6"/>
  <c r="BA599" i="6" s="1"/>
  <c r="G607" i="6"/>
  <c r="BD607" i="6" s="1"/>
  <c r="E109" i="6"/>
  <c r="BB109" i="6" s="1"/>
  <c r="D609" i="6"/>
  <c r="BA609" i="6" s="1"/>
  <c r="G620" i="6"/>
  <c r="BD620" i="6" s="1"/>
  <c r="F621" i="6"/>
  <c r="BC621" i="6" s="1"/>
  <c r="F663" i="6"/>
  <c r="BC663" i="6" s="1"/>
  <c r="F109" i="6"/>
  <c r="BC109" i="6" s="1"/>
  <c r="D600" i="6"/>
  <c r="BA600" i="6" s="1"/>
  <c r="G109" i="6"/>
  <c r="BD109" i="6" s="1"/>
  <c r="D611" i="6"/>
  <c r="BA611" i="6" s="1"/>
  <c r="H144" i="6"/>
  <c r="BE144" i="6" s="1"/>
  <c r="G144" i="6"/>
  <c r="BD144" i="6" s="1"/>
  <c r="E144" i="6"/>
  <c r="BB144" i="6" s="1"/>
  <c r="E600" i="6"/>
  <c r="BB600" i="6" s="1"/>
  <c r="E611" i="6"/>
  <c r="BB611" i="6" s="1"/>
  <c r="H704" i="6"/>
  <c r="BE704" i="6" s="1"/>
  <c r="G704" i="6"/>
  <c r="BD704" i="6" s="1"/>
  <c r="F704" i="6"/>
  <c r="BC704" i="6" s="1"/>
  <c r="E704" i="6"/>
  <c r="BB704" i="6" s="1"/>
  <c r="D704" i="6"/>
  <c r="BA704" i="6" s="1"/>
  <c r="F600" i="6"/>
  <c r="BC600" i="6" s="1"/>
  <c r="E107" i="6"/>
  <c r="BB107" i="6" s="1"/>
  <c r="D232" i="6"/>
  <c r="BA232" i="6" s="1"/>
  <c r="F611" i="6"/>
  <c r="BC611" i="6" s="1"/>
  <c r="E236" i="6"/>
  <c r="BB236" i="6" s="1"/>
  <c r="D612" i="6"/>
  <c r="BA612" i="6" s="1"/>
  <c r="F144" i="6"/>
  <c r="BC144" i="6" s="1"/>
  <c r="H643" i="6"/>
  <c r="BE643" i="6" s="1"/>
  <c r="F643" i="6"/>
  <c r="BC643" i="6" s="1"/>
  <c r="E643" i="6"/>
  <c r="BB643" i="6" s="1"/>
  <c r="D643" i="6"/>
  <c r="BA643" i="6" s="1"/>
  <c r="G600" i="6"/>
  <c r="BD600" i="6" s="1"/>
  <c r="F107" i="6"/>
  <c r="BC107" i="6" s="1"/>
  <c r="E232" i="6"/>
  <c r="BB232" i="6" s="1"/>
  <c r="G611" i="6"/>
  <c r="BD611" i="6" s="1"/>
  <c r="F236" i="6"/>
  <c r="BC236" i="6" s="1"/>
  <c r="E612" i="6"/>
  <c r="BB612" i="6" s="1"/>
  <c r="E657" i="6"/>
  <c r="BB657" i="6" s="1"/>
  <c r="D657" i="6"/>
  <c r="BA657" i="6" s="1"/>
  <c r="G657" i="6"/>
  <c r="BD657" i="6" s="1"/>
  <c r="H253" i="6"/>
  <c r="BE253" i="6" s="1"/>
  <c r="H638" i="6"/>
  <c r="BE638" i="6" s="1"/>
  <c r="F640" i="6"/>
  <c r="BC640" i="6" s="1"/>
  <c r="F654" i="6"/>
  <c r="BC654" i="6" s="1"/>
  <c r="H675" i="6"/>
  <c r="BE675" i="6" s="1"/>
  <c r="G675" i="6"/>
  <c r="BD675" i="6" s="1"/>
  <c r="F675" i="6"/>
  <c r="BC675" i="6" s="1"/>
  <c r="E631" i="6"/>
  <c r="BB631" i="6" s="1"/>
  <c r="H662" i="6"/>
  <c r="BE662" i="6" s="1"/>
  <c r="F662" i="6"/>
  <c r="BC662" i="6" s="1"/>
  <c r="E662" i="6"/>
  <c r="BB662" i="6" s="1"/>
  <c r="E675" i="6"/>
  <c r="BB675" i="6" s="1"/>
  <c r="D662" i="6"/>
  <c r="BA662" i="6" s="1"/>
  <c r="E633" i="6"/>
  <c r="BB633" i="6" s="1"/>
  <c r="D634" i="6"/>
  <c r="BA634" i="6" s="1"/>
  <c r="E644" i="6"/>
  <c r="BB644" i="6" s="1"/>
  <c r="D645" i="6"/>
  <c r="BA645" i="6" s="1"/>
  <c r="G661" i="6"/>
  <c r="BD661" i="6" s="1"/>
  <c r="F661" i="6"/>
  <c r="BC661" i="6" s="1"/>
  <c r="G662" i="6"/>
  <c r="BD662" i="6" s="1"/>
  <c r="H676" i="6"/>
  <c r="BE676" i="6" s="1"/>
  <c r="G676" i="6"/>
  <c r="BD676" i="6" s="1"/>
  <c r="F676" i="6"/>
  <c r="BC676" i="6" s="1"/>
  <c r="E676" i="6"/>
  <c r="BB676" i="6" s="1"/>
  <c r="F634" i="6"/>
  <c r="BC634" i="6" s="1"/>
  <c r="F645" i="6"/>
  <c r="BC645" i="6" s="1"/>
  <c r="D647" i="6"/>
  <c r="BA647" i="6" s="1"/>
  <c r="G289" i="6"/>
  <c r="BD289" i="6" s="1"/>
  <c r="F289" i="6"/>
  <c r="BC289" i="6" s="1"/>
  <c r="E661" i="6"/>
  <c r="BB661" i="6" s="1"/>
  <c r="D676" i="6"/>
  <c r="BA676" i="6" s="1"/>
  <c r="E647" i="6"/>
  <c r="BB647" i="6" s="1"/>
  <c r="H660" i="6"/>
  <c r="BE660" i="6" s="1"/>
  <c r="G660" i="6"/>
  <c r="BD660" i="6" s="1"/>
  <c r="D328" i="6"/>
  <c r="BA328" i="6" s="1"/>
  <c r="H328" i="6"/>
  <c r="BE328" i="6" s="1"/>
  <c r="G328" i="6"/>
  <c r="BD328" i="6" s="1"/>
  <c r="F328" i="6"/>
  <c r="BC328" i="6" s="1"/>
  <c r="E328" i="6"/>
  <c r="BB328" i="6" s="1"/>
  <c r="D635" i="6"/>
  <c r="BA635" i="6" s="1"/>
  <c r="F647" i="6"/>
  <c r="BC647" i="6" s="1"/>
  <c r="D269" i="6"/>
  <c r="BA269" i="6" s="1"/>
  <c r="D283" i="6"/>
  <c r="BA283" i="6" s="1"/>
  <c r="D660" i="6"/>
  <c r="BA660" i="6" s="1"/>
  <c r="H665" i="6"/>
  <c r="BE665" i="6" s="1"/>
  <c r="G665" i="6"/>
  <c r="BD665" i="6" s="1"/>
  <c r="F665" i="6"/>
  <c r="BC665" i="6" s="1"/>
  <c r="D665" i="6"/>
  <c r="BA665" i="6" s="1"/>
  <c r="H332" i="6"/>
  <c r="BE332" i="6" s="1"/>
  <c r="G332" i="6"/>
  <c r="BD332" i="6" s="1"/>
  <c r="F332" i="6"/>
  <c r="BC332" i="6" s="1"/>
  <c r="E635" i="6"/>
  <c r="BB635" i="6" s="1"/>
  <c r="D636" i="6"/>
  <c r="BA636" i="6" s="1"/>
  <c r="G647" i="6"/>
  <c r="BD647" i="6" s="1"/>
  <c r="E269" i="6"/>
  <c r="BB269" i="6" s="1"/>
  <c r="E283" i="6"/>
  <c r="BB283" i="6" s="1"/>
  <c r="E660" i="6"/>
  <c r="BB660" i="6" s="1"/>
  <c r="E665" i="6"/>
  <c r="BB665" i="6" s="1"/>
  <c r="H296" i="6"/>
  <c r="BE296" i="6" s="1"/>
  <c r="G296" i="6"/>
  <c r="BD296" i="6" s="1"/>
  <c r="F296" i="6"/>
  <c r="BC296" i="6" s="1"/>
  <c r="E296" i="6"/>
  <c r="BB296" i="6" s="1"/>
  <c r="D296" i="6"/>
  <c r="BA296" i="6" s="1"/>
  <c r="D332" i="6"/>
  <c r="BA332" i="6" s="1"/>
  <c r="G134" i="6"/>
  <c r="BD134" i="6" s="1"/>
  <c r="E626" i="6"/>
  <c r="BB626" i="6" s="1"/>
  <c r="D627" i="6"/>
  <c r="BA627" i="6" s="1"/>
  <c r="G263" i="6"/>
  <c r="BD263" i="6" s="1"/>
  <c r="F635" i="6"/>
  <c r="BC635" i="6" s="1"/>
  <c r="E636" i="6"/>
  <c r="BB636" i="6" s="1"/>
  <c r="D637" i="6"/>
  <c r="BA637" i="6" s="1"/>
  <c r="F269" i="6"/>
  <c r="BC269" i="6" s="1"/>
  <c r="E649" i="6"/>
  <c r="BB649" i="6" s="1"/>
  <c r="D650" i="6"/>
  <c r="BA650" i="6" s="1"/>
  <c r="F283" i="6"/>
  <c r="BC283" i="6" s="1"/>
  <c r="F660" i="6"/>
  <c r="BC660" i="6" s="1"/>
  <c r="E332" i="6"/>
  <c r="BB332" i="6" s="1"/>
  <c r="H683" i="6"/>
  <c r="BE683" i="6" s="1"/>
  <c r="G683" i="6"/>
  <c r="BD683" i="6" s="1"/>
  <c r="F683" i="6"/>
  <c r="BC683" i="6" s="1"/>
  <c r="E683" i="6"/>
  <c r="BB683" i="6" s="1"/>
  <c r="F721" i="6"/>
  <c r="BC721" i="6" s="1"/>
  <c r="H721" i="6"/>
  <c r="BE721" i="6" s="1"/>
  <c r="G721" i="6"/>
  <c r="BD721" i="6" s="1"/>
  <c r="E721" i="6"/>
  <c r="BB721" i="6" s="1"/>
  <c r="D721" i="6"/>
  <c r="BA721" i="6" s="1"/>
  <c r="F626" i="6"/>
  <c r="BC626" i="6" s="1"/>
  <c r="E627" i="6"/>
  <c r="BB627" i="6" s="1"/>
  <c r="G635" i="6"/>
  <c r="BD635" i="6" s="1"/>
  <c r="F636" i="6"/>
  <c r="BC636" i="6" s="1"/>
  <c r="E637" i="6"/>
  <c r="BB637" i="6" s="1"/>
  <c r="D158" i="6"/>
  <c r="BA158" i="6" s="1"/>
  <c r="G269" i="6"/>
  <c r="BD269" i="6" s="1"/>
  <c r="F649" i="6"/>
  <c r="BC649" i="6" s="1"/>
  <c r="E650" i="6"/>
  <c r="BB650" i="6" s="1"/>
  <c r="D651" i="6"/>
  <c r="BA651" i="6" s="1"/>
  <c r="G283" i="6"/>
  <c r="BD283" i="6" s="1"/>
  <c r="H674" i="6"/>
  <c r="BE674" i="6" s="1"/>
  <c r="G674" i="6"/>
  <c r="BD674" i="6" s="1"/>
  <c r="D683" i="6"/>
  <c r="BA683" i="6" s="1"/>
  <c r="H685" i="6"/>
  <c r="BE685" i="6" s="1"/>
  <c r="G685" i="6"/>
  <c r="BD685" i="6" s="1"/>
  <c r="F685" i="6"/>
  <c r="BC685" i="6" s="1"/>
  <c r="E685" i="6"/>
  <c r="BB685" i="6" s="1"/>
  <c r="D685" i="6"/>
  <c r="BA685" i="6" s="1"/>
  <c r="H655" i="6"/>
  <c r="BE655" i="6" s="1"/>
  <c r="G655" i="6"/>
  <c r="BD655" i="6" s="1"/>
  <c r="H696" i="6"/>
  <c r="BE696" i="6" s="1"/>
  <c r="G696" i="6"/>
  <c r="BD696" i="6" s="1"/>
  <c r="F696" i="6"/>
  <c r="BC696" i="6" s="1"/>
  <c r="G720" i="6"/>
  <c r="BD720" i="6" s="1"/>
  <c r="H720" i="6"/>
  <c r="BE720" i="6" s="1"/>
  <c r="F720" i="6"/>
  <c r="BC720" i="6" s="1"/>
  <c r="E720" i="6"/>
  <c r="BB720" i="6" s="1"/>
  <c r="D686" i="6"/>
  <c r="BA686" i="6" s="1"/>
  <c r="G738" i="6"/>
  <c r="BD738" i="6" s="1"/>
  <c r="F738" i="6"/>
  <c r="BC738" i="6" s="1"/>
  <c r="E738" i="6"/>
  <c r="BB738" i="6" s="1"/>
  <c r="D664" i="6"/>
  <c r="BA664" i="6" s="1"/>
  <c r="D677" i="6"/>
  <c r="BA677" i="6" s="1"/>
  <c r="E686" i="6"/>
  <c r="BB686" i="6" s="1"/>
  <c r="D687" i="6"/>
  <c r="BA687" i="6" s="1"/>
  <c r="D738" i="6"/>
  <c r="BA738" i="6" s="1"/>
  <c r="F686" i="6"/>
  <c r="BC686" i="6" s="1"/>
  <c r="H335" i="6"/>
  <c r="BE335" i="6" s="1"/>
  <c r="F335" i="6"/>
  <c r="BC335" i="6" s="1"/>
  <c r="E335" i="6"/>
  <c r="BB335" i="6" s="1"/>
  <c r="D335" i="6"/>
  <c r="BA335" i="6" s="1"/>
  <c r="H345" i="6"/>
  <c r="BE345" i="6" s="1"/>
  <c r="G345" i="6"/>
  <c r="BD345" i="6" s="1"/>
  <c r="F345" i="6"/>
  <c r="BC345" i="6" s="1"/>
  <c r="E345" i="6"/>
  <c r="BB345" i="6" s="1"/>
  <c r="D345" i="6"/>
  <c r="BA345" i="6" s="1"/>
  <c r="H715" i="6"/>
  <c r="BE715" i="6" s="1"/>
  <c r="G715" i="6"/>
  <c r="BD715" i="6" s="1"/>
  <c r="H730" i="6"/>
  <c r="BE730" i="6" s="1"/>
  <c r="G730" i="6"/>
  <c r="BD730" i="6" s="1"/>
  <c r="F730" i="6"/>
  <c r="BC730" i="6" s="1"/>
  <c r="D730" i="6"/>
  <c r="BA730" i="6" s="1"/>
  <c r="D297" i="6"/>
  <c r="BA297" i="6" s="1"/>
  <c r="G686" i="6"/>
  <c r="BD686" i="6" s="1"/>
  <c r="F687" i="6"/>
  <c r="BC687" i="6" s="1"/>
  <c r="D689" i="6"/>
  <c r="BA689" i="6" s="1"/>
  <c r="G335" i="6"/>
  <c r="BD335" i="6" s="1"/>
  <c r="D715" i="6"/>
  <c r="BA715" i="6" s="1"/>
  <c r="E730" i="6"/>
  <c r="BB730" i="6" s="1"/>
  <c r="E297" i="6"/>
  <c r="BB297" i="6" s="1"/>
  <c r="E689" i="6"/>
  <c r="BB689" i="6" s="1"/>
  <c r="H342" i="6"/>
  <c r="BE342" i="6" s="1"/>
  <c r="G342" i="6"/>
  <c r="BD342" i="6" s="1"/>
  <c r="E715" i="6"/>
  <c r="BB715" i="6" s="1"/>
  <c r="E538" i="6"/>
  <c r="BB538" i="6" s="1"/>
  <c r="H538" i="6"/>
  <c r="BE538" i="6" s="1"/>
  <c r="F297" i="6"/>
  <c r="BC297" i="6" s="1"/>
  <c r="D680" i="6"/>
  <c r="BA680" i="6" s="1"/>
  <c r="G689" i="6"/>
  <c r="BD689" i="6" s="1"/>
  <c r="D342" i="6"/>
  <c r="BA342" i="6" s="1"/>
  <c r="F715" i="6"/>
  <c r="BC715" i="6" s="1"/>
  <c r="D538" i="6"/>
  <c r="BA538" i="6" s="1"/>
  <c r="D668" i="6"/>
  <c r="BA668" i="6" s="1"/>
  <c r="G297" i="6"/>
  <c r="BD297" i="6" s="1"/>
  <c r="E680" i="6"/>
  <c r="BB680" i="6" s="1"/>
  <c r="D320" i="6"/>
  <c r="BA320" i="6" s="1"/>
  <c r="H689" i="6"/>
  <c r="BE689" i="6" s="1"/>
  <c r="E342" i="6"/>
  <c r="BB342" i="6" s="1"/>
  <c r="H717" i="6"/>
  <c r="BE717" i="6" s="1"/>
  <c r="G717" i="6"/>
  <c r="BD717" i="6" s="1"/>
  <c r="F717" i="6"/>
  <c r="BC717" i="6" s="1"/>
  <c r="F538" i="6"/>
  <c r="BC538" i="6" s="1"/>
  <c r="E668" i="6"/>
  <c r="BB668" i="6" s="1"/>
  <c r="D669" i="6"/>
  <c r="BA669" i="6" s="1"/>
  <c r="F680" i="6"/>
  <c r="BC680" i="6" s="1"/>
  <c r="E320" i="6"/>
  <c r="BB320" i="6" s="1"/>
  <c r="D681" i="6"/>
  <c r="BA681" i="6" s="1"/>
  <c r="F342" i="6"/>
  <c r="BC342" i="6" s="1"/>
  <c r="D717" i="6"/>
  <c r="BA717" i="6" s="1"/>
  <c r="G538" i="6"/>
  <c r="BD538" i="6" s="1"/>
  <c r="G680" i="6"/>
  <c r="BD680" i="6" s="1"/>
  <c r="G697" i="6"/>
  <c r="BD697" i="6" s="1"/>
  <c r="F697" i="6"/>
  <c r="BC697" i="6" s="1"/>
  <c r="E697" i="6"/>
  <c r="BB697" i="6" s="1"/>
  <c r="F537" i="6"/>
  <c r="BC537" i="6" s="1"/>
  <c r="H537" i="6"/>
  <c r="BE537" i="6" s="1"/>
  <c r="G537" i="6"/>
  <c r="BD537" i="6" s="1"/>
  <c r="E656" i="6"/>
  <c r="BB656" i="6" s="1"/>
  <c r="G668" i="6"/>
  <c r="BD668" i="6" s="1"/>
  <c r="F669" i="6"/>
  <c r="BC669" i="6" s="1"/>
  <c r="D671" i="6"/>
  <c r="BA671" i="6" s="1"/>
  <c r="G320" i="6"/>
  <c r="BD320" i="6" s="1"/>
  <c r="F681" i="6"/>
  <c r="BC681" i="6" s="1"/>
  <c r="D324" i="6"/>
  <c r="BA324" i="6" s="1"/>
  <c r="D690" i="6"/>
  <c r="BA690" i="6" s="1"/>
  <c r="D693" i="6"/>
  <c r="BA693" i="6" s="1"/>
  <c r="D697" i="6"/>
  <c r="BA697" i="6" s="1"/>
  <c r="H343" i="6"/>
  <c r="BE343" i="6" s="1"/>
  <c r="G343" i="6"/>
  <c r="BD343" i="6" s="1"/>
  <c r="F343" i="6"/>
  <c r="BC343" i="6" s="1"/>
  <c r="D537" i="6"/>
  <c r="BA537" i="6" s="1"/>
  <c r="E671" i="6"/>
  <c r="BB671" i="6" s="1"/>
  <c r="E324" i="6"/>
  <c r="BB324" i="6" s="1"/>
  <c r="F690" i="6"/>
  <c r="BC690" i="6" s="1"/>
  <c r="E693" i="6"/>
  <c r="BB693" i="6" s="1"/>
  <c r="H697" i="6"/>
  <c r="BE697" i="6" s="1"/>
  <c r="D343" i="6"/>
  <c r="BA343" i="6" s="1"/>
  <c r="H362" i="6"/>
  <c r="BE362" i="6" s="1"/>
  <c r="G362" i="6"/>
  <c r="BD362" i="6" s="1"/>
  <c r="F362" i="6"/>
  <c r="BC362" i="6" s="1"/>
  <c r="E362" i="6"/>
  <c r="BB362" i="6" s="1"/>
  <c r="E537" i="6"/>
  <c r="BB537" i="6" s="1"/>
  <c r="G690" i="6"/>
  <c r="BD690" i="6" s="1"/>
  <c r="F693" i="6"/>
  <c r="BC693" i="6" s="1"/>
  <c r="H334" i="6"/>
  <c r="BE334" i="6" s="1"/>
  <c r="G334" i="6"/>
  <c r="BD334" i="6" s="1"/>
  <c r="H401" i="6"/>
  <c r="BE401" i="6" s="1"/>
  <c r="F401" i="6"/>
  <c r="BC401" i="6" s="1"/>
  <c r="E401" i="6"/>
  <c r="BB401" i="6" s="1"/>
  <c r="D401" i="6"/>
  <c r="BA401" i="6" s="1"/>
  <c r="F367" i="6"/>
  <c r="BC367" i="6" s="1"/>
  <c r="E367" i="6"/>
  <c r="BB367" i="6" s="1"/>
  <c r="D698" i="6"/>
  <c r="BA698" i="6" s="1"/>
  <c r="D367" i="6"/>
  <c r="BA367" i="6" s="1"/>
  <c r="E698" i="6"/>
  <c r="BB698" i="6" s="1"/>
  <c r="D699" i="6"/>
  <c r="BA699" i="6" s="1"/>
  <c r="E346" i="6"/>
  <c r="BB346" i="6" s="1"/>
  <c r="D347" i="6"/>
  <c r="BA347" i="6" s="1"/>
  <c r="G367" i="6"/>
  <c r="BD367" i="6" s="1"/>
  <c r="D700" i="6"/>
  <c r="BA700" i="6" s="1"/>
  <c r="F346" i="6"/>
  <c r="BC346" i="6" s="1"/>
  <c r="E347" i="6"/>
  <c r="BB347" i="6" s="1"/>
  <c r="D534" i="6"/>
  <c r="BA534" i="6" s="1"/>
  <c r="H367" i="6"/>
  <c r="BE367" i="6" s="1"/>
  <c r="H786" i="6"/>
  <c r="BE786" i="6" s="1"/>
  <c r="G786" i="6"/>
  <c r="BD786" i="6" s="1"/>
  <c r="F786" i="6"/>
  <c r="BC786" i="6" s="1"/>
  <c r="E786" i="6"/>
  <c r="BB786" i="6" s="1"/>
  <c r="D786" i="6"/>
  <c r="BA786" i="6" s="1"/>
  <c r="F699" i="6"/>
  <c r="BC699" i="6" s="1"/>
  <c r="F347" i="6"/>
  <c r="BC347" i="6" s="1"/>
  <c r="H728" i="6"/>
  <c r="BE728" i="6" s="1"/>
  <c r="E728" i="6"/>
  <c r="BB728" i="6" s="1"/>
  <c r="D728" i="6"/>
  <c r="BA728" i="6" s="1"/>
  <c r="D350" i="6"/>
  <c r="BA350" i="6" s="1"/>
  <c r="D708" i="6"/>
  <c r="BA708" i="6" s="1"/>
  <c r="D535" i="6"/>
  <c r="BA535" i="6" s="1"/>
  <c r="F728" i="6"/>
  <c r="BC728" i="6" s="1"/>
  <c r="E797" i="6"/>
  <c r="BB797" i="6" s="1"/>
  <c r="D797" i="6"/>
  <c r="BA797" i="6" s="1"/>
  <c r="H797" i="6"/>
  <c r="BE797" i="6" s="1"/>
  <c r="F797" i="6"/>
  <c r="BC797" i="6" s="1"/>
  <c r="G797" i="6"/>
  <c r="BD797" i="6" s="1"/>
  <c r="E350" i="6"/>
  <c r="BB350" i="6" s="1"/>
  <c r="E708" i="6"/>
  <c r="BB708" i="6" s="1"/>
  <c r="E535" i="6"/>
  <c r="BB535" i="6" s="1"/>
  <c r="H397" i="6"/>
  <c r="BE397" i="6" s="1"/>
  <c r="G397" i="6"/>
  <c r="BD397" i="6" s="1"/>
  <c r="E397" i="6"/>
  <c r="BB397" i="6" s="1"/>
  <c r="F397" i="6"/>
  <c r="BC397" i="6" s="1"/>
  <c r="D397" i="6"/>
  <c r="BA397" i="6" s="1"/>
  <c r="H784" i="6"/>
  <c r="BE784" i="6" s="1"/>
  <c r="G784" i="6"/>
  <c r="BD784" i="6" s="1"/>
  <c r="E784" i="6"/>
  <c r="BB784" i="6" s="1"/>
  <c r="F784" i="6"/>
  <c r="BC784" i="6" s="1"/>
  <c r="D784" i="6"/>
  <c r="BA784" i="6" s="1"/>
  <c r="F350" i="6"/>
  <c r="BC350" i="6" s="1"/>
  <c r="G350" i="6"/>
  <c r="BD350" i="6" s="1"/>
  <c r="E701" i="6"/>
  <c r="BB701" i="6" s="1"/>
  <c r="D339" i="6"/>
  <c r="BA339" i="6" s="1"/>
  <c r="G708" i="6"/>
  <c r="BD708" i="6" s="1"/>
  <c r="D364" i="6"/>
  <c r="BA364" i="6" s="1"/>
  <c r="H542" i="6"/>
  <c r="BE542" i="6" s="1"/>
  <c r="G542" i="6"/>
  <c r="BD542" i="6" s="1"/>
  <c r="F542" i="6"/>
  <c r="BC542" i="6" s="1"/>
  <c r="E542" i="6"/>
  <c r="BB542" i="6" s="1"/>
  <c r="H731" i="6"/>
  <c r="BE731" i="6" s="1"/>
  <c r="G731" i="6"/>
  <c r="BD731" i="6" s="1"/>
  <c r="F731" i="6"/>
  <c r="BC731" i="6" s="1"/>
  <c r="E731" i="6"/>
  <c r="BB731" i="6" s="1"/>
  <c r="D731" i="6"/>
  <c r="BA731" i="6" s="1"/>
  <c r="F740" i="6"/>
  <c r="BC740" i="6" s="1"/>
  <c r="E740" i="6"/>
  <c r="BB740" i="6" s="1"/>
  <c r="H740" i="6"/>
  <c r="BE740" i="6" s="1"/>
  <c r="D740" i="6"/>
  <c r="BA740" i="6" s="1"/>
  <c r="F701" i="6"/>
  <c r="BC701" i="6" s="1"/>
  <c r="E339" i="6"/>
  <c r="BB339" i="6" s="1"/>
  <c r="D702" i="6"/>
  <c r="BA702" i="6" s="1"/>
  <c r="F710" i="6"/>
  <c r="BC710" i="6" s="1"/>
  <c r="E364" i="6"/>
  <c r="BB364" i="6" s="1"/>
  <c r="D711" i="6"/>
  <c r="BA711" i="6" s="1"/>
  <c r="D536" i="6"/>
  <c r="BA536" i="6" s="1"/>
  <c r="H541" i="6"/>
  <c r="BE541" i="6" s="1"/>
  <c r="G541" i="6"/>
  <c r="BD541" i="6" s="1"/>
  <c r="F541" i="6"/>
  <c r="BC541" i="6" s="1"/>
  <c r="D542" i="6"/>
  <c r="BA542" i="6" s="1"/>
  <c r="G740" i="6"/>
  <c r="BD740" i="6" s="1"/>
  <c r="H539" i="6"/>
  <c r="BE539" i="6" s="1"/>
  <c r="D539" i="6"/>
  <c r="BA539" i="6" s="1"/>
  <c r="H395" i="6"/>
  <c r="BE395" i="6" s="1"/>
  <c r="F395" i="6"/>
  <c r="BC395" i="6" s="1"/>
  <c r="G395" i="6"/>
  <c r="BD395" i="6" s="1"/>
  <c r="E395" i="6"/>
  <c r="BB395" i="6" s="1"/>
  <c r="H439" i="6"/>
  <c r="BE439" i="6" s="1"/>
  <c r="G439" i="6"/>
  <c r="BD439" i="6" s="1"/>
  <c r="F439" i="6"/>
  <c r="BC439" i="6" s="1"/>
  <c r="E439" i="6"/>
  <c r="BB439" i="6" s="1"/>
  <c r="D439" i="6"/>
  <c r="BA439" i="6" s="1"/>
  <c r="H799" i="6"/>
  <c r="BE799" i="6" s="1"/>
  <c r="F799" i="6"/>
  <c r="BC799" i="6" s="1"/>
  <c r="E799" i="6"/>
  <c r="BB799" i="6" s="1"/>
  <c r="D799" i="6"/>
  <c r="BA799" i="6" s="1"/>
  <c r="F418" i="6"/>
  <c r="BC418" i="6" s="1"/>
  <c r="E418" i="6"/>
  <c r="BB418" i="6" s="1"/>
  <c r="G799" i="6"/>
  <c r="BD799" i="6" s="1"/>
  <c r="D368" i="6"/>
  <c r="BA368" i="6" s="1"/>
  <c r="D402" i="6"/>
  <c r="BA402" i="6" s="1"/>
  <c r="D418" i="6"/>
  <c r="BA418" i="6" s="1"/>
  <c r="H759" i="6"/>
  <c r="BE759" i="6" s="1"/>
  <c r="G759" i="6"/>
  <c r="BD759" i="6" s="1"/>
  <c r="F759" i="6"/>
  <c r="BC759" i="6" s="1"/>
  <c r="E759" i="6"/>
  <c r="BB759" i="6" s="1"/>
  <c r="H416" i="6"/>
  <c r="BE416" i="6" s="1"/>
  <c r="G416" i="6"/>
  <c r="BD416" i="6" s="1"/>
  <c r="H785" i="6"/>
  <c r="BE785" i="6" s="1"/>
  <c r="G785" i="6"/>
  <c r="BD785" i="6" s="1"/>
  <c r="F785" i="6"/>
  <c r="BC785" i="6" s="1"/>
  <c r="D785" i="6"/>
  <c r="BA785" i="6" s="1"/>
  <c r="E372" i="6"/>
  <c r="BB372" i="6" s="1"/>
  <c r="E416" i="6"/>
  <c r="BB416" i="6" s="1"/>
  <c r="H771" i="6"/>
  <c r="BE771" i="6" s="1"/>
  <c r="E771" i="6"/>
  <c r="BB771" i="6" s="1"/>
  <c r="D771" i="6"/>
  <c r="BA771" i="6" s="1"/>
  <c r="H423" i="6"/>
  <c r="BE423" i="6" s="1"/>
  <c r="G423" i="6"/>
  <c r="BD423" i="6" s="1"/>
  <c r="E423" i="6"/>
  <c r="BB423" i="6" s="1"/>
  <c r="G372" i="6"/>
  <c r="BD372" i="6" s="1"/>
  <c r="D423" i="6"/>
  <c r="BA423" i="6" s="1"/>
  <c r="G771" i="6"/>
  <c r="BD771" i="6" s="1"/>
  <c r="E741" i="6"/>
  <c r="BB741" i="6" s="1"/>
  <c r="D741" i="6"/>
  <c r="BA741" i="6" s="1"/>
  <c r="F423" i="6"/>
  <c r="BC423" i="6" s="1"/>
  <c r="G540" i="6"/>
  <c r="BD540" i="6" s="1"/>
  <c r="D543" i="6"/>
  <c r="BA543" i="6" s="1"/>
  <c r="G376" i="6"/>
  <c r="BD376" i="6" s="1"/>
  <c r="E732" i="6"/>
  <c r="BB732" i="6" s="1"/>
  <c r="D733" i="6"/>
  <c r="BA733" i="6" s="1"/>
  <c r="F741" i="6"/>
  <c r="BC741" i="6" s="1"/>
  <c r="G417" i="6"/>
  <c r="BD417" i="6" s="1"/>
  <c r="F417" i="6"/>
  <c r="BC417" i="6" s="1"/>
  <c r="G769" i="6"/>
  <c r="BD769" i="6" s="1"/>
  <c r="F769" i="6"/>
  <c r="BC769" i="6" s="1"/>
  <c r="D769" i="6"/>
  <c r="BA769" i="6" s="1"/>
  <c r="E543" i="6"/>
  <c r="BB543" i="6" s="1"/>
  <c r="D544" i="6"/>
  <c r="BA544" i="6" s="1"/>
  <c r="F732" i="6"/>
  <c r="BC732" i="6" s="1"/>
  <c r="E733" i="6"/>
  <c r="BB733" i="6" s="1"/>
  <c r="D734" i="6"/>
  <c r="BA734" i="6" s="1"/>
  <c r="G741" i="6"/>
  <c r="BD741" i="6" s="1"/>
  <c r="H773" i="6"/>
  <c r="BE773" i="6" s="1"/>
  <c r="G773" i="6"/>
  <c r="BD773" i="6" s="1"/>
  <c r="F773" i="6"/>
  <c r="BC773" i="6" s="1"/>
  <c r="E773" i="6"/>
  <c r="BB773" i="6" s="1"/>
  <c r="D773" i="6"/>
  <c r="BA773" i="6" s="1"/>
  <c r="F543" i="6"/>
  <c r="BC543" i="6" s="1"/>
  <c r="G732" i="6"/>
  <c r="BD732" i="6" s="1"/>
  <c r="F733" i="6"/>
  <c r="BC733" i="6" s="1"/>
  <c r="H741" i="6"/>
  <c r="BE741" i="6" s="1"/>
  <c r="H755" i="6"/>
  <c r="BE755" i="6" s="1"/>
  <c r="E755" i="6"/>
  <c r="BB755" i="6" s="1"/>
  <c r="D755" i="6"/>
  <c r="BA755" i="6" s="1"/>
  <c r="H761" i="6"/>
  <c r="BE761" i="6" s="1"/>
  <c r="G761" i="6"/>
  <c r="BD761" i="6" s="1"/>
  <c r="F761" i="6"/>
  <c r="BC761" i="6" s="1"/>
  <c r="E761" i="6"/>
  <c r="BB761" i="6" s="1"/>
  <c r="D761" i="6"/>
  <c r="BA761" i="6" s="1"/>
  <c r="G543" i="6"/>
  <c r="BD543" i="6" s="1"/>
  <c r="F544" i="6"/>
  <c r="BC544" i="6" s="1"/>
  <c r="E545" i="6"/>
  <c r="BB545" i="6" s="1"/>
  <c r="D546" i="6"/>
  <c r="BA546" i="6" s="1"/>
  <c r="G733" i="6"/>
  <c r="BD733" i="6" s="1"/>
  <c r="F734" i="6"/>
  <c r="BC734" i="6" s="1"/>
  <c r="E378" i="6"/>
  <c r="BB378" i="6" s="1"/>
  <c r="D379" i="6"/>
  <c r="BA379" i="6" s="1"/>
  <c r="H417" i="6"/>
  <c r="BE417" i="6" s="1"/>
  <c r="F755" i="6"/>
  <c r="BC755" i="6" s="1"/>
  <c r="E546" i="6"/>
  <c r="BB546" i="6" s="1"/>
  <c r="G734" i="6"/>
  <c r="BD734" i="6" s="1"/>
  <c r="F378" i="6"/>
  <c r="BC378" i="6" s="1"/>
  <c r="E379" i="6"/>
  <c r="BB379" i="6" s="1"/>
  <c r="D391" i="6"/>
  <c r="BA391" i="6" s="1"/>
  <c r="G755" i="6"/>
  <c r="BD755" i="6" s="1"/>
  <c r="H744" i="6"/>
  <c r="BE744" i="6" s="1"/>
  <c r="G744" i="6"/>
  <c r="BD744" i="6" s="1"/>
  <c r="F744" i="6"/>
  <c r="BC744" i="6" s="1"/>
  <c r="E744" i="6"/>
  <c r="BB744" i="6" s="1"/>
  <c r="D744" i="6"/>
  <c r="BA744" i="6" s="1"/>
  <c r="H441" i="6"/>
  <c r="BE441" i="6" s="1"/>
  <c r="G441" i="6"/>
  <c r="BD441" i="6" s="1"/>
  <c r="E770" i="6"/>
  <c r="BB770" i="6" s="1"/>
  <c r="F774" i="6"/>
  <c r="BC774" i="6" s="1"/>
  <c r="E441" i="6"/>
  <c r="BB441" i="6" s="1"/>
  <c r="F456" i="6"/>
  <c r="BC456" i="6" s="1"/>
  <c r="G456" i="6"/>
  <c r="BD456" i="6" s="1"/>
  <c r="E456" i="6"/>
  <c r="BB456" i="6" s="1"/>
  <c r="G774" i="6"/>
  <c r="BD774" i="6" s="1"/>
  <c r="F441" i="6"/>
  <c r="BC441" i="6" s="1"/>
  <c r="H474" i="6"/>
  <c r="BE474" i="6" s="1"/>
  <c r="G474" i="6"/>
  <c r="BD474" i="6" s="1"/>
  <c r="F474" i="6"/>
  <c r="BC474" i="6" s="1"/>
  <c r="E474" i="6"/>
  <c r="BB474" i="6" s="1"/>
  <c r="D474" i="6"/>
  <c r="BA474" i="6" s="1"/>
  <c r="D412" i="6"/>
  <c r="BA412" i="6" s="1"/>
  <c r="D431" i="6"/>
  <c r="BA431" i="6" s="1"/>
  <c r="H803" i="6"/>
  <c r="BE803" i="6" s="1"/>
  <c r="G803" i="6"/>
  <c r="BD803" i="6" s="1"/>
  <c r="F803" i="6"/>
  <c r="BC803" i="6" s="1"/>
  <c r="E803" i="6"/>
  <c r="BB803" i="6" s="1"/>
  <c r="D803" i="6"/>
  <c r="BA803" i="6" s="1"/>
  <c r="E412" i="6"/>
  <c r="BB412" i="6" s="1"/>
  <c r="E431" i="6"/>
  <c r="BB431" i="6" s="1"/>
  <c r="D778" i="6"/>
  <c r="BA778" i="6" s="1"/>
  <c r="E399" i="6"/>
  <c r="BB399" i="6" s="1"/>
  <c r="D745" i="6"/>
  <c r="BA745" i="6" s="1"/>
  <c r="F412" i="6"/>
  <c r="BC412" i="6" s="1"/>
  <c r="E762" i="6"/>
  <c r="BB762" i="6" s="1"/>
  <c r="D764" i="6"/>
  <c r="BA764" i="6" s="1"/>
  <c r="F431" i="6"/>
  <c r="BC431" i="6" s="1"/>
  <c r="E432" i="6"/>
  <c r="BB432" i="6" s="1"/>
  <c r="D433" i="6"/>
  <c r="BA433" i="6" s="1"/>
  <c r="E778" i="6"/>
  <c r="BB778" i="6" s="1"/>
  <c r="H800" i="6"/>
  <c r="BE800" i="6" s="1"/>
  <c r="G800" i="6"/>
  <c r="BD800" i="6" s="1"/>
  <c r="E800" i="6"/>
  <c r="BB800" i="6" s="1"/>
  <c r="F399" i="6"/>
  <c r="BC399" i="6" s="1"/>
  <c r="E745" i="6"/>
  <c r="BB745" i="6" s="1"/>
  <c r="D747" i="6"/>
  <c r="BA747" i="6" s="1"/>
  <c r="G412" i="6"/>
  <c r="BD412" i="6" s="1"/>
  <c r="F762" i="6"/>
  <c r="BC762" i="6" s="1"/>
  <c r="E764" i="6"/>
  <c r="BB764" i="6" s="1"/>
  <c r="G431" i="6"/>
  <c r="BD431" i="6" s="1"/>
  <c r="F432" i="6"/>
  <c r="BC432" i="6" s="1"/>
  <c r="E433" i="6"/>
  <c r="BB433" i="6" s="1"/>
  <c r="D428" i="6"/>
  <c r="BA428" i="6" s="1"/>
  <c r="F778" i="6"/>
  <c r="BC778" i="6" s="1"/>
  <c r="D800" i="6"/>
  <c r="BA800" i="6" s="1"/>
  <c r="G399" i="6"/>
  <c r="BD399" i="6" s="1"/>
  <c r="F745" i="6"/>
  <c r="BC745" i="6" s="1"/>
  <c r="G762" i="6"/>
  <c r="BD762" i="6" s="1"/>
  <c r="F764" i="6"/>
  <c r="BC764" i="6" s="1"/>
  <c r="G432" i="6"/>
  <c r="BD432" i="6" s="1"/>
  <c r="F433" i="6"/>
  <c r="BC433" i="6" s="1"/>
  <c r="E428" i="6"/>
  <c r="BB428" i="6" s="1"/>
  <c r="F800" i="6"/>
  <c r="BC800" i="6" s="1"/>
  <c r="G764" i="6"/>
  <c r="BD764" i="6" s="1"/>
  <c r="G433" i="6"/>
  <c r="BD433" i="6" s="1"/>
  <c r="G811" i="6"/>
  <c r="BD811" i="6" s="1"/>
  <c r="F811" i="6"/>
  <c r="BC811" i="6" s="1"/>
  <c r="E811" i="6"/>
  <c r="BB811" i="6" s="1"/>
  <c r="D811" i="6"/>
  <c r="BA811" i="6" s="1"/>
  <c r="H811" i="6"/>
  <c r="BE811" i="6" s="1"/>
  <c r="AI455" i="6"/>
  <c r="H793" i="6"/>
  <c r="BE793" i="6" s="1"/>
  <c r="D798" i="6"/>
  <c r="BA798" i="6" s="1"/>
  <c r="F819" i="6"/>
  <c r="BC819" i="6" s="1"/>
  <c r="E819" i="6"/>
  <c r="BB819" i="6" s="1"/>
  <c r="D819" i="6"/>
  <c r="BA819" i="6" s="1"/>
  <c r="H481" i="6"/>
  <c r="BE481" i="6" s="1"/>
  <c r="G481" i="6"/>
  <c r="BD481" i="6" s="1"/>
  <c r="F481" i="6"/>
  <c r="BC481" i="6" s="1"/>
  <c r="E481" i="6"/>
  <c r="BB481" i="6" s="1"/>
  <c r="D801" i="6"/>
  <c r="BA801" i="6" s="1"/>
  <c r="D476" i="6"/>
  <c r="BA476" i="6" s="1"/>
  <c r="H461" i="6"/>
  <c r="BE461" i="6" s="1"/>
  <c r="G461" i="6"/>
  <c r="BD461" i="6" s="1"/>
  <c r="F461" i="6"/>
  <c r="BC461" i="6" s="1"/>
  <c r="G819" i="6"/>
  <c r="BD819" i="6" s="1"/>
  <c r="D481" i="6"/>
  <c r="BA481" i="6" s="1"/>
  <c r="F801" i="6"/>
  <c r="BC801" i="6" s="1"/>
  <c r="F476" i="6"/>
  <c r="BC476" i="6" s="1"/>
  <c r="E461" i="6"/>
  <c r="BB461" i="6" s="1"/>
  <c r="F454" i="6"/>
  <c r="BC454" i="6" s="1"/>
  <c r="D787" i="6"/>
  <c r="BA787" i="6" s="1"/>
  <c r="G801" i="6"/>
  <c r="BD801" i="6" s="1"/>
  <c r="F802" i="6"/>
  <c r="BC802" i="6" s="1"/>
  <c r="D804" i="6"/>
  <c r="BA804" i="6" s="1"/>
  <c r="G476" i="6"/>
  <c r="BD476" i="6" s="1"/>
  <c r="H826" i="6"/>
  <c r="BE826" i="6" s="1"/>
  <c r="G826" i="6"/>
  <c r="BD826" i="6" s="1"/>
  <c r="F826" i="6"/>
  <c r="BC826" i="6" s="1"/>
  <c r="E826" i="6"/>
  <c r="BB826" i="6" s="1"/>
  <c r="D826" i="6"/>
  <c r="BA826" i="6" s="1"/>
  <c r="F832" i="6"/>
  <c r="BC832" i="6" s="1"/>
  <c r="D832" i="6"/>
  <c r="BA832" i="6" s="1"/>
  <c r="H832" i="6"/>
  <c r="BE832" i="6" s="1"/>
  <c r="G832" i="6"/>
  <c r="BD832" i="6" s="1"/>
  <c r="F509" i="6"/>
  <c r="BC509" i="6" s="1"/>
  <c r="E509" i="6"/>
  <c r="BB509" i="6" s="1"/>
  <c r="D509" i="6"/>
  <c r="BA509" i="6" s="1"/>
  <c r="H509" i="6"/>
  <c r="BE509" i="6" s="1"/>
  <c r="G509" i="6"/>
  <c r="BD509" i="6" s="1"/>
  <c r="G454" i="6"/>
  <c r="BD454" i="6" s="1"/>
  <c r="E787" i="6"/>
  <c r="BB787" i="6" s="1"/>
  <c r="D788" i="6"/>
  <c r="BA788" i="6" s="1"/>
  <c r="G802" i="6"/>
  <c r="BD802" i="6" s="1"/>
  <c r="E804" i="6"/>
  <c r="BB804" i="6" s="1"/>
  <c r="D806" i="6"/>
  <c r="BA806" i="6" s="1"/>
  <c r="E832" i="6"/>
  <c r="BB832" i="6" s="1"/>
  <c r="F787" i="6"/>
  <c r="BC787" i="6" s="1"/>
  <c r="E788" i="6"/>
  <c r="BB788" i="6" s="1"/>
  <c r="D790" i="6"/>
  <c r="BA790" i="6" s="1"/>
  <c r="F804" i="6"/>
  <c r="BC804" i="6" s="1"/>
  <c r="E806" i="6"/>
  <c r="BB806" i="6" s="1"/>
  <c r="D455" i="6"/>
  <c r="BA455" i="6" s="1"/>
  <c r="D472" i="6"/>
  <c r="BA472" i="6" s="1"/>
  <c r="E458" i="6"/>
  <c r="BB458" i="6" s="1"/>
  <c r="F788" i="6"/>
  <c r="BC788" i="6" s="1"/>
  <c r="E790" i="6"/>
  <c r="BB790" i="6" s="1"/>
  <c r="D443" i="6"/>
  <c r="BA443" i="6" s="1"/>
  <c r="F806" i="6"/>
  <c r="BC806" i="6" s="1"/>
  <c r="E455" i="6"/>
  <c r="BB455" i="6" s="1"/>
  <c r="D807" i="6"/>
  <c r="BA807" i="6" s="1"/>
  <c r="E472" i="6"/>
  <c r="BB472" i="6" s="1"/>
  <c r="F458" i="6"/>
  <c r="BC458" i="6" s="1"/>
  <c r="H460" i="6"/>
  <c r="BE460" i="6" s="1"/>
  <c r="G460" i="6"/>
  <c r="BD460" i="6" s="1"/>
  <c r="H469" i="6"/>
  <c r="BE469" i="6" s="1"/>
  <c r="F469" i="6"/>
  <c r="BC469" i="6" s="1"/>
  <c r="D469" i="6"/>
  <c r="BA469" i="6" s="1"/>
  <c r="H818" i="6"/>
  <c r="BE818" i="6" s="1"/>
  <c r="G818" i="6"/>
  <c r="BD818" i="6" s="1"/>
  <c r="F818" i="6"/>
  <c r="BC818" i="6" s="1"/>
  <c r="D818" i="6"/>
  <c r="BA818" i="6" s="1"/>
  <c r="G790" i="6"/>
  <c r="BD790" i="6" s="1"/>
  <c r="D793" i="6"/>
  <c r="BA793" i="6" s="1"/>
  <c r="G455" i="6"/>
  <c r="BD455" i="6" s="1"/>
  <c r="G472" i="6"/>
  <c r="BD472" i="6" s="1"/>
  <c r="D475" i="6"/>
  <c r="BA475" i="6" s="1"/>
  <c r="H458" i="6"/>
  <c r="BE458" i="6" s="1"/>
  <c r="D460" i="6"/>
  <c r="BA460" i="6" s="1"/>
  <c r="E469" i="6"/>
  <c r="BB469" i="6" s="1"/>
  <c r="E818" i="6"/>
  <c r="BB818" i="6" s="1"/>
  <c r="E475" i="6"/>
  <c r="BB475" i="6" s="1"/>
  <c r="E460" i="6"/>
  <c r="BB460" i="6" s="1"/>
  <c r="H810" i="6"/>
  <c r="BE810" i="6" s="1"/>
  <c r="G810" i="6"/>
  <c r="BD810" i="6" s="1"/>
  <c r="F810" i="6"/>
  <c r="BC810" i="6" s="1"/>
  <c r="E810" i="6"/>
  <c r="BB810" i="6" s="1"/>
  <c r="G469" i="6"/>
  <c r="BD469" i="6" s="1"/>
  <c r="D827" i="6"/>
  <c r="BA827" i="6" s="1"/>
  <c r="E487" i="6"/>
  <c r="BB487" i="6" s="1"/>
  <c r="D488" i="6"/>
  <c r="BA488" i="6" s="1"/>
  <c r="E827" i="6"/>
  <c r="BB827" i="6" s="1"/>
  <c r="F510" i="6"/>
  <c r="BC510" i="6" s="1"/>
  <c r="F834" i="6"/>
  <c r="BC834" i="6" s="1"/>
  <c r="F487" i="6"/>
  <c r="BC487" i="6" s="1"/>
  <c r="E488" i="6"/>
  <c r="BB488" i="6" s="1"/>
  <c r="F827" i="6"/>
  <c r="BC827" i="6" s="1"/>
  <c r="G510" i="6"/>
  <c r="BD510" i="6" s="1"/>
  <c r="G834" i="6"/>
  <c r="BD834" i="6" s="1"/>
  <c r="D463" i="6"/>
  <c r="BA463" i="6" s="1"/>
  <c r="G487" i="6"/>
  <c r="BD487" i="6" s="1"/>
  <c r="F488" i="6"/>
  <c r="BC488" i="6" s="1"/>
  <c r="E485" i="6"/>
  <c r="BB485" i="6" s="1"/>
  <c r="G827" i="6"/>
  <c r="BD827" i="6" s="1"/>
  <c r="H510" i="6"/>
  <c r="BE510" i="6" s="1"/>
  <c r="H834" i="6"/>
  <c r="BE834" i="6" s="1"/>
  <c r="H496" i="6"/>
  <c r="BE496" i="6" s="1"/>
  <c r="D496" i="6"/>
  <c r="BA496" i="6" s="1"/>
  <c r="G835" i="6"/>
  <c r="BD835" i="6" s="1"/>
  <c r="F835" i="6"/>
  <c r="BC835" i="6" s="1"/>
  <c r="D835" i="6"/>
  <c r="BA835" i="6" s="1"/>
  <c r="G831" i="6"/>
  <c r="BD831" i="6" s="1"/>
  <c r="E831" i="6"/>
  <c r="BB831" i="6" s="1"/>
  <c r="E496" i="6"/>
  <c r="BB496" i="6" s="1"/>
  <c r="E835" i="6"/>
  <c r="BB835" i="6" s="1"/>
  <c r="E814" i="6"/>
  <c r="BB814" i="6" s="1"/>
  <c r="D831" i="6"/>
  <c r="BA831" i="6" s="1"/>
  <c r="F496" i="6"/>
  <c r="BC496" i="6" s="1"/>
  <c r="H835" i="6"/>
  <c r="BE835" i="6" s="1"/>
  <c r="H529" i="6"/>
  <c r="BE529" i="6" s="1"/>
  <c r="G529" i="6"/>
  <c r="BD529" i="6" s="1"/>
  <c r="F529" i="6"/>
  <c r="BC529" i="6" s="1"/>
  <c r="E529" i="6"/>
  <c r="BB529" i="6" s="1"/>
  <c r="H530" i="6"/>
  <c r="BE530" i="6" s="1"/>
  <c r="G530" i="6"/>
  <c r="BD530" i="6" s="1"/>
  <c r="F530" i="6"/>
  <c r="BC530" i="6" s="1"/>
  <c r="E530" i="6"/>
  <c r="BB530" i="6" s="1"/>
  <c r="D530" i="6"/>
  <c r="BA530" i="6" s="1"/>
  <c r="E479" i="6"/>
  <c r="BB479" i="6" s="1"/>
  <c r="D529" i="6"/>
  <c r="BA529" i="6" s="1"/>
  <c r="F479" i="6"/>
  <c r="BC479" i="6" s="1"/>
  <c r="D490" i="6"/>
  <c r="BA490" i="6" s="1"/>
  <c r="D828" i="6"/>
  <c r="BA828" i="6" s="1"/>
  <c r="H885" i="6"/>
  <c r="BE885" i="6" s="1"/>
  <c r="G885" i="6"/>
  <c r="BD885" i="6" s="1"/>
  <c r="F885" i="6"/>
  <c r="BC885" i="6" s="1"/>
  <c r="E885" i="6"/>
  <c r="BB885" i="6" s="1"/>
  <c r="D885" i="6"/>
  <c r="BA885" i="6" s="1"/>
  <c r="H724" i="6"/>
  <c r="BE724" i="6" s="1"/>
  <c r="G724" i="6"/>
  <c r="BD724" i="6" s="1"/>
  <c r="F724" i="6"/>
  <c r="BC724" i="6" s="1"/>
  <c r="E724" i="6"/>
  <c r="BB724" i="6" s="1"/>
  <c r="D724" i="6"/>
  <c r="BA724" i="6" s="1"/>
  <c r="D516" i="6"/>
  <c r="BA516" i="6" s="1"/>
  <c r="G874" i="6"/>
  <c r="BD874" i="6" s="1"/>
  <c r="E874" i="6"/>
  <c r="BB874" i="6" s="1"/>
  <c r="D874" i="6"/>
  <c r="BA874" i="6" s="1"/>
  <c r="E516" i="6"/>
  <c r="BB516" i="6" s="1"/>
  <c r="E836" i="6"/>
  <c r="BB836" i="6" s="1"/>
  <c r="D499" i="6"/>
  <c r="BA499" i="6" s="1"/>
  <c r="F516" i="6"/>
  <c r="BC516" i="6" s="1"/>
  <c r="E518" i="6"/>
  <c r="BB518" i="6" s="1"/>
  <c r="D850" i="6"/>
  <c r="BA850" i="6" s="1"/>
  <c r="H874" i="6"/>
  <c r="BE874" i="6" s="1"/>
  <c r="G516" i="6"/>
  <c r="BD516" i="6" s="1"/>
  <c r="F518" i="6"/>
  <c r="BC518" i="6" s="1"/>
  <c r="E850" i="6"/>
  <c r="BB850" i="6" s="1"/>
  <c r="H528" i="6"/>
  <c r="BE528" i="6" s="1"/>
  <c r="G528" i="6"/>
  <c r="BD528" i="6" s="1"/>
  <c r="E528" i="6"/>
  <c r="BB528" i="6" s="1"/>
  <c r="D528" i="6"/>
  <c r="BA528" i="6" s="1"/>
  <c r="F528" i="6"/>
  <c r="BC528" i="6" s="1"/>
  <c r="D868" i="6"/>
  <c r="BA868" i="6" s="1"/>
  <c r="H868" i="6"/>
  <c r="BE868" i="6" s="1"/>
  <c r="F868" i="6"/>
  <c r="BC868" i="6" s="1"/>
  <c r="E868" i="6"/>
  <c r="BB868" i="6" s="1"/>
  <c r="G868" i="6"/>
  <c r="BD868" i="6" s="1"/>
  <c r="G882" i="6"/>
  <c r="BD882" i="6" s="1"/>
  <c r="F882" i="6"/>
  <c r="BC882" i="6" s="1"/>
  <c r="E882" i="6"/>
  <c r="BB882" i="6" s="1"/>
  <c r="G838" i="6"/>
  <c r="BD838" i="6" s="1"/>
  <c r="F840" i="6"/>
  <c r="BC840" i="6" s="1"/>
  <c r="E506" i="6"/>
  <c r="BB506" i="6" s="1"/>
  <c r="H858" i="6"/>
  <c r="BE858" i="6" s="1"/>
  <c r="F858" i="6"/>
  <c r="BC858" i="6" s="1"/>
  <c r="G840" i="6"/>
  <c r="BD840" i="6" s="1"/>
  <c r="F506" i="6"/>
  <c r="BC506" i="6" s="1"/>
  <c r="D842" i="6"/>
  <c r="BA842" i="6" s="1"/>
  <c r="D858" i="6"/>
  <c r="BA858" i="6" s="1"/>
  <c r="H695" i="6"/>
  <c r="BE695" i="6" s="1"/>
  <c r="F695" i="6"/>
  <c r="BC695" i="6" s="1"/>
  <c r="E695" i="6"/>
  <c r="BB695" i="6" s="1"/>
  <c r="D695" i="6"/>
  <c r="BA695" i="6" s="1"/>
  <c r="H725" i="6"/>
  <c r="BE725" i="6" s="1"/>
  <c r="G725" i="6"/>
  <c r="BD725" i="6" s="1"/>
  <c r="F725" i="6"/>
  <c r="BC725" i="6" s="1"/>
  <c r="E725" i="6"/>
  <c r="BB725" i="6" s="1"/>
  <c r="E858" i="6"/>
  <c r="BB858" i="6" s="1"/>
  <c r="G695" i="6"/>
  <c r="BD695" i="6" s="1"/>
  <c r="D725" i="6"/>
  <c r="BA725" i="6" s="1"/>
  <c r="H718" i="6"/>
  <c r="BE718" i="6" s="1"/>
  <c r="G718" i="6"/>
  <c r="BD718" i="6" s="1"/>
  <c r="E718" i="6"/>
  <c r="BB718" i="6" s="1"/>
  <c r="H860" i="6"/>
  <c r="BE860" i="6" s="1"/>
  <c r="G860" i="6"/>
  <c r="BD860" i="6" s="1"/>
  <c r="F860" i="6"/>
  <c r="BC860" i="6" s="1"/>
  <c r="E860" i="6"/>
  <c r="BB860" i="6" s="1"/>
  <c r="D860" i="6"/>
  <c r="BA860" i="6" s="1"/>
  <c r="D883" i="6"/>
  <c r="BA883" i="6" s="1"/>
  <c r="D718" i="6"/>
  <c r="BA718" i="6" s="1"/>
  <c r="D859" i="6"/>
  <c r="BA859" i="6" s="1"/>
  <c r="E883" i="6"/>
  <c r="BB883" i="6" s="1"/>
  <c r="D884" i="6"/>
  <c r="BA884" i="6" s="1"/>
  <c r="D888" i="6"/>
  <c r="BA888" i="6" s="1"/>
  <c r="F718" i="6"/>
  <c r="BC718" i="6" s="1"/>
  <c r="F859" i="6"/>
  <c r="BC859" i="6" s="1"/>
  <c r="E524" i="6"/>
  <c r="BB524" i="6" s="1"/>
  <c r="G883" i="6"/>
  <c r="BD883" i="6" s="1"/>
  <c r="F884" i="6"/>
  <c r="BC884" i="6" s="1"/>
  <c r="E707" i="6"/>
  <c r="BB707" i="6" s="1"/>
  <c r="G888" i="6"/>
  <c r="BD888" i="6" s="1"/>
  <c r="F524" i="6"/>
  <c r="BC524" i="6" s="1"/>
  <c r="D875" i="6"/>
  <c r="BA875" i="6" s="1"/>
  <c r="F707" i="6"/>
  <c r="BC707" i="6" s="1"/>
  <c r="D886" i="6"/>
  <c r="BA886" i="6" s="1"/>
  <c r="H888" i="6"/>
  <c r="BE888" i="6" s="1"/>
  <c r="G705" i="6"/>
  <c r="BD705" i="6" s="1"/>
  <c r="F705" i="6"/>
  <c r="BC705" i="6" s="1"/>
  <c r="E876" i="6"/>
  <c r="BB876" i="6" s="1"/>
  <c r="D694" i="6"/>
  <c r="BA694" i="6" s="1"/>
  <c r="D705" i="6"/>
  <c r="BA705" i="6" s="1"/>
  <c r="H890" i="6"/>
  <c r="BE890" i="6" s="1"/>
  <c r="D890" i="6"/>
  <c r="BA890" i="6" s="1"/>
  <c r="H705" i="6"/>
  <c r="BE705" i="6" s="1"/>
  <c r="D723" i="6"/>
  <c r="BA723" i="6" s="1"/>
  <c r="G694" i="6"/>
  <c r="BD694" i="6" s="1"/>
  <c r="F684" i="6"/>
  <c r="BC684" i="6" s="1"/>
  <c r="E877" i="6"/>
  <c r="BB877" i="6" s="1"/>
  <c r="D878" i="6"/>
  <c r="BA878" i="6" s="1"/>
  <c r="E890" i="6"/>
  <c r="BB890" i="6" s="1"/>
  <c r="E723" i="6"/>
  <c r="BB723" i="6" s="1"/>
  <c r="G684" i="6"/>
  <c r="BD684" i="6" s="1"/>
  <c r="F877" i="6"/>
  <c r="BC877" i="6" s="1"/>
  <c r="E878" i="6"/>
  <c r="BB878" i="6" s="1"/>
  <c r="D879" i="6"/>
  <c r="BA879" i="6" s="1"/>
  <c r="F890" i="6"/>
  <c r="BC890" i="6" s="1"/>
  <c r="D896" i="6"/>
  <c r="BA896" i="6" s="1"/>
  <c r="F723" i="6"/>
  <c r="BC723" i="6" s="1"/>
  <c r="E852" i="6"/>
  <c r="BB852" i="6" s="1"/>
  <c r="D853" i="6"/>
  <c r="BA853" i="6" s="1"/>
  <c r="G877" i="6"/>
  <c r="BD877" i="6" s="1"/>
  <c r="F878" i="6"/>
  <c r="BC878" i="6" s="1"/>
  <c r="E879" i="6"/>
  <c r="BB879" i="6" s="1"/>
  <c r="D880" i="6"/>
  <c r="BA880" i="6" s="1"/>
  <c r="G890" i="6"/>
  <c r="BD890" i="6" s="1"/>
  <c r="E896" i="6"/>
  <c r="BB896" i="6" s="1"/>
  <c r="G723" i="6"/>
  <c r="BD723" i="6" s="1"/>
  <c r="D719" i="6"/>
  <c r="BA719" i="6" s="1"/>
  <c r="F719" i="6"/>
  <c r="BC719" i="6" s="1"/>
  <c r="E906" i="6"/>
  <c r="BB906" i="6" s="1"/>
  <c r="G719" i="6"/>
  <c r="BD719" i="6" s="1"/>
  <c r="F906" i="6"/>
  <c r="BC906" i="6" s="1"/>
  <c r="E897" i="6"/>
  <c r="BB897" i="6" s="1"/>
  <c r="D898" i="6"/>
  <c r="BA898" i="6" s="1"/>
  <c r="G906" i="6"/>
  <c r="BD906" i="6" s="1"/>
  <c r="D862" i="6"/>
  <c r="BA862" i="6" s="1"/>
  <c r="H873" i="6"/>
  <c r="BE873" i="6" s="1"/>
  <c r="F873" i="6"/>
  <c r="BC873" i="6" s="1"/>
  <c r="D873" i="6"/>
  <c r="BA873" i="6" s="1"/>
  <c r="F897" i="6"/>
  <c r="BC897" i="6" s="1"/>
  <c r="E898" i="6"/>
  <c r="BB898" i="6" s="1"/>
  <c r="D899" i="6"/>
  <c r="BA899" i="6" s="1"/>
  <c r="F861" i="6"/>
  <c r="BC861" i="6" s="1"/>
  <c r="E862" i="6"/>
  <c r="BB862" i="6" s="1"/>
  <c r="D863" i="6"/>
  <c r="BA863" i="6" s="1"/>
  <c r="D867" i="6"/>
  <c r="BA867" i="6" s="1"/>
  <c r="E873" i="6"/>
  <c r="BB873" i="6" s="1"/>
  <c r="F898" i="6"/>
  <c r="BC898" i="6" s="1"/>
  <c r="E899" i="6"/>
  <c r="BB899" i="6" s="1"/>
  <c r="D713" i="6"/>
  <c r="BA713" i="6" s="1"/>
  <c r="F862" i="6"/>
  <c r="BC862" i="6" s="1"/>
  <c r="E863" i="6"/>
  <c r="BB863" i="6" s="1"/>
  <c r="D864" i="6"/>
  <c r="BA864" i="6" s="1"/>
  <c r="E867" i="6"/>
  <c r="BB867" i="6" s="1"/>
  <c r="G872" i="6"/>
  <c r="BD872" i="6" s="1"/>
  <c r="E872" i="6"/>
  <c r="BB872" i="6" s="1"/>
  <c r="G873" i="6"/>
  <c r="BD873" i="6" s="1"/>
  <c r="F907" i="6"/>
  <c r="BC907" i="6" s="1"/>
  <c r="D907" i="6"/>
  <c r="BA907" i="6" s="1"/>
  <c r="G899" i="6"/>
  <c r="BD899" i="6" s="1"/>
  <c r="F713" i="6"/>
  <c r="BC713" i="6" s="1"/>
  <c r="E900" i="6"/>
  <c r="BB900" i="6" s="1"/>
  <c r="D714" i="6"/>
  <c r="BA714" i="6" s="1"/>
  <c r="G863" i="6"/>
  <c r="BD863" i="6" s="1"/>
  <c r="F864" i="6"/>
  <c r="BC864" i="6" s="1"/>
  <c r="E865" i="6"/>
  <c r="BB865" i="6" s="1"/>
  <c r="D866" i="6"/>
  <c r="BA866" i="6" s="1"/>
  <c r="G867" i="6"/>
  <c r="BD867" i="6" s="1"/>
  <c r="D870" i="6"/>
  <c r="BA870" i="6" s="1"/>
  <c r="F872" i="6"/>
  <c r="BC872" i="6" s="1"/>
  <c r="E907" i="6"/>
  <c r="BB907" i="6" s="1"/>
  <c r="G713" i="6"/>
  <c r="BD713" i="6" s="1"/>
  <c r="E714" i="6"/>
  <c r="BB714" i="6" s="1"/>
  <c r="G864" i="6"/>
  <c r="BD864" i="6" s="1"/>
  <c r="E866" i="6"/>
  <c r="BB866" i="6" s="1"/>
  <c r="E870" i="6"/>
  <c r="BB870" i="6" s="1"/>
  <c r="G907" i="6"/>
  <c r="BD907" i="6" s="1"/>
  <c r="F714" i="6"/>
  <c r="BC714" i="6" s="1"/>
  <c r="D902" i="6"/>
  <c r="BA902" i="6" s="1"/>
  <c r="G865" i="6"/>
  <c r="BD865" i="6" s="1"/>
  <c r="F866" i="6"/>
  <c r="BC866" i="6" s="1"/>
  <c r="F870" i="6"/>
  <c r="BC870" i="6" s="1"/>
  <c r="H907" i="6"/>
  <c r="BE907" i="6" s="1"/>
  <c r="D892" i="6"/>
  <c r="BA892" i="6" s="1"/>
  <c r="G714" i="6"/>
  <c r="BD714" i="6" s="1"/>
  <c r="E902" i="6"/>
  <c r="BB902" i="6" s="1"/>
  <c r="D716" i="6"/>
  <c r="BA716" i="6" s="1"/>
  <c r="G866" i="6"/>
  <c r="BD866" i="6" s="1"/>
  <c r="H870" i="6"/>
  <c r="BE870" i="6" s="1"/>
  <c r="H909" i="6"/>
  <c r="BE909" i="6" s="1"/>
  <c r="F909" i="6"/>
  <c r="BC909" i="6" s="1"/>
  <c r="D909" i="6"/>
  <c r="BA909" i="6" s="1"/>
  <c r="F754" i="6"/>
  <c r="BC754" i="6" s="1"/>
  <c r="E754" i="6"/>
  <c r="BB754" i="6" s="1"/>
  <c r="H754" i="6"/>
  <c r="BE754" i="6" s="1"/>
  <c r="G754" i="6"/>
  <c r="BD754" i="6" s="1"/>
  <c r="D754" i="6"/>
  <c r="BA754" i="6" s="1"/>
  <c r="E892" i="6"/>
  <c r="BB892" i="6" s="1"/>
  <c r="D893" i="6"/>
  <c r="BA893" i="6" s="1"/>
  <c r="F902" i="6"/>
  <c r="BC902" i="6" s="1"/>
  <c r="E716" i="6"/>
  <c r="BB716" i="6" s="1"/>
  <c r="D903" i="6"/>
  <c r="BA903" i="6" s="1"/>
  <c r="E909" i="6"/>
  <c r="BB909" i="6" s="1"/>
  <c r="G909" i="6"/>
  <c r="BD909" i="6" s="1"/>
  <c r="H911" i="6"/>
  <c r="BE911" i="6" s="1"/>
  <c r="G911" i="6"/>
  <c r="BD911" i="6" s="1"/>
  <c r="F911" i="6"/>
  <c r="BC911" i="6" s="1"/>
  <c r="E911" i="6"/>
  <c r="BB911" i="6" s="1"/>
  <c r="D911" i="6"/>
  <c r="BA911" i="6" s="1"/>
  <c r="G923" i="6"/>
  <c r="BD923" i="6" s="1"/>
  <c r="F923" i="6"/>
  <c r="BC923" i="6" s="1"/>
  <c r="G918" i="6"/>
  <c r="BD918" i="6" s="1"/>
  <c r="F735" i="6"/>
  <c r="BC735" i="6" s="1"/>
  <c r="D923" i="6"/>
  <c r="BA923" i="6" s="1"/>
  <c r="H924" i="6"/>
  <c r="BE924" i="6" s="1"/>
  <c r="F924" i="6"/>
  <c r="BC924" i="6" s="1"/>
  <c r="E924" i="6"/>
  <c r="BB924" i="6" s="1"/>
  <c r="E923" i="6"/>
  <c r="BB923" i="6" s="1"/>
  <c r="H932" i="6"/>
  <c r="BE932" i="6" s="1"/>
  <c r="G932" i="6"/>
  <c r="BD932" i="6" s="1"/>
  <c r="F932" i="6"/>
  <c r="BC932" i="6" s="1"/>
  <c r="E932" i="6"/>
  <c r="BB932" i="6" s="1"/>
  <c r="D932" i="6"/>
  <c r="BA932" i="6" s="1"/>
  <c r="D920" i="6"/>
  <c r="BA920" i="6" s="1"/>
  <c r="H923" i="6"/>
  <c r="BE923" i="6" s="1"/>
  <c r="F920" i="6"/>
  <c r="BC920" i="6" s="1"/>
  <c r="E912" i="6"/>
  <c r="BB912" i="6" s="1"/>
  <c r="D913" i="6"/>
  <c r="BA913" i="6" s="1"/>
  <c r="D921" i="6"/>
  <c r="BA921" i="6" s="1"/>
  <c r="H767" i="6"/>
  <c r="BE767" i="6" s="1"/>
  <c r="F767" i="6"/>
  <c r="BC767" i="6" s="1"/>
  <c r="E767" i="6"/>
  <c r="BB767" i="6" s="1"/>
  <c r="D767" i="6"/>
  <c r="BA767" i="6" s="1"/>
  <c r="F912" i="6"/>
  <c r="BC912" i="6" s="1"/>
  <c r="E913" i="6"/>
  <c r="BB913" i="6" s="1"/>
  <c r="E921" i="6"/>
  <c r="BB921" i="6" s="1"/>
  <c r="H937" i="6"/>
  <c r="BE937" i="6" s="1"/>
  <c r="G937" i="6"/>
  <c r="BD937" i="6" s="1"/>
  <c r="F937" i="6"/>
  <c r="BC937" i="6" s="1"/>
  <c r="E937" i="6"/>
  <c r="BB937" i="6" s="1"/>
  <c r="D937" i="6"/>
  <c r="BA937" i="6" s="1"/>
  <c r="H796" i="6"/>
  <c r="BE796" i="6" s="1"/>
  <c r="G796" i="6"/>
  <c r="BD796" i="6" s="1"/>
  <c r="E796" i="6"/>
  <c r="BB796" i="6" s="1"/>
  <c r="F796" i="6"/>
  <c r="BC796" i="6" s="1"/>
  <c r="G912" i="6"/>
  <c r="BD912" i="6" s="1"/>
  <c r="F913" i="6"/>
  <c r="BC913" i="6" s="1"/>
  <c r="D915" i="6"/>
  <c r="BA915" i="6" s="1"/>
  <c r="F921" i="6"/>
  <c r="BC921" i="6" s="1"/>
  <c r="F792" i="6"/>
  <c r="BC792" i="6" s="1"/>
  <c r="E792" i="6"/>
  <c r="BB792" i="6" s="1"/>
  <c r="D792" i="6"/>
  <c r="BA792" i="6" s="1"/>
  <c r="G792" i="6"/>
  <c r="BD792" i="6" s="1"/>
  <c r="H792" i="6"/>
  <c r="BE792" i="6" s="1"/>
  <c r="D796" i="6"/>
  <c r="BA796" i="6" s="1"/>
  <c r="G913" i="6"/>
  <c r="BD913" i="6" s="1"/>
  <c r="E915" i="6"/>
  <c r="BB915" i="6" s="1"/>
  <c r="D916" i="6"/>
  <c r="BA916" i="6" s="1"/>
  <c r="D739" i="6"/>
  <c r="BA739" i="6" s="1"/>
  <c r="G921" i="6"/>
  <c r="BD921" i="6" s="1"/>
  <c r="F915" i="6"/>
  <c r="BC915" i="6" s="1"/>
  <c r="G928" i="6"/>
  <c r="BD928" i="6" s="1"/>
  <c r="F928" i="6"/>
  <c r="BC928" i="6" s="1"/>
  <c r="E928" i="6"/>
  <c r="BB928" i="6" s="1"/>
  <c r="D928" i="6"/>
  <c r="BA928" i="6" s="1"/>
  <c r="H935" i="6"/>
  <c r="BE935" i="6" s="1"/>
  <c r="F935" i="6"/>
  <c r="BC935" i="6" s="1"/>
  <c r="E935" i="6"/>
  <c r="BB935" i="6" s="1"/>
  <c r="D935" i="6"/>
  <c r="BA935" i="6" s="1"/>
  <c r="H922" i="6"/>
  <c r="BE922" i="6" s="1"/>
  <c r="G922" i="6"/>
  <c r="BD922" i="6" s="1"/>
  <c r="H928" i="6"/>
  <c r="BE928" i="6" s="1"/>
  <c r="G935" i="6"/>
  <c r="BD935" i="6" s="1"/>
  <c r="D758" i="6"/>
  <c r="BA758" i="6" s="1"/>
  <c r="H958" i="6"/>
  <c r="BE958" i="6" s="1"/>
  <c r="G958" i="6"/>
  <c r="BD958" i="6" s="1"/>
  <c r="F958" i="6"/>
  <c r="BC958" i="6" s="1"/>
  <c r="E958" i="6"/>
  <c r="BB958" i="6" s="1"/>
  <c r="D958" i="6"/>
  <c r="BA958" i="6" s="1"/>
  <c r="G758" i="6"/>
  <c r="BD758" i="6" s="1"/>
  <c r="F760" i="6"/>
  <c r="BC760" i="6" s="1"/>
  <c r="E763" i="6"/>
  <c r="BB763" i="6" s="1"/>
  <c r="H780" i="6"/>
  <c r="BE780" i="6" s="1"/>
  <c r="G780" i="6"/>
  <c r="BD780" i="6" s="1"/>
  <c r="F780" i="6"/>
  <c r="BC780" i="6" s="1"/>
  <c r="H945" i="6"/>
  <c r="BE945" i="6" s="1"/>
  <c r="E945" i="6"/>
  <c r="BB945" i="6" s="1"/>
  <c r="D925" i="6"/>
  <c r="BA925" i="6" s="1"/>
  <c r="G760" i="6"/>
  <c r="BD760" i="6" s="1"/>
  <c r="F763" i="6"/>
  <c r="BC763" i="6" s="1"/>
  <c r="D933" i="6"/>
  <c r="BA933" i="6" s="1"/>
  <c r="D768" i="6"/>
  <c r="BA768" i="6" s="1"/>
  <c r="D780" i="6"/>
  <c r="BA780" i="6" s="1"/>
  <c r="D945" i="6"/>
  <c r="BA945" i="6" s="1"/>
  <c r="E925" i="6"/>
  <c r="BB925" i="6" s="1"/>
  <c r="D926" i="6"/>
  <c r="BA926" i="6" s="1"/>
  <c r="G763" i="6"/>
  <c r="BD763" i="6" s="1"/>
  <c r="E933" i="6"/>
  <c r="BB933" i="6" s="1"/>
  <c r="D934" i="6"/>
  <c r="BA934" i="6" s="1"/>
  <c r="E768" i="6"/>
  <c r="BB768" i="6" s="1"/>
  <c r="E780" i="6"/>
  <c r="BB780" i="6" s="1"/>
  <c r="F945" i="6"/>
  <c r="BC945" i="6" s="1"/>
  <c r="H947" i="6"/>
  <c r="BE947" i="6" s="1"/>
  <c r="G947" i="6"/>
  <c r="BD947" i="6" s="1"/>
  <c r="F947" i="6"/>
  <c r="BC947" i="6" s="1"/>
  <c r="E947" i="6"/>
  <c r="BB947" i="6" s="1"/>
  <c r="F926" i="6"/>
  <c r="BC926" i="6" s="1"/>
  <c r="D746" i="6"/>
  <c r="BA746" i="6" s="1"/>
  <c r="F934" i="6"/>
  <c r="BC934" i="6" s="1"/>
  <c r="D947" i="6"/>
  <c r="BA947" i="6" s="1"/>
  <c r="H781" i="6"/>
  <c r="BE781" i="6" s="1"/>
  <c r="G781" i="6"/>
  <c r="BD781" i="6" s="1"/>
  <c r="F781" i="6"/>
  <c r="BC781" i="6" s="1"/>
  <c r="E781" i="6"/>
  <c r="BB781" i="6" s="1"/>
  <c r="H939" i="6"/>
  <c r="BE939" i="6" s="1"/>
  <c r="G939" i="6"/>
  <c r="BD939" i="6" s="1"/>
  <c r="F939" i="6"/>
  <c r="BC939" i="6" s="1"/>
  <c r="E939" i="6"/>
  <c r="BB939" i="6" s="1"/>
  <c r="D939" i="6"/>
  <c r="BA939" i="6" s="1"/>
  <c r="H777" i="6"/>
  <c r="BE777" i="6" s="1"/>
  <c r="G777" i="6"/>
  <c r="BD777" i="6" s="1"/>
  <c r="D777" i="6"/>
  <c r="BA777" i="6" s="1"/>
  <c r="F746" i="6"/>
  <c r="BC746" i="6" s="1"/>
  <c r="D936" i="6"/>
  <c r="BA936" i="6" s="1"/>
  <c r="D781" i="6"/>
  <c r="BA781" i="6" s="1"/>
  <c r="E777" i="6"/>
  <c r="BB777" i="6" s="1"/>
  <c r="G746" i="6"/>
  <c r="BD746" i="6" s="1"/>
  <c r="F749" i="6"/>
  <c r="BC749" i="6" s="1"/>
  <c r="D929" i="6"/>
  <c r="BA929" i="6" s="1"/>
  <c r="E936" i="6"/>
  <c r="BB936" i="6" s="1"/>
  <c r="F777" i="6"/>
  <c r="BC777" i="6" s="1"/>
  <c r="G749" i="6"/>
  <c r="BD749" i="6" s="1"/>
  <c r="E929" i="6"/>
  <c r="BB929" i="6" s="1"/>
  <c r="F936" i="6"/>
  <c r="BC936" i="6" s="1"/>
  <c r="D938" i="6"/>
  <c r="BA938" i="6" s="1"/>
  <c r="G954" i="6"/>
  <c r="BD954" i="6" s="1"/>
  <c r="F954" i="6"/>
  <c r="BC954" i="6" s="1"/>
  <c r="E954" i="6"/>
  <c r="BB954" i="6" s="1"/>
  <c r="F946" i="6"/>
  <c r="BC946" i="6" s="1"/>
  <c r="D948" i="6"/>
  <c r="BA948" i="6" s="1"/>
  <c r="D954" i="6"/>
  <c r="BA954" i="6" s="1"/>
  <c r="H967" i="6"/>
  <c r="BE967" i="6" s="1"/>
  <c r="G967" i="6"/>
  <c r="BD967" i="6" s="1"/>
  <c r="F967" i="6"/>
  <c r="BC967" i="6" s="1"/>
  <c r="E948" i="6"/>
  <c r="BB948" i="6" s="1"/>
  <c r="D949" i="6"/>
  <c r="BA949" i="6" s="1"/>
  <c r="H954" i="6"/>
  <c r="BE954" i="6" s="1"/>
  <c r="H956" i="6"/>
  <c r="BE956" i="6" s="1"/>
  <c r="G956" i="6"/>
  <c r="BD956" i="6" s="1"/>
  <c r="F956" i="6"/>
  <c r="BC956" i="6" s="1"/>
  <c r="D967" i="6"/>
  <c r="BA967" i="6" s="1"/>
  <c r="F948" i="6"/>
  <c r="BC948" i="6" s="1"/>
  <c r="H952" i="6"/>
  <c r="BE952" i="6" s="1"/>
  <c r="G952" i="6"/>
  <c r="BD952" i="6" s="1"/>
  <c r="D956" i="6"/>
  <c r="BA956" i="6" s="1"/>
  <c r="E967" i="6"/>
  <c r="BB967" i="6" s="1"/>
  <c r="G948" i="6"/>
  <c r="BD948" i="6" s="1"/>
  <c r="F949" i="6"/>
  <c r="BC949" i="6" s="1"/>
  <c r="E950" i="6"/>
  <c r="BB950" i="6" s="1"/>
  <c r="D951" i="6"/>
  <c r="BA951" i="6" s="1"/>
  <c r="D952" i="6"/>
  <c r="BA952" i="6" s="1"/>
  <c r="E956" i="6"/>
  <c r="BB956" i="6" s="1"/>
  <c r="G949" i="6"/>
  <c r="BD949" i="6" s="1"/>
  <c r="F950" i="6"/>
  <c r="BC950" i="6" s="1"/>
  <c r="E951" i="6"/>
  <c r="BB951" i="6" s="1"/>
  <c r="E952" i="6"/>
  <c r="BB952" i="6" s="1"/>
  <c r="G950" i="6"/>
  <c r="BD950" i="6" s="1"/>
  <c r="F951" i="6"/>
  <c r="BC951" i="6" s="1"/>
  <c r="E783" i="6"/>
  <c r="BB783" i="6" s="1"/>
  <c r="F952" i="6"/>
  <c r="BC952" i="6" s="1"/>
  <c r="D940" i="6"/>
  <c r="BA940" i="6" s="1"/>
  <c r="G951" i="6"/>
  <c r="BD951" i="6" s="1"/>
  <c r="F783" i="6"/>
  <c r="BC783" i="6" s="1"/>
  <c r="H957" i="6"/>
  <c r="BE957" i="6" s="1"/>
  <c r="G957" i="6"/>
  <c r="BD957" i="6" s="1"/>
  <c r="F957" i="6"/>
  <c r="BC957" i="6" s="1"/>
  <c r="E957" i="6"/>
  <c r="BB957" i="6" s="1"/>
  <c r="E940" i="6"/>
  <c r="BB940" i="6" s="1"/>
  <c r="D941" i="6"/>
  <c r="BA941" i="6" s="1"/>
  <c r="G783" i="6"/>
  <c r="BD783" i="6" s="1"/>
  <c r="D957" i="6"/>
  <c r="BA957" i="6" s="1"/>
  <c r="F940" i="6"/>
  <c r="BC940" i="6" s="1"/>
  <c r="E941" i="6"/>
  <c r="BB941" i="6" s="1"/>
  <c r="D942" i="6"/>
  <c r="BA942" i="6" s="1"/>
  <c r="G940" i="6"/>
  <c r="BD940" i="6" s="1"/>
  <c r="F941" i="6"/>
  <c r="BC941" i="6" s="1"/>
  <c r="E942" i="6"/>
  <c r="BB942" i="6" s="1"/>
  <c r="G830" i="6"/>
  <c r="BD830" i="6" s="1"/>
  <c r="E830" i="6"/>
  <c r="BB830" i="6" s="1"/>
  <c r="D830" i="6"/>
  <c r="BA830" i="6" s="1"/>
  <c r="F830" i="6"/>
  <c r="BC830" i="6" s="1"/>
  <c r="H830" i="6"/>
  <c r="BE830" i="6" s="1"/>
  <c r="H820" i="6"/>
  <c r="BE820" i="6" s="1"/>
  <c r="F820" i="6"/>
  <c r="BC820" i="6" s="1"/>
  <c r="D820" i="6"/>
  <c r="BA820" i="6" s="1"/>
  <c r="H977" i="6"/>
  <c r="BE977" i="6" s="1"/>
  <c r="F977" i="6"/>
  <c r="BC977" i="6" s="1"/>
  <c r="E977" i="6"/>
  <c r="BB977" i="6" s="1"/>
  <c r="D977" i="6"/>
  <c r="BA977" i="6" s="1"/>
  <c r="F805" i="6"/>
  <c r="BC805" i="6" s="1"/>
  <c r="E960" i="6"/>
  <c r="BB960" i="6" s="1"/>
  <c r="D815" i="6"/>
  <c r="BA815" i="6" s="1"/>
  <c r="E820" i="6"/>
  <c r="BB820" i="6" s="1"/>
  <c r="G977" i="6"/>
  <c r="BD977" i="6" s="1"/>
  <c r="G805" i="6"/>
  <c r="BD805" i="6" s="1"/>
  <c r="F960" i="6"/>
  <c r="BC960" i="6" s="1"/>
  <c r="E815" i="6"/>
  <c r="BB815" i="6" s="1"/>
  <c r="G820" i="6"/>
  <c r="BD820" i="6" s="1"/>
  <c r="H984" i="6"/>
  <c r="BE984" i="6" s="1"/>
  <c r="F984" i="6"/>
  <c r="BC984" i="6" s="1"/>
  <c r="G984" i="6"/>
  <c r="BD984" i="6" s="1"/>
  <c r="E984" i="6"/>
  <c r="BB984" i="6" s="1"/>
  <c r="D984" i="6"/>
  <c r="BA984" i="6" s="1"/>
  <c r="G960" i="6"/>
  <c r="BD960" i="6" s="1"/>
  <c r="F815" i="6"/>
  <c r="BC815" i="6" s="1"/>
  <c r="D961" i="6"/>
  <c r="BA961" i="6" s="1"/>
  <c r="G815" i="6"/>
  <c r="BD815" i="6" s="1"/>
  <c r="D963" i="6"/>
  <c r="BA963" i="6" s="1"/>
  <c r="F953" i="6"/>
  <c r="BC953" i="6" s="1"/>
  <c r="G961" i="6"/>
  <c r="BD961" i="6" s="1"/>
  <c r="F962" i="6"/>
  <c r="BC962" i="6" s="1"/>
  <c r="E963" i="6"/>
  <c r="BB963" i="6" s="1"/>
  <c r="D964" i="6"/>
  <c r="BA964" i="6" s="1"/>
  <c r="G953" i="6"/>
  <c r="BD953" i="6" s="1"/>
  <c r="G962" i="6"/>
  <c r="BD962" i="6" s="1"/>
  <c r="F963" i="6"/>
  <c r="BC963" i="6" s="1"/>
  <c r="E964" i="6"/>
  <c r="BB964" i="6" s="1"/>
  <c r="E974" i="6"/>
  <c r="BB974" i="6" s="1"/>
  <c r="D975" i="6"/>
  <c r="BA975" i="6" s="1"/>
  <c r="E981" i="6"/>
  <c r="BB981" i="6" s="1"/>
  <c r="G974" i="6"/>
  <c r="BD974" i="6" s="1"/>
  <c r="F975" i="6"/>
  <c r="BC975" i="6" s="1"/>
  <c r="D846" i="6"/>
  <c r="BA846" i="6" s="1"/>
  <c r="H848" i="6"/>
  <c r="BE848" i="6" s="1"/>
  <c r="G848" i="6"/>
  <c r="BD848" i="6" s="1"/>
  <c r="F848" i="6"/>
  <c r="BC848" i="6" s="1"/>
  <c r="G975" i="6"/>
  <c r="BD975" i="6" s="1"/>
  <c r="F976" i="6"/>
  <c r="BC976" i="6" s="1"/>
  <c r="D978" i="6"/>
  <c r="BA978" i="6" s="1"/>
  <c r="E846" i="6"/>
  <c r="BB846" i="6" s="1"/>
  <c r="D848" i="6"/>
  <c r="BA848" i="6" s="1"/>
  <c r="E978" i="6"/>
  <c r="BB978" i="6" s="1"/>
  <c r="D823" i="6"/>
  <c r="BA823" i="6" s="1"/>
  <c r="F846" i="6"/>
  <c r="BC846" i="6" s="1"/>
  <c r="E848" i="6"/>
  <c r="BB848" i="6" s="1"/>
  <c r="H985" i="6"/>
  <c r="BE985" i="6" s="1"/>
  <c r="G985" i="6"/>
  <c r="BD985" i="6" s="1"/>
  <c r="E985" i="6"/>
  <c r="BB985" i="6" s="1"/>
  <c r="H987" i="6"/>
  <c r="BE987" i="6" s="1"/>
  <c r="G987" i="6"/>
  <c r="BD987" i="6" s="1"/>
  <c r="F987" i="6"/>
  <c r="BC987" i="6" s="1"/>
  <c r="E987" i="6"/>
  <c r="BB987" i="6" s="1"/>
  <c r="D987" i="6"/>
  <c r="BA987" i="6" s="1"/>
  <c r="G846" i="6"/>
  <c r="BD846" i="6" s="1"/>
  <c r="G978" i="6"/>
  <c r="BD978" i="6" s="1"/>
  <c r="F823" i="6"/>
  <c r="BC823" i="6" s="1"/>
  <c r="D980" i="6"/>
  <c r="BA980" i="6" s="1"/>
  <c r="D982" i="6"/>
  <c r="BA982" i="6" s="1"/>
  <c r="D985" i="6"/>
  <c r="BA985" i="6" s="1"/>
  <c r="G823" i="6"/>
  <c r="BD823" i="6" s="1"/>
  <c r="E980" i="6"/>
  <c r="BB980" i="6" s="1"/>
  <c r="E982" i="6"/>
  <c r="BB982" i="6" s="1"/>
  <c r="F985" i="6"/>
  <c r="BC985" i="6" s="1"/>
  <c r="H841" i="6"/>
  <c r="BE841" i="6" s="1"/>
  <c r="G841" i="6"/>
  <c r="BD841" i="6" s="1"/>
  <c r="F841" i="6"/>
  <c r="BC841" i="6" s="1"/>
  <c r="D841" i="6"/>
  <c r="BA841" i="6" s="1"/>
  <c r="G979" i="6"/>
  <c r="BD979" i="6" s="1"/>
  <c r="F980" i="6"/>
  <c r="BC980" i="6" s="1"/>
  <c r="E824" i="6"/>
  <c r="BB824" i="6" s="1"/>
  <c r="F982" i="6"/>
  <c r="BC982" i="6" s="1"/>
  <c r="E841" i="6"/>
  <c r="BB841" i="6" s="1"/>
  <c r="F969" i="6"/>
  <c r="BC969" i="6" s="1"/>
  <c r="E970" i="6"/>
  <c r="BB970" i="6" s="1"/>
  <c r="D971" i="6"/>
  <c r="BA971" i="6" s="1"/>
  <c r="G980" i="6"/>
  <c r="BD980" i="6" s="1"/>
  <c r="F824" i="6"/>
  <c r="BC824" i="6" s="1"/>
  <c r="G982" i="6"/>
  <c r="BD982" i="6" s="1"/>
  <c r="H993" i="6"/>
  <c r="BE993" i="6" s="1"/>
  <c r="G993" i="6"/>
  <c r="BD993" i="6" s="1"/>
  <c r="E971" i="6"/>
  <c r="BB971" i="6" s="1"/>
  <c r="G824" i="6"/>
  <c r="BD824" i="6" s="1"/>
  <c r="H994" i="6"/>
  <c r="BE994" i="6" s="1"/>
  <c r="G994" i="6"/>
  <c r="BD994" i="6" s="1"/>
  <c r="F994" i="6"/>
  <c r="BC994" i="6" s="1"/>
  <c r="E994" i="6"/>
  <c r="BB994" i="6" s="1"/>
  <c r="E993" i="6"/>
  <c r="BB993" i="6" s="1"/>
  <c r="D994" i="6"/>
  <c r="BA994" i="6" s="1"/>
  <c r="H857" i="6"/>
  <c r="BE857" i="6" s="1"/>
  <c r="G999" i="6"/>
  <c r="BD999" i="6" s="1"/>
  <c r="F1000" i="6"/>
  <c r="BC1000" i="6" s="1"/>
  <c r="E1001" i="6"/>
  <c r="BB1001" i="6" s="1"/>
  <c r="D995" i="6"/>
  <c r="BA995" i="6" s="1"/>
  <c r="E995" i="6"/>
  <c r="BB995" i="6" s="1"/>
  <c r="D849" i="6"/>
  <c r="BA849" i="6" s="1"/>
  <c r="F995" i="6"/>
  <c r="BC995" i="6" s="1"/>
  <c r="E849" i="6"/>
  <c r="BB849" i="6" s="1"/>
  <c r="G995" i="6"/>
  <c r="BD995" i="6" s="1"/>
  <c r="F849" i="6"/>
  <c r="BC849" i="6" s="1"/>
  <c r="D997" i="6"/>
  <c r="BA997" i="6" s="1"/>
  <c r="F986" i="6"/>
  <c r="BC986" i="6" s="1"/>
  <c r="D988" i="6"/>
  <c r="BA988" i="6" s="1"/>
  <c r="G849" i="6"/>
  <c r="BD849" i="6" s="1"/>
  <c r="F996" i="6"/>
  <c r="BC996" i="6" s="1"/>
  <c r="E997" i="6"/>
  <c r="BB997" i="6" s="1"/>
  <c r="D998" i="6"/>
  <c r="BA998" i="6" s="1"/>
  <c r="G996" i="6"/>
  <c r="BD996" i="6" s="1"/>
  <c r="F997" i="6"/>
  <c r="BC997" i="6" s="1"/>
  <c r="E998" i="6"/>
  <c r="BB998" i="6" s="1"/>
  <c r="F988" i="6"/>
  <c r="BC988" i="6" s="1"/>
  <c r="D990" i="6"/>
  <c r="BA990" i="6" s="1"/>
  <c r="G997" i="6"/>
  <c r="BD997" i="6" s="1"/>
  <c r="D857" i="6"/>
  <c r="BA857" i="6" s="1"/>
  <c r="G916" i="5"/>
  <c r="AU916" i="5" s="1"/>
  <c r="H974" i="5"/>
  <c r="AV974" i="5" s="1"/>
  <c r="E819" i="5"/>
  <c r="AS819" i="5" s="1"/>
  <c r="D833" i="5"/>
  <c r="AR833" i="5" s="1"/>
  <c r="G669" i="5"/>
  <c r="AU669" i="5" s="1"/>
  <c r="E667" i="5"/>
  <c r="AS667" i="5" s="1"/>
  <c r="G660" i="5"/>
  <c r="AU660" i="5" s="1"/>
  <c r="H950" i="5"/>
  <c r="AV950" i="5" s="1"/>
  <c r="D950" i="5"/>
  <c r="AR950" i="5" s="1"/>
  <c r="G972" i="5"/>
  <c r="AU972" i="5" s="1"/>
  <c r="F858" i="5"/>
  <c r="AT858" i="5" s="1"/>
  <c r="E858" i="5"/>
  <c r="AS858" i="5" s="1"/>
  <c r="F844" i="5"/>
  <c r="AT844" i="5" s="1"/>
  <c r="G851" i="5"/>
  <c r="AU851" i="5" s="1"/>
  <c r="H964" i="5"/>
  <c r="AV964" i="5" s="1"/>
  <c r="D858" i="5"/>
  <c r="AR858" i="5" s="1"/>
  <c r="E979" i="5"/>
  <c r="AS979" i="5" s="1"/>
  <c r="F980" i="5"/>
  <c r="AT980" i="5" s="1"/>
  <c r="H992" i="5"/>
  <c r="AV992" i="5" s="1"/>
  <c r="F929" i="5"/>
  <c r="AT929" i="5" s="1"/>
  <c r="H791" i="5"/>
  <c r="AV791" i="5" s="1"/>
  <c r="F964" i="5"/>
  <c r="AT964" i="5" s="1"/>
  <c r="G879" i="5"/>
  <c r="AU879" i="5" s="1"/>
  <c r="F843" i="5"/>
  <c r="AT843" i="5" s="1"/>
  <c r="F823" i="5"/>
  <c r="AT823" i="5" s="1"/>
  <c r="D992" i="5"/>
  <c r="AR992" i="5" s="1"/>
  <c r="H849" i="5"/>
  <c r="AV849" i="5" s="1"/>
  <c r="H801" i="5"/>
  <c r="AV801" i="5" s="1"/>
  <c r="D699" i="5"/>
  <c r="AR699" i="5" s="1"/>
  <c r="D964" i="5"/>
  <c r="AR964" i="5" s="1"/>
  <c r="H943" i="5"/>
  <c r="AV943" i="5" s="1"/>
  <c r="D903" i="5"/>
  <c r="AR903" i="5" s="1"/>
  <c r="D896" i="5"/>
  <c r="AR896" i="5" s="1"/>
  <c r="G854" i="5"/>
  <c r="AU854" i="5" s="1"/>
  <c r="D849" i="5"/>
  <c r="AR849" i="5" s="1"/>
  <c r="G706" i="5"/>
  <c r="AU706" i="5" s="1"/>
  <c r="F720" i="5"/>
  <c r="AT720" i="5" s="1"/>
  <c r="F838" i="5"/>
  <c r="AT838" i="5" s="1"/>
  <c r="G937" i="5"/>
  <c r="AU937" i="5" s="1"/>
  <c r="F928" i="5"/>
  <c r="AT928" i="5" s="1"/>
  <c r="E876" i="5"/>
  <c r="AS876" i="5" s="1"/>
  <c r="E829" i="5"/>
  <c r="AS829" i="5" s="1"/>
  <c r="G894" i="5"/>
  <c r="AU894" i="5" s="1"/>
  <c r="E581" i="5"/>
  <c r="AS581" i="5" s="1"/>
  <c r="G686" i="5"/>
  <c r="AU686" i="5" s="1"/>
  <c r="H939" i="5"/>
  <c r="AV939" i="5" s="1"/>
  <c r="E914" i="5"/>
  <c r="AS914" i="5" s="1"/>
  <c r="D928" i="5"/>
  <c r="AR928" i="5" s="1"/>
  <c r="H971" i="5"/>
  <c r="AV971" i="5" s="1"/>
  <c r="H870" i="5"/>
  <c r="AV870" i="5" s="1"/>
  <c r="E820" i="5"/>
  <c r="AS820" i="5" s="1"/>
  <c r="F994" i="5"/>
  <c r="AT994" i="5" s="1"/>
  <c r="G765" i="5"/>
  <c r="AU765" i="5" s="1"/>
  <c r="D680" i="5"/>
  <c r="AR680" i="5" s="1"/>
  <c r="F939" i="5"/>
  <c r="AT939" i="5" s="1"/>
  <c r="H873" i="5"/>
  <c r="AV873" i="5" s="1"/>
  <c r="G861" i="5"/>
  <c r="AU861" i="5" s="1"/>
  <c r="D971" i="5"/>
  <c r="AR971" i="5" s="1"/>
  <c r="D870" i="5"/>
  <c r="AR870" i="5" s="1"/>
  <c r="D810" i="5"/>
  <c r="AR810" i="5" s="1"/>
  <c r="H880" i="5"/>
  <c r="AV880" i="5" s="1"/>
  <c r="D939" i="5"/>
  <c r="AR939" i="5" s="1"/>
  <c r="G873" i="5"/>
  <c r="AU873" i="5" s="1"/>
  <c r="E944" i="5"/>
  <c r="AS944" i="5" s="1"/>
  <c r="G993" i="5"/>
  <c r="AU993" i="5" s="1"/>
  <c r="G967" i="5"/>
  <c r="AU967" i="5" s="1"/>
  <c r="D885" i="5"/>
  <c r="AR885" i="5" s="1"/>
  <c r="D880" i="5"/>
  <c r="AR880" i="5" s="1"/>
  <c r="E751" i="5"/>
  <c r="AS751" i="5" s="1"/>
  <c r="G919" i="5"/>
  <c r="AU919" i="5" s="1"/>
  <c r="F873" i="5"/>
  <c r="AT873" i="5" s="1"/>
  <c r="F881" i="5"/>
  <c r="AT881" i="5" s="1"/>
  <c r="H897" i="5"/>
  <c r="AV897" i="5" s="1"/>
  <c r="F828" i="5"/>
  <c r="AT828" i="5" s="1"/>
  <c r="F872" i="5"/>
  <c r="AT872" i="5" s="1"/>
  <c r="E976" i="5"/>
  <c r="AS976" i="5" s="1"/>
  <c r="D578" i="5"/>
  <c r="AR578" i="5" s="1"/>
  <c r="E931" i="5"/>
  <c r="AS931" i="5" s="1"/>
  <c r="D873" i="5"/>
  <c r="AR873" i="5" s="1"/>
  <c r="D899" i="5"/>
  <c r="AR899" i="5" s="1"/>
  <c r="F900" i="5"/>
  <c r="AT900" i="5" s="1"/>
  <c r="G904" i="5"/>
  <c r="AU904" i="5" s="1"/>
  <c r="F871" i="5"/>
  <c r="AT871" i="5" s="1"/>
  <c r="G664" i="5"/>
  <c r="AU664" i="5" s="1"/>
  <c r="E984" i="5"/>
  <c r="AS984" i="5" s="1"/>
  <c r="D901" i="5"/>
  <c r="AR901" i="5" s="1"/>
  <c r="E863" i="5"/>
  <c r="AS863" i="5" s="1"/>
  <c r="F999" i="5"/>
  <c r="AT999" i="5" s="1"/>
  <c r="H987" i="5"/>
  <c r="AV987" i="5" s="1"/>
  <c r="D892" i="5"/>
  <c r="AR892" i="5" s="1"/>
  <c r="D734" i="5"/>
  <c r="AR734" i="5" s="1"/>
  <c r="H991" i="5"/>
  <c r="AV991" i="5" s="1"/>
  <c r="E911" i="5"/>
  <c r="AS911" i="5" s="1"/>
  <c r="H973" i="5"/>
  <c r="AV973" i="5" s="1"/>
  <c r="D831" i="5"/>
  <c r="AR831" i="5" s="1"/>
  <c r="D941" i="5"/>
  <c r="AR941" i="5" s="1"/>
  <c r="D905" i="5"/>
  <c r="AR905" i="5" s="1"/>
  <c r="F848" i="5"/>
  <c r="AT848" i="5" s="1"/>
  <c r="G738" i="5"/>
  <c r="AU738" i="5" s="1"/>
  <c r="H998" i="5"/>
  <c r="AV998" i="5" s="1"/>
  <c r="D973" i="5"/>
  <c r="AR973" i="5" s="1"/>
  <c r="E954" i="5"/>
  <c r="AS954" i="5" s="1"/>
  <c r="E866" i="5"/>
  <c r="AS866" i="5" s="1"/>
  <c r="F890" i="5"/>
  <c r="AT890" i="5" s="1"/>
  <c r="E884" i="5"/>
  <c r="AS884" i="5" s="1"/>
  <c r="G654" i="5"/>
  <c r="AU654" i="5" s="1"/>
  <c r="F950" i="5"/>
  <c r="AT950" i="5" s="1"/>
  <c r="E983" i="5"/>
  <c r="AS983" i="5" s="1"/>
  <c r="G966" i="5"/>
  <c r="AU966" i="5" s="1"/>
  <c r="H830" i="5"/>
  <c r="AV830" i="5" s="1"/>
  <c r="E908" i="5"/>
  <c r="AS908" i="5" s="1"/>
  <c r="D989" i="5"/>
  <c r="AR989" i="5" s="1"/>
  <c r="E733" i="5"/>
  <c r="AS733" i="5" s="1"/>
  <c r="E950" i="5"/>
  <c r="AS950" i="5" s="1"/>
  <c r="H858" i="5"/>
  <c r="AV858" i="5" s="1"/>
  <c r="H847" i="5"/>
  <c r="AV847" i="5" s="1"/>
  <c r="D830" i="5"/>
  <c r="AR830" i="5" s="1"/>
  <c r="H833" i="5"/>
  <c r="AV833" i="5" s="1"/>
  <c r="F723" i="5"/>
  <c r="AT723" i="5" s="1"/>
  <c r="D342" i="5"/>
  <c r="AR342" i="5" s="1"/>
  <c r="F342" i="5"/>
  <c r="AT342" i="5" s="1"/>
  <c r="E342" i="5"/>
  <c r="AS342" i="5" s="1"/>
  <c r="G342" i="5"/>
  <c r="AU342" i="5" s="1"/>
  <c r="H342" i="5"/>
  <c r="AV342" i="5" s="1"/>
  <c r="D295" i="5"/>
  <c r="AR295" i="5" s="1"/>
  <c r="E295" i="5"/>
  <c r="AS295" i="5" s="1"/>
  <c r="F295" i="5"/>
  <c r="AT295" i="5" s="1"/>
  <c r="G295" i="5"/>
  <c r="AU295" i="5" s="1"/>
  <c r="H295" i="5"/>
  <c r="AV295" i="5" s="1"/>
  <c r="D261" i="5"/>
  <c r="AR261" i="5" s="1"/>
  <c r="F261" i="5"/>
  <c r="AT261" i="5" s="1"/>
  <c r="G261" i="5"/>
  <c r="AU261" i="5" s="1"/>
  <c r="E261" i="5"/>
  <c r="AS261" i="5" s="1"/>
  <c r="H261" i="5"/>
  <c r="AV261" i="5" s="1"/>
  <c r="D373" i="5"/>
  <c r="AR373" i="5" s="1"/>
  <c r="E373" i="5"/>
  <c r="AS373" i="5" s="1"/>
  <c r="F373" i="5"/>
  <c r="AT373" i="5" s="1"/>
  <c r="G373" i="5"/>
  <c r="AU373" i="5" s="1"/>
  <c r="H373" i="5"/>
  <c r="AV373" i="5" s="1"/>
  <c r="D369" i="5"/>
  <c r="AR369" i="5" s="1"/>
  <c r="F369" i="5"/>
  <c r="AT369" i="5" s="1"/>
  <c r="G369" i="5"/>
  <c r="AU369" i="5" s="1"/>
  <c r="E369" i="5"/>
  <c r="AS369" i="5" s="1"/>
  <c r="H369" i="5"/>
  <c r="AV369" i="5" s="1"/>
  <c r="D384" i="5"/>
  <c r="AR384" i="5" s="1"/>
  <c r="E384" i="5"/>
  <c r="AS384" i="5" s="1"/>
  <c r="F384" i="5"/>
  <c r="AT384" i="5" s="1"/>
  <c r="G384" i="5"/>
  <c r="AU384" i="5" s="1"/>
  <c r="H384" i="5"/>
  <c r="AV384" i="5" s="1"/>
  <c r="D397" i="5"/>
  <c r="AR397" i="5" s="1"/>
  <c r="E397" i="5"/>
  <c r="AS397" i="5" s="1"/>
  <c r="F397" i="5"/>
  <c r="AT397" i="5" s="1"/>
  <c r="G397" i="5"/>
  <c r="AU397" i="5" s="1"/>
  <c r="H397" i="5"/>
  <c r="AV397" i="5" s="1"/>
  <c r="D540" i="5"/>
  <c r="AR540" i="5" s="1"/>
  <c r="E540" i="5"/>
  <c r="AS540" i="5" s="1"/>
  <c r="F540" i="5"/>
  <c r="AT540" i="5" s="1"/>
  <c r="G540" i="5"/>
  <c r="AU540" i="5" s="1"/>
  <c r="H540" i="5"/>
  <c r="AV540" i="5" s="1"/>
  <c r="D390" i="5"/>
  <c r="AR390" i="5" s="1"/>
  <c r="F390" i="5"/>
  <c r="AT390" i="5" s="1"/>
  <c r="G390" i="5"/>
  <c r="AU390" i="5" s="1"/>
  <c r="H390" i="5"/>
  <c r="AV390" i="5" s="1"/>
  <c r="E390" i="5"/>
  <c r="AS390" i="5" s="1"/>
  <c r="D395" i="5"/>
  <c r="AR395" i="5" s="1"/>
  <c r="E395" i="5"/>
  <c r="AS395" i="5" s="1"/>
  <c r="F395" i="5"/>
  <c r="AT395" i="5" s="1"/>
  <c r="G395" i="5"/>
  <c r="AU395" i="5" s="1"/>
  <c r="H395" i="5"/>
  <c r="AV395" i="5" s="1"/>
  <c r="G399" i="5"/>
  <c r="AU399" i="5" s="1"/>
  <c r="D399" i="5"/>
  <c r="AR399" i="5" s="1"/>
  <c r="F399" i="5"/>
  <c r="AT399" i="5" s="1"/>
  <c r="E399" i="5"/>
  <c r="AS399" i="5" s="1"/>
  <c r="H399" i="5"/>
  <c r="AV399" i="5" s="1"/>
  <c r="D438" i="5"/>
  <c r="AR438" i="5" s="1"/>
  <c r="E438" i="5"/>
  <c r="AS438" i="5" s="1"/>
  <c r="F438" i="5"/>
  <c r="AT438" i="5" s="1"/>
  <c r="G438" i="5"/>
  <c r="AU438" i="5" s="1"/>
  <c r="H438" i="5"/>
  <c r="AV438" i="5" s="1"/>
  <c r="E477" i="5"/>
  <c r="AS477" i="5" s="1"/>
  <c r="G477" i="5"/>
  <c r="AU477" i="5" s="1"/>
  <c r="H477" i="5"/>
  <c r="AV477" i="5" s="1"/>
  <c r="D477" i="5"/>
  <c r="AR477" i="5" s="1"/>
  <c r="F477" i="5"/>
  <c r="AT477" i="5" s="1"/>
  <c r="D406" i="5"/>
  <c r="AR406" i="5" s="1"/>
  <c r="E406" i="5"/>
  <c r="AS406" i="5" s="1"/>
  <c r="F406" i="5"/>
  <c r="AT406" i="5" s="1"/>
  <c r="G406" i="5"/>
  <c r="AU406" i="5" s="1"/>
  <c r="H406" i="5"/>
  <c r="AV406" i="5" s="1"/>
  <c r="E413" i="5"/>
  <c r="AS413" i="5" s="1"/>
  <c r="F413" i="5"/>
  <c r="AT413" i="5" s="1"/>
  <c r="G413" i="5"/>
  <c r="AU413" i="5" s="1"/>
  <c r="H413" i="5"/>
  <c r="AV413" i="5" s="1"/>
  <c r="D480" i="5"/>
  <c r="AR480" i="5" s="1"/>
  <c r="E480" i="5"/>
  <c r="AS480" i="5" s="1"/>
  <c r="G480" i="5"/>
  <c r="AU480" i="5" s="1"/>
  <c r="H480" i="5"/>
  <c r="AV480" i="5" s="1"/>
  <c r="F480" i="5"/>
  <c r="AT480" i="5" s="1"/>
  <c r="D428" i="5"/>
  <c r="AR428" i="5" s="1"/>
  <c r="E428" i="5"/>
  <c r="AS428" i="5" s="1"/>
  <c r="F428" i="5"/>
  <c r="AT428" i="5" s="1"/>
  <c r="G428" i="5"/>
  <c r="AU428" i="5" s="1"/>
  <c r="H428" i="5"/>
  <c r="AV428" i="5" s="1"/>
  <c r="E442" i="5"/>
  <c r="AS442" i="5" s="1"/>
  <c r="G442" i="5"/>
  <c r="AU442" i="5" s="1"/>
  <c r="H442" i="5"/>
  <c r="AV442" i="5" s="1"/>
  <c r="D442" i="5"/>
  <c r="AR442" i="5" s="1"/>
  <c r="F442" i="5"/>
  <c r="AT442" i="5" s="1"/>
  <c r="D513" i="5"/>
  <c r="AR513" i="5" s="1"/>
  <c r="E513" i="5"/>
  <c r="AS513" i="5" s="1"/>
  <c r="F513" i="5"/>
  <c r="AT513" i="5" s="1"/>
  <c r="G513" i="5"/>
  <c r="AU513" i="5" s="1"/>
  <c r="H513" i="5"/>
  <c r="AV513" i="5" s="1"/>
  <c r="E472" i="5"/>
  <c r="AS472" i="5" s="1"/>
  <c r="G472" i="5"/>
  <c r="AU472" i="5" s="1"/>
  <c r="H472" i="5"/>
  <c r="AV472" i="5" s="1"/>
  <c r="D472" i="5"/>
  <c r="AR472" i="5" s="1"/>
  <c r="F472" i="5"/>
  <c r="AT472" i="5" s="1"/>
  <c r="D525" i="5"/>
  <c r="AR525" i="5" s="1"/>
  <c r="E525" i="5"/>
  <c r="AS525" i="5" s="1"/>
  <c r="F525" i="5"/>
  <c r="AT525" i="5" s="1"/>
  <c r="G525" i="5"/>
  <c r="AU525" i="5" s="1"/>
  <c r="H525" i="5"/>
  <c r="AV525" i="5" s="1"/>
  <c r="E552" i="5"/>
  <c r="AS552" i="5" s="1"/>
  <c r="G552" i="5"/>
  <c r="AU552" i="5" s="1"/>
  <c r="H552" i="5"/>
  <c r="AV552" i="5" s="1"/>
  <c r="D552" i="5"/>
  <c r="AR552" i="5" s="1"/>
  <c r="F552" i="5"/>
  <c r="AT552" i="5" s="1"/>
  <c r="D507" i="5"/>
  <c r="AR507" i="5" s="1"/>
  <c r="E507" i="5"/>
  <c r="AS507" i="5" s="1"/>
  <c r="F507" i="5"/>
  <c r="AT507" i="5" s="1"/>
  <c r="G507" i="5"/>
  <c r="AU507" i="5" s="1"/>
  <c r="H507" i="5"/>
  <c r="AV507" i="5" s="1"/>
  <c r="E550" i="5"/>
  <c r="AS550" i="5" s="1"/>
  <c r="G550" i="5"/>
  <c r="AU550" i="5" s="1"/>
  <c r="H550" i="5"/>
  <c r="AV550" i="5" s="1"/>
  <c r="D550" i="5"/>
  <c r="AR550" i="5" s="1"/>
  <c r="F550" i="5"/>
  <c r="AT550" i="5" s="1"/>
  <c r="D541" i="5"/>
  <c r="AR541" i="5" s="1"/>
  <c r="E541" i="5"/>
  <c r="AS541" i="5" s="1"/>
  <c r="G541" i="5"/>
  <c r="AU541" i="5" s="1"/>
  <c r="H541" i="5"/>
  <c r="AV541" i="5" s="1"/>
  <c r="F541" i="5"/>
  <c r="AT541" i="5" s="1"/>
  <c r="E502" i="5"/>
  <c r="AS502" i="5" s="1"/>
  <c r="G502" i="5"/>
  <c r="AU502" i="5" s="1"/>
  <c r="H502" i="5"/>
  <c r="AV502" i="5" s="1"/>
  <c r="D502" i="5"/>
  <c r="AR502" i="5" s="1"/>
  <c r="F502" i="5"/>
  <c r="AT502" i="5" s="1"/>
  <c r="D497" i="5"/>
  <c r="AR497" i="5" s="1"/>
  <c r="E497" i="5"/>
  <c r="AS497" i="5" s="1"/>
  <c r="G497" i="5"/>
  <c r="AU497" i="5" s="1"/>
  <c r="H497" i="5"/>
  <c r="AV497" i="5" s="1"/>
  <c r="E562" i="5"/>
  <c r="AS562" i="5" s="1"/>
  <c r="G562" i="5"/>
  <c r="AU562" i="5" s="1"/>
  <c r="H562" i="5"/>
  <c r="AV562" i="5" s="1"/>
  <c r="D562" i="5"/>
  <c r="AR562" i="5" s="1"/>
  <c r="D560" i="5"/>
  <c r="AR560" i="5" s="1"/>
  <c r="E560" i="5"/>
  <c r="AS560" i="5" s="1"/>
  <c r="F560" i="5"/>
  <c r="AT560" i="5" s="1"/>
  <c r="G560" i="5"/>
  <c r="AU560" i="5" s="1"/>
  <c r="H560" i="5"/>
  <c r="AV560" i="5" s="1"/>
  <c r="E564" i="5"/>
  <c r="AS564" i="5" s="1"/>
  <c r="G564" i="5"/>
  <c r="AU564" i="5" s="1"/>
  <c r="H564" i="5"/>
  <c r="AV564" i="5" s="1"/>
  <c r="D564" i="5"/>
  <c r="AR564" i="5" s="1"/>
  <c r="F564" i="5"/>
  <c r="AT564" i="5" s="1"/>
  <c r="D767" i="5"/>
  <c r="AR767" i="5" s="1"/>
  <c r="E767" i="5"/>
  <c r="AS767" i="5" s="1"/>
  <c r="F767" i="5"/>
  <c r="AT767" i="5" s="1"/>
  <c r="G767" i="5"/>
  <c r="AU767" i="5" s="1"/>
  <c r="H767" i="5"/>
  <c r="AV767" i="5" s="1"/>
  <c r="E590" i="5"/>
  <c r="AS590" i="5" s="1"/>
  <c r="G590" i="5"/>
  <c r="AU590" i="5" s="1"/>
  <c r="H590" i="5"/>
  <c r="AV590" i="5" s="1"/>
  <c r="D590" i="5"/>
  <c r="AR590" i="5" s="1"/>
  <c r="F590" i="5"/>
  <c r="AT590" i="5" s="1"/>
  <c r="D652" i="5"/>
  <c r="AR652" i="5" s="1"/>
  <c r="E652" i="5"/>
  <c r="AS652" i="5" s="1"/>
  <c r="F652" i="5"/>
  <c r="AT652" i="5" s="1"/>
  <c r="G652" i="5"/>
  <c r="AU652" i="5" s="1"/>
  <c r="H652" i="5"/>
  <c r="AV652" i="5" s="1"/>
  <c r="E604" i="5"/>
  <c r="AS604" i="5" s="1"/>
  <c r="G604" i="5"/>
  <c r="AU604" i="5" s="1"/>
  <c r="H604" i="5"/>
  <c r="AV604" i="5" s="1"/>
  <c r="F604" i="5"/>
  <c r="AT604" i="5" s="1"/>
  <c r="D604" i="5"/>
  <c r="AR604" i="5" s="1"/>
  <c r="D711" i="5"/>
  <c r="AR711" i="5" s="1"/>
  <c r="E711" i="5"/>
  <c r="AS711" i="5" s="1"/>
  <c r="F711" i="5"/>
  <c r="AT711" i="5" s="1"/>
  <c r="G711" i="5"/>
  <c r="AU711" i="5" s="1"/>
  <c r="H711" i="5"/>
  <c r="AV711" i="5" s="1"/>
  <c r="E591" i="5"/>
  <c r="AS591" i="5" s="1"/>
  <c r="G591" i="5"/>
  <c r="AU591" i="5" s="1"/>
  <c r="H591" i="5"/>
  <c r="AV591" i="5" s="1"/>
  <c r="D591" i="5"/>
  <c r="AR591" i="5" s="1"/>
  <c r="F591" i="5"/>
  <c r="AT591" i="5" s="1"/>
  <c r="D739" i="5"/>
  <c r="AR739" i="5" s="1"/>
  <c r="E739" i="5"/>
  <c r="AS739" i="5" s="1"/>
  <c r="F739" i="5"/>
  <c r="AT739" i="5" s="1"/>
  <c r="G739" i="5"/>
  <c r="AU739" i="5" s="1"/>
  <c r="H739" i="5"/>
  <c r="AV739" i="5" s="1"/>
  <c r="E643" i="5"/>
  <c r="AS643" i="5" s="1"/>
  <c r="G643" i="5"/>
  <c r="AU643" i="5" s="1"/>
  <c r="H643" i="5"/>
  <c r="AV643" i="5" s="1"/>
  <c r="D643" i="5"/>
  <c r="AR643" i="5" s="1"/>
  <c r="F643" i="5"/>
  <c r="AT643" i="5" s="1"/>
  <c r="D649" i="5"/>
  <c r="AR649" i="5" s="1"/>
  <c r="H649" i="5"/>
  <c r="AV649" i="5" s="1"/>
  <c r="E649" i="5"/>
  <c r="AS649" i="5" s="1"/>
  <c r="F649" i="5"/>
  <c r="AT649" i="5" s="1"/>
  <c r="G649" i="5"/>
  <c r="AU649" i="5" s="1"/>
  <c r="E606" i="5"/>
  <c r="AS606" i="5" s="1"/>
  <c r="G606" i="5"/>
  <c r="AU606" i="5" s="1"/>
  <c r="H606" i="5"/>
  <c r="AV606" i="5" s="1"/>
  <c r="D606" i="5"/>
  <c r="AR606" i="5" s="1"/>
  <c r="F606" i="5"/>
  <c r="AT606" i="5" s="1"/>
  <c r="D614" i="5"/>
  <c r="AR614" i="5" s="1"/>
  <c r="G614" i="5"/>
  <c r="AU614" i="5" s="1"/>
  <c r="E614" i="5"/>
  <c r="AS614" i="5" s="1"/>
  <c r="F614" i="5"/>
  <c r="AT614" i="5" s="1"/>
  <c r="H614" i="5"/>
  <c r="AV614" i="5" s="1"/>
  <c r="E597" i="5"/>
  <c r="AS597" i="5" s="1"/>
  <c r="G597" i="5"/>
  <c r="AU597" i="5" s="1"/>
  <c r="H597" i="5"/>
  <c r="AV597" i="5" s="1"/>
  <c r="D597" i="5"/>
  <c r="AR597" i="5" s="1"/>
  <c r="F597" i="5"/>
  <c r="AT597" i="5" s="1"/>
  <c r="D752" i="5"/>
  <c r="AR752" i="5" s="1"/>
  <c r="E752" i="5"/>
  <c r="AS752" i="5" s="1"/>
  <c r="F752" i="5"/>
  <c r="AT752" i="5" s="1"/>
  <c r="G752" i="5"/>
  <c r="AU752" i="5" s="1"/>
  <c r="H752" i="5"/>
  <c r="AV752" i="5" s="1"/>
  <c r="E707" i="5"/>
  <c r="AS707" i="5" s="1"/>
  <c r="G707" i="5"/>
  <c r="AU707" i="5" s="1"/>
  <c r="H707" i="5"/>
  <c r="AV707" i="5" s="1"/>
  <c r="D707" i="5"/>
  <c r="AR707" i="5" s="1"/>
  <c r="F707" i="5"/>
  <c r="AT707" i="5" s="1"/>
  <c r="D795" i="5"/>
  <c r="AR795" i="5" s="1"/>
  <c r="E795" i="5"/>
  <c r="AS795" i="5" s="1"/>
  <c r="F795" i="5"/>
  <c r="AT795" i="5" s="1"/>
  <c r="G795" i="5"/>
  <c r="AU795" i="5" s="1"/>
  <c r="H795" i="5"/>
  <c r="AV795" i="5" s="1"/>
  <c r="E647" i="5"/>
  <c r="AS647" i="5" s="1"/>
  <c r="G647" i="5"/>
  <c r="AU647" i="5" s="1"/>
  <c r="H647" i="5"/>
  <c r="AV647" i="5" s="1"/>
  <c r="D647" i="5"/>
  <c r="AR647" i="5" s="1"/>
  <c r="F647" i="5"/>
  <c r="AT647" i="5" s="1"/>
  <c r="D962" i="5"/>
  <c r="AR962" i="5" s="1"/>
  <c r="E962" i="5"/>
  <c r="AS962" i="5" s="1"/>
  <c r="F962" i="5"/>
  <c r="AT962" i="5" s="1"/>
  <c r="G962" i="5"/>
  <c r="AU962" i="5" s="1"/>
  <c r="F921" i="5"/>
  <c r="AT921" i="5" s="1"/>
  <c r="G921" i="5"/>
  <c r="AU921" i="5" s="1"/>
  <c r="H921" i="5"/>
  <c r="AV921" i="5" s="1"/>
  <c r="E921" i="5"/>
  <c r="AS921" i="5" s="1"/>
  <c r="D39" i="5"/>
  <c r="AR39" i="5" s="1"/>
  <c r="E39" i="5"/>
  <c r="AS39" i="5" s="1"/>
  <c r="F39" i="5"/>
  <c r="AT39" i="5" s="1"/>
  <c r="G39" i="5"/>
  <c r="AU39" i="5" s="1"/>
  <c r="H39" i="5"/>
  <c r="AV39" i="5" s="1"/>
  <c r="D108" i="5"/>
  <c r="AR108" i="5" s="1"/>
  <c r="E108" i="5"/>
  <c r="AS108" i="5" s="1"/>
  <c r="F108" i="5"/>
  <c r="AT108" i="5" s="1"/>
  <c r="G108" i="5"/>
  <c r="AU108" i="5" s="1"/>
  <c r="H108" i="5"/>
  <c r="AV108" i="5" s="1"/>
  <c r="D263" i="5"/>
  <c r="AR263" i="5" s="1"/>
  <c r="E263" i="5"/>
  <c r="AS263" i="5" s="1"/>
  <c r="F263" i="5"/>
  <c r="AT263" i="5" s="1"/>
  <c r="G263" i="5"/>
  <c r="AU263" i="5" s="1"/>
  <c r="H263" i="5"/>
  <c r="AV263" i="5" s="1"/>
  <c r="D332" i="5"/>
  <c r="AR332" i="5" s="1"/>
  <c r="E332" i="5"/>
  <c r="AS332" i="5" s="1"/>
  <c r="F332" i="5"/>
  <c r="AT332" i="5" s="1"/>
  <c r="G332" i="5"/>
  <c r="AU332" i="5" s="1"/>
  <c r="H332" i="5"/>
  <c r="AV332" i="5" s="1"/>
  <c r="E245" i="5"/>
  <c r="AS245" i="5" s="1"/>
  <c r="G245" i="5"/>
  <c r="AU245" i="5" s="1"/>
  <c r="F245" i="5"/>
  <c r="AT245" i="5" s="1"/>
  <c r="D245" i="5"/>
  <c r="AR245" i="5" s="1"/>
  <c r="H245" i="5"/>
  <c r="AV245" i="5" s="1"/>
  <c r="D360" i="5"/>
  <c r="AR360" i="5" s="1"/>
  <c r="E360" i="5"/>
  <c r="AS360" i="5" s="1"/>
  <c r="F360" i="5"/>
  <c r="AT360" i="5" s="1"/>
  <c r="G360" i="5"/>
  <c r="AU360" i="5" s="1"/>
  <c r="H360" i="5"/>
  <c r="AV360" i="5" s="1"/>
  <c r="E361" i="5"/>
  <c r="AS361" i="5" s="1"/>
  <c r="G361" i="5"/>
  <c r="AU361" i="5" s="1"/>
  <c r="D361" i="5"/>
  <c r="AR361" i="5" s="1"/>
  <c r="F361" i="5"/>
  <c r="AT361" i="5" s="1"/>
  <c r="H361" i="5"/>
  <c r="AV361" i="5" s="1"/>
  <c r="D365" i="5"/>
  <c r="AR365" i="5" s="1"/>
  <c r="E365" i="5"/>
  <c r="AS365" i="5" s="1"/>
  <c r="F365" i="5"/>
  <c r="AT365" i="5" s="1"/>
  <c r="G365" i="5"/>
  <c r="AU365" i="5" s="1"/>
  <c r="H365" i="5"/>
  <c r="AV365" i="5" s="1"/>
  <c r="E367" i="5"/>
  <c r="AS367" i="5" s="1"/>
  <c r="G367" i="5"/>
  <c r="AU367" i="5" s="1"/>
  <c r="D367" i="5"/>
  <c r="AR367" i="5" s="1"/>
  <c r="F367" i="5"/>
  <c r="AT367" i="5" s="1"/>
  <c r="H367" i="5"/>
  <c r="AV367" i="5" s="1"/>
  <c r="D456" i="5"/>
  <c r="AR456" i="5" s="1"/>
  <c r="E456" i="5"/>
  <c r="AS456" i="5" s="1"/>
  <c r="F456" i="5"/>
  <c r="AT456" i="5" s="1"/>
  <c r="G456" i="5"/>
  <c r="AU456" i="5" s="1"/>
  <c r="H456" i="5"/>
  <c r="AV456" i="5" s="1"/>
  <c r="F382" i="5"/>
  <c r="AT382" i="5" s="1"/>
  <c r="H382" i="5"/>
  <c r="AV382" i="5" s="1"/>
  <c r="D382" i="5"/>
  <c r="AR382" i="5" s="1"/>
  <c r="E382" i="5"/>
  <c r="AS382" i="5" s="1"/>
  <c r="G382" i="5"/>
  <c r="AU382" i="5" s="1"/>
  <c r="D421" i="5"/>
  <c r="AR421" i="5" s="1"/>
  <c r="E421" i="5"/>
  <c r="AS421" i="5" s="1"/>
  <c r="F421" i="5"/>
  <c r="AT421" i="5" s="1"/>
  <c r="G421" i="5"/>
  <c r="AU421" i="5" s="1"/>
  <c r="H421" i="5"/>
  <c r="AV421" i="5" s="1"/>
  <c r="D457" i="5"/>
  <c r="AR457" i="5" s="1"/>
  <c r="E457" i="5"/>
  <c r="AS457" i="5" s="1"/>
  <c r="F457" i="5"/>
  <c r="AT457" i="5" s="1"/>
  <c r="G457" i="5"/>
  <c r="AU457" i="5" s="1"/>
  <c r="H457" i="5"/>
  <c r="AV457" i="5" s="1"/>
  <c r="D402" i="5"/>
  <c r="AR402" i="5" s="1"/>
  <c r="E402" i="5"/>
  <c r="AS402" i="5" s="1"/>
  <c r="F402" i="5"/>
  <c r="AT402" i="5" s="1"/>
  <c r="G402" i="5"/>
  <c r="AU402" i="5" s="1"/>
  <c r="H402" i="5"/>
  <c r="AV402" i="5" s="1"/>
  <c r="D531" i="5"/>
  <c r="AR531" i="5" s="1"/>
  <c r="E531" i="5"/>
  <c r="AS531" i="5" s="1"/>
  <c r="F531" i="5"/>
  <c r="AT531" i="5" s="1"/>
  <c r="G531" i="5"/>
  <c r="AU531" i="5" s="1"/>
  <c r="H531" i="5"/>
  <c r="AV531" i="5" s="1"/>
  <c r="D446" i="5"/>
  <c r="AR446" i="5" s="1"/>
  <c r="E446" i="5"/>
  <c r="AS446" i="5" s="1"/>
  <c r="F446" i="5"/>
  <c r="AT446" i="5" s="1"/>
  <c r="G446" i="5"/>
  <c r="AU446" i="5" s="1"/>
  <c r="H446" i="5"/>
  <c r="AV446" i="5" s="1"/>
  <c r="D416" i="5"/>
  <c r="AR416" i="5" s="1"/>
  <c r="H416" i="5"/>
  <c r="AV416" i="5" s="1"/>
  <c r="E416" i="5"/>
  <c r="AS416" i="5" s="1"/>
  <c r="F416" i="5"/>
  <c r="AT416" i="5" s="1"/>
  <c r="G416" i="5"/>
  <c r="AU416" i="5" s="1"/>
  <c r="D517" i="5"/>
  <c r="AR517" i="5" s="1"/>
  <c r="E517" i="5"/>
  <c r="AS517" i="5" s="1"/>
  <c r="F517" i="5"/>
  <c r="AT517" i="5" s="1"/>
  <c r="G517" i="5"/>
  <c r="AU517" i="5" s="1"/>
  <c r="H517" i="5"/>
  <c r="AV517" i="5" s="1"/>
  <c r="G436" i="5"/>
  <c r="AU436" i="5" s="1"/>
  <c r="D436" i="5"/>
  <c r="AR436" i="5" s="1"/>
  <c r="E436" i="5"/>
  <c r="AS436" i="5" s="1"/>
  <c r="F436" i="5"/>
  <c r="AT436" i="5" s="1"/>
  <c r="H436" i="5"/>
  <c r="AV436" i="5" s="1"/>
  <c r="F423" i="5"/>
  <c r="AT423" i="5" s="1"/>
  <c r="H423" i="5"/>
  <c r="AV423" i="5" s="1"/>
  <c r="E423" i="5"/>
  <c r="AS423" i="5" s="1"/>
  <c r="G423" i="5"/>
  <c r="AU423" i="5" s="1"/>
  <c r="D381" i="5"/>
  <c r="AR381" i="5" s="1"/>
  <c r="E381" i="5"/>
  <c r="AS381" i="5" s="1"/>
  <c r="F381" i="5"/>
  <c r="AT381" i="5" s="1"/>
  <c r="H381" i="5"/>
  <c r="AV381" i="5" s="1"/>
  <c r="G381" i="5"/>
  <c r="AU381" i="5" s="1"/>
  <c r="F440" i="5"/>
  <c r="AT440" i="5" s="1"/>
  <c r="H440" i="5"/>
  <c r="AV440" i="5" s="1"/>
  <c r="E440" i="5"/>
  <c r="AS440" i="5" s="1"/>
  <c r="D440" i="5"/>
  <c r="AR440" i="5" s="1"/>
  <c r="G440" i="5"/>
  <c r="AU440" i="5" s="1"/>
  <c r="D534" i="5"/>
  <c r="AR534" i="5" s="1"/>
  <c r="E534" i="5"/>
  <c r="AS534" i="5" s="1"/>
  <c r="F534" i="5"/>
  <c r="AT534" i="5" s="1"/>
  <c r="G534" i="5"/>
  <c r="AU534" i="5" s="1"/>
  <c r="H534" i="5"/>
  <c r="AV534" i="5" s="1"/>
  <c r="F484" i="5"/>
  <c r="AT484" i="5" s="1"/>
  <c r="H484" i="5"/>
  <c r="AV484" i="5" s="1"/>
  <c r="E484" i="5"/>
  <c r="AS484" i="5" s="1"/>
  <c r="D484" i="5"/>
  <c r="AR484" i="5" s="1"/>
  <c r="G484" i="5"/>
  <c r="AU484" i="5" s="1"/>
  <c r="D545" i="5"/>
  <c r="AR545" i="5" s="1"/>
  <c r="E545" i="5"/>
  <c r="AS545" i="5" s="1"/>
  <c r="F545" i="5"/>
  <c r="AT545" i="5" s="1"/>
  <c r="G545" i="5"/>
  <c r="AU545" i="5" s="1"/>
  <c r="H545" i="5"/>
  <c r="AV545" i="5" s="1"/>
  <c r="F458" i="5"/>
  <c r="AT458" i="5" s="1"/>
  <c r="H458" i="5"/>
  <c r="AV458" i="5" s="1"/>
  <c r="E458" i="5"/>
  <c r="AS458" i="5" s="1"/>
  <c r="D458" i="5"/>
  <c r="AR458" i="5" s="1"/>
  <c r="G458" i="5"/>
  <c r="AU458" i="5" s="1"/>
  <c r="D470" i="5"/>
  <c r="AR470" i="5" s="1"/>
  <c r="E470" i="5"/>
  <c r="AS470" i="5" s="1"/>
  <c r="F470" i="5"/>
  <c r="AT470" i="5" s="1"/>
  <c r="G470" i="5"/>
  <c r="AU470" i="5" s="1"/>
  <c r="H470" i="5"/>
  <c r="AV470" i="5" s="1"/>
  <c r="F482" i="5"/>
  <c r="AT482" i="5" s="1"/>
  <c r="H482" i="5"/>
  <c r="AV482" i="5" s="1"/>
  <c r="E482" i="5"/>
  <c r="AS482" i="5" s="1"/>
  <c r="D482" i="5"/>
  <c r="AR482" i="5" s="1"/>
  <c r="G482" i="5"/>
  <c r="AU482" i="5" s="1"/>
  <c r="D483" i="5"/>
  <c r="AR483" i="5" s="1"/>
  <c r="E483" i="5"/>
  <c r="AS483" i="5" s="1"/>
  <c r="F483" i="5"/>
  <c r="AT483" i="5" s="1"/>
  <c r="G483" i="5"/>
  <c r="AU483" i="5" s="1"/>
  <c r="H483" i="5"/>
  <c r="AV483" i="5" s="1"/>
  <c r="F520" i="5"/>
  <c r="AT520" i="5" s="1"/>
  <c r="H520" i="5"/>
  <c r="AV520" i="5" s="1"/>
  <c r="E520" i="5"/>
  <c r="AS520" i="5" s="1"/>
  <c r="D520" i="5"/>
  <c r="AR520" i="5" s="1"/>
  <c r="G520" i="5"/>
  <c r="AU520" i="5" s="1"/>
  <c r="D501" i="5"/>
  <c r="AR501" i="5" s="1"/>
  <c r="E501" i="5"/>
  <c r="AS501" i="5" s="1"/>
  <c r="F501" i="5"/>
  <c r="AT501" i="5" s="1"/>
  <c r="G501" i="5"/>
  <c r="AU501" i="5" s="1"/>
  <c r="H501" i="5"/>
  <c r="AV501" i="5" s="1"/>
  <c r="F526" i="5"/>
  <c r="AT526" i="5" s="1"/>
  <c r="H526" i="5"/>
  <c r="AV526" i="5" s="1"/>
  <c r="D526" i="5"/>
  <c r="AR526" i="5" s="1"/>
  <c r="E526" i="5"/>
  <c r="AS526" i="5" s="1"/>
  <c r="G526" i="5"/>
  <c r="AU526" i="5" s="1"/>
  <c r="D568" i="5"/>
  <c r="AR568" i="5" s="1"/>
  <c r="E568" i="5"/>
  <c r="AS568" i="5" s="1"/>
  <c r="F568" i="5"/>
  <c r="AT568" i="5" s="1"/>
  <c r="G568" i="5"/>
  <c r="AU568" i="5" s="1"/>
  <c r="H568" i="5"/>
  <c r="AV568" i="5" s="1"/>
  <c r="F785" i="5"/>
  <c r="AT785" i="5" s="1"/>
  <c r="H785" i="5"/>
  <c r="AV785" i="5" s="1"/>
  <c r="D785" i="5"/>
  <c r="AR785" i="5" s="1"/>
  <c r="E785" i="5"/>
  <c r="AS785" i="5" s="1"/>
  <c r="G785" i="5"/>
  <c r="AU785" i="5" s="1"/>
  <c r="D638" i="5"/>
  <c r="AR638" i="5" s="1"/>
  <c r="E638" i="5"/>
  <c r="AS638" i="5" s="1"/>
  <c r="F638" i="5"/>
  <c r="AT638" i="5" s="1"/>
  <c r="G638" i="5"/>
  <c r="AU638" i="5" s="1"/>
  <c r="H638" i="5"/>
  <c r="AV638" i="5" s="1"/>
  <c r="F589" i="5"/>
  <c r="AT589" i="5" s="1"/>
  <c r="H589" i="5"/>
  <c r="AV589" i="5" s="1"/>
  <c r="D589" i="5"/>
  <c r="AR589" i="5" s="1"/>
  <c r="G589" i="5"/>
  <c r="AU589" i="5" s="1"/>
  <c r="E589" i="5"/>
  <c r="AS589" i="5" s="1"/>
  <c r="D583" i="5"/>
  <c r="AR583" i="5" s="1"/>
  <c r="E583" i="5"/>
  <c r="AS583" i="5" s="1"/>
  <c r="G583" i="5"/>
  <c r="AU583" i="5" s="1"/>
  <c r="H583" i="5"/>
  <c r="AV583" i="5" s="1"/>
  <c r="F583" i="5"/>
  <c r="AT583" i="5" s="1"/>
  <c r="F721" i="5"/>
  <c r="AT721" i="5" s="1"/>
  <c r="H721" i="5"/>
  <c r="AV721" i="5" s="1"/>
  <c r="D721" i="5"/>
  <c r="AR721" i="5" s="1"/>
  <c r="E721" i="5"/>
  <c r="AS721" i="5" s="1"/>
  <c r="D608" i="5"/>
  <c r="AR608" i="5" s="1"/>
  <c r="E608" i="5"/>
  <c r="AS608" i="5" s="1"/>
  <c r="F608" i="5"/>
  <c r="AT608" i="5" s="1"/>
  <c r="G608" i="5"/>
  <c r="AU608" i="5" s="1"/>
  <c r="H608" i="5"/>
  <c r="AV608" i="5" s="1"/>
  <c r="F736" i="5"/>
  <c r="AT736" i="5" s="1"/>
  <c r="H736" i="5"/>
  <c r="AV736" i="5" s="1"/>
  <c r="D736" i="5"/>
  <c r="AR736" i="5" s="1"/>
  <c r="E736" i="5"/>
  <c r="AS736" i="5" s="1"/>
  <c r="G736" i="5"/>
  <c r="AU736" i="5" s="1"/>
  <c r="D786" i="5"/>
  <c r="AR786" i="5" s="1"/>
  <c r="E786" i="5"/>
  <c r="AS786" i="5" s="1"/>
  <c r="F786" i="5"/>
  <c r="AT786" i="5" s="1"/>
  <c r="G786" i="5"/>
  <c r="AU786" i="5" s="1"/>
  <c r="H786" i="5"/>
  <c r="AV786" i="5" s="1"/>
  <c r="F644" i="5"/>
  <c r="AT644" i="5" s="1"/>
  <c r="H644" i="5"/>
  <c r="AV644" i="5" s="1"/>
  <c r="D644" i="5"/>
  <c r="AR644" i="5" s="1"/>
  <c r="E644" i="5"/>
  <c r="AS644" i="5" s="1"/>
  <c r="G644" i="5"/>
  <c r="AU644" i="5" s="1"/>
  <c r="D685" i="5"/>
  <c r="AR685" i="5" s="1"/>
  <c r="E685" i="5"/>
  <c r="AS685" i="5" s="1"/>
  <c r="F685" i="5"/>
  <c r="AT685" i="5" s="1"/>
  <c r="G685" i="5"/>
  <c r="AU685" i="5" s="1"/>
  <c r="H685" i="5"/>
  <c r="AV685" i="5" s="1"/>
  <c r="F717" i="5"/>
  <c r="AT717" i="5" s="1"/>
  <c r="H717" i="5"/>
  <c r="AV717" i="5" s="1"/>
  <c r="G717" i="5"/>
  <c r="AU717" i="5" s="1"/>
  <c r="D717" i="5"/>
  <c r="AR717" i="5" s="1"/>
  <c r="E717" i="5"/>
  <c r="AS717" i="5" s="1"/>
  <c r="D659" i="5"/>
  <c r="AR659" i="5" s="1"/>
  <c r="E659" i="5"/>
  <c r="AS659" i="5" s="1"/>
  <c r="F659" i="5"/>
  <c r="AT659" i="5" s="1"/>
  <c r="G659" i="5"/>
  <c r="AU659" i="5" s="1"/>
  <c r="H659" i="5"/>
  <c r="AV659" i="5" s="1"/>
  <c r="F598" i="5"/>
  <c r="AT598" i="5" s="1"/>
  <c r="H598" i="5"/>
  <c r="AV598" i="5" s="1"/>
  <c r="E598" i="5"/>
  <c r="AS598" i="5" s="1"/>
  <c r="D598" i="5"/>
  <c r="AR598" i="5" s="1"/>
  <c r="G598" i="5"/>
  <c r="AU598" i="5" s="1"/>
  <c r="D902" i="5"/>
  <c r="AR902" i="5" s="1"/>
  <c r="E902" i="5"/>
  <c r="AS902" i="5" s="1"/>
  <c r="F902" i="5"/>
  <c r="AT902" i="5" s="1"/>
  <c r="G902" i="5"/>
  <c r="AU902" i="5" s="1"/>
  <c r="H902" i="5"/>
  <c r="AV902" i="5" s="1"/>
  <c r="F857" i="5"/>
  <c r="AT857" i="5" s="1"/>
  <c r="G857" i="5"/>
  <c r="AU857" i="5" s="1"/>
  <c r="H857" i="5"/>
  <c r="AV857" i="5" s="1"/>
  <c r="E857" i="5"/>
  <c r="AS857" i="5" s="1"/>
  <c r="D822" i="5"/>
  <c r="AR822" i="5" s="1"/>
  <c r="E822" i="5"/>
  <c r="AS822" i="5" s="1"/>
  <c r="F822" i="5"/>
  <c r="AT822" i="5" s="1"/>
  <c r="G822" i="5"/>
  <c r="AU822" i="5" s="1"/>
  <c r="H822" i="5"/>
  <c r="AV822" i="5" s="1"/>
  <c r="D1001" i="5"/>
  <c r="AR1001" i="5" s="1"/>
  <c r="E1001" i="5"/>
  <c r="AS1001" i="5" s="1"/>
  <c r="F1001" i="5"/>
  <c r="AT1001" i="5" s="1"/>
  <c r="G1001" i="5"/>
  <c r="AU1001" i="5" s="1"/>
  <c r="H1001" i="5"/>
  <c r="AV1001" i="5" s="1"/>
  <c r="D997" i="5"/>
  <c r="AR997" i="5" s="1"/>
  <c r="E997" i="5"/>
  <c r="AS997" i="5" s="1"/>
  <c r="F997" i="5"/>
  <c r="AT997" i="5" s="1"/>
  <c r="G997" i="5"/>
  <c r="AU997" i="5" s="1"/>
  <c r="H997" i="5"/>
  <c r="AV997" i="5" s="1"/>
  <c r="D893" i="5"/>
  <c r="AR893" i="5" s="1"/>
  <c r="E893" i="5"/>
  <c r="AS893" i="5" s="1"/>
  <c r="F893" i="5"/>
  <c r="AT893" i="5" s="1"/>
  <c r="G893" i="5"/>
  <c r="AU893" i="5" s="1"/>
  <c r="H893" i="5"/>
  <c r="AV893" i="5" s="1"/>
  <c r="G867" i="5"/>
  <c r="AU867" i="5" s="1"/>
  <c r="H867" i="5"/>
  <c r="AV867" i="5" s="1"/>
  <c r="D867" i="5"/>
  <c r="AR867" i="5" s="1"/>
  <c r="F867" i="5"/>
  <c r="AT867" i="5" s="1"/>
  <c r="D981" i="5"/>
  <c r="AR981" i="5" s="1"/>
  <c r="E981" i="5"/>
  <c r="AS981" i="5" s="1"/>
  <c r="F981" i="5"/>
  <c r="AT981" i="5" s="1"/>
  <c r="G981" i="5"/>
  <c r="AU981" i="5" s="1"/>
  <c r="H981" i="5"/>
  <c r="AV981" i="5" s="1"/>
  <c r="G834" i="5"/>
  <c r="AU834" i="5" s="1"/>
  <c r="H834" i="5"/>
  <c r="AV834" i="5" s="1"/>
  <c r="D834" i="5"/>
  <c r="AR834" i="5" s="1"/>
  <c r="F834" i="5"/>
  <c r="AT834" i="5" s="1"/>
  <c r="D960" i="5"/>
  <c r="AR960" i="5" s="1"/>
  <c r="E960" i="5"/>
  <c r="AS960" i="5" s="1"/>
  <c r="F960" i="5"/>
  <c r="AT960" i="5" s="1"/>
  <c r="G960" i="5"/>
  <c r="AU960" i="5" s="1"/>
  <c r="H960" i="5"/>
  <c r="AV960" i="5" s="1"/>
  <c r="D423" i="5"/>
  <c r="AR423" i="5" s="1"/>
  <c r="D353" i="5"/>
  <c r="AR353" i="5" s="1"/>
  <c r="G353" i="5"/>
  <c r="AU353" i="5" s="1"/>
  <c r="H353" i="5"/>
  <c r="AV353" i="5" s="1"/>
  <c r="E353" i="5"/>
  <c r="AS353" i="5" s="1"/>
  <c r="F353" i="5"/>
  <c r="AT353" i="5" s="1"/>
  <c r="D3" i="5"/>
  <c r="AR3" i="5" s="1"/>
  <c r="E3" i="5"/>
  <c r="AS3" i="5" s="1"/>
  <c r="F3" i="5"/>
  <c r="AT3" i="5" s="1"/>
  <c r="G3" i="5"/>
  <c r="AU3" i="5" s="1"/>
  <c r="H3" i="5"/>
  <c r="AV3" i="5" s="1"/>
  <c r="D10" i="5"/>
  <c r="AR10" i="5" s="1"/>
  <c r="E10" i="5"/>
  <c r="AS10" i="5" s="1"/>
  <c r="F10" i="5"/>
  <c r="AT10" i="5" s="1"/>
  <c r="G10" i="5"/>
  <c r="AU10" i="5" s="1"/>
  <c r="H10" i="5"/>
  <c r="AV10" i="5" s="1"/>
  <c r="D20" i="5"/>
  <c r="AR20" i="5" s="1"/>
  <c r="E20" i="5"/>
  <c r="AS20" i="5" s="1"/>
  <c r="F20" i="5"/>
  <c r="AT20" i="5" s="1"/>
  <c r="G20" i="5"/>
  <c r="AU20" i="5" s="1"/>
  <c r="H20" i="5"/>
  <c r="AV20" i="5" s="1"/>
  <c r="D33" i="5"/>
  <c r="AR33" i="5" s="1"/>
  <c r="E33" i="5"/>
  <c r="AS33" i="5" s="1"/>
  <c r="F33" i="5"/>
  <c r="AT33" i="5" s="1"/>
  <c r="G33" i="5"/>
  <c r="AU33" i="5" s="1"/>
  <c r="H33" i="5"/>
  <c r="AV33" i="5" s="1"/>
  <c r="D41" i="5"/>
  <c r="AR41" i="5" s="1"/>
  <c r="E41" i="5"/>
  <c r="AS41" i="5" s="1"/>
  <c r="F41" i="5"/>
  <c r="AT41" i="5" s="1"/>
  <c r="G41" i="5"/>
  <c r="AU41" i="5" s="1"/>
  <c r="H41" i="5"/>
  <c r="AV41" i="5" s="1"/>
  <c r="D54" i="5"/>
  <c r="AR54" i="5" s="1"/>
  <c r="E54" i="5"/>
  <c r="AS54" i="5" s="1"/>
  <c r="F54" i="5"/>
  <c r="AT54" i="5" s="1"/>
  <c r="G54" i="5"/>
  <c r="AU54" i="5" s="1"/>
  <c r="H54" i="5"/>
  <c r="AV54" i="5" s="1"/>
  <c r="D58" i="5"/>
  <c r="AR58" i="5" s="1"/>
  <c r="E58" i="5"/>
  <c r="AS58" i="5" s="1"/>
  <c r="F58" i="5"/>
  <c r="AT58" i="5" s="1"/>
  <c r="G58" i="5"/>
  <c r="AU58" i="5" s="1"/>
  <c r="H58" i="5"/>
  <c r="AV58" i="5" s="1"/>
  <c r="D66" i="5"/>
  <c r="AR66" i="5" s="1"/>
  <c r="E66" i="5"/>
  <c r="AS66" i="5" s="1"/>
  <c r="F66" i="5"/>
  <c r="AT66" i="5" s="1"/>
  <c r="G66" i="5"/>
  <c r="AU66" i="5" s="1"/>
  <c r="H66" i="5"/>
  <c r="AV66" i="5" s="1"/>
  <c r="D78" i="5"/>
  <c r="AR78" i="5" s="1"/>
  <c r="E78" i="5"/>
  <c r="AS78" i="5" s="1"/>
  <c r="F78" i="5"/>
  <c r="AT78" i="5" s="1"/>
  <c r="G78" i="5"/>
  <c r="AU78" i="5" s="1"/>
  <c r="H78" i="5"/>
  <c r="AV78" i="5" s="1"/>
  <c r="D84" i="5"/>
  <c r="AR84" i="5" s="1"/>
  <c r="E84" i="5"/>
  <c r="AS84" i="5" s="1"/>
  <c r="F84" i="5"/>
  <c r="AT84" i="5" s="1"/>
  <c r="G84" i="5"/>
  <c r="AU84" i="5" s="1"/>
  <c r="H84" i="5"/>
  <c r="AV84" i="5" s="1"/>
  <c r="D15" i="5"/>
  <c r="AR15" i="5" s="1"/>
  <c r="E15" i="5"/>
  <c r="AS15" i="5" s="1"/>
  <c r="F15" i="5"/>
  <c r="AT15" i="5" s="1"/>
  <c r="G15" i="5"/>
  <c r="AU15" i="5" s="1"/>
  <c r="H15" i="5"/>
  <c r="AV15" i="5" s="1"/>
  <c r="D97" i="5"/>
  <c r="AR97" i="5" s="1"/>
  <c r="E97" i="5"/>
  <c r="AS97" i="5" s="1"/>
  <c r="F97" i="5"/>
  <c r="AT97" i="5" s="1"/>
  <c r="G97" i="5"/>
  <c r="AU97" i="5" s="1"/>
  <c r="H97" i="5"/>
  <c r="AV97" i="5" s="1"/>
  <c r="D172" i="5"/>
  <c r="AR172" i="5" s="1"/>
  <c r="E172" i="5"/>
  <c r="AS172" i="5" s="1"/>
  <c r="F172" i="5"/>
  <c r="AT172" i="5" s="1"/>
  <c r="G172" i="5"/>
  <c r="AU172" i="5" s="1"/>
  <c r="H172" i="5"/>
  <c r="AV172" i="5" s="1"/>
  <c r="D104" i="5"/>
  <c r="AR104" i="5" s="1"/>
  <c r="E104" i="5"/>
  <c r="AS104" i="5" s="1"/>
  <c r="F104" i="5"/>
  <c r="AT104" i="5" s="1"/>
  <c r="G104" i="5"/>
  <c r="AU104" i="5" s="1"/>
  <c r="H104" i="5"/>
  <c r="AV104" i="5" s="1"/>
  <c r="D110" i="5"/>
  <c r="AR110" i="5" s="1"/>
  <c r="E110" i="5"/>
  <c r="AS110" i="5" s="1"/>
  <c r="F110" i="5"/>
  <c r="AT110" i="5" s="1"/>
  <c r="G110" i="5"/>
  <c r="AU110" i="5" s="1"/>
  <c r="H110" i="5"/>
  <c r="AV110" i="5" s="1"/>
  <c r="D121" i="5"/>
  <c r="AR121" i="5" s="1"/>
  <c r="E121" i="5"/>
  <c r="AS121" i="5" s="1"/>
  <c r="F121" i="5"/>
  <c r="AT121" i="5" s="1"/>
  <c r="G121" i="5"/>
  <c r="AU121" i="5" s="1"/>
  <c r="H121" i="5"/>
  <c r="AV121" i="5" s="1"/>
  <c r="D129" i="5"/>
  <c r="AR129" i="5" s="1"/>
  <c r="E129" i="5"/>
  <c r="AS129" i="5" s="1"/>
  <c r="F129" i="5"/>
  <c r="AT129" i="5" s="1"/>
  <c r="G129" i="5"/>
  <c r="AU129" i="5" s="1"/>
  <c r="H129" i="5"/>
  <c r="AV129" i="5" s="1"/>
  <c r="D145" i="5"/>
  <c r="AR145" i="5" s="1"/>
  <c r="E145" i="5"/>
  <c r="AS145" i="5" s="1"/>
  <c r="F145" i="5"/>
  <c r="AT145" i="5" s="1"/>
  <c r="G145" i="5"/>
  <c r="AU145" i="5" s="1"/>
  <c r="H145" i="5"/>
  <c r="AV145" i="5" s="1"/>
  <c r="D141" i="5"/>
  <c r="AR141" i="5" s="1"/>
  <c r="E141" i="5"/>
  <c r="AS141" i="5" s="1"/>
  <c r="F141" i="5"/>
  <c r="AT141" i="5" s="1"/>
  <c r="G141" i="5"/>
  <c r="AU141" i="5" s="1"/>
  <c r="H141" i="5"/>
  <c r="AV141" i="5" s="1"/>
  <c r="E178" i="5"/>
  <c r="AS178" i="5" s="1"/>
  <c r="F178" i="5"/>
  <c r="AT178" i="5" s="1"/>
  <c r="G178" i="5"/>
  <c r="AU178" i="5" s="1"/>
  <c r="D178" i="5"/>
  <c r="AR178" i="5" s="1"/>
  <c r="H178" i="5"/>
  <c r="AV178" i="5" s="1"/>
  <c r="D158" i="5"/>
  <c r="AR158" i="5" s="1"/>
  <c r="E158" i="5"/>
  <c r="AS158" i="5" s="1"/>
  <c r="G158" i="5"/>
  <c r="AU158" i="5" s="1"/>
  <c r="H158" i="5"/>
  <c r="AV158" i="5" s="1"/>
  <c r="F158" i="5"/>
  <c r="AT158" i="5" s="1"/>
  <c r="E152" i="5"/>
  <c r="AS152" i="5" s="1"/>
  <c r="F152" i="5"/>
  <c r="AT152" i="5" s="1"/>
  <c r="D152" i="5"/>
  <c r="AR152" i="5" s="1"/>
  <c r="G152" i="5"/>
  <c r="AU152" i="5" s="1"/>
  <c r="H152" i="5"/>
  <c r="AV152" i="5" s="1"/>
  <c r="D169" i="5"/>
  <c r="AR169" i="5" s="1"/>
  <c r="E169" i="5"/>
  <c r="AS169" i="5" s="1"/>
  <c r="G169" i="5"/>
  <c r="AU169" i="5" s="1"/>
  <c r="H169" i="5"/>
  <c r="AV169" i="5" s="1"/>
  <c r="F169" i="5"/>
  <c r="AT169" i="5" s="1"/>
  <c r="E188" i="5"/>
  <c r="AS188" i="5" s="1"/>
  <c r="F188" i="5"/>
  <c r="AT188" i="5" s="1"/>
  <c r="D188" i="5"/>
  <c r="AR188" i="5" s="1"/>
  <c r="G188" i="5"/>
  <c r="AU188" i="5" s="1"/>
  <c r="H188" i="5"/>
  <c r="AV188" i="5" s="1"/>
  <c r="D204" i="5"/>
  <c r="AR204" i="5" s="1"/>
  <c r="E204" i="5"/>
  <c r="AS204" i="5" s="1"/>
  <c r="G204" i="5"/>
  <c r="AU204" i="5" s="1"/>
  <c r="H204" i="5"/>
  <c r="AV204" i="5" s="1"/>
  <c r="F204" i="5"/>
  <c r="AT204" i="5" s="1"/>
  <c r="E198" i="5"/>
  <c r="AS198" i="5" s="1"/>
  <c r="F198" i="5"/>
  <c r="AT198" i="5" s="1"/>
  <c r="H198" i="5"/>
  <c r="AV198" i="5" s="1"/>
  <c r="D198" i="5"/>
  <c r="AR198" i="5" s="1"/>
  <c r="G198" i="5"/>
  <c r="AU198" i="5" s="1"/>
  <c r="D250" i="5"/>
  <c r="AR250" i="5" s="1"/>
  <c r="E250" i="5"/>
  <c r="AS250" i="5" s="1"/>
  <c r="G250" i="5"/>
  <c r="AU250" i="5" s="1"/>
  <c r="H250" i="5"/>
  <c r="AV250" i="5" s="1"/>
  <c r="F250" i="5"/>
  <c r="AT250" i="5" s="1"/>
  <c r="E283" i="5"/>
  <c r="AS283" i="5" s="1"/>
  <c r="D283" i="5"/>
  <c r="AR283" i="5" s="1"/>
  <c r="H283" i="5"/>
  <c r="AV283" i="5" s="1"/>
  <c r="G283" i="5"/>
  <c r="AU283" i="5" s="1"/>
  <c r="F283" i="5"/>
  <c r="AT283" i="5" s="1"/>
  <c r="D230" i="5"/>
  <c r="AR230" i="5" s="1"/>
  <c r="E230" i="5"/>
  <c r="AS230" i="5" s="1"/>
  <c r="G230" i="5"/>
  <c r="AU230" i="5" s="1"/>
  <c r="H230" i="5"/>
  <c r="AV230" i="5" s="1"/>
  <c r="F230" i="5"/>
  <c r="AT230" i="5" s="1"/>
  <c r="E264" i="5"/>
  <c r="AS264" i="5" s="1"/>
  <c r="D264" i="5"/>
  <c r="AR264" i="5" s="1"/>
  <c r="F264" i="5"/>
  <c r="AT264" i="5" s="1"/>
  <c r="G264" i="5"/>
  <c r="AU264" i="5" s="1"/>
  <c r="H264" i="5"/>
  <c r="AV264" i="5" s="1"/>
  <c r="D239" i="5"/>
  <c r="AR239" i="5" s="1"/>
  <c r="E239" i="5"/>
  <c r="AS239" i="5" s="1"/>
  <c r="H239" i="5"/>
  <c r="AV239" i="5" s="1"/>
  <c r="F239" i="5"/>
  <c r="AT239" i="5" s="1"/>
  <c r="G239" i="5"/>
  <c r="AU239" i="5" s="1"/>
  <c r="E253" i="5"/>
  <c r="AS253" i="5" s="1"/>
  <c r="D253" i="5"/>
  <c r="AR253" i="5" s="1"/>
  <c r="F253" i="5"/>
  <c r="AT253" i="5" s="1"/>
  <c r="G253" i="5"/>
  <c r="AU253" i="5" s="1"/>
  <c r="H253" i="5"/>
  <c r="AV253" i="5" s="1"/>
  <c r="D269" i="5"/>
  <c r="AR269" i="5" s="1"/>
  <c r="E269" i="5"/>
  <c r="AS269" i="5" s="1"/>
  <c r="H269" i="5"/>
  <c r="AV269" i="5" s="1"/>
  <c r="F269" i="5"/>
  <c r="AT269" i="5" s="1"/>
  <c r="G269" i="5"/>
  <c r="AU269" i="5" s="1"/>
  <c r="E270" i="5"/>
  <c r="AS270" i="5" s="1"/>
  <c r="D270" i="5"/>
  <c r="AR270" i="5" s="1"/>
  <c r="F270" i="5"/>
  <c r="AT270" i="5" s="1"/>
  <c r="G270" i="5"/>
  <c r="AU270" i="5" s="1"/>
  <c r="F274" i="5"/>
  <c r="AT274" i="5" s="1"/>
  <c r="H274" i="5"/>
  <c r="AV274" i="5" s="1"/>
  <c r="D274" i="5"/>
  <c r="AR274" i="5" s="1"/>
  <c r="E274" i="5"/>
  <c r="AS274" i="5" s="1"/>
  <c r="G274" i="5"/>
  <c r="AU274" i="5" s="1"/>
  <c r="E284" i="5"/>
  <c r="AS284" i="5" s="1"/>
  <c r="F284" i="5"/>
  <c r="AT284" i="5" s="1"/>
  <c r="G284" i="5"/>
  <c r="AU284" i="5" s="1"/>
  <c r="H284" i="5"/>
  <c r="AV284" i="5" s="1"/>
  <c r="D284" i="5"/>
  <c r="AR284" i="5" s="1"/>
  <c r="F298" i="5"/>
  <c r="AT298" i="5" s="1"/>
  <c r="H298" i="5"/>
  <c r="AV298" i="5" s="1"/>
  <c r="E298" i="5"/>
  <c r="AS298" i="5" s="1"/>
  <c r="D298" i="5"/>
  <c r="AR298" i="5" s="1"/>
  <c r="G298" i="5"/>
  <c r="AU298" i="5" s="1"/>
  <c r="E293" i="5"/>
  <c r="AS293" i="5" s="1"/>
  <c r="F293" i="5"/>
  <c r="AT293" i="5" s="1"/>
  <c r="G293" i="5"/>
  <c r="AU293" i="5" s="1"/>
  <c r="H293" i="5"/>
  <c r="AV293" i="5" s="1"/>
  <c r="D293" i="5"/>
  <c r="AR293" i="5" s="1"/>
  <c r="F355" i="5"/>
  <c r="AT355" i="5" s="1"/>
  <c r="H355" i="5"/>
  <c r="AV355" i="5" s="1"/>
  <c r="E355" i="5"/>
  <c r="AS355" i="5" s="1"/>
  <c r="G355" i="5"/>
  <c r="AU355" i="5" s="1"/>
  <c r="D355" i="5"/>
  <c r="AR355" i="5" s="1"/>
  <c r="E318" i="5"/>
  <c r="AS318" i="5" s="1"/>
  <c r="F318" i="5"/>
  <c r="AT318" i="5" s="1"/>
  <c r="G318" i="5"/>
  <c r="AU318" i="5" s="1"/>
  <c r="H318" i="5"/>
  <c r="AV318" i="5" s="1"/>
  <c r="D318" i="5"/>
  <c r="AR318" i="5" s="1"/>
  <c r="F327" i="5"/>
  <c r="AT327" i="5" s="1"/>
  <c r="H327" i="5"/>
  <c r="AV327" i="5" s="1"/>
  <c r="D327" i="5"/>
  <c r="AR327" i="5" s="1"/>
  <c r="E327" i="5"/>
  <c r="AS327" i="5" s="1"/>
  <c r="G327" i="5"/>
  <c r="AU327" i="5" s="1"/>
  <c r="D413" i="5"/>
  <c r="AR413" i="5" s="1"/>
  <c r="D139" i="5"/>
  <c r="AR139" i="5" s="1"/>
  <c r="E139" i="5"/>
  <c r="AS139" i="5" s="1"/>
  <c r="F139" i="5"/>
  <c r="AT139" i="5" s="1"/>
  <c r="G139" i="5"/>
  <c r="AU139" i="5" s="1"/>
  <c r="H139" i="5"/>
  <c r="AV139" i="5" s="1"/>
  <c r="D132" i="5"/>
  <c r="AR132" i="5" s="1"/>
  <c r="F132" i="5"/>
  <c r="AT132" i="5" s="1"/>
  <c r="G132" i="5"/>
  <c r="AU132" i="5" s="1"/>
  <c r="H132" i="5"/>
  <c r="AV132" i="5" s="1"/>
  <c r="E132" i="5"/>
  <c r="AS132" i="5" s="1"/>
  <c r="D304" i="5"/>
  <c r="AR304" i="5" s="1"/>
  <c r="E304" i="5"/>
  <c r="AS304" i="5" s="1"/>
  <c r="F304" i="5"/>
  <c r="AT304" i="5" s="1"/>
  <c r="G304" i="5"/>
  <c r="AU304" i="5" s="1"/>
  <c r="H304" i="5"/>
  <c r="AV304" i="5" s="1"/>
  <c r="E337" i="5"/>
  <c r="AS337" i="5" s="1"/>
  <c r="F337" i="5"/>
  <c r="AT337" i="5" s="1"/>
  <c r="G337" i="5"/>
  <c r="AU337" i="5" s="1"/>
  <c r="H337" i="5"/>
  <c r="AV337" i="5" s="1"/>
  <c r="D337" i="5"/>
  <c r="AR337" i="5" s="1"/>
  <c r="F281" i="5"/>
  <c r="AT281" i="5" s="1"/>
  <c r="H281" i="5"/>
  <c r="AV281" i="5" s="1"/>
  <c r="D281" i="5"/>
  <c r="AR281" i="5" s="1"/>
  <c r="E281" i="5"/>
  <c r="AS281" i="5" s="1"/>
  <c r="G281" i="5"/>
  <c r="AU281" i="5" s="1"/>
  <c r="E320" i="5"/>
  <c r="AS320" i="5" s="1"/>
  <c r="F320" i="5"/>
  <c r="AT320" i="5" s="1"/>
  <c r="G320" i="5"/>
  <c r="AU320" i="5" s="1"/>
  <c r="H320" i="5"/>
  <c r="AV320" i="5" s="1"/>
  <c r="D320" i="5"/>
  <c r="AR320" i="5" s="1"/>
  <c r="F334" i="5"/>
  <c r="AT334" i="5" s="1"/>
  <c r="H334" i="5"/>
  <c r="AV334" i="5" s="1"/>
  <c r="D334" i="5"/>
  <c r="AR334" i="5" s="1"/>
  <c r="G334" i="5"/>
  <c r="AU334" i="5" s="1"/>
  <c r="E334" i="5"/>
  <c r="AS334" i="5" s="1"/>
  <c r="E323" i="5"/>
  <c r="AS323" i="5" s="1"/>
  <c r="F323" i="5"/>
  <c r="AT323" i="5" s="1"/>
  <c r="G323" i="5"/>
  <c r="AU323" i="5" s="1"/>
  <c r="H323" i="5"/>
  <c r="AV323" i="5" s="1"/>
  <c r="D323" i="5"/>
  <c r="AR323" i="5" s="1"/>
  <c r="F412" i="5"/>
  <c r="AT412" i="5" s="1"/>
  <c r="H412" i="5"/>
  <c r="AV412" i="5" s="1"/>
  <c r="G412" i="5"/>
  <c r="AU412" i="5" s="1"/>
  <c r="E412" i="5"/>
  <c r="AS412" i="5" s="1"/>
  <c r="E519" i="5"/>
  <c r="AS519" i="5" s="1"/>
  <c r="F519" i="5"/>
  <c r="AT519" i="5" s="1"/>
  <c r="G519" i="5"/>
  <c r="AU519" i="5" s="1"/>
  <c r="H519" i="5"/>
  <c r="AV519" i="5" s="1"/>
  <c r="D519" i="5"/>
  <c r="AR519" i="5" s="1"/>
  <c r="D441" i="5"/>
  <c r="AR441" i="5" s="1"/>
  <c r="E441" i="5"/>
  <c r="AS441" i="5" s="1"/>
  <c r="F441" i="5"/>
  <c r="AT441" i="5" s="1"/>
  <c r="G441" i="5"/>
  <c r="AU441" i="5" s="1"/>
  <c r="H441" i="5"/>
  <c r="AV441" i="5" s="1"/>
  <c r="E393" i="5"/>
  <c r="AS393" i="5" s="1"/>
  <c r="F393" i="5"/>
  <c r="AT393" i="5" s="1"/>
  <c r="G393" i="5"/>
  <c r="AU393" i="5" s="1"/>
  <c r="H393" i="5"/>
  <c r="AV393" i="5" s="1"/>
  <c r="D393" i="5"/>
  <c r="AR393" i="5" s="1"/>
  <c r="D474" i="5"/>
  <c r="AR474" i="5" s="1"/>
  <c r="F474" i="5"/>
  <c r="AT474" i="5" s="1"/>
  <c r="G474" i="5"/>
  <c r="AU474" i="5" s="1"/>
  <c r="H474" i="5"/>
  <c r="AV474" i="5" s="1"/>
  <c r="E474" i="5"/>
  <c r="AS474" i="5" s="1"/>
  <c r="E407" i="5"/>
  <c r="AS407" i="5" s="1"/>
  <c r="F407" i="5"/>
  <c r="AT407" i="5" s="1"/>
  <c r="G407" i="5"/>
  <c r="AU407" i="5" s="1"/>
  <c r="H407" i="5"/>
  <c r="AV407" i="5" s="1"/>
  <c r="D407" i="5"/>
  <c r="AR407" i="5" s="1"/>
  <c r="E379" i="5"/>
  <c r="AS379" i="5" s="1"/>
  <c r="G379" i="5"/>
  <c r="AU379" i="5" s="1"/>
  <c r="H379" i="5"/>
  <c r="AV379" i="5" s="1"/>
  <c r="D379" i="5"/>
  <c r="AR379" i="5" s="1"/>
  <c r="F379" i="5"/>
  <c r="AT379" i="5" s="1"/>
  <c r="E383" i="5"/>
  <c r="AS383" i="5" s="1"/>
  <c r="F383" i="5"/>
  <c r="AT383" i="5" s="1"/>
  <c r="G383" i="5"/>
  <c r="AU383" i="5" s="1"/>
  <c r="H383" i="5"/>
  <c r="AV383" i="5" s="1"/>
  <c r="D383" i="5"/>
  <c r="AR383" i="5" s="1"/>
  <c r="E499" i="5"/>
  <c r="AS499" i="5" s="1"/>
  <c r="F499" i="5"/>
  <c r="AT499" i="5" s="1"/>
  <c r="G499" i="5"/>
  <c r="AU499" i="5" s="1"/>
  <c r="H499" i="5"/>
  <c r="AV499" i="5" s="1"/>
  <c r="D499" i="5"/>
  <c r="AR499" i="5" s="1"/>
  <c r="E542" i="5"/>
  <c r="AS542" i="5" s="1"/>
  <c r="F542" i="5"/>
  <c r="AT542" i="5" s="1"/>
  <c r="G542" i="5"/>
  <c r="AU542" i="5" s="1"/>
  <c r="H542" i="5"/>
  <c r="AV542" i="5" s="1"/>
  <c r="D542" i="5"/>
  <c r="AR542" i="5" s="1"/>
  <c r="D461" i="5"/>
  <c r="AR461" i="5" s="1"/>
  <c r="E461" i="5"/>
  <c r="AS461" i="5" s="1"/>
  <c r="F461" i="5"/>
  <c r="AT461" i="5" s="1"/>
  <c r="G461" i="5"/>
  <c r="AU461" i="5" s="1"/>
  <c r="H461" i="5"/>
  <c r="AV461" i="5" s="1"/>
  <c r="G429" i="5"/>
  <c r="AU429" i="5" s="1"/>
  <c r="D429" i="5"/>
  <c r="AR429" i="5" s="1"/>
  <c r="F429" i="5"/>
  <c r="AT429" i="5" s="1"/>
  <c r="E429" i="5"/>
  <c r="AS429" i="5" s="1"/>
  <c r="H429" i="5"/>
  <c r="AV429" i="5" s="1"/>
  <c r="D448" i="5"/>
  <c r="AR448" i="5" s="1"/>
  <c r="E448" i="5"/>
  <c r="AS448" i="5" s="1"/>
  <c r="F448" i="5"/>
  <c r="AT448" i="5" s="1"/>
  <c r="G448" i="5"/>
  <c r="AU448" i="5" s="1"/>
  <c r="H448" i="5"/>
  <c r="AV448" i="5" s="1"/>
  <c r="G435" i="5"/>
  <c r="AU435" i="5" s="1"/>
  <c r="D435" i="5"/>
  <c r="AR435" i="5" s="1"/>
  <c r="F435" i="5"/>
  <c r="AT435" i="5" s="1"/>
  <c r="E435" i="5"/>
  <c r="AS435" i="5" s="1"/>
  <c r="H435" i="5"/>
  <c r="AV435" i="5" s="1"/>
  <c r="D450" i="5"/>
  <c r="AR450" i="5" s="1"/>
  <c r="E450" i="5"/>
  <c r="AS450" i="5" s="1"/>
  <c r="F450" i="5"/>
  <c r="AT450" i="5" s="1"/>
  <c r="G450" i="5"/>
  <c r="AU450" i="5" s="1"/>
  <c r="H450" i="5"/>
  <c r="AV450" i="5" s="1"/>
  <c r="G503" i="5"/>
  <c r="AU503" i="5" s="1"/>
  <c r="D503" i="5"/>
  <c r="AR503" i="5" s="1"/>
  <c r="F503" i="5"/>
  <c r="AT503" i="5" s="1"/>
  <c r="E503" i="5"/>
  <c r="AS503" i="5" s="1"/>
  <c r="H503" i="5"/>
  <c r="AV503" i="5" s="1"/>
  <c r="D454" i="5"/>
  <c r="AR454" i="5" s="1"/>
  <c r="E454" i="5"/>
  <c r="AS454" i="5" s="1"/>
  <c r="F454" i="5"/>
  <c r="AT454" i="5" s="1"/>
  <c r="G454" i="5"/>
  <c r="AU454" i="5" s="1"/>
  <c r="H454" i="5"/>
  <c r="AV454" i="5" s="1"/>
  <c r="G469" i="5"/>
  <c r="AU469" i="5" s="1"/>
  <c r="D469" i="5"/>
  <c r="AR469" i="5" s="1"/>
  <c r="F469" i="5"/>
  <c r="AT469" i="5" s="1"/>
  <c r="H469" i="5"/>
  <c r="AV469" i="5" s="1"/>
  <c r="E469" i="5"/>
  <c r="AS469" i="5" s="1"/>
  <c r="D430" i="5"/>
  <c r="AR430" i="5" s="1"/>
  <c r="E430" i="5"/>
  <c r="AS430" i="5" s="1"/>
  <c r="F430" i="5"/>
  <c r="AT430" i="5" s="1"/>
  <c r="G430" i="5"/>
  <c r="AU430" i="5" s="1"/>
  <c r="H430" i="5"/>
  <c r="AV430" i="5" s="1"/>
  <c r="G486" i="5"/>
  <c r="AU486" i="5" s="1"/>
  <c r="D486" i="5"/>
  <c r="AR486" i="5" s="1"/>
  <c r="F486" i="5"/>
  <c r="AT486" i="5" s="1"/>
  <c r="E486" i="5"/>
  <c r="AS486" i="5" s="1"/>
  <c r="H486" i="5"/>
  <c r="AV486" i="5" s="1"/>
  <c r="D530" i="5"/>
  <c r="AR530" i="5" s="1"/>
  <c r="E530" i="5"/>
  <c r="AS530" i="5" s="1"/>
  <c r="F530" i="5"/>
  <c r="AT530" i="5" s="1"/>
  <c r="G530" i="5"/>
  <c r="AU530" i="5" s="1"/>
  <c r="H530" i="5"/>
  <c r="AV530" i="5" s="1"/>
  <c r="G538" i="5"/>
  <c r="AU538" i="5" s="1"/>
  <c r="D538" i="5"/>
  <c r="AR538" i="5" s="1"/>
  <c r="F538" i="5"/>
  <c r="AT538" i="5" s="1"/>
  <c r="E538" i="5"/>
  <c r="AS538" i="5" s="1"/>
  <c r="H538" i="5"/>
  <c r="AV538" i="5" s="1"/>
  <c r="D508" i="5"/>
  <c r="AR508" i="5" s="1"/>
  <c r="E508" i="5"/>
  <c r="AS508" i="5" s="1"/>
  <c r="F508" i="5"/>
  <c r="AT508" i="5" s="1"/>
  <c r="G508" i="5"/>
  <c r="AU508" i="5" s="1"/>
  <c r="H508" i="5"/>
  <c r="AV508" i="5" s="1"/>
  <c r="G561" i="5"/>
  <c r="AU561" i="5" s="1"/>
  <c r="D561" i="5"/>
  <c r="AR561" i="5" s="1"/>
  <c r="E561" i="5"/>
  <c r="AS561" i="5" s="1"/>
  <c r="F561" i="5"/>
  <c r="AT561" i="5" s="1"/>
  <c r="H561" i="5"/>
  <c r="AV561" i="5" s="1"/>
  <c r="D571" i="5"/>
  <c r="AR571" i="5" s="1"/>
  <c r="E571" i="5"/>
  <c r="AS571" i="5" s="1"/>
  <c r="F571" i="5"/>
  <c r="AT571" i="5" s="1"/>
  <c r="G571" i="5"/>
  <c r="AU571" i="5" s="1"/>
  <c r="H571" i="5"/>
  <c r="AV571" i="5" s="1"/>
  <c r="G681" i="5"/>
  <c r="AU681" i="5" s="1"/>
  <c r="D681" i="5"/>
  <c r="AR681" i="5" s="1"/>
  <c r="E681" i="5"/>
  <c r="AS681" i="5" s="1"/>
  <c r="F681" i="5"/>
  <c r="AT681" i="5" s="1"/>
  <c r="H681" i="5"/>
  <c r="AV681" i="5" s="1"/>
  <c r="D586" i="5"/>
  <c r="AR586" i="5" s="1"/>
  <c r="E586" i="5"/>
  <c r="AS586" i="5" s="1"/>
  <c r="F586" i="5"/>
  <c r="AT586" i="5" s="1"/>
  <c r="H586" i="5"/>
  <c r="AV586" i="5" s="1"/>
  <c r="G586" i="5"/>
  <c r="AU586" i="5" s="1"/>
  <c r="G621" i="5"/>
  <c r="AU621" i="5" s="1"/>
  <c r="D621" i="5"/>
  <c r="AR621" i="5" s="1"/>
  <c r="E621" i="5"/>
  <c r="AS621" i="5" s="1"/>
  <c r="F621" i="5"/>
  <c r="AT621" i="5" s="1"/>
  <c r="H621" i="5"/>
  <c r="AV621" i="5" s="1"/>
  <c r="D576" i="5"/>
  <c r="AR576" i="5" s="1"/>
  <c r="E576" i="5"/>
  <c r="AS576" i="5" s="1"/>
  <c r="F576" i="5"/>
  <c r="AT576" i="5" s="1"/>
  <c r="G576" i="5"/>
  <c r="AU576" i="5" s="1"/>
  <c r="H576" i="5"/>
  <c r="AV576" i="5" s="1"/>
  <c r="G617" i="5"/>
  <c r="AU617" i="5" s="1"/>
  <c r="E617" i="5"/>
  <c r="AS617" i="5" s="1"/>
  <c r="F617" i="5"/>
  <c r="AT617" i="5" s="1"/>
  <c r="H617" i="5"/>
  <c r="AV617" i="5" s="1"/>
  <c r="D617" i="5"/>
  <c r="AR617" i="5" s="1"/>
  <c r="D569" i="5"/>
  <c r="AR569" i="5" s="1"/>
  <c r="E569" i="5"/>
  <c r="AS569" i="5" s="1"/>
  <c r="F569" i="5"/>
  <c r="AT569" i="5" s="1"/>
  <c r="G569" i="5"/>
  <c r="AU569" i="5" s="1"/>
  <c r="H569" i="5"/>
  <c r="AV569" i="5" s="1"/>
  <c r="G675" i="5"/>
  <c r="AU675" i="5" s="1"/>
  <c r="D675" i="5"/>
  <c r="AR675" i="5" s="1"/>
  <c r="E675" i="5"/>
  <c r="AS675" i="5" s="1"/>
  <c r="F675" i="5"/>
  <c r="AT675" i="5" s="1"/>
  <c r="H675" i="5"/>
  <c r="AV675" i="5" s="1"/>
  <c r="D623" i="5"/>
  <c r="AR623" i="5" s="1"/>
  <c r="E623" i="5"/>
  <c r="AS623" i="5" s="1"/>
  <c r="F623" i="5"/>
  <c r="AT623" i="5" s="1"/>
  <c r="G623" i="5"/>
  <c r="AU623" i="5" s="1"/>
  <c r="H623" i="5"/>
  <c r="AV623" i="5" s="1"/>
  <c r="G646" i="5"/>
  <c r="AU646" i="5" s="1"/>
  <c r="H646" i="5"/>
  <c r="AV646" i="5" s="1"/>
  <c r="D646" i="5"/>
  <c r="AR646" i="5" s="1"/>
  <c r="E646" i="5"/>
  <c r="AS646" i="5" s="1"/>
  <c r="F646" i="5"/>
  <c r="AT646" i="5" s="1"/>
  <c r="D772" i="5"/>
  <c r="AR772" i="5" s="1"/>
  <c r="E772" i="5"/>
  <c r="AS772" i="5" s="1"/>
  <c r="F772" i="5"/>
  <c r="AT772" i="5" s="1"/>
  <c r="H772" i="5"/>
  <c r="AV772" i="5" s="1"/>
  <c r="G772" i="5"/>
  <c r="AU772" i="5" s="1"/>
  <c r="E867" i="5"/>
  <c r="AS867" i="5" s="1"/>
  <c r="D25" i="5"/>
  <c r="AR25" i="5" s="1"/>
  <c r="E25" i="5"/>
  <c r="AS25" i="5" s="1"/>
  <c r="F25" i="5"/>
  <c r="AT25" i="5" s="1"/>
  <c r="G25" i="5"/>
  <c r="AU25" i="5" s="1"/>
  <c r="H25" i="5"/>
  <c r="AV25" i="5" s="1"/>
  <c r="D348" i="5"/>
  <c r="AR348" i="5" s="1"/>
  <c r="F348" i="5"/>
  <c r="AT348" i="5" s="1"/>
  <c r="G348" i="5"/>
  <c r="AU348" i="5" s="1"/>
  <c r="H348" i="5"/>
  <c r="AV348" i="5" s="1"/>
  <c r="E348" i="5"/>
  <c r="AS348" i="5" s="1"/>
  <c r="D285" i="5"/>
  <c r="AR285" i="5" s="1"/>
  <c r="F285" i="5"/>
  <c r="AT285" i="5" s="1"/>
  <c r="E285" i="5"/>
  <c r="AS285" i="5" s="1"/>
  <c r="G285" i="5"/>
  <c r="AU285" i="5" s="1"/>
  <c r="H285" i="5"/>
  <c r="AV285" i="5" s="1"/>
  <c r="D321" i="5"/>
  <c r="AR321" i="5" s="1"/>
  <c r="E321" i="5"/>
  <c r="AS321" i="5" s="1"/>
  <c r="F321" i="5"/>
  <c r="AT321" i="5" s="1"/>
  <c r="G321" i="5"/>
  <c r="AU321" i="5" s="1"/>
  <c r="H321" i="5"/>
  <c r="AV321" i="5" s="1"/>
  <c r="D5" i="5"/>
  <c r="AR5" i="5" s="1"/>
  <c r="E5" i="5"/>
  <c r="AS5" i="5" s="1"/>
  <c r="F5" i="5"/>
  <c r="AT5" i="5" s="1"/>
  <c r="G5" i="5"/>
  <c r="AU5" i="5" s="1"/>
  <c r="H5" i="5"/>
  <c r="AV5" i="5" s="1"/>
  <c r="D8" i="5"/>
  <c r="AR8" i="5" s="1"/>
  <c r="E8" i="5"/>
  <c r="AS8" i="5" s="1"/>
  <c r="F8" i="5"/>
  <c r="AT8" i="5" s="1"/>
  <c r="G8" i="5"/>
  <c r="AU8" i="5" s="1"/>
  <c r="H8" i="5"/>
  <c r="AV8" i="5" s="1"/>
  <c r="D17" i="5"/>
  <c r="AR17" i="5" s="1"/>
  <c r="E17" i="5"/>
  <c r="AS17" i="5" s="1"/>
  <c r="F17" i="5"/>
  <c r="AT17" i="5" s="1"/>
  <c r="G17" i="5"/>
  <c r="AU17" i="5" s="1"/>
  <c r="H17" i="5"/>
  <c r="AV17" i="5" s="1"/>
  <c r="D30" i="5"/>
  <c r="AR30" i="5" s="1"/>
  <c r="E30" i="5"/>
  <c r="AS30" i="5" s="1"/>
  <c r="F30" i="5"/>
  <c r="AT30" i="5" s="1"/>
  <c r="G30" i="5"/>
  <c r="AU30" i="5" s="1"/>
  <c r="H30" i="5"/>
  <c r="AV30" i="5" s="1"/>
  <c r="D34" i="5"/>
  <c r="AR34" i="5" s="1"/>
  <c r="E34" i="5"/>
  <c r="AS34" i="5" s="1"/>
  <c r="F34" i="5"/>
  <c r="AT34" i="5" s="1"/>
  <c r="G34" i="5"/>
  <c r="AU34" i="5" s="1"/>
  <c r="H34" i="5"/>
  <c r="AV34" i="5" s="1"/>
  <c r="D46" i="5"/>
  <c r="AR46" i="5" s="1"/>
  <c r="E46" i="5"/>
  <c r="AS46" i="5" s="1"/>
  <c r="F46" i="5"/>
  <c r="AT46" i="5" s="1"/>
  <c r="G46" i="5"/>
  <c r="AU46" i="5" s="1"/>
  <c r="H46" i="5"/>
  <c r="AV46" i="5" s="1"/>
  <c r="D57" i="5"/>
  <c r="AR57" i="5" s="1"/>
  <c r="E57" i="5"/>
  <c r="AS57" i="5" s="1"/>
  <c r="F57" i="5"/>
  <c r="AT57" i="5" s="1"/>
  <c r="G57" i="5"/>
  <c r="AU57" i="5" s="1"/>
  <c r="H57" i="5"/>
  <c r="AV57" i="5" s="1"/>
  <c r="D44" i="5"/>
  <c r="AR44" i="5" s="1"/>
  <c r="E44" i="5"/>
  <c r="AS44" i="5" s="1"/>
  <c r="F44" i="5"/>
  <c r="AT44" i="5" s="1"/>
  <c r="G44" i="5"/>
  <c r="AU44" i="5" s="1"/>
  <c r="H44" i="5"/>
  <c r="AV44" i="5" s="1"/>
  <c r="D69" i="5"/>
  <c r="AR69" i="5" s="1"/>
  <c r="E69" i="5"/>
  <c r="AS69" i="5" s="1"/>
  <c r="F69" i="5"/>
  <c r="AT69" i="5" s="1"/>
  <c r="G69" i="5"/>
  <c r="AU69" i="5" s="1"/>
  <c r="H69" i="5"/>
  <c r="AV69" i="5" s="1"/>
  <c r="D80" i="5"/>
  <c r="AR80" i="5" s="1"/>
  <c r="E80" i="5"/>
  <c r="AS80" i="5" s="1"/>
  <c r="F80" i="5"/>
  <c r="AT80" i="5" s="1"/>
  <c r="G80" i="5"/>
  <c r="AU80" i="5" s="1"/>
  <c r="H80" i="5"/>
  <c r="AV80" i="5" s="1"/>
  <c r="D88" i="5"/>
  <c r="AR88" i="5" s="1"/>
  <c r="E88" i="5"/>
  <c r="AS88" i="5" s="1"/>
  <c r="F88" i="5"/>
  <c r="AT88" i="5" s="1"/>
  <c r="G88" i="5"/>
  <c r="AU88" i="5" s="1"/>
  <c r="H88" i="5"/>
  <c r="AV88" i="5" s="1"/>
  <c r="D92" i="5"/>
  <c r="AR92" i="5" s="1"/>
  <c r="E92" i="5"/>
  <c r="AS92" i="5" s="1"/>
  <c r="F92" i="5"/>
  <c r="AT92" i="5" s="1"/>
  <c r="G92" i="5"/>
  <c r="AU92" i="5" s="1"/>
  <c r="H92" i="5"/>
  <c r="AV92" i="5" s="1"/>
  <c r="D100" i="5"/>
  <c r="AR100" i="5" s="1"/>
  <c r="E100" i="5"/>
  <c r="AS100" i="5" s="1"/>
  <c r="F100" i="5"/>
  <c r="AT100" i="5" s="1"/>
  <c r="G100" i="5"/>
  <c r="AU100" i="5" s="1"/>
  <c r="H100" i="5"/>
  <c r="AV100" i="5" s="1"/>
  <c r="D102" i="5"/>
  <c r="AR102" i="5" s="1"/>
  <c r="E102" i="5"/>
  <c r="AS102" i="5" s="1"/>
  <c r="F102" i="5"/>
  <c r="AT102" i="5" s="1"/>
  <c r="G102" i="5"/>
  <c r="AU102" i="5" s="1"/>
  <c r="H102" i="5"/>
  <c r="AV102" i="5" s="1"/>
  <c r="D106" i="5"/>
  <c r="AR106" i="5" s="1"/>
  <c r="E106" i="5"/>
  <c r="AS106" i="5" s="1"/>
  <c r="F106" i="5"/>
  <c r="AT106" i="5" s="1"/>
  <c r="G106" i="5"/>
  <c r="AU106" i="5" s="1"/>
  <c r="H106" i="5"/>
  <c r="AV106" i="5" s="1"/>
  <c r="D115" i="5"/>
  <c r="AR115" i="5" s="1"/>
  <c r="E115" i="5"/>
  <c r="AS115" i="5" s="1"/>
  <c r="F115" i="5"/>
  <c r="AT115" i="5" s="1"/>
  <c r="G115" i="5"/>
  <c r="AU115" i="5" s="1"/>
  <c r="H115" i="5"/>
  <c r="AV115" i="5" s="1"/>
  <c r="D179" i="5"/>
  <c r="AR179" i="5" s="1"/>
  <c r="E179" i="5"/>
  <c r="AS179" i="5" s="1"/>
  <c r="F179" i="5"/>
  <c r="AT179" i="5" s="1"/>
  <c r="G179" i="5"/>
  <c r="AU179" i="5" s="1"/>
  <c r="H179" i="5"/>
  <c r="AV179" i="5" s="1"/>
  <c r="E130" i="5"/>
  <c r="AS130" i="5" s="1"/>
  <c r="F130" i="5"/>
  <c r="AT130" i="5" s="1"/>
  <c r="G130" i="5"/>
  <c r="AU130" i="5" s="1"/>
  <c r="H130" i="5"/>
  <c r="AV130" i="5" s="1"/>
  <c r="D130" i="5"/>
  <c r="AR130" i="5" s="1"/>
  <c r="D117" i="5"/>
  <c r="AR117" i="5" s="1"/>
  <c r="F117" i="5"/>
  <c r="AT117" i="5" s="1"/>
  <c r="G117" i="5"/>
  <c r="AU117" i="5" s="1"/>
  <c r="H117" i="5"/>
  <c r="AV117" i="5" s="1"/>
  <c r="E117" i="5"/>
  <c r="AS117" i="5" s="1"/>
  <c r="E143" i="5"/>
  <c r="AS143" i="5" s="1"/>
  <c r="F143" i="5"/>
  <c r="AT143" i="5" s="1"/>
  <c r="H143" i="5"/>
  <c r="AV143" i="5" s="1"/>
  <c r="D143" i="5"/>
  <c r="AR143" i="5" s="1"/>
  <c r="G143" i="5"/>
  <c r="AU143" i="5" s="1"/>
  <c r="D154" i="5"/>
  <c r="AR154" i="5" s="1"/>
  <c r="F154" i="5"/>
  <c r="AT154" i="5" s="1"/>
  <c r="G154" i="5"/>
  <c r="AU154" i="5" s="1"/>
  <c r="E154" i="5"/>
  <c r="AS154" i="5" s="1"/>
  <c r="H154" i="5"/>
  <c r="AV154" i="5" s="1"/>
  <c r="E162" i="5"/>
  <c r="AS162" i="5" s="1"/>
  <c r="F162" i="5"/>
  <c r="AT162" i="5" s="1"/>
  <c r="H162" i="5"/>
  <c r="AV162" i="5" s="1"/>
  <c r="D162" i="5"/>
  <c r="AR162" i="5" s="1"/>
  <c r="G162" i="5"/>
  <c r="AU162" i="5" s="1"/>
  <c r="F174" i="5"/>
  <c r="AT174" i="5" s="1"/>
  <c r="G174" i="5"/>
  <c r="AU174" i="5" s="1"/>
  <c r="D174" i="5"/>
  <c r="AR174" i="5" s="1"/>
  <c r="E174" i="5"/>
  <c r="AS174" i="5" s="1"/>
  <c r="H174" i="5"/>
  <c r="AV174" i="5" s="1"/>
  <c r="E193" i="5"/>
  <c r="AS193" i="5" s="1"/>
  <c r="F193" i="5"/>
  <c r="AT193" i="5" s="1"/>
  <c r="H193" i="5"/>
  <c r="AV193" i="5" s="1"/>
  <c r="G193" i="5"/>
  <c r="AU193" i="5" s="1"/>
  <c r="D193" i="5"/>
  <c r="AR193" i="5" s="1"/>
  <c r="F171" i="5"/>
  <c r="AT171" i="5" s="1"/>
  <c r="G171" i="5"/>
  <c r="AU171" i="5" s="1"/>
  <c r="E171" i="5"/>
  <c r="AS171" i="5" s="1"/>
  <c r="D171" i="5"/>
  <c r="AR171" i="5" s="1"/>
  <c r="H171" i="5"/>
  <c r="AV171" i="5" s="1"/>
  <c r="E199" i="5"/>
  <c r="AS199" i="5" s="1"/>
  <c r="F199" i="5"/>
  <c r="AT199" i="5" s="1"/>
  <c r="H199" i="5"/>
  <c r="AV199" i="5" s="1"/>
  <c r="D199" i="5"/>
  <c r="AR199" i="5" s="1"/>
  <c r="G199" i="5"/>
  <c r="AU199" i="5" s="1"/>
  <c r="F202" i="5"/>
  <c r="AT202" i="5" s="1"/>
  <c r="G202" i="5"/>
  <c r="AU202" i="5" s="1"/>
  <c r="D202" i="5"/>
  <c r="AR202" i="5" s="1"/>
  <c r="E202" i="5"/>
  <c r="AS202" i="5" s="1"/>
  <c r="H202" i="5"/>
  <c r="AV202" i="5" s="1"/>
  <c r="E218" i="5"/>
  <c r="AS218" i="5" s="1"/>
  <c r="F218" i="5"/>
  <c r="AT218" i="5" s="1"/>
  <c r="H218" i="5"/>
  <c r="AV218" i="5" s="1"/>
  <c r="G218" i="5"/>
  <c r="AU218" i="5" s="1"/>
  <c r="D218" i="5"/>
  <c r="AR218" i="5" s="1"/>
  <c r="F215" i="5"/>
  <c r="AT215" i="5" s="1"/>
  <c r="G215" i="5"/>
  <c r="AU215" i="5" s="1"/>
  <c r="H215" i="5"/>
  <c r="AV215" i="5" s="1"/>
  <c r="D215" i="5"/>
  <c r="AR215" i="5" s="1"/>
  <c r="E215" i="5"/>
  <c r="AS215" i="5" s="1"/>
  <c r="E300" i="5"/>
  <c r="AS300" i="5" s="1"/>
  <c r="F300" i="5"/>
  <c r="AT300" i="5" s="1"/>
  <c r="H300" i="5"/>
  <c r="AV300" i="5" s="1"/>
  <c r="D300" i="5"/>
  <c r="AR300" i="5" s="1"/>
  <c r="G300" i="5"/>
  <c r="AU300" i="5" s="1"/>
  <c r="F231" i="5"/>
  <c r="AT231" i="5" s="1"/>
  <c r="D231" i="5"/>
  <c r="AR231" i="5" s="1"/>
  <c r="E231" i="5"/>
  <c r="AS231" i="5" s="1"/>
  <c r="G231" i="5"/>
  <c r="AU231" i="5" s="1"/>
  <c r="H231" i="5"/>
  <c r="AV231" i="5" s="1"/>
  <c r="E252" i="5"/>
  <c r="AS252" i="5" s="1"/>
  <c r="F252" i="5"/>
  <c r="AT252" i="5" s="1"/>
  <c r="D252" i="5"/>
  <c r="AR252" i="5" s="1"/>
  <c r="G252" i="5"/>
  <c r="AU252" i="5" s="1"/>
  <c r="H252" i="5"/>
  <c r="AV252" i="5" s="1"/>
  <c r="F272" i="5"/>
  <c r="AT272" i="5" s="1"/>
  <c r="D272" i="5"/>
  <c r="AR272" i="5" s="1"/>
  <c r="E272" i="5"/>
  <c r="AS272" i="5" s="1"/>
  <c r="G272" i="5"/>
  <c r="AU272" i="5" s="1"/>
  <c r="H272" i="5"/>
  <c r="AV272" i="5" s="1"/>
  <c r="E240" i="5"/>
  <c r="AS240" i="5" s="1"/>
  <c r="F240" i="5"/>
  <c r="AT240" i="5" s="1"/>
  <c r="H240" i="5"/>
  <c r="AV240" i="5" s="1"/>
  <c r="D240" i="5"/>
  <c r="AR240" i="5" s="1"/>
  <c r="G240" i="5"/>
  <c r="AU240" i="5" s="1"/>
  <c r="F271" i="5"/>
  <c r="AT271" i="5" s="1"/>
  <c r="G271" i="5"/>
  <c r="AU271" i="5" s="1"/>
  <c r="H271" i="5"/>
  <c r="AV271" i="5" s="1"/>
  <c r="D271" i="5"/>
  <c r="AR271" i="5" s="1"/>
  <c r="E271" i="5"/>
  <c r="AS271" i="5" s="1"/>
  <c r="D241" i="5"/>
  <c r="AR241" i="5" s="1"/>
  <c r="G241" i="5"/>
  <c r="AU241" i="5" s="1"/>
  <c r="E241" i="5"/>
  <c r="AS241" i="5" s="1"/>
  <c r="F241" i="5"/>
  <c r="AT241" i="5" s="1"/>
  <c r="H241" i="5"/>
  <c r="AV241" i="5" s="1"/>
  <c r="F291" i="5"/>
  <c r="AT291" i="5" s="1"/>
  <c r="G291" i="5"/>
  <c r="AU291" i="5" s="1"/>
  <c r="H291" i="5"/>
  <c r="AV291" i="5" s="1"/>
  <c r="D291" i="5"/>
  <c r="AR291" i="5" s="1"/>
  <c r="E291" i="5"/>
  <c r="AS291" i="5" s="1"/>
  <c r="D305" i="5"/>
  <c r="AR305" i="5" s="1"/>
  <c r="G305" i="5"/>
  <c r="AU305" i="5" s="1"/>
  <c r="E305" i="5"/>
  <c r="AS305" i="5" s="1"/>
  <c r="F305" i="5"/>
  <c r="AT305" i="5" s="1"/>
  <c r="H305" i="5"/>
  <c r="AV305" i="5" s="1"/>
  <c r="F352" i="5"/>
  <c r="AT352" i="5" s="1"/>
  <c r="G352" i="5"/>
  <c r="AU352" i="5" s="1"/>
  <c r="H352" i="5"/>
  <c r="AV352" i="5" s="1"/>
  <c r="D352" i="5"/>
  <c r="AR352" i="5" s="1"/>
  <c r="E352" i="5"/>
  <c r="AS352" i="5" s="1"/>
  <c r="D313" i="5"/>
  <c r="AR313" i="5" s="1"/>
  <c r="G313" i="5"/>
  <c r="AU313" i="5" s="1"/>
  <c r="E313" i="5"/>
  <c r="AS313" i="5" s="1"/>
  <c r="F313" i="5"/>
  <c r="AT313" i="5" s="1"/>
  <c r="H313" i="5"/>
  <c r="AV313" i="5" s="1"/>
  <c r="F222" i="5"/>
  <c r="AT222" i="5" s="1"/>
  <c r="G222" i="5"/>
  <c r="AU222" i="5" s="1"/>
  <c r="H222" i="5"/>
  <c r="AV222" i="5" s="1"/>
  <c r="E222" i="5"/>
  <c r="AS222" i="5" s="1"/>
  <c r="D222" i="5"/>
  <c r="AR222" i="5" s="1"/>
  <c r="D331" i="5"/>
  <c r="AR331" i="5" s="1"/>
  <c r="G331" i="5"/>
  <c r="AU331" i="5" s="1"/>
  <c r="F331" i="5"/>
  <c r="AT331" i="5" s="1"/>
  <c r="E331" i="5"/>
  <c r="AS331" i="5" s="1"/>
  <c r="H331" i="5"/>
  <c r="AV331" i="5" s="1"/>
  <c r="D412" i="5"/>
  <c r="AR412" i="5" s="1"/>
  <c r="F358" i="5"/>
  <c r="AT358" i="5" s="1"/>
  <c r="G358" i="5"/>
  <c r="AU358" i="5" s="1"/>
  <c r="H358" i="5"/>
  <c r="AV358" i="5" s="1"/>
  <c r="E358" i="5"/>
  <c r="AS358" i="5" s="1"/>
  <c r="D358" i="5"/>
  <c r="AR358" i="5" s="1"/>
  <c r="D210" i="5"/>
  <c r="AR210" i="5" s="1"/>
  <c r="G210" i="5"/>
  <c r="AU210" i="5" s="1"/>
  <c r="F210" i="5"/>
  <c r="AT210" i="5" s="1"/>
  <c r="E210" i="5"/>
  <c r="AS210" i="5" s="1"/>
  <c r="H210" i="5"/>
  <c r="AV210" i="5" s="1"/>
  <c r="F296" i="5"/>
  <c r="AT296" i="5" s="1"/>
  <c r="G296" i="5"/>
  <c r="AU296" i="5" s="1"/>
  <c r="H296" i="5"/>
  <c r="AV296" i="5" s="1"/>
  <c r="E296" i="5"/>
  <c r="AS296" i="5" s="1"/>
  <c r="D296" i="5"/>
  <c r="AR296" i="5" s="1"/>
  <c r="D211" i="5"/>
  <c r="AR211" i="5" s="1"/>
  <c r="G211" i="5"/>
  <c r="AU211" i="5" s="1"/>
  <c r="F211" i="5"/>
  <c r="AT211" i="5" s="1"/>
  <c r="E211" i="5"/>
  <c r="AS211" i="5" s="1"/>
  <c r="H211" i="5"/>
  <c r="AV211" i="5" s="1"/>
  <c r="F372" i="5"/>
  <c r="AT372" i="5" s="1"/>
  <c r="G372" i="5"/>
  <c r="AU372" i="5" s="1"/>
  <c r="H372" i="5"/>
  <c r="AV372" i="5" s="1"/>
  <c r="D372" i="5"/>
  <c r="AR372" i="5" s="1"/>
  <c r="E372" i="5"/>
  <c r="AS372" i="5" s="1"/>
  <c r="D490" i="5"/>
  <c r="AR490" i="5" s="1"/>
  <c r="G490" i="5"/>
  <c r="AU490" i="5" s="1"/>
  <c r="E490" i="5"/>
  <c r="AS490" i="5" s="1"/>
  <c r="F490" i="5"/>
  <c r="AT490" i="5" s="1"/>
  <c r="H490" i="5"/>
  <c r="AV490" i="5" s="1"/>
  <c r="F386" i="5"/>
  <c r="AT386" i="5" s="1"/>
  <c r="G386" i="5"/>
  <c r="AU386" i="5" s="1"/>
  <c r="H386" i="5"/>
  <c r="AV386" i="5" s="1"/>
  <c r="D386" i="5"/>
  <c r="AR386" i="5" s="1"/>
  <c r="E386" i="5"/>
  <c r="AS386" i="5" s="1"/>
  <c r="D375" i="5"/>
  <c r="AR375" i="5" s="1"/>
  <c r="F375" i="5"/>
  <c r="AT375" i="5" s="1"/>
  <c r="H375" i="5"/>
  <c r="AV375" i="5" s="1"/>
  <c r="E375" i="5"/>
  <c r="AS375" i="5" s="1"/>
  <c r="G375" i="5"/>
  <c r="AU375" i="5" s="1"/>
  <c r="F445" i="5"/>
  <c r="AT445" i="5" s="1"/>
  <c r="G445" i="5"/>
  <c r="AU445" i="5" s="1"/>
  <c r="H445" i="5"/>
  <c r="AV445" i="5" s="1"/>
  <c r="D445" i="5"/>
  <c r="AR445" i="5" s="1"/>
  <c r="E445" i="5"/>
  <c r="AS445" i="5" s="1"/>
  <c r="D479" i="5"/>
  <c r="AR479" i="5" s="1"/>
  <c r="F479" i="5"/>
  <c r="AT479" i="5" s="1"/>
  <c r="G479" i="5"/>
  <c r="AU479" i="5" s="1"/>
  <c r="H479" i="5"/>
  <c r="AV479" i="5" s="1"/>
  <c r="E479" i="5"/>
  <c r="AS479" i="5" s="1"/>
  <c r="F401" i="5"/>
  <c r="AT401" i="5" s="1"/>
  <c r="G401" i="5"/>
  <c r="AU401" i="5" s="1"/>
  <c r="H401" i="5"/>
  <c r="AV401" i="5" s="1"/>
  <c r="D401" i="5"/>
  <c r="AR401" i="5" s="1"/>
  <c r="E401" i="5"/>
  <c r="AS401" i="5" s="1"/>
  <c r="D414" i="5"/>
  <c r="AR414" i="5" s="1"/>
  <c r="E414" i="5"/>
  <c r="AS414" i="5" s="1"/>
  <c r="F414" i="5"/>
  <c r="AT414" i="5" s="1"/>
  <c r="G414" i="5"/>
  <c r="AU414" i="5" s="1"/>
  <c r="H414" i="5"/>
  <c r="AV414" i="5" s="1"/>
  <c r="F476" i="5"/>
  <c r="AT476" i="5" s="1"/>
  <c r="G476" i="5"/>
  <c r="AU476" i="5" s="1"/>
  <c r="H476" i="5"/>
  <c r="AV476" i="5" s="1"/>
  <c r="D476" i="5"/>
  <c r="AR476" i="5" s="1"/>
  <c r="E476" i="5"/>
  <c r="AS476" i="5" s="1"/>
  <c r="G417" i="5"/>
  <c r="AU417" i="5" s="1"/>
  <c r="D417" i="5"/>
  <c r="AR417" i="5" s="1"/>
  <c r="E417" i="5"/>
  <c r="AS417" i="5" s="1"/>
  <c r="F417" i="5"/>
  <c r="AT417" i="5" s="1"/>
  <c r="H417" i="5"/>
  <c r="AV417" i="5" s="1"/>
  <c r="F551" i="5"/>
  <c r="AT551" i="5" s="1"/>
  <c r="G551" i="5"/>
  <c r="AU551" i="5" s="1"/>
  <c r="H551" i="5"/>
  <c r="AV551" i="5" s="1"/>
  <c r="D551" i="5"/>
  <c r="AR551" i="5" s="1"/>
  <c r="E551" i="5"/>
  <c r="AS551" i="5" s="1"/>
  <c r="D392" i="5"/>
  <c r="AR392" i="5" s="1"/>
  <c r="E392" i="5"/>
  <c r="AS392" i="5" s="1"/>
  <c r="F392" i="5"/>
  <c r="AT392" i="5" s="1"/>
  <c r="G392" i="5"/>
  <c r="AU392" i="5" s="1"/>
  <c r="H392" i="5"/>
  <c r="AV392" i="5" s="1"/>
  <c r="H437" i="5"/>
  <c r="AV437" i="5" s="1"/>
  <c r="E437" i="5"/>
  <c r="AS437" i="5" s="1"/>
  <c r="G437" i="5"/>
  <c r="AU437" i="5" s="1"/>
  <c r="D437" i="5"/>
  <c r="AR437" i="5" s="1"/>
  <c r="F437" i="5"/>
  <c r="AT437" i="5" s="1"/>
  <c r="D463" i="5"/>
  <c r="AR463" i="5" s="1"/>
  <c r="E463" i="5"/>
  <c r="AS463" i="5" s="1"/>
  <c r="F463" i="5"/>
  <c r="AT463" i="5" s="1"/>
  <c r="G463" i="5"/>
  <c r="AU463" i="5" s="1"/>
  <c r="H463" i="5"/>
  <c r="AV463" i="5" s="1"/>
  <c r="H514" i="5"/>
  <c r="AV514" i="5" s="1"/>
  <c r="E514" i="5"/>
  <c r="AS514" i="5" s="1"/>
  <c r="G514" i="5"/>
  <c r="AU514" i="5" s="1"/>
  <c r="D514" i="5"/>
  <c r="AR514" i="5" s="1"/>
  <c r="F514" i="5"/>
  <c r="AT514" i="5" s="1"/>
  <c r="D478" i="5"/>
  <c r="AR478" i="5" s="1"/>
  <c r="E478" i="5"/>
  <c r="AS478" i="5" s="1"/>
  <c r="F478" i="5"/>
  <c r="AT478" i="5" s="1"/>
  <c r="G478" i="5"/>
  <c r="AU478" i="5" s="1"/>
  <c r="H478" i="5"/>
  <c r="AV478" i="5" s="1"/>
  <c r="H516" i="5"/>
  <c r="AV516" i="5" s="1"/>
  <c r="E516" i="5"/>
  <c r="AS516" i="5" s="1"/>
  <c r="G516" i="5"/>
  <c r="AU516" i="5" s="1"/>
  <c r="D516" i="5"/>
  <c r="AR516" i="5" s="1"/>
  <c r="F516" i="5"/>
  <c r="AT516" i="5" s="1"/>
  <c r="D449" i="5"/>
  <c r="AR449" i="5" s="1"/>
  <c r="E449" i="5"/>
  <c r="AS449" i="5" s="1"/>
  <c r="F449" i="5"/>
  <c r="AT449" i="5" s="1"/>
  <c r="G449" i="5"/>
  <c r="AU449" i="5" s="1"/>
  <c r="H449" i="5"/>
  <c r="AV449" i="5" s="1"/>
  <c r="H505" i="5"/>
  <c r="AV505" i="5" s="1"/>
  <c r="E505" i="5"/>
  <c r="AS505" i="5" s="1"/>
  <c r="G505" i="5"/>
  <c r="AU505" i="5" s="1"/>
  <c r="D505" i="5"/>
  <c r="AR505" i="5" s="1"/>
  <c r="F505" i="5"/>
  <c r="AT505" i="5" s="1"/>
  <c r="D563" i="5"/>
  <c r="AR563" i="5" s="1"/>
  <c r="E563" i="5"/>
  <c r="AS563" i="5" s="1"/>
  <c r="F563" i="5"/>
  <c r="AT563" i="5" s="1"/>
  <c r="G563" i="5"/>
  <c r="AU563" i="5" s="1"/>
  <c r="H563" i="5"/>
  <c r="AV563" i="5" s="1"/>
  <c r="H489" i="5"/>
  <c r="AV489" i="5" s="1"/>
  <c r="E489" i="5"/>
  <c r="AS489" i="5" s="1"/>
  <c r="G489" i="5"/>
  <c r="AU489" i="5" s="1"/>
  <c r="D489" i="5"/>
  <c r="AR489" i="5" s="1"/>
  <c r="F489" i="5"/>
  <c r="AT489" i="5" s="1"/>
  <c r="D485" i="5"/>
  <c r="AR485" i="5" s="1"/>
  <c r="E485" i="5"/>
  <c r="AS485" i="5" s="1"/>
  <c r="F485" i="5"/>
  <c r="AT485" i="5" s="1"/>
  <c r="G485" i="5"/>
  <c r="AU485" i="5" s="1"/>
  <c r="H485" i="5"/>
  <c r="AV485" i="5" s="1"/>
  <c r="H556" i="5"/>
  <c r="AV556" i="5" s="1"/>
  <c r="E556" i="5"/>
  <c r="AS556" i="5" s="1"/>
  <c r="G556" i="5"/>
  <c r="AU556" i="5" s="1"/>
  <c r="D556" i="5"/>
  <c r="AR556" i="5" s="1"/>
  <c r="F556" i="5"/>
  <c r="AT556" i="5" s="1"/>
  <c r="D529" i="5"/>
  <c r="AR529" i="5" s="1"/>
  <c r="E529" i="5"/>
  <c r="AS529" i="5" s="1"/>
  <c r="F529" i="5"/>
  <c r="AT529" i="5" s="1"/>
  <c r="G529" i="5"/>
  <c r="AU529" i="5" s="1"/>
  <c r="H529" i="5"/>
  <c r="AV529" i="5" s="1"/>
  <c r="H432" i="5"/>
  <c r="AV432" i="5" s="1"/>
  <c r="E432" i="5"/>
  <c r="AS432" i="5" s="1"/>
  <c r="D432" i="5"/>
  <c r="AR432" i="5" s="1"/>
  <c r="F432" i="5"/>
  <c r="AT432" i="5" s="1"/>
  <c r="G432" i="5"/>
  <c r="AU432" i="5" s="1"/>
  <c r="D572" i="5"/>
  <c r="AR572" i="5" s="1"/>
  <c r="E572" i="5"/>
  <c r="AS572" i="5" s="1"/>
  <c r="F572" i="5"/>
  <c r="AT572" i="5" s="1"/>
  <c r="G572" i="5"/>
  <c r="AU572" i="5" s="1"/>
  <c r="H572" i="5"/>
  <c r="AV572" i="5" s="1"/>
  <c r="H596" i="5"/>
  <c r="AV596" i="5" s="1"/>
  <c r="E596" i="5"/>
  <c r="AS596" i="5" s="1"/>
  <c r="D596" i="5"/>
  <c r="AR596" i="5" s="1"/>
  <c r="F596" i="5"/>
  <c r="AT596" i="5" s="1"/>
  <c r="G596" i="5"/>
  <c r="AU596" i="5" s="1"/>
  <c r="D585" i="5"/>
  <c r="AR585" i="5" s="1"/>
  <c r="E585" i="5"/>
  <c r="AS585" i="5" s="1"/>
  <c r="F585" i="5"/>
  <c r="AT585" i="5" s="1"/>
  <c r="G585" i="5"/>
  <c r="AU585" i="5" s="1"/>
  <c r="H585" i="5"/>
  <c r="AV585" i="5" s="1"/>
  <c r="H653" i="5"/>
  <c r="AV653" i="5" s="1"/>
  <c r="E653" i="5"/>
  <c r="AS653" i="5" s="1"/>
  <c r="F653" i="5"/>
  <c r="AT653" i="5" s="1"/>
  <c r="D653" i="5"/>
  <c r="AR653" i="5" s="1"/>
  <c r="G653" i="5"/>
  <c r="AU653" i="5" s="1"/>
  <c r="D624" i="5"/>
  <c r="AR624" i="5" s="1"/>
  <c r="E624" i="5"/>
  <c r="AS624" i="5" s="1"/>
  <c r="F624" i="5"/>
  <c r="AT624" i="5" s="1"/>
  <c r="G624" i="5"/>
  <c r="AU624" i="5" s="1"/>
  <c r="H624" i="5"/>
  <c r="AV624" i="5" s="1"/>
  <c r="H705" i="5"/>
  <c r="AV705" i="5" s="1"/>
  <c r="D705" i="5"/>
  <c r="AR705" i="5" s="1"/>
  <c r="E705" i="5"/>
  <c r="AS705" i="5" s="1"/>
  <c r="F705" i="5"/>
  <c r="AT705" i="5" s="1"/>
  <c r="G705" i="5"/>
  <c r="AU705" i="5" s="1"/>
  <c r="D676" i="5"/>
  <c r="AR676" i="5" s="1"/>
  <c r="E676" i="5"/>
  <c r="AS676" i="5" s="1"/>
  <c r="F676" i="5"/>
  <c r="AT676" i="5" s="1"/>
  <c r="G676" i="5"/>
  <c r="AU676" i="5" s="1"/>
  <c r="H789" i="5"/>
  <c r="AV789" i="5" s="1"/>
  <c r="D789" i="5"/>
  <c r="AR789" i="5" s="1"/>
  <c r="E789" i="5"/>
  <c r="AS789" i="5" s="1"/>
  <c r="F789" i="5"/>
  <c r="AT789" i="5" s="1"/>
  <c r="G789" i="5"/>
  <c r="AU789" i="5" s="1"/>
  <c r="D713" i="5"/>
  <c r="AR713" i="5" s="1"/>
  <c r="E713" i="5"/>
  <c r="AS713" i="5" s="1"/>
  <c r="F713" i="5"/>
  <c r="AT713" i="5" s="1"/>
  <c r="G713" i="5"/>
  <c r="AU713" i="5" s="1"/>
  <c r="H677" i="5"/>
  <c r="AV677" i="5" s="1"/>
  <c r="D677" i="5"/>
  <c r="AR677" i="5" s="1"/>
  <c r="E677" i="5"/>
  <c r="AS677" i="5" s="1"/>
  <c r="F677" i="5"/>
  <c r="AT677" i="5" s="1"/>
  <c r="G677" i="5"/>
  <c r="AU677" i="5" s="1"/>
  <c r="H713" i="5"/>
  <c r="AV713" i="5" s="1"/>
  <c r="H270" i="5"/>
  <c r="AV270" i="5" s="1"/>
  <c r="D59" i="5"/>
  <c r="AR59" i="5" s="1"/>
  <c r="E59" i="5"/>
  <c r="AS59" i="5" s="1"/>
  <c r="F59" i="5"/>
  <c r="AT59" i="5" s="1"/>
  <c r="G59" i="5"/>
  <c r="AU59" i="5" s="1"/>
  <c r="H59" i="5"/>
  <c r="AV59" i="5" s="1"/>
  <c r="D228" i="5"/>
  <c r="AR228" i="5" s="1"/>
  <c r="F228" i="5"/>
  <c r="AT228" i="5" s="1"/>
  <c r="G228" i="5"/>
  <c r="AU228" i="5" s="1"/>
  <c r="H228" i="5"/>
  <c r="AV228" i="5" s="1"/>
  <c r="E228" i="5"/>
  <c r="AS228" i="5" s="1"/>
  <c r="E315" i="5"/>
  <c r="AS315" i="5" s="1"/>
  <c r="G315" i="5"/>
  <c r="AU315" i="5" s="1"/>
  <c r="D315" i="5"/>
  <c r="AR315" i="5" s="1"/>
  <c r="F315" i="5"/>
  <c r="AT315" i="5" s="1"/>
  <c r="H315" i="5"/>
  <c r="AV315" i="5" s="1"/>
  <c r="D6" i="5"/>
  <c r="AR6" i="5" s="1"/>
  <c r="E6" i="5"/>
  <c r="AS6" i="5" s="1"/>
  <c r="F6" i="5"/>
  <c r="AT6" i="5" s="1"/>
  <c r="G6" i="5"/>
  <c r="AU6" i="5" s="1"/>
  <c r="H6" i="5"/>
  <c r="AV6" i="5" s="1"/>
  <c r="E9" i="5"/>
  <c r="AS9" i="5" s="1"/>
  <c r="F9" i="5"/>
  <c r="AT9" i="5" s="1"/>
  <c r="G9" i="5"/>
  <c r="AU9" i="5" s="1"/>
  <c r="H9" i="5"/>
  <c r="AV9" i="5" s="1"/>
  <c r="D9" i="5"/>
  <c r="AR9" i="5" s="1"/>
  <c r="D19" i="5"/>
  <c r="AR19" i="5" s="1"/>
  <c r="E19" i="5"/>
  <c r="AS19" i="5" s="1"/>
  <c r="F19" i="5"/>
  <c r="AT19" i="5" s="1"/>
  <c r="G19" i="5"/>
  <c r="AU19" i="5" s="1"/>
  <c r="H19" i="5"/>
  <c r="AV19" i="5" s="1"/>
  <c r="E31" i="5"/>
  <c r="AS31" i="5" s="1"/>
  <c r="F31" i="5"/>
  <c r="AT31" i="5" s="1"/>
  <c r="G31" i="5"/>
  <c r="AU31" i="5" s="1"/>
  <c r="H31" i="5"/>
  <c r="AV31" i="5" s="1"/>
  <c r="D31" i="5"/>
  <c r="AR31" i="5" s="1"/>
  <c r="D40" i="5"/>
  <c r="AR40" i="5" s="1"/>
  <c r="E40" i="5"/>
  <c r="AS40" i="5" s="1"/>
  <c r="F40" i="5"/>
  <c r="AT40" i="5" s="1"/>
  <c r="G40" i="5"/>
  <c r="AU40" i="5" s="1"/>
  <c r="H40" i="5"/>
  <c r="AV40" i="5" s="1"/>
  <c r="E49" i="5"/>
  <c r="AS49" i="5" s="1"/>
  <c r="F49" i="5"/>
  <c r="AT49" i="5" s="1"/>
  <c r="G49" i="5"/>
  <c r="AU49" i="5" s="1"/>
  <c r="H49" i="5"/>
  <c r="AV49" i="5" s="1"/>
  <c r="D49" i="5"/>
  <c r="AR49" i="5" s="1"/>
  <c r="D70" i="5"/>
  <c r="AR70" i="5" s="1"/>
  <c r="E70" i="5"/>
  <c r="AS70" i="5" s="1"/>
  <c r="F70" i="5"/>
  <c r="AT70" i="5" s="1"/>
  <c r="G70" i="5"/>
  <c r="AU70" i="5" s="1"/>
  <c r="H70" i="5"/>
  <c r="AV70" i="5" s="1"/>
  <c r="E67" i="5"/>
  <c r="AS67" i="5" s="1"/>
  <c r="F67" i="5"/>
  <c r="AT67" i="5" s="1"/>
  <c r="G67" i="5"/>
  <c r="AU67" i="5" s="1"/>
  <c r="H67" i="5"/>
  <c r="AV67" i="5" s="1"/>
  <c r="D67" i="5"/>
  <c r="AR67" i="5" s="1"/>
  <c r="D61" i="5"/>
  <c r="AR61" i="5" s="1"/>
  <c r="E61" i="5"/>
  <c r="AS61" i="5" s="1"/>
  <c r="F61" i="5"/>
  <c r="AT61" i="5" s="1"/>
  <c r="G61" i="5"/>
  <c r="AU61" i="5" s="1"/>
  <c r="H61" i="5"/>
  <c r="AV61" i="5" s="1"/>
  <c r="E85" i="5"/>
  <c r="AS85" i="5" s="1"/>
  <c r="F85" i="5"/>
  <c r="AT85" i="5" s="1"/>
  <c r="G85" i="5"/>
  <c r="AU85" i="5" s="1"/>
  <c r="H85" i="5"/>
  <c r="AV85" i="5" s="1"/>
  <c r="D85" i="5"/>
  <c r="AR85" i="5" s="1"/>
  <c r="D68" i="5"/>
  <c r="AR68" i="5" s="1"/>
  <c r="E68" i="5"/>
  <c r="AS68" i="5" s="1"/>
  <c r="F68" i="5"/>
  <c r="AT68" i="5" s="1"/>
  <c r="G68" i="5"/>
  <c r="AU68" i="5" s="1"/>
  <c r="H68" i="5"/>
  <c r="AV68" i="5" s="1"/>
  <c r="E93" i="5"/>
  <c r="AS93" i="5" s="1"/>
  <c r="F93" i="5"/>
  <c r="AT93" i="5" s="1"/>
  <c r="G93" i="5"/>
  <c r="AU93" i="5" s="1"/>
  <c r="H93" i="5"/>
  <c r="AV93" i="5" s="1"/>
  <c r="D93" i="5"/>
  <c r="AR93" i="5" s="1"/>
  <c r="D159" i="5"/>
  <c r="AR159" i="5" s="1"/>
  <c r="E159" i="5"/>
  <c r="AS159" i="5" s="1"/>
  <c r="F159" i="5"/>
  <c r="AT159" i="5" s="1"/>
  <c r="G159" i="5"/>
  <c r="AU159" i="5" s="1"/>
  <c r="H159" i="5"/>
  <c r="AV159" i="5" s="1"/>
  <c r="E142" i="5"/>
  <c r="AS142" i="5" s="1"/>
  <c r="F142" i="5"/>
  <c r="AT142" i="5" s="1"/>
  <c r="G142" i="5"/>
  <c r="AU142" i="5" s="1"/>
  <c r="H142" i="5"/>
  <c r="AV142" i="5" s="1"/>
  <c r="D142" i="5"/>
  <c r="AR142" i="5" s="1"/>
  <c r="D107" i="5"/>
  <c r="AR107" i="5" s="1"/>
  <c r="E107" i="5"/>
  <c r="AS107" i="5" s="1"/>
  <c r="F107" i="5"/>
  <c r="AT107" i="5" s="1"/>
  <c r="G107" i="5"/>
  <c r="AU107" i="5" s="1"/>
  <c r="H107" i="5"/>
  <c r="AV107" i="5" s="1"/>
  <c r="E144" i="5"/>
  <c r="AS144" i="5" s="1"/>
  <c r="F144" i="5"/>
  <c r="AT144" i="5" s="1"/>
  <c r="G144" i="5"/>
  <c r="AU144" i="5" s="1"/>
  <c r="H144" i="5"/>
  <c r="AV144" i="5" s="1"/>
  <c r="D144" i="5"/>
  <c r="AR144" i="5" s="1"/>
  <c r="D126" i="5"/>
  <c r="AR126" i="5" s="1"/>
  <c r="E126" i="5"/>
  <c r="AS126" i="5" s="1"/>
  <c r="F126" i="5"/>
  <c r="AT126" i="5" s="1"/>
  <c r="G126" i="5"/>
  <c r="AU126" i="5" s="1"/>
  <c r="H126" i="5"/>
  <c r="AV126" i="5" s="1"/>
  <c r="F127" i="5"/>
  <c r="AT127" i="5" s="1"/>
  <c r="G127" i="5"/>
  <c r="AU127" i="5" s="1"/>
  <c r="H127" i="5"/>
  <c r="AV127" i="5" s="1"/>
  <c r="D127" i="5"/>
  <c r="AR127" i="5" s="1"/>
  <c r="E127" i="5"/>
  <c r="AS127" i="5" s="1"/>
  <c r="D146" i="5"/>
  <c r="AR146" i="5" s="1"/>
  <c r="E146" i="5"/>
  <c r="AS146" i="5" s="1"/>
  <c r="G146" i="5"/>
  <c r="AU146" i="5" s="1"/>
  <c r="H146" i="5"/>
  <c r="AV146" i="5" s="1"/>
  <c r="F146" i="5"/>
  <c r="AT146" i="5" s="1"/>
  <c r="F147" i="5"/>
  <c r="AT147" i="5" s="1"/>
  <c r="G147" i="5"/>
  <c r="AU147" i="5" s="1"/>
  <c r="H147" i="5"/>
  <c r="AV147" i="5" s="1"/>
  <c r="D147" i="5"/>
  <c r="AR147" i="5" s="1"/>
  <c r="E147" i="5"/>
  <c r="AS147" i="5" s="1"/>
  <c r="D156" i="5"/>
  <c r="AR156" i="5" s="1"/>
  <c r="E156" i="5"/>
  <c r="AS156" i="5" s="1"/>
  <c r="G156" i="5"/>
  <c r="AU156" i="5" s="1"/>
  <c r="H156" i="5"/>
  <c r="AV156" i="5" s="1"/>
  <c r="F156" i="5"/>
  <c r="AT156" i="5" s="1"/>
  <c r="F164" i="5"/>
  <c r="AT164" i="5" s="1"/>
  <c r="G164" i="5"/>
  <c r="AU164" i="5" s="1"/>
  <c r="E164" i="5"/>
  <c r="AS164" i="5" s="1"/>
  <c r="D164" i="5"/>
  <c r="AR164" i="5" s="1"/>
  <c r="H164" i="5"/>
  <c r="AV164" i="5" s="1"/>
  <c r="D176" i="5"/>
  <c r="AR176" i="5" s="1"/>
  <c r="G176" i="5"/>
  <c r="AU176" i="5" s="1"/>
  <c r="H176" i="5"/>
  <c r="AV176" i="5" s="1"/>
  <c r="F176" i="5"/>
  <c r="AT176" i="5" s="1"/>
  <c r="E176" i="5"/>
  <c r="AS176" i="5" s="1"/>
  <c r="F186" i="5"/>
  <c r="AT186" i="5" s="1"/>
  <c r="G186" i="5"/>
  <c r="AU186" i="5" s="1"/>
  <c r="D186" i="5"/>
  <c r="AR186" i="5" s="1"/>
  <c r="E186" i="5"/>
  <c r="AS186" i="5" s="1"/>
  <c r="H186" i="5"/>
  <c r="AV186" i="5" s="1"/>
  <c r="D234" i="5"/>
  <c r="AR234" i="5" s="1"/>
  <c r="G234" i="5"/>
  <c r="AU234" i="5" s="1"/>
  <c r="H234" i="5"/>
  <c r="AV234" i="5" s="1"/>
  <c r="E234" i="5"/>
  <c r="AS234" i="5" s="1"/>
  <c r="F234" i="5"/>
  <c r="AT234" i="5" s="1"/>
  <c r="F201" i="5"/>
  <c r="AT201" i="5" s="1"/>
  <c r="G201" i="5"/>
  <c r="AU201" i="5" s="1"/>
  <c r="D201" i="5"/>
  <c r="AR201" i="5" s="1"/>
  <c r="H201" i="5"/>
  <c r="AV201" i="5" s="1"/>
  <c r="E201" i="5"/>
  <c r="AS201" i="5" s="1"/>
  <c r="D217" i="5"/>
  <c r="AR217" i="5" s="1"/>
  <c r="G217" i="5"/>
  <c r="AU217" i="5" s="1"/>
  <c r="H217" i="5"/>
  <c r="AV217" i="5" s="1"/>
  <c r="E217" i="5"/>
  <c r="AS217" i="5" s="1"/>
  <c r="F217" i="5"/>
  <c r="AT217" i="5" s="1"/>
  <c r="F249" i="5"/>
  <c r="AT249" i="5" s="1"/>
  <c r="G249" i="5"/>
  <c r="AU249" i="5" s="1"/>
  <c r="D249" i="5"/>
  <c r="AR249" i="5" s="1"/>
  <c r="E249" i="5"/>
  <c r="AS249" i="5" s="1"/>
  <c r="H249" i="5"/>
  <c r="AV249" i="5" s="1"/>
  <c r="D229" i="5"/>
  <c r="AR229" i="5" s="1"/>
  <c r="G229" i="5"/>
  <c r="AU229" i="5" s="1"/>
  <c r="H229" i="5"/>
  <c r="AV229" i="5" s="1"/>
  <c r="E229" i="5"/>
  <c r="AS229" i="5" s="1"/>
  <c r="F229" i="5"/>
  <c r="AT229" i="5" s="1"/>
  <c r="F226" i="5"/>
  <c r="AT226" i="5" s="1"/>
  <c r="G226" i="5"/>
  <c r="AU226" i="5" s="1"/>
  <c r="E226" i="5"/>
  <c r="AS226" i="5" s="1"/>
  <c r="H226" i="5"/>
  <c r="AV226" i="5" s="1"/>
  <c r="D226" i="5"/>
  <c r="AR226" i="5" s="1"/>
  <c r="D237" i="5"/>
  <c r="AR237" i="5" s="1"/>
  <c r="G237" i="5"/>
  <c r="AU237" i="5" s="1"/>
  <c r="E237" i="5"/>
  <c r="AS237" i="5" s="1"/>
  <c r="F237" i="5"/>
  <c r="AT237" i="5" s="1"/>
  <c r="H237" i="5"/>
  <c r="AV237" i="5" s="1"/>
  <c r="F255" i="5"/>
  <c r="AT255" i="5" s="1"/>
  <c r="G255" i="5"/>
  <c r="AU255" i="5" s="1"/>
  <c r="H255" i="5"/>
  <c r="AV255" i="5" s="1"/>
  <c r="D255" i="5"/>
  <c r="AR255" i="5" s="1"/>
  <c r="E255" i="5"/>
  <c r="AS255" i="5" s="1"/>
  <c r="D364" i="5"/>
  <c r="AR364" i="5" s="1"/>
  <c r="G364" i="5"/>
  <c r="AU364" i="5" s="1"/>
  <c r="E364" i="5"/>
  <c r="AS364" i="5" s="1"/>
  <c r="F364" i="5"/>
  <c r="AT364" i="5" s="1"/>
  <c r="H364" i="5"/>
  <c r="AV364" i="5" s="1"/>
  <c r="F277" i="5"/>
  <c r="AT277" i="5" s="1"/>
  <c r="G277" i="5"/>
  <c r="AU277" i="5" s="1"/>
  <c r="D277" i="5"/>
  <c r="AR277" i="5" s="1"/>
  <c r="E277" i="5"/>
  <c r="AS277" i="5" s="1"/>
  <c r="H277" i="5"/>
  <c r="AV277" i="5" s="1"/>
  <c r="G279" i="5"/>
  <c r="AU279" i="5" s="1"/>
  <c r="H279" i="5"/>
  <c r="AV279" i="5" s="1"/>
  <c r="D279" i="5"/>
  <c r="AR279" i="5" s="1"/>
  <c r="E279" i="5"/>
  <c r="AS279" i="5" s="1"/>
  <c r="F279" i="5"/>
  <c r="AT279" i="5" s="1"/>
  <c r="D286" i="5"/>
  <c r="AR286" i="5" s="1"/>
  <c r="E286" i="5"/>
  <c r="AS286" i="5" s="1"/>
  <c r="H286" i="5"/>
  <c r="AV286" i="5" s="1"/>
  <c r="F286" i="5"/>
  <c r="AT286" i="5" s="1"/>
  <c r="G286" i="5"/>
  <c r="AU286" i="5" s="1"/>
  <c r="G366" i="5"/>
  <c r="AU366" i="5" s="1"/>
  <c r="H366" i="5"/>
  <c r="AV366" i="5" s="1"/>
  <c r="D366" i="5"/>
  <c r="AR366" i="5" s="1"/>
  <c r="E366" i="5"/>
  <c r="AS366" i="5" s="1"/>
  <c r="F366" i="5"/>
  <c r="AT366" i="5" s="1"/>
  <c r="D309" i="5"/>
  <c r="AR309" i="5" s="1"/>
  <c r="E309" i="5"/>
  <c r="AS309" i="5" s="1"/>
  <c r="H309" i="5"/>
  <c r="AV309" i="5" s="1"/>
  <c r="F309" i="5"/>
  <c r="AT309" i="5" s="1"/>
  <c r="G309" i="5"/>
  <c r="AU309" i="5" s="1"/>
  <c r="G312" i="5"/>
  <c r="AU312" i="5" s="1"/>
  <c r="H312" i="5"/>
  <c r="AV312" i="5" s="1"/>
  <c r="E312" i="5"/>
  <c r="AS312" i="5" s="1"/>
  <c r="D312" i="5"/>
  <c r="AR312" i="5" s="1"/>
  <c r="F312" i="5"/>
  <c r="AT312" i="5" s="1"/>
  <c r="D322" i="5"/>
  <c r="AR322" i="5" s="1"/>
  <c r="E322" i="5"/>
  <c r="AS322" i="5" s="1"/>
  <c r="H322" i="5"/>
  <c r="AV322" i="5" s="1"/>
  <c r="F322" i="5"/>
  <c r="AT322" i="5" s="1"/>
  <c r="G322" i="5"/>
  <c r="AU322" i="5" s="1"/>
  <c r="G324" i="5"/>
  <c r="AU324" i="5" s="1"/>
  <c r="H324" i="5"/>
  <c r="AV324" i="5" s="1"/>
  <c r="E324" i="5"/>
  <c r="AS324" i="5" s="1"/>
  <c r="F324" i="5"/>
  <c r="AT324" i="5" s="1"/>
  <c r="D324" i="5"/>
  <c r="AR324" i="5" s="1"/>
  <c r="D921" i="5"/>
  <c r="AR921" i="5" s="1"/>
  <c r="D150" i="5"/>
  <c r="AR150" i="5" s="1"/>
  <c r="E150" i="5"/>
  <c r="AS150" i="5" s="1"/>
  <c r="F150" i="5"/>
  <c r="AT150" i="5" s="1"/>
  <c r="G150" i="5"/>
  <c r="AU150" i="5" s="1"/>
  <c r="H150" i="5"/>
  <c r="AV150" i="5" s="1"/>
  <c r="E354" i="5"/>
  <c r="AS354" i="5" s="1"/>
  <c r="G354" i="5"/>
  <c r="AU354" i="5" s="1"/>
  <c r="D354" i="5"/>
  <c r="AR354" i="5" s="1"/>
  <c r="F354" i="5"/>
  <c r="AT354" i="5" s="1"/>
  <c r="H354" i="5"/>
  <c r="AV354" i="5" s="1"/>
  <c r="D335" i="5"/>
  <c r="AR335" i="5" s="1"/>
  <c r="E335" i="5"/>
  <c r="AS335" i="5" s="1"/>
  <c r="H335" i="5"/>
  <c r="AV335" i="5" s="1"/>
  <c r="F335" i="5"/>
  <c r="AT335" i="5" s="1"/>
  <c r="G335" i="5"/>
  <c r="AU335" i="5" s="1"/>
  <c r="G338" i="5"/>
  <c r="AU338" i="5" s="1"/>
  <c r="H338" i="5"/>
  <c r="AV338" i="5" s="1"/>
  <c r="D338" i="5"/>
  <c r="AR338" i="5" s="1"/>
  <c r="E338" i="5"/>
  <c r="AS338" i="5" s="1"/>
  <c r="F338" i="5"/>
  <c r="AT338" i="5" s="1"/>
  <c r="D333" i="5"/>
  <c r="AR333" i="5" s="1"/>
  <c r="E333" i="5"/>
  <c r="AS333" i="5" s="1"/>
  <c r="H333" i="5"/>
  <c r="AV333" i="5" s="1"/>
  <c r="F333" i="5"/>
  <c r="AT333" i="5" s="1"/>
  <c r="G333" i="5"/>
  <c r="AU333" i="5" s="1"/>
  <c r="G370" i="5"/>
  <c r="AU370" i="5" s="1"/>
  <c r="H370" i="5"/>
  <c r="AV370" i="5" s="1"/>
  <c r="D370" i="5"/>
  <c r="AR370" i="5" s="1"/>
  <c r="E370" i="5"/>
  <c r="AS370" i="5" s="1"/>
  <c r="F370" i="5"/>
  <c r="AT370" i="5" s="1"/>
  <c r="D363" i="5"/>
  <c r="AR363" i="5" s="1"/>
  <c r="E363" i="5"/>
  <c r="AS363" i="5" s="1"/>
  <c r="H363" i="5"/>
  <c r="AV363" i="5" s="1"/>
  <c r="F363" i="5"/>
  <c r="AT363" i="5" s="1"/>
  <c r="G363" i="5"/>
  <c r="AU363" i="5" s="1"/>
  <c r="G374" i="5"/>
  <c r="AU374" i="5" s="1"/>
  <c r="H374" i="5"/>
  <c r="AV374" i="5" s="1"/>
  <c r="D374" i="5"/>
  <c r="AR374" i="5" s="1"/>
  <c r="E374" i="5"/>
  <c r="AS374" i="5" s="1"/>
  <c r="F374" i="5"/>
  <c r="AT374" i="5" s="1"/>
  <c r="D376" i="5"/>
  <c r="AR376" i="5" s="1"/>
  <c r="E376" i="5"/>
  <c r="AS376" i="5" s="1"/>
  <c r="H376" i="5"/>
  <c r="AV376" i="5" s="1"/>
  <c r="F376" i="5"/>
  <c r="AT376" i="5" s="1"/>
  <c r="G376" i="5"/>
  <c r="AU376" i="5" s="1"/>
  <c r="G510" i="5"/>
  <c r="AU510" i="5" s="1"/>
  <c r="H510" i="5"/>
  <c r="AV510" i="5" s="1"/>
  <c r="D510" i="5"/>
  <c r="AR510" i="5" s="1"/>
  <c r="F510" i="5"/>
  <c r="AT510" i="5" s="1"/>
  <c r="E510" i="5"/>
  <c r="AS510" i="5" s="1"/>
  <c r="D404" i="5"/>
  <c r="AR404" i="5" s="1"/>
  <c r="E404" i="5"/>
  <c r="AS404" i="5" s="1"/>
  <c r="F404" i="5"/>
  <c r="AT404" i="5" s="1"/>
  <c r="G404" i="5"/>
  <c r="AU404" i="5" s="1"/>
  <c r="H404" i="5"/>
  <c r="AV404" i="5" s="1"/>
  <c r="G464" i="5"/>
  <c r="AU464" i="5" s="1"/>
  <c r="H464" i="5"/>
  <c r="AV464" i="5" s="1"/>
  <c r="D464" i="5"/>
  <c r="AR464" i="5" s="1"/>
  <c r="F464" i="5"/>
  <c r="AT464" i="5" s="1"/>
  <c r="E464" i="5"/>
  <c r="AS464" i="5" s="1"/>
  <c r="D398" i="5"/>
  <c r="AR398" i="5" s="1"/>
  <c r="E398" i="5"/>
  <c r="AS398" i="5" s="1"/>
  <c r="F398" i="5"/>
  <c r="AT398" i="5" s="1"/>
  <c r="G398" i="5"/>
  <c r="AU398" i="5" s="1"/>
  <c r="H398" i="5"/>
  <c r="AV398" i="5" s="1"/>
  <c r="G391" i="5"/>
  <c r="AU391" i="5" s="1"/>
  <c r="H391" i="5"/>
  <c r="AV391" i="5" s="1"/>
  <c r="F391" i="5"/>
  <c r="AT391" i="5" s="1"/>
  <c r="D391" i="5"/>
  <c r="AR391" i="5" s="1"/>
  <c r="E391" i="5"/>
  <c r="AS391" i="5" s="1"/>
  <c r="D459" i="5"/>
  <c r="AR459" i="5" s="1"/>
  <c r="E459" i="5"/>
  <c r="AS459" i="5" s="1"/>
  <c r="F459" i="5"/>
  <c r="AT459" i="5" s="1"/>
  <c r="G459" i="5"/>
  <c r="AU459" i="5" s="1"/>
  <c r="H459" i="5"/>
  <c r="AV459" i="5" s="1"/>
  <c r="G495" i="5"/>
  <c r="AU495" i="5" s="1"/>
  <c r="H495" i="5"/>
  <c r="AV495" i="5" s="1"/>
  <c r="D495" i="5"/>
  <c r="AR495" i="5" s="1"/>
  <c r="F495" i="5"/>
  <c r="AT495" i="5" s="1"/>
  <c r="E495" i="5"/>
  <c r="AS495" i="5" s="1"/>
  <c r="D431" i="5"/>
  <c r="AR431" i="5" s="1"/>
  <c r="E431" i="5"/>
  <c r="AS431" i="5" s="1"/>
  <c r="F431" i="5"/>
  <c r="AT431" i="5" s="1"/>
  <c r="G431" i="5"/>
  <c r="AU431" i="5" s="1"/>
  <c r="H431" i="5"/>
  <c r="AV431" i="5" s="1"/>
  <c r="H492" i="5"/>
  <c r="AV492" i="5" s="1"/>
  <c r="E492" i="5"/>
  <c r="AS492" i="5" s="1"/>
  <c r="G492" i="5"/>
  <c r="AU492" i="5" s="1"/>
  <c r="D492" i="5"/>
  <c r="AR492" i="5" s="1"/>
  <c r="F492" i="5"/>
  <c r="AT492" i="5" s="1"/>
  <c r="D512" i="5"/>
  <c r="AR512" i="5" s="1"/>
  <c r="E512" i="5"/>
  <c r="AS512" i="5" s="1"/>
  <c r="F512" i="5"/>
  <c r="AT512" i="5" s="1"/>
  <c r="G512" i="5"/>
  <c r="AU512" i="5" s="1"/>
  <c r="H512" i="5"/>
  <c r="AV512" i="5" s="1"/>
  <c r="F465" i="5"/>
  <c r="AT465" i="5" s="1"/>
  <c r="H465" i="5"/>
  <c r="AV465" i="5" s="1"/>
  <c r="E465" i="5"/>
  <c r="AS465" i="5" s="1"/>
  <c r="G465" i="5"/>
  <c r="AU465" i="5" s="1"/>
  <c r="D465" i="5"/>
  <c r="AR465" i="5" s="1"/>
  <c r="D493" i="5"/>
  <c r="AR493" i="5" s="1"/>
  <c r="E493" i="5"/>
  <c r="AS493" i="5" s="1"/>
  <c r="F493" i="5"/>
  <c r="AT493" i="5" s="1"/>
  <c r="G493" i="5"/>
  <c r="AU493" i="5" s="1"/>
  <c r="H493" i="5"/>
  <c r="AV493" i="5" s="1"/>
  <c r="F443" i="5"/>
  <c r="AT443" i="5" s="1"/>
  <c r="H443" i="5"/>
  <c r="AV443" i="5" s="1"/>
  <c r="D443" i="5"/>
  <c r="AR443" i="5" s="1"/>
  <c r="E443" i="5"/>
  <c r="AS443" i="5" s="1"/>
  <c r="G443" i="5"/>
  <c r="AU443" i="5" s="1"/>
  <c r="D494" i="5"/>
  <c r="AR494" i="5" s="1"/>
  <c r="E494" i="5"/>
  <c r="AS494" i="5" s="1"/>
  <c r="F494" i="5"/>
  <c r="AT494" i="5" s="1"/>
  <c r="G494" i="5"/>
  <c r="AU494" i="5" s="1"/>
  <c r="H494" i="5"/>
  <c r="AV494" i="5" s="1"/>
  <c r="F471" i="5"/>
  <c r="AT471" i="5" s="1"/>
  <c r="H471" i="5"/>
  <c r="AV471" i="5" s="1"/>
  <c r="D471" i="5"/>
  <c r="AR471" i="5" s="1"/>
  <c r="E471" i="5"/>
  <c r="AS471" i="5" s="1"/>
  <c r="G471" i="5"/>
  <c r="AU471" i="5" s="1"/>
  <c r="D481" i="5"/>
  <c r="AR481" i="5" s="1"/>
  <c r="E481" i="5"/>
  <c r="AS481" i="5" s="1"/>
  <c r="F481" i="5"/>
  <c r="AT481" i="5" s="1"/>
  <c r="G481" i="5"/>
  <c r="AU481" i="5" s="1"/>
  <c r="H481" i="5"/>
  <c r="AV481" i="5" s="1"/>
  <c r="F532" i="5"/>
  <c r="AT532" i="5" s="1"/>
  <c r="H532" i="5"/>
  <c r="AV532" i="5" s="1"/>
  <c r="D532" i="5"/>
  <c r="AR532" i="5" s="1"/>
  <c r="E532" i="5"/>
  <c r="AS532" i="5" s="1"/>
  <c r="G532" i="5"/>
  <c r="AU532" i="5" s="1"/>
  <c r="D475" i="5"/>
  <c r="AR475" i="5" s="1"/>
  <c r="E475" i="5"/>
  <c r="AS475" i="5" s="1"/>
  <c r="F475" i="5"/>
  <c r="AT475" i="5" s="1"/>
  <c r="G475" i="5"/>
  <c r="AU475" i="5" s="1"/>
  <c r="H475" i="5"/>
  <c r="AV475" i="5" s="1"/>
  <c r="F555" i="5"/>
  <c r="AT555" i="5" s="1"/>
  <c r="H555" i="5"/>
  <c r="AV555" i="5" s="1"/>
  <c r="D555" i="5"/>
  <c r="AR555" i="5" s="1"/>
  <c r="E555" i="5"/>
  <c r="AS555" i="5" s="1"/>
  <c r="G555" i="5"/>
  <c r="AU555" i="5" s="1"/>
  <c r="D521" i="5"/>
  <c r="AR521" i="5" s="1"/>
  <c r="E521" i="5"/>
  <c r="AS521" i="5" s="1"/>
  <c r="F521" i="5"/>
  <c r="AT521" i="5" s="1"/>
  <c r="G521" i="5"/>
  <c r="AU521" i="5" s="1"/>
  <c r="H521" i="5"/>
  <c r="AV521" i="5" s="1"/>
  <c r="F523" i="5"/>
  <c r="AT523" i="5" s="1"/>
  <c r="H523" i="5"/>
  <c r="AV523" i="5" s="1"/>
  <c r="D523" i="5"/>
  <c r="AR523" i="5" s="1"/>
  <c r="E523" i="5"/>
  <c r="AS523" i="5" s="1"/>
  <c r="G523" i="5"/>
  <c r="AU523" i="5" s="1"/>
  <c r="D546" i="5"/>
  <c r="AR546" i="5" s="1"/>
  <c r="E546" i="5"/>
  <c r="AS546" i="5" s="1"/>
  <c r="F546" i="5"/>
  <c r="AT546" i="5" s="1"/>
  <c r="G546" i="5"/>
  <c r="AU546" i="5" s="1"/>
  <c r="H546" i="5"/>
  <c r="AV546" i="5" s="1"/>
  <c r="F567" i="5"/>
  <c r="AT567" i="5" s="1"/>
  <c r="D567" i="5"/>
  <c r="AR567" i="5" s="1"/>
  <c r="E567" i="5"/>
  <c r="AS567" i="5" s="1"/>
  <c r="G567" i="5"/>
  <c r="AU567" i="5" s="1"/>
  <c r="H567" i="5"/>
  <c r="AV567" i="5" s="1"/>
  <c r="D566" i="5"/>
  <c r="AR566" i="5" s="1"/>
  <c r="E566" i="5"/>
  <c r="AS566" i="5" s="1"/>
  <c r="F566" i="5"/>
  <c r="AT566" i="5" s="1"/>
  <c r="G566" i="5"/>
  <c r="AU566" i="5" s="1"/>
  <c r="H566" i="5"/>
  <c r="AV566" i="5" s="1"/>
  <c r="F611" i="5"/>
  <c r="AT611" i="5" s="1"/>
  <c r="D611" i="5"/>
  <c r="AR611" i="5" s="1"/>
  <c r="E611" i="5"/>
  <c r="AS611" i="5" s="1"/>
  <c r="G611" i="5"/>
  <c r="AU611" i="5" s="1"/>
  <c r="H611" i="5"/>
  <c r="AV611" i="5" s="1"/>
  <c r="D601" i="5"/>
  <c r="AR601" i="5" s="1"/>
  <c r="E601" i="5"/>
  <c r="AS601" i="5" s="1"/>
  <c r="F601" i="5"/>
  <c r="AT601" i="5" s="1"/>
  <c r="G601" i="5"/>
  <c r="AU601" i="5" s="1"/>
  <c r="H601" i="5"/>
  <c r="AV601" i="5" s="1"/>
  <c r="D605" i="5"/>
  <c r="AR605" i="5" s="1"/>
  <c r="E605" i="5"/>
  <c r="AS605" i="5" s="1"/>
  <c r="F605" i="5"/>
  <c r="AT605" i="5" s="1"/>
  <c r="G605" i="5"/>
  <c r="AU605" i="5" s="1"/>
  <c r="H605" i="5"/>
  <c r="AV605" i="5" s="1"/>
  <c r="D607" i="5"/>
  <c r="AR607" i="5" s="1"/>
  <c r="E607" i="5"/>
  <c r="AS607" i="5" s="1"/>
  <c r="F607" i="5"/>
  <c r="AT607" i="5" s="1"/>
  <c r="G607" i="5"/>
  <c r="AU607" i="5" s="1"/>
  <c r="H607" i="5"/>
  <c r="AV607" i="5" s="1"/>
  <c r="E609" i="5"/>
  <c r="AS609" i="5" s="1"/>
  <c r="F609" i="5"/>
  <c r="AT609" i="5" s="1"/>
  <c r="G609" i="5"/>
  <c r="AU609" i="5" s="1"/>
  <c r="H609" i="5"/>
  <c r="AV609" i="5" s="1"/>
  <c r="D609" i="5"/>
  <c r="AR609" i="5" s="1"/>
  <c r="D737" i="5"/>
  <c r="AR737" i="5" s="1"/>
  <c r="E737" i="5"/>
  <c r="AS737" i="5" s="1"/>
  <c r="F737" i="5"/>
  <c r="AT737" i="5" s="1"/>
  <c r="G737" i="5"/>
  <c r="AU737" i="5" s="1"/>
  <c r="H737" i="5"/>
  <c r="AV737" i="5" s="1"/>
  <c r="H594" i="5"/>
  <c r="AV594" i="5" s="1"/>
  <c r="D594" i="5"/>
  <c r="AR594" i="5" s="1"/>
  <c r="E594" i="5"/>
  <c r="AS594" i="5" s="1"/>
  <c r="G594" i="5"/>
  <c r="AU594" i="5" s="1"/>
  <c r="D615" i="5"/>
  <c r="AR615" i="5" s="1"/>
  <c r="E615" i="5"/>
  <c r="AS615" i="5" s="1"/>
  <c r="F615" i="5"/>
  <c r="AT615" i="5" s="1"/>
  <c r="G615" i="5"/>
  <c r="AU615" i="5" s="1"/>
  <c r="H615" i="5"/>
  <c r="AV615" i="5" s="1"/>
  <c r="G648" i="5"/>
  <c r="AU648" i="5" s="1"/>
  <c r="D648" i="5"/>
  <c r="AR648" i="5" s="1"/>
  <c r="E648" i="5"/>
  <c r="AS648" i="5" s="1"/>
  <c r="H648" i="5"/>
  <c r="AV648" i="5" s="1"/>
  <c r="D595" i="5"/>
  <c r="AR595" i="5" s="1"/>
  <c r="E595" i="5"/>
  <c r="AS595" i="5" s="1"/>
  <c r="F595" i="5"/>
  <c r="AT595" i="5" s="1"/>
  <c r="G595" i="5"/>
  <c r="AU595" i="5" s="1"/>
  <c r="H595" i="5"/>
  <c r="AV595" i="5" s="1"/>
  <c r="D741" i="5"/>
  <c r="AR741" i="5" s="1"/>
  <c r="E741" i="5"/>
  <c r="AS741" i="5" s="1"/>
  <c r="F741" i="5"/>
  <c r="AT741" i="5" s="1"/>
  <c r="H741" i="5"/>
  <c r="AV741" i="5" s="1"/>
  <c r="D618" i="5"/>
  <c r="AR618" i="5" s="1"/>
  <c r="E618" i="5"/>
  <c r="AS618" i="5" s="1"/>
  <c r="F618" i="5"/>
  <c r="AT618" i="5" s="1"/>
  <c r="G618" i="5"/>
  <c r="AU618" i="5" s="1"/>
  <c r="H618" i="5"/>
  <c r="AV618" i="5" s="1"/>
  <c r="D697" i="5"/>
  <c r="AR697" i="5" s="1"/>
  <c r="E697" i="5"/>
  <c r="AS697" i="5" s="1"/>
  <c r="F697" i="5"/>
  <c r="AT697" i="5" s="1"/>
  <c r="G697" i="5"/>
  <c r="AU697" i="5" s="1"/>
  <c r="H697" i="5"/>
  <c r="AV697" i="5" s="1"/>
  <c r="D613" i="5"/>
  <c r="AR613" i="5" s="1"/>
  <c r="G613" i="5"/>
  <c r="AU613" i="5" s="1"/>
  <c r="E613" i="5"/>
  <c r="AS613" i="5" s="1"/>
  <c r="F613" i="5"/>
  <c r="AT613" i="5" s="1"/>
  <c r="H613" i="5"/>
  <c r="AV613" i="5" s="1"/>
  <c r="D696" i="5"/>
  <c r="AR696" i="5" s="1"/>
  <c r="E696" i="5"/>
  <c r="AS696" i="5" s="1"/>
  <c r="F696" i="5"/>
  <c r="AT696" i="5" s="1"/>
  <c r="G696" i="5"/>
  <c r="AU696" i="5" s="1"/>
  <c r="H696" i="5"/>
  <c r="AV696" i="5" s="1"/>
  <c r="D708" i="5"/>
  <c r="AR708" i="5" s="1"/>
  <c r="G708" i="5"/>
  <c r="AU708" i="5" s="1"/>
  <c r="F708" i="5"/>
  <c r="AT708" i="5" s="1"/>
  <c r="H708" i="5"/>
  <c r="AV708" i="5" s="1"/>
  <c r="E708" i="5"/>
  <c r="AS708" i="5" s="1"/>
  <c r="G712" i="5"/>
  <c r="AU712" i="5" s="1"/>
  <c r="H712" i="5"/>
  <c r="AV712" i="5" s="1"/>
  <c r="D712" i="5"/>
  <c r="AR712" i="5" s="1"/>
  <c r="F712" i="5"/>
  <c r="AT712" i="5" s="1"/>
  <c r="E799" i="5"/>
  <c r="AS799" i="5" s="1"/>
  <c r="F799" i="5"/>
  <c r="AT799" i="5" s="1"/>
  <c r="G799" i="5"/>
  <c r="AU799" i="5" s="1"/>
  <c r="H799" i="5"/>
  <c r="AV799" i="5" s="1"/>
  <c r="D799" i="5"/>
  <c r="AR799" i="5" s="1"/>
  <c r="D731" i="5"/>
  <c r="AR731" i="5" s="1"/>
  <c r="E731" i="5"/>
  <c r="AS731" i="5" s="1"/>
  <c r="F731" i="5"/>
  <c r="AT731" i="5" s="1"/>
  <c r="G731" i="5"/>
  <c r="AU731" i="5" s="1"/>
  <c r="H731" i="5"/>
  <c r="AV731" i="5" s="1"/>
  <c r="E746" i="5"/>
  <c r="AS746" i="5" s="1"/>
  <c r="F746" i="5"/>
  <c r="AT746" i="5" s="1"/>
  <c r="G746" i="5"/>
  <c r="AU746" i="5" s="1"/>
  <c r="H746" i="5"/>
  <c r="AV746" i="5" s="1"/>
  <c r="D746" i="5"/>
  <c r="AR746" i="5" s="1"/>
  <c r="D749" i="5"/>
  <c r="AR749" i="5" s="1"/>
  <c r="E749" i="5"/>
  <c r="AS749" i="5" s="1"/>
  <c r="F749" i="5"/>
  <c r="AT749" i="5" s="1"/>
  <c r="G749" i="5"/>
  <c r="AU749" i="5" s="1"/>
  <c r="H749" i="5"/>
  <c r="AV749" i="5" s="1"/>
  <c r="E666" i="5"/>
  <c r="AS666" i="5" s="1"/>
  <c r="F666" i="5"/>
  <c r="AT666" i="5" s="1"/>
  <c r="G666" i="5"/>
  <c r="AU666" i="5" s="1"/>
  <c r="H666" i="5"/>
  <c r="AV666" i="5" s="1"/>
  <c r="D666" i="5"/>
  <c r="AR666" i="5" s="1"/>
  <c r="D760" i="5"/>
  <c r="AR760" i="5" s="1"/>
  <c r="E760" i="5"/>
  <c r="AS760" i="5" s="1"/>
  <c r="F760" i="5"/>
  <c r="AT760" i="5" s="1"/>
  <c r="G760" i="5"/>
  <c r="AU760" i="5" s="1"/>
  <c r="H760" i="5"/>
  <c r="AV760" i="5" s="1"/>
  <c r="E769" i="5"/>
  <c r="AS769" i="5" s="1"/>
  <c r="F769" i="5"/>
  <c r="AT769" i="5" s="1"/>
  <c r="G769" i="5"/>
  <c r="AU769" i="5" s="1"/>
  <c r="H769" i="5"/>
  <c r="AV769" i="5" s="1"/>
  <c r="D769" i="5"/>
  <c r="AR769" i="5" s="1"/>
  <c r="D770" i="5"/>
  <c r="AR770" i="5" s="1"/>
  <c r="E770" i="5"/>
  <c r="AS770" i="5" s="1"/>
  <c r="H770" i="5"/>
  <c r="AV770" i="5" s="1"/>
  <c r="G770" i="5"/>
  <c r="AU770" i="5" s="1"/>
  <c r="E792" i="5"/>
  <c r="AS792" i="5" s="1"/>
  <c r="F792" i="5"/>
  <c r="AT792" i="5" s="1"/>
  <c r="G792" i="5"/>
  <c r="AU792" i="5" s="1"/>
  <c r="H792" i="5"/>
  <c r="AV792" i="5" s="1"/>
  <c r="D792" i="5"/>
  <c r="AR792" i="5" s="1"/>
  <c r="E787" i="5"/>
  <c r="AS787" i="5" s="1"/>
  <c r="G787" i="5"/>
  <c r="AU787" i="5" s="1"/>
  <c r="H787" i="5"/>
  <c r="AV787" i="5" s="1"/>
  <c r="F787" i="5"/>
  <c r="AT787" i="5" s="1"/>
  <c r="E790" i="5"/>
  <c r="AS790" i="5" s="1"/>
  <c r="F790" i="5"/>
  <c r="AT790" i="5" s="1"/>
  <c r="G790" i="5"/>
  <c r="AU790" i="5" s="1"/>
  <c r="H790" i="5"/>
  <c r="AV790" i="5" s="1"/>
  <c r="D790" i="5"/>
  <c r="AR790" i="5" s="1"/>
  <c r="E850" i="5"/>
  <c r="AS850" i="5" s="1"/>
  <c r="D850" i="5"/>
  <c r="AR850" i="5" s="1"/>
  <c r="F850" i="5"/>
  <c r="AT850" i="5" s="1"/>
  <c r="G850" i="5"/>
  <c r="AU850" i="5" s="1"/>
  <c r="H850" i="5"/>
  <c r="AV850" i="5" s="1"/>
  <c r="E818" i="5"/>
  <c r="AS818" i="5" s="1"/>
  <c r="F818" i="5"/>
  <c r="AT818" i="5" s="1"/>
  <c r="G818" i="5"/>
  <c r="AU818" i="5" s="1"/>
  <c r="H818" i="5"/>
  <c r="AV818" i="5" s="1"/>
  <c r="D818" i="5"/>
  <c r="AR818" i="5" s="1"/>
  <c r="D821" i="5"/>
  <c r="AR821" i="5" s="1"/>
  <c r="E821" i="5"/>
  <c r="AS821" i="5" s="1"/>
  <c r="F821" i="5"/>
  <c r="AT821" i="5" s="1"/>
  <c r="G821" i="5"/>
  <c r="AU821" i="5" s="1"/>
  <c r="H821" i="5"/>
  <c r="AV821" i="5" s="1"/>
  <c r="E996" i="5"/>
  <c r="AS996" i="5" s="1"/>
  <c r="F996" i="5"/>
  <c r="AT996" i="5" s="1"/>
  <c r="G996" i="5"/>
  <c r="AU996" i="5" s="1"/>
  <c r="H996" i="5"/>
  <c r="AV996" i="5" s="1"/>
  <c r="D996" i="5"/>
  <c r="AR996" i="5" s="1"/>
  <c r="D926" i="5"/>
  <c r="AR926" i="5" s="1"/>
  <c r="E926" i="5"/>
  <c r="AS926" i="5" s="1"/>
  <c r="F926" i="5"/>
  <c r="AT926" i="5" s="1"/>
  <c r="H926" i="5"/>
  <c r="AV926" i="5" s="1"/>
  <c r="E855" i="5"/>
  <c r="AS855" i="5" s="1"/>
  <c r="F855" i="5"/>
  <c r="AT855" i="5" s="1"/>
  <c r="G855" i="5"/>
  <c r="AU855" i="5" s="1"/>
  <c r="H855" i="5"/>
  <c r="AV855" i="5" s="1"/>
  <c r="D855" i="5"/>
  <c r="AR855" i="5" s="1"/>
  <c r="D857" i="5"/>
  <c r="AR857" i="5" s="1"/>
  <c r="D787" i="5"/>
  <c r="AR787" i="5" s="1"/>
  <c r="H676" i="5"/>
  <c r="AV676" i="5" s="1"/>
  <c r="D136" i="5"/>
  <c r="AR136" i="5" s="1"/>
  <c r="E136" i="5"/>
  <c r="AS136" i="5" s="1"/>
  <c r="F136" i="5"/>
  <c r="AT136" i="5" s="1"/>
  <c r="H136" i="5"/>
  <c r="AV136" i="5" s="1"/>
  <c r="G136" i="5"/>
  <c r="AU136" i="5" s="1"/>
  <c r="D7" i="5"/>
  <c r="AR7" i="5" s="1"/>
  <c r="E7" i="5"/>
  <c r="AS7" i="5" s="1"/>
  <c r="F7" i="5"/>
  <c r="AT7" i="5" s="1"/>
  <c r="G7" i="5"/>
  <c r="AU7" i="5" s="1"/>
  <c r="H7" i="5"/>
  <c r="AV7" i="5" s="1"/>
  <c r="F14" i="5"/>
  <c r="AT14" i="5" s="1"/>
  <c r="G14" i="5"/>
  <c r="AU14" i="5" s="1"/>
  <c r="H14" i="5"/>
  <c r="AV14" i="5" s="1"/>
  <c r="D14" i="5"/>
  <c r="AR14" i="5" s="1"/>
  <c r="E14" i="5"/>
  <c r="AS14" i="5" s="1"/>
  <c r="D24" i="5"/>
  <c r="AR24" i="5" s="1"/>
  <c r="E24" i="5"/>
  <c r="AS24" i="5" s="1"/>
  <c r="F24" i="5"/>
  <c r="AT24" i="5" s="1"/>
  <c r="G24" i="5"/>
  <c r="AU24" i="5" s="1"/>
  <c r="H24" i="5"/>
  <c r="AV24" i="5" s="1"/>
  <c r="F35" i="5"/>
  <c r="AT35" i="5" s="1"/>
  <c r="G35" i="5"/>
  <c r="AU35" i="5" s="1"/>
  <c r="H35" i="5"/>
  <c r="AV35" i="5" s="1"/>
  <c r="D35" i="5"/>
  <c r="AR35" i="5" s="1"/>
  <c r="E35" i="5"/>
  <c r="AS35" i="5" s="1"/>
  <c r="D42" i="5"/>
  <c r="AR42" i="5" s="1"/>
  <c r="E42" i="5"/>
  <c r="AS42" i="5" s="1"/>
  <c r="F42" i="5"/>
  <c r="AT42" i="5" s="1"/>
  <c r="G42" i="5"/>
  <c r="AU42" i="5" s="1"/>
  <c r="H42" i="5"/>
  <c r="AV42" i="5" s="1"/>
  <c r="F55" i="5"/>
  <c r="AT55" i="5" s="1"/>
  <c r="G55" i="5"/>
  <c r="AU55" i="5" s="1"/>
  <c r="H55" i="5"/>
  <c r="AV55" i="5" s="1"/>
  <c r="D55" i="5"/>
  <c r="AR55" i="5" s="1"/>
  <c r="E55" i="5"/>
  <c r="AS55" i="5" s="1"/>
  <c r="D62" i="5"/>
  <c r="AR62" i="5" s="1"/>
  <c r="E62" i="5"/>
  <c r="AS62" i="5" s="1"/>
  <c r="F62" i="5"/>
  <c r="AT62" i="5" s="1"/>
  <c r="G62" i="5"/>
  <c r="AU62" i="5" s="1"/>
  <c r="H62" i="5"/>
  <c r="AV62" i="5" s="1"/>
  <c r="F71" i="5"/>
  <c r="AT71" i="5" s="1"/>
  <c r="G71" i="5"/>
  <c r="AU71" i="5" s="1"/>
  <c r="H71" i="5"/>
  <c r="AV71" i="5" s="1"/>
  <c r="D71" i="5"/>
  <c r="AR71" i="5" s="1"/>
  <c r="E71" i="5"/>
  <c r="AS71" i="5" s="1"/>
  <c r="D76" i="5"/>
  <c r="AR76" i="5" s="1"/>
  <c r="E76" i="5"/>
  <c r="AS76" i="5" s="1"/>
  <c r="F76" i="5"/>
  <c r="AT76" i="5" s="1"/>
  <c r="G76" i="5"/>
  <c r="AU76" i="5" s="1"/>
  <c r="H76" i="5"/>
  <c r="AV76" i="5" s="1"/>
  <c r="F87" i="5"/>
  <c r="AT87" i="5" s="1"/>
  <c r="G87" i="5"/>
  <c r="AU87" i="5" s="1"/>
  <c r="H87" i="5"/>
  <c r="AV87" i="5" s="1"/>
  <c r="D87" i="5"/>
  <c r="AR87" i="5" s="1"/>
  <c r="E87" i="5"/>
  <c r="AS87" i="5" s="1"/>
  <c r="D29" i="5"/>
  <c r="AR29" i="5" s="1"/>
  <c r="E29" i="5"/>
  <c r="AS29" i="5" s="1"/>
  <c r="F29" i="5"/>
  <c r="AT29" i="5" s="1"/>
  <c r="G29" i="5"/>
  <c r="AU29" i="5" s="1"/>
  <c r="H29" i="5"/>
  <c r="AV29" i="5" s="1"/>
  <c r="F98" i="5"/>
  <c r="AT98" i="5" s="1"/>
  <c r="G98" i="5"/>
  <c r="AU98" i="5" s="1"/>
  <c r="H98" i="5"/>
  <c r="AV98" i="5" s="1"/>
  <c r="D98" i="5"/>
  <c r="AR98" i="5" s="1"/>
  <c r="E98" i="5"/>
  <c r="AS98" i="5" s="1"/>
  <c r="D191" i="5"/>
  <c r="AR191" i="5" s="1"/>
  <c r="E191" i="5"/>
  <c r="AS191" i="5" s="1"/>
  <c r="F191" i="5"/>
  <c r="AT191" i="5" s="1"/>
  <c r="G191" i="5"/>
  <c r="AU191" i="5" s="1"/>
  <c r="H191" i="5"/>
  <c r="AV191" i="5" s="1"/>
  <c r="F105" i="5"/>
  <c r="AT105" i="5" s="1"/>
  <c r="G105" i="5"/>
  <c r="AU105" i="5" s="1"/>
  <c r="H105" i="5"/>
  <c r="AV105" i="5" s="1"/>
  <c r="E105" i="5"/>
  <c r="AS105" i="5" s="1"/>
  <c r="D105" i="5"/>
  <c r="AR105" i="5" s="1"/>
  <c r="D173" i="5"/>
  <c r="AR173" i="5" s="1"/>
  <c r="E173" i="5"/>
  <c r="AS173" i="5" s="1"/>
  <c r="F173" i="5"/>
  <c r="AT173" i="5" s="1"/>
  <c r="G173" i="5"/>
  <c r="AU173" i="5" s="1"/>
  <c r="H173" i="5"/>
  <c r="AV173" i="5" s="1"/>
  <c r="F123" i="5"/>
  <c r="AT123" i="5" s="1"/>
  <c r="G123" i="5"/>
  <c r="AU123" i="5" s="1"/>
  <c r="H123" i="5"/>
  <c r="AV123" i="5" s="1"/>
  <c r="D123" i="5"/>
  <c r="AR123" i="5" s="1"/>
  <c r="E123" i="5"/>
  <c r="AS123" i="5" s="1"/>
  <c r="D125" i="5"/>
  <c r="AR125" i="5" s="1"/>
  <c r="E125" i="5"/>
  <c r="AS125" i="5" s="1"/>
  <c r="F125" i="5"/>
  <c r="AT125" i="5" s="1"/>
  <c r="G125" i="5"/>
  <c r="AU125" i="5" s="1"/>
  <c r="H125" i="5"/>
  <c r="AV125" i="5" s="1"/>
  <c r="G134" i="5"/>
  <c r="AU134" i="5" s="1"/>
  <c r="H134" i="5"/>
  <c r="AV134" i="5" s="1"/>
  <c r="E134" i="5"/>
  <c r="AS134" i="5" s="1"/>
  <c r="F134" i="5"/>
  <c r="AT134" i="5" s="1"/>
  <c r="D134" i="5"/>
  <c r="AR134" i="5" s="1"/>
  <c r="D148" i="5"/>
  <c r="AR148" i="5" s="1"/>
  <c r="E148" i="5"/>
  <c r="AS148" i="5" s="1"/>
  <c r="F148" i="5"/>
  <c r="AT148" i="5" s="1"/>
  <c r="H148" i="5"/>
  <c r="AV148" i="5" s="1"/>
  <c r="G148" i="5"/>
  <c r="AU148" i="5" s="1"/>
  <c r="G189" i="5"/>
  <c r="AU189" i="5" s="1"/>
  <c r="H189" i="5"/>
  <c r="AV189" i="5" s="1"/>
  <c r="D189" i="5"/>
  <c r="AR189" i="5" s="1"/>
  <c r="E189" i="5"/>
  <c r="AS189" i="5" s="1"/>
  <c r="F189" i="5"/>
  <c r="AT189" i="5" s="1"/>
  <c r="D151" i="5"/>
  <c r="AR151" i="5" s="1"/>
  <c r="E151" i="5"/>
  <c r="AS151" i="5" s="1"/>
  <c r="F151" i="5"/>
  <c r="AT151" i="5" s="1"/>
  <c r="H151" i="5"/>
  <c r="AV151" i="5" s="1"/>
  <c r="G151" i="5"/>
  <c r="AU151" i="5" s="1"/>
  <c r="G170" i="5"/>
  <c r="AU170" i="5" s="1"/>
  <c r="H170" i="5"/>
  <c r="AV170" i="5" s="1"/>
  <c r="D170" i="5"/>
  <c r="AR170" i="5" s="1"/>
  <c r="E170" i="5"/>
  <c r="AS170" i="5" s="1"/>
  <c r="F170" i="5"/>
  <c r="AT170" i="5" s="1"/>
  <c r="D190" i="5"/>
  <c r="AR190" i="5" s="1"/>
  <c r="E190" i="5"/>
  <c r="AS190" i="5" s="1"/>
  <c r="H190" i="5"/>
  <c r="AV190" i="5" s="1"/>
  <c r="F190" i="5"/>
  <c r="AT190" i="5" s="1"/>
  <c r="G190" i="5"/>
  <c r="AU190" i="5" s="1"/>
  <c r="G153" i="5"/>
  <c r="AU153" i="5" s="1"/>
  <c r="H153" i="5"/>
  <c r="AV153" i="5" s="1"/>
  <c r="E153" i="5"/>
  <c r="AS153" i="5" s="1"/>
  <c r="D153" i="5"/>
  <c r="AR153" i="5" s="1"/>
  <c r="F153" i="5"/>
  <c r="AT153" i="5" s="1"/>
  <c r="D205" i="5"/>
  <c r="AR205" i="5" s="1"/>
  <c r="E205" i="5"/>
  <c r="AS205" i="5" s="1"/>
  <c r="H205" i="5"/>
  <c r="AV205" i="5" s="1"/>
  <c r="F205" i="5"/>
  <c r="AT205" i="5" s="1"/>
  <c r="G205" i="5"/>
  <c r="AU205" i="5" s="1"/>
  <c r="G209" i="5"/>
  <c r="AU209" i="5" s="1"/>
  <c r="H209" i="5"/>
  <c r="AV209" i="5" s="1"/>
  <c r="D209" i="5"/>
  <c r="AR209" i="5" s="1"/>
  <c r="E209" i="5"/>
  <c r="AS209" i="5" s="1"/>
  <c r="F209" i="5"/>
  <c r="AT209" i="5" s="1"/>
  <c r="D214" i="5"/>
  <c r="AR214" i="5" s="1"/>
  <c r="E214" i="5"/>
  <c r="AS214" i="5" s="1"/>
  <c r="H214" i="5"/>
  <c r="AV214" i="5" s="1"/>
  <c r="F214" i="5"/>
  <c r="AT214" i="5" s="1"/>
  <c r="G214" i="5"/>
  <c r="AU214" i="5" s="1"/>
  <c r="G341" i="5"/>
  <c r="AU341" i="5" s="1"/>
  <c r="H341" i="5"/>
  <c r="AV341" i="5" s="1"/>
  <c r="E341" i="5"/>
  <c r="AS341" i="5" s="1"/>
  <c r="F341" i="5"/>
  <c r="AT341" i="5" s="1"/>
  <c r="D341" i="5"/>
  <c r="AR341" i="5" s="1"/>
  <c r="D236" i="5"/>
  <c r="AR236" i="5" s="1"/>
  <c r="E236" i="5"/>
  <c r="AS236" i="5" s="1"/>
  <c r="H236" i="5"/>
  <c r="AV236" i="5" s="1"/>
  <c r="F236" i="5"/>
  <c r="AT236" i="5" s="1"/>
  <c r="G236" i="5"/>
  <c r="AU236" i="5" s="1"/>
  <c r="G232" i="5"/>
  <c r="AU232" i="5" s="1"/>
  <c r="H232" i="5"/>
  <c r="AV232" i="5" s="1"/>
  <c r="F232" i="5"/>
  <c r="AT232" i="5" s="1"/>
  <c r="D232" i="5"/>
  <c r="AR232" i="5" s="1"/>
  <c r="E232" i="5"/>
  <c r="AS232" i="5" s="1"/>
  <c r="D246" i="5"/>
  <c r="AR246" i="5" s="1"/>
  <c r="E246" i="5"/>
  <c r="AS246" i="5" s="1"/>
  <c r="H246" i="5"/>
  <c r="AV246" i="5" s="1"/>
  <c r="F246" i="5"/>
  <c r="AT246" i="5" s="1"/>
  <c r="G246" i="5"/>
  <c r="AU246" i="5" s="1"/>
  <c r="G260" i="5"/>
  <c r="AU260" i="5" s="1"/>
  <c r="H260" i="5"/>
  <c r="AV260" i="5" s="1"/>
  <c r="F260" i="5"/>
  <c r="AT260" i="5" s="1"/>
  <c r="D260" i="5"/>
  <c r="AR260" i="5" s="1"/>
  <c r="E260" i="5"/>
  <c r="AS260" i="5" s="1"/>
  <c r="D267" i="5"/>
  <c r="AR267" i="5" s="1"/>
  <c r="E267" i="5"/>
  <c r="AS267" i="5" s="1"/>
  <c r="H267" i="5"/>
  <c r="AV267" i="5" s="1"/>
  <c r="F267" i="5"/>
  <c r="AT267" i="5" s="1"/>
  <c r="G267" i="5"/>
  <c r="AU267" i="5" s="1"/>
  <c r="G325" i="5"/>
  <c r="AU325" i="5" s="1"/>
  <c r="H325" i="5"/>
  <c r="AV325" i="5" s="1"/>
  <c r="D325" i="5"/>
  <c r="AR325" i="5" s="1"/>
  <c r="F325" i="5"/>
  <c r="AT325" i="5" s="1"/>
  <c r="E325" i="5"/>
  <c r="AS325" i="5" s="1"/>
  <c r="H290" i="5"/>
  <c r="AV290" i="5" s="1"/>
  <c r="E290" i="5"/>
  <c r="AS290" i="5" s="1"/>
  <c r="G290" i="5"/>
  <c r="AU290" i="5" s="1"/>
  <c r="D290" i="5"/>
  <c r="AR290" i="5" s="1"/>
  <c r="F290" i="5"/>
  <c r="AT290" i="5" s="1"/>
  <c r="D287" i="5"/>
  <c r="AR287" i="5" s="1"/>
  <c r="E287" i="5"/>
  <c r="AS287" i="5" s="1"/>
  <c r="F287" i="5"/>
  <c r="AT287" i="5" s="1"/>
  <c r="H287" i="5"/>
  <c r="AV287" i="5" s="1"/>
  <c r="G287" i="5"/>
  <c r="AU287" i="5" s="1"/>
  <c r="H326" i="5"/>
  <c r="AV326" i="5" s="1"/>
  <c r="E326" i="5"/>
  <c r="AS326" i="5" s="1"/>
  <c r="F326" i="5"/>
  <c r="AT326" i="5" s="1"/>
  <c r="G326" i="5"/>
  <c r="AU326" i="5" s="1"/>
  <c r="D326" i="5"/>
  <c r="AR326" i="5" s="1"/>
  <c r="D306" i="5"/>
  <c r="AR306" i="5" s="1"/>
  <c r="E306" i="5"/>
  <c r="AS306" i="5" s="1"/>
  <c r="F306" i="5"/>
  <c r="AT306" i="5" s="1"/>
  <c r="G306" i="5"/>
  <c r="AU306" i="5" s="1"/>
  <c r="H306" i="5"/>
  <c r="AV306" i="5" s="1"/>
  <c r="H319" i="5"/>
  <c r="AV319" i="5" s="1"/>
  <c r="D319" i="5"/>
  <c r="AR319" i="5" s="1"/>
  <c r="E319" i="5"/>
  <c r="AS319" i="5" s="1"/>
  <c r="F319" i="5"/>
  <c r="AT319" i="5" s="1"/>
  <c r="G319" i="5"/>
  <c r="AU319" i="5" s="1"/>
  <c r="D276" i="5"/>
  <c r="AR276" i="5" s="1"/>
  <c r="E276" i="5"/>
  <c r="AS276" i="5" s="1"/>
  <c r="F276" i="5"/>
  <c r="AT276" i="5" s="1"/>
  <c r="G276" i="5"/>
  <c r="AU276" i="5" s="1"/>
  <c r="H276" i="5"/>
  <c r="AV276" i="5" s="1"/>
  <c r="H357" i="5"/>
  <c r="AV357" i="5" s="1"/>
  <c r="D357" i="5"/>
  <c r="AR357" i="5" s="1"/>
  <c r="E357" i="5"/>
  <c r="AS357" i="5" s="1"/>
  <c r="F357" i="5"/>
  <c r="AT357" i="5" s="1"/>
  <c r="G357" i="5"/>
  <c r="AU357" i="5" s="1"/>
  <c r="D38" i="5"/>
  <c r="AR38" i="5" s="1"/>
  <c r="E38" i="5"/>
  <c r="AS38" i="5" s="1"/>
  <c r="F38" i="5"/>
  <c r="AT38" i="5" s="1"/>
  <c r="G38" i="5"/>
  <c r="AU38" i="5" s="1"/>
  <c r="H38" i="5"/>
  <c r="AV38" i="5" s="1"/>
  <c r="D95" i="5"/>
  <c r="AR95" i="5" s="1"/>
  <c r="E95" i="5"/>
  <c r="AS95" i="5" s="1"/>
  <c r="F95" i="5"/>
  <c r="AT95" i="5" s="1"/>
  <c r="G95" i="5"/>
  <c r="AU95" i="5" s="1"/>
  <c r="H95" i="5"/>
  <c r="AV95" i="5" s="1"/>
  <c r="D203" i="5"/>
  <c r="AR203" i="5" s="1"/>
  <c r="F203" i="5"/>
  <c r="AT203" i="5" s="1"/>
  <c r="G203" i="5"/>
  <c r="AU203" i="5" s="1"/>
  <c r="H203" i="5"/>
  <c r="AV203" i="5" s="1"/>
  <c r="E203" i="5"/>
  <c r="AS203" i="5" s="1"/>
  <c r="D343" i="5"/>
  <c r="AR343" i="5" s="1"/>
  <c r="E343" i="5"/>
  <c r="AS343" i="5" s="1"/>
  <c r="F343" i="5"/>
  <c r="AT343" i="5" s="1"/>
  <c r="G343" i="5"/>
  <c r="AU343" i="5" s="1"/>
  <c r="H343" i="5"/>
  <c r="AV343" i="5" s="1"/>
  <c r="H340" i="5"/>
  <c r="AV340" i="5" s="1"/>
  <c r="D340" i="5"/>
  <c r="AR340" i="5" s="1"/>
  <c r="E340" i="5"/>
  <c r="AS340" i="5" s="1"/>
  <c r="F340" i="5"/>
  <c r="AT340" i="5" s="1"/>
  <c r="G340" i="5"/>
  <c r="AU340" i="5" s="1"/>
  <c r="D351" i="5"/>
  <c r="AR351" i="5" s="1"/>
  <c r="E351" i="5"/>
  <c r="AS351" i="5" s="1"/>
  <c r="F351" i="5"/>
  <c r="AT351" i="5" s="1"/>
  <c r="G351" i="5"/>
  <c r="AU351" i="5" s="1"/>
  <c r="H351" i="5"/>
  <c r="AV351" i="5" s="1"/>
  <c r="H262" i="5"/>
  <c r="AV262" i="5" s="1"/>
  <c r="F262" i="5"/>
  <c r="AT262" i="5" s="1"/>
  <c r="D262" i="5"/>
  <c r="AR262" i="5" s="1"/>
  <c r="E262" i="5"/>
  <c r="AS262" i="5" s="1"/>
  <c r="G262" i="5"/>
  <c r="AU262" i="5" s="1"/>
  <c r="D339" i="5"/>
  <c r="AR339" i="5" s="1"/>
  <c r="E339" i="5"/>
  <c r="AS339" i="5" s="1"/>
  <c r="F339" i="5"/>
  <c r="AT339" i="5" s="1"/>
  <c r="G339" i="5"/>
  <c r="AU339" i="5" s="1"/>
  <c r="H339" i="5"/>
  <c r="AV339" i="5" s="1"/>
  <c r="H419" i="5"/>
  <c r="AV419" i="5" s="1"/>
  <c r="F419" i="5"/>
  <c r="AT419" i="5" s="1"/>
  <c r="E419" i="5"/>
  <c r="AS419" i="5" s="1"/>
  <c r="G419" i="5"/>
  <c r="AU419" i="5" s="1"/>
  <c r="D419" i="5"/>
  <c r="AR419" i="5" s="1"/>
  <c r="D388" i="5"/>
  <c r="AR388" i="5" s="1"/>
  <c r="E388" i="5"/>
  <c r="AS388" i="5" s="1"/>
  <c r="F388" i="5"/>
  <c r="AT388" i="5" s="1"/>
  <c r="H388" i="5"/>
  <c r="AV388" i="5" s="1"/>
  <c r="G388" i="5"/>
  <c r="AU388" i="5" s="1"/>
  <c r="H377" i="5"/>
  <c r="AV377" i="5" s="1"/>
  <c r="D377" i="5"/>
  <c r="AR377" i="5" s="1"/>
  <c r="E377" i="5"/>
  <c r="AS377" i="5" s="1"/>
  <c r="G377" i="5"/>
  <c r="AU377" i="5" s="1"/>
  <c r="D389" i="5"/>
  <c r="AR389" i="5" s="1"/>
  <c r="E389" i="5"/>
  <c r="AS389" i="5" s="1"/>
  <c r="F389" i="5"/>
  <c r="AT389" i="5" s="1"/>
  <c r="H389" i="5"/>
  <c r="AV389" i="5" s="1"/>
  <c r="G389" i="5"/>
  <c r="AU389" i="5" s="1"/>
  <c r="H425" i="5"/>
  <c r="AV425" i="5" s="1"/>
  <c r="D425" i="5"/>
  <c r="AR425" i="5" s="1"/>
  <c r="E425" i="5"/>
  <c r="AS425" i="5" s="1"/>
  <c r="F425" i="5"/>
  <c r="AT425" i="5" s="1"/>
  <c r="G425" i="5"/>
  <c r="AU425" i="5" s="1"/>
  <c r="D511" i="5"/>
  <c r="AR511" i="5" s="1"/>
  <c r="E511" i="5"/>
  <c r="AS511" i="5" s="1"/>
  <c r="F511" i="5"/>
  <c r="AT511" i="5" s="1"/>
  <c r="G511" i="5"/>
  <c r="AU511" i="5" s="1"/>
  <c r="H511" i="5"/>
  <c r="AV511" i="5" s="1"/>
  <c r="H433" i="5"/>
  <c r="AV433" i="5" s="1"/>
  <c r="D433" i="5"/>
  <c r="AR433" i="5" s="1"/>
  <c r="E433" i="5"/>
  <c r="AS433" i="5" s="1"/>
  <c r="F433" i="5"/>
  <c r="AT433" i="5" s="1"/>
  <c r="G433" i="5"/>
  <c r="AU433" i="5" s="1"/>
  <c r="D408" i="5"/>
  <c r="AR408" i="5" s="1"/>
  <c r="E408" i="5"/>
  <c r="AS408" i="5" s="1"/>
  <c r="G408" i="5"/>
  <c r="AU408" i="5" s="1"/>
  <c r="F408" i="5"/>
  <c r="AT408" i="5" s="1"/>
  <c r="H408" i="5"/>
  <c r="AV408" i="5" s="1"/>
  <c r="H509" i="5"/>
  <c r="AV509" i="5" s="1"/>
  <c r="D509" i="5"/>
  <c r="AR509" i="5" s="1"/>
  <c r="E509" i="5"/>
  <c r="AS509" i="5" s="1"/>
  <c r="F509" i="5"/>
  <c r="AT509" i="5" s="1"/>
  <c r="G509" i="5"/>
  <c r="AU509" i="5" s="1"/>
  <c r="D543" i="5"/>
  <c r="AR543" i="5" s="1"/>
  <c r="E543" i="5"/>
  <c r="AS543" i="5" s="1"/>
  <c r="H543" i="5"/>
  <c r="AV543" i="5" s="1"/>
  <c r="G543" i="5"/>
  <c r="AU543" i="5" s="1"/>
  <c r="F543" i="5"/>
  <c r="AT543" i="5" s="1"/>
  <c r="F473" i="5"/>
  <c r="AT473" i="5" s="1"/>
  <c r="H473" i="5"/>
  <c r="AV473" i="5" s="1"/>
  <c r="D473" i="5"/>
  <c r="AR473" i="5" s="1"/>
  <c r="E473" i="5"/>
  <c r="AS473" i="5" s="1"/>
  <c r="G473" i="5"/>
  <c r="AU473" i="5" s="1"/>
  <c r="D544" i="5"/>
  <c r="AR544" i="5" s="1"/>
  <c r="E544" i="5"/>
  <c r="AS544" i="5" s="1"/>
  <c r="F544" i="5"/>
  <c r="AT544" i="5" s="1"/>
  <c r="G544" i="5"/>
  <c r="AU544" i="5" s="1"/>
  <c r="H544" i="5"/>
  <c r="AV544" i="5" s="1"/>
  <c r="G439" i="5"/>
  <c r="AU439" i="5" s="1"/>
  <c r="D439" i="5"/>
  <c r="AR439" i="5" s="1"/>
  <c r="E439" i="5"/>
  <c r="AS439" i="5" s="1"/>
  <c r="F439" i="5"/>
  <c r="AT439" i="5" s="1"/>
  <c r="H439" i="5"/>
  <c r="AV439" i="5" s="1"/>
  <c r="D453" i="5"/>
  <c r="AR453" i="5" s="1"/>
  <c r="E453" i="5"/>
  <c r="AS453" i="5" s="1"/>
  <c r="F453" i="5"/>
  <c r="AT453" i="5" s="1"/>
  <c r="G453" i="5"/>
  <c r="AU453" i="5" s="1"/>
  <c r="H453" i="5"/>
  <c r="AV453" i="5" s="1"/>
  <c r="G467" i="5"/>
  <c r="AU467" i="5" s="1"/>
  <c r="D467" i="5"/>
  <c r="AR467" i="5" s="1"/>
  <c r="E467" i="5"/>
  <c r="AS467" i="5" s="1"/>
  <c r="F467" i="5"/>
  <c r="AT467" i="5" s="1"/>
  <c r="H467" i="5"/>
  <c r="AV467" i="5" s="1"/>
  <c r="D515" i="5"/>
  <c r="AR515" i="5" s="1"/>
  <c r="E515" i="5"/>
  <c r="AS515" i="5" s="1"/>
  <c r="F515" i="5"/>
  <c r="AT515" i="5" s="1"/>
  <c r="G515" i="5"/>
  <c r="AU515" i="5" s="1"/>
  <c r="H515" i="5"/>
  <c r="AV515" i="5" s="1"/>
  <c r="G549" i="5"/>
  <c r="AU549" i="5" s="1"/>
  <c r="D549" i="5"/>
  <c r="AR549" i="5" s="1"/>
  <c r="E549" i="5"/>
  <c r="AS549" i="5" s="1"/>
  <c r="F549" i="5"/>
  <c r="AT549" i="5" s="1"/>
  <c r="H549" i="5"/>
  <c r="AV549" i="5" s="1"/>
  <c r="D462" i="5"/>
  <c r="AR462" i="5" s="1"/>
  <c r="E462" i="5"/>
  <c r="AS462" i="5" s="1"/>
  <c r="F462" i="5"/>
  <c r="AT462" i="5" s="1"/>
  <c r="G462" i="5"/>
  <c r="AU462" i="5" s="1"/>
  <c r="H462" i="5"/>
  <c r="AV462" i="5" s="1"/>
  <c r="G535" i="5"/>
  <c r="AU535" i="5" s="1"/>
  <c r="F535" i="5"/>
  <c r="AT535" i="5" s="1"/>
  <c r="H535" i="5"/>
  <c r="AV535" i="5" s="1"/>
  <c r="D535" i="5"/>
  <c r="AR535" i="5" s="1"/>
  <c r="E535" i="5"/>
  <c r="AS535" i="5" s="1"/>
  <c r="D537" i="5"/>
  <c r="AR537" i="5" s="1"/>
  <c r="E537" i="5"/>
  <c r="AS537" i="5" s="1"/>
  <c r="F537" i="5"/>
  <c r="AT537" i="5" s="1"/>
  <c r="G537" i="5"/>
  <c r="AU537" i="5" s="1"/>
  <c r="H537" i="5"/>
  <c r="AV537" i="5" s="1"/>
  <c r="G506" i="5"/>
  <c r="AU506" i="5" s="1"/>
  <c r="D506" i="5"/>
  <c r="AR506" i="5" s="1"/>
  <c r="E506" i="5"/>
  <c r="AS506" i="5" s="1"/>
  <c r="F506" i="5"/>
  <c r="AT506" i="5" s="1"/>
  <c r="H506" i="5"/>
  <c r="AV506" i="5" s="1"/>
  <c r="D539" i="5"/>
  <c r="AR539" i="5" s="1"/>
  <c r="E539" i="5"/>
  <c r="AS539" i="5" s="1"/>
  <c r="F539" i="5"/>
  <c r="AT539" i="5" s="1"/>
  <c r="G539" i="5"/>
  <c r="AU539" i="5" s="1"/>
  <c r="H539" i="5"/>
  <c r="AV539" i="5" s="1"/>
  <c r="G558" i="5"/>
  <c r="AU558" i="5" s="1"/>
  <c r="D558" i="5"/>
  <c r="AR558" i="5" s="1"/>
  <c r="E558" i="5"/>
  <c r="AS558" i="5" s="1"/>
  <c r="F558" i="5"/>
  <c r="AT558" i="5" s="1"/>
  <c r="H558" i="5"/>
  <c r="AV558" i="5" s="1"/>
  <c r="D559" i="5"/>
  <c r="AR559" i="5" s="1"/>
  <c r="E559" i="5"/>
  <c r="AS559" i="5" s="1"/>
  <c r="F559" i="5"/>
  <c r="AT559" i="5" s="1"/>
  <c r="G559" i="5"/>
  <c r="AU559" i="5" s="1"/>
  <c r="H559" i="5"/>
  <c r="AV559" i="5" s="1"/>
  <c r="G620" i="5"/>
  <c r="AU620" i="5" s="1"/>
  <c r="D620" i="5"/>
  <c r="AR620" i="5" s="1"/>
  <c r="E620" i="5"/>
  <c r="AS620" i="5" s="1"/>
  <c r="F620" i="5"/>
  <c r="AT620" i="5" s="1"/>
  <c r="H620" i="5"/>
  <c r="AV620" i="5" s="1"/>
  <c r="D687" i="5"/>
  <c r="AR687" i="5" s="1"/>
  <c r="E687" i="5"/>
  <c r="AS687" i="5" s="1"/>
  <c r="F687" i="5"/>
  <c r="AT687" i="5" s="1"/>
  <c r="G687" i="5"/>
  <c r="AU687" i="5" s="1"/>
  <c r="H687" i="5"/>
  <c r="AV687" i="5" s="1"/>
  <c r="G592" i="5"/>
  <c r="AU592" i="5" s="1"/>
  <c r="D592" i="5"/>
  <c r="AR592" i="5" s="1"/>
  <c r="E592" i="5"/>
  <c r="AS592" i="5" s="1"/>
  <c r="F592" i="5"/>
  <c r="AT592" i="5" s="1"/>
  <c r="H592" i="5"/>
  <c r="AV592" i="5" s="1"/>
  <c r="D780" i="5"/>
  <c r="AR780" i="5" s="1"/>
  <c r="E780" i="5"/>
  <c r="AS780" i="5" s="1"/>
  <c r="F780" i="5"/>
  <c r="AT780" i="5" s="1"/>
  <c r="G780" i="5"/>
  <c r="AU780" i="5" s="1"/>
  <c r="H780" i="5"/>
  <c r="AV780" i="5" s="1"/>
  <c r="F588" i="5"/>
  <c r="AT588" i="5" s="1"/>
  <c r="D588" i="5"/>
  <c r="AR588" i="5" s="1"/>
  <c r="G588" i="5"/>
  <c r="AU588" i="5" s="1"/>
  <c r="H588" i="5"/>
  <c r="AV588" i="5" s="1"/>
  <c r="D756" i="5"/>
  <c r="AR756" i="5" s="1"/>
  <c r="E756" i="5"/>
  <c r="AS756" i="5" s="1"/>
  <c r="F756" i="5"/>
  <c r="AT756" i="5" s="1"/>
  <c r="G756" i="5"/>
  <c r="AU756" i="5" s="1"/>
  <c r="H756" i="5"/>
  <c r="AV756" i="5" s="1"/>
  <c r="D639" i="5"/>
  <c r="AR639" i="5" s="1"/>
  <c r="E639" i="5"/>
  <c r="AS639" i="5" s="1"/>
  <c r="G639" i="5"/>
  <c r="AU639" i="5" s="1"/>
  <c r="H639" i="5"/>
  <c r="AV639" i="5" s="1"/>
  <c r="D695" i="5"/>
  <c r="AR695" i="5" s="1"/>
  <c r="E695" i="5"/>
  <c r="AS695" i="5" s="1"/>
  <c r="F695" i="5"/>
  <c r="AT695" i="5" s="1"/>
  <c r="G695" i="5"/>
  <c r="AU695" i="5" s="1"/>
  <c r="H695" i="5"/>
  <c r="AV695" i="5" s="1"/>
  <c r="D691" i="5"/>
  <c r="AR691" i="5" s="1"/>
  <c r="E691" i="5"/>
  <c r="AS691" i="5" s="1"/>
  <c r="F691" i="5"/>
  <c r="AT691" i="5" s="1"/>
  <c r="G691" i="5"/>
  <c r="AU691" i="5" s="1"/>
  <c r="H691" i="5"/>
  <c r="AV691" i="5" s="1"/>
  <c r="D661" i="5"/>
  <c r="AR661" i="5" s="1"/>
  <c r="E661" i="5"/>
  <c r="AS661" i="5" s="1"/>
  <c r="F661" i="5"/>
  <c r="AT661" i="5" s="1"/>
  <c r="G661" i="5"/>
  <c r="AU661" i="5" s="1"/>
  <c r="H661" i="5"/>
  <c r="AV661" i="5" s="1"/>
  <c r="D656" i="5"/>
  <c r="AR656" i="5" s="1"/>
  <c r="E656" i="5"/>
  <c r="AS656" i="5" s="1"/>
  <c r="F656" i="5"/>
  <c r="AT656" i="5" s="1"/>
  <c r="G656" i="5"/>
  <c r="AU656" i="5" s="1"/>
  <c r="H656" i="5"/>
  <c r="AV656" i="5" s="1"/>
  <c r="E834" i="5"/>
  <c r="AS834" i="5" s="1"/>
  <c r="G721" i="5"/>
  <c r="AU721" i="5" s="1"/>
  <c r="D167" i="5"/>
  <c r="AR167" i="5" s="1"/>
  <c r="E167" i="5"/>
  <c r="AS167" i="5" s="1"/>
  <c r="H167" i="5"/>
  <c r="AV167" i="5" s="1"/>
  <c r="F167" i="5"/>
  <c r="AT167" i="5" s="1"/>
  <c r="G167" i="5"/>
  <c r="AU167" i="5" s="1"/>
  <c r="G4" i="5"/>
  <c r="AU4" i="5" s="1"/>
  <c r="H4" i="5"/>
  <c r="AV4" i="5" s="1"/>
  <c r="E4" i="5"/>
  <c r="AS4" i="5" s="1"/>
  <c r="D4" i="5"/>
  <c r="AR4" i="5" s="1"/>
  <c r="F4" i="5"/>
  <c r="AT4" i="5" s="1"/>
  <c r="D13" i="5"/>
  <c r="AR13" i="5" s="1"/>
  <c r="E13" i="5"/>
  <c r="AS13" i="5" s="1"/>
  <c r="F13" i="5"/>
  <c r="AT13" i="5" s="1"/>
  <c r="G13" i="5"/>
  <c r="AU13" i="5" s="1"/>
  <c r="H13" i="5"/>
  <c r="AV13" i="5" s="1"/>
  <c r="G22" i="5"/>
  <c r="AU22" i="5" s="1"/>
  <c r="H22" i="5"/>
  <c r="AV22" i="5" s="1"/>
  <c r="F22" i="5"/>
  <c r="AT22" i="5" s="1"/>
  <c r="D22" i="5"/>
  <c r="AR22" i="5" s="1"/>
  <c r="E22" i="5"/>
  <c r="AS22" i="5" s="1"/>
  <c r="D23" i="5"/>
  <c r="AR23" i="5" s="1"/>
  <c r="E23" i="5"/>
  <c r="AS23" i="5" s="1"/>
  <c r="F23" i="5"/>
  <c r="AT23" i="5" s="1"/>
  <c r="G23" i="5"/>
  <c r="AU23" i="5" s="1"/>
  <c r="H23" i="5"/>
  <c r="AV23" i="5" s="1"/>
  <c r="G37" i="5"/>
  <c r="AU37" i="5" s="1"/>
  <c r="H37" i="5"/>
  <c r="AV37" i="5" s="1"/>
  <c r="D37" i="5"/>
  <c r="AR37" i="5" s="1"/>
  <c r="E37" i="5"/>
  <c r="AS37" i="5" s="1"/>
  <c r="F37" i="5"/>
  <c r="AT37" i="5" s="1"/>
  <c r="D47" i="5"/>
  <c r="AR47" i="5" s="1"/>
  <c r="E47" i="5"/>
  <c r="AS47" i="5" s="1"/>
  <c r="F47" i="5"/>
  <c r="AT47" i="5" s="1"/>
  <c r="G47" i="5"/>
  <c r="AU47" i="5" s="1"/>
  <c r="H47" i="5"/>
  <c r="AV47" i="5" s="1"/>
  <c r="G50" i="5"/>
  <c r="AU50" i="5" s="1"/>
  <c r="H50" i="5"/>
  <c r="AV50" i="5" s="1"/>
  <c r="D50" i="5"/>
  <c r="AR50" i="5" s="1"/>
  <c r="E50" i="5"/>
  <c r="AS50" i="5" s="1"/>
  <c r="F50" i="5"/>
  <c r="AT50" i="5" s="1"/>
  <c r="D64" i="5"/>
  <c r="AR64" i="5" s="1"/>
  <c r="E64" i="5"/>
  <c r="AS64" i="5" s="1"/>
  <c r="F64" i="5"/>
  <c r="AT64" i="5" s="1"/>
  <c r="G64" i="5"/>
  <c r="AU64" i="5" s="1"/>
  <c r="H64" i="5"/>
  <c r="AV64" i="5" s="1"/>
  <c r="G72" i="5"/>
  <c r="AU72" i="5" s="1"/>
  <c r="H72" i="5"/>
  <c r="AV72" i="5" s="1"/>
  <c r="D72" i="5"/>
  <c r="AR72" i="5" s="1"/>
  <c r="E72" i="5"/>
  <c r="AS72" i="5" s="1"/>
  <c r="F72" i="5"/>
  <c r="AT72" i="5" s="1"/>
  <c r="D81" i="5"/>
  <c r="AR81" i="5" s="1"/>
  <c r="E81" i="5"/>
  <c r="AS81" i="5" s="1"/>
  <c r="F81" i="5"/>
  <c r="AT81" i="5" s="1"/>
  <c r="G81" i="5"/>
  <c r="AU81" i="5" s="1"/>
  <c r="H81" i="5"/>
  <c r="AV81" i="5" s="1"/>
  <c r="G89" i="5"/>
  <c r="AU89" i="5" s="1"/>
  <c r="H89" i="5"/>
  <c r="AV89" i="5" s="1"/>
  <c r="D89" i="5"/>
  <c r="AR89" i="5" s="1"/>
  <c r="E89" i="5"/>
  <c r="AS89" i="5" s="1"/>
  <c r="F89" i="5"/>
  <c r="AT89" i="5" s="1"/>
  <c r="D63" i="5"/>
  <c r="AR63" i="5" s="1"/>
  <c r="E63" i="5"/>
  <c r="AS63" i="5" s="1"/>
  <c r="F63" i="5"/>
  <c r="AT63" i="5" s="1"/>
  <c r="G63" i="5"/>
  <c r="AU63" i="5" s="1"/>
  <c r="H63" i="5"/>
  <c r="AV63" i="5" s="1"/>
  <c r="G133" i="5"/>
  <c r="AU133" i="5" s="1"/>
  <c r="H133" i="5"/>
  <c r="AV133" i="5" s="1"/>
  <c r="D133" i="5"/>
  <c r="AR133" i="5" s="1"/>
  <c r="E133" i="5"/>
  <c r="AS133" i="5" s="1"/>
  <c r="F133" i="5"/>
  <c r="AT133" i="5" s="1"/>
  <c r="D113" i="5"/>
  <c r="AR113" i="5" s="1"/>
  <c r="E113" i="5"/>
  <c r="AS113" i="5" s="1"/>
  <c r="F113" i="5"/>
  <c r="AT113" i="5" s="1"/>
  <c r="G113" i="5"/>
  <c r="AU113" i="5" s="1"/>
  <c r="H113" i="5"/>
  <c r="AV113" i="5" s="1"/>
  <c r="G114" i="5"/>
  <c r="AU114" i="5" s="1"/>
  <c r="H114" i="5"/>
  <c r="AV114" i="5" s="1"/>
  <c r="D114" i="5"/>
  <c r="AR114" i="5" s="1"/>
  <c r="E114" i="5"/>
  <c r="AS114" i="5" s="1"/>
  <c r="F114" i="5"/>
  <c r="AT114" i="5" s="1"/>
  <c r="D131" i="5"/>
  <c r="AR131" i="5" s="1"/>
  <c r="E131" i="5"/>
  <c r="AS131" i="5" s="1"/>
  <c r="F131" i="5"/>
  <c r="AT131" i="5" s="1"/>
  <c r="G131" i="5"/>
  <c r="AU131" i="5" s="1"/>
  <c r="H131" i="5"/>
  <c r="AV131" i="5" s="1"/>
  <c r="G187" i="5"/>
  <c r="AU187" i="5" s="1"/>
  <c r="H187" i="5"/>
  <c r="AV187" i="5" s="1"/>
  <c r="D187" i="5"/>
  <c r="AR187" i="5" s="1"/>
  <c r="E187" i="5"/>
  <c r="AS187" i="5" s="1"/>
  <c r="F187" i="5"/>
  <c r="AT187" i="5" s="1"/>
  <c r="D116" i="5"/>
  <c r="AR116" i="5" s="1"/>
  <c r="E116" i="5"/>
  <c r="AS116" i="5" s="1"/>
  <c r="F116" i="5"/>
  <c r="AT116" i="5" s="1"/>
  <c r="G116" i="5"/>
  <c r="AU116" i="5" s="1"/>
  <c r="H116" i="5"/>
  <c r="AV116" i="5" s="1"/>
  <c r="H138" i="5"/>
  <c r="AV138" i="5" s="1"/>
  <c r="D138" i="5"/>
  <c r="AR138" i="5" s="1"/>
  <c r="E138" i="5"/>
  <c r="AS138" i="5" s="1"/>
  <c r="F138" i="5"/>
  <c r="AT138" i="5" s="1"/>
  <c r="G138" i="5"/>
  <c r="AU138" i="5" s="1"/>
  <c r="D118" i="5"/>
  <c r="AR118" i="5" s="1"/>
  <c r="E118" i="5"/>
  <c r="AS118" i="5" s="1"/>
  <c r="F118" i="5"/>
  <c r="AT118" i="5" s="1"/>
  <c r="G118" i="5"/>
  <c r="AU118" i="5" s="1"/>
  <c r="H118" i="5"/>
  <c r="AV118" i="5" s="1"/>
  <c r="H119" i="5"/>
  <c r="AV119" i="5" s="1"/>
  <c r="D119" i="5"/>
  <c r="AR119" i="5" s="1"/>
  <c r="E119" i="5"/>
  <c r="AS119" i="5" s="1"/>
  <c r="F119" i="5"/>
  <c r="AT119" i="5" s="1"/>
  <c r="G119" i="5"/>
  <c r="AU119" i="5" s="1"/>
  <c r="D166" i="5"/>
  <c r="AR166" i="5" s="1"/>
  <c r="E166" i="5"/>
  <c r="AS166" i="5" s="1"/>
  <c r="F166" i="5"/>
  <c r="AT166" i="5" s="1"/>
  <c r="G166" i="5"/>
  <c r="AU166" i="5" s="1"/>
  <c r="H166" i="5"/>
  <c r="AV166" i="5" s="1"/>
  <c r="H175" i="5"/>
  <c r="AV175" i="5" s="1"/>
  <c r="F175" i="5"/>
  <c r="AT175" i="5" s="1"/>
  <c r="G175" i="5"/>
  <c r="AU175" i="5" s="1"/>
  <c r="D175" i="5"/>
  <c r="AR175" i="5" s="1"/>
  <c r="E175" i="5"/>
  <c r="AS175" i="5" s="1"/>
  <c r="D112" i="5"/>
  <c r="AR112" i="5" s="1"/>
  <c r="E112" i="5"/>
  <c r="AS112" i="5" s="1"/>
  <c r="F112" i="5"/>
  <c r="AT112" i="5" s="1"/>
  <c r="G112" i="5"/>
  <c r="AU112" i="5" s="1"/>
  <c r="H112" i="5"/>
  <c r="AV112" i="5" s="1"/>
  <c r="H183" i="5"/>
  <c r="AV183" i="5" s="1"/>
  <c r="E183" i="5"/>
  <c r="AS183" i="5" s="1"/>
  <c r="F183" i="5"/>
  <c r="AT183" i="5" s="1"/>
  <c r="G183" i="5"/>
  <c r="AU183" i="5" s="1"/>
  <c r="D183" i="5"/>
  <c r="AR183" i="5" s="1"/>
  <c r="D248" i="5"/>
  <c r="AR248" i="5" s="1"/>
  <c r="E248" i="5"/>
  <c r="AS248" i="5" s="1"/>
  <c r="F248" i="5"/>
  <c r="AT248" i="5" s="1"/>
  <c r="G248" i="5"/>
  <c r="AU248" i="5" s="1"/>
  <c r="H248" i="5"/>
  <c r="AV248" i="5" s="1"/>
  <c r="H212" i="5"/>
  <c r="AV212" i="5" s="1"/>
  <c r="F212" i="5"/>
  <c r="AT212" i="5" s="1"/>
  <c r="G212" i="5"/>
  <c r="AU212" i="5" s="1"/>
  <c r="E212" i="5"/>
  <c r="AS212" i="5" s="1"/>
  <c r="D212" i="5"/>
  <c r="AR212" i="5" s="1"/>
  <c r="D213" i="5"/>
  <c r="AR213" i="5" s="1"/>
  <c r="E213" i="5"/>
  <c r="AS213" i="5" s="1"/>
  <c r="F213" i="5"/>
  <c r="AT213" i="5" s="1"/>
  <c r="G213" i="5"/>
  <c r="AU213" i="5" s="1"/>
  <c r="H213" i="5"/>
  <c r="AV213" i="5" s="1"/>
  <c r="H221" i="5"/>
  <c r="AV221" i="5" s="1"/>
  <c r="D221" i="5"/>
  <c r="AR221" i="5" s="1"/>
  <c r="E221" i="5"/>
  <c r="AS221" i="5" s="1"/>
  <c r="F221" i="5"/>
  <c r="AT221" i="5" s="1"/>
  <c r="G221" i="5"/>
  <c r="AU221" i="5" s="1"/>
  <c r="D235" i="5"/>
  <c r="AR235" i="5" s="1"/>
  <c r="E235" i="5"/>
  <c r="AS235" i="5" s="1"/>
  <c r="F235" i="5"/>
  <c r="AT235" i="5" s="1"/>
  <c r="G235" i="5"/>
  <c r="AU235" i="5" s="1"/>
  <c r="H235" i="5"/>
  <c r="AV235" i="5" s="1"/>
  <c r="H225" i="5"/>
  <c r="AV225" i="5" s="1"/>
  <c r="E225" i="5"/>
  <c r="AS225" i="5" s="1"/>
  <c r="F225" i="5"/>
  <c r="AT225" i="5" s="1"/>
  <c r="G225" i="5"/>
  <c r="AU225" i="5" s="1"/>
  <c r="D225" i="5"/>
  <c r="AR225" i="5" s="1"/>
  <c r="D303" i="5"/>
  <c r="AR303" i="5" s="1"/>
  <c r="E303" i="5"/>
  <c r="AS303" i="5" s="1"/>
  <c r="F303" i="5"/>
  <c r="AT303" i="5" s="1"/>
  <c r="H303" i="5"/>
  <c r="AV303" i="5" s="1"/>
  <c r="G303" i="5"/>
  <c r="AU303" i="5" s="1"/>
  <c r="H258" i="5"/>
  <c r="AV258" i="5" s="1"/>
  <c r="D258" i="5"/>
  <c r="AR258" i="5" s="1"/>
  <c r="E258" i="5"/>
  <c r="AS258" i="5" s="1"/>
  <c r="F258" i="5"/>
  <c r="AT258" i="5" s="1"/>
  <c r="G258" i="5"/>
  <c r="AU258" i="5" s="1"/>
  <c r="D219" i="5"/>
  <c r="AR219" i="5" s="1"/>
  <c r="E219" i="5"/>
  <c r="AS219" i="5" s="1"/>
  <c r="F219" i="5"/>
  <c r="AT219" i="5" s="1"/>
  <c r="H219" i="5"/>
  <c r="AV219" i="5" s="1"/>
  <c r="G219" i="5"/>
  <c r="AU219" i="5" s="1"/>
  <c r="D314" i="5"/>
  <c r="AR314" i="5" s="1"/>
  <c r="E314" i="5"/>
  <c r="AS314" i="5" s="1"/>
  <c r="F314" i="5"/>
  <c r="AT314" i="5" s="1"/>
  <c r="G314" i="5"/>
  <c r="AU314" i="5" s="1"/>
  <c r="H314" i="5"/>
  <c r="AV314" i="5" s="1"/>
  <c r="D288" i="5"/>
  <c r="AR288" i="5" s="1"/>
  <c r="E288" i="5"/>
  <c r="AS288" i="5" s="1"/>
  <c r="F288" i="5"/>
  <c r="AT288" i="5" s="1"/>
  <c r="G288" i="5"/>
  <c r="AU288" i="5" s="1"/>
  <c r="H288" i="5"/>
  <c r="AV288" i="5" s="1"/>
  <c r="D289" i="5"/>
  <c r="AR289" i="5" s="1"/>
  <c r="E289" i="5"/>
  <c r="AS289" i="5" s="1"/>
  <c r="F289" i="5"/>
  <c r="AT289" i="5" s="1"/>
  <c r="G289" i="5"/>
  <c r="AU289" i="5" s="1"/>
  <c r="H289" i="5"/>
  <c r="AV289" i="5" s="1"/>
  <c r="D307" i="5"/>
  <c r="AR307" i="5" s="1"/>
  <c r="E307" i="5"/>
  <c r="AS307" i="5" s="1"/>
  <c r="F307" i="5"/>
  <c r="AT307" i="5" s="1"/>
  <c r="G307" i="5"/>
  <c r="AU307" i="5" s="1"/>
  <c r="H307" i="5"/>
  <c r="AV307" i="5" s="1"/>
  <c r="D259" i="5"/>
  <c r="AR259" i="5" s="1"/>
  <c r="E259" i="5"/>
  <c r="AS259" i="5" s="1"/>
  <c r="F259" i="5"/>
  <c r="AT259" i="5" s="1"/>
  <c r="G259" i="5"/>
  <c r="AU259" i="5" s="1"/>
  <c r="H259" i="5"/>
  <c r="AV259" i="5" s="1"/>
  <c r="D356" i="5"/>
  <c r="AR356" i="5" s="1"/>
  <c r="F356" i="5"/>
  <c r="AT356" i="5" s="1"/>
  <c r="E356" i="5"/>
  <c r="AS356" i="5" s="1"/>
  <c r="G356" i="5"/>
  <c r="AU356" i="5" s="1"/>
  <c r="H356" i="5"/>
  <c r="AV356" i="5" s="1"/>
  <c r="D329" i="5"/>
  <c r="AR329" i="5" s="1"/>
  <c r="E329" i="5"/>
  <c r="AS329" i="5" s="1"/>
  <c r="F329" i="5"/>
  <c r="AT329" i="5" s="1"/>
  <c r="G329" i="5"/>
  <c r="AU329" i="5" s="1"/>
  <c r="H329" i="5"/>
  <c r="AV329" i="5" s="1"/>
  <c r="D328" i="5"/>
  <c r="AR328" i="5" s="1"/>
  <c r="F328" i="5"/>
  <c r="AT328" i="5" s="1"/>
  <c r="H328" i="5"/>
  <c r="AV328" i="5" s="1"/>
  <c r="E328" i="5"/>
  <c r="AS328" i="5" s="1"/>
  <c r="G328" i="5"/>
  <c r="AU328" i="5" s="1"/>
  <c r="G926" i="5"/>
  <c r="AU926" i="5" s="1"/>
  <c r="E712" i="5"/>
  <c r="AS712" i="5" s="1"/>
  <c r="E588" i="5"/>
  <c r="AS588" i="5" s="1"/>
  <c r="D27" i="5"/>
  <c r="AR27" i="5" s="1"/>
  <c r="E27" i="5"/>
  <c r="AS27" i="5" s="1"/>
  <c r="F27" i="5"/>
  <c r="AT27" i="5" s="1"/>
  <c r="G27" i="5"/>
  <c r="AU27" i="5" s="1"/>
  <c r="H27" i="5"/>
  <c r="AV27" i="5" s="1"/>
  <c r="D75" i="5"/>
  <c r="AR75" i="5" s="1"/>
  <c r="E75" i="5"/>
  <c r="AS75" i="5" s="1"/>
  <c r="F75" i="5"/>
  <c r="AT75" i="5" s="1"/>
  <c r="G75" i="5"/>
  <c r="AU75" i="5" s="1"/>
  <c r="H75" i="5"/>
  <c r="AV75" i="5" s="1"/>
  <c r="D135" i="5"/>
  <c r="AR135" i="5" s="1"/>
  <c r="E135" i="5"/>
  <c r="AS135" i="5" s="1"/>
  <c r="F135" i="5"/>
  <c r="AT135" i="5" s="1"/>
  <c r="G135" i="5"/>
  <c r="AU135" i="5" s="1"/>
  <c r="H135" i="5"/>
  <c r="AV135" i="5" s="1"/>
  <c r="D122" i="5"/>
  <c r="AR122" i="5" s="1"/>
  <c r="E122" i="5"/>
  <c r="AS122" i="5" s="1"/>
  <c r="F122" i="5"/>
  <c r="AT122" i="5" s="1"/>
  <c r="H122" i="5"/>
  <c r="AV122" i="5" s="1"/>
  <c r="G122" i="5"/>
  <c r="AU122" i="5" s="1"/>
  <c r="D350" i="5"/>
  <c r="AR350" i="5" s="1"/>
  <c r="G350" i="5"/>
  <c r="AU350" i="5" s="1"/>
  <c r="H350" i="5"/>
  <c r="AV350" i="5" s="1"/>
  <c r="E350" i="5"/>
  <c r="AS350" i="5" s="1"/>
  <c r="F350" i="5"/>
  <c r="AT350" i="5" s="1"/>
  <c r="D344" i="5"/>
  <c r="AR344" i="5" s="1"/>
  <c r="E344" i="5"/>
  <c r="AS344" i="5" s="1"/>
  <c r="F344" i="5"/>
  <c r="AT344" i="5" s="1"/>
  <c r="G344" i="5"/>
  <c r="AU344" i="5" s="1"/>
  <c r="H344" i="5"/>
  <c r="AV344" i="5" s="1"/>
  <c r="D299" i="5"/>
  <c r="AR299" i="5" s="1"/>
  <c r="F299" i="5"/>
  <c r="AT299" i="5" s="1"/>
  <c r="H299" i="5"/>
  <c r="AV299" i="5" s="1"/>
  <c r="E299" i="5"/>
  <c r="AS299" i="5" s="1"/>
  <c r="G299" i="5"/>
  <c r="AU299" i="5" s="1"/>
  <c r="D346" i="5"/>
  <c r="AR346" i="5" s="1"/>
  <c r="E346" i="5"/>
  <c r="AS346" i="5" s="1"/>
  <c r="F346" i="5"/>
  <c r="AT346" i="5" s="1"/>
  <c r="G346" i="5"/>
  <c r="AU346" i="5" s="1"/>
  <c r="H346" i="5"/>
  <c r="AV346" i="5" s="1"/>
  <c r="D233" i="5"/>
  <c r="AR233" i="5" s="1"/>
  <c r="E233" i="5"/>
  <c r="AS233" i="5" s="1"/>
  <c r="F233" i="5"/>
  <c r="AT233" i="5" s="1"/>
  <c r="G233" i="5"/>
  <c r="AU233" i="5" s="1"/>
  <c r="H233" i="5"/>
  <c r="AV233" i="5" s="1"/>
  <c r="D371" i="5"/>
  <c r="AR371" i="5" s="1"/>
  <c r="E371" i="5"/>
  <c r="AS371" i="5" s="1"/>
  <c r="F371" i="5"/>
  <c r="AT371" i="5" s="1"/>
  <c r="G371" i="5"/>
  <c r="AU371" i="5" s="1"/>
  <c r="H371" i="5"/>
  <c r="AV371" i="5" s="1"/>
  <c r="D444" i="5"/>
  <c r="AR444" i="5" s="1"/>
  <c r="E444" i="5"/>
  <c r="AS444" i="5" s="1"/>
  <c r="F444" i="5"/>
  <c r="AT444" i="5" s="1"/>
  <c r="G444" i="5"/>
  <c r="AU444" i="5" s="1"/>
  <c r="H444" i="5"/>
  <c r="AV444" i="5" s="1"/>
  <c r="D498" i="5"/>
  <c r="AR498" i="5" s="1"/>
  <c r="E498" i="5"/>
  <c r="AS498" i="5" s="1"/>
  <c r="F498" i="5"/>
  <c r="AT498" i="5" s="1"/>
  <c r="G498" i="5"/>
  <c r="AU498" i="5" s="1"/>
  <c r="H498" i="5"/>
  <c r="AV498" i="5" s="1"/>
  <c r="D547" i="5"/>
  <c r="AR547" i="5" s="1"/>
  <c r="F547" i="5"/>
  <c r="AT547" i="5" s="1"/>
  <c r="G547" i="5"/>
  <c r="AU547" i="5" s="1"/>
  <c r="H547" i="5"/>
  <c r="AV547" i="5" s="1"/>
  <c r="E547" i="5"/>
  <c r="AS547" i="5" s="1"/>
  <c r="D422" i="5"/>
  <c r="AR422" i="5" s="1"/>
  <c r="E422" i="5"/>
  <c r="AS422" i="5" s="1"/>
  <c r="F422" i="5"/>
  <c r="AT422" i="5" s="1"/>
  <c r="G422" i="5"/>
  <c r="AU422" i="5" s="1"/>
  <c r="H422" i="5"/>
  <c r="AV422" i="5" s="1"/>
  <c r="G396" i="5"/>
  <c r="AU396" i="5" s="1"/>
  <c r="D396" i="5"/>
  <c r="AR396" i="5" s="1"/>
  <c r="F396" i="5"/>
  <c r="AT396" i="5" s="1"/>
  <c r="E396" i="5"/>
  <c r="AS396" i="5" s="1"/>
  <c r="H396" i="5"/>
  <c r="AV396" i="5" s="1"/>
  <c r="D533" i="5"/>
  <c r="AR533" i="5" s="1"/>
  <c r="E533" i="5"/>
  <c r="AS533" i="5" s="1"/>
  <c r="F533" i="5"/>
  <c r="AT533" i="5" s="1"/>
  <c r="G533" i="5"/>
  <c r="AU533" i="5" s="1"/>
  <c r="H533" i="5"/>
  <c r="AV533" i="5" s="1"/>
  <c r="G409" i="5"/>
  <c r="AU409" i="5" s="1"/>
  <c r="D409" i="5"/>
  <c r="AR409" i="5" s="1"/>
  <c r="F409" i="5"/>
  <c r="AT409" i="5" s="1"/>
  <c r="E409" i="5"/>
  <c r="AS409" i="5" s="1"/>
  <c r="H409" i="5"/>
  <c r="AV409" i="5" s="1"/>
  <c r="D405" i="5"/>
  <c r="AR405" i="5" s="1"/>
  <c r="E405" i="5"/>
  <c r="AS405" i="5" s="1"/>
  <c r="F405" i="5"/>
  <c r="AT405" i="5" s="1"/>
  <c r="G405" i="5"/>
  <c r="AU405" i="5" s="1"/>
  <c r="H405" i="5"/>
  <c r="AV405" i="5" s="1"/>
  <c r="E410" i="5"/>
  <c r="AS410" i="5" s="1"/>
  <c r="G410" i="5"/>
  <c r="AU410" i="5" s="1"/>
  <c r="H410" i="5"/>
  <c r="AV410" i="5" s="1"/>
  <c r="D410" i="5"/>
  <c r="AR410" i="5" s="1"/>
  <c r="F410" i="5"/>
  <c r="AT410" i="5" s="1"/>
  <c r="D491" i="5"/>
  <c r="AR491" i="5" s="1"/>
  <c r="E491" i="5"/>
  <c r="AS491" i="5" s="1"/>
  <c r="F491" i="5"/>
  <c r="AT491" i="5" s="1"/>
  <c r="G491" i="5"/>
  <c r="AU491" i="5" s="1"/>
  <c r="H491" i="5"/>
  <c r="AV491" i="5" s="1"/>
  <c r="H451" i="5"/>
  <c r="AV451" i="5" s="1"/>
  <c r="D451" i="5"/>
  <c r="AR451" i="5" s="1"/>
  <c r="E451" i="5"/>
  <c r="AS451" i="5" s="1"/>
  <c r="F451" i="5"/>
  <c r="AT451" i="5" s="1"/>
  <c r="G451" i="5"/>
  <c r="AU451" i="5" s="1"/>
  <c r="E447" i="5"/>
  <c r="AS447" i="5" s="1"/>
  <c r="F447" i="5"/>
  <c r="AT447" i="5" s="1"/>
  <c r="G447" i="5"/>
  <c r="AU447" i="5" s="1"/>
  <c r="H447" i="5"/>
  <c r="AV447" i="5" s="1"/>
  <c r="D447" i="5"/>
  <c r="AR447" i="5" s="1"/>
  <c r="H426" i="5"/>
  <c r="AV426" i="5" s="1"/>
  <c r="D426" i="5"/>
  <c r="AR426" i="5" s="1"/>
  <c r="E426" i="5"/>
  <c r="AS426" i="5" s="1"/>
  <c r="F426" i="5"/>
  <c r="AT426" i="5" s="1"/>
  <c r="G426" i="5"/>
  <c r="AU426" i="5" s="1"/>
  <c r="E434" i="5"/>
  <c r="AS434" i="5" s="1"/>
  <c r="F434" i="5"/>
  <c r="AT434" i="5" s="1"/>
  <c r="G434" i="5"/>
  <c r="AU434" i="5" s="1"/>
  <c r="H434" i="5"/>
  <c r="AV434" i="5" s="1"/>
  <c r="D434" i="5"/>
  <c r="AR434" i="5" s="1"/>
  <c r="H427" i="5"/>
  <c r="AV427" i="5" s="1"/>
  <c r="D427" i="5"/>
  <c r="AR427" i="5" s="1"/>
  <c r="E427" i="5"/>
  <c r="AS427" i="5" s="1"/>
  <c r="F427" i="5"/>
  <c r="AT427" i="5" s="1"/>
  <c r="G427" i="5"/>
  <c r="AU427" i="5" s="1"/>
  <c r="E380" i="5"/>
  <c r="AS380" i="5" s="1"/>
  <c r="F380" i="5"/>
  <c r="AT380" i="5" s="1"/>
  <c r="G380" i="5"/>
  <c r="AU380" i="5" s="1"/>
  <c r="H380" i="5"/>
  <c r="AV380" i="5" s="1"/>
  <c r="D380" i="5"/>
  <c r="AR380" i="5" s="1"/>
  <c r="H553" i="5"/>
  <c r="AV553" i="5" s="1"/>
  <c r="D553" i="5"/>
  <c r="AR553" i="5" s="1"/>
  <c r="E553" i="5"/>
  <c r="AS553" i="5" s="1"/>
  <c r="F553" i="5"/>
  <c r="AT553" i="5" s="1"/>
  <c r="G553" i="5"/>
  <c r="AU553" i="5" s="1"/>
  <c r="E415" i="5"/>
  <c r="AS415" i="5" s="1"/>
  <c r="F415" i="5"/>
  <c r="AT415" i="5" s="1"/>
  <c r="G415" i="5"/>
  <c r="AU415" i="5" s="1"/>
  <c r="H415" i="5"/>
  <c r="AV415" i="5" s="1"/>
  <c r="D415" i="5"/>
  <c r="AR415" i="5" s="1"/>
  <c r="H554" i="5"/>
  <c r="AV554" i="5" s="1"/>
  <c r="D554" i="5"/>
  <c r="AR554" i="5" s="1"/>
  <c r="E554" i="5"/>
  <c r="AS554" i="5" s="1"/>
  <c r="F554" i="5"/>
  <c r="AT554" i="5" s="1"/>
  <c r="G554" i="5"/>
  <c r="AU554" i="5" s="1"/>
  <c r="E487" i="5"/>
  <c r="AS487" i="5" s="1"/>
  <c r="F487" i="5"/>
  <c r="AT487" i="5" s="1"/>
  <c r="G487" i="5"/>
  <c r="AU487" i="5" s="1"/>
  <c r="H487" i="5"/>
  <c r="AV487" i="5" s="1"/>
  <c r="D487" i="5"/>
  <c r="AR487" i="5" s="1"/>
  <c r="H385" i="5"/>
  <c r="AV385" i="5" s="1"/>
  <c r="D385" i="5"/>
  <c r="AR385" i="5" s="1"/>
  <c r="E385" i="5"/>
  <c r="AS385" i="5" s="1"/>
  <c r="F385" i="5"/>
  <c r="AT385" i="5" s="1"/>
  <c r="G385" i="5"/>
  <c r="AU385" i="5" s="1"/>
  <c r="E557" i="5"/>
  <c r="AS557" i="5" s="1"/>
  <c r="F557" i="5"/>
  <c r="AT557" i="5" s="1"/>
  <c r="G557" i="5"/>
  <c r="AU557" i="5" s="1"/>
  <c r="H557" i="5"/>
  <c r="AV557" i="5" s="1"/>
  <c r="D557" i="5"/>
  <c r="AR557" i="5" s="1"/>
  <c r="H527" i="5"/>
  <c r="AV527" i="5" s="1"/>
  <c r="E527" i="5"/>
  <c r="AS527" i="5" s="1"/>
  <c r="F527" i="5"/>
  <c r="AT527" i="5" s="1"/>
  <c r="G527" i="5"/>
  <c r="AU527" i="5" s="1"/>
  <c r="D527" i="5"/>
  <c r="AR527" i="5" s="1"/>
  <c r="E709" i="5"/>
  <c r="AS709" i="5" s="1"/>
  <c r="F709" i="5"/>
  <c r="AT709" i="5" s="1"/>
  <c r="G709" i="5"/>
  <c r="AU709" i="5" s="1"/>
  <c r="H709" i="5"/>
  <c r="AV709" i="5" s="1"/>
  <c r="D709" i="5"/>
  <c r="AR709" i="5" s="1"/>
  <c r="H565" i="5"/>
  <c r="AV565" i="5" s="1"/>
  <c r="D565" i="5"/>
  <c r="AR565" i="5" s="1"/>
  <c r="E565" i="5"/>
  <c r="AS565" i="5" s="1"/>
  <c r="F565" i="5"/>
  <c r="AT565" i="5" s="1"/>
  <c r="G565" i="5"/>
  <c r="AU565" i="5" s="1"/>
  <c r="E692" i="5"/>
  <c r="AS692" i="5" s="1"/>
  <c r="F692" i="5"/>
  <c r="AT692" i="5" s="1"/>
  <c r="G692" i="5"/>
  <c r="AU692" i="5" s="1"/>
  <c r="H692" i="5"/>
  <c r="AV692" i="5" s="1"/>
  <c r="D692" i="5"/>
  <c r="AR692" i="5" s="1"/>
  <c r="H689" i="5"/>
  <c r="AV689" i="5" s="1"/>
  <c r="D689" i="5"/>
  <c r="AR689" i="5" s="1"/>
  <c r="E689" i="5"/>
  <c r="AS689" i="5" s="1"/>
  <c r="F689" i="5"/>
  <c r="AT689" i="5" s="1"/>
  <c r="E587" i="5"/>
  <c r="AS587" i="5" s="1"/>
  <c r="F587" i="5"/>
  <c r="AT587" i="5" s="1"/>
  <c r="G587" i="5"/>
  <c r="AU587" i="5" s="1"/>
  <c r="H587" i="5"/>
  <c r="AV587" i="5" s="1"/>
  <c r="D587" i="5"/>
  <c r="AR587" i="5" s="1"/>
  <c r="D674" i="5"/>
  <c r="AR674" i="5" s="1"/>
  <c r="E674" i="5"/>
  <c r="AS674" i="5" s="1"/>
  <c r="F674" i="5"/>
  <c r="AT674" i="5" s="1"/>
  <c r="G674" i="5"/>
  <c r="AU674" i="5" s="1"/>
  <c r="H674" i="5"/>
  <c r="AV674" i="5" s="1"/>
  <c r="E693" i="5"/>
  <c r="AS693" i="5" s="1"/>
  <c r="F693" i="5"/>
  <c r="AT693" i="5" s="1"/>
  <c r="G693" i="5"/>
  <c r="AU693" i="5" s="1"/>
  <c r="H693" i="5"/>
  <c r="AV693" i="5" s="1"/>
  <c r="D693" i="5"/>
  <c r="AR693" i="5" s="1"/>
  <c r="E788" i="5"/>
  <c r="AS788" i="5" s="1"/>
  <c r="F788" i="5"/>
  <c r="AT788" i="5" s="1"/>
  <c r="G788" i="5"/>
  <c r="AU788" i="5" s="1"/>
  <c r="H788" i="5"/>
  <c r="AV788" i="5" s="1"/>
  <c r="D788" i="5"/>
  <c r="AR788" i="5" s="1"/>
  <c r="E570" i="5"/>
  <c r="AS570" i="5" s="1"/>
  <c r="F570" i="5"/>
  <c r="AT570" i="5" s="1"/>
  <c r="G570" i="5"/>
  <c r="AU570" i="5" s="1"/>
  <c r="H570" i="5"/>
  <c r="AV570" i="5" s="1"/>
  <c r="D570" i="5"/>
  <c r="AR570" i="5" s="1"/>
  <c r="H642" i="5"/>
  <c r="AV642" i="5" s="1"/>
  <c r="D642" i="5"/>
  <c r="AR642" i="5" s="1"/>
  <c r="F642" i="5"/>
  <c r="AT642" i="5" s="1"/>
  <c r="G642" i="5"/>
  <c r="AU642" i="5" s="1"/>
  <c r="E642" i="5"/>
  <c r="AS642" i="5" s="1"/>
  <c r="E716" i="5"/>
  <c r="AS716" i="5" s="1"/>
  <c r="F716" i="5"/>
  <c r="AT716" i="5" s="1"/>
  <c r="G716" i="5"/>
  <c r="AU716" i="5" s="1"/>
  <c r="H716" i="5"/>
  <c r="AV716" i="5" s="1"/>
  <c r="D716" i="5"/>
  <c r="AR716" i="5" s="1"/>
  <c r="G690" i="5"/>
  <c r="AU690" i="5" s="1"/>
  <c r="F690" i="5"/>
  <c r="AT690" i="5" s="1"/>
  <c r="H690" i="5"/>
  <c r="AV690" i="5" s="1"/>
  <c r="E690" i="5"/>
  <c r="AS690" i="5" s="1"/>
  <c r="E718" i="5"/>
  <c r="AS718" i="5" s="1"/>
  <c r="F718" i="5"/>
  <c r="AT718" i="5" s="1"/>
  <c r="G718" i="5"/>
  <c r="AU718" i="5" s="1"/>
  <c r="H718" i="5"/>
  <c r="AV718" i="5" s="1"/>
  <c r="D718" i="5"/>
  <c r="AR718" i="5" s="1"/>
  <c r="D684" i="5"/>
  <c r="AR684" i="5" s="1"/>
  <c r="E684" i="5"/>
  <c r="AS684" i="5" s="1"/>
  <c r="F684" i="5"/>
  <c r="AT684" i="5" s="1"/>
  <c r="G684" i="5"/>
  <c r="AU684" i="5" s="1"/>
  <c r="H684" i="5"/>
  <c r="AV684" i="5" s="1"/>
  <c r="E678" i="5"/>
  <c r="AS678" i="5" s="1"/>
  <c r="F678" i="5"/>
  <c r="AT678" i="5" s="1"/>
  <c r="H678" i="5"/>
  <c r="AV678" i="5" s="1"/>
  <c r="G678" i="5"/>
  <c r="AU678" i="5" s="1"/>
  <c r="D678" i="5"/>
  <c r="AR678" i="5" s="1"/>
  <c r="E622" i="5"/>
  <c r="AS622" i="5" s="1"/>
  <c r="D622" i="5"/>
  <c r="AR622" i="5" s="1"/>
  <c r="F622" i="5"/>
  <c r="AT622" i="5" s="1"/>
  <c r="G622" i="5"/>
  <c r="AU622" i="5" s="1"/>
  <c r="H622" i="5"/>
  <c r="AV622" i="5" s="1"/>
  <c r="E632" i="5"/>
  <c r="AS632" i="5" s="1"/>
  <c r="F632" i="5"/>
  <c r="AT632" i="5" s="1"/>
  <c r="H632" i="5"/>
  <c r="AV632" i="5" s="1"/>
  <c r="G632" i="5"/>
  <c r="AU632" i="5" s="1"/>
  <c r="D632" i="5"/>
  <c r="AR632" i="5" s="1"/>
  <c r="D797" i="5"/>
  <c r="AR797" i="5" s="1"/>
  <c r="E797" i="5"/>
  <c r="AS797" i="5" s="1"/>
  <c r="G797" i="5"/>
  <c r="AU797" i="5" s="1"/>
  <c r="H797" i="5"/>
  <c r="AV797" i="5" s="1"/>
  <c r="E710" i="5"/>
  <c r="AS710" i="5" s="1"/>
  <c r="F710" i="5"/>
  <c r="AT710" i="5" s="1"/>
  <c r="D710" i="5"/>
  <c r="AR710" i="5" s="1"/>
  <c r="G710" i="5"/>
  <c r="AU710" i="5" s="1"/>
  <c r="H710" i="5"/>
  <c r="AV710" i="5" s="1"/>
  <c r="D679" i="5"/>
  <c r="AR679" i="5" s="1"/>
  <c r="E679" i="5"/>
  <c r="AS679" i="5" s="1"/>
  <c r="F679" i="5"/>
  <c r="AT679" i="5" s="1"/>
  <c r="G679" i="5"/>
  <c r="AU679" i="5" s="1"/>
  <c r="H679" i="5"/>
  <c r="AV679" i="5" s="1"/>
  <c r="G573" i="5"/>
  <c r="AU573" i="5" s="1"/>
  <c r="H573" i="5"/>
  <c r="AV573" i="5" s="1"/>
  <c r="D573" i="5"/>
  <c r="AR573" i="5" s="1"/>
  <c r="E573" i="5"/>
  <c r="AS573" i="5" s="1"/>
  <c r="F573" i="5"/>
  <c r="AT573" i="5" s="1"/>
  <c r="D625" i="5"/>
  <c r="AR625" i="5" s="1"/>
  <c r="E625" i="5"/>
  <c r="AS625" i="5" s="1"/>
  <c r="F625" i="5"/>
  <c r="AT625" i="5" s="1"/>
  <c r="G625" i="5"/>
  <c r="AU625" i="5" s="1"/>
  <c r="H625" i="5"/>
  <c r="AV625" i="5" s="1"/>
  <c r="G682" i="5"/>
  <c r="AU682" i="5" s="1"/>
  <c r="H682" i="5"/>
  <c r="AV682" i="5" s="1"/>
  <c r="E682" i="5"/>
  <c r="AS682" i="5" s="1"/>
  <c r="F682" i="5"/>
  <c r="AT682" i="5" s="1"/>
  <c r="D682" i="5"/>
  <c r="AR682" i="5" s="1"/>
  <c r="D579" i="5"/>
  <c r="AR579" i="5" s="1"/>
  <c r="E579" i="5"/>
  <c r="AS579" i="5" s="1"/>
  <c r="F579" i="5"/>
  <c r="AT579" i="5" s="1"/>
  <c r="G579" i="5"/>
  <c r="AU579" i="5" s="1"/>
  <c r="G762" i="5"/>
  <c r="AU762" i="5" s="1"/>
  <c r="H762" i="5"/>
  <c r="AV762" i="5" s="1"/>
  <c r="D762" i="5"/>
  <c r="AR762" i="5" s="1"/>
  <c r="F762" i="5"/>
  <c r="AT762" i="5" s="1"/>
  <c r="D768" i="5"/>
  <c r="AR768" i="5" s="1"/>
  <c r="E768" i="5"/>
  <c r="AS768" i="5" s="1"/>
  <c r="F768" i="5"/>
  <c r="AT768" i="5" s="1"/>
  <c r="G768" i="5"/>
  <c r="AU768" i="5" s="1"/>
  <c r="H768" i="5"/>
  <c r="AV768" i="5" s="1"/>
  <c r="G725" i="5"/>
  <c r="AU725" i="5" s="1"/>
  <c r="H725" i="5"/>
  <c r="AV725" i="5" s="1"/>
  <c r="D725" i="5"/>
  <c r="AR725" i="5" s="1"/>
  <c r="E725" i="5"/>
  <c r="AS725" i="5" s="1"/>
  <c r="F725" i="5"/>
  <c r="AT725" i="5" s="1"/>
  <c r="D580" i="5"/>
  <c r="AR580" i="5" s="1"/>
  <c r="E580" i="5"/>
  <c r="AS580" i="5" s="1"/>
  <c r="F580" i="5"/>
  <c r="AT580" i="5" s="1"/>
  <c r="G580" i="5"/>
  <c r="AU580" i="5" s="1"/>
  <c r="G610" i="5"/>
  <c r="AU610" i="5" s="1"/>
  <c r="H610" i="5"/>
  <c r="AV610" i="5" s="1"/>
  <c r="D610" i="5"/>
  <c r="AR610" i="5" s="1"/>
  <c r="E610" i="5"/>
  <c r="AS610" i="5" s="1"/>
  <c r="F610" i="5"/>
  <c r="AT610" i="5" s="1"/>
  <c r="D802" i="5"/>
  <c r="AR802" i="5" s="1"/>
  <c r="E802" i="5"/>
  <c r="AS802" i="5" s="1"/>
  <c r="G802" i="5"/>
  <c r="AU802" i="5" s="1"/>
  <c r="H802" i="5"/>
  <c r="AV802" i="5" s="1"/>
  <c r="G729" i="5"/>
  <c r="AU729" i="5" s="1"/>
  <c r="H729" i="5"/>
  <c r="AV729" i="5" s="1"/>
  <c r="D729" i="5"/>
  <c r="AR729" i="5" s="1"/>
  <c r="E729" i="5"/>
  <c r="AS729" i="5" s="1"/>
  <c r="F729" i="5"/>
  <c r="AT729" i="5" s="1"/>
  <c r="D951" i="5"/>
  <c r="AR951" i="5" s="1"/>
  <c r="E951" i="5"/>
  <c r="AS951" i="5" s="1"/>
  <c r="F951" i="5"/>
  <c r="AT951" i="5" s="1"/>
  <c r="G951" i="5"/>
  <c r="AU951" i="5" s="1"/>
  <c r="H951" i="5"/>
  <c r="AV951" i="5" s="1"/>
  <c r="D889" i="5"/>
  <c r="AR889" i="5" s="1"/>
  <c r="E889" i="5"/>
  <c r="AS889" i="5" s="1"/>
  <c r="G889" i="5"/>
  <c r="AU889" i="5" s="1"/>
  <c r="H889" i="5"/>
  <c r="AV889" i="5" s="1"/>
  <c r="F770" i="5"/>
  <c r="AT770" i="5" s="1"/>
  <c r="G689" i="5"/>
  <c r="AU689" i="5" s="1"/>
  <c r="D18" i="5"/>
  <c r="AR18" i="5" s="1"/>
  <c r="E18" i="5"/>
  <c r="AS18" i="5" s="1"/>
  <c r="F18" i="5"/>
  <c r="AT18" i="5" s="1"/>
  <c r="G18" i="5"/>
  <c r="AU18" i="5" s="1"/>
  <c r="H18" i="5"/>
  <c r="AV18" i="5" s="1"/>
  <c r="D60" i="5"/>
  <c r="AR60" i="5" s="1"/>
  <c r="E60" i="5"/>
  <c r="AS60" i="5" s="1"/>
  <c r="F60" i="5"/>
  <c r="AT60" i="5" s="1"/>
  <c r="G60" i="5"/>
  <c r="AU60" i="5" s="1"/>
  <c r="H60" i="5"/>
  <c r="AV60" i="5" s="1"/>
  <c r="D94" i="5"/>
  <c r="AR94" i="5" s="1"/>
  <c r="E94" i="5"/>
  <c r="AS94" i="5" s="1"/>
  <c r="F94" i="5"/>
  <c r="AT94" i="5" s="1"/>
  <c r="H94" i="5"/>
  <c r="AV94" i="5" s="1"/>
  <c r="G94" i="5"/>
  <c r="AU94" i="5" s="1"/>
  <c r="D124" i="5"/>
  <c r="AR124" i="5" s="1"/>
  <c r="E124" i="5"/>
  <c r="AS124" i="5" s="1"/>
  <c r="F124" i="5"/>
  <c r="AT124" i="5" s="1"/>
  <c r="G124" i="5"/>
  <c r="AU124" i="5" s="1"/>
  <c r="H124" i="5"/>
  <c r="AV124" i="5" s="1"/>
  <c r="D206" i="5"/>
  <c r="AR206" i="5" s="1"/>
  <c r="E206" i="5"/>
  <c r="AS206" i="5" s="1"/>
  <c r="F206" i="5"/>
  <c r="AT206" i="5" s="1"/>
  <c r="G206" i="5"/>
  <c r="AU206" i="5" s="1"/>
  <c r="H206" i="5"/>
  <c r="AV206" i="5" s="1"/>
  <c r="E308" i="5"/>
  <c r="AS308" i="5" s="1"/>
  <c r="G308" i="5"/>
  <c r="AU308" i="5" s="1"/>
  <c r="F308" i="5"/>
  <c r="AT308" i="5" s="1"/>
  <c r="D308" i="5"/>
  <c r="AR308" i="5" s="1"/>
  <c r="H308" i="5"/>
  <c r="AV308" i="5" s="1"/>
  <c r="H52" i="5"/>
  <c r="AV52" i="5" s="1"/>
  <c r="D52" i="5"/>
  <c r="AR52" i="5" s="1"/>
  <c r="E52" i="5"/>
  <c r="AS52" i="5" s="1"/>
  <c r="G52" i="5"/>
  <c r="AU52" i="5" s="1"/>
  <c r="F52" i="5"/>
  <c r="AT52" i="5" s="1"/>
  <c r="D11" i="5"/>
  <c r="AR11" i="5" s="1"/>
  <c r="E11" i="5"/>
  <c r="AS11" i="5" s="1"/>
  <c r="F11" i="5"/>
  <c r="AT11" i="5" s="1"/>
  <c r="G11" i="5"/>
  <c r="AU11" i="5" s="1"/>
  <c r="H11" i="5"/>
  <c r="AV11" i="5" s="1"/>
  <c r="H21" i="5"/>
  <c r="AV21" i="5" s="1"/>
  <c r="D21" i="5"/>
  <c r="AR21" i="5" s="1"/>
  <c r="F21" i="5"/>
  <c r="AT21" i="5" s="1"/>
  <c r="G21" i="5"/>
  <c r="AU21" i="5" s="1"/>
  <c r="E21" i="5"/>
  <c r="AS21" i="5" s="1"/>
  <c r="D53" i="5"/>
  <c r="AR53" i="5" s="1"/>
  <c r="E53" i="5"/>
  <c r="AS53" i="5" s="1"/>
  <c r="F53" i="5"/>
  <c r="AT53" i="5" s="1"/>
  <c r="G53" i="5"/>
  <c r="AU53" i="5" s="1"/>
  <c r="H53" i="5"/>
  <c r="AV53" i="5" s="1"/>
  <c r="H43" i="5"/>
  <c r="AV43" i="5" s="1"/>
  <c r="D43" i="5"/>
  <c r="AR43" i="5" s="1"/>
  <c r="E43" i="5"/>
  <c r="AS43" i="5" s="1"/>
  <c r="G43" i="5"/>
  <c r="AU43" i="5" s="1"/>
  <c r="F43" i="5"/>
  <c r="AT43" i="5" s="1"/>
  <c r="D48" i="5"/>
  <c r="AR48" i="5" s="1"/>
  <c r="E48" i="5"/>
  <c r="AS48" i="5" s="1"/>
  <c r="F48" i="5"/>
  <c r="AT48" i="5" s="1"/>
  <c r="G48" i="5"/>
  <c r="AU48" i="5" s="1"/>
  <c r="H48" i="5"/>
  <c r="AV48" i="5" s="1"/>
  <c r="H77" i="5"/>
  <c r="AV77" i="5" s="1"/>
  <c r="D77" i="5"/>
  <c r="AR77" i="5" s="1"/>
  <c r="F77" i="5"/>
  <c r="AT77" i="5" s="1"/>
  <c r="E77" i="5"/>
  <c r="AS77" i="5" s="1"/>
  <c r="G77" i="5"/>
  <c r="AU77" i="5" s="1"/>
  <c r="D65" i="5"/>
  <c r="AR65" i="5" s="1"/>
  <c r="E65" i="5"/>
  <c r="AS65" i="5" s="1"/>
  <c r="F65" i="5"/>
  <c r="AT65" i="5" s="1"/>
  <c r="G65" i="5"/>
  <c r="AU65" i="5" s="1"/>
  <c r="H65" i="5"/>
  <c r="AV65" i="5" s="1"/>
  <c r="H73" i="5"/>
  <c r="AV73" i="5" s="1"/>
  <c r="D73" i="5"/>
  <c r="AR73" i="5" s="1"/>
  <c r="G73" i="5"/>
  <c r="AU73" i="5" s="1"/>
  <c r="F73" i="5"/>
  <c r="AT73" i="5" s="1"/>
  <c r="E73" i="5"/>
  <c r="AS73" i="5" s="1"/>
  <c r="D83" i="5"/>
  <c r="AR83" i="5" s="1"/>
  <c r="E83" i="5"/>
  <c r="AS83" i="5" s="1"/>
  <c r="F83" i="5"/>
  <c r="AT83" i="5" s="1"/>
  <c r="G83" i="5"/>
  <c r="AU83" i="5" s="1"/>
  <c r="H83" i="5"/>
  <c r="AV83" i="5" s="1"/>
  <c r="H91" i="5"/>
  <c r="AV91" i="5" s="1"/>
  <c r="D91" i="5"/>
  <c r="AR91" i="5" s="1"/>
  <c r="E91" i="5"/>
  <c r="AS91" i="5" s="1"/>
  <c r="F91" i="5"/>
  <c r="AT91" i="5" s="1"/>
  <c r="G91" i="5"/>
  <c r="AU91" i="5" s="1"/>
  <c r="D96" i="5"/>
  <c r="AR96" i="5" s="1"/>
  <c r="E96" i="5"/>
  <c r="AS96" i="5" s="1"/>
  <c r="F96" i="5"/>
  <c r="AT96" i="5" s="1"/>
  <c r="G96" i="5"/>
  <c r="AU96" i="5" s="1"/>
  <c r="H96" i="5"/>
  <c r="AV96" i="5" s="1"/>
  <c r="H161" i="5"/>
  <c r="AV161" i="5" s="1"/>
  <c r="D161" i="5"/>
  <c r="AR161" i="5" s="1"/>
  <c r="E161" i="5"/>
  <c r="AS161" i="5" s="1"/>
  <c r="F161" i="5"/>
  <c r="AT161" i="5" s="1"/>
  <c r="G161" i="5"/>
  <c r="AU161" i="5" s="1"/>
  <c r="D103" i="5"/>
  <c r="AR103" i="5" s="1"/>
  <c r="E103" i="5"/>
  <c r="AS103" i="5" s="1"/>
  <c r="F103" i="5"/>
  <c r="AT103" i="5" s="1"/>
  <c r="G103" i="5"/>
  <c r="AU103" i="5" s="1"/>
  <c r="H103" i="5"/>
  <c r="AV103" i="5" s="1"/>
  <c r="H109" i="5"/>
  <c r="AV109" i="5" s="1"/>
  <c r="D109" i="5"/>
  <c r="AR109" i="5" s="1"/>
  <c r="E109" i="5"/>
  <c r="AS109" i="5" s="1"/>
  <c r="F109" i="5"/>
  <c r="AT109" i="5" s="1"/>
  <c r="G109" i="5"/>
  <c r="AU109" i="5" s="1"/>
  <c r="D120" i="5"/>
  <c r="AR120" i="5" s="1"/>
  <c r="E120" i="5"/>
  <c r="AS120" i="5" s="1"/>
  <c r="F120" i="5"/>
  <c r="AT120" i="5" s="1"/>
  <c r="G120" i="5"/>
  <c r="AU120" i="5" s="1"/>
  <c r="H120" i="5"/>
  <c r="AV120" i="5" s="1"/>
  <c r="H128" i="5"/>
  <c r="AV128" i="5" s="1"/>
  <c r="D128" i="5"/>
  <c r="AR128" i="5" s="1"/>
  <c r="E128" i="5"/>
  <c r="AS128" i="5" s="1"/>
  <c r="F128" i="5"/>
  <c r="AT128" i="5" s="1"/>
  <c r="G128" i="5"/>
  <c r="AU128" i="5" s="1"/>
  <c r="D137" i="5"/>
  <c r="AR137" i="5" s="1"/>
  <c r="E137" i="5"/>
  <c r="AS137" i="5" s="1"/>
  <c r="F137" i="5"/>
  <c r="AT137" i="5" s="1"/>
  <c r="G137" i="5"/>
  <c r="AU137" i="5" s="1"/>
  <c r="H137" i="5"/>
  <c r="AV137" i="5" s="1"/>
  <c r="D177" i="5"/>
  <c r="AR177" i="5" s="1"/>
  <c r="F177" i="5"/>
  <c r="AT177" i="5" s="1"/>
  <c r="H177" i="5"/>
  <c r="AV177" i="5" s="1"/>
  <c r="E177" i="5"/>
  <c r="AS177" i="5" s="1"/>
  <c r="G177" i="5"/>
  <c r="AU177" i="5" s="1"/>
  <c r="D165" i="5"/>
  <c r="AR165" i="5" s="1"/>
  <c r="E165" i="5"/>
  <c r="AS165" i="5" s="1"/>
  <c r="F165" i="5"/>
  <c r="AT165" i="5" s="1"/>
  <c r="G165" i="5"/>
  <c r="AU165" i="5" s="1"/>
  <c r="H165" i="5"/>
  <c r="AV165" i="5" s="1"/>
  <c r="D157" i="5"/>
  <c r="AR157" i="5" s="1"/>
  <c r="F157" i="5"/>
  <c r="AT157" i="5" s="1"/>
  <c r="G157" i="5"/>
  <c r="AU157" i="5" s="1"/>
  <c r="H157" i="5"/>
  <c r="AV157" i="5" s="1"/>
  <c r="E157" i="5"/>
  <c r="AS157" i="5" s="1"/>
  <c r="D168" i="5"/>
  <c r="AR168" i="5" s="1"/>
  <c r="E168" i="5"/>
  <c r="AS168" i="5" s="1"/>
  <c r="F168" i="5"/>
  <c r="AT168" i="5" s="1"/>
  <c r="G168" i="5"/>
  <c r="AU168" i="5" s="1"/>
  <c r="H168" i="5"/>
  <c r="AV168" i="5" s="1"/>
  <c r="F182" i="5"/>
  <c r="AT182" i="5" s="1"/>
  <c r="G182" i="5"/>
  <c r="AU182" i="5" s="1"/>
  <c r="H182" i="5"/>
  <c r="AV182" i="5" s="1"/>
  <c r="D182" i="5"/>
  <c r="AR182" i="5" s="1"/>
  <c r="E182" i="5"/>
  <c r="AS182" i="5" s="1"/>
  <c r="D196" i="5"/>
  <c r="AR196" i="5" s="1"/>
  <c r="E196" i="5"/>
  <c r="AS196" i="5" s="1"/>
  <c r="F196" i="5"/>
  <c r="AT196" i="5" s="1"/>
  <c r="G196" i="5"/>
  <c r="AU196" i="5" s="1"/>
  <c r="H196" i="5"/>
  <c r="AV196" i="5" s="1"/>
  <c r="D197" i="5"/>
  <c r="AR197" i="5" s="1"/>
  <c r="G197" i="5"/>
  <c r="AU197" i="5" s="1"/>
  <c r="E197" i="5"/>
  <c r="AS197" i="5" s="1"/>
  <c r="F197" i="5"/>
  <c r="AT197" i="5" s="1"/>
  <c r="H197" i="5"/>
  <c r="AV197" i="5" s="1"/>
  <c r="D208" i="5"/>
  <c r="AR208" i="5" s="1"/>
  <c r="E208" i="5"/>
  <c r="AS208" i="5" s="1"/>
  <c r="F208" i="5"/>
  <c r="AT208" i="5" s="1"/>
  <c r="G208" i="5"/>
  <c r="AU208" i="5" s="1"/>
  <c r="H208" i="5"/>
  <c r="AV208" i="5" s="1"/>
  <c r="F349" i="5"/>
  <c r="AT349" i="5" s="1"/>
  <c r="G349" i="5"/>
  <c r="AU349" i="5" s="1"/>
  <c r="H349" i="5"/>
  <c r="AV349" i="5" s="1"/>
  <c r="D349" i="5"/>
  <c r="AR349" i="5" s="1"/>
  <c r="E349" i="5"/>
  <c r="AS349" i="5" s="1"/>
  <c r="D251" i="5"/>
  <c r="AR251" i="5" s="1"/>
  <c r="E251" i="5"/>
  <c r="AS251" i="5" s="1"/>
  <c r="F251" i="5"/>
  <c r="AT251" i="5" s="1"/>
  <c r="G251" i="5"/>
  <c r="AU251" i="5" s="1"/>
  <c r="H251" i="5"/>
  <c r="AV251" i="5" s="1"/>
  <c r="E223" i="5"/>
  <c r="AS223" i="5" s="1"/>
  <c r="D223" i="5"/>
  <c r="AR223" i="5" s="1"/>
  <c r="F223" i="5"/>
  <c r="AT223" i="5" s="1"/>
  <c r="G223" i="5"/>
  <c r="AU223" i="5" s="1"/>
  <c r="H223" i="5"/>
  <c r="AV223" i="5" s="1"/>
  <c r="D227" i="5"/>
  <c r="AR227" i="5" s="1"/>
  <c r="E227" i="5"/>
  <c r="AS227" i="5" s="1"/>
  <c r="F227" i="5"/>
  <c r="AT227" i="5" s="1"/>
  <c r="G227" i="5"/>
  <c r="AU227" i="5" s="1"/>
  <c r="H227" i="5"/>
  <c r="AV227" i="5" s="1"/>
  <c r="F294" i="5"/>
  <c r="AT294" i="5" s="1"/>
  <c r="H294" i="5"/>
  <c r="AV294" i="5" s="1"/>
  <c r="D294" i="5"/>
  <c r="AR294" i="5" s="1"/>
  <c r="E294" i="5"/>
  <c r="AS294" i="5" s="1"/>
  <c r="G294" i="5"/>
  <c r="AU294" i="5" s="1"/>
  <c r="E256" i="5"/>
  <c r="AS256" i="5" s="1"/>
  <c r="F256" i="5"/>
  <c r="AT256" i="5" s="1"/>
  <c r="G256" i="5"/>
  <c r="AU256" i="5" s="1"/>
  <c r="D256" i="5"/>
  <c r="AR256" i="5" s="1"/>
  <c r="H256" i="5"/>
  <c r="AV256" i="5" s="1"/>
  <c r="D257" i="5"/>
  <c r="AR257" i="5" s="1"/>
  <c r="F257" i="5"/>
  <c r="AT257" i="5" s="1"/>
  <c r="G257" i="5"/>
  <c r="AU257" i="5" s="1"/>
  <c r="H257" i="5"/>
  <c r="AV257" i="5" s="1"/>
  <c r="E257" i="5"/>
  <c r="AS257" i="5" s="1"/>
  <c r="E273" i="5"/>
  <c r="AS273" i="5" s="1"/>
  <c r="F273" i="5"/>
  <c r="AT273" i="5" s="1"/>
  <c r="G273" i="5"/>
  <c r="AU273" i="5" s="1"/>
  <c r="D273" i="5"/>
  <c r="AR273" i="5" s="1"/>
  <c r="H273" i="5"/>
  <c r="AV273" i="5" s="1"/>
  <c r="D280" i="5"/>
  <c r="AR280" i="5" s="1"/>
  <c r="E280" i="5"/>
  <c r="AS280" i="5" s="1"/>
  <c r="F280" i="5"/>
  <c r="AT280" i="5" s="1"/>
  <c r="G280" i="5"/>
  <c r="AU280" i="5" s="1"/>
  <c r="H280" i="5"/>
  <c r="AV280" i="5" s="1"/>
  <c r="E242" i="5"/>
  <c r="AS242" i="5" s="1"/>
  <c r="D242" i="5"/>
  <c r="AR242" i="5" s="1"/>
  <c r="F242" i="5"/>
  <c r="AT242" i="5" s="1"/>
  <c r="G242" i="5"/>
  <c r="AU242" i="5" s="1"/>
  <c r="H242" i="5"/>
  <c r="AV242" i="5" s="1"/>
  <c r="D302" i="5"/>
  <c r="AR302" i="5" s="1"/>
  <c r="E302" i="5"/>
  <c r="AS302" i="5" s="1"/>
  <c r="F302" i="5"/>
  <c r="AT302" i="5" s="1"/>
  <c r="G302" i="5"/>
  <c r="AU302" i="5" s="1"/>
  <c r="H302" i="5"/>
  <c r="AV302" i="5" s="1"/>
  <c r="E301" i="5"/>
  <c r="AS301" i="5" s="1"/>
  <c r="F301" i="5"/>
  <c r="AT301" i="5" s="1"/>
  <c r="H301" i="5"/>
  <c r="AV301" i="5" s="1"/>
  <c r="D301" i="5"/>
  <c r="AR301" i="5" s="1"/>
  <c r="G301" i="5"/>
  <c r="AU301" i="5" s="1"/>
  <c r="D316" i="5"/>
  <c r="AR316" i="5" s="1"/>
  <c r="E316" i="5"/>
  <c r="AS316" i="5" s="1"/>
  <c r="F316" i="5"/>
  <c r="AT316" i="5" s="1"/>
  <c r="G316" i="5"/>
  <c r="AU316" i="5" s="1"/>
  <c r="H316" i="5"/>
  <c r="AV316" i="5" s="1"/>
  <c r="E244" i="5"/>
  <c r="AS244" i="5" s="1"/>
  <c r="F244" i="5"/>
  <c r="AT244" i="5" s="1"/>
  <c r="G244" i="5"/>
  <c r="AU244" i="5" s="1"/>
  <c r="H244" i="5"/>
  <c r="AV244" i="5" s="1"/>
  <c r="D244" i="5"/>
  <c r="AR244" i="5" s="1"/>
  <c r="D368" i="5"/>
  <c r="AR368" i="5" s="1"/>
  <c r="E368" i="5"/>
  <c r="AS368" i="5" s="1"/>
  <c r="F368" i="5"/>
  <c r="AT368" i="5" s="1"/>
  <c r="G368" i="5"/>
  <c r="AU368" i="5" s="1"/>
  <c r="H368" i="5"/>
  <c r="AV368" i="5" s="1"/>
  <c r="F797" i="5"/>
  <c r="AT797" i="5" s="1"/>
  <c r="D90" i="5"/>
  <c r="AR90" i="5" s="1"/>
  <c r="E90" i="5"/>
  <c r="AS90" i="5" s="1"/>
  <c r="F90" i="5"/>
  <c r="AT90" i="5" s="1"/>
  <c r="G90" i="5"/>
  <c r="AU90" i="5" s="1"/>
  <c r="H90" i="5"/>
  <c r="AV90" i="5" s="1"/>
  <c r="D185" i="5"/>
  <c r="AR185" i="5" s="1"/>
  <c r="E185" i="5"/>
  <c r="AS185" i="5" s="1"/>
  <c r="H185" i="5"/>
  <c r="AV185" i="5" s="1"/>
  <c r="F185" i="5"/>
  <c r="AT185" i="5" s="1"/>
  <c r="G185" i="5"/>
  <c r="AU185" i="5" s="1"/>
  <c r="D266" i="5"/>
  <c r="AR266" i="5" s="1"/>
  <c r="E266" i="5"/>
  <c r="AS266" i="5" s="1"/>
  <c r="F266" i="5"/>
  <c r="AT266" i="5" s="1"/>
  <c r="H266" i="5"/>
  <c r="AV266" i="5" s="1"/>
  <c r="G266" i="5"/>
  <c r="AU266" i="5" s="1"/>
  <c r="E278" i="5"/>
  <c r="AS278" i="5" s="1"/>
  <c r="G278" i="5"/>
  <c r="AU278" i="5" s="1"/>
  <c r="F278" i="5"/>
  <c r="AT278" i="5" s="1"/>
  <c r="D278" i="5"/>
  <c r="AR278" i="5" s="1"/>
  <c r="H278" i="5"/>
  <c r="AV278" i="5" s="1"/>
  <c r="H2" i="5"/>
  <c r="AV2" i="5" s="1"/>
  <c r="G2" i="5"/>
  <c r="AU2" i="5" s="1"/>
  <c r="F2" i="5"/>
  <c r="AT2" i="5" s="1"/>
  <c r="E2" i="5"/>
  <c r="AS2" i="5" s="1"/>
  <c r="E336" i="5"/>
  <c r="AS336" i="5" s="1"/>
  <c r="D336" i="5"/>
  <c r="AR336" i="5" s="1"/>
  <c r="F336" i="5"/>
  <c r="AT336" i="5" s="1"/>
  <c r="G336" i="5"/>
  <c r="AU336" i="5" s="1"/>
  <c r="H336" i="5"/>
  <c r="AV336" i="5" s="1"/>
  <c r="D345" i="5"/>
  <c r="AR345" i="5" s="1"/>
  <c r="E345" i="5"/>
  <c r="AS345" i="5" s="1"/>
  <c r="F345" i="5"/>
  <c r="AT345" i="5" s="1"/>
  <c r="G345" i="5"/>
  <c r="AU345" i="5" s="1"/>
  <c r="H345" i="5"/>
  <c r="AV345" i="5" s="1"/>
  <c r="E359" i="5"/>
  <c r="AS359" i="5" s="1"/>
  <c r="D359" i="5"/>
  <c r="AR359" i="5" s="1"/>
  <c r="F359" i="5"/>
  <c r="AT359" i="5" s="1"/>
  <c r="G359" i="5"/>
  <c r="AU359" i="5" s="1"/>
  <c r="H359" i="5"/>
  <c r="AV359" i="5" s="1"/>
  <c r="D347" i="5"/>
  <c r="AR347" i="5" s="1"/>
  <c r="E347" i="5"/>
  <c r="AS347" i="5" s="1"/>
  <c r="F347" i="5"/>
  <c r="AT347" i="5" s="1"/>
  <c r="G347" i="5"/>
  <c r="AU347" i="5" s="1"/>
  <c r="H347" i="5"/>
  <c r="AV347" i="5" s="1"/>
  <c r="E311" i="5"/>
  <c r="AS311" i="5" s="1"/>
  <c r="D311" i="5"/>
  <c r="AR311" i="5" s="1"/>
  <c r="F311" i="5"/>
  <c r="AT311" i="5" s="1"/>
  <c r="G311" i="5"/>
  <c r="AU311" i="5" s="1"/>
  <c r="H311" i="5"/>
  <c r="AV311" i="5" s="1"/>
  <c r="D378" i="5"/>
  <c r="AR378" i="5" s="1"/>
  <c r="E378" i="5"/>
  <c r="AS378" i="5" s="1"/>
  <c r="F378" i="5"/>
  <c r="AT378" i="5" s="1"/>
  <c r="G378" i="5"/>
  <c r="AU378" i="5" s="1"/>
  <c r="H378" i="5"/>
  <c r="AV378" i="5" s="1"/>
  <c r="F420" i="5"/>
  <c r="AT420" i="5" s="1"/>
  <c r="H420" i="5"/>
  <c r="AV420" i="5" s="1"/>
  <c r="D420" i="5"/>
  <c r="AR420" i="5" s="1"/>
  <c r="E420" i="5"/>
  <c r="AS420" i="5" s="1"/>
  <c r="G420" i="5"/>
  <c r="AU420" i="5" s="1"/>
  <c r="D387" i="5"/>
  <c r="AR387" i="5" s="1"/>
  <c r="E387" i="5"/>
  <c r="AS387" i="5" s="1"/>
  <c r="F387" i="5"/>
  <c r="AT387" i="5" s="1"/>
  <c r="G387" i="5"/>
  <c r="AU387" i="5" s="1"/>
  <c r="H387" i="5"/>
  <c r="AV387" i="5" s="1"/>
  <c r="D411" i="5"/>
  <c r="AR411" i="5" s="1"/>
  <c r="E411" i="5"/>
  <c r="AS411" i="5" s="1"/>
  <c r="F411" i="5"/>
  <c r="AT411" i="5" s="1"/>
  <c r="G411" i="5"/>
  <c r="AU411" i="5" s="1"/>
  <c r="H411" i="5"/>
  <c r="AV411" i="5" s="1"/>
  <c r="D394" i="5"/>
  <c r="AR394" i="5" s="1"/>
  <c r="E394" i="5"/>
  <c r="AS394" i="5" s="1"/>
  <c r="F394" i="5"/>
  <c r="AT394" i="5" s="1"/>
  <c r="G394" i="5"/>
  <c r="AU394" i="5" s="1"/>
  <c r="H394" i="5"/>
  <c r="AV394" i="5" s="1"/>
  <c r="D400" i="5"/>
  <c r="AR400" i="5" s="1"/>
  <c r="E400" i="5"/>
  <c r="AS400" i="5" s="1"/>
  <c r="F400" i="5"/>
  <c r="AT400" i="5" s="1"/>
  <c r="G400" i="5"/>
  <c r="AU400" i="5" s="1"/>
  <c r="H400" i="5"/>
  <c r="AV400" i="5" s="1"/>
  <c r="D403" i="5"/>
  <c r="AR403" i="5" s="1"/>
  <c r="E403" i="5"/>
  <c r="AS403" i="5" s="1"/>
  <c r="F403" i="5"/>
  <c r="AT403" i="5" s="1"/>
  <c r="G403" i="5"/>
  <c r="AU403" i="5" s="1"/>
  <c r="H403" i="5"/>
  <c r="AV403" i="5" s="1"/>
  <c r="D466" i="5"/>
  <c r="AR466" i="5" s="1"/>
  <c r="E466" i="5"/>
  <c r="AS466" i="5" s="1"/>
  <c r="F466" i="5"/>
  <c r="AT466" i="5" s="1"/>
  <c r="G466" i="5"/>
  <c r="AU466" i="5" s="1"/>
  <c r="H466" i="5"/>
  <c r="AV466" i="5" s="1"/>
  <c r="D548" i="5"/>
  <c r="AR548" i="5" s="1"/>
  <c r="E548" i="5"/>
  <c r="AS548" i="5" s="1"/>
  <c r="F548" i="5"/>
  <c r="AT548" i="5" s="1"/>
  <c r="G548" i="5"/>
  <c r="AU548" i="5" s="1"/>
  <c r="H548" i="5"/>
  <c r="AV548" i="5" s="1"/>
  <c r="D460" i="5"/>
  <c r="AR460" i="5" s="1"/>
  <c r="E460" i="5"/>
  <c r="AS460" i="5" s="1"/>
  <c r="F460" i="5"/>
  <c r="AT460" i="5" s="1"/>
  <c r="G460" i="5"/>
  <c r="AU460" i="5" s="1"/>
  <c r="H460" i="5"/>
  <c r="AV460" i="5" s="1"/>
  <c r="D452" i="5"/>
  <c r="AR452" i="5" s="1"/>
  <c r="G452" i="5"/>
  <c r="AU452" i="5" s="1"/>
  <c r="E452" i="5"/>
  <c r="AS452" i="5" s="1"/>
  <c r="F452" i="5"/>
  <c r="AT452" i="5" s="1"/>
  <c r="H452" i="5"/>
  <c r="AV452" i="5" s="1"/>
  <c r="D500" i="5"/>
  <c r="AR500" i="5" s="1"/>
  <c r="E500" i="5"/>
  <c r="AS500" i="5" s="1"/>
  <c r="F500" i="5"/>
  <c r="AT500" i="5" s="1"/>
  <c r="G500" i="5"/>
  <c r="AU500" i="5" s="1"/>
  <c r="H500" i="5"/>
  <c r="AV500" i="5" s="1"/>
  <c r="D424" i="5"/>
  <c r="AR424" i="5" s="1"/>
  <c r="F424" i="5"/>
  <c r="AT424" i="5" s="1"/>
  <c r="G424" i="5"/>
  <c r="AU424" i="5" s="1"/>
  <c r="H424" i="5"/>
  <c r="AV424" i="5" s="1"/>
  <c r="E424" i="5"/>
  <c r="AS424" i="5" s="1"/>
  <c r="D524" i="5"/>
  <c r="AR524" i="5" s="1"/>
  <c r="F524" i="5"/>
  <c r="AT524" i="5" s="1"/>
  <c r="G524" i="5"/>
  <c r="AU524" i="5" s="1"/>
  <c r="H524" i="5"/>
  <c r="AV524" i="5" s="1"/>
  <c r="E524" i="5"/>
  <c r="AS524" i="5" s="1"/>
  <c r="D496" i="5"/>
  <c r="AR496" i="5" s="1"/>
  <c r="F496" i="5"/>
  <c r="AT496" i="5" s="1"/>
  <c r="G496" i="5"/>
  <c r="AU496" i="5" s="1"/>
  <c r="H496" i="5"/>
  <c r="AV496" i="5" s="1"/>
  <c r="E496" i="5"/>
  <c r="AS496" i="5" s="1"/>
  <c r="D504" i="5"/>
  <c r="AR504" i="5" s="1"/>
  <c r="H504" i="5"/>
  <c r="AV504" i="5" s="1"/>
  <c r="E504" i="5"/>
  <c r="AS504" i="5" s="1"/>
  <c r="F504" i="5"/>
  <c r="AT504" i="5" s="1"/>
  <c r="D455" i="5"/>
  <c r="AR455" i="5" s="1"/>
  <c r="F455" i="5"/>
  <c r="AT455" i="5" s="1"/>
  <c r="G455" i="5"/>
  <c r="AU455" i="5" s="1"/>
  <c r="H455" i="5"/>
  <c r="AV455" i="5" s="1"/>
  <c r="E455" i="5"/>
  <c r="AS455" i="5" s="1"/>
  <c r="D468" i="5"/>
  <c r="AR468" i="5" s="1"/>
  <c r="E468" i="5"/>
  <c r="AS468" i="5" s="1"/>
  <c r="F468" i="5"/>
  <c r="AT468" i="5" s="1"/>
  <c r="H468" i="5"/>
  <c r="AV468" i="5" s="1"/>
  <c r="D536" i="5"/>
  <c r="AR536" i="5" s="1"/>
  <c r="F536" i="5"/>
  <c r="AT536" i="5" s="1"/>
  <c r="G536" i="5"/>
  <c r="AU536" i="5" s="1"/>
  <c r="H536" i="5"/>
  <c r="AV536" i="5" s="1"/>
  <c r="E536" i="5"/>
  <c r="AS536" i="5" s="1"/>
  <c r="D518" i="5"/>
  <c r="AR518" i="5" s="1"/>
  <c r="E518" i="5"/>
  <c r="AS518" i="5" s="1"/>
  <c r="F518" i="5"/>
  <c r="AT518" i="5" s="1"/>
  <c r="G518" i="5"/>
  <c r="AU518" i="5" s="1"/>
  <c r="H518" i="5"/>
  <c r="AV518" i="5" s="1"/>
  <c r="D488" i="5"/>
  <c r="AR488" i="5" s="1"/>
  <c r="F488" i="5"/>
  <c r="AT488" i="5" s="1"/>
  <c r="G488" i="5"/>
  <c r="AU488" i="5" s="1"/>
  <c r="H488" i="5"/>
  <c r="AV488" i="5" s="1"/>
  <c r="E488" i="5"/>
  <c r="AS488" i="5" s="1"/>
  <c r="D522" i="5"/>
  <c r="AR522" i="5" s="1"/>
  <c r="E522" i="5"/>
  <c r="AS522" i="5" s="1"/>
  <c r="F522" i="5"/>
  <c r="AT522" i="5" s="1"/>
  <c r="G522" i="5"/>
  <c r="AU522" i="5" s="1"/>
  <c r="H522" i="5"/>
  <c r="AV522" i="5" s="1"/>
  <c r="D528" i="5"/>
  <c r="AR528" i="5" s="1"/>
  <c r="F528" i="5"/>
  <c r="AT528" i="5" s="1"/>
  <c r="G528" i="5"/>
  <c r="AU528" i="5" s="1"/>
  <c r="H528" i="5"/>
  <c r="AV528" i="5" s="1"/>
  <c r="E528" i="5"/>
  <c r="AS528" i="5" s="1"/>
  <c r="D418" i="5"/>
  <c r="AR418" i="5" s="1"/>
  <c r="E418" i="5"/>
  <c r="AS418" i="5" s="1"/>
  <c r="F418" i="5"/>
  <c r="AT418" i="5" s="1"/>
  <c r="G418" i="5"/>
  <c r="AU418" i="5" s="1"/>
  <c r="H418" i="5"/>
  <c r="AV418" i="5" s="1"/>
  <c r="D577" i="5"/>
  <c r="AR577" i="5" s="1"/>
  <c r="F577" i="5"/>
  <c r="AT577" i="5" s="1"/>
  <c r="G577" i="5"/>
  <c r="AU577" i="5" s="1"/>
  <c r="H577" i="5"/>
  <c r="AV577" i="5" s="1"/>
  <c r="E577" i="5"/>
  <c r="AS577" i="5" s="1"/>
  <c r="D575" i="5"/>
  <c r="AR575" i="5" s="1"/>
  <c r="E575" i="5"/>
  <c r="AS575" i="5" s="1"/>
  <c r="F575" i="5"/>
  <c r="AT575" i="5" s="1"/>
  <c r="G575" i="5"/>
  <c r="AU575" i="5" s="1"/>
  <c r="H575" i="5"/>
  <c r="AV575" i="5" s="1"/>
  <c r="D584" i="5"/>
  <c r="AR584" i="5" s="1"/>
  <c r="F584" i="5"/>
  <c r="AT584" i="5" s="1"/>
  <c r="G584" i="5"/>
  <c r="AU584" i="5" s="1"/>
  <c r="H584" i="5"/>
  <c r="AV584" i="5" s="1"/>
  <c r="E582" i="5"/>
  <c r="AS582" i="5" s="1"/>
  <c r="F582" i="5"/>
  <c r="AT582" i="5" s="1"/>
  <c r="G582" i="5"/>
  <c r="AU582" i="5" s="1"/>
  <c r="H582" i="5"/>
  <c r="AV582" i="5" s="1"/>
  <c r="D582" i="5"/>
  <c r="AR582" i="5" s="1"/>
  <c r="D755" i="5"/>
  <c r="AR755" i="5" s="1"/>
  <c r="F755" i="5"/>
  <c r="AT755" i="5" s="1"/>
  <c r="G755" i="5"/>
  <c r="AU755" i="5" s="1"/>
  <c r="H755" i="5"/>
  <c r="AV755" i="5" s="1"/>
  <c r="E755" i="5"/>
  <c r="AS755" i="5" s="1"/>
  <c r="F750" i="5"/>
  <c r="AT750" i="5" s="1"/>
  <c r="E750" i="5"/>
  <c r="AS750" i="5" s="1"/>
  <c r="G750" i="5"/>
  <c r="AU750" i="5" s="1"/>
  <c r="H750" i="5"/>
  <c r="AV750" i="5" s="1"/>
  <c r="D750" i="5"/>
  <c r="AR750" i="5" s="1"/>
  <c r="D688" i="5"/>
  <c r="AR688" i="5" s="1"/>
  <c r="F688" i="5"/>
  <c r="AT688" i="5" s="1"/>
  <c r="G688" i="5"/>
  <c r="AU688" i="5" s="1"/>
  <c r="H688" i="5"/>
  <c r="AV688" i="5" s="1"/>
  <c r="E688" i="5"/>
  <c r="AS688" i="5" s="1"/>
  <c r="D650" i="5"/>
  <c r="AR650" i="5" s="1"/>
  <c r="E650" i="5"/>
  <c r="AS650" i="5" s="1"/>
  <c r="F650" i="5"/>
  <c r="AT650" i="5" s="1"/>
  <c r="G650" i="5"/>
  <c r="AU650" i="5" s="1"/>
  <c r="H650" i="5"/>
  <c r="AV650" i="5" s="1"/>
  <c r="D641" i="5"/>
  <c r="AR641" i="5" s="1"/>
  <c r="F641" i="5"/>
  <c r="AT641" i="5" s="1"/>
  <c r="G641" i="5"/>
  <c r="AU641" i="5" s="1"/>
  <c r="H641" i="5"/>
  <c r="AV641" i="5" s="1"/>
  <c r="E641" i="5"/>
  <c r="AS641" i="5" s="1"/>
  <c r="D651" i="5"/>
  <c r="AR651" i="5" s="1"/>
  <c r="E651" i="5"/>
  <c r="AS651" i="5" s="1"/>
  <c r="F651" i="5"/>
  <c r="AT651" i="5" s="1"/>
  <c r="G651" i="5"/>
  <c r="AU651" i="5" s="1"/>
  <c r="H651" i="5"/>
  <c r="AV651" i="5" s="1"/>
  <c r="D776" i="5"/>
  <c r="AR776" i="5" s="1"/>
  <c r="F776" i="5"/>
  <c r="AT776" i="5" s="1"/>
  <c r="G776" i="5"/>
  <c r="AU776" i="5" s="1"/>
  <c r="H776" i="5"/>
  <c r="AV776" i="5" s="1"/>
  <c r="E776" i="5"/>
  <c r="AS776" i="5" s="1"/>
  <c r="H811" i="5"/>
  <c r="AV811" i="5" s="1"/>
  <c r="D811" i="5"/>
  <c r="AR811" i="5" s="1"/>
  <c r="E811" i="5"/>
  <c r="AS811" i="5" s="1"/>
  <c r="G811" i="5"/>
  <c r="AU811" i="5" s="1"/>
  <c r="D853" i="5"/>
  <c r="AR853" i="5" s="1"/>
  <c r="E853" i="5"/>
  <c r="AS853" i="5" s="1"/>
  <c r="F853" i="5"/>
  <c r="AT853" i="5" s="1"/>
  <c r="G853" i="5"/>
  <c r="AU853" i="5" s="1"/>
  <c r="H853" i="5"/>
  <c r="AV853" i="5" s="1"/>
  <c r="H946" i="5"/>
  <c r="AV946" i="5" s="1"/>
  <c r="E946" i="5"/>
  <c r="AS946" i="5" s="1"/>
  <c r="F946" i="5"/>
  <c r="AT946" i="5" s="1"/>
  <c r="G946" i="5"/>
  <c r="AU946" i="5" s="1"/>
  <c r="D946" i="5"/>
  <c r="AR946" i="5" s="1"/>
  <c r="D925" i="5"/>
  <c r="AR925" i="5" s="1"/>
  <c r="E925" i="5"/>
  <c r="AS925" i="5" s="1"/>
  <c r="G925" i="5"/>
  <c r="AU925" i="5" s="1"/>
  <c r="H925" i="5"/>
  <c r="AV925" i="5" s="1"/>
  <c r="H932" i="5"/>
  <c r="AV932" i="5" s="1"/>
  <c r="D932" i="5"/>
  <c r="AR932" i="5" s="1"/>
  <c r="E932" i="5"/>
  <c r="AS932" i="5" s="1"/>
  <c r="F932" i="5"/>
  <c r="AT932" i="5" s="1"/>
  <c r="E912" i="5"/>
  <c r="AS912" i="5" s="1"/>
  <c r="F912" i="5"/>
  <c r="AT912" i="5" s="1"/>
  <c r="G912" i="5"/>
  <c r="AU912" i="5" s="1"/>
  <c r="H912" i="5"/>
  <c r="AV912" i="5" s="1"/>
  <c r="D912" i="5"/>
  <c r="AR912" i="5" s="1"/>
  <c r="D887" i="5"/>
  <c r="AR887" i="5" s="1"/>
  <c r="E887" i="5"/>
  <c r="AS887" i="5" s="1"/>
  <c r="F887" i="5"/>
  <c r="AT887" i="5" s="1"/>
  <c r="H887" i="5"/>
  <c r="AV887" i="5" s="1"/>
  <c r="E826" i="5"/>
  <c r="AS826" i="5" s="1"/>
  <c r="F826" i="5"/>
  <c r="AT826" i="5" s="1"/>
  <c r="G826" i="5"/>
  <c r="AU826" i="5" s="1"/>
  <c r="H826" i="5"/>
  <c r="AV826" i="5" s="1"/>
  <c r="D826" i="5"/>
  <c r="AR826" i="5" s="1"/>
  <c r="D860" i="5"/>
  <c r="AR860" i="5" s="1"/>
  <c r="E860" i="5"/>
  <c r="AS860" i="5" s="1"/>
  <c r="F860" i="5"/>
  <c r="AT860" i="5" s="1"/>
  <c r="H860" i="5"/>
  <c r="AV860" i="5" s="1"/>
  <c r="E868" i="5"/>
  <c r="AS868" i="5" s="1"/>
  <c r="F868" i="5"/>
  <c r="AT868" i="5" s="1"/>
  <c r="G868" i="5"/>
  <c r="AU868" i="5" s="1"/>
  <c r="H868" i="5"/>
  <c r="AV868" i="5" s="1"/>
  <c r="D868" i="5"/>
  <c r="AR868" i="5" s="1"/>
  <c r="F562" i="5"/>
  <c r="AT562" i="5" s="1"/>
  <c r="D51" i="5"/>
  <c r="AR51" i="5" s="1"/>
  <c r="E51" i="5"/>
  <c r="AS51" i="5" s="1"/>
  <c r="F51" i="5"/>
  <c r="AT51" i="5" s="1"/>
  <c r="H51" i="5"/>
  <c r="AV51" i="5" s="1"/>
  <c r="G51" i="5"/>
  <c r="AU51" i="5" s="1"/>
  <c r="D82" i="5"/>
  <c r="AR82" i="5" s="1"/>
  <c r="E82" i="5"/>
  <c r="AS82" i="5" s="1"/>
  <c r="F82" i="5"/>
  <c r="AT82" i="5" s="1"/>
  <c r="G82" i="5"/>
  <c r="AU82" i="5" s="1"/>
  <c r="H82" i="5"/>
  <c r="AV82" i="5" s="1"/>
  <c r="D155" i="5"/>
  <c r="AR155" i="5" s="1"/>
  <c r="F155" i="5"/>
  <c r="AT155" i="5" s="1"/>
  <c r="G155" i="5"/>
  <c r="AU155" i="5" s="1"/>
  <c r="H155" i="5"/>
  <c r="AV155" i="5" s="1"/>
  <c r="E155" i="5"/>
  <c r="AS155" i="5" s="1"/>
  <c r="D238" i="5"/>
  <c r="AR238" i="5" s="1"/>
  <c r="F238" i="5"/>
  <c r="AT238" i="5" s="1"/>
  <c r="G238" i="5"/>
  <c r="AU238" i="5" s="1"/>
  <c r="H238" i="5"/>
  <c r="AV238" i="5" s="1"/>
  <c r="E238" i="5"/>
  <c r="AS238" i="5" s="1"/>
  <c r="D275" i="5"/>
  <c r="AR275" i="5" s="1"/>
  <c r="E275" i="5"/>
  <c r="AS275" i="5" s="1"/>
  <c r="F275" i="5"/>
  <c r="AT275" i="5" s="1"/>
  <c r="G275" i="5"/>
  <c r="AU275" i="5" s="1"/>
  <c r="H275" i="5"/>
  <c r="AV275" i="5" s="1"/>
  <c r="D12" i="5"/>
  <c r="AR12" i="5" s="1"/>
  <c r="E12" i="5"/>
  <c r="AS12" i="5" s="1"/>
  <c r="H12" i="5"/>
  <c r="AV12" i="5" s="1"/>
  <c r="F12" i="5"/>
  <c r="AT12" i="5" s="1"/>
  <c r="G12" i="5"/>
  <c r="AU12" i="5" s="1"/>
  <c r="D16" i="5"/>
  <c r="AR16" i="5" s="1"/>
  <c r="E16" i="5"/>
  <c r="AS16" i="5" s="1"/>
  <c r="F16" i="5"/>
  <c r="AT16" i="5" s="1"/>
  <c r="G16" i="5"/>
  <c r="AU16" i="5" s="1"/>
  <c r="H16" i="5"/>
  <c r="AV16" i="5" s="1"/>
  <c r="D26" i="5"/>
  <c r="AR26" i="5" s="1"/>
  <c r="E26" i="5"/>
  <c r="AS26" i="5" s="1"/>
  <c r="F26" i="5"/>
  <c r="AT26" i="5" s="1"/>
  <c r="G26" i="5"/>
  <c r="AU26" i="5" s="1"/>
  <c r="H26" i="5"/>
  <c r="AV26" i="5" s="1"/>
  <c r="D32" i="5"/>
  <c r="AR32" i="5" s="1"/>
  <c r="E32" i="5"/>
  <c r="AS32" i="5" s="1"/>
  <c r="F32" i="5"/>
  <c r="AT32" i="5" s="1"/>
  <c r="G32" i="5"/>
  <c r="AU32" i="5" s="1"/>
  <c r="H32" i="5"/>
  <c r="AV32" i="5" s="1"/>
  <c r="D45" i="5"/>
  <c r="AR45" i="5" s="1"/>
  <c r="E45" i="5"/>
  <c r="AS45" i="5" s="1"/>
  <c r="G45" i="5"/>
  <c r="AU45" i="5" s="1"/>
  <c r="F45" i="5"/>
  <c r="AT45" i="5" s="1"/>
  <c r="H45" i="5"/>
  <c r="AV45" i="5" s="1"/>
  <c r="D56" i="5"/>
  <c r="AR56" i="5" s="1"/>
  <c r="E56" i="5"/>
  <c r="AS56" i="5" s="1"/>
  <c r="F56" i="5"/>
  <c r="AT56" i="5" s="1"/>
  <c r="G56" i="5"/>
  <c r="AU56" i="5" s="1"/>
  <c r="H56" i="5"/>
  <c r="AV56" i="5" s="1"/>
  <c r="D28" i="5"/>
  <c r="AR28" i="5" s="1"/>
  <c r="E28" i="5"/>
  <c r="AS28" i="5" s="1"/>
  <c r="F28" i="5"/>
  <c r="AT28" i="5" s="1"/>
  <c r="H28" i="5"/>
  <c r="AV28" i="5" s="1"/>
  <c r="G28" i="5"/>
  <c r="AU28" i="5" s="1"/>
  <c r="D74" i="5"/>
  <c r="AR74" i="5" s="1"/>
  <c r="E74" i="5"/>
  <c r="AS74" i="5" s="1"/>
  <c r="F74" i="5"/>
  <c r="AT74" i="5" s="1"/>
  <c r="G74" i="5"/>
  <c r="AU74" i="5" s="1"/>
  <c r="H74" i="5"/>
  <c r="AV74" i="5" s="1"/>
  <c r="D79" i="5"/>
  <c r="AR79" i="5" s="1"/>
  <c r="E79" i="5"/>
  <c r="AS79" i="5" s="1"/>
  <c r="G79" i="5"/>
  <c r="AU79" i="5" s="1"/>
  <c r="F79" i="5"/>
  <c r="AT79" i="5" s="1"/>
  <c r="H79" i="5"/>
  <c r="AV79" i="5" s="1"/>
  <c r="D86" i="5"/>
  <c r="AR86" i="5" s="1"/>
  <c r="E86" i="5"/>
  <c r="AS86" i="5" s="1"/>
  <c r="F86" i="5"/>
  <c r="AT86" i="5" s="1"/>
  <c r="G86" i="5"/>
  <c r="AU86" i="5" s="1"/>
  <c r="H86" i="5"/>
  <c r="AV86" i="5" s="1"/>
  <c r="D36" i="5"/>
  <c r="AR36" i="5" s="1"/>
  <c r="E36" i="5"/>
  <c r="AS36" i="5" s="1"/>
  <c r="F36" i="5"/>
  <c r="AT36" i="5" s="1"/>
  <c r="H36" i="5"/>
  <c r="AV36" i="5" s="1"/>
  <c r="G36" i="5"/>
  <c r="AU36" i="5" s="1"/>
  <c r="D99" i="5"/>
  <c r="AR99" i="5" s="1"/>
  <c r="E99" i="5"/>
  <c r="AS99" i="5" s="1"/>
  <c r="F99" i="5"/>
  <c r="AT99" i="5" s="1"/>
  <c r="G99" i="5"/>
  <c r="AU99" i="5" s="1"/>
  <c r="H99" i="5"/>
  <c r="AV99" i="5" s="1"/>
  <c r="D101" i="5"/>
  <c r="AR101" i="5" s="1"/>
  <c r="E101" i="5"/>
  <c r="AS101" i="5" s="1"/>
  <c r="G101" i="5"/>
  <c r="AU101" i="5" s="1"/>
  <c r="H101" i="5"/>
  <c r="AV101" i="5" s="1"/>
  <c r="D184" i="5"/>
  <c r="AR184" i="5" s="1"/>
  <c r="E184" i="5"/>
  <c r="AS184" i="5" s="1"/>
  <c r="F184" i="5"/>
  <c r="AT184" i="5" s="1"/>
  <c r="G184" i="5"/>
  <c r="AU184" i="5" s="1"/>
  <c r="H184" i="5"/>
  <c r="AV184" i="5" s="1"/>
  <c r="D111" i="5"/>
  <c r="AR111" i="5" s="1"/>
  <c r="E111" i="5"/>
  <c r="AS111" i="5" s="1"/>
  <c r="H111" i="5"/>
  <c r="AV111" i="5" s="1"/>
  <c r="F111" i="5"/>
  <c r="AT111" i="5" s="1"/>
  <c r="G111" i="5"/>
  <c r="AU111" i="5" s="1"/>
  <c r="D163" i="5"/>
  <c r="AR163" i="5" s="1"/>
  <c r="E163" i="5"/>
  <c r="AS163" i="5" s="1"/>
  <c r="F163" i="5"/>
  <c r="AT163" i="5" s="1"/>
  <c r="G163" i="5"/>
  <c r="AU163" i="5" s="1"/>
  <c r="H163" i="5"/>
  <c r="AV163" i="5" s="1"/>
  <c r="D194" i="5"/>
  <c r="AR194" i="5" s="1"/>
  <c r="E194" i="5"/>
  <c r="AS194" i="5" s="1"/>
  <c r="F194" i="5"/>
  <c r="AT194" i="5" s="1"/>
  <c r="G194" i="5"/>
  <c r="AU194" i="5" s="1"/>
  <c r="H194" i="5"/>
  <c r="AV194" i="5" s="1"/>
  <c r="D140" i="5"/>
  <c r="AR140" i="5" s="1"/>
  <c r="E140" i="5"/>
  <c r="AS140" i="5" s="1"/>
  <c r="F140" i="5"/>
  <c r="AT140" i="5" s="1"/>
  <c r="G140" i="5"/>
  <c r="AU140" i="5" s="1"/>
  <c r="H140" i="5"/>
  <c r="AV140" i="5" s="1"/>
  <c r="D149" i="5"/>
  <c r="AR149" i="5" s="1"/>
  <c r="H149" i="5"/>
  <c r="AV149" i="5" s="1"/>
  <c r="E149" i="5"/>
  <c r="AS149" i="5" s="1"/>
  <c r="F149" i="5"/>
  <c r="AT149" i="5" s="1"/>
  <c r="G149" i="5"/>
  <c r="AU149" i="5" s="1"/>
  <c r="E160" i="5"/>
  <c r="AS160" i="5" s="1"/>
  <c r="F160" i="5"/>
  <c r="AT160" i="5" s="1"/>
  <c r="G160" i="5"/>
  <c r="AU160" i="5" s="1"/>
  <c r="H160" i="5"/>
  <c r="AV160" i="5" s="1"/>
  <c r="D160" i="5"/>
  <c r="AR160" i="5" s="1"/>
  <c r="D180" i="5"/>
  <c r="AR180" i="5" s="1"/>
  <c r="E180" i="5"/>
  <c r="AS180" i="5" s="1"/>
  <c r="F180" i="5"/>
  <c r="AT180" i="5" s="1"/>
  <c r="G180" i="5"/>
  <c r="AU180" i="5" s="1"/>
  <c r="H180" i="5"/>
  <c r="AV180" i="5" s="1"/>
  <c r="E181" i="5"/>
  <c r="AS181" i="5" s="1"/>
  <c r="F181" i="5"/>
  <c r="AT181" i="5" s="1"/>
  <c r="G181" i="5"/>
  <c r="AU181" i="5" s="1"/>
  <c r="H181" i="5"/>
  <c r="AV181" i="5" s="1"/>
  <c r="D181" i="5"/>
  <c r="AR181" i="5" s="1"/>
  <c r="D192" i="5"/>
  <c r="AR192" i="5" s="1"/>
  <c r="E192" i="5"/>
  <c r="AS192" i="5" s="1"/>
  <c r="H192" i="5"/>
  <c r="AV192" i="5" s="1"/>
  <c r="F192" i="5"/>
  <c r="AT192" i="5" s="1"/>
  <c r="G192" i="5"/>
  <c r="AU192" i="5" s="1"/>
  <c r="E195" i="5"/>
  <c r="AS195" i="5" s="1"/>
  <c r="F195" i="5"/>
  <c r="AT195" i="5" s="1"/>
  <c r="G195" i="5"/>
  <c r="AU195" i="5" s="1"/>
  <c r="H195" i="5"/>
  <c r="AV195" i="5" s="1"/>
  <c r="D195" i="5"/>
  <c r="AR195" i="5" s="1"/>
  <c r="D207" i="5"/>
  <c r="AR207" i="5" s="1"/>
  <c r="G207" i="5"/>
  <c r="AU207" i="5" s="1"/>
  <c r="H207" i="5"/>
  <c r="AV207" i="5" s="1"/>
  <c r="E207" i="5"/>
  <c r="AS207" i="5" s="1"/>
  <c r="F207" i="5"/>
  <c r="AT207" i="5" s="1"/>
  <c r="E200" i="5"/>
  <c r="AS200" i="5" s="1"/>
  <c r="F200" i="5"/>
  <c r="AT200" i="5" s="1"/>
  <c r="G200" i="5"/>
  <c r="AU200" i="5" s="1"/>
  <c r="H200" i="5"/>
  <c r="AV200" i="5" s="1"/>
  <c r="D200" i="5"/>
  <c r="AR200" i="5" s="1"/>
  <c r="D220" i="5"/>
  <c r="AR220" i="5" s="1"/>
  <c r="E220" i="5"/>
  <c r="AS220" i="5" s="1"/>
  <c r="H220" i="5"/>
  <c r="AV220" i="5" s="1"/>
  <c r="F220" i="5"/>
  <c r="AT220" i="5" s="1"/>
  <c r="G220" i="5"/>
  <c r="AU220" i="5" s="1"/>
  <c r="E216" i="5"/>
  <c r="AS216" i="5" s="1"/>
  <c r="F216" i="5"/>
  <c r="AT216" i="5" s="1"/>
  <c r="G216" i="5"/>
  <c r="AU216" i="5" s="1"/>
  <c r="H216" i="5"/>
  <c r="AV216" i="5" s="1"/>
  <c r="D216" i="5"/>
  <c r="AR216" i="5" s="1"/>
  <c r="D224" i="5"/>
  <c r="AR224" i="5" s="1"/>
  <c r="E224" i="5"/>
  <c r="AS224" i="5" s="1"/>
  <c r="F224" i="5"/>
  <c r="AT224" i="5" s="1"/>
  <c r="G224" i="5"/>
  <c r="AU224" i="5" s="1"/>
  <c r="H224" i="5"/>
  <c r="AV224" i="5" s="1"/>
  <c r="E362" i="5"/>
  <c r="AS362" i="5" s="1"/>
  <c r="F362" i="5"/>
  <c r="AT362" i="5" s="1"/>
  <c r="G362" i="5"/>
  <c r="AU362" i="5" s="1"/>
  <c r="H362" i="5"/>
  <c r="AV362" i="5" s="1"/>
  <c r="D362" i="5"/>
  <c r="AR362" i="5" s="1"/>
  <c r="D247" i="5"/>
  <c r="AR247" i="5" s="1"/>
  <c r="E247" i="5"/>
  <c r="AS247" i="5" s="1"/>
  <c r="F247" i="5"/>
  <c r="AT247" i="5" s="1"/>
  <c r="G247" i="5"/>
  <c r="AU247" i="5" s="1"/>
  <c r="H247" i="5"/>
  <c r="AV247" i="5" s="1"/>
  <c r="F254" i="5"/>
  <c r="AT254" i="5" s="1"/>
  <c r="G254" i="5"/>
  <c r="AU254" i="5" s="1"/>
  <c r="H254" i="5"/>
  <c r="AV254" i="5" s="1"/>
  <c r="E254" i="5"/>
  <c r="AS254" i="5" s="1"/>
  <c r="D254" i="5"/>
  <c r="AR254" i="5" s="1"/>
  <c r="D268" i="5"/>
  <c r="AR268" i="5" s="1"/>
  <c r="E268" i="5"/>
  <c r="AS268" i="5" s="1"/>
  <c r="F268" i="5"/>
  <c r="AT268" i="5" s="1"/>
  <c r="G268" i="5"/>
  <c r="AU268" i="5" s="1"/>
  <c r="H268" i="5"/>
  <c r="AV268" i="5" s="1"/>
  <c r="F265" i="5"/>
  <c r="AT265" i="5" s="1"/>
  <c r="G265" i="5"/>
  <c r="AU265" i="5" s="1"/>
  <c r="H265" i="5"/>
  <c r="AV265" i="5" s="1"/>
  <c r="E265" i="5"/>
  <c r="AS265" i="5" s="1"/>
  <c r="D265" i="5"/>
  <c r="AR265" i="5" s="1"/>
  <c r="D282" i="5"/>
  <c r="AR282" i="5" s="1"/>
  <c r="E282" i="5"/>
  <c r="AS282" i="5" s="1"/>
  <c r="F282" i="5"/>
  <c r="AT282" i="5" s="1"/>
  <c r="G282" i="5"/>
  <c r="AU282" i="5" s="1"/>
  <c r="H282" i="5"/>
  <c r="AV282" i="5" s="1"/>
  <c r="D292" i="5"/>
  <c r="AR292" i="5" s="1"/>
  <c r="F292" i="5"/>
  <c r="AT292" i="5" s="1"/>
  <c r="E292" i="5"/>
  <c r="AS292" i="5" s="1"/>
  <c r="G292" i="5"/>
  <c r="AU292" i="5" s="1"/>
  <c r="H292" i="5"/>
  <c r="AV292" i="5" s="1"/>
  <c r="D310" i="5"/>
  <c r="AR310" i="5" s="1"/>
  <c r="E310" i="5"/>
  <c r="AS310" i="5" s="1"/>
  <c r="F310" i="5"/>
  <c r="AT310" i="5" s="1"/>
  <c r="G310" i="5"/>
  <c r="AU310" i="5" s="1"/>
  <c r="H310" i="5"/>
  <c r="AV310" i="5" s="1"/>
  <c r="D243" i="5"/>
  <c r="AR243" i="5" s="1"/>
  <c r="F243" i="5"/>
  <c r="AT243" i="5" s="1"/>
  <c r="E243" i="5"/>
  <c r="AS243" i="5" s="1"/>
  <c r="G243" i="5"/>
  <c r="AU243" i="5" s="1"/>
  <c r="H243" i="5"/>
  <c r="AV243" i="5" s="1"/>
  <c r="D317" i="5"/>
  <c r="AR317" i="5" s="1"/>
  <c r="E317" i="5"/>
  <c r="AS317" i="5" s="1"/>
  <c r="F317" i="5"/>
  <c r="AT317" i="5" s="1"/>
  <c r="G317" i="5"/>
  <c r="AU317" i="5" s="1"/>
  <c r="H317" i="5"/>
  <c r="AV317" i="5" s="1"/>
  <c r="D330" i="5"/>
  <c r="AR330" i="5" s="1"/>
  <c r="F330" i="5"/>
  <c r="AT330" i="5" s="1"/>
  <c r="E330" i="5"/>
  <c r="AS330" i="5" s="1"/>
  <c r="G330" i="5"/>
  <c r="AU330" i="5" s="1"/>
  <c r="H330" i="5"/>
  <c r="AV330" i="5" s="1"/>
  <c r="D297" i="5"/>
  <c r="AR297" i="5" s="1"/>
  <c r="E297" i="5"/>
  <c r="AS297" i="5" s="1"/>
  <c r="F297" i="5"/>
  <c r="AT297" i="5" s="1"/>
  <c r="G297" i="5"/>
  <c r="AU297" i="5" s="1"/>
  <c r="H297" i="5"/>
  <c r="AV297" i="5" s="1"/>
  <c r="H962" i="5"/>
  <c r="AV962" i="5" s="1"/>
  <c r="F497" i="5"/>
  <c r="AT497" i="5" s="1"/>
  <c r="D759" i="5"/>
  <c r="AR759" i="5" s="1"/>
  <c r="E759" i="5"/>
  <c r="AS759" i="5" s="1"/>
  <c r="F759" i="5"/>
  <c r="AT759" i="5" s="1"/>
  <c r="G759" i="5"/>
  <c r="AU759" i="5" s="1"/>
  <c r="H759" i="5"/>
  <c r="AV759" i="5" s="1"/>
  <c r="D665" i="5"/>
  <c r="AR665" i="5" s="1"/>
  <c r="F665" i="5"/>
  <c r="AT665" i="5" s="1"/>
  <c r="G665" i="5"/>
  <c r="AU665" i="5" s="1"/>
  <c r="H665" i="5"/>
  <c r="AV665" i="5" s="1"/>
  <c r="F683" i="5"/>
  <c r="AT683" i="5" s="1"/>
  <c r="G683" i="5"/>
  <c r="AU683" i="5" s="1"/>
  <c r="H683" i="5"/>
  <c r="AV683" i="5" s="1"/>
  <c r="D673" i="5"/>
  <c r="AR673" i="5" s="1"/>
  <c r="F673" i="5"/>
  <c r="AT673" i="5" s="1"/>
  <c r="G673" i="5"/>
  <c r="AU673" i="5" s="1"/>
  <c r="D702" i="5"/>
  <c r="AR702" i="5" s="1"/>
  <c r="E702" i="5"/>
  <c r="AS702" i="5" s="1"/>
  <c r="F702" i="5"/>
  <c r="AT702" i="5" s="1"/>
  <c r="D630" i="5"/>
  <c r="AR630" i="5" s="1"/>
  <c r="F630" i="5"/>
  <c r="AT630" i="5" s="1"/>
  <c r="G630" i="5"/>
  <c r="AU630" i="5" s="1"/>
  <c r="E630" i="5"/>
  <c r="AS630" i="5" s="1"/>
  <c r="H630" i="5"/>
  <c r="AV630" i="5" s="1"/>
  <c r="D574" i="5"/>
  <c r="AR574" i="5" s="1"/>
  <c r="E574" i="5"/>
  <c r="AS574" i="5" s="1"/>
  <c r="F574" i="5"/>
  <c r="AT574" i="5" s="1"/>
  <c r="G574" i="5"/>
  <c r="AU574" i="5" s="1"/>
  <c r="H574" i="5"/>
  <c r="AV574" i="5" s="1"/>
  <c r="D714" i="5"/>
  <c r="AR714" i="5" s="1"/>
  <c r="F714" i="5"/>
  <c r="AT714" i="5" s="1"/>
  <c r="G714" i="5"/>
  <c r="AU714" i="5" s="1"/>
  <c r="E714" i="5"/>
  <c r="AS714" i="5" s="1"/>
  <c r="H714" i="5"/>
  <c r="AV714" i="5" s="1"/>
  <c r="D663" i="5"/>
  <c r="AR663" i="5" s="1"/>
  <c r="E663" i="5"/>
  <c r="AS663" i="5" s="1"/>
  <c r="F663" i="5"/>
  <c r="AT663" i="5" s="1"/>
  <c r="G663" i="5"/>
  <c r="AU663" i="5" s="1"/>
  <c r="H663" i="5"/>
  <c r="AV663" i="5" s="1"/>
  <c r="H730" i="5"/>
  <c r="AV730" i="5" s="1"/>
  <c r="D730" i="5"/>
  <c r="AR730" i="5" s="1"/>
  <c r="D619" i="5"/>
  <c r="AR619" i="5" s="1"/>
  <c r="E619" i="5"/>
  <c r="AS619" i="5" s="1"/>
  <c r="F619" i="5"/>
  <c r="AT619" i="5" s="1"/>
  <c r="G619" i="5"/>
  <c r="AU619" i="5" s="1"/>
  <c r="H619" i="5"/>
  <c r="AV619" i="5" s="1"/>
  <c r="H744" i="5"/>
  <c r="AV744" i="5" s="1"/>
  <c r="D744" i="5"/>
  <c r="AR744" i="5" s="1"/>
  <c r="D766" i="5"/>
  <c r="AR766" i="5" s="1"/>
  <c r="E766" i="5"/>
  <c r="AS766" i="5" s="1"/>
  <c r="F766" i="5"/>
  <c r="AT766" i="5" s="1"/>
  <c r="G766" i="5"/>
  <c r="AU766" i="5" s="1"/>
  <c r="H766" i="5"/>
  <c r="AV766" i="5" s="1"/>
  <c r="H636" i="5"/>
  <c r="AV636" i="5" s="1"/>
  <c r="D636" i="5"/>
  <c r="AR636" i="5" s="1"/>
  <c r="D778" i="5"/>
  <c r="AR778" i="5" s="1"/>
  <c r="E778" i="5"/>
  <c r="AS778" i="5" s="1"/>
  <c r="F778" i="5"/>
  <c r="AT778" i="5" s="1"/>
  <c r="G778" i="5"/>
  <c r="AU778" i="5" s="1"/>
  <c r="H778" i="5"/>
  <c r="AV778" i="5" s="1"/>
  <c r="H634" i="5"/>
  <c r="AV634" i="5" s="1"/>
  <c r="D634" i="5"/>
  <c r="AR634" i="5" s="1"/>
  <c r="D603" i="5"/>
  <c r="AR603" i="5" s="1"/>
  <c r="E603" i="5"/>
  <c r="AS603" i="5" s="1"/>
  <c r="F603" i="5"/>
  <c r="AT603" i="5" s="1"/>
  <c r="G603" i="5"/>
  <c r="AU603" i="5" s="1"/>
  <c r="H603" i="5"/>
  <c r="AV603" i="5" s="1"/>
  <c r="D743" i="5"/>
  <c r="AR743" i="5" s="1"/>
  <c r="E743" i="5"/>
  <c r="AS743" i="5" s="1"/>
  <c r="F743" i="5"/>
  <c r="AT743" i="5" s="1"/>
  <c r="H743" i="5"/>
  <c r="AV743" i="5" s="1"/>
  <c r="D817" i="5"/>
  <c r="AR817" i="5" s="1"/>
  <c r="E817" i="5"/>
  <c r="AS817" i="5" s="1"/>
  <c r="F817" i="5"/>
  <c r="AT817" i="5" s="1"/>
  <c r="H817" i="5"/>
  <c r="AV817" i="5" s="1"/>
  <c r="D852" i="5"/>
  <c r="AR852" i="5" s="1"/>
  <c r="E852" i="5"/>
  <c r="AS852" i="5" s="1"/>
  <c r="D856" i="5"/>
  <c r="AR856" i="5" s="1"/>
  <c r="E856" i="5"/>
  <c r="AS856" i="5" s="1"/>
  <c r="D814" i="5"/>
  <c r="AR814" i="5" s="1"/>
  <c r="E814" i="5"/>
  <c r="AS814" i="5" s="1"/>
  <c r="G939" i="5"/>
  <c r="AU939" i="5" s="1"/>
  <c r="F931" i="5"/>
  <c r="AT931" i="5" s="1"/>
  <c r="D995" i="5"/>
  <c r="AR995" i="5" s="1"/>
  <c r="H972" i="5"/>
  <c r="AV972" i="5" s="1"/>
  <c r="G964" i="5"/>
  <c r="AU964" i="5" s="1"/>
  <c r="F914" i="5"/>
  <c r="AT914" i="5" s="1"/>
  <c r="E901" i="5"/>
  <c r="AS901" i="5" s="1"/>
  <c r="D983" i="5"/>
  <c r="AR983" i="5" s="1"/>
  <c r="H879" i="5"/>
  <c r="AV879" i="5" s="1"/>
  <c r="G928" i="5"/>
  <c r="AU928" i="5" s="1"/>
  <c r="F944" i="5"/>
  <c r="AT944" i="5" s="1"/>
  <c r="E899" i="5"/>
  <c r="AS899" i="5" s="1"/>
  <c r="D969" i="5"/>
  <c r="AR969" i="5" s="1"/>
  <c r="H966" i="5"/>
  <c r="AV966" i="5" s="1"/>
  <c r="G844" i="5"/>
  <c r="AU844" i="5" s="1"/>
  <c r="F979" i="5"/>
  <c r="AT979" i="5" s="1"/>
  <c r="E903" i="5"/>
  <c r="AS903" i="5" s="1"/>
  <c r="H993" i="5"/>
  <c r="AV993" i="5" s="1"/>
  <c r="G900" i="5"/>
  <c r="AU900" i="5" s="1"/>
  <c r="E831" i="5"/>
  <c r="AS831" i="5" s="1"/>
  <c r="H916" i="5"/>
  <c r="AV916" i="5" s="1"/>
  <c r="G980" i="5"/>
  <c r="AU980" i="5" s="1"/>
  <c r="E896" i="5"/>
  <c r="AS896" i="5" s="1"/>
  <c r="H967" i="5"/>
  <c r="AV967" i="5" s="1"/>
  <c r="D898" i="5"/>
  <c r="AR898" i="5" s="1"/>
  <c r="E941" i="5"/>
  <c r="AS941" i="5" s="1"/>
  <c r="F908" i="5"/>
  <c r="AT908" i="5" s="1"/>
  <c r="E886" i="5"/>
  <c r="AS886" i="5" s="1"/>
  <c r="E810" i="5"/>
  <c r="AS810" i="5" s="1"/>
  <c r="G872" i="5"/>
  <c r="AU872" i="5" s="1"/>
  <c r="E892" i="5"/>
  <c r="AS892" i="5" s="1"/>
  <c r="G890" i="5"/>
  <c r="AU890" i="5" s="1"/>
  <c r="G838" i="5"/>
  <c r="AU838" i="5" s="1"/>
  <c r="G852" i="5"/>
  <c r="AU852" i="5" s="1"/>
  <c r="D816" i="5"/>
  <c r="AR816" i="5" s="1"/>
  <c r="F976" i="5"/>
  <c r="AT976" i="5" s="1"/>
  <c r="D815" i="5"/>
  <c r="AR815" i="5" s="1"/>
  <c r="E775" i="5"/>
  <c r="AS775" i="5" s="1"/>
  <c r="G581" i="5"/>
  <c r="AU581" i="5" s="1"/>
  <c r="D715" i="5"/>
  <c r="AR715" i="5" s="1"/>
  <c r="H738" i="5"/>
  <c r="AV738" i="5" s="1"/>
  <c r="H720" i="5"/>
  <c r="AV720" i="5" s="1"/>
  <c r="G671" i="5"/>
  <c r="AU671" i="5" s="1"/>
  <c r="H671" i="5"/>
  <c r="AV671" i="5" s="1"/>
  <c r="E704" i="5"/>
  <c r="AS704" i="5" s="1"/>
  <c r="G704" i="5"/>
  <c r="AU704" i="5" s="1"/>
  <c r="H704" i="5"/>
  <c r="AV704" i="5" s="1"/>
  <c r="D722" i="5"/>
  <c r="AR722" i="5" s="1"/>
  <c r="E722" i="5"/>
  <c r="AS722" i="5" s="1"/>
  <c r="F722" i="5"/>
  <c r="AT722" i="5" s="1"/>
  <c r="G722" i="5"/>
  <c r="AU722" i="5" s="1"/>
  <c r="H722" i="5"/>
  <c r="AV722" i="5" s="1"/>
  <c r="D740" i="5"/>
  <c r="AR740" i="5" s="1"/>
  <c r="E740" i="5"/>
  <c r="AS740" i="5" s="1"/>
  <c r="F740" i="5"/>
  <c r="AT740" i="5" s="1"/>
  <c r="G740" i="5"/>
  <c r="AU740" i="5" s="1"/>
  <c r="H740" i="5"/>
  <c r="AV740" i="5" s="1"/>
  <c r="D633" i="5"/>
  <c r="AR633" i="5" s="1"/>
  <c r="E633" i="5"/>
  <c r="AS633" i="5" s="1"/>
  <c r="F633" i="5"/>
  <c r="AT633" i="5" s="1"/>
  <c r="G633" i="5"/>
  <c r="AU633" i="5" s="1"/>
  <c r="H633" i="5"/>
  <c r="AV633" i="5" s="1"/>
  <c r="D627" i="5"/>
  <c r="AR627" i="5" s="1"/>
  <c r="E627" i="5"/>
  <c r="AS627" i="5" s="1"/>
  <c r="F627" i="5"/>
  <c r="AT627" i="5" s="1"/>
  <c r="G627" i="5"/>
  <c r="AU627" i="5" s="1"/>
  <c r="H627" i="5"/>
  <c r="AV627" i="5" s="1"/>
  <c r="D732" i="5"/>
  <c r="AR732" i="5" s="1"/>
  <c r="E732" i="5"/>
  <c r="AS732" i="5" s="1"/>
  <c r="F732" i="5"/>
  <c r="AT732" i="5" s="1"/>
  <c r="G732" i="5"/>
  <c r="AU732" i="5" s="1"/>
  <c r="H732" i="5"/>
  <c r="AV732" i="5" s="1"/>
  <c r="D794" i="5"/>
  <c r="AR794" i="5" s="1"/>
  <c r="E794" i="5"/>
  <c r="AS794" i="5" s="1"/>
  <c r="F794" i="5"/>
  <c r="AT794" i="5" s="1"/>
  <c r="G794" i="5"/>
  <c r="AU794" i="5" s="1"/>
  <c r="D808" i="5"/>
  <c r="AR808" i="5" s="1"/>
  <c r="E808" i="5"/>
  <c r="AS808" i="5" s="1"/>
  <c r="F808" i="5"/>
  <c r="AT808" i="5" s="1"/>
  <c r="D835" i="5"/>
  <c r="AR835" i="5" s="1"/>
  <c r="E835" i="5"/>
  <c r="AS835" i="5" s="1"/>
  <c r="F835" i="5"/>
  <c r="AT835" i="5" s="1"/>
  <c r="D809" i="5"/>
  <c r="AR809" i="5" s="1"/>
  <c r="E809" i="5"/>
  <c r="AS809" i="5" s="1"/>
  <c r="F809" i="5"/>
  <c r="AT809" i="5" s="1"/>
  <c r="D931" i="5"/>
  <c r="AR931" i="5" s="1"/>
  <c r="H984" i="5"/>
  <c r="AV984" i="5" s="1"/>
  <c r="F972" i="5"/>
  <c r="AT972" i="5" s="1"/>
  <c r="D914" i="5"/>
  <c r="AR914" i="5" s="1"/>
  <c r="H911" i="5"/>
  <c r="AV911" i="5" s="1"/>
  <c r="F879" i="5"/>
  <c r="AT879" i="5" s="1"/>
  <c r="E928" i="5"/>
  <c r="AS928" i="5" s="1"/>
  <c r="D944" i="5"/>
  <c r="AR944" i="5" s="1"/>
  <c r="H863" i="5"/>
  <c r="AV863" i="5" s="1"/>
  <c r="G973" i="5"/>
  <c r="AU973" i="5" s="1"/>
  <c r="F966" i="5"/>
  <c r="AT966" i="5" s="1"/>
  <c r="E844" i="5"/>
  <c r="AS844" i="5" s="1"/>
  <c r="D979" i="5"/>
  <c r="AR979" i="5" s="1"/>
  <c r="H876" i="5"/>
  <c r="AV876" i="5" s="1"/>
  <c r="G971" i="5"/>
  <c r="AU971" i="5" s="1"/>
  <c r="F993" i="5"/>
  <c r="AT993" i="5" s="1"/>
  <c r="E900" i="5"/>
  <c r="AS900" i="5" s="1"/>
  <c r="H954" i="5"/>
  <c r="AV954" i="5" s="1"/>
  <c r="G830" i="5"/>
  <c r="AU830" i="5" s="1"/>
  <c r="F916" i="5"/>
  <c r="AT916" i="5" s="1"/>
  <c r="E980" i="5"/>
  <c r="AS980" i="5" s="1"/>
  <c r="H829" i="5"/>
  <c r="AV829" i="5" s="1"/>
  <c r="G870" i="5"/>
  <c r="AU870" i="5" s="1"/>
  <c r="H866" i="5"/>
  <c r="AV866" i="5" s="1"/>
  <c r="D908" i="5"/>
  <c r="AR908" i="5" s="1"/>
  <c r="H819" i="5"/>
  <c r="AV819" i="5" s="1"/>
  <c r="G992" i="5"/>
  <c r="AU992" i="5" s="1"/>
  <c r="E840" i="5"/>
  <c r="AS840" i="5" s="1"/>
  <c r="H820" i="5"/>
  <c r="AV820" i="5" s="1"/>
  <c r="E872" i="5"/>
  <c r="AS872" i="5" s="1"/>
  <c r="G905" i="5"/>
  <c r="AU905" i="5" s="1"/>
  <c r="E890" i="5"/>
  <c r="AS890" i="5" s="1"/>
  <c r="G833" i="5"/>
  <c r="AU833" i="5" s="1"/>
  <c r="E838" i="5"/>
  <c r="AS838" i="5" s="1"/>
  <c r="G849" i="5"/>
  <c r="AU849" i="5" s="1"/>
  <c r="G880" i="5"/>
  <c r="AU880" i="5" s="1"/>
  <c r="G989" i="5"/>
  <c r="AU989" i="5" s="1"/>
  <c r="E803" i="5"/>
  <c r="AS803" i="5" s="1"/>
  <c r="H667" i="5"/>
  <c r="AV667" i="5" s="1"/>
  <c r="G801" i="5"/>
  <c r="AU801" i="5" s="1"/>
  <c r="D581" i="5"/>
  <c r="AR581" i="5" s="1"/>
  <c r="H578" i="5"/>
  <c r="AV578" i="5" s="1"/>
  <c r="F664" i="5"/>
  <c r="AT664" i="5" s="1"/>
  <c r="F738" i="5"/>
  <c r="AT738" i="5" s="1"/>
  <c r="E724" i="5"/>
  <c r="AS724" i="5" s="1"/>
  <c r="E720" i="5"/>
  <c r="AS720" i="5" s="1"/>
  <c r="E673" i="5"/>
  <c r="AS673" i="5" s="1"/>
  <c r="D882" i="5"/>
  <c r="AR882" i="5" s="1"/>
  <c r="E882" i="5"/>
  <c r="AS882" i="5" s="1"/>
  <c r="F882" i="5"/>
  <c r="AT882" i="5" s="1"/>
  <c r="D854" i="5"/>
  <c r="AR854" i="5" s="1"/>
  <c r="E854" i="5"/>
  <c r="AS854" i="5" s="1"/>
  <c r="F854" i="5"/>
  <c r="AT854" i="5" s="1"/>
  <c r="G984" i="5"/>
  <c r="AU984" i="5" s="1"/>
  <c r="E972" i="5"/>
  <c r="AS972" i="5" s="1"/>
  <c r="G911" i="5"/>
  <c r="AU911" i="5" s="1"/>
  <c r="E879" i="5"/>
  <c r="AS879" i="5" s="1"/>
  <c r="H881" i="5"/>
  <c r="AV881" i="5" s="1"/>
  <c r="G863" i="5"/>
  <c r="AU863" i="5" s="1"/>
  <c r="F973" i="5"/>
  <c r="AT973" i="5" s="1"/>
  <c r="E966" i="5"/>
  <c r="AS966" i="5" s="1"/>
  <c r="D844" i="5"/>
  <c r="AR844" i="5" s="1"/>
  <c r="H843" i="5"/>
  <c r="AV843" i="5" s="1"/>
  <c r="G876" i="5"/>
  <c r="AU876" i="5" s="1"/>
  <c r="F971" i="5"/>
  <c r="AT971" i="5" s="1"/>
  <c r="E993" i="5"/>
  <c r="AS993" i="5" s="1"/>
  <c r="D900" i="5"/>
  <c r="AR900" i="5" s="1"/>
  <c r="H999" i="5"/>
  <c r="AV999" i="5" s="1"/>
  <c r="G954" i="5"/>
  <c r="AU954" i="5" s="1"/>
  <c r="F830" i="5"/>
  <c r="AT830" i="5" s="1"/>
  <c r="E916" i="5"/>
  <c r="AS916" i="5" s="1"/>
  <c r="D980" i="5"/>
  <c r="AR980" i="5" s="1"/>
  <c r="H823" i="5"/>
  <c r="AV823" i="5" s="1"/>
  <c r="G829" i="5"/>
  <c r="AU829" i="5" s="1"/>
  <c r="F870" i="5"/>
  <c r="AT870" i="5" s="1"/>
  <c r="H828" i="5"/>
  <c r="AV828" i="5" s="1"/>
  <c r="G866" i="5"/>
  <c r="AU866" i="5" s="1"/>
  <c r="G819" i="5"/>
  <c r="AU819" i="5" s="1"/>
  <c r="F992" i="5"/>
  <c r="AT992" i="5" s="1"/>
  <c r="G820" i="5"/>
  <c r="AU820" i="5" s="1"/>
  <c r="G882" i="5"/>
  <c r="AU882" i="5" s="1"/>
  <c r="D872" i="5"/>
  <c r="AR872" i="5" s="1"/>
  <c r="F905" i="5"/>
  <c r="AT905" i="5" s="1"/>
  <c r="D890" i="5"/>
  <c r="AR890" i="5" s="1"/>
  <c r="F833" i="5"/>
  <c r="AT833" i="5" s="1"/>
  <c r="D838" i="5"/>
  <c r="AR838" i="5" s="1"/>
  <c r="F849" i="5"/>
  <c r="AT849" i="5" s="1"/>
  <c r="H994" i="5"/>
  <c r="AV994" i="5" s="1"/>
  <c r="F880" i="5"/>
  <c r="AT880" i="5" s="1"/>
  <c r="H871" i="5"/>
  <c r="AV871" i="5" s="1"/>
  <c r="H848" i="5"/>
  <c r="AV848" i="5" s="1"/>
  <c r="F989" i="5"/>
  <c r="AT989" i="5" s="1"/>
  <c r="G667" i="5"/>
  <c r="AU667" i="5" s="1"/>
  <c r="E801" i="5"/>
  <c r="AS801" i="5" s="1"/>
  <c r="G751" i="5"/>
  <c r="AU751" i="5" s="1"/>
  <c r="G578" i="5"/>
  <c r="AU578" i="5" s="1"/>
  <c r="D738" i="5"/>
  <c r="AR738" i="5" s="1"/>
  <c r="D720" i="5"/>
  <c r="AR720" i="5" s="1"/>
  <c r="H699" i="5"/>
  <c r="AV699" i="5" s="1"/>
  <c r="E665" i="5"/>
  <c r="AS665" i="5" s="1"/>
  <c r="D793" i="5"/>
  <c r="AR793" i="5" s="1"/>
  <c r="E793" i="5"/>
  <c r="AS793" i="5" s="1"/>
  <c r="F793" i="5"/>
  <c r="AT793" i="5" s="1"/>
  <c r="G793" i="5"/>
  <c r="AU793" i="5" s="1"/>
  <c r="H793" i="5"/>
  <c r="AV793" i="5" s="1"/>
  <c r="F640" i="5"/>
  <c r="AT640" i="5" s="1"/>
  <c r="H640" i="5"/>
  <c r="AV640" i="5" s="1"/>
  <c r="D640" i="5"/>
  <c r="AR640" i="5" s="1"/>
  <c r="E640" i="5"/>
  <c r="AS640" i="5" s="1"/>
  <c r="G640" i="5"/>
  <c r="AU640" i="5" s="1"/>
  <c r="D700" i="5"/>
  <c r="AR700" i="5" s="1"/>
  <c r="H700" i="5"/>
  <c r="AV700" i="5" s="1"/>
  <c r="F660" i="5"/>
  <c r="AT660" i="5" s="1"/>
  <c r="H660" i="5"/>
  <c r="AV660" i="5" s="1"/>
  <c r="D660" i="5"/>
  <c r="AR660" i="5" s="1"/>
  <c r="D728" i="5"/>
  <c r="AR728" i="5" s="1"/>
  <c r="H728" i="5"/>
  <c r="AV728" i="5" s="1"/>
  <c r="D745" i="5"/>
  <c r="AR745" i="5" s="1"/>
  <c r="E745" i="5"/>
  <c r="AS745" i="5" s="1"/>
  <c r="F745" i="5"/>
  <c r="AT745" i="5" s="1"/>
  <c r="G745" i="5"/>
  <c r="AU745" i="5" s="1"/>
  <c r="H745" i="5"/>
  <c r="AV745" i="5" s="1"/>
  <c r="D774" i="5"/>
  <c r="AR774" i="5" s="1"/>
  <c r="E774" i="5"/>
  <c r="AS774" i="5" s="1"/>
  <c r="F774" i="5"/>
  <c r="AT774" i="5" s="1"/>
  <c r="G774" i="5"/>
  <c r="AU774" i="5" s="1"/>
  <c r="H774" i="5"/>
  <c r="AV774" i="5" s="1"/>
  <c r="D764" i="5"/>
  <c r="AR764" i="5" s="1"/>
  <c r="E764" i="5"/>
  <c r="AS764" i="5" s="1"/>
  <c r="F764" i="5"/>
  <c r="AT764" i="5" s="1"/>
  <c r="G764" i="5"/>
  <c r="AU764" i="5" s="1"/>
  <c r="H764" i="5"/>
  <c r="AV764" i="5" s="1"/>
  <c r="D783" i="5"/>
  <c r="AR783" i="5" s="1"/>
  <c r="E783" i="5"/>
  <c r="AS783" i="5" s="1"/>
  <c r="F783" i="5"/>
  <c r="AT783" i="5" s="1"/>
  <c r="G783" i="5"/>
  <c r="AU783" i="5" s="1"/>
  <c r="H783" i="5"/>
  <c r="AV783" i="5" s="1"/>
  <c r="D735" i="5"/>
  <c r="AR735" i="5" s="1"/>
  <c r="E735" i="5"/>
  <c r="AS735" i="5" s="1"/>
  <c r="F735" i="5"/>
  <c r="AT735" i="5" s="1"/>
  <c r="G735" i="5"/>
  <c r="AU735" i="5" s="1"/>
  <c r="H735" i="5"/>
  <c r="AV735" i="5" s="1"/>
  <c r="D862" i="5"/>
  <c r="AR862" i="5" s="1"/>
  <c r="E862" i="5"/>
  <c r="AS862" i="5" s="1"/>
  <c r="F862" i="5"/>
  <c r="AT862" i="5" s="1"/>
  <c r="G862" i="5"/>
  <c r="AU862" i="5" s="1"/>
  <c r="H862" i="5"/>
  <c r="AV862" i="5" s="1"/>
  <c r="D963" i="5"/>
  <c r="AR963" i="5" s="1"/>
  <c r="E963" i="5"/>
  <c r="AS963" i="5" s="1"/>
  <c r="F963" i="5"/>
  <c r="AT963" i="5" s="1"/>
  <c r="G963" i="5"/>
  <c r="AU963" i="5" s="1"/>
  <c r="D948" i="5"/>
  <c r="AR948" i="5" s="1"/>
  <c r="E948" i="5"/>
  <c r="AS948" i="5" s="1"/>
  <c r="F948" i="5"/>
  <c r="AT948" i="5" s="1"/>
  <c r="G948" i="5"/>
  <c r="AU948" i="5" s="1"/>
  <c r="D949" i="5"/>
  <c r="AR949" i="5" s="1"/>
  <c r="E949" i="5"/>
  <c r="AS949" i="5" s="1"/>
  <c r="F949" i="5"/>
  <c r="AT949" i="5" s="1"/>
  <c r="G949" i="5"/>
  <c r="AU949" i="5" s="1"/>
  <c r="H919" i="5"/>
  <c r="AV919" i="5" s="1"/>
  <c r="F984" i="5"/>
  <c r="AT984" i="5" s="1"/>
  <c r="H937" i="5"/>
  <c r="AV937" i="5" s="1"/>
  <c r="F911" i="5"/>
  <c r="AT911" i="5" s="1"/>
  <c r="H861" i="5"/>
  <c r="AV861" i="5" s="1"/>
  <c r="G881" i="5"/>
  <c r="AU881" i="5" s="1"/>
  <c r="F863" i="5"/>
  <c r="AT863" i="5" s="1"/>
  <c r="H851" i="5"/>
  <c r="AV851" i="5" s="1"/>
  <c r="G843" i="5"/>
  <c r="AU843" i="5" s="1"/>
  <c r="F876" i="5"/>
  <c r="AT876" i="5" s="1"/>
  <c r="G999" i="5"/>
  <c r="AU999" i="5" s="1"/>
  <c r="F954" i="5"/>
  <c r="AT954" i="5" s="1"/>
  <c r="G823" i="5"/>
  <c r="AU823" i="5" s="1"/>
  <c r="F829" i="5"/>
  <c r="AT829" i="5" s="1"/>
  <c r="G828" i="5"/>
  <c r="AU828" i="5" s="1"/>
  <c r="F866" i="5"/>
  <c r="AT866" i="5" s="1"/>
  <c r="F819" i="5"/>
  <c r="AT819" i="5" s="1"/>
  <c r="H894" i="5"/>
  <c r="AV894" i="5" s="1"/>
  <c r="F820" i="5"/>
  <c r="AT820" i="5" s="1"/>
  <c r="H904" i="5"/>
  <c r="AV904" i="5" s="1"/>
  <c r="E905" i="5"/>
  <c r="AS905" i="5" s="1"/>
  <c r="H809" i="5"/>
  <c r="AV809" i="5" s="1"/>
  <c r="G929" i="5"/>
  <c r="AU929" i="5" s="1"/>
  <c r="G994" i="5"/>
  <c r="AU994" i="5" s="1"/>
  <c r="G871" i="5"/>
  <c r="AU871" i="5" s="1"/>
  <c r="G848" i="5"/>
  <c r="AU848" i="5" s="1"/>
  <c r="E989" i="5"/>
  <c r="AS989" i="5" s="1"/>
  <c r="H669" i="5"/>
  <c r="AV669" i="5" s="1"/>
  <c r="F667" i="5"/>
  <c r="AT667" i="5" s="1"/>
  <c r="D801" i="5"/>
  <c r="AR801" i="5" s="1"/>
  <c r="H765" i="5"/>
  <c r="AV765" i="5" s="1"/>
  <c r="F578" i="5"/>
  <c r="AT578" i="5" s="1"/>
  <c r="H723" i="5"/>
  <c r="AV723" i="5" s="1"/>
  <c r="G658" i="5"/>
  <c r="AU658" i="5" s="1"/>
  <c r="D658" i="5"/>
  <c r="AR658" i="5" s="1"/>
  <c r="E658" i="5"/>
  <c r="AS658" i="5" s="1"/>
  <c r="F658" i="5"/>
  <c r="AT658" i="5" s="1"/>
  <c r="D662" i="5"/>
  <c r="AR662" i="5" s="1"/>
  <c r="E662" i="5"/>
  <c r="AS662" i="5" s="1"/>
  <c r="F662" i="5"/>
  <c r="AT662" i="5" s="1"/>
  <c r="G662" i="5"/>
  <c r="AU662" i="5" s="1"/>
  <c r="G719" i="5"/>
  <c r="AU719" i="5" s="1"/>
  <c r="D719" i="5"/>
  <c r="AR719" i="5" s="1"/>
  <c r="E719" i="5"/>
  <c r="AS719" i="5" s="1"/>
  <c r="F719" i="5"/>
  <c r="AT719" i="5" s="1"/>
  <c r="H719" i="5"/>
  <c r="AV719" i="5" s="1"/>
  <c r="E742" i="5"/>
  <c r="AS742" i="5" s="1"/>
  <c r="D742" i="5"/>
  <c r="AR742" i="5" s="1"/>
  <c r="G699" i="5"/>
  <c r="AU699" i="5" s="1"/>
  <c r="E699" i="5"/>
  <c r="AS699" i="5" s="1"/>
  <c r="E798" i="5"/>
  <c r="AS798" i="5" s="1"/>
  <c r="D798" i="5"/>
  <c r="AR798" i="5" s="1"/>
  <c r="G703" i="5"/>
  <c r="AU703" i="5" s="1"/>
  <c r="D703" i="5"/>
  <c r="AR703" i="5" s="1"/>
  <c r="E703" i="5"/>
  <c r="AS703" i="5" s="1"/>
  <c r="D726" i="5"/>
  <c r="AR726" i="5" s="1"/>
  <c r="E726" i="5"/>
  <c r="AS726" i="5" s="1"/>
  <c r="F726" i="5"/>
  <c r="AT726" i="5" s="1"/>
  <c r="G726" i="5"/>
  <c r="AU726" i="5" s="1"/>
  <c r="H726" i="5"/>
  <c r="AV726" i="5" s="1"/>
  <c r="D672" i="5"/>
  <c r="AR672" i="5" s="1"/>
  <c r="E672" i="5"/>
  <c r="AS672" i="5" s="1"/>
  <c r="F672" i="5"/>
  <c r="AT672" i="5" s="1"/>
  <c r="G672" i="5"/>
  <c r="AU672" i="5" s="1"/>
  <c r="H672" i="5"/>
  <c r="AV672" i="5" s="1"/>
  <c r="D757" i="5"/>
  <c r="AR757" i="5" s="1"/>
  <c r="E757" i="5"/>
  <c r="AS757" i="5" s="1"/>
  <c r="F757" i="5"/>
  <c r="AT757" i="5" s="1"/>
  <c r="G757" i="5"/>
  <c r="AU757" i="5" s="1"/>
  <c r="H757" i="5"/>
  <c r="AV757" i="5" s="1"/>
  <c r="D629" i="5"/>
  <c r="AR629" i="5" s="1"/>
  <c r="E629" i="5"/>
  <c r="AS629" i="5" s="1"/>
  <c r="F629" i="5"/>
  <c r="AT629" i="5" s="1"/>
  <c r="G629" i="5"/>
  <c r="AU629" i="5" s="1"/>
  <c r="H629" i="5"/>
  <c r="AV629" i="5" s="1"/>
  <c r="D771" i="5"/>
  <c r="AR771" i="5" s="1"/>
  <c r="E771" i="5"/>
  <c r="AS771" i="5" s="1"/>
  <c r="F771" i="5"/>
  <c r="AT771" i="5" s="1"/>
  <c r="G771" i="5"/>
  <c r="AU771" i="5" s="1"/>
  <c r="H771" i="5"/>
  <c r="AV771" i="5" s="1"/>
  <c r="D781" i="5"/>
  <c r="AR781" i="5" s="1"/>
  <c r="E781" i="5"/>
  <c r="AS781" i="5" s="1"/>
  <c r="F781" i="5"/>
  <c r="AT781" i="5" s="1"/>
  <c r="G781" i="5"/>
  <c r="AU781" i="5" s="1"/>
  <c r="H781" i="5"/>
  <c r="AV781" i="5" s="1"/>
  <c r="D807" i="5"/>
  <c r="AR807" i="5" s="1"/>
  <c r="E807" i="5"/>
  <c r="AS807" i="5" s="1"/>
  <c r="F807" i="5"/>
  <c r="AT807" i="5" s="1"/>
  <c r="G807" i="5"/>
  <c r="AU807" i="5" s="1"/>
  <c r="H807" i="5"/>
  <c r="AV807" i="5" s="1"/>
  <c r="D824" i="5"/>
  <c r="AR824" i="5" s="1"/>
  <c r="E824" i="5"/>
  <c r="AS824" i="5" s="1"/>
  <c r="F824" i="5"/>
  <c r="AT824" i="5" s="1"/>
  <c r="G824" i="5"/>
  <c r="AU824" i="5" s="1"/>
  <c r="H824" i="5"/>
  <c r="AV824" i="5" s="1"/>
  <c r="D942" i="5"/>
  <c r="AR942" i="5" s="1"/>
  <c r="E942" i="5"/>
  <c r="AS942" i="5" s="1"/>
  <c r="F942" i="5"/>
  <c r="AT942" i="5" s="1"/>
  <c r="G942" i="5"/>
  <c r="AU942" i="5" s="1"/>
  <c r="H942" i="5"/>
  <c r="AV942" i="5" s="1"/>
  <c r="D927" i="5"/>
  <c r="AR927" i="5" s="1"/>
  <c r="E927" i="5"/>
  <c r="AS927" i="5" s="1"/>
  <c r="F927" i="5"/>
  <c r="AT927" i="5" s="1"/>
  <c r="G927" i="5"/>
  <c r="AU927" i="5" s="1"/>
  <c r="H927" i="5"/>
  <c r="AV927" i="5" s="1"/>
  <c r="F919" i="5"/>
  <c r="AT919" i="5" s="1"/>
  <c r="H975" i="5"/>
  <c r="AV975" i="5" s="1"/>
  <c r="F937" i="5"/>
  <c r="AT937" i="5" s="1"/>
  <c r="H865" i="5"/>
  <c r="AV865" i="5" s="1"/>
  <c r="G943" i="5"/>
  <c r="AU943" i="5" s="1"/>
  <c r="F861" i="5"/>
  <c r="AT861" i="5" s="1"/>
  <c r="E881" i="5"/>
  <c r="AS881" i="5" s="1"/>
  <c r="H956" i="5"/>
  <c r="AV956" i="5" s="1"/>
  <c r="G847" i="5"/>
  <c r="AU847" i="5" s="1"/>
  <c r="F851" i="5"/>
  <c r="AT851" i="5" s="1"/>
  <c r="E843" i="5"/>
  <c r="AS843" i="5" s="1"/>
  <c r="G897" i="5"/>
  <c r="AU897" i="5" s="1"/>
  <c r="E999" i="5"/>
  <c r="AS999" i="5" s="1"/>
  <c r="G974" i="5"/>
  <c r="AU974" i="5" s="1"/>
  <c r="E823" i="5"/>
  <c r="AS823" i="5" s="1"/>
  <c r="E828" i="5"/>
  <c r="AS828" i="5" s="1"/>
  <c r="G987" i="5"/>
  <c r="AU987" i="5" s="1"/>
  <c r="F827" i="5"/>
  <c r="AT827" i="5" s="1"/>
  <c r="F894" i="5"/>
  <c r="AT894" i="5" s="1"/>
  <c r="H813" i="5"/>
  <c r="AV813" i="5" s="1"/>
  <c r="H877" i="5"/>
  <c r="AV877" i="5" s="1"/>
  <c r="F904" i="5"/>
  <c r="AT904" i="5" s="1"/>
  <c r="H918" i="5"/>
  <c r="AV918" i="5" s="1"/>
  <c r="E891" i="5"/>
  <c r="AS891" i="5" s="1"/>
  <c r="H958" i="5"/>
  <c r="AV958" i="5" s="1"/>
  <c r="E929" i="5"/>
  <c r="AS929" i="5" s="1"/>
  <c r="H835" i="5"/>
  <c r="AV835" i="5" s="1"/>
  <c r="E994" i="5"/>
  <c r="AS994" i="5" s="1"/>
  <c r="G805" i="5"/>
  <c r="AU805" i="5" s="1"/>
  <c r="E871" i="5"/>
  <c r="AS871" i="5" s="1"/>
  <c r="E848" i="5"/>
  <c r="AS848" i="5" s="1"/>
  <c r="F669" i="5"/>
  <c r="AT669" i="5" s="1"/>
  <c r="G791" i="5"/>
  <c r="AU791" i="5" s="1"/>
  <c r="H628" i="5"/>
  <c r="AV628" i="5" s="1"/>
  <c r="F706" i="5"/>
  <c r="AT706" i="5" s="1"/>
  <c r="F765" i="5"/>
  <c r="AT765" i="5" s="1"/>
  <c r="E754" i="5"/>
  <c r="AS754" i="5" s="1"/>
  <c r="H748" i="5"/>
  <c r="AV748" i="5" s="1"/>
  <c r="H694" i="5"/>
  <c r="AV694" i="5" s="1"/>
  <c r="G730" i="5"/>
  <c r="AU730" i="5" s="1"/>
  <c r="E723" i="5"/>
  <c r="AS723" i="5" s="1"/>
  <c r="G777" i="5"/>
  <c r="AU777" i="5" s="1"/>
  <c r="H702" i="5"/>
  <c r="AV702" i="5" s="1"/>
  <c r="F686" i="5"/>
  <c r="AT686" i="5" s="1"/>
  <c r="E645" i="5"/>
  <c r="AS645" i="5" s="1"/>
  <c r="D940" i="5"/>
  <c r="AR940" i="5" s="1"/>
  <c r="E940" i="5"/>
  <c r="AS940" i="5" s="1"/>
  <c r="F940" i="5"/>
  <c r="AT940" i="5" s="1"/>
  <c r="G940" i="5"/>
  <c r="AU940" i="5" s="1"/>
  <c r="H940" i="5"/>
  <c r="AV940" i="5" s="1"/>
  <c r="E907" i="5"/>
  <c r="AS907" i="5" s="1"/>
  <c r="F907" i="5"/>
  <c r="AT907" i="5" s="1"/>
  <c r="G907" i="5"/>
  <c r="AU907" i="5" s="1"/>
  <c r="H907" i="5"/>
  <c r="AV907" i="5" s="1"/>
  <c r="E919" i="5"/>
  <c r="AS919" i="5" s="1"/>
  <c r="G975" i="5"/>
  <c r="AU975" i="5" s="1"/>
  <c r="E937" i="5"/>
  <c r="AS937" i="5" s="1"/>
  <c r="G865" i="5"/>
  <c r="AU865" i="5" s="1"/>
  <c r="F943" i="5"/>
  <c r="AT943" i="5" s="1"/>
  <c r="E861" i="5"/>
  <c r="AS861" i="5" s="1"/>
  <c r="H938" i="5"/>
  <c r="AV938" i="5" s="1"/>
  <c r="G956" i="5"/>
  <c r="AU956" i="5" s="1"/>
  <c r="F847" i="5"/>
  <c r="AT847" i="5" s="1"/>
  <c r="E851" i="5"/>
  <c r="AS851" i="5" s="1"/>
  <c r="H841" i="5"/>
  <c r="AV841" i="5" s="1"/>
  <c r="F897" i="5"/>
  <c r="AT897" i="5" s="1"/>
  <c r="H982" i="5"/>
  <c r="AV982" i="5" s="1"/>
  <c r="F974" i="5"/>
  <c r="AT974" i="5" s="1"/>
  <c r="H986" i="5"/>
  <c r="AV986" i="5" s="1"/>
  <c r="F987" i="5"/>
  <c r="AT987" i="5" s="1"/>
  <c r="H859" i="5"/>
  <c r="AV859" i="5" s="1"/>
  <c r="H955" i="5"/>
  <c r="AV955" i="5" s="1"/>
  <c r="H869" i="5"/>
  <c r="AV869" i="5" s="1"/>
  <c r="E894" i="5"/>
  <c r="AS894" i="5" s="1"/>
  <c r="G813" i="5"/>
  <c r="AU813" i="5" s="1"/>
  <c r="G877" i="5"/>
  <c r="AU877" i="5" s="1"/>
  <c r="E904" i="5"/>
  <c r="AS904" i="5" s="1"/>
  <c r="G918" i="5"/>
  <c r="AU918" i="5" s="1"/>
  <c r="G958" i="5"/>
  <c r="AU958" i="5" s="1"/>
  <c r="D929" i="5"/>
  <c r="AR929" i="5" s="1"/>
  <c r="G835" i="5"/>
  <c r="AU835" i="5" s="1"/>
  <c r="F805" i="5"/>
  <c r="AT805" i="5" s="1"/>
  <c r="E669" i="5"/>
  <c r="AS669" i="5" s="1"/>
  <c r="H626" i="5"/>
  <c r="AV626" i="5" s="1"/>
  <c r="F791" i="5"/>
  <c r="AT791" i="5" s="1"/>
  <c r="G628" i="5"/>
  <c r="AU628" i="5" s="1"/>
  <c r="D765" i="5"/>
  <c r="AR765" i="5" s="1"/>
  <c r="F694" i="5"/>
  <c r="AT694" i="5" s="1"/>
  <c r="F730" i="5"/>
  <c r="AT730" i="5" s="1"/>
  <c r="D723" i="5"/>
  <c r="AR723" i="5" s="1"/>
  <c r="G728" i="5"/>
  <c r="AU728" i="5" s="1"/>
  <c r="F777" i="5"/>
  <c r="AT777" i="5" s="1"/>
  <c r="G702" i="5"/>
  <c r="AU702" i="5" s="1"/>
  <c r="D655" i="5"/>
  <c r="AR655" i="5" s="1"/>
  <c r="E655" i="5"/>
  <c r="AS655" i="5" s="1"/>
  <c r="F655" i="5"/>
  <c r="AT655" i="5" s="1"/>
  <c r="G655" i="5"/>
  <c r="AU655" i="5" s="1"/>
  <c r="H655" i="5"/>
  <c r="AV655" i="5" s="1"/>
  <c r="H645" i="5"/>
  <c r="AV645" i="5" s="1"/>
  <c r="F645" i="5"/>
  <c r="AT645" i="5" s="1"/>
  <c r="G645" i="5"/>
  <c r="AU645" i="5" s="1"/>
  <c r="D670" i="5"/>
  <c r="AR670" i="5" s="1"/>
  <c r="E670" i="5"/>
  <c r="AS670" i="5" s="1"/>
  <c r="F670" i="5"/>
  <c r="AT670" i="5" s="1"/>
  <c r="G670" i="5"/>
  <c r="AU670" i="5" s="1"/>
  <c r="H670" i="5"/>
  <c r="AV670" i="5" s="1"/>
  <c r="H686" i="5"/>
  <c r="AV686" i="5" s="1"/>
  <c r="E686" i="5"/>
  <c r="AS686" i="5" s="1"/>
  <c r="F796" i="5"/>
  <c r="AT796" i="5" s="1"/>
  <c r="D796" i="5"/>
  <c r="AR796" i="5" s="1"/>
  <c r="E796" i="5"/>
  <c r="AS796" i="5" s="1"/>
  <c r="H657" i="5"/>
  <c r="AV657" i="5" s="1"/>
  <c r="D657" i="5"/>
  <c r="AR657" i="5" s="1"/>
  <c r="E657" i="5"/>
  <c r="AS657" i="5" s="1"/>
  <c r="F657" i="5"/>
  <c r="AT657" i="5" s="1"/>
  <c r="F758" i="5"/>
  <c r="AT758" i="5" s="1"/>
  <c r="D758" i="5"/>
  <c r="AR758" i="5" s="1"/>
  <c r="E758" i="5"/>
  <c r="AS758" i="5" s="1"/>
  <c r="G758" i="5"/>
  <c r="AU758" i="5" s="1"/>
  <c r="H758" i="5"/>
  <c r="AV758" i="5" s="1"/>
  <c r="H599" i="5"/>
  <c r="AV599" i="5" s="1"/>
  <c r="D599" i="5"/>
  <c r="AR599" i="5" s="1"/>
  <c r="E599" i="5"/>
  <c r="AS599" i="5" s="1"/>
  <c r="F599" i="5"/>
  <c r="AT599" i="5" s="1"/>
  <c r="G599" i="5"/>
  <c r="AU599" i="5" s="1"/>
  <c r="D800" i="5"/>
  <c r="AR800" i="5" s="1"/>
  <c r="E800" i="5"/>
  <c r="AS800" i="5" s="1"/>
  <c r="F800" i="5"/>
  <c r="AT800" i="5" s="1"/>
  <c r="G800" i="5"/>
  <c r="AU800" i="5" s="1"/>
  <c r="H800" i="5"/>
  <c r="AV800" i="5" s="1"/>
  <c r="D733" i="5"/>
  <c r="AR733" i="5" s="1"/>
  <c r="H733" i="5"/>
  <c r="AV733" i="5" s="1"/>
  <c r="D602" i="5"/>
  <c r="AR602" i="5" s="1"/>
  <c r="E602" i="5"/>
  <c r="AS602" i="5" s="1"/>
  <c r="F602" i="5"/>
  <c r="AT602" i="5" s="1"/>
  <c r="G602" i="5"/>
  <c r="AU602" i="5" s="1"/>
  <c r="H602" i="5"/>
  <c r="AV602" i="5" s="1"/>
  <c r="D664" i="5"/>
  <c r="AR664" i="5" s="1"/>
  <c r="H664" i="5"/>
  <c r="AV664" i="5" s="1"/>
  <c r="D753" i="5"/>
  <c r="AR753" i="5" s="1"/>
  <c r="E753" i="5"/>
  <c r="AS753" i="5" s="1"/>
  <c r="F753" i="5"/>
  <c r="AT753" i="5" s="1"/>
  <c r="G753" i="5"/>
  <c r="AU753" i="5" s="1"/>
  <c r="H753" i="5"/>
  <c r="AV753" i="5" s="1"/>
  <c r="D751" i="5"/>
  <c r="AR751" i="5" s="1"/>
  <c r="H751" i="5"/>
  <c r="AV751" i="5" s="1"/>
  <c r="D761" i="5"/>
  <c r="AR761" i="5" s="1"/>
  <c r="E761" i="5"/>
  <c r="AS761" i="5" s="1"/>
  <c r="F761" i="5"/>
  <c r="AT761" i="5" s="1"/>
  <c r="G761" i="5"/>
  <c r="AU761" i="5" s="1"/>
  <c r="H761" i="5"/>
  <c r="AV761" i="5" s="1"/>
  <c r="D706" i="5"/>
  <c r="AR706" i="5" s="1"/>
  <c r="H706" i="5"/>
  <c r="AV706" i="5" s="1"/>
  <c r="D635" i="5"/>
  <c r="AR635" i="5" s="1"/>
  <c r="E635" i="5"/>
  <c r="AS635" i="5" s="1"/>
  <c r="F635" i="5"/>
  <c r="AT635" i="5" s="1"/>
  <c r="G635" i="5"/>
  <c r="AU635" i="5" s="1"/>
  <c r="H635" i="5"/>
  <c r="AV635" i="5" s="1"/>
  <c r="D631" i="5"/>
  <c r="AR631" i="5" s="1"/>
  <c r="E631" i="5"/>
  <c r="AS631" i="5" s="1"/>
  <c r="F631" i="5"/>
  <c r="AT631" i="5" s="1"/>
  <c r="G631" i="5"/>
  <c r="AU631" i="5" s="1"/>
  <c r="H631" i="5"/>
  <c r="AV631" i="5" s="1"/>
  <c r="D825" i="5"/>
  <c r="AR825" i="5" s="1"/>
  <c r="E825" i="5"/>
  <c r="AS825" i="5" s="1"/>
  <c r="F825" i="5"/>
  <c r="AT825" i="5" s="1"/>
  <c r="G825" i="5"/>
  <c r="AU825" i="5" s="1"/>
  <c r="H825" i="5"/>
  <c r="AV825" i="5" s="1"/>
  <c r="D917" i="5"/>
  <c r="AR917" i="5" s="1"/>
  <c r="E917" i="5"/>
  <c r="AS917" i="5" s="1"/>
  <c r="F917" i="5"/>
  <c r="AT917" i="5" s="1"/>
  <c r="G917" i="5"/>
  <c r="AU917" i="5" s="1"/>
  <c r="H917" i="5"/>
  <c r="AV917" i="5" s="1"/>
  <c r="D812" i="5"/>
  <c r="AR812" i="5" s="1"/>
  <c r="E812" i="5"/>
  <c r="AS812" i="5" s="1"/>
  <c r="F812" i="5"/>
  <c r="AT812" i="5" s="1"/>
  <c r="G812" i="5"/>
  <c r="AU812" i="5" s="1"/>
  <c r="H812" i="5"/>
  <c r="AV812" i="5" s="1"/>
  <c r="D913" i="5"/>
  <c r="AR913" i="5" s="1"/>
  <c r="E913" i="5"/>
  <c r="AS913" i="5" s="1"/>
  <c r="F913" i="5"/>
  <c r="AT913" i="5" s="1"/>
  <c r="G913" i="5"/>
  <c r="AU913" i="5" s="1"/>
  <c r="H913" i="5"/>
  <c r="AV913" i="5" s="1"/>
  <c r="H930" i="5"/>
  <c r="AV930" i="5" s="1"/>
  <c r="G991" i="5"/>
  <c r="AU991" i="5" s="1"/>
  <c r="F975" i="5"/>
  <c r="AT975" i="5" s="1"/>
  <c r="H977" i="5"/>
  <c r="AV977" i="5" s="1"/>
  <c r="G998" i="5"/>
  <c r="AU998" i="5" s="1"/>
  <c r="F865" i="5"/>
  <c r="AT865" i="5" s="1"/>
  <c r="E943" i="5"/>
  <c r="AS943" i="5" s="1"/>
  <c r="H961" i="5"/>
  <c r="AV961" i="5" s="1"/>
  <c r="G938" i="5"/>
  <c r="AU938" i="5" s="1"/>
  <c r="F956" i="5"/>
  <c r="AT956" i="5" s="1"/>
  <c r="E847" i="5"/>
  <c r="AS847" i="5" s="1"/>
  <c r="H909" i="5"/>
  <c r="AV909" i="5" s="1"/>
  <c r="G841" i="5"/>
  <c r="AU841" i="5" s="1"/>
  <c r="E897" i="5"/>
  <c r="AS897" i="5" s="1"/>
  <c r="H906" i="5"/>
  <c r="AV906" i="5" s="1"/>
  <c r="G982" i="5"/>
  <c r="AU982" i="5" s="1"/>
  <c r="E974" i="5"/>
  <c r="AS974" i="5" s="1"/>
  <c r="H978" i="5"/>
  <c r="AV978" i="5" s="1"/>
  <c r="G986" i="5"/>
  <c r="AU986" i="5" s="1"/>
  <c r="H910" i="5"/>
  <c r="AV910" i="5" s="1"/>
  <c r="E987" i="5"/>
  <c r="AS987" i="5" s="1"/>
  <c r="G859" i="5"/>
  <c r="AU859" i="5" s="1"/>
  <c r="G955" i="5"/>
  <c r="AU955" i="5" s="1"/>
  <c r="F869" i="5"/>
  <c r="AT869" i="5" s="1"/>
  <c r="F813" i="5"/>
  <c r="AT813" i="5" s="1"/>
  <c r="F877" i="5"/>
  <c r="AT877" i="5" s="1"/>
  <c r="H874" i="5"/>
  <c r="AV874" i="5" s="1"/>
  <c r="F918" i="5"/>
  <c r="AT918" i="5" s="1"/>
  <c r="H864" i="5"/>
  <c r="AV864" i="5" s="1"/>
  <c r="F958" i="5"/>
  <c r="AT958" i="5" s="1"/>
  <c r="H832" i="5"/>
  <c r="AV832" i="5" s="1"/>
  <c r="E845" i="5"/>
  <c r="AS845" i="5" s="1"/>
  <c r="H806" i="5"/>
  <c r="AV806" i="5" s="1"/>
  <c r="E805" i="5"/>
  <c r="AS805" i="5" s="1"/>
  <c r="H808" i="5"/>
  <c r="AV808" i="5" s="1"/>
  <c r="H846" i="5"/>
  <c r="AV846" i="5" s="1"/>
  <c r="G626" i="5"/>
  <c r="AU626" i="5" s="1"/>
  <c r="E791" i="5"/>
  <c r="AS791" i="5" s="1"/>
  <c r="F628" i="5"/>
  <c r="AT628" i="5" s="1"/>
  <c r="E668" i="5"/>
  <c r="AS668" i="5" s="1"/>
  <c r="H763" i="5"/>
  <c r="AV763" i="5" s="1"/>
  <c r="H616" i="5"/>
  <c r="AV616" i="5" s="1"/>
  <c r="G744" i="5"/>
  <c r="AU744" i="5" s="1"/>
  <c r="E694" i="5"/>
  <c r="AS694" i="5" s="1"/>
  <c r="E730" i="5"/>
  <c r="AS730" i="5" s="1"/>
  <c r="F728" i="5"/>
  <c r="AT728" i="5" s="1"/>
  <c r="D924" i="5"/>
  <c r="AR924" i="5" s="1"/>
  <c r="E924" i="5"/>
  <c r="AS924" i="5" s="1"/>
  <c r="F924" i="5"/>
  <c r="AT924" i="5" s="1"/>
  <c r="G924" i="5"/>
  <c r="AU924" i="5" s="1"/>
  <c r="H924" i="5"/>
  <c r="AV924" i="5" s="1"/>
  <c r="D883" i="5"/>
  <c r="AR883" i="5" s="1"/>
  <c r="F883" i="5"/>
  <c r="AT883" i="5" s="1"/>
  <c r="G883" i="5"/>
  <c r="AU883" i="5" s="1"/>
  <c r="H883" i="5"/>
  <c r="AV883" i="5" s="1"/>
  <c r="D967" i="5"/>
  <c r="AR967" i="5" s="1"/>
  <c r="F967" i="5"/>
  <c r="AT967" i="5" s="1"/>
  <c r="H923" i="5"/>
  <c r="AV923" i="5" s="1"/>
  <c r="G930" i="5"/>
  <c r="AU930" i="5" s="1"/>
  <c r="F991" i="5"/>
  <c r="AT991" i="5" s="1"/>
  <c r="E975" i="5"/>
  <c r="AS975" i="5" s="1"/>
  <c r="H965" i="5"/>
  <c r="AV965" i="5" s="1"/>
  <c r="G977" i="5"/>
  <c r="AU977" i="5" s="1"/>
  <c r="F998" i="5"/>
  <c r="AT998" i="5" s="1"/>
  <c r="E865" i="5"/>
  <c r="AS865" i="5" s="1"/>
  <c r="H990" i="5"/>
  <c r="AV990" i="5" s="1"/>
  <c r="G961" i="5"/>
  <c r="AU961" i="5" s="1"/>
  <c r="F938" i="5"/>
  <c r="AT938" i="5" s="1"/>
  <c r="E956" i="5"/>
  <c r="AS956" i="5" s="1"/>
  <c r="H837" i="5"/>
  <c r="AV837" i="5" s="1"/>
  <c r="G909" i="5"/>
  <c r="AU909" i="5" s="1"/>
  <c r="F841" i="5"/>
  <c r="AT841" i="5" s="1"/>
  <c r="H836" i="5"/>
  <c r="AV836" i="5" s="1"/>
  <c r="G906" i="5"/>
  <c r="AU906" i="5" s="1"/>
  <c r="F982" i="5"/>
  <c r="AT982" i="5" s="1"/>
  <c r="H875" i="5"/>
  <c r="AV875" i="5" s="1"/>
  <c r="G978" i="5"/>
  <c r="AU978" i="5" s="1"/>
  <c r="F986" i="5"/>
  <c r="AT986" i="5" s="1"/>
  <c r="G910" i="5"/>
  <c r="AU910" i="5" s="1"/>
  <c r="F859" i="5"/>
  <c r="AT859" i="5" s="1"/>
  <c r="F955" i="5"/>
  <c r="AT955" i="5" s="1"/>
  <c r="E869" i="5"/>
  <c r="AS869" i="5" s="1"/>
  <c r="E813" i="5"/>
  <c r="AS813" i="5" s="1"/>
  <c r="E877" i="5"/>
  <c r="AS877" i="5" s="1"/>
  <c r="G874" i="5"/>
  <c r="AU874" i="5" s="1"/>
  <c r="E918" i="5"/>
  <c r="AS918" i="5" s="1"/>
  <c r="G864" i="5"/>
  <c r="AU864" i="5" s="1"/>
  <c r="E958" i="5"/>
  <c r="AS958" i="5" s="1"/>
  <c r="G832" i="5"/>
  <c r="AU832" i="5" s="1"/>
  <c r="G806" i="5"/>
  <c r="AU806" i="5" s="1"/>
  <c r="D805" i="5"/>
  <c r="AR805" i="5" s="1"/>
  <c r="G808" i="5"/>
  <c r="AU808" i="5" s="1"/>
  <c r="G743" i="5"/>
  <c r="AU743" i="5" s="1"/>
  <c r="E600" i="5"/>
  <c r="AS600" i="5" s="1"/>
  <c r="D628" i="5"/>
  <c r="AR628" i="5" s="1"/>
  <c r="F616" i="5"/>
  <c r="AT616" i="5" s="1"/>
  <c r="F744" i="5"/>
  <c r="AT744" i="5" s="1"/>
  <c r="D694" i="5"/>
  <c r="AR694" i="5" s="1"/>
  <c r="H727" i="5"/>
  <c r="AV727" i="5" s="1"/>
  <c r="E728" i="5"/>
  <c r="AS728" i="5" s="1"/>
  <c r="H798" i="5"/>
  <c r="AV798" i="5" s="1"/>
  <c r="E1000" i="5"/>
  <c r="AS1000" i="5" s="1"/>
  <c r="F1000" i="5"/>
  <c r="AT1000" i="5" s="1"/>
  <c r="G1000" i="5"/>
  <c r="AU1000" i="5" s="1"/>
  <c r="H1000" i="5"/>
  <c r="AV1000" i="5" s="1"/>
  <c r="E945" i="5"/>
  <c r="AS945" i="5" s="1"/>
  <c r="F945" i="5"/>
  <c r="AT945" i="5" s="1"/>
  <c r="G945" i="5"/>
  <c r="AU945" i="5" s="1"/>
  <c r="H945" i="5"/>
  <c r="AV945" i="5" s="1"/>
  <c r="H915" i="5"/>
  <c r="AV915" i="5" s="1"/>
  <c r="G923" i="5"/>
  <c r="AU923" i="5" s="1"/>
  <c r="F930" i="5"/>
  <c r="AT930" i="5" s="1"/>
  <c r="E991" i="5"/>
  <c r="AS991" i="5" s="1"/>
  <c r="H888" i="5"/>
  <c r="AV888" i="5" s="1"/>
  <c r="G965" i="5"/>
  <c r="AU965" i="5" s="1"/>
  <c r="F977" i="5"/>
  <c r="AT977" i="5" s="1"/>
  <c r="E998" i="5"/>
  <c r="AS998" i="5" s="1"/>
  <c r="H935" i="5"/>
  <c r="AV935" i="5" s="1"/>
  <c r="G990" i="5"/>
  <c r="AU990" i="5" s="1"/>
  <c r="F961" i="5"/>
  <c r="AT961" i="5" s="1"/>
  <c r="E938" i="5"/>
  <c r="AS938" i="5" s="1"/>
  <c r="H947" i="5"/>
  <c r="AV947" i="5" s="1"/>
  <c r="G837" i="5"/>
  <c r="AU837" i="5" s="1"/>
  <c r="F909" i="5"/>
  <c r="AT909" i="5" s="1"/>
  <c r="E841" i="5"/>
  <c r="AS841" i="5" s="1"/>
  <c r="H934" i="5"/>
  <c r="AV934" i="5" s="1"/>
  <c r="G836" i="5"/>
  <c r="AU836" i="5" s="1"/>
  <c r="F906" i="5"/>
  <c r="AT906" i="5" s="1"/>
  <c r="E982" i="5"/>
  <c r="AS982" i="5" s="1"/>
  <c r="H952" i="5"/>
  <c r="AV952" i="5" s="1"/>
  <c r="G875" i="5"/>
  <c r="AU875" i="5" s="1"/>
  <c r="F978" i="5"/>
  <c r="AT978" i="5" s="1"/>
  <c r="E986" i="5"/>
  <c r="AS986" i="5" s="1"/>
  <c r="F910" i="5"/>
  <c r="AT910" i="5" s="1"/>
  <c r="E859" i="5"/>
  <c r="AS859" i="5" s="1"/>
  <c r="E955" i="5"/>
  <c r="AS955" i="5" s="1"/>
  <c r="D869" i="5"/>
  <c r="AR869" i="5" s="1"/>
  <c r="F968" i="5"/>
  <c r="AT968" i="5" s="1"/>
  <c r="F874" i="5"/>
  <c r="AT874" i="5" s="1"/>
  <c r="F864" i="5"/>
  <c r="AT864" i="5" s="1"/>
  <c r="H933" i="5"/>
  <c r="AV933" i="5" s="1"/>
  <c r="F832" i="5"/>
  <c r="AT832" i="5" s="1"/>
  <c r="H988" i="5"/>
  <c r="AV988" i="5" s="1"/>
  <c r="F806" i="5"/>
  <c r="AT806" i="5" s="1"/>
  <c r="E985" i="5"/>
  <c r="AS985" i="5" s="1"/>
  <c r="H953" i="5"/>
  <c r="AV953" i="5" s="1"/>
  <c r="G784" i="5"/>
  <c r="AU784" i="5" s="1"/>
  <c r="H779" i="5"/>
  <c r="AV779" i="5" s="1"/>
  <c r="H782" i="5"/>
  <c r="AV782" i="5" s="1"/>
  <c r="G636" i="5"/>
  <c r="AU636" i="5" s="1"/>
  <c r="E616" i="5"/>
  <c r="AS616" i="5" s="1"/>
  <c r="E744" i="5"/>
  <c r="AS744" i="5" s="1"/>
  <c r="G727" i="5"/>
  <c r="AU727" i="5" s="1"/>
  <c r="F671" i="5"/>
  <c r="AT671" i="5" s="1"/>
  <c r="G798" i="5"/>
  <c r="AU798" i="5" s="1"/>
  <c r="E683" i="5"/>
  <c r="AS683" i="5" s="1"/>
  <c r="E827" i="5"/>
  <c r="AS827" i="5" s="1"/>
  <c r="G827" i="5"/>
  <c r="AU827" i="5" s="1"/>
  <c r="H827" i="5"/>
  <c r="AV827" i="5" s="1"/>
  <c r="G915" i="5"/>
  <c r="AU915" i="5" s="1"/>
  <c r="F923" i="5"/>
  <c r="AT923" i="5" s="1"/>
  <c r="E930" i="5"/>
  <c r="AS930" i="5" s="1"/>
  <c r="G888" i="5"/>
  <c r="AU888" i="5" s="1"/>
  <c r="F965" i="5"/>
  <c r="AT965" i="5" s="1"/>
  <c r="E977" i="5"/>
  <c r="AS977" i="5" s="1"/>
  <c r="H959" i="5"/>
  <c r="AV959" i="5" s="1"/>
  <c r="G935" i="5"/>
  <c r="AU935" i="5" s="1"/>
  <c r="F990" i="5"/>
  <c r="AT990" i="5" s="1"/>
  <c r="E961" i="5"/>
  <c r="AS961" i="5" s="1"/>
  <c r="H839" i="5"/>
  <c r="AV839" i="5" s="1"/>
  <c r="G947" i="5"/>
  <c r="AU947" i="5" s="1"/>
  <c r="F837" i="5"/>
  <c r="AT837" i="5" s="1"/>
  <c r="E909" i="5"/>
  <c r="AS909" i="5" s="1"/>
  <c r="H842" i="5"/>
  <c r="AV842" i="5" s="1"/>
  <c r="G934" i="5"/>
  <c r="AU934" i="5" s="1"/>
  <c r="F836" i="5"/>
  <c r="AT836" i="5" s="1"/>
  <c r="E906" i="5"/>
  <c r="AS906" i="5" s="1"/>
  <c r="H895" i="5"/>
  <c r="AV895" i="5" s="1"/>
  <c r="G952" i="5"/>
  <c r="AU952" i="5" s="1"/>
  <c r="F875" i="5"/>
  <c r="AT875" i="5" s="1"/>
  <c r="E978" i="5"/>
  <c r="AS978" i="5" s="1"/>
  <c r="H936" i="5"/>
  <c r="AV936" i="5" s="1"/>
  <c r="E910" i="5"/>
  <c r="AS910" i="5" s="1"/>
  <c r="G957" i="5"/>
  <c r="AU957" i="5" s="1"/>
  <c r="H970" i="5"/>
  <c r="AV970" i="5" s="1"/>
  <c r="H922" i="5"/>
  <c r="AV922" i="5" s="1"/>
  <c r="E968" i="5"/>
  <c r="AS968" i="5" s="1"/>
  <c r="H814" i="5"/>
  <c r="AV814" i="5" s="1"/>
  <c r="E874" i="5"/>
  <c r="AS874" i="5" s="1"/>
  <c r="H949" i="5"/>
  <c r="AV949" i="5" s="1"/>
  <c r="E864" i="5"/>
  <c r="AS864" i="5" s="1"/>
  <c r="G933" i="5"/>
  <c r="AU933" i="5" s="1"/>
  <c r="E832" i="5"/>
  <c r="AS832" i="5" s="1"/>
  <c r="G988" i="5"/>
  <c r="AU988" i="5" s="1"/>
  <c r="E806" i="5"/>
  <c r="AS806" i="5" s="1"/>
  <c r="G953" i="5"/>
  <c r="AU953" i="5" s="1"/>
  <c r="H804" i="5"/>
  <c r="AV804" i="5" s="1"/>
  <c r="F784" i="5"/>
  <c r="AT784" i="5" s="1"/>
  <c r="H593" i="5"/>
  <c r="AV593" i="5" s="1"/>
  <c r="F782" i="5"/>
  <c r="AT782" i="5" s="1"/>
  <c r="F636" i="5"/>
  <c r="AT636" i="5" s="1"/>
  <c r="D616" i="5"/>
  <c r="AR616" i="5" s="1"/>
  <c r="H747" i="5"/>
  <c r="AV747" i="5" s="1"/>
  <c r="E727" i="5"/>
  <c r="AS727" i="5" s="1"/>
  <c r="E671" i="5"/>
  <c r="AS671" i="5" s="1"/>
  <c r="F798" i="5"/>
  <c r="AT798" i="5" s="1"/>
  <c r="D683" i="5"/>
  <c r="AR683" i="5" s="1"/>
  <c r="H658" i="5"/>
  <c r="AV658" i="5" s="1"/>
  <c r="D612" i="5"/>
  <c r="AR612" i="5" s="1"/>
  <c r="E612" i="5"/>
  <c r="AS612" i="5" s="1"/>
  <c r="F612" i="5"/>
  <c r="AT612" i="5" s="1"/>
  <c r="G612" i="5"/>
  <c r="AU612" i="5" s="1"/>
  <c r="H612" i="5"/>
  <c r="AV612" i="5" s="1"/>
  <c r="F680" i="5"/>
  <c r="AT680" i="5" s="1"/>
  <c r="G680" i="5"/>
  <c r="AU680" i="5" s="1"/>
  <c r="H680" i="5"/>
  <c r="AV680" i="5" s="1"/>
  <c r="D773" i="5"/>
  <c r="AR773" i="5" s="1"/>
  <c r="E773" i="5"/>
  <c r="AS773" i="5" s="1"/>
  <c r="F773" i="5"/>
  <c r="AT773" i="5" s="1"/>
  <c r="G773" i="5"/>
  <c r="AU773" i="5" s="1"/>
  <c r="H773" i="5"/>
  <c r="AV773" i="5" s="1"/>
  <c r="D698" i="5"/>
  <c r="AR698" i="5" s="1"/>
  <c r="E698" i="5"/>
  <c r="AS698" i="5" s="1"/>
  <c r="F698" i="5"/>
  <c r="AT698" i="5" s="1"/>
  <c r="G698" i="5"/>
  <c r="AU698" i="5" s="1"/>
  <c r="H698" i="5"/>
  <c r="AV698" i="5" s="1"/>
  <c r="D701" i="5"/>
  <c r="AR701" i="5" s="1"/>
  <c r="E701" i="5"/>
  <c r="AS701" i="5" s="1"/>
  <c r="H701" i="5"/>
  <c r="AV701" i="5" s="1"/>
  <c r="G701" i="5"/>
  <c r="AU701" i="5" s="1"/>
  <c r="H777" i="5"/>
  <c r="AV777" i="5" s="1"/>
  <c r="D777" i="5"/>
  <c r="AR777" i="5" s="1"/>
  <c r="D637" i="5"/>
  <c r="AR637" i="5" s="1"/>
  <c r="E637" i="5"/>
  <c r="AS637" i="5" s="1"/>
  <c r="H637" i="5"/>
  <c r="AV637" i="5" s="1"/>
  <c r="G637" i="5"/>
  <c r="AU637" i="5" s="1"/>
  <c r="F724" i="5"/>
  <c r="AT724" i="5" s="1"/>
  <c r="G724" i="5"/>
  <c r="AU724" i="5" s="1"/>
  <c r="H724" i="5"/>
  <c r="AV724" i="5" s="1"/>
  <c r="D654" i="5"/>
  <c r="AR654" i="5" s="1"/>
  <c r="E654" i="5"/>
  <c r="AS654" i="5" s="1"/>
  <c r="F654" i="5"/>
  <c r="AT654" i="5" s="1"/>
  <c r="F734" i="5"/>
  <c r="AT734" i="5" s="1"/>
  <c r="G734" i="5"/>
  <c r="AU734" i="5" s="1"/>
  <c r="H734" i="5"/>
  <c r="AV734" i="5" s="1"/>
  <c r="D748" i="5"/>
  <c r="AR748" i="5" s="1"/>
  <c r="E748" i="5"/>
  <c r="AS748" i="5" s="1"/>
  <c r="F748" i="5"/>
  <c r="AT748" i="5" s="1"/>
  <c r="F754" i="5"/>
  <c r="AT754" i="5" s="1"/>
  <c r="G754" i="5"/>
  <c r="AU754" i="5" s="1"/>
  <c r="H754" i="5"/>
  <c r="AV754" i="5" s="1"/>
  <c r="D763" i="5"/>
  <c r="AR763" i="5" s="1"/>
  <c r="E763" i="5"/>
  <c r="AS763" i="5" s="1"/>
  <c r="F763" i="5"/>
  <c r="AT763" i="5" s="1"/>
  <c r="F668" i="5"/>
  <c r="AT668" i="5" s="1"/>
  <c r="G668" i="5"/>
  <c r="AU668" i="5" s="1"/>
  <c r="H668" i="5"/>
  <c r="AV668" i="5" s="1"/>
  <c r="D779" i="5"/>
  <c r="AR779" i="5" s="1"/>
  <c r="E779" i="5"/>
  <c r="AS779" i="5" s="1"/>
  <c r="F779" i="5"/>
  <c r="AT779" i="5" s="1"/>
  <c r="F600" i="5"/>
  <c r="AT600" i="5" s="1"/>
  <c r="G600" i="5"/>
  <c r="AU600" i="5" s="1"/>
  <c r="H600" i="5"/>
  <c r="AV600" i="5" s="1"/>
  <c r="D626" i="5"/>
  <c r="AR626" i="5" s="1"/>
  <c r="F626" i="5"/>
  <c r="AT626" i="5" s="1"/>
  <c r="F803" i="5"/>
  <c r="AT803" i="5" s="1"/>
  <c r="G803" i="5"/>
  <c r="AU803" i="5" s="1"/>
  <c r="H803" i="5"/>
  <c r="AV803" i="5" s="1"/>
  <c r="D884" i="5"/>
  <c r="AR884" i="5" s="1"/>
  <c r="F884" i="5"/>
  <c r="AT884" i="5" s="1"/>
  <c r="F985" i="5"/>
  <c r="AT985" i="5" s="1"/>
  <c r="G985" i="5"/>
  <c r="AU985" i="5" s="1"/>
  <c r="H985" i="5"/>
  <c r="AV985" i="5" s="1"/>
  <c r="F845" i="5"/>
  <c r="AT845" i="5" s="1"/>
  <c r="G845" i="5"/>
  <c r="AU845" i="5" s="1"/>
  <c r="H845" i="5"/>
  <c r="AV845" i="5" s="1"/>
  <c r="F891" i="5"/>
  <c r="AT891" i="5" s="1"/>
  <c r="G891" i="5"/>
  <c r="AU891" i="5" s="1"/>
  <c r="H891" i="5"/>
  <c r="AV891" i="5" s="1"/>
  <c r="F915" i="5"/>
  <c r="AT915" i="5" s="1"/>
  <c r="E923" i="5"/>
  <c r="AS923" i="5" s="1"/>
  <c r="H995" i="5"/>
  <c r="AV995" i="5" s="1"/>
  <c r="F888" i="5"/>
  <c r="AT888" i="5" s="1"/>
  <c r="E965" i="5"/>
  <c r="AS965" i="5" s="1"/>
  <c r="H983" i="5"/>
  <c r="AV983" i="5" s="1"/>
  <c r="G959" i="5"/>
  <c r="AU959" i="5" s="1"/>
  <c r="F935" i="5"/>
  <c r="AT935" i="5" s="1"/>
  <c r="E990" i="5"/>
  <c r="AS990" i="5" s="1"/>
  <c r="H969" i="5"/>
  <c r="AV969" i="5" s="1"/>
  <c r="G839" i="5"/>
  <c r="AU839" i="5" s="1"/>
  <c r="F947" i="5"/>
  <c r="AT947" i="5" s="1"/>
  <c r="E837" i="5"/>
  <c r="AS837" i="5" s="1"/>
  <c r="G842" i="5"/>
  <c r="AU842" i="5" s="1"/>
  <c r="F934" i="5"/>
  <c r="AT934" i="5" s="1"/>
  <c r="E836" i="5"/>
  <c r="AS836" i="5" s="1"/>
  <c r="G895" i="5"/>
  <c r="AU895" i="5" s="1"/>
  <c r="F952" i="5"/>
  <c r="AT952" i="5" s="1"/>
  <c r="E875" i="5"/>
  <c r="AS875" i="5" s="1"/>
  <c r="G936" i="5"/>
  <c r="AU936" i="5" s="1"/>
  <c r="D907" i="5"/>
  <c r="AR907" i="5" s="1"/>
  <c r="G970" i="5"/>
  <c r="AU970" i="5" s="1"/>
  <c r="G922" i="5"/>
  <c r="AU922" i="5" s="1"/>
  <c r="G814" i="5"/>
  <c r="AU814" i="5" s="1"/>
  <c r="F920" i="5"/>
  <c r="AT920" i="5" s="1"/>
  <c r="F933" i="5"/>
  <c r="AT933" i="5" s="1"/>
  <c r="F988" i="5"/>
  <c r="AT988" i="5" s="1"/>
  <c r="H816" i="5"/>
  <c r="AV816" i="5" s="1"/>
  <c r="H815" i="5"/>
  <c r="AV815" i="5" s="1"/>
  <c r="F953" i="5"/>
  <c r="AT953" i="5" s="1"/>
  <c r="G804" i="5"/>
  <c r="AU804" i="5" s="1"/>
  <c r="E784" i="5"/>
  <c r="AS784" i="5" s="1"/>
  <c r="G593" i="5"/>
  <c r="AU593" i="5" s="1"/>
  <c r="G634" i="5"/>
  <c r="AU634" i="5" s="1"/>
  <c r="E782" i="5"/>
  <c r="AS782" i="5" s="1"/>
  <c r="E636" i="5"/>
  <c r="AS636" i="5" s="1"/>
  <c r="G747" i="5"/>
  <c r="AU747" i="5" s="1"/>
  <c r="D727" i="5"/>
  <c r="AR727" i="5" s="1"/>
  <c r="D671" i="5"/>
  <c r="AR671" i="5" s="1"/>
  <c r="G700" i="5"/>
  <c r="AU700" i="5" s="1"/>
  <c r="H796" i="5"/>
  <c r="AV796" i="5" s="1"/>
  <c r="F885" i="5"/>
  <c r="AT885" i="5" s="1"/>
  <c r="G885" i="5"/>
  <c r="AU885" i="5" s="1"/>
  <c r="H885" i="5"/>
  <c r="AV885" i="5" s="1"/>
  <c r="F840" i="5"/>
  <c r="AT840" i="5" s="1"/>
  <c r="G840" i="5"/>
  <c r="AU840" i="5" s="1"/>
  <c r="H840" i="5"/>
  <c r="AV840" i="5" s="1"/>
  <c r="F957" i="5"/>
  <c r="AT957" i="5" s="1"/>
  <c r="H957" i="5"/>
  <c r="AV957" i="5" s="1"/>
  <c r="E915" i="5"/>
  <c r="AS915" i="5" s="1"/>
  <c r="G995" i="5"/>
  <c r="AU995" i="5" s="1"/>
  <c r="E888" i="5"/>
  <c r="AS888" i="5" s="1"/>
  <c r="H901" i="5"/>
  <c r="AV901" i="5" s="1"/>
  <c r="G983" i="5"/>
  <c r="AU983" i="5" s="1"/>
  <c r="F959" i="5"/>
  <c r="AT959" i="5" s="1"/>
  <c r="E935" i="5"/>
  <c r="AS935" i="5" s="1"/>
  <c r="H899" i="5"/>
  <c r="AV899" i="5" s="1"/>
  <c r="G969" i="5"/>
  <c r="AU969" i="5" s="1"/>
  <c r="F839" i="5"/>
  <c r="AT839" i="5" s="1"/>
  <c r="E947" i="5"/>
  <c r="AS947" i="5" s="1"/>
  <c r="H903" i="5"/>
  <c r="AV903" i="5" s="1"/>
  <c r="F842" i="5"/>
  <c r="AT842" i="5" s="1"/>
  <c r="E934" i="5"/>
  <c r="AS934" i="5" s="1"/>
  <c r="H831" i="5"/>
  <c r="AV831" i="5" s="1"/>
  <c r="F895" i="5"/>
  <c r="AT895" i="5" s="1"/>
  <c r="E952" i="5"/>
  <c r="AS952" i="5" s="1"/>
  <c r="H896" i="5"/>
  <c r="AV896" i="5" s="1"/>
  <c r="F936" i="5"/>
  <c r="AT936" i="5" s="1"/>
  <c r="H898" i="5"/>
  <c r="AV898" i="5" s="1"/>
  <c r="D957" i="5"/>
  <c r="AR957" i="5" s="1"/>
  <c r="H886" i="5"/>
  <c r="AV886" i="5" s="1"/>
  <c r="F970" i="5"/>
  <c r="AT970" i="5" s="1"/>
  <c r="F922" i="5"/>
  <c r="AT922" i="5" s="1"/>
  <c r="H810" i="5"/>
  <c r="AV810" i="5" s="1"/>
  <c r="F814" i="5"/>
  <c r="AT814" i="5" s="1"/>
  <c r="H892" i="5"/>
  <c r="AV892" i="5" s="1"/>
  <c r="H856" i="5"/>
  <c r="AV856" i="5" s="1"/>
  <c r="E933" i="5"/>
  <c r="AS933" i="5" s="1"/>
  <c r="H948" i="5"/>
  <c r="AV948" i="5" s="1"/>
  <c r="E988" i="5"/>
  <c r="AS988" i="5" s="1"/>
  <c r="G816" i="5"/>
  <c r="AU816" i="5" s="1"/>
  <c r="G815" i="5"/>
  <c r="AU815" i="5" s="1"/>
  <c r="E953" i="5"/>
  <c r="AS953" i="5" s="1"/>
  <c r="H775" i="5"/>
  <c r="AV775" i="5" s="1"/>
  <c r="F804" i="5"/>
  <c r="AT804" i="5" s="1"/>
  <c r="D784" i="5"/>
  <c r="AR784" i="5" s="1"/>
  <c r="F593" i="5"/>
  <c r="AT593" i="5" s="1"/>
  <c r="F634" i="5"/>
  <c r="AT634" i="5" s="1"/>
  <c r="D782" i="5"/>
  <c r="AR782" i="5" s="1"/>
  <c r="H715" i="5"/>
  <c r="AV715" i="5" s="1"/>
  <c r="E747" i="5"/>
  <c r="AS747" i="5" s="1"/>
  <c r="F637" i="5"/>
  <c r="AT637" i="5" s="1"/>
  <c r="F700" i="5"/>
  <c r="AT700" i="5" s="1"/>
  <c r="G796" i="5"/>
  <c r="AU796" i="5" s="1"/>
  <c r="D846" i="5"/>
  <c r="AR846" i="5" s="1"/>
  <c r="E846" i="5"/>
  <c r="AS846" i="5" s="1"/>
  <c r="G846" i="5"/>
  <c r="AU846" i="5" s="1"/>
  <c r="G976" i="5"/>
  <c r="AU976" i="5" s="1"/>
  <c r="H976" i="5"/>
  <c r="AV976" i="5" s="1"/>
  <c r="G878" i="5"/>
  <c r="AU878" i="5" s="1"/>
  <c r="H878" i="5"/>
  <c r="AV878" i="5" s="1"/>
  <c r="G920" i="5"/>
  <c r="AU920" i="5" s="1"/>
  <c r="H920" i="5"/>
  <c r="AV920" i="5" s="1"/>
  <c r="H931" i="5"/>
  <c r="AV931" i="5" s="1"/>
  <c r="F995" i="5"/>
  <c r="AT995" i="5" s="1"/>
  <c r="H914" i="5"/>
  <c r="AV914" i="5" s="1"/>
  <c r="G901" i="5"/>
  <c r="AU901" i="5" s="1"/>
  <c r="E959" i="5"/>
  <c r="AS959" i="5" s="1"/>
  <c r="H944" i="5"/>
  <c r="AV944" i="5" s="1"/>
  <c r="G899" i="5"/>
  <c r="AU899" i="5" s="1"/>
  <c r="F969" i="5"/>
  <c r="AT969" i="5" s="1"/>
  <c r="E839" i="5"/>
  <c r="AS839" i="5" s="1"/>
  <c r="H979" i="5"/>
  <c r="AV979" i="5" s="1"/>
  <c r="G903" i="5"/>
  <c r="AU903" i="5" s="1"/>
  <c r="E842" i="5"/>
  <c r="AS842" i="5" s="1"/>
  <c r="G831" i="5"/>
  <c r="AU831" i="5" s="1"/>
  <c r="E895" i="5"/>
  <c r="AS895" i="5" s="1"/>
  <c r="G896" i="5"/>
  <c r="AU896" i="5" s="1"/>
  <c r="E936" i="5"/>
  <c r="AS936" i="5" s="1"/>
  <c r="G898" i="5"/>
  <c r="AU898" i="5" s="1"/>
  <c r="H941" i="5"/>
  <c r="AV941" i="5" s="1"/>
  <c r="H908" i="5"/>
  <c r="AV908" i="5" s="1"/>
  <c r="G886" i="5"/>
  <c r="AU886" i="5" s="1"/>
  <c r="E970" i="5"/>
  <c r="AS970" i="5" s="1"/>
  <c r="E922" i="5"/>
  <c r="AS922" i="5" s="1"/>
  <c r="G810" i="5"/>
  <c r="AU810" i="5" s="1"/>
  <c r="D945" i="5"/>
  <c r="AR945" i="5" s="1"/>
  <c r="G892" i="5"/>
  <c r="AU892" i="5" s="1"/>
  <c r="D920" i="5"/>
  <c r="AR920" i="5" s="1"/>
  <c r="G856" i="5"/>
  <c r="AU856" i="5" s="1"/>
  <c r="F878" i="5"/>
  <c r="AT878" i="5" s="1"/>
  <c r="F816" i="5"/>
  <c r="AT816" i="5" s="1"/>
  <c r="F815" i="5"/>
  <c r="AT815" i="5" s="1"/>
  <c r="G775" i="5"/>
  <c r="AU775" i="5" s="1"/>
  <c r="E804" i="5"/>
  <c r="AS804" i="5" s="1"/>
  <c r="E593" i="5"/>
  <c r="AS593" i="5" s="1"/>
  <c r="E634" i="5"/>
  <c r="AS634" i="5" s="1"/>
  <c r="G715" i="5"/>
  <c r="AU715" i="5" s="1"/>
  <c r="D747" i="5"/>
  <c r="AR747" i="5" s="1"/>
  <c r="F704" i="5"/>
  <c r="AT704" i="5" s="1"/>
  <c r="H703" i="5"/>
  <c r="AV703" i="5" s="1"/>
  <c r="E700" i="5"/>
  <c r="AS700" i="5" s="1"/>
  <c r="H742" i="5"/>
  <c r="AV742" i="5" s="1"/>
  <c r="G968" i="5"/>
  <c r="AU968" i="5" s="1"/>
  <c r="H968" i="5"/>
  <c r="AV968" i="5" s="1"/>
  <c r="F898" i="5"/>
  <c r="AT898" i="5" s="1"/>
  <c r="F941" i="5"/>
  <c r="AT941" i="5" s="1"/>
  <c r="F886" i="5"/>
  <c r="AT886" i="5" s="1"/>
  <c r="F856" i="5"/>
  <c r="AT856" i="5" s="1"/>
  <c r="E878" i="5"/>
  <c r="AS878" i="5" s="1"/>
  <c r="H852" i="5"/>
  <c r="AV852" i="5" s="1"/>
  <c r="H963" i="5"/>
  <c r="AV963" i="5" s="1"/>
  <c r="H884" i="5"/>
  <c r="AV884" i="5" s="1"/>
  <c r="F775" i="5"/>
  <c r="AT775" i="5" s="1"/>
  <c r="H581" i="5"/>
  <c r="AV581" i="5" s="1"/>
  <c r="E715" i="5"/>
  <c r="AS715" i="5" s="1"/>
  <c r="G733" i="5"/>
  <c r="AU733" i="5" s="1"/>
  <c r="D704" i="5"/>
  <c r="AR704" i="5" s="1"/>
  <c r="F703" i="5"/>
  <c r="AT703" i="5" s="1"/>
  <c r="G742" i="5"/>
  <c r="AU742" i="5" s="1"/>
  <c r="T70" i="5"/>
  <c r="AG70" i="5" s="1"/>
  <c r="U5" i="5"/>
  <c r="AH5" i="5" s="1"/>
  <c r="N17" i="5"/>
  <c r="AA17" i="5" s="1"/>
  <c r="O45" i="5"/>
  <c r="AB45" i="5" s="1"/>
  <c r="P3" i="5"/>
  <c r="AC3" i="5" s="1"/>
  <c r="Q3" i="5"/>
  <c r="AD3" i="5" s="1"/>
  <c r="P26" i="5"/>
  <c r="AC26" i="5" s="1"/>
  <c r="N2" i="5"/>
  <c r="AA2" i="5" s="1"/>
  <c r="U4" i="5"/>
  <c r="AH4" i="5" s="1"/>
  <c r="P7" i="5"/>
  <c r="AC7" i="5" s="1"/>
  <c r="N11" i="5"/>
  <c r="AA11" i="5" s="1"/>
  <c r="O19" i="5"/>
  <c r="AB19" i="5" s="1"/>
  <c r="T34" i="5"/>
  <c r="AG34" i="5" s="1"/>
  <c r="R11" i="5"/>
  <c r="AE11" i="5" s="1"/>
  <c r="T14" i="5"/>
  <c r="AG14" i="5" s="1"/>
  <c r="U20" i="5"/>
  <c r="AH20" i="5" s="1"/>
  <c r="T69" i="5"/>
  <c r="AG69" i="5" s="1"/>
  <c r="N5" i="5"/>
  <c r="AA5" i="5" s="1"/>
  <c r="O6" i="5"/>
  <c r="AB6" i="5" s="1"/>
  <c r="S5" i="5"/>
  <c r="AF5" i="5" s="1"/>
  <c r="P43" i="5"/>
  <c r="AC43" i="5" s="1"/>
  <c r="P126" i="5"/>
  <c r="AC126" i="5" s="1"/>
  <c r="O2" i="5"/>
  <c r="AB2" i="5" s="1"/>
  <c r="U3" i="5"/>
  <c r="AH3" i="5" s="1"/>
  <c r="S9" i="5"/>
  <c r="AF9" i="5" s="1"/>
  <c r="P2" i="5"/>
  <c r="AC2" i="5" s="1"/>
  <c r="P31" i="5"/>
  <c r="AC31" i="5" s="1"/>
  <c r="S2" i="5"/>
  <c r="AF2" i="5" s="1"/>
  <c r="O25" i="5"/>
  <c r="AB25" i="5" s="1"/>
  <c r="O33" i="5"/>
  <c r="AB33" i="5" s="1"/>
  <c r="T2" i="5"/>
  <c r="AG2" i="5" s="1"/>
  <c r="P25" i="5"/>
  <c r="AC25" i="5" s="1"/>
  <c r="T25" i="5"/>
  <c r="AG25" i="5" s="1"/>
  <c r="S52" i="5"/>
  <c r="AF52" i="5" s="1"/>
  <c r="P24" i="5"/>
  <c r="AC24" i="5" s="1"/>
  <c r="U190" i="5"/>
  <c r="AH190" i="5" s="1"/>
  <c r="U52" i="5"/>
  <c r="AH52" i="5" s="1"/>
  <c r="O16" i="5"/>
  <c r="AB16" i="5" s="1"/>
  <c r="T68" i="5"/>
  <c r="AG68" i="5" s="1"/>
  <c r="N145" i="5"/>
  <c r="AA145" i="5" s="1"/>
  <c r="S16" i="5"/>
  <c r="AF16" i="5" s="1"/>
  <c r="R4" i="5"/>
  <c r="AE4" i="5" s="1"/>
  <c r="U22" i="5"/>
  <c r="AH22" i="5" s="1"/>
  <c r="T4" i="5"/>
  <c r="AG4" i="5" s="1"/>
  <c r="R8" i="5"/>
  <c r="AE8" i="5" s="1"/>
  <c r="Q27" i="5"/>
  <c r="AD27" i="5" s="1"/>
  <c r="P77" i="5"/>
  <c r="AC77" i="5" s="1"/>
  <c r="AZ5" i="5"/>
  <c r="Q4" i="5"/>
  <c r="AD4" i="5" s="1"/>
  <c r="R52" i="5"/>
  <c r="AE52" i="5" s="1"/>
  <c r="S12" i="5"/>
  <c r="AF12" i="5" s="1"/>
  <c r="N8" i="5"/>
  <c r="AA8" i="5" s="1"/>
  <c r="T38" i="5"/>
  <c r="AG38" i="5" s="1"/>
  <c r="O9" i="5"/>
  <c r="AB9" i="5" s="1"/>
  <c r="U10" i="5"/>
  <c r="AH10" i="5" s="1"/>
  <c r="P14" i="5"/>
  <c r="AC14" i="5" s="1"/>
  <c r="Q22" i="5"/>
  <c r="AD22" i="5" s="1"/>
  <c r="Q18" i="5"/>
  <c r="AD18" i="5" s="1"/>
  <c r="S21" i="5"/>
  <c r="AF21" i="5" s="1"/>
  <c r="N20" i="5"/>
  <c r="AA20" i="5" s="1"/>
  <c r="Q23" i="5"/>
  <c r="AD23" i="5" s="1"/>
  <c r="P28" i="5"/>
  <c r="AC28" i="5" s="1"/>
  <c r="R66" i="5"/>
  <c r="AE66" i="5" s="1"/>
  <c r="P73" i="5"/>
  <c r="AC73" i="5" s="1"/>
  <c r="S100" i="5"/>
  <c r="AF100" i="5" s="1"/>
  <c r="O133" i="5"/>
  <c r="AB133" i="5" s="1"/>
  <c r="P101" i="5"/>
  <c r="AC101" i="5" s="1"/>
  <c r="R104" i="5"/>
  <c r="AE104" i="5" s="1"/>
  <c r="T107" i="5"/>
  <c r="AG107" i="5" s="1"/>
  <c r="P109" i="5"/>
  <c r="AC109" i="5" s="1"/>
  <c r="Q136" i="5"/>
  <c r="AD136" i="5" s="1"/>
  <c r="N3" i="5"/>
  <c r="AA3" i="5" s="1"/>
  <c r="T12" i="5"/>
  <c r="AG12" i="5" s="1"/>
  <c r="O8" i="5"/>
  <c r="AB8" i="5" s="1"/>
  <c r="U38" i="5"/>
  <c r="AH38" i="5" s="1"/>
  <c r="P9" i="5"/>
  <c r="AC9" i="5" s="1"/>
  <c r="Q14" i="5"/>
  <c r="AD14" i="5" s="1"/>
  <c r="R22" i="5"/>
  <c r="AE22" i="5" s="1"/>
  <c r="S18" i="5"/>
  <c r="AF18" i="5" s="1"/>
  <c r="U21" i="5"/>
  <c r="AH21" i="5" s="1"/>
  <c r="P20" i="5"/>
  <c r="AC20" i="5" s="1"/>
  <c r="S23" i="5"/>
  <c r="AF23" i="5" s="1"/>
  <c r="N35" i="5"/>
  <c r="AA35" i="5" s="1"/>
  <c r="P34" i="5"/>
  <c r="AC34" i="5" s="1"/>
  <c r="Q28" i="5"/>
  <c r="AD28" i="5" s="1"/>
  <c r="S66" i="5"/>
  <c r="AF66" i="5" s="1"/>
  <c r="T61" i="5"/>
  <c r="AG61" i="5" s="1"/>
  <c r="T100" i="5"/>
  <c r="AG100" i="5" s="1"/>
  <c r="Q101" i="5"/>
  <c r="AD101" i="5" s="1"/>
  <c r="S104" i="5"/>
  <c r="AF104" i="5" s="1"/>
  <c r="U107" i="5"/>
  <c r="AH107" i="5" s="1"/>
  <c r="S136" i="5"/>
  <c r="AF136" i="5" s="1"/>
  <c r="R208" i="5"/>
  <c r="AE208" i="5" s="1"/>
  <c r="S4" i="5"/>
  <c r="AF4" i="5" s="1"/>
  <c r="N25" i="5"/>
  <c r="AA25" i="5" s="1"/>
  <c r="T52" i="5"/>
  <c r="AG52" i="5" s="1"/>
  <c r="O3" i="5"/>
  <c r="AB3" i="5" s="1"/>
  <c r="U12" i="5"/>
  <c r="AH12" i="5" s="1"/>
  <c r="P8" i="5"/>
  <c r="AC8" i="5" s="1"/>
  <c r="Q9" i="5"/>
  <c r="AD9" i="5" s="1"/>
  <c r="R14" i="5"/>
  <c r="AE14" i="5" s="1"/>
  <c r="S22" i="5"/>
  <c r="AF22" i="5" s="1"/>
  <c r="T18" i="5"/>
  <c r="AG18" i="5" s="1"/>
  <c r="R20" i="5"/>
  <c r="AE20" i="5" s="1"/>
  <c r="U23" i="5"/>
  <c r="AH23" i="5" s="1"/>
  <c r="N27" i="5"/>
  <c r="AA27" i="5" s="1"/>
  <c r="P35" i="5"/>
  <c r="AC35" i="5" s="1"/>
  <c r="R34" i="5"/>
  <c r="AE34" i="5" s="1"/>
  <c r="N43" i="5"/>
  <c r="AA43" i="5" s="1"/>
  <c r="U62" i="5"/>
  <c r="AH62" i="5" s="1"/>
  <c r="U61" i="5"/>
  <c r="AH61" i="5" s="1"/>
  <c r="O91" i="5"/>
  <c r="AB91" i="5" s="1"/>
  <c r="Q94" i="5"/>
  <c r="AD94" i="5" s="1"/>
  <c r="U191" i="5"/>
  <c r="AH191" i="5" s="1"/>
  <c r="Q8" i="5"/>
  <c r="AD8" i="5" s="1"/>
  <c r="R9" i="5"/>
  <c r="AE9" i="5" s="1"/>
  <c r="S14" i="5"/>
  <c r="AF14" i="5" s="1"/>
  <c r="N16" i="5"/>
  <c r="AA16" i="5" s="1"/>
  <c r="T22" i="5"/>
  <c r="AG22" i="5" s="1"/>
  <c r="U18" i="5"/>
  <c r="AH18" i="5" s="1"/>
  <c r="T20" i="5"/>
  <c r="AG20" i="5" s="1"/>
  <c r="O24" i="5"/>
  <c r="AB24" i="5" s="1"/>
  <c r="P27" i="5"/>
  <c r="AC27" i="5" s="1"/>
  <c r="O31" i="5"/>
  <c r="AB31" i="5" s="1"/>
  <c r="Q35" i="5"/>
  <c r="AD35" i="5" s="1"/>
  <c r="S34" i="5"/>
  <c r="AF34" i="5" s="1"/>
  <c r="O43" i="5"/>
  <c r="AB43" i="5" s="1"/>
  <c r="P91" i="5"/>
  <c r="AC91" i="5" s="1"/>
  <c r="R94" i="5"/>
  <c r="AE94" i="5" s="1"/>
  <c r="N951" i="5"/>
  <c r="AA951" i="5" s="1"/>
  <c r="N995" i="5"/>
  <c r="AA995" i="5" s="1"/>
  <c r="N983" i="5"/>
  <c r="AA983" i="5" s="1"/>
  <c r="N921" i="5"/>
  <c r="AA921" i="5" s="1"/>
  <c r="N901" i="5"/>
  <c r="AA901" i="5" s="1"/>
  <c r="N931" i="5"/>
  <c r="AA931" i="5" s="1"/>
  <c r="N914" i="5"/>
  <c r="AA914" i="5" s="1"/>
  <c r="N939" i="5"/>
  <c r="AA939" i="5" s="1"/>
  <c r="N964" i="5"/>
  <c r="AA964" i="5" s="1"/>
  <c r="N972" i="5"/>
  <c r="AA972" i="5" s="1"/>
  <c r="N950" i="5"/>
  <c r="AA950" i="5" s="1"/>
  <c r="N984" i="5"/>
  <c r="AA984" i="5" s="1"/>
  <c r="N911" i="5"/>
  <c r="AA911" i="5" s="1"/>
  <c r="N889" i="5"/>
  <c r="AA889" i="5" s="1"/>
  <c r="N873" i="5"/>
  <c r="AA873" i="5" s="1"/>
  <c r="N919" i="5"/>
  <c r="AA919" i="5" s="1"/>
  <c r="N937" i="5"/>
  <c r="AA937" i="5" s="1"/>
  <c r="N962" i="5"/>
  <c r="AA962" i="5" s="1"/>
  <c r="N975" i="5"/>
  <c r="AA975" i="5" s="1"/>
  <c r="N930" i="5"/>
  <c r="AA930" i="5" s="1"/>
  <c r="N977" i="5"/>
  <c r="AA977" i="5" s="1"/>
  <c r="N915" i="5"/>
  <c r="AA915" i="5" s="1"/>
  <c r="N888" i="5"/>
  <c r="AA888" i="5" s="1"/>
  <c r="N923" i="5"/>
  <c r="AA923" i="5" s="1"/>
  <c r="N959" i="5"/>
  <c r="AA959" i="5" s="1"/>
  <c r="N839" i="5"/>
  <c r="AA839" i="5" s="1"/>
  <c r="N991" i="5"/>
  <c r="AA991" i="5" s="1"/>
  <c r="N969" i="5"/>
  <c r="AA969" i="5" s="1"/>
  <c r="N899" i="5"/>
  <c r="AA899" i="5" s="1"/>
  <c r="N944" i="5"/>
  <c r="AA944" i="5" s="1"/>
  <c r="N928" i="5"/>
  <c r="AA928" i="5" s="1"/>
  <c r="N879" i="5"/>
  <c r="AA879" i="5" s="1"/>
  <c r="N966" i="5"/>
  <c r="AA966" i="5" s="1"/>
  <c r="N973" i="5"/>
  <c r="AA973" i="5" s="1"/>
  <c r="N863" i="5"/>
  <c r="AA863" i="5" s="1"/>
  <c r="N858" i="5"/>
  <c r="AA858" i="5" s="1"/>
  <c r="N881" i="5"/>
  <c r="AA881" i="5" s="1"/>
  <c r="N965" i="5"/>
  <c r="AA965" i="5" s="1"/>
  <c r="N861" i="5"/>
  <c r="AA861" i="5" s="1"/>
  <c r="N943" i="5"/>
  <c r="AA943" i="5" s="1"/>
  <c r="N865" i="5"/>
  <c r="AA865" i="5" s="1"/>
  <c r="N961" i="5"/>
  <c r="AA961" i="5" s="1"/>
  <c r="N935" i="5"/>
  <c r="AA935" i="5" s="1"/>
  <c r="N897" i="5"/>
  <c r="AA897" i="5" s="1"/>
  <c r="N998" i="5"/>
  <c r="AA998" i="5" s="1"/>
  <c r="N960" i="5"/>
  <c r="AA960" i="5" s="1"/>
  <c r="N841" i="5"/>
  <c r="AA841" i="5" s="1"/>
  <c r="N956" i="5"/>
  <c r="AA956" i="5" s="1"/>
  <c r="N909" i="5"/>
  <c r="AA909" i="5" s="1"/>
  <c r="N906" i="5"/>
  <c r="AA906" i="5" s="1"/>
  <c r="N990" i="5"/>
  <c r="AA990" i="5" s="1"/>
  <c r="N837" i="5"/>
  <c r="AA837" i="5" s="1"/>
  <c r="N836" i="5"/>
  <c r="AA836" i="5" s="1"/>
  <c r="N934" i="5"/>
  <c r="AA934" i="5" s="1"/>
  <c r="N842" i="5"/>
  <c r="AA842" i="5" s="1"/>
  <c r="N903" i="5"/>
  <c r="AA903" i="5" s="1"/>
  <c r="N979" i="5"/>
  <c r="AA979" i="5" s="1"/>
  <c r="N947" i="5"/>
  <c r="AA947" i="5" s="1"/>
  <c r="N844" i="5"/>
  <c r="AA844" i="5" s="1"/>
  <c r="N938" i="5"/>
  <c r="AA938" i="5" s="1"/>
  <c r="N847" i="5"/>
  <c r="AA847" i="5" s="1"/>
  <c r="N993" i="5"/>
  <c r="AA993" i="5" s="1"/>
  <c r="N851" i="5"/>
  <c r="AA851" i="5" s="1"/>
  <c r="N900" i="5"/>
  <c r="AA900" i="5" s="1"/>
  <c r="N834" i="5"/>
  <c r="AA834" i="5" s="1"/>
  <c r="N974" i="5"/>
  <c r="AA974" i="5" s="1"/>
  <c r="N981" i="5"/>
  <c r="AA981" i="5" s="1"/>
  <c r="N893" i="5"/>
  <c r="AA893" i="5" s="1"/>
  <c r="N982" i="5"/>
  <c r="AA982" i="5" s="1"/>
  <c r="N986" i="5"/>
  <c r="AA986" i="5" s="1"/>
  <c r="N978" i="5"/>
  <c r="AA978" i="5" s="1"/>
  <c r="N868" i="5"/>
  <c r="AA868" i="5" s="1"/>
  <c r="N875" i="5"/>
  <c r="AA875" i="5" s="1"/>
  <c r="N860" i="5"/>
  <c r="AA860" i="5" s="1"/>
  <c r="N843" i="5"/>
  <c r="AA843" i="5" s="1"/>
  <c r="N999" i="5"/>
  <c r="AA999" i="5" s="1"/>
  <c r="N895" i="5"/>
  <c r="AA895" i="5" s="1"/>
  <c r="N826" i="5"/>
  <c r="AA826" i="5" s="1"/>
  <c r="N912" i="5"/>
  <c r="AA912" i="5" s="1"/>
  <c r="N831" i="5"/>
  <c r="AA831" i="5" s="1"/>
  <c r="N896" i="5"/>
  <c r="AA896" i="5" s="1"/>
  <c r="N867" i="5"/>
  <c r="AA867" i="5" s="1"/>
  <c r="N980" i="5"/>
  <c r="AA980" i="5" s="1"/>
  <c r="N971" i="5"/>
  <c r="AA971" i="5" s="1"/>
  <c r="N916" i="5"/>
  <c r="AA916" i="5" s="1"/>
  <c r="N954" i="5"/>
  <c r="AA954" i="5" s="1"/>
  <c r="N887" i="5"/>
  <c r="AA887" i="5" s="1"/>
  <c r="N952" i="5"/>
  <c r="AA952" i="5" s="1"/>
  <c r="N828" i="5"/>
  <c r="AA828" i="5" s="1"/>
  <c r="N819" i="5"/>
  <c r="AA819" i="5" s="1"/>
  <c r="N1001" i="5"/>
  <c r="AA1001" i="5" s="1"/>
  <c r="N908" i="5"/>
  <c r="AA908" i="5" s="1"/>
  <c r="N823" i="5"/>
  <c r="AA823" i="5" s="1"/>
  <c r="N866" i="5"/>
  <c r="AA866" i="5" s="1"/>
  <c r="N987" i="5"/>
  <c r="AA987" i="5" s="1"/>
  <c r="N829" i="5"/>
  <c r="AA829" i="5" s="1"/>
  <c r="N910" i="5"/>
  <c r="AA910" i="5" s="1"/>
  <c r="N955" i="5"/>
  <c r="AA955" i="5" s="1"/>
  <c r="N936" i="5"/>
  <c r="AA936" i="5" s="1"/>
  <c r="N898" i="5"/>
  <c r="AA898" i="5" s="1"/>
  <c r="N827" i="5"/>
  <c r="AA827" i="5" s="1"/>
  <c r="N876" i="5"/>
  <c r="AA876" i="5" s="1"/>
  <c r="N830" i="5"/>
  <c r="AA830" i="5" s="1"/>
  <c r="N941" i="5"/>
  <c r="AA941" i="5" s="1"/>
  <c r="N946" i="5"/>
  <c r="AA946" i="5" s="1"/>
  <c r="N811" i="5"/>
  <c r="AA811" i="5" s="1"/>
  <c r="N813" i="5"/>
  <c r="AA813" i="5" s="1"/>
  <c r="N883" i="5"/>
  <c r="AA883" i="5" s="1"/>
  <c r="N857" i="5"/>
  <c r="AA857" i="5" s="1"/>
  <c r="N894" i="5"/>
  <c r="AA894" i="5" s="1"/>
  <c r="N970" i="5"/>
  <c r="AA970" i="5" s="1"/>
  <c r="N992" i="5"/>
  <c r="AA992" i="5" s="1"/>
  <c r="N967" i="5"/>
  <c r="AA967" i="5" s="1"/>
  <c r="N820" i="5"/>
  <c r="AA820" i="5" s="1"/>
  <c r="N925" i="5"/>
  <c r="AA925" i="5" s="1"/>
  <c r="N854" i="5"/>
  <c r="AA854" i="5" s="1"/>
  <c r="N870" i="5"/>
  <c r="AA870" i="5" s="1"/>
  <c r="N957" i="5"/>
  <c r="AA957" i="5" s="1"/>
  <c r="N932" i="5"/>
  <c r="AA932" i="5" s="1"/>
  <c r="N886" i="5"/>
  <c r="AA886" i="5" s="1"/>
  <c r="N855" i="5"/>
  <c r="AA855" i="5" s="1"/>
  <c r="N814" i="5"/>
  <c r="AA814" i="5" s="1"/>
  <c r="N882" i="5"/>
  <c r="AA882" i="5" s="1"/>
  <c r="N809" i="5"/>
  <c r="AA809" i="5" s="1"/>
  <c r="N902" i="5"/>
  <c r="AA902" i="5" s="1"/>
  <c r="N949" i="5"/>
  <c r="AA949" i="5" s="1"/>
  <c r="N924" i="5"/>
  <c r="AA924" i="5" s="1"/>
  <c r="N922" i="5"/>
  <c r="AA922" i="5" s="1"/>
  <c r="N913" i="5"/>
  <c r="AA913" i="5" s="1"/>
  <c r="N859" i="5"/>
  <c r="AA859" i="5" s="1"/>
  <c r="N945" i="5"/>
  <c r="AA945" i="5" s="1"/>
  <c r="N853" i="5"/>
  <c r="AA853" i="5" s="1"/>
  <c r="N885" i="5"/>
  <c r="AA885" i="5" s="1"/>
  <c r="N891" i="5"/>
  <c r="AA891" i="5" s="1"/>
  <c r="N869" i="5"/>
  <c r="AA869" i="5" s="1"/>
  <c r="N940" i="5"/>
  <c r="AA940" i="5" s="1"/>
  <c r="N968" i="5"/>
  <c r="AA968" i="5" s="1"/>
  <c r="N905" i="5"/>
  <c r="AA905" i="5" s="1"/>
  <c r="N874" i="5"/>
  <c r="AA874" i="5" s="1"/>
  <c r="N872" i="5"/>
  <c r="AA872" i="5" s="1"/>
  <c r="N920" i="5"/>
  <c r="AA920" i="5" s="1"/>
  <c r="N832" i="5"/>
  <c r="AA832" i="5" s="1"/>
  <c r="N838" i="5"/>
  <c r="AA838" i="5" s="1"/>
  <c r="N958" i="5"/>
  <c r="AA958" i="5" s="1"/>
  <c r="N856" i="5"/>
  <c r="AA856" i="5" s="1"/>
  <c r="N904" i="5"/>
  <c r="AA904" i="5" s="1"/>
  <c r="N948" i="5"/>
  <c r="AA948" i="5" s="1"/>
  <c r="N840" i="5"/>
  <c r="AA840" i="5" s="1"/>
  <c r="N926" i="5"/>
  <c r="AA926" i="5" s="1"/>
  <c r="N927" i="5"/>
  <c r="AA927" i="5" s="1"/>
  <c r="N918" i="5"/>
  <c r="AA918" i="5" s="1"/>
  <c r="N812" i="5"/>
  <c r="AA812" i="5" s="1"/>
  <c r="N997" i="5"/>
  <c r="AA997" i="5" s="1"/>
  <c r="N892" i="5"/>
  <c r="AA892" i="5" s="1"/>
  <c r="N1000" i="5"/>
  <c r="AA1000" i="5" s="1"/>
  <c r="N810" i="5"/>
  <c r="AA810" i="5" s="1"/>
  <c r="N890" i="5"/>
  <c r="AA890" i="5" s="1"/>
  <c r="N907" i="5"/>
  <c r="AA907" i="5" s="1"/>
  <c r="N822" i="5"/>
  <c r="AA822" i="5" s="1"/>
  <c r="N833" i="5"/>
  <c r="AA833" i="5" s="1"/>
  <c r="N963" i="5"/>
  <c r="AA963" i="5" s="1"/>
  <c r="N824" i="5"/>
  <c r="AA824" i="5" s="1"/>
  <c r="N807" i="5"/>
  <c r="AA807" i="5" s="1"/>
  <c r="N917" i="5"/>
  <c r="AA917" i="5" s="1"/>
  <c r="N825" i="5"/>
  <c r="AA825" i="5" s="1"/>
  <c r="N996" i="5"/>
  <c r="AA996" i="5" s="1"/>
  <c r="N818" i="5"/>
  <c r="AA818" i="5" s="1"/>
  <c r="N864" i="5"/>
  <c r="AA864" i="5" s="1"/>
  <c r="N845" i="5"/>
  <c r="AA845" i="5" s="1"/>
  <c r="N985" i="5"/>
  <c r="AA985" i="5" s="1"/>
  <c r="N942" i="5"/>
  <c r="AA942" i="5" s="1"/>
  <c r="N976" i="5"/>
  <c r="AA976" i="5" s="1"/>
  <c r="N933" i="5"/>
  <c r="AA933" i="5" s="1"/>
  <c r="N929" i="5"/>
  <c r="AA929" i="5" s="1"/>
  <c r="N805" i="5"/>
  <c r="AA805" i="5" s="1"/>
  <c r="N989" i="5"/>
  <c r="AA989" i="5" s="1"/>
  <c r="N816" i="5"/>
  <c r="AA816" i="5" s="1"/>
  <c r="N994" i="5"/>
  <c r="AA994" i="5" s="1"/>
  <c r="N848" i="5"/>
  <c r="AA848" i="5" s="1"/>
  <c r="N988" i="5"/>
  <c r="AA988" i="5" s="1"/>
  <c r="N815" i="5"/>
  <c r="AA815" i="5" s="1"/>
  <c r="N871" i="5"/>
  <c r="AA871" i="5" s="1"/>
  <c r="N806" i="5"/>
  <c r="AA806" i="5" s="1"/>
  <c r="N849" i="5"/>
  <c r="AA849" i="5" s="1"/>
  <c r="N877" i="5"/>
  <c r="AA877" i="5" s="1"/>
  <c r="N880" i="5"/>
  <c r="AA880" i="5" s="1"/>
  <c r="N794" i="5"/>
  <c r="AA794" i="5" s="1"/>
  <c r="N862" i="5"/>
  <c r="AA862" i="5" s="1"/>
  <c r="N953" i="5"/>
  <c r="AA953" i="5" s="1"/>
  <c r="N781" i="5"/>
  <c r="AA781" i="5" s="1"/>
  <c r="N631" i="5"/>
  <c r="AA631" i="5" s="1"/>
  <c r="N821" i="5"/>
  <c r="AA821" i="5" s="1"/>
  <c r="N884" i="5"/>
  <c r="AA884" i="5" s="1"/>
  <c r="N803" i="5"/>
  <c r="AA803" i="5" s="1"/>
  <c r="N850" i="5"/>
  <c r="AA850" i="5" s="1"/>
  <c r="N729" i="5"/>
  <c r="AA729" i="5" s="1"/>
  <c r="N835" i="5"/>
  <c r="AA835" i="5" s="1"/>
  <c r="N669" i="5"/>
  <c r="AA669" i="5" s="1"/>
  <c r="N846" i="5"/>
  <c r="AA846" i="5" s="1"/>
  <c r="N775" i="5"/>
  <c r="AA775" i="5" s="1"/>
  <c r="N801" i="5"/>
  <c r="AA801" i="5" s="1"/>
  <c r="N593" i="5"/>
  <c r="AA593" i="5" s="1"/>
  <c r="N791" i="5"/>
  <c r="AA791" i="5" s="1"/>
  <c r="N817" i="5"/>
  <c r="AA817" i="5" s="1"/>
  <c r="N787" i="5"/>
  <c r="AA787" i="5" s="1"/>
  <c r="N852" i="5"/>
  <c r="AA852" i="5" s="1"/>
  <c r="N804" i="5"/>
  <c r="AA804" i="5" s="1"/>
  <c r="N580" i="5"/>
  <c r="AA580" i="5" s="1"/>
  <c r="N667" i="5"/>
  <c r="AA667" i="5" s="1"/>
  <c r="N732" i="5"/>
  <c r="AA732" i="5" s="1"/>
  <c r="N743" i="5"/>
  <c r="AA743" i="5" s="1"/>
  <c r="N735" i="5"/>
  <c r="AA735" i="5" s="1"/>
  <c r="N771" i="5"/>
  <c r="AA771" i="5" s="1"/>
  <c r="N808" i="5"/>
  <c r="AA808" i="5" s="1"/>
  <c r="N626" i="5"/>
  <c r="AA626" i="5" s="1"/>
  <c r="N610" i="5"/>
  <c r="AA610" i="5" s="1"/>
  <c r="N790" i="5"/>
  <c r="AA790" i="5" s="1"/>
  <c r="N627" i="5"/>
  <c r="AA627" i="5" s="1"/>
  <c r="N633" i="5"/>
  <c r="AA633" i="5" s="1"/>
  <c r="N740" i="5"/>
  <c r="AA740" i="5" s="1"/>
  <c r="N629" i="5"/>
  <c r="AA629" i="5" s="1"/>
  <c r="N757" i="5"/>
  <c r="AA757" i="5" s="1"/>
  <c r="N761" i="5"/>
  <c r="AA761" i="5" s="1"/>
  <c r="N753" i="5"/>
  <c r="AA753" i="5" s="1"/>
  <c r="N602" i="5"/>
  <c r="AA602" i="5" s="1"/>
  <c r="N769" i="5"/>
  <c r="AA769" i="5" s="1"/>
  <c r="N666" i="5"/>
  <c r="AA666" i="5" s="1"/>
  <c r="N746" i="5"/>
  <c r="AA746" i="5" s="1"/>
  <c r="N783" i="5"/>
  <c r="AA783" i="5" s="1"/>
  <c r="N668" i="5"/>
  <c r="AA668" i="5" s="1"/>
  <c r="N754" i="5"/>
  <c r="AA754" i="5" s="1"/>
  <c r="N734" i="5"/>
  <c r="AA734" i="5" s="1"/>
  <c r="N635" i="5"/>
  <c r="AA635" i="5" s="1"/>
  <c r="N770" i="5"/>
  <c r="AA770" i="5" s="1"/>
  <c r="N725" i="5"/>
  <c r="AA725" i="5" s="1"/>
  <c r="N762" i="5"/>
  <c r="AA762" i="5" s="1"/>
  <c r="N682" i="5"/>
  <c r="AA682" i="5" s="1"/>
  <c r="N600" i="5"/>
  <c r="AA600" i="5" s="1"/>
  <c r="N636" i="5"/>
  <c r="AA636" i="5" s="1"/>
  <c r="N744" i="5"/>
  <c r="AA744" i="5" s="1"/>
  <c r="N784" i="5"/>
  <c r="AA784" i="5" s="1"/>
  <c r="N628" i="5"/>
  <c r="AA628" i="5" s="1"/>
  <c r="N581" i="5"/>
  <c r="AA581" i="5" s="1"/>
  <c r="N715" i="5"/>
  <c r="AA715" i="5" s="1"/>
  <c r="N747" i="5"/>
  <c r="AA747" i="5" s="1"/>
  <c r="N765" i="5"/>
  <c r="AA765" i="5" s="1"/>
  <c r="N579" i="5"/>
  <c r="AA579" i="5" s="1"/>
  <c r="N720" i="5"/>
  <c r="AA720" i="5" s="1"/>
  <c r="N777" i="5"/>
  <c r="AA777" i="5" s="1"/>
  <c r="N619" i="5"/>
  <c r="AA619" i="5" s="1"/>
  <c r="N679" i="5"/>
  <c r="AA679" i="5" s="1"/>
  <c r="N663" i="5"/>
  <c r="AA663" i="5" s="1"/>
  <c r="N574" i="5"/>
  <c r="AA574" i="5" s="1"/>
  <c r="N768" i="5"/>
  <c r="AA768" i="5" s="1"/>
  <c r="N616" i="5"/>
  <c r="AA616" i="5" s="1"/>
  <c r="N779" i="5"/>
  <c r="AA779" i="5" s="1"/>
  <c r="N745" i="5"/>
  <c r="AA745" i="5" s="1"/>
  <c r="N728" i="5"/>
  <c r="AA728" i="5" s="1"/>
  <c r="N766" i="5"/>
  <c r="AA766" i="5" s="1"/>
  <c r="N672" i="5"/>
  <c r="AA672" i="5" s="1"/>
  <c r="N726" i="5"/>
  <c r="AA726" i="5" s="1"/>
  <c r="N706" i="5"/>
  <c r="AA706" i="5" s="1"/>
  <c r="N799" i="5"/>
  <c r="AA799" i="5" s="1"/>
  <c r="N708" i="5"/>
  <c r="AA708" i="5" s="1"/>
  <c r="N760" i="5"/>
  <c r="AA760" i="5" s="1"/>
  <c r="N774" i="5"/>
  <c r="AA774" i="5" s="1"/>
  <c r="N625" i="5"/>
  <c r="AA625" i="5" s="1"/>
  <c r="N792" i="5"/>
  <c r="AA792" i="5" s="1"/>
  <c r="N578" i="5"/>
  <c r="AA578" i="5" s="1"/>
  <c r="N802" i="5"/>
  <c r="AA802" i="5" s="1"/>
  <c r="N727" i="5"/>
  <c r="AA727" i="5" s="1"/>
  <c r="N798" i="5"/>
  <c r="AA798" i="5" s="1"/>
  <c r="N742" i="5"/>
  <c r="AA742" i="5" s="1"/>
  <c r="N782" i="5"/>
  <c r="AA782" i="5" s="1"/>
  <c r="N664" i="5"/>
  <c r="AA664" i="5" s="1"/>
  <c r="N796" i="5"/>
  <c r="AA796" i="5" s="1"/>
  <c r="N731" i="5"/>
  <c r="AA731" i="5" s="1"/>
  <c r="N710" i="5"/>
  <c r="AA710" i="5" s="1"/>
  <c r="N613" i="5"/>
  <c r="AA613" i="5" s="1"/>
  <c r="N618" i="5"/>
  <c r="AA618" i="5" s="1"/>
  <c r="N730" i="5"/>
  <c r="AA730" i="5" s="1"/>
  <c r="N701" i="5"/>
  <c r="AA701" i="5" s="1"/>
  <c r="N773" i="5"/>
  <c r="AA773" i="5" s="1"/>
  <c r="N763" i="5"/>
  <c r="AA763" i="5" s="1"/>
  <c r="N632" i="5"/>
  <c r="AA632" i="5" s="1"/>
  <c r="N678" i="5"/>
  <c r="AA678" i="5" s="1"/>
  <c r="N738" i="5"/>
  <c r="AA738" i="5" s="1"/>
  <c r="N630" i="5"/>
  <c r="AA630" i="5" s="1"/>
  <c r="N673" i="5"/>
  <c r="AA673" i="5" s="1"/>
  <c r="N634" i="5"/>
  <c r="AA634" i="5" s="1"/>
  <c r="N714" i="5"/>
  <c r="AA714" i="5" s="1"/>
  <c r="N599" i="5"/>
  <c r="AA599" i="5" s="1"/>
  <c r="N703" i="5"/>
  <c r="AA703" i="5" s="1"/>
  <c r="N758" i="5"/>
  <c r="AA758" i="5" s="1"/>
  <c r="N748" i="5"/>
  <c r="AA748" i="5" s="1"/>
  <c r="N800" i="5"/>
  <c r="AA800" i="5" s="1"/>
  <c r="N660" i="5"/>
  <c r="AA660" i="5" s="1"/>
  <c r="N699" i="5"/>
  <c r="AA699" i="5" s="1"/>
  <c r="N719" i="5"/>
  <c r="AA719" i="5" s="1"/>
  <c r="N878" i="5"/>
  <c r="AA878" i="5" s="1"/>
  <c r="N603" i="5"/>
  <c r="AA603" i="5" s="1"/>
  <c r="N724" i="5"/>
  <c r="AA724" i="5" s="1"/>
  <c r="N657" i="5"/>
  <c r="AA657" i="5" s="1"/>
  <c r="N686" i="5"/>
  <c r="AA686" i="5" s="1"/>
  <c r="N749" i="5"/>
  <c r="AA749" i="5" s="1"/>
  <c r="N722" i="5"/>
  <c r="AA722" i="5" s="1"/>
  <c r="N723" i="5"/>
  <c r="AA723" i="5" s="1"/>
  <c r="N671" i="5"/>
  <c r="AA671" i="5" s="1"/>
  <c r="N696" i="5"/>
  <c r="AA696" i="5" s="1"/>
  <c r="N694" i="5"/>
  <c r="AA694" i="5" s="1"/>
  <c r="N654" i="5"/>
  <c r="AA654" i="5" s="1"/>
  <c r="N733" i="5"/>
  <c r="AA733" i="5" s="1"/>
  <c r="N704" i="5"/>
  <c r="AA704" i="5" s="1"/>
  <c r="N712" i="5"/>
  <c r="AA712" i="5" s="1"/>
  <c r="N764" i="5"/>
  <c r="AA764" i="5" s="1"/>
  <c r="N573" i="5"/>
  <c r="AA573" i="5" s="1"/>
  <c r="N702" i="5"/>
  <c r="AA702" i="5" s="1"/>
  <c r="N637" i="5"/>
  <c r="AA637" i="5" s="1"/>
  <c r="N647" i="5"/>
  <c r="AA647" i="5" s="1"/>
  <c r="N665" i="5"/>
  <c r="AA665" i="5" s="1"/>
  <c r="N776" i="5"/>
  <c r="AA776" i="5" s="1"/>
  <c r="N641" i="5"/>
  <c r="AA641" i="5" s="1"/>
  <c r="N698" i="5"/>
  <c r="AA698" i="5" s="1"/>
  <c r="N597" i="5"/>
  <c r="AA597" i="5" s="1"/>
  <c r="N606" i="5"/>
  <c r="AA606" i="5" s="1"/>
  <c r="N643" i="5"/>
  <c r="AA643" i="5" s="1"/>
  <c r="N658" i="5"/>
  <c r="AA658" i="5" s="1"/>
  <c r="N778" i="5"/>
  <c r="AA778" i="5" s="1"/>
  <c r="N640" i="5"/>
  <c r="AA640" i="5" s="1"/>
  <c r="N645" i="5"/>
  <c r="AA645" i="5" s="1"/>
  <c r="N677" i="5"/>
  <c r="AA677" i="5" s="1"/>
  <c r="N741" i="5"/>
  <c r="AA741" i="5" s="1"/>
  <c r="N648" i="5"/>
  <c r="AA648" i="5" s="1"/>
  <c r="N795" i="5"/>
  <c r="AA795" i="5" s="1"/>
  <c r="N793" i="5"/>
  <c r="AA793" i="5" s="1"/>
  <c r="N680" i="5"/>
  <c r="AA680" i="5" s="1"/>
  <c r="N656" i="5"/>
  <c r="AA656" i="5" s="1"/>
  <c r="N691" i="5"/>
  <c r="AA691" i="5" s="1"/>
  <c r="N684" i="5"/>
  <c r="AA684" i="5" s="1"/>
  <c r="N690" i="5"/>
  <c r="AA690" i="5" s="1"/>
  <c r="N759" i="5"/>
  <c r="AA759" i="5" s="1"/>
  <c r="N651" i="5"/>
  <c r="AA651" i="5" s="1"/>
  <c r="N622" i="5"/>
  <c r="AA622" i="5" s="1"/>
  <c r="N707" i="5"/>
  <c r="AA707" i="5" s="1"/>
  <c r="N683" i="5"/>
  <c r="AA683" i="5" s="1"/>
  <c r="N598" i="5"/>
  <c r="AA598" i="5" s="1"/>
  <c r="N659" i="5"/>
  <c r="AA659" i="5" s="1"/>
  <c r="N685" i="5"/>
  <c r="AA685" i="5" s="1"/>
  <c r="N662" i="5"/>
  <c r="AA662" i="5" s="1"/>
  <c r="N772" i="5"/>
  <c r="AA772" i="5" s="1"/>
  <c r="N623" i="5"/>
  <c r="AA623" i="5" s="1"/>
  <c r="N670" i="5"/>
  <c r="AA670" i="5" s="1"/>
  <c r="N751" i="5"/>
  <c r="AA751" i="5" s="1"/>
  <c r="N595" i="5"/>
  <c r="AA595" i="5" s="1"/>
  <c r="N615" i="5"/>
  <c r="AA615" i="5" s="1"/>
  <c r="N797" i="5"/>
  <c r="AA797" i="5" s="1"/>
  <c r="N752" i="5"/>
  <c r="AA752" i="5" s="1"/>
  <c r="N661" i="5"/>
  <c r="AA661" i="5" s="1"/>
  <c r="N697" i="5"/>
  <c r="AA697" i="5" s="1"/>
  <c r="N717" i="5"/>
  <c r="AA717" i="5" s="1"/>
  <c r="N788" i="5"/>
  <c r="AA788" i="5" s="1"/>
  <c r="N674" i="5"/>
  <c r="AA674" i="5" s="1"/>
  <c r="N644" i="5"/>
  <c r="AA644" i="5" s="1"/>
  <c r="N650" i="5"/>
  <c r="AA650" i="5" s="1"/>
  <c r="N750" i="5"/>
  <c r="AA750" i="5" s="1"/>
  <c r="N700" i="5"/>
  <c r="AA700" i="5" s="1"/>
  <c r="N739" i="5"/>
  <c r="AA739" i="5" s="1"/>
  <c r="N711" i="5"/>
  <c r="AA711" i="5" s="1"/>
  <c r="N569" i="5"/>
  <c r="AA569" i="5" s="1"/>
  <c r="N649" i="5"/>
  <c r="AA649" i="5" s="1"/>
  <c r="N676" i="5"/>
  <c r="AA676" i="5" s="1"/>
  <c r="N624" i="5"/>
  <c r="AA624" i="5" s="1"/>
  <c r="N737" i="5"/>
  <c r="AA737" i="5" s="1"/>
  <c r="N607" i="5"/>
  <c r="AA607" i="5" s="1"/>
  <c r="N695" i="5"/>
  <c r="AA695" i="5" s="1"/>
  <c r="N570" i="5"/>
  <c r="AA570" i="5" s="1"/>
  <c r="N693" i="5"/>
  <c r="AA693" i="5" s="1"/>
  <c r="N688" i="5"/>
  <c r="AA688" i="5" s="1"/>
  <c r="N755" i="5"/>
  <c r="AA755" i="5" s="1"/>
  <c r="N612" i="5"/>
  <c r="AA612" i="5" s="1"/>
  <c r="N614" i="5"/>
  <c r="AA614" i="5" s="1"/>
  <c r="N646" i="5"/>
  <c r="AA646" i="5" s="1"/>
  <c r="N736" i="5"/>
  <c r="AA736" i="5" s="1"/>
  <c r="N718" i="5"/>
  <c r="AA718" i="5" s="1"/>
  <c r="N675" i="5"/>
  <c r="AA675" i="5" s="1"/>
  <c r="N617" i="5"/>
  <c r="AA617" i="5" s="1"/>
  <c r="N716" i="5"/>
  <c r="AA716" i="5" s="1"/>
  <c r="N594" i="5"/>
  <c r="AA594" i="5" s="1"/>
  <c r="N609" i="5"/>
  <c r="AA609" i="5" s="1"/>
  <c r="N587" i="5"/>
  <c r="AA587" i="5" s="1"/>
  <c r="N692" i="5"/>
  <c r="AA692" i="5" s="1"/>
  <c r="N709" i="5"/>
  <c r="AA709" i="5" s="1"/>
  <c r="N584" i="5"/>
  <c r="AA584" i="5" s="1"/>
  <c r="N577" i="5"/>
  <c r="AA577" i="5" s="1"/>
  <c r="N591" i="5"/>
  <c r="AA591" i="5" s="1"/>
  <c r="N576" i="5"/>
  <c r="AA576" i="5" s="1"/>
  <c r="N590" i="5"/>
  <c r="AA590" i="5" s="1"/>
  <c r="N564" i="5"/>
  <c r="AA564" i="5" s="1"/>
  <c r="N655" i="5"/>
  <c r="AA655" i="5" s="1"/>
  <c r="N713" i="5"/>
  <c r="AA713" i="5" s="1"/>
  <c r="N789" i="5"/>
  <c r="AA789" i="5" s="1"/>
  <c r="N589" i="5"/>
  <c r="AA589" i="5" s="1"/>
  <c r="N785" i="5"/>
  <c r="AA785" i="5" s="1"/>
  <c r="N526" i="5"/>
  <c r="AA526" i="5" s="1"/>
  <c r="N621" i="5"/>
  <c r="AA621" i="5" s="1"/>
  <c r="N639" i="5"/>
  <c r="AA639" i="5" s="1"/>
  <c r="N588" i="5"/>
  <c r="AA588" i="5" s="1"/>
  <c r="N653" i="5"/>
  <c r="AA653" i="5" s="1"/>
  <c r="N596" i="5"/>
  <c r="AA596" i="5" s="1"/>
  <c r="N432" i="5"/>
  <c r="AA432" i="5" s="1"/>
  <c r="N756" i="5"/>
  <c r="AA756" i="5" s="1"/>
  <c r="N721" i="5"/>
  <c r="AA721" i="5" s="1"/>
  <c r="N605" i="5"/>
  <c r="AA605" i="5" s="1"/>
  <c r="N611" i="5"/>
  <c r="AA611" i="5" s="1"/>
  <c r="N567" i="5"/>
  <c r="AA567" i="5" s="1"/>
  <c r="N592" i="5"/>
  <c r="AA592" i="5" s="1"/>
  <c r="N620" i="5"/>
  <c r="AA620" i="5" s="1"/>
  <c r="N642" i="5"/>
  <c r="AA642" i="5" s="1"/>
  <c r="N608" i="5"/>
  <c r="AA608" i="5" s="1"/>
  <c r="N689" i="5"/>
  <c r="AA689" i="5" s="1"/>
  <c r="N565" i="5"/>
  <c r="AA565" i="5" s="1"/>
  <c r="N582" i="5"/>
  <c r="AA582" i="5" s="1"/>
  <c r="N575" i="5"/>
  <c r="AA575" i="5" s="1"/>
  <c r="N652" i="5"/>
  <c r="AA652" i="5" s="1"/>
  <c r="N767" i="5"/>
  <c r="AA767" i="5" s="1"/>
  <c r="N560" i="5"/>
  <c r="AA560" i="5" s="1"/>
  <c r="N583" i="5"/>
  <c r="AA583" i="5" s="1"/>
  <c r="N638" i="5"/>
  <c r="AA638" i="5" s="1"/>
  <c r="N568" i="5"/>
  <c r="AA568" i="5" s="1"/>
  <c r="N604" i="5"/>
  <c r="AA604" i="5" s="1"/>
  <c r="N786" i="5"/>
  <c r="AA786" i="5" s="1"/>
  <c r="N585" i="5"/>
  <c r="AA585" i="5" s="1"/>
  <c r="N572" i="5"/>
  <c r="AA572" i="5" s="1"/>
  <c r="N601" i="5"/>
  <c r="AA601" i="5" s="1"/>
  <c r="N557" i="5"/>
  <c r="AA557" i="5" s="1"/>
  <c r="N487" i="5"/>
  <c r="AA487" i="5" s="1"/>
  <c r="N415" i="5"/>
  <c r="AA415" i="5" s="1"/>
  <c r="N528" i="5"/>
  <c r="AA528" i="5" s="1"/>
  <c r="N488" i="5"/>
  <c r="AA488" i="5" s="1"/>
  <c r="N536" i="5"/>
  <c r="AA536" i="5" s="1"/>
  <c r="N562" i="5"/>
  <c r="AA562" i="5" s="1"/>
  <c r="N502" i="5"/>
  <c r="AA502" i="5" s="1"/>
  <c r="N550" i="5"/>
  <c r="AA550" i="5" s="1"/>
  <c r="N681" i="5"/>
  <c r="AA681" i="5" s="1"/>
  <c r="N559" i="5"/>
  <c r="AA559" i="5" s="1"/>
  <c r="N527" i="5"/>
  <c r="AA527" i="5" s="1"/>
  <c r="N520" i="5"/>
  <c r="AA520" i="5" s="1"/>
  <c r="N482" i="5"/>
  <c r="AA482" i="5" s="1"/>
  <c r="N780" i="5"/>
  <c r="AA780" i="5" s="1"/>
  <c r="N586" i="5"/>
  <c r="AA586" i="5" s="1"/>
  <c r="N561" i="5"/>
  <c r="AA561" i="5" s="1"/>
  <c r="N705" i="5"/>
  <c r="AA705" i="5" s="1"/>
  <c r="N556" i="5"/>
  <c r="AA556" i="5" s="1"/>
  <c r="N489" i="5"/>
  <c r="AA489" i="5" s="1"/>
  <c r="N505" i="5"/>
  <c r="AA505" i="5" s="1"/>
  <c r="N523" i="5"/>
  <c r="AA523" i="5" s="1"/>
  <c r="N555" i="5"/>
  <c r="AA555" i="5" s="1"/>
  <c r="N532" i="5"/>
  <c r="AA532" i="5" s="1"/>
  <c r="N418" i="5"/>
  <c r="AA418" i="5" s="1"/>
  <c r="N558" i="5"/>
  <c r="AA558" i="5" s="1"/>
  <c r="N506" i="5"/>
  <c r="AA506" i="5" s="1"/>
  <c r="N535" i="5"/>
  <c r="AA535" i="5" s="1"/>
  <c r="N566" i="5"/>
  <c r="AA566" i="5" s="1"/>
  <c r="N385" i="5"/>
  <c r="AA385" i="5" s="1"/>
  <c r="N554" i="5"/>
  <c r="AA554" i="5" s="1"/>
  <c r="N522" i="5"/>
  <c r="AA522" i="5" s="1"/>
  <c r="N518" i="5"/>
  <c r="AA518" i="5" s="1"/>
  <c r="N571" i="5"/>
  <c r="AA571" i="5" s="1"/>
  <c r="N546" i="5"/>
  <c r="AA546" i="5" s="1"/>
  <c r="N501" i="5"/>
  <c r="AA501" i="5" s="1"/>
  <c r="N483" i="5"/>
  <c r="AA483" i="5" s="1"/>
  <c r="N470" i="5"/>
  <c r="AA470" i="5" s="1"/>
  <c r="N508" i="5"/>
  <c r="AA508" i="5" s="1"/>
  <c r="N530" i="5"/>
  <c r="AA530" i="5" s="1"/>
  <c r="N430" i="5"/>
  <c r="AA430" i="5" s="1"/>
  <c r="N485" i="5"/>
  <c r="AA485" i="5" s="1"/>
  <c r="N529" i="5"/>
  <c r="AA529" i="5" s="1"/>
  <c r="N539" i="5"/>
  <c r="AA539" i="5" s="1"/>
  <c r="N537" i="5"/>
  <c r="AA537" i="5" s="1"/>
  <c r="N549" i="5"/>
  <c r="AA549" i="5" s="1"/>
  <c r="N467" i="5"/>
  <c r="AA467" i="5" s="1"/>
  <c r="N439" i="5"/>
  <c r="AA439" i="5" s="1"/>
  <c r="N553" i="5"/>
  <c r="AA553" i="5" s="1"/>
  <c r="N427" i="5"/>
  <c r="AA427" i="5" s="1"/>
  <c r="N426" i="5"/>
  <c r="AA426" i="5" s="1"/>
  <c r="N541" i="5"/>
  <c r="AA541" i="5" s="1"/>
  <c r="N475" i="5"/>
  <c r="AA475" i="5" s="1"/>
  <c r="N563" i="5"/>
  <c r="AA563" i="5" s="1"/>
  <c r="N468" i="5"/>
  <c r="AA468" i="5" s="1"/>
  <c r="N504" i="5"/>
  <c r="AA504" i="5" s="1"/>
  <c r="N524" i="5"/>
  <c r="AA524" i="5" s="1"/>
  <c r="N525" i="5"/>
  <c r="AA525" i="5" s="1"/>
  <c r="N513" i="5"/>
  <c r="AA513" i="5" s="1"/>
  <c r="N545" i="5"/>
  <c r="AA545" i="5" s="1"/>
  <c r="N534" i="5"/>
  <c r="AA534" i="5" s="1"/>
  <c r="N381" i="5"/>
  <c r="AA381" i="5" s="1"/>
  <c r="N454" i="5"/>
  <c r="AA454" i="5" s="1"/>
  <c r="N450" i="5"/>
  <c r="AA450" i="5" s="1"/>
  <c r="N449" i="5"/>
  <c r="AA449" i="5" s="1"/>
  <c r="N478" i="5"/>
  <c r="AA478" i="5" s="1"/>
  <c r="N463" i="5"/>
  <c r="AA463" i="5" s="1"/>
  <c r="N481" i="5"/>
  <c r="AA481" i="5" s="1"/>
  <c r="N494" i="5"/>
  <c r="AA494" i="5" s="1"/>
  <c r="N493" i="5"/>
  <c r="AA493" i="5" s="1"/>
  <c r="N515" i="5"/>
  <c r="AA515" i="5" s="1"/>
  <c r="N453" i="5"/>
  <c r="AA453" i="5" s="1"/>
  <c r="N507" i="5"/>
  <c r="AA507" i="5" s="1"/>
  <c r="N380" i="5"/>
  <c r="AA380" i="5" s="1"/>
  <c r="N434" i="5"/>
  <c r="AA434" i="5" s="1"/>
  <c r="N486" i="5"/>
  <c r="AA486" i="5" s="1"/>
  <c r="N462" i="5"/>
  <c r="AA462" i="5" s="1"/>
  <c r="N455" i="5"/>
  <c r="AA455" i="5" s="1"/>
  <c r="N496" i="5"/>
  <c r="AA496" i="5" s="1"/>
  <c r="N424" i="5"/>
  <c r="AA424" i="5" s="1"/>
  <c r="N552" i="5"/>
  <c r="AA552" i="5" s="1"/>
  <c r="N497" i="5"/>
  <c r="AA497" i="5" s="1"/>
  <c r="N458" i="5"/>
  <c r="AA458" i="5" s="1"/>
  <c r="N521" i="5"/>
  <c r="AA521" i="5" s="1"/>
  <c r="N687" i="5"/>
  <c r="AA687" i="5" s="1"/>
  <c r="N469" i="5"/>
  <c r="AA469" i="5" s="1"/>
  <c r="N471" i="5"/>
  <c r="AA471" i="5" s="1"/>
  <c r="N443" i="5"/>
  <c r="AA443" i="5" s="1"/>
  <c r="N465" i="5"/>
  <c r="AA465" i="5" s="1"/>
  <c r="N448" i="5"/>
  <c r="AA448" i="5" s="1"/>
  <c r="N437" i="5"/>
  <c r="AA437" i="5" s="1"/>
  <c r="N551" i="5"/>
  <c r="AA551" i="5" s="1"/>
  <c r="N476" i="5"/>
  <c r="AA476" i="5" s="1"/>
  <c r="N516" i="5"/>
  <c r="AA516" i="5" s="1"/>
  <c r="N484" i="5"/>
  <c r="AA484" i="5" s="1"/>
  <c r="N492" i="5"/>
  <c r="AA492" i="5" s="1"/>
  <c r="N495" i="5"/>
  <c r="AA495" i="5" s="1"/>
  <c r="N391" i="5"/>
  <c r="AA391" i="5" s="1"/>
  <c r="N473" i="5"/>
  <c r="AA473" i="5" s="1"/>
  <c r="N514" i="5"/>
  <c r="AA514" i="5" s="1"/>
  <c r="N451" i="5"/>
  <c r="AA451" i="5" s="1"/>
  <c r="N410" i="5"/>
  <c r="AA410" i="5" s="1"/>
  <c r="N409" i="5"/>
  <c r="AA409" i="5" s="1"/>
  <c r="N500" i="5"/>
  <c r="AA500" i="5" s="1"/>
  <c r="N460" i="5"/>
  <c r="AA460" i="5" s="1"/>
  <c r="N466" i="5"/>
  <c r="AA466" i="5" s="1"/>
  <c r="N428" i="5"/>
  <c r="AA428" i="5" s="1"/>
  <c r="N413" i="5"/>
  <c r="AA413" i="5" s="1"/>
  <c r="N477" i="5"/>
  <c r="AA477" i="5" s="1"/>
  <c r="N436" i="5"/>
  <c r="AA436" i="5" s="1"/>
  <c r="N416" i="5"/>
  <c r="AA416" i="5" s="1"/>
  <c r="N440" i="5"/>
  <c r="AA440" i="5" s="1"/>
  <c r="N461" i="5"/>
  <c r="AA461" i="5" s="1"/>
  <c r="N499" i="5"/>
  <c r="AA499" i="5" s="1"/>
  <c r="N379" i="5"/>
  <c r="AA379" i="5" s="1"/>
  <c r="N503" i="5"/>
  <c r="AA503" i="5" s="1"/>
  <c r="N447" i="5"/>
  <c r="AA447" i="5" s="1"/>
  <c r="N392" i="5"/>
  <c r="AA392" i="5" s="1"/>
  <c r="N417" i="5"/>
  <c r="AA417" i="5" s="1"/>
  <c r="N512" i="5"/>
  <c r="AA512" i="5" s="1"/>
  <c r="N431" i="5"/>
  <c r="AA431" i="5" s="1"/>
  <c r="N459" i="5"/>
  <c r="AA459" i="5" s="1"/>
  <c r="N544" i="5"/>
  <c r="AA544" i="5" s="1"/>
  <c r="N543" i="5"/>
  <c r="AA543" i="5" s="1"/>
  <c r="N408" i="5"/>
  <c r="AA408" i="5" s="1"/>
  <c r="N472" i="5"/>
  <c r="AA472" i="5" s="1"/>
  <c r="N435" i="5"/>
  <c r="AA435" i="5" s="1"/>
  <c r="N452" i="5"/>
  <c r="AA452" i="5" s="1"/>
  <c r="N548" i="5"/>
  <c r="AA548" i="5" s="1"/>
  <c r="N442" i="5"/>
  <c r="AA442" i="5" s="1"/>
  <c r="N480" i="5"/>
  <c r="AA480" i="5" s="1"/>
  <c r="N406" i="5"/>
  <c r="AA406" i="5" s="1"/>
  <c r="N438" i="5"/>
  <c r="AA438" i="5" s="1"/>
  <c r="N429" i="5"/>
  <c r="AA429" i="5" s="1"/>
  <c r="N474" i="5"/>
  <c r="AA474" i="5" s="1"/>
  <c r="N441" i="5"/>
  <c r="AA441" i="5" s="1"/>
  <c r="N479" i="5"/>
  <c r="AA479" i="5" s="1"/>
  <c r="N375" i="5"/>
  <c r="AA375" i="5" s="1"/>
  <c r="N490" i="5"/>
  <c r="AA490" i="5" s="1"/>
  <c r="N398" i="5"/>
  <c r="AA398" i="5" s="1"/>
  <c r="N511" i="5"/>
  <c r="AA511" i="5" s="1"/>
  <c r="N389" i="5"/>
  <c r="AA389" i="5" s="1"/>
  <c r="N388" i="5"/>
  <c r="AA388" i="5" s="1"/>
  <c r="N383" i="5"/>
  <c r="AA383" i="5" s="1"/>
  <c r="N533" i="5"/>
  <c r="AA533" i="5" s="1"/>
  <c r="N422" i="5"/>
  <c r="AA422" i="5" s="1"/>
  <c r="N498" i="5"/>
  <c r="AA498" i="5" s="1"/>
  <c r="N405" i="5"/>
  <c r="AA405" i="5" s="1"/>
  <c r="N394" i="5"/>
  <c r="AA394" i="5" s="1"/>
  <c r="N387" i="5"/>
  <c r="AA387" i="5" s="1"/>
  <c r="N509" i="5"/>
  <c r="AA509" i="5" s="1"/>
  <c r="N446" i="5"/>
  <c r="AA446" i="5" s="1"/>
  <c r="N395" i="5"/>
  <c r="AA395" i="5" s="1"/>
  <c r="N540" i="5"/>
  <c r="AA540" i="5" s="1"/>
  <c r="N517" i="5"/>
  <c r="AA517" i="5" s="1"/>
  <c r="N402" i="5"/>
  <c r="AA402" i="5" s="1"/>
  <c r="N421" i="5"/>
  <c r="AA421" i="5" s="1"/>
  <c r="N407" i="5"/>
  <c r="AA407" i="5" s="1"/>
  <c r="N393" i="5"/>
  <c r="AA393" i="5" s="1"/>
  <c r="N519" i="5"/>
  <c r="AA519" i="5" s="1"/>
  <c r="N401" i="5"/>
  <c r="AA401" i="5" s="1"/>
  <c r="N445" i="5"/>
  <c r="AA445" i="5" s="1"/>
  <c r="N423" i="5"/>
  <c r="AA423" i="5" s="1"/>
  <c r="N542" i="5"/>
  <c r="AA542" i="5" s="1"/>
  <c r="N403" i="5"/>
  <c r="AA403" i="5" s="1"/>
  <c r="N425" i="5"/>
  <c r="AA425" i="5" s="1"/>
  <c r="N377" i="5"/>
  <c r="AA377" i="5" s="1"/>
  <c r="N538" i="5"/>
  <c r="AA538" i="5" s="1"/>
  <c r="N491" i="5"/>
  <c r="AA491" i="5" s="1"/>
  <c r="N396" i="5"/>
  <c r="AA396" i="5" s="1"/>
  <c r="N400" i="5"/>
  <c r="AA400" i="5" s="1"/>
  <c r="N411" i="5"/>
  <c r="AA411" i="5" s="1"/>
  <c r="N420" i="5"/>
  <c r="AA420" i="5" s="1"/>
  <c r="N414" i="5"/>
  <c r="AA414" i="5" s="1"/>
  <c r="N376" i="5"/>
  <c r="AA376" i="5" s="1"/>
  <c r="N444" i="5"/>
  <c r="AA444" i="5" s="1"/>
  <c r="N311" i="5"/>
  <c r="AA311" i="5" s="1"/>
  <c r="N510" i="5"/>
  <c r="AA510" i="5" s="1"/>
  <c r="N369" i="5"/>
  <c r="AA369" i="5" s="1"/>
  <c r="N547" i="5"/>
  <c r="AA547" i="5" s="1"/>
  <c r="N412" i="5"/>
  <c r="AA412" i="5" s="1"/>
  <c r="N334" i="5"/>
  <c r="AA334" i="5" s="1"/>
  <c r="N464" i="5"/>
  <c r="AA464" i="5" s="1"/>
  <c r="N211" i="5"/>
  <c r="AA211" i="5" s="1"/>
  <c r="N433" i="5"/>
  <c r="AA433" i="5" s="1"/>
  <c r="N404" i="5"/>
  <c r="AA404" i="5" s="1"/>
  <c r="N363" i="5"/>
  <c r="AA363" i="5" s="1"/>
  <c r="N339" i="5"/>
  <c r="AA339" i="5" s="1"/>
  <c r="N371" i="5"/>
  <c r="AA371" i="5" s="1"/>
  <c r="N397" i="5"/>
  <c r="AA397" i="5" s="1"/>
  <c r="N378" i="5"/>
  <c r="AA378" i="5" s="1"/>
  <c r="N347" i="5"/>
  <c r="AA347" i="5" s="1"/>
  <c r="N386" i="5"/>
  <c r="AA386" i="5" s="1"/>
  <c r="N457" i="5"/>
  <c r="AA457" i="5" s="1"/>
  <c r="N323" i="5"/>
  <c r="AA323" i="5" s="1"/>
  <c r="N390" i="5"/>
  <c r="AA390" i="5" s="1"/>
  <c r="N374" i="5"/>
  <c r="AA374" i="5" s="1"/>
  <c r="N370" i="5"/>
  <c r="AA370" i="5" s="1"/>
  <c r="N382" i="5"/>
  <c r="AA382" i="5" s="1"/>
  <c r="N456" i="5"/>
  <c r="AA456" i="5" s="1"/>
  <c r="N419" i="5"/>
  <c r="AA419" i="5" s="1"/>
  <c r="N342" i="5"/>
  <c r="AA342" i="5" s="1"/>
  <c r="N330" i="5"/>
  <c r="AA330" i="5" s="1"/>
  <c r="N384" i="5"/>
  <c r="AA384" i="5" s="1"/>
  <c r="N367" i="5"/>
  <c r="AA367" i="5" s="1"/>
  <c r="N261" i="5"/>
  <c r="AA261" i="5" s="1"/>
  <c r="N245" i="5"/>
  <c r="AA245" i="5" s="1"/>
  <c r="N278" i="5"/>
  <c r="AA278" i="5" s="1"/>
  <c r="N308" i="5"/>
  <c r="AA308" i="5" s="1"/>
  <c r="N399" i="5"/>
  <c r="AA399" i="5" s="1"/>
  <c r="N281" i="5"/>
  <c r="AA281" i="5" s="1"/>
  <c r="N327" i="5"/>
  <c r="AA327" i="5" s="1"/>
  <c r="N355" i="5"/>
  <c r="AA355" i="5" s="1"/>
  <c r="N365" i="5"/>
  <c r="AA365" i="5" s="1"/>
  <c r="N373" i="5"/>
  <c r="AA373" i="5" s="1"/>
  <c r="N210" i="5"/>
  <c r="AA210" i="5" s="1"/>
  <c r="N331" i="5"/>
  <c r="AA331" i="5" s="1"/>
  <c r="N313" i="5"/>
  <c r="AA313" i="5" s="1"/>
  <c r="N333" i="5"/>
  <c r="AA333" i="5" s="1"/>
  <c r="N351" i="5"/>
  <c r="AA351" i="5" s="1"/>
  <c r="N343" i="5"/>
  <c r="AA343" i="5" s="1"/>
  <c r="N276" i="5"/>
  <c r="AA276" i="5" s="1"/>
  <c r="N344" i="5"/>
  <c r="AA344" i="5" s="1"/>
  <c r="N329" i="5"/>
  <c r="AA329" i="5" s="1"/>
  <c r="N531" i="5"/>
  <c r="AA531" i="5" s="1"/>
  <c r="N372" i="5"/>
  <c r="AA372" i="5" s="1"/>
  <c r="N295" i="5"/>
  <c r="AA295" i="5" s="1"/>
  <c r="N297" i="5"/>
  <c r="AA297" i="5" s="1"/>
  <c r="N317" i="5"/>
  <c r="AA317" i="5" s="1"/>
  <c r="N361" i="5"/>
  <c r="AA361" i="5" s="1"/>
  <c r="N360" i="5"/>
  <c r="AA360" i="5" s="1"/>
  <c r="N332" i="5"/>
  <c r="AA332" i="5" s="1"/>
  <c r="N320" i="5"/>
  <c r="AA320" i="5" s="1"/>
  <c r="N337" i="5"/>
  <c r="AA337" i="5" s="1"/>
  <c r="N318" i="5"/>
  <c r="AA318" i="5" s="1"/>
  <c r="N358" i="5"/>
  <c r="AA358" i="5" s="1"/>
  <c r="N222" i="5"/>
  <c r="AA222" i="5" s="1"/>
  <c r="N338" i="5"/>
  <c r="AA338" i="5" s="1"/>
  <c r="N233" i="5"/>
  <c r="AA233" i="5" s="1"/>
  <c r="N340" i="5"/>
  <c r="AA340" i="5" s="1"/>
  <c r="N357" i="5"/>
  <c r="AA357" i="5" s="1"/>
  <c r="N319" i="5"/>
  <c r="AA319" i="5" s="1"/>
  <c r="N262" i="5"/>
  <c r="AA262" i="5" s="1"/>
  <c r="N299" i="5"/>
  <c r="AA299" i="5" s="1"/>
  <c r="N328" i="5"/>
  <c r="AA328" i="5" s="1"/>
  <c r="N346" i="5"/>
  <c r="AA346" i="5" s="1"/>
  <c r="N293" i="5"/>
  <c r="AA293" i="5" s="1"/>
  <c r="N284" i="5"/>
  <c r="AA284" i="5" s="1"/>
  <c r="N270" i="5"/>
  <c r="AA270" i="5" s="1"/>
  <c r="N352" i="5"/>
  <c r="AA352" i="5" s="1"/>
  <c r="N291" i="5"/>
  <c r="AA291" i="5" s="1"/>
  <c r="N271" i="5"/>
  <c r="AA271" i="5" s="1"/>
  <c r="N366" i="5"/>
  <c r="AA366" i="5" s="1"/>
  <c r="N279" i="5"/>
  <c r="AA279" i="5" s="1"/>
  <c r="N364" i="5"/>
  <c r="AA364" i="5" s="1"/>
  <c r="N359" i="5"/>
  <c r="AA359" i="5" s="1"/>
  <c r="N321" i="5"/>
  <c r="AA321" i="5" s="1"/>
  <c r="N326" i="5"/>
  <c r="AA326" i="5" s="1"/>
  <c r="N290" i="5"/>
  <c r="AA290" i="5" s="1"/>
  <c r="N267" i="5"/>
  <c r="AA267" i="5" s="1"/>
  <c r="N244" i="5"/>
  <c r="AA244" i="5" s="1"/>
  <c r="N316" i="5"/>
  <c r="AA316" i="5" s="1"/>
  <c r="N307" i="5"/>
  <c r="AA307" i="5" s="1"/>
  <c r="N301" i="5"/>
  <c r="AA301" i="5" s="1"/>
  <c r="N242" i="5"/>
  <c r="AA242" i="5" s="1"/>
  <c r="N273" i="5"/>
  <c r="AA273" i="5" s="1"/>
  <c r="N345" i="5"/>
  <c r="AA345" i="5" s="1"/>
  <c r="N368" i="5"/>
  <c r="AA368" i="5" s="1"/>
  <c r="N243" i="5"/>
  <c r="AA243" i="5" s="1"/>
  <c r="N292" i="5"/>
  <c r="AA292" i="5" s="1"/>
  <c r="N265" i="5"/>
  <c r="AA265" i="5" s="1"/>
  <c r="N315" i="5"/>
  <c r="AA315" i="5" s="1"/>
  <c r="N354" i="5"/>
  <c r="AA354" i="5" s="1"/>
  <c r="N336" i="5"/>
  <c r="AA336" i="5" s="1"/>
  <c r="N259" i="5"/>
  <c r="AA259" i="5" s="1"/>
  <c r="N298" i="5"/>
  <c r="AA298" i="5" s="1"/>
  <c r="N274" i="5"/>
  <c r="AA274" i="5" s="1"/>
  <c r="N269" i="5"/>
  <c r="AA269" i="5" s="1"/>
  <c r="N305" i="5"/>
  <c r="AA305" i="5" s="1"/>
  <c r="N241" i="5"/>
  <c r="AA241" i="5" s="1"/>
  <c r="N309" i="5"/>
  <c r="AA309" i="5" s="1"/>
  <c r="N286" i="5"/>
  <c r="AA286" i="5" s="1"/>
  <c r="N277" i="5"/>
  <c r="AA277" i="5" s="1"/>
  <c r="N296" i="5"/>
  <c r="AA296" i="5" s="1"/>
  <c r="N322" i="5"/>
  <c r="AA322" i="5" s="1"/>
  <c r="N306" i="5"/>
  <c r="AA306" i="5" s="1"/>
  <c r="N287" i="5"/>
  <c r="AA287" i="5" s="1"/>
  <c r="N325" i="5"/>
  <c r="AA325" i="5" s="1"/>
  <c r="N335" i="5"/>
  <c r="AA335" i="5" s="1"/>
  <c r="N324" i="5"/>
  <c r="AA324" i="5" s="1"/>
  <c r="N356" i="5"/>
  <c r="AA356" i="5" s="1"/>
  <c r="N312" i="5"/>
  <c r="AA312" i="5" s="1"/>
  <c r="N289" i="5"/>
  <c r="AA289" i="5" s="1"/>
  <c r="N302" i="5"/>
  <c r="AA302" i="5" s="1"/>
  <c r="N280" i="5"/>
  <c r="AA280" i="5" s="1"/>
  <c r="N257" i="5"/>
  <c r="AA257" i="5" s="1"/>
  <c r="N353" i="5"/>
  <c r="AA353" i="5" s="1"/>
  <c r="N238" i="5"/>
  <c r="AA238" i="5" s="1"/>
  <c r="N228" i="5"/>
  <c r="AA228" i="5" s="1"/>
  <c r="N282" i="5"/>
  <c r="AA282" i="5" s="1"/>
  <c r="N219" i="5"/>
  <c r="AA219" i="5" s="1"/>
  <c r="N239" i="5"/>
  <c r="AA239" i="5" s="1"/>
  <c r="N230" i="5"/>
  <c r="AA230" i="5" s="1"/>
  <c r="N275" i="5"/>
  <c r="AA275" i="5" s="1"/>
  <c r="N314" i="5"/>
  <c r="AA314" i="5" s="1"/>
  <c r="N240" i="5"/>
  <c r="AA240" i="5" s="1"/>
  <c r="N268" i="5"/>
  <c r="AA268" i="5" s="1"/>
  <c r="N252" i="5"/>
  <c r="AA252" i="5" s="1"/>
  <c r="N255" i="5"/>
  <c r="AA255" i="5" s="1"/>
  <c r="N226" i="5"/>
  <c r="AA226" i="5" s="1"/>
  <c r="N249" i="5"/>
  <c r="AA249" i="5" s="1"/>
  <c r="N260" i="5"/>
  <c r="AA260" i="5" s="1"/>
  <c r="N232" i="5"/>
  <c r="AA232" i="5" s="1"/>
  <c r="N341" i="5"/>
  <c r="AA341" i="5" s="1"/>
  <c r="N263" i="5"/>
  <c r="AA263" i="5" s="1"/>
  <c r="N258" i="5"/>
  <c r="AA258" i="5" s="1"/>
  <c r="N225" i="5"/>
  <c r="AA225" i="5" s="1"/>
  <c r="N221" i="5"/>
  <c r="AA221" i="5" s="1"/>
  <c r="N304" i="5"/>
  <c r="AA304" i="5" s="1"/>
  <c r="N294" i="5"/>
  <c r="AA294" i="5" s="1"/>
  <c r="N223" i="5"/>
  <c r="AA223" i="5" s="1"/>
  <c r="N247" i="5"/>
  <c r="AA247" i="5" s="1"/>
  <c r="N224" i="5"/>
  <c r="AA224" i="5" s="1"/>
  <c r="N285" i="5"/>
  <c r="AA285" i="5" s="1"/>
  <c r="N266" i="5"/>
  <c r="AA266" i="5" s="1"/>
  <c r="N350" i="5"/>
  <c r="AA350" i="5" s="1"/>
  <c r="N253" i="5"/>
  <c r="AA253" i="5" s="1"/>
  <c r="N272" i="5"/>
  <c r="AA272" i="5" s="1"/>
  <c r="N231" i="5"/>
  <c r="AA231" i="5" s="1"/>
  <c r="N215" i="5"/>
  <c r="AA215" i="5" s="1"/>
  <c r="N288" i="5"/>
  <c r="AA288" i="5" s="1"/>
  <c r="N237" i="5"/>
  <c r="AA237" i="5" s="1"/>
  <c r="N229" i="5"/>
  <c r="AA229" i="5" s="1"/>
  <c r="N246" i="5"/>
  <c r="AA246" i="5" s="1"/>
  <c r="N310" i="5"/>
  <c r="AA310" i="5" s="1"/>
  <c r="N303" i="5"/>
  <c r="AA303" i="5" s="1"/>
  <c r="N235" i="5"/>
  <c r="AA235" i="5" s="1"/>
  <c r="N256" i="5"/>
  <c r="AA256" i="5" s="1"/>
  <c r="N216" i="5"/>
  <c r="AA216" i="5" s="1"/>
  <c r="N251" i="5"/>
  <c r="AA251" i="5" s="1"/>
  <c r="N250" i="5"/>
  <c r="AA250" i="5" s="1"/>
  <c r="N204" i="5"/>
  <c r="AA204" i="5" s="1"/>
  <c r="N169" i="5"/>
  <c r="AA169" i="5" s="1"/>
  <c r="N158" i="5"/>
  <c r="AA158" i="5" s="1"/>
  <c r="N264" i="5"/>
  <c r="AA264" i="5" s="1"/>
  <c r="N199" i="5"/>
  <c r="AA199" i="5" s="1"/>
  <c r="N193" i="5"/>
  <c r="AA193" i="5" s="1"/>
  <c r="N162" i="5"/>
  <c r="AA162" i="5" s="1"/>
  <c r="N283" i="5"/>
  <c r="AA283" i="5" s="1"/>
  <c r="N218" i="5"/>
  <c r="AA218" i="5" s="1"/>
  <c r="N201" i="5"/>
  <c r="AA201" i="5" s="1"/>
  <c r="N186" i="5"/>
  <c r="AA186" i="5" s="1"/>
  <c r="N164" i="5"/>
  <c r="AA164" i="5" s="1"/>
  <c r="N209" i="5"/>
  <c r="AA209" i="5" s="1"/>
  <c r="N153" i="5"/>
  <c r="AA153" i="5" s="1"/>
  <c r="N170" i="5"/>
  <c r="AA170" i="5" s="1"/>
  <c r="N254" i="5"/>
  <c r="AA254" i="5" s="1"/>
  <c r="N212" i="5"/>
  <c r="AA212" i="5" s="1"/>
  <c r="N183" i="5"/>
  <c r="AA183" i="5" s="1"/>
  <c r="N362" i="5"/>
  <c r="AA362" i="5" s="1"/>
  <c r="N213" i="5"/>
  <c r="AA213" i="5" s="1"/>
  <c r="N349" i="5"/>
  <c r="AA349" i="5" s="1"/>
  <c r="N197" i="5"/>
  <c r="AA197" i="5" s="1"/>
  <c r="N182" i="5"/>
  <c r="AA182" i="5" s="1"/>
  <c r="N220" i="5"/>
  <c r="AA220" i="5" s="1"/>
  <c r="N207" i="5"/>
  <c r="AA207" i="5" s="1"/>
  <c r="N192" i="5"/>
  <c r="AA192" i="5" s="1"/>
  <c r="N180" i="5"/>
  <c r="AA180" i="5" s="1"/>
  <c r="N227" i="5"/>
  <c r="AA227" i="5" s="1"/>
  <c r="N206" i="5"/>
  <c r="AA206" i="5" s="1"/>
  <c r="N185" i="5"/>
  <c r="AA185" i="5" s="1"/>
  <c r="N167" i="5"/>
  <c r="AA167" i="5" s="1"/>
  <c r="N198" i="5"/>
  <c r="AA198" i="5" s="1"/>
  <c r="N188" i="5"/>
  <c r="AA188" i="5" s="1"/>
  <c r="N236" i="5"/>
  <c r="AA236" i="5" s="1"/>
  <c r="N217" i="5"/>
  <c r="AA217" i="5" s="1"/>
  <c r="N234" i="5"/>
  <c r="AA234" i="5" s="1"/>
  <c r="N176" i="5"/>
  <c r="AA176" i="5" s="1"/>
  <c r="N156" i="5"/>
  <c r="AA156" i="5" s="1"/>
  <c r="N214" i="5"/>
  <c r="AA214" i="5" s="1"/>
  <c r="N205" i="5"/>
  <c r="AA205" i="5" s="1"/>
  <c r="N190" i="5"/>
  <c r="AA190" i="5" s="1"/>
  <c r="N151" i="5"/>
  <c r="AA151" i="5" s="1"/>
  <c r="N248" i="5"/>
  <c r="AA248" i="5" s="1"/>
  <c r="N208" i="5"/>
  <c r="AA208" i="5" s="1"/>
  <c r="N196" i="5"/>
  <c r="AA196" i="5" s="1"/>
  <c r="N168" i="5"/>
  <c r="AA168" i="5" s="1"/>
  <c r="N348" i="5"/>
  <c r="AA348" i="5" s="1"/>
  <c r="N202" i="5"/>
  <c r="AA202" i="5" s="1"/>
  <c r="N200" i="5"/>
  <c r="AA200" i="5" s="1"/>
  <c r="N171" i="5"/>
  <c r="AA171" i="5" s="1"/>
  <c r="N117" i="5"/>
  <c r="AA117" i="5" s="1"/>
  <c r="N179" i="5"/>
  <c r="AA179" i="5" s="1"/>
  <c r="N146" i="5"/>
  <c r="AA146" i="5" s="1"/>
  <c r="N126" i="5"/>
  <c r="AA126" i="5" s="1"/>
  <c r="N148" i="5"/>
  <c r="AA148" i="5" s="1"/>
  <c r="N125" i="5"/>
  <c r="AA125" i="5" s="1"/>
  <c r="N300" i="5"/>
  <c r="AA300" i="5" s="1"/>
  <c r="N195" i="5"/>
  <c r="AA195" i="5" s="1"/>
  <c r="N118" i="5"/>
  <c r="AA118" i="5" s="1"/>
  <c r="N116" i="5"/>
  <c r="AA116" i="5" s="1"/>
  <c r="N132" i="5"/>
  <c r="AA132" i="5" s="1"/>
  <c r="N154" i="5"/>
  <c r="AA154" i="5" s="1"/>
  <c r="N165" i="5"/>
  <c r="AA165" i="5" s="1"/>
  <c r="N137" i="5"/>
  <c r="AA137" i="5" s="1"/>
  <c r="N120" i="5"/>
  <c r="AA120" i="5" s="1"/>
  <c r="N174" i="5"/>
  <c r="AA174" i="5" s="1"/>
  <c r="N140" i="5"/>
  <c r="AA140" i="5" s="1"/>
  <c r="N160" i="5"/>
  <c r="AA160" i="5" s="1"/>
  <c r="N139" i="5"/>
  <c r="AA139" i="5" s="1"/>
  <c r="N124" i="5"/>
  <c r="AA124" i="5" s="1"/>
  <c r="N141" i="5"/>
  <c r="AA141" i="5" s="1"/>
  <c r="N143" i="5"/>
  <c r="AA143" i="5" s="1"/>
  <c r="N130" i="5"/>
  <c r="AA130" i="5" s="1"/>
  <c r="N119" i="5"/>
  <c r="AA119" i="5" s="1"/>
  <c r="N147" i="5"/>
  <c r="AA147" i="5" s="1"/>
  <c r="N127" i="5"/>
  <c r="AA127" i="5" s="1"/>
  <c r="N203" i="5"/>
  <c r="AA203" i="5" s="1"/>
  <c r="N155" i="5"/>
  <c r="AA155" i="5" s="1"/>
  <c r="N189" i="5"/>
  <c r="AA189" i="5" s="1"/>
  <c r="N134" i="5"/>
  <c r="AA134" i="5" s="1"/>
  <c r="N123" i="5"/>
  <c r="AA123" i="5" s="1"/>
  <c r="N138" i="5"/>
  <c r="AA138" i="5" s="1"/>
  <c r="N152" i="5"/>
  <c r="AA152" i="5" s="1"/>
  <c r="N177" i="5"/>
  <c r="AA177" i="5" s="1"/>
  <c r="N128" i="5"/>
  <c r="AA128" i="5" s="1"/>
  <c r="N175" i="5"/>
  <c r="AA175" i="5" s="1"/>
  <c r="N181" i="5"/>
  <c r="AA181" i="5" s="1"/>
  <c r="N166" i="5"/>
  <c r="AA166" i="5" s="1"/>
  <c r="N157" i="5"/>
  <c r="AA157" i="5" s="1"/>
  <c r="N149" i="5"/>
  <c r="AA149" i="5" s="1"/>
  <c r="N194" i="5"/>
  <c r="AA194" i="5" s="1"/>
  <c r="N109" i="5"/>
  <c r="AA109" i="5" s="1"/>
  <c r="N161" i="5"/>
  <c r="AA161" i="5" s="1"/>
  <c r="N91" i="5"/>
  <c r="AA91" i="5" s="1"/>
  <c r="N73" i="5"/>
  <c r="AA73" i="5" s="1"/>
  <c r="N77" i="5"/>
  <c r="AA77" i="5" s="1"/>
  <c r="N112" i="5"/>
  <c r="AA112" i="5" s="1"/>
  <c r="N111" i="5"/>
  <c r="AA111" i="5" s="1"/>
  <c r="N101" i="5"/>
  <c r="AA101" i="5" s="1"/>
  <c r="N36" i="5"/>
  <c r="AA36" i="5" s="1"/>
  <c r="N79" i="5"/>
  <c r="AA79" i="5" s="1"/>
  <c r="N28" i="5"/>
  <c r="AA28" i="5" s="1"/>
  <c r="N45" i="5"/>
  <c r="AA45" i="5" s="1"/>
  <c r="N26" i="5"/>
  <c r="AA26" i="5" s="1"/>
  <c r="N136" i="5"/>
  <c r="AA136" i="5" s="1"/>
  <c r="N135" i="5"/>
  <c r="AA135" i="5" s="1"/>
  <c r="N94" i="5"/>
  <c r="AA94" i="5" s="1"/>
  <c r="N82" i="5"/>
  <c r="AA82" i="5" s="1"/>
  <c r="N60" i="5"/>
  <c r="AA60" i="5" s="1"/>
  <c r="N51" i="5"/>
  <c r="AA51" i="5" s="1"/>
  <c r="N187" i="5"/>
  <c r="AA187" i="5" s="1"/>
  <c r="N104" i="5"/>
  <c r="AA104" i="5" s="1"/>
  <c r="N97" i="5"/>
  <c r="AA97" i="5" s="1"/>
  <c r="N84" i="5"/>
  <c r="AA84" i="5" s="1"/>
  <c r="N66" i="5"/>
  <c r="AA66" i="5" s="1"/>
  <c r="N54" i="5"/>
  <c r="AA54" i="5" s="1"/>
  <c r="N33" i="5"/>
  <c r="AA33" i="5" s="1"/>
  <c r="N106" i="5"/>
  <c r="AA106" i="5" s="1"/>
  <c r="N100" i="5"/>
  <c r="AA100" i="5" s="1"/>
  <c r="N88" i="5"/>
  <c r="AA88" i="5" s="1"/>
  <c r="N69" i="5"/>
  <c r="AA69" i="5" s="1"/>
  <c r="N57" i="5"/>
  <c r="AA57" i="5" s="1"/>
  <c r="N34" i="5"/>
  <c r="AA34" i="5" s="1"/>
  <c r="N107" i="5"/>
  <c r="AA107" i="5" s="1"/>
  <c r="N159" i="5"/>
  <c r="AA159" i="5" s="1"/>
  <c r="N68" i="5"/>
  <c r="AA68" i="5" s="1"/>
  <c r="N61" i="5"/>
  <c r="AA61" i="5" s="1"/>
  <c r="N70" i="5"/>
  <c r="AA70" i="5" s="1"/>
  <c r="N40" i="5"/>
  <c r="AA40" i="5" s="1"/>
  <c r="N173" i="5"/>
  <c r="AA173" i="5" s="1"/>
  <c r="N191" i="5"/>
  <c r="AA191" i="5" s="1"/>
  <c r="N29" i="5"/>
  <c r="AA29" i="5" s="1"/>
  <c r="N76" i="5"/>
  <c r="AA76" i="5" s="1"/>
  <c r="N62" i="5"/>
  <c r="AA62" i="5" s="1"/>
  <c r="N42" i="5"/>
  <c r="AA42" i="5" s="1"/>
  <c r="N24" i="5"/>
  <c r="AA24" i="5" s="1"/>
  <c r="N131" i="5"/>
  <c r="AA131" i="5" s="1"/>
  <c r="N113" i="5"/>
  <c r="AA113" i="5" s="1"/>
  <c r="N63" i="5"/>
  <c r="AA63" i="5" s="1"/>
  <c r="N81" i="5"/>
  <c r="AA81" i="5" s="1"/>
  <c r="N64" i="5"/>
  <c r="AA64" i="5" s="1"/>
  <c r="N47" i="5"/>
  <c r="AA47" i="5" s="1"/>
  <c r="N150" i="5"/>
  <c r="AA150" i="5" s="1"/>
  <c r="N122" i="5"/>
  <c r="AA122" i="5" s="1"/>
  <c r="N129" i="5"/>
  <c r="AA129" i="5" s="1"/>
  <c r="N103" i="5"/>
  <c r="AA103" i="5" s="1"/>
  <c r="N96" i="5"/>
  <c r="AA96" i="5" s="1"/>
  <c r="N83" i="5"/>
  <c r="AA83" i="5" s="1"/>
  <c r="N65" i="5"/>
  <c r="AA65" i="5" s="1"/>
  <c r="N48" i="5"/>
  <c r="AA48" i="5" s="1"/>
  <c r="N53" i="5"/>
  <c r="AA53" i="5" s="1"/>
  <c r="N163" i="5"/>
  <c r="AA163" i="5" s="1"/>
  <c r="N184" i="5"/>
  <c r="AA184" i="5" s="1"/>
  <c r="N99" i="5"/>
  <c r="AA99" i="5" s="1"/>
  <c r="N86" i="5"/>
  <c r="AA86" i="5" s="1"/>
  <c r="N74" i="5"/>
  <c r="AA74" i="5" s="1"/>
  <c r="N56" i="5"/>
  <c r="AA56" i="5" s="1"/>
  <c r="N32" i="5"/>
  <c r="AA32" i="5" s="1"/>
  <c r="N108" i="5"/>
  <c r="AA108" i="5" s="1"/>
  <c r="N95" i="5"/>
  <c r="AA95" i="5" s="1"/>
  <c r="N90" i="5"/>
  <c r="AA90" i="5" s="1"/>
  <c r="N75" i="5"/>
  <c r="AA75" i="5" s="1"/>
  <c r="N59" i="5"/>
  <c r="AA59" i="5" s="1"/>
  <c r="N39" i="5"/>
  <c r="AA39" i="5" s="1"/>
  <c r="N18" i="5"/>
  <c r="AA18" i="5" s="1"/>
  <c r="N110" i="5"/>
  <c r="AA110" i="5" s="1"/>
  <c r="N172" i="5"/>
  <c r="AA172" i="5" s="1"/>
  <c r="N15" i="5"/>
  <c r="AA15" i="5" s="1"/>
  <c r="N78" i="5"/>
  <c r="AA78" i="5" s="1"/>
  <c r="N58" i="5"/>
  <c r="AA58" i="5" s="1"/>
  <c r="N41" i="5"/>
  <c r="AA41" i="5" s="1"/>
  <c r="N115" i="5"/>
  <c r="AA115" i="5" s="1"/>
  <c r="N102" i="5"/>
  <c r="AA102" i="5" s="1"/>
  <c r="N92" i="5"/>
  <c r="AA92" i="5" s="1"/>
  <c r="N80" i="5"/>
  <c r="AA80" i="5" s="1"/>
  <c r="N44" i="5"/>
  <c r="AA44" i="5" s="1"/>
  <c r="N142" i="5"/>
  <c r="AA142" i="5" s="1"/>
  <c r="N93" i="5"/>
  <c r="AA93" i="5" s="1"/>
  <c r="N85" i="5"/>
  <c r="AA85" i="5" s="1"/>
  <c r="N67" i="5"/>
  <c r="AA67" i="5" s="1"/>
  <c r="N49" i="5"/>
  <c r="AA49" i="5" s="1"/>
  <c r="N31" i="5"/>
  <c r="AA31" i="5" s="1"/>
  <c r="Q25" i="5"/>
  <c r="AD25" i="5" s="1"/>
  <c r="R3" i="5"/>
  <c r="AE3" i="5" s="1"/>
  <c r="S8" i="5"/>
  <c r="AF8" i="5" s="1"/>
  <c r="N13" i="5"/>
  <c r="AA13" i="5" s="1"/>
  <c r="T9" i="5"/>
  <c r="AG9" i="5" s="1"/>
  <c r="U14" i="5"/>
  <c r="AH14" i="5" s="1"/>
  <c r="P16" i="5"/>
  <c r="AC16" i="5" s="1"/>
  <c r="R24" i="5"/>
  <c r="AE24" i="5" s="1"/>
  <c r="R27" i="5"/>
  <c r="AE27" i="5" s="1"/>
  <c r="R31" i="5"/>
  <c r="AE31" i="5" s="1"/>
  <c r="R43" i="5"/>
  <c r="AE43" i="5" s="1"/>
  <c r="P45" i="5"/>
  <c r="AC45" i="5" s="1"/>
  <c r="R84" i="5"/>
  <c r="AE84" i="5" s="1"/>
  <c r="U68" i="5"/>
  <c r="AH68" i="5" s="1"/>
  <c r="N121" i="5"/>
  <c r="AA121" i="5" s="1"/>
  <c r="O995" i="5"/>
  <c r="AB995" i="5" s="1"/>
  <c r="O921" i="5"/>
  <c r="AB921" i="5" s="1"/>
  <c r="O901" i="5"/>
  <c r="AB901" i="5" s="1"/>
  <c r="O931" i="5"/>
  <c r="AB931" i="5" s="1"/>
  <c r="O914" i="5"/>
  <c r="AB914" i="5" s="1"/>
  <c r="O939" i="5"/>
  <c r="AB939" i="5" s="1"/>
  <c r="O964" i="5"/>
  <c r="AB964" i="5" s="1"/>
  <c r="O972" i="5"/>
  <c r="AB972" i="5" s="1"/>
  <c r="O950" i="5"/>
  <c r="AB950" i="5" s="1"/>
  <c r="O984" i="5"/>
  <c r="AB984" i="5" s="1"/>
  <c r="O889" i="5"/>
  <c r="AB889" i="5" s="1"/>
  <c r="O873" i="5"/>
  <c r="AB873" i="5" s="1"/>
  <c r="O919" i="5"/>
  <c r="AB919" i="5" s="1"/>
  <c r="O937" i="5"/>
  <c r="AB937" i="5" s="1"/>
  <c r="O962" i="5"/>
  <c r="AB962" i="5" s="1"/>
  <c r="O975" i="5"/>
  <c r="AB975" i="5" s="1"/>
  <c r="O991" i="5"/>
  <c r="AB991" i="5" s="1"/>
  <c r="O923" i="5"/>
  <c r="AB923" i="5" s="1"/>
  <c r="O965" i="5"/>
  <c r="AB965" i="5" s="1"/>
  <c r="O951" i="5"/>
  <c r="AB951" i="5" s="1"/>
  <c r="O969" i="5"/>
  <c r="AB969" i="5" s="1"/>
  <c r="O899" i="5"/>
  <c r="AB899" i="5" s="1"/>
  <c r="O944" i="5"/>
  <c r="AB944" i="5" s="1"/>
  <c r="O928" i="5"/>
  <c r="AB928" i="5" s="1"/>
  <c r="O879" i="5"/>
  <c r="AB879" i="5" s="1"/>
  <c r="O966" i="5"/>
  <c r="AB966" i="5" s="1"/>
  <c r="O973" i="5"/>
  <c r="AB973" i="5" s="1"/>
  <c r="O863" i="5"/>
  <c r="AB863" i="5" s="1"/>
  <c r="O915" i="5"/>
  <c r="AB915" i="5" s="1"/>
  <c r="O911" i="5"/>
  <c r="AB911" i="5" s="1"/>
  <c r="O858" i="5"/>
  <c r="AB858" i="5" s="1"/>
  <c r="O881" i="5"/>
  <c r="AB881" i="5" s="1"/>
  <c r="O930" i="5"/>
  <c r="AB930" i="5" s="1"/>
  <c r="O983" i="5"/>
  <c r="AB983" i="5" s="1"/>
  <c r="O861" i="5"/>
  <c r="AB861" i="5" s="1"/>
  <c r="O943" i="5"/>
  <c r="AB943" i="5" s="1"/>
  <c r="O847" i="5"/>
  <c r="AB847" i="5" s="1"/>
  <c r="O977" i="5"/>
  <c r="AB977" i="5" s="1"/>
  <c r="O865" i="5"/>
  <c r="AB865" i="5" s="1"/>
  <c r="O998" i="5"/>
  <c r="AB998" i="5" s="1"/>
  <c r="O990" i="5"/>
  <c r="AB990" i="5" s="1"/>
  <c r="O959" i="5"/>
  <c r="AB959" i="5" s="1"/>
  <c r="O960" i="5"/>
  <c r="AB960" i="5" s="1"/>
  <c r="O839" i="5"/>
  <c r="AB839" i="5" s="1"/>
  <c r="O841" i="5"/>
  <c r="AB841" i="5" s="1"/>
  <c r="O956" i="5"/>
  <c r="AB956" i="5" s="1"/>
  <c r="O909" i="5"/>
  <c r="AB909" i="5" s="1"/>
  <c r="O961" i="5"/>
  <c r="AB961" i="5" s="1"/>
  <c r="O837" i="5"/>
  <c r="AB837" i="5" s="1"/>
  <c r="O836" i="5"/>
  <c r="AB836" i="5" s="1"/>
  <c r="O934" i="5"/>
  <c r="AB934" i="5" s="1"/>
  <c r="O842" i="5"/>
  <c r="AB842" i="5" s="1"/>
  <c r="O868" i="5"/>
  <c r="AB868" i="5" s="1"/>
  <c r="O979" i="5"/>
  <c r="AB979" i="5" s="1"/>
  <c r="O947" i="5"/>
  <c r="AB947" i="5" s="1"/>
  <c r="O844" i="5"/>
  <c r="AB844" i="5" s="1"/>
  <c r="O935" i="5"/>
  <c r="AB935" i="5" s="1"/>
  <c r="O938" i="5"/>
  <c r="AB938" i="5" s="1"/>
  <c r="O971" i="5"/>
  <c r="AB971" i="5" s="1"/>
  <c r="O993" i="5"/>
  <c r="AB993" i="5" s="1"/>
  <c r="O897" i="5"/>
  <c r="AB897" i="5" s="1"/>
  <c r="O981" i="5"/>
  <c r="AB981" i="5" s="1"/>
  <c r="O851" i="5"/>
  <c r="AB851" i="5" s="1"/>
  <c r="O982" i="5"/>
  <c r="AB982" i="5" s="1"/>
  <c r="O986" i="5"/>
  <c r="AB986" i="5" s="1"/>
  <c r="O978" i="5"/>
  <c r="AB978" i="5" s="1"/>
  <c r="O906" i="5"/>
  <c r="AB906" i="5" s="1"/>
  <c r="O875" i="5"/>
  <c r="AB875" i="5" s="1"/>
  <c r="O860" i="5"/>
  <c r="AB860" i="5" s="1"/>
  <c r="O952" i="5"/>
  <c r="AB952" i="5" s="1"/>
  <c r="O888" i="5"/>
  <c r="AB888" i="5" s="1"/>
  <c r="O843" i="5"/>
  <c r="AB843" i="5" s="1"/>
  <c r="O999" i="5"/>
  <c r="AB999" i="5" s="1"/>
  <c r="O826" i="5"/>
  <c r="AB826" i="5" s="1"/>
  <c r="O831" i="5"/>
  <c r="AB831" i="5" s="1"/>
  <c r="O896" i="5"/>
  <c r="AB896" i="5" s="1"/>
  <c r="O867" i="5"/>
  <c r="AB867" i="5" s="1"/>
  <c r="O980" i="5"/>
  <c r="AB980" i="5" s="1"/>
  <c r="O916" i="5"/>
  <c r="AB916" i="5" s="1"/>
  <c r="O903" i="5"/>
  <c r="AB903" i="5" s="1"/>
  <c r="O830" i="5"/>
  <c r="AB830" i="5" s="1"/>
  <c r="O876" i="5"/>
  <c r="AB876" i="5" s="1"/>
  <c r="O900" i="5"/>
  <c r="AB900" i="5" s="1"/>
  <c r="O834" i="5"/>
  <c r="AB834" i="5" s="1"/>
  <c r="O974" i="5"/>
  <c r="AB974" i="5" s="1"/>
  <c r="O895" i="5"/>
  <c r="AB895" i="5" s="1"/>
  <c r="O1001" i="5"/>
  <c r="AB1001" i="5" s="1"/>
  <c r="O908" i="5"/>
  <c r="AB908" i="5" s="1"/>
  <c r="O887" i="5"/>
  <c r="AB887" i="5" s="1"/>
  <c r="O823" i="5"/>
  <c r="AB823" i="5" s="1"/>
  <c r="O866" i="5"/>
  <c r="AB866" i="5" s="1"/>
  <c r="O987" i="5"/>
  <c r="AB987" i="5" s="1"/>
  <c r="O829" i="5"/>
  <c r="AB829" i="5" s="1"/>
  <c r="O910" i="5"/>
  <c r="AB910" i="5" s="1"/>
  <c r="O955" i="5"/>
  <c r="AB955" i="5" s="1"/>
  <c r="O870" i="5"/>
  <c r="AB870" i="5" s="1"/>
  <c r="O893" i="5"/>
  <c r="AB893" i="5" s="1"/>
  <c r="O886" i="5"/>
  <c r="AB886" i="5" s="1"/>
  <c r="O859" i="5"/>
  <c r="AB859" i="5" s="1"/>
  <c r="O997" i="5"/>
  <c r="AB997" i="5" s="1"/>
  <c r="O967" i="5"/>
  <c r="AB967" i="5" s="1"/>
  <c r="O957" i="5"/>
  <c r="AB957" i="5" s="1"/>
  <c r="O954" i="5"/>
  <c r="AB954" i="5" s="1"/>
  <c r="O932" i="5"/>
  <c r="AB932" i="5" s="1"/>
  <c r="O813" i="5"/>
  <c r="AB813" i="5" s="1"/>
  <c r="O936" i="5"/>
  <c r="AB936" i="5" s="1"/>
  <c r="O883" i="5"/>
  <c r="AB883" i="5" s="1"/>
  <c r="O857" i="5"/>
  <c r="AB857" i="5" s="1"/>
  <c r="O894" i="5"/>
  <c r="AB894" i="5" s="1"/>
  <c r="O970" i="5"/>
  <c r="AB970" i="5" s="1"/>
  <c r="O992" i="5"/>
  <c r="AB992" i="5" s="1"/>
  <c r="O922" i="5"/>
  <c r="AB922" i="5" s="1"/>
  <c r="O898" i="5"/>
  <c r="AB898" i="5" s="1"/>
  <c r="O853" i="5"/>
  <c r="AB853" i="5" s="1"/>
  <c r="O819" i="5"/>
  <c r="AB819" i="5" s="1"/>
  <c r="O822" i="5"/>
  <c r="AB822" i="5" s="1"/>
  <c r="O912" i="5"/>
  <c r="AB912" i="5" s="1"/>
  <c r="O907" i="5"/>
  <c r="AB907" i="5" s="1"/>
  <c r="O941" i="5"/>
  <c r="AB941" i="5" s="1"/>
  <c r="O840" i="5"/>
  <c r="AB840" i="5" s="1"/>
  <c r="O882" i="5"/>
  <c r="AB882" i="5" s="1"/>
  <c r="O827" i="5"/>
  <c r="AB827" i="5" s="1"/>
  <c r="O902" i="5"/>
  <c r="AB902" i="5" s="1"/>
  <c r="O949" i="5"/>
  <c r="AB949" i="5" s="1"/>
  <c r="O854" i="5"/>
  <c r="AB854" i="5" s="1"/>
  <c r="O855" i="5"/>
  <c r="AB855" i="5" s="1"/>
  <c r="O927" i="5"/>
  <c r="AB927" i="5" s="1"/>
  <c r="O925" i="5"/>
  <c r="AB925" i="5" s="1"/>
  <c r="O924" i="5"/>
  <c r="AB924" i="5" s="1"/>
  <c r="O946" i="5"/>
  <c r="AB946" i="5" s="1"/>
  <c r="O945" i="5"/>
  <c r="AB945" i="5" s="1"/>
  <c r="O885" i="5"/>
  <c r="AB885" i="5" s="1"/>
  <c r="O828" i="5"/>
  <c r="AB828" i="5" s="1"/>
  <c r="O869" i="5"/>
  <c r="AB869" i="5" s="1"/>
  <c r="O940" i="5"/>
  <c r="AB940" i="5" s="1"/>
  <c r="O968" i="5"/>
  <c r="AB968" i="5" s="1"/>
  <c r="O920" i="5"/>
  <c r="AB920" i="5" s="1"/>
  <c r="O820" i="5"/>
  <c r="AB820" i="5" s="1"/>
  <c r="O874" i="5"/>
  <c r="AB874" i="5" s="1"/>
  <c r="O872" i="5"/>
  <c r="AB872" i="5" s="1"/>
  <c r="O877" i="5"/>
  <c r="AB877" i="5" s="1"/>
  <c r="O838" i="5"/>
  <c r="AB838" i="5" s="1"/>
  <c r="O811" i="5"/>
  <c r="AB811" i="5" s="1"/>
  <c r="O913" i="5"/>
  <c r="AB913" i="5" s="1"/>
  <c r="O958" i="5"/>
  <c r="AB958" i="5" s="1"/>
  <c r="O856" i="5"/>
  <c r="AB856" i="5" s="1"/>
  <c r="O809" i="5"/>
  <c r="AB809" i="5" s="1"/>
  <c r="O904" i="5"/>
  <c r="AB904" i="5" s="1"/>
  <c r="O948" i="5"/>
  <c r="AB948" i="5" s="1"/>
  <c r="O814" i="5"/>
  <c r="AB814" i="5" s="1"/>
  <c r="O905" i="5"/>
  <c r="AB905" i="5" s="1"/>
  <c r="O942" i="5"/>
  <c r="AB942" i="5" s="1"/>
  <c r="O926" i="5"/>
  <c r="AB926" i="5" s="1"/>
  <c r="O918" i="5"/>
  <c r="AB918" i="5" s="1"/>
  <c r="O812" i="5"/>
  <c r="AB812" i="5" s="1"/>
  <c r="O892" i="5"/>
  <c r="AB892" i="5" s="1"/>
  <c r="O1000" i="5"/>
  <c r="AB1000" i="5" s="1"/>
  <c r="O810" i="5"/>
  <c r="AB810" i="5" s="1"/>
  <c r="O890" i="5"/>
  <c r="AB890" i="5" s="1"/>
  <c r="O929" i="5"/>
  <c r="AB929" i="5" s="1"/>
  <c r="O864" i="5"/>
  <c r="AB864" i="5" s="1"/>
  <c r="O891" i="5"/>
  <c r="AB891" i="5" s="1"/>
  <c r="O824" i="5"/>
  <c r="AB824" i="5" s="1"/>
  <c r="O917" i="5"/>
  <c r="AB917" i="5" s="1"/>
  <c r="O825" i="5"/>
  <c r="AB825" i="5" s="1"/>
  <c r="O996" i="5"/>
  <c r="AB996" i="5" s="1"/>
  <c r="O818" i="5"/>
  <c r="AB818" i="5" s="1"/>
  <c r="O845" i="5"/>
  <c r="AB845" i="5" s="1"/>
  <c r="O985" i="5"/>
  <c r="AB985" i="5" s="1"/>
  <c r="O833" i="5"/>
  <c r="AB833" i="5" s="1"/>
  <c r="O976" i="5"/>
  <c r="AB976" i="5" s="1"/>
  <c r="O933" i="5"/>
  <c r="AB933" i="5" s="1"/>
  <c r="O805" i="5"/>
  <c r="AB805" i="5" s="1"/>
  <c r="O989" i="5"/>
  <c r="AB989" i="5" s="1"/>
  <c r="O816" i="5"/>
  <c r="AB816" i="5" s="1"/>
  <c r="O953" i="5"/>
  <c r="AB953" i="5" s="1"/>
  <c r="O994" i="5"/>
  <c r="AB994" i="5" s="1"/>
  <c r="O848" i="5"/>
  <c r="AB848" i="5" s="1"/>
  <c r="O988" i="5"/>
  <c r="AB988" i="5" s="1"/>
  <c r="O815" i="5"/>
  <c r="AB815" i="5" s="1"/>
  <c r="O871" i="5"/>
  <c r="AB871" i="5" s="1"/>
  <c r="O849" i="5"/>
  <c r="AB849" i="5" s="1"/>
  <c r="O821" i="5"/>
  <c r="AB821" i="5" s="1"/>
  <c r="O880" i="5"/>
  <c r="AB880" i="5" s="1"/>
  <c r="O862" i="5"/>
  <c r="AB862" i="5" s="1"/>
  <c r="O781" i="5"/>
  <c r="AB781" i="5" s="1"/>
  <c r="O631" i="5"/>
  <c r="AB631" i="5" s="1"/>
  <c r="O790" i="5"/>
  <c r="AB790" i="5" s="1"/>
  <c r="O884" i="5"/>
  <c r="AB884" i="5" s="1"/>
  <c r="O850" i="5"/>
  <c r="AB850" i="5" s="1"/>
  <c r="O729" i="5"/>
  <c r="AB729" i="5" s="1"/>
  <c r="O835" i="5"/>
  <c r="AB835" i="5" s="1"/>
  <c r="O832" i="5"/>
  <c r="AB832" i="5" s="1"/>
  <c r="O852" i="5"/>
  <c r="AB852" i="5" s="1"/>
  <c r="O846" i="5"/>
  <c r="AB846" i="5" s="1"/>
  <c r="O807" i="5"/>
  <c r="AB807" i="5" s="1"/>
  <c r="O775" i="5"/>
  <c r="AB775" i="5" s="1"/>
  <c r="O878" i="5"/>
  <c r="AB878" i="5" s="1"/>
  <c r="O817" i="5"/>
  <c r="AB817" i="5" s="1"/>
  <c r="O593" i="5"/>
  <c r="AB593" i="5" s="1"/>
  <c r="O791" i="5"/>
  <c r="AB791" i="5" s="1"/>
  <c r="O787" i="5"/>
  <c r="AB787" i="5" s="1"/>
  <c r="O770" i="5"/>
  <c r="AB770" i="5" s="1"/>
  <c r="O803" i="5"/>
  <c r="AB803" i="5" s="1"/>
  <c r="O669" i="5"/>
  <c r="AB669" i="5" s="1"/>
  <c r="O603" i="5"/>
  <c r="AB603" i="5" s="1"/>
  <c r="O806" i="5"/>
  <c r="AB806" i="5" s="1"/>
  <c r="O794" i="5"/>
  <c r="AB794" i="5" s="1"/>
  <c r="O743" i="5"/>
  <c r="AB743" i="5" s="1"/>
  <c r="O735" i="5"/>
  <c r="AB735" i="5" s="1"/>
  <c r="O771" i="5"/>
  <c r="AB771" i="5" s="1"/>
  <c r="O963" i="5"/>
  <c r="AB963" i="5" s="1"/>
  <c r="O784" i="5"/>
  <c r="AB784" i="5" s="1"/>
  <c r="O635" i="5"/>
  <c r="AB635" i="5" s="1"/>
  <c r="O764" i="5"/>
  <c r="AB764" i="5" s="1"/>
  <c r="O774" i="5"/>
  <c r="AB774" i="5" s="1"/>
  <c r="O808" i="5"/>
  <c r="AB808" i="5" s="1"/>
  <c r="O626" i="5"/>
  <c r="AB626" i="5" s="1"/>
  <c r="O761" i="5"/>
  <c r="AB761" i="5" s="1"/>
  <c r="O753" i="5"/>
  <c r="AB753" i="5" s="1"/>
  <c r="O602" i="5"/>
  <c r="AB602" i="5" s="1"/>
  <c r="O769" i="5"/>
  <c r="AB769" i="5" s="1"/>
  <c r="O666" i="5"/>
  <c r="AB666" i="5" s="1"/>
  <c r="O746" i="5"/>
  <c r="AB746" i="5" s="1"/>
  <c r="O783" i="5"/>
  <c r="AB783" i="5" s="1"/>
  <c r="O668" i="5"/>
  <c r="AB668" i="5" s="1"/>
  <c r="O754" i="5"/>
  <c r="AB754" i="5" s="1"/>
  <c r="O734" i="5"/>
  <c r="AB734" i="5" s="1"/>
  <c r="O725" i="5"/>
  <c r="AB725" i="5" s="1"/>
  <c r="O762" i="5"/>
  <c r="AB762" i="5" s="1"/>
  <c r="O682" i="5"/>
  <c r="AB682" i="5" s="1"/>
  <c r="O804" i="5"/>
  <c r="AB804" i="5" s="1"/>
  <c r="O600" i="5"/>
  <c r="AB600" i="5" s="1"/>
  <c r="O636" i="5"/>
  <c r="AB636" i="5" s="1"/>
  <c r="O744" i="5"/>
  <c r="AB744" i="5" s="1"/>
  <c r="O580" i="5"/>
  <c r="AB580" i="5" s="1"/>
  <c r="O628" i="5"/>
  <c r="AB628" i="5" s="1"/>
  <c r="O765" i="5"/>
  <c r="AB765" i="5" s="1"/>
  <c r="O578" i="5"/>
  <c r="AB578" i="5" s="1"/>
  <c r="O802" i="5"/>
  <c r="AB802" i="5" s="1"/>
  <c r="O782" i="5"/>
  <c r="AB782" i="5" s="1"/>
  <c r="O616" i="5"/>
  <c r="AB616" i="5" s="1"/>
  <c r="O694" i="5"/>
  <c r="AB694" i="5" s="1"/>
  <c r="O667" i="5"/>
  <c r="AB667" i="5" s="1"/>
  <c r="O629" i="5"/>
  <c r="AB629" i="5" s="1"/>
  <c r="O715" i="5"/>
  <c r="AB715" i="5" s="1"/>
  <c r="O619" i="5"/>
  <c r="AB619" i="5" s="1"/>
  <c r="O679" i="5"/>
  <c r="AB679" i="5" s="1"/>
  <c r="O797" i="5"/>
  <c r="AB797" i="5" s="1"/>
  <c r="O663" i="5"/>
  <c r="AB663" i="5" s="1"/>
  <c r="O768" i="5"/>
  <c r="AB768" i="5" s="1"/>
  <c r="O654" i="5"/>
  <c r="AB654" i="5" s="1"/>
  <c r="O722" i="5"/>
  <c r="AB722" i="5" s="1"/>
  <c r="O671" i="5"/>
  <c r="AB671" i="5" s="1"/>
  <c r="O779" i="5"/>
  <c r="AB779" i="5" s="1"/>
  <c r="O581" i="5"/>
  <c r="AB581" i="5" s="1"/>
  <c r="O732" i="5"/>
  <c r="AB732" i="5" s="1"/>
  <c r="O627" i="5"/>
  <c r="AB627" i="5" s="1"/>
  <c r="O766" i="5"/>
  <c r="AB766" i="5" s="1"/>
  <c r="O672" i="5"/>
  <c r="AB672" i="5" s="1"/>
  <c r="O726" i="5"/>
  <c r="AB726" i="5" s="1"/>
  <c r="O706" i="5"/>
  <c r="AB706" i="5" s="1"/>
  <c r="O800" i="5"/>
  <c r="AB800" i="5" s="1"/>
  <c r="O758" i="5"/>
  <c r="AB758" i="5" s="1"/>
  <c r="O747" i="5"/>
  <c r="AB747" i="5" s="1"/>
  <c r="O778" i="5"/>
  <c r="AB778" i="5" s="1"/>
  <c r="O751" i="5"/>
  <c r="AB751" i="5" s="1"/>
  <c r="O738" i="5"/>
  <c r="AB738" i="5" s="1"/>
  <c r="O724" i="5"/>
  <c r="AB724" i="5" s="1"/>
  <c r="O637" i="5"/>
  <c r="AB637" i="5" s="1"/>
  <c r="O610" i="5"/>
  <c r="AB610" i="5" s="1"/>
  <c r="O748" i="5"/>
  <c r="AB748" i="5" s="1"/>
  <c r="O664" i="5"/>
  <c r="AB664" i="5" s="1"/>
  <c r="O792" i="5"/>
  <c r="AB792" i="5" s="1"/>
  <c r="O801" i="5"/>
  <c r="AB801" i="5" s="1"/>
  <c r="O634" i="5"/>
  <c r="AB634" i="5" s="1"/>
  <c r="O740" i="5"/>
  <c r="AB740" i="5" s="1"/>
  <c r="O745" i="5"/>
  <c r="AB745" i="5" s="1"/>
  <c r="O720" i="5"/>
  <c r="AB720" i="5" s="1"/>
  <c r="O796" i="5"/>
  <c r="AB796" i="5" s="1"/>
  <c r="O579" i="5"/>
  <c r="AB579" i="5" s="1"/>
  <c r="O731" i="5"/>
  <c r="AB731" i="5" s="1"/>
  <c r="O710" i="5"/>
  <c r="AB710" i="5" s="1"/>
  <c r="O613" i="5"/>
  <c r="AB613" i="5" s="1"/>
  <c r="O618" i="5"/>
  <c r="AB618" i="5" s="1"/>
  <c r="O730" i="5"/>
  <c r="AB730" i="5" s="1"/>
  <c r="O708" i="5"/>
  <c r="AB708" i="5" s="1"/>
  <c r="O701" i="5"/>
  <c r="AB701" i="5" s="1"/>
  <c r="O773" i="5"/>
  <c r="AB773" i="5" s="1"/>
  <c r="O763" i="5"/>
  <c r="AB763" i="5" s="1"/>
  <c r="O632" i="5"/>
  <c r="AB632" i="5" s="1"/>
  <c r="O678" i="5"/>
  <c r="AB678" i="5" s="1"/>
  <c r="O630" i="5"/>
  <c r="AB630" i="5" s="1"/>
  <c r="O673" i="5"/>
  <c r="AB673" i="5" s="1"/>
  <c r="O714" i="5"/>
  <c r="AB714" i="5" s="1"/>
  <c r="O599" i="5"/>
  <c r="AB599" i="5" s="1"/>
  <c r="O703" i="5"/>
  <c r="AB703" i="5" s="1"/>
  <c r="O707" i="5"/>
  <c r="AB707" i="5" s="1"/>
  <c r="O640" i="5"/>
  <c r="AB640" i="5" s="1"/>
  <c r="O657" i="5"/>
  <c r="AB657" i="5" s="1"/>
  <c r="O686" i="5"/>
  <c r="AB686" i="5" s="1"/>
  <c r="O760" i="5"/>
  <c r="AB760" i="5" s="1"/>
  <c r="O749" i="5"/>
  <c r="AB749" i="5" s="1"/>
  <c r="O723" i="5"/>
  <c r="AB723" i="5" s="1"/>
  <c r="O696" i="5"/>
  <c r="AB696" i="5" s="1"/>
  <c r="O697" i="5"/>
  <c r="AB697" i="5" s="1"/>
  <c r="O733" i="5"/>
  <c r="AB733" i="5" s="1"/>
  <c r="O704" i="5"/>
  <c r="AB704" i="5" s="1"/>
  <c r="O712" i="5"/>
  <c r="AB712" i="5" s="1"/>
  <c r="O698" i="5"/>
  <c r="AB698" i="5" s="1"/>
  <c r="O757" i="5"/>
  <c r="AB757" i="5" s="1"/>
  <c r="O625" i="5"/>
  <c r="AB625" i="5" s="1"/>
  <c r="O777" i="5"/>
  <c r="AB777" i="5" s="1"/>
  <c r="O633" i="5"/>
  <c r="AB633" i="5" s="1"/>
  <c r="O799" i="5"/>
  <c r="AB799" i="5" s="1"/>
  <c r="O795" i="5"/>
  <c r="AB795" i="5" s="1"/>
  <c r="O597" i="5"/>
  <c r="AB597" i="5" s="1"/>
  <c r="O606" i="5"/>
  <c r="AB606" i="5" s="1"/>
  <c r="O643" i="5"/>
  <c r="AB643" i="5" s="1"/>
  <c r="O717" i="5"/>
  <c r="AB717" i="5" s="1"/>
  <c r="O644" i="5"/>
  <c r="AB644" i="5" s="1"/>
  <c r="O658" i="5"/>
  <c r="AB658" i="5" s="1"/>
  <c r="O645" i="5"/>
  <c r="AB645" i="5" s="1"/>
  <c r="O798" i="5"/>
  <c r="AB798" i="5" s="1"/>
  <c r="O741" i="5"/>
  <c r="AB741" i="5" s="1"/>
  <c r="O648" i="5"/>
  <c r="AB648" i="5" s="1"/>
  <c r="O594" i="5"/>
  <c r="AB594" i="5" s="1"/>
  <c r="O793" i="5"/>
  <c r="AB793" i="5" s="1"/>
  <c r="O680" i="5"/>
  <c r="AB680" i="5" s="1"/>
  <c r="O656" i="5"/>
  <c r="AB656" i="5" s="1"/>
  <c r="O691" i="5"/>
  <c r="AB691" i="5" s="1"/>
  <c r="O684" i="5"/>
  <c r="AB684" i="5" s="1"/>
  <c r="O690" i="5"/>
  <c r="AB690" i="5" s="1"/>
  <c r="O642" i="5"/>
  <c r="AB642" i="5" s="1"/>
  <c r="O728" i="5"/>
  <c r="AB728" i="5" s="1"/>
  <c r="O759" i="5"/>
  <c r="AB759" i="5" s="1"/>
  <c r="O573" i="5"/>
  <c r="AB573" i="5" s="1"/>
  <c r="O614" i="5"/>
  <c r="AB614" i="5" s="1"/>
  <c r="O649" i="5"/>
  <c r="AB649" i="5" s="1"/>
  <c r="O622" i="5"/>
  <c r="AB622" i="5" s="1"/>
  <c r="O742" i="5"/>
  <c r="AB742" i="5" s="1"/>
  <c r="O662" i="5"/>
  <c r="AB662" i="5" s="1"/>
  <c r="O772" i="5"/>
  <c r="AB772" i="5" s="1"/>
  <c r="O727" i="5"/>
  <c r="AB727" i="5" s="1"/>
  <c r="O699" i="5"/>
  <c r="AB699" i="5" s="1"/>
  <c r="O719" i="5"/>
  <c r="AB719" i="5" s="1"/>
  <c r="O670" i="5"/>
  <c r="AB670" i="5" s="1"/>
  <c r="O655" i="5"/>
  <c r="AB655" i="5" s="1"/>
  <c r="O713" i="5"/>
  <c r="AB713" i="5" s="1"/>
  <c r="O700" i="5"/>
  <c r="AB700" i="5" s="1"/>
  <c r="O612" i="5"/>
  <c r="AB612" i="5" s="1"/>
  <c r="O661" i="5"/>
  <c r="AB661" i="5" s="1"/>
  <c r="O650" i="5"/>
  <c r="AB650" i="5" s="1"/>
  <c r="O750" i="5"/>
  <c r="AB750" i="5" s="1"/>
  <c r="O574" i="5"/>
  <c r="AB574" i="5" s="1"/>
  <c r="O739" i="5"/>
  <c r="AB739" i="5" s="1"/>
  <c r="O711" i="5"/>
  <c r="AB711" i="5" s="1"/>
  <c r="O786" i="5"/>
  <c r="AB786" i="5" s="1"/>
  <c r="O608" i="5"/>
  <c r="AB608" i="5" s="1"/>
  <c r="O647" i="5"/>
  <c r="AB647" i="5" s="1"/>
  <c r="O683" i="5"/>
  <c r="AB683" i="5" s="1"/>
  <c r="O660" i="5"/>
  <c r="AB660" i="5" s="1"/>
  <c r="O615" i="5"/>
  <c r="AB615" i="5" s="1"/>
  <c r="O676" i="5"/>
  <c r="AB676" i="5" s="1"/>
  <c r="O776" i="5"/>
  <c r="AB776" i="5" s="1"/>
  <c r="O685" i="5"/>
  <c r="AB685" i="5" s="1"/>
  <c r="O737" i="5"/>
  <c r="AB737" i="5" s="1"/>
  <c r="O607" i="5"/>
  <c r="AB607" i="5" s="1"/>
  <c r="O651" i="5"/>
  <c r="AB651" i="5" s="1"/>
  <c r="O695" i="5"/>
  <c r="AB695" i="5" s="1"/>
  <c r="O756" i="5"/>
  <c r="AB756" i="5" s="1"/>
  <c r="O570" i="5"/>
  <c r="AB570" i="5" s="1"/>
  <c r="O688" i="5"/>
  <c r="AB688" i="5" s="1"/>
  <c r="O702" i="5"/>
  <c r="AB702" i="5" s="1"/>
  <c r="O595" i="5"/>
  <c r="AB595" i="5" s="1"/>
  <c r="O591" i="5"/>
  <c r="AB591" i="5" s="1"/>
  <c r="O604" i="5"/>
  <c r="AB604" i="5" s="1"/>
  <c r="O659" i="5"/>
  <c r="AB659" i="5" s="1"/>
  <c r="O677" i="5"/>
  <c r="AB677" i="5" s="1"/>
  <c r="O646" i="5"/>
  <c r="AB646" i="5" s="1"/>
  <c r="O598" i="5"/>
  <c r="AB598" i="5" s="1"/>
  <c r="O665" i="5"/>
  <c r="AB665" i="5" s="1"/>
  <c r="O718" i="5"/>
  <c r="AB718" i="5" s="1"/>
  <c r="O675" i="5"/>
  <c r="AB675" i="5" s="1"/>
  <c r="O789" i="5"/>
  <c r="AB789" i="5" s="1"/>
  <c r="O705" i="5"/>
  <c r="AB705" i="5" s="1"/>
  <c r="O752" i="5"/>
  <c r="AB752" i="5" s="1"/>
  <c r="O639" i="5"/>
  <c r="AB639" i="5" s="1"/>
  <c r="O584" i="5"/>
  <c r="AB584" i="5" s="1"/>
  <c r="O577" i="5"/>
  <c r="AB577" i="5" s="1"/>
  <c r="O617" i="5"/>
  <c r="AB617" i="5" s="1"/>
  <c r="O576" i="5"/>
  <c r="AB576" i="5" s="1"/>
  <c r="O590" i="5"/>
  <c r="AB590" i="5" s="1"/>
  <c r="O564" i="5"/>
  <c r="AB564" i="5" s="1"/>
  <c r="O589" i="5"/>
  <c r="AB589" i="5" s="1"/>
  <c r="O785" i="5"/>
  <c r="AB785" i="5" s="1"/>
  <c r="O526" i="5"/>
  <c r="AB526" i="5" s="1"/>
  <c r="O755" i="5"/>
  <c r="AB755" i="5" s="1"/>
  <c r="O621" i="5"/>
  <c r="AB621" i="5" s="1"/>
  <c r="O681" i="5"/>
  <c r="AB681" i="5" s="1"/>
  <c r="O561" i="5"/>
  <c r="AB561" i="5" s="1"/>
  <c r="O693" i="5"/>
  <c r="AB693" i="5" s="1"/>
  <c r="O588" i="5"/>
  <c r="AB588" i="5" s="1"/>
  <c r="O653" i="5"/>
  <c r="AB653" i="5" s="1"/>
  <c r="O716" i="5"/>
  <c r="AB716" i="5" s="1"/>
  <c r="O721" i="5"/>
  <c r="AB721" i="5" s="1"/>
  <c r="O674" i="5"/>
  <c r="AB674" i="5" s="1"/>
  <c r="O605" i="5"/>
  <c r="AB605" i="5" s="1"/>
  <c r="O611" i="5"/>
  <c r="AB611" i="5" s="1"/>
  <c r="O567" i="5"/>
  <c r="AB567" i="5" s="1"/>
  <c r="O623" i="5"/>
  <c r="AB623" i="5" s="1"/>
  <c r="O641" i="5"/>
  <c r="AB641" i="5" s="1"/>
  <c r="O592" i="5"/>
  <c r="AB592" i="5" s="1"/>
  <c r="O620" i="5"/>
  <c r="AB620" i="5" s="1"/>
  <c r="O689" i="5"/>
  <c r="AB689" i="5" s="1"/>
  <c r="O565" i="5"/>
  <c r="AB565" i="5" s="1"/>
  <c r="O736" i="5"/>
  <c r="AB736" i="5" s="1"/>
  <c r="O582" i="5"/>
  <c r="AB582" i="5" s="1"/>
  <c r="O575" i="5"/>
  <c r="AB575" i="5" s="1"/>
  <c r="O624" i="5"/>
  <c r="AB624" i="5" s="1"/>
  <c r="O652" i="5"/>
  <c r="AB652" i="5" s="1"/>
  <c r="O767" i="5"/>
  <c r="AB767" i="5" s="1"/>
  <c r="O569" i="5"/>
  <c r="AB569" i="5" s="1"/>
  <c r="O583" i="5"/>
  <c r="AB583" i="5" s="1"/>
  <c r="O638" i="5"/>
  <c r="AB638" i="5" s="1"/>
  <c r="O568" i="5"/>
  <c r="AB568" i="5" s="1"/>
  <c r="O586" i="5"/>
  <c r="AB586" i="5" s="1"/>
  <c r="O571" i="5"/>
  <c r="AB571" i="5" s="1"/>
  <c r="O788" i="5"/>
  <c r="AB788" i="5" s="1"/>
  <c r="O601" i="5"/>
  <c r="AB601" i="5" s="1"/>
  <c r="O566" i="5"/>
  <c r="AB566" i="5" s="1"/>
  <c r="O528" i="5"/>
  <c r="AB528" i="5" s="1"/>
  <c r="O488" i="5"/>
  <c r="AB488" i="5" s="1"/>
  <c r="O536" i="5"/>
  <c r="AB536" i="5" s="1"/>
  <c r="O609" i="5"/>
  <c r="AB609" i="5" s="1"/>
  <c r="O585" i="5"/>
  <c r="AB585" i="5" s="1"/>
  <c r="O562" i="5"/>
  <c r="AB562" i="5" s="1"/>
  <c r="O502" i="5"/>
  <c r="AB502" i="5" s="1"/>
  <c r="O550" i="5"/>
  <c r="AB550" i="5" s="1"/>
  <c r="O559" i="5"/>
  <c r="AB559" i="5" s="1"/>
  <c r="O527" i="5"/>
  <c r="AB527" i="5" s="1"/>
  <c r="O520" i="5"/>
  <c r="AB520" i="5" s="1"/>
  <c r="O482" i="5"/>
  <c r="AB482" i="5" s="1"/>
  <c r="O780" i="5"/>
  <c r="AB780" i="5" s="1"/>
  <c r="O692" i="5"/>
  <c r="AB692" i="5" s="1"/>
  <c r="O572" i="5"/>
  <c r="AB572" i="5" s="1"/>
  <c r="O538" i="5"/>
  <c r="AB538" i="5" s="1"/>
  <c r="O486" i="5"/>
  <c r="AB486" i="5" s="1"/>
  <c r="O469" i="5"/>
  <c r="AB469" i="5" s="1"/>
  <c r="O560" i="5"/>
  <c r="AB560" i="5" s="1"/>
  <c r="O523" i="5"/>
  <c r="AB523" i="5" s="1"/>
  <c r="O555" i="5"/>
  <c r="AB555" i="5" s="1"/>
  <c r="O532" i="5"/>
  <c r="AB532" i="5" s="1"/>
  <c r="O418" i="5"/>
  <c r="AB418" i="5" s="1"/>
  <c r="O558" i="5"/>
  <c r="AB558" i="5" s="1"/>
  <c r="O506" i="5"/>
  <c r="AB506" i="5" s="1"/>
  <c r="O535" i="5"/>
  <c r="AB535" i="5" s="1"/>
  <c r="O385" i="5"/>
  <c r="AB385" i="5" s="1"/>
  <c r="O554" i="5"/>
  <c r="AB554" i="5" s="1"/>
  <c r="O596" i="5"/>
  <c r="AB596" i="5" s="1"/>
  <c r="O432" i="5"/>
  <c r="AB432" i="5" s="1"/>
  <c r="O522" i="5"/>
  <c r="AB522" i="5" s="1"/>
  <c r="O518" i="5"/>
  <c r="AB518" i="5" s="1"/>
  <c r="O546" i="5"/>
  <c r="AB546" i="5" s="1"/>
  <c r="O497" i="5"/>
  <c r="AB497" i="5" s="1"/>
  <c r="O541" i="5"/>
  <c r="AB541" i="5" s="1"/>
  <c r="O587" i="5"/>
  <c r="AB587" i="5" s="1"/>
  <c r="O501" i="5"/>
  <c r="AB501" i="5" s="1"/>
  <c r="O508" i="5"/>
  <c r="AB508" i="5" s="1"/>
  <c r="O530" i="5"/>
  <c r="AB530" i="5" s="1"/>
  <c r="O430" i="5"/>
  <c r="AB430" i="5" s="1"/>
  <c r="O485" i="5"/>
  <c r="AB485" i="5" s="1"/>
  <c r="O563" i="5"/>
  <c r="AB563" i="5" s="1"/>
  <c r="O687" i="5"/>
  <c r="AB687" i="5" s="1"/>
  <c r="O521" i="5"/>
  <c r="AB521" i="5" s="1"/>
  <c r="O557" i="5"/>
  <c r="AB557" i="5" s="1"/>
  <c r="O487" i="5"/>
  <c r="AB487" i="5" s="1"/>
  <c r="O553" i="5"/>
  <c r="AB553" i="5" s="1"/>
  <c r="O427" i="5"/>
  <c r="AB427" i="5" s="1"/>
  <c r="O426" i="5"/>
  <c r="AB426" i="5" s="1"/>
  <c r="O475" i="5"/>
  <c r="AB475" i="5" s="1"/>
  <c r="O468" i="5"/>
  <c r="AB468" i="5" s="1"/>
  <c r="O504" i="5"/>
  <c r="AB504" i="5" s="1"/>
  <c r="O524" i="5"/>
  <c r="AB524" i="5" s="1"/>
  <c r="O525" i="5"/>
  <c r="AB525" i="5" s="1"/>
  <c r="O513" i="5"/>
  <c r="AB513" i="5" s="1"/>
  <c r="O470" i="5"/>
  <c r="AB470" i="5" s="1"/>
  <c r="O545" i="5"/>
  <c r="AB545" i="5" s="1"/>
  <c r="O534" i="5"/>
  <c r="AB534" i="5" s="1"/>
  <c r="O381" i="5"/>
  <c r="AB381" i="5" s="1"/>
  <c r="O529" i="5"/>
  <c r="AB529" i="5" s="1"/>
  <c r="O454" i="5"/>
  <c r="AB454" i="5" s="1"/>
  <c r="O450" i="5"/>
  <c r="AB450" i="5" s="1"/>
  <c r="O448" i="5"/>
  <c r="AB448" i="5" s="1"/>
  <c r="O449" i="5"/>
  <c r="AB449" i="5" s="1"/>
  <c r="O478" i="5"/>
  <c r="AB478" i="5" s="1"/>
  <c r="O537" i="5"/>
  <c r="AB537" i="5" s="1"/>
  <c r="O481" i="5"/>
  <c r="AB481" i="5" s="1"/>
  <c r="O494" i="5"/>
  <c r="AB494" i="5" s="1"/>
  <c r="O493" i="5"/>
  <c r="AB493" i="5" s="1"/>
  <c r="O515" i="5"/>
  <c r="AB515" i="5" s="1"/>
  <c r="O453" i="5"/>
  <c r="AB453" i="5" s="1"/>
  <c r="O483" i="5"/>
  <c r="AB483" i="5" s="1"/>
  <c r="O505" i="5"/>
  <c r="AB505" i="5" s="1"/>
  <c r="O507" i="5"/>
  <c r="AB507" i="5" s="1"/>
  <c r="O380" i="5"/>
  <c r="AB380" i="5" s="1"/>
  <c r="O434" i="5"/>
  <c r="AB434" i="5" s="1"/>
  <c r="O447" i="5"/>
  <c r="AB447" i="5" s="1"/>
  <c r="O462" i="5"/>
  <c r="AB462" i="5" s="1"/>
  <c r="O455" i="5"/>
  <c r="AB455" i="5" s="1"/>
  <c r="O496" i="5"/>
  <c r="AB496" i="5" s="1"/>
  <c r="O424" i="5"/>
  <c r="AB424" i="5" s="1"/>
  <c r="O552" i="5"/>
  <c r="AB552" i="5" s="1"/>
  <c r="O472" i="5"/>
  <c r="AB472" i="5" s="1"/>
  <c r="O442" i="5"/>
  <c r="AB442" i="5" s="1"/>
  <c r="O415" i="5"/>
  <c r="AB415" i="5" s="1"/>
  <c r="O458" i="5"/>
  <c r="AB458" i="5" s="1"/>
  <c r="O709" i="5"/>
  <c r="AB709" i="5" s="1"/>
  <c r="O556" i="5"/>
  <c r="AB556" i="5" s="1"/>
  <c r="O539" i="5"/>
  <c r="AB539" i="5" s="1"/>
  <c r="O489" i="5"/>
  <c r="AB489" i="5" s="1"/>
  <c r="O549" i="5"/>
  <c r="AB549" i="5" s="1"/>
  <c r="O467" i="5"/>
  <c r="AB467" i="5" s="1"/>
  <c r="O439" i="5"/>
  <c r="AB439" i="5" s="1"/>
  <c r="O516" i="5"/>
  <c r="AB516" i="5" s="1"/>
  <c r="O484" i="5"/>
  <c r="AB484" i="5" s="1"/>
  <c r="O492" i="5"/>
  <c r="AB492" i="5" s="1"/>
  <c r="O495" i="5"/>
  <c r="AB495" i="5" s="1"/>
  <c r="O473" i="5"/>
  <c r="AB473" i="5" s="1"/>
  <c r="O509" i="5"/>
  <c r="AB509" i="5" s="1"/>
  <c r="O433" i="5"/>
  <c r="AB433" i="5" s="1"/>
  <c r="O471" i="5"/>
  <c r="AB471" i="5" s="1"/>
  <c r="O514" i="5"/>
  <c r="AB514" i="5" s="1"/>
  <c r="O451" i="5"/>
  <c r="AB451" i="5" s="1"/>
  <c r="O500" i="5"/>
  <c r="AB500" i="5" s="1"/>
  <c r="O460" i="5"/>
  <c r="AB460" i="5" s="1"/>
  <c r="O466" i="5"/>
  <c r="AB466" i="5" s="1"/>
  <c r="O463" i="5"/>
  <c r="AB463" i="5" s="1"/>
  <c r="O428" i="5"/>
  <c r="AB428" i="5" s="1"/>
  <c r="O413" i="5"/>
  <c r="AB413" i="5" s="1"/>
  <c r="O477" i="5"/>
  <c r="AB477" i="5" s="1"/>
  <c r="O436" i="5"/>
  <c r="AB436" i="5" s="1"/>
  <c r="O416" i="5"/>
  <c r="AB416" i="5" s="1"/>
  <c r="O440" i="5"/>
  <c r="AB440" i="5" s="1"/>
  <c r="O461" i="5"/>
  <c r="AB461" i="5" s="1"/>
  <c r="O499" i="5"/>
  <c r="AB499" i="5" s="1"/>
  <c r="O379" i="5"/>
  <c r="AB379" i="5" s="1"/>
  <c r="O503" i="5"/>
  <c r="AB503" i="5" s="1"/>
  <c r="O465" i="5"/>
  <c r="AB465" i="5" s="1"/>
  <c r="O392" i="5"/>
  <c r="AB392" i="5" s="1"/>
  <c r="O417" i="5"/>
  <c r="AB417" i="5" s="1"/>
  <c r="O414" i="5"/>
  <c r="AB414" i="5" s="1"/>
  <c r="O512" i="5"/>
  <c r="AB512" i="5" s="1"/>
  <c r="O431" i="5"/>
  <c r="AB431" i="5" s="1"/>
  <c r="O544" i="5"/>
  <c r="AB544" i="5" s="1"/>
  <c r="O543" i="5"/>
  <c r="AB543" i="5" s="1"/>
  <c r="O408" i="5"/>
  <c r="AB408" i="5" s="1"/>
  <c r="O443" i="5"/>
  <c r="AB443" i="5" s="1"/>
  <c r="O435" i="5"/>
  <c r="AB435" i="5" s="1"/>
  <c r="O491" i="5"/>
  <c r="AB491" i="5" s="1"/>
  <c r="O405" i="5"/>
  <c r="AB405" i="5" s="1"/>
  <c r="O480" i="5"/>
  <c r="AB480" i="5" s="1"/>
  <c r="O406" i="5"/>
  <c r="AB406" i="5" s="1"/>
  <c r="O438" i="5"/>
  <c r="AB438" i="5" s="1"/>
  <c r="O423" i="5"/>
  <c r="AB423" i="5" s="1"/>
  <c r="O517" i="5"/>
  <c r="AB517" i="5" s="1"/>
  <c r="O446" i="5"/>
  <c r="AB446" i="5" s="1"/>
  <c r="O437" i="5"/>
  <c r="AB437" i="5" s="1"/>
  <c r="O551" i="5"/>
  <c r="AB551" i="5" s="1"/>
  <c r="O479" i="5"/>
  <c r="AB479" i="5" s="1"/>
  <c r="O375" i="5"/>
  <c r="AB375" i="5" s="1"/>
  <c r="O409" i="5"/>
  <c r="AB409" i="5" s="1"/>
  <c r="O398" i="5"/>
  <c r="AB398" i="5" s="1"/>
  <c r="O404" i="5"/>
  <c r="AB404" i="5" s="1"/>
  <c r="O376" i="5"/>
  <c r="AB376" i="5" s="1"/>
  <c r="O511" i="5"/>
  <c r="AB511" i="5" s="1"/>
  <c r="O548" i="5"/>
  <c r="AB548" i="5" s="1"/>
  <c r="O383" i="5"/>
  <c r="AB383" i="5" s="1"/>
  <c r="O533" i="5"/>
  <c r="AB533" i="5" s="1"/>
  <c r="O422" i="5"/>
  <c r="AB422" i="5" s="1"/>
  <c r="O498" i="5"/>
  <c r="AB498" i="5" s="1"/>
  <c r="O452" i="5"/>
  <c r="AB452" i="5" s="1"/>
  <c r="O394" i="5"/>
  <c r="AB394" i="5" s="1"/>
  <c r="O387" i="5"/>
  <c r="AB387" i="5" s="1"/>
  <c r="O429" i="5"/>
  <c r="AB429" i="5" s="1"/>
  <c r="O395" i="5"/>
  <c r="AB395" i="5" s="1"/>
  <c r="O540" i="5"/>
  <c r="AB540" i="5" s="1"/>
  <c r="O402" i="5"/>
  <c r="AB402" i="5" s="1"/>
  <c r="O421" i="5"/>
  <c r="AB421" i="5" s="1"/>
  <c r="O456" i="5"/>
  <c r="AB456" i="5" s="1"/>
  <c r="O407" i="5"/>
  <c r="AB407" i="5" s="1"/>
  <c r="O393" i="5"/>
  <c r="AB393" i="5" s="1"/>
  <c r="O401" i="5"/>
  <c r="AB401" i="5" s="1"/>
  <c r="O445" i="5"/>
  <c r="AB445" i="5" s="1"/>
  <c r="O386" i="5"/>
  <c r="AB386" i="5" s="1"/>
  <c r="O464" i="5"/>
  <c r="AB464" i="5" s="1"/>
  <c r="O410" i="5"/>
  <c r="AB410" i="5" s="1"/>
  <c r="O459" i="5"/>
  <c r="AB459" i="5" s="1"/>
  <c r="O396" i="5"/>
  <c r="AB396" i="5" s="1"/>
  <c r="O547" i="5"/>
  <c r="AB547" i="5" s="1"/>
  <c r="O444" i="5"/>
  <c r="AB444" i="5" s="1"/>
  <c r="O476" i="5"/>
  <c r="AB476" i="5" s="1"/>
  <c r="O391" i="5"/>
  <c r="AB391" i="5" s="1"/>
  <c r="O400" i="5"/>
  <c r="AB400" i="5" s="1"/>
  <c r="O399" i="5"/>
  <c r="AB399" i="5" s="1"/>
  <c r="O390" i="5"/>
  <c r="AB390" i="5" s="1"/>
  <c r="O397" i="5"/>
  <c r="AB397" i="5" s="1"/>
  <c r="O510" i="5"/>
  <c r="AB510" i="5" s="1"/>
  <c r="O369" i="5"/>
  <c r="AB369" i="5" s="1"/>
  <c r="O261" i="5"/>
  <c r="AB261" i="5" s="1"/>
  <c r="O425" i="5"/>
  <c r="AB425" i="5" s="1"/>
  <c r="O367" i="5"/>
  <c r="AB367" i="5" s="1"/>
  <c r="O361" i="5"/>
  <c r="AB361" i="5" s="1"/>
  <c r="O389" i="5"/>
  <c r="AB389" i="5" s="1"/>
  <c r="O211" i="5"/>
  <c r="AB211" i="5" s="1"/>
  <c r="O519" i="5"/>
  <c r="AB519" i="5" s="1"/>
  <c r="O363" i="5"/>
  <c r="AB363" i="5" s="1"/>
  <c r="O339" i="5"/>
  <c r="AB339" i="5" s="1"/>
  <c r="O388" i="5"/>
  <c r="AB388" i="5" s="1"/>
  <c r="O371" i="5"/>
  <c r="AB371" i="5" s="1"/>
  <c r="O346" i="5"/>
  <c r="AB346" i="5" s="1"/>
  <c r="O378" i="5"/>
  <c r="AB378" i="5" s="1"/>
  <c r="O531" i="5"/>
  <c r="AB531" i="5" s="1"/>
  <c r="O474" i="5"/>
  <c r="AB474" i="5" s="1"/>
  <c r="O384" i="5"/>
  <c r="AB384" i="5" s="1"/>
  <c r="O373" i="5"/>
  <c r="AB373" i="5" s="1"/>
  <c r="O457" i="5"/>
  <c r="AB457" i="5" s="1"/>
  <c r="O490" i="5"/>
  <c r="AB490" i="5" s="1"/>
  <c r="O323" i="5"/>
  <c r="AB323" i="5" s="1"/>
  <c r="O542" i="5"/>
  <c r="AB542" i="5" s="1"/>
  <c r="O441" i="5"/>
  <c r="AB441" i="5" s="1"/>
  <c r="O372" i="5"/>
  <c r="AB372" i="5" s="1"/>
  <c r="O296" i="5"/>
  <c r="AB296" i="5" s="1"/>
  <c r="O403" i="5"/>
  <c r="AB403" i="5" s="1"/>
  <c r="O382" i="5"/>
  <c r="AB382" i="5" s="1"/>
  <c r="O419" i="5"/>
  <c r="AB419" i="5" s="1"/>
  <c r="O262" i="5"/>
  <c r="AB262" i="5" s="1"/>
  <c r="O411" i="5"/>
  <c r="AB411" i="5" s="1"/>
  <c r="O245" i="5"/>
  <c r="AB245" i="5" s="1"/>
  <c r="O278" i="5"/>
  <c r="AB278" i="5" s="1"/>
  <c r="O308" i="5"/>
  <c r="AB308" i="5" s="1"/>
  <c r="O281" i="5"/>
  <c r="AB281" i="5" s="1"/>
  <c r="O327" i="5"/>
  <c r="AB327" i="5" s="1"/>
  <c r="O355" i="5"/>
  <c r="AB355" i="5" s="1"/>
  <c r="O365" i="5"/>
  <c r="AB365" i="5" s="1"/>
  <c r="O210" i="5"/>
  <c r="AB210" i="5" s="1"/>
  <c r="O331" i="5"/>
  <c r="AB331" i="5" s="1"/>
  <c r="O313" i="5"/>
  <c r="AB313" i="5" s="1"/>
  <c r="O333" i="5"/>
  <c r="AB333" i="5" s="1"/>
  <c r="O335" i="5"/>
  <c r="AB335" i="5" s="1"/>
  <c r="O322" i="5"/>
  <c r="AB322" i="5" s="1"/>
  <c r="O420" i="5"/>
  <c r="AB420" i="5" s="1"/>
  <c r="O311" i="5"/>
  <c r="AB311" i="5" s="1"/>
  <c r="O347" i="5"/>
  <c r="AB347" i="5" s="1"/>
  <c r="O351" i="5"/>
  <c r="AB351" i="5" s="1"/>
  <c r="O344" i="5"/>
  <c r="AB344" i="5" s="1"/>
  <c r="O329" i="5"/>
  <c r="AB329" i="5" s="1"/>
  <c r="O345" i="5"/>
  <c r="AB345" i="5" s="1"/>
  <c r="O368" i="5"/>
  <c r="AB368" i="5" s="1"/>
  <c r="O316" i="5"/>
  <c r="AB316" i="5" s="1"/>
  <c r="O412" i="5"/>
  <c r="AB412" i="5" s="1"/>
  <c r="O360" i="5"/>
  <c r="AB360" i="5" s="1"/>
  <c r="O332" i="5"/>
  <c r="AB332" i="5" s="1"/>
  <c r="O321" i="5"/>
  <c r="AB321" i="5" s="1"/>
  <c r="O320" i="5"/>
  <c r="AB320" i="5" s="1"/>
  <c r="O337" i="5"/>
  <c r="AB337" i="5" s="1"/>
  <c r="O318" i="5"/>
  <c r="AB318" i="5" s="1"/>
  <c r="O334" i="5"/>
  <c r="AB334" i="5" s="1"/>
  <c r="O358" i="5"/>
  <c r="AB358" i="5" s="1"/>
  <c r="O222" i="5"/>
  <c r="AB222" i="5" s="1"/>
  <c r="O338" i="5"/>
  <c r="AB338" i="5" s="1"/>
  <c r="O324" i="5"/>
  <c r="AB324" i="5" s="1"/>
  <c r="O312" i="5"/>
  <c r="AB312" i="5" s="1"/>
  <c r="O374" i="5"/>
  <c r="AB374" i="5" s="1"/>
  <c r="O233" i="5"/>
  <c r="AB233" i="5" s="1"/>
  <c r="O340" i="5"/>
  <c r="AB340" i="5" s="1"/>
  <c r="O299" i="5"/>
  <c r="AB299" i="5" s="1"/>
  <c r="O328" i="5"/>
  <c r="AB328" i="5" s="1"/>
  <c r="O356" i="5"/>
  <c r="AB356" i="5" s="1"/>
  <c r="O377" i="5"/>
  <c r="AB377" i="5" s="1"/>
  <c r="O370" i="5"/>
  <c r="AB370" i="5" s="1"/>
  <c r="O359" i="5"/>
  <c r="AB359" i="5" s="1"/>
  <c r="O336" i="5"/>
  <c r="AB336" i="5" s="1"/>
  <c r="O352" i="5"/>
  <c r="AB352" i="5" s="1"/>
  <c r="O291" i="5"/>
  <c r="AB291" i="5" s="1"/>
  <c r="O271" i="5"/>
  <c r="AB271" i="5" s="1"/>
  <c r="O343" i="5"/>
  <c r="AB343" i="5" s="1"/>
  <c r="O366" i="5"/>
  <c r="AB366" i="5" s="1"/>
  <c r="O279" i="5"/>
  <c r="AB279" i="5" s="1"/>
  <c r="O364" i="5"/>
  <c r="AB364" i="5" s="1"/>
  <c r="O330" i="5"/>
  <c r="AB330" i="5" s="1"/>
  <c r="O326" i="5"/>
  <c r="AB326" i="5" s="1"/>
  <c r="O290" i="5"/>
  <c r="AB290" i="5" s="1"/>
  <c r="O267" i="5"/>
  <c r="AB267" i="5" s="1"/>
  <c r="O244" i="5"/>
  <c r="AB244" i="5" s="1"/>
  <c r="O319" i="5"/>
  <c r="AB319" i="5" s="1"/>
  <c r="O307" i="5"/>
  <c r="AB307" i="5" s="1"/>
  <c r="O288" i="5"/>
  <c r="AB288" i="5" s="1"/>
  <c r="O219" i="5"/>
  <c r="AB219" i="5" s="1"/>
  <c r="O301" i="5"/>
  <c r="AB301" i="5" s="1"/>
  <c r="O243" i="5"/>
  <c r="AB243" i="5" s="1"/>
  <c r="O292" i="5"/>
  <c r="AB292" i="5" s="1"/>
  <c r="O265" i="5"/>
  <c r="AB265" i="5" s="1"/>
  <c r="O315" i="5"/>
  <c r="AB315" i="5" s="1"/>
  <c r="O354" i="5"/>
  <c r="AB354" i="5" s="1"/>
  <c r="O259" i="5"/>
  <c r="AB259" i="5" s="1"/>
  <c r="O298" i="5"/>
  <c r="AB298" i="5" s="1"/>
  <c r="O274" i="5"/>
  <c r="AB274" i="5" s="1"/>
  <c r="O269" i="5"/>
  <c r="AB269" i="5" s="1"/>
  <c r="O297" i="5"/>
  <c r="AB297" i="5" s="1"/>
  <c r="O305" i="5"/>
  <c r="AB305" i="5" s="1"/>
  <c r="O241" i="5"/>
  <c r="AB241" i="5" s="1"/>
  <c r="O240" i="5"/>
  <c r="AB240" i="5" s="1"/>
  <c r="O295" i="5"/>
  <c r="AB295" i="5" s="1"/>
  <c r="O276" i="5"/>
  <c r="AB276" i="5" s="1"/>
  <c r="O309" i="5"/>
  <c r="AB309" i="5" s="1"/>
  <c r="O286" i="5"/>
  <c r="AB286" i="5" s="1"/>
  <c r="O306" i="5"/>
  <c r="AB306" i="5" s="1"/>
  <c r="O287" i="5"/>
  <c r="AB287" i="5" s="1"/>
  <c r="O325" i="5"/>
  <c r="AB325" i="5" s="1"/>
  <c r="O357" i="5"/>
  <c r="AB357" i="5" s="1"/>
  <c r="O317" i="5"/>
  <c r="AB317" i="5" s="1"/>
  <c r="O289" i="5"/>
  <c r="AB289" i="5" s="1"/>
  <c r="O314" i="5"/>
  <c r="AB314" i="5" s="1"/>
  <c r="O302" i="5"/>
  <c r="AB302" i="5" s="1"/>
  <c r="O310" i="5"/>
  <c r="AB310" i="5" s="1"/>
  <c r="O282" i="5"/>
  <c r="AB282" i="5" s="1"/>
  <c r="O268" i="5"/>
  <c r="AB268" i="5" s="1"/>
  <c r="O239" i="5"/>
  <c r="AB239" i="5" s="1"/>
  <c r="O230" i="5"/>
  <c r="AB230" i="5" s="1"/>
  <c r="O275" i="5"/>
  <c r="AB275" i="5" s="1"/>
  <c r="O252" i="5"/>
  <c r="AB252" i="5" s="1"/>
  <c r="O300" i="5"/>
  <c r="AB300" i="5" s="1"/>
  <c r="O218" i="5"/>
  <c r="AB218" i="5" s="1"/>
  <c r="O273" i="5"/>
  <c r="AB273" i="5" s="1"/>
  <c r="O255" i="5"/>
  <c r="AB255" i="5" s="1"/>
  <c r="O260" i="5"/>
  <c r="AB260" i="5" s="1"/>
  <c r="O232" i="5"/>
  <c r="AB232" i="5" s="1"/>
  <c r="O341" i="5"/>
  <c r="AB341" i="5" s="1"/>
  <c r="O263" i="5"/>
  <c r="AB263" i="5" s="1"/>
  <c r="O258" i="5"/>
  <c r="AB258" i="5" s="1"/>
  <c r="O225" i="5"/>
  <c r="AB225" i="5" s="1"/>
  <c r="O221" i="5"/>
  <c r="AB221" i="5" s="1"/>
  <c r="O304" i="5"/>
  <c r="AB304" i="5" s="1"/>
  <c r="O294" i="5"/>
  <c r="AB294" i="5" s="1"/>
  <c r="O223" i="5"/>
  <c r="AB223" i="5" s="1"/>
  <c r="O293" i="5"/>
  <c r="AB293" i="5" s="1"/>
  <c r="O257" i="5"/>
  <c r="AB257" i="5" s="1"/>
  <c r="O247" i="5"/>
  <c r="AB247" i="5" s="1"/>
  <c r="O224" i="5"/>
  <c r="AB224" i="5" s="1"/>
  <c r="O285" i="5"/>
  <c r="AB285" i="5" s="1"/>
  <c r="O266" i="5"/>
  <c r="AB266" i="5" s="1"/>
  <c r="O253" i="5"/>
  <c r="AB253" i="5" s="1"/>
  <c r="O264" i="5"/>
  <c r="AB264" i="5" s="1"/>
  <c r="O283" i="5"/>
  <c r="AB283" i="5" s="1"/>
  <c r="O342" i="5"/>
  <c r="AB342" i="5" s="1"/>
  <c r="O272" i="5"/>
  <c r="AB272" i="5" s="1"/>
  <c r="O284" i="5"/>
  <c r="AB284" i="5" s="1"/>
  <c r="O237" i="5"/>
  <c r="AB237" i="5" s="1"/>
  <c r="O229" i="5"/>
  <c r="AB229" i="5" s="1"/>
  <c r="O277" i="5"/>
  <c r="AB277" i="5" s="1"/>
  <c r="O246" i="5"/>
  <c r="AB246" i="5" s="1"/>
  <c r="O236" i="5"/>
  <c r="AB236" i="5" s="1"/>
  <c r="O270" i="5"/>
  <c r="AB270" i="5" s="1"/>
  <c r="O303" i="5"/>
  <c r="AB303" i="5" s="1"/>
  <c r="O256" i="5"/>
  <c r="AB256" i="5" s="1"/>
  <c r="O227" i="5"/>
  <c r="AB227" i="5" s="1"/>
  <c r="O251" i="5"/>
  <c r="AB251" i="5" s="1"/>
  <c r="O254" i="5"/>
  <c r="AB254" i="5" s="1"/>
  <c r="O249" i="5"/>
  <c r="AB249" i="5" s="1"/>
  <c r="O199" i="5"/>
  <c r="AB199" i="5" s="1"/>
  <c r="O193" i="5"/>
  <c r="AB193" i="5" s="1"/>
  <c r="O162" i="5"/>
  <c r="AB162" i="5" s="1"/>
  <c r="O350" i="5"/>
  <c r="AB350" i="5" s="1"/>
  <c r="O201" i="5"/>
  <c r="AB201" i="5" s="1"/>
  <c r="O186" i="5"/>
  <c r="AB186" i="5" s="1"/>
  <c r="O164" i="5"/>
  <c r="AB164" i="5" s="1"/>
  <c r="O209" i="5"/>
  <c r="AB209" i="5" s="1"/>
  <c r="O153" i="5"/>
  <c r="AB153" i="5" s="1"/>
  <c r="O170" i="5"/>
  <c r="AB170" i="5" s="1"/>
  <c r="O280" i="5"/>
  <c r="AB280" i="5" s="1"/>
  <c r="O353" i="5"/>
  <c r="AB353" i="5" s="1"/>
  <c r="O212" i="5"/>
  <c r="AB212" i="5" s="1"/>
  <c r="O183" i="5"/>
  <c r="AB183" i="5" s="1"/>
  <c r="O175" i="5"/>
  <c r="AB175" i="5" s="1"/>
  <c r="O119" i="5"/>
  <c r="AB119" i="5" s="1"/>
  <c r="O362" i="5"/>
  <c r="AB362" i="5" s="1"/>
  <c r="O213" i="5"/>
  <c r="AB213" i="5" s="1"/>
  <c r="O349" i="5"/>
  <c r="AB349" i="5" s="1"/>
  <c r="O197" i="5"/>
  <c r="AB197" i="5" s="1"/>
  <c r="O220" i="5"/>
  <c r="AB220" i="5" s="1"/>
  <c r="O207" i="5"/>
  <c r="AB207" i="5" s="1"/>
  <c r="O192" i="5"/>
  <c r="AB192" i="5" s="1"/>
  <c r="O180" i="5"/>
  <c r="AB180" i="5" s="1"/>
  <c r="O206" i="5"/>
  <c r="AB206" i="5" s="1"/>
  <c r="O185" i="5"/>
  <c r="AB185" i="5" s="1"/>
  <c r="O167" i="5"/>
  <c r="AB167" i="5" s="1"/>
  <c r="O235" i="5"/>
  <c r="AB235" i="5" s="1"/>
  <c r="O198" i="5"/>
  <c r="AB198" i="5" s="1"/>
  <c r="O188" i="5"/>
  <c r="AB188" i="5" s="1"/>
  <c r="O152" i="5"/>
  <c r="AB152" i="5" s="1"/>
  <c r="O242" i="5"/>
  <c r="AB242" i="5" s="1"/>
  <c r="O215" i="5"/>
  <c r="AB215" i="5" s="1"/>
  <c r="O202" i="5"/>
  <c r="AB202" i="5" s="1"/>
  <c r="O171" i="5"/>
  <c r="AB171" i="5" s="1"/>
  <c r="O238" i="5"/>
  <c r="AB238" i="5" s="1"/>
  <c r="O214" i="5"/>
  <c r="AB214" i="5" s="1"/>
  <c r="O205" i="5"/>
  <c r="AB205" i="5" s="1"/>
  <c r="O190" i="5"/>
  <c r="AB190" i="5" s="1"/>
  <c r="O151" i="5"/>
  <c r="AB151" i="5" s="1"/>
  <c r="O248" i="5"/>
  <c r="AB248" i="5" s="1"/>
  <c r="O112" i="5"/>
  <c r="AB112" i="5" s="1"/>
  <c r="O166" i="5"/>
  <c r="AB166" i="5" s="1"/>
  <c r="O208" i="5"/>
  <c r="AB208" i="5" s="1"/>
  <c r="O231" i="5"/>
  <c r="AB231" i="5" s="1"/>
  <c r="O226" i="5"/>
  <c r="AB226" i="5" s="1"/>
  <c r="O200" i="5"/>
  <c r="AB200" i="5" s="1"/>
  <c r="O195" i="5"/>
  <c r="AB195" i="5" s="1"/>
  <c r="O181" i="5"/>
  <c r="AB181" i="5" s="1"/>
  <c r="O250" i="5"/>
  <c r="AB250" i="5" s="1"/>
  <c r="O146" i="5"/>
  <c r="AB146" i="5" s="1"/>
  <c r="O126" i="5"/>
  <c r="AB126" i="5" s="1"/>
  <c r="O148" i="5"/>
  <c r="AB148" i="5" s="1"/>
  <c r="O125" i="5"/>
  <c r="AB125" i="5" s="1"/>
  <c r="O182" i="5"/>
  <c r="AB182" i="5" s="1"/>
  <c r="O118" i="5"/>
  <c r="AB118" i="5" s="1"/>
  <c r="O116" i="5"/>
  <c r="AB116" i="5" s="1"/>
  <c r="O204" i="5"/>
  <c r="AB204" i="5" s="1"/>
  <c r="O132" i="5"/>
  <c r="AB132" i="5" s="1"/>
  <c r="O154" i="5"/>
  <c r="AB154" i="5" s="1"/>
  <c r="O165" i="5"/>
  <c r="AB165" i="5" s="1"/>
  <c r="O137" i="5"/>
  <c r="AB137" i="5" s="1"/>
  <c r="O120" i="5"/>
  <c r="AB120" i="5" s="1"/>
  <c r="O174" i="5"/>
  <c r="AB174" i="5" s="1"/>
  <c r="O168" i="5"/>
  <c r="AB168" i="5" s="1"/>
  <c r="O140" i="5"/>
  <c r="AB140" i="5" s="1"/>
  <c r="O163" i="5"/>
  <c r="AB163" i="5" s="1"/>
  <c r="O234" i="5"/>
  <c r="AB234" i="5" s="1"/>
  <c r="O160" i="5"/>
  <c r="AB160" i="5" s="1"/>
  <c r="O139" i="5"/>
  <c r="AB139" i="5" s="1"/>
  <c r="O141" i="5"/>
  <c r="AB141" i="5" s="1"/>
  <c r="O129" i="5"/>
  <c r="AB129" i="5" s="1"/>
  <c r="O143" i="5"/>
  <c r="AB143" i="5" s="1"/>
  <c r="O130" i="5"/>
  <c r="AB130" i="5" s="1"/>
  <c r="O169" i="5"/>
  <c r="AB169" i="5" s="1"/>
  <c r="O147" i="5"/>
  <c r="AB147" i="5" s="1"/>
  <c r="O127" i="5"/>
  <c r="AB127" i="5" s="1"/>
  <c r="O144" i="5"/>
  <c r="AB144" i="5" s="1"/>
  <c r="O203" i="5"/>
  <c r="AB203" i="5" s="1"/>
  <c r="O155" i="5"/>
  <c r="AB155" i="5" s="1"/>
  <c r="O189" i="5"/>
  <c r="AB189" i="5" s="1"/>
  <c r="O134" i="5"/>
  <c r="AB134" i="5" s="1"/>
  <c r="O176" i="5"/>
  <c r="AB176" i="5" s="1"/>
  <c r="O138" i="5"/>
  <c r="AB138" i="5" s="1"/>
  <c r="O187" i="5"/>
  <c r="AB187" i="5" s="1"/>
  <c r="O156" i="5"/>
  <c r="AB156" i="5" s="1"/>
  <c r="O177" i="5"/>
  <c r="AB177" i="5" s="1"/>
  <c r="O196" i="5"/>
  <c r="AB196" i="5" s="1"/>
  <c r="O157" i="5"/>
  <c r="AB157" i="5" s="1"/>
  <c r="O149" i="5"/>
  <c r="AB149" i="5" s="1"/>
  <c r="O194" i="5"/>
  <c r="AB194" i="5" s="1"/>
  <c r="O150" i="5"/>
  <c r="AB150" i="5" s="1"/>
  <c r="O122" i="5"/>
  <c r="AB122" i="5" s="1"/>
  <c r="O216" i="5"/>
  <c r="AB216" i="5" s="1"/>
  <c r="O111" i="5"/>
  <c r="AB111" i="5" s="1"/>
  <c r="O101" i="5"/>
  <c r="AB101" i="5" s="1"/>
  <c r="O36" i="5"/>
  <c r="AB36" i="5" s="1"/>
  <c r="O79" i="5"/>
  <c r="AB79" i="5" s="1"/>
  <c r="O28" i="5"/>
  <c r="AB28" i="5" s="1"/>
  <c r="O217" i="5"/>
  <c r="AB217" i="5" s="1"/>
  <c r="O158" i="5"/>
  <c r="AB158" i="5" s="1"/>
  <c r="O136" i="5"/>
  <c r="AB136" i="5" s="1"/>
  <c r="O135" i="5"/>
  <c r="AB135" i="5" s="1"/>
  <c r="O94" i="5"/>
  <c r="AB94" i="5" s="1"/>
  <c r="O82" i="5"/>
  <c r="AB82" i="5" s="1"/>
  <c r="O60" i="5"/>
  <c r="AB60" i="5" s="1"/>
  <c r="O51" i="5"/>
  <c r="AB51" i="5" s="1"/>
  <c r="O27" i="5"/>
  <c r="AB27" i="5" s="1"/>
  <c r="O104" i="5"/>
  <c r="AB104" i="5" s="1"/>
  <c r="O97" i="5"/>
  <c r="AB97" i="5" s="1"/>
  <c r="O84" i="5"/>
  <c r="AB84" i="5" s="1"/>
  <c r="O66" i="5"/>
  <c r="AB66" i="5" s="1"/>
  <c r="O54" i="5"/>
  <c r="AB54" i="5" s="1"/>
  <c r="O128" i="5"/>
  <c r="AB128" i="5" s="1"/>
  <c r="O123" i="5"/>
  <c r="AB123" i="5" s="1"/>
  <c r="O106" i="5"/>
  <c r="AB106" i="5" s="1"/>
  <c r="O100" i="5"/>
  <c r="AB100" i="5" s="1"/>
  <c r="O88" i="5"/>
  <c r="AB88" i="5" s="1"/>
  <c r="O69" i="5"/>
  <c r="AB69" i="5" s="1"/>
  <c r="O57" i="5"/>
  <c r="AB57" i="5" s="1"/>
  <c r="O34" i="5"/>
  <c r="AB34" i="5" s="1"/>
  <c r="O117" i="5"/>
  <c r="AB117" i="5" s="1"/>
  <c r="O107" i="5"/>
  <c r="AB107" i="5" s="1"/>
  <c r="O159" i="5"/>
  <c r="AB159" i="5" s="1"/>
  <c r="O68" i="5"/>
  <c r="AB68" i="5" s="1"/>
  <c r="O61" i="5"/>
  <c r="AB61" i="5" s="1"/>
  <c r="O70" i="5"/>
  <c r="AB70" i="5" s="1"/>
  <c r="O40" i="5"/>
  <c r="AB40" i="5" s="1"/>
  <c r="O173" i="5"/>
  <c r="AB173" i="5" s="1"/>
  <c r="O191" i="5"/>
  <c r="AB191" i="5" s="1"/>
  <c r="O29" i="5"/>
  <c r="AB29" i="5" s="1"/>
  <c r="O76" i="5"/>
  <c r="AB76" i="5" s="1"/>
  <c r="O62" i="5"/>
  <c r="AB62" i="5" s="1"/>
  <c r="O42" i="5"/>
  <c r="AB42" i="5" s="1"/>
  <c r="O131" i="5"/>
  <c r="AB131" i="5" s="1"/>
  <c r="O113" i="5"/>
  <c r="AB113" i="5" s="1"/>
  <c r="O63" i="5"/>
  <c r="AB63" i="5" s="1"/>
  <c r="O81" i="5"/>
  <c r="AB81" i="5" s="1"/>
  <c r="O64" i="5"/>
  <c r="AB64" i="5" s="1"/>
  <c r="O47" i="5"/>
  <c r="AB47" i="5" s="1"/>
  <c r="O23" i="5"/>
  <c r="AB23" i="5" s="1"/>
  <c r="O228" i="5"/>
  <c r="AB228" i="5" s="1"/>
  <c r="O103" i="5"/>
  <c r="AB103" i="5" s="1"/>
  <c r="O96" i="5"/>
  <c r="AB96" i="5" s="1"/>
  <c r="O83" i="5"/>
  <c r="AB83" i="5" s="1"/>
  <c r="O65" i="5"/>
  <c r="AB65" i="5" s="1"/>
  <c r="O48" i="5"/>
  <c r="AB48" i="5" s="1"/>
  <c r="O53" i="5"/>
  <c r="AB53" i="5" s="1"/>
  <c r="O124" i="5"/>
  <c r="AB124" i="5" s="1"/>
  <c r="O184" i="5"/>
  <c r="AB184" i="5" s="1"/>
  <c r="O99" i="5"/>
  <c r="AB99" i="5" s="1"/>
  <c r="O86" i="5"/>
  <c r="AB86" i="5" s="1"/>
  <c r="O74" i="5"/>
  <c r="AB74" i="5" s="1"/>
  <c r="O56" i="5"/>
  <c r="AB56" i="5" s="1"/>
  <c r="O32" i="5"/>
  <c r="AB32" i="5" s="1"/>
  <c r="O108" i="5"/>
  <c r="AB108" i="5" s="1"/>
  <c r="O95" i="5"/>
  <c r="AB95" i="5" s="1"/>
  <c r="O90" i="5"/>
  <c r="AB90" i="5" s="1"/>
  <c r="O75" i="5"/>
  <c r="AB75" i="5" s="1"/>
  <c r="O59" i="5"/>
  <c r="AB59" i="5" s="1"/>
  <c r="O39" i="5"/>
  <c r="AB39" i="5" s="1"/>
  <c r="O110" i="5"/>
  <c r="AB110" i="5" s="1"/>
  <c r="O172" i="5"/>
  <c r="AB172" i="5" s="1"/>
  <c r="O15" i="5"/>
  <c r="AB15" i="5" s="1"/>
  <c r="O78" i="5"/>
  <c r="AB78" i="5" s="1"/>
  <c r="O58" i="5"/>
  <c r="AB58" i="5" s="1"/>
  <c r="O41" i="5"/>
  <c r="AB41" i="5" s="1"/>
  <c r="O20" i="5"/>
  <c r="AB20" i="5" s="1"/>
  <c r="O348" i="5"/>
  <c r="AB348" i="5" s="1"/>
  <c r="O115" i="5"/>
  <c r="AB115" i="5" s="1"/>
  <c r="O102" i="5"/>
  <c r="AB102" i="5" s="1"/>
  <c r="O92" i="5"/>
  <c r="AB92" i="5" s="1"/>
  <c r="O80" i="5"/>
  <c r="AB80" i="5" s="1"/>
  <c r="O44" i="5"/>
  <c r="AB44" i="5" s="1"/>
  <c r="O46" i="5"/>
  <c r="AB46" i="5" s="1"/>
  <c r="O142" i="5"/>
  <c r="AB142" i="5" s="1"/>
  <c r="O93" i="5"/>
  <c r="AB93" i="5" s="1"/>
  <c r="O85" i="5"/>
  <c r="AB85" i="5" s="1"/>
  <c r="O67" i="5"/>
  <c r="AB67" i="5" s="1"/>
  <c r="O49" i="5"/>
  <c r="AB49" i="5" s="1"/>
  <c r="O145" i="5"/>
  <c r="AB145" i="5" s="1"/>
  <c r="O105" i="5"/>
  <c r="AB105" i="5" s="1"/>
  <c r="O98" i="5"/>
  <c r="AB98" i="5" s="1"/>
  <c r="O87" i="5"/>
  <c r="AB87" i="5" s="1"/>
  <c r="O71" i="5"/>
  <c r="AB71" i="5" s="1"/>
  <c r="O55" i="5"/>
  <c r="AB55" i="5" s="1"/>
  <c r="O35" i="5"/>
  <c r="AB35" i="5" s="1"/>
  <c r="Q2" i="5"/>
  <c r="AD2" i="5" s="1"/>
  <c r="R25" i="5"/>
  <c r="AE25" i="5" s="1"/>
  <c r="S3" i="5"/>
  <c r="AF3" i="5" s="1"/>
  <c r="N7" i="5"/>
  <c r="AA7" i="5" s="1"/>
  <c r="T8" i="5"/>
  <c r="AG8" i="5" s="1"/>
  <c r="O13" i="5"/>
  <c r="AB13" i="5" s="1"/>
  <c r="U9" i="5"/>
  <c r="AH9" i="5" s="1"/>
  <c r="P11" i="5"/>
  <c r="AC11" i="5" s="1"/>
  <c r="Q16" i="5"/>
  <c r="AD16" i="5" s="1"/>
  <c r="T24" i="5"/>
  <c r="AG24" i="5" s="1"/>
  <c r="T27" i="5"/>
  <c r="AG27" i="5" s="1"/>
  <c r="Q45" i="5"/>
  <c r="AD45" i="5" s="1"/>
  <c r="N72" i="5"/>
  <c r="AA72" i="5" s="1"/>
  <c r="S84" i="5"/>
  <c r="AF84" i="5" s="1"/>
  <c r="N114" i="5"/>
  <c r="AA114" i="5" s="1"/>
  <c r="O121" i="5"/>
  <c r="AB121" i="5" s="1"/>
  <c r="O179" i="5"/>
  <c r="AB179" i="5" s="1"/>
  <c r="R148" i="5"/>
  <c r="AE148" i="5" s="1"/>
  <c r="P921" i="5"/>
  <c r="AC921" i="5" s="1"/>
  <c r="P931" i="5"/>
  <c r="AC931" i="5" s="1"/>
  <c r="P914" i="5"/>
  <c r="AC914" i="5" s="1"/>
  <c r="P939" i="5"/>
  <c r="AC939" i="5" s="1"/>
  <c r="P964" i="5"/>
  <c r="AC964" i="5" s="1"/>
  <c r="P972" i="5"/>
  <c r="AC972" i="5" s="1"/>
  <c r="P950" i="5"/>
  <c r="AC950" i="5" s="1"/>
  <c r="P984" i="5"/>
  <c r="AC984" i="5" s="1"/>
  <c r="P889" i="5"/>
  <c r="AC889" i="5" s="1"/>
  <c r="P873" i="5"/>
  <c r="AC873" i="5" s="1"/>
  <c r="P919" i="5"/>
  <c r="AC919" i="5" s="1"/>
  <c r="P937" i="5"/>
  <c r="AC937" i="5" s="1"/>
  <c r="P962" i="5"/>
  <c r="AC962" i="5" s="1"/>
  <c r="P975" i="5"/>
  <c r="AC975" i="5" s="1"/>
  <c r="P991" i="5"/>
  <c r="AC991" i="5" s="1"/>
  <c r="P930" i="5"/>
  <c r="AC930" i="5" s="1"/>
  <c r="P977" i="5"/>
  <c r="AC977" i="5" s="1"/>
  <c r="P915" i="5"/>
  <c r="AC915" i="5" s="1"/>
  <c r="P888" i="5"/>
  <c r="AC888" i="5" s="1"/>
  <c r="P995" i="5"/>
  <c r="AC995" i="5" s="1"/>
  <c r="P899" i="5"/>
  <c r="AC899" i="5" s="1"/>
  <c r="P944" i="5"/>
  <c r="AC944" i="5" s="1"/>
  <c r="P928" i="5"/>
  <c r="AC928" i="5" s="1"/>
  <c r="P901" i="5"/>
  <c r="AC901" i="5" s="1"/>
  <c r="P879" i="5"/>
  <c r="AC879" i="5" s="1"/>
  <c r="P966" i="5"/>
  <c r="AC966" i="5" s="1"/>
  <c r="P973" i="5"/>
  <c r="AC973" i="5" s="1"/>
  <c r="P863" i="5"/>
  <c r="AC863" i="5" s="1"/>
  <c r="P911" i="5"/>
  <c r="AC911" i="5" s="1"/>
  <c r="P858" i="5"/>
  <c r="AC858" i="5" s="1"/>
  <c r="P881" i="5"/>
  <c r="AC881" i="5" s="1"/>
  <c r="P983" i="5"/>
  <c r="AC983" i="5" s="1"/>
  <c r="P861" i="5"/>
  <c r="AC861" i="5" s="1"/>
  <c r="P951" i="5"/>
  <c r="AC951" i="5" s="1"/>
  <c r="P965" i="5"/>
  <c r="AC965" i="5" s="1"/>
  <c r="P943" i="5"/>
  <c r="AC943" i="5" s="1"/>
  <c r="P847" i="5"/>
  <c r="AC847" i="5" s="1"/>
  <c r="P865" i="5"/>
  <c r="AC865" i="5" s="1"/>
  <c r="P956" i="5"/>
  <c r="AC956" i="5" s="1"/>
  <c r="P961" i="5"/>
  <c r="AC961" i="5" s="1"/>
  <c r="P935" i="5"/>
  <c r="AC935" i="5" s="1"/>
  <c r="P923" i="5"/>
  <c r="AC923" i="5" s="1"/>
  <c r="P998" i="5"/>
  <c r="AC998" i="5" s="1"/>
  <c r="P839" i="5"/>
  <c r="AC839" i="5" s="1"/>
  <c r="P841" i="5"/>
  <c r="AC841" i="5" s="1"/>
  <c r="P959" i="5"/>
  <c r="AC959" i="5" s="1"/>
  <c r="P909" i="5"/>
  <c r="AC909" i="5" s="1"/>
  <c r="P906" i="5"/>
  <c r="AC906" i="5" s="1"/>
  <c r="P969" i="5"/>
  <c r="AC969" i="5" s="1"/>
  <c r="P837" i="5"/>
  <c r="AC837" i="5" s="1"/>
  <c r="P836" i="5"/>
  <c r="AC836" i="5" s="1"/>
  <c r="P990" i="5"/>
  <c r="AC990" i="5" s="1"/>
  <c r="P934" i="5"/>
  <c r="AC934" i="5" s="1"/>
  <c r="P842" i="5"/>
  <c r="AC842" i="5" s="1"/>
  <c r="P868" i="5"/>
  <c r="AC868" i="5" s="1"/>
  <c r="P903" i="5"/>
  <c r="AC903" i="5" s="1"/>
  <c r="P947" i="5"/>
  <c r="AC947" i="5" s="1"/>
  <c r="P844" i="5"/>
  <c r="AC844" i="5" s="1"/>
  <c r="P938" i="5"/>
  <c r="AC938" i="5" s="1"/>
  <c r="P971" i="5"/>
  <c r="AC971" i="5" s="1"/>
  <c r="P876" i="5"/>
  <c r="AC876" i="5" s="1"/>
  <c r="P851" i="5"/>
  <c r="AC851" i="5" s="1"/>
  <c r="P982" i="5"/>
  <c r="AC982" i="5" s="1"/>
  <c r="P979" i="5"/>
  <c r="AC979" i="5" s="1"/>
  <c r="P978" i="5"/>
  <c r="AC978" i="5" s="1"/>
  <c r="P875" i="5"/>
  <c r="AC875" i="5" s="1"/>
  <c r="P860" i="5"/>
  <c r="AC860" i="5" s="1"/>
  <c r="P952" i="5"/>
  <c r="AC952" i="5" s="1"/>
  <c r="P843" i="5"/>
  <c r="AC843" i="5" s="1"/>
  <c r="P999" i="5"/>
  <c r="AC999" i="5" s="1"/>
  <c r="P895" i="5"/>
  <c r="AC895" i="5" s="1"/>
  <c r="P831" i="5"/>
  <c r="AC831" i="5" s="1"/>
  <c r="P896" i="5"/>
  <c r="AC896" i="5" s="1"/>
  <c r="P960" i="5"/>
  <c r="AC960" i="5" s="1"/>
  <c r="P867" i="5"/>
  <c r="AC867" i="5" s="1"/>
  <c r="P980" i="5"/>
  <c r="AC980" i="5" s="1"/>
  <c r="P916" i="5"/>
  <c r="AC916" i="5" s="1"/>
  <c r="P830" i="5"/>
  <c r="AC830" i="5" s="1"/>
  <c r="P954" i="5"/>
  <c r="AC954" i="5" s="1"/>
  <c r="P829" i="5"/>
  <c r="AC829" i="5" s="1"/>
  <c r="P887" i="5"/>
  <c r="AC887" i="5" s="1"/>
  <c r="P993" i="5"/>
  <c r="AC993" i="5" s="1"/>
  <c r="P897" i="5"/>
  <c r="AC897" i="5" s="1"/>
  <c r="P981" i="5"/>
  <c r="AC981" i="5" s="1"/>
  <c r="P826" i="5"/>
  <c r="AC826" i="5" s="1"/>
  <c r="P908" i="5"/>
  <c r="AC908" i="5" s="1"/>
  <c r="P823" i="5"/>
  <c r="AC823" i="5" s="1"/>
  <c r="P866" i="5"/>
  <c r="AC866" i="5" s="1"/>
  <c r="P987" i="5"/>
  <c r="AC987" i="5" s="1"/>
  <c r="P910" i="5"/>
  <c r="AC910" i="5" s="1"/>
  <c r="P955" i="5"/>
  <c r="AC955" i="5" s="1"/>
  <c r="P986" i="5"/>
  <c r="AC986" i="5" s="1"/>
  <c r="P870" i="5"/>
  <c r="AC870" i="5" s="1"/>
  <c r="P893" i="5"/>
  <c r="AC893" i="5" s="1"/>
  <c r="P886" i="5"/>
  <c r="AC886" i="5" s="1"/>
  <c r="P936" i="5"/>
  <c r="AC936" i="5" s="1"/>
  <c r="P925" i="5"/>
  <c r="AC925" i="5" s="1"/>
  <c r="P900" i="5"/>
  <c r="AC900" i="5" s="1"/>
  <c r="P997" i="5"/>
  <c r="AC997" i="5" s="1"/>
  <c r="P898" i="5"/>
  <c r="AC898" i="5" s="1"/>
  <c r="P912" i="5"/>
  <c r="AC912" i="5" s="1"/>
  <c r="P941" i="5"/>
  <c r="AC941" i="5" s="1"/>
  <c r="P974" i="5"/>
  <c r="AC974" i="5" s="1"/>
  <c r="P828" i="5"/>
  <c r="AC828" i="5" s="1"/>
  <c r="P883" i="5"/>
  <c r="AC883" i="5" s="1"/>
  <c r="P857" i="5"/>
  <c r="AC857" i="5" s="1"/>
  <c r="P894" i="5"/>
  <c r="AC894" i="5" s="1"/>
  <c r="P970" i="5"/>
  <c r="AC970" i="5" s="1"/>
  <c r="P834" i="5"/>
  <c r="AC834" i="5" s="1"/>
  <c r="P992" i="5"/>
  <c r="AC992" i="5" s="1"/>
  <c r="P922" i="5"/>
  <c r="AC922" i="5" s="1"/>
  <c r="P967" i="5"/>
  <c r="AC967" i="5" s="1"/>
  <c r="P820" i="5"/>
  <c r="AC820" i="5" s="1"/>
  <c r="P854" i="5"/>
  <c r="AC854" i="5" s="1"/>
  <c r="P827" i="5"/>
  <c r="AC827" i="5" s="1"/>
  <c r="P1001" i="5"/>
  <c r="AC1001" i="5" s="1"/>
  <c r="P859" i="5"/>
  <c r="AC859" i="5" s="1"/>
  <c r="P869" i="5"/>
  <c r="AC869" i="5" s="1"/>
  <c r="P902" i="5"/>
  <c r="AC902" i="5" s="1"/>
  <c r="P855" i="5"/>
  <c r="AC855" i="5" s="1"/>
  <c r="P927" i="5"/>
  <c r="AC927" i="5" s="1"/>
  <c r="P924" i="5"/>
  <c r="AC924" i="5" s="1"/>
  <c r="P813" i="5"/>
  <c r="AC813" i="5" s="1"/>
  <c r="P913" i="5"/>
  <c r="AC913" i="5" s="1"/>
  <c r="P946" i="5"/>
  <c r="AC946" i="5" s="1"/>
  <c r="P957" i="5"/>
  <c r="AC957" i="5" s="1"/>
  <c r="P885" i="5"/>
  <c r="AC885" i="5" s="1"/>
  <c r="P819" i="5"/>
  <c r="AC819" i="5" s="1"/>
  <c r="P853" i="5"/>
  <c r="AC853" i="5" s="1"/>
  <c r="P940" i="5"/>
  <c r="AC940" i="5" s="1"/>
  <c r="P968" i="5"/>
  <c r="AC968" i="5" s="1"/>
  <c r="P905" i="5"/>
  <c r="AC905" i="5" s="1"/>
  <c r="P932" i="5"/>
  <c r="AC932" i="5" s="1"/>
  <c r="P872" i="5"/>
  <c r="AC872" i="5" s="1"/>
  <c r="P877" i="5"/>
  <c r="AC877" i="5" s="1"/>
  <c r="P907" i="5"/>
  <c r="AC907" i="5" s="1"/>
  <c r="P810" i="5"/>
  <c r="AC810" i="5" s="1"/>
  <c r="P811" i="5"/>
  <c r="AC811" i="5" s="1"/>
  <c r="P882" i="5"/>
  <c r="AC882" i="5" s="1"/>
  <c r="P958" i="5"/>
  <c r="AC958" i="5" s="1"/>
  <c r="P856" i="5"/>
  <c r="AC856" i="5" s="1"/>
  <c r="P809" i="5"/>
  <c r="AC809" i="5" s="1"/>
  <c r="P904" i="5"/>
  <c r="AC904" i="5" s="1"/>
  <c r="P814" i="5"/>
  <c r="AC814" i="5" s="1"/>
  <c r="P942" i="5"/>
  <c r="AC942" i="5" s="1"/>
  <c r="P840" i="5"/>
  <c r="AC840" i="5" s="1"/>
  <c r="P926" i="5"/>
  <c r="AC926" i="5" s="1"/>
  <c r="P918" i="5"/>
  <c r="AC918" i="5" s="1"/>
  <c r="P812" i="5"/>
  <c r="AC812" i="5" s="1"/>
  <c r="P892" i="5"/>
  <c r="AC892" i="5" s="1"/>
  <c r="P1000" i="5"/>
  <c r="AC1000" i="5" s="1"/>
  <c r="P890" i="5"/>
  <c r="AC890" i="5" s="1"/>
  <c r="P933" i="5"/>
  <c r="AC933" i="5" s="1"/>
  <c r="P891" i="5"/>
  <c r="AC891" i="5" s="1"/>
  <c r="P917" i="5"/>
  <c r="AC917" i="5" s="1"/>
  <c r="P996" i="5"/>
  <c r="AC996" i="5" s="1"/>
  <c r="P818" i="5"/>
  <c r="AC818" i="5" s="1"/>
  <c r="P822" i="5"/>
  <c r="AC822" i="5" s="1"/>
  <c r="P948" i="5"/>
  <c r="AC948" i="5" s="1"/>
  <c r="P845" i="5"/>
  <c r="AC845" i="5" s="1"/>
  <c r="P985" i="5"/>
  <c r="AC985" i="5" s="1"/>
  <c r="P864" i="5"/>
  <c r="AC864" i="5" s="1"/>
  <c r="P833" i="5"/>
  <c r="AC833" i="5" s="1"/>
  <c r="P976" i="5"/>
  <c r="AC976" i="5" s="1"/>
  <c r="P838" i="5"/>
  <c r="AC838" i="5" s="1"/>
  <c r="P805" i="5"/>
  <c r="AC805" i="5" s="1"/>
  <c r="P989" i="5"/>
  <c r="AC989" i="5" s="1"/>
  <c r="P945" i="5"/>
  <c r="AC945" i="5" s="1"/>
  <c r="P929" i="5"/>
  <c r="AC929" i="5" s="1"/>
  <c r="P816" i="5"/>
  <c r="AC816" i="5" s="1"/>
  <c r="P953" i="5"/>
  <c r="AC953" i="5" s="1"/>
  <c r="P994" i="5"/>
  <c r="AC994" i="5" s="1"/>
  <c r="P848" i="5"/>
  <c r="AC848" i="5" s="1"/>
  <c r="P874" i="5"/>
  <c r="AC874" i="5" s="1"/>
  <c r="P988" i="5"/>
  <c r="AC988" i="5" s="1"/>
  <c r="P815" i="5"/>
  <c r="AC815" i="5" s="1"/>
  <c r="P871" i="5"/>
  <c r="AC871" i="5" s="1"/>
  <c r="P849" i="5"/>
  <c r="AC849" i="5" s="1"/>
  <c r="P821" i="5"/>
  <c r="AC821" i="5" s="1"/>
  <c r="P880" i="5"/>
  <c r="AC880" i="5" s="1"/>
  <c r="P781" i="5"/>
  <c r="AC781" i="5" s="1"/>
  <c r="P631" i="5"/>
  <c r="AC631" i="5" s="1"/>
  <c r="P790" i="5"/>
  <c r="AC790" i="5" s="1"/>
  <c r="P884" i="5"/>
  <c r="AC884" i="5" s="1"/>
  <c r="P803" i="5"/>
  <c r="AC803" i="5" s="1"/>
  <c r="P850" i="5"/>
  <c r="AC850" i="5" s="1"/>
  <c r="P835" i="5"/>
  <c r="AC835" i="5" s="1"/>
  <c r="P832" i="5"/>
  <c r="AC832" i="5" s="1"/>
  <c r="P852" i="5"/>
  <c r="AC852" i="5" s="1"/>
  <c r="P920" i="5"/>
  <c r="AC920" i="5" s="1"/>
  <c r="P878" i="5"/>
  <c r="AC878" i="5" s="1"/>
  <c r="P817" i="5"/>
  <c r="AC817" i="5" s="1"/>
  <c r="P806" i="5"/>
  <c r="AC806" i="5" s="1"/>
  <c r="P963" i="5"/>
  <c r="AC963" i="5" s="1"/>
  <c r="P729" i="5"/>
  <c r="AC729" i="5" s="1"/>
  <c r="P791" i="5"/>
  <c r="AC791" i="5" s="1"/>
  <c r="P787" i="5"/>
  <c r="AC787" i="5" s="1"/>
  <c r="P825" i="5"/>
  <c r="AC825" i="5" s="1"/>
  <c r="P669" i="5"/>
  <c r="AC669" i="5" s="1"/>
  <c r="P779" i="5"/>
  <c r="AC779" i="5" s="1"/>
  <c r="P804" i="5"/>
  <c r="AC804" i="5" s="1"/>
  <c r="P580" i="5"/>
  <c r="AC580" i="5" s="1"/>
  <c r="P824" i="5"/>
  <c r="AC824" i="5" s="1"/>
  <c r="P862" i="5"/>
  <c r="AC862" i="5" s="1"/>
  <c r="P667" i="5"/>
  <c r="AC667" i="5" s="1"/>
  <c r="P732" i="5"/>
  <c r="AC732" i="5" s="1"/>
  <c r="P784" i="5"/>
  <c r="AC784" i="5" s="1"/>
  <c r="P635" i="5"/>
  <c r="AC635" i="5" s="1"/>
  <c r="P808" i="5"/>
  <c r="AC808" i="5" s="1"/>
  <c r="P807" i="5"/>
  <c r="AC807" i="5" s="1"/>
  <c r="P802" i="5"/>
  <c r="AC802" i="5" s="1"/>
  <c r="P792" i="5"/>
  <c r="AC792" i="5" s="1"/>
  <c r="P949" i="5"/>
  <c r="AC949" i="5" s="1"/>
  <c r="P628" i="5"/>
  <c r="AC628" i="5" s="1"/>
  <c r="P629" i="5"/>
  <c r="AC629" i="5" s="1"/>
  <c r="P757" i="5"/>
  <c r="AC757" i="5" s="1"/>
  <c r="P626" i="5"/>
  <c r="AC626" i="5" s="1"/>
  <c r="P735" i="5"/>
  <c r="AC735" i="5" s="1"/>
  <c r="P769" i="5"/>
  <c r="AC769" i="5" s="1"/>
  <c r="P666" i="5"/>
  <c r="AC666" i="5" s="1"/>
  <c r="P746" i="5"/>
  <c r="AC746" i="5" s="1"/>
  <c r="P593" i="5"/>
  <c r="AC593" i="5" s="1"/>
  <c r="P783" i="5"/>
  <c r="AC783" i="5" s="1"/>
  <c r="P668" i="5"/>
  <c r="AC668" i="5" s="1"/>
  <c r="P754" i="5"/>
  <c r="AC754" i="5" s="1"/>
  <c r="P734" i="5"/>
  <c r="AC734" i="5" s="1"/>
  <c r="P771" i="5"/>
  <c r="AC771" i="5" s="1"/>
  <c r="P725" i="5"/>
  <c r="AC725" i="5" s="1"/>
  <c r="P762" i="5"/>
  <c r="AC762" i="5" s="1"/>
  <c r="P682" i="5"/>
  <c r="AC682" i="5" s="1"/>
  <c r="P600" i="5"/>
  <c r="AC600" i="5" s="1"/>
  <c r="P770" i="5"/>
  <c r="AC770" i="5" s="1"/>
  <c r="P636" i="5"/>
  <c r="AC636" i="5" s="1"/>
  <c r="P744" i="5"/>
  <c r="AC744" i="5" s="1"/>
  <c r="P765" i="5"/>
  <c r="AC765" i="5" s="1"/>
  <c r="P578" i="5"/>
  <c r="AC578" i="5" s="1"/>
  <c r="P581" i="5"/>
  <c r="AC581" i="5" s="1"/>
  <c r="P715" i="5"/>
  <c r="AC715" i="5" s="1"/>
  <c r="P801" i="5"/>
  <c r="AC801" i="5" s="1"/>
  <c r="P706" i="5"/>
  <c r="AC706" i="5" s="1"/>
  <c r="P751" i="5"/>
  <c r="AC751" i="5" s="1"/>
  <c r="P664" i="5"/>
  <c r="AC664" i="5" s="1"/>
  <c r="P846" i="5"/>
  <c r="AC846" i="5" s="1"/>
  <c r="P663" i="5"/>
  <c r="AC663" i="5" s="1"/>
  <c r="P574" i="5"/>
  <c r="AC574" i="5" s="1"/>
  <c r="P768" i="5"/>
  <c r="AC768" i="5" s="1"/>
  <c r="P654" i="5"/>
  <c r="AC654" i="5" s="1"/>
  <c r="P722" i="5"/>
  <c r="AC722" i="5" s="1"/>
  <c r="P671" i="5"/>
  <c r="AC671" i="5" s="1"/>
  <c r="P761" i="5"/>
  <c r="AC761" i="5" s="1"/>
  <c r="P616" i="5"/>
  <c r="AC616" i="5" s="1"/>
  <c r="P745" i="5"/>
  <c r="AC745" i="5" s="1"/>
  <c r="P728" i="5"/>
  <c r="AC728" i="5" s="1"/>
  <c r="P743" i="5"/>
  <c r="AC743" i="5" s="1"/>
  <c r="P627" i="5"/>
  <c r="AC627" i="5" s="1"/>
  <c r="P766" i="5"/>
  <c r="AC766" i="5" s="1"/>
  <c r="P800" i="5"/>
  <c r="AC800" i="5" s="1"/>
  <c r="P758" i="5"/>
  <c r="AC758" i="5" s="1"/>
  <c r="P747" i="5"/>
  <c r="AC747" i="5" s="1"/>
  <c r="P799" i="5"/>
  <c r="AC799" i="5" s="1"/>
  <c r="P708" i="5"/>
  <c r="AC708" i="5" s="1"/>
  <c r="P778" i="5"/>
  <c r="AC778" i="5" s="1"/>
  <c r="P738" i="5"/>
  <c r="AC738" i="5" s="1"/>
  <c r="P724" i="5"/>
  <c r="AC724" i="5" s="1"/>
  <c r="P794" i="5"/>
  <c r="AC794" i="5" s="1"/>
  <c r="P610" i="5"/>
  <c r="AC610" i="5" s="1"/>
  <c r="P633" i="5"/>
  <c r="AC633" i="5" s="1"/>
  <c r="P749" i="5"/>
  <c r="AC749" i="5" s="1"/>
  <c r="P573" i="5"/>
  <c r="AC573" i="5" s="1"/>
  <c r="P710" i="5"/>
  <c r="AC710" i="5" s="1"/>
  <c r="P764" i="5"/>
  <c r="AC764" i="5" s="1"/>
  <c r="P775" i="5"/>
  <c r="AC775" i="5" s="1"/>
  <c r="P634" i="5"/>
  <c r="AC634" i="5" s="1"/>
  <c r="P763" i="5"/>
  <c r="AC763" i="5" s="1"/>
  <c r="P694" i="5"/>
  <c r="AC694" i="5" s="1"/>
  <c r="P782" i="5"/>
  <c r="AC782" i="5" s="1"/>
  <c r="P579" i="5"/>
  <c r="AC579" i="5" s="1"/>
  <c r="P602" i="5"/>
  <c r="AC602" i="5" s="1"/>
  <c r="P731" i="5"/>
  <c r="AC731" i="5" s="1"/>
  <c r="P613" i="5"/>
  <c r="AC613" i="5" s="1"/>
  <c r="P618" i="5"/>
  <c r="AC618" i="5" s="1"/>
  <c r="P730" i="5"/>
  <c r="AC730" i="5" s="1"/>
  <c r="P701" i="5"/>
  <c r="AC701" i="5" s="1"/>
  <c r="P773" i="5"/>
  <c r="AC773" i="5" s="1"/>
  <c r="P632" i="5"/>
  <c r="AC632" i="5" s="1"/>
  <c r="P678" i="5"/>
  <c r="AC678" i="5" s="1"/>
  <c r="P726" i="5"/>
  <c r="AC726" i="5" s="1"/>
  <c r="P630" i="5"/>
  <c r="AC630" i="5" s="1"/>
  <c r="P673" i="5"/>
  <c r="AC673" i="5" s="1"/>
  <c r="P753" i="5"/>
  <c r="AC753" i="5" s="1"/>
  <c r="P679" i="5"/>
  <c r="AC679" i="5" s="1"/>
  <c r="P714" i="5"/>
  <c r="AC714" i="5" s="1"/>
  <c r="P599" i="5"/>
  <c r="AC599" i="5" s="1"/>
  <c r="P703" i="5"/>
  <c r="AC703" i="5" s="1"/>
  <c r="P707" i="5"/>
  <c r="AC707" i="5" s="1"/>
  <c r="P672" i="5"/>
  <c r="AC672" i="5" s="1"/>
  <c r="P640" i="5"/>
  <c r="AC640" i="5" s="1"/>
  <c r="P748" i="5"/>
  <c r="AC748" i="5" s="1"/>
  <c r="P740" i="5"/>
  <c r="AC740" i="5" s="1"/>
  <c r="P660" i="5"/>
  <c r="AC660" i="5" s="1"/>
  <c r="P699" i="5"/>
  <c r="AC699" i="5" s="1"/>
  <c r="P603" i="5"/>
  <c r="AC603" i="5" s="1"/>
  <c r="P760" i="5"/>
  <c r="AC760" i="5" s="1"/>
  <c r="P723" i="5"/>
  <c r="AC723" i="5" s="1"/>
  <c r="P696" i="5"/>
  <c r="AC696" i="5" s="1"/>
  <c r="P697" i="5"/>
  <c r="AC697" i="5" s="1"/>
  <c r="P733" i="5"/>
  <c r="AC733" i="5" s="1"/>
  <c r="P704" i="5"/>
  <c r="AC704" i="5" s="1"/>
  <c r="P712" i="5"/>
  <c r="AC712" i="5" s="1"/>
  <c r="P698" i="5"/>
  <c r="AC698" i="5" s="1"/>
  <c r="P625" i="5"/>
  <c r="AC625" i="5" s="1"/>
  <c r="P777" i="5"/>
  <c r="AC777" i="5" s="1"/>
  <c r="P622" i="5"/>
  <c r="AC622" i="5" s="1"/>
  <c r="P702" i="5"/>
  <c r="AC702" i="5" s="1"/>
  <c r="P774" i="5"/>
  <c r="AC774" i="5" s="1"/>
  <c r="P647" i="5"/>
  <c r="AC647" i="5" s="1"/>
  <c r="P700" i="5"/>
  <c r="AC700" i="5" s="1"/>
  <c r="P717" i="5"/>
  <c r="AC717" i="5" s="1"/>
  <c r="P644" i="5"/>
  <c r="AC644" i="5" s="1"/>
  <c r="P686" i="5"/>
  <c r="AC686" i="5" s="1"/>
  <c r="P658" i="5"/>
  <c r="AC658" i="5" s="1"/>
  <c r="P646" i="5"/>
  <c r="AC646" i="5" s="1"/>
  <c r="P645" i="5"/>
  <c r="AC645" i="5" s="1"/>
  <c r="P798" i="5"/>
  <c r="AC798" i="5" s="1"/>
  <c r="P657" i="5"/>
  <c r="AC657" i="5" s="1"/>
  <c r="P796" i="5"/>
  <c r="AC796" i="5" s="1"/>
  <c r="P741" i="5"/>
  <c r="AC741" i="5" s="1"/>
  <c r="P648" i="5"/>
  <c r="AC648" i="5" s="1"/>
  <c r="P793" i="5"/>
  <c r="AC793" i="5" s="1"/>
  <c r="P680" i="5"/>
  <c r="AC680" i="5" s="1"/>
  <c r="P656" i="5"/>
  <c r="AC656" i="5" s="1"/>
  <c r="P691" i="5"/>
  <c r="AC691" i="5" s="1"/>
  <c r="P795" i="5"/>
  <c r="AC795" i="5" s="1"/>
  <c r="P684" i="5"/>
  <c r="AC684" i="5" s="1"/>
  <c r="P690" i="5"/>
  <c r="AC690" i="5" s="1"/>
  <c r="P642" i="5"/>
  <c r="AC642" i="5" s="1"/>
  <c r="P619" i="5"/>
  <c r="AC619" i="5" s="1"/>
  <c r="P759" i="5"/>
  <c r="AC759" i="5" s="1"/>
  <c r="P651" i="5"/>
  <c r="AC651" i="5" s="1"/>
  <c r="P614" i="5"/>
  <c r="AC614" i="5" s="1"/>
  <c r="P683" i="5"/>
  <c r="AC683" i="5" s="1"/>
  <c r="P598" i="5"/>
  <c r="AC598" i="5" s="1"/>
  <c r="P659" i="5"/>
  <c r="AC659" i="5" s="1"/>
  <c r="P685" i="5"/>
  <c r="AC685" i="5" s="1"/>
  <c r="P742" i="5"/>
  <c r="AC742" i="5" s="1"/>
  <c r="P727" i="5"/>
  <c r="AC727" i="5" s="1"/>
  <c r="P719" i="5"/>
  <c r="AC719" i="5" s="1"/>
  <c r="P670" i="5"/>
  <c r="AC670" i="5" s="1"/>
  <c r="P655" i="5"/>
  <c r="AC655" i="5" s="1"/>
  <c r="P595" i="5"/>
  <c r="AC595" i="5" s="1"/>
  <c r="P615" i="5"/>
  <c r="AC615" i="5" s="1"/>
  <c r="P612" i="5"/>
  <c r="AC612" i="5" s="1"/>
  <c r="P752" i="5"/>
  <c r="AC752" i="5" s="1"/>
  <c r="P718" i="5"/>
  <c r="AC718" i="5" s="1"/>
  <c r="P716" i="5"/>
  <c r="AC716" i="5" s="1"/>
  <c r="P720" i="5"/>
  <c r="AC720" i="5" s="1"/>
  <c r="P739" i="5"/>
  <c r="AC739" i="5" s="1"/>
  <c r="P711" i="5"/>
  <c r="AC711" i="5" s="1"/>
  <c r="P786" i="5"/>
  <c r="AC786" i="5" s="1"/>
  <c r="P608" i="5"/>
  <c r="AC608" i="5" s="1"/>
  <c r="P569" i="5"/>
  <c r="AC569" i="5" s="1"/>
  <c r="P606" i="5"/>
  <c r="AC606" i="5" s="1"/>
  <c r="P776" i="5"/>
  <c r="AC776" i="5" s="1"/>
  <c r="P649" i="5"/>
  <c r="AC649" i="5" s="1"/>
  <c r="P737" i="5"/>
  <c r="AC737" i="5" s="1"/>
  <c r="P607" i="5"/>
  <c r="AC607" i="5" s="1"/>
  <c r="P695" i="5"/>
  <c r="AC695" i="5" s="1"/>
  <c r="P756" i="5"/>
  <c r="AC756" i="5" s="1"/>
  <c r="P570" i="5"/>
  <c r="AC570" i="5" s="1"/>
  <c r="P693" i="5"/>
  <c r="AC693" i="5" s="1"/>
  <c r="P688" i="5"/>
  <c r="AC688" i="5" s="1"/>
  <c r="P591" i="5"/>
  <c r="AC591" i="5" s="1"/>
  <c r="P597" i="5"/>
  <c r="AC597" i="5" s="1"/>
  <c r="P662" i="5"/>
  <c r="AC662" i="5" s="1"/>
  <c r="P677" i="5"/>
  <c r="AC677" i="5" s="1"/>
  <c r="P623" i="5"/>
  <c r="AC623" i="5" s="1"/>
  <c r="P736" i="5"/>
  <c r="AC736" i="5" s="1"/>
  <c r="P721" i="5"/>
  <c r="AC721" i="5" s="1"/>
  <c r="P665" i="5"/>
  <c r="AC665" i="5" s="1"/>
  <c r="P643" i="5"/>
  <c r="AC643" i="5" s="1"/>
  <c r="P789" i="5"/>
  <c r="AC789" i="5" s="1"/>
  <c r="P713" i="5"/>
  <c r="AC713" i="5" s="1"/>
  <c r="P609" i="5"/>
  <c r="AC609" i="5" s="1"/>
  <c r="P637" i="5"/>
  <c r="AC637" i="5" s="1"/>
  <c r="P797" i="5"/>
  <c r="AC797" i="5" s="1"/>
  <c r="P661" i="5"/>
  <c r="AC661" i="5" s="1"/>
  <c r="P641" i="5"/>
  <c r="AC641" i="5" s="1"/>
  <c r="P788" i="5"/>
  <c r="AC788" i="5" s="1"/>
  <c r="P676" i="5"/>
  <c r="AC676" i="5" s="1"/>
  <c r="P617" i="5"/>
  <c r="AC617" i="5" s="1"/>
  <c r="P576" i="5"/>
  <c r="AC576" i="5" s="1"/>
  <c r="P590" i="5"/>
  <c r="AC590" i="5" s="1"/>
  <c r="P564" i="5"/>
  <c r="AC564" i="5" s="1"/>
  <c r="P589" i="5"/>
  <c r="AC589" i="5" s="1"/>
  <c r="P785" i="5"/>
  <c r="AC785" i="5" s="1"/>
  <c r="P650" i="5"/>
  <c r="AC650" i="5" s="1"/>
  <c r="P755" i="5"/>
  <c r="AC755" i="5" s="1"/>
  <c r="P621" i="5"/>
  <c r="AC621" i="5" s="1"/>
  <c r="P681" i="5"/>
  <c r="AC681" i="5" s="1"/>
  <c r="P561" i="5"/>
  <c r="AC561" i="5" s="1"/>
  <c r="P588" i="5"/>
  <c r="AC588" i="5" s="1"/>
  <c r="P653" i="5"/>
  <c r="AC653" i="5" s="1"/>
  <c r="P596" i="5"/>
  <c r="AC596" i="5" s="1"/>
  <c r="P432" i="5"/>
  <c r="AC432" i="5" s="1"/>
  <c r="P639" i="5"/>
  <c r="AC639" i="5" s="1"/>
  <c r="P674" i="5"/>
  <c r="AC674" i="5" s="1"/>
  <c r="P605" i="5"/>
  <c r="AC605" i="5" s="1"/>
  <c r="P592" i="5"/>
  <c r="AC592" i="5" s="1"/>
  <c r="P620" i="5"/>
  <c r="AC620" i="5" s="1"/>
  <c r="P689" i="5"/>
  <c r="AC689" i="5" s="1"/>
  <c r="P565" i="5"/>
  <c r="AC565" i="5" s="1"/>
  <c r="P527" i="5"/>
  <c r="AC527" i="5" s="1"/>
  <c r="P594" i="5"/>
  <c r="AC594" i="5" s="1"/>
  <c r="P582" i="5"/>
  <c r="AC582" i="5" s="1"/>
  <c r="P575" i="5"/>
  <c r="AC575" i="5" s="1"/>
  <c r="P418" i="5"/>
  <c r="AC418" i="5" s="1"/>
  <c r="P624" i="5"/>
  <c r="AC624" i="5" s="1"/>
  <c r="P652" i="5"/>
  <c r="AC652" i="5" s="1"/>
  <c r="P767" i="5"/>
  <c r="AC767" i="5" s="1"/>
  <c r="P583" i="5"/>
  <c r="AC583" i="5" s="1"/>
  <c r="P638" i="5"/>
  <c r="AC638" i="5" s="1"/>
  <c r="P586" i="5"/>
  <c r="AC586" i="5" s="1"/>
  <c r="P571" i="5"/>
  <c r="AC571" i="5" s="1"/>
  <c r="P604" i="5"/>
  <c r="AC604" i="5" s="1"/>
  <c r="P585" i="5"/>
  <c r="AC585" i="5" s="1"/>
  <c r="P572" i="5"/>
  <c r="AC572" i="5" s="1"/>
  <c r="P675" i="5"/>
  <c r="AC675" i="5" s="1"/>
  <c r="P750" i="5"/>
  <c r="AC750" i="5" s="1"/>
  <c r="P780" i="5"/>
  <c r="AC780" i="5" s="1"/>
  <c r="P687" i="5"/>
  <c r="AC687" i="5" s="1"/>
  <c r="P562" i="5"/>
  <c r="AC562" i="5" s="1"/>
  <c r="P502" i="5"/>
  <c r="AC502" i="5" s="1"/>
  <c r="P550" i="5"/>
  <c r="AC550" i="5" s="1"/>
  <c r="P559" i="5"/>
  <c r="AC559" i="5" s="1"/>
  <c r="P520" i="5"/>
  <c r="AC520" i="5" s="1"/>
  <c r="P482" i="5"/>
  <c r="AC482" i="5" s="1"/>
  <c r="P692" i="5"/>
  <c r="AC692" i="5" s="1"/>
  <c r="P538" i="5"/>
  <c r="AC538" i="5" s="1"/>
  <c r="P486" i="5"/>
  <c r="AC486" i="5" s="1"/>
  <c r="P469" i="5"/>
  <c r="AC469" i="5" s="1"/>
  <c r="P577" i="5"/>
  <c r="AC577" i="5" s="1"/>
  <c r="P560" i="5"/>
  <c r="AC560" i="5" s="1"/>
  <c r="P556" i="5"/>
  <c r="AC556" i="5" s="1"/>
  <c r="P489" i="5"/>
  <c r="AC489" i="5" s="1"/>
  <c r="P505" i="5"/>
  <c r="AC505" i="5" s="1"/>
  <c r="P705" i="5"/>
  <c r="AC705" i="5" s="1"/>
  <c r="P523" i="5"/>
  <c r="AC523" i="5" s="1"/>
  <c r="P568" i="5"/>
  <c r="AC568" i="5" s="1"/>
  <c r="P558" i="5"/>
  <c r="AC558" i="5" s="1"/>
  <c r="P506" i="5"/>
  <c r="AC506" i="5" s="1"/>
  <c r="P535" i="5"/>
  <c r="AC535" i="5" s="1"/>
  <c r="P385" i="5"/>
  <c r="AC385" i="5" s="1"/>
  <c r="P554" i="5"/>
  <c r="AC554" i="5" s="1"/>
  <c r="P566" i="5"/>
  <c r="AC566" i="5" s="1"/>
  <c r="P522" i="5"/>
  <c r="AC522" i="5" s="1"/>
  <c r="P518" i="5"/>
  <c r="AC518" i="5" s="1"/>
  <c r="P546" i="5"/>
  <c r="AC546" i="5" s="1"/>
  <c r="P497" i="5"/>
  <c r="AC497" i="5" s="1"/>
  <c r="P541" i="5"/>
  <c r="AC541" i="5" s="1"/>
  <c r="P772" i="5"/>
  <c r="AC772" i="5" s="1"/>
  <c r="P587" i="5"/>
  <c r="AC587" i="5" s="1"/>
  <c r="P584" i="5"/>
  <c r="AC584" i="5" s="1"/>
  <c r="P501" i="5"/>
  <c r="AC501" i="5" s="1"/>
  <c r="P483" i="5"/>
  <c r="AC483" i="5" s="1"/>
  <c r="P470" i="5"/>
  <c r="AC470" i="5" s="1"/>
  <c r="P508" i="5"/>
  <c r="AC508" i="5" s="1"/>
  <c r="P485" i="5"/>
  <c r="AC485" i="5" s="1"/>
  <c r="P563" i="5"/>
  <c r="AC563" i="5" s="1"/>
  <c r="P521" i="5"/>
  <c r="AC521" i="5" s="1"/>
  <c r="P475" i="5"/>
  <c r="AC475" i="5" s="1"/>
  <c r="P611" i="5"/>
  <c r="AC611" i="5" s="1"/>
  <c r="P567" i="5"/>
  <c r="AC567" i="5" s="1"/>
  <c r="P709" i="5"/>
  <c r="AC709" i="5" s="1"/>
  <c r="P526" i="5"/>
  <c r="AC526" i="5" s="1"/>
  <c r="P529" i="5"/>
  <c r="AC529" i="5" s="1"/>
  <c r="P539" i="5"/>
  <c r="AC539" i="5" s="1"/>
  <c r="P601" i="5"/>
  <c r="AC601" i="5" s="1"/>
  <c r="P528" i="5"/>
  <c r="AC528" i="5" s="1"/>
  <c r="P488" i="5"/>
  <c r="AC488" i="5" s="1"/>
  <c r="P468" i="5"/>
  <c r="AC468" i="5" s="1"/>
  <c r="P504" i="5"/>
  <c r="AC504" i="5" s="1"/>
  <c r="P524" i="5"/>
  <c r="AC524" i="5" s="1"/>
  <c r="P557" i="5"/>
  <c r="AC557" i="5" s="1"/>
  <c r="P525" i="5"/>
  <c r="AC525" i="5" s="1"/>
  <c r="P513" i="5"/>
  <c r="AC513" i="5" s="1"/>
  <c r="P536" i="5"/>
  <c r="AC536" i="5" s="1"/>
  <c r="P545" i="5"/>
  <c r="AC545" i="5" s="1"/>
  <c r="P534" i="5"/>
  <c r="AC534" i="5" s="1"/>
  <c r="P454" i="5"/>
  <c r="AC454" i="5" s="1"/>
  <c r="P450" i="5"/>
  <c r="AC450" i="5" s="1"/>
  <c r="P448" i="5"/>
  <c r="AC448" i="5" s="1"/>
  <c r="P555" i="5"/>
  <c r="AC555" i="5" s="1"/>
  <c r="P449" i="5"/>
  <c r="AC449" i="5" s="1"/>
  <c r="P478" i="5"/>
  <c r="AC478" i="5" s="1"/>
  <c r="P463" i="5"/>
  <c r="AC463" i="5" s="1"/>
  <c r="P537" i="5"/>
  <c r="AC537" i="5" s="1"/>
  <c r="P481" i="5"/>
  <c r="AC481" i="5" s="1"/>
  <c r="P494" i="5"/>
  <c r="AC494" i="5" s="1"/>
  <c r="P493" i="5"/>
  <c r="AC493" i="5" s="1"/>
  <c r="P515" i="5"/>
  <c r="AC515" i="5" s="1"/>
  <c r="P453" i="5"/>
  <c r="AC453" i="5" s="1"/>
  <c r="P507" i="5"/>
  <c r="AC507" i="5" s="1"/>
  <c r="P380" i="5"/>
  <c r="AC380" i="5" s="1"/>
  <c r="P434" i="5"/>
  <c r="AC434" i="5" s="1"/>
  <c r="P430" i="5"/>
  <c r="AC430" i="5" s="1"/>
  <c r="P462" i="5"/>
  <c r="AC462" i="5" s="1"/>
  <c r="P455" i="5"/>
  <c r="AC455" i="5" s="1"/>
  <c r="P496" i="5"/>
  <c r="AC496" i="5" s="1"/>
  <c r="P424" i="5"/>
  <c r="AC424" i="5" s="1"/>
  <c r="P552" i="5"/>
  <c r="AC552" i="5" s="1"/>
  <c r="P472" i="5"/>
  <c r="AC472" i="5" s="1"/>
  <c r="P442" i="5"/>
  <c r="AC442" i="5" s="1"/>
  <c r="P532" i="5"/>
  <c r="AC532" i="5" s="1"/>
  <c r="P415" i="5"/>
  <c r="AC415" i="5" s="1"/>
  <c r="P458" i="5"/>
  <c r="AC458" i="5" s="1"/>
  <c r="P484" i="5"/>
  <c r="AC484" i="5" s="1"/>
  <c r="P440" i="5"/>
  <c r="AC440" i="5" s="1"/>
  <c r="P487" i="5"/>
  <c r="AC487" i="5" s="1"/>
  <c r="P553" i="5"/>
  <c r="AC553" i="5" s="1"/>
  <c r="P427" i="5"/>
  <c r="AC427" i="5" s="1"/>
  <c r="P426" i="5"/>
  <c r="AC426" i="5" s="1"/>
  <c r="P467" i="5"/>
  <c r="AC467" i="5" s="1"/>
  <c r="P473" i="5"/>
  <c r="AC473" i="5" s="1"/>
  <c r="P509" i="5"/>
  <c r="AC509" i="5" s="1"/>
  <c r="P471" i="5"/>
  <c r="AC471" i="5" s="1"/>
  <c r="P514" i="5"/>
  <c r="AC514" i="5" s="1"/>
  <c r="P451" i="5"/>
  <c r="AC451" i="5" s="1"/>
  <c r="P410" i="5"/>
  <c r="AC410" i="5" s="1"/>
  <c r="P409" i="5"/>
  <c r="AC409" i="5" s="1"/>
  <c r="P500" i="5"/>
  <c r="AC500" i="5" s="1"/>
  <c r="P428" i="5"/>
  <c r="AC428" i="5" s="1"/>
  <c r="P413" i="5"/>
  <c r="AC413" i="5" s="1"/>
  <c r="P477" i="5"/>
  <c r="AC477" i="5" s="1"/>
  <c r="P436" i="5"/>
  <c r="AC436" i="5" s="1"/>
  <c r="P416" i="5"/>
  <c r="AC416" i="5" s="1"/>
  <c r="P530" i="5"/>
  <c r="AC530" i="5" s="1"/>
  <c r="P461" i="5"/>
  <c r="AC461" i="5" s="1"/>
  <c r="P499" i="5"/>
  <c r="AC499" i="5" s="1"/>
  <c r="P503" i="5"/>
  <c r="AC503" i="5" s="1"/>
  <c r="P439" i="5"/>
  <c r="AC439" i="5" s="1"/>
  <c r="P465" i="5"/>
  <c r="AC465" i="5" s="1"/>
  <c r="P392" i="5"/>
  <c r="AC392" i="5" s="1"/>
  <c r="P417" i="5"/>
  <c r="AC417" i="5" s="1"/>
  <c r="P414" i="5"/>
  <c r="AC414" i="5" s="1"/>
  <c r="P549" i="5"/>
  <c r="AC549" i="5" s="1"/>
  <c r="P381" i="5"/>
  <c r="AC381" i="5" s="1"/>
  <c r="P447" i="5"/>
  <c r="AC447" i="5" s="1"/>
  <c r="P512" i="5"/>
  <c r="AC512" i="5" s="1"/>
  <c r="P431" i="5"/>
  <c r="AC431" i="5" s="1"/>
  <c r="P459" i="5"/>
  <c r="AC459" i="5" s="1"/>
  <c r="P544" i="5"/>
  <c r="AC544" i="5" s="1"/>
  <c r="P543" i="5"/>
  <c r="AC543" i="5" s="1"/>
  <c r="P443" i="5"/>
  <c r="AC443" i="5" s="1"/>
  <c r="P435" i="5"/>
  <c r="AC435" i="5" s="1"/>
  <c r="P491" i="5"/>
  <c r="AC491" i="5" s="1"/>
  <c r="P405" i="5"/>
  <c r="AC405" i="5" s="1"/>
  <c r="P452" i="5"/>
  <c r="AC452" i="5" s="1"/>
  <c r="P548" i="5"/>
  <c r="AC548" i="5" s="1"/>
  <c r="P403" i="5"/>
  <c r="AC403" i="5" s="1"/>
  <c r="P480" i="5"/>
  <c r="AC480" i="5" s="1"/>
  <c r="P423" i="5"/>
  <c r="AC423" i="5" s="1"/>
  <c r="P517" i="5"/>
  <c r="AC517" i="5" s="1"/>
  <c r="P446" i="5"/>
  <c r="AC446" i="5" s="1"/>
  <c r="P429" i="5"/>
  <c r="AC429" i="5" s="1"/>
  <c r="P542" i="5"/>
  <c r="AC542" i="5" s="1"/>
  <c r="P383" i="5"/>
  <c r="AC383" i="5" s="1"/>
  <c r="P516" i="5"/>
  <c r="AC516" i="5" s="1"/>
  <c r="P460" i="5"/>
  <c r="AC460" i="5" s="1"/>
  <c r="P398" i="5"/>
  <c r="AC398" i="5" s="1"/>
  <c r="P404" i="5"/>
  <c r="AC404" i="5" s="1"/>
  <c r="P376" i="5"/>
  <c r="AC376" i="5" s="1"/>
  <c r="P511" i="5"/>
  <c r="AC511" i="5" s="1"/>
  <c r="P389" i="5"/>
  <c r="AC389" i="5" s="1"/>
  <c r="P388" i="5"/>
  <c r="AC388" i="5" s="1"/>
  <c r="P437" i="5"/>
  <c r="AC437" i="5" s="1"/>
  <c r="P406" i="5"/>
  <c r="AC406" i="5" s="1"/>
  <c r="P533" i="5"/>
  <c r="AC533" i="5" s="1"/>
  <c r="P394" i="5"/>
  <c r="AC394" i="5" s="1"/>
  <c r="P387" i="5"/>
  <c r="AC387" i="5" s="1"/>
  <c r="P492" i="5"/>
  <c r="AC492" i="5" s="1"/>
  <c r="P395" i="5"/>
  <c r="AC395" i="5" s="1"/>
  <c r="P540" i="5"/>
  <c r="AC540" i="5" s="1"/>
  <c r="P402" i="5"/>
  <c r="AC402" i="5" s="1"/>
  <c r="P421" i="5"/>
  <c r="AC421" i="5" s="1"/>
  <c r="P407" i="5"/>
  <c r="AC407" i="5" s="1"/>
  <c r="P393" i="5"/>
  <c r="AC393" i="5" s="1"/>
  <c r="P519" i="5"/>
  <c r="AC519" i="5" s="1"/>
  <c r="P495" i="5"/>
  <c r="AC495" i="5" s="1"/>
  <c r="P401" i="5"/>
  <c r="AC401" i="5" s="1"/>
  <c r="P445" i="5"/>
  <c r="AC445" i="5" s="1"/>
  <c r="P464" i="5"/>
  <c r="AC464" i="5" s="1"/>
  <c r="P510" i="5"/>
  <c r="AC510" i="5" s="1"/>
  <c r="P438" i="5"/>
  <c r="AC438" i="5" s="1"/>
  <c r="P433" i="5"/>
  <c r="AC433" i="5" s="1"/>
  <c r="P425" i="5"/>
  <c r="AC425" i="5" s="1"/>
  <c r="P476" i="5"/>
  <c r="AC476" i="5" s="1"/>
  <c r="P408" i="5"/>
  <c r="AC408" i="5" s="1"/>
  <c r="P391" i="5"/>
  <c r="AC391" i="5" s="1"/>
  <c r="P400" i="5"/>
  <c r="AC400" i="5" s="1"/>
  <c r="P411" i="5"/>
  <c r="AC411" i="5" s="1"/>
  <c r="P420" i="5"/>
  <c r="AC420" i="5" s="1"/>
  <c r="P399" i="5"/>
  <c r="AC399" i="5" s="1"/>
  <c r="P531" i="5"/>
  <c r="AC531" i="5" s="1"/>
  <c r="P457" i="5"/>
  <c r="AC457" i="5" s="1"/>
  <c r="P382" i="5"/>
  <c r="AC382" i="5" s="1"/>
  <c r="P367" i="5"/>
  <c r="AC367" i="5" s="1"/>
  <c r="P361" i="5"/>
  <c r="AC361" i="5" s="1"/>
  <c r="P379" i="5"/>
  <c r="AC379" i="5" s="1"/>
  <c r="P412" i="5"/>
  <c r="AC412" i="5" s="1"/>
  <c r="P334" i="5"/>
  <c r="AC334" i="5" s="1"/>
  <c r="P422" i="5"/>
  <c r="AC422" i="5" s="1"/>
  <c r="P547" i="5"/>
  <c r="AC547" i="5" s="1"/>
  <c r="P363" i="5"/>
  <c r="AC363" i="5" s="1"/>
  <c r="P339" i="5"/>
  <c r="AC339" i="5" s="1"/>
  <c r="P371" i="5"/>
  <c r="AC371" i="5" s="1"/>
  <c r="P346" i="5"/>
  <c r="AC346" i="5" s="1"/>
  <c r="P378" i="5"/>
  <c r="AC378" i="5" s="1"/>
  <c r="P347" i="5"/>
  <c r="AC347" i="5" s="1"/>
  <c r="P474" i="5"/>
  <c r="AC474" i="5" s="1"/>
  <c r="P397" i="5"/>
  <c r="AC397" i="5" s="1"/>
  <c r="P384" i="5"/>
  <c r="AC384" i="5" s="1"/>
  <c r="P365" i="5"/>
  <c r="AC365" i="5" s="1"/>
  <c r="P441" i="5"/>
  <c r="AC441" i="5" s="1"/>
  <c r="P372" i="5"/>
  <c r="AC372" i="5" s="1"/>
  <c r="P390" i="5"/>
  <c r="AC390" i="5" s="1"/>
  <c r="P375" i="5"/>
  <c r="AC375" i="5" s="1"/>
  <c r="P374" i="5"/>
  <c r="AC374" i="5" s="1"/>
  <c r="P370" i="5"/>
  <c r="AC370" i="5" s="1"/>
  <c r="P396" i="5"/>
  <c r="AC396" i="5" s="1"/>
  <c r="P498" i="5"/>
  <c r="AC498" i="5" s="1"/>
  <c r="P466" i="5"/>
  <c r="AC466" i="5" s="1"/>
  <c r="P479" i="5"/>
  <c r="AC479" i="5" s="1"/>
  <c r="P456" i="5"/>
  <c r="AC456" i="5" s="1"/>
  <c r="P233" i="5"/>
  <c r="AC233" i="5" s="1"/>
  <c r="P377" i="5"/>
  <c r="AC377" i="5" s="1"/>
  <c r="P311" i="5"/>
  <c r="AC311" i="5" s="1"/>
  <c r="P490" i="5"/>
  <c r="AC490" i="5" s="1"/>
  <c r="P323" i="5"/>
  <c r="AC323" i="5" s="1"/>
  <c r="P261" i="5"/>
  <c r="AC261" i="5" s="1"/>
  <c r="P281" i="5"/>
  <c r="AC281" i="5" s="1"/>
  <c r="P327" i="5"/>
  <c r="AC327" i="5" s="1"/>
  <c r="P355" i="5"/>
  <c r="AC355" i="5" s="1"/>
  <c r="P386" i="5"/>
  <c r="AC386" i="5" s="1"/>
  <c r="P210" i="5"/>
  <c r="AC210" i="5" s="1"/>
  <c r="P331" i="5"/>
  <c r="AC331" i="5" s="1"/>
  <c r="P313" i="5"/>
  <c r="AC313" i="5" s="1"/>
  <c r="P373" i="5"/>
  <c r="AC373" i="5" s="1"/>
  <c r="P333" i="5"/>
  <c r="AC333" i="5" s="1"/>
  <c r="P335" i="5"/>
  <c r="AC335" i="5" s="1"/>
  <c r="P322" i="5"/>
  <c r="AC322" i="5" s="1"/>
  <c r="P419" i="5"/>
  <c r="AC419" i="5" s="1"/>
  <c r="P351" i="5"/>
  <c r="AC351" i="5" s="1"/>
  <c r="P343" i="5"/>
  <c r="AC343" i="5" s="1"/>
  <c r="P276" i="5"/>
  <c r="AC276" i="5" s="1"/>
  <c r="P345" i="5"/>
  <c r="AC345" i="5" s="1"/>
  <c r="P368" i="5"/>
  <c r="AC368" i="5" s="1"/>
  <c r="P316" i="5"/>
  <c r="AC316" i="5" s="1"/>
  <c r="P296" i="5"/>
  <c r="AC296" i="5" s="1"/>
  <c r="P295" i="5"/>
  <c r="AC295" i="5" s="1"/>
  <c r="P297" i="5"/>
  <c r="AC297" i="5" s="1"/>
  <c r="P317" i="5"/>
  <c r="AC317" i="5" s="1"/>
  <c r="P320" i="5"/>
  <c r="AC320" i="5" s="1"/>
  <c r="P337" i="5"/>
  <c r="AC337" i="5" s="1"/>
  <c r="P318" i="5"/>
  <c r="AC318" i="5" s="1"/>
  <c r="P211" i="5"/>
  <c r="AC211" i="5" s="1"/>
  <c r="P358" i="5"/>
  <c r="AC358" i="5" s="1"/>
  <c r="P222" i="5"/>
  <c r="AC222" i="5" s="1"/>
  <c r="P369" i="5"/>
  <c r="AC369" i="5" s="1"/>
  <c r="P338" i="5"/>
  <c r="AC338" i="5" s="1"/>
  <c r="P324" i="5"/>
  <c r="AC324" i="5" s="1"/>
  <c r="P312" i="5"/>
  <c r="AC312" i="5" s="1"/>
  <c r="P340" i="5"/>
  <c r="AC340" i="5" s="1"/>
  <c r="P357" i="5"/>
  <c r="AC357" i="5" s="1"/>
  <c r="P319" i="5"/>
  <c r="AC319" i="5" s="1"/>
  <c r="P299" i="5"/>
  <c r="AC299" i="5" s="1"/>
  <c r="P262" i="5"/>
  <c r="AC262" i="5" s="1"/>
  <c r="P359" i="5"/>
  <c r="AC359" i="5" s="1"/>
  <c r="P336" i="5"/>
  <c r="AC336" i="5" s="1"/>
  <c r="P244" i="5"/>
  <c r="AC244" i="5" s="1"/>
  <c r="P551" i="5"/>
  <c r="AC551" i="5" s="1"/>
  <c r="P342" i="5"/>
  <c r="AC342" i="5" s="1"/>
  <c r="P366" i="5"/>
  <c r="AC366" i="5" s="1"/>
  <c r="P279" i="5"/>
  <c r="AC279" i="5" s="1"/>
  <c r="P330" i="5"/>
  <c r="AC330" i="5" s="1"/>
  <c r="P326" i="5"/>
  <c r="AC326" i="5" s="1"/>
  <c r="P290" i="5"/>
  <c r="AC290" i="5" s="1"/>
  <c r="P267" i="5"/>
  <c r="AC267" i="5" s="1"/>
  <c r="P328" i="5"/>
  <c r="AC328" i="5" s="1"/>
  <c r="P321" i="5"/>
  <c r="AC321" i="5" s="1"/>
  <c r="P307" i="5"/>
  <c r="AC307" i="5" s="1"/>
  <c r="P288" i="5"/>
  <c r="AC288" i="5" s="1"/>
  <c r="P219" i="5"/>
  <c r="AC219" i="5" s="1"/>
  <c r="P301" i="5"/>
  <c r="AC301" i="5" s="1"/>
  <c r="P242" i="5"/>
  <c r="AC242" i="5" s="1"/>
  <c r="P273" i="5"/>
  <c r="AC273" i="5" s="1"/>
  <c r="P278" i="5"/>
  <c r="AC278" i="5" s="1"/>
  <c r="P243" i="5"/>
  <c r="AC243" i="5" s="1"/>
  <c r="P308" i="5"/>
  <c r="AC308" i="5" s="1"/>
  <c r="P315" i="5"/>
  <c r="AC315" i="5" s="1"/>
  <c r="P354" i="5"/>
  <c r="AC354" i="5" s="1"/>
  <c r="P259" i="5"/>
  <c r="AC259" i="5" s="1"/>
  <c r="P298" i="5"/>
  <c r="AC298" i="5" s="1"/>
  <c r="P274" i="5"/>
  <c r="AC274" i="5" s="1"/>
  <c r="P305" i="5"/>
  <c r="AC305" i="5" s="1"/>
  <c r="P241" i="5"/>
  <c r="AC241" i="5" s="1"/>
  <c r="P240" i="5"/>
  <c r="AC240" i="5" s="1"/>
  <c r="P245" i="5"/>
  <c r="AC245" i="5" s="1"/>
  <c r="P344" i="5"/>
  <c r="AC344" i="5" s="1"/>
  <c r="P329" i="5"/>
  <c r="AC329" i="5" s="1"/>
  <c r="P309" i="5"/>
  <c r="AC309" i="5" s="1"/>
  <c r="P286" i="5"/>
  <c r="AC286" i="5" s="1"/>
  <c r="P277" i="5"/>
  <c r="AC277" i="5" s="1"/>
  <c r="P306" i="5"/>
  <c r="AC306" i="5" s="1"/>
  <c r="P287" i="5"/>
  <c r="AC287" i="5" s="1"/>
  <c r="P289" i="5"/>
  <c r="AC289" i="5" s="1"/>
  <c r="P314" i="5"/>
  <c r="AC314" i="5" s="1"/>
  <c r="P356" i="5"/>
  <c r="AC356" i="5" s="1"/>
  <c r="P302" i="5"/>
  <c r="AC302" i="5" s="1"/>
  <c r="P280" i="5"/>
  <c r="AC280" i="5" s="1"/>
  <c r="P444" i="5"/>
  <c r="AC444" i="5" s="1"/>
  <c r="P310" i="5"/>
  <c r="AC310" i="5" s="1"/>
  <c r="P275" i="5"/>
  <c r="AC275" i="5" s="1"/>
  <c r="P304" i="5"/>
  <c r="AC304" i="5" s="1"/>
  <c r="P263" i="5"/>
  <c r="AC263" i="5" s="1"/>
  <c r="P282" i="5"/>
  <c r="AC282" i="5" s="1"/>
  <c r="P265" i="5"/>
  <c r="AC265" i="5" s="1"/>
  <c r="P252" i="5"/>
  <c r="AC252" i="5" s="1"/>
  <c r="P300" i="5"/>
  <c r="AC300" i="5" s="1"/>
  <c r="P291" i="5"/>
  <c r="AC291" i="5" s="1"/>
  <c r="P268" i="5"/>
  <c r="AC268" i="5" s="1"/>
  <c r="P255" i="5"/>
  <c r="AC255" i="5" s="1"/>
  <c r="P226" i="5"/>
  <c r="AC226" i="5" s="1"/>
  <c r="P249" i="5"/>
  <c r="AC249" i="5" s="1"/>
  <c r="P260" i="5"/>
  <c r="AC260" i="5" s="1"/>
  <c r="P269" i="5"/>
  <c r="AC269" i="5" s="1"/>
  <c r="P258" i="5"/>
  <c r="AC258" i="5" s="1"/>
  <c r="P225" i="5"/>
  <c r="AC225" i="5" s="1"/>
  <c r="P221" i="5"/>
  <c r="AC221" i="5" s="1"/>
  <c r="P292" i="5"/>
  <c r="AC292" i="5" s="1"/>
  <c r="P294" i="5"/>
  <c r="AC294" i="5" s="1"/>
  <c r="P223" i="5"/>
  <c r="AC223" i="5" s="1"/>
  <c r="P293" i="5"/>
  <c r="AC293" i="5" s="1"/>
  <c r="P325" i="5"/>
  <c r="AC325" i="5" s="1"/>
  <c r="P257" i="5"/>
  <c r="AC257" i="5" s="1"/>
  <c r="P247" i="5"/>
  <c r="AC247" i="5" s="1"/>
  <c r="P224" i="5"/>
  <c r="AC224" i="5" s="1"/>
  <c r="P285" i="5"/>
  <c r="AC285" i="5" s="1"/>
  <c r="P266" i="5"/>
  <c r="AC266" i="5" s="1"/>
  <c r="P350" i="5"/>
  <c r="AC350" i="5" s="1"/>
  <c r="P253" i="5"/>
  <c r="AC253" i="5" s="1"/>
  <c r="P264" i="5"/>
  <c r="AC264" i="5" s="1"/>
  <c r="P283" i="5"/>
  <c r="AC283" i="5" s="1"/>
  <c r="P272" i="5"/>
  <c r="AC272" i="5" s="1"/>
  <c r="P231" i="5"/>
  <c r="AC231" i="5" s="1"/>
  <c r="P215" i="5"/>
  <c r="AC215" i="5" s="1"/>
  <c r="P284" i="5"/>
  <c r="AC284" i="5" s="1"/>
  <c r="P271" i="5"/>
  <c r="AC271" i="5" s="1"/>
  <c r="P237" i="5"/>
  <c r="AC237" i="5" s="1"/>
  <c r="P332" i="5"/>
  <c r="AC332" i="5" s="1"/>
  <c r="P246" i="5"/>
  <c r="AC246" i="5" s="1"/>
  <c r="P236" i="5"/>
  <c r="AC236" i="5" s="1"/>
  <c r="P352" i="5"/>
  <c r="AC352" i="5" s="1"/>
  <c r="P270" i="5"/>
  <c r="AC270" i="5" s="1"/>
  <c r="P303" i="5"/>
  <c r="AC303" i="5" s="1"/>
  <c r="P235" i="5"/>
  <c r="AC235" i="5" s="1"/>
  <c r="P213" i="5"/>
  <c r="AC213" i="5" s="1"/>
  <c r="P256" i="5"/>
  <c r="AC256" i="5" s="1"/>
  <c r="P254" i="5"/>
  <c r="AC254" i="5" s="1"/>
  <c r="P362" i="5"/>
  <c r="AC362" i="5" s="1"/>
  <c r="P216" i="5"/>
  <c r="AC216" i="5" s="1"/>
  <c r="P360" i="5"/>
  <c r="AC360" i="5" s="1"/>
  <c r="P353" i="5"/>
  <c r="AC353" i="5" s="1"/>
  <c r="P238" i="5"/>
  <c r="AC238" i="5" s="1"/>
  <c r="P201" i="5"/>
  <c r="AC201" i="5" s="1"/>
  <c r="P186" i="5"/>
  <c r="AC186" i="5" s="1"/>
  <c r="P164" i="5"/>
  <c r="AC164" i="5" s="1"/>
  <c r="P239" i="5"/>
  <c r="AC239" i="5" s="1"/>
  <c r="P218" i="5"/>
  <c r="AC218" i="5" s="1"/>
  <c r="P209" i="5"/>
  <c r="AC209" i="5" s="1"/>
  <c r="P153" i="5"/>
  <c r="AC153" i="5" s="1"/>
  <c r="P170" i="5"/>
  <c r="AC170" i="5" s="1"/>
  <c r="P212" i="5"/>
  <c r="AC212" i="5" s="1"/>
  <c r="P183" i="5"/>
  <c r="AC183" i="5" s="1"/>
  <c r="P175" i="5"/>
  <c r="AC175" i="5" s="1"/>
  <c r="P119" i="5"/>
  <c r="AC119" i="5" s="1"/>
  <c r="P349" i="5"/>
  <c r="AC349" i="5" s="1"/>
  <c r="P197" i="5"/>
  <c r="AC197" i="5" s="1"/>
  <c r="P182" i="5"/>
  <c r="AC182" i="5" s="1"/>
  <c r="P157" i="5"/>
  <c r="AC157" i="5" s="1"/>
  <c r="P220" i="5"/>
  <c r="AC220" i="5" s="1"/>
  <c r="P207" i="5"/>
  <c r="AC207" i="5" s="1"/>
  <c r="P206" i="5"/>
  <c r="AC206" i="5" s="1"/>
  <c r="P185" i="5"/>
  <c r="AC185" i="5" s="1"/>
  <c r="P167" i="5"/>
  <c r="AC167" i="5" s="1"/>
  <c r="P227" i="5"/>
  <c r="AC227" i="5" s="1"/>
  <c r="P198" i="5"/>
  <c r="AC198" i="5" s="1"/>
  <c r="P188" i="5"/>
  <c r="AC188" i="5" s="1"/>
  <c r="P152" i="5"/>
  <c r="AC152" i="5" s="1"/>
  <c r="P229" i="5"/>
  <c r="AC229" i="5" s="1"/>
  <c r="P341" i="5"/>
  <c r="AC341" i="5" s="1"/>
  <c r="P202" i="5"/>
  <c r="AC202" i="5" s="1"/>
  <c r="P171" i="5"/>
  <c r="AC171" i="5" s="1"/>
  <c r="P174" i="5"/>
  <c r="AC174" i="5" s="1"/>
  <c r="P364" i="5"/>
  <c r="AC364" i="5" s="1"/>
  <c r="P217" i="5"/>
  <c r="AC217" i="5" s="1"/>
  <c r="P234" i="5"/>
  <c r="AC234" i="5" s="1"/>
  <c r="P248" i="5"/>
  <c r="AC248" i="5" s="1"/>
  <c r="P112" i="5"/>
  <c r="AC112" i="5" s="1"/>
  <c r="P166" i="5"/>
  <c r="AC166" i="5" s="1"/>
  <c r="P232" i="5"/>
  <c r="AC232" i="5" s="1"/>
  <c r="P208" i="5"/>
  <c r="AC208" i="5" s="1"/>
  <c r="P196" i="5"/>
  <c r="AC196" i="5" s="1"/>
  <c r="P168" i="5"/>
  <c r="AC168" i="5" s="1"/>
  <c r="P200" i="5"/>
  <c r="AC200" i="5" s="1"/>
  <c r="P228" i="5"/>
  <c r="AC228" i="5" s="1"/>
  <c r="P348" i="5"/>
  <c r="AC348" i="5" s="1"/>
  <c r="P203" i="5"/>
  <c r="AC203" i="5" s="1"/>
  <c r="P132" i="5"/>
  <c r="AC132" i="5" s="1"/>
  <c r="P155" i="5"/>
  <c r="AC155" i="5" s="1"/>
  <c r="P190" i="5"/>
  <c r="AC190" i="5" s="1"/>
  <c r="P148" i="5"/>
  <c r="AC148" i="5" s="1"/>
  <c r="P125" i="5"/>
  <c r="AC125" i="5" s="1"/>
  <c r="P230" i="5"/>
  <c r="AC230" i="5" s="1"/>
  <c r="P199" i="5"/>
  <c r="AC199" i="5" s="1"/>
  <c r="P205" i="5"/>
  <c r="AC205" i="5" s="1"/>
  <c r="P118" i="5"/>
  <c r="AC118" i="5" s="1"/>
  <c r="P116" i="5"/>
  <c r="AC116" i="5" s="1"/>
  <c r="P251" i="5"/>
  <c r="AC251" i="5" s="1"/>
  <c r="P204" i="5"/>
  <c r="AC204" i="5" s="1"/>
  <c r="P195" i="5"/>
  <c r="AC195" i="5" s="1"/>
  <c r="P154" i="5"/>
  <c r="AC154" i="5" s="1"/>
  <c r="P165" i="5"/>
  <c r="AC165" i="5" s="1"/>
  <c r="P137" i="5"/>
  <c r="AC137" i="5" s="1"/>
  <c r="P140" i="5"/>
  <c r="AC140" i="5" s="1"/>
  <c r="P163" i="5"/>
  <c r="AC163" i="5" s="1"/>
  <c r="P160" i="5"/>
  <c r="AC160" i="5" s="1"/>
  <c r="P139" i="5"/>
  <c r="AC139" i="5" s="1"/>
  <c r="P124" i="5"/>
  <c r="AC124" i="5" s="1"/>
  <c r="P193" i="5"/>
  <c r="AC193" i="5" s="1"/>
  <c r="P141" i="5"/>
  <c r="AC141" i="5" s="1"/>
  <c r="P162" i="5"/>
  <c r="AC162" i="5" s="1"/>
  <c r="P151" i="5"/>
  <c r="AC151" i="5" s="1"/>
  <c r="P143" i="5"/>
  <c r="AC143" i="5" s="1"/>
  <c r="P130" i="5"/>
  <c r="AC130" i="5" s="1"/>
  <c r="P169" i="5"/>
  <c r="AC169" i="5" s="1"/>
  <c r="P147" i="5"/>
  <c r="AC147" i="5" s="1"/>
  <c r="P127" i="5"/>
  <c r="AC127" i="5" s="1"/>
  <c r="P189" i="5"/>
  <c r="AC189" i="5" s="1"/>
  <c r="P134" i="5"/>
  <c r="AC134" i="5" s="1"/>
  <c r="P123" i="5"/>
  <c r="AC123" i="5" s="1"/>
  <c r="P176" i="5"/>
  <c r="AC176" i="5" s="1"/>
  <c r="P138" i="5"/>
  <c r="AC138" i="5" s="1"/>
  <c r="P156" i="5"/>
  <c r="AC156" i="5" s="1"/>
  <c r="P177" i="5"/>
  <c r="AC177" i="5" s="1"/>
  <c r="P128" i="5"/>
  <c r="AC128" i="5" s="1"/>
  <c r="P149" i="5"/>
  <c r="AC149" i="5" s="1"/>
  <c r="P192" i="5"/>
  <c r="AC192" i="5" s="1"/>
  <c r="P181" i="5"/>
  <c r="AC181" i="5" s="1"/>
  <c r="P150" i="5"/>
  <c r="AC150" i="5" s="1"/>
  <c r="P122" i="5"/>
  <c r="AC122" i="5" s="1"/>
  <c r="P178" i="5"/>
  <c r="AC178" i="5" s="1"/>
  <c r="P145" i="5"/>
  <c r="AC145" i="5" s="1"/>
  <c r="P158" i="5"/>
  <c r="AC158" i="5" s="1"/>
  <c r="P136" i="5"/>
  <c r="AC136" i="5" s="1"/>
  <c r="P135" i="5"/>
  <c r="AC135" i="5" s="1"/>
  <c r="P94" i="5"/>
  <c r="AC94" i="5" s="1"/>
  <c r="P82" i="5"/>
  <c r="AC82" i="5" s="1"/>
  <c r="P60" i="5"/>
  <c r="AC60" i="5" s="1"/>
  <c r="P104" i="5"/>
  <c r="AC104" i="5" s="1"/>
  <c r="P97" i="5"/>
  <c r="AC97" i="5" s="1"/>
  <c r="P84" i="5"/>
  <c r="AC84" i="5" s="1"/>
  <c r="P66" i="5"/>
  <c r="AC66" i="5" s="1"/>
  <c r="P54" i="5"/>
  <c r="AC54" i="5" s="1"/>
  <c r="P33" i="5"/>
  <c r="AC33" i="5" s="1"/>
  <c r="P187" i="5"/>
  <c r="AC187" i="5" s="1"/>
  <c r="P106" i="5"/>
  <c r="AC106" i="5" s="1"/>
  <c r="P100" i="5"/>
  <c r="AC100" i="5" s="1"/>
  <c r="P88" i="5"/>
  <c r="AC88" i="5" s="1"/>
  <c r="P69" i="5"/>
  <c r="AC69" i="5" s="1"/>
  <c r="P57" i="5"/>
  <c r="AC57" i="5" s="1"/>
  <c r="P117" i="5"/>
  <c r="AC117" i="5" s="1"/>
  <c r="P194" i="5"/>
  <c r="AC194" i="5" s="1"/>
  <c r="P107" i="5"/>
  <c r="AC107" i="5" s="1"/>
  <c r="P159" i="5"/>
  <c r="AC159" i="5" s="1"/>
  <c r="P68" i="5"/>
  <c r="AC68" i="5" s="1"/>
  <c r="P61" i="5"/>
  <c r="AC61" i="5" s="1"/>
  <c r="P70" i="5"/>
  <c r="AC70" i="5" s="1"/>
  <c r="P40" i="5"/>
  <c r="AC40" i="5" s="1"/>
  <c r="P19" i="5"/>
  <c r="AC19" i="5" s="1"/>
  <c r="P214" i="5"/>
  <c r="AC214" i="5" s="1"/>
  <c r="P173" i="5"/>
  <c r="AC173" i="5" s="1"/>
  <c r="P191" i="5"/>
  <c r="AC191" i="5" s="1"/>
  <c r="P29" i="5"/>
  <c r="AC29" i="5" s="1"/>
  <c r="P76" i="5"/>
  <c r="AC76" i="5" s="1"/>
  <c r="P62" i="5"/>
  <c r="AC62" i="5" s="1"/>
  <c r="P42" i="5"/>
  <c r="AC42" i="5" s="1"/>
  <c r="P131" i="5"/>
  <c r="AC131" i="5" s="1"/>
  <c r="P113" i="5"/>
  <c r="AC113" i="5" s="1"/>
  <c r="P63" i="5"/>
  <c r="AC63" i="5" s="1"/>
  <c r="P81" i="5"/>
  <c r="AC81" i="5" s="1"/>
  <c r="P64" i="5"/>
  <c r="AC64" i="5" s="1"/>
  <c r="P47" i="5"/>
  <c r="AC47" i="5" s="1"/>
  <c r="P103" i="5"/>
  <c r="AC103" i="5" s="1"/>
  <c r="P96" i="5"/>
  <c r="AC96" i="5" s="1"/>
  <c r="P83" i="5"/>
  <c r="AC83" i="5" s="1"/>
  <c r="P65" i="5"/>
  <c r="AC65" i="5" s="1"/>
  <c r="P48" i="5"/>
  <c r="AC48" i="5" s="1"/>
  <c r="P53" i="5"/>
  <c r="AC53" i="5" s="1"/>
  <c r="P129" i="5"/>
  <c r="AC129" i="5" s="1"/>
  <c r="P184" i="5"/>
  <c r="AC184" i="5" s="1"/>
  <c r="P99" i="5"/>
  <c r="AC99" i="5" s="1"/>
  <c r="P86" i="5"/>
  <c r="AC86" i="5" s="1"/>
  <c r="P74" i="5"/>
  <c r="AC74" i="5" s="1"/>
  <c r="P56" i="5"/>
  <c r="AC56" i="5" s="1"/>
  <c r="P32" i="5"/>
  <c r="AC32" i="5" s="1"/>
  <c r="P108" i="5"/>
  <c r="AC108" i="5" s="1"/>
  <c r="P95" i="5"/>
  <c r="AC95" i="5" s="1"/>
  <c r="P90" i="5"/>
  <c r="AC90" i="5" s="1"/>
  <c r="P75" i="5"/>
  <c r="AC75" i="5" s="1"/>
  <c r="P59" i="5"/>
  <c r="AC59" i="5" s="1"/>
  <c r="P39" i="5"/>
  <c r="AC39" i="5" s="1"/>
  <c r="P110" i="5"/>
  <c r="AC110" i="5" s="1"/>
  <c r="P172" i="5"/>
  <c r="AC172" i="5" s="1"/>
  <c r="P15" i="5"/>
  <c r="AC15" i="5" s="1"/>
  <c r="P78" i="5"/>
  <c r="AC78" i="5" s="1"/>
  <c r="P58" i="5"/>
  <c r="AC58" i="5" s="1"/>
  <c r="P41" i="5"/>
  <c r="AC41" i="5" s="1"/>
  <c r="P115" i="5"/>
  <c r="AC115" i="5" s="1"/>
  <c r="P102" i="5"/>
  <c r="AC102" i="5" s="1"/>
  <c r="P92" i="5"/>
  <c r="AC92" i="5" s="1"/>
  <c r="P80" i="5"/>
  <c r="AC80" i="5" s="1"/>
  <c r="P44" i="5"/>
  <c r="AC44" i="5" s="1"/>
  <c r="P46" i="5"/>
  <c r="AC46" i="5" s="1"/>
  <c r="P30" i="5"/>
  <c r="AC30" i="5" s="1"/>
  <c r="P146" i="5"/>
  <c r="AC146" i="5" s="1"/>
  <c r="P142" i="5"/>
  <c r="AC142" i="5" s="1"/>
  <c r="P93" i="5"/>
  <c r="AC93" i="5" s="1"/>
  <c r="P85" i="5"/>
  <c r="AC85" i="5" s="1"/>
  <c r="P67" i="5"/>
  <c r="AC67" i="5" s="1"/>
  <c r="P49" i="5"/>
  <c r="AC49" i="5" s="1"/>
  <c r="P180" i="5"/>
  <c r="AC180" i="5" s="1"/>
  <c r="P105" i="5"/>
  <c r="AC105" i="5" s="1"/>
  <c r="P98" i="5"/>
  <c r="AC98" i="5" s="1"/>
  <c r="P87" i="5"/>
  <c r="AC87" i="5" s="1"/>
  <c r="P71" i="5"/>
  <c r="AC71" i="5" s="1"/>
  <c r="P55" i="5"/>
  <c r="AC55" i="5" s="1"/>
  <c r="P179" i="5"/>
  <c r="AC179" i="5" s="1"/>
  <c r="P121" i="5"/>
  <c r="AC121" i="5" s="1"/>
  <c r="P114" i="5"/>
  <c r="AC114" i="5" s="1"/>
  <c r="P133" i="5"/>
  <c r="AC133" i="5" s="1"/>
  <c r="P89" i="5"/>
  <c r="AC89" i="5" s="1"/>
  <c r="P72" i="5"/>
  <c r="AC72" i="5" s="1"/>
  <c r="P50" i="5"/>
  <c r="AC50" i="5" s="1"/>
  <c r="P37" i="5"/>
  <c r="AC37" i="5" s="1"/>
  <c r="R2" i="5"/>
  <c r="AE2" i="5" s="1"/>
  <c r="S25" i="5"/>
  <c r="AF25" i="5" s="1"/>
  <c r="N6" i="5"/>
  <c r="AA6" i="5" s="1"/>
  <c r="T3" i="5"/>
  <c r="AG3" i="5" s="1"/>
  <c r="O7" i="5"/>
  <c r="AB7" i="5" s="1"/>
  <c r="U8" i="5"/>
  <c r="AH8" i="5" s="1"/>
  <c r="P13" i="5"/>
  <c r="AC13" i="5" s="1"/>
  <c r="Q11" i="5"/>
  <c r="AD11" i="5" s="1"/>
  <c r="N19" i="5"/>
  <c r="AA19" i="5" s="1"/>
  <c r="U24" i="5"/>
  <c r="AH24" i="5" s="1"/>
  <c r="O26" i="5"/>
  <c r="AB26" i="5" s="1"/>
  <c r="U27" i="5"/>
  <c r="AH27" i="5" s="1"/>
  <c r="S45" i="5"/>
  <c r="AF45" i="5" s="1"/>
  <c r="O77" i="5"/>
  <c r="AB77" i="5" s="1"/>
  <c r="S69" i="5"/>
  <c r="AF69" i="5" s="1"/>
  <c r="O72" i="5"/>
  <c r="AB72" i="5" s="1"/>
  <c r="N98" i="5"/>
  <c r="AA98" i="5" s="1"/>
  <c r="S106" i="5"/>
  <c r="AF106" i="5" s="1"/>
  <c r="O114" i="5"/>
  <c r="AB114" i="5" s="1"/>
  <c r="P111" i="5"/>
  <c r="AC111" i="5" s="1"/>
  <c r="Q931" i="5"/>
  <c r="AD931" i="5" s="1"/>
  <c r="Q914" i="5"/>
  <c r="AD914" i="5" s="1"/>
  <c r="Q939" i="5"/>
  <c r="AD939" i="5" s="1"/>
  <c r="Q964" i="5"/>
  <c r="AD964" i="5" s="1"/>
  <c r="Q972" i="5"/>
  <c r="AD972" i="5" s="1"/>
  <c r="Q950" i="5"/>
  <c r="AD950" i="5" s="1"/>
  <c r="Q984" i="5"/>
  <c r="AD984" i="5" s="1"/>
  <c r="Q889" i="5"/>
  <c r="AD889" i="5" s="1"/>
  <c r="Q873" i="5"/>
  <c r="AD873" i="5" s="1"/>
  <c r="Q919" i="5"/>
  <c r="AD919" i="5" s="1"/>
  <c r="Q937" i="5"/>
  <c r="AD937" i="5" s="1"/>
  <c r="Q962" i="5"/>
  <c r="AD962" i="5" s="1"/>
  <c r="Q975" i="5"/>
  <c r="AD975" i="5" s="1"/>
  <c r="Q991" i="5"/>
  <c r="AD991" i="5" s="1"/>
  <c r="Q998" i="5"/>
  <c r="AD998" i="5" s="1"/>
  <c r="Q930" i="5"/>
  <c r="AD930" i="5" s="1"/>
  <c r="Q977" i="5"/>
  <c r="AD977" i="5" s="1"/>
  <c r="Q923" i="5"/>
  <c r="AD923" i="5" s="1"/>
  <c r="Q965" i="5"/>
  <c r="AD965" i="5" s="1"/>
  <c r="Q951" i="5"/>
  <c r="AD951" i="5" s="1"/>
  <c r="Q921" i="5"/>
  <c r="AD921" i="5" s="1"/>
  <c r="Q995" i="5"/>
  <c r="AD995" i="5" s="1"/>
  <c r="Q944" i="5"/>
  <c r="AD944" i="5" s="1"/>
  <c r="Q928" i="5"/>
  <c r="AD928" i="5" s="1"/>
  <c r="Q901" i="5"/>
  <c r="AD901" i="5" s="1"/>
  <c r="Q879" i="5"/>
  <c r="AD879" i="5" s="1"/>
  <c r="Q966" i="5"/>
  <c r="AD966" i="5" s="1"/>
  <c r="Q973" i="5"/>
  <c r="AD973" i="5" s="1"/>
  <c r="Q863" i="5"/>
  <c r="AD863" i="5" s="1"/>
  <c r="Q911" i="5"/>
  <c r="AD911" i="5" s="1"/>
  <c r="Q858" i="5"/>
  <c r="AD858" i="5" s="1"/>
  <c r="Q881" i="5"/>
  <c r="AD881" i="5" s="1"/>
  <c r="Q915" i="5"/>
  <c r="AD915" i="5" s="1"/>
  <c r="Q983" i="5"/>
  <c r="AD983" i="5" s="1"/>
  <c r="Q861" i="5"/>
  <c r="AD861" i="5" s="1"/>
  <c r="Q943" i="5"/>
  <c r="AD943" i="5" s="1"/>
  <c r="Q865" i="5"/>
  <c r="AD865" i="5" s="1"/>
  <c r="Q956" i="5"/>
  <c r="AD956" i="5" s="1"/>
  <c r="Q938" i="5"/>
  <c r="AD938" i="5" s="1"/>
  <c r="Q990" i="5"/>
  <c r="AD990" i="5" s="1"/>
  <c r="Q888" i="5"/>
  <c r="AD888" i="5" s="1"/>
  <c r="Q959" i="5"/>
  <c r="AD959" i="5" s="1"/>
  <c r="Q899" i="5"/>
  <c r="AD899" i="5" s="1"/>
  <c r="Q909" i="5"/>
  <c r="AD909" i="5" s="1"/>
  <c r="Q969" i="5"/>
  <c r="AD969" i="5" s="1"/>
  <c r="Q837" i="5"/>
  <c r="AD837" i="5" s="1"/>
  <c r="Q836" i="5"/>
  <c r="AD836" i="5" s="1"/>
  <c r="Q961" i="5"/>
  <c r="AD961" i="5" s="1"/>
  <c r="Q934" i="5"/>
  <c r="AD934" i="5" s="1"/>
  <c r="Q842" i="5"/>
  <c r="AD842" i="5" s="1"/>
  <c r="Q868" i="5"/>
  <c r="AD868" i="5" s="1"/>
  <c r="Q903" i="5"/>
  <c r="AD903" i="5" s="1"/>
  <c r="Q979" i="5"/>
  <c r="AD979" i="5" s="1"/>
  <c r="Q935" i="5"/>
  <c r="AD935" i="5" s="1"/>
  <c r="Q847" i="5"/>
  <c r="AD847" i="5" s="1"/>
  <c r="Q876" i="5"/>
  <c r="AD876" i="5" s="1"/>
  <c r="Q843" i="5"/>
  <c r="AD843" i="5" s="1"/>
  <c r="Q839" i="5"/>
  <c r="AD839" i="5" s="1"/>
  <c r="Q841" i="5"/>
  <c r="AD841" i="5" s="1"/>
  <c r="Q851" i="5"/>
  <c r="AD851" i="5" s="1"/>
  <c r="Q875" i="5"/>
  <c r="AD875" i="5" s="1"/>
  <c r="Q947" i="5"/>
  <c r="AD947" i="5" s="1"/>
  <c r="Q860" i="5"/>
  <c r="AD860" i="5" s="1"/>
  <c r="Q906" i="5"/>
  <c r="AD906" i="5" s="1"/>
  <c r="Q952" i="5"/>
  <c r="AD952" i="5" s="1"/>
  <c r="Q999" i="5"/>
  <c r="AD999" i="5" s="1"/>
  <c r="Q895" i="5"/>
  <c r="AD895" i="5" s="1"/>
  <c r="Q826" i="5"/>
  <c r="AD826" i="5" s="1"/>
  <c r="Q912" i="5"/>
  <c r="AD912" i="5" s="1"/>
  <c r="Q960" i="5"/>
  <c r="AD960" i="5" s="1"/>
  <c r="Q867" i="5"/>
  <c r="AD867" i="5" s="1"/>
  <c r="Q980" i="5"/>
  <c r="AD980" i="5" s="1"/>
  <c r="Q916" i="5"/>
  <c r="AD916" i="5" s="1"/>
  <c r="Q830" i="5"/>
  <c r="AD830" i="5" s="1"/>
  <c r="Q971" i="5"/>
  <c r="AD971" i="5" s="1"/>
  <c r="Q954" i="5"/>
  <c r="AD954" i="5" s="1"/>
  <c r="Q823" i="5"/>
  <c r="AD823" i="5" s="1"/>
  <c r="Q900" i="5"/>
  <c r="AD900" i="5" s="1"/>
  <c r="Q834" i="5"/>
  <c r="AD834" i="5" s="1"/>
  <c r="Q974" i="5"/>
  <c r="AD974" i="5" s="1"/>
  <c r="Q844" i="5"/>
  <c r="AD844" i="5" s="1"/>
  <c r="Q982" i="5"/>
  <c r="AD982" i="5" s="1"/>
  <c r="Q993" i="5"/>
  <c r="AD993" i="5" s="1"/>
  <c r="Q981" i="5"/>
  <c r="AD981" i="5" s="1"/>
  <c r="Q831" i="5"/>
  <c r="AD831" i="5" s="1"/>
  <c r="Q866" i="5"/>
  <c r="AD866" i="5" s="1"/>
  <c r="Q887" i="5"/>
  <c r="AD887" i="5" s="1"/>
  <c r="Q987" i="5"/>
  <c r="AD987" i="5" s="1"/>
  <c r="Q910" i="5"/>
  <c r="AD910" i="5" s="1"/>
  <c r="Q829" i="5"/>
  <c r="AD829" i="5" s="1"/>
  <c r="Q986" i="5"/>
  <c r="AD986" i="5" s="1"/>
  <c r="Q870" i="5"/>
  <c r="AD870" i="5" s="1"/>
  <c r="Q893" i="5"/>
  <c r="AD893" i="5" s="1"/>
  <c r="Q886" i="5"/>
  <c r="AD886" i="5" s="1"/>
  <c r="Q936" i="5"/>
  <c r="AD936" i="5" s="1"/>
  <c r="Q925" i="5"/>
  <c r="AD925" i="5" s="1"/>
  <c r="Q859" i="5"/>
  <c r="AD859" i="5" s="1"/>
  <c r="Q896" i="5"/>
  <c r="AD896" i="5" s="1"/>
  <c r="Q898" i="5"/>
  <c r="AD898" i="5" s="1"/>
  <c r="Q967" i="5"/>
  <c r="AD967" i="5" s="1"/>
  <c r="Q978" i="5"/>
  <c r="AD978" i="5" s="1"/>
  <c r="Q932" i="5"/>
  <c r="AD932" i="5" s="1"/>
  <c r="Q955" i="5"/>
  <c r="AD955" i="5" s="1"/>
  <c r="Q894" i="5"/>
  <c r="AD894" i="5" s="1"/>
  <c r="Q970" i="5"/>
  <c r="AD970" i="5" s="1"/>
  <c r="Q992" i="5"/>
  <c r="AD992" i="5" s="1"/>
  <c r="Q922" i="5"/>
  <c r="AD922" i="5" s="1"/>
  <c r="Q820" i="5"/>
  <c r="AD820" i="5" s="1"/>
  <c r="Q897" i="5"/>
  <c r="AD897" i="5" s="1"/>
  <c r="Q853" i="5"/>
  <c r="AD853" i="5" s="1"/>
  <c r="Q997" i="5"/>
  <c r="AD997" i="5" s="1"/>
  <c r="Q819" i="5"/>
  <c r="AD819" i="5" s="1"/>
  <c r="Q822" i="5"/>
  <c r="AD822" i="5" s="1"/>
  <c r="Q957" i="5"/>
  <c r="AD957" i="5" s="1"/>
  <c r="Q907" i="5"/>
  <c r="AD907" i="5" s="1"/>
  <c r="Q924" i="5"/>
  <c r="AD924" i="5" s="1"/>
  <c r="Q828" i="5"/>
  <c r="AD828" i="5" s="1"/>
  <c r="Q946" i="5"/>
  <c r="AD946" i="5" s="1"/>
  <c r="Q827" i="5"/>
  <c r="AD827" i="5" s="1"/>
  <c r="Q855" i="5"/>
  <c r="AD855" i="5" s="1"/>
  <c r="Q854" i="5"/>
  <c r="AD854" i="5" s="1"/>
  <c r="Q813" i="5"/>
  <c r="AD813" i="5" s="1"/>
  <c r="Q913" i="5"/>
  <c r="AD913" i="5" s="1"/>
  <c r="Q1001" i="5"/>
  <c r="AD1001" i="5" s="1"/>
  <c r="Q883" i="5"/>
  <c r="AD883" i="5" s="1"/>
  <c r="Q945" i="5"/>
  <c r="AD945" i="5" s="1"/>
  <c r="Q885" i="5"/>
  <c r="AD885" i="5" s="1"/>
  <c r="Q940" i="5"/>
  <c r="AD940" i="5" s="1"/>
  <c r="Q968" i="5"/>
  <c r="AD968" i="5" s="1"/>
  <c r="Q908" i="5"/>
  <c r="AD908" i="5" s="1"/>
  <c r="Q869" i="5"/>
  <c r="AD869" i="5" s="1"/>
  <c r="Q905" i="5"/>
  <c r="AD905" i="5" s="1"/>
  <c r="Q874" i="5"/>
  <c r="AD874" i="5" s="1"/>
  <c r="Q877" i="5"/>
  <c r="AD877" i="5" s="1"/>
  <c r="Q810" i="5"/>
  <c r="AD810" i="5" s="1"/>
  <c r="Q941" i="5"/>
  <c r="AD941" i="5" s="1"/>
  <c r="Q926" i="5"/>
  <c r="AD926" i="5" s="1"/>
  <c r="Q918" i="5"/>
  <c r="AD918" i="5" s="1"/>
  <c r="Q856" i="5"/>
  <c r="AD856" i="5" s="1"/>
  <c r="Q809" i="5"/>
  <c r="AD809" i="5" s="1"/>
  <c r="Q904" i="5"/>
  <c r="AD904" i="5" s="1"/>
  <c r="Q857" i="5"/>
  <c r="AD857" i="5" s="1"/>
  <c r="Q814" i="5"/>
  <c r="AD814" i="5" s="1"/>
  <c r="Q840" i="5"/>
  <c r="AD840" i="5" s="1"/>
  <c r="Q812" i="5"/>
  <c r="AD812" i="5" s="1"/>
  <c r="Q892" i="5"/>
  <c r="AD892" i="5" s="1"/>
  <c r="Q1000" i="5"/>
  <c r="AD1000" i="5" s="1"/>
  <c r="Q927" i="5"/>
  <c r="AD927" i="5" s="1"/>
  <c r="Q890" i="5"/>
  <c r="AD890" i="5" s="1"/>
  <c r="Q872" i="5"/>
  <c r="AD872" i="5" s="1"/>
  <c r="Q949" i="5"/>
  <c r="AD949" i="5" s="1"/>
  <c r="Q833" i="5"/>
  <c r="AD833" i="5" s="1"/>
  <c r="Q902" i="5"/>
  <c r="AD902" i="5" s="1"/>
  <c r="Q996" i="5"/>
  <c r="AD996" i="5" s="1"/>
  <c r="Q948" i="5"/>
  <c r="AD948" i="5" s="1"/>
  <c r="Q845" i="5"/>
  <c r="AD845" i="5" s="1"/>
  <c r="Q985" i="5"/>
  <c r="AD985" i="5" s="1"/>
  <c r="Q864" i="5"/>
  <c r="AD864" i="5" s="1"/>
  <c r="Q976" i="5"/>
  <c r="AD976" i="5" s="1"/>
  <c r="Q882" i="5"/>
  <c r="AD882" i="5" s="1"/>
  <c r="Q838" i="5"/>
  <c r="AD838" i="5" s="1"/>
  <c r="Q805" i="5"/>
  <c r="AD805" i="5" s="1"/>
  <c r="Q933" i="5"/>
  <c r="AD933" i="5" s="1"/>
  <c r="Q942" i="5"/>
  <c r="AD942" i="5" s="1"/>
  <c r="Q929" i="5"/>
  <c r="AD929" i="5" s="1"/>
  <c r="Q816" i="5"/>
  <c r="AD816" i="5" s="1"/>
  <c r="Q953" i="5"/>
  <c r="AD953" i="5" s="1"/>
  <c r="Q994" i="5"/>
  <c r="AD994" i="5" s="1"/>
  <c r="Q848" i="5"/>
  <c r="AD848" i="5" s="1"/>
  <c r="Q811" i="5"/>
  <c r="AD811" i="5" s="1"/>
  <c r="Q988" i="5"/>
  <c r="AD988" i="5" s="1"/>
  <c r="Q815" i="5"/>
  <c r="AD815" i="5" s="1"/>
  <c r="Q871" i="5"/>
  <c r="AD871" i="5" s="1"/>
  <c r="Q849" i="5"/>
  <c r="AD849" i="5" s="1"/>
  <c r="Q821" i="5"/>
  <c r="AD821" i="5" s="1"/>
  <c r="Q880" i="5"/>
  <c r="AD880" i="5" s="1"/>
  <c r="Q832" i="5"/>
  <c r="AD832" i="5" s="1"/>
  <c r="Q878" i="5"/>
  <c r="AD878" i="5" s="1"/>
  <c r="Q806" i="5"/>
  <c r="AD806" i="5" s="1"/>
  <c r="Q989" i="5"/>
  <c r="AD989" i="5" s="1"/>
  <c r="Q631" i="5"/>
  <c r="AD631" i="5" s="1"/>
  <c r="Q790" i="5"/>
  <c r="AD790" i="5" s="1"/>
  <c r="Q884" i="5"/>
  <c r="AD884" i="5" s="1"/>
  <c r="Q803" i="5"/>
  <c r="AD803" i="5" s="1"/>
  <c r="Q850" i="5"/>
  <c r="AD850" i="5" s="1"/>
  <c r="Q729" i="5"/>
  <c r="AD729" i="5" s="1"/>
  <c r="Q835" i="5"/>
  <c r="AD835" i="5" s="1"/>
  <c r="Q852" i="5"/>
  <c r="AD852" i="5" s="1"/>
  <c r="Q917" i="5"/>
  <c r="AD917" i="5" s="1"/>
  <c r="Q891" i="5"/>
  <c r="AD891" i="5" s="1"/>
  <c r="Q824" i="5"/>
  <c r="AD824" i="5" s="1"/>
  <c r="Q846" i="5"/>
  <c r="AD846" i="5" s="1"/>
  <c r="Q963" i="5"/>
  <c r="AD963" i="5" s="1"/>
  <c r="Q626" i="5"/>
  <c r="AD626" i="5" s="1"/>
  <c r="Q808" i="5"/>
  <c r="AD808" i="5" s="1"/>
  <c r="Q818" i="5"/>
  <c r="AD818" i="5" s="1"/>
  <c r="Q787" i="5"/>
  <c r="AD787" i="5" s="1"/>
  <c r="Q770" i="5"/>
  <c r="AD770" i="5" s="1"/>
  <c r="Q825" i="5"/>
  <c r="AD825" i="5" s="1"/>
  <c r="Q669" i="5"/>
  <c r="AD669" i="5" s="1"/>
  <c r="Q817" i="5"/>
  <c r="AD817" i="5" s="1"/>
  <c r="Q804" i="5"/>
  <c r="AD804" i="5" s="1"/>
  <c r="Q580" i="5"/>
  <c r="AD580" i="5" s="1"/>
  <c r="Q603" i="5"/>
  <c r="AD603" i="5" s="1"/>
  <c r="Q958" i="5"/>
  <c r="AD958" i="5" s="1"/>
  <c r="Q862" i="5"/>
  <c r="AD862" i="5" s="1"/>
  <c r="Q794" i="5"/>
  <c r="AD794" i="5" s="1"/>
  <c r="Q743" i="5"/>
  <c r="AD743" i="5" s="1"/>
  <c r="Q735" i="5"/>
  <c r="AD735" i="5" s="1"/>
  <c r="Q784" i="5"/>
  <c r="AD784" i="5" s="1"/>
  <c r="Q807" i="5"/>
  <c r="AD807" i="5" s="1"/>
  <c r="Q802" i="5"/>
  <c r="AD802" i="5" s="1"/>
  <c r="Q792" i="5"/>
  <c r="AD792" i="5" s="1"/>
  <c r="Q920" i="5"/>
  <c r="AD920" i="5" s="1"/>
  <c r="Q775" i="5"/>
  <c r="AD775" i="5" s="1"/>
  <c r="Q600" i="5"/>
  <c r="AD600" i="5" s="1"/>
  <c r="Q801" i="5"/>
  <c r="AD801" i="5" s="1"/>
  <c r="Q761" i="5"/>
  <c r="AD761" i="5" s="1"/>
  <c r="Q753" i="5"/>
  <c r="AD753" i="5" s="1"/>
  <c r="Q602" i="5"/>
  <c r="AD602" i="5" s="1"/>
  <c r="Q593" i="5"/>
  <c r="AD593" i="5" s="1"/>
  <c r="Q783" i="5"/>
  <c r="AD783" i="5" s="1"/>
  <c r="Q668" i="5"/>
  <c r="AD668" i="5" s="1"/>
  <c r="Q754" i="5"/>
  <c r="AD754" i="5" s="1"/>
  <c r="Q734" i="5"/>
  <c r="AD734" i="5" s="1"/>
  <c r="Q771" i="5"/>
  <c r="AD771" i="5" s="1"/>
  <c r="Q725" i="5"/>
  <c r="AD725" i="5" s="1"/>
  <c r="Q762" i="5"/>
  <c r="AD762" i="5" s="1"/>
  <c r="Q682" i="5"/>
  <c r="AD682" i="5" s="1"/>
  <c r="Q791" i="5"/>
  <c r="AD791" i="5" s="1"/>
  <c r="Q636" i="5"/>
  <c r="AD636" i="5" s="1"/>
  <c r="Q744" i="5"/>
  <c r="AD744" i="5" s="1"/>
  <c r="Q635" i="5"/>
  <c r="AD635" i="5" s="1"/>
  <c r="Q765" i="5"/>
  <c r="AD765" i="5" s="1"/>
  <c r="Q578" i="5"/>
  <c r="AD578" i="5" s="1"/>
  <c r="Q781" i="5"/>
  <c r="AD781" i="5" s="1"/>
  <c r="Q628" i="5"/>
  <c r="AD628" i="5" s="1"/>
  <c r="Q581" i="5"/>
  <c r="AD581" i="5" s="1"/>
  <c r="Q715" i="5"/>
  <c r="AD715" i="5" s="1"/>
  <c r="Q782" i="5"/>
  <c r="AD782" i="5" s="1"/>
  <c r="Q616" i="5"/>
  <c r="AD616" i="5" s="1"/>
  <c r="Q760" i="5"/>
  <c r="AD760" i="5" s="1"/>
  <c r="Q749" i="5"/>
  <c r="AD749" i="5" s="1"/>
  <c r="Q768" i="5"/>
  <c r="AD768" i="5" s="1"/>
  <c r="Q654" i="5"/>
  <c r="AD654" i="5" s="1"/>
  <c r="Q722" i="5"/>
  <c r="AD722" i="5" s="1"/>
  <c r="Q671" i="5"/>
  <c r="AD671" i="5" s="1"/>
  <c r="Q745" i="5"/>
  <c r="AD745" i="5" s="1"/>
  <c r="Q728" i="5"/>
  <c r="AD728" i="5" s="1"/>
  <c r="Q779" i="5"/>
  <c r="AD779" i="5" s="1"/>
  <c r="Q627" i="5"/>
  <c r="AD627" i="5" s="1"/>
  <c r="Q766" i="5"/>
  <c r="AD766" i="5" s="1"/>
  <c r="Q672" i="5"/>
  <c r="AD672" i="5" s="1"/>
  <c r="Q726" i="5"/>
  <c r="AD726" i="5" s="1"/>
  <c r="Q732" i="5"/>
  <c r="AD732" i="5" s="1"/>
  <c r="Q666" i="5"/>
  <c r="AD666" i="5" s="1"/>
  <c r="Q706" i="5"/>
  <c r="AD706" i="5" s="1"/>
  <c r="Q747" i="5"/>
  <c r="AD747" i="5" s="1"/>
  <c r="Q799" i="5"/>
  <c r="AD799" i="5" s="1"/>
  <c r="Q708" i="5"/>
  <c r="AD708" i="5" s="1"/>
  <c r="Q778" i="5"/>
  <c r="AD778" i="5" s="1"/>
  <c r="Q738" i="5"/>
  <c r="AD738" i="5" s="1"/>
  <c r="Q724" i="5"/>
  <c r="AD724" i="5" s="1"/>
  <c r="Q637" i="5"/>
  <c r="AD637" i="5" s="1"/>
  <c r="Q610" i="5"/>
  <c r="AD610" i="5" s="1"/>
  <c r="Q769" i="5"/>
  <c r="AD769" i="5" s="1"/>
  <c r="Q751" i="5"/>
  <c r="AD751" i="5" s="1"/>
  <c r="Q633" i="5"/>
  <c r="AD633" i="5" s="1"/>
  <c r="Q573" i="5"/>
  <c r="AD573" i="5" s="1"/>
  <c r="Q730" i="5"/>
  <c r="AD730" i="5" s="1"/>
  <c r="Q714" i="5"/>
  <c r="AD714" i="5" s="1"/>
  <c r="Q634" i="5"/>
  <c r="AD634" i="5" s="1"/>
  <c r="Q757" i="5"/>
  <c r="AD757" i="5" s="1"/>
  <c r="Q740" i="5"/>
  <c r="AD740" i="5" s="1"/>
  <c r="Q733" i="5"/>
  <c r="AD733" i="5" s="1"/>
  <c r="Q579" i="5"/>
  <c r="AD579" i="5" s="1"/>
  <c r="Q664" i="5"/>
  <c r="AD664" i="5" s="1"/>
  <c r="Q710" i="5"/>
  <c r="AD710" i="5" s="1"/>
  <c r="Q701" i="5"/>
  <c r="AD701" i="5" s="1"/>
  <c r="Q773" i="5"/>
  <c r="AD773" i="5" s="1"/>
  <c r="Q632" i="5"/>
  <c r="AD632" i="5" s="1"/>
  <c r="Q678" i="5"/>
  <c r="AD678" i="5" s="1"/>
  <c r="Q667" i="5"/>
  <c r="AD667" i="5" s="1"/>
  <c r="Q763" i="5"/>
  <c r="AD763" i="5" s="1"/>
  <c r="Q630" i="5"/>
  <c r="AD630" i="5" s="1"/>
  <c r="Q673" i="5"/>
  <c r="AD673" i="5" s="1"/>
  <c r="Q746" i="5"/>
  <c r="AD746" i="5" s="1"/>
  <c r="Q679" i="5"/>
  <c r="AD679" i="5" s="1"/>
  <c r="Q599" i="5"/>
  <c r="AD599" i="5" s="1"/>
  <c r="Q703" i="5"/>
  <c r="AD703" i="5" s="1"/>
  <c r="Q707" i="5"/>
  <c r="AD707" i="5" s="1"/>
  <c r="Q640" i="5"/>
  <c r="AD640" i="5" s="1"/>
  <c r="Q598" i="5"/>
  <c r="AD598" i="5" s="1"/>
  <c r="Q748" i="5"/>
  <c r="AD748" i="5" s="1"/>
  <c r="Q660" i="5"/>
  <c r="AD660" i="5" s="1"/>
  <c r="Q758" i="5"/>
  <c r="AD758" i="5" s="1"/>
  <c r="Q699" i="5"/>
  <c r="AD699" i="5" s="1"/>
  <c r="Q719" i="5"/>
  <c r="AD719" i="5" s="1"/>
  <c r="Q657" i="5"/>
  <c r="AD657" i="5" s="1"/>
  <c r="Q723" i="5"/>
  <c r="AD723" i="5" s="1"/>
  <c r="Q800" i="5"/>
  <c r="AD800" i="5" s="1"/>
  <c r="Q629" i="5"/>
  <c r="AD629" i="5" s="1"/>
  <c r="Q704" i="5"/>
  <c r="AD704" i="5" s="1"/>
  <c r="Q712" i="5"/>
  <c r="AD712" i="5" s="1"/>
  <c r="Q698" i="5"/>
  <c r="AD698" i="5" s="1"/>
  <c r="Q625" i="5"/>
  <c r="AD625" i="5" s="1"/>
  <c r="Q777" i="5"/>
  <c r="AD777" i="5" s="1"/>
  <c r="Q622" i="5"/>
  <c r="AD622" i="5" s="1"/>
  <c r="Q694" i="5"/>
  <c r="AD694" i="5" s="1"/>
  <c r="Q663" i="5"/>
  <c r="AD663" i="5" s="1"/>
  <c r="Q702" i="5"/>
  <c r="AD702" i="5" s="1"/>
  <c r="Q574" i="5"/>
  <c r="AD574" i="5" s="1"/>
  <c r="Q795" i="5"/>
  <c r="AD795" i="5" s="1"/>
  <c r="Q619" i="5"/>
  <c r="AD619" i="5" s="1"/>
  <c r="Q727" i="5"/>
  <c r="AD727" i="5" s="1"/>
  <c r="Q797" i="5"/>
  <c r="AD797" i="5" s="1"/>
  <c r="Q798" i="5"/>
  <c r="AD798" i="5" s="1"/>
  <c r="Q742" i="5"/>
  <c r="AD742" i="5" s="1"/>
  <c r="Q686" i="5"/>
  <c r="AD686" i="5" s="1"/>
  <c r="Q658" i="5"/>
  <c r="AD658" i="5" s="1"/>
  <c r="Q646" i="5"/>
  <c r="AD646" i="5" s="1"/>
  <c r="Q613" i="5"/>
  <c r="AD613" i="5" s="1"/>
  <c r="Q645" i="5"/>
  <c r="AD645" i="5" s="1"/>
  <c r="Q677" i="5"/>
  <c r="AD677" i="5" s="1"/>
  <c r="Q796" i="5"/>
  <c r="AD796" i="5" s="1"/>
  <c r="Q741" i="5"/>
  <c r="AD741" i="5" s="1"/>
  <c r="Q793" i="5"/>
  <c r="AD793" i="5" s="1"/>
  <c r="Q680" i="5"/>
  <c r="AD680" i="5" s="1"/>
  <c r="Q656" i="5"/>
  <c r="AD656" i="5" s="1"/>
  <c r="Q684" i="5"/>
  <c r="AD684" i="5" s="1"/>
  <c r="Q690" i="5"/>
  <c r="AD690" i="5" s="1"/>
  <c r="Q642" i="5"/>
  <c r="AD642" i="5" s="1"/>
  <c r="Q759" i="5"/>
  <c r="AD759" i="5" s="1"/>
  <c r="Q651" i="5"/>
  <c r="AD651" i="5" s="1"/>
  <c r="Q614" i="5"/>
  <c r="AD614" i="5" s="1"/>
  <c r="Q649" i="5"/>
  <c r="AD649" i="5" s="1"/>
  <c r="Q683" i="5"/>
  <c r="AD683" i="5" s="1"/>
  <c r="Q659" i="5"/>
  <c r="AD659" i="5" s="1"/>
  <c r="Q774" i="5"/>
  <c r="AD774" i="5" s="1"/>
  <c r="Q697" i="5"/>
  <c r="AD697" i="5" s="1"/>
  <c r="Q618" i="5"/>
  <c r="AD618" i="5" s="1"/>
  <c r="Q662" i="5"/>
  <c r="AD662" i="5" s="1"/>
  <c r="Q772" i="5"/>
  <c r="AD772" i="5" s="1"/>
  <c r="Q696" i="5"/>
  <c r="AD696" i="5" s="1"/>
  <c r="Q595" i="5"/>
  <c r="AD595" i="5" s="1"/>
  <c r="Q764" i="5"/>
  <c r="AD764" i="5" s="1"/>
  <c r="Q612" i="5"/>
  <c r="AD612" i="5" s="1"/>
  <c r="Q661" i="5"/>
  <c r="AD661" i="5" s="1"/>
  <c r="Q700" i="5"/>
  <c r="AD700" i="5" s="1"/>
  <c r="Q752" i="5"/>
  <c r="AD752" i="5" s="1"/>
  <c r="Q718" i="5"/>
  <c r="AD718" i="5" s="1"/>
  <c r="Q731" i="5"/>
  <c r="AD731" i="5" s="1"/>
  <c r="Q665" i="5"/>
  <c r="AD665" i="5" s="1"/>
  <c r="Q776" i="5"/>
  <c r="AD776" i="5" s="1"/>
  <c r="Q717" i="5"/>
  <c r="AD717" i="5" s="1"/>
  <c r="Q644" i="5"/>
  <c r="AD644" i="5" s="1"/>
  <c r="Q786" i="5"/>
  <c r="AD786" i="5" s="1"/>
  <c r="Q608" i="5"/>
  <c r="AD608" i="5" s="1"/>
  <c r="Q569" i="5"/>
  <c r="AD569" i="5" s="1"/>
  <c r="Q647" i="5"/>
  <c r="AD647" i="5" s="1"/>
  <c r="Q606" i="5"/>
  <c r="AD606" i="5" s="1"/>
  <c r="Q676" i="5"/>
  <c r="AD676" i="5" s="1"/>
  <c r="Q615" i="5"/>
  <c r="AD615" i="5" s="1"/>
  <c r="Q685" i="5"/>
  <c r="AD685" i="5" s="1"/>
  <c r="Q695" i="5"/>
  <c r="AD695" i="5" s="1"/>
  <c r="Q756" i="5"/>
  <c r="AD756" i="5" s="1"/>
  <c r="Q570" i="5"/>
  <c r="AD570" i="5" s="1"/>
  <c r="Q693" i="5"/>
  <c r="AD693" i="5" s="1"/>
  <c r="Q688" i="5"/>
  <c r="AD688" i="5" s="1"/>
  <c r="Q591" i="5"/>
  <c r="AD591" i="5" s="1"/>
  <c r="Q670" i="5"/>
  <c r="AD670" i="5" s="1"/>
  <c r="Q597" i="5"/>
  <c r="AD597" i="5" s="1"/>
  <c r="Q691" i="5"/>
  <c r="AD691" i="5" s="1"/>
  <c r="Q623" i="5"/>
  <c r="AD623" i="5" s="1"/>
  <c r="Q736" i="5"/>
  <c r="AD736" i="5" s="1"/>
  <c r="Q675" i="5"/>
  <c r="AD675" i="5" s="1"/>
  <c r="Q617" i="5"/>
  <c r="AD617" i="5" s="1"/>
  <c r="Q643" i="5"/>
  <c r="AD643" i="5" s="1"/>
  <c r="Q713" i="5"/>
  <c r="AD713" i="5" s="1"/>
  <c r="Q655" i="5"/>
  <c r="AD655" i="5" s="1"/>
  <c r="Q716" i="5"/>
  <c r="AD716" i="5" s="1"/>
  <c r="Q594" i="5"/>
  <c r="AD594" i="5" s="1"/>
  <c r="Q639" i="5"/>
  <c r="AD639" i="5" s="1"/>
  <c r="Q720" i="5"/>
  <c r="AD720" i="5" s="1"/>
  <c r="Q650" i="5"/>
  <c r="AD650" i="5" s="1"/>
  <c r="Q589" i="5"/>
  <c r="AD589" i="5" s="1"/>
  <c r="Q785" i="5"/>
  <c r="AD785" i="5" s="1"/>
  <c r="Q526" i="5"/>
  <c r="AD526" i="5" s="1"/>
  <c r="Q755" i="5"/>
  <c r="AD755" i="5" s="1"/>
  <c r="Q621" i="5"/>
  <c r="AD621" i="5" s="1"/>
  <c r="Q681" i="5"/>
  <c r="AD681" i="5" s="1"/>
  <c r="Q648" i="5"/>
  <c r="AD648" i="5" s="1"/>
  <c r="Q789" i="5"/>
  <c r="AD789" i="5" s="1"/>
  <c r="Q588" i="5"/>
  <c r="AD588" i="5" s="1"/>
  <c r="Q653" i="5"/>
  <c r="AD653" i="5" s="1"/>
  <c r="Q596" i="5"/>
  <c r="AD596" i="5" s="1"/>
  <c r="Q432" i="5"/>
  <c r="AD432" i="5" s="1"/>
  <c r="Q674" i="5"/>
  <c r="AD674" i="5" s="1"/>
  <c r="Q605" i="5"/>
  <c r="AD605" i="5" s="1"/>
  <c r="Q611" i="5"/>
  <c r="AD611" i="5" s="1"/>
  <c r="Q567" i="5"/>
  <c r="AD567" i="5" s="1"/>
  <c r="Q721" i="5"/>
  <c r="AD721" i="5" s="1"/>
  <c r="Q592" i="5"/>
  <c r="AD592" i="5" s="1"/>
  <c r="Q641" i="5"/>
  <c r="AD641" i="5" s="1"/>
  <c r="Q689" i="5"/>
  <c r="AD689" i="5" s="1"/>
  <c r="Q565" i="5"/>
  <c r="AD565" i="5" s="1"/>
  <c r="Q737" i="5"/>
  <c r="AD737" i="5" s="1"/>
  <c r="Q582" i="5"/>
  <c r="AD582" i="5" s="1"/>
  <c r="Q575" i="5"/>
  <c r="AD575" i="5" s="1"/>
  <c r="Q418" i="5"/>
  <c r="AD418" i="5" s="1"/>
  <c r="Q739" i="5"/>
  <c r="AD739" i="5" s="1"/>
  <c r="Q624" i="5"/>
  <c r="AD624" i="5" s="1"/>
  <c r="Q652" i="5"/>
  <c r="AD652" i="5" s="1"/>
  <c r="Q767" i="5"/>
  <c r="AD767" i="5" s="1"/>
  <c r="Q560" i="5"/>
  <c r="AD560" i="5" s="1"/>
  <c r="Q607" i="5"/>
  <c r="AD607" i="5" s="1"/>
  <c r="Q583" i="5"/>
  <c r="AD583" i="5" s="1"/>
  <c r="Q638" i="5"/>
  <c r="AD638" i="5" s="1"/>
  <c r="Q586" i="5"/>
  <c r="AD586" i="5" s="1"/>
  <c r="Q711" i="5"/>
  <c r="AD711" i="5" s="1"/>
  <c r="Q604" i="5"/>
  <c r="AD604" i="5" s="1"/>
  <c r="Q585" i="5"/>
  <c r="AD585" i="5" s="1"/>
  <c r="Q572" i="5"/>
  <c r="AD572" i="5" s="1"/>
  <c r="Q788" i="5"/>
  <c r="AD788" i="5" s="1"/>
  <c r="Q601" i="5"/>
  <c r="AD601" i="5" s="1"/>
  <c r="Q566" i="5"/>
  <c r="AD566" i="5" s="1"/>
  <c r="Q546" i="5"/>
  <c r="AD546" i="5" s="1"/>
  <c r="Q750" i="5"/>
  <c r="AD750" i="5" s="1"/>
  <c r="Q780" i="5"/>
  <c r="AD780" i="5" s="1"/>
  <c r="Q609" i="5"/>
  <c r="AD609" i="5" s="1"/>
  <c r="Q705" i="5"/>
  <c r="AD705" i="5" s="1"/>
  <c r="Q587" i="5"/>
  <c r="AD587" i="5" s="1"/>
  <c r="Q692" i="5"/>
  <c r="AD692" i="5" s="1"/>
  <c r="Q709" i="5"/>
  <c r="AD709" i="5" s="1"/>
  <c r="Q559" i="5"/>
  <c r="AD559" i="5" s="1"/>
  <c r="Q520" i="5"/>
  <c r="AD520" i="5" s="1"/>
  <c r="Q482" i="5"/>
  <c r="AD482" i="5" s="1"/>
  <c r="Q576" i="5"/>
  <c r="AD576" i="5" s="1"/>
  <c r="Q620" i="5"/>
  <c r="AD620" i="5" s="1"/>
  <c r="Q527" i="5"/>
  <c r="AD527" i="5" s="1"/>
  <c r="Q538" i="5"/>
  <c r="AD538" i="5" s="1"/>
  <c r="Q486" i="5"/>
  <c r="AD486" i="5" s="1"/>
  <c r="Q577" i="5"/>
  <c r="AD577" i="5" s="1"/>
  <c r="Q556" i="5"/>
  <c r="AD556" i="5" s="1"/>
  <c r="Q489" i="5"/>
  <c r="AD489" i="5" s="1"/>
  <c r="Q505" i="5"/>
  <c r="AD505" i="5" s="1"/>
  <c r="Q590" i="5"/>
  <c r="AD590" i="5" s="1"/>
  <c r="Q561" i="5"/>
  <c r="AD561" i="5" s="1"/>
  <c r="Q523" i="5"/>
  <c r="AD523" i="5" s="1"/>
  <c r="Q555" i="5"/>
  <c r="AD555" i="5" s="1"/>
  <c r="Q532" i="5"/>
  <c r="AD532" i="5" s="1"/>
  <c r="Q568" i="5"/>
  <c r="AD568" i="5" s="1"/>
  <c r="Q558" i="5"/>
  <c r="AD558" i="5" s="1"/>
  <c r="Q385" i="5"/>
  <c r="AD385" i="5" s="1"/>
  <c r="Q554" i="5"/>
  <c r="AD554" i="5" s="1"/>
  <c r="Q522" i="5"/>
  <c r="AD522" i="5" s="1"/>
  <c r="Q518" i="5"/>
  <c r="AD518" i="5" s="1"/>
  <c r="Q497" i="5"/>
  <c r="AD497" i="5" s="1"/>
  <c r="Q541" i="5"/>
  <c r="AD541" i="5" s="1"/>
  <c r="Q507" i="5"/>
  <c r="AD507" i="5" s="1"/>
  <c r="Q584" i="5"/>
  <c r="AD584" i="5" s="1"/>
  <c r="Q501" i="5"/>
  <c r="AD501" i="5" s="1"/>
  <c r="Q483" i="5"/>
  <c r="AD483" i="5" s="1"/>
  <c r="Q571" i="5"/>
  <c r="AD571" i="5" s="1"/>
  <c r="Q508" i="5"/>
  <c r="AD508" i="5" s="1"/>
  <c r="Q530" i="5"/>
  <c r="AD530" i="5" s="1"/>
  <c r="Q430" i="5"/>
  <c r="AD430" i="5" s="1"/>
  <c r="Q564" i="5"/>
  <c r="AD564" i="5" s="1"/>
  <c r="Q521" i="5"/>
  <c r="AD521" i="5" s="1"/>
  <c r="Q475" i="5"/>
  <c r="AD475" i="5" s="1"/>
  <c r="Q687" i="5"/>
  <c r="AD687" i="5" s="1"/>
  <c r="Q529" i="5"/>
  <c r="AD529" i="5" s="1"/>
  <c r="Q539" i="5"/>
  <c r="AD539" i="5" s="1"/>
  <c r="Q537" i="5"/>
  <c r="AD537" i="5" s="1"/>
  <c r="Q557" i="5"/>
  <c r="AD557" i="5" s="1"/>
  <c r="Q562" i="5"/>
  <c r="AD562" i="5" s="1"/>
  <c r="Q502" i="5"/>
  <c r="AD502" i="5" s="1"/>
  <c r="Q535" i="5"/>
  <c r="AD535" i="5" s="1"/>
  <c r="Q525" i="5"/>
  <c r="AD525" i="5" s="1"/>
  <c r="Q513" i="5"/>
  <c r="AD513" i="5" s="1"/>
  <c r="Q528" i="5"/>
  <c r="AD528" i="5" s="1"/>
  <c r="Q563" i="5"/>
  <c r="AD563" i="5" s="1"/>
  <c r="Q536" i="5"/>
  <c r="AD536" i="5" s="1"/>
  <c r="Q545" i="5"/>
  <c r="AD545" i="5" s="1"/>
  <c r="Q534" i="5"/>
  <c r="AD534" i="5" s="1"/>
  <c r="Q381" i="5"/>
  <c r="AD381" i="5" s="1"/>
  <c r="Q488" i="5"/>
  <c r="AD488" i="5" s="1"/>
  <c r="Q470" i="5"/>
  <c r="AD470" i="5" s="1"/>
  <c r="Q454" i="5"/>
  <c r="AD454" i="5" s="1"/>
  <c r="Q450" i="5"/>
  <c r="AD450" i="5" s="1"/>
  <c r="Q449" i="5"/>
  <c r="AD449" i="5" s="1"/>
  <c r="Q478" i="5"/>
  <c r="AD478" i="5" s="1"/>
  <c r="Q463" i="5"/>
  <c r="AD463" i="5" s="1"/>
  <c r="Q481" i="5"/>
  <c r="AD481" i="5" s="1"/>
  <c r="Q494" i="5"/>
  <c r="AD494" i="5" s="1"/>
  <c r="Q493" i="5"/>
  <c r="AD493" i="5" s="1"/>
  <c r="Q515" i="5"/>
  <c r="AD515" i="5" s="1"/>
  <c r="Q453" i="5"/>
  <c r="AD453" i="5" s="1"/>
  <c r="Q380" i="5"/>
  <c r="AD380" i="5" s="1"/>
  <c r="Q434" i="5"/>
  <c r="AD434" i="5" s="1"/>
  <c r="Q462" i="5"/>
  <c r="AD462" i="5" s="1"/>
  <c r="Q455" i="5"/>
  <c r="AD455" i="5" s="1"/>
  <c r="Q496" i="5"/>
  <c r="AD496" i="5" s="1"/>
  <c r="Q552" i="5"/>
  <c r="AD552" i="5" s="1"/>
  <c r="Q472" i="5"/>
  <c r="AD472" i="5" s="1"/>
  <c r="Q442" i="5"/>
  <c r="AD442" i="5" s="1"/>
  <c r="Q550" i="5"/>
  <c r="AD550" i="5" s="1"/>
  <c r="Q415" i="5"/>
  <c r="AD415" i="5" s="1"/>
  <c r="Q458" i="5"/>
  <c r="AD458" i="5" s="1"/>
  <c r="Q484" i="5"/>
  <c r="AD484" i="5" s="1"/>
  <c r="Q440" i="5"/>
  <c r="AD440" i="5" s="1"/>
  <c r="Q503" i="5"/>
  <c r="AD503" i="5" s="1"/>
  <c r="Q435" i="5"/>
  <c r="AD435" i="5" s="1"/>
  <c r="Q487" i="5"/>
  <c r="AD487" i="5" s="1"/>
  <c r="Q516" i="5"/>
  <c r="AD516" i="5" s="1"/>
  <c r="Q471" i="5"/>
  <c r="AD471" i="5" s="1"/>
  <c r="Q468" i="5"/>
  <c r="AD468" i="5" s="1"/>
  <c r="Q504" i="5"/>
  <c r="AD504" i="5" s="1"/>
  <c r="Q524" i="5"/>
  <c r="AD524" i="5" s="1"/>
  <c r="Q514" i="5"/>
  <c r="AD514" i="5" s="1"/>
  <c r="Q451" i="5"/>
  <c r="AD451" i="5" s="1"/>
  <c r="Q410" i="5"/>
  <c r="AD410" i="5" s="1"/>
  <c r="Q500" i="5"/>
  <c r="AD500" i="5" s="1"/>
  <c r="Q460" i="5"/>
  <c r="AD460" i="5" s="1"/>
  <c r="Q466" i="5"/>
  <c r="AD466" i="5" s="1"/>
  <c r="Q428" i="5"/>
  <c r="AD428" i="5" s="1"/>
  <c r="Q469" i="5"/>
  <c r="AD469" i="5" s="1"/>
  <c r="Q436" i="5"/>
  <c r="AD436" i="5" s="1"/>
  <c r="Q416" i="5"/>
  <c r="AD416" i="5" s="1"/>
  <c r="Q461" i="5"/>
  <c r="AD461" i="5" s="1"/>
  <c r="Q499" i="5"/>
  <c r="AD499" i="5" s="1"/>
  <c r="Q379" i="5"/>
  <c r="AD379" i="5" s="1"/>
  <c r="Q439" i="5"/>
  <c r="AD439" i="5" s="1"/>
  <c r="Q465" i="5"/>
  <c r="AD465" i="5" s="1"/>
  <c r="Q392" i="5"/>
  <c r="AD392" i="5" s="1"/>
  <c r="Q417" i="5"/>
  <c r="AD417" i="5" s="1"/>
  <c r="Q549" i="5"/>
  <c r="AD549" i="5" s="1"/>
  <c r="Q427" i="5"/>
  <c r="AD427" i="5" s="1"/>
  <c r="Q447" i="5"/>
  <c r="AD447" i="5" s="1"/>
  <c r="Q512" i="5"/>
  <c r="AD512" i="5" s="1"/>
  <c r="Q431" i="5"/>
  <c r="AD431" i="5" s="1"/>
  <c r="Q459" i="5"/>
  <c r="AD459" i="5" s="1"/>
  <c r="Q544" i="5"/>
  <c r="AD544" i="5" s="1"/>
  <c r="Q543" i="5"/>
  <c r="AD543" i="5" s="1"/>
  <c r="Q408" i="5"/>
  <c r="AD408" i="5" s="1"/>
  <c r="Q443" i="5"/>
  <c r="AD443" i="5" s="1"/>
  <c r="Q491" i="5"/>
  <c r="AD491" i="5" s="1"/>
  <c r="Q485" i="5"/>
  <c r="AD485" i="5" s="1"/>
  <c r="Q452" i="5"/>
  <c r="AD452" i="5" s="1"/>
  <c r="Q548" i="5"/>
  <c r="AD548" i="5" s="1"/>
  <c r="Q403" i="5"/>
  <c r="AD403" i="5" s="1"/>
  <c r="Q424" i="5"/>
  <c r="AD424" i="5" s="1"/>
  <c r="Q480" i="5"/>
  <c r="AD480" i="5" s="1"/>
  <c r="Q406" i="5"/>
  <c r="AD406" i="5" s="1"/>
  <c r="Q438" i="5"/>
  <c r="AD438" i="5" s="1"/>
  <c r="Q423" i="5"/>
  <c r="AD423" i="5" s="1"/>
  <c r="Q506" i="5"/>
  <c r="AD506" i="5" s="1"/>
  <c r="Q553" i="5"/>
  <c r="AD553" i="5" s="1"/>
  <c r="Q429" i="5"/>
  <c r="AD429" i="5" s="1"/>
  <c r="Q542" i="5"/>
  <c r="AD542" i="5" s="1"/>
  <c r="Q383" i="5"/>
  <c r="AD383" i="5" s="1"/>
  <c r="Q437" i="5"/>
  <c r="AD437" i="5" s="1"/>
  <c r="Q551" i="5"/>
  <c r="AD551" i="5" s="1"/>
  <c r="Q476" i="5"/>
  <c r="AD476" i="5" s="1"/>
  <c r="Q467" i="5"/>
  <c r="AD467" i="5" s="1"/>
  <c r="Q426" i="5"/>
  <c r="AD426" i="5" s="1"/>
  <c r="Q448" i="5"/>
  <c r="AD448" i="5" s="1"/>
  <c r="Q409" i="5"/>
  <c r="AD409" i="5" s="1"/>
  <c r="Q511" i="5"/>
  <c r="AD511" i="5" s="1"/>
  <c r="Q389" i="5"/>
  <c r="AD389" i="5" s="1"/>
  <c r="Q388" i="5"/>
  <c r="AD388" i="5" s="1"/>
  <c r="Q533" i="5"/>
  <c r="AD533" i="5" s="1"/>
  <c r="Q422" i="5"/>
  <c r="AD422" i="5" s="1"/>
  <c r="Q498" i="5"/>
  <c r="AD498" i="5" s="1"/>
  <c r="Q473" i="5"/>
  <c r="AD473" i="5" s="1"/>
  <c r="Q492" i="5"/>
  <c r="AD492" i="5" s="1"/>
  <c r="Q395" i="5"/>
  <c r="AD395" i="5" s="1"/>
  <c r="Q540" i="5"/>
  <c r="AD540" i="5" s="1"/>
  <c r="Q405" i="5"/>
  <c r="AD405" i="5" s="1"/>
  <c r="Q477" i="5"/>
  <c r="AD477" i="5" s="1"/>
  <c r="Q402" i="5"/>
  <c r="AD402" i="5" s="1"/>
  <c r="Q421" i="5"/>
  <c r="AD421" i="5" s="1"/>
  <c r="Q456" i="5"/>
  <c r="AD456" i="5" s="1"/>
  <c r="Q413" i="5"/>
  <c r="AD413" i="5" s="1"/>
  <c r="Q509" i="5"/>
  <c r="AD509" i="5" s="1"/>
  <c r="Q446" i="5"/>
  <c r="AD446" i="5" s="1"/>
  <c r="Q407" i="5"/>
  <c r="AD407" i="5" s="1"/>
  <c r="Q393" i="5"/>
  <c r="AD393" i="5" s="1"/>
  <c r="Q517" i="5"/>
  <c r="AD517" i="5" s="1"/>
  <c r="Q495" i="5"/>
  <c r="AD495" i="5" s="1"/>
  <c r="Q401" i="5"/>
  <c r="AD401" i="5" s="1"/>
  <c r="Q445" i="5"/>
  <c r="AD445" i="5" s="1"/>
  <c r="Q386" i="5"/>
  <c r="AD386" i="5" s="1"/>
  <c r="Q464" i="5"/>
  <c r="AD464" i="5" s="1"/>
  <c r="Q433" i="5"/>
  <c r="AD433" i="5" s="1"/>
  <c r="Q425" i="5"/>
  <c r="AD425" i="5" s="1"/>
  <c r="Q377" i="5"/>
  <c r="AD377" i="5" s="1"/>
  <c r="Q396" i="5"/>
  <c r="AD396" i="5" s="1"/>
  <c r="Q399" i="5"/>
  <c r="AD399" i="5" s="1"/>
  <c r="Q390" i="5"/>
  <c r="AD390" i="5" s="1"/>
  <c r="Q397" i="5"/>
  <c r="AD397" i="5" s="1"/>
  <c r="Q531" i="5"/>
  <c r="AD531" i="5" s="1"/>
  <c r="Q414" i="5"/>
  <c r="AD414" i="5" s="1"/>
  <c r="Q474" i="5"/>
  <c r="AD474" i="5" s="1"/>
  <c r="Q441" i="5"/>
  <c r="AD441" i="5" s="1"/>
  <c r="Q412" i="5"/>
  <c r="AD412" i="5" s="1"/>
  <c r="Q334" i="5"/>
  <c r="AD334" i="5" s="1"/>
  <c r="Q547" i="5"/>
  <c r="AD547" i="5" s="1"/>
  <c r="Q420" i="5"/>
  <c r="AD420" i="5" s="1"/>
  <c r="Q211" i="5"/>
  <c r="AD211" i="5" s="1"/>
  <c r="Q519" i="5"/>
  <c r="AD519" i="5" s="1"/>
  <c r="Q339" i="5"/>
  <c r="AD339" i="5" s="1"/>
  <c r="Q404" i="5"/>
  <c r="AD404" i="5" s="1"/>
  <c r="Q371" i="5"/>
  <c r="AD371" i="5" s="1"/>
  <c r="Q346" i="5"/>
  <c r="AD346" i="5" s="1"/>
  <c r="Q378" i="5"/>
  <c r="AD378" i="5" s="1"/>
  <c r="Q347" i="5"/>
  <c r="AD347" i="5" s="1"/>
  <c r="Q387" i="5"/>
  <c r="AD387" i="5" s="1"/>
  <c r="Q384" i="5"/>
  <c r="AD384" i="5" s="1"/>
  <c r="Q373" i="5"/>
  <c r="AD373" i="5" s="1"/>
  <c r="Q391" i="5"/>
  <c r="AD391" i="5" s="1"/>
  <c r="Q490" i="5"/>
  <c r="AD490" i="5" s="1"/>
  <c r="Q323" i="5"/>
  <c r="AD323" i="5" s="1"/>
  <c r="Q400" i="5"/>
  <c r="AD400" i="5" s="1"/>
  <c r="Q375" i="5"/>
  <c r="AD375" i="5" s="1"/>
  <c r="Q374" i="5"/>
  <c r="AD374" i="5" s="1"/>
  <c r="Q398" i="5"/>
  <c r="AD398" i="5" s="1"/>
  <c r="Q419" i="5"/>
  <c r="AD419" i="5" s="1"/>
  <c r="Q262" i="5"/>
  <c r="AD262" i="5" s="1"/>
  <c r="Q479" i="5"/>
  <c r="AD479" i="5" s="1"/>
  <c r="Q382" i="5"/>
  <c r="AD382" i="5" s="1"/>
  <c r="Q411" i="5"/>
  <c r="AD411" i="5" s="1"/>
  <c r="Q311" i="5"/>
  <c r="AD311" i="5" s="1"/>
  <c r="Q444" i="5"/>
  <c r="AD444" i="5" s="1"/>
  <c r="Q369" i="5"/>
  <c r="AD369" i="5" s="1"/>
  <c r="Q394" i="5"/>
  <c r="AD394" i="5" s="1"/>
  <c r="Q367" i="5"/>
  <c r="AD367" i="5" s="1"/>
  <c r="Q210" i="5"/>
  <c r="AD210" i="5" s="1"/>
  <c r="Q331" i="5"/>
  <c r="AD331" i="5" s="1"/>
  <c r="Q313" i="5"/>
  <c r="AD313" i="5" s="1"/>
  <c r="Q365" i="5"/>
  <c r="AD365" i="5" s="1"/>
  <c r="Q333" i="5"/>
  <c r="AD333" i="5" s="1"/>
  <c r="Q335" i="5"/>
  <c r="AD335" i="5" s="1"/>
  <c r="Q322" i="5"/>
  <c r="AD322" i="5" s="1"/>
  <c r="Q351" i="5"/>
  <c r="AD351" i="5" s="1"/>
  <c r="Q343" i="5"/>
  <c r="AD343" i="5" s="1"/>
  <c r="Q276" i="5"/>
  <c r="AD276" i="5" s="1"/>
  <c r="Q376" i="5"/>
  <c r="AD376" i="5" s="1"/>
  <c r="Q344" i="5"/>
  <c r="AD344" i="5" s="1"/>
  <c r="Q329" i="5"/>
  <c r="AD329" i="5" s="1"/>
  <c r="Q259" i="5"/>
  <c r="AD259" i="5" s="1"/>
  <c r="Q296" i="5"/>
  <c r="AD296" i="5" s="1"/>
  <c r="Q295" i="5"/>
  <c r="AD295" i="5" s="1"/>
  <c r="Q297" i="5"/>
  <c r="AD297" i="5" s="1"/>
  <c r="Q317" i="5"/>
  <c r="AD317" i="5" s="1"/>
  <c r="Q360" i="5"/>
  <c r="AD360" i="5" s="1"/>
  <c r="Q332" i="5"/>
  <c r="AD332" i="5" s="1"/>
  <c r="Q321" i="5"/>
  <c r="AD321" i="5" s="1"/>
  <c r="Q457" i="5"/>
  <c r="AD457" i="5" s="1"/>
  <c r="Q361" i="5"/>
  <c r="AD361" i="5" s="1"/>
  <c r="Q358" i="5"/>
  <c r="AD358" i="5" s="1"/>
  <c r="Q222" i="5"/>
  <c r="AD222" i="5" s="1"/>
  <c r="Q338" i="5"/>
  <c r="AD338" i="5" s="1"/>
  <c r="Q324" i="5"/>
  <c r="AD324" i="5" s="1"/>
  <c r="Q363" i="5"/>
  <c r="AD363" i="5" s="1"/>
  <c r="Q340" i="5"/>
  <c r="AD340" i="5" s="1"/>
  <c r="Q357" i="5"/>
  <c r="AD357" i="5" s="1"/>
  <c r="Q319" i="5"/>
  <c r="AD319" i="5" s="1"/>
  <c r="Q233" i="5"/>
  <c r="AD233" i="5" s="1"/>
  <c r="Q299" i="5"/>
  <c r="AD299" i="5" s="1"/>
  <c r="Q328" i="5"/>
  <c r="AD328" i="5" s="1"/>
  <c r="Q356" i="5"/>
  <c r="AD356" i="5" s="1"/>
  <c r="Q359" i="5"/>
  <c r="AD359" i="5" s="1"/>
  <c r="Q370" i="5"/>
  <c r="AD370" i="5" s="1"/>
  <c r="Q342" i="5"/>
  <c r="AD342" i="5" s="1"/>
  <c r="Q330" i="5"/>
  <c r="AD330" i="5" s="1"/>
  <c r="Q245" i="5"/>
  <c r="AD245" i="5" s="1"/>
  <c r="Q510" i="5"/>
  <c r="AD510" i="5" s="1"/>
  <c r="Q372" i="5"/>
  <c r="AD372" i="5" s="1"/>
  <c r="Q326" i="5"/>
  <c r="AD326" i="5" s="1"/>
  <c r="Q290" i="5"/>
  <c r="AD290" i="5" s="1"/>
  <c r="Q327" i="5"/>
  <c r="AD327" i="5" s="1"/>
  <c r="Q307" i="5"/>
  <c r="AD307" i="5" s="1"/>
  <c r="Q288" i="5"/>
  <c r="AD288" i="5" s="1"/>
  <c r="Q219" i="5"/>
  <c r="AD219" i="5" s="1"/>
  <c r="Q244" i="5"/>
  <c r="AD244" i="5" s="1"/>
  <c r="Q301" i="5"/>
  <c r="AD301" i="5" s="1"/>
  <c r="Q242" i="5"/>
  <c r="AD242" i="5" s="1"/>
  <c r="Q273" i="5"/>
  <c r="AD273" i="5" s="1"/>
  <c r="Q278" i="5"/>
  <c r="AD278" i="5" s="1"/>
  <c r="Q316" i="5"/>
  <c r="AD316" i="5" s="1"/>
  <c r="Q243" i="5"/>
  <c r="AD243" i="5" s="1"/>
  <c r="Q292" i="5"/>
  <c r="AD292" i="5" s="1"/>
  <c r="Q265" i="5"/>
  <c r="AD265" i="5" s="1"/>
  <c r="Q320" i="5"/>
  <c r="AD320" i="5" s="1"/>
  <c r="Q337" i="5"/>
  <c r="AD337" i="5" s="1"/>
  <c r="Q308" i="5"/>
  <c r="AD308" i="5" s="1"/>
  <c r="Q315" i="5"/>
  <c r="AD315" i="5" s="1"/>
  <c r="Q281" i="5"/>
  <c r="AD281" i="5" s="1"/>
  <c r="Q345" i="5"/>
  <c r="AD345" i="5" s="1"/>
  <c r="Q368" i="5"/>
  <c r="AD368" i="5" s="1"/>
  <c r="Q298" i="5"/>
  <c r="AD298" i="5" s="1"/>
  <c r="Q274" i="5"/>
  <c r="AD274" i="5" s="1"/>
  <c r="Q305" i="5"/>
  <c r="AD305" i="5" s="1"/>
  <c r="Q241" i="5"/>
  <c r="AD241" i="5" s="1"/>
  <c r="Q336" i="5"/>
  <c r="AD336" i="5" s="1"/>
  <c r="Q309" i="5"/>
  <c r="AD309" i="5" s="1"/>
  <c r="Q286" i="5"/>
  <c r="AD286" i="5" s="1"/>
  <c r="Q277" i="5"/>
  <c r="AD277" i="5" s="1"/>
  <c r="Q306" i="5"/>
  <c r="AD306" i="5" s="1"/>
  <c r="Q287" i="5"/>
  <c r="AD287" i="5" s="1"/>
  <c r="Q325" i="5"/>
  <c r="AD325" i="5" s="1"/>
  <c r="Q261" i="5"/>
  <c r="AD261" i="5" s="1"/>
  <c r="Q289" i="5"/>
  <c r="AD289" i="5" s="1"/>
  <c r="Q302" i="5"/>
  <c r="AD302" i="5" s="1"/>
  <c r="Q280" i="5"/>
  <c r="AD280" i="5" s="1"/>
  <c r="Q312" i="5"/>
  <c r="AD312" i="5" s="1"/>
  <c r="Q310" i="5"/>
  <c r="AD310" i="5" s="1"/>
  <c r="Q282" i="5"/>
  <c r="AD282" i="5" s="1"/>
  <c r="Q355" i="5"/>
  <c r="AD355" i="5" s="1"/>
  <c r="Q275" i="5"/>
  <c r="AD275" i="5" s="1"/>
  <c r="Q293" i="5"/>
  <c r="AD293" i="5" s="1"/>
  <c r="Q284" i="5"/>
  <c r="AD284" i="5" s="1"/>
  <c r="Q270" i="5"/>
  <c r="AD270" i="5" s="1"/>
  <c r="Q291" i="5"/>
  <c r="AD291" i="5" s="1"/>
  <c r="Q268" i="5"/>
  <c r="AD268" i="5" s="1"/>
  <c r="Q255" i="5"/>
  <c r="AD255" i="5" s="1"/>
  <c r="Q226" i="5"/>
  <c r="AD226" i="5" s="1"/>
  <c r="Q249" i="5"/>
  <c r="AD249" i="5" s="1"/>
  <c r="Q314" i="5"/>
  <c r="AD314" i="5" s="1"/>
  <c r="Q240" i="5"/>
  <c r="AD240" i="5" s="1"/>
  <c r="Q260" i="5"/>
  <c r="AD260" i="5" s="1"/>
  <c r="Q232" i="5"/>
  <c r="AD232" i="5" s="1"/>
  <c r="Q341" i="5"/>
  <c r="AD341" i="5" s="1"/>
  <c r="Q269" i="5"/>
  <c r="AD269" i="5" s="1"/>
  <c r="Q258" i="5"/>
  <c r="AD258" i="5" s="1"/>
  <c r="Q263" i="5"/>
  <c r="AD263" i="5" s="1"/>
  <c r="Q267" i="5"/>
  <c r="AD267" i="5" s="1"/>
  <c r="Q294" i="5"/>
  <c r="AD294" i="5" s="1"/>
  <c r="Q223" i="5"/>
  <c r="AD223" i="5" s="1"/>
  <c r="Q304" i="5"/>
  <c r="AD304" i="5" s="1"/>
  <c r="Q257" i="5"/>
  <c r="AD257" i="5" s="1"/>
  <c r="Q247" i="5"/>
  <c r="AD247" i="5" s="1"/>
  <c r="Q224" i="5"/>
  <c r="AD224" i="5" s="1"/>
  <c r="Q285" i="5"/>
  <c r="AD285" i="5" s="1"/>
  <c r="Q266" i="5"/>
  <c r="AD266" i="5" s="1"/>
  <c r="Q366" i="5"/>
  <c r="AD366" i="5" s="1"/>
  <c r="Q279" i="5"/>
  <c r="AD279" i="5" s="1"/>
  <c r="Q253" i="5"/>
  <c r="AD253" i="5" s="1"/>
  <c r="Q264" i="5"/>
  <c r="AD264" i="5" s="1"/>
  <c r="Q283" i="5"/>
  <c r="AD283" i="5" s="1"/>
  <c r="Q272" i="5"/>
  <c r="AD272" i="5" s="1"/>
  <c r="Q231" i="5"/>
  <c r="AD231" i="5" s="1"/>
  <c r="Q215" i="5"/>
  <c r="AD215" i="5" s="1"/>
  <c r="Q318" i="5"/>
  <c r="AD318" i="5" s="1"/>
  <c r="Q271" i="5"/>
  <c r="AD271" i="5" s="1"/>
  <c r="Q237" i="5"/>
  <c r="AD237" i="5" s="1"/>
  <c r="Q229" i="5"/>
  <c r="AD229" i="5" s="1"/>
  <c r="Q246" i="5"/>
  <c r="AD246" i="5" s="1"/>
  <c r="Q352" i="5"/>
  <c r="AD352" i="5" s="1"/>
  <c r="Q303" i="5"/>
  <c r="AD303" i="5" s="1"/>
  <c r="Q235" i="5"/>
  <c r="AD235" i="5" s="1"/>
  <c r="Q256" i="5"/>
  <c r="AD256" i="5" s="1"/>
  <c r="Q227" i="5"/>
  <c r="AD227" i="5" s="1"/>
  <c r="Q251" i="5"/>
  <c r="AD251" i="5" s="1"/>
  <c r="Q354" i="5"/>
  <c r="AD354" i="5" s="1"/>
  <c r="Q254" i="5"/>
  <c r="AD254" i="5" s="1"/>
  <c r="Q353" i="5"/>
  <c r="AD353" i="5" s="1"/>
  <c r="Q238" i="5"/>
  <c r="AD238" i="5" s="1"/>
  <c r="Q228" i="5"/>
  <c r="AD228" i="5" s="1"/>
  <c r="Q364" i="5"/>
  <c r="AD364" i="5" s="1"/>
  <c r="Q239" i="5"/>
  <c r="AD239" i="5" s="1"/>
  <c r="Q350" i="5"/>
  <c r="AD350" i="5" s="1"/>
  <c r="Q218" i="5"/>
  <c r="AD218" i="5" s="1"/>
  <c r="Q209" i="5"/>
  <c r="AD209" i="5" s="1"/>
  <c r="Q153" i="5"/>
  <c r="AD153" i="5" s="1"/>
  <c r="Q170" i="5"/>
  <c r="AD170" i="5" s="1"/>
  <c r="Q212" i="5"/>
  <c r="AD212" i="5" s="1"/>
  <c r="Q183" i="5"/>
  <c r="AD183" i="5" s="1"/>
  <c r="Q175" i="5"/>
  <c r="AD175" i="5" s="1"/>
  <c r="Q252" i="5"/>
  <c r="AD252" i="5" s="1"/>
  <c r="Q349" i="5"/>
  <c r="AD349" i="5" s="1"/>
  <c r="Q197" i="5"/>
  <c r="AD197" i="5" s="1"/>
  <c r="Q182" i="5"/>
  <c r="AD182" i="5" s="1"/>
  <c r="Q157" i="5"/>
  <c r="AD157" i="5" s="1"/>
  <c r="Q362" i="5"/>
  <c r="AD362" i="5" s="1"/>
  <c r="Q221" i="5"/>
  <c r="AD221" i="5" s="1"/>
  <c r="Q213" i="5"/>
  <c r="AD213" i="5" s="1"/>
  <c r="Q220" i="5"/>
  <c r="AD220" i="5" s="1"/>
  <c r="Q207" i="5"/>
  <c r="AD207" i="5" s="1"/>
  <c r="Q192" i="5"/>
  <c r="AD192" i="5" s="1"/>
  <c r="Q180" i="5"/>
  <c r="AD180" i="5" s="1"/>
  <c r="Q206" i="5"/>
  <c r="AD206" i="5" s="1"/>
  <c r="Q198" i="5"/>
  <c r="AD198" i="5" s="1"/>
  <c r="Q188" i="5"/>
  <c r="AD188" i="5" s="1"/>
  <c r="Q152" i="5"/>
  <c r="AD152" i="5" s="1"/>
  <c r="Q202" i="5"/>
  <c r="AD202" i="5" s="1"/>
  <c r="Q171" i="5"/>
  <c r="AD171" i="5" s="1"/>
  <c r="Q174" i="5"/>
  <c r="AD174" i="5" s="1"/>
  <c r="Q217" i="5"/>
  <c r="AD217" i="5" s="1"/>
  <c r="Q234" i="5"/>
  <c r="AD234" i="5" s="1"/>
  <c r="Q176" i="5"/>
  <c r="AD176" i="5" s="1"/>
  <c r="Q156" i="5"/>
  <c r="AD156" i="5" s="1"/>
  <c r="Q214" i="5"/>
  <c r="AD214" i="5" s="1"/>
  <c r="Q205" i="5"/>
  <c r="AD205" i="5" s="1"/>
  <c r="Q190" i="5"/>
  <c r="AD190" i="5" s="1"/>
  <c r="Q225" i="5"/>
  <c r="AD225" i="5" s="1"/>
  <c r="Q208" i="5"/>
  <c r="AD208" i="5" s="1"/>
  <c r="Q196" i="5"/>
  <c r="AD196" i="5" s="1"/>
  <c r="Q168" i="5"/>
  <c r="AD168" i="5" s="1"/>
  <c r="Q200" i="5"/>
  <c r="AD200" i="5" s="1"/>
  <c r="Q195" i="5"/>
  <c r="AD195" i="5" s="1"/>
  <c r="Q181" i="5"/>
  <c r="AD181" i="5" s="1"/>
  <c r="Q348" i="5"/>
  <c r="AD348" i="5" s="1"/>
  <c r="Q300" i="5"/>
  <c r="AD300" i="5" s="1"/>
  <c r="Q230" i="5"/>
  <c r="AD230" i="5" s="1"/>
  <c r="Q250" i="5"/>
  <c r="AD250" i="5" s="1"/>
  <c r="Q204" i="5"/>
  <c r="AD204" i="5" s="1"/>
  <c r="Q169" i="5"/>
  <c r="AD169" i="5" s="1"/>
  <c r="Q158" i="5"/>
  <c r="AD158" i="5" s="1"/>
  <c r="Q201" i="5"/>
  <c r="AD201" i="5" s="1"/>
  <c r="Q248" i="5"/>
  <c r="AD248" i="5" s="1"/>
  <c r="Q199" i="5"/>
  <c r="AD199" i="5" s="1"/>
  <c r="Q118" i="5"/>
  <c r="AD118" i="5" s="1"/>
  <c r="Q116" i="5"/>
  <c r="AD116" i="5" s="1"/>
  <c r="Q154" i="5"/>
  <c r="AD154" i="5" s="1"/>
  <c r="Q165" i="5"/>
  <c r="AD165" i="5" s="1"/>
  <c r="Q137" i="5"/>
  <c r="AD137" i="5" s="1"/>
  <c r="Q120" i="5"/>
  <c r="AD120" i="5" s="1"/>
  <c r="Q132" i="5"/>
  <c r="AD132" i="5" s="1"/>
  <c r="Q140" i="5"/>
  <c r="AD140" i="5" s="1"/>
  <c r="Q163" i="5"/>
  <c r="AD163" i="5" s="1"/>
  <c r="Q186" i="5"/>
  <c r="AD186" i="5" s="1"/>
  <c r="Q160" i="5"/>
  <c r="AD160" i="5" s="1"/>
  <c r="Q139" i="5"/>
  <c r="AD139" i="5" s="1"/>
  <c r="Q124" i="5"/>
  <c r="AD124" i="5" s="1"/>
  <c r="Q193" i="5"/>
  <c r="AD193" i="5" s="1"/>
  <c r="Q167" i="5"/>
  <c r="AD167" i="5" s="1"/>
  <c r="Q141" i="5"/>
  <c r="AD141" i="5" s="1"/>
  <c r="Q129" i="5"/>
  <c r="AD129" i="5" s="1"/>
  <c r="Q162" i="5"/>
  <c r="AD162" i="5" s="1"/>
  <c r="Q151" i="5"/>
  <c r="AD151" i="5" s="1"/>
  <c r="Q143" i="5"/>
  <c r="AD143" i="5" s="1"/>
  <c r="Q147" i="5"/>
  <c r="AD147" i="5" s="1"/>
  <c r="Q127" i="5"/>
  <c r="AD127" i="5" s="1"/>
  <c r="Q144" i="5"/>
  <c r="AD144" i="5" s="1"/>
  <c r="Q189" i="5"/>
  <c r="AD189" i="5" s="1"/>
  <c r="Q134" i="5"/>
  <c r="AD134" i="5" s="1"/>
  <c r="Q236" i="5"/>
  <c r="AD236" i="5" s="1"/>
  <c r="Q203" i="5"/>
  <c r="AD203" i="5" s="1"/>
  <c r="Q185" i="5"/>
  <c r="AD185" i="5" s="1"/>
  <c r="Q155" i="5"/>
  <c r="AD155" i="5" s="1"/>
  <c r="Q119" i="5"/>
  <c r="AD119" i="5" s="1"/>
  <c r="Q138" i="5"/>
  <c r="AD138" i="5" s="1"/>
  <c r="Q187" i="5"/>
  <c r="AD187" i="5" s="1"/>
  <c r="Q177" i="5"/>
  <c r="AD177" i="5" s="1"/>
  <c r="Q149" i="5"/>
  <c r="AD149" i="5" s="1"/>
  <c r="Q194" i="5"/>
  <c r="AD194" i="5" s="1"/>
  <c r="Q150" i="5"/>
  <c r="AD150" i="5" s="1"/>
  <c r="Q122" i="5"/>
  <c r="AD122" i="5" s="1"/>
  <c r="Q166" i="5"/>
  <c r="AD166" i="5" s="1"/>
  <c r="Q178" i="5"/>
  <c r="AD178" i="5" s="1"/>
  <c r="Q145" i="5"/>
  <c r="AD145" i="5" s="1"/>
  <c r="Q121" i="5"/>
  <c r="AD121" i="5" s="1"/>
  <c r="Q216" i="5"/>
  <c r="AD216" i="5" s="1"/>
  <c r="Q112" i="5"/>
  <c r="AD112" i="5" s="1"/>
  <c r="Q164" i="5"/>
  <c r="AD164" i="5" s="1"/>
  <c r="Q117" i="5"/>
  <c r="AD117" i="5" s="1"/>
  <c r="Q148" i="5"/>
  <c r="AD148" i="5" s="1"/>
  <c r="Q104" i="5"/>
  <c r="AD104" i="5" s="1"/>
  <c r="Q97" i="5"/>
  <c r="AD97" i="5" s="1"/>
  <c r="Q84" i="5"/>
  <c r="AD84" i="5" s="1"/>
  <c r="Q66" i="5"/>
  <c r="AD66" i="5" s="1"/>
  <c r="Q106" i="5"/>
  <c r="AD106" i="5" s="1"/>
  <c r="Q100" i="5"/>
  <c r="AD100" i="5" s="1"/>
  <c r="Q88" i="5"/>
  <c r="AD88" i="5" s="1"/>
  <c r="Q69" i="5"/>
  <c r="AD69" i="5" s="1"/>
  <c r="Q57" i="5"/>
  <c r="AD57" i="5" s="1"/>
  <c r="Q34" i="5"/>
  <c r="AD34" i="5" s="1"/>
  <c r="Q128" i="5"/>
  <c r="AD128" i="5" s="1"/>
  <c r="Q123" i="5"/>
  <c r="AD123" i="5" s="1"/>
  <c r="Q107" i="5"/>
  <c r="AD107" i="5" s="1"/>
  <c r="Q159" i="5"/>
  <c r="AD159" i="5" s="1"/>
  <c r="Q68" i="5"/>
  <c r="AD68" i="5" s="1"/>
  <c r="Q61" i="5"/>
  <c r="AD61" i="5" s="1"/>
  <c r="Q70" i="5"/>
  <c r="AD70" i="5" s="1"/>
  <c r="Q173" i="5"/>
  <c r="AD173" i="5" s="1"/>
  <c r="Q191" i="5"/>
  <c r="AD191" i="5" s="1"/>
  <c r="Q29" i="5"/>
  <c r="AD29" i="5" s="1"/>
  <c r="Q76" i="5"/>
  <c r="AD76" i="5" s="1"/>
  <c r="Q62" i="5"/>
  <c r="AD62" i="5" s="1"/>
  <c r="Q42" i="5"/>
  <c r="AD42" i="5" s="1"/>
  <c r="Q24" i="5"/>
  <c r="AD24" i="5" s="1"/>
  <c r="Q131" i="5"/>
  <c r="AD131" i="5" s="1"/>
  <c r="Q113" i="5"/>
  <c r="AD113" i="5" s="1"/>
  <c r="Q63" i="5"/>
  <c r="AD63" i="5" s="1"/>
  <c r="Q81" i="5"/>
  <c r="AD81" i="5" s="1"/>
  <c r="Q64" i="5"/>
  <c r="AD64" i="5" s="1"/>
  <c r="Q47" i="5"/>
  <c r="AD47" i="5" s="1"/>
  <c r="Q103" i="5"/>
  <c r="AD103" i="5" s="1"/>
  <c r="Q96" i="5"/>
  <c r="AD96" i="5" s="1"/>
  <c r="Q83" i="5"/>
  <c r="AD83" i="5" s="1"/>
  <c r="Q65" i="5"/>
  <c r="AD65" i="5" s="1"/>
  <c r="Q48" i="5"/>
  <c r="AD48" i="5" s="1"/>
  <c r="Q53" i="5"/>
  <c r="AD53" i="5" s="1"/>
  <c r="Q184" i="5"/>
  <c r="AD184" i="5" s="1"/>
  <c r="Q99" i="5"/>
  <c r="AD99" i="5" s="1"/>
  <c r="Q86" i="5"/>
  <c r="AD86" i="5" s="1"/>
  <c r="Q74" i="5"/>
  <c r="AD74" i="5" s="1"/>
  <c r="Q56" i="5"/>
  <c r="AD56" i="5" s="1"/>
  <c r="Q32" i="5"/>
  <c r="AD32" i="5" s="1"/>
  <c r="Q108" i="5"/>
  <c r="AD108" i="5" s="1"/>
  <c r="Q95" i="5"/>
  <c r="AD95" i="5" s="1"/>
  <c r="Q90" i="5"/>
  <c r="AD90" i="5" s="1"/>
  <c r="Q75" i="5"/>
  <c r="AD75" i="5" s="1"/>
  <c r="Q59" i="5"/>
  <c r="AD59" i="5" s="1"/>
  <c r="Q39" i="5"/>
  <c r="AD39" i="5" s="1"/>
  <c r="Q110" i="5"/>
  <c r="AD110" i="5" s="1"/>
  <c r="Q172" i="5"/>
  <c r="AD172" i="5" s="1"/>
  <c r="Q15" i="5"/>
  <c r="AD15" i="5" s="1"/>
  <c r="Q78" i="5"/>
  <c r="AD78" i="5" s="1"/>
  <c r="Q58" i="5"/>
  <c r="AD58" i="5" s="1"/>
  <c r="Q41" i="5"/>
  <c r="AD41" i="5" s="1"/>
  <c r="Q20" i="5"/>
  <c r="AD20" i="5" s="1"/>
  <c r="Q115" i="5"/>
  <c r="AD115" i="5" s="1"/>
  <c r="Q102" i="5"/>
  <c r="AD102" i="5" s="1"/>
  <c r="Q92" i="5"/>
  <c r="AD92" i="5" s="1"/>
  <c r="Q80" i="5"/>
  <c r="AD80" i="5" s="1"/>
  <c r="Q44" i="5"/>
  <c r="AD44" i="5" s="1"/>
  <c r="Q46" i="5"/>
  <c r="AD46" i="5" s="1"/>
  <c r="Q146" i="5"/>
  <c r="AD146" i="5" s="1"/>
  <c r="Q142" i="5"/>
  <c r="AD142" i="5" s="1"/>
  <c r="Q93" i="5"/>
  <c r="AD93" i="5" s="1"/>
  <c r="Q85" i="5"/>
  <c r="AD85" i="5" s="1"/>
  <c r="Q67" i="5"/>
  <c r="AD67" i="5" s="1"/>
  <c r="Q49" i="5"/>
  <c r="AD49" i="5" s="1"/>
  <c r="Q31" i="5"/>
  <c r="AD31" i="5" s="1"/>
  <c r="Q105" i="5"/>
  <c r="AD105" i="5" s="1"/>
  <c r="Q98" i="5"/>
  <c r="AD98" i="5" s="1"/>
  <c r="Q87" i="5"/>
  <c r="AD87" i="5" s="1"/>
  <c r="Q71" i="5"/>
  <c r="AD71" i="5" s="1"/>
  <c r="Q55" i="5"/>
  <c r="AD55" i="5" s="1"/>
  <c r="Q130" i="5"/>
  <c r="AD130" i="5" s="1"/>
  <c r="Q179" i="5"/>
  <c r="AD179" i="5" s="1"/>
  <c r="Q114" i="5"/>
  <c r="AD114" i="5" s="1"/>
  <c r="Q133" i="5"/>
  <c r="AD133" i="5" s="1"/>
  <c r="Q89" i="5"/>
  <c r="AD89" i="5" s="1"/>
  <c r="Q72" i="5"/>
  <c r="AD72" i="5" s="1"/>
  <c r="Q50" i="5"/>
  <c r="AD50" i="5" s="1"/>
  <c r="Q125" i="5"/>
  <c r="AD125" i="5" s="1"/>
  <c r="Q126" i="5"/>
  <c r="AD126" i="5" s="1"/>
  <c r="Q109" i="5"/>
  <c r="AD109" i="5" s="1"/>
  <c r="Q161" i="5"/>
  <c r="AD161" i="5" s="1"/>
  <c r="Q91" i="5"/>
  <c r="AD91" i="5" s="1"/>
  <c r="Q73" i="5"/>
  <c r="AD73" i="5" s="1"/>
  <c r="Q77" i="5"/>
  <c r="AD77" i="5" s="1"/>
  <c r="Q43" i="5"/>
  <c r="AD43" i="5" s="1"/>
  <c r="Q21" i="5"/>
  <c r="AD21" i="5" s="1"/>
  <c r="Q13" i="5"/>
  <c r="AD13" i="5" s="1"/>
  <c r="O161" i="5"/>
  <c r="AB161" i="5" s="1"/>
  <c r="T106" i="5"/>
  <c r="AG106" i="5" s="1"/>
  <c r="Q111" i="5"/>
  <c r="AD111" i="5" s="1"/>
  <c r="R939" i="5"/>
  <c r="AE939" i="5" s="1"/>
  <c r="R964" i="5"/>
  <c r="AE964" i="5" s="1"/>
  <c r="R972" i="5"/>
  <c r="AE972" i="5" s="1"/>
  <c r="R950" i="5"/>
  <c r="AE950" i="5" s="1"/>
  <c r="R984" i="5"/>
  <c r="AE984" i="5" s="1"/>
  <c r="R889" i="5"/>
  <c r="AE889" i="5" s="1"/>
  <c r="R873" i="5"/>
  <c r="AE873" i="5" s="1"/>
  <c r="R919" i="5"/>
  <c r="AE919" i="5" s="1"/>
  <c r="R937" i="5"/>
  <c r="AE937" i="5" s="1"/>
  <c r="R962" i="5"/>
  <c r="AE962" i="5" s="1"/>
  <c r="R975" i="5"/>
  <c r="AE975" i="5" s="1"/>
  <c r="R991" i="5"/>
  <c r="AE991" i="5" s="1"/>
  <c r="R930" i="5"/>
  <c r="AE930" i="5" s="1"/>
  <c r="R977" i="5"/>
  <c r="AE977" i="5" s="1"/>
  <c r="R923" i="5"/>
  <c r="AE923" i="5" s="1"/>
  <c r="R965" i="5"/>
  <c r="AE965" i="5" s="1"/>
  <c r="R915" i="5"/>
  <c r="AE915" i="5" s="1"/>
  <c r="R888" i="5"/>
  <c r="AE888" i="5" s="1"/>
  <c r="R995" i="5"/>
  <c r="AE995" i="5" s="1"/>
  <c r="R931" i="5"/>
  <c r="AE931" i="5" s="1"/>
  <c r="R928" i="5"/>
  <c r="AE928" i="5" s="1"/>
  <c r="R901" i="5"/>
  <c r="AE901" i="5" s="1"/>
  <c r="R879" i="5"/>
  <c r="AE879" i="5" s="1"/>
  <c r="R966" i="5"/>
  <c r="AE966" i="5" s="1"/>
  <c r="R973" i="5"/>
  <c r="AE973" i="5" s="1"/>
  <c r="R863" i="5"/>
  <c r="AE863" i="5" s="1"/>
  <c r="R911" i="5"/>
  <c r="AE911" i="5" s="1"/>
  <c r="R858" i="5"/>
  <c r="AE858" i="5" s="1"/>
  <c r="R881" i="5"/>
  <c r="AE881" i="5" s="1"/>
  <c r="R983" i="5"/>
  <c r="AE983" i="5" s="1"/>
  <c r="R861" i="5"/>
  <c r="AE861" i="5" s="1"/>
  <c r="R921" i="5"/>
  <c r="AE921" i="5" s="1"/>
  <c r="R943" i="5"/>
  <c r="AE943" i="5" s="1"/>
  <c r="R951" i="5"/>
  <c r="AE951" i="5" s="1"/>
  <c r="R865" i="5"/>
  <c r="AE865" i="5" s="1"/>
  <c r="R938" i="5"/>
  <c r="AE938" i="5" s="1"/>
  <c r="R961" i="5"/>
  <c r="AE961" i="5" s="1"/>
  <c r="R914" i="5"/>
  <c r="AE914" i="5" s="1"/>
  <c r="R998" i="5"/>
  <c r="AE998" i="5" s="1"/>
  <c r="R935" i="5"/>
  <c r="AE935" i="5" s="1"/>
  <c r="R969" i="5"/>
  <c r="AE969" i="5" s="1"/>
  <c r="R944" i="5"/>
  <c r="AE944" i="5" s="1"/>
  <c r="R959" i="5"/>
  <c r="AE959" i="5" s="1"/>
  <c r="R837" i="5"/>
  <c r="AE837" i="5" s="1"/>
  <c r="R836" i="5"/>
  <c r="AE836" i="5" s="1"/>
  <c r="R956" i="5"/>
  <c r="AE956" i="5" s="1"/>
  <c r="R934" i="5"/>
  <c r="AE934" i="5" s="1"/>
  <c r="R990" i="5"/>
  <c r="AE990" i="5" s="1"/>
  <c r="R842" i="5"/>
  <c r="AE842" i="5" s="1"/>
  <c r="R899" i="5"/>
  <c r="AE899" i="5" s="1"/>
  <c r="R868" i="5"/>
  <c r="AE868" i="5" s="1"/>
  <c r="R903" i="5"/>
  <c r="AE903" i="5" s="1"/>
  <c r="R979" i="5"/>
  <c r="AE979" i="5" s="1"/>
  <c r="R947" i="5"/>
  <c r="AE947" i="5" s="1"/>
  <c r="R844" i="5"/>
  <c r="AE844" i="5" s="1"/>
  <c r="R971" i="5"/>
  <c r="AE971" i="5" s="1"/>
  <c r="R847" i="5"/>
  <c r="AE847" i="5" s="1"/>
  <c r="R876" i="5"/>
  <c r="AE876" i="5" s="1"/>
  <c r="R843" i="5"/>
  <c r="AE843" i="5" s="1"/>
  <c r="R851" i="5"/>
  <c r="AE851" i="5" s="1"/>
  <c r="R909" i="5"/>
  <c r="AE909" i="5" s="1"/>
  <c r="R860" i="5"/>
  <c r="AE860" i="5" s="1"/>
  <c r="R906" i="5"/>
  <c r="AE906" i="5" s="1"/>
  <c r="R952" i="5"/>
  <c r="AE952" i="5" s="1"/>
  <c r="R841" i="5"/>
  <c r="AE841" i="5" s="1"/>
  <c r="R999" i="5"/>
  <c r="AE999" i="5" s="1"/>
  <c r="R895" i="5"/>
  <c r="AE895" i="5" s="1"/>
  <c r="R826" i="5"/>
  <c r="AE826" i="5" s="1"/>
  <c r="R831" i="5"/>
  <c r="AE831" i="5" s="1"/>
  <c r="R896" i="5"/>
  <c r="AE896" i="5" s="1"/>
  <c r="R960" i="5"/>
  <c r="AE960" i="5" s="1"/>
  <c r="R980" i="5"/>
  <c r="AE980" i="5" s="1"/>
  <c r="R916" i="5"/>
  <c r="AE916" i="5" s="1"/>
  <c r="R830" i="5"/>
  <c r="AE830" i="5" s="1"/>
  <c r="R954" i="5"/>
  <c r="AE954" i="5" s="1"/>
  <c r="R887" i="5"/>
  <c r="AE887" i="5" s="1"/>
  <c r="R839" i="5"/>
  <c r="AE839" i="5" s="1"/>
  <c r="R993" i="5"/>
  <c r="AE993" i="5" s="1"/>
  <c r="R897" i="5"/>
  <c r="AE897" i="5" s="1"/>
  <c r="R981" i="5"/>
  <c r="AE981" i="5" s="1"/>
  <c r="R978" i="5"/>
  <c r="AE978" i="5" s="1"/>
  <c r="R982" i="5"/>
  <c r="AE982" i="5" s="1"/>
  <c r="R823" i="5"/>
  <c r="AE823" i="5" s="1"/>
  <c r="R987" i="5"/>
  <c r="AE987" i="5" s="1"/>
  <c r="R910" i="5"/>
  <c r="AE910" i="5" s="1"/>
  <c r="R829" i="5"/>
  <c r="AE829" i="5" s="1"/>
  <c r="R986" i="5"/>
  <c r="AE986" i="5" s="1"/>
  <c r="R870" i="5"/>
  <c r="AE870" i="5" s="1"/>
  <c r="R893" i="5"/>
  <c r="AE893" i="5" s="1"/>
  <c r="R936" i="5"/>
  <c r="AE936" i="5" s="1"/>
  <c r="R925" i="5"/>
  <c r="AE925" i="5" s="1"/>
  <c r="R859" i="5"/>
  <c r="AE859" i="5" s="1"/>
  <c r="R900" i="5"/>
  <c r="AE900" i="5" s="1"/>
  <c r="R997" i="5"/>
  <c r="AE997" i="5" s="1"/>
  <c r="R967" i="5"/>
  <c r="AE967" i="5" s="1"/>
  <c r="R834" i="5"/>
  <c r="AE834" i="5" s="1"/>
  <c r="R867" i="5"/>
  <c r="AE867" i="5" s="1"/>
  <c r="R941" i="5"/>
  <c r="AE941" i="5" s="1"/>
  <c r="R828" i="5"/>
  <c r="AE828" i="5" s="1"/>
  <c r="R970" i="5"/>
  <c r="AE970" i="5" s="1"/>
  <c r="R992" i="5"/>
  <c r="AE992" i="5" s="1"/>
  <c r="R922" i="5"/>
  <c r="AE922" i="5" s="1"/>
  <c r="R820" i="5"/>
  <c r="AE820" i="5" s="1"/>
  <c r="R974" i="5"/>
  <c r="AE974" i="5" s="1"/>
  <c r="R875" i="5"/>
  <c r="AE875" i="5" s="1"/>
  <c r="R853" i="5"/>
  <c r="AE853" i="5" s="1"/>
  <c r="R898" i="5"/>
  <c r="AE898" i="5" s="1"/>
  <c r="R866" i="5"/>
  <c r="AE866" i="5" s="1"/>
  <c r="R854" i="5"/>
  <c r="AE854" i="5" s="1"/>
  <c r="R819" i="5"/>
  <c r="AE819" i="5" s="1"/>
  <c r="R822" i="5"/>
  <c r="AE822" i="5" s="1"/>
  <c r="R827" i="5"/>
  <c r="AE827" i="5" s="1"/>
  <c r="R908" i="5"/>
  <c r="AE908" i="5" s="1"/>
  <c r="R1001" i="5"/>
  <c r="AE1001" i="5" s="1"/>
  <c r="R855" i="5"/>
  <c r="AE855" i="5" s="1"/>
  <c r="R912" i="5"/>
  <c r="AE912" i="5" s="1"/>
  <c r="R932" i="5"/>
  <c r="AE932" i="5" s="1"/>
  <c r="R869" i="5"/>
  <c r="AE869" i="5" s="1"/>
  <c r="R813" i="5"/>
  <c r="AE813" i="5" s="1"/>
  <c r="R913" i="5"/>
  <c r="AE913" i="5" s="1"/>
  <c r="R886" i="5"/>
  <c r="AE886" i="5" s="1"/>
  <c r="R883" i="5"/>
  <c r="AE883" i="5" s="1"/>
  <c r="R924" i="5"/>
  <c r="AE924" i="5" s="1"/>
  <c r="R945" i="5"/>
  <c r="AE945" i="5" s="1"/>
  <c r="R946" i="5"/>
  <c r="AE946" i="5" s="1"/>
  <c r="R885" i="5"/>
  <c r="AE885" i="5" s="1"/>
  <c r="R957" i="5"/>
  <c r="AE957" i="5" s="1"/>
  <c r="R940" i="5"/>
  <c r="AE940" i="5" s="1"/>
  <c r="R968" i="5"/>
  <c r="AE968" i="5" s="1"/>
  <c r="R905" i="5"/>
  <c r="AE905" i="5" s="1"/>
  <c r="R874" i="5"/>
  <c r="AE874" i="5" s="1"/>
  <c r="R872" i="5"/>
  <c r="AE872" i="5" s="1"/>
  <c r="R955" i="5"/>
  <c r="AE955" i="5" s="1"/>
  <c r="R877" i="5"/>
  <c r="AE877" i="5" s="1"/>
  <c r="R810" i="5"/>
  <c r="AE810" i="5" s="1"/>
  <c r="R890" i="5"/>
  <c r="AE890" i="5" s="1"/>
  <c r="R907" i="5"/>
  <c r="AE907" i="5" s="1"/>
  <c r="R926" i="5"/>
  <c r="AE926" i="5" s="1"/>
  <c r="R918" i="5"/>
  <c r="AE918" i="5" s="1"/>
  <c r="R894" i="5"/>
  <c r="AE894" i="5" s="1"/>
  <c r="R892" i="5"/>
  <c r="AE892" i="5" s="1"/>
  <c r="R809" i="5"/>
  <c r="AE809" i="5" s="1"/>
  <c r="R904" i="5"/>
  <c r="AE904" i="5" s="1"/>
  <c r="R948" i="5"/>
  <c r="AE948" i="5" s="1"/>
  <c r="R857" i="5"/>
  <c r="AE857" i="5" s="1"/>
  <c r="R814" i="5"/>
  <c r="AE814" i="5" s="1"/>
  <c r="R942" i="5"/>
  <c r="AE942" i="5" s="1"/>
  <c r="R840" i="5"/>
  <c r="AE840" i="5" s="1"/>
  <c r="R1000" i="5"/>
  <c r="AE1000" i="5" s="1"/>
  <c r="R927" i="5"/>
  <c r="AE927" i="5" s="1"/>
  <c r="R949" i="5"/>
  <c r="AE949" i="5" s="1"/>
  <c r="R864" i="5"/>
  <c r="AE864" i="5" s="1"/>
  <c r="R902" i="5"/>
  <c r="AE902" i="5" s="1"/>
  <c r="R920" i="5"/>
  <c r="AE920" i="5" s="1"/>
  <c r="R845" i="5"/>
  <c r="AE845" i="5" s="1"/>
  <c r="R976" i="5"/>
  <c r="AE976" i="5" s="1"/>
  <c r="R882" i="5"/>
  <c r="AE882" i="5" s="1"/>
  <c r="R833" i="5"/>
  <c r="AE833" i="5" s="1"/>
  <c r="R838" i="5"/>
  <c r="AE838" i="5" s="1"/>
  <c r="R805" i="5"/>
  <c r="AE805" i="5" s="1"/>
  <c r="R989" i="5"/>
  <c r="AE989" i="5" s="1"/>
  <c r="R933" i="5"/>
  <c r="AE933" i="5" s="1"/>
  <c r="R929" i="5"/>
  <c r="AE929" i="5" s="1"/>
  <c r="R816" i="5"/>
  <c r="AE816" i="5" s="1"/>
  <c r="R953" i="5"/>
  <c r="AE953" i="5" s="1"/>
  <c r="R994" i="5"/>
  <c r="AE994" i="5" s="1"/>
  <c r="R848" i="5"/>
  <c r="AE848" i="5" s="1"/>
  <c r="R811" i="5"/>
  <c r="AE811" i="5" s="1"/>
  <c r="R988" i="5"/>
  <c r="AE988" i="5" s="1"/>
  <c r="R815" i="5"/>
  <c r="AE815" i="5" s="1"/>
  <c r="R871" i="5"/>
  <c r="AE871" i="5" s="1"/>
  <c r="R849" i="5"/>
  <c r="AE849" i="5" s="1"/>
  <c r="R821" i="5"/>
  <c r="AE821" i="5" s="1"/>
  <c r="R812" i="5"/>
  <c r="AE812" i="5" s="1"/>
  <c r="R880" i="5"/>
  <c r="AE880" i="5" s="1"/>
  <c r="R856" i="5"/>
  <c r="AE856" i="5" s="1"/>
  <c r="R832" i="5"/>
  <c r="AE832" i="5" s="1"/>
  <c r="R878" i="5"/>
  <c r="AE878" i="5" s="1"/>
  <c r="R806" i="5"/>
  <c r="AE806" i="5" s="1"/>
  <c r="R852" i="5"/>
  <c r="AE852" i="5" s="1"/>
  <c r="R790" i="5"/>
  <c r="AE790" i="5" s="1"/>
  <c r="R884" i="5"/>
  <c r="AE884" i="5" s="1"/>
  <c r="R803" i="5"/>
  <c r="AE803" i="5" s="1"/>
  <c r="R996" i="5"/>
  <c r="AE996" i="5" s="1"/>
  <c r="R850" i="5"/>
  <c r="AE850" i="5" s="1"/>
  <c r="R729" i="5"/>
  <c r="AE729" i="5" s="1"/>
  <c r="R835" i="5"/>
  <c r="AE835" i="5" s="1"/>
  <c r="R784" i="5"/>
  <c r="AE784" i="5" s="1"/>
  <c r="R917" i="5"/>
  <c r="AE917" i="5" s="1"/>
  <c r="R669" i="5"/>
  <c r="AE669" i="5" s="1"/>
  <c r="R891" i="5"/>
  <c r="AE891" i="5" s="1"/>
  <c r="R824" i="5"/>
  <c r="AE824" i="5" s="1"/>
  <c r="R846" i="5"/>
  <c r="AE846" i="5" s="1"/>
  <c r="R807" i="5"/>
  <c r="AE807" i="5" s="1"/>
  <c r="R775" i="5"/>
  <c r="AE775" i="5" s="1"/>
  <c r="R985" i="5"/>
  <c r="AE985" i="5" s="1"/>
  <c r="R817" i="5"/>
  <c r="AE817" i="5" s="1"/>
  <c r="R808" i="5"/>
  <c r="AE808" i="5" s="1"/>
  <c r="R818" i="5"/>
  <c r="AE818" i="5" s="1"/>
  <c r="R802" i="5"/>
  <c r="AE802" i="5" s="1"/>
  <c r="R958" i="5"/>
  <c r="AE958" i="5" s="1"/>
  <c r="R825" i="5"/>
  <c r="AE825" i="5" s="1"/>
  <c r="R779" i="5"/>
  <c r="AE779" i="5" s="1"/>
  <c r="R804" i="5"/>
  <c r="AE804" i="5" s="1"/>
  <c r="R631" i="5"/>
  <c r="AE631" i="5" s="1"/>
  <c r="R580" i="5"/>
  <c r="AE580" i="5" s="1"/>
  <c r="R603" i="5"/>
  <c r="AE603" i="5" s="1"/>
  <c r="R862" i="5"/>
  <c r="AE862" i="5" s="1"/>
  <c r="R667" i="5"/>
  <c r="AE667" i="5" s="1"/>
  <c r="R781" i="5"/>
  <c r="AE781" i="5" s="1"/>
  <c r="R732" i="5"/>
  <c r="AE732" i="5" s="1"/>
  <c r="R963" i="5"/>
  <c r="AE963" i="5" s="1"/>
  <c r="R600" i="5"/>
  <c r="AE600" i="5" s="1"/>
  <c r="R610" i="5"/>
  <c r="AE610" i="5" s="1"/>
  <c r="R593" i="5"/>
  <c r="AE593" i="5" s="1"/>
  <c r="R791" i="5"/>
  <c r="AE791" i="5" s="1"/>
  <c r="R626" i="5"/>
  <c r="AE626" i="5" s="1"/>
  <c r="R769" i="5"/>
  <c r="AE769" i="5" s="1"/>
  <c r="R666" i="5"/>
  <c r="AE666" i="5" s="1"/>
  <c r="R746" i="5"/>
  <c r="AE746" i="5" s="1"/>
  <c r="R735" i="5"/>
  <c r="AE735" i="5" s="1"/>
  <c r="R783" i="5"/>
  <c r="AE783" i="5" s="1"/>
  <c r="R668" i="5"/>
  <c r="AE668" i="5" s="1"/>
  <c r="R771" i="5"/>
  <c r="AE771" i="5" s="1"/>
  <c r="R725" i="5"/>
  <c r="AE725" i="5" s="1"/>
  <c r="R762" i="5"/>
  <c r="AE762" i="5" s="1"/>
  <c r="R682" i="5"/>
  <c r="AE682" i="5" s="1"/>
  <c r="R636" i="5"/>
  <c r="AE636" i="5" s="1"/>
  <c r="R744" i="5"/>
  <c r="AE744" i="5" s="1"/>
  <c r="R635" i="5"/>
  <c r="AE635" i="5" s="1"/>
  <c r="R770" i="5"/>
  <c r="AE770" i="5" s="1"/>
  <c r="R765" i="5"/>
  <c r="AE765" i="5" s="1"/>
  <c r="R578" i="5"/>
  <c r="AE578" i="5" s="1"/>
  <c r="R738" i="5"/>
  <c r="AE738" i="5" s="1"/>
  <c r="R628" i="5"/>
  <c r="AE628" i="5" s="1"/>
  <c r="R581" i="5"/>
  <c r="AE581" i="5" s="1"/>
  <c r="R715" i="5"/>
  <c r="AE715" i="5" s="1"/>
  <c r="R747" i="5"/>
  <c r="AE747" i="5" s="1"/>
  <c r="R782" i="5"/>
  <c r="AE782" i="5" s="1"/>
  <c r="R616" i="5"/>
  <c r="AE616" i="5" s="1"/>
  <c r="R694" i="5"/>
  <c r="AE694" i="5" s="1"/>
  <c r="R706" i="5"/>
  <c r="AE706" i="5" s="1"/>
  <c r="R751" i="5"/>
  <c r="AE751" i="5" s="1"/>
  <c r="R801" i="5"/>
  <c r="AE801" i="5" s="1"/>
  <c r="R794" i="5"/>
  <c r="AE794" i="5" s="1"/>
  <c r="R792" i="5"/>
  <c r="AE792" i="5" s="1"/>
  <c r="R634" i="5"/>
  <c r="AE634" i="5" s="1"/>
  <c r="R763" i="5"/>
  <c r="AE763" i="5" s="1"/>
  <c r="R748" i="5"/>
  <c r="AE748" i="5" s="1"/>
  <c r="R745" i="5"/>
  <c r="AE745" i="5" s="1"/>
  <c r="R728" i="5"/>
  <c r="AE728" i="5" s="1"/>
  <c r="R627" i="5"/>
  <c r="AE627" i="5" s="1"/>
  <c r="R761" i="5"/>
  <c r="AE761" i="5" s="1"/>
  <c r="R766" i="5"/>
  <c r="AE766" i="5" s="1"/>
  <c r="R672" i="5"/>
  <c r="AE672" i="5" s="1"/>
  <c r="R726" i="5"/>
  <c r="AE726" i="5" s="1"/>
  <c r="R743" i="5"/>
  <c r="AE743" i="5" s="1"/>
  <c r="R800" i="5"/>
  <c r="AE800" i="5" s="1"/>
  <c r="R758" i="5"/>
  <c r="AE758" i="5" s="1"/>
  <c r="R778" i="5"/>
  <c r="AE778" i="5" s="1"/>
  <c r="R724" i="5"/>
  <c r="AE724" i="5" s="1"/>
  <c r="R637" i="5"/>
  <c r="AE637" i="5" s="1"/>
  <c r="R633" i="5"/>
  <c r="AE633" i="5" s="1"/>
  <c r="R573" i="5"/>
  <c r="AE573" i="5" s="1"/>
  <c r="R710" i="5"/>
  <c r="AE710" i="5" s="1"/>
  <c r="R754" i="5"/>
  <c r="AE754" i="5" s="1"/>
  <c r="R749" i="5"/>
  <c r="AE749" i="5" s="1"/>
  <c r="R730" i="5"/>
  <c r="AE730" i="5" s="1"/>
  <c r="R625" i="5"/>
  <c r="AE625" i="5" s="1"/>
  <c r="R704" i="5"/>
  <c r="AE704" i="5" s="1"/>
  <c r="R787" i="5"/>
  <c r="AE787" i="5" s="1"/>
  <c r="R731" i="5"/>
  <c r="AE731" i="5" s="1"/>
  <c r="R619" i="5"/>
  <c r="AE619" i="5" s="1"/>
  <c r="R632" i="5"/>
  <c r="AE632" i="5" s="1"/>
  <c r="R678" i="5"/>
  <c r="AE678" i="5" s="1"/>
  <c r="R708" i="5"/>
  <c r="AE708" i="5" s="1"/>
  <c r="R630" i="5"/>
  <c r="AE630" i="5" s="1"/>
  <c r="R673" i="5"/>
  <c r="AE673" i="5" s="1"/>
  <c r="R679" i="5"/>
  <c r="AE679" i="5" s="1"/>
  <c r="R599" i="5"/>
  <c r="AE599" i="5" s="1"/>
  <c r="R703" i="5"/>
  <c r="AE703" i="5" s="1"/>
  <c r="R707" i="5"/>
  <c r="AE707" i="5" s="1"/>
  <c r="R753" i="5"/>
  <c r="AE753" i="5" s="1"/>
  <c r="R714" i="5"/>
  <c r="AE714" i="5" s="1"/>
  <c r="R640" i="5"/>
  <c r="AE640" i="5" s="1"/>
  <c r="R598" i="5"/>
  <c r="AE598" i="5" s="1"/>
  <c r="R660" i="5"/>
  <c r="AE660" i="5" s="1"/>
  <c r="R699" i="5"/>
  <c r="AE699" i="5" s="1"/>
  <c r="R719" i="5"/>
  <c r="AE719" i="5" s="1"/>
  <c r="R740" i="5"/>
  <c r="AE740" i="5" s="1"/>
  <c r="R657" i="5"/>
  <c r="AE657" i="5" s="1"/>
  <c r="R686" i="5"/>
  <c r="AE686" i="5" s="1"/>
  <c r="R723" i="5"/>
  <c r="AE723" i="5" s="1"/>
  <c r="R696" i="5"/>
  <c r="AE696" i="5" s="1"/>
  <c r="R629" i="5"/>
  <c r="AE629" i="5" s="1"/>
  <c r="R760" i="5"/>
  <c r="AE760" i="5" s="1"/>
  <c r="R712" i="5"/>
  <c r="AE712" i="5" s="1"/>
  <c r="R734" i="5"/>
  <c r="AE734" i="5" s="1"/>
  <c r="R733" i="5"/>
  <c r="AE733" i="5" s="1"/>
  <c r="R777" i="5"/>
  <c r="AE777" i="5" s="1"/>
  <c r="R622" i="5"/>
  <c r="AE622" i="5" s="1"/>
  <c r="R722" i="5"/>
  <c r="AE722" i="5" s="1"/>
  <c r="R663" i="5"/>
  <c r="AE663" i="5" s="1"/>
  <c r="R671" i="5"/>
  <c r="AE671" i="5" s="1"/>
  <c r="R702" i="5"/>
  <c r="AE702" i="5" s="1"/>
  <c r="R683" i="5"/>
  <c r="AE683" i="5" s="1"/>
  <c r="R757" i="5"/>
  <c r="AE757" i="5" s="1"/>
  <c r="R654" i="5"/>
  <c r="AE654" i="5" s="1"/>
  <c r="R574" i="5"/>
  <c r="AE574" i="5" s="1"/>
  <c r="R795" i="5"/>
  <c r="AE795" i="5" s="1"/>
  <c r="R764" i="5"/>
  <c r="AE764" i="5" s="1"/>
  <c r="R774" i="5"/>
  <c r="AE774" i="5" s="1"/>
  <c r="R647" i="5"/>
  <c r="AE647" i="5" s="1"/>
  <c r="R700" i="5"/>
  <c r="AE700" i="5" s="1"/>
  <c r="R768" i="5"/>
  <c r="AE768" i="5" s="1"/>
  <c r="R720" i="5"/>
  <c r="AE720" i="5" s="1"/>
  <c r="R796" i="5"/>
  <c r="AE796" i="5" s="1"/>
  <c r="R613" i="5"/>
  <c r="AE613" i="5" s="1"/>
  <c r="R698" i="5"/>
  <c r="AE698" i="5" s="1"/>
  <c r="R645" i="5"/>
  <c r="AE645" i="5" s="1"/>
  <c r="R677" i="5"/>
  <c r="AE677" i="5" s="1"/>
  <c r="R579" i="5"/>
  <c r="AE579" i="5" s="1"/>
  <c r="R741" i="5"/>
  <c r="AE741" i="5" s="1"/>
  <c r="R648" i="5"/>
  <c r="AE648" i="5" s="1"/>
  <c r="R798" i="5"/>
  <c r="AE798" i="5" s="1"/>
  <c r="R793" i="5"/>
  <c r="AE793" i="5" s="1"/>
  <c r="R680" i="5"/>
  <c r="AE680" i="5" s="1"/>
  <c r="R684" i="5"/>
  <c r="AE684" i="5" s="1"/>
  <c r="R690" i="5"/>
  <c r="AE690" i="5" s="1"/>
  <c r="R602" i="5"/>
  <c r="AE602" i="5" s="1"/>
  <c r="R759" i="5"/>
  <c r="AE759" i="5" s="1"/>
  <c r="R651" i="5"/>
  <c r="AE651" i="5" s="1"/>
  <c r="R614" i="5"/>
  <c r="AE614" i="5" s="1"/>
  <c r="R649" i="5"/>
  <c r="AE649" i="5" s="1"/>
  <c r="R659" i="5"/>
  <c r="AE659" i="5" s="1"/>
  <c r="R685" i="5"/>
  <c r="AE685" i="5" s="1"/>
  <c r="R697" i="5"/>
  <c r="AE697" i="5" s="1"/>
  <c r="R618" i="5"/>
  <c r="AE618" i="5" s="1"/>
  <c r="R662" i="5"/>
  <c r="AE662" i="5" s="1"/>
  <c r="R772" i="5"/>
  <c r="AE772" i="5" s="1"/>
  <c r="R742" i="5"/>
  <c r="AE742" i="5" s="1"/>
  <c r="R670" i="5"/>
  <c r="AE670" i="5" s="1"/>
  <c r="R655" i="5"/>
  <c r="AE655" i="5" s="1"/>
  <c r="R713" i="5"/>
  <c r="AE713" i="5" s="1"/>
  <c r="R727" i="5"/>
  <c r="AE727" i="5" s="1"/>
  <c r="R701" i="5"/>
  <c r="AE701" i="5" s="1"/>
  <c r="R612" i="5"/>
  <c r="AE612" i="5" s="1"/>
  <c r="R661" i="5"/>
  <c r="AE661" i="5" s="1"/>
  <c r="R664" i="5"/>
  <c r="AE664" i="5" s="1"/>
  <c r="R752" i="5"/>
  <c r="AE752" i="5" s="1"/>
  <c r="R718" i="5"/>
  <c r="AE718" i="5" s="1"/>
  <c r="R716" i="5"/>
  <c r="AE716" i="5" s="1"/>
  <c r="R665" i="5"/>
  <c r="AE665" i="5" s="1"/>
  <c r="R797" i="5"/>
  <c r="AE797" i="5" s="1"/>
  <c r="R773" i="5"/>
  <c r="AE773" i="5" s="1"/>
  <c r="R597" i="5"/>
  <c r="AE597" i="5" s="1"/>
  <c r="R606" i="5"/>
  <c r="AE606" i="5" s="1"/>
  <c r="R643" i="5"/>
  <c r="AE643" i="5" s="1"/>
  <c r="R569" i="5"/>
  <c r="AE569" i="5" s="1"/>
  <c r="R576" i="5"/>
  <c r="AE576" i="5" s="1"/>
  <c r="R676" i="5"/>
  <c r="AE676" i="5" s="1"/>
  <c r="R624" i="5"/>
  <c r="AE624" i="5" s="1"/>
  <c r="R615" i="5"/>
  <c r="AE615" i="5" s="1"/>
  <c r="R737" i="5"/>
  <c r="AE737" i="5" s="1"/>
  <c r="R607" i="5"/>
  <c r="AE607" i="5" s="1"/>
  <c r="R799" i="5"/>
  <c r="AE799" i="5" s="1"/>
  <c r="R776" i="5"/>
  <c r="AE776" i="5" s="1"/>
  <c r="R570" i="5"/>
  <c r="AE570" i="5" s="1"/>
  <c r="R693" i="5"/>
  <c r="AE693" i="5" s="1"/>
  <c r="R688" i="5"/>
  <c r="AE688" i="5" s="1"/>
  <c r="R591" i="5"/>
  <c r="AE591" i="5" s="1"/>
  <c r="R604" i="5"/>
  <c r="AE604" i="5" s="1"/>
  <c r="R691" i="5"/>
  <c r="AE691" i="5" s="1"/>
  <c r="R623" i="5"/>
  <c r="AE623" i="5" s="1"/>
  <c r="R736" i="5"/>
  <c r="AE736" i="5" s="1"/>
  <c r="R595" i="5"/>
  <c r="AE595" i="5" s="1"/>
  <c r="R656" i="5"/>
  <c r="AE656" i="5" s="1"/>
  <c r="R675" i="5"/>
  <c r="AE675" i="5" s="1"/>
  <c r="R617" i="5"/>
  <c r="AE617" i="5" s="1"/>
  <c r="R646" i="5"/>
  <c r="AE646" i="5" s="1"/>
  <c r="R789" i="5"/>
  <c r="AE789" i="5" s="1"/>
  <c r="R705" i="5"/>
  <c r="AE705" i="5" s="1"/>
  <c r="R658" i="5"/>
  <c r="AE658" i="5" s="1"/>
  <c r="R594" i="5"/>
  <c r="AE594" i="5" s="1"/>
  <c r="R639" i="5"/>
  <c r="AE639" i="5" s="1"/>
  <c r="R641" i="5"/>
  <c r="AE641" i="5" s="1"/>
  <c r="R788" i="5"/>
  <c r="AE788" i="5" s="1"/>
  <c r="R674" i="5"/>
  <c r="AE674" i="5" s="1"/>
  <c r="R717" i="5"/>
  <c r="AE717" i="5" s="1"/>
  <c r="R642" i="5"/>
  <c r="AE642" i="5" s="1"/>
  <c r="R739" i="5"/>
  <c r="AE739" i="5" s="1"/>
  <c r="R755" i="5"/>
  <c r="AE755" i="5" s="1"/>
  <c r="R621" i="5"/>
  <c r="AE621" i="5" s="1"/>
  <c r="R681" i="5"/>
  <c r="AE681" i="5" s="1"/>
  <c r="R561" i="5"/>
  <c r="AE561" i="5" s="1"/>
  <c r="R650" i="5"/>
  <c r="AE650" i="5" s="1"/>
  <c r="R588" i="5"/>
  <c r="AE588" i="5" s="1"/>
  <c r="R653" i="5"/>
  <c r="AE653" i="5" s="1"/>
  <c r="R596" i="5"/>
  <c r="AE596" i="5" s="1"/>
  <c r="R432" i="5"/>
  <c r="AE432" i="5" s="1"/>
  <c r="R605" i="5"/>
  <c r="AE605" i="5" s="1"/>
  <c r="R611" i="5"/>
  <c r="AE611" i="5" s="1"/>
  <c r="R567" i="5"/>
  <c r="AE567" i="5" s="1"/>
  <c r="R721" i="5"/>
  <c r="AE721" i="5" s="1"/>
  <c r="R592" i="5"/>
  <c r="AE592" i="5" s="1"/>
  <c r="R620" i="5"/>
  <c r="AE620" i="5" s="1"/>
  <c r="R689" i="5"/>
  <c r="AE689" i="5" s="1"/>
  <c r="R756" i="5"/>
  <c r="AE756" i="5" s="1"/>
  <c r="R582" i="5"/>
  <c r="AE582" i="5" s="1"/>
  <c r="R575" i="5"/>
  <c r="AE575" i="5" s="1"/>
  <c r="R652" i="5"/>
  <c r="AE652" i="5" s="1"/>
  <c r="R767" i="5"/>
  <c r="AE767" i="5" s="1"/>
  <c r="R560" i="5"/>
  <c r="AE560" i="5" s="1"/>
  <c r="R608" i="5"/>
  <c r="AE608" i="5" s="1"/>
  <c r="R583" i="5"/>
  <c r="AE583" i="5" s="1"/>
  <c r="R638" i="5"/>
  <c r="AE638" i="5" s="1"/>
  <c r="R568" i="5"/>
  <c r="AE568" i="5" s="1"/>
  <c r="R586" i="5"/>
  <c r="AE586" i="5" s="1"/>
  <c r="R711" i="5"/>
  <c r="AE711" i="5" s="1"/>
  <c r="R585" i="5"/>
  <c r="AE585" i="5" s="1"/>
  <c r="R601" i="5"/>
  <c r="AE601" i="5" s="1"/>
  <c r="R566" i="5"/>
  <c r="AE566" i="5" s="1"/>
  <c r="R695" i="5"/>
  <c r="AE695" i="5" s="1"/>
  <c r="R750" i="5"/>
  <c r="AE750" i="5" s="1"/>
  <c r="R780" i="5"/>
  <c r="AE780" i="5" s="1"/>
  <c r="R687" i="5"/>
  <c r="AE687" i="5" s="1"/>
  <c r="R559" i="5"/>
  <c r="AE559" i="5" s="1"/>
  <c r="R644" i="5"/>
  <c r="AE644" i="5" s="1"/>
  <c r="R786" i="5"/>
  <c r="AE786" i="5" s="1"/>
  <c r="R609" i="5"/>
  <c r="AE609" i="5" s="1"/>
  <c r="R587" i="5"/>
  <c r="AE587" i="5" s="1"/>
  <c r="R584" i="5"/>
  <c r="AE584" i="5" s="1"/>
  <c r="R577" i="5"/>
  <c r="AE577" i="5" s="1"/>
  <c r="R527" i="5"/>
  <c r="AE527" i="5" s="1"/>
  <c r="R538" i="5"/>
  <c r="AE538" i="5" s="1"/>
  <c r="R486" i="5"/>
  <c r="AE486" i="5" s="1"/>
  <c r="R692" i="5"/>
  <c r="AE692" i="5" s="1"/>
  <c r="R556" i="5"/>
  <c r="AE556" i="5" s="1"/>
  <c r="R489" i="5"/>
  <c r="AE489" i="5" s="1"/>
  <c r="R589" i="5"/>
  <c r="AE589" i="5" s="1"/>
  <c r="R590" i="5"/>
  <c r="AE590" i="5" s="1"/>
  <c r="R572" i="5"/>
  <c r="AE572" i="5" s="1"/>
  <c r="R523" i="5"/>
  <c r="AE523" i="5" s="1"/>
  <c r="R555" i="5"/>
  <c r="AE555" i="5" s="1"/>
  <c r="R532" i="5"/>
  <c r="AE532" i="5" s="1"/>
  <c r="R558" i="5"/>
  <c r="AE558" i="5" s="1"/>
  <c r="R506" i="5"/>
  <c r="AE506" i="5" s="1"/>
  <c r="R535" i="5"/>
  <c r="AE535" i="5" s="1"/>
  <c r="R418" i="5"/>
  <c r="AE418" i="5" s="1"/>
  <c r="R522" i="5"/>
  <c r="AE522" i="5" s="1"/>
  <c r="R518" i="5"/>
  <c r="AE518" i="5" s="1"/>
  <c r="R497" i="5"/>
  <c r="AE497" i="5" s="1"/>
  <c r="R541" i="5"/>
  <c r="AE541" i="5" s="1"/>
  <c r="R507" i="5"/>
  <c r="AE507" i="5" s="1"/>
  <c r="R546" i="5"/>
  <c r="AE546" i="5" s="1"/>
  <c r="R501" i="5"/>
  <c r="AE501" i="5" s="1"/>
  <c r="R483" i="5"/>
  <c r="AE483" i="5" s="1"/>
  <c r="R470" i="5"/>
  <c r="AE470" i="5" s="1"/>
  <c r="R571" i="5"/>
  <c r="AE571" i="5" s="1"/>
  <c r="R508" i="5"/>
  <c r="AE508" i="5" s="1"/>
  <c r="R530" i="5"/>
  <c r="AE530" i="5" s="1"/>
  <c r="R564" i="5"/>
  <c r="AE564" i="5" s="1"/>
  <c r="R485" i="5"/>
  <c r="AE485" i="5" s="1"/>
  <c r="R563" i="5"/>
  <c r="AE563" i="5" s="1"/>
  <c r="R529" i="5"/>
  <c r="AE529" i="5" s="1"/>
  <c r="R539" i="5"/>
  <c r="AE539" i="5" s="1"/>
  <c r="R537" i="5"/>
  <c r="AE537" i="5" s="1"/>
  <c r="R462" i="5"/>
  <c r="AE462" i="5" s="1"/>
  <c r="R785" i="5"/>
  <c r="AE785" i="5" s="1"/>
  <c r="R709" i="5"/>
  <c r="AE709" i="5" s="1"/>
  <c r="R526" i="5"/>
  <c r="AE526" i="5" s="1"/>
  <c r="R557" i="5"/>
  <c r="AE557" i="5" s="1"/>
  <c r="R487" i="5"/>
  <c r="AE487" i="5" s="1"/>
  <c r="R415" i="5"/>
  <c r="AE415" i="5" s="1"/>
  <c r="R528" i="5"/>
  <c r="AE528" i="5" s="1"/>
  <c r="R520" i="5"/>
  <c r="AE520" i="5" s="1"/>
  <c r="R562" i="5"/>
  <c r="AE562" i="5" s="1"/>
  <c r="R475" i="5"/>
  <c r="AE475" i="5" s="1"/>
  <c r="R536" i="5"/>
  <c r="AE536" i="5" s="1"/>
  <c r="R545" i="5"/>
  <c r="AE545" i="5" s="1"/>
  <c r="R534" i="5"/>
  <c r="AE534" i="5" s="1"/>
  <c r="R381" i="5"/>
  <c r="AE381" i="5" s="1"/>
  <c r="R488" i="5"/>
  <c r="AE488" i="5" s="1"/>
  <c r="R454" i="5"/>
  <c r="AE454" i="5" s="1"/>
  <c r="R450" i="5"/>
  <c r="AE450" i="5" s="1"/>
  <c r="R448" i="5"/>
  <c r="AE448" i="5" s="1"/>
  <c r="R449" i="5"/>
  <c r="AE449" i="5" s="1"/>
  <c r="R478" i="5"/>
  <c r="AE478" i="5" s="1"/>
  <c r="R463" i="5"/>
  <c r="AE463" i="5" s="1"/>
  <c r="R481" i="5"/>
  <c r="AE481" i="5" s="1"/>
  <c r="R494" i="5"/>
  <c r="AE494" i="5" s="1"/>
  <c r="R493" i="5"/>
  <c r="AE493" i="5" s="1"/>
  <c r="R515" i="5"/>
  <c r="AE515" i="5" s="1"/>
  <c r="R453" i="5"/>
  <c r="AE453" i="5" s="1"/>
  <c r="R380" i="5"/>
  <c r="AE380" i="5" s="1"/>
  <c r="R434" i="5"/>
  <c r="AE434" i="5" s="1"/>
  <c r="R455" i="5"/>
  <c r="AE455" i="5" s="1"/>
  <c r="R496" i="5"/>
  <c r="AE496" i="5" s="1"/>
  <c r="R424" i="5"/>
  <c r="AE424" i="5" s="1"/>
  <c r="R430" i="5"/>
  <c r="AE430" i="5" s="1"/>
  <c r="R505" i="5"/>
  <c r="AE505" i="5" s="1"/>
  <c r="R552" i="5"/>
  <c r="AE552" i="5" s="1"/>
  <c r="R472" i="5"/>
  <c r="AE472" i="5" s="1"/>
  <c r="R482" i="5"/>
  <c r="AE482" i="5" s="1"/>
  <c r="R550" i="5"/>
  <c r="AE550" i="5" s="1"/>
  <c r="R458" i="5"/>
  <c r="AE458" i="5" s="1"/>
  <c r="R484" i="5"/>
  <c r="AE484" i="5" s="1"/>
  <c r="R440" i="5"/>
  <c r="AE440" i="5" s="1"/>
  <c r="R503" i="5"/>
  <c r="AE503" i="5" s="1"/>
  <c r="R435" i="5"/>
  <c r="AE435" i="5" s="1"/>
  <c r="R516" i="5"/>
  <c r="AE516" i="5" s="1"/>
  <c r="R514" i="5"/>
  <c r="AE514" i="5" s="1"/>
  <c r="R471" i="5"/>
  <c r="AE471" i="5" s="1"/>
  <c r="R521" i="5"/>
  <c r="AE521" i="5" s="1"/>
  <c r="R549" i="5"/>
  <c r="AE549" i="5" s="1"/>
  <c r="R385" i="5"/>
  <c r="AE385" i="5" s="1"/>
  <c r="R565" i="5"/>
  <c r="AE565" i="5" s="1"/>
  <c r="R525" i="5"/>
  <c r="AE525" i="5" s="1"/>
  <c r="R513" i="5"/>
  <c r="AE513" i="5" s="1"/>
  <c r="R524" i="5"/>
  <c r="AE524" i="5" s="1"/>
  <c r="R500" i="5"/>
  <c r="AE500" i="5" s="1"/>
  <c r="R460" i="5"/>
  <c r="AE460" i="5" s="1"/>
  <c r="R468" i="5"/>
  <c r="AE468" i="5" s="1"/>
  <c r="R428" i="5"/>
  <c r="AE428" i="5" s="1"/>
  <c r="R413" i="5"/>
  <c r="AE413" i="5" s="1"/>
  <c r="R477" i="5"/>
  <c r="AE477" i="5" s="1"/>
  <c r="R469" i="5"/>
  <c r="AE469" i="5" s="1"/>
  <c r="R502" i="5"/>
  <c r="AE502" i="5" s="1"/>
  <c r="R461" i="5"/>
  <c r="AE461" i="5" s="1"/>
  <c r="R499" i="5"/>
  <c r="AE499" i="5" s="1"/>
  <c r="R379" i="5"/>
  <c r="AE379" i="5" s="1"/>
  <c r="R439" i="5"/>
  <c r="AE439" i="5" s="1"/>
  <c r="R465" i="5"/>
  <c r="AE465" i="5" s="1"/>
  <c r="R392" i="5"/>
  <c r="AE392" i="5" s="1"/>
  <c r="R417" i="5"/>
  <c r="AE417" i="5" s="1"/>
  <c r="R414" i="5"/>
  <c r="AE414" i="5" s="1"/>
  <c r="R427" i="5"/>
  <c r="AE427" i="5" s="1"/>
  <c r="R447" i="5"/>
  <c r="AE447" i="5" s="1"/>
  <c r="R512" i="5"/>
  <c r="AE512" i="5" s="1"/>
  <c r="R431" i="5"/>
  <c r="AE431" i="5" s="1"/>
  <c r="R544" i="5"/>
  <c r="AE544" i="5" s="1"/>
  <c r="R543" i="5"/>
  <c r="AE543" i="5" s="1"/>
  <c r="R408" i="5"/>
  <c r="AE408" i="5" s="1"/>
  <c r="R443" i="5"/>
  <c r="AE443" i="5" s="1"/>
  <c r="R491" i="5"/>
  <c r="AE491" i="5" s="1"/>
  <c r="R405" i="5"/>
  <c r="AE405" i="5" s="1"/>
  <c r="R452" i="5"/>
  <c r="AE452" i="5" s="1"/>
  <c r="R480" i="5"/>
  <c r="AE480" i="5" s="1"/>
  <c r="R406" i="5"/>
  <c r="AE406" i="5" s="1"/>
  <c r="R438" i="5"/>
  <c r="AE438" i="5" s="1"/>
  <c r="R423" i="5"/>
  <c r="AE423" i="5" s="1"/>
  <c r="R517" i="5"/>
  <c r="AE517" i="5" s="1"/>
  <c r="R446" i="5"/>
  <c r="AE446" i="5" s="1"/>
  <c r="R554" i="5"/>
  <c r="AE554" i="5" s="1"/>
  <c r="R553" i="5"/>
  <c r="AE553" i="5" s="1"/>
  <c r="R429" i="5"/>
  <c r="AE429" i="5" s="1"/>
  <c r="R504" i="5"/>
  <c r="AE504" i="5" s="1"/>
  <c r="R442" i="5"/>
  <c r="AE442" i="5" s="1"/>
  <c r="R437" i="5"/>
  <c r="AE437" i="5" s="1"/>
  <c r="R551" i="5"/>
  <c r="AE551" i="5" s="1"/>
  <c r="R476" i="5"/>
  <c r="AE476" i="5" s="1"/>
  <c r="R492" i="5"/>
  <c r="AE492" i="5" s="1"/>
  <c r="R495" i="5"/>
  <c r="AE495" i="5" s="1"/>
  <c r="R467" i="5"/>
  <c r="AE467" i="5" s="1"/>
  <c r="R533" i="5"/>
  <c r="AE533" i="5" s="1"/>
  <c r="R422" i="5"/>
  <c r="AE422" i="5" s="1"/>
  <c r="R498" i="5"/>
  <c r="AE498" i="5" s="1"/>
  <c r="R394" i="5"/>
  <c r="AE394" i="5" s="1"/>
  <c r="R387" i="5"/>
  <c r="AE387" i="5" s="1"/>
  <c r="R473" i="5"/>
  <c r="AE473" i="5" s="1"/>
  <c r="R548" i="5"/>
  <c r="AE548" i="5" s="1"/>
  <c r="R383" i="5"/>
  <c r="AE383" i="5" s="1"/>
  <c r="R395" i="5"/>
  <c r="AE395" i="5" s="1"/>
  <c r="R402" i="5"/>
  <c r="AE402" i="5" s="1"/>
  <c r="R421" i="5"/>
  <c r="AE421" i="5" s="1"/>
  <c r="R456" i="5"/>
  <c r="AE456" i="5" s="1"/>
  <c r="R509" i="5"/>
  <c r="AE509" i="5" s="1"/>
  <c r="R407" i="5"/>
  <c r="AE407" i="5" s="1"/>
  <c r="R393" i="5"/>
  <c r="AE393" i="5" s="1"/>
  <c r="R519" i="5"/>
  <c r="AE519" i="5" s="1"/>
  <c r="R401" i="5"/>
  <c r="AE401" i="5" s="1"/>
  <c r="R445" i="5"/>
  <c r="AE445" i="5" s="1"/>
  <c r="R464" i="5"/>
  <c r="AE464" i="5" s="1"/>
  <c r="R510" i="5"/>
  <c r="AE510" i="5" s="1"/>
  <c r="R433" i="5"/>
  <c r="AE433" i="5" s="1"/>
  <c r="R425" i="5"/>
  <c r="AE425" i="5" s="1"/>
  <c r="R396" i="5"/>
  <c r="AE396" i="5" s="1"/>
  <c r="R547" i="5"/>
  <c r="AE547" i="5" s="1"/>
  <c r="R436" i="5"/>
  <c r="AE436" i="5" s="1"/>
  <c r="R542" i="5"/>
  <c r="AE542" i="5" s="1"/>
  <c r="R403" i="5"/>
  <c r="AE403" i="5" s="1"/>
  <c r="R391" i="5"/>
  <c r="AE391" i="5" s="1"/>
  <c r="R400" i="5"/>
  <c r="AE400" i="5" s="1"/>
  <c r="R411" i="5"/>
  <c r="AE411" i="5" s="1"/>
  <c r="R531" i="5"/>
  <c r="AE531" i="5" s="1"/>
  <c r="R457" i="5"/>
  <c r="AE457" i="5" s="1"/>
  <c r="R382" i="5"/>
  <c r="AE382" i="5" s="1"/>
  <c r="R479" i="5"/>
  <c r="AE479" i="5" s="1"/>
  <c r="R375" i="5"/>
  <c r="AE375" i="5" s="1"/>
  <c r="R420" i="5"/>
  <c r="AE420" i="5" s="1"/>
  <c r="R211" i="5"/>
  <c r="AE211" i="5" s="1"/>
  <c r="R409" i="5"/>
  <c r="AE409" i="5" s="1"/>
  <c r="R363" i="5"/>
  <c r="AE363" i="5" s="1"/>
  <c r="R389" i="5"/>
  <c r="AE389" i="5" s="1"/>
  <c r="R404" i="5"/>
  <c r="AE404" i="5" s="1"/>
  <c r="R371" i="5"/>
  <c r="AE371" i="5" s="1"/>
  <c r="R346" i="5"/>
  <c r="AE346" i="5" s="1"/>
  <c r="R378" i="5"/>
  <c r="AE378" i="5" s="1"/>
  <c r="R347" i="5"/>
  <c r="AE347" i="5" s="1"/>
  <c r="R540" i="5"/>
  <c r="AE540" i="5" s="1"/>
  <c r="R388" i="5"/>
  <c r="AE388" i="5" s="1"/>
  <c r="R384" i="5"/>
  <c r="AE384" i="5" s="1"/>
  <c r="R373" i="5"/>
  <c r="AE373" i="5" s="1"/>
  <c r="R474" i="5"/>
  <c r="AE474" i="5" s="1"/>
  <c r="R397" i="5"/>
  <c r="AE397" i="5" s="1"/>
  <c r="R365" i="5"/>
  <c r="AE365" i="5" s="1"/>
  <c r="R490" i="5"/>
  <c r="AE490" i="5" s="1"/>
  <c r="R323" i="5"/>
  <c r="AE323" i="5" s="1"/>
  <c r="R399" i="5"/>
  <c r="AE399" i="5" s="1"/>
  <c r="R386" i="5"/>
  <c r="AE386" i="5" s="1"/>
  <c r="R372" i="5"/>
  <c r="AE372" i="5" s="1"/>
  <c r="R410" i="5"/>
  <c r="AE410" i="5" s="1"/>
  <c r="R416" i="5"/>
  <c r="AE416" i="5" s="1"/>
  <c r="R459" i="5"/>
  <c r="AE459" i="5" s="1"/>
  <c r="R398" i="5"/>
  <c r="AE398" i="5" s="1"/>
  <c r="R390" i="5"/>
  <c r="AE390" i="5" s="1"/>
  <c r="R419" i="5"/>
  <c r="AE419" i="5" s="1"/>
  <c r="R451" i="5"/>
  <c r="AE451" i="5" s="1"/>
  <c r="R511" i="5"/>
  <c r="AE511" i="5" s="1"/>
  <c r="R233" i="5"/>
  <c r="AE233" i="5" s="1"/>
  <c r="R466" i="5"/>
  <c r="AE466" i="5" s="1"/>
  <c r="R377" i="5"/>
  <c r="AE377" i="5" s="1"/>
  <c r="R444" i="5"/>
  <c r="AE444" i="5" s="1"/>
  <c r="R369" i="5"/>
  <c r="AE369" i="5" s="1"/>
  <c r="R376" i="5"/>
  <c r="AE376" i="5" s="1"/>
  <c r="R367" i="5"/>
  <c r="AE367" i="5" s="1"/>
  <c r="R333" i="5"/>
  <c r="AE333" i="5" s="1"/>
  <c r="R335" i="5"/>
  <c r="AE335" i="5" s="1"/>
  <c r="R322" i="5"/>
  <c r="AE322" i="5" s="1"/>
  <c r="R351" i="5"/>
  <c r="AE351" i="5" s="1"/>
  <c r="R343" i="5"/>
  <c r="AE343" i="5" s="1"/>
  <c r="R276" i="5"/>
  <c r="AE276" i="5" s="1"/>
  <c r="R344" i="5"/>
  <c r="AE344" i="5" s="1"/>
  <c r="R329" i="5"/>
  <c r="AE329" i="5" s="1"/>
  <c r="R426" i="5"/>
  <c r="AE426" i="5" s="1"/>
  <c r="R311" i="5"/>
  <c r="AE311" i="5" s="1"/>
  <c r="R345" i="5"/>
  <c r="AE345" i="5" s="1"/>
  <c r="R368" i="5"/>
  <c r="AE368" i="5" s="1"/>
  <c r="R316" i="5"/>
  <c r="AE316" i="5" s="1"/>
  <c r="R296" i="5"/>
  <c r="AE296" i="5" s="1"/>
  <c r="R295" i="5"/>
  <c r="AE295" i="5" s="1"/>
  <c r="R360" i="5"/>
  <c r="AE360" i="5" s="1"/>
  <c r="R332" i="5"/>
  <c r="AE332" i="5" s="1"/>
  <c r="R321" i="5"/>
  <c r="AE321" i="5" s="1"/>
  <c r="R320" i="5"/>
  <c r="AE320" i="5" s="1"/>
  <c r="R337" i="5"/>
  <c r="AE337" i="5" s="1"/>
  <c r="R318" i="5"/>
  <c r="AE318" i="5" s="1"/>
  <c r="R338" i="5"/>
  <c r="AE338" i="5" s="1"/>
  <c r="R324" i="5"/>
  <c r="AE324" i="5" s="1"/>
  <c r="R312" i="5"/>
  <c r="AE312" i="5" s="1"/>
  <c r="R441" i="5"/>
  <c r="AE441" i="5" s="1"/>
  <c r="R334" i="5"/>
  <c r="AE334" i="5" s="1"/>
  <c r="R340" i="5"/>
  <c r="AE340" i="5" s="1"/>
  <c r="R357" i="5"/>
  <c r="AE357" i="5" s="1"/>
  <c r="R299" i="5"/>
  <c r="AE299" i="5" s="1"/>
  <c r="R328" i="5"/>
  <c r="AE328" i="5" s="1"/>
  <c r="R356" i="5"/>
  <c r="AE356" i="5" s="1"/>
  <c r="R374" i="5"/>
  <c r="AE374" i="5" s="1"/>
  <c r="R359" i="5"/>
  <c r="AE359" i="5" s="1"/>
  <c r="R336" i="5"/>
  <c r="AE336" i="5" s="1"/>
  <c r="R244" i="5"/>
  <c r="AE244" i="5" s="1"/>
  <c r="R262" i="5"/>
  <c r="AE262" i="5" s="1"/>
  <c r="R370" i="5"/>
  <c r="AE370" i="5" s="1"/>
  <c r="R245" i="5"/>
  <c r="AE245" i="5" s="1"/>
  <c r="R278" i="5"/>
  <c r="AE278" i="5" s="1"/>
  <c r="R308" i="5"/>
  <c r="AE308" i="5" s="1"/>
  <c r="R339" i="5"/>
  <c r="AE339" i="5" s="1"/>
  <c r="R261" i="5"/>
  <c r="AE261" i="5" s="1"/>
  <c r="R281" i="5"/>
  <c r="AE281" i="5" s="1"/>
  <c r="R327" i="5"/>
  <c r="AE327" i="5" s="1"/>
  <c r="R330" i="5"/>
  <c r="AE330" i="5" s="1"/>
  <c r="R307" i="5"/>
  <c r="AE307" i="5" s="1"/>
  <c r="R288" i="5"/>
  <c r="AE288" i="5" s="1"/>
  <c r="R412" i="5"/>
  <c r="AE412" i="5" s="1"/>
  <c r="R301" i="5"/>
  <c r="AE301" i="5" s="1"/>
  <c r="R242" i="5"/>
  <c r="AE242" i="5" s="1"/>
  <c r="R273" i="5"/>
  <c r="AE273" i="5" s="1"/>
  <c r="R319" i="5"/>
  <c r="AE319" i="5" s="1"/>
  <c r="R243" i="5"/>
  <c r="AE243" i="5" s="1"/>
  <c r="R292" i="5"/>
  <c r="AE292" i="5" s="1"/>
  <c r="R265" i="5"/>
  <c r="AE265" i="5" s="1"/>
  <c r="R315" i="5"/>
  <c r="AE315" i="5" s="1"/>
  <c r="R354" i="5"/>
  <c r="AE354" i="5" s="1"/>
  <c r="R313" i="5"/>
  <c r="AE313" i="5" s="1"/>
  <c r="R298" i="5"/>
  <c r="AE298" i="5" s="1"/>
  <c r="R361" i="5"/>
  <c r="AE361" i="5" s="1"/>
  <c r="R331" i="5"/>
  <c r="AE331" i="5" s="1"/>
  <c r="R259" i="5"/>
  <c r="AE259" i="5" s="1"/>
  <c r="R305" i="5"/>
  <c r="AE305" i="5" s="1"/>
  <c r="R241" i="5"/>
  <c r="AE241" i="5" s="1"/>
  <c r="R309" i="5"/>
  <c r="AE309" i="5" s="1"/>
  <c r="R286" i="5"/>
  <c r="AE286" i="5" s="1"/>
  <c r="R297" i="5"/>
  <c r="AE297" i="5" s="1"/>
  <c r="R306" i="5"/>
  <c r="AE306" i="5" s="1"/>
  <c r="R287" i="5"/>
  <c r="AE287" i="5" s="1"/>
  <c r="R325" i="5"/>
  <c r="AE325" i="5" s="1"/>
  <c r="R289" i="5"/>
  <c r="AE289" i="5" s="1"/>
  <c r="R314" i="5"/>
  <c r="AE314" i="5" s="1"/>
  <c r="R302" i="5"/>
  <c r="AE302" i="5" s="1"/>
  <c r="R358" i="5"/>
  <c r="AE358" i="5" s="1"/>
  <c r="R317" i="5"/>
  <c r="AE317" i="5" s="1"/>
  <c r="R310" i="5"/>
  <c r="AE310" i="5" s="1"/>
  <c r="R282" i="5"/>
  <c r="AE282" i="5" s="1"/>
  <c r="R268" i="5"/>
  <c r="AE268" i="5" s="1"/>
  <c r="R210" i="5"/>
  <c r="AE210" i="5" s="1"/>
  <c r="R355" i="5"/>
  <c r="AE355" i="5" s="1"/>
  <c r="R275" i="5"/>
  <c r="AE275" i="5" s="1"/>
  <c r="R304" i="5"/>
  <c r="AE304" i="5" s="1"/>
  <c r="R222" i="5"/>
  <c r="AE222" i="5" s="1"/>
  <c r="R293" i="5"/>
  <c r="AE293" i="5" s="1"/>
  <c r="R342" i="5"/>
  <c r="AE342" i="5" s="1"/>
  <c r="R352" i="5"/>
  <c r="AE352" i="5" s="1"/>
  <c r="R291" i="5"/>
  <c r="AE291" i="5" s="1"/>
  <c r="R271" i="5"/>
  <c r="AE271" i="5" s="1"/>
  <c r="R219" i="5"/>
  <c r="AE219" i="5" s="1"/>
  <c r="R240" i="5"/>
  <c r="AE240" i="5" s="1"/>
  <c r="R260" i="5"/>
  <c r="AE260" i="5" s="1"/>
  <c r="R232" i="5"/>
  <c r="AE232" i="5" s="1"/>
  <c r="R341" i="5"/>
  <c r="AE341" i="5" s="1"/>
  <c r="R269" i="5"/>
  <c r="AE269" i="5" s="1"/>
  <c r="R258" i="5"/>
  <c r="AE258" i="5" s="1"/>
  <c r="R225" i="5"/>
  <c r="AE225" i="5" s="1"/>
  <c r="R221" i="5"/>
  <c r="AE221" i="5" s="1"/>
  <c r="R263" i="5"/>
  <c r="AE263" i="5" s="1"/>
  <c r="R267" i="5"/>
  <c r="AE267" i="5" s="1"/>
  <c r="R257" i="5"/>
  <c r="AE257" i="5" s="1"/>
  <c r="R247" i="5"/>
  <c r="AE247" i="5" s="1"/>
  <c r="R224" i="5"/>
  <c r="AE224" i="5" s="1"/>
  <c r="R285" i="5"/>
  <c r="AE285" i="5" s="1"/>
  <c r="R266" i="5"/>
  <c r="AE266" i="5" s="1"/>
  <c r="R366" i="5"/>
  <c r="AE366" i="5" s="1"/>
  <c r="R290" i="5"/>
  <c r="AE290" i="5" s="1"/>
  <c r="R279" i="5"/>
  <c r="AE279" i="5" s="1"/>
  <c r="R253" i="5"/>
  <c r="AE253" i="5" s="1"/>
  <c r="R264" i="5"/>
  <c r="AE264" i="5" s="1"/>
  <c r="R272" i="5"/>
  <c r="AE272" i="5" s="1"/>
  <c r="R231" i="5"/>
  <c r="AE231" i="5" s="1"/>
  <c r="R215" i="5"/>
  <c r="AE215" i="5" s="1"/>
  <c r="R237" i="5"/>
  <c r="AE237" i="5" s="1"/>
  <c r="R229" i="5"/>
  <c r="AE229" i="5" s="1"/>
  <c r="R284" i="5"/>
  <c r="AE284" i="5" s="1"/>
  <c r="R246" i="5"/>
  <c r="AE246" i="5" s="1"/>
  <c r="R236" i="5"/>
  <c r="AE236" i="5" s="1"/>
  <c r="R303" i="5"/>
  <c r="AE303" i="5" s="1"/>
  <c r="R274" i="5"/>
  <c r="AE274" i="5" s="1"/>
  <c r="R270" i="5"/>
  <c r="AE270" i="5" s="1"/>
  <c r="R277" i="5"/>
  <c r="AE277" i="5" s="1"/>
  <c r="R256" i="5"/>
  <c r="AE256" i="5" s="1"/>
  <c r="R227" i="5"/>
  <c r="AE227" i="5" s="1"/>
  <c r="R254" i="5"/>
  <c r="AE254" i="5" s="1"/>
  <c r="R362" i="5"/>
  <c r="AE362" i="5" s="1"/>
  <c r="R216" i="5"/>
  <c r="AE216" i="5" s="1"/>
  <c r="R326" i="5"/>
  <c r="AE326" i="5" s="1"/>
  <c r="R353" i="5"/>
  <c r="AE353" i="5" s="1"/>
  <c r="R364" i="5"/>
  <c r="AE364" i="5" s="1"/>
  <c r="R239" i="5"/>
  <c r="AE239" i="5" s="1"/>
  <c r="R230" i="5"/>
  <c r="AE230" i="5" s="1"/>
  <c r="R280" i="5"/>
  <c r="AE280" i="5" s="1"/>
  <c r="R252" i="5"/>
  <c r="AE252" i="5" s="1"/>
  <c r="R212" i="5"/>
  <c r="AE212" i="5" s="1"/>
  <c r="R183" i="5"/>
  <c r="AE183" i="5" s="1"/>
  <c r="R175" i="5"/>
  <c r="AE175" i="5" s="1"/>
  <c r="R119" i="5"/>
  <c r="AE119" i="5" s="1"/>
  <c r="R255" i="5"/>
  <c r="AE255" i="5" s="1"/>
  <c r="R283" i="5"/>
  <c r="AE283" i="5" s="1"/>
  <c r="R349" i="5"/>
  <c r="AE349" i="5" s="1"/>
  <c r="R197" i="5"/>
  <c r="AE197" i="5" s="1"/>
  <c r="R182" i="5"/>
  <c r="AE182" i="5" s="1"/>
  <c r="R213" i="5"/>
  <c r="AE213" i="5" s="1"/>
  <c r="R220" i="5"/>
  <c r="AE220" i="5" s="1"/>
  <c r="R207" i="5"/>
  <c r="AE207" i="5" s="1"/>
  <c r="R192" i="5"/>
  <c r="AE192" i="5" s="1"/>
  <c r="R180" i="5"/>
  <c r="AE180" i="5" s="1"/>
  <c r="R223" i="5"/>
  <c r="AE223" i="5" s="1"/>
  <c r="R206" i="5"/>
  <c r="AE206" i="5" s="1"/>
  <c r="R185" i="5"/>
  <c r="AE185" i="5" s="1"/>
  <c r="R167" i="5"/>
  <c r="AE167" i="5" s="1"/>
  <c r="R198" i="5"/>
  <c r="AE198" i="5" s="1"/>
  <c r="R188" i="5"/>
  <c r="AE188" i="5" s="1"/>
  <c r="R202" i="5"/>
  <c r="AE202" i="5" s="1"/>
  <c r="R171" i="5"/>
  <c r="AE171" i="5" s="1"/>
  <c r="R174" i="5"/>
  <c r="AE174" i="5" s="1"/>
  <c r="R235" i="5"/>
  <c r="AE235" i="5" s="1"/>
  <c r="R217" i="5"/>
  <c r="AE217" i="5" s="1"/>
  <c r="R234" i="5"/>
  <c r="AE234" i="5" s="1"/>
  <c r="R176" i="5"/>
  <c r="AE176" i="5" s="1"/>
  <c r="R156" i="5"/>
  <c r="AE156" i="5" s="1"/>
  <c r="R214" i="5"/>
  <c r="AE214" i="5" s="1"/>
  <c r="R205" i="5"/>
  <c r="AE205" i="5" s="1"/>
  <c r="R190" i="5"/>
  <c r="AE190" i="5" s="1"/>
  <c r="R151" i="5"/>
  <c r="AE151" i="5" s="1"/>
  <c r="R248" i="5"/>
  <c r="AE248" i="5" s="1"/>
  <c r="R112" i="5"/>
  <c r="AE112" i="5" s="1"/>
  <c r="R200" i="5"/>
  <c r="AE200" i="5" s="1"/>
  <c r="R195" i="5"/>
  <c r="AE195" i="5" s="1"/>
  <c r="R181" i="5"/>
  <c r="AE181" i="5" s="1"/>
  <c r="R348" i="5"/>
  <c r="AE348" i="5" s="1"/>
  <c r="R203" i="5"/>
  <c r="AE203" i="5" s="1"/>
  <c r="R132" i="5"/>
  <c r="AE132" i="5" s="1"/>
  <c r="R155" i="5"/>
  <c r="AE155" i="5" s="1"/>
  <c r="R226" i="5"/>
  <c r="AE226" i="5" s="1"/>
  <c r="R300" i="5"/>
  <c r="AE300" i="5" s="1"/>
  <c r="R228" i="5"/>
  <c r="AE228" i="5" s="1"/>
  <c r="R250" i="5"/>
  <c r="AE250" i="5" s="1"/>
  <c r="R204" i="5"/>
  <c r="AE204" i="5" s="1"/>
  <c r="R199" i="5"/>
  <c r="AE199" i="5" s="1"/>
  <c r="R193" i="5"/>
  <c r="AE193" i="5" s="1"/>
  <c r="R162" i="5"/>
  <c r="AE162" i="5" s="1"/>
  <c r="R249" i="5"/>
  <c r="AE249" i="5" s="1"/>
  <c r="R350" i="5"/>
  <c r="AE350" i="5" s="1"/>
  <c r="R154" i="5"/>
  <c r="AE154" i="5" s="1"/>
  <c r="R165" i="5"/>
  <c r="AE165" i="5" s="1"/>
  <c r="R137" i="5"/>
  <c r="AE137" i="5" s="1"/>
  <c r="R251" i="5"/>
  <c r="AE251" i="5" s="1"/>
  <c r="R209" i="5"/>
  <c r="AE209" i="5" s="1"/>
  <c r="R140" i="5"/>
  <c r="AE140" i="5" s="1"/>
  <c r="R163" i="5"/>
  <c r="AE163" i="5" s="1"/>
  <c r="R186" i="5"/>
  <c r="AE186" i="5" s="1"/>
  <c r="R160" i="5"/>
  <c r="AE160" i="5" s="1"/>
  <c r="R139" i="5"/>
  <c r="AE139" i="5" s="1"/>
  <c r="R124" i="5"/>
  <c r="AE124" i="5" s="1"/>
  <c r="R168" i="5"/>
  <c r="AE168" i="5" s="1"/>
  <c r="R141" i="5"/>
  <c r="AE141" i="5" s="1"/>
  <c r="R129" i="5"/>
  <c r="AE129" i="5" s="1"/>
  <c r="R143" i="5"/>
  <c r="AE143" i="5" s="1"/>
  <c r="R130" i="5"/>
  <c r="AE130" i="5" s="1"/>
  <c r="R170" i="5"/>
  <c r="AE170" i="5" s="1"/>
  <c r="R147" i="5"/>
  <c r="AE147" i="5" s="1"/>
  <c r="R127" i="5"/>
  <c r="AE127" i="5" s="1"/>
  <c r="R169" i="5"/>
  <c r="AE169" i="5" s="1"/>
  <c r="R189" i="5"/>
  <c r="AE189" i="5" s="1"/>
  <c r="R134" i="5"/>
  <c r="AE134" i="5" s="1"/>
  <c r="R123" i="5"/>
  <c r="AE123" i="5" s="1"/>
  <c r="R153" i="5"/>
  <c r="AE153" i="5" s="1"/>
  <c r="R138" i="5"/>
  <c r="AE138" i="5" s="1"/>
  <c r="R177" i="5"/>
  <c r="AE177" i="5" s="1"/>
  <c r="R128" i="5"/>
  <c r="AE128" i="5" s="1"/>
  <c r="R149" i="5"/>
  <c r="AE149" i="5" s="1"/>
  <c r="R294" i="5"/>
  <c r="AE294" i="5" s="1"/>
  <c r="R150" i="5"/>
  <c r="AE150" i="5" s="1"/>
  <c r="R122" i="5"/>
  <c r="AE122" i="5" s="1"/>
  <c r="R136" i="5"/>
  <c r="AE136" i="5" s="1"/>
  <c r="R238" i="5"/>
  <c r="AE238" i="5" s="1"/>
  <c r="R196" i="5"/>
  <c r="AE196" i="5" s="1"/>
  <c r="R152" i="5"/>
  <c r="AE152" i="5" s="1"/>
  <c r="R166" i="5"/>
  <c r="AE166" i="5" s="1"/>
  <c r="R157" i="5"/>
  <c r="AE157" i="5" s="1"/>
  <c r="R178" i="5"/>
  <c r="AE178" i="5" s="1"/>
  <c r="R145" i="5"/>
  <c r="AE145" i="5" s="1"/>
  <c r="R164" i="5"/>
  <c r="AE164" i="5" s="1"/>
  <c r="R117" i="5"/>
  <c r="AE117" i="5" s="1"/>
  <c r="R179" i="5"/>
  <c r="AE179" i="5" s="1"/>
  <c r="R158" i="5"/>
  <c r="AE158" i="5" s="1"/>
  <c r="R146" i="5"/>
  <c r="AE146" i="5" s="1"/>
  <c r="R106" i="5"/>
  <c r="AE106" i="5" s="1"/>
  <c r="R100" i="5"/>
  <c r="AE100" i="5" s="1"/>
  <c r="R88" i="5"/>
  <c r="AE88" i="5" s="1"/>
  <c r="R69" i="5"/>
  <c r="AE69" i="5" s="1"/>
  <c r="R187" i="5"/>
  <c r="AE187" i="5" s="1"/>
  <c r="R107" i="5"/>
  <c r="AE107" i="5" s="1"/>
  <c r="R159" i="5"/>
  <c r="AE159" i="5" s="1"/>
  <c r="R68" i="5"/>
  <c r="AE68" i="5" s="1"/>
  <c r="R61" i="5"/>
  <c r="AE61" i="5" s="1"/>
  <c r="R70" i="5"/>
  <c r="AE70" i="5" s="1"/>
  <c r="R40" i="5"/>
  <c r="AE40" i="5" s="1"/>
  <c r="R19" i="5"/>
  <c r="AE19" i="5" s="1"/>
  <c r="R218" i="5"/>
  <c r="AE218" i="5" s="1"/>
  <c r="R194" i="5"/>
  <c r="AE194" i="5" s="1"/>
  <c r="R173" i="5"/>
  <c r="AE173" i="5" s="1"/>
  <c r="R191" i="5"/>
  <c r="AE191" i="5" s="1"/>
  <c r="R29" i="5"/>
  <c r="AE29" i="5" s="1"/>
  <c r="R76" i="5"/>
  <c r="AE76" i="5" s="1"/>
  <c r="R62" i="5"/>
  <c r="AE62" i="5" s="1"/>
  <c r="R131" i="5"/>
  <c r="AE131" i="5" s="1"/>
  <c r="R113" i="5"/>
  <c r="AE113" i="5" s="1"/>
  <c r="R63" i="5"/>
  <c r="AE63" i="5" s="1"/>
  <c r="R81" i="5"/>
  <c r="AE81" i="5" s="1"/>
  <c r="R64" i="5"/>
  <c r="AE64" i="5" s="1"/>
  <c r="R47" i="5"/>
  <c r="AE47" i="5" s="1"/>
  <c r="R23" i="5"/>
  <c r="AE23" i="5" s="1"/>
  <c r="R103" i="5"/>
  <c r="AE103" i="5" s="1"/>
  <c r="R96" i="5"/>
  <c r="AE96" i="5" s="1"/>
  <c r="R83" i="5"/>
  <c r="AE83" i="5" s="1"/>
  <c r="R65" i="5"/>
  <c r="AE65" i="5" s="1"/>
  <c r="R48" i="5"/>
  <c r="AE48" i="5" s="1"/>
  <c r="R53" i="5"/>
  <c r="AE53" i="5" s="1"/>
  <c r="R184" i="5"/>
  <c r="AE184" i="5" s="1"/>
  <c r="R99" i="5"/>
  <c r="AE99" i="5" s="1"/>
  <c r="R86" i="5"/>
  <c r="AE86" i="5" s="1"/>
  <c r="R74" i="5"/>
  <c r="AE74" i="5" s="1"/>
  <c r="R56" i="5"/>
  <c r="AE56" i="5" s="1"/>
  <c r="R32" i="5"/>
  <c r="AE32" i="5" s="1"/>
  <c r="R108" i="5"/>
  <c r="AE108" i="5" s="1"/>
  <c r="R95" i="5"/>
  <c r="AE95" i="5" s="1"/>
  <c r="R90" i="5"/>
  <c r="AE90" i="5" s="1"/>
  <c r="R75" i="5"/>
  <c r="AE75" i="5" s="1"/>
  <c r="R59" i="5"/>
  <c r="AE59" i="5" s="1"/>
  <c r="R39" i="5"/>
  <c r="AE39" i="5" s="1"/>
  <c r="R18" i="5"/>
  <c r="AE18" i="5" s="1"/>
  <c r="R118" i="5"/>
  <c r="AE118" i="5" s="1"/>
  <c r="R110" i="5"/>
  <c r="AE110" i="5" s="1"/>
  <c r="R172" i="5"/>
  <c r="AE172" i="5" s="1"/>
  <c r="R15" i="5"/>
  <c r="AE15" i="5" s="1"/>
  <c r="R78" i="5"/>
  <c r="AE78" i="5" s="1"/>
  <c r="R58" i="5"/>
  <c r="AE58" i="5" s="1"/>
  <c r="R41" i="5"/>
  <c r="AE41" i="5" s="1"/>
  <c r="R115" i="5"/>
  <c r="AE115" i="5" s="1"/>
  <c r="R102" i="5"/>
  <c r="AE102" i="5" s="1"/>
  <c r="R92" i="5"/>
  <c r="AE92" i="5" s="1"/>
  <c r="R80" i="5"/>
  <c r="AE80" i="5" s="1"/>
  <c r="R44" i="5"/>
  <c r="AE44" i="5" s="1"/>
  <c r="R46" i="5"/>
  <c r="AE46" i="5" s="1"/>
  <c r="R30" i="5"/>
  <c r="AE30" i="5" s="1"/>
  <c r="R201" i="5"/>
  <c r="AE201" i="5" s="1"/>
  <c r="R142" i="5"/>
  <c r="AE142" i="5" s="1"/>
  <c r="R93" i="5"/>
  <c r="AE93" i="5" s="1"/>
  <c r="R85" i="5"/>
  <c r="AE85" i="5" s="1"/>
  <c r="R67" i="5"/>
  <c r="AE67" i="5" s="1"/>
  <c r="R49" i="5"/>
  <c r="AE49" i="5" s="1"/>
  <c r="R116" i="5"/>
  <c r="AE116" i="5" s="1"/>
  <c r="R105" i="5"/>
  <c r="AE105" i="5" s="1"/>
  <c r="R98" i="5"/>
  <c r="AE98" i="5" s="1"/>
  <c r="R87" i="5"/>
  <c r="AE87" i="5" s="1"/>
  <c r="R71" i="5"/>
  <c r="AE71" i="5" s="1"/>
  <c r="R55" i="5"/>
  <c r="AE55" i="5" s="1"/>
  <c r="R35" i="5"/>
  <c r="AE35" i="5" s="1"/>
  <c r="R114" i="5"/>
  <c r="AE114" i="5" s="1"/>
  <c r="R133" i="5"/>
  <c r="AE133" i="5" s="1"/>
  <c r="R89" i="5"/>
  <c r="AE89" i="5" s="1"/>
  <c r="R72" i="5"/>
  <c r="AE72" i="5" s="1"/>
  <c r="R50" i="5"/>
  <c r="AE50" i="5" s="1"/>
  <c r="R125" i="5"/>
  <c r="AE125" i="5" s="1"/>
  <c r="R126" i="5"/>
  <c r="AE126" i="5" s="1"/>
  <c r="R121" i="5"/>
  <c r="AE121" i="5" s="1"/>
  <c r="R109" i="5"/>
  <c r="AE109" i="5" s="1"/>
  <c r="R161" i="5"/>
  <c r="AE161" i="5" s="1"/>
  <c r="R91" i="5"/>
  <c r="AE91" i="5" s="1"/>
  <c r="R73" i="5"/>
  <c r="AE73" i="5" s="1"/>
  <c r="R77" i="5"/>
  <c r="AE77" i="5" s="1"/>
  <c r="R120" i="5"/>
  <c r="AE120" i="5" s="1"/>
  <c r="R144" i="5"/>
  <c r="AE144" i="5" s="1"/>
  <c r="R111" i="5"/>
  <c r="AE111" i="5" s="1"/>
  <c r="R101" i="5"/>
  <c r="AE101" i="5" s="1"/>
  <c r="R36" i="5"/>
  <c r="AE36" i="5" s="1"/>
  <c r="R79" i="5"/>
  <c r="AE79" i="5" s="1"/>
  <c r="R28" i="5"/>
  <c r="AE28" i="5" s="1"/>
  <c r="R45" i="5"/>
  <c r="AE45" i="5" s="1"/>
  <c r="R26" i="5"/>
  <c r="AE26" i="5" s="1"/>
  <c r="O5" i="5"/>
  <c r="AB5" i="5" s="1"/>
  <c r="U25" i="5"/>
  <c r="AH25" i="5" s="1"/>
  <c r="P6" i="5"/>
  <c r="AC6" i="5" s="1"/>
  <c r="Q7" i="5"/>
  <c r="AD7" i="5" s="1"/>
  <c r="R13" i="5"/>
  <c r="AE13" i="5" s="1"/>
  <c r="N10" i="5"/>
  <c r="AA10" i="5" s="1"/>
  <c r="T16" i="5"/>
  <c r="AG16" i="5" s="1"/>
  <c r="O17" i="5"/>
  <c r="AB17" i="5" s="1"/>
  <c r="Q19" i="5"/>
  <c r="AD19" i="5" s="1"/>
  <c r="Q26" i="5"/>
  <c r="AD26" i="5" s="1"/>
  <c r="Q33" i="5"/>
  <c r="AD33" i="5" s="1"/>
  <c r="U32" i="5"/>
  <c r="AH32" i="5" s="1"/>
  <c r="N46" i="5"/>
  <c r="AA46" i="5" s="1"/>
  <c r="U70" i="5"/>
  <c r="AH70" i="5" s="1"/>
  <c r="Q60" i="5"/>
  <c r="AD60" i="5" s="1"/>
  <c r="U76" i="5"/>
  <c r="AH76" i="5" s="1"/>
  <c r="P36" i="5"/>
  <c r="AC36" i="5" s="1"/>
  <c r="R97" i="5"/>
  <c r="AE97" i="5" s="1"/>
  <c r="T159" i="5"/>
  <c r="AG159" i="5" s="1"/>
  <c r="P161" i="5"/>
  <c r="AC161" i="5" s="1"/>
  <c r="Q135" i="5"/>
  <c r="AD135" i="5" s="1"/>
  <c r="U173" i="5"/>
  <c r="AH173" i="5" s="1"/>
  <c r="N178" i="5"/>
  <c r="AA178" i="5" s="1"/>
  <c r="S972" i="5"/>
  <c r="AF972" i="5" s="1"/>
  <c r="S950" i="5"/>
  <c r="AF950" i="5" s="1"/>
  <c r="S858" i="5"/>
  <c r="AF858" i="5" s="1"/>
  <c r="S984" i="5"/>
  <c r="AF984" i="5" s="1"/>
  <c r="S911" i="5"/>
  <c r="AF911" i="5" s="1"/>
  <c r="S889" i="5"/>
  <c r="AF889" i="5" s="1"/>
  <c r="S873" i="5"/>
  <c r="AF873" i="5" s="1"/>
  <c r="S919" i="5"/>
  <c r="AF919" i="5" s="1"/>
  <c r="S937" i="5"/>
  <c r="AF937" i="5" s="1"/>
  <c r="S962" i="5"/>
  <c r="AF962" i="5" s="1"/>
  <c r="S975" i="5"/>
  <c r="AF975" i="5" s="1"/>
  <c r="S991" i="5"/>
  <c r="AF991" i="5" s="1"/>
  <c r="S998" i="5"/>
  <c r="AF998" i="5" s="1"/>
  <c r="S930" i="5"/>
  <c r="AF930" i="5" s="1"/>
  <c r="S977" i="5"/>
  <c r="AF977" i="5" s="1"/>
  <c r="S923" i="5"/>
  <c r="AF923" i="5" s="1"/>
  <c r="S965" i="5"/>
  <c r="AF965" i="5" s="1"/>
  <c r="S915" i="5"/>
  <c r="AF915" i="5" s="1"/>
  <c r="S888" i="5"/>
  <c r="AF888" i="5" s="1"/>
  <c r="S951" i="5"/>
  <c r="AF951" i="5" s="1"/>
  <c r="S921" i="5"/>
  <c r="AF921" i="5" s="1"/>
  <c r="S901" i="5"/>
  <c r="AF901" i="5" s="1"/>
  <c r="S939" i="5"/>
  <c r="AF939" i="5" s="1"/>
  <c r="S964" i="5"/>
  <c r="AF964" i="5" s="1"/>
  <c r="S879" i="5"/>
  <c r="AF879" i="5" s="1"/>
  <c r="S966" i="5"/>
  <c r="AF966" i="5" s="1"/>
  <c r="S973" i="5"/>
  <c r="AF973" i="5" s="1"/>
  <c r="S863" i="5"/>
  <c r="AF863" i="5" s="1"/>
  <c r="S881" i="5"/>
  <c r="AF881" i="5" s="1"/>
  <c r="S983" i="5"/>
  <c r="AF983" i="5" s="1"/>
  <c r="S861" i="5"/>
  <c r="AF861" i="5" s="1"/>
  <c r="S943" i="5"/>
  <c r="AF943" i="5" s="1"/>
  <c r="S847" i="5"/>
  <c r="AF847" i="5" s="1"/>
  <c r="S865" i="5"/>
  <c r="AF865" i="5" s="1"/>
  <c r="S956" i="5"/>
  <c r="AF956" i="5" s="1"/>
  <c r="S938" i="5"/>
  <c r="AF938" i="5" s="1"/>
  <c r="S961" i="5"/>
  <c r="AF961" i="5" s="1"/>
  <c r="S914" i="5"/>
  <c r="AF914" i="5" s="1"/>
  <c r="S990" i="5"/>
  <c r="AF990" i="5" s="1"/>
  <c r="S935" i="5"/>
  <c r="AF935" i="5" s="1"/>
  <c r="S959" i="5"/>
  <c r="AF959" i="5" s="1"/>
  <c r="S899" i="5"/>
  <c r="AF899" i="5" s="1"/>
  <c r="S995" i="5"/>
  <c r="AF995" i="5" s="1"/>
  <c r="S928" i="5"/>
  <c r="AF928" i="5" s="1"/>
  <c r="S969" i="5"/>
  <c r="AF969" i="5" s="1"/>
  <c r="S934" i="5"/>
  <c r="AF934" i="5" s="1"/>
  <c r="S842" i="5"/>
  <c r="AF842" i="5" s="1"/>
  <c r="S868" i="5"/>
  <c r="AF868" i="5" s="1"/>
  <c r="S903" i="5"/>
  <c r="AF903" i="5" s="1"/>
  <c r="S944" i="5"/>
  <c r="AF944" i="5" s="1"/>
  <c r="S979" i="5"/>
  <c r="AF979" i="5" s="1"/>
  <c r="S834" i="5"/>
  <c r="AF834" i="5" s="1"/>
  <c r="S947" i="5"/>
  <c r="AF947" i="5" s="1"/>
  <c r="S844" i="5"/>
  <c r="AF844" i="5" s="1"/>
  <c r="S900" i="5"/>
  <c r="AF900" i="5" s="1"/>
  <c r="S993" i="5"/>
  <c r="AF993" i="5" s="1"/>
  <c r="S931" i="5"/>
  <c r="AF931" i="5" s="1"/>
  <c r="S876" i="5"/>
  <c r="AF876" i="5" s="1"/>
  <c r="S843" i="5"/>
  <c r="AF843" i="5" s="1"/>
  <c r="S851" i="5"/>
  <c r="AF851" i="5" s="1"/>
  <c r="S897" i="5"/>
  <c r="AF897" i="5" s="1"/>
  <c r="S839" i="5"/>
  <c r="AF839" i="5" s="1"/>
  <c r="S837" i="5"/>
  <c r="AF837" i="5" s="1"/>
  <c r="S860" i="5"/>
  <c r="AF860" i="5" s="1"/>
  <c r="S906" i="5"/>
  <c r="AF906" i="5" s="1"/>
  <c r="S952" i="5"/>
  <c r="AF952" i="5" s="1"/>
  <c r="S841" i="5"/>
  <c r="AF841" i="5" s="1"/>
  <c r="S999" i="5"/>
  <c r="AF999" i="5" s="1"/>
  <c r="S895" i="5"/>
  <c r="AF895" i="5" s="1"/>
  <c r="S936" i="5"/>
  <c r="AF936" i="5" s="1"/>
  <c r="S826" i="5"/>
  <c r="AF826" i="5" s="1"/>
  <c r="S912" i="5"/>
  <c r="AF912" i="5" s="1"/>
  <c r="S831" i="5"/>
  <c r="AF831" i="5" s="1"/>
  <c r="S896" i="5"/>
  <c r="AF896" i="5" s="1"/>
  <c r="S960" i="5"/>
  <c r="AF960" i="5" s="1"/>
  <c r="S867" i="5"/>
  <c r="AF867" i="5" s="1"/>
  <c r="S916" i="5"/>
  <c r="AF916" i="5" s="1"/>
  <c r="S830" i="5"/>
  <c r="AF830" i="5" s="1"/>
  <c r="S870" i="5"/>
  <c r="AF870" i="5" s="1"/>
  <c r="S954" i="5"/>
  <c r="AF954" i="5" s="1"/>
  <c r="S829" i="5"/>
  <c r="AF829" i="5" s="1"/>
  <c r="S909" i="5"/>
  <c r="AF909" i="5" s="1"/>
  <c r="S971" i="5"/>
  <c r="AF971" i="5" s="1"/>
  <c r="S823" i="5"/>
  <c r="AF823" i="5" s="1"/>
  <c r="S836" i="5"/>
  <c r="AF836" i="5" s="1"/>
  <c r="S887" i="5"/>
  <c r="AF887" i="5" s="1"/>
  <c r="S974" i="5"/>
  <c r="AF974" i="5" s="1"/>
  <c r="S982" i="5"/>
  <c r="AF982" i="5" s="1"/>
  <c r="S875" i="5"/>
  <c r="AF875" i="5" s="1"/>
  <c r="S980" i="5"/>
  <c r="AF980" i="5" s="1"/>
  <c r="S910" i="5"/>
  <c r="AF910" i="5" s="1"/>
  <c r="S955" i="5"/>
  <c r="AF955" i="5" s="1"/>
  <c r="S986" i="5"/>
  <c r="AF986" i="5" s="1"/>
  <c r="S893" i="5"/>
  <c r="AF893" i="5" s="1"/>
  <c r="S886" i="5"/>
  <c r="AF886" i="5" s="1"/>
  <c r="S925" i="5"/>
  <c r="AF925" i="5" s="1"/>
  <c r="S859" i="5"/>
  <c r="AF859" i="5" s="1"/>
  <c r="S997" i="5"/>
  <c r="AF997" i="5" s="1"/>
  <c r="S898" i="5"/>
  <c r="AF898" i="5" s="1"/>
  <c r="S907" i="5"/>
  <c r="AF907" i="5" s="1"/>
  <c r="S932" i="5"/>
  <c r="AF932" i="5" s="1"/>
  <c r="S1001" i="5"/>
  <c r="AF1001" i="5" s="1"/>
  <c r="S981" i="5"/>
  <c r="AF981" i="5" s="1"/>
  <c r="S866" i="5"/>
  <c r="AF866" i="5" s="1"/>
  <c r="S992" i="5"/>
  <c r="AF992" i="5" s="1"/>
  <c r="S922" i="5"/>
  <c r="AF922" i="5" s="1"/>
  <c r="S820" i="5"/>
  <c r="AF820" i="5" s="1"/>
  <c r="S987" i="5"/>
  <c r="AF987" i="5" s="1"/>
  <c r="S853" i="5"/>
  <c r="AF853" i="5" s="1"/>
  <c r="S967" i="5"/>
  <c r="AF967" i="5" s="1"/>
  <c r="S854" i="5"/>
  <c r="AF854" i="5" s="1"/>
  <c r="S819" i="5"/>
  <c r="AF819" i="5" s="1"/>
  <c r="S822" i="5"/>
  <c r="AF822" i="5" s="1"/>
  <c r="S827" i="5"/>
  <c r="AF827" i="5" s="1"/>
  <c r="S978" i="5"/>
  <c r="AF978" i="5" s="1"/>
  <c r="S957" i="5"/>
  <c r="AF957" i="5" s="1"/>
  <c r="S924" i="5"/>
  <c r="AF924" i="5" s="1"/>
  <c r="S840" i="5"/>
  <c r="AF840" i="5" s="1"/>
  <c r="S941" i="5"/>
  <c r="AF941" i="5" s="1"/>
  <c r="S946" i="5"/>
  <c r="AF946" i="5" s="1"/>
  <c r="S883" i="5"/>
  <c r="AF883" i="5" s="1"/>
  <c r="S857" i="5"/>
  <c r="AF857" i="5" s="1"/>
  <c r="S813" i="5"/>
  <c r="AF813" i="5" s="1"/>
  <c r="S945" i="5"/>
  <c r="AF945" i="5" s="1"/>
  <c r="S885" i="5"/>
  <c r="AF885" i="5" s="1"/>
  <c r="S891" i="5"/>
  <c r="AF891" i="5" s="1"/>
  <c r="S940" i="5"/>
  <c r="AF940" i="5" s="1"/>
  <c r="S968" i="5"/>
  <c r="AF968" i="5" s="1"/>
  <c r="S920" i="5"/>
  <c r="AF920" i="5" s="1"/>
  <c r="S908" i="5"/>
  <c r="AF908" i="5" s="1"/>
  <c r="S869" i="5"/>
  <c r="AF869" i="5" s="1"/>
  <c r="S874" i="5"/>
  <c r="AF874" i="5" s="1"/>
  <c r="S828" i="5"/>
  <c r="AF828" i="5" s="1"/>
  <c r="S872" i="5"/>
  <c r="AF872" i="5" s="1"/>
  <c r="S877" i="5"/>
  <c r="AF877" i="5" s="1"/>
  <c r="S810" i="5"/>
  <c r="AF810" i="5" s="1"/>
  <c r="S926" i="5"/>
  <c r="AF926" i="5" s="1"/>
  <c r="S918" i="5"/>
  <c r="AF918" i="5" s="1"/>
  <c r="S894" i="5"/>
  <c r="AF894" i="5" s="1"/>
  <c r="S892" i="5"/>
  <c r="AF892" i="5" s="1"/>
  <c r="S811" i="5"/>
  <c r="AF811" i="5" s="1"/>
  <c r="S904" i="5"/>
  <c r="AF904" i="5" s="1"/>
  <c r="S855" i="5"/>
  <c r="AF855" i="5" s="1"/>
  <c r="S913" i="5"/>
  <c r="AF913" i="5" s="1"/>
  <c r="S948" i="5"/>
  <c r="AF948" i="5" s="1"/>
  <c r="S814" i="5"/>
  <c r="AF814" i="5" s="1"/>
  <c r="S942" i="5"/>
  <c r="AF942" i="5" s="1"/>
  <c r="S812" i="5"/>
  <c r="AF812" i="5" s="1"/>
  <c r="S1000" i="5"/>
  <c r="AF1000" i="5" s="1"/>
  <c r="S927" i="5"/>
  <c r="AF927" i="5" s="1"/>
  <c r="S905" i="5"/>
  <c r="AF905" i="5" s="1"/>
  <c r="S890" i="5"/>
  <c r="AF890" i="5" s="1"/>
  <c r="S878" i="5"/>
  <c r="AF878" i="5" s="1"/>
  <c r="S933" i="5"/>
  <c r="AF933" i="5" s="1"/>
  <c r="S970" i="5"/>
  <c r="AF970" i="5" s="1"/>
  <c r="S949" i="5"/>
  <c r="AF949" i="5" s="1"/>
  <c r="S833" i="5"/>
  <c r="AF833" i="5" s="1"/>
  <c r="S864" i="5"/>
  <c r="AF864" i="5" s="1"/>
  <c r="S882" i="5"/>
  <c r="AF882" i="5" s="1"/>
  <c r="S976" i="5"/>
  <c r="AF976" i="5" s="1"/>
  <c r="S838" i="5"/>
  <c r="AF838" i="5" s="1"/>
  <c r="S805" i="5"/>
  <c r="AF805" i="5" s="1"/>
  <c r="S989" i="5"/>
  <c r="AF989" i="5" s="1"/>
  <c r="S929" i="5"/>
  <c r="AF929" i="5" s="1"/>
  <c r="S816" i="5"/>
  <c r="AF816" i="5" s="1"/>
  <c r="S953" i="5"/>
  <c r="AF953" i="5" s="1"/>
  <c r="S994" i="5"/>
  <c r="AF994" i="5" s="1"/>
  <c r="S848" i="5"/>
  <c r="AF848" i="5" s="1"/>
  <c r="S988" i="5"/>
  <c r="AF988" i="5" s="1"/>
  <c r="S815" i="5"/>
  <c r="AF815" i="5" s="1"/>
  <c r="S871" i="5"/>
  <c r="AF871" i="5" s="1"/>
  <c r="S849" i="5"/>
  <c r="AF849" i="5" s="1"/>
  <c r="S821" i="5"/>
  <c r="AF821" i="5" s="1"/>
  <c r="S850" i="5"/>
  <c r="AF850" i="5" s="1"/>
  <c r="S880" i="5"/>
  <c r="AF880" i="5" s="1"/>
  <c r="S856" i="5"/>
  <c r="AF856" i="5" s="1"/>
  <c r="S832" i="5"/>
  <c r="AF832" i="5" s="1"/>
  <c r="S806" i="5"/>
  <c r="AF806" i="5" s="1"/>
  <c r="S852" i="5"/>
  <c r="AF852" i="5" s="1"/>
  <c r="S817" i="5"/>
  <c r="AF817" i="5" s="1"/>
  <c r="S835" i="5"/>
  <c r="AF835" i="5" s="1"/>
  <c r="S808" i="5"/>
  <c r="AF808" i="5" s="1"/>
  <c r="S884" i="5"/>
  <c r="AF884" i="5" s="1"/>
  <c r="S803" i="5"/>
  <c r="AF803" i="5" s="1"/>
  <c r="S996" i="5"/>
  <c r="AF996" i="5" s="1"/>
  <c r="S729" i="5"/>
  <c r="AF729" i="5" s="1"/>
  <c r="S902" i="5"/>
  <c r="AF902" i="5" s="1"/>
  <c r="S784" i="5"/>
  <c r="AF784" i="5" s="1"/>
  <c r="S667" i="5"/>
  <c r="AF667" i="5" s="1"/>
  <c r="S917" i="5"/>
  <c r="AF917" i="5" s="1"/>
  <c r="S669" i="5"/>
  <c r="AF669" i="5" s="1"/>
  <c r="S824" i="5"/>
  <c r="AF824" i="5" s="1"/>
  <c r="S846" i="5"/>
  <c r="AF846" i="5" s="1"/>
  <c r="S807" i="5"/>
  <c r="AF807" i="5" s="1"/>
  <c r="S775" i="5"/>
  <c r="AF775" i="5" s="1"/>
  <c r="S985" i="5"/>
  <c r="AF985" i="5" s="1"/>
  <c r="S963" i="5"/>
  <c r="AF963" i="5" s="1"/>
  <c r="S958" i="5"/>
  <c r="AF958" i="5" s="1"/>
  <c r="S743" i="5"/>
  <c r="AF743" i="5" s="1"/>
  <c r="S794" i="5"/>
  <c r="AF794" i="5" s="1"/>
  <c r="S804" i="5"/>
  <c r="AF804" i="5" s="1"/>
  <c r="S631" i="5"/>
  <c r="AF631" i="5" s="1"/>
  <c r="S580" i="5"/>
  <c r="AF580" i="5" s="1"/>
  <c r="S603" i="5"/>
  <c r="AF603" i="5" s="1"/>
  <c r="S862" i="5"/>
  <c r="AF862" i="5" s="1"/>
  <c r="S781" i="5"/>
  <c r="AF781" i="5" s="1"/>
  <c r="S732" i="5"/>
  <c r="AF732" i="5" s="1"/>
  <c r="S735" i="5"/>
  <c r="AF735" i="5" s="1"/>
  <c r="S818" i="5"/>
  <c r="AF818" i="5" s="1"/>
  <c r="S635" i="5"/>
  <c r="AF635" i="5" s="1"/>
  <c r="S802" i="5"/>
  <c r="AF802" i="5" s="1"/>
  <c r="S600" i="5"/>
  <c r="AF600" i="5" s="1"/>
  <c r="S610" i="5"/>
  <c r="AF610" i="5" s="1"/>
  <c r="S626" i="5"/>
  <c r="AF626" i="5" s="1"/>
  <c r="S634" i="5"/>
  <c r="AF634" i="5" s="1"/>
  <c r="S790" i="5"/>
  <c r="AF790" i="5" s="1"/>
  <c r="S791" i="5"/>
  <c r="AF791" i="5" s="1"/>
  <c r="S787" i="5"/>
  <c r="AF787" i="5" s="1"/>
  <c r="S783" i="5"/>
  <c r="AF783" i="5" s="1"/>
  <c r="S668" i="5"/>
  <c r="AF668" i="5" s="1"/>
  <c r="S754" i="5"/>
  <c r="AF754" i="5" s="1"/>
  <c r="S734" i="5"/>
  <c r="AF734" i="5" s="1"/>
  <c r="S593" i="5"/>
  <c r="AF593" i="5" s="1"/>
  <c r="S771" i="5"/>
  <c r="AF771" i="5" s="1"/>
  <c r="S725" i="5"/>
  <c r="AF725" i="5" s="1"/>
  <c r="S636" i="5"/>
  <c r="AF636" i="5" s="1"/>
  <c r="S744" i="5"/>
  <c r="AF744" i="5" s="1"/>
  <c r="S809" i="5"/>
  <c r="AF809" i="5" s="1"/>
  <c r="S770" i="5"/>
  <c r="AF770" i="5" s="1"/>
  <c r="S765" i="5"/>
  <c r="AF765" i="5" s="1"/>
  <c r="S578" i="5"/>
  <c r="AF578" i="5" s="1"/>
  <c r="S738" i="5"/>
  <c r="AF738" i="5" s="1"/>
  <c r="S628" i="5"/>
  <c r="AF628" i="5" s="1"/>
  <c r="S581" i="5"/>
  <c r="AF581" i="5" s="1"/>
  <c r="S715" i="5"/>
  <c r="AF715" i="5" s="1"/>
  <c r="S747" i="5"/>
  <c r="AF747" i="5" s="1"/>
  <c r="S782" i="5"/>
  <c r="AF782" i="5" s="1"/>
  <c r="S616" i="5"/>
  <c r="AF616" i="5" s="1"/>
  <c r="S694" i="5"/>
  <c r="AF694" i="5" s="1"/>
  <c r="S706" i="5"/>
  <c r="AF706" i="5" s="1"/>
  <c r="S751" i="5"/>
  <c r="AF751" i="5" s="1"/>
  <c r="S664" i="5"/>
  <c r="AF664" i="5" s="1"/>
  <c r="S801" i="5"/>
  <c r="AF801" i="5" s="1"/>
  <c r="S760" i="5"/>
  <c r="AF760" i="5" s="1"/>
  <c r="S792" i="5"/>
  <c r="AF792" i="5" s="1"/>
  <c r="S779" i="5"/>
  <c r="AF779" i="5" s="1"/>
  <c r="S768" i="5"/>
  <c r="AF768" i="5" s="1"/>
  <c r="S579" i="5"/>
  <c r="AF579" i="5" s="1"/>
  <c r="S625" i="5"/>
  <c r="AF625" i="5" s="1"/>
  <c r="S845" i="5"/>
  <c r="AF845" i="5" s="1"/>
  <c r="S627" i="5"/>
  <c r="AF627" i="5" s="1"/>
  <c r="S761" i="5"/>
  <c r="AF761" i="5" s="1"/>
  <c r="S766" i="5"/>
  <c r="AF766" i="5" s="1"/>
  <c r="S672" i="5"/>
  <c r="AF672" i="5" s="1"/>
  <c r="S726" i="5"/>
  <c r="AF726" i="5" s="1"/>
  <c r="S800" i="5"/>
  <c r="AF800" i="5" s="1"/>
  <c r="S666" i="5"/>
  <c r="AF666" i="5" s="1"/>
  <c r="S746" i="5"/>
  <c r="AF746" i="5" s="1"/>
  <c r="S799" i="5"/>
  <c r="AF799" i="5" s="1"/>
  <c r="S708" i="5"/>
  <c r="AF708" i="5" s="1"/>
  <c r="S778" i="5"/>
  <c r="AF778" i="5" s="1"/>
  <c r="S633" i="5"/>
  <c r="AF633" i="5" s="1"/>
  <c r="S573" i="5"/>
  <c r="AF573" i="5" s="1"/>
  <c r="S710" i="5"/>
  <c r="AF710" i="5" s="1"/>
  <c r="S769" i="5"/>
  <c r="AF769" i="5" s="1"/>
  <c r="S749" i="5"/>
  <c r="AF749" i="5" s="1"/>
  <c r="S730" i="5"/>
  <c r="AF730" i="5" s="1"/>
  <c r="S714" i="5"/>
  <c r="AF714" i="5" s="1"/>
  <c r="S774" i="5"/>
  <c r="AF774" i="5" s="1"/>
  <c r="S727" i="5"/>
  <c r="AF727" i="5" s="1"/>
  <c r="S660" i="5"/>
  <c r="AF660" i="5" s="1"/>
  <c r="S763" i="5"/>
  <c r="AF763" i="5" s="1"/>
  <c r="S682" i="5"/>
  <c r="AF682" i="5" s="1"/>
  <c r="S629" i="5"/>
  <c r="AF629" i="5" s="1"/>
  <c r="S753" i="5"/>
  <c r="AF753" i="5" s="1"/>
  <c r="S602" i="5"/>
  <c r="AF602" i="5" s="1"/>
  <c r="S630" i="5"/>
  <c r="AF630" i="5" s="1"/>
  <c r="S673" i="5"/>
  <c r="AF673" i="5" s="1"/>
  <c r="S679" i="5"/>
  <c r="AF679" i="5" s="1"/>
  <c r="S599" i="5"/>
  <c r="AF599" i="5" s="1"/>
  <c r="S703" i="5"/>
  <c r="AF703" i="5" s="1"/>
  <c r="S707" i="5"/>
  <c r="AF707" i="5" s="1"/>
  <c r="S640" i="5"/>
  <c r="AF640" i="5" s="1"/>
  <c r="S598" i="5"/>
  <c r="AF598" i="5" s="1"/>
  <c r="S699" i="5"/>
  <c r="AF699" i="5" s="1"/>
  <c r="S719" i="5"/>
  <c r="AF719" i="5" s="1"/>
  <c r="S748" i="5"/>
  <c r="AF748" i="5" s="1"/>
  <c r="S740" i="5"/>
  <c r="AF740" i="5" s="1"/>
  <c r="S758" i="5"/>
  <c r="AF758" i="5" s="1"/>
  <c r="S657" i="5"/>
  <c r="AF657" i="5" s="1"/>
  <c r="S686" i="5"/>
  <c r="AF686" i="5" s="1"/>
  <c r="S723" i="5"/>
  <c r="AF723" i="5" s="1"/>
  <c r="S696" i="5"/>
  <c r="AF696" i="5" s="1"/>
  <c r="S697" i="5"/>
  <c r="AF697" i="5" s="1"/>
  <c r="S712" i="5"/>
  <c r="AF712" i="5" s="1"/>
  <c r="S733" i="5"/>
  <c r="AF733" i="5" s="1"/>
  <c r="S704" i="5"/>
  <c r="AF704" i="5" s="1"/>
  <c r="S722" i="5"/>
  <c r="AF722" i="5" s="1"/>
  <c r="S724" i="5"/>
  <c r="AF724" i="5" s="1"/>
  <c r="S663" i="5"/>
  <c r="AF663" i="5" s="1"/>
  <c r="S671" i="5"/>
  <c r="AF671" i="5" s="1"/>
  <c r="S702" i="5"/>
  <c r="AF702" i="5" s="1"/>
  <c r="S683" i="5"/>
  <c r="AF683" i="5" s="1"/>
  <c r="S825" i="5"/>
  <c r="AF825" i="5" s="1"/>
  <c r="S757" i="5"/>
  <c r="AF757" i="5" s="1"/>
  <c r="S654" i="5"/>
  <c r="AF654" i="5" s="1"/>
  <c r="S574" i="5"/>
  <c r="AF574" i="5" s="1"/>
  <c r="S795" i="5"/>
  <c r="AF795" i="5" s="1"/>
  <c r="S752" i="5"/>
  <c r="AF752" i="5" s="1"/>
  <c r="S764" i="5"/>
  <c r="AF764" i="5" s="1"/>
  <c r="S647" i="5"/>
  <c r="AF647" i="5" s="1"/>
  <c r="S700" i="5"/>
  <c r="AF700" i="5" s="1"/>
  <c r="S797" i="5"/>
  <c r="AF797" i="5" s="1"/>
  <c r="S798" i="5"/>
  <c r="AF798" i="5" s="1"/>
  <c r="S637" i="5"/>
  <c r="AF637" i="5" s="1"/>
  <c r="S613" i="5"/>
  <c r="AF613" i="5" s="1"/>
  <c r="S777" i="5"/>
  <c r="AF777" i="5" s="1"/>
  <c r="S741" i="5"/>
  <c r="AF741" i="5" s="1"/>
  <c r="S648" i="5"/>
  <c r="AF648" i="5" s="1"/>
  <c r="S632" i="5"/>
  <c r="AF632" i="5" s="1"/>
  <c r="S796" i="5"/>
  <c r="AF796" i="5" s="1"/>
  <c r="S793" i="5"/>
  <c r="AF793" i="5" s="1"/>
  <c r="S680" i="5"/>
  <c r="AF680" i="5" s="1"/>
  <c r="S656" i="5"/>
  <c r="AF656" i="5" s="1"/>
  <c r="S691" i="5"/>
  <c r="AF691" i="5" s="1"/>
  <c r="S684" i="5"/>
  <c r="AF684" i="5" s="1"/>
  <c r="S759" i="5"/>
  <c r="AF759" i="5" s="1"/>
  <c r="S678" i="5"/>
  <c r="AF678" i="5" s="1"/>
  <c r="S614" i="5"/>
  <c r="AF614" i="5" s="1"/>
  <c r="S649" i="5"/>
  <c r="AF649" i="5" s="1"/>
  <c r="S762" i="5"/>
  <c r="AF762" i="5" s="1"/>
  <c r="S619" i="5"/>
  <c r="AF619" i="5" s="1"/>
  <c r="S659" i="5"/>
  <c r="AF659" i="5" s="1"/>
  <c r="S685" i="5"/>
  <c r="AF685" i="5" s="1"/>
  <c r="S728" i="5"/>
  <c r="AF728" i="5" s="1"/>
  <c r="S618" i="5"/>
  <c r="AF618" i="5" s="1"/>
  <c r="S662" i="5"/>
  <c r="AF662" i="5" s="1"/>
  <c r="S772" i="5"/>
  <c r="AF772" i="5" s="1"/>
  <c r="S623" i="5"/>
  <c r="AF623" i="5" s="1"/>
  <c r="S742" i="5"/>
  <c r="AF742" i="5" s="1"/>
  <c r="S670" i="5"/>
  <c r="AF670" i="5" s="1"/>
  <c r="S655" i="5"/>
  <c r="AF655" i="5" s="1"/>
  <c r="S701" i="5"/>
  <c r="AF701" i="5" s="1"/>
  <c r="S622" i="5"/>
  <c r="AF622" i="5" s="1"/>
  <c r="S595" i="5"/>
  <c r="AF595" i="5" s="1"/>
  <c r="S615" i="5"/>
  <c r="AF615" i="5" s="1"/>
  <c r="S718" i="5"/>
  <c r="AF718" i="5" s="1"/>
  <c r="S716" i="5"/>
  <c r="AF716" i="5" s="1"/>
  <c r="S665" i="5"/>
  <c r="AF665" i="5" s="1"/>
  <c r="S776" i="5"/>
  <c r="AF776" i="5" s="1"/>
  <c r="S641" i="5"/>
  <c r="AF641" i="5" s="1"/>
  <c r="S731" i="5"/>
  <c r="AF731" i="5" s="1"/>
  <c r="S745" i="5"/>
  <c r="AF745" i="5" s="1"/>
  <c r="S773" i="5"/>
  <c r="AF773" i="5" s="1"/>
  <c r="S597" i="5"/>
  <c r="AF597" i="5" s="1"/>
  <c r="S720" i="5"/>
  <c r="AF720" i="5" s="1"/>
  <c r="S717" i="5"/>
  <c r="AF717" i="5" s="1"/>
  <c r="S644" i="5"/>
  <c r="AF644" i="5" s="1"/>
  <c r="S676" i="5"/>
  <c r="AF676" i="5" s="1"/>
  <c r="S624" i="5"/>
  <c r="AF624" i="5" s="1"/>
  <c r="S606" i="5"/>
  <c r="AF606" i="5" s="1"/>
  <c r="S737" i="5"/>
  <c r="AF737" i="5" s="1"/>
  <c r="S607" i="5"/>
  <c r="AF607" i="5" s="1"/>
  <c r="S695" i="5"/>
  <c r="AF695" i="5" s="1"/>
  <c r="S756" i="5"/>
  <c r="AF756" i="5" s="1"/>
  <c r="S698" i="5"/>
  <c r="AF698" i="5" s="1"/>
  <c r="S688" i="5"/>
  <c r="AF688" i="5" s="1"/>
  <c r="S651" i="5"/>
  <c r="AF651" i="5" s="1"/>
  <c r="S591" i="5"/>
  <c r="AF591" i="5" s="1"/>
  <c r="S604" i="5"/>
  <c r="AF604" i="5" s="1"/>
  <c r="S690" i="5"/>
  <c r="AF690" i="5" s="1"/>
  <c r="S736" i="5"/>
  <c r="AF736" i="5" s="1"/>
  <c r="S721" i="5"/>
  <c r="AF721" i="5" s="1"/>
  <c r="S675" i="5"/>
  <c r="AF675" i="5" s="1"/>
  <c r="S677" i="5"/>
  <c r="AF677" i="5" s="1"/>
  <c r="S646" i="5"/>
  <c r="AF646" i="5" s="1"/>
  <c r="S789" i="5"/>
  <c r="AF789" i="5" s="1"/>
  <c r="S705" i="5"/>
  <c r="AF705" i="5" s="1"/>
  <c r="S612" i="5"/>
  <c r="AF612" i="5" s="1"/>
  <c r="S643" i="5"/>
  <c r="AF643" i="5" s="1"/>
  <c r="S609" i="5"/>
  <c r="AF609" i="5" s="1"/>
  <c r="S658" i="5"/>
  <c r="AF658" i="5" s="1"/>
  <c r="S713" i="5"/>
  <c r="AF713" i="5" s="1"/>
  <c r="S788" i="5"/>
  <c r="AF788" i="5" s="1"/>
  <c r="S645" i="5"/>
  <c r="AF645" i="5" s="1"/>
  <c r="S650" i="5"/>
  <c r="AF650" i="5" s="1"/>
  <c r="S750" i="5"/>
  <c r="AF750" i="5" s="1"/>
  <c r="S786" i="5"/>
  <c r="AF786" i="5" s="1"/>
  <c r="S661" i="5"/>
  <c r="AF661" i="5" s="1"/>
  <c r="S570" i="5"/>
  <c r="AF570" i="5" s="1"/>
  <c r="S588" i="5"/>
  <c r="AF588" i="5" s="1"/>
  <c r="S653" i="5"/>
  <c r="AF653" i="5" s="1"/>
  <c r="S596" i="5"/>
  <c r="AF596" i="5" s="1"/>
  <c r="S432" i="5"/>
  <c r="AF432" i="5" s="1"/>
  <c r="S605" i="5"/>
  <c r="AF605" i="5" s="1"/>
  <c r="S611" i="5"/>
  <c r="AF611" i="5" s="1"/>
  <c r="S567" i="5"/>
  <c r="AF567" i="5" s="1"/>
  <c r="S674" i="5"/>
  <c r="AF674" i="5" s="1"/>
  <c r="S592" i="5"/>
  <c r="AF592" i="5" s="1"/>
  <c r="S620" i="5"/>
  <c r="AF620" i="5" s="1"/>
  <c r="S639" i="5"/>
  <c r="AF639" i="5" s="1"/>
  <c r="S693" i="5"/>
  <c r="AF693" i="5" s="1"/>
  <c r="S689" i="5"/>
  <c r="AF689" i="5" s="1"/>
  <c r="S565" i="5"/>
  <c r="AF565" i="5" s="1"/>
  <c r="S527" i="5"/>
  <c r="AF527" i="5" s="1"/>
  <c r="S582" i="5"/>
  <c r="AF582" i="5" s="1"/>
  <c r="S652" i="5"/>
  <c r="AF652" i="5" s="1"/>
  <c r="S767" i="5"/>
  <c r="AF767" i="5" s="1"/>
  <c r="S594" i="5"/>
  <c r="AF594" i="5" s="1"/>
  <c r="S739" i="5"/>
  <c r="AF739" i="5" s="1"/>
  <c r="S608" i="5"/>
  <c r="AF608" i="5" s="1"/>
  <c r="S583" i="5"/>
  <c r="AF583" i="5" s="1"/>
  <c r="S638" i="5"/>
  <c r="AF638" i="5" s="1"/>
  <c r="S568" i="5"/>
  <c r="AF568" i="5" s="1"/>
  <c r="S642" i="5"/>
  <c r="AF642" i="5" s="1"/>
  <c r="S586" i="5"/>
  <c r="AF586" i="5" s="1"/>
  <c r="S571" i="5"/>
  <c r="AF571" i="5" s="1"/>
  <c r="S711" i="5"/>
  <c r="AF711" i="5" s="1"/>
  <c r="S585" i="5"/>
  <c r="AF585" i="5" s="1"/>
  <c r="S572" i="5"/>
  <c r="AF572" i="5" s="1"/>
  <c r="S569" i="5"/>
  <c r="AF569" i="5" s="1"/>
  <c r="S601" i="5"/>
  <c r="AF601" i="5" s="1"/>
  <c r="S566" i="5"/>
  <c r="AF566" i="5" s="1"/>
  <c r="S780" i="5"/>
  <c r="AF780" i="5" s="1"/>
  <c r="S687" i="5"/>
  <c r="AF687" i="5" s="1"/>
  <c r="S559" i="5"/>
  <c r="AF559" i="5" s="1"/>
  <c r="S587" i="5"/>
  <c r="AF587" i="5" s="1"/>
  <c r="S692" i="5"/>
  <c r="AF692" i="5" s="1"/>
  <c r="S709" i="5"/>
  <c r="AF709" i="5" s="1"/>
  <c r="S590" i="5"/>
  <c r="AF590" i="5" s="1"/>
  <c r="S564" i="5"/>
  <c r="AF564" i="5" s="1"/>
  <c r="S576" i="5"/>
  <c r="AF576" i="5" s="1"/>
  <c r="S755" i="5"/>
  <c r="AF755" i="5" s="1"/>
  <c r="S556" i="5"/>
  <c r="AF556" i="5" s="1"/>
  <c r="S489" i="5"/>
  <c r="AF489" i="5" s="1"/>
  <c r="S505" i="5"/>
  <c r="AF505" i="5" s="1"/>
  <c r="S589" i="5"/>
  <c r="AF589" i="5" s="1"/>
  <c r="S577" i="5"/>
  <c r="AF577" i="5" s="1"/>
  <c r="S523" i="5"/>
  <c r="AF523" i="5" s="1"/>
  <c r="S555" i="5"/>
  <c r="AF555" i="5" s="1"/>
  <c r="S532" i="5"/>
  <c r="AF532" i="5" s="1"/>
  <c r="S681" i="5"/>
  <c r="AF681" i="5" s="1"/>
  <c r="S560" i="5"/>
  <c r="AF560" i="5" s="1"/>
  <c r="S561" i="5"/>
  <c r="AF561" i="5" s="1"/>
  <c r="S558" i="5"/>
  <c r="AF558" i="5" s="1"/>
  <c r="S506" i="5"/>
  <c r="AF506" i="5" s="1"/>
  <c r="S535" i="5"/>
  <c r="AF535" i="5" s="1"/>
  <c r="S385" i="5"/>
  <c r="AF385" i="5" s="1"/>
  <c r="S554" i="5"/>
  <c r="AF554" i="5" s="1"/>
  <c r="S621" i="5"/>
  <c r="AF621" i="5" s="1"/>
  <c r="S418" i="5"/>
  <c r="AF418" i="5" s="1"/>
  <c r="S617" i="5"/>
  <c r="AF617" i="5" s="1"/>
  <c r="S575" i="5"/>
  <c r="AF575" i="5" s="1"/>
  <c r="S497" i="5"/>
  <c r="AF497" i="5" s="1"/>
  <c r="S541" i="5"/>
  <c r="AF541" i="5" s="1"/>
  <c r="S507" i="5"/>
  <c r="AF507" i="5" s="1"/>
  <c r="S546" i="5"/>
  <c r="AF546" i="5" s="1"/>
  <c r="S501" i="5"/>
  <c r="AF501" i="5" s="1"/>
  <c r="S483" i="5"/>
  <c r="AF483" i="5" s="1"/>
  <c r="S470" i="5"/>
  <c r="AF470" i="5" s="1"/>
  <c r="S584" i="5"/>
  <c r="AF584" i="5" s="1"/>
  <c r="S508" i="5"/>
  <c r="AF508" i="5" s="1"/>
  <c r="S530" i="5"/>
  <c r="AF530" i="5" s="1"/>
  <c r="S430" i="5"/>
  <c r="AF430" i="5" s="1"/>
  <c r="S485" i="5"/>
  <c r="AF485" i="5" s="1"/>
  <c r="S563" i="5"/>
  <c r="AF563" i="5" s="1"/>
  <c r="S521" i="5"/>
  <c r="AF521" i="5" s="1"/>
  <c r="S475" i="5"/>
  <c r="AF475" i="5" s="1"/>
  <c r="S529" i="5"/>
  <c r="AF529" i="5" s="1"/>
  <c r="S785" i="5"/>
  <c r="AF785" i="5" s="1"/>
  <c r="S526" i="5"/>
  <c r="AF526" i="5" s="1"/>
  <c r="S557" i="5"/>
  <c r="AF557" i="5" s="1"/>
  <c r="S487" i="5"/>
  <c r="AF487" i="5" s="1"/>
  <c r="S415" i="5"/>
  <c r="AF415" i="5" s="1"/>
  <c r="S528" i="5"/>
  <c r="AF528" i="5" s="1"/>
  <c r="S488" i="5"/>
  <c r="AF488" i="5" s="1"/>
  <c r="S536" i="5"/>
  <c r="AF536" i="5" s="1"/>
  <c r="S562" i="5"/>
  <c r="AF562" i="5" s="1"/>
  <c r="S502" i="5"/>
  <c r="AF502" i="5" s="1"/>
  <c r="S538" i="5"/>
  <c r="AF538" i="5" s="1"/>
  <c r="S486" i="5"/>
  <c r="AF486" i="5" s="1"/>
  <c r="S454" i="5"/>
  <c r="AF454" i="5" s="1"/>
  <c r="S450" i="5"/>
  <c r="AF450" i="5" s="1"/>
  <c r="S448" i="5"/>
  <c r="AF448" i="5" s="1"/>
  <c r="S449" i="5"/>
  <c r="AF449" i="5" s="1"/>
  <c r="S478" i="5"/>
  <c r="AF478" i="5" s="1"/>
  <c r="S463" i="5"/>
  <c r="AF463" i="5" s="1"/>
  <c r="S481" i="5"/>
  <c r="AF481" i="5" s="1"/>
  <c r="S494" i="5"/>
  <c r="AF494" i="5" s="1"/>
  <c r="S493" i="5"/>
  <c r="AF493" i="5" s="1"/>
  <c r="S515" i="5"/>
  <c r="AF515" i="5" s="1"/>
  <c r="S453" i="5"/>
  <c r="AF453" i="5" s="1"/>
  <c r="S537" i="5"/>
  <c r="AF537" i="5" s="1"/>
  <c r="S380" i="5"/>
  <c r="AF380" i="5" s="1"/>
  <c r="S434" i="5"/>
  <c r="AF434" i="5" s="1"/>
  <c r="S447" i="5"/>
  <c r="AF447" i="5" s="1"/>
  <c r="S455" i="5"/>
  <c r="AF455" i="5" s="1"/>
  <c r="S496" i="5"/>
  <c r="AF496" i="5" s="1"/>
  <c r="S462" i="5"/>
  <c r="AF462" i="5" s="1"/>
  <c r="S552" i="5"/>
  <c r="AF552" i="5" s="1"/>
  <c r="S472" i="5"/>
  <c r="AF472" i="5" s="1"/>
  <c r="S442" i="5"/>
  <c r="AF442" i="5" s="1"/>
  <c r="S482" i="5"/>
  <c r="AF482" i="5" s="1"/>
  <c r="S550" i="5"/>
  <c r="AF550" i="5" s="1"/>
  <c r="S458" i="5"/>
  <c r="AF458" i="5" s="1"/>
  <c r="S484" i="5"/>
  <c r="AF484" i="5" s="1"/>
  <c r="S440" i="5"/>
  <c r="AF440" i="5" s="1"/>
  <c r="S503" i="5"/>
  <c r="AF503" i="5" s="1"/>
  <c r="S435" i="5"/>
  <c r="AF435" i="5" s="1"/>
  <c r="S516" i="5"/>
  <c r="AF516" i="5" s="1"/>
  <c r="S514" i="5"/>
  <c r="AF514" i="5" s="1"/>
  <c r="S471" i="5"/>
  <c r="AF471" i="5" s="1"/>
  <c r="S443" i="5"/>
  <c r="AF443" i="5" s="1"/>
  <c r="S465" i="5"/>
  <c r="AF465" i="5" s="1"/>
  <c r="S549" i="5"/>
  <c r="AF549" i="5" s="1"/>
  <c r="S539" i="5"/>
  <c r="AF539" i="5" s="1"/>
  <c r="S522" i="5"/>
  <c r="AF522" i="5" s="1"/>
  <c r="S518" i="5"/>
  <c r="AF518" i="5" s="1"/>
  <c r="S469" i="5"/>
  <c r="AF469" i="5" s="1"/>
  <c r="S553" i="5"/>
  <c r="AF553" i="5" s="1"/>
  <c r="S520" i="5"/>
  <c r="AF520" i="5" s="1"/>
  <c r="S545" i="5"/>
  <c r="AF545" i="5" s="1"/>
  <c r="S534" i="5"/>
  <c r="AF534" i="5" s="1"/>
  <c r="S381" i="5"/>
  <c r="AF381" i="5" s="1"/>
  <c r="S468" i="5"/>
  <c r="AF468" i="5" s="1"/>
  <c r="S428" i="5"/>
  <c r="AF428" i="5" s="1"/>
  <c r="S413" i="5"/>
  <c r="AF413" i="5" s="1"/>
  <c r="S436" i="5"/>
  <c r="AF436" i="5" s="1"/>
  <c r="S416" i="5"/>
  <c r="AF416" i="5" s="1"/>
  <c r="S525" i="5"/>
  <c r="AF525" i="5" s="1"/>
  <c r="S461" i="5"/>
  <c r="AF461" i="5" s="1"/>
  <c r="S439" i="5"/>
  <c r="AF439" i="5" s="1"/>
  <c r="S392" i="5"/>
  <c r="AF392" i="5" s="1"/>
  <c r="S417" i="5"/>
  <c r="AF417" i="5" s="1"/>
  <c r="S414" i="5"/>
  <c r="AF414" i="5" s="1"/>
  <c r="S427" i="5"/>
  <c r="AF427" i="5" s="1"/>
  <c r="S512" i="5"/>
  <c r="AF512" i="5" s="1"/>
  <c r="S431" i="5"/>
  <c r="AF431" i="5" s="1"/>
  <c r="S459" i="5"/>
  <c r="AF459" i="5" s="1"/>
  <c r="S544" i="5"/>
  <c r="AF544" i="5" s="1"/>
  <c r="S543" i="5"/>
  <c r="AF543" i="5" s="1"/>
  <c r="S408" i="5"/>
  <c r="AF408" i="5" s="1"/>
  <c r="S513" i="5"/>
  <c r="AF513" i="5" s="1"/>
  <c r="S491" i="5"/>
  <c r="AF491" i="5" s="1"/>
  <c r="S405" i="5"/>
  <c r="AF405" i="5" s="1"/>
  <c r="S452" i="5"/>
  <c r="AF452" i="5" s="1"/>
  <c r="S548" i="5"/>
  <c r="AF548" i="5" s="1"/>
  <c r="S403" i="5"/>
  <c r="AF403" i="5" s="1"/>
  <c r="S480" i="5"/>
  <c r="AF480" i="5" s="1"/>
  <c r="S406" i="5"/>
  <c r="AF406" i="5" s="1"/>
  <c r="S424" i="5"/>
  <c r="AF424" i="5" s="1"/>
  <c r="S423" i="5"/>
  <c r="AF423" i="5" s="1"/>
  <c r="S517" i="5"/>
  <c r="AF517" i="5" s="1"/>
  <c r="S446" i="5"/>
  <c r="AF446" i="5" s="1"/>
  <c r="S429" i="5"/>
  <c r="AF429" i="5" s="1"/>
  <c r="S542" i="5"/>
  <c r="AF542" i="5" s="1"/>
  <c r="S383" i="5"/>
  <c r="AF383" i="5" s="1"/>
  <c r="S504" i="5"/>
  <c r="AF504" i="5" s="1"/>
  <c r="S437" i="5"/>
  <c r="AF437" i="5" s="1"/>
  <c r="S492" i="5"/>
  <c r="AF492" i="5" s="1"/>
  <c r="S495" i="5"/>
  <c r="AF495" i="5" s="1"/>
  <c r="S467" i="5"/>
  <c r="AF467" i="5" s="1"/>
  <c r="S426" i="5"/>
  <c r="AF426" i="5" s="1"/>
  <c r="S473" i="5"/>
  <c r="AF473" i="5" s="1"/>
  <c r="S509" i="5"/>
  <c r="AF509" i="5" s="1"/>
  <c r="S524" i="5"/>
  <c r="AF524" i="5" s="1"/>
  <c r="S500" i="5"/>
  <c r="AF500" i="5" s="1"/>
  <c r="S394" i="5"/>
  <c r="AF394" i="5" s="1"/>
  <c r="S387" i="5"/>
  <c r="AF387" i="5" s="1"/>
  <c r="S395" i="5"/>
  <c r="AF395" i="5" s="1"/>
  <c r="S540" i="5"/>
  <c r="AF540" i="5" s="1"/>
  <c r="S402" i="5"/>
  <c r="AF402" i="5" s="1"/>
  <c r="S477" i="5"/>
  <c r="AF477" i="5" s="1"/>
  <c r="S407" i="5"/>
  <c r="AF407" i="5" s="1"/>
  <c r="S393" i="5"/>
  <c r="AF393" i="5" s="1"/>
  <c r="S519" i="5"/>
  <c r="AF519" i="5" s="1"/>
  <c r="S401" i="5"/>
  <c r="AF401" i="5" s="1"/>
  <c r="S445" i="5"/>
  <c r="AF445" i="5" s="1"/>
  <c r="S386" i="5"/>
  <c r="AF386" i="5" s="1"/>
  <c r="S464" i="5"/>
  <c r="AF464" i="5" s="1"/>
  <c r="S510" i="5"/>
  <c r="AF510" i="5" s="1"/>
  <c r="S433" i="5"/>
  <c r="AF433" i="5" s="1"/>
  <c r="S425" i="5"/>
  <c r="AF425" i="5" s="1"/>
  <c r="S377" i="5"/>
  <c r="AF377" i="5" s="1"/>
  <c r="S396" i="5"/>
  <c r="AF396" i="5" s="1"/>
  <c r="S547" i="5"/>
  <c r="AF547" i="5" s="1"/>
  <c r="S438" i="5"/>
  <c r="AF438" i="5" s="1"/>
  <c r="S391" i="5"/>
  <c r="AF391" i="5" s="1"/>
  <c r="S400" i="5"/>
  <c r="AF400" i="5" s="1"/>
  <c r="S411" i="5"/>
  <c r="AF411" i="5" s="1"/>
  <c r="S420" i="5"/>
  <c r="AF420" i="5" s="1"/>
  <c r="S451" i="5"/>
  <c r="AF451" i="5" s="1"/>
  <c r="S410" i="5"/>
  <c r="AF410" i="5" s="1"/>
  <c r="S379" i="5"/>
  <c r="AF379" i="5" s="1"/>
  <c r="S399" i="5"/>
  <c r="AF399" i="5" s="1"/>
  <c r="S390" i="5"/>
  <c r="AF390" i="5" s="1"/>
  <c r="S474" i="5"/>
  <c r="AF474" i="5" s="1"/>
  <c r="S441" i="5"/>
  <c r="AF441" i="5" s="1"/>
  <c r="S499" i="5"/>
  <c r="AF499" i="5" s="1"/>
  <c r="S479" i="5"/>
  <c r="AF479" i="5" s="1"/>
  <c r="S466" i="5"/>
  <c r="AF466" i="5" s="1"/>
  <c r="S398" i="5"/>
  <c r="AF398" i="5" s="1"/>
  <c r="S404" i="5"/>
  <c r="AF404" i="5" s="1"/>
  <c r="S376" i="5"/>
  <c r="AF376" i="5" s="1"/>
  <c r="S409" i="5"/>
  <c r="AF409" i="5" s="1"/>
  <c r="S363" i="5"/>
  <c r="AF363" i="5" s="1"/>
  <c r="S476" i="5"/>
  <c r="AF476" i="5" s="1"/>
  <c r="S422" i="5"/>
  <c r="AF422" i="5" s="1"/>
  <c r="S389" i="5"/>
  <c r="AF389" i="5" s="1"/>
  <c r="S339" i="5"/>
  <c r="AF339" i="5" s="1"/>
  <c r="S378" i="5"/>
  <c r="AF378" i="5" s="1"/>
  <c r="S347" i="5"/>
  <c r="AF347" i="5" s="1"/>
  <c r="S388" i="5"/>
  <c r="AF388" i="5" s="1"/>
  <c r="S384" i="5"/>
  <c r="AF384" i="5" s="1"/>
  <c r="S373" i="5"/>
  <c r="AF373" i="5" s="1"/>
  <c r="S397" i="5"/>
  <c r="AF397" i="5" s="1"/>
  <c r="S365" i="5"/>
  <c r="AF365" i="5" s="1"/>
  <c r="S490" i="5"/>
  <c r="AF490" i="5" s="1"/>
  <c r="S323" i="5"/>
  <c r="AF323" i="5" s="1"/>
  <c r="S460" i="5"/>
  <c r="AF460" i="5" s="1"/>
  <c r="S531" i="5"/>
  <c r="AF531" i="5" s="1"/>
  <c r="S372" i="5"/>
  <c r="AF372" i="5" s="1"/>
  <c r="S551" i="5"/>
  <c r="AF551" i="5" s="1"/>
  <c r="S457" i="5"/>
  <c r="AF457" i="5" s="1"/>
  <c r="S374" i="5"/>
  <c r="AF374" i="5" s="1"/>
  <c r="S370" i="5"/>
  <c r="AF370" i="5" s="1"/>
  <c r="S511" i="5"/>
  <c r="AF511" i="5" s="1"/>
  <c r="S421" i="5"/>
  <c r="AF421" i="5" s="1"/>
  <c r="S533" i="5"/>
  <c r="AF533" i="5" s="1"/>
  <c r="S382" i="5"/>
  <c r="AF382" i="5" s="1"/>
  <c r="S498" i="5"/>
  <c r="AF498" i="5" s="1"/>
  <c r="S311" i="5"/>
  <c r="AF311" i="5" s="1"/>
  <c r="S367" i="5"/>
  <c r="AF367" i="5" s="1"/>
  <c r="S361" i="5"/>
  <c r="AF361" i="5" s="1"/>
  <c r="S412" i="5"/>
  <c r="AF412" i="5" s="1"/>
  <c r="S351" i="5"/>
  <c r="AF351" i="5" s="1"/>
  <c r="S343" i="5"/>
  <c r="AF343" i="5" s="1"/>
  <c r="S276" i="5"/>
  <c r="AF276" i="5" s="1"/>
  <c r="S456" i="5"/>
  <c r="AF456" i="5" s="1"/>
  <c r="S344" i="5"/>
  <c r="AF344" i="5" s="1"/>
  <c r="S329" i="5"/>
  <c r="AF329" i="5" s="1"/>
  <c r="S259" i="5"/>
  <c r="AF259" i="5" s="1"/>
  <c r="S419" i="5"/>
  <c r="AF419" i="5" s="1"/>
  <c r="S345" i="5"/>
  <c r="AF345" i="5" s="1"/>
  <c r="S368" i="5"/>
  <c r="AF368" i="5" s="1"/>
  <c r="S316" i="5"/>
  <c r="AF316" i="5" s="1"/>
  <c r="S296" i="5"/>
  <c r="AF296" i="5" s="1"/>
  <c r="S295" i="5"/>
  <c r="AF295" i="5" s="1"/>
  <c r="S297" i="5"/>
  <c r="AF297" i="5" s="1"/>
  <c r="S317" i="5"/>
  <c r="AF317" i="5" s="1"/>
  <c r="S360" i="5"/>
  <c r="AF360" i="5" s="1"/>
  <c r="S371" i="5"/>
  <c r="AF371" i="5" s="1"/>
  <c r="S320" i="5"/>
  <c r="AF320" i="5" s="1"/>
  <c r="S337" i="5"/>
  <c r="AF337" i="5" s="1"/>
  <c r="S318" i="5"/>
  <c r="AF318" i="5" s="1"/>
  <c r="S346" i="5"/>
  <c r="AF346" i="5" s="1"/>
  <c r="S358" i="5"/>
  <c r="AF358" i="5" s="1"/>
  <c r="S222" i="5"/>
  <c r="AF222" i="5" s="1"/>
  <c r="S375" i="5"/>
  <c r="AF375" i="5" s="1"/>
  <c r="S211" i="5"/>
  <c r="AF211" i="5" s="1"/>
  <c r="S334" i="5"/>
  <c r="AF334" i="5" s="1"/>
  <c r="S340" i="5"/>
  <c r="AF340" i="5" s="1"/>
  <c r="S357" i="5"/>
  <c r="AF357" i="5" s="1"/>
  <c r="S319" i="5"/>
  <c r="AF319" i="5" s="1"/>
  <c r="S369" i="5"/>
  <c r="AF369" i="5" s="1"/>
  <c r="S299" i="5"/>
  <c r="AF299" i="5" s="1"/>
  <c r="S328" i="5"/>
  <c r="AF328" i="5" s="1"/>
  <c r="S233" i="5"/>
  <c r="AF233" i="5" s="1"/>
  <c r="S359" i="5"/>
  <c r="AF359" i="5" s="1"/>
  <c r="S336" i="5"/>
  <c r="AF336" i="5" s="1"/>
  <c r="S244" i="5"/>
  <c r="AF244" i="5" s="1"/>
  <c r="S262" i="5"/>
  <c r="AF262" i="5" s="1"/>
  <c r="S342" i="5"/>
  <c r="AF342" i="5" s="1"/>
  <c r="S330" i="5"/>
  <c r="AF330" i="5" s="1"/>
  <c r="S245" i="5"/>
  <c r="AF245" i="5" s="1"/>
  <c r="S261" i="5"/>
  <c r="AF261" i="5" s="1"/>
  <c r="S281" i="5"/>
  <c r="AF281" i="5" s="1"/>
  <c r="S327" i="5"/>
  <c r="AF327" i="5" s="1"/>
  <c r="S355" i="5"/>
  <c r="AF355" i="5" s="1"/>
  <c r="S444" i="5"/>
  <c r="AF444" i="5" s="1"/>
  <c r="S210" i="5"/>
  <c r="AF210" i="5" s="1"/>
  <c r="S331" i="5"/>
  <c r="AF331" i="5" s="1"/>
  <c r="S301" i="5"/>
  <c r="AF301" i="5" s="1"/>
  <c r="S242" i="5"/>
  <c r="AF242" i="5" s="1"/>
  <c r="S273" i="5"/>
  <c r="AF273" i="5" s="1"/>
  <c r="S321" i="5"/>
  <c r="AF321" i="5" s="1"/>
  <c r="S243" i="5"/>
  <c r="AF243" i="5" s="1"/>
  <c r="S292" i="5"/>
  <c r="AF292" i="5" s="1"/>
  <c r="S265" i="5"/>
  <c r="AF265" i="5" s="1"/>
  <c r="S333" i="5"/>
  <c r="AF333" i="5" s="1"/>
  <c r="S278" i="5"/>
  <c r="AF278" i="5" s="1"/>
  <c r="S315" i="5"/>
  <c r="AF315" i="5" s="1"/>
  <c r="S354" i="5"/>
  <c r="AF354" i="5" s="1"/>
  <c r="S313" i="5"/>
  <c r="AF313" i="5" s="1"/>
  <c r="S308" i="5"/>
  <c r="AF308" i="5" s="1"/>
  <c r="S298" i="5"/>
  <c r="AF298" i="5" s="1"/>
  <c r="S274" i="5"/>
  <c r="AF274" i="5" s="1"/>
  <c r="S269" i="5"/>
  <c r="AF269" i="5" s="1"/>
  <c r="S305" i="5"/>
  <c r="AF305" i="5" s="1"/>
  <c r="S309" i="5"/>
  <c r="AF309" i="5" s="1"/>
  <c r="S286" i="5"/>
  <c r="AF286" i="5" s="1"/>
  <c r="S277" i="5"/>
  <c r="AF277" i="5" s="1"/>
  <c r="S338" i="5"/>
  <c r="AF338" i="5" s="1"/>
  <c r="S306" i="5"/>
  <c r="AF306" i="5" s="1"/>
  <c r="S287" i="5"/>
  <c r="AF287" i="5" s="1"/>
  <c r="S325" i="5"/>
  <c r="AF325" i="5" s="1"/>
  <c r="S289" i="5"/>
  <c r="AF289" i="5" s="1"/>
  <c r="S314" i="5"/>
  <c r="AF314" i="5" s="1"/>
  <c r="S302" i="5"/>
  <c r="AF302" i="5" s="1"/>
  <c r="S280" i="5"/>
  <c r="AF280" i="5" s="1"/>
  <c r="S257" i="5"/>
  <c r="AF257" i="5" s="1"/>
  <c r="S310" i="5"/>
  <c r="AF310" i="5" s="1"/>
  <c r="S282" i="5"/>
  <c r="AF282" i="5" s="1"/>
  <c r="S322" i="5"/>
  <c r="AF322" i="5" s="1"/>
  <c r="S356" i="5"/>
  <c r="AF356" i="5" s="1"/>
  <c r="S312" i="5"/>
  <c r="AF312" i="5" s="1"/>
  <c r="S275" i="5"/>
  <c r="AF275" i="5" s="1"/>
  <c r="S304" i="5"/>
  <c r="AF304" i="5" s="1"/>
  <c r="S263" i="5"/>
  <c r="AF263" i="5" s="1"/>
  <c r="S335" i="5"/>
  <c r="AF335" i="5" s="1"/>
  <c r="S324" i="5"/>
  <c r="AF324" i="5" s="1"/>
  <c r="S293" i="5"/>
  <c r="AF293" i="5" s="1"/>
  <c r="S284" i="5"/>
  <c r="AF284" i="5" s="1"/>
  <c r="S270" i="5"/>
  <c r="AF270" i="5" s="1"/>
  <c r="S352" i="5"/>
  <c r="AF352" i="5" s="1"/>
  <c r="S291" i="5"/>
  <c r="AF291" i="5" s="1"/>
  <c r="S366" i="5"/>
  <c r="AF366" i="5" s="1"/>
  <c r="S279" i="5"/>
  <c r="AF279" i="5" s="1"/>
  <c r="S258" i="5"/>
  <c r="AF258" i="5" s="1"/>
  <c r="S225" i="5"/>
  <c r="AF225" i="5" s="1"/>
  <c r="S221" i="5"/>
  <c r="AF221" i="5" s="1"/>
  <c r="S267" i="5"/>
  <c r="AF267" i="5" s="1"/>
  <c r="S294" i="5"/>
  <c r="AF294" i="5" s="1"/>
  <c r="S223" i="5"/>
  <c r="AF223" i="5" s="1"/>
  <c r="S307" i="5"/>
  <c r="AF307" i="5" s="1"/>
  <c r="S247" i="5"/>
  <c r="AF247" i="5" s="1"/>
  <c r="S285" i="5"/>
  <c r="AF285" i="5" s="1"/>
  <c r="S266" i="5"/>
  <c r="AF266" i="5" s="1"/>
  <c r="S350" i="5"/>
  <c r="AF350" i="5" s="1"/>
  <c r="S290" i="5"/>
  <c r="AF290" i="5" s="1"/>
  <c r="S253" i="5"/>
  <c r="AF253" i="5" s="1"/>
  <c r="S264" i="5"/>
  <c r="AF264" i="5" s="1"/>
  <c r="S283" i="5"/>
  <c r="AF283" i="5" s="1"/>
  <c r="S272" i="5"/>
  <c r="AF272" i="5" s="1"/>
  <c r="S231" i="5"/>
  <c r="AF231" i="5" s="1"/>
  <c r="S215" i="5"/>
  <c r="AF215" i="5" s="1"/>
  <c r="S237" i="5"/>
  <c r="AF237" i="5" s="1"/>
  <c r="S229" i="5"/>
  <c r="AF229" i="5" s="1"/>
  <c r="S271" i="5"/>
  <c r="AF271" i="5" s="1"/>
  <c r="S246" i="5"/>
  <c r="AF246" i="5" s="1"/>
  <c r="S236" i="5"/>
  <c r="AF236" i="5" s="1"/>
  <c r="S303" i="5"/>
  <c r="AF303" i="5" s="1"/>
  <c r="S235" i="5"/>
  <c r="AF235" i="5" s="1"/>
  <c r="S213" i="5"/>
  <c r="AF213" i="5" s="1"/>
  <c r="S332" i="5"/>
  <c r="AF332" i="5" s="1"/>
  <c r="S256" i="5"/>
  <c r="AF256" i="5" s="1"/>
  <c r="S288" i="5"/>
  <c r="AF288" i="5" s="1"/>
  <c r="S254" i="5"/>
  <c r="AF254" i="5" s="1"/>
  <c r="S362" i="5"/>
  <c r="AF362" i="5" s="1"/>
  <c r="S216" i="5"/>
  <c r="AF216" i="5" s="1"/>
  <c r="S326" i="5"/>
  <c r="AF326" i="5" s="1"/>
  <c r="S353" i="5"/>
  <c r="AF353" i="5" s="1"/>
  <c r="S238" i="5"/>
  <c r="AF238" i="5" s="1"/>
  <c r="S228" i="5"/>
  <c r="AF228" i="5" s="1"/>
  <c r="S364" i="5"/>
  <c r="AF364" i="5" s="1"/>
  <c r="S239" i="5"/>
  <c r="AF239" i="5" s="1"/>
  <c r="S252" i="5"/>
  <c r="AF252" i="5" s="1"/>
  <c r="S300" i="5"/>
  <c r="AF300" i="5" s="1"/>
  <c r="S241" i="5"/>
  <c r="AF241" i="5" s="1"/>
  <c r="S255" i="5"/>
  <c r="AF255" i="5" s="1"/>
  <c r="S268" i="5"/>
  <c r="AF268" i="5" s="1"/>
  <c r="S260" i="5"/>
  <c r="AF260" i="5" s="1"/>
  <c r="S349" i="5"/>
  <c r="AF349" i="5" s="1"/>
  <c r="S197" i="5"/>
  <c r="AF197" i="5" s="1"/>
  <c r="S182" i="5"/>
  <c r="AF182" i="5" s="1"/>
  <c r="S157" i="5"/>
  <c r="AF157" i="5" s="1"/>
  <c r="S220" i="5"/>
  <c r="AF220" i="5" s="1"/>
  <c r="S207" i="5"/>
  <c r="AF207" i="5" s="1"/>
  <c r="S192" i="5"/>
  <c r="AF192" i="5" s="1"/>
  <c r="S180" i="5"/>
  <c r="AF180" i="5" s="1"/>
  <c r="S206" i="5"/>
  <c r="AF206" i="5" s="1"/>
  <c r="S185" i="5"/>
  <c r="AF185" i="5" s="1"/>
  <c r="S167" i="5"/>
  <c r="AF167" i="5" s="1"/>
  <c r="S224" i="5"/>
  <c r="AF224" i="5" s="1"/>
  <c r="S198" i="5"/>
  <c r="AF198" i="5" s="1"/>
  <c r="S188" i="5"/>
  <c r="AF188" i="5" s="1"/>
  <c r="S152" i="5"/>
  <c r="AF152" i="5" s="1"/>
  <c r="S202" i="5"/>
  <c r="AF202" i="5" s="1"/>
  <c r="S171" i="5"/>
  <c r="AF171" i="5" s="1"/>
  <c r="S240" i="5"/>
  <c r="AF240" i="5" s="1"/>
  <c r="S227" i="5"/>
  <c r="AF227" i="5" s="1"/>
  <c r="S217" i="5"/>
  <c r="AF217" i="5" s="1"/>
  <c r="S234" i="5"/>
  <c r="AF234" i="5" s="1"/>
  <c r="S176" i="5"/>
  <c r="AF176" i="5" s="1"/>
  <c r="S341" i="5"/>
  <c r="AF341" i="5" s="1"/>
  <c r="S214" i="5"/>
  <c r="AF214" i="5" s="1"/>
  <c r="S205" i="5"/>
  <c r="AF205" i="5" s="1"/>
  <c r="S190" i="5"/>
  <c r="AF190" i="5" s="1"/>
  <c r="S151" i="5"/>
  <c r="AF151" i="5" s="1"/>
  <c r="S248" i="5"/>
  <c r="AF248" i="5" s="1"/>
  <c r="S112" i="5"/>
  <c r="AF112" i="5" s="1"/>
  <c r="S166" i="5"/>
  <c r="AF166" i="5" s="1"/>
  <c r="S208" i="5"/>
  <c r="AF208" i="5" s="1"/>
  <c r="S196" i="5"/>
  <c r="AF196" i="5" s="1"/>
  <c r="S232" i="5"/>
  <c r="AF232" i="5" s="1"/>
  <c r="S348" i="5"/>
  <c r="AF348" i="5" s="1"/>
  <c r="S203" i="5"/>
  <c r="AF203" i="5" s="1"/>
  <c r="S132" i="5"/>
  <c r="AF132" i="5" s="1"/>
  <c r="S155" i="5"/>
  <c r="AF155" i="5" s="1"/>
  <c r="S219" i="5"/>
  <c r="AF219" i="5" s="1"/>
  <c r="S226" i="5"/>
  <c r="AF226" i="5" s="1"/>
  <c r="S250" i="5"/>
  <c r="AF250" i="5" s="1"/>
  <c r="S204" i="5"/>
  <c r="AF204" i="5" s="1"/>
  <c r="S169" i="5"/>
  <c r="AF169" i="5" s="1"/>
  <c r="S158" i="5"/>
  <c r="AF158" i="5" s="1"/>
  <c r="S230" i="5"/>
  <c r="AF230" i="5" s="1"/>
  <c r="S199" i="5"/>
  <c r="AF199" i="5" s="1"/>
  <c r="S251" i="5"/>
  <c r="AF251" i="5" s="1"/>
  <c r="S201" i="5"/>
  <c r="AF201" i="5" s="1"/>
  <c r="S186" i="5"/>
  <c r="AF186" i="5" s="1"/>
  <c r="S164" i="5"/>
  <c r="AF164" i="5" s="1"/>
  <c r="S209" i="5"/>
  <c r="AF209" i="5" s="1"/>
  <c r="S140" i="5"/>
  <c r="AF140" i="5" s="1"/>
  <c r="S163" i="5"/>
  <c r="AF163" i="5" s="1"/>
  <c r="S212" i="5"/>
  <c r="AF212" i="5" s="1"/>
  <c r="S195" i="5"/>
  <c r="AF195" i="5" s="1"/>
  <c r="S160" i="5"/>
  <c r="AF160" i="5" s="1"/>
  <c r="S139" i="5"/>
  <c r="AF139" i="5" s="1"/>
  <c r="S124" i="5"/>
  <c r="AF124" i="5" s="1"/>
  <c r="S168" i="5"/>
  <c r="AF168" i="5" s="1"/>
  <c r="S141" i="5"/>
  <c r="AF141" i="5" s="1"/>
  <c r="S129" i="5"/>
  <c r="AF129" i="5" s="1"/>
  <c r="S193" i="5"/>
  <c r="AF193" i="5" s="1"/>
  <c r="S174" i="5"/>
  <c r="AF174" i="5" s="1"/>
  <c r="S143" i="5"/>
  <c r="AF143" i="5" s="1"/>
  <c r="S130" i="5"/>
  <c r="AF130" i="5" s="1"/>
  <c r="S170" i="5"/>
  <c r="AF170" i="5" s="1"/>
  <c r="S162" i="5"/>
  <c r="AF162" i="5" s="1"/>
  <c r="S147" i="5"/>
  <c r="AF147" i="5" s="1"/>
  <c r="S127" i="5"/>
  <c r="AF127" i="5" s="1"/>
  <c r="S144" i="5"/>
  <c r="AF144" i="5" s="1"/>
  <c r="S189" i="5"/>
  <c r="AF189" i="5" s="1"/>
  <c r="S134" i="5"/>
  <c r="AF134" i="5" s="1"/>
  <c r="S153" i="5"/>
  <c r="AF153" i="5" s="1"/>
  <c r="S138" i="5"/>
  <c r="AF138" i="5" s="1"/>
  <c r="S187" i="5"/>
  <c r="AF187" i="5" s="1"/>
  <c r="S119" i="5"/>
  <c r="AF119" i="5" s="1"/>
  <c r="S177" i="5"/>
  <c r="AF177" i="5" s="1"/>
  <c r="S149" i="5"/>
  <c r="AF149" i="5" s="1"/>
  <c r="S194" i="5"/>
  <c r="AF194" i="5" s="1"/>
  <c r="S156" i="5"/>
  <c r="AF156" i="5" s="1"/>
  <c r="S150" i="5"/>
  <c r="AF150" i="5" s="1"/>
  <c r="S122" i="5"/>
  <c r="AF122" i="5" s="1"/>
  <c r="S178" i="5"/>
  <c r="AF178" i="5" s="1"/>
  <c r="S145" i="5"/>
  <c r="AF145" i="5" s="1"/>
  <c r="S121" i="5"/>
  <c r="AF121" i="5" s="1"/>
  <c r="S181" i="5"/>
  <c r="AF181" i="5" s="1"/>
  <c r="S117" i="5"/>
  <c r="AF117" i="5" s="1"/>
  <c r="S175" i="5"/>
  <c r="AF175" i="5" s="1"/>
  <c r="S146" i="5"/>
  <c r="AF146" i="5" s="1"/>
  <c r="S126" i="5"/>
  <c r="AF126" i="5" s="1"/>
  <c r="S218" i="5"/>
  <c r="AF218" i="5" s="1"/>
  <c r="S148" i="5"/>
  <c r="AF148" i="5" s="1"/>
  <c r="S107" i="5"/>
  <c r="AF107" i="5" s="1"/>
  <c r="S159" i="5"/>
  <c r="AF159" i="5" s="1"/>
  <c r="S68" i="5"/>
  <c r="AF68" i="5" s="1"/>
  <c r="S61" i="5"/>
  <c r="AF61" i="5" s="1"/>
  <c r="S70" i="5"/>
  <c r="AF70" i="5" s="1"/>
  <c r="S128" i="5"/>
  <c r="AF128" i="5" s="1"/>
  <c r="S123" i="5"/>
  <c r="AF123" i="5" s="1"/>
  <c r="S173" i="5"/>
  <c r="AF173" i="5" s="1"/>
  <c r="S191" i="5"/>
  <c r="AF191" i="5" s="1"/>
  <c r="S29" i="5"/>
  <c r="AF29" i="5" s="1"/>
  <c r="S76" i="5"/>
  <c r="AF76" i="5" s="1"/>
  <c r="S62" i="5"/>
  <c r="AF62" i="5" s="1"/>
  <c r="S42" i="5"/>
  <c r="AF42" i="5" s="1"/>
  <c r="S24" i="5"/>
  <c r="AF24" i="5" s="1"/>
  <c r="S131" i="5"/>
  <c r="AF131" i="5" s="1"/>
  <c r="S113" i="5"/>
  <c r="AF113" i="5" s="1"/>
  <c r="S63" i="5"/>
  <c r="AF63" i="5" s="1"/>
  <c r="S81" i="5"/>
  <c r="AF81" i="5" s="1"/>
  <c r="S64" i="5"/>
  <c r="AF64" i="5" s="1"/>
  <c r="S47" i="5"/>
  <c r="AF47" i="5" s="1"/>
  <c r="S249" i="5"/>
  <c r="AF249" i="5" s="1"/>
  <c r="S103" i="5"/>
  <c r="AF103" i="5" s="1"/>
  <c r="S96" i="5"/>
  <c r="AF96" i="5" s="1"/>
  <c r="S83" i="5"/>
  <c r="AF83" i="5" s="1"/>
  <c r="S65" i="5"/>
  <c r="AF65" i="5" s="1"/>
  <c r="S48" i="5"/>
  <c r="AF48" i="5" s="1"/>
  <c r="S53" i="5"/>
  <c r="AF53" i="5" s="1"/>
  <c r="S184" i="5"/>
  <c r="AF184" i="5" s="1"/>
  <c r="S99" i="5"/>
  <c r="AF99" i="5" s="1"/>
  <c r="S86" i="5"/>
  <c r="AF86" i="5" s="1"/>
  <c r="S74" i="5"/>
  <c r="AF74" i="5" s="1"/>
  <c r="S56" i="5"/>
  <c r="AF56" i="5" s="1"/>
  <c r="S32" i="5"/>
  <c r="AF32" i="5" s="1"/>
  <c r="S200" i="5"/>
  <c r="AF200" i="5" s="1"/>
  <c r="S108" i="5"/>
  <c r="AF108" i="5" s="1"/>
  <c r="S95" i="5"/>
  <c r="AF95" i="5" s="1"/>
  <c r="S90" i="5"/>
  <c r="AF90" i="5" s="1"/>
  <c r="S75" i="5"/>
  <c r="AF75" i="5" s="1"/>
  <c r="S59" i="5"/>
  <c r="AF59" i="5" s="1"/>
  <c r="S39" i="5"/>
  <c r="AF39" i="5" s="1"/>
  <c r="S183" i="5"/>
  <c r="AF183" i="5" s="1"/>
  <c r="S154" i="5"/>
  <c r="AF154" i="5" s="1"/>
  <c r="S118" i="5"/>
  <c r="AF118" i="5" s="1"/>
  <c r="S110" i="5"/>
  <c r="AF110" i="5" s="1"/>
  <c r="S172" i="5"/>
  <c r="AF172" i="5" s="1"/>
  <c r="S15" i="5"/>
  <c r="AF15" i="5" s="1"/>
  <c r="S78" i="5"/>
  <c r="AF78" i="5" s="1"/>
  <c r="S58" i="5"/>
  <c r="AF58" i="5" s="1"/>
  <c r="S41" i="5"/>
  <c r="AF41" i="5" s="1"/>
  <c r="S20" i="5"/>
  <c r="AF20" i="5" s="1"/>
  <c r="S115" i="5"/>
  <c r="AF115" i="5" s="1"/>
  <c r="S102" i="5"/>
  <c r="AF102" i="5" s="1"/>
  <c r="S92" i="5"/>
  <c r="AF92" i="5" s="1"/>
  <c r="S80" i="5"/>
  <c r="AF80" i="5" s="1"/>
  <c r="S44" i="5"/>
  <c r="AF44" i="5" s="1"/>
  <c r="S46" i="5"/>
  <c r="AF46" i="5" s="1"/>
  <c r="S142" i="5"/>
  <c r="AF142" i="5" s="1"/>
  <c r="S93" i="5"/>
  <c r="AF93" i="5" s="1"/>
  <c r="S85" i="5"/>
  <c r="AF85" i="5" s="1"/>
  <c r="S67" i="5"/>
  <c r="AF67" i="5" s="1"/>
  <c r="S49" i="5"/>
  <c r="AF49" i="5" s="1"/>
  <c r="S31" i="5"/>
  <c r="AF31" i="5" s="1"/>
  <c r="S116" i="5"/>
  <c r="AF116" i="5" s="1"/>
  <c r="S105" i="5"/>
  <c r="AF105" i="5" s="1"/>
  <c r="S98" i="5"/>
  <c r="AF98" i="5" s="1"/>
  <c r="S87" i="5"/>
  <c r="AF87" i="5" s="1"/>
  <c r="S71" i="5"/>
  <c r="AF71" i="5" s="1"/>
  <c r="S55" i="5"/>
  <c r="AF55" i="5" s="1"/>
  <c r="S35" i="5"/>
  <c r="AF35" i="5" s="1"/>
  <c r="S114" i="5"/>
  <c r="AF114" i="5" s="1"/>
  <c r="S133" i="5"/>
  <c r="AF133" i="5" s="1"/>
  <c r="S89" i="5"/>
  <c r="AF89" i="5" s="1"/>
  <c r="S72" i="5"/>
  <c r="AF72" i="5" s="1"/>
  <c r="S50" i="5"/>
  <c r="AF50" i="5" s="1"/>
  <c r="S37" i="5"/>
  <c r="AF37" i="5" s="1"/>
  <c r="S125" i="5"/>
  <c r="AF125" i="5" s="1"/>
  <c r="S179" i="5"/>
  <c r="AF179" i="5" s="1"/>
  <c r="S109" i="5"/>
  <c r="AF109" i="5" s="1"/>
  <c r="S161" i="5"/>
  <c r="AF161" i="5" s="1"/>
  <c r="S91" i="5"/>
  <c r="AF91" i="5" s="1"/>
  <c r="S73" i="5"/>
  <c r="AF73" i="5" s="1"/>
  <c r="S77" i="5"/>
  <c r="AF77" i="5" s="1"/>
  <c r="S43" i="5"/>
  <c r="AF43" i="5" s="1"/>
  <c r="S137" i="5"/>
  <c r="AF137" i="5" s="1"/>
  <c r="S120" i="5"/>
  <c r="AF120" i="5" s="1"/>
  <c r="S111" i="5"/>
  <c r="AF111" i="5" s="1"/>
  <c r="S101" i="5"/>
  <c r="AF101" i="5" s="1"/>
  <c r="S36" i="5"/>
  <c r="AF36" i="5" s="1"/>
  <c r="S79" i="5"/>
  <c r="AF79" i="5" s="1"/>
  <c r="S28" i="5"/>
  <c r="AF28" i="5" s="1"/>
  <c r="S165" i="5"/>
  <c r="AF165" i="5" s="1"/>
  <c r="S135" i="5"/>
  <c r="AF135" i="5" s="1"/>
  <c r="S94" i="5"/>
  <c r="AF94" i="5" s="1"/>
  <c r="S82" i="5"/>
  <c r="AF82" i="5" s="1"/>
  <c r="S60" i="5"/>
  <c r="AF60" i="5" s="1"/>
  <c r="S51" i="5"/>
  <c r="AF51" i="5" s="1"/>
  <c r="S27" i="5"/>
  <c r="AF27" i="5" s="1"/>
  <c r="U2" i="5"/>
  <c r="AH2" i="5" s="1"/>
  <c r="AZ2" i="5"/>
  <c r="P5" i="5"/>
  <c r="AC5" i="5" s="1"/>
  <c r="Q6" i="5"/>
  <c r="AD6" i="5" s="1"/>
  <c r="R7" i="5"/>
  <c r="AE7" i="5" s="1"/>
  <c r="S13" i="5"/>
  <c r="AF13" i="5" s="1"/>
  <c r="N38" i="5"/>
  <c r="AA38" i="5" s="1"/>
  <c r="T11" i="5"/>
  <c r="AG11" i="5" s="1"/>
  <c r="O10" i="5"/>
  <c r="AB10" i="5" s="1"/>
  <c r="U16" i="5"/>
  <c r="AH16" i="5" s="1"/>
  <c r="P17" i="5"/>
  <c r="AC17" i="5" s="1"/>
  <c r="S19" i="5"/>
  <c r="AF19" i="5" s="1"/>
  <c r="S26" i="5"/>
  <c r="AF26" i="5" s="1"/>
  <c r="N30" i="5"/>
  <c r="AA30" i="5" s="1"/>
  <c r="R33" i="5"/>
  <c r="AE33" i="5" s="1"/>
  <c r="N37" i="5"/>
  <c r="AA37" i="5" s="1"/>
  <c r="Q40" i="5"/>
  <c r="AD40" i="5" s="1"/>
  <c r="R60" i="5"/>
  <c r="AE60" i="5" s="1"/>
  <c r="Q36" i="5"/>
  <c r="AD36" i="5" s="1"/>
  <c r="S97" i="5"/>
  <c r="AF97" i="5" s="1"/>
  <c r="U159" i="5"/>
  <c r="AH159" i="5" s="1"/>
  <c r="R135" i="5"/>
  <c r="AE135" i="5" s="1"/>
  <c r="P120" i="5"/>
  <c r="AC120" i="5" s="1"/>
  <c r="O178" i="5"/>
  <c r="AB178" i="5" s="1"/>
  <c r="T950" i="5"/>
  <c r="AG950" i="5" s="1"/>
  <c r="T984" i="5"/>
  <c r="AG984" i="5" s="1"/>
  <c r="T911" i="5"/>
  <c r="AG911" i="5" s="1"/>
  <c r="T889" i="5"/>
  <c r="AG889" i="5" s="1"/>
  <c r="T873" i="5"/>
  <c r="AG873" i="5" s="1"/>
  <c r="T919" i="5"/>
  <c r="AG919" i="5" s="1"/>
  <c r="T937" i="5"/>
  <c r="AG937" i="5" s="1"/>
  <c r="T962" i="5"/>
  <c r="AG962" i="5" s="1"/>
  <c r="T975" i="5"/>
  <c r="AG975" i="5" s="1"/>
  <c r="T991" i="5"/>
  <c r="AG991" i="5" s="1"/>
  <c r="T930" i="5"/>
  <c r="AG930" i="5" s="1"/>
  <c r="T977" i="5"/>
  <c r="AG977" i="5" s="1"/>
  <c r="T923" i="5"/>
  <c r="AG923" i="5" s="1"/>
  <c r="T965" i="5"/>
  <c r="AG965" i="5" s="1"/>
  <c r="T915" i="5"/>
  <c r="AG915" i="5" s="1"/>
  <c r="T888" i="5"/>
  <c r="AG888" i="5" s="1"/>
  <c r="T951" i="5"/>
  <c r="AG951" i="5" s="1"/>
  <c r="T995" i="5"/>
  <c r="AG995" i="5" s="1"/>
  <c r="T931" i="5"/>
  <c r="AG931" i="5" s="1"/>
  <c r="T914" i="5"/>
  <c r="AG914" i="5" s="1"/>
  <c r="T972" i="5"/>
  <c r="AG972" i="5" s="1"/>
  <c r="T901" i="5"/>
  <c r="AG901" i="5" s="1"/>
  <c r="T973" i="5"/>
  <c r="AG973" i="5" s="1"/>
  <c r="T863" i="5"/>
  <c r="AG863" i="5" s="1"/>
  <c r="T881" i="5"/>
  <c r="AG881" i="5" s="1"/>
  <c r="T983" i="5"/>
  <c r="AG983" i="5" s="1"/>
  <c r="T858" i="5"/>
  <c r="AG858" i="5" s="1"/>
  <c r="T861" i="5"/>
  <c r="AG861" i="5" s="1"/>
  <c r="T943" i="5"/>
  <c r="AG943" i="5" s="1"/>
  <c r="T847" i="5"/>
  <c r="AG847" i="5" s="1"/>
  <c r="T939" i="5"/>
  <c r="AG939" i="5" s="1"/>
  <c r="T921" i="5"/>
  <c r="AG921" i="5" s="1"/>
  <c r="T865" i="5"/>
  <c r="AG865" i="5" s="1"/>
  <c r="T956" i="5"/>
  <c r="AG956" i="5" s="1"/>
  <c r="T938" i="5"/>
  <c r="AG938" i="5" s="1"/>
  <c r="T961" i="5"/>
  <c r="AG961" i="5" s="1"/>
  <c r="T990" i="5"/>
  <c r="AG990" i="5" s="1"/>
  <c r="T935" i="5"/>
  <c r="AG935" i="5" s="1"/>
  <c r="T947" i="5"/>
  <c r="AG947" i="5" s="1"/>
  <c r="T998" i="5"/>
  <c r="AG998" i="5" s="1"/>
  <c r="T959" i="5"/>
  <c r="AG959" i="5" s="1"/>
  <c r="T964" i="5"/>
  <c r="AG964" i="5" s="1"/>
  <c r="T944" i="5"/>
  <c r="AG944" i="5" s="1"/>
  <c r="T879" i="5"/>
  <c r="AG879" i="5" s="1"/>
  <c r="T842" i="5"/>
  <c r="AG842" i="5" s="1"/>
  <c r="T868" i="5"/>
  <c r="AG868" i="5" s="1"/>
  <c r="T899" i="5"/>
  <c r="AG899" i="5" s="1"/>
  <c r="T903" i="5"/>
  <c r="AG903" i="5" s="1"/>
  <c r="T979" i="5"/>
  <c r="AG979" i="5" s="1"/>
  <c r="T834" i="5"/>
  <c r="AG834" i="5" s="1"/>
  <c r="T844" i="5"/>
  <c r="AG844" i="5" s="1"/>
  <c r="T900" i="5"/>
  <c r="AG900" i="5" s="1"/>
  <c r="T993" i="5"/>
  <c r="AG993" i="5" s="1"/>
  <c r="T971" i="5"/>
  <c r="AG971" i="5" s="1"/>
  <c r="T928" i="5"/>
  <c r="AG928" i="5" s="1"/>
  <c r="T843" i="5"/>
  <c r="AG843" i="5" s="1"/>
  <c r="T851" i="5"/>
  <c r="AG851" i="5" s="1"/>
  <c r="T960" i="5"/>
  <c r="AG960" i="5" s="1"/>
  <c r="T969" i="5"/>
  <c r="AG969" i="5" s="1"/>
  <c r="T841" i="5"/>
  <c r="AG841" i="5" s="1"/>
  <c r="T999" i="5"/>
  <c r="AG999" i="5" s="1"/>
  <c r="T895" i="5"/>
  <c r="AG895" i="5" s="1"/>
  <c r="T837" i="5"/>
  <c r="AG837" i="5" s="1"/>
  <c r="T826" i="5"/>
  <c r="AG826" i="5" s="1"/>
  <c r="T912" i="5"/>
  <c r="AG912" i="5" s="1"/>
  <c r="T831" i="5"/>
  <c r="AG831" i="5" s="1"/>
  <c r="T896" i="5"/>
  <c r="AG896" i="5" s="1"/>
  <c r="T867" i="5"/>
  <c r="AG867" i="5" s="1"/>
  <c r="T980" i="5"/>
  <c r="AG980" i="5" s="1"/>
  <c r="T830" i="5"/>
  <c r="AG830" i="5" s="1"/>
  <c r="T954" i="5"/>
  <c r="AG954" i="5" s="1"/>
  <c r="T829" i="5"/>
  <c r="AG829" i="5" s="1"/>
  <c r="T909" i="5"/>
  <c r="AG909" i="5" s="1"/>
  <c r="T823" i="5"/>
  <c r="AG823" i="5" s="1"/>
  <c r="T836" i="5"/>
  <c r="AG836" i="5" s="1"/>
  <c r="T887" i="5"/>
  <c r="AG887" i="5" s="1"/>
  <c r="T974" i="5"/>
  <c r="AG974" i="5" s="1"/>
  <c r="T966" i="5"/>
  <c r="AG966" i="5" s="1"/>
  <c r="T981" i="5"/>
  <c r="AG981" i="5" s="1"/>
  <c r="T860" i="5"/>
  <c r="AG860" i="5" s="1"/>
  <c r="T906" i="5"/>
  <c r="AG906" i="5" s="1"/>
  <c r="T952" i="5"/>
  <c r="AG952" i="5" s="1"/>
  <c r="T982" i="5"/>
  <c r="AG982" i="5" s="1"/>
  <c r="T986" i="5"/>
  <c r="AG986" i="5" s="1"/>
  <c r="T893" i="5"/>
  <c r="AG893" i="5" s="1"/>
  <c r="T886" i="5"/>
  <c r="AG886" i="5" s="1"/>
  <c r="T870" i="5"/>
  <c r="AG870" i="5" s="1"/>
  <c r="T925" i="5"/>
  <c r="AG925" i="5" s="1"/>
  <c r="T936" i="5"/>
  <c r="AG936" i="5" s="1"/>
  <c r="T859" i="5"/>
  <c r="AG859" i="5" s="1"/>
  <c r="T997" i="5"/>
  <c r="AG997" i="5" s="1"/>
  <c r="T898" i="5"/>
  <c r="AG898" i="5" s="1"/>
  <c r="T839" i="5"/>
  <c r="AG839" i="5" s="1"/>
  <c r="T875" i="5"/>
  <c r="AG875" i="5" s="1"/>
  <c r="T967" i="5"/>
  <c r="AG967" i="5" s="1"/>
  <c r="T883" i="5"/>
  <c r="AG883" i="5" s="1"/>
  <c r="T957" i="5"/>
  <c r="AG957" i="5" s="1"/>
  <c r="T941" i="5"/>
  <c r="AG941" i="5" s="1"/>
  <c r="T934" i="5"/>
  <c r="AG934" i="5" s="1"/>
  <c r="T978" i="5"/>
  <c r="AG978" i="5" s="1"/>
  <c r="T828" i="5"/>
  <c r="AG828" i="5" s="1"/>
  <c r="T897" i="5"/>
  <c r="AG897" i="5" s="1"/>
  <c r="T908" i="5"/>
  <c r="AG908" i="5" s="1"/>
  <c r="T916" i="5"/>
  <c r="AG916" i="5" s="1"/>
  <c r="T987" i="5"/>
  <c r="AG987" i="5" s="1"/>
  <c r="T922" i="5"/>
  <c r="AG922" i="5" s="1"/>
  <c r="T820" i="5"/>
  <c r="AG820" i="5" s="1"/>
  <c r="T910" i="5"/>
  <c r="AG910" i="5" s="1"/>
  <c r="T853" i="5"/>
  <c r="AG853" i="5" s="1"/>
  <c r="T854" i="5"/>
  <c r="AG854" i="5" s="1"/>
  <c r="T876" i="5"/>
  <c r="AG876" i="5" s="1"/>
  <c r="T866" i="5"/>
  <c r="AG866" i="5" s="1"/>
  <c r="T819" i="5"/>
  <c r="AG819" i="5" s="1"/>
  <c r="T822" i="5"/>
  <c r="AG822" i="5" s="1"/>
  <c r="T827" i="5"/>
  <c r="AG827" i="5" s="1"/>
  <c r="T940" i="5"/>
  <c r="AG940" i="5" s="1"/>
  <c r="T907" i="5"/>
  <c r="AG907" i="5" s="1"/>
  <c r="T855" i="5"/>
  <c r="AG855" i="5" s="1"/>
  <c r="T869" i="5"/>
  <c r="AG869" i="5" s="1"/>
  <c r="T932" i="5"/>
  <c r="AG932" i="5" s="1"/>
  <c r="T894" i="5"/>
  <c r="AG894" i="5" s="1"/>
  <c r="T924" i="5"/>
  <c r="AG924" i="5" s="1"/>
  <c r="T885" i="5"/>
  <c r="AG885" i="5" s="1"/>
  <c r="T1001" i="5"/>
  <c r="AG1001" i="5" s="1"/>
  <c r="T946" i="5"/>
  <c r="AG946" i="5" s="1"/>
  <c r="T968" i="5"/>
  <c r="AG968" i="5" s="1"/>
  <c r="T920" i="5"/>
  <c r="AG920" i="5" s="1"/>
  <c r="T905" i="5"/>
  <c r="AG905" i="5" s="1"/>
  <c r="T872" i="5"/>
  <c r="AG872" i="5" s="1"/>
  <c r="T877" i="5"/>
  <c r="AG877" i="5" s="1"/>
  <c r="T955" i="5"/>
  <c r="AG955" i="5" s="1"/>
  <c r="T810" i="5"/>
  <c r="AG810" i="5" s="1"/>
  <c r="T890" i="5"/>
  <c r="AG890" i="5" s="1"/>
  <c r="T926" i="5"/>
  <c r="AG926" i="5" s="1"/>
  <c r="T892" i="5"/>
  <c r="AG892" i="5" s="1"/>
  <c r="T992" i="5"/>
  <c r="AG992" i="5" s="1"/>
  <c r="T811" i="5"/>
  <c r="AG811" i="5" s="1"/>
  <c r="T904" i="5"/>
  <c r="AG904" i="5" s="1"/>
  <c r="T840" i="5"/>
  <c r="AG840" i="5" s="1"/>
  <c r="T814" i="5"/>
  <c r="AG814" i="5" s="1"/>
  <c r="T942" i="5"/>
  <c r="AG942" i="5" s="1"/>
  <c r="T857" i="5"/>
  <c r="AG857" i="5" s="1"/>
  <c r="T812" i="5"/>
  <c r="AG812" i="5" s="1"/>
  <c r="T1000" i="5"/>
  <c r="AG1000" i="5" s="1"/>
  <c r="T927" i="5"/>
  <c r="AG927" i="5" s="1"/>
  <c r="T918" i="5"/>
  <c r="AG918" i="5" s="1"/>
  <c r="T929" i="5"/>
  <c r="AG929" i="5" s="1"/>
  <c r="T933" i="5"/>
  <c r="AG933" i="5" s="1"/>
  <c r="T970" i="5"/>
  <c r="AG970" i="5" s="1"/>
  <c r="T949" i="5"/>
  <c r="AG949" i="5" s="1"/>
  <c r="T833" i="5"/>
  <c r="AG833" i="5" s="1"/>
  <c r="T864" i="5"/>
  <c r="AG864" i="5" s="1"/>
  <c r="T891" i="5"/>
  <c r="AG891" i="5" s="1"/>
  <c r="T832" i="5"/>
  <c r="AG832" i="5" s="1"/>
  <c r="T813" i="5"/>
  <c r="AG813" i="5" s="1"/>
  <c r="T945" i="5"/>
  <c r="AG945" i="5" s="1"/>
  <c r="T856" i="5"/>
  <c r="AG856" i="5" s="1"/>
  <c r="T838" i="5"/>
  <c r="AG838" i="5" s="1"/>
  <c r="T948" i="5"/>
  <c r="AG948" i="5" s="1"/>
  <c r="T805" i="5"/>
  <c r="AG805" i="5" s="1"/>
  <c r="T882" i="5"/>
  <c r="AG882" i="5" s="1"/>
  <c r="T816" i="5"/>
  <c r="AG816" i="5" s="1"/>
  <c r="T953" i="5"/>
  <c r="AG953" i="5" s="1"/>
  <c r="T994" i="5"/>
  <c r="AG994" i="5" s="1"/>
  <c r="T848" i="5"/>
  <c r="AG848" i="5" s="1"/>
  <c r="T988" i="5"/>
  <c r="AG988" i="5" s="1"/>
  <c r="T815" i="5"/>
  <c r="AG815" i="5" s="1"/>
  <c r="T871" i="5"/>
  <c r="AG871" i="5" s="1"/>
  <c r="T849" i="5"/>
  <c r="AG849" i="5" s="1"/>
  <c r="T821" i="5"/>
  <c r="AG821" i="5" s="1"/>
  <c r="T850" i="5"/>
  <c r="AG850" i="5" s="1"/>
  <c r="T874" i="5"/>
  <c r="AG874" i="5" s="1"/>
  <c r="T880" i="5"/>
  <c r="AG880" i="5" s="1"/>
  <c r="T884" i="5"/>
  <c r="AG884" i="5" s="1"/>
  <c r="T806" i="5"/>
  <c r="AG806" i="5" s="1"/>
  <c r="T878" i="5"/>
  <c r="AG878" i="5" s="1"/>
  <c r="T852" i="5"/>
  <c r="AG852" i="5" s="1"/>
  <c r="T817" i="5"/>
  <c r="AG817" i="5" s="1"/>
  <c r="T835" i="5"/>
  <c r="AG835" i="5" s="1"/>
  <c r="T808" i="5"/>
  <c r="AG808" i="5" s="1"/>
  <c r="T913" i="5"/>
  <c r="AG913" i="5" s="1"/>
  <c r="T809" i="5"/>
  <c r="AG809" i="5" s="1"/>
  <c r="T958" i="5"/>
  <c r="AG958" i="5" s="1"/>
  <c r="T963" i="5"/>
  <c r="AG963" i="5" s="1"/>
  <c r="T845" i="5"/>
  <c r="AG845" i="5" s="1"/>
  <c r="T996" i="5"/>
  <c r="AG996" i="5" s="1"/>
  <c r="T729" i="5"/>
  <c r="AG729" i="5" s="1"/>
  <c r="T902" i="5"/>
  <c r="AG902" i="5" s="1"/>
  <c r="T784" i="5"/>
  <c r="AG784" i="5" s="1"/>
  <c r="T667" i="5"/>
  <c r="AG667" i="5" s="1"/>
  <c r="T917" i="5"/>
  <c r="AG917" i="5" s="1"/>
  <c r="T976" i="5"/>
  <c r="AG976" i="5" s="1"/>
  <c r="T804" i="5"/>
  <c r="AG804" i="5" s="1"/>
  <c r="T824" i="5"/>
  <c r="AG824" i="5" s="1"/>
  <c r="T846" i="5"/>
  <c r="AG846" i="5" s="1"/>
  <c r="T807" i="5"/>
  <c r="AG807" i="5" s="1"/>
  <c r="T775" i="5"/>
  <c r="AG775" i="5" s="1"/>
  <c r="T985" i="5"/>
  <c r="AG985" i="5" s="1"/>
  <c r="T818" i="5"/>
  <c r="AG818" i="5" s="1"/>
  <c r="T794" i="5"/>
  <c r="AG794" i="5" s="1"/>
  <c r="T825" i="5"/>
  <c r="AG825" i="5" s="1"/>
  <c r="T862" i="5"/>
  <c r="AG862" i="5" s="1"/>
  <c r="T669" i="5"/>
  <c r="AG669" i="5" s="1"/>
  <c r="T603" i="5"/>
  <c r="AG603" i="5" s="1"/>
  <c r="T781" i="5"/>
  <c r="AG781" i="5" s="1"/>
  <c r="T732" i="5"/>
  <c r="AG732" i="5" s="1"/>
  <c r="T803" i="5"/>
  <c r="AG803" i="5" s="1"/>
  <c r="T735" i="5"/>
  <c r="AG735" i="5" s="1"/>
  <c r="T783" i="5"/>
  <c r="AG783" i="5" s="1"/>
  <c r="T743" i="5"/>
  <c r="AG743" i="5" s="1"/>
  <c r="T792" i="5"/>
  <c r="AG792" i="5" s="1"/>
  <c r="T610" i="5"/>
  <c r="AG610" i="5" s="1"/>
  <c r="T626" i="5"/>
  <c r="AG626" i="5" s="1"/>
  <c r="T634" i="5"/>
  <c r="AG634" i="5" s="1"/>
  <c r="T628" i="5"/>
  <c r="AG628" i="5" s="1"/>
  <c r="T787" i="5"/>
  <c r="AG787" i="5" s="1"/>
  <c r="T593" i="5"/>
  <c r="AG593" i="5" s="1"/>
  <c r="T771" i="5"/>
  <c r="AG771" i="5" s="1"/>
  <c r="T725" i="5"/>
  <c r="AG725" i="5" s="1"/>
  <c r="T762" i="5"/>
  <c r="AG762" i="5" s="1"/>
  <c r="T682" i="5"/>
  <c r="AG682" i="5" s="1"/>
  <c r="T790" i="5"/>
  <c r="AG790" i="5" s="1"/>
  <c r="T770" i="5"/>
  <c r="AG770" i="5" s="1"/>
  <c r="T765" i="5"/>
  <c r="AG765" i="5" s="1"/>
  <c r="T578" i="5"/>
  <c r="AG578" i="5" s="1"/>
  <c r="T738" i="5"/>
  <c r="AG738" i="5" s="1"/>
  <c r="T791" i="5"/>
  <c r="AG791" i="5" s="1"/>
  <c r="T635" i="5"/>
  <c r="AG635" i="5" s="1"/>
  <c r="T581" i="5"/>
  <c r="AG581" i="5" s="1"/>
  <c r="T715" i="5"/>
  <c r="AG715" i="5" s="1"/>
  <c r="T747" i="5"/>
  <c r="AG747" i="5" s="1"/>
  <c r="T600" i="5"/>
  <c r="AG600" i="5" s="1"/>
  <c r="T782" i="5"/>
  <c r="AG782" i="5" s="1"/>
  <c r="T616" i="5"/>
  <c r="AG616" i="5" s="1"/>
  <c r="T694" i="5"/>
  <c r="AG694" i="5" s="1"/>
  <c r="T706" i="5"/>
  <c r="AG706" i="5" s="1"/>
  <c r="T751" i="5"/>
  <c r="AG751" i="5" s="1"/>
  <c r="T664" i="5"/>
  <c r="AG664" i="5" s="1"/>
  <c r="T801" i="5"/>
  <c r="AG801" i="5" s="1"/>
  <c r="T580" i="5"/>
  <c r="AG580" i="5" s="1"/>
  <c r="T760" i="5"/>
  <c r="AG760" i="5" s="1"/>
  <c r="T749" i="5"/>
  <c r="AG749" i="5" s="1"/>
  <c r="T763" i="5"/>
  <c r="AG763" i="5" s="1"/>
  <c r="T748" i="5"/>
  <c r="AG748" i="5" s="1"/>
  <c r="T802" i="5"/>
  <c r="AG802" i="5" s="1"/>
  <c r="T779" i="5"/>
  <c r="AG779" i="5" s="1"/>
  <c r="T778" i="5"/>
  <c r="AG778" i="5" s="1"/>
  <c r="T766" i="5"/>
  <c r="AG766" i="5" s="1"/>
  <c r="T619" i="5"/>
  <c r="AG619" i="5" s="1"/>
  <c r="T800" i="5"/>
  <c r="AG800" i="5" s="1"/>
  <c r="T758" i="5"/>
  <c r="AG758" i="5" s="1"/>
  <c r="T666" i="5"/>
  <c r="AG666" i="5" s="1"/>
  <c r="T746" i="5"/>
  <c r="AG746" i="5" s="1"/>
  <c r="T799" i="5"/>
  <c r="AG799" i="5" s="1"/>
  <c r="T724" i="5"/>
  <c r="AG724" i="5" s="1"/>
  <c r="T637" i="5"/>
  <c r="AG637" i="5" s="1"/>
  <c r="T633" i="5"/>
  <c r="AG633" i="5" s="1"/>
  <c r="T631" i="5"/>
  <c r="AG631" i="5" s="1"/>
  <c r="T769" i="5"/>
  <c r="AG769" i="5" s="1"/>
  <c r="T730" i="5"/>
  <c r="AG730" i="5" s="1"/>
  <c r="T714" i="5"/>
  <c r="AG714" i="5" s="1"/>
  <c r="T754" i="5"/>
  <c r="AG754" i="5" s="1"/>
  <c r="T704" i="5"/>
  <c r="AG704" i="5" s="1"/>
  <c r="T647" i="5"/>
  <c r="AG647" i="5" s="1"/>
  <c r="T774" i="5"/>
  <c r="AG774" i="5" s="1"/>
  <c r="T625" i="5"/>
  <c r="AG625" i="5" s="1"/>
  <c r="T989" i="5"/>
  <c r="AG989" i="5" s="1"/>
  <c r="T764" i="5"/>
  <c r="AG764" i="5" s="1"/>
  <c r="T723" i="5"/>
  <c r="AG723" i="5" s="1"/>
  <c r="T703" i="5"/>
  <c r="AG703" i="5" s="1"/>
  <c r="T579" i="5"/>
  <c r="AG579" i="5" s="1"/>
  <c r="T636" i="5"/>
  <c r="AG636" i="5" s="1"/>
  <c r="T734" i="5"/>
  <c r="AG734" i="5" s="1"/>
  <c r="T654" i="5"/>
  <c r="AG654" i="5" s="1"/>
  <c r="T679" i="5"/>
  <c r="AG679" i="5" s="1"/>
  <c r="T599" i="5"/>
  <c r="AG599" i="5" s="1"/>
  <c r="T708" i="5"/>
  <c r="AG708" i="5" s="1"/>
  <c r="T707" i="5"/>
  <c r="AG707" i="5" s="1"/>
  <c r="T640" i="5"/>
  <c r="AG640" i="5" s="1"/>
  <c r="T598" i="5"/>
  <c r="AG598" i="5" s="1"/>
  <c r="T753" i="5"/>
  <c r="AG753" i="5" s="1"/>
  <c r="T726" i="5"/>
  <c r="AG726" i="5" s="1"/>
  <c r="T699" i="5"/>
  <c r="AG699" i="5" s="1"/>
  <c r="T719" i="5"/>
  <c r="AG719" i="5" s="1"/>
  <c r="T740" i="5"/>
  <c r="AG740" i="5" s="1"/>
  <c r="T660" i="5"/>
  <c r="AG660" i="5" s="1"/>
  <c r="T657" i="5"/>
  <c r="AG657" i="5" s="1"/>
  <c r="T686" i="5"/>
  <c r="AG686" i="5" s="1"/>
  <c r="T627" i="5"/>
  <c r="AG627" i="5" s="1"/>
  <c r="T668" i="5"/>
  <c r="AG668" i="5" s="1"/>
  <c r="T672" i="5"/>
  <c r="AG672" i="5" s="1"/>
  <c r="T696" i="5"/>
  <c r="AG696" i="5" s="1"/>
  <c r="T697" i="5"/>
  <c r="AG697" i="5" s="1"/>
  <c r="T712" i="5"/>
  <c r="AG712" i="5" s="1"/>
  <c r="T698" i="5"/>
  <c r="AG698" i="5" s="1"/>
  <c r="T629" i="5"/>
  <c r="AG629" i="5" s="1"/>
  <c r="T733" i="5"/>
  <c r="AG733" i="5" s="1"/>
  <c r="T777" i="5"/>
  <c r="AG777" i="5" s="1"/>
  <c r="T622" i="5"/>
  <c r="AG622" i="5" s="1"/>
  <c r="T722" i="5"/>
  <c r="AG722" i="5" s="1"/>
  <c r="T663" i="5"/>
  <c r="AG663" i="5" s="1"/>
  <c r="T671" i="5"/>
  <c r="AG671" i="5" s="1"/>
  <c r="T757" i="5"/>
  <c r="AG757" i="5" s="1"/>
  <c r="T574" i="5"/>
  <c r="AG574" i="5" s="1"/>
  <c r="T795" i="5"/>
  <c r="AG795" i="5" s="1"/>
  <c r="T752" i="5"/>
  <c r="AG752" i="5" s="1"/>
  <c r="T700" i="5"/>
  <c r="AG700" i="5" s="1"/>
  <c r="T793" i="5"/>
  <c r="AG793" i="5" s="1"/>
  <c r="T744" i="5"/>
  <c r="AG744" i="5" s="1"/>
  <c r="T797" i="5"/>
  <c r="AG797" i="5" s="1"/>
  <c r="T798" i="5"/>
  <c r="AG798" i="5" s="1"/>
  <c r="T742" i="5"/>
  <c r="AG742" i="5" s="1"/>
  <c r="T573" i="5"/>
  <c r="AG573" i="5" s="1"/>
  <c r="T727" i="5"/>
  <c r="AG727" i="5" s="1"/>
  <c r="T720" i="5"/>
  <c r="AG720" i="5" s="1"/>
  <c r="T731" i="5"/>
  <c r="AG731" i="5" s="1"/>
  <c r="T728" i="5"/>
  <c r="AG728" i="5" s="1"/>
  <c r="T701" i="5"/>
  <c r="AG701" i="5" s="1"/>
  <c r="T632" i="5"/>
  <c r="AG632" i="5" s="1"/>
  <c r="T796" i="5"/>
  <c r="AG796" i="5" s="1"/>
  <c r="T680" i="5"/>
  <c r="AG680" i="5" s="1"/>
  <c r="T656" i="5"/>
  <c r="AG656" i="5" s="1"/>
  <c r="T691" i="5"/>
  <c r="AG691" i="5" s="1"/>
  <c r="T673" i="5"/>
  <c r="AG673" i="5" s="1"/>
  <c r="T684" i="5"/>
  <c r="AG684" i="5" s="1"/>
  <c r="T690" i="5"/>
  <c r="AG690" i="5" s="1"/>
  <c r="T642" i="5"/>
  <c r="AG642" i="5" s="1"/>
  <c r="T759" i="5"/>
  <c r="AG759" i="5" s="1"/>
  <c r="T602" i="5"/>
  <c r="AG602" i="5" s="1"/>
  <c r="T678" i="5"/>
  <c r="AG678" i="5" s="1"/>
  <c r="T614" i="5"/>
  <c r="AG614" i="5" s="1"/>
  <c r="T710" i="5"/>
  <c r="AG710" i="5" s="1"/>
  <c r="T659" i="5"/>
  <c r="AG659" i="5" s="1"/>
  <c r="T685" i="5"/>
  <c r="AG685" i="5" s="1"/>
  <c r="T618" i="5"/>
  <c r="AG618" i="5" s="1"/>
  <c r="T662" i="5"/>
  <c r="AG662" i="5" s="1"/>
  <c r="T772" i="5"/>
  <c r="AG772" i="5" s="1"/>
  <c r="T623" i="5"/>
  <c r="AG623" i="5" s="1"/>
  <c r="T683" i="5"/>
  <c r="AG683" i="5" s="1"/>
  <c r="T670" i="5"/>
  <c r="AG670" i="5" s="1"/>
  <c r="T655" i="5"/>
  <c r="AG655" i="5" s="1"/>
  <c r="T713" i="5"/>
  <c r="AG713" i="5" s="1"/>
  <c r="T595" i="5"/>
  <c r="AG595" i="5" s="1"/>
  <c r="T630" i="5"/>
  <c r="AG630" i="5" s="1"/>
  <c r="T612" i="5"/>
  <c r="AG612" i="5" s="1"/>
  <c r="T661" i="5"/>
  <c r="AG661" i="5" s="1"/>
  <c r="T761" i="5"/>
  <c r="AG761" i="5" s="1"/>
  <c r="T665" i="5"/>
  <c r="AG665" i="5" s="1"/>
  <c r="T776" i="5"/>
  <c r="AG776" i="5" s="1"/>
  <c r="T745" i="5"/>
  <c r="AG745" i="5" s="1"/>
  <c r="T773" i="5"/>
  <c r="AG773" i="5" s="1"/>
  <c r="T597" i="5"/>
  <c r="AG597" i="5" s="1"/>
  <c r="T606" i="5"/>
  <c r="AG606" i="5" s="1"/>
  <c r="T643" i="5"/>
  <c r="AG643" i="5" s="1"/>
  <c r="T702" i="5"/>
  <c r="AG702" i="5" s="1"/>
  <c r="T658" i="5"/>
  <c r="AG658" i="5" s="1"/>
  <c r="T646" i="5"/>
  <c r="AG646" i="5" s="1"/>
  <c r="T737" i="5"/>
  <c r="AG737" i="5" s="1"/>
  <c r="T607" i="5"/>
  <c r="AG607" i="5" s="1"/>
  <c r="T615" i="5"/>
  <c r="AG615" i="5" s="1"/>
  <c r="T695" i="5"/>
  <c r="AG695" i="5" s="1"/>
  <c r="T756" i="5"/>
  <c r="AG756" i="5" s="1"/>
  <c r="T613" i="5"/>
  <c r="AG613" i="5" s="1"/>
  <c r="T570" i="5"/>
  <c r="AG570" i="5" s="1"/>
  <c r="T693" i="5"/>
  <c r="AG693" i="5" s="1"/>
  <c r="T649" i="5"/>
  <c r="AG649" i="5" s="1"/>
  <c r="T651" i="5"/>
  <c r="AG651" i="5" s="1"/>
  <c r="T591" i="5"/>
  <c r="AG591" i="5" s="1"/>
  <c r="T736" i="5"/>
  <c r="AG736" i="5" s="1"/>
  <c r="T721" i="5"/>
  <c r="AG721" i="5" s="1"/>
  <c r="T768" i="5"/>
  <c r="AG768" i="5" s="1"/>
  <c r="T675" i="5"/>
  <c r="AG675" i="5" s="1"/>
  <c r="T617" i="5"/>
  <c r="AG617" i="5" s="1"/>
  <c r="T677" i="5"/>
  <c r="AG677" i="5" s="1"/>
  <c r="T789" i="5"/>
  <c r="AG789" i="5" s="1"/>
  <c r="T609" i="5"/>
  <c r="AG609" i="5" s="1"/>
  <c r="T594" i="5"/>
  <c r="AG594" i="5" s="1"/>
  <c r="T639" i="5"/>
  <c r="AG639" i="5" s="1"/>
  <c r="T588" i="5"/>
  <c r="AG588" i="5" s="1"/>
  <c r="T718" i="5"/>
  <c r="AG718" i="5" s="1"/>
  <c r="T741" i="5"/>
  <c r="AG741" i="5" s="1"/>
  <c r="T645" i="5"/>
  <c r="AG645" i="5" s="1"/>
  <c r="T716" i="5"/>
  <c r="AG716" i="5" s="1"/>
  <c r="T641" i="5"/>
  <c r="AG641" i="5" s="1"/>
  <c r="T650" i="5"/>
  <c r="AG650" i="5" s="1"/>
  <c r="T648" i="5"/>
  <c r="AG648" i="5" s="1"/>
  <c r="T739" i="5"/>
  <c r="AG739" i="5" s="1"/>
  <c r="T711" i="5"/>
  <c r="AG711" i="5" s="1"/>
  <c r="T644" i="5"/>
  <c r="AG644" i="5" s="1"/>
  <c r="T569" i="5"/>
  <c r="AG569" i="5" s="1"/>
  <c r="T605" i="5"/>
  <c r="AG605" i="5" s="1"/>
  <c r="T611" i="5"/>
  <c r="AG611" i="5" s="1"/>
  <c r="T567" i="5"/>
  <c r="AG567" i="5" s="1"/>
  <c r="T674" i="5"/>
  <c r="AG674" i="5" s="1"/>
  <c r="T592" i="5"/>
  <c r="AG592" i="5" s="1"/>
  <c r="T620" i="5"/>
  <c r="AG620" i="5" s="1"/>
  <c r="T689" i="5"/>
  <c r="AG689" i="5" s="1"/>
  <c r="T565" i="5"/>
  <c r="AG565" i="5" s="1"/>
  <c r="T527" i="5"/>
  <c r="AG527" i="5" s="1"/>
  <c r="T582" i="5"/>
  <c r="AG582" i="5" s="1"/>
  <c r="T575" i="5"/>
  <c r="AG575" i="5" s="1"/>
  <c r="T418" i="5"/>
  <c r="AG418" i="5" s="1"/>
  <c r="T652" i="5"/>
  <c r="AG652" i="5" s="1"/>
  <c r="T608" i="5"/>
  <c r="AG608" i="5" s="1"/>
  <c r="T583" i="5"/>
  <c r="AG583" i="5" s="1"/>
  <c r="T638" i="5"/>
  <c r="AG638" i="5" s="1"/>
  <c r="T568" i="5"/>
  <c r="AG568" i="5" s="1"/>
  <c r="T624" i="5"/>
  <c r="AG624" i="5" s="1"/>
  <c r="T586" i="5"/>
  <c r="AG586" i="5" s="1"/>
  <c r="T571" i="5"/>
  <c r="AG571" i="5" s="1"/>
  <c r="T585" i="5"/>
  <c r="AG585" i="5" s="1"/>
  <c r="T572" i="5"/>
  <c r="AG572" i="5" s="1"/>
  <c r="T601" i="5"/>
  <c r="AG601" i="5" s="1"/>
  <c r="T566" i="5"/>
  <c r="AG566" i="5" s="1"/>
  <c r="T604" i="5"/>
  <c r="AG604" i="5" s="1"/>
  <c r="T780" i="5"/>
  <c r="AG780" i="5" s="1"/>
  <c r="T687" i="5"/>
  <c r="AG687" i="5" s="1"/>
  <c r="T788" i="5"/>
  <c r="AG788" i="5" s="1"/>
  <c r="T750" i="5"/>
  <c r="AG750" i="5" s="1"/>
  <c r="T587" i="5"/>
  <c r="AG587" i="5" s="1"/>
  <c r="T692" i="5"/>
  <c r="AG692" i="5" s="1"/>
  <c r="T709" i="5"/>
  <c r="AG709" i="5" s="1"/>
  <c r="T786" i="5"/>
  <c r="AG786" i="5" s="1"/>
  <c r="T688" i="5"/>
  <c r="AG688" i="5" s="1"/>
  <c r="T584" i="5"/>
  <c r="AG584" i="5" s="1"/>
  <c r="T577" i="5"/>
  <c r="AG577" i="5" s="1"/>
  <c r="T705" i="5"/>
  <c r="AG705" i="5" s="1"/>
  <c r="T576" i="5"/>
  <c r="AG576" i="5" s="1"/>
  <c r="T589" i="5"/>
  <c r="AG589" i="5" s="1"/>
  <c r="T785" i="5"/>
  <c r="AG785" i="5" s="1"/>
  <c r="T523" i="5"/>
  <c r="AG523" i="5" s="1"/>
  <c r="T555" i="5"/>
  <c r="AG555" i="5" s="1"/>
  <c r="T532" i="5"/>
  <c r="AG532" i="5" s="1"/>
  <c r="T590" i="5"/>
  <c r="AG590" i="5" s="1"/>
  <c r="T681" i="5"/>
  <c r="AG681" i="5" s="1"/>
  <c r="T560" i="5"/>
  <c r="AG560" i="5" s="1"/>
  <c r="T561" i="5"/>
  <c r="AG561" i="5" s="1"/>
  <c r="T558" i="5"/>
  <c r="AG558" i="5" s="1"/>
  <c r="T506" i="5"/>
  <c r="AG506" i="5" s="1"/>
  <c r="T535" i="5"/>
  <c r="AG535" i="5" s="1"/>
  <c r="T385" i="5"/>
  <c r="AG385" i="5" s="1"/>
  <c r="T554" i="5"/>
  <c r="AG554" i="5" s="1"/>
  <c r="T676" i="5"/>
  <c r="AG676" i="5" s="1"/>
  <c r="T621" i="5"/>
  <c r="AG621" i="5" s="1"/>
  <c r="T522" i="5"/>
  <c r="AG522" i="5" s="1"/>
  <c r="T518" i="5"/>
  <c r="AG518" i="5" s="1"/>
  <c r="T546" i="5"/>
  <c r="AG546" i="5" s="1"/>
  <c r="T501" i="5"/>
  <c r="AG501" i="5" s="1"/>
  <c r="T483" i="5"/>
  <c r="AG483" i="5" s="1"/>
  <c r="T470" i="5"/>
  <c r="AG470" i="5" s="1"/>
  <c r="T508" i="5"/>
  <c r="AG508" i="5" s="1"/>
  <c r="T530" i="5"/>
  <c r="AG530" i="5" s="1"/>
  <c r="T430" i="5"/>
  <c r="AG430" i="5" s="1"/>
  <c r="T596" i="5"/>
  <c r="AG596" i="5" s="1"/>
  <c r="T432" i="5"/>
  <c r="AG432" i="5" s="1"/>
  <c r="T485" i="5"/>
  <c r="AG485" i="5" s="1"/>
  <c r="T563" i="5"/>
  <c r="AG563" i="5" s="1"/>
  <c r="T564" i="5"/>
  <c r="AG564" i="5" s="1"/>
  <c r="T521" i="5"/>
  <c r="AG521" i="5" s="1"/>
  <c r="T475" i="5"/>
  <c r="AG475" i="5" s="1"/>
  <c r="T653" i="5"/>
  <c r="AG653" i="5" s="1"/>
  <c r="T529" i="5"/>
  <c r="AG529" i="5" s="1"/>
  <c r="T539" i="5"/>
  <c r="AG539" i="5" s="1"/>
  <c r="T537" i="5"/>
  <c r="AG537" i="5" s="1"/>
  <c r="T767" i="5"/>
  <c r="AG767" i="5" s="1"/>
  <c r="T526" i="5"/>
  <c r="AG526" i="5" s="1"/>
  <c r="T557" i="5"/>
  <c r="AG557" i="5" s="1"/>
  <c r="T528" i="5"/>
  <c r="AG528" i="5" s="1"/>
  <c r="T488" i="5"/>
  <c r="AG488" i="5" s="1"/>
  <c r="T536" i="5"/>
  <c r="AG536" i="5" s="1"/>
  <c r="T717" i="5"/>
  <c r="AG717" i="5" s="1"/>
  <c r="T562" i="5"/>
  <c r="AG562" i="5" s="1"/>
  <c r="T502" i="5"/>
  <c r="AG502" i="5" s="1"/>
  <c r="T550" i="5"/>
  <c r="AG550" i="5" s="1"/>
  <c r="T520" i="5"/>
  <c r="AG520" i="5" s="1"/>
  <c r="T755" i="5"/>
  <c r="AG755" i="5" s="1"/>
  <c r="T559" i="5"/>
  <c r="AG559" i="5" s="1"/>
  <c r="T556" i="5"/>
  <c r="AG556" i="5" s="1"/>
  <c r="T489" i="5"/>
  <c r="AG489" i="5" s="1"/>
  <c r="T449" i="5"/>
  <c r="AG449" i="5" s="1"/>
  <c r="T478" i="5"/>
  <c r="AG478" i="5" s="1"/>
  <c r="T463" i="5"/>
  <c r="AG463" i="5" s="1"/>
  <c r="T541" i="5"/>
  <c r="AG541" i="5" s="1"/>
  <c r="T481" i="5"/>
  <c r="AG481" i="5" s="1"/>
  <c r="T494" i="5"/>
  <c r="AG494" i="5" s="1"/>
  <c r="T493" i="5"/>
  <c r="AG493" i="5" s="1"/>
  <c r="T515" i="5"/>
  <c r="AG515" i="5" s="1"/>
  <c r="T453" i="5"/>
  <c r="AG453" i="5" s="1"/>
  <c r="T380" i="5"/>
  <c r="AG380" i="5" s="1"/>
  <c r="T434" i="5"/>
  <c r="AG434" i="5" s="1"/>
  <c r="T447" i="5"/>
  <c r="AG447" i="5" s="1"/>
  <c r="T455" i="5"/>
  <c r="AG455" i="5" s="1"/>
  <c r="T496" i="5"/>
  <c r="AG496" i="5" s="1"/>
  <c r="T424" i="5"/>
  <c r="AG424" i="5" s="1"/>
  <c r="T462" i="5"/>
  <c r="AG462" i="5" s="1"/>
  <c r="T552" i="5"/>
  <c r="AG552" i="5" s="1"/>
  <c r="T472" i="5"/>
  <c r="AG472" i="5" s="1"/>
  <c r="T482" i="5"/>
  <c r="AG482" i="5" s="1"/>
  <c r="T505" i="5"/>
  <c r="AG505" i="5" s="1"/>
  <c r="T507" i="5"/>
  <c r="AG507" i="5" s="1"/>
  <c r="T458" i="5"/>
  <c r="AG458" i="5" s="1"/>
  <c r="T484" i="5"/>
  <c r="AG484" i="5" s="1"/>
  <c r="T440" i="5"/>
  <c r="AG440" i="5" s="1"/>
  <c r="T503" i="5"/>
  <c r="AG503" i="5" s="1"/>
  <c r="T435" i="5"/>
  <c r="AG435" i="5" s="1"/>
  <c r="T415" i="5"/>
  <c r="AG415" i="5" s="1"/>
  <c r="T516" i="5"/>
  <c r="AG516" i="5" s="1"/>
  <c r="T514" i="5"/>
  <c r="AG514" i="5" s="1"/>
  <c r="T486" i="5"/>
  <c r="AG486" i="5" s="1"/>
  <c r="T471" i="5"/>
  <c r="AG471" i="5" s="1"/>
  <c r="T443" i="5"/>
  <c r="AG443" i="5" s="1"/>
  <c r="T465" i="5"/>
  <c r="AG465" i="5" s="1"/>
  <c r="T487" i="5"/>
  <c r="AG487" i="5" s="1"/>
  <c r="T549" i="5"/>
  <c r="AG549" i="5" s="1"/>
  <c r="T467" i="5"/>
  <c r="AG467" i="5" s="1"/>
  <c r="T439" i="5"/>
  <c r="AG439" i="5" s="1"/>
  <c r="T497" i="5"/>
  <c r="AG497" i="5" s="1"/>
  <c r="T469" i="5"/>
  <c r="AG469" i="5" s="1"/>
  <c r="T553" i="5"/>
  <c r="AG553" i="5" s="1"/>
  <c r="T468" i="5"/>
  <c r="AG468" i="5" s="1"/>
  <c r="T538" i="5"/>
  <c r="AG538" i="5" s="1"/>
  <c r="T454" i="5"/>
  <c r="AG454" i="5" s="1"/>
  <c r="T450" i="5"/>
  <c r="AG450" i="5" s="1"/>
  <c r="T448" i="5"/>
  <c r="AG448" i="5" s="1"/>
  <c r="T545" i="5"/>
  <c r="AG545" i="5" s="1"/>
  <c r="T436" i="5"/>
  <c r="AG436" i="5" s="1"/>
  <c r="T416" i="5"/>
  <c r="AG416" i="5" s="1"/>
  <c r="T525" i="5"/>
  <c r="AG525" i="5" s="1"/>
  <c r="T461" i="5"/>
  <c r="AG461" i="5" s="1"/>
  <c r="T499" i="5"/>
  <c r="AG499" i="5" s="1"/>
  <c r="T379" i="5"/>
  <c r="AG379" i="5" s="1"/>
  <c r="T392" i="5"/>
  <c r="AG392" i="5" s="1"/>
  <c r="T427" i="5"/>
  <c r="AG427" i="5" s="1"/>
  <c r="T512" i="5"/>
  <c r="AG512" i="5" s="1"/>
  <c r="T431" i="5"/>
  <c r="AG431" i="5" s="1"/>
  <c r="T459" i="5"/>
  <c r="AG459" i="5" s="1"/>
  <c r="T544" i="5"/>
  <c r="AG544" i="5" s="1"/>
  <c r="T543" i="5"/>
  <c r="AG543" i="5" s="1"/>
  <c r="T408" i="5"/>
  <c r="AG408" i="5" s="1"/>
  <c r="T513" i="5"/>
  <c r="AG513" i="5" s="1"/>
  <c r="T491" i="5"/>
  <c r="AG491" i="5" s="1"/>
  <c r="T405" i="5"/>
  <c r="AG405" i="5" s="1"/>
  <c r="T381" i="5"/>
  <c r="AG381" i="5" s="1"/>
  <c r="T452" i="5"/>
  <c r="AG452" i="5" s="1"/>
  <c r="T548" i="5"/>
  <c r="AG548" i="5" s="1"/>
  <c r="T403" i="5"/>
  <c r="AG403" i="5" s="1"/>
  <c r="T480" i="5"/>
  <c r="AG480" i="5" s="1"/>
  <c r="T406" i="5"/>
  <c r="AG406" i="5" s="1"/>
  <c r="T438" i="5"/>
  <c r="AG438" i="5" s="1"/>
  <c r="T423" i="5"/>
  <c r="AG423" i="5" s="1"/>
  <c r="T517" i="5"/>
  <c r="AG517" i="5" s="1"/>
  <c r="T429" i="5"/>
  <c r="AG429" i="5" s="1"/>
  <c r="T542" i="5"/>
  <c r="AG542" i="5" s="1"/>
  <c r="T383" i="5"/>
  <c r="AG383" i="5" s="1"/>
  <c r="T504" i="5"/>
  <c r="AG504" i="5" s="1"/>
  <c r="T437" i="5"/>
  <c r="AG437" i="5" s="1"/>
  <c r="T551" i="5"/>
  <c r="AG551" i="5" s="1"/>
  <c r="T476" i="5"/>
  <c r="AG476" i="5" s="1"/>
  <c r="T442" i="5"/>
  <c r="AG442" i="5" s="1"/>
  <c r="T534" i="5"/>
  <c r="AG534" i="5" s="1"/>
  <c r="T426" i="5"/>
  <c r="AG426" i="5" s="1"/>
  <c r="T473" i="5"/>
  <c r="AG473" i="5" s="1"/>
  <c r="T509" i="5"/>
  <c r="AG509" i="5" s="1"/>
  <c r="T451" i="5"/>
  <c r="AG451" i="5" s="1"/>
  <c r="T410" i="5"/>
  <c r="AG410" i="5" s="1"/>
  <c r="T409" i="5"/>
  <c r="AG409" i="5" s="1"/>
  <c r="T428" i="5"/>
  <c r="AG428" i="5" s="1"/>
  <c r="T417" i="5"/>
  <c r="AG417" i="5" s="1"/>
  <c r="T395" i="5"/>
  <c r="AG395" i="5" s="1"/>
  <c r="T540" i="5"/>
  <c r="AG540" i="5" s="1"/>
  <c r="T402" i="5"/>
  <c r="AG402" i="5" s="1"/>
  <c r="T421" i="5"/>
  <c r="AG421" i="5" s="1"/>
  <c r="T456" i="5"/>
  <c r="AG456" i="5" s="1"/>
  <c r="T500" i="5"/>
  <c r="AG500" i="5" s="1"/>
  <c r="T492" i="5"/>
  <c r="AG492" i="5" s="1"/>
  <c r="T477" i="5"/>
  <c r="AG477" i="5" s="1"/>
  <c r="T407" i="5"/>
  <c r="AG407" i="5" s="1"/>
  <c r="T401" i="5"/>
  <c r="AG401" i="5" s="1"/>
  <c r="T445" i="5"/>
  <c r="AG445" i="5" s="1"/>
  <c r="T386" i="5"/>
  <c r="AG386" i="5" s="1"/>
  <c r="T413" i="5"/>
  <c r="AG413" i="5" s="1"/>
  <c r="T446" i="5"/>
  <c r="AG446" i="5" s="1"/>
  <c r="T464" i="5"/>
  <c r="AG464" i="5" s="1"/>
  <c r="T510" i="5"/>
  <c r="AG510" i="5" s="1"/>
  <c r="T495" i="5"/>
  <c r="AG495" i="5" s="1"/>
  <c r="T433" i="5"/>
  <c r="AG433" i="5" s="1"/>
  <c r="T425" i="5"/>
  <c r="AG425" i="5" s="1"/>
  <c r="T377" i="5"/>
  <c r="AG377" i="5" s="1"/>
  <c r="T396" i="5"/>
  <c r="AG396" i="5" s="1"/>
  <c r="T547" i="5"/>
  <c r="AG547" i="5" s="1"/>
  <c r="T444" i="5"/>
  <c r="AG444" i="5" s="1"/>
  <c r="T391" i="5"/>
  <c r="AG391" i="5" s="1"/>
  <c r="T400" i="5"/>
  <c r="AG400" i="5" s="1"/>
  <c r="T411" i="5"/>
  <c r="AG411" i="5" s="1"/>
  <c r="T399" i="5"/>
  <c r="AG399" i="5" s="1"/>
  <c r="T390" i="5"/>
  <c r="AG390" i="5" s="1"/>
  <c r="T397" i="5"/>
  <c r="AG397" i="5" s="1"/>
  <c r="T531" i="5"/>
  <c r="AG531" i="5" s="1"/>
  <c r="T457" i="5"/>
  <c r="AG457" i="5" s="1"/>
  <c r="T479" i="5"/>
  <c r="AG479" i="5" s="1"/>
  <c r="T375" i="5"/>
  <c r="AG375" i="5" s="1"/>
  <c r="T490" i="5"/>
  <c r="AG490" i="5" s="1"/>
  <c r="T466" i="5"/>
  <c r="AG466" i="5" s="1"/>
  <c r="T414" i="5"/>
  <c r="AG414" i="5" s="1"/>
  <c r="T398" i="5"/>
  <c r="AG398" i="5" s="1"/>
  <c r="T511" i="5"/>
  <c r="AG511" i="5" s="1"/>
  <c r="T389" i="5"/>
  <c r="AG389" i="5" s="1"/>
  <c r="T388" i="5"/>
  <c r="AG388" i="5" s="1"/>
  <c r="T422" i="5"/>
  <c r="AG422" i="5" s="1"/>
  <c r="T339" i="5"/>
  <c r="AG339" i="5" s="1"/>
  <c r="T371" i="5"/>
  <c r="AG371" i="5" s="1"/>
  <c r="T404" i="5"/>
  <c r="AG404" i="5" s="1"/>
  <c r="T384" i="5"/>
  <c r="AG384" i="5" s="1"/>
  <c r="T373" i="5"/>
  <c r="AG373" i="5" s="1"/>
  <c r="T365" i="5"/>
  <c r="AG365" i="5" s="1"/>
  <c r="T474" i="5"/>
  <c r="AG474" i="5" s="1"/>
  <c r="T387" i="5"/>
  <c r="AG387" i="5" s="1"/>
  <c r="T323" i="5"/>
  <c r="AG323" i="5" s="1"/>
  <c r="T460" i="5"/>
  <c r="AG460" i="5" s="1"/>
  <c r="T372" i="5"/>
  <c r="AG372" i="5" s="1"/>
  <c r="T296" i="5"/>
  <c r="AG296" i="5" s="1"/>
  <c r="T374" i="5"/>
  <c r="AG374" i="5" s="1"/>
  <c r="T441" i="5"/>
  <c r="AG441" i="5" s="1"/>
  <c r="T419" i="5"/>
  <c r="AG419" i="5" s="1"/>
  <c r="T262" i="5"/>
  <c r="AG262" i="5" s="1"/>
  <c r="T533" i="5"/>
  <c r="AG533" i="5" s="1"/>
  <c r="T382" i="5"/>
  <c r="AG382" i="5" s="1"/>
  <c r="T498" i="5"/>
  <c r="AG498" i="5" s="1"/>
  <c r="T369" i="5"/>
  <c r="AG369" i="5" s="1"/>
  <c r="T524" i="5"/>
  <c r="AG524" i="5" s="1"/>
  <c r="T376" i="5"/>
  <c r="AG376" i="5" s="1"/>
  <c r="T412" i="5"/>
  <c r="AG412" i="5" s="1"/>
  <c r="T334" i="5"/>
  <c r="AG334" i="5" s="1"/>
  <c r="T394" i="5"/>
  <c r="AG394" i="5" s="1"/>
  <c r="T344" i="5"/>
  <c r="AG344" i="5" s="1"/>
  <c r="T329" i="5"/>
  <c r="AG329" i="5" s="1"/>
  <c r="T259" i="5"/>
  <c r="AG259" i="5" s="1"/>
  <c r="T345" i="5"/>
  <c r="AG345" i="5" s="1"/>
  <c r="T368" i="5"/>
  <c r="AG368" i="5" s="1"/>
  <c r="T316" i="5"/>
  <c r="AG316" i="5" s="1"/>
  <c r="T311" i="5"/>
  <c r="AG311" i="5" s="1"/>
  <c r="T295" i="5"/>
  <c r="AG295" i="5" s="1"/>
  <c r="T297" i="5"/>
  <c r="AG297" i="5" s="1"/>
  <c r="T317" i="5"/>
  <c r="AG317" i="5" s="1"/>
  <c r="T420" i="5"/>
  <c r="AG420" i="5" s="1"/>
  <c r="T347" i="5"/>
  <c r="AG347" i="5" s="1"/>
  <c r="T360" i="5"/>
  <c r="AG360" i="5" s="1"/>
  <c r="T332" i="5"/>
  <c r="AG332" i="5" s="1"/>
  <c r="T321" i="5"/>
  <c r="AG321" i="5" s="1"/>
  <c r="T320" i="5"/>
  <c r="AG320" i="5" s="1"/>
  <c r="T346" i="5"/>
  <c r="AG346" i="5" s="1"/>
  <c r="T358" i="5"/>
  <c r="AG358" i="5" s="1"/>
  <c r="T222" i="5"/>
  <c r="AG222" i="5" s="1"/>
  <c r="T519" i="5"/>
  <c r="AG519" i="5" s="1"/>
  <c r="T361" i="5"/>
  <c r="AG361" i="5" s="1"/>
  <c r="T338" i="5"/>
  <c r="AG338" i="5" s="1"/>
  <c r="T324" i="5"/>
  <c r="AG324" i="5" s="1"/>
  <c r="T312" i="5"/>
  <c r="AG312" i="5" s="1"/>
  <c r="T393" i="5"/>
  <c r="AG393" i="5" s="1"/>
  <c r="T299" i="5"/>
  <c r="AG299" i="5" s="1"/>
  <c r="T328" i="5"/>
  <c r="AG328" i="5" s="1"/>
  <c r="T356" i="5"/>
  <c r="AG356" i="5" s="1"/>
  <c r="T363" i="5"/>
  <c r="AG363" i="5" s="1"/>
  <c r="T233" i="5"/>
  <c r="AG233" i="5" s="1"/>
  <c r="T359" i="5"/>
  <c r="AG359" i="5" s="1"/>
  <c r="T336" i="5"/>
  <c r="AG336" i="5" s="1"/>
  <c r="T244" i="5"/>
  <c r="AG244" i="5" s="1"/>
  <c r="T378" i="5"/>
  <c r="AG378" i="5" s="1"/>
  <c r="T342" i="5"/>
  <c r="AG342" i="5" s="1"/>
  <c r="T330" i="5"/>
  <c r="AG330" i="5" s="1"/>
  <c r="T370" i="5"/>
  <c r="AG370" i="5" s="1"/>
  <c r="T245" i="5"/>
  <c r="AG245" i="5" s="1"/>
  <c r="T278" i="5"/>
  <c r="AG278" i="5" s="1"/>
  <c r="T308" i="5"/>
  <c r="AG308" i="5" s="1"/>
  <c r="T261" i="5"/>
  <c r="AG261" i="5" s="1"/>
  <c r="T281" i="5"/>
  <c r="AG281" i="5" s="1"/>
  <c r="T210" i="5"/>
  <c r="AG210" i="5" s="1"/>
  <c r="T331" i="5"/>
  <c r="AG331" i="5" s="1"/>
  <c r="T313" i="5"/>
  <c r="AG313" i="5" s="1"/>
  <c r="T333" i="5"/>
  <c r="AG333" i="5" s="1"/>
  <c r="T335" i="5"/>
  <c r="AG335" i="5" s="1"/>
  <c r="T343" i="5"/>
  <c r="AG343" i="5" s="1"/>
  <c r="T243" i="5"/>
  <c r="AG243" i="5" s="1"/>
  <c r="T292" i="5"/>
  <c r="AG292" i="5" s="1"/>
  <c r="T265" i="5"/>
  <c r="AG265" i="5" s="1"/>
  <c r="T319" i="5"/>
  <c r="AG319" i="5" s="1"/>
  <c r="T315" i="5"/>
  <c r="AG315" i="5" s="1"/>
  <c r="T354" i="5"/>
  <c r="AG354" i="5" s="1"/>
  <c r="T298" i="5"/>
  <c r="AG298" i="5" s="1"/>
  <c r="T274" i="5"/>
  <c r="AG274" i="5" s="1"/>
  <c r="T269" i="5"/>
  <c r="AG269" i="5" s="1"/>
  <c r="T337" i="5"/>
  <c r="AG337" i="5" s="1"/>
  <c r="T305" i="5"/>
  <c r="AG305" i="5" s="1"/>
  <c r="T241" i="5"/>
  <c r="AG241" i="5" s="1"/>
  <c r="T240" i="5"/>
  <c r="AG240" i="5" s="1"/>
  <c r="T309" i="5"/>
  <c r="AG309" i="5" s="1"/>
  <c r="T306" i="5"/>
  <c r="AG306" i="5" s="1"/>
  <c r="T287" i="5"/>
  <c r="AG287" i="5" s="1"/>
  <c r="T325" i="5"/>
  <c r="AG325" i="5" s="1"/>
  <c r="T289" i="5"/>
  <c r="AG289" i="5" s="1"/>
  <c r="T314" i="5"/>
  <c r="AG314" i="5" s="1"/>
  <c r="T351" i="5"/>
  <c r="AG351" i="5" s="1"/>
  <c r="T340" i="5"/>
  <c r="AG340" i="5" s="1"/>
  <c r="T302" i="5"/>
  <c r="AG302" i="5" s="1"/>
  <c r="T280" i="5"/>
  <c r="AG280" i="5" s="1"/>
  <c r="T257" i="5"/>
  <c r="AG257" i="5" s="1"/>
  <c r="T276" i="5"/>
  <c r="AG276" i="5" s="1"/>
  <c r="T310" i="5"/>
  <c r="AG310" i="5" s="1"/>
  <c r="T282" i="5"/>
  <c r="AG282" i="5" s="1"/>
  <c r="T268" i="5"/>
  <c r="AG268" i="5" s="1"/>
  <c r="T322" i="5"/>
  <c r="AG322" i="5" s="1"/>
  <c r="T275" i="5"/>
  <c r="AG275" i="5" s="1"/>
  <c r="T304" i="5"/>
  <c r="AG304" i="5" s="1"/>
  <c r="T211" i="5"/>
  <c r="AG211" i="5" s="1"/>
  <c r="T357" i="5"/>
  <c r="AG357" i="5" s="1"/>
  <c r="T355" i="5"/>
  <c r="AG355" i="5" s="1"/>
  <c r="T293" i="5"/>
  <c r="AG293" i="5" s="1"/>
  <c r="T284" i="5"/>
  <c r="AG284" i="5" s="1"/>
  <c r="T270" i="5"/>
  <c r="AG270" i="5" s="1"/>
  <c r="T352" i="5"/>
  <c r="AG352" i="5" s="1"/>
  <c r="T291" i="5"/>
  <c r="AG291" i="5" s="1"/>
  <c r="T271" i="5"/>
  <c r="AG271" i="5" s="1"/>
  <c r="T366" i="5"/>
  <c r="AG366" i="5" s="1"/>
  <c r="T367" i="5"/>
  <c r="AG367" i="5" s="1"/>
  <c r="T318" i="5"/>
  <c r="AG318" i="5" s="1"/>
  <c r="T326" i="5"/>
  <c r="AG326" i="5" s="1"/>
  <c r="T290" i="5"/>
  <c r="AG290" i="5" s="1"/>
  <c r="T267" i="5"/>
  <c r="AG267" i="5" s="1"/>
  <c r="T294" i="5"/>
  <c r="AG294" i="5" s="1"/>
  <c r="T223" i="5"/>
  <c r="AG223" i="5" s="1"/>
  <c r="T307" i="5"/>
  <c r="AG307" i="5" s="1"/>
  <c r="T273" i="5"/>
  <c r="AG273" i="5" s="1"/>
  <c r="T263" i="5"/>
  <c r="AG263" i="5" s="1"/>
  <c r="T247" i="5"/>
  <c r="AG247" i="5" s="1"/>
  <c r="T224" i="5"/>
  <c r="AG224" i="5" s="1"/>
  <c r="T286" i="5"/>
  <c r="AG286" i="5" s="1"/>
  <c r="T285" i="5"/>
  <c r="AG285" i="5" s="1"/>
  <c r="T253" i="5"/>
  <c r="AG253" i="5" s="1"/>
  <c r="T264" i="5"/>
  <c r="AG264" i="5" s="1"/>
  <c r="T283" i="5"/>
  <c r="AG283" i="5" s="1"/>
  <c r="T279" i="5"/>
  <c r="AG279" i="5" s="1"/>
  <c r="T272" i="5"/>
  <c r="AG272" i="5" s="1"/>
  <c r="T231" i="5"/>
  <c r="AG231" i="5" s="1"/>
  <c r="T215" i="5"/>
  <c r="AG215" i="5" s="1"/>
  <c r="T237" i="5"/>
  <c r="AG237" i="5" s="1"/>
  <c r="T229" i="5"/>
  <c r="AG229" i="5" s="1"/>
  <c r="T301" i="5"/>
  <c r="AG301" i="5" s="1"/>
  <c r="T246" i="5"/>
  <c r="AG246" i="5" s="1"/>
  <c r="T236" i="5"/>
  <c r="AG236" i="5" s="1"/>
  <c r="T303" i="5"/>
  <c r="AG303" i="5" s="1"/>
  <c r="T235" i="5"/>
  <c r="AG235" i="5" s="1"/>
  <c r="T256" i="5"/>
  <c r="AG256" i="5" s="1"/>
  <c r="T227" i="5"/>
  <c r="AG227" i="5" s="1"/>
  <c r="T251" i="5"/>
  <c r="AG251" i="5" s="1"/>
  <c r="T288" i="5"/>
  <c r="AG288" i="5" s="1"/>
  <c r="T277" i="5"/>
  <c r="AG277" i="5" s="1"/>
  <c r="T254" i="5"/>
  <c r="AG254" i="5" s="1"/>
  <c r="T327" i="5"/>
  <c r="AG327" i="5" s="1"/>
  <c r="T353" i="5"/>
  <c r="AG353" i="5" s="1"/>
  <c r="T238" i="5"/>
  <c r="AG238" i="5" s="1"/>
  <c r="T228" i="5"/>
  <c r="AG228" i="5" s="1"/>
  <c r="T364" i="5"/>
  <c r="AG364" i="5" s="1"/>
  <c r="T239" i="5"/>
  <c r="AG239" i="5" s="1"/>
  <c r="T230" i="5"/>
  <c r="AG230" i="5" s="1"/>
  <c r="T252" i="5"/>
  <c r="AG252" i="5" s="1"/>
  <c r="T255" i="5"/>
  <c r="AG255" i="5" s="1"/>
  <c r="T226" i="5"/>
  <c r="AG226" i="5" s="1"/>
  <c r="T249" i="5"/>
  <c r="AG249" i="5" s="1"/>
  <c r="T242" i="5"/>
  <c r="AG242" i="5" s="1"/>
  <c r="T219" i="5"/>
  <c r="AG219" i="5" s="1"/>
  <c r="T260" i="5"/>
  <c r="AG260" i="5" s="1"/>
  <c r="T220" i="5"/>
  <c r="AG220" i="5" s="1"/>
  <c r="T207" i="5"/>
  <c r="AG207" i="5" s="1"/>
  <c r="T192" i="5"/>
  <c r="AG192" i="5" s="1"/>
  <c r="T180" i="5"/>
  <c r="AG180" i="5" s="1"/>
  <c r="T213" i="5"/>
  <c r="AG213" i="5" s="1"/>
  <c r="T206" i="5"/>
  <c r="AG206" i="5" s="1"/>
  <c r="T185" i="5"/>
  <c r="AG185" i="5" s="1"/>
  <c r="T167" i="5"/>
  <c r="AG167" i="5" s="1"/>
  <c r="T362" i="5"/>
  <c r="AG362" i="5" s="1"/>
  <c r="T266" i="5"/>
  <c r="AG266" i="5" s="1"/>
  <c r="T221" i="5"/>
  <c r="AG221" i="5" s="1"/>
  <c r="T198" i="5"/>
  <c r="AG198" i="5" s="1"/>
  <c r="T188" i="5"/>
  <c r="AG188" i="5" s="1"/>
  <c r="T152" i="5"/>
  <c r="AG152" i="5" s="1"/>
  <c r="T202" i="5"/>
  <c r="AG202" i="5" s="1"/>
  <c r="T171" i="5"/>
  <c r="AG171" i="5" s="1"/>
  <c r="T174" i="5"/>
  <c r="AG174" i="5" s="1"/>
  <c r="T154" i="5"/>
  <c r="AG154" i="5" s="1"/>
  <c r="T217" i="5"/>
  <c r="AG217" i="5" s="1"/>
  <c r="T234" i="5"/>
  <c r="AG234" i="5" s="1"/>
  <c r="T341" i="5"/>
  <c r="AG341" i="5" s="1"/>
  <c r="T214" i="5"/>
  <c r="AG214" i="5" s="1"/>
  <c r="T205" i="5"/>
  <c r="AG205" i="5" s="1"/>
  <c r="T190" i="5"/>
  <c r="AG190" i="5" s="1"/>
  <c r="T151" i="5"/>
  <c r="AG151" i="5" s="1"/>
  <c r="T248" i="5"/>
  <c r="AG248" i="5" s="1"/>
  <c r="T112" i="5"/>
  <c r="AG112" i="5" s="1"/>
  <c r="T166" i="5"/>
  <c r="AG166" i="5" s="1"/>
  <c r="T208" i="5"/>
  <c r="AG208" i="5" s="1"/>
  <c r="T196" i="5"/>
  <c r="AG196" i="5" s="1"/>
  <c r="T168" i="5"/>
  <c r="AG168" i="5" s="1"/>
  <c r="T200" i="5"/>
  <c r="AG200" i="5" s="1"/>
  <c r="T195" i="5"/>
  <c r="AG195" i="5" s="1"/>
  <c r="T250" i="5"/>
  <c r="AG250" i="5" s="1"/>
  <c r="T204" i="5"/>
  <c r="AG204" i="5" s="1"/>
  <c r="T169" i="5"/>
  <c r="AG169" i="5" s="1"/>
  <c r="T158" i="5"/>
  <c r="AG158" i="5" s="1"/>
  <c r="T300" i="5"/>
  <c r="AG300" i="5" s="1"/>
  <c r="T199" i="5"/>
  <c r="AG199" i="5" s="1"/>
  <c r="T193" i="5"/>
  <c r="AG193" i="5" s="1"/>
  <c r="T162" i="5"/>
  <c r="AG162" i="5" s="1"/>
  <c r="T201" i="5"/>
  <c r="AG201" i="5" s="1"/>
  <c r="T216" i="5"/>
  <c r="AG216" i="5" s="1"/>
  <c r="T218" i="5"/>
  <c r="AG218" i="5" s="1"/>
  <c r="T209" i="5"/>
  <c r="AG209" i="5" s="1"/>
  <c r="T153" i="5"/>
  <c r="AG153" i="5" s="1"/>
  <c r="T170" i="5"/>
  <c r="AG170" i="5" s="1"/>
  <c r="T349" i="5"/>
  <c r="AG349" i="5" s="1"/>
  <c r="T212" i="5"/>
  <c r="AG212" i="5" s="1"/>
  <c r="T160" i="5"/>
  <c r="AG160" i="5" s="1"/>
  <c r="T139" i="5"/>
  <c r="AG139" i="5" s="1"/>
  <c r="T124" i="5"/>
  <c r="AG124" i="5" s="1"/>
  <c r="T186" i="5"/>
  <c r="AG186" i="5" s="1"/>
  <c r="T182" i="5"/>
  <c r="AG182" i="5" s="1"/>
  <c r="T132" i="5"/>
  <c r="AG132" i="5" s="1"/>
  <c r="T141" i="5"/>
  <c r="AG141" i="5" s="1"/>
  <c r="T129" i="5"/>
  <c r="AG129" i="5" s="1"/>
  <c r="T143" i="5"/>
  <c r="AG143" i="5" s="1"/>
  <c r="T130" i="5"/>
  <c r="AG130" i="5" s="1"/>
  <c r="T197" i="5"/>
  <c r="AG197" i="5" s="1"/>
  <c r="T147" i="5"/>
  <c r="AG147" i="5" s="1"/>
  <c r="T127" i="5"/>
  <c r="AG127" i="5" s="1"/>
  <c r="T144" i="5"/>
  <c r="AG144" i="5" s="1"/>
  <c r="T225" i="5"/>
  <c r="AG225" i="5" s="1"/>
  <c r="T232" i="5"/>
  <c r="AG232" i="5" s="1"/>
  <c r="T189" i="5"/>
  <c r="AG189" i="5" s="1"/>
  <c r="T134" i="5"/>
  <c r="AG134" i="5" s="1"/>
  <c r="T123" i="5"/>
  <c r="AG123" i="5" s="1"/>
  <c r="T138" i="5"/>
  <c r="AG138" i="5" s="1"/>
  <c r="T119" i="5"/>
  <c r="AG119" i="5" s="1"/>
  <c r="T177" i="5"/>
  <c r="AG177" i="5" s="1"/>
  <c r="T128" i="5"/>
  <c r="AG128" i="5" s="1"/>
  <c r="T203" i="5"/>
  <c r="AG203" i="5" s="1"/>
  <c r="T155" i="5"/>
  <c r="AG155" i="5" s="1"/>
  <c r="T149" i="5"/>
  <c r="AG149" i="5" s="1"/>
  <c r="T258" i="5"/>
  <c r="AG258" i="5" s="1"/>
  <c r="T176" i="5"/>
  <c r="AG176" i="5" s="1"/>
  <c r="T156" i="5"/>
  <c r="AG156" i="5" s="1"/>
  <c r="T150" i="5"/>
  <c r="AG150" i="5" s="1"/>
  <c r="T122" i="5"/>
  <c r="AG122" i="5" s="1"/>
  <c r="T136" i="5"/>
  <c r="AG136" i="5" s="1"/>
  <c r="T178" i="5"/>
  <c r="AG178" i="5" s="1"/>
  <c r="T145" i="5"/>
  <c r="AG145" i="5" s="1"/>
  <c r="T181" i="5"/>
  <c r="AG181" i="5" s="1"/>
  <c r="T157" i="5"/>
  <c r="AG157" i="5" s="1"/>
  <c r="T117" i="5"/>
  <c r="AG117" i="5" s="1"/>
  <c r="T179" i="5"/>
  <c r="AG179" i="5" s="1"/>
  <c r="T175" i="5"/>
  <c r="AG175" i="5" s="1"/>
  <c r="T164" i="5"/>
  <c r="AG164" i="5" s="1"/>
  <c r="T146" i="5"/>
  <c r="AG146" i="5" s="1"/>
  <c r="T148" i="5"/>
  <c r="AG148" i="5" s="1"/>
  <c r="T125" i="5"/>
  <c r="AG125" i="5" s="1"/>
  <c r="T183" i="5"/>
  <c r="AG183" i="5" s="1"/>
  <c r="T118" i="5"/>
  <c r="AG118" i="5" s="1"/>
  <c r="T116" i="5"/>
  <c r="AG116" i="5" s="1"/>
  <c r="T187" i="5"/>
  <c r="AG187" i="5" s="1"/>
  <c r="T173" i="5"/>
  <c r="AG173" i="5" s="1"/>
  <c r="T191" i="5"/>
  <c r="AG191" i="5" s="1"/>
  <c r="T29" i="5"/>
  <c r="AG29" i="5" s="1"/>
  <c r="T76" i="5"/>
  <c r="AG76" i="5" s="1"/>
  <c r="T62" i="5"/>
  <c r="AG62" i="5" s="1"/>
  <c r="T194" i="5"/>
  <c r="AG194" i="5" s="1"/>
  <c r="T131" i="5"/>
  <c r="AG131" i="5" s="1"/>
  <c r="T113" i="5"/>
  <c r="AG113" i="5" s="1"/>
  <c r="T63" i="5"/>
  <c r="AG63" i="5" s="1"/>
  <c r="T81" i="5"/>
  <c r="AG81" i="5" s="1"/>
  <c r="T64" i="5"/>
  <c r="AG64" i="5" s="1"/>
  <c r="T47" i="5"/>
  <c r="AG47" i="5" s="1"/>
  <c r="T23" i="5"/>
  <c r="AG23" i="5" s="1"/>
  <c r="T103" i="5"/>
  <c r="AG103" i="5" s="1"/>
  <c r="T96" i="5"/>
  <c r="AG96" i="5" s="1"/>
  <c r="T83" i="5"/>
  <c r="AG83" i="5" s="1"/>
  <c r="T65" i="5"/>
  <c r="AG65" i="5" s="1"/>
  <c r="T48" i="5"/>
  <c r="AG48" i="5" s="1"/>
  <c r="T140" i="5"/>
  <c r="AG140" i="5" s="1"/>
  <c r="T184" i="5"/>
  <c r="AG184" i="5" s="1"/>
  <c r="T99" i="5"/>
  <c r="AG99" i="5" s="1"/>
  <c r="T86" i="5"/>
  <c r="AG86" i="5" s="1"/>
  <c r="T74" i="5"/>
  <c r="AG74" i="5" s="1"/>
  <c r="T56" i="5"/>
  <c r="AG56" i="5" s="1"/>
  <c r="T32" i="5"/>
  <c r="AG32" i="5" s="1"/>
  <c r="T108" i="5"/>
  <c r="AG108" i="5" s="1"/>
  <c r="T95" i="5"/>
  <c r="AG95" i="5" s="1"/>
  <c r="T90" i="5"/>
  <c r="AG90" i="5" s="1"/>
  <c r="T75" i="5"/>
  <c r="AG75" i="5" s="1"/>
  <c r="T59" i="5"/>
  <c r="AG59" i="5" s="1"/>
  <c r="T39" i="5"/>
  <c r="AG39" i="5" s="1"/>
  <c r="T110" i="5"/>
  <c r="AG110" i="5" s="1"/>
  <c r="T172" i="5"/>
  <c r="AG172" i="5" s="1"/>
  <c r="T15" i="5"/>
  <c r="AG15" i="5" s="1"/>
  <c r="T78" i="5"/>
  <c r="AG78" i="5" s="1"/>
  <c r="T58" i="5"/>
  <c r="AG58" i="5" s="1"/>
  <c r="T41" i="5"/>
  <c r="AG41" i="5" s="1"/>
  <c r="T115" i="5"/>
  <c r="AG115" i="5" s="1"/>
  <c r="T102" i="5"/>
  <c r="AG102" i="5" s="1"/>
  <c r="T92" i="5"/>
  <c r="AG92" i="5" s="1"/>
  <c r="T80" i="5"/>
  <c r="AG80" i="5" s="1"/>
  <c r="T44" i="5"/>
  <c r="AG44" i="5" s="1"/>
  <c r="T46" i="5"/>
  <c r="AG46" i="5" s="1"/>
  <c r="T30" i="5"/>
  <c r="AG30" i="5" s="1"/>
  <c r="T142" i="5"/>
  <c r="AG142" i="5" s="1"/>
  <c r="T93" i="5"/>
  <c r="AG93" i="5" s="1"/>
  <c r="T85" i="5"/>
  <c r="AG85" i="5" s="1"/>
  <c r="T67" i="5"/>
  <c r="AG67" i="5" s="1"/>
  <c r="T49" i="5"/>
  <c r="AG49" i="5" s="1"/>
  <c r="T31" i="5"/>
  <c r="AG31" i="5" s="1"/>
  <c r="T163" i="5"/>
  <c r="AG163" i="5" s="1"/>
  <c r="T105" i="5"/>
  <c r="AG105" i="5" s="1"/>
  <c r="T98" i="5"/>
  <c r="AG98" i="5" s="1"/>
  <c r="T87" i="5"/>
  <c r="AG87" i="5" s="1"/>
  <c r="T71" i="5"/>
  <c r="AG71" i="5" s="1"/>
  <c r="T55" i="5"/>
  <c r="AG55" i="5" s="1"/>
  <c r="T35" i="5"/>
  <c r="AG35" i="5" s="1"/>
  <c r="T114" i="5"/>
  <c r="AG114" i="5" s="1"/>
  <c r="T133" i="5"/>
  <c r="AG133" i="5" s="1"/>
  <c r="T89" i="5"/>
  <c r="AG89" i="5" s="1"/>
  <c r="T72" i="5"/>
  <c r="AG72" i="5" s="1"/>
  <c r="T50" i="5"/>
  <c r="AG50" i="5" s="1"/>
  <c r="T37" i="5"/>
  <c r="AG37" i="5" s="1"/>
  <c r="T348" i="5"/>
  <c r="AG348" i="5" s="1"/>
  <c r="T109" i="5"/>
  <c r="AG109" i="5" s="1"/>
  <c r="T161" i="5"/>
  <c r="AG161" i="5" s="1"/>
  <c r="T91" i="5"/>
  <c r="AG91" i="5" s="1"/>
  <c r="T73" i="5"/>
  <c r="AG73" i="5" s="1"/>
  <c r="T77" i="5"/>
  <c r="AG77" i="5" s="1"/>
  <c r="T43" i="5"/>
  <c r="AG43" i="5" s="1"/>
  <c r="T21" i="5"/>
  <c r="AG21" i="5" s="1"/>
  <c r="T137" i="5"/>
  <c r="AG137" i="5" s="1"/>
  <c r="T126" i="5"/>
  <c r="AG126" i="5" s="1"/>
  <c r="T121" i="5"/>
  <c r="AG121" i="5" s="1"/>
  <c r="T120" i="5"/>
  <c r="AG120" i="5" s="1"/>
  <c r="T111" i="5"/>
  <c r="AG111" i="5" s="1"/>
  <c r="T101" i="5"/>
  <c r="AG101" i="5" s="1"/>
  <c r="T36" i="5"/>
  <c r="AG36" i="5" s="1"/>
  <c r="T79" i="5"/>
  <c r="AG79" i="5" s="1"/>
  <c r="T28" i="5"/>
  <c r="AG28" i="5" s="1"/>
  <c r="T45" i="5"/>
  <c r="AG45" i="5" s="1"/>
  <c r="T165" i="5"/>
  <c r="AG165" i="5" s="1"/>
  <c r="T135" i="5"/>
  <c r="AG135" i="5" s="1"/>
  <c r="T94" i="5"/>
  <c r="AG94" i="5" s="1"/>
  <c r="T82" i="5"/>
  <c r="AG82" i="5" s="1"/>
  <c r="T60" i="5"/>
  <c r="AG60" i="5" s="1"/>
  <c r="T51" i="5"/>
  <c r="AG51" i="5" s="1"/>
  <c r="T104" i="5"/>
  <c r="AG104" i="5" s="1"/>
  <c r="T97" i="5"/>
  <c r="AG97" i="5" s="1"/>
  <c r="T84" i="5"/>
  <c r="AG84" i="5" s="1"/>
  <c r="T66" i="5"/>
  <c r="AG66" i="5" s="1"/>
  <c r="T54" i="5"/>
  <c r="AG54" i="5" s="1"/>
  <c r="T33" i="5"/>
  <c r="AG33" i="5" s="1"/>
  <c r="Q5" i="5"/>
  <c r="AD5" i="5" s="1"/>
  <c r="R6" i="5"/>
  <c r="AE6" i="5" s="1"/>
  <c r="S7" i="5"/>
  <c r="AF7" i="5" s="1"/>
  <c r="N12" i="5"/>
  <c r="AA12" i="5" s="1"/>
  <c r="T13" i="5"/>
  <c r="AG13" i="5" s="1"/>
  <c r="O38" i="5"/>
  <c r="AB38" i="5" s="1"/>
  <c r="P10" i="5"/>
  <c r="AC10" i="5" s="1"/>
  <c r="Q17" i="5"/>
  <c r="AD17" i="5" s="1"/>
  <c r="T19" i="5"/>
  <c r="AG19" i="5" s="1"/>
  <c r="T26" i="5"/>
  <c r="AG26" i="5" s="1"/>
  <c r="O30" i="5"/>
  <c r="AB30" i="5" s="1"/>
  <c r="S33" i="5"/>
  <c r="AF33" i="5" s="1"/>
  <c r="O37" i="5"/>
  <c r="AB37" i="5" s="1"/>
  <c r="S40" i="5"/>
  <c r="AF40" i="5" s="1"/>
  <c r="N89" i="5"/>
  <c r="AA89" i="5" s="1"/>
  <c r="U984" i="5"/>
  <c r="AH984" i="5" s="1"/>
  <c r="U889" i="5"/>
  <c r="AH889" i="5" s="1"/>
  <c r="U873" i="5"/>
  <c r="AH873" i="5" s="1"/>
  <c r="U919" i="5"/>
  <c r="AH919" i="5" s="1"/>
  <c r="U937" i="5"/>
  <c r="AH937" i="5" s="1"/>
  <c r="U962" i="5"/>
  <c r="AH962" i="5" s="1"/>
  <c r="U975" i="5"/>
  <c r="AH975" i="5" s="1"/>
  <c r="U991" i="5"/>
  <c r="AH991" i="5" s="1"/>
  <c r="U930" i="5"/>
  <c r="AH930" i="5" s="1"/>
  <c r="U977" i="5"/>
  <c r="AH977" i="5" s="1"/>
  <c r="U923" i="5"/>
  <c r="AH923" i="5" s="1"/>
  <c r="U965" i="5"/>
  <c r="AH965" i="5" s="1"/>
  <c r="U915" i="5"/>
  <c r="AH915" i="5" s="1"/>
  <c r="U888" i="5"/>
  <c r="AH888" i="5" s="1"/>
  <c r="U951" i="5"/>
  <c r="AH951" i="5" s="1"/>
  <c r="U995" i="5"/>
  <c r="AH995" i="5" s="1"/>
  <c r="U921" i="5"/>
  <c r="AH921" i="5" s="1"/>
  <c r="U939" i="5"/>
  <c r="AH939" i="5" s="1"/>
  <c r="U964" i="5"/>
  <c r="AH964" i="5" s="1"/>
  <c r="U950" i="5"/>
  <c r="AH950" i="5" s="1"/>
  <c r="U863" i="5"/>
  <c r="AH863" i="5" s="1"/>
  <c r="U881" i="5"/>
  <c r="AH881" i="5" s="1"/>
  <c r="U983" i="5"/>
  <c r="AH983" i="5" s="1"/>
  <c r="U858" i="5"/>
  <c r="AH858" i="5" s="1"/>
  <c r="U861" i="5"/>
  <c r="AH861" i="5" s="1"/>
  <c r="U911" i="5"/>
  <c r="AH911" i="5" s="1"/>
  <c r="U943" i="5"/>
  <c r="AH943" i="5" s="1"/>
  <c r="U847" i="5"/>
  <c r="AH847" i="5" s="1"/>
  <c r="U972" i="5"/>
  <c r="AH972" i="5" s="1"/>
  <c r="U865" i="5"/>
  <c r="AH865" i="5" s="1"/>
  <c r="U956" i="5"/>
  <c r="AH956" i="5" s="1"/>
  <c r="U938" i="5"/>
  <c r="AH938" i="5" s="1"/>
  <c r="U961" i="5"/>
  <c r="AH961" i="5" s="1"/>
  <c r="U990" i="5"/>
  <c r="AH990" i="5" s="1"/>
  <c r="U914" i="5"/>
  <c r="AH914" i="5" s="1"/>
  <c r="U935" i="5"/>
  <c r="AH935" i="5" s="1"/>
  <c r="U947" i="5"/>
  <c r="AH947" i="5" s="1"/>
  <c r="U998" i="5"/>
  <c r="AH998" i="5" s="1"/>
  <c r="U959" i="5"/>
  <c r="AH959" i="5" s="1"/>
  <c r="U839" i="5"/>
  <c r="AH839" i="5" s="1"/>
  <c r="U899" i="5"/>
  <c r="AH899" i="5" s="1"/>
  <c r="U931" i="5"/>
  <c r="AH931" i="5" s="1"/>
  <c r="U928" i="5"/>
  <c r="AH928" i="5" s="1"/>
  <c r="U901" i="5"/>
  <c r="AH901" i="5" s="1"/>
  <c r="U868" i="5"/>
  <c r="AH868" i="5" s="1"/>
  <c r="U903" i="5"/>
  <c r="AH903" i="5" s="1"/>
  <c r="U979" i="5"/>
  <c r="AH979" i="5" s="1"/>
  <c r="U834" i="5"/>
  <c r="AH834" i="5" s="1"/>
  <c r="U944" i="5"/>
  <c r="AH944" i="5" s="1"/>
  <c r="U844" i="5"/>
  <c r="AH844" i="5" s="1"/>
  <c r="U900" i="5"/>
  <c r="AH900" i="5" s="1"/>
  <c r="U993" i="5"/>
  <c r="AH993" i="5" s="1"/>
  <c r="U971" i="5"/>
  <c r="AH971" i="5" s="1"/>
  <c r="U876" i="5"/>
  <c r="AH876" i="5" s="1"/>
  <c r="U851" i="5"/>
  <c r="AH851" i="5" s="1"/>
  <c r="U973" i="5"/>
  <c r="AH973" i="5" s="1"/>
  <c r="U960" i="5"/>
  <c r="AH960" i="5" s="1"/>
  <c r="U841" i="5"/>
  <c r="AH841" i="5" s="1"/>
  <c r="U966" i="5"/>
  <c r="AH966" i="5" s="1"/>
  <c r="U837" i="5"/>
  <c r="AH837" i="5" s="1"/>
  <c r="U879" i="5"/>
  <c r="AH879" i="5" s="1"/>
  <c r="U826" i="5"/>
  <c r="AH826" i="5" s="1"/>
  <c r="U831" i="5"/>
  <c r="AH831" i="5" s="1"/>
  <c r="U896" i="5"/>
  <c r="AH896" i="5" s="1"/>
  <c r="U867" i="5"/>
  <c r="AH867" i="5" s="1"/>
  <c r="U843" i="5"/>
  <c r="AH843" i="5" s="1"/>
  <c r="U842" i="5"/>
  <c r="AH842" i="5" s="1"/>
  <c r="U980" i="5"/>
  <c r="AH980" i="5" s="1"/>
  <c r="U916" i="5"/>
  <c r="AH916" i="5" s="1"/>
  <c r="U954" i="5"/>
  <c r="AH954" i="5" s="1"/>
  <c r="U829" i="5"/>
  <c r="AH829" i="5" s="1"/>
  <c r="U909" i="5"/>
  <c r="AH909" i="5" s="1"/>
  <c r="U823" i="5"/>
  <c r="AH823" i="5" s="1"/>
  <c r="U969" i="5"/>
  <c r="AH969" i="5" s="1"/>
  <c r="U836" i="5"/>
  <c r="AH836" i="5" s="1"/>
  <c r="U887" i="5"/>
  <c r="AH887" i="5" s="1"/>
  <c r="U974" i="5"/>
  <c r="AH974" i="5" s="1"/>
  <c r="U981" i="5"/>
  <c r="AH981" i="5" s="1"/>
  <c r="U897" i="5"/>
  <c r="AH897" i="5" s="1"/>
  <c r="U982" i="5"/>
  <c r="AH982" i="5" s="1"/>
  <c r="U986" i="5"/>
  <c r="AH986" i="5" s="1"/>
  <c r="U934" i="5"/>
  <c r="AH934" i="5" s="1"/>
  <c r="U875" i="5"/>
  <c r="AH875" i="5" s="1"/>
  <c r="U999" i="5"/>
  <c r="AH999" i="5" s="1"/>
  <c r="U895" i="5"/>
  <c r="AH895" i="5" s="1"/>
  <c r="U870" i="5"/>
  <c r="AH870" i="5" s="1"/>
  <c r="U925" i="5"/>
  <c r="AH925" i="5" s="1"/>
  <c r="U906" i="5"/>
  <c r="AH906" i="5" s="1"/>
  <c r="U936" i="5"/>
  <c r="AH936" i="5" s="1"/>
  <c r="U859" i="5"/>
  <c r="AH859" i="5" s="1"/>
  <c r="U860" i="5"/>
  <c r="AH860" i="5" s="1"/>
  <c r="U997" i="5"/>
  <c r="AH997" i="5" s="1"/>
  <c r="U898" i="5"/>
  <c r="AH898" i="5" s="1"/>
  <c r="U907" i="5"/>
  <c r="AH907" i="5" s="1"/>
  <c r="U967" i="5"/>
  <c r="AH967" i="5" s="1"/>
  <c r="U883" i="5"/>
  <c r="AH883" i="5" s="1"/>
  <c r="U827" i="5"/>
  <c r="AH827" i="5" s="1"/>
  <c r="U941" i="5"/>
  <c r="AH941" i="5" s="1"/>
  <c r="U912" i="5"/>
  <c r="AH912" i="5" s="1"/>
  <c r="U932" i="5"/>
  <c r="AH932" i="5" s="1"/>
  <c r="U866" i="5"/>
  <c r="AH866" i="5" s="1"/>
  <c r="U952" i="5"/>
  <c r="AH952" i="5" s="1"/>
  <c r="U910" i="5"/>
  <c r="AH910" i="5" s="1"/>
  <c r="U820" i="5"/>
  <c r="AH820" i="5" s="1"/>
  <c r="U853" i="5"/>
  <c r="AH853" i="5" s="1"/>
  <c r="U987" i="5"/>
  <c r="AH987" i="5" s="1"/>
  <c r="U854" i="5"/>
  <c r="AH854" i="5" s="1"/>
  <c r="U819" i="5"/>
  <c r="AH819" i="5" s="1"/>
  <c r="U822" i="5"/>
  <c r="AH822" i="5" s="1"/>
  <c r="U940" i="5"/>
  <c r="AH940" i="5" s="1"/>
  <c r="U924" i="5"/>
  <c r="AH924" i="5" s="1"/>
  <c r="U978" i="5"/>
  <c r="AH978" i="5" s="1"/>
  <c r="U957" i="5"/>
  <c r="AH957" i="5" s="1"/>
  <c r="U908" i="5"/>
  <c r="AH908" i="5" s="1"/>
  <c r="U1001" i="5"/>
  <c r="AH1001" i="5" s="1"/>
  <c r="U840" i="5"/>
  <c r="AH840" i="5" s="1"/>
  <c r="U946" i="5"/>
  <c r="AH946" i="5" s="1"/>
  <c r="U828" i="5"/>
  <c r="AH828" i="5" s="1"/>
  <c r="U886" i="5"/>
  <c r="AH886" i="5" s="1"/>
  <c r="U955" i="5"/>
  <c r="AH955" i="5" s="1"/>
  <c r="U970" i="5"/>
  <c r="AH970" i="5" s="1"/>
  <c r="U968" i="5"/>
  <c r="AH968" i="5" s="1"/>
  <c r="U905" i="5"/>
  <c r="AH905" i="5" s="1"/>
  <c r="U893" i="5"/>
  <c r="AH893" i="5" s="1"/>
  <c r="U874" i="5"/>
  <c r="AH874" i="5" s="1"/>
  <c r="U869" i="5"/>
  <c r="AH869" i="5" s="1"/>
  <c r="U922" i="5"/>
  <c r="AH922" i="5" s="1"/>
  <c r="U877" i="5"/>
  <c r="AH877" i="5" s="1"/>
  <c r="U830" i="5"/>
  <c r="AH830" i="5" s="1"/>
  <c r="U810" i="5"/>
  <c r="AH810" i="5" s="1"/>
  <c r="U926" i="5"/>
  <c r="AH926" i="5" s="1"/>
  <c r="U918" i="5"/>
  <c r="AH918" i="5" s="1"/>
  <c r="U992" i="5"/>
  <c r="AH992" i="5" s="1"/>
  <c r="U894" i="5"/>
  <c r="AH894" i="5" s="1"/>
  <c r="U811" i="5"/>
  <c r="AH811" i="5" s="1"/>
  <c r="U904" i="5"/>
  <c r="AH904" i="5" s="1"/>
  <c r="U814" i="5"/>
  <c r="AH814" i="5" s="1"/>
  <c r="U882" i="5"/>
  <c r="AH882" i="5" s="1"/>
  <c r="U857" i="5"/>
  <c r="AH857" i="5" s="1"/>
  <c r="U812" i="5"/>
  <c r="AH812" i="5" s="1"/>
  <c r="U1000" i="5"/>
  <c r="AH1000" i="5" s="1"/>
  <c r="U927" i="5"/>
  <c r="AH927" i="5" s="1"/>
  <c r="U892" i="5"/>
  <c r="AH892" i="5" s="1"/>
  <c r="U890" i="5"/>
  <c r="AH890" i="5" s="1"/>
  <c r="U929" i="5"/>
  <c r="AH929" i="5" s="1"/>
  <c r="U933" i="5"/>
  <c r="AH933" i="5" s="1"/>
  <c r="U885" i="5"/>
  <c r="AH885" i="5" s="1"/>
  <c r="U949" i="5"/>
  <c r="AH949" i="5" s="1"/>
  <c r="U833" i="5"/>
  <c r="AH833" i="5" s="1"/>
  <c r="U872" i="5"/>
  <c r="AH872" i="5" s="1"/>
  <c r="U864" i="5"/>
  <c r="AH864" i="5" s="1"/>
  <c r="U891" i="5"/>
  <c r="AH891" i="5" s="1"/>
  <c r="U902" i="5"/>
  <c r="AH902" i="5" s="1"/>
  <c r="U838" i="5"/>
  <c r="AH838" i="5" s="1"/>
  <c r="U809" i="5"/>
  <c r="AH809" i="5" s="1"/>
  <c r="U816" i="5"/>
  <c r="AH816" i="5" s="1"/>
  <c r="U994" i="5"/>
  <c r="AH994" i="5" s="1"/>
  <c r="U848" i="5"/>
  <c r="AH848" i="5" s="1"/>
  <c r="U988" i="5"/>
  <c r="AH988" i="5" s="1"/>
  <c r="U815" i="5"/>
  <c r="AH815" i="5" s="1"/>
  <c r="U942" i="5"/>
  <c r="AH942" i="5" s="1"/>
  <c r="U871" i="5"/>
  <c r="AH871" i="5" s="1"/>
  <c r="U945" i="5"/>
  <c r="AH945" i="5" s="1"/>
  <c r="U849" i="5"/>
  <c r="AH849" i="5" s="1"/>
  <c r="U821" i="5"/>
  <c r="AH821" i="5" s="1"/>
  <c r="U850" i="5"/>
  <c r="AH850" i="5" s="1"/>
  <c r="U880" i="5"/>
  <c r="AH880" i="5" s="1"/>
  <c r="U884" i="5"/>
  <c r="AH884" i="5" s="1"/>
  <c r="U806" i="5"/>
  <c r="AH806" i="5" s="1"/>
  <c r="U846" i="5"/>
  <c r="AH846" i="5" s="1"/>
  <c r="U856" i="5"/>
  <c r="AH856" i="5" s="1"/>
  <c r="U832" i="5"/>
  <c r="AH832" i="5" s="1"/>
  <c r="U878" i="5"/>
  <c r="AH878" i="5" s="1"/>
  <c r="U852" i="5"/>
  <c r="AH852" i="5" s="1"/>
  <c r="U817" i="5"/>
  <c r="AH817" i="5" s="1"/>
  <c r="U813" i="5"/>
  <c r="AH813" i="5" s="1"/>
  <c r="U835" i="5"/>
  <c r="AH835" i="5" s="1"/>
  <c r="U808" i="5"/>
  <c r="AH808" i="5" s="1"/>
  <c r="U913" i="5"/>
  <c r="AH913" i="5" s="1"/>
  <c r="U958" i="5"/>
  <c r="AH958" i="5" s="1"/>
  <c r="U963" i="5"/>
  <c r="AH963" i="5" s="1"/>
  <c r="U824" i="5"/>
  <c r="AH824" i="5" s="1"/>
  <c r="U855" i="5"/>
  <c r="AH855" i="5" s="1"/>
  <c r="U996" i="5"/>
  <c r="AH996" i="5" s="1"/>
  <c r="U805" i="5"/>
  <c r="AH805" i="5" s="1"/>
  <c r="U784" i="5"/>
  <c r="AH784" i="5" s="1"/>
  <c r="U953" i="5"/>
  <c r="AH953" i="5" s="1"/>
  <c r="U667" i="5"/>
  <c r="AH667" i="5" s="1"/>
  <c r="U917" i="5"/>
  <c r="AH917" i="5" s="1"/>
  <c r="U976" i="5"/>
  <c r="AH976" i="5" s="1"/>
  <c r="U804" i="5"/>
  <c r="AH804" i="5" s="1"/>
  <c r="U669" i="5"/>
  <c r="AH669" i="5" s="1"/>
  <c r="U807" i="5"/>
  <c r="AH807" i="5" s="1"/>
  <c r="U985" i="5"/>
  <c r="AH985" i="5" s="1"/>
  <c r="U818" i="5"/>
  <c r="AH818" i="5" s="1"/>
  <c r="U920" i="5"/>
  <c r="AH920" i="5" s="1"/>
  <c r="U948" i="5"/>
  <c r="AH948" i="5" s="1"/>
  <c r="U825" i="5"/>
  <c r="AH825" i="5" s="1"/>
  <c r="U862" i="5"/>
  <c r="AH862" i="5" s="1"/>
  <c r="U781" i="5"/>
  <c r="AH781" i="5" s="1"/>
  <c r="U732" i="5"/>
  <c r="AH732" i="5" s="1"/>
  <c r="U803" i="5"/>
  <c r="AH803" i="5" s="1"/>
  <c r="U735" i="5"/>
  <c r="AH735" i="5" s="1"/>
  <c r="U743" i="5"/>
  <c r="AH743" i="5" s="1"/>
  <c r="U771" i="5"/>
  <c r="AH771" i="5" s="1"/>
  <c r="U794" i="5"/>
  <c r="AH794" i="5" s="1"/>
  <c r="U635" i="5"/>
  <c r="AH635" i="5" s="1"/>
  <c r="U802" i="5"/>
  <c r="AH802" i="5" s="1"/>
  <c r="U600" i="5"/>
  <c r="AH600" i="5" s="1"/>
  <c r="U626" i="5"/>
  <c r="AH626" i="5" s="1"/>
  <c r="U775" i="5"/>
  <c r="AH775" i="5" s="1"/>
  <c r="U628" i="5"/>
  <c r="AH628" i="5" s="1"/>
  <c r="U801" i="5"/>
  <c r="AH801" i="5" s="1"/>
  <c r="U989" i="5"/>
  <c r="AH989" i="5" s="1"/>
  <c r="U779" i="5"/>
  <c r="AH779" i="5" s="1"/>
  <c r="U845" i="5"/>
  <c r="AH845" i="5" s="1"/>
  <c r="U631" i="5"/>
  <c r="AH631" i="5" s="1"/>
  <c r="U636" i="5"/>
  <c r="AH636" i="5" s="1"/>
  <c r="U744" i="5"/>
  <c r="AH744" i="5" s="1"/>
  <c r="U790" i="5"/>
  <c r="AH790" i="5" s="1"/>
  <c r="U770" i="5"/>
  <c r="AH770" i="5" s="1"/>
  <c r="U791" i="5"/>
  <c r="AH791" i="5" s="1"/>
  <c r="U581" i="5"/>
  <c r="AH581" i="5" s="1"/>
  <c r="U715" i="5"/>
  <c r="AH715" i="5" s="1"/>
  <c r="U747" i="5"/>
  <c r="AH747" i="5" s="1"/>
  <c r="U782" i="5"/>
  <c r="AH782" i="5" s="1"/>
  <c r="U616" i="5"/>
  <c r="AH616" i="5" s="1"/>
  <c r="U694" i="5"/>
  <c r="AH694" i="5" s="1"/>
  <c r="U706" i="5"/>
  <c r="AH706" i="5" s="1"/>
  <c r="U751" i="5"/>
  <c r="AH751" i="5" s="1"/>
  <c r="U664" i="5"/>
  <c r="AH664" i="5" s="1"/>
  <c r="U580" i="5"/>
  <c r="AH580" i="5" s="1"/>
  <c r="U760" i="5"/>
  <c r="AH760" i="5" s="1"/>
  <c r="U749" i="5"/>
  <c r="AH749" i="5" s="1"/>
  <c r="U763" i="5"/>
  <c r="AH763" i="5" s="1"/>
  <c r="U748" i="5"/>
  <c r="AH748" i="5" s="1"/>
  <c r="U792" i="5"/>
  <c r="AH792" i="5" s="1"/>
  <c r="U768" i="5"/>
  <c r="AH768" i="5" s="1"/>
  <c r="U579" i="5"/>
  <c r="AH579" i="5" s="1"/>
  <c r="U634" i="5"/>
  <c r="AH634" i="5" s="1"/>
  <c r="U787" i="5"/>
  <c r="AH787" i="5" s="1"/>
  <c r="U610" i="5"/>
  <c r="AH610" i="5" s="1"/>
  <c r="U627" i="5"/>
  <c r="AH627" i="5" s="1"/>
  <c r="U633" i="5"/>
  <c r="AH633" i="5" s="1"/>
  <c r="U740" i="5"/>
  <c r="AH740" i="5" s="1"/>
  <c r="U729" i="5"/>
  <c r="AH729" i="5" s="1"/>
  <c r="U593" i="5"/>
  <c r="AH593" i="5" s="1"/>
  <c r="U666" i="5"/>
  <c r="AH666" i="5" s="1"/>
  <c r="U746" i="5"/>
  <c r="AH746" i="5" s="1"/>
  <c r="U799" i="5"/>
  <c r="AH799" i="5" s="1"/>
  <c r="U708" i="5"/>
  <c r="AH708" i="5" s="1"/>
  <c r="U724" i="5"/>
  <c r="AH724" i="5" s="1"/>
  <c r="U778" i="5"/>
  <c r="AH778" i="5" s="1"/>
  <c r="U573" i="5"/>
  <c r="AH573" i="5" s="1"/>
  <c r="U710" i="5"/>
  <c r="AH710" i="5" s="1"/>
  <c r="U769" i="5"/>
  <c r="AH769" i="5" s="1"/>
  <c r="U754" i="5"/>
  <c r="AH754" i="5" s="1"/>
  <c r="U738" i="5"/>
  <c r="AH738" i="5" s="1"/>
  <c r="U704" i="5"/>
  <c r="AH704" i="5" s="1"/>
  <c r="U647" i="5"/>
  <c r="AH647" i="5" s="1"/>
  <c r="U783" i="5"/>
  <c r="AH783" i="5" s="1"/>
  <c r="U774" i="5"/>
  <c r="AH774" i="5" s="1"/>
  <c r="U625" i="5"/>
  <c r="AH625" i="5" s="1"/>
  <c r="U727" i="5"/>
  <c r="AH727" i="5" s="1"/>
  <c r="U660" i="5"/>
  <c r="AH660" i="5" s="1"/>
  <c r="U764" i="5"/>
  <c r="AH764" i="5" s="1"/>
  <c r="U723" i="5"/>
  <c r="AH723" i="5" s="1"/>
  <c r="U757" i="5"/>
  <c r="AH757" i="5" s="1"/>
  <c r="U733" i="5"/>
  <c r="AH733" i="5" s="1"/>
  <c r="U599" i="5"/>
  <c r="AH599" i="5" s="1"/>
  <c r="U725" i="5"/>
  <c r="AH725" i="5" s="1"/>
  <c r="U629" i="5"/>
  <c r="AH629" i="5" s="1"/>
  <c r="U753" i="5"/>
  <c r="AH753" i="5" s="1"/>
  <c r="U619" i="5"/>
  <c r="AH619" i="5" s="1"/>
  <c r="U602" i="5"/>
  <c r="AH602" i="5" s="1"/>
  <c r="U603" i="5"/>
  <c r="AH603" i="5" s="1"/>
  <c r="U730" i="5"/>
  <c r="AH730" i="5" s="1"/>
  <c r="U703" i="5"/>
  <c r="AH703" i="5" s="1"/>
  <c r="U640" i="5"/>
  <c r="AH640" i="5" s="1"/>
  <c r="U598" i="5"/>
  <c r="AH598" i="5" s="1"/>
  <c r="U726" i="5"/>
  <c r="AH726" i="5" s="1"/>
  <c r="U699" i="5"/>
  <c r="AH699" i="5" s="1"/>
  <c r="U719" i="5"/>
  <c r="AH719" i="5" s="1"/>
  <c r="U765" i="5"/>
  <c r="AH765" i="5" s="1"/>
  <c r="U714" i="5"/>
  <c r="AH714" i="5" s="1"/>
  <c r="U657" i="5"/>
  <c r="AH657" i="5" s="1"/>
  <c r="U686" i="5"/>
  <c r="AH686" i="5" s="1"/>
  <c r="U668" i="5"/>
  <c r="AH668" i="5" s="1"/>
  <c r="U672" i="5"/>
  <c r="AH672" i="5" s="1"/>
  <c r="U758" i="5"/>
  <c r="AH758" i="5" s="1"/>
  <c r="U696" i="5"/>
  <c r="AH696" i="5" s="1"/>
  <c r="U697" i="5"/>
  <c r="AH697" i="5" s="1"/>
  <c r="U712" i="5"/>
  <c r="AH712" i="5" s="1"/>
  <c r="U698" i="5"/>
  <c r="AH698" i="5" s="1"/>
  <c r="U578" i="5"/>
  <c r="AH578" i="5" s="1"/>
  <c r="U777" i="5"/>
  <c r="AH777" i="5" s="1"/>
  <c r="U622" i="5"/>
  <c r="AH622" i="5" s="1"/>
  <c r="U722" i="5"/>
  <c r="AH722" i="5" s="1"/>
  <c r="U663" i="5"/>
  <c r="AH663" i="5" s="1"/>
  <c r="U800" i="5"/>
  <c r="AH800" i="5" s="1"/>
  <c r="U671" i="5"/>
  <c r="AH671" i="5" s="1"/>
  <c r="U702" i="5"/>
  <c r="AH702" i="5" s="1"/>
  <c r="U734" i="5"/>
  <c r="AH734" i="5" s="1"/>
  <c r="U654" i="5"/>
  <c r="AH654" i="5" s="1"/>
  <c r="U700" i="5"/>
  <c r="AH700" i="5" s="1"/>
  <c r="U793" i="5"/>
  <c r="AH793" i="5" s="1"/>
  <c r="U797" i="5"/>
  <c r="AH797" i="5" s="1"/>
  <c r="U798" i="5"/>
  <c r="AH798" i="5" s="1"/>
  <c r="U742" i="5"/>
  <c r="AH742" i="5" s="1"/>
  <c r="U720" i="5"/>
  <c r="AH720" i="5" s="1"/>
  <c r="U796" i="5"/>
  <c r="AH796" i="5" s="1"/>
  <c r="U613" i="5"/>
  <c r="AH613" i="5" s="1"/>
  <c r="U762" i="5"/>
  <c r="AH762" i="5" s="1"/>
  <c r="U745" i="5"/>
  <c r="AH745" i="5" s="1"/>
  <c r="U632" i="5"/>
  <c r="AH632" i="5" s="1"/>
  <c r="U673" i="5"/>
  <c r="AH673" i="5" s="1"/>
  <c r="U684" i="5"/>
  <c r="AH684" i="5" s="1"/>
  <c r="U690" i="5"/>
  <c r="AH690" i="5" s="1"/>
  <c r="U642" i="5"/>
  <c r="AH642" i="5" s="1"/>
  <c r="U759" i="5"/>
  <c r="AH759" i="5" s="1"/>
  <c r="U651" i="5"/>
  <c r="AH651" i="5" s="1"/>
  <c r="U682" i="5"/>
  <c r="AH682" i="5" s="1"/>
  <c r="U678" i="5"/>
  <c r="AH678" i="5" s="1"/>
  <c r="U614" i="5"/>
  <c r="AH614" i="5" s="1"/>
  <c r="U766" i="5"/>
  <c r="AH766" i="5" s="1"/>
  <c r="U659" i="5"/>
  <c r="AH659" i="5" s="1"/>
  <c r="U685" i="5"/>
  <c r="AH685" i="5" s="1"/>
  <c r="U795" i="5"/>
  <c r="AH795" i="5" s="1"/>
  <c r="U618" i="5"/>
  <c r="AH618" i="5" s="1"/>
  <c r="U662" i="5"/>
  <c r="AH662" i="5" s="1"/>
  <c r="U772" i="5"/>
  <c r="AH772" i="5" s="1"/>
  <c r="U623" i="5"/>
  <c r="AH623" i="5" s="1"/>
  <c r="U728" i="5"/>
  <c r="AH728" i="5" s="1"/>
  <c r="U683" i="5"/>
  <c r="AH683" i="5" s="1"/>
  <c r="U670" i="5"/>
  <c r="AH670" i="5" s="1"/>
  <c r="U655" i="5"/>
  <c r="AH655" i="5" s="1"/>
  <c r="U713" i="5"/>
  <c r="AH713" i="5" s="1"/>
  <c r="U595" i="5"/>
  <c r="AH595" i="5" s="1"/>
  <c r="U615" i="5"/>
  <c r="AH615" i="5" s="1"/>
  <c r="U630" i="5"/>
  <c r="AH630" i="5" s="1"/>
  <c r="U701" i="5"/>
  <c r="AH701" i="5" s="1"/>
  <c r="U612" i="5"/>
  <c r="AH612" i="5" s="1"/>
  <c r="U679" i="5"/>
  <c r="AH679" i="5" s="1"/>
  <c r="U718" i="5"/>
  <c r="AH718" i="5" s="1"/>
  <c r="U716" i="5"/>
  <c r="AH716" i="5" s="1"/>
  <c r="U761" i="5"/>
  <c r="AH761" i="5" s="1"/>
  <c r="U707" i="5"/>
  <c r="AH707" i="5" s="1"/>
  <c r="U752" i="5"/>
  <c r="AH752" i="5" s="1"/>
  <c r="U773" i="5"/>
  <c r="AH773" i="5" s="1"/>
  <c r="U597" i="5"/>
  <c r="AH597" i="5" s="1"/>
  <c r="U606" i="5"/>
  <c r="AH606" i="5" s="1"/>
  <c r="U731" i="5"/>
  <c r="AH731" i="5" s="1"/>
  <c r="U717" i="5"/>
  <c r="AH717" i="5" s="1"/>
  <c r="U644" i="5"/>
  <c r="AH644" i="5" s="1"/>
  <c r="U658" i="5"/>
  <c r="AH658" i="5" s="1"/>
  <c r="U645" i="5"/>
  <c r="AH645" i="5" s="1"/>
  <c r="U677" i="5"/>
  <c r="AH677" i="5" s="1"/>
  <c r="U574" i="5"/>
  <c r="AH574" i="5" s="1"/>
  <c r="U695" i="5"/>
  <c r="AH695" i="5" s="1"/>
  <c r="U756" i="5"/>
  <c r="AH756" i="5" s="1"/>
  <c r="U570" i="5"/>
  <c r="AH570" i="5" s="1"/>
  <c r="U693" i="5"/>
  <c r="AH693" i="5" s="1"/>
  <c r="U776" i="5"/>
  <c r="AH776" i="5" s="1"/>
  <c r="U649" i="5"/>
  <c r="AH649" i="5" s="1"/>
  <c r="U688" i="5"/>
  <c r="AH688" i="5" s="1"/>
  <c r="U736" i="5"/>
  <c r="AH736" i="5" s="1"/>
  <c r="U721" i="5"/>
  <c r="AH721" i="5" s="1"/>
  <c r="U675" i="5"/>
  <c r="AH675" i="5" s="1"/>
  <c r="U617" i="5"/>
  <c r="AH617" i="5" s="1"/>
  <c r="U691" i="5"/>
  <c r="AH691" i="5" s="1"/>
  <c r="U789" i="5"/>
  <c r="AH789" i="5" s="1"/>
  <c r="U705" i="5"/>
  <c r="AH705" i="5" s="1"/>
  <c r="U656" i="5"/>
  <c r="AH656" i="5" s="1"/>
  <c r="U646" i="5"/>
  <c r="AH646" i="5" s="1"/>
  <c r="U609" i="5"/>
  <c r="AH609" i="5" s="1"/>
  <c r="U643" i="5"/>
  <c r="AH643" i="5" s="1"/>
  <c r="U594" i="5"/>
  <c r="AH594" i="5" s="1"/>
  <c r="U639" i="5"/>
  <c r="AH639" i="5" s="1"/>
  <c r="U680" i="5"/>
  <c r="AH680" i="5" s="1"/>
  <c r="U665" i="5"/>
  <c r="AH665" i="5" s="1"/>
  <c r="U788" i="5"/>
  <c r="AH788" i="5" s="1"/>
  <c r="U674" i="5"/>
  <c r="AH674" i="5" s="1"/>
  <c r="U741" i="5"/>
  <c r="AH741" i="5" s="1"/>
  <c r="U648" i="5"/>
  <c r="AH648" i="5" s="1"/>
  <c r="U739" i="5"/>
  <c r="AH739" i="5" s="1"/>
  <c r="U661" i="5"/>
  <c r="AH661" i="5" s="1"/>
  <c r="U786" i="5"/>
  <c r="AH786" i="5" s="1"/>
  <c r="U608" i="5"/>
  <c r="AH608" i="5" s="1"/>
  <c r="U676" i="5"/>
  <c r="AH676" i="5" s="1"/>
  <c r="U650" i="5"/>
  <c r="AH650" i="5" s="1"/>
  <c r="U592" i="5"/>
  <c r="AH592" i="5" s="1"/>
  <c r="U620" i="5"/>
  <c r="AH620" i="5" s="1"/>
  <c r="U591" i="5"/>
  <c r="AH591" i="5" s="1"/>
  <c r="U689" i="5"/>
  <c r="AH689" i="5" s="1"/>
  <c r="U565" i="5"/>
  <c r="AH565" i="5" s="1"/>
  <c r="U582" i="5"/>
  <c r="AH582" i="5" s="1"/>
  <c r="U575" i="5"/>
  <c r="AH575" i="5" s="1"/>
  <c r="U418" i="5"/>
  <c r="AH418" i="5" s="1"/>
  <c r="U652" i="5"/>
  <c r="AH652" i="5" s="1"/>
  <c r="U767" i="5"/>
  <c r="AH767" i="5" s="1"/>
  <c r="U560" i="5"/>
  <c r="AH560" i="5" s="1"/>
  <c r="U641" i="5"/>
  <c r="AH641" i="5" s="1"/>
  <c r="U583" i="5"/>
  <c r="AH583" i="5" s="1"/>
  <c r="U737" i="5"/>
  <c r="AH737" i="5" s="1"/>
  <c r="U624" i="5"/>
  <c r="AH624" i="5" s="1"/>
  <c r="U586" i="5"/>
  <c r="AH586" i="5" s="1"/>
  <c r="U571" i="5"/>
  <c r="AH571" i="5" s="1"/>
  <c r="U585" i="5"/>
  <c r="AH585" i="5" s="1"/>
  <c r="U572" i="5"/>
  <c r="AH572" i="5" s="1"/>
  <c r="U529" i="5"/>
  <c r="AH529" i="5" s="1"/>
  <c r="U711" i="5"/>
  <c r="AH711" i="5" s="1"/>
  <c r="U607" i="5"/>
  <c r="AH607" i="5" s="1"/>
  <c r="U601" i="5"/>
  <c r="AH601" i="5" s="1"/>
  <c r="U566" i="5"/>
  <c r="AH566" i="5" s="1"/>
  <c r="U546" i="5"/>
  <c r="AH546" i="5" s="1"/>
  <c r="U569" i="5"/>
  <c r="AH569" i="5" s="1"/>
  <c r="U604" i="5"/>
  <c r="AH604" i="5" s="1"/>
  <c r="U780" i="5"/>
  <c r="AH780" i="5" s="1"/>
  <c r="U687" i="5"/>
  <c r="AH687" i="5" s="1"/>
  <c r="U750" i="5"/>
  <c r="AH750" i="5" s="1"/>
  <c r="U587" i="5"/>
  <c r="AH587" i="5" s="1"/>
  <c r="U692" i="5"/>
  <c r="AH692" i="5" s="1"/>
  <c r="U584" i="5"/>
  <c r="AH584" i="5" s="1"/>
  <c r="U577" i="5"/>
  <c r="AH577" i="5" s="1"/>
  <c r="U590" i="5"/>
  <c r="AH590" i="5" s="1"/>
  <c r="U564" i="5"/>
  <c r="AH564" i="5" s="1"/>
  <c r="U576" i="5"/>
  <c r="AH576" i="5" s="1"/>
  <c r="U637" i="5"/>
  <c r="AH637" i="5" s="1"/>
  <c r="U755" i="5"/>
  <c r="AH755" i="5" s="1"/>
  <c r="U621" i="5"/>
  <c r="AH621" i="5" s="1"/>
  <c r="U681" i="5"/>
  <c r="AH681" i="5" s="1"/>
  <c r="U589" i="5"/>
  <c r="AH589" i="5" s="1"/>
  <c r="U561" i="5"/>
  <c r="AH561" i="5" s="1"/>
  <c r="U558" i="5"/>
  <c r="AH558" i="5" s="1"/>
  <c r="U506" i="5"/>
  <c r="AH506" i="5" s="1"/>
  <c r="U535" i="5"/>
  <c r="AH535" i="5" s="1"/>
  <c r="U588" i="5"/>
  <c r="AH588" i="5" s="1"/>
  <c r="U385" i="5"/>
  <c r="AH385" i="5" s="1"/>
  <c r="U554" i="5"/>
  <c r="AH554" i="5" s="1"/>
  <c r="U522" i="5"/>
  <c r="AH522" i="5" s="1"/>
  <c r="U518" i="5"/>
  <c r="AH518" i="5" s="1"/>
  <c r="U568" i="5"/>
  <c r="AH568" i="5" s="1"/>
  <c r="U497" i="5"/>
  <c r="AH497" i="5" s="1"/>
  <c r="U541" i="5"/>
  <c r="AH541" i="5" s="1"/>
  <c r="U507" i="5"/>
  <c r="AH507" i="5" s="1"/>
  <c r="U501" i="5"/>
  <c r="AH501" i="5" s="1"/>
  <c r="U508" i="5"/>
  <c r="AH508" i="5" s="1"/>
  <c r="U530" i="5"/>
  <c r="AH530" i="5" s="1"/>
  <c r="U430" i="5"/>
  <c r="AH430" i="5" s="1"/>
  <c r="U596" i="5"/>
  <c r="AH596" i="5" s="1"/>
  <c r="U432" i="5"/>
  <c r="AH432" i="5" s="1"/>
  <c r="U485" i="5"/>
  <c r="AH485" i="5" s="1"/>
  <c r="U563" i="5"/>
  <c r="AH563" i="5" s="1"/>
  <c r="U521" i="5"/>
  <c r="AH521" i="5" s="1"/>
  <c r="U475" i="5"/>
  <c r="AH475" i="5" s="1"/>
  <c r="U653" i="5"/>
  <c r="AH653" i="5" s="1"/>
  <c r="U539" i="5"/>
  <c r="AH539" i="5" s="1"/>
  <c r="U537" i="5"/>
  <c r="AH537" i="5" s="1"/>
  <c r="U526" i="5"/>
  <c r="AH526" i="5" s="1"/>
  <c r="U557" i="5"/>
  <c r="AH557" i="5" s="1"/>
  <c r="U487" i="5"/>
  <c r="AH487" i="5" s="1"/>
  <c r="U415" i="5"/>
  <c r="AH415" i="5" s="1"/>
  <c r="U785" i="5"/>
  <c r="AH785" i="5" s="1"/>
  <c r="U528" i="5"/>
  <c r="AH528" i="5" s="1"/>
  <c r="U709" i="5"/>
  <c r="AH709" i="5" s="1"/>
  <c r="U562" i="5"/>
  <c r="AH562" i="5" s="1"/>
  <c r="U502" i="5"/>
  <c r="AH502" i="5" s="1"/>
  <c r="U550" i="5"/>
  <c r="AH550" i="5" s="1"/>
  <c r="U611" i="5"/>
  <c r="AH611" i="5" s="1"/>
  <c r="U567" i="5"/>
  <c r="AH567" i="5" s="1"/>
  <c r="U520" i="5"/>
  <c r="AH520" i="5" s="1"/>
  <c r="U482" i="5"/>
  <c r="AH482" i="5" s="1"/>
  <c r="U538" i="5"/>
  <c r="AH538" i="5" s="1"/>
  <c r="U638" i="5"/>
  <c r="AH638" i="5" s="1"/>
  <c r="U527" i="5"/>
  <c r="AH527" i="5" s="1"/>
  <c r="U523" i="5"/>
  <c r="AH523" i="5" s="1"/>
  <c r="U555" i="5"/>
  <c r="AH555" i="5" s="1"/>
  <c r="U488" i="5"/>
  <c r="AH488" i="5" s="1"/>
  <c r="U481" i="5"/>
  <c r="AH481" i="5" s="1"/>
  <c r="U494" i="5"/>
  <c r="AH494" i="5" s="1"/>
  <c r="U493" i="5"/>
  <c r="AH493" i="5" s="1"/>
  <c r="U470" i="5"/>
  <c r="AH470" i="5" s="1"/>
  <c r="U515" i="5"/>
  <c r="AH515" i="5" s="1"/>
  <c r="U453" i="5"/>
  <c r="AH453" i="5" s="1"/>
  <c r="U380" i="5"/>
  <c r="AH380" i="5" s="1"/>
  <c r="U434" i="5"/>
  <c r="AH434" i="5" s="1"/>
  <c r="U455" i="5"/>
  <c r="AH455" i="5" s="1"/>
  <c r="U496" i="5"/>
  <c r="AH496" i="5" s="1"/>
  <c r="U424" i="5"/>
  <c r="AH424" i="5" s="1"/>
  <c r="U462" i="5"/>
  <c r="AH462" i="5" s="1"/>
  <c r="U552" i="5"/>
  <c r="AH552" i="5" s="1"/>
  <c r="U472" i="5"/>
  <c r="AH472" i="5" s="1"/>
  <c r="U442" i="5"/>
  <c r="AH442" i="5" s="1"/>
  <c r="U505" i="5"/>
  <c r="AH505" i="5" s="1"/>
  <c r="U458" i="5"/>
  <c r="AH458" i="5" s="1"/>
  <c r="U484" i="5"/>
  <c r="AH484" i="5" s="1"/>
  <c r="U503" i="5"/>
  <c r="AH503" i="5" s="1"/>
  <c r="U435" i="5"/>
  <c r="AH435" i="5" s="1"/>
  <c r="U483" i="5"/>
  <c r="AH483" i="5" s="1"/>
  <c r="U516" i="5"/>
  <c r="AH516" i="5" s="1"/>
  <c r="U514" i="5"/>
  <c r="AH514" i="5" s="1"/>
  <c r="U486" i="5"/>
  <c r="AH486" i="5" s="1"/>
  <c r="U471" i="5"/>
  <c r="AH471" i="5" s="1"/>
  <c r="U443" i="5"/>
  <c r="AH443" i="5" s="1"/>
  <c r="U465" i="5"/>
  <c r="AH465" i="5" s="1"/>
  <c r="U532" i="5"/>
  <c r="AH532" i="5" s="1"/>
  <c r="U549" i="5"/>
  <c r="AH549" i="5" s="1"/>
  <c r="U467" i="5"/>
  <c r="AH467" i="5" s="1"/>
  <c r="U439" i="5"/>
  <c r="AH439" i="5" s="1"/>
  <c r="U559" i="5"/>
  <c r="AH559" i="5" s="1"/>
  <c r="U469" i="5"/>
  <c r="AH469" i="5" s="1"/>
  <c r="U553" i="5"/>
  <c r="AH553" i="5" s="1"/>
  <c r="U427" i="5"/>
  <c r="AH427" i="5" s="1"/>
  <c r="U426" i="5"/>
  <c r="AH426" i="5" s="1"/>
  <c r="U468" i="5"/>
  <c r="AH468" i="5" s="1"/>
  <c r="U556" i="5"/>
  <c r="AH556" i="5" s="1"/>
  <c r="U536" i="5"/>
  <c r="AH536" i="5" s="1"/>
  <c r="U449" i="5"/>
  <c r="AH449" i="5" s="1"/>
  <c r="U478" i="5"/>
  <c r="AH478" i="5" s="1"/>
  <c r="U463" i="5"/>
  <c r="AH463" i="5" s="1"/>
  <c r="U525" i="5"/>
  <c r="AH525" i="5" s="1"/>
  <c r="U461" i="5"/>
  <c r="AH461" i="5" s="1"/>
  <c r="U499" i="5"/>
  <c r="AH499" i="5" s="1"/>
  <c r="U392" i="5"/>
  <c r="AH392" i="5" s="1"/>
  <c r="U417" i="5"/>
  <c r="AH417" i="5" s="1"/>
  <c r="U414" i="5"/>
  <c r="AH414" i="5" s="1"/>
  <c r="U450" i="5"/>
  <c r="AH450" i="5" s="1"/>
  <c r="U512" i="5"/>
  <c r="AH512" i="5" s="1"/>
  <c r="U544" i="5"/>
  <c r="AH544" i="5" s="1"/>
  <c r="U543" i="5"/>
  <c r="AH543" i="5" s="1"/>
  <c r="U408" i="5"/>
  <c r="AH408" i="5" s="1"/>
  <c r="U513" i="5"/>
  <c r="AH513" i="5" s="1"/>
  <c r="U447" i="5"/>
  <c r="AH447" i="5" s="1"/>
  <c r="U491" i="5"/>
  <c r="AH491" i="5" s="1"/>
  <c r="U405" i="5"/>
  <c r="AH405" i="5" s="1"/>
  <c r="U454" i="5"/>
  <c r="AH454" i="5" s="1"/>
  <c r="U440" i="5"/>
  <c r="AH440" i="5" s="1"/>
  <c r="U381" i="5"/>
  <c r="AH381" i="5" s="1"/>
  <c r="U452" i="5"/>
  <c r="AH452" i="5" s="1"/>
  <c r="U548" i="5"/>
  <c r="AH548" i="5" s="1"/>
  <c r="U489" i="5"/>
  <c r="AH489" i="5" s="1"/>
  <c r="U480" i="5"/>
  <c r="AH480" i="5" s="1"/>
  <c r="U406" i="5"/>
  <c r="AH406" i="5" s="1"/>
  <c r="U438" i="5"/>
  <c r="AH438" i="5" s="1"/>
  <c r="U423" i="5"/>
  <c r="AH423" i="5" s="1"/>
  <c r="U517" i="5"/>
  <c r="AH517" i="5" s="1"/>
  <c r="U446" i="5"/>
  <c r="AH446" i="5" s="1"/>
  <c r="U429" i="5"/>
  <c r="AH429" i="5" s="1"/>
  <c r="U542" i="5"/>
  <c r="AH542" i="5" s="1"/>
  <c r="U504" i="5"/>
  <c r="AH504" i="5" s="1"/>
  <c r="U437" i="5"/>
  <c r="AH437" i="5" s="1"/>
  <c r="U551" i="5"/>
  <c r="AH551" i="5" s="1"/>
  <c r="U476" i="5"/>
  <c r="AH476" i="5" s="1"/>
  <c r="U492" i="5"/>
  <c r="AH492" i="5" s="1"/>
  <c r="U495" i="5"/>
  <c r="AH495" i="5" s="1"/>
  <c r="U391" i="5"/>
  <c r="AH391" i="5" s="1"/>
  <c r="U534" i="5"/>
  <c r="AH534" i="5" s="1"/>
  <c r="U473" i="5"/>
  <c r="AH473" i="5" s="1"/>
  <c r="U451" i="5"/>
  <c r="AH451" i="5" s="1"/>
  <c r="U410" i="5"/>
  <c r="AH410" i="5" s="1"/>
  <c r="U409" i="5"/>
  <c r="AH409" i="5" s="1"/>
  <c r="U605" i="5"/>
  <c r="AH605" i="5" s="1"/>
  <c r="U524" i="5"/>
  <c r="AH524" i="5" s="1"/>
  <c r="U500" i="5"/>
  <c r="AH500" i="5" s="1"/>
  <c r="U460" i="5"/>
  <c r="AH460" i="5" s="1"/>
  <c r="U466" i="5"/>
  <c r="AH466" i="5" s="1"/>
  <c r="U545" i="5"/>
  <c r="AH545" i="5" s="1"/>
  <c r="U402" i="5"/>
  <c r="AH402" i="5" s="1"/>
  <c r="U421" i="5"/>
  <c r="AH421" i="5" s="1"/>
  <c r="U456" i="5"/>
  <c r="AH456" i="5" s="1"/>
  <c r="U477" i="5"/>
  <c r="AH477" i="5" s="1"/>
  <c r="U383" i="5"/>
  <c r="AH383" i="5" s="1"/>
  <c r="U407" i="5"/>
  <c r="AH407" i="5" s="1"/>
  <c r="U393" i="5"/>
  <c r="AH393" i="5" s="1"/>
  <c r="U519" i="5"/>
  <c r="AH519" i="5" s="1"/>
  <c r="U401" i="5"/>
  <c r="AH401" i="5" s="1"/>
  <c r="U448" i="5"/>
  <c r="AH448" i="5" s="1"/>
  <c r="U413" i="5"/>
  <c r="AH413" i="5" s="1"/>
  <c r="U509" i="5"/>
  <c r="AH509" i="5" s="1"/>
  <c r="U464" i="5"/>
  <c r="AH464" i="5" s="1"/>
  <c r="U510" i="5"/>
  <c r="AH510" i="5" s="1"/>
  <c r="U431" i="5"/>
  <c r="AH431" i="5" s="1"/>
  <c r="U433" i="5"/>
  <c r="AH433" i="5" s="1"/>
  <c r="U425" i="5"/>
  <c r="AH425" i="5" s="1"/>
  <c r="U377" i="5"/>
  <c r="AH377" i="5" s="1"/>
  <c r="U396" i="5"/>
  <c r="AH396" i="5" s="1"/>
  <c r="U547" i="5"/>
  <c r="AH547" i="5" s="1"/>
  <c r="U400" i="5"/>
  <c r="AH400" i="5" s="1"/>
  <c r="U411" i="5"/>
  <c r="AH411" i="5" s="1"/>
  <c r="U420" i="5"/>
  <c r="AH420" i="5" s="1"/>
  <c r="U399" i="5"/>
  <c r="AH399" i="5" s="1"/>
  <c r="U390" i="5"/>
  <c r="AH390" i="5" s="1"/>
  <c r="U436" i="5"/>
  <c r="AH436" i="5" s="1"/>
  <c r="U379" i="5"/>
  <c r="AH379" i="5" s="1"/>
  <c r="U403" i="5"/>
  <c r="AH403" i="5" s="1"/>
  <c r="U531" i="5"/>
  <c r="AH531" i="5" s="1"/>
  <c r="U457" i="5"/>
  <c r="AH457" i="5" s="1"/>
  <c r="U382" i="5"/>
  <c r="AH382" i="5" s="1"/>
  <c r="U459" i="5"/>
  <c r="AH459" i="5" s="1"/>
  <c r="U474" i="5"/>
  <c r="AH474" i="5" s="1"/>
  <c r="U398" i="5"/>
  <c r="AH398" i="5" s="1"/>
  <c r="U404" i="5"/>
  <c r="AH404" i="5" s="1"/>
  <c r="U376" i="5"/>
  <c r="AH376" i="5" s="1"/>
  <c r="U511" i="5"/>
  <c r="AH511" i="5" s="1"/>
  <c r="U533" i="5"/>
  <c r="AH533" i="5" s="1"/>
  <c r="U422" i="5"/>
  <c r="AH422" i="5" s="1"/>
  <c r="U498" i="5"/>
  <c r="AH498" i="5" s="1"/>
  <c r="U389" i="5"/>
  <c r="AH389" i="5" s="1"/>
  <c r="U371" i="5"/>
  <c r="AH371" i="5" s="1"/>
  <c r="U346" i="5"/>
  <c r="AH346" i="5" s="1"/>
  <c r="U378" i="5"/>
  <c r="AH378" i="5" s="1"/>
  <c r="U347" i="5"/>
  <c r="AH347" i="5" s="1"/>
  <c r="U428" i="5"/>
  <c r="AH428" i="5" s="1"/>
  <c r="U388" i="5"/>
  <c r="AH388" i="5" s="1"/>
  <c r="U365" i="5"/>
  <c r="AH365" i="5" s="1"/>
  <c r="U540" i="5"/>
  <c r="AH540" i="5" s="1"/>
  <c r="U387" i="5"/>
  <c r="AH387" i="5" s="1"/>
  <c r="U397" i="5"/>
  <c r="AH397" i="5" s="1"/>
  <c r="U323" i="5"/>
  <c r="AH323" i="5" s="1"/>
  <c r="U490" i="5"/>
  <c r="AH490" i="5" s="1"/>
  <c r="U372" i="5"/>
  <c r="AH372" i="5" s="1"/>
  <c r="U296" i="5"/>
  <c r="AH296" i="5" s="1"/>
  <c r="U374" i="5"/>
  <c r="AH374" i="5" s="1"/>
  <c r="U370" i="5"/>
  <c r="AH370" i="5" s="1"/>
  <c r="U445" i="5"/>
  <c r="AH445" i="5" s="1"/>
  <c r="U441" i="5"/>
  <c r="AH441" i="5" s="1"/>
  <c r="U386" i="5"/>
  <c r="AH386" i="5" s="1"/>
  <c r="U419" i="5"/>
  <c r="AH419" i="5" s="1"/>
  <c r="U375" i="5"/>
  <c r="AH375" i="5" s="1"/>
  <c r="U233" i="5"/>
  <c r="AH233" i="5" s="1"/>
  <c r="U369" i="5"/>
  <c r="AH369" i="5" s="1"/>
  <c r="U479" i="5"/>
  <c r="AH479" i="5" s="1"/>
  <c r="U444" i="5"/>
  <c r="AH444" i="5" s="1"/>
  <c r="U367" i="5"/>
  <c r="AH367" i="5" s="1"/>
  <c r="U361" i="5"/>
  <c r="AH361" i="5" s="1"/>
  <c r="U394" i="5"/>
  <c r="AH394" i="5" s="1"/>
  <c r="U211" i="5"/>
  <c r="AH211" i="5" s="1"/>
  <c r="U395" i="5"/>
  <c r="AH395" i="5" s="1"/>
  <c r="U363" i="5"/>
  <c r="AH363" i="5" s="1"/>
  <c r="U384" i="5"/>
  <c r="AH384" i="5" s="1"/>
  <c r="U345" i="5"/>
  <c r="AH345" i="5" s="1"/>
  <c r="U368" i="5"/>
  <c r="AH368" i="5" s="1"/>
  <c r="U316" i="5"/>
  <c r="AH316" i="5" s="1"/>
  <c r="U311" i="5"/>
  <c r="AH311" i="5" s="1"/>
  <c r="U373" i="5"/>
  <c r="AH373" i="5" s="1"/>
  <c r="U295" i="5"/>
  <c r="AH295" i="5" s="1"/>
  <c r="U297" i="5"/>
  <c r="AH297" i="5" s="1"/>
  <c r="U317" i="5"/>
  <c r="AH317" i="5" s="1"/>
  <c r="U360" i="5"/>
  <c r="AH360" i="5" s="1"/>
  <c r="U332" i="5"/>
  <c r="AH332" i="5" s="1"/>
  <c r="U321" i="5"/>
  <c r="AH321" i="5" s="1"/>
  <c r="U320" i="5"/>
  <c r="AH320" i="5" s="1"/>
  <c r="U337" i="5"/>
  <c r="AH337" i="5" s="1"/>
  <c r="U318" i="5"/>
  <c r="AH318" i="5" s="1"/>
  <c r="U338" i="5"/>
  <c r="AH338" i="5" s="1"/>
  <c r="U324" i="5"/>
  <c r="AH324" i="5" s="1"/>
  <c r="U312" i="5"/>
  <c r="AH312" i="5" s="1"/>
  <c r="U412" i="5"/>
  <c r="AH412" i="5" s="1"/>
  <c r="U340" i="5"/>
  <c r="AH340" i="5" s="1"/>
  <c r="U357" i="5"/>
  <c r="AH357" i="5" s="1"/>
  <c r="U319" i="5"/>
  <c r="AH319" i="5" s="1"/>
  <c r="U359" i="5"/>
  <c r="AH359" i="5" s="1"/>
  <c r="U336" i="5"/>
  <c r="AH336" i="5" s="1"/>
  <c r="U244" i="5"/>
  <c r="AH244" i="5" s="1"/>
  <c r="U342" i="5"/>
  <c r="AH342" i="5" s="1"/>
  <c r="U330" i="5"/>
  <c r="AH330" i="5" s="1"/>
  <c r="U262" i="5"/>
  <c r="AH262" i="5" s="1"/>
  <c r="U245" i="5"/>
  <c r="AH245" i="5" s="1"/>
  <c r="U278" i="5"/>
  <c r="AH278" i="5" s="1"/>
  <c r="U308" i="5"/>
  <c r="AH308" i="5" s="1"/>
  <c r="U261" i="5"/>
  <c r="AH261" i="5" s="1"/>
  <c r="U281" i="5"/>
  <c r="AH281" i="5" s="1"/>
  <c r="U327" i="5"/>
  <c r="AH327" i="5" s="1"/>
  <c r="U355" i="5"/>
  <c r="AH355" i="5" s="1"/>
  <c r="U210" i="5"/>
  <c r="AH210" i="5" s="1"/>
  <c r="U339" i="5"/>
  <c r="AH339" i="5" s="1"/>
  <c r="U333" i="5"/>
  <c r="AH333" i="5" s="1"/>
  <c r="U335" i="5"/>
  <c r="AH335" i="5" s="1"/>
  <c r="U322" i="5"/>
  <c r="AH322" i="5" s="1"/>
  <c r="U351" i="5"/>
  <c r="AH351" i="5" s="1"/>
  <c r="U343" i="5"/>
  <c r="AH343" i="5" s="1"/>
  <c r="U416" i="5"/>
  <c r="AH416" i="5" s="1"/>
  <c r="U315" i="5"/>
  <c r="AH315" i="5" s="1"/>
  <c r="U354" i="5"/>
  <c r="AH354" i="5" s="1"/>
  <c r="U328" i="5"/>
  <c r="AH328" i="5" s="1"/>
  <c r="U298" i="5"/>
  <c r="AH298" i="5" s="1"/>
  <c r="U274" i="5"/>
  <c r="AH274" i="5" s="1"/>
  <c r="U269" i="5"/>
  <c r="AH269" i="5" s="1"/>
  <c r="U313" i="5"/>
  <c r="AH313" i="5" s="1"/>
  <c r="U305" i="5"/>
  <c r="AH305" i="5" s="1"/>
  <c r="U241" i="5"/>
  <c r="AH241" i="5" s="1"/>
  <c r="U240" i="5"/>
  <c r="AH240" i="5" s="1"/>
  <c r="U309" i="5"/>
  <c r="AH309" i="5" s="1"/>
  <c r="U286" i="5"/>
  <c r="AH286" i="5" s="1"/>
  <c r="U277" i="5"/>
  <c r="AH277" i="5" s="1"/>
  <c r="U331" i="5"/>
  <c r="AH331" i="5" s="1"/>
  <c r="U259" i="5"/>
  <c r="AH259" i="5" s="1"/>
  <c r="U306" i="5"/>
  <c r="AH306" i="5" s="1"/>
  <c r="U289" i="5"/>
  <c r="AH289" i="5" s="1"/>
  <c r="U314" i="5"/>
  <c r="AH314" i="5" s="1"/>
  <c r="U302" i="5"/>
  <c r="AH302" i="5" s="1"/>
  <c r="U280" i="5"/>
  <c r="AH280" i="5" s="1"/>
  <c r="U334" i="5"/>
  <c r="AH334" i="5" s="1"/>
  <c r="U344" i="5"/>
  <c r="AH344" i="5" s="1"/>
  <c r="U329" i="5"/>
  <c r="AH329" i="5" s="1"/>
  <c r="U276" i="5"/>
  <c r="AH276" i="5" s="1"/>
  <c r="U310" i="5"/>
  <c r="AH310" i="5" s="1"/>
  <c r="U282" i="5"/>
  <c r="AH282" i="5" s="1"/>
  <c r="U268" i="5"/>
  <c r="AH268" i="5" s="1"/>
  <c r="U275" i="5"/>
  <c r="AH275" i="5" s="1"/>
  <c r="U304" i="5"/>
  <c r="AH304" i="5" s="1"/>
  <c r="U263" i="5"/>
  <c r="AH263" i="5" s="1"/>
  <c r="U358" i="5"/>
  <c r="AH358" i="5" s="1"/>
  <c r="U356" i="5"/>
  <c r="AH356" i="5" s="1"/>
  <c r="U293" i="5"/>
  <c r="AH293" i="5" s="1"/>
  <c r="U284" i="5"/>
  <c r="AH284" i="5" s="1"/>
  <c r="U352" i="5"/>
  <c r="AH352" i="5" s="1"/>
  <c r="U291" i="5"/>
  <c r="AH291" i="5" s="1"/>
  <c r="U271" i="5"/>
  <c r="AH271" i="5" s="1"/>
  <c r="U222" i="5"/>
  <c r="AH222" i="5" s="1"/>
  <c r="U366" i="5"/>
  <c r="AH366" i="5" s="1"/>
  <c r="U279" i="5"/>
  <c r="AH279" i="5" s="1"/>
  <c r="U326" i="5"/>
  <c r="AH326" i="5" s="1"/>
  <c r="U299" i="5"/>
  <c r="AH299" i="5" s="1"/>
  <c r="U307" i="5"/>
  <c r="AH307" i="5" s="1"/>
  <c r="U288" i="5"/>
  <c r="AH288" i="5" s="1"/>
  <c r="U219" i="5"/>
  <c r="AH219" i="5" s="1"/>
  <c r="U273" i="5"/>
  <c r="AH273" i="5" s="1"/>
  <c r="U267" i="5"/>
  <c r="AH267" i="5" s="1"/>
  <c r="U247" i="5"/>
  <c r="AH247" i="5" s="1"/>
  <c r="U224" i="5"/>
  <c r="AH224" i="5" s="1"/>
  <c r="U285" i="5"/>
  <c r="AH285" i="5" s="1"/>
  <c r="U266" i="5"/>
  <c r="AH266" i="5" s="1"/>
  <c r="U350" i="5"/>
  <c r="AH350" i="5" s="1"/>
  <c r="U257" i="5"/>
  <c r="AH257" i="5" s="1"/>
  <c r="U253" i="5"/>
  <c r="AH253" i="5" s="1"/>
  <c r="U292" i="5"/>
  <c r="AH292" i="5" s="1"/>
  <c r="U290" i="5"/>
  <c r="AH290" i="5" s="1"/>
  <c r="U272" i="5"/>
  <c r="AH272" i="5" s="1"/>
  <c r="U231" i="5"/>
  <c r="AH231" i="5" s="1"/>
  <c r="U215" i="5"/>
  <c r="AH215" i="5" s="1"/>
  <c r="U325" i="5"/>
  <c r="AH325" i="5" s="1"/>
  <c r="U237" i="5"/>
  <c r="AH237" i="5" s="1"/>
  <c r="U229" i="5"/>
  <c r="AH229" i="5" s="1"/>
  <c r="U301" i="5"/>
  <c r="AH301" i="5" s="1"/>
  <c r="U246" i="5"/>
  <c r="AH246" i="5" s="1"/>
  <c r="U236" i="5"/>
  <c r="AH236" i="5" s="1"/>
  <c r="U287" i="5"/>
  <c r="AH287" i="5" s="1"/>
  <c r="U303" i="5"/>
  <c r="AH303" i="5" s="1"/>
  <c r="U235" i="5"/>
  <c r="AH235" i="5" s="1"/>
  <c r="U213" i="5"/>
  <c r="AH213" i="5" s="1"/>
  <c r="U256" i="5"/>
  <c r="AH256" i="5" s="1"/>
  <c r="U227" i="5"/>
  <c r="AH227" i="5" s="1"/>
  <c r="U254" i="5"/>
  <c r="AH254" i="5" s="1"/>
  <c r="U362" i="5"/>
  <c r="AH362" i="5" s="1"/>
  <c r="U216" i="5"/>
  <c r="AH216" i="5" s="1"/>
  <c r="U270" i="5"/>
  <c r="AH270" i="5" s="1"/>
  <c r="U353" i="5"/>
  <c r="AH353" i="5" s="1"/>
  <c r="U238" i="5"/>
  <c r="AH238" i="5" s="1"/>
  <c r="U243" i="5"/>
  <c r="AH243" i="5" s="1"/>
  <c r="U364" i="5"/>
  <c r="AH364" i="5" s="1"/>
  <c r="U239" i="5"/>
  <c r="AH239" i="5" s="1"/>
  <c r="U230" i="5"/>
  <c r="AH230" i="5" s="1"/>
  <c r="U252" i="5"/>
  <c r="AH252" i="5" s="1"/>
  <c r="U300" i="5"/>
  <c r="AH300" i="5" s="1"/>
  <c r="U218" i="5"/>
  <c r="AH218" i="5" s="1"/>
  <c r="U255" i="5"/>
  <c r="AH255" i="5" s="1"/>
  <c r="U242" i="5"/>
  <c r="AH242" i="5" s="1"/>
  <c r="U260" i="5"/>
  <c r="AH260" i="5" s="1"/>
  <c r="U232" i="5"/>
  <c r="AH232" i="5" s="1"/>
  <c r="U341" i="5"/>
  <c r="AH341" i="5" s="1"/>
  <c r="U258" i="5"/>
  <c r="AH258" i="5" s="1"/>
  <c r="U225" i="5"/>
  <c r="AH225" i="5" s="1"/>
  <c r="U264" i="5"/>
  <c r="AH264" i="5" s="1"/>
  <c r="U283" i="5"/>
  <c r="AH283" i="5" s="1"/>
  <c r="U206" i="5"/>
  <c r="AH206" i="5" s="1"/>
  <c r="U185" i="5"/>
  <c r="AH185" i="5" s="1"/>
  <c r="U167" i="5"/>
  <c r="AH167" i="5" s="1"/>
  <c r="U221" i="5"/>
  <c r="AH221" i="5" s="1"/>
  <c r="U198" i="5"/>
  <c r="AH198" i="5" s="1"/>
  <c r="U188" i="5"/>
  <c r="AH188" i="5" s="1"/>
  <c r="U152" i="5"/>
  <c r="AH152" i="5" s="1"/>
  <c r="U223" i="5"/>
  <c r="AH223" i="5" s="1"/>
  <c r="U202" i="5"/>
  <c r="AH202" i="5" s="1"/>
  <c r="U171" i="5"/>
  <c r="AH171" i="5" s="1"/>
  <c r="U174" i="5"/>
  <c r="AH174" i="5" s="1"/>
  <c r="U154" i="5"/>
  <c r="AH154" i="5" s="1"/>
  <c r="U265" i="5"/>
  <c r="AH265" i="5" s="1"/>
  <c r="U217" i="5"/>
  <c r="AH217" i="5" s="1"/>
  <c r="U234" i="5"/>
  <c r="AH234" i="5" s="1"/>
  <c r="U176" i="5"/>
  <c r="AH176" i="5" s="1"/>
  <c r="U156" i="5"/>
  <c r="AH156" i="5" s="1"/>
  <c r="U214" i="5"/>
  <c r="AH214" i="5" s="1"/>
  <c r="U205" i="5"/>
  <c r="AH205" i="5" s="1"/>
  <c r="U248" i="5"/>
  <c r="AH248" i="5" s="1"/>
  <c r="U112" i="5"/>
  <c r="AH112" i="5" s="1"/>
  <c r="U166" i="5"/>
  <c r="AH166" i="5" s="1"/>
  <c r="U208" i="5"/>
  <c r="AH208" i="5" s="1"/>
  <c r="U196" i="5"/>
  <c r="AH196" i="5" s="1"/>
  <c r="U168" i="5"/>
  <c r="AH168" i="5" s="1"/>
  <c r="U200" i="5"/>
  <c r="AH200" i="5" s="1"/>
  <c r="U195" i="5"/>
  <c r="AH195" i="5" s="1"/>
  <c r="U181" i="5"/>
  <c r="AH181" i="5" s="1"/>
  <c r="U348" i="5"/>
  <c r="AH348" i="5" s="1"/>
  <c r="U203" i="5"/>
  <c r="AH203" i="5" s="1"/>
  <c r="U226" i="5"/>
  <c r="AH226" i="5" s="1"/>
  <c r="U199" i="5"/>
  <c r="AH199" i="5" s="1"/>
  <c r="U193" i="5"/>
  <c r="AH193" i="5" s="1"/>
  <c r="U162" i="5"/>
  <c r="AH162" i="5" s="1"/>
  <c r="U228" i="5"/>
  <c r="AH228" i="5" s="1"/>
  <c r="U201" i="5"/>
  <c r="AH201" i="5" s="1"/>
  <c r="U186" i="5"/>
  <c r="AH186" i="5" s="1"/>
  <c r="U164" i="5"/>
  <c r="AH164" i="5" s="1"/>
  <c r="U251" i="5"/>
  <c r="AH251" i="5" s="1"/>
  <c r="U209" i="5"/>
  <c r="AH209" i="5" s="1"/>
  <c r="U294" i="5"/>
  <c r="AH294" i="5" s="1"/>
  <c r="U249" i="5"/>
  <c r="AH249" i="5" s="1"/>
  <c r="U212" i="5"/>
  <c r="AH212" i="5" s="1"/>
  <c r="U183" i="5"/>
  <c r="AH183" i="5" s="1"/>
  <c r="U175" i="5"/>
  <c r="AH175" i="5" s="1"/>
  <c r="U119" i="5"/>
  <c r="AH119" i="5" s="1"/>
  <c r="U182" i="5"/>
  <c r="AH182" i="5" s="1"/>
  <c r="U132" i="5"/>
  <c r="AH132" i="5" s="1"/>
  <c r="U141" i="5"/>
  <c r="AH141" i="5" s="1"/>
  <c r="U129" i="5"/>
  <c r="AH129" i="5" s="1"/>
  <c r="U207" i="5"/>
  <c r="AH207" i="5" s="1"/>
  <c r="U204" i="5"/>
  <c r="AH204" i="5" s="1"/>
  <c r="U143" i="5"/>
  <c r="AH143" i="5" s="1"/>
  <c r="U130" i="5"/>
  <c r="AH130" i="5" s="1"/>
  <c r="U197" i="5"/>
  <c r="AH197" i="5" s="1"/>
  <c r="U147" i="5"/>
  <c r="AH147" i="5" s="1"/>
  <c r="U127" i="5"/>
  <c r="AH127" i="5" s="1"/>
  <c r="U170" i="5"/>
  <c r="AH170" i="5" s="1"/>
  <c r="U189" i="5"/>
  <c r="AH189" i="5" s="1"/>
  <c r="U134" i="5"/>
  <c r="AH134" i="5" s="1"/>
  <c r="U123" i="5"/>
  <c r="AH123" i="5" s="1"/>
  <c r="U151" i="5"/>
  <c r="AH151" i="5" s="1"/>
  <c r="U138" i="5"/>
  <c r="AH138" i="5" s="1"/>
  <c r="U187" i="5"/>
  <c r="AH187" i="5" s="1"/>
  <c r="U153" i="5"/>
  <c r="AH153" i="5" s="1"/>
  <c r="U169" i="5"/>
  <c r="AH169" i="5" s="1"/>
  <c r="U177" i="5"/>
  <c r="AH177" i="5" s="1"/>
  <c r="U155" i="5"/>
  <c r="AH155" i="5" s="1"/>
  <c r="U149" i="5"/>
  <c r="AH149" i="5" s="1"/>
  <c r="U194" i="5"/>
  <c r="AH194" i="5" s="1"/>
  <c r="U150" i="5"/>
  <c r="AH150" i="5" s="1"/>
  <c r="U122" i="5"/>
  <c r="AH122" i="5" s="1"/>
  <c r="U178" i="5"/>
  <c r="AH178" i="5" s="1"/>
  <c r="U145" i="5"/>
  <c r="AH145" i="5" s="1"/>
  <c r="U121" i="5"/>
  <c r="AH121" i="5" s="1"/>
  <c r="U157" i="5"/>
  <c r="AH157" i="5" s="1"/>
  <c r="U117" i="5"/>
  <c r="AH117" i="5" s="1"/>
  <c r="U146" i="5"/>
  <c r="AH146" i="5" s="1"/>
  <c r="U126" i="5"/>
  <c r="AH126" i="5" s="1"/>
  <c r="U192" i="5"/>
  <c r="AH192" i="5" s="1"/>
  <c r="U148" i="5"/>
  <c r="AH148" i="5" s="1"/>
  <c r="U158" i="5"/>
  <c r="AH158" i="5" s="1"/>
  <c r="U118" i="5"/>
  <c r="AH118" i="5" s="1"/>
  <c r="U116" i="5"/>
  <c r="AH116" i="5" s="1"/>
  <c r="U165" i="5"/>
  <c r="AH165" i="5" s="1"/>
  <c r="U137" i="5"/>
  <c r="AH137" i="5" s="1"/>
  <c r="U128" i="5"/>
  <c r="AH128" i="5" s="1"/>
  <c r="U131" i="5"/>
  <c r="AH131" i="5" s="1"/>
  <c r="U113" i="5"/>
  <c r="AH113" i="5" s="1"/>
  <c r="U63" i="5"/>
  <c r="AH63" i="5" s="1"/>
  <c r="U81" i="5"/>
  <c r="AH81" i="5" s="1"/>
  <c r="U64" i="5"/>
  <c r="AH64" i="5" s="1"/>
  <c r="U103" i="5"/>
  <c r="AH103" i="5" s="1"/>
  <c r="U96" i="5"/>
  <c r="AH96" i="5" s="1"/>
  <c r="U83" i="5"/>
  <c r="AH83" i="5" s="1"/>
  <c r="U65" i="5"/>
  <c r="AH65" i="5" s="1"/>
  <c r="U48" i="5"/>
  <c r="AH48" i="5" s="1"/>
  <c r="U53" i="5"/>
  <c r="AH53" i="5" s="1"/>
  <c r="U140" i="5"/>
  <c r="AH140" i="5" s="1"/>
  <c r="U184" i="5"/>
  <c r="AH184" i="5" s="1"/>
  <c r="U99" i="5"/>
  <c r="AH99" i="5" s="1"/>
  <c r="U86" i="5"/>
  <c r="AH86" i="5" s="1"/>
  <c r="U74" i="5"/>
  <c r="AH74" i="5" s="1"/>
  <c r="U56" i="5"/>
  <c r="AH56" i="5" s="1"/>
  <c r="U160" i="5"/>
  <c r="AH160" i="5" s="1"/>
  <c r="U108" i="5"/>
  <c r="AH108" i="5" s="1"/>
  <c r="U95" i="5"/>
  <c r="AH95" i="5" s="1"/>
  <c r="U90" i="5"/>
  <c r="AH90" i="5" s="1"/>
  <c r="U75" i="5"/>
  <c r="AH75" i="5" s="1"/>
  <c r="U59" i="5"/>
  <c r="AH59" i="5" s="1"/>
  <c r="U39" i="5"/>
  <c r="AH39" i="5" s="1"/>
  <c r="U110" i="5"/>
  <c r="AH110" i="5" s="1"/>
  <c r="U172" i="5"/>
  <c r="AH172" i="5" s="1"/>
  <c r="U15" i="5"/>
  <c r="AH15" i="5" s="1"/>
  <c r="U78" i="5"/>
  <c r="AH78" i="5" s="1"/>
  <c r="U58" i="5"/>
  <c r="AH58" i="5" s="1"/>
  <c r="U41" i="5"/>
  <c r="AH41" i="5" s="1"/>
  <c r="U115" i="5"/>
  <c r="AH115" i="5" s="1"/>
  <c r="U102" i="5"/>
  <c r="AH102" i="5" s="1"/>
  <c r="U92" i="5"/>
  <c r="AH92" i="5" s="1"/>
  <c r="U80" i="5"/>
  <c r="AH80" i="5" s="1"/>
  <c r="U44" i="5"/>
  <c r="AH44" i="5" s="1"/>
  <c r="U46" i="5"/>
  <c r="AH46" i="5" s="1"/>
  <c r="U142" i="5"/>
  <c r="AH142" i="5" s="1"/>
  <c r="U93" i="5"/>
  <c r="AH93" i="5" s="1"/>
  <c r="U85" i="5"/>
  <c r="AH85" i="5" s="1"/>
  <c r="U67" i="5"/>
  <c r="AH67" i="5" s="1"/>
  <c r="U49" i="5"/>
  <c r="AH49" i="5" s="1"/>
  <c r="U31" i="5"/>
  <c r="AH31" i="5" s="1"/>
  <c r="U124" i="5"/>
  <c r="AH124" i="5" s="1"/>
  <c r="U163" i="5"/>
  <c r="AH163" i="5" s="1"/>
  <c r="U105" i="5"/>
  <c r="AH105" i="5" s="1"/>
  <c r="U98" i="5"/>
  <c r="AH98" i="5" s="1"/>
  <c r="U87" i="5"/>
  <c r="AH87" i="5" s="1"/>
  <c r="U71" i="5"/>
  <c r="AH71" i="5" s="1"/>
  <c r="U55" i="5"/>
  <c r="AH55" i="5" s="1"/>
  <c r="U35" i="5"/>
  <c r="AH35" i="5" s="1"/>
  <c r="U349" i="5"/>
  <c r="AH349" i="5" s="1"/>
  <c r="U114" i="5"/>
  <c r="AH114" i="5" s="1"/>
  <c r="U133" i="5"/>
  <c r="AH133" i="5" s="1"/>
  <c r="U89" i="5"/>
  <c r="AH89" i="5" s="1"/>
  <c r="U72" i="5"/>
  <c r="AH72" i="5" s="1"/>
  <c r="U50" i="5"/>
  <c r="AH50" i="5" s="1"/>
  <c r="U37" i="5"/>
  <c r="AH37" i="5" s="1"/>
  <c r="U139" i="5"/>
  <c r="AH139" i="5" s="1"/>
  <c r="U109" i="5"/>
  <c r="AH109" i="5" s="1"/>
  <c r="U161" i="5"/>
  <c r="AH161" i="5" s="1"/>
  <c r="U91" i="5"/>
  <c r="AH91" i="5" s="1"/>
  <c r="U73" i="5"/>
  <c r="AH73" i="5" s="1"/>
  <c r="U77" i="5"/>
  <c r="AH77" i="5" s="1"/>
  <c r="U43" i="5"/>
  <c r="AH43" i="5" s="1"/>
  <c r="U125" i="5"/>
  <c r="AH125" i="5" s="1"/>
  <c r="U179" i="5"/>
  <c r="AH179" i="5" s="1"/>
  <c r="U120" i="5"/>
  <c r="AH120" i="5" s="1"/>
  <c r="U111" i="5"/>
  <c r="AH111" i="5" s="1"/>
  <c r="U101" i="5"/>
  <c r="AH101" i="5" s="1"/>
  <c r="U36" i="5"/>
  <c r="AH36" i="5" s="1"/>
  <c r="U79" i="5"/>
  <c r="AH79" i="5" s="1"/>
  <c r="U28" i="5"/>
  <c r="AH28" i="5" s="1"/>
  <c r="U45" i="5"/>
  <c r="AH45" i="5" s="1"/>
  <c r="U26" i="5"/>
  <c r="AH26" i="5" s="1"/>
  <c r="U220" i="5"/>
  <c r="AH220" i="5" s="1"/>
  <c r="U180" i="5"/>
  <c r="AH180" i="5" s="1"/>
  <c r="U135" i="5"/>
  <c r="AH135" i="5" s="1"/>
  <c r="U94" i="5"/>
  <c r="AH94" i="5" s="1"/>
  <c r="U82" i="5"/>
  <c r="AH82" i="5" s="1"/>
  <c r="U60" i="5"/>
  <c r="AH60" i="5" s="1"/>
  <c r="U51" i="5"/>
  <c r="AH51" i="5" s="1"/>
  <c r="U144" i="5"/>
  <c r="AH144" i="5" s="1"/>
  <c r="U104" i="5"/>
  <c r="AH104" i="5" s="1"/>
  <c r="U97" i="5"/>
  <c r="AH97" i="5" s="1"/>
  <c r="U84" i="5"/>
  <c r="AH84" i="5" s="1"/>
  <c r="U66" i="5"/>
  <c r="AH66" i="5" s="1"/>
  <c r="U54" i="5"/>
  <c r="AH54" i="5" s="1"/>
  <c r="U136" i="5"/>
  <c r="AH136" i="5" s="1"/>
  <c r="U106" i="5"/>
  <c r="AH106" i="5" s="1"/>
  <c r="U100" i="5"/>
  <c r="AH100" i="5" s="1"/>
  <c r="U88" i="5"/>
  <c r="AH88" i="5" s="1"/>
  <c r="U69" i="5"/>
  <c r="AH69" i="5" s="1"/>
  <c r="U57" i="5"/>
  <c r="AH57" i="5" s="1"/>
  <c r="U34" i="5"/>
  <c r="AH34" i="5" s="1"/>
  <c r="R5" i="5"/>
  <c r="AE5" i="5" s="1"/>
  <c r="S6" i="5"/>
  <c r="AF6" i="5" s="1"/>
  <c r="N52" i="5"/>
  <c r="AA52" i="5" s="1"/>
  <c r="T7" i="5"/>
  <c r="AG7" i="5" s="1"/>
  <c r="O12" i="5"/>
  <c r="AB12" i="5" s="1"/>
  <c r="U13" i="5"/>
  <c r="AH13" i="5" s="1"/>
  <c r="P38" i="5"/>
  <c r="AC38" i="5" s="1"/>
  <c r="Q10" i="5"/>
  <c r="AD10" i="5" s="1"/>
  <c r="R17" i="5"/>
  <c r="AE17" i="5" s="1"/>
  <c r="U19" i="5"/>
  <c r="AH19" i="5" s="1"/>
  <c r="N21" i="5"/>
  <c r="AA21" i="5" s="1"/>
  <c r="Q30" i="5"/>
  <c r="AD30" i="5" s="1"/>
  <c r="U33" i="5"/>
  <c r="AH33" i="5" s="1"/>
  <c r="Q37" i="5"/>
  <c r="AD37" i="5" s="1"/>
  <c r="T40" i="5"/>
  <c r="AG40" i="5" s="1"/>
  <c r="U47" i="5"/>
  <c r="AH47" i="5" s="1"/>
  <c r="Q54" i="5"/>
  <c r="AD54" i="5" s="1"/>
  <c r="R57" i="5"/>
  <c r="AE57" i="5" s="1"/>
  <c r="S88" i="5"/>
  <c r="AF88" i="5" s="1"/>
  <c r="O89" i="5"/>
  <c r="AB89" i="5" s="1"/>
  <c r="U29" i="5"/>
  <c r="AH29" i="5" s="1"/>
  <c r="P250" i="5"/>
  <c r="AC250" i="5" s="1"/>
  <c r="N4" i="5"/>
  <c r="AA4" i="5" s="1"/>
  <c r="T6" i="5"/>
  <c r="AG6" i="5" s="1"/>
  <c r="O52" i="5"/>
  <c r="AB52" i="5" s="1"/>
  <c r="U7" i="5"/>
  <c r="AH7" i="5" s="1"/>
  <c r="P12" i="5"/>
  <c r="AC12" i="5" s="1"/>
  <c r="Q38" i="5"/>
  <c r="AD38" i="5" s="1"/>
  <c r="R10" i="5"/>
  <c r="AE10" i="5" s="1"/>
  <c r="S17" i="5"/>
  <c r="AF17" i="5" s="1"/>
  <c r="N22" i="5"/>
  <c r="AA22" i="5" s="1"/>
  <c r="O21" i="5"/>
  <c r="AB21" i="5" s="1"/>
  <c r="S30" i="5"/>
  <c r="AF30" i="5" s="1"/>
  <c r="R37" i="5"/>
  <c r="AE37" i="5" s="1"/>
  <c r="U40" i="5"/>
  <c r="AH40" i="5" s="1"/>
  <c r="R42" i="5"/>
  <c r="AE42" i="5" s="1"/>
  <c r="P51" i="5"/>
  <c r="AC51" i="5" s="1"/>
  <c r="R54" i="5"/>
  <c r="AE54" i="5" s="1"/>
  <c r="S57" i="5"/>
  <c r="AF57" i="5" s="1"/>
  <c r="N50" i="5"/>
  <c r="AA50" i="5" s="1"/>
  <c r="T88" i="5"/>
  <c r="AG88" i="5" s="1"/>
  <c r="N144" i="5"/>
  <c r="AA144" i="5" s="1"/>
  <c r="U250" i="5"/>
  <c r="AH250" i="5" s="1"/>
  <c r="T5" i="5"/>
  <c r="AG5" i="5" s="1"/>
  <c r="O4" i="5"/>
  <c r="AB4" i="5" s="1"/>
  <c r="U6" i="5"/>
  <c r="AH6" i="5" s="1"/>
  <c r="P52" i="5"/>
  <c r="AC52" i="5" s="1"/>
  <c r="Q12" i="5"/>
  <c r="AD12" i="5" s="1"/>
  <c r="R38" i="5"/>
  <c r="AE38" i="5" s="1"/>
  <c r="S10" i="5"/>
  <c r="AF10" i="5" s="1"/>
  <c r="N14" i="5"/>
  <c r="AA14" i="5" s="1"/>
  <c r="T17" i="5"/>
  <c r="AG17" i="5" s="1"/>
  <c r="O22" i="5"/>
  <c r="AB22" i="5" s="1"/>
  <c r="O18" i="5"/>
  <c r="AB18" i="5" s="1"/>
  <c r="P21" i="5"/>
  <c r="AC21" i="5" s="1"/>
  <c r="U30" i="5"/>
  <c r="AH30" i="5" s="1"/>
  <c r="N23" i="5"/>
  <c r="AA23" i="5" s="1"/>
  <c r="T53" i="5"/>
  <c r="AG53" i="5" s="1"/>
  <c r="T42" i="5"/>
  <c r="AG42" i="5" s="1"/>
  <c r="Q51" i="5"/>
  <c r="AD51" i="5" s="1"/>
  <c r="S54" i="5"/>
  <c r="AF54" i="5" s="1"/>
  <c r="N55" i="5"/>
  <c r="AA55" i="5" s="1"/>
  <c r="T57" i="5"/>
  <c r="AG57" i="5" s="1"/>
  <c r="O50" i="5"/>
  <c r="AB50" i="5" s="1"/>
  <c r="N71" i="5"/>
  <c r="AA71" i="5" s="1"/>
  <c r="Q82" i="5"/>
  <c r="AD82" i="5" s="1"/>
  <c r="N105" i="5"/>
  <c r="AA105" i="5" s="1"/>
  <c r="P144" i="5"/>
  <c r="AC144" i="5" s="1"/>
  <c r="P4" i="5"/>
  <c r="AC4" i="5" s="1"/>
  <c r="Q52" i="5"/>
  <c r="AD52" i="5" s="1"/>
  <c r="R12" i="5"/>
  <c r="AE12" i="5" s="1"/>
  <c r="S38" i="5"/>
  <c r="AF38" i="5" s="1"/>
  <c r="N9" i="5"/>
  <c r="AA9" i="5" s="1"/>
  <c r="T10" i="5"/>
  <c r="AG10" i="5" s="1"/>
  <c r="O14" i="5"/>
  <c r="AB14" i="5" s="1"/>
  <c r="U17" i="5"/>
  <c r="AH17" i="5" s="1"/>
  <c r="P22" i="5"/>
  <c r="AC22" i="5" s="1"/>
  <c r="P18" i="5"/>
  <c r="AC18" i="5" s="1"/>
  <c r="R21" i="5"/>
  <c r="AE21" i="5" s="1"/>
  <c r="P23" i="5"/>
  <c r="AC23" i="5" s="1"/>
  <c r="U42" i="5"/>
  <c r="AH42" i="5" s="1"/>
  <c r="R51" i="5"/>
  <c r="AE51" i="5" s="1"/>
  <c r="O73" i="5"/>
  <c r="AB73" i="5" s="1"/>
  <c r="R82" i="5"/>
  <c r="AE82" i="5" s="1"/>
  <c r="N133" i="5"/>
  <c r="AA133" i="5" s="1"/>
  <c r="O109" i="5"/>
  <c r="AB109" i="5" s="1"/>
  <c r="I6" i="4"/>
  <c r="V6" i="4" s="1"/>
  <c r="O4" i="4"/>
  <c r="AB4" i="4" s="1"/>
  <c r="AT4" i="4"/>
  <c r="J5" i="4"/>
  <c r="W5" i="4" s="1"/>
  <c r="J6" i="4"/>
  <c r="W6" i="4" s="1"/>
  <c r="P4" i="4"/>
  <c r="AC4" i="4" s="1"/>
  <c r="K5" i="4"/>
  <c r="X5" i="4" s="1"/>
  <c r="I2" i="4"/>
  <c r="V2" i="4" s="1"/>
  <c r="I3" i="4"/>
  <c r="V3" i="4" s="1"/>
  <c r="J2" i="4"/>
  <c r="W2" i="4" s="1"/>
  <c r="O6" i="4"/>
  <c r="AB6" i="4" s="1"/>
  <c r="J3" i="4"/>
  <c r="W3" i="4" s="1"/>
  <c r="P5" i="4"/>
  <c r="AC5" i="4" s="1"/>
  <c r="AD5" i="4" s="1"/>
  <c r="K2" i="4"/>
  <c r="X2" i="4" s="1"/>
  <c r="P6" i="4"/>
  <c r="AC6" i="4" s="1"/>
  <c r="K3" i="4"/>
  <c r="X3" i="4" s="1"/>
  <c r="L2" i="4"/>
  <c r="Y2" i="4" s="1"/>
  <c r="L3" i="4"/>
  <c r="Y3" i="4" s="1"/>
  <c r="M3" i="4"/>
  <c r="Z3" i="4" s="1"/>
  <c r="N2" i="4"/>
  <c r="AA2" i="4" s="1"/>
  <c r="I4" i="4"/>
  <c r="V4" i="4" s="1"/>
  <c r="J4" i="4"/>
  <c r="W4" i="4" s="1"/>
  <c r="P3" i="4"/>
  <c r="AC3" i="4" s="1"/>
  <c r="K4" i="4"/>
  <c r="X4" i="4" s="1"/>
  <c r="L4" i="4"/>
  <c r="Y4" i="4" s="1"/>
  <c r="AT17" i="1"/>
  <c r="AU16" i="1"/>
  <c r="AU13" i="1"/>
  <c r="AU15" i="1"/>
  <c r="AU14" i="1"/>
  <c r="AU12" i="1"/>
  <c r="AU11" i="1"/>
  <c r="AU2" i="1"/>
  <c r="AU10" i="1"/>
  <c r="AU9" i="1"/>
  <c r="AU8" i="1"/>
  <c r="AU7" i="1"/>
  <c r="AU6" i="1"/>
  <c r="AU5" i="1"/>
  <c r="AU4" i="1"/>
  <c r="AU3" i="1"/>
  <c r="Q70" i="1"/>
  <c r="Q614" i="1"/>
  <c r="Q999" i="1"/>
  <c r="Q435" i="1"/>
  <c r="Q591" i="1"/>
  <c r="R204" i="1"/>
  <c r="R380" i="1"/>
  <c r="Q267" i="1"/>
  <c r="Q316" i="1"/>
  <c r="Q497" i="1"/>
  <c r="T126" i="1"/>
  <c r="Q40" i="1"/>
  <c r="Q493" i="1"/>
  <c r="Q653" i="1"/>
  <c r="Q955" i="1"/>
  <c r="Q468" i="1"/>
  <c r="Q913" i="1"/>
  <c r="Q695" i="1"/>
  <c r="Q102" i="1"/>
  <c r="Q796" i="1"/>
  <c r="Q67" i="1"/>
  <c r="Q361" i="1"/>
  <c r="Q683" i="1"/>
  <c r="Q880" i="1"/>
  <c r="Q179" i="1"/>
  <c r="Q717" i="1"/>
  <c r="Q906" i="1"/>
  <c r="Q147" i="1"/>
  <c r="Q982" i="1"/>
  <c r="Q172" i="1"/>
  <c r="Q554" i="1"/>
  <c r="Q463" i="1"/>
  <c r="Q151" i="1"/>
  <c r="Q162" i="1"/>
  <c r="S975" i="1"/>
  <c r="T842" i="1"/>
  <c r="O155" i="1"/>
  <c r="AB155" i="1" s="1"/>
  <c r="O95" i="1"/>
  <c r="AB95" i="1" s="1"/>
  <c r="Q886" i="1"/>
  <c r="Q150" i="1"/>
  <c r="Q26" i="1"/>
  <c r="Q688" i="1"/>
  <c r="Q260" i="1"/>
  <c r="Q981" i="1"/>
  <c r="Q630" i="1"/>
  <c r="Q866" i="1"/>
  <c r="Q75" i="1"/>
  <c r="Q959" i="1"/>
  <c r="Q685" i="1"/>
  <c r="Q612" i="1"/>
  <c r="Q309" i="1"/>
  <c r="Q321" i="1"/>
  <c r="Q869" i="1"/>
  <c r="Q680" i="1"/>
  <c r="Q115" i="1"/>
  <c r="Q44" i="1"/>
  <c r="Q344" i="1"/>
  <c r="Q936" i="1"/>
  <c r="Q935" i="1"/>
  <c r="Q359" i="1"/>
  <c r="Q899" i="1"/>
  <c r="Q519" i="1"/>
  <c r="Q510" i="1"/>
  <c r="Q747" i="1"/>
  <c r="Q706" i="1"/>
  <c r="Q621" i="1"/>
  <c r="Q581" i="1"/>
  <c r="Q482" i="1"/>
  <c r="Q272" i="1"/>
  <c r="Q720" i="1"/>
  <c r="Q734" i="1"/>
  <c r="Q127" i="1"/>
  <c r="Q173" i="1"/>
  <c r="Q436" i="1"/>
  <c r="Q444" i="1"/>
  <c r="Q371" i="1"/>
  <c r="Q182" i="1"/>
  <c r="Q965" i="1"/>
  <c r="Q718" i="1"/>
  <c r="Q30" i="1"/>
  <c r="Q830" i="1"/>
  <c r="Q611" i="1"/>
  <c r="Q901" i="1"/>
  <c r="Q58" i="1"/>
  <c r="Q286" i="1"/>
  <c r="Q395" i="1"/>
  <c r="Q14" i="1"/>
  <c r="Q584" i="1"/>
  <c r="Q555" i="1"/>
  <c r="Q25" i="1"/>
  <c r="Q569" i="1"/>
  <c r="Q525" i="1"/>
  <c r="Q392" i="1"/>
  <c r="Q416" i="1"/>
  <c r="Q55" i="1"/>
  <c r="Q823" i="1"/>
  <c r="Q874" i="1"/>
  <c r="Q521" i="1"/>
  <c r="Q896" i="1"/>
  <c r="Q744" i="1"/>
  <c r="Q836" i="1"/>
  <c r="Q154" i="1"/>
  <c r="Q85" i="1"/>
  <c r="Q311" i="1"/>
  <c r="Q248" i="1"/>
  <c r="Q174" i="1"/>
  <c r="Q623" i="1"/>
  <c r="Q669" i="1"/>
  <c r="Q414" i="1"/>
  <c r="Q890" i="1"/>
  <c r="Q598" i="1"/>
  <c r="Q537" i="1"/>
  <c r="Q225" i="1"/>
  <c r="Q474" i="1"/>
  <c r="Q556" i="1"/>
  <c r="Q39" i="1"/>
  <c r="Q270" i="1"/>
  <c r="Q594" i="1"/>
  <c r="Q245" i="1"/>
  <c r="Q118" i="1"/>
  <c r="Q258" i="1"/>
  <c r="Q700" i="1"/>
  <c r="Q780" i="1"/>
  <c r="Q791" i="1"/>
  <c r="Q548" i="1"/>
  <c r="Q239" i="1"/>
  <c r="Q625" i="1"/>
  <c r="Q425" i="1"/>
  <c r="Q863" i="1"/>
  <c r="Q687" i="1"/>
  <c r="Q801" i="1"/>
  <c r="Q655" i="1"/>
  <c r="Q203" i="1"/>
  <c r="Q346" i="1"/>
  <c r="Q763" i="1"/>
  <c r="Q122" i="1"/>
  <c r="Q912" i="1"/>
  <c r="Q476" i="1"/>
  <c r="Q761" i="1"/>
  <c r="Q976" i="1"/>
  <c r="Q74" i="1"/>
  <c r="Q201" i="1"/>
  <c r="Q923" i="1"/>
  <c r="Q859" i="1"/>
  <c r="Q642" i="1"/>
  <c r="Q304" i="1"/>
  <c r="Q353" i="1"/>
  <c r="Q430" i="1"/>
  <c r="Q861" i="1"/>
  <c r="Q221" i="1"/>
  <c r="Q276" i="1"/>
  <c r="Q42" i="1"/>
  <c r="Q749" i="1"/>
  <c r="Q204" i="1"/>
  <c r="Q787" i="1"/>
  <c r="Q418" i="1"/>
  <c r="Q433" i="1"/>
  <c r="Q380" i="1"/>
  <c r="Q300" i="1"/>
  <c r="Q664" i="1"/>
  <c r="Q945" i="1"/>
  <c r="Q693" i="1"/>
  <c r="Q351" i="1"/>
  <c r="Q420" i="1"/>
  <c r="Q779" i="1"/>
  <c r="Q281" i="1"/>
  <c r="Q91" i="1"/>
  <c r="Q646" i="1"/>
  <c r="Q72" i="1"/>
  <c r="Q790" i="1"/>
  <c r="Q523" i="1"/>
  <c r="Q789" i="1"/>
  <c r="Q220" i="1"/>
  <c r="Q542" i="1"/>
  <c r="Q809" i="1"/>
  <c r="Q885" i="1"/>
  <c r="Q501" i="1"/>
  <c r="Q627" i="1"/>
  <c r="Q146" i="1"/>
  <c r="Q335" i="1"/>
  <c r="Q543" i="1"/>
  <c r="Q828" i="1"/>
  <c r="Q879" i="1"/>
  <c r="Q603" i="1"/>
  <c r="Q752" i="1"/>
  <c r="Q550" i="1"/>
  <c r="Q88" i="1"/>
  <c r="Q274" i="1"/>
  <c r="Q298" i="1"/>
  <c r="Q673" i="1"/>
  <c r="Q247" i="1"/>
  <c r="Q777" i="1"/>
  <c r="Q837" i="1"/>
  <c r="Q531" i="1"/>
  <c r="Q898" i="1"/>
  <c r="Q952" i="1"/>
  <c r="Q586" i="1"/>
  <c r="Q677" i="1"/>
  <c r="Q33" i="1"/>
  <c r="Q798" i="1"/>
  <c r="Q740" i="1"/>
  <c r="Q407" i="1"/>
  <c r="Q394" i="1"/>
  <c r="Q995" i="1"/>
  <c r="Q253" i="1"/>
  <c r="Q356" i="1"/>
  <c r="Q243" i="1"/>
  <c r="Q634" i="1"/>
  <c r="Q592" i="1"/>
  <c r="Q325" i="1"/>
  <c r="Q903" i="1"/>
  <c r="Q408" i="1"/>
  <c r="Q278" i="1"/>
  <c r="Q998" i="1"/>
  <c r="Q766" i="1"/>
  <c r="Q254" i="1"/>
  <c r="Q702" i="1"/>
  <c r="Q484" i="1"/>
  <c r="Q595" i="1"/>
  <c r="Q169" i="1"/>
  <c r="Q958" i="1"/>
  <c r="Q231" i="1"/>
  <c r="Q723" i="1"/>
  <c r="Q892" i="1"/>
  <c r="Q975" i="1"/>
  <c r="Q296" i="1"/>
  <c r="Q218" i="1"/>
  <c r="Q333" i="1"/>
  <c r="Q257" i="1"/>
  <c r="Q990" i="1"/>
  <c r="Q98" i="1"/>
  <c r="Q148" i="1"/>
  <c r="Q988" i="1"/>
  <c r="Q829" i="1"/>
  <c r="Q868" i="1"/>
  <c r="Q601" i="1"/>
  <c r="Q78" i="1"/>
  <c r="Q613" i="1"/>
  <c r="Q729" i="1"/>
  <c r="Q656" i="1"/>
  <c r="Q377" i="1"/>
  <c r="Q781" i="1"/>
  <c r="Q860" i="1"/>
  <c r="Q350" i="1"/>
  <c r="Q540" i="1"/>
  <c r="Q440" i="1"/>
  <c r="Q405" i="1"/>
  <c r="Q765" i="1"/>
  <c r="Q545" i="1"/>
  <c r="Q81" i="1"/>
  <c r="Q973" i="1"/>
  <c r="Q368" i="1"/>
  <c r="Q956" i="1"/>
  <c r="Q495" i="1"/>
  <c r="Q379" i="1"/>
  <c r="Q615" i="1"/>
  <c r="Q129" i="1"/>
  <c r="Q660" i="1"/>
  <c r="Q264" i="1"/>
  <c r="Q347" i="1"/>
  <c r="Q171" i="1"/>
  <c r="Q705" i="1"/>
  <c r="Q659" i="1"/>
  <c r="Q402" i="1"/>
  <c r="Q156" i="1"/>
  <c r="Q609" i="1"/>
  <c r="Q994" i="1"/>
  <c r="Q672" i="1"/>
  <c r="Q962" i="1"/>
  <c r="Q445" i="1"/>
  <c r="Q599" i="1"/>
  <c r="Q27" i="1"/>
  <c r="Q506" i="1"/>
  <c r="Q665" i="1"/>
  <c r="Q771" i="1"/>
  <c r="Q210" i="1"/>
  <c r="Q617" i="1"/>
  <c r="Q411" i="1"/>
  <c r="Q905" i="1"/>
  <c r="Q794" i="1"/>
  <c r="Q596" i="1"/>
  <c r="Q449" i="1"/>
  <c r="Q205" i="1"/>
  <c r="Q452" i="1"/>
  <c r="Q462" i="1"/>
  <c r="Q927" i="1"/>
  <c r="Q810" i="1"/>
  <c r="Q917" i="1"/>
  <c r="Q842" i="1"/>
  <c r="Q712" i="1"/>
  <c r="Q602" i="1"/>
  <c r="Q397" i="1"/>
  <c r="Q585" i="1"/>
  <c r="Q604" i="1"/>
  <c r="Q897" i="1"/>
  <c r="Q908" i="1"/>
  <c r="Q412" i="1"/>
  <c r="Q126" i="1"/>
  <c r="Q234" i="1"/>
  <c r="Q610" i="1"/>
  <c r="Q711" i="1"/>
  <c r="Q279" i="1"/>
  <c r="Q895" i="1"/>
  <c r="Q271" i="1"/>
  <c r="Q767" i="1"/>
  <c r="Q141" i="1"/>
  <c r="Q109" i="1"/>
  <c r="Q222" i="1"/>
  <c r="Q159" i="1"/>
  <c r="Q714" i="1"/>
  <c r="Q375" i="1"/>
  <c r="Q143" i="1"/>
  <c r="Q152" i="1"/>
  <c r="Q153" i="1"/>
  <c r="Q131" i="1"/>
  <c r="Q549" i="1"/>
  <c r="Q189" i="1"/>
  <c r="Q199" i="1"/>
  <c r="Q499" i="1"/>
  <c r="Q45" i="1"/>
  <c r="Q963" i="1"/>
  <c r="Q168" i="1"/>
  <c r="Q123" i="1"/>
  <c r="Q946" i="1"/>
  <c r="Q13" i="1"/>
  <c r="Q619" i="1"/>
  <c r="Q326" i="1"/>
  <c r="Q124" i="1"/>
  <c r="Q266" i="1"/>
  <c r="Q608" i="1"/>
  <c r="Q966" i="1"/>
  <c r="Q606" i="1"/>
  <c r="Q793" i="1"/>
  <c r="Q388" i="1"/>
  <c r="Q390" i="1"/>
  <c r="Q811" i="1"/>
  <c r="Q103" i="1"/>
  <c r="Q776" i="1"/>
  <c r="Q570" i="1"/>
  <c r="Q107" i="1"/>
  <c r="Q512" i="1"/>
  <c r="Q855" i="1"/>
  <c r="Q275" i="1"/>
  <c r="Q989" i="1"/>
  <c r="Q340" i="1"/>
  <c r="Q396" i="1"/>
  <c r="Q978" i="1"/>
  <c r="Q310" i="1"/>
  <c r="Q637" i="1"/>
  <c r="Q54" i="1"/>
  <c r="Q985" i="1"/>
  <c r="Q756" i="1"/>
  <c r="Q282" i="1"/>
  <c r="Q764" i="1"/>
  <c r="Q516" i="1"/>
  <c r="Q626" i="1"/>
  <c r="Q230" i="1"/>
  <c r="Q358" i="1"/>
  <c r="Q849" i="1"/>
  <c r="Q458" i="1"/>
  <c r="Q746" i="1"/>
  <c r="Q196" i="1"/>
  <c r="Q743" i="1"/>
  <c r="Q489" i="1"/>
  <c r="Q774" i="1"/>
  <c r="Q681" i="1"/>
  <c r="Q330" i="1"/>
  <c r="Q980" i="1"/>
  <c r="Q971" i="1"/>
  <c r="Q277" i="1"/>
  <c r="Q658" i="1"/>
  <c r="Q29" i="1"/>
  <c r="Q715" i="1"/>
  <c r="Q142" i="1"/>
  <c r="Q960" i="1"/>
  <c r="Q552" i="1"/>
  <c r="Q439" i="1"/>
  <c r="Q583" i="1"/>
  <c r="Q305" i="1"/>
  <c r="Q155" i="1"/>
  <c r="Q432" i="1"/>
  <c r="Q755" i="1"/>
  <c r="Q312" i="1"/>
  <c r="Q938" i="1"/>
  <c r="Q250" i="1"/>
  <c r="Q667" i="1"/>
  <c r="Q522" i="1"/>
  <c r="Q514" i="1"/>
  <c r="Q762" i="1"/>
  <c r="Q195" i="1"/>
  <c r="Q467" i="1"/>
  <c r="Q708" i="1"/>
  <c r="Q249" i="1"/>
  <c r="Q62" i="1"/>
  <c r="Q970" i="1"/>
  <c r="Q24" i="1"/>
  <c r="Q536" i="1"/>
  <c r="Q645" i="1"/>
  <c r="Q632" i="1"/>
  <c r="Q728" i="1"/>
  <c r="Q51" i="1"/>
  <c r="Q492" i="1"/>
  <c r="Q471" i="1"/>
  <c r="Q285" i="1"/>
  <c r="Q862" i="1"/>
  <c r="Q825" i="1"/>
  <c r="Q114" i="1"/>
  <c r="Q513" i="1"/>
  <c r="Q226" i="1"/>
  <c r="Q246" i="1"/>
  <c r="Q805" i="1"/>
  <c r="Q384" i="1"/>
  <c r="Q922" i="1"/>
  <c r="Q443" i="1"/>
  <c r="Q875" i="1"/>
  <c r="Q844" i="1"/>
  <c r="Q207" i="1"/>
  <c r="Q307" i="1"/>
  <c r="Q785" i="1"/>
  <c r="Q854" i="1"/>
  <c r="Q101" i="1"/>
  <c r="Q385" i="1"/>
  <c r="Q605" i="1"/>
  <c r="Q360" i="1"/>
  <c r="Q59" i="1"/>
  <c r="Q773" i="1"/>
  <c r="Q50" i="1"/>
  <c r="Q666" i="1"/>
  <c r="Q35" i="1"/>
  <c r="Q366" i="1"/>
  <c r="Q488" i="1"/>
  <c r="Q991" i="1"/>
  <c r="Q61" i="1"/>
  <c r="Q455" i="1"/>
  <c r="Q671" i="1"/>
  <c r="Q651" i="1"/>
  <c r="Q819" i="1"/>
  <c r="Q120" i="1"/>
  <c r="Q327" i="1"/>
  <c r="Q967" i="1"/>
  <c r="Q125" i="1"/>
  <c r="Q534" i="1"/>
  <c r="Q303" i="1"/>
  <c r="Q893" i="1"/>
  <c r="Q520" i="1"/>
  <c r="Q362" i="1"/>
  <c r="Q84" i="1"/>
  <c r="Q237" i="1"/>
  <c r="Q3" i="1"/>
  <c r="Q76" i="1"/>
  <c r="Q932" i="1"/>
  <c r="Q799" i="1"/>
  <c r="Q577" i="1"/>
  <c r="Q34" i="1"/>
  <c r="Q636" i="1"/>
  <c r="Q574" i="1"/>
  <c r="Q491" i="1"/>
  <c r="Q841" i="1"/>
  <c r="Q812" i="1"/>
  <c r="Q398" i="1"/>
  <c r="Q568" i="1"/>
  <c r="Q308" i="1"/>
  <c r="Q7" i="1"/>
  <c r="Q622" i="1"/>
  <c r="Q576" i="1"/>
  <c r="Q292" i="1"/>
  <c r="Q624" i="1"/>
  <c r="Q649" i="1"/>
  <c r="Q92" i="1"/>
  <c r="Q200" i="1"/>
  <c r="Q441" i="1"/>
  <c r="Q187" i="1"/>
  <c r="Q176" i="1"/>
  <c r="Q183" i="1"/>
  <c r="Q334" i="1"/>
  <c r="Q229" i="1"/>
  <c r="Q475" i="1"/>
  <c r="Q772" i="1"/>
  <c r="Q223" i="1"/>
  <c r="Q788" i="1"/>
  <c r="Q190" i="1"/>
  <c r="Q817" i="1"/>
  <c r="Q12" i="1"/>
  <c r="Q140" i="1"/>
  <c r="Q993" i="1"/>
  <c r="Q589" i="1"/>
  <c r="Q290" i="1"/>
  <c r="Q165" i="1"/>
  <c r="Q629" i="1"/>
  <c r="Q807" i="1"/>
  <c r="Q663" i="1"/>
  <c r="Q66" i="1"/>
  <c r="Q902" i="1"/>
  <c r="Q240" i="1"/>
  <c r="Q928" i="1"/>
  <c r="Q431" i="1"/>
  <c r="Q233" i="1"/>
  <c r="Q65" i="1"/>
  <c r="Q473" i="1"/>
  <c r="Q954" i="1"/>
  <c r="Q716" i="1"/>
  <c r="Q804" i="1"/>
  <c r="Q89" i="1"/>
  <c r="Q83" i="1"/>
  <c r="P631" i="1"/>
  <c r="AC631" i="1" s="1"/>
  <c r="Q429" i="1"/>
  <c r="Q478" i="1"/>
  <c r="Q52" i="1"/>
  <c r="Q259" i="1"/>
  <c r="Q778" i="1"/>
  <c r="Q446" i="1"/>
  <c r="Q676" i="1"/>
  <c r="Q638" i="1"/>
  <c r="Q99" i="1"/>
  <c r="Q426" i="1"/>
  <c r="Q470" i="1"/>
  <c r="Q465" i="1"/>
  <c r="Q827" i="1"/>
  <c r="Q748" i="1"/>
  <c r="Q215" i="1"/>
  <c r="Q670" i="1"/>
  <c r="Q814" i="1"/>
  <c r="Q758" i="1"/>
  <c r="Q563" i="1"/>
  <c r="Q937" i="1"/>
  <c r="Q372" i="1"/>
  <c r="Q1001" i="1"/>
  <c r="Q668" i="1"/>
  <c r="Q916" i="1"/>
  <c r="Q161" i="1"/>
  <c r="Q47" i="1"/>
  <c r="Q914" i="1"/>
  <c r="Q826" i="1"/>
  <c r="Q786" i="1"/>
  <c r="Q775" i="1"/>
  <c r="Q214" i="1"/>
  <c r="Q900" i="1"/>
  <c r="Q738" i="1"/>
  <c r="Q406" i="1"/>
  <c r="Q198" i="1"/>
  <c r="Q209" i="1"/>
  <c r="Q343" i="1"/>
  <c r="Q843" i="1"/>
  <c r="Q724" i="1"/>
  <c r="Q255" i="1"/>
  <c r="Q483" i="1"/>
  <c r="Q539" i="1"/>
  <c r="Q926" i="1"/>
  <c r="Q158" i="1"/>
  <c r="Q400" i="1"/>
  <c r="Q479" i="1"/>
  <c r="Q834" i="1"/>
  <c r="Q369" i="1"/>
  <c r="Q701" i="1"/>
  <c r="Q697" i="1"/>
  <c r="Q974" i="1"/>
  <c r="Q19" i="1"/>
  <c r="Q56" i="1"/>
  <c r="Q557" i="1"/>
  <c r="Q1000" i="1"/>
  <c r="Q884" i="1"/>
  <c r="Q560" i="1"/>
  <c r="Q112" i="1"/>
  <c r="Q77" i="1"/>
  <c r="Q113" i="1"/>
  <c r="Q725" i="1"/>
  <c r="Q177" i="1"/>
  <c r="Q363" i="1"/>
  <c r="Q191" i="1"/>
  <c r="Q184" i="1"/>
  <c r="Q378" i="1"/>
  <c r="Q507" i="1"/>
  <c r="Q401" i="1"/>
  <c r="Q822" i="1"/>
  <c r="Q851" i="1"/>
  <c r="Q487" i="1"/>
  <c r="Q987" i="1"/>
  <c r="Q43" i="1"/>
  <c r="Q202" i="1"/>
  <c r="Q722" i="1"/>
  <c r="Q93" i="1"/>
  <c r="Q992" i="1"/>
  <c r="Q106" i="1"/>
  <c r="Q485" i="1"/>
  <c r="Q727" i="1"/>
  <c r="Q824" i="1"/>
  <c r="Q888" i="1"/>
  <c r="Q138" i="1"/>
  <c r="Q28" i="1"/>
  <c r="Q166" i="1"/>
  <c r="Q867" i="1"/>
  <c r="Q883" i="1"/>
  <c r="Q299" i="1"/>
  <c r="Q145" i="1"/>
  <c r="Q217" i="1"/>
  <c r="Q852" i="1"/>
  <c r="Q409" i="1"/>
  <c r="Q22" i="1"/>
  <c r="Q732" i="1"/>
  <c r="Q450" i="1"/>
  <c r="Q382" i="1"/>
  <c r="Q157" i="1"/>
  <c r="Q63" i="1"/>
  <c r="Q644" i="1"/>
  <c r="Q870" i="1"/>
  <c r="Q887" i="1"/>
  <c r="Q709" i="1"/>
  <c r="Q957" i="1"/>
  <c r="Q442" i="1"/>
  <c r="Q181" i="1"/>
  <c r="Q342" i="1"/>
  <c r="Q800" i="1"/>
  <c r="Q820" i="1"/>
  <c r="Q121" i="1"/>
  <c r="Q164" i="1"/>
  <c r="Q472" i="1"/>
  <c r="Q306" i="1"/>
  <c r="Q256" i="1"/>
  <c r="Q422" i="1"/>
  <c r="Q238" i="1"/>
  <c r="Q838" i="1"/>
  <c r="Q745" i="1"/>
  <c r="Q206" i="1"/>
  <c r="Q505" i="1"/>
  <c r="Q236" i="1"/>
  <c r="Q877" i="1"/>
  <c r="Q564" i="1"/>
  <c r="Q251" i="1"/>
  <c r="Q94" i="1"/>
  <c r="Q95" i="1"/>
  <c r="Q931" i="1"/>
  <c r="Q961" i="1"/>
  <c r="Q770" i="1"/>
  <c r="Q149" i="1"/>
  <c r="Q197" i="1"/>
  <c r="Q41" i="1"/>
  <c r="Q460" i="1"/>
  <c r="Q951" i="1"/>
  <c r="Q511" i="1"/>
  <c r="Q929" i="1"/>
  <c r="Q910" i="1"/>
  <c r="Q134" i="1"/>
  <c r="Q357" i="1"/>
  <c r="Q228" i="1"/>
  <c r="Q541" i="1"/>
  <c r="Q110" i="1"/>
  <c r="Q650" i="1"/>
  <c r="Q415" i="1"/>
  <c r="Q607" i="1"/>
  <c r="Q694" i="1"/>
  <c r="Q464" i="1"/>
  <c r="Q736" i="1"/>
  <c r="Q845" i="1"/>
  <c r="Q760" i="1"/>
  <c r="Q451" i="1"/>
  <c r="Q261" i="1"/>
  <c r="Q133" i="1"/>
  <c r="Q324" i="1"/>
  <c r="Q280" i="1"/>
  <c r="Q802" i="1"/>
  <c r="Q137" i="1"/>
  <c r="Q498" i="1"/>
  <c r="Q500" i="1"/>
  <c r="Q37" i="1"/>
  <c r="Q90" i="1"/>
  <c r="Q167" i="1"/>
  <c r="Q679" i="1"/>
  <c r="Q293" i="1"/>
  <c r="Q865" i="1"/>
  <c r="Q338" i="1"/>
  <c r="Q969" i="1"/>
  <c r="Q768" i="1"/>
  <c r="Q438" i="1"/>
  <c r="Q502" i="1"/>
  <c r="Q413" i="1"/>
  <c r="Q593" i="1"/>
  <c r="Q567" i="1"/>
  <c r="Q850" i="1"/>
  <c r="Q703" i="1"/>
  <c r="Q573" i="1"/>
  <c r="Q783" i="1"/>
  <c r="Q881" i="1"/>
  <c r="Q972" i="1"/>
  <c r="Q578" i="1"/>
  <c r="Q741" i="1"/>
  <c r="Q648" i="1"/>
  <c r="Q616" i="1"/>
  <c r="Q265" i="1"/>
  <c r="Q301" i="1"/>
  <c r="Q313" i="1"/>
  <c r="Q339" i="1"/>
  <c r="Q57" i="1"/>
  <c r="Q509" i="1"/>
  <c r="Q562" i="1"/>
  <c r="Q119" i="1"/>
  <c r="Q232" i="1"/>
  <c r="Q477" i="1"/>
  <c r="Q241" i="1"/>
  <c r="Q459" i="1"/>
  <c r="Q365" i="1"/>
  <c r="Q297" i="1"/>
  <c r="Q289" i="1"/>
  <c r="Q751" i="1"/>
  <c r="Q302" i="1"/>
  <c r="Q322" i="1"/>
  <c r="Q4" i="1"/>
  <c r="Q731" i="1"/>
  <c r="Q352" i="1"/>
  <c r="Q208" i="1"/>
  <c r="Q295" i="1"/>
  <c r="Q2" i="1"/>
  <c r="Q96" i="1"/>
  <c r="Q533" i="1"/>
  <c r="Q551" i="1"/>
  <c r="Q18" i="1"/>
  <c r="Q652" i="1"/>
  <c r="Q618" i="1"/>
  <c r="Q235" i="1"/>
  <c r="Q528" i="1"/>
  <c r="Q847" i="1"/>
  <c r="Q48" i="1"/>
  <c r="Q461" i="1"/>
  <c r="Q354" i="1"/>
  <c r="Q456" i="1"/>
  <c r="Q419" i="1"/>
  <c r="Q818" i="1"/>
  <c r="Q572" i="1"/>
  <c r="Q139" i="1"/>
  <c r="Q104" i="1"/>
  <c r="Q891" i="1"/>
  <c r="Q739" i="1"/>
  <c r="Q813" i="1"/>
  <c r="Q349" i="1"/>
  <c r="Q370" i="1"/>
  <c r="Q546" i="1"/>
  <c r="Q69" i="1"/>
  <c r="Q911" i="1"/>
  <c r="Q100" i="1"/>
  <c r="Q508" i="1"/>
  <c r="Q582" i="1"/>
  <c r="Q53" i="1"/>
  <c r="Q690" i="1"/>
  <c r="Q60" i="1"/>
  <c r="Q71" i="1"/>
  <c r="Q856" i="1"/>
  <c r="Q953" i="1"/>
  <c r="Q529" i="1"/>
  <c r="Q561" i="1"/>
  <c r="Q597" i="1"/>
  <c r="Q997" i="1"/>
  <c r="Q565" i="1"/>
  <c r="Q674" i="1"/>
  <c r="Q871" i="1"/>
  <c r="Q742" i="1"/>
  <c r="Q376" i="1"/>
  <c r="Q518" i="1"/>
  <c r="Q263" i="1"/>
  <c r="Q21" i="1"/>
  <c r="Q864" i="1"/>
  <c r="Q128" i="1"/>
  <c r="Q873" i="1"/>
  <c r="Q939" i="1"/>
  <c r="Q941" i="1"/>
  <c r="Q79" i="1"/>
  <c r="Q684" i="1"/>
  <c r="Q983" i="1"/>
  <c r="Q857" i="1"/>
  <c r="Q6" i="1"/>
  <c r="Q170" i="1"/>
  <c r="Q894" i="1"/>
  <c r="Q105" i="1"/>
  <c r="Q579" i="1"/>
  <c r="Q448" i="1"/>
  <c r="Q504" i="1"/>
  <c r="Q116" i="1"/>
  <c r="Q692" i="1"/>
  <c r="Q925" i="1"/>
  <c r="Q947" i="1"/>
  <c r="Q466" i="1"/>
  <c r="Q968" i="1"/>
  <c r="Q934" i="1"/>
  <c r="Q355" i="1"/>
  <c r="Q291" i="1"/>
  <c r="Q979" i="1"/>
  <c r="Q424" i="1"/>
  <c r="Q423" i="1"/>
  <c r="Q575" i="1"/>
  <c r="Q178" i="1"/>
  <c r="Q517" i="1"/>
  <c r="Q530" i="1"/>
  <c r="Q840" i="1"/>
  <c r="Q833" i="1"/>
  <c r="Q524" i="1"/>
  <c r="Q654" i="1"/>
  <c r="Q949" i="1"/>
  <c r="Q20" i="1"/>
  <c r="Q328" i="1"/>
  <c r="Q242" i="1"/>
  <c r="Q404" i="1"/>
  <c r="Q943" i="1"/>
  <c r="Q853" i="1"/>
  <c r="Q691" i="1"/>
  <c r="Q434" i="1"/>
  <c r="Q82" i="1"/>
  <c r="Q9" i="1"/>
  <c r="Q453" i="1"/>
  <c r="Q447" i="1"/>
  <c r="Q846" i="1"/>
  <c r="Q381" i="1"/>
  <c r="Q457" i="1"/>
  <c r="Q587" i="1"/>
  <c r="Q481" i="1"/>
  <c r="Q387" i="1"/>
  <c r="Q678" i="1"/>
  <c r="Q713" i="1"/>
  <c r="Q631" i="1"/>
  <c r="Q348" i="1"/>
  <c r="Q496" i="1"/>
  <c r="Q252" i="1"/>
  <c r="Q808" i="1"/>
  <c r="Q909" i="1"/>
  <c r="Q538" i="1"/>
  <c r="Q686" i="1"/>
  <c r="Q73" i="1"/>
  <c r="Q889" i="1"/>
  <c r="Q329" i="1"/>
  <c r="Q490" i="1"/>
  <c r="Q5" i="1"/>
  <c r="Q185" i="1"/>
  <c r="Q399" i="1"/>
  <c r="Q341" i="1"/>
  <c r="Q269" i="1"/>
  <c r="Q675" i="1"/>
  <c r="Q486" i="1"/>
  <c r="Q494" i="1"/>
  <c r="Q319" i="1"/>
  <c r="Q527" i="1"/>
  <c r="Q815" i="1"/>
  <c r="Q730" i="1"/>
  <c r="Q782" i="1"/>
  <c r="Q337" i="1"/>
  <c r="Q948" i="1"/>
  <c r="Q647" i="1"/>
  <c r="Q795" i="1"/>
  <c r="Q393" i="1"/>
  <c r="Q996" i="1"/>
  <c r="Q318" i="1"/>
  <c r="Q288" i="1"/>
  <c r="Q635" i="1"/>
  <c r="Q641" i="1"/>
  <c r="Q726" i="1"/>
  <c r="Q188" i="1"/>
  <c r="Q571" i="1"/>
  <c r="Q180" i="1"/>
  <c r="Q469" i="1"/>
  <c r="Q46" i="1"/>
  <c r="Q410" i="1"/>
  <c r="Q848" i="1"/>
  <c r="Q858" i="1"/>
  <c r="Q933" i="1"/>
  <c r="Q315" i="1"/>
  <c r="Q108" i="1"/>
  <c r="Q919" i="1"/>
  <c r="Q907" i="1"/>
  <c r="Q212" i="1"/>
  <c r="Q10" i="1"/>
  <c r="Q580" i="1"/>
  <c r="Q287" i="1"/>
  <c r="Q421" i="1"/>
  <c r="Q32" i="1"/>
  <c r="Q977" i="1"/>
  <c r="Q49" i="1"/>
  <c r="Q526" i="1"/>
  <c r="Q559" i="1"/>
  <c r="Q11" i="1"/>
  <c r="Q345" i="1"/>
  <c r="Q737" i="1"/>
  <c r="Q769" i="1"/>
  <c r="Q964" i="1"/>
  <c r="Q437" i="1"/>
  <c r="Q244" i="1"/>
  <c r="Q753" i="1"/>
  <c r="Q784" i="1"/>
  <c r="Q224" i="1"/>
  <c r="Q454" i="1"/>
  <c r="Q639" i="1"/>
  <c r="Q36" i="1"/>
  <c r="Q544" i="1"/>
  <c r="Q643" i="1"/>
  <c r="Q111" i="1"/>
  <c r="Q417" i="1"/>
  <c r="Q86" i="1"/>
  <c r="Q135" i="1"/>
  <c r="Q633" i="1"/>
  <c r="Q721" i="1"/>
  <c r="Q558" i="1"/>
  <c r="Q284" i="1"/>
  <c r="Q553" i="1"/>
  <c r="Q132" i="1"/>
  <c r="Q657" i="1"/>
  <c r="Q213" i="1"/>
  <c r="Q698" i="1"/>
  <c r="Q942" i="1"/>
  <c r="Q68" i="1"/>
  <c r="Q314" i="1"/>
  <c r="Q273" i="1"/>
  <c r="Q821" i="1"/>
  <c r="Q391" i="1"/>
  <c r="Q268" i="1"/>
  <c r="Q144" i="1"/>
  <c r="Q590" i="1"/>
  <c r="Q17" i="1"/>
  <c r="Q806" i="1"/>
  <c r="Q193" i="1"/>
  <c r="Q704" i="1"/>
  <c r="Q689" i="1"/>
  <c r="Q331" i="1"/>
  <c r="Q15" i="1"/>
  <c r="Q97" i="1"/>
  <c r="Q628" i="1"/>
  <c r="Q699" i="1"/>
  <c r="Q515" i="1"/>
  <c r="Q662" i="1"/>
  <c r="Q733" i="1"/>
  <c r="Q323" i="1"/>
  <c r="Q566" i="1"/>
  <c r="Q832" i="1"/>
  <c r="Q904" i="1"/>
  <c r="Q386" i="1"/>
  <c r="Q117" i="1"/>
  <c r="Q427" i="1"/>
  <c r="Q803" i="1"/>
  <c r="Q186" i="1"/>
  <c r="Q130" i="1"/>
  <c r="Q640" i="1"/>
  <c r="Q872" i="1"/>
  <c r="Q719" i="1"/>
  <c r="Q175" i="1"/>
  <c r="Q696" i="1"/>
  <c r="Q707" i="1"/>
  <c r="Q64" i="1"/>
  <c r="Q750" i="1"/>
  <c r="Q80" i="1"/>
  <c r="Q944" i="1"/>
  <c r="Q620" i="1"/>
  <c r="Q735" i="1"/>
  <c r="Q797" i="1"/>
  <c r="Q389" i="1"/>
  <c r="Q940" i="1"/>
  <c r="Q367" i="1"/>
  <c r="Q16" i="1"/>
  <c r="Q915" i="1"/>
  <c r="Q876" i="1"/>
  <c r="Q950" i="1"/>
  <c r="Q364" i="1"/>
  <c r="Q882" i="1"/>
  <c r="Q757" i="1"/>
  <c r="Q816" i="1"/>
  <c r="Q759" i="1"/>
  <c r="Q320" i="1"/>
  <c r="Q262" i="1"/>
  <c r="Q682" i="1"/>
  <c r="Q216" i="1"/>
  <c r="Q283" i="1"/>
  <c r="Q428" i="1"/>
  <c r="Q8" i="1"/>
  <c r="Q480" i="1"/>
  <c r="Q23" i="1"/>
  <c r="Q374" i="1"/>
  <c r="Q600" i="1"/>
  <c r="Q831" i="1"/>
  <c r="Q588" i="1"/>
  <c r="Q503" i="1"/>
  <c r="Q38" i="1"/>
  <c r="Q211" i="1"/>
  <c r="Q227" i="1"/>
  <c r="Q839" i="1"/>
  <c r="Q532" i="1"/>
  <c r="Q332" i="1"/>
  <c r="Q87" i="1"/>
  <c r="Q373" i="1"/>
  <c r="Q920" i="1"/>
  <c r="Q294" i="1"/>
  <c r="Q160" i="1"/>
  <c r="Q710" i="1"/>
  <c r="Q918" i="1"/>
  <c r="Q835" i="1"/>
  <c r="Q163" i="1"/>
  <c r="Q921" i="1"/>
  <c r="Q136" i="1"/>
  <c r="Q317" i="1"/>
  <c r="Q535" i="1"/>
  <c r="Q403" i="1"/>
  <c r="Q754" i="1"/>
  <c r="Q547" i="1"/>
  <c r="Q984" i="1"/>
  <c r="Q336" i="1"/>
  <c r="Q924" i="1"/>
  <c r="Q661" i="1"/>
  <c r="Q986" i="1"/>
  <c r="Q192" i="1"/>
  <c r="Q792" i="1"/>
  <c r="K801" i="1"/>
  <c r="X801" i="1" s="1"/>
  <c r="N151" i="1"/>
  <c r="AA151" i="1" s="1"/>
  <c r="M720" i="1"/>
  <c r="Z720" i="1" s="1"/>
  <c r="O402" i="1"/>
  <c r="AB402" i="1" s="1"/>
  <c r="O886" i="1"/>
  <c r="AB886" i="1" s="1"/>
  <c r="O94" i="1"/>
  <c r="AB94" i="1" s="1"/>
  <c r="O952" i="1"/>
  <c r="AB952" i="1" s="1"/>
  <c r="O149" i="1"/>
  <c r="AB149" i="1" s="1"/>
  <c r="O871" i="1"/>
  <c r="AB871" i="1" s="1"/>
  <c r="O250" i="1"/>
  <c r="AB250" i="1" s="1"/>
  <c r="O615" i="1"/>
  <c r="AB615" i="1" s="1"/>
  <c r="O734" i="1"/>
  <c r="AB734" i="1" s="1"/>
  <c r="O344" i="1"/>
  <c r="AB344" i="1" s="1"/>
  <c r="O496" i="1"/>
  <c r="AB496" i="1" s="1"/>
  <c r="O631" i="1"/>
  <c r="AB631" i="1" s="1"/>
  <c r="O707" i="1"/>
  <c r="AB707" i="1" s="1"/>
  <c r="O899" i="1"/>
  <c r="AB899" i="1" s="1"/>
  <c r="P436" i="1"/>
  <c r="AC436" i="1" s="1"/>
  <c r="L538" i="1"/>
  <c r="Y538" i="1" s="1"/>
  <c r="N155" i="1"/>
  <c r="AA155" i="1" s="1"/>
  <c r="N631" i="1"/>
  <c r="AA631" i="1" s="1"/>
  <c r="N496" i="1"/>
  <c r="AA496" i="1" s="1"/>
  <c r="N770" i="1"/>
  <c r="AA770" i="1" s="1"/>
  <c r="N705" i="1"/>
  <c r="AA705" i="1" s="1"/>
  <c r="P81" i="1"/>
  <c r="AC81" i="1" s="1"/>
  <c r="N778" i="1"/>
  <c r="AA778" i="1" s="1"/>
  <c r="P80" i="1"/>
  <c r="AC80" i="1" s="1"/>
  <c r="N303" i="1"/>
  <c r="AA303" i="1" s="1"/>
  <c r="N801" i="1"/>
  <c r="AA801" i="1" s="1"/>
  <c r="I274" i="1"/>
  <c r="M94" i="1"/>
  <c r="Z94" i="1" s="1"/>
  <c r="I615" i="1"/>
  <c r="N344" i="1"/>
  <c r="AA344" i="1" s="1"/>
  <c r="O931" i="1"/>
  <c r="AB931" i="1" s="1"/>
  <c r="I660" i="1"/>
  <c r="I496" i="1"/>
  <c r="K191" i="1"/>
  <c r="X191" i="1" s="1"/>
  <c r="K886" i="1"/>
  <c r="X886" i="1" s="1"/>
  <c r="I899" i="1"/>
  <c r="I544" i="1"/>
  <c r="I202" i="1"/>
  <c r="O720" i="1"/>
  <c r="AB720" i="1" s="1"/>
  <c r="I94" i="1"/>
  <c r="O303" i="1"/>
  <c r="AB303" i="1" s="1"/>
  <c r="I344" i="1"/>
  <c r="N931" i="1"/>
  <c r="AA931" i="1" s="1"/>
  <c r="P952" i="1"/>
  <c r="AC952" i="1" s="1"/>
  <c r="O755" i="1"/>
  <c r="AB755" i="1" s="1"/>
  <c r="I886" i="1"/>
  <c r="I720" i="1"/>
  <c r="I303" i="1"/>
  <c r="K952" i="1"/>
  <c r="X952" i="1" s="1"/>
  <c r="N376" i="1"/>
  <c r="AA376" i="1" s="1"/>
  <c r="K80" i="1"/>
  <c r="X80" i="1" s="1"/>
  <c r="O520" i="1"/>
  <c r="AB520" i="1" s="1"/>
  <c r="I173" i="1"/>
  <c r="M259" i="1"/>
  <c r="Z259" i="1" s="1"/>
  <c r="I362" i="1"/>
  <c r="I436" i="1"/>
  <c r="P801" i="1"/>
  <c r="AC801" i="1" s="1"/>
  <c r="I155" i="1"/>
  <c r="O348" i="1"/>
  <c r="AB348" i="1" s="1"/>
  <c r="I734" i="1"/>
  <c r="O45" i="1"/>
  <c r="AB45" i="1" s="1"/>
  <c r="I80" i="1"/>
  <c r="I520" i="1"/>
  <c r="I620" i="1"/>
  <c r="M798" i="1"/>
  <c r="Z798" i="1" s="1"/>
  <c r="P936" i="1"/>
  <c r="AC936" i="1" s="1"/>
  <c r="O371" i="1"/>
  <c r="AB371" i="1" s="1"/>
  <c r="P365" i="1"/>
  <c r="AC365" i="1" s="1"/>
  <c r="P851" i="1"/>
  <c r="AC851" i="1" s="1"/>
  <c r="N876" i="1"/>
  <c r="AA876" i="1" s="1"/>
  <c r="O801" i="1"/>
  <c r="AB801" i="1" s="1"/>
  <c r="N871" i="1"/>
  <c r="AA871" i="1" s="1"/>
  <c r="P129" i="1"/>
  <c r="AC129" i="1" s="1"/>
  <c r="N348" i="1"/>
  <c r="AA348" i="1" s="1"/>
  <c r="P944" i="1"/>
  <c r="AC944" i="1" s="1"/>
  <c r="L21" i="1"/>
  <c r="Y21" i="1" s="1"/>
  <c r="N365" i="1"/>
  <c r="AA365" i="1" s="1"/>
  <c r="I99" i="1"/>
  <c r="M876" i="1"/>
  <c r="Z876" i="1" s="1"/>
  <c r="I871" i="1"/>
  <c r="I129" i="1"/>
  <c r="I348" i="1"/>
  <c r="P363" i="1"/>
  <c r="AC363" i="1" s="1"/>
  <c r="I944" i="1"/>
  <c r="O938" i="1"/>
  <c r="AB938" i="1" s="1"/>
  <c r="I84" i="1"/>
  <c r="I665" i="1"/>
  <c r="N95" i="1"/>
  <c r="AA95" i="1" s="1"/>
  <c r="P898" i="1"/>
  <c r="AC898" i="1" s="1"/>
  <c r="O432" i="1"/>
  <c r="AB432" i="1" s="1"/>
  <c r="I562" i="1"/>
  <c r="O252" i="1"/>
  <c r="AB252" i="1" s="1"/>
  <c r="O197" i="1"/>
  <c r="AB197" i="1" s="1"/>
  <c r="I253" i="1"/>
  <c r="I801" i="1"/>
  <c r="N707" i="1"/>
  <c r="AA707" i="1" s="1"/>
  <c r="L95" i="1"/>
  <c r="Y95" i="1" s="1"/>
  <c r="O898" i="1"/>
  <c r="AB898" i="1" s="1"/>
  <c r="P750" i="1"/>
  <c r="AC750" i="1" s="1"/>
  <c r="I252" i="1"/>
  <c r="N383" i="1"/>
  <c r="AA383" i="1" s="1"/>
  <c r="P507" i="1"/>
  <c r="AC507" i="1" s="1"/>
  <c r="I64" i="1"/>
  <c r="I931" i="1"/>
  <c r="I878" i="1"/>
  <c r="O199" i="1"/>
  <c r="AB199" i="1" s="1"/>
  <c r="I707" i="1"/>
  <c r="I95" i="1"/>
  <c r="K898" i="1"/>
  <c r="X898" i="1" s="1"/>
  <c r="N742" i="1"/>
  <c r="AA742" i="1" s="1"/>
  <c r="K750" i="1"/>
  <c r="X750" i="1" s="1"/>
  <c r="O260" i="1"/>
  <c r="AB260" i="1" s="1"/>
  <c r="O963" i="1"/>
  <c r="AB963" i="1" s="1"/>
  <c r="L263" i="1"/>
  <c r="Y263" i="1" s="1"/>
  <c r="O507" i="1"/>
  <c r="AB507" i="1" s="1"/>
  <c r="O476" i="1"/>
  <c r="AB476" i="1" s="1"/>
  <c r="P57" i="1"/>
  <c r="AC57" i="1" s="1"/>
  <c r="O499" i="1"/>
  <c r="AB499" i="1" s="1"/>
  <c r="I750" i="1"/>
  <c r="N260" i="1"/>
  <c r="AA260" i="1" s="1"/>
  <c r="O961" i="1"/>
  <c r="AB961" i="1" s="1"/>
  <c r="I264" i="1"/>
  <c r="I171" i="1"/>
  <c r="I639" i="1"/>
  <c r="P987" i="1"/>
  <c r="AC987" i="1" s="1"/>
  <c r="I286" i="1"/>
  <c r="N57" i="1"/>
  <c r="AA57" i="1" s="1"/>
  <c r="O893" i="1"/>
  <c r="AB893" i="1" s="1"/>
  <c r="I260" i="1"/>
  <c r="N961" i="1"/>
  <c r="AA961" i="1" s="1"/>
  <c r="P586" i="1"/>
  <c r="AC586" i="1" s="1"/>
  <c r="O150" i="1"/>
  <c r="AB150" i="1" s="1"/>
  <c r="I407" i="1"/>
  <c r="P289" i="1"/>
  <c r="AC289" i="1" s="1"/>
  <c r="I470" i="1"/>
  <c r="P177" i="1"/>
  <c r="AC177" i="1" s="1"/>
  <c r="N893" i="1"/>
  <c r="AA893" i="1" s="1"/>
  <c r="I961" i="1"/>
  <c r="M586" i="1"/>
  <c r="Z586" i="1" s="1"/>
  <c r="M119" i="1"/>
  <c r="Z119" i="1" s="1"/>
  <c r="M347" i="1"/>
  <c r="Z347" i="1" s="1"/>
  <c r="I232" i="1"/>
  <c r="I150" i="1"/>
  <c r="I509" i="1"/>
  <c r="I893" i="1"/>
  <c r="O127" i="1"/>
  <c r="AB127" i="1" s="1"/>
  <c r="I119" i="1"/>
  <c r="I347" i="1"/>
  <c r="I636" i="1"/>
  <c r="I534" i="1"/>
  <c r="I127" i="1"/>
  <c r="I401" i="1"/>
  <c r="I676" i="1"/>
  <c r="N718" i="1"/>
  <c r="AA718" i="1" s="1"/>
  <c r="O966" i="1"/>
  <c r="AB966" i="1" s="1"/>
  <c r="J707" i="1"/>
  <c r="W707" i="1" s="1"/>
  <c r="M801" i="1"/>
  <c r="Z801" i="1" s="1"/>
  <c r="L151" i="1"/>
  <c r="Y151" i="1" s="1"/>
  <c r="K720" i="1"/>
  <c r="X720" i="1" s="1"/>
  <c r="P95" i="1"/>
  <c r="AC95" i="1" s="1"/>
  <c r="K177" i="1"/>
  <c r="X177" i="1" s="1"/>
  <c r="L432" i="1"/>
  <c r="Y432" i="1" s="1"/>
  <c r="P734" i="1"/>
  <c r="AC734" i="1" s="1"/>
  <c r="K363" i="1"/>
  <c r="X363" i="1" s="1"/>
  <c r="L755" i="1"/>
  <c r="Y755" i="1" s="1"/>
  <c r="P127" i="1"/>
  <c r="AC127" i="1" s="1"/>
  <c r="J191" i="1"/>
  <c r="W191" i="1" s="1"/>
  <c r="K586" i="1"/>
  <c r="X586" i="1" s="1"/>
  <c r="N252" i="1"/>
  <c r="AA252" i="1" s="1"/>
  <c r="N886" i="1"/>
  <c r="AA886" i="1" s="1"/>
  <c r="J347" i="1"/>
  <c r="W347" i="1" s="1"/>
  <c r="L259" i="1"/>
  <c r="Y259" i="1" s="1"/>
  <c r="L763" i="1"/>
  <c r="Y763" i="1" s="1"/>
  <c r="L938" i="1"/>
  <c r="Y938" i="1" s="1"/>
  <c r="J436" i="1"/>
  <c r="W436" i="1" s="1"/>
  <c r="L149" i="1"/>
  <c r="Y149" i="1" s="1"/>
  <c r="N171" i="1"/>
  <c r="AA171" i="1" s="1"/>
  <c r="P753" i="1"/>
  <c r="AC753" i="1" s="1"/>
  <c r="M778" i="1"/>
  <c r="Z778" i="1" s="1"/>
  <c r="L122" i="1"/>
  <c r="Y122" i="1" s="1"/>
  <c r="L250" i="1"/>
  <c r="Y250" i="1" s="1"/>
  <c r="P538" i="1"/>
  <c r="AC538" i="1" s="1"/>
  <c r="M936" i="1"/>
  <c r="Z936" i="1" s="1"/>
  <c r="M182" i="1"/>
  <c r="Z182" i="1" s="1"/>
  <c r="N289" i="1"/>
  <c r="AA289" i="1" s="1"/>
  <c r="J253" i="1"/>
  <c r="W253" i="1" s="1"/>
  <c r="L801" i="1"/>
  <c r="Y801" i="1" s="1"/>
  <c r="K151" i="1"/>
  <c r="X151" i="1" s="1"/>
  <c r="J720" i="1"/>
  <c r="W720" i="1" s="1"/>
  <c r="J177" i="1"/>
  <c r="W177" i="1" s="1"/>
  <c r="M898" i="1"/>
  <c r="Z898" i="1" s="1"/>
  <c r="K432" i="1"/>
  <c r="X432" i="1" s="1"/>
  <c r="P931" i="1"/>
  <c r="AC931" i="1" s="1"/>
  <c r="J363" i="1"/>
  <c r="W363" i="1" s="1"/>
  <c r="M952" i="1"/>
  <c r="Z952" i="1" s="1"/>
  <c r="K755" i="1"/>
  <c r="X755" i="1" s="1"/>
  <c r="P961" i="1"/>
  <c r="AC961" i="1" s="1"/>
  <c r="K252" i="1"/>
  <c r="X252" i="1" s="1"/>
  <c r="M886" i="1"/>
  <c r="Z886" i="1" s="1"/>
  <c r="J259" i="1"/>
  <c r="W259" i="1" s="1"/>
  <c r="K763" i="1"/>
  <c r="X763" i="1" s="1"/>
  <c r="K938" i="1"/>
  <c r="X938" i="1" s="1"/>
  <c r="J149" i="1"/>
  <c r="W149" i="1" s="1"/>
  <c r="M171" i="1"/>
  <c r="Z171" i="1" s="1"/>
  <c r="J778" i="1"/>
  <c r="W778" i="1" s="1"/>
  <c r="K122" i="1"/>
  <c r="X122" i="1" s="1"/>
  <c r="K250" i="1"/>
  <c r="X250" i="1" s="1"/>
  <c r="O538" i="1"/>
  <c r="AB538" i="1" s="1"/>
  <c r="K237" i="1"/>
  <c r="X237" i="1" s="1"/>
  <c r="J936" i="1"/>
  <c r="W936" i="1" s="1"/>
  <c r="K182" i="1"/>
  <c r="X182" i="1" s="1"/>
  <c r="L636" i="1"/>
  <c r="Y636" i="1" s="1"/>
  <c r="J252" i="1"/>
  <c r="W252" i="1" s="1"/>
  <c r="J898" i="1"/>
  <c r="W898" i="1" s="1"/>
  <c r="J952" i="1"/>
  <c r="W952" i="1" s="1"/>
  <c r="J878" i="1"/>
  <c r="W878" i="1" s="1"/>
  <c r="L189" i="1"/>
  <c r="Y189" i="1" s="1"/>
  <c r="L549" i="1"/>
  <c r="Y549" i="1" s="1"/>
  <c r="L131" i="1"/>
  <c r="Y131" i="1" s="1"/>
  <c r="L153" i="1"/>
  <c r="Y153" i="1" s="1"/>
  <c r="L674" i="1"/>
  <c r="Y674" i="1" s="1"/>
  <c r="L565" i="1"/>
  <c r="Y565" i="1" s="1"/>
  <c r="L997" i="1"/>
  <c r="Y997" i="1" s="1"/>
  <c r="L597" i="1"/>
  <c r="Y597" i="1" s="1"/>
  <c r="L561" i="1"/>
  <c r="Y561" i="1" s="1"/>
  <c r="L529" i="1"/>
  <c r="Y529" i="1" s="1"/>
  <c r="L953" i="1"/>
  <c r="Y953" i="1" s="1"/>
  <c r="L856" i="1"/>
  <c r="Y856" i="1" s="1"/>
  <c r="L71" i="1"/>
  <c r="Y71" i="1" s="1"/>
  <c r="L60" i="1"/>
  <c r="Y60" i="1" s="1"/>
  <c r="L837" i="1"/>
  <c r="Y837" i="1" s="1"/>
  <c r="L777" i="1"/>
  <c r="Y777" i="1" s="1"/>
  <c r="L247" i="1"/>
  <c r="Y247" i="1" s="1"/>
  <c r="L673" i="1"/>
  <c r="Y673" i="1" s="1"/>
  <c r="L298" i="1"/>
  <c r="Y298" i="1" s="1"/>
  <c r="L274" i="1"/>
  <c r="Y274" i="1" s="1"/>
  <c r="L88" i="1"/>
  <c r="Y88" i="1" s="1"/>
  <c r="L550" i="1"/>
  <c r="Y550" i="1" s="1"/>
  <c r="L752" i="1"/>
  <c r="Y752" i="1" s="1"/>
  <c r="L603" i="1"/>
  <c r="Y603" i="1" s="1"/>
  <c r="L251" i="1"/>
  <c r="Y251" i="1" s="1"/>
  <c r="L564" i="1"/>
  <c r="Y564" i="1" s="1"/>
  <c r="L877" i="1"/>
  <c r="Y877" i="1" s="1"/>
  <c r="L236" i="1"/>
  <c r="Y236" i="1" s="1"/>
  <c r="L505" i="1"/>
  <c r="Y505" i="1" s="1"/>
  <c r="L206" i="1"/>
  <c r="Y206" i="1" s="1"/>
  <c r="L745" i="1"/>
  <c r="Y745" i="1" s="1"/>
  <c r="L838" i="1"/>
  <c r="Y838" i="1" s="1"/>
  <c r="L238" i="1"/>
  <c r="Y238" i="1" s="1"/>
  <c r="L422" i="1"/>
  <c r="Y422" i="1" s="1"/>
  <c r="L687" i="1"/>
  <c r="Y687" i="1" s="1"/>
  <c r="L863" i="1"/>
  <c r="Y863" i="1" s="1"/>
  <c r="L425" i="1"/>
  <c r="Y425" i="1" s="1"/>
  <c r="L625" i="1"/>
  <c r="Y625" i="1" s="1"/>
  <c r="L239" i="1"/>
  <c r="Y239" i="1" s="1"/>
  <c r="L548" i="1"/>
  <c r="Y548" i="1" s="1"/>
  <c r="L791" i="1"/>
  <c r="Y791" i="1" s="1"/>
  <c r="L780" i="1"/>
  <c r="Y780" i="1" s="1"/>
  <c r="L700" i="1"/>
  <c r="Y700" i="1" s="1"/>
  <c r="L258" i="1"/>
  <c r="Y258" i="1" s="1"/>
  <c r="L83" i="1"/>
  <c r="Y83" i="1" s="1"/>
  <c r="L89" i="1"/>
  <c r="Y89" i="1" s="1"/>
  <c r="L804" i="1"/>
  <c r="Y804" i="1" s="1"/>
  <c r="L716" i="1"/>
  <c r="Y716" i="1" s="1"/>
  <c r="L954" i="1"/>
  <c r="Y954" i="1" s="1"/>
  <c r="L473" i="1"/>
  <c r="Y473" i="1" s="1"/>
  <c r="L65" i="1"/>
  <c r="Y65" i="1" s="1"/>
  <c r="L233" i="1"/>
  <c r="Y233" i="1" s="1"/>
  <c r="L431" i="1"/>
  <c r="Y431" i="1" s="1"/>
  <c r="L928" i="1"/>
  <c r="Y928" i="1" s="1"/>
  <c r="L696" i="1"/>
  <c r="Y696" i="1" s="1"/>
  <c r="L175" i="1"/>
  <c r="Y175" i="1" s="1"/>
  <c r="L719" i="1"/>
  <c r="Y719" i="1" s="1"/>
  <c r="L872" i="1"/>
  <c r="Y872" i="1" s="1"/>
  <c r="L305" i="1"/>
  <c r="Y305" i="1" s="1"/>
  <c r="L583" i="1"/>
  <c r="Y583" i="1" s="1"/>
  <c r="L439" i="1"/>
  <c r="Y439" i="1" s="1"/>
  <c r="L552" i="1"/>
  <c r="Y552" i="1" s="1"/>
  <c r="L960" i="1"/>
  <c r="Y960" i="1" s="1"/>
  <c r="L142" i="1"/>
  <c r="Y142" i="1" s="1"/>
  <c r="L715" i="1"/>
  <c r="Y715" i="1" s="1"/>
  <c r="L29" i="1"/>
  <c r="Y29" i="1" s="1"/>
  <c r="L658" i="1"/>
  <c r="Y658" i="1" s="1"/>
  <c r="L277" i="1"/>
  <c r="Y277" i="1" s="1"/>
  <c r="L713" i="1"/>
  <c r="Y713" i="1" s="1"/>
  <c r="L678" i="1"/>
  <c r="Y678" i="1" s="1"/>
  <c r="L387" i="1"/>
  <c r="Y387" i="1" s="1"/>
  <c r="L481" i="1"/>
  <c r="Y481" i="1" s="1"/>
  <c r="L587" i="1"/>
  <c r="Y587" i="1" s="1"/>
  <c r="L457" i="1"/>
  <c r="Y457" i="1" s="1"/>
  <c r="L381" i="1"/>
  <c r="Y381" i="1" s="1"/>
  <c r="L846" i="1"/>
  <c r="Y846" i="1" s="1"/>
  <c r="L447" i="1"/>
  <c r="Y447" i="1" s="1"/>
  <c r="L453" i="1"/>
  <c r="Y453" i="1" s="1"/>
  <c r="L379" i="1"/>
  <c r="Y379" i="1" s="1"/>
  <c r="L495" i="1"/>
  <c r="Y495" i="1" s="1"/>
  <c r="L956" i="1"/>
  <c r="Y956" i="1" s="1"/>
  <c r="L368" i="1"/>
  <c r="Y368" i="1" s="1"/>
  <c r="L339" i="1"/>
  <c r="Y339" i="1" s="1"/>
  <c r="L313" i="1"/>
  <c r="Y313" i="1" s="1"/>
  <c r="L301" i="1"/>
  <c r="Y301" i="1" s="1"/>
  <c r="L265" i="1"/>
  <c r="Y265" i="1" s="1"/>
  <c r="L616" i="1"/>
  <c r="Y616" i="1" s="1"/>
  <c r="L648" i="1"/>
  <c r="Y648" i="1" s="1"/>
  <c r="L741" i="1"/>
  <c r="Y741" i="1" s="1"/>
  <c r="L578" i="1"/>
  <c r="Y578" i="1" s="1"/>
  <c r="L972" i="1"/>
  <c r="Y972" i="1" s="1"/>
  <c r="L881" i="1"/>
  <c r="Y881" i="1" s="1"/>
  <c r="L67" i="1"/>
  <c r="Y67" i="1" s="1"/>
  <c r="L796" i="1"/>
  <c r="Y796" i="1" s="1"/>
  <c r="L102" i="1"/>
  <c r="Y102" i="1" s="1"/>
  <c r="L695" i="1"/>
  <c r="Y695" i="1" s="1"/>
  <c r="L913" i="1"/>
  <c r="Y913" i="1" s="1"/>
  <c r="L468" i="1"/>
  <c r="Y468" i="1" s="1"/>
  <c r="L955" i="1"/>
  <c r="Y955" i="1" s="1"/>
  <c r="L653" i="1"/>
  <c r="Y653" i="1" s="1"/>
  <c r="L463" i="1"/>
  <c r="Y463" i="1" s="1"/>
  <c r="L493" i="1"/>
  <c r="Y493" i="1" s="1"/>
  <c r="L725" i="1"/>
  <c r="Y725" i="1" s="1"/>
  <c r="L113" i="1"/>
  <c r="Y113" i="1" s="1"/>
  <c r="L77" i="1"/>
  <c r="Y77" i="1" s="1"/>
  <c r="L112" i="1"/>
  <c r="Y112" i="1" s="1"/>
  <c r="L560" i="1"/>
  <c r="Y560" i="1" s="1"/>
  <c r="L884" i="1"/>
  <c r="Y884" i="1" s="1"/>
  <c r="L1000" i="1"/>
  <c r="Y1000" i="1" s="1"/>
  <c r="L557" i="1"/>
  <c r="Y557" i="1" s="1"/>
  <c r="L769" i="1"/>
  <c r="Y769" i="1" s="1"/>
  <c r="L737" i="1"/>
  <c r="Y737" i="1" s="1"/>
  <c r="L345" i="1"/>
  <c r="Y345" i="1" s="1"/>
  <c r="L11" i="1"/>
  <c r="Y11" i="1" s="1"/>
  <c r="L455" i="1"/>
  <c r="Y455" i="1" s="1"/>
  <c r="L904" i="1"/>
  <c r="Y904" i="1" s="1"/>
  <c r="L832" i="1"/>
  <c r="Y832" i="1" s="1"/>
  <c r="L566" i="1"/>
  <c r="Y566" i="1" s="1"/>
  <c r="L323" i="1"/>
  <c r="Y323" i="1" s="1"/>
  <c r="L733" i="1"/>
  <c r="Y733" i="1" s="1"/>
  <c r="L640" i="1"/>
  <c r="Y640" i="1" s="1"/>
  <c r="L130" i="1"/>
  <c r="Y130" i="1" s="1"/>
  <c r="L186" i="1"/>
  <c r="Y186" i="1" s="1"/>
  <c r="L803" i="1"/>
  <c r="Y803" i="1" s="1"/>
  <c r="L117" i="1"/>
  <c r="Y117" i="1" s="1"/>
  <c r="L9" i="1"/>
  <c r="Y9" i="1" s="1"/>
  <c r="L287" i="1"/>
  <c r="Y287" i="1" s="1"/>
  <c r="L256" i="1"/>
  <c r="Y256" i="1" s="1"/>
  <c r="L971" i="1"/>
  <c r="Y971" i="1" s="1"/>
  <c r="L980" i="1"/>
  <c r="Y980" i="1" s="1"/>
  <c r="L330" i="1"/>
  <c r="Y330" i="1" s="1"/>
  <c r="L681" i="1"/>
  <c r="Y681" i="1" s="1"/>
  <c r="L774" i="1"/>
  <c r="Y774" i="1" s="1"/>
  <c r="L489" i="1"/>
  <c r="Y489" i="1" s="1"/>
  <c r="L152" i="1"/>
  <c r="Y152" i="1" s="1"/>
  <c r="L143" i="1"/>
  <c r="Y143" i="1" s="1"/>
  <c r="L375" i="1"/>
  <c r="Y375" i="1" s="1"/>
  <c r="L714" i="1"/>
  <c r="Y714" i="1" s="1"/>
  <c r="L350" i="1"/>
  <c r="Y350" i="1" s="1"/>
  <c r="L860" i="1"/>
  <c r="Y860" i="1" s="1"/>
  <c r="L781" i="1"/>
  <c r="Y781" i="1" s="1"/>
  <c r="L377" i="1"/>
  <c r="Y377" i="1" s="1"/>
  <c r="L656" i="1"/>
  <c r="Y656" i="1" s="1"/>
  <c r="L56" i="1"/>
  <c r="Y56" i="1" s="1"/>
  <c r="L421" i="1"/>
  <c r="Y421" i="1" s="1"/>
  <c r="L222" i="1"/>
  <c r="Y222" i="1" s="1"/>
  <c r="L573" i="1"/>
  <c r="Y573" i="1" s="1"/>
  <c r="L703" i="1"/>
  <c r="Y703" i="1" s="1"/>
  <c r="L850" i="1"/>
  <c r="Y850" i="1" s="1"/>
  <c r="L567" i="1"/>
  <c r="Y567" i="1" s="1"/>
  <c r="L593" i="1"/>
  <c r="Y593" i="1" s="1"/>
  <c r="L386" i="1"/>
  <c r="Y386" i="1" s="1"/>
  <c r="L783" i="1"/>
  <c r="Y783" i="1" s="1"/>
  <c r="L554" i="1"/>
  <c r="Y554" i="1" s="1"/>
  <c r="L172" i="1"/>
  <c r="Y172" i="1" s="1"/>
  <c r="L44" i="1"/>
  <c r="Y44" i="1" s="1"/>
  <c r="L272" i="1"/>
  <c r="Y272" i="1" s="1"/>
  <c r="L999" i="1"/>
  <c r="Y999" i="1" s="1"/>
  <c r="L125" i="1"/>
  <c r="Y125" i="1" s="1"/>
  <c r="L967" i="1"/>
  <c r="Y967" i="1" s="1"/>
  <c r="L327" i="1"/>
  <c r="Y327" i="1" s="1"/>
  <c r="L120" i="1"/>
  <c r="Y120" i="1" s="1"/>
  <c r="L879" i="1"/>
  <c r="Y879" i="1" s="1"/>
  <c r="L697" i="1"/>
  <c r="Y697" i="1" s="1"/>
  <c r="L701" i="1"/>
  <c r="Y701" i="1" s="1"/>
  <c r="L369" i="1"/>
  <c r="Y369" i="1" s="1"/>
  <c r="L834" i="1"/>
  <c r="Y834" i="1" s="1"/>
  <c r="L792" i="1"/>
  <c r="Y792" i="1" s="1"/>
  <c r="L192" i="1"/>
  <c r="Y192" i="1" s="1"/>
  <c r="L986" i="1"/>
  <c r="Y986" i="1" s="1"/>
  <c r="L661" i="1"/>
  <c r="Y661" i="1" s="1"/>
  <c r="L427" i="1"/>
  <c r="Y427" i="1" s="1"/>
  <c r="L559" i="1"/>
  <c r="Y559" i="1" s="1"/>
  <c r="L924" i="1"/>
  <c r="Y924" i="1" s="1"/>
  <c r="L526" i="1"/>
  <c r="Y526" i="1" s="1"/>
  <c r="L336" i="1"/>
  <c r="Y336" i="1" s="1"/>
  <c r="L49" i="1"/>
  <c r="Y49" i="1" s="1"/>
  <c r="L984" i="1"/>
  <c r="Y984" i="1" s="1"/>
  <c r="L977" i="1"/>
  <c r="Y977" i="1" s="1"/>
  <c r="L547" i="1"/>
  <c r="Y547" i="1" s="1"/>
  <c r="L159" i="1"/>
  <c r="Y159" i="1" s="1"/>
  <c r="L61" i="1"/>
  <c r="Y61" i="1" s="1"/>
  <c r="L440" i="1"/>
  <c r="Y440" i="1" s="1"/>
  <c r="L488" i="1"/>
  <c r="Y488" i="1" s="1"/>
  <c r="L366" i="1"/>
  <c r="Y366" i="1" s="1"/>
  <c r="L35" i="1"/>
  <c r="Y35" i="1" s="1"/>
  <c r="L973" i="1"/>
  <c r="Y973" i="1" s="1"/>
  <c r="L81" i="1"/>
  <c r="Y81" i="1" s="1"/>
  <c r="L545" i="1"/>
  <c r="Y545" i="1" s="1"/>
  <c r="L765" i="1"/>
  <c r="Y765" i="1" s="1"/>
  <c r="L991" i="1"/>
  <c r="Y991" i="1" s="1"/>
  <c r="L240" i="1"/>
  <c r="Y240" i="1" s="1"/>
  <c r="L141" i="1"/>
  <c r="Y141" i="1" s="1"/>
  <c r="L767" i="1"/>
  <c r="Y767" i="1" s="1"/>
  <c r="L271" i="1"/>
  <c r="Y271" i="1" s="1"/>
  <c r="L895" i="1"/>
  <c r="Y895" i="1" s="1"/>
  <c r="L279" i="1"/>
  <c r="Y279" i="1" s="1"/>
  <c r="L819" i="1"/>
  <c r="Y819" i="1" s="1"/>
  <c r="L651" i="1"/>
  <c r="Y651" i="1" s="1"/>
  <c r="L671" i="1"/>
  <c r="Y671" i="1" s="1"/>
  <c r="L405" i="1"/>
  <c r="Y405" i="1" s="1"/>
  <c r="L754" i="1"/>
  <c r="Y754" i="1" s="1"/>
  <c r="L902" i="1"/>
  <c r="Y902" i="1" s="1"/>
  <c r="L66" i="1"/>
  <c r="Y66" i="1" s="1"/>
  <c r="L663" i="1"/>
  <c r="Y663" i="1" s="1"/>
  <c r="L100" i="1"/>
  <c r="Y100" i="1" s="1"/>
  <c r="L627" i="1"/>
  <c r="Y627" i="1" s="1"/>
  <c r="L400" i="1"/>
  <c r="Y400" i="1" s="1"/>
  <c r="L158" i="1"/>
  <c r="Y158" i="1" s="1"/>
  <c r="L926" i="1"/>
  <c r="Y926" i="1" s="1"/>
  <c r="L539" i="1"/>
  <c r="Y539" i="1" s="1"/>
  <c r="L483" i="1"/>
  <c r="Y483" i="1" s="1"/>
  <c r="L255" i="1"/>
  <c r="Y255" i="1" s="1"/>
  <c r="L724" i="1"/>
  <c r="Y724" i="1" s="1"/>
  <c r="L434" i="1"/>
  <c r="Y434" i="1" s="1"/>
  <c r="L918" i="1"/>
  <c r="Y918" i="1" s="1"/>
  <c r="L710" i="1"/>
  <c r="Y710" i="1" s="1"/>
  <c r="L160" i="1"/>
  <c r="Y160" i="1" s="1"/>
  <c r="L294" i="1"/>
  <c r="Y294" i="1" s="1"/>
  <c r="L920" i="1"/>
  <c r="Y920" i="1" s="1"/>
  <c r="L373" i="1"/>
  <c r="Y373" i="1" s="1"/>
  <c r="L543" i="1"/>
  <c r="Y543" i="1" s="1"/>
  <c r="L773" i="1"/>
  <c r="Y773" i="1" s="1"/>
  <c r="L59" i="1"/>
  <c r="Y59" i="1" s="1"/>
  <c r="L360" i="1"/>
  <c r="Y360" i="1" s="1"/>
  <c r="L605" i="1"/>
  <c r="Y605" i="1" s="1"/>
  <c r="L385" i="1"/>
  <c r="Y385" i="1" s="1"/>
  <c r="L101" i="1"/>
  <c r="Y101" i="1" s="1"/>
  <c r="L854" i="1"/>
  <c r="Y854" i="1" s="1"/>
  <c r="L580" i="1"/>
  <c r="Y580" i="1" s="1"/>
  <c r="L212" i="1"/>
  <c r="Y212" i="1" s="1"/>
  <c r="L666" i="1"/>
  <c r="Y666" i="1" s="1"/>
  <c r="L907" i="1"/>
  <c r="Y907" i="1" s="1"/>
  <c r="L820" i="1"/>
  <c r="Y820" i="1" s="1"/>
  <c r="L108" i="1"/>
  <c r="Y108" i="1" s="1"/>
  <c r="L315" i="1"/>
  <c r="Y315" i="1" s="1"/>
  <c r="L933" i="1"/>
  <c r="Y933" i="1" s="1"/>
  <c r="L858" i="1"/>
  <c r="Y858" i="1" s="1"/>
  <c r="L848" i="1"/>
  <c r="Y848" i="1" s="1"/>
  <c r="L410" i="1"/>
  <c r="Y410" i="1" s="1"/>
  <c r="L46" i="1"/>
  <c r="Y46" i="1" s="1"/>
  <c r="L32" i="1"/>
  <c r="Y32" i="1" s="1"/>
  <c r="L306" i="1"/>
  <c r="Y306" i="1" s="1"/>
  <c r="L164" i="1"/>
  <c r="Y164" i="1" s="1"/>
  <c r="L711" i="1"/>
  <c r="Y711" i="1" s="1"/>
  <c r="L610" i="1"/>
  <c r="Y610" i="1" s="1"/>
  <c r="L234" i="1"/>
  <c r="Y234" i="1" s="1"/>
  <c r="L126" i="1"/>
  <c r="Y126" i="1" s="1"/>
  <c r="L412" i="1"/>
  <c r="Y412" i="1" s="1"/>
  <c r="L908" i="1"/>
  <c r="Y908" i="1" s="1"/>
  <c r="L974" i="1"/>
  <c r="Y974" i="1" s="1"/>
  <c r="L911" i="1"/>
  <c r="Y911" i="1" s="1"/>
  <c r="L69" i="1"/>
  <c r="Y69" i="1" s="1"/>
  <c r="L546" i="1"/>
  <c r="Y546" i="1" s="1"/>
  <c r="L370" i="1"/>
  <c r="Y370" i="1" s="1"/>
  <c r="L349" i="1"/>
  <c r="Y349" i="1" s="1"/>
  <c r="L813" i="1"/>
  <c r="Y813" i="1" s="1"/>
  <c r="L739" i="1"/>
  <c r="Y739" i="1" s="1"/>
  <c r="L317" i="1"/>
  <c r="Y317" i="1" s="1"/>
  <c r="L921" i="1"/>
  <c r="Y921" i="1" s="1"/>
  <c r="L853" i="1"/>
  <c r="Y853" i="1" s="1"/>
  <c r="L121" i="1"/>
  <c r="Y121" i="1" s="1"/>
  <c r="L39" i="1"/>
  <c r="Y39" i="1" s="1"/>
  <c r="L479" i="1"/>
  <c r="Y479" i="1" s="1"/>
  <c r="L501" i="1"/>
  <c r="Y501" i="1" s="1"/>
  <c r="L885" i="1"/>
  <c r="Y885" i="1" s="1"/>
  <c r="L809" i="1"/>
  <c r="Y809" i="1" s="1"/>
  <c r="L542" i="1"/>
  <c r="Y542" i="1" s="1"/>
  <c r="L220" i="1"/>
  <c r="Y220" i="1" s="1"/>
  <c r="L789" i="1"/>
  <c r="Y789" i="1" s="1"/>
  <c r="L523" i="1"/>
  <c r="Y523" i="1" s="1"/>
  <c r="L19" i="1"/>
  <c r="Y19" i="1" s="1"/>
  <c r="L403" i="1"/>
  <c r="Y403" i="1" s="1"/>
  <c r="L109" i="1"/>
  <c r="Y109" i="1" s="1"/>
  <c r="L118" i="1"/>
  <c r="Y118" i="1" s="1"/>
  <c r="L53" i="1"/>
  <c r="Y53" i="1" s="1"/>
  <c r="L594" i="1"/>
  <c r="Y594" i="1" s="1"/>
  <c r="L629" i="1"/>
  <c r="Y629" i="1" s="1"/>
  <c r="L800" i="1"/>
  <c r="Y800" i="1" s="1"/>
  <c r="L342" i="1"/>
  <c r="Y342" i="1" s="1"/>
  <c r="L181" i="1"/>
  <c r="Y181" i="1" s="1"/>
  <c r="L442" i="1"/>
  <c r="Y442" i="1" s="1"/>
  <c r="L957" i="1"/>
  <c r="Y957" i="1" s="1"/>
  <c r="L709" i="1"/>
  <c r="Y709" i="1" s="1"/>
  <c r="L508" i="1"/>
  <c r="Y508" i="1" s="1"/>
  <c r="L146" i="1"/>
  <c r="Y146" i="1" s="1"/>
  <c r="L556" i="1"/>
  <c r="Y556" i="1" s="1"/>
  <c r="L474" i="1"/>
  <c r="Y474" i="1" s="1"/>
  <c r="L225" i="1"/>
  <c r="Y225" i="1" s="1"/>
  <c r="L537" i="1"/>
  <c r="Y537" i="1" s="1"/>
  <c r="L598" i="1"/>
  <c r="Y598" i="1" s="1"/>
  <c r="L828" i="1"/>
  <c r="Y828" i="1" s="1"/>
  <c r="L335" i="1"/>
  <c r="Y335" i="1" s="1"/>
  <c r="L163" i="1"/>
  <c r="Y163" i="1" s="1"/>
  <c r="L662" i="1"/>
  <c r="Y662" i="1" s="1"/>
  <c r="L515" i="1"/>
  <c r="Y515" i="1" s="1"/>
  <c r="L699" i="1"/>
  <c r="Y699" i="1" s="1"/>
  <c r="L628" i="1"/>
  <c r="Y628" i="1" s="1"/>
  <c r="L97" i="1"/>
  <c r="Y97" i="1" s="1"/>
  <c r="L10" i="1"/>
  <c r="Y10" i="1" s="1"/>
  <c r="L50" i="1"/>
  <c r="Y50" i="1" s="1"/>
  <c r="L743" i="1"/>
  <c r="Y743" i="1" s="1"/>
  <c r="L196" i="1"/>
  <c r="Y196" i="1" s="1"/>
  <c r="L746" i="1"/>
  <c r="Y746" i="1" s="1"/>
  <c r="L458" i="1"/>
  <c r="Y458" i="1" s="1"/>
  <c r="L849" i="1"/>
  <c r="Y849" i="1" s="1"/>
  <c r="L358" i="1"/>
  <c r="Y358" i="1" s="1"/>
  <c r="L245" i="1"/>
  <c r="Y245" i="1" s="1"/>
  <c r="L15" i="1"/>
  <c r="Y15" i="1" s="1"/>
  <c r="L338" i="1"/>
  <c r="Y338" i="1" s="1"/>
  <c r="L817" i="1"/>
  <c r="Y817" i="1" s="1"/>
  <c r="L414" i="1"/>
  <c r="Y414" i="1" s="1"/>
  <c r="L669" i="1"/>
  <c r="Y669" i="1" s="1"/>
  <c r="L623" i="1"/>
  <c r="Y623" i="1" s="1"/>
  <c r="L174" i="1"/>
  <c r="Y174" i="1" s="1"/>
  <c r="L248" i="1"/>
  <c r="Y248" i="1" s="1"/>
  <c r="L311" i="1"/>
  <c r="Y311" i="1" s="1"/>
  <c r="L85" i="1"/>
  <c r="Y85" i="1" s="1"/>
  <c r="L270" i="1"/>
  <c r="Y270" i="1" s="1"/>
  <c r="L404" i="1"/>
  <c r="Y404" i="1" s="1"/>
  <c r="L328" i="1"/>
  <c r="Y328" i="1" s="1"/>
  <c r="L949" i="1"/>
  <c r="Y949" i="1" s="1"/>
  <c r="L540" i="1"/>
  <c r="Y540" i="1" s="1"/>
  <c r="L982" i="1"/>
  <c r="Y982" i="1" s="1"/>
  <c r="L290" i="1"/>
  <c r="Y290" i="1" s="1"/>
  <c r="L906" i="1"/>
  <c r="Y906" i="1" s="1"/>
  <c r="L993" i="1"/>
  <c r="Y993" i="1" s="1"/>
  <c r="L331" i="1"/>
  <c r="Y331" i="1" s="1"/>
  <c r="L689" i="1"/>
  <c r="Y689" i="1" s="1"/>
  <c r="L704" i="1"/>
  <c r="Y704" i="1" s="1"/>
  <c r="L193" i="1"/>
  <c r="Y193" i="1" s="1"/>
  <c r="L806" i="1"/>
  <c r="Y806" i="1" s="1"/>
  <c r="L17" i="1"/>
  <c r="Y17" i="1" s="1"/>
  <c r="L590" i="1"/>
  <c r="Y590" i="1" s="1"/>
  <c r="L690" i="1"/>
  <c r="Y690" i="1" s="1"/>
  <c r="L943" i="1"/>
  <c r="Y943" i="1" s="1"/>
  <c r="L502" i="1"/>
  <c r="Y502" i="1" s="1"/>
  <c r="L768" i="1"/>
  <c r="Y768" i="1" s="1"/>
  <c r="L890" i="1"/>
  <c r="Y890" i="1" s="1"/>
  <c r="L230" i="1"/>
  <c r="Y230" i="1" s="1"/>
  <c r="L82" i="1"/>
  <c r="Y82" i="1" s="1"/>
  <c r="L582" i="1"/>
  <c r="Y582" i="1" s="1"/>
  <c r="L807" i="1"/>
  <c r="Y807" i="1" s="1"/>
  <c r="L194" i="1"/>
  <c r="Y194" i="1" s="1"/>
  <c r="L497" i="1"/>
  <c r="Y497" i="1" s="1"/>
  <c r="L833" i="1"/>
  <c r="Y833" i="1" s="1"/>
  <c r="L840" i="1"/>
  <c r="Y840" i="1" s="1"/>
  <c r="L530" i="1"/>
  <c r="Y530" i="1" s="1"/>
  <c r="L517" i="1"/>
  <c r="Y517" i="1" s="1"/>
  <c r="L178" i="1"/>
  <c r="Y178" i="1" s="1"/>
  <c r="L691" i="1"/>
  <c r="Y691" i="1" s="1"/>
  <c r="L524" i="1"/>
  <c r="Y524" i="1" s="1"/>
  <c r="L988" i="1"/>
  <c r="Y988" i="1" s="1"/>
  <c r="L148" i="1"/>
  <c r="Y148" i="1" s="1"/>
  <c r="L98" i="1"/>
  <c r="Y98" i="1" s="1"/>
  <c r="L990" i="1"/>
  <c r="Y990" i="1" s="1"/>
  <c r="L257" i="1"/>
  <c r="Y257" i="1" s="1"/>
  <c r="L333" i="1"/>
  <c r="Y333" i="1" s="1"/>
  <c r="L919" i="1"/>
  <c r="Y919" i="1" s="1"/>
  <c r="L729" i="1"/>
  <c r="Y729" i="1" s="1"/>
  <c r="L78" i="1"/>
  <c r="Y78" i="1" s="1"/>
  <c r="L868" i="1"/>
  <c r="Y868" i="1" s="1"/>
  <c r="L12" i="1"/>
  <c r="Y12" i="1" s="1"/>
  <c r="L829" i="1"/>
  <c r="Y829" i="1" s="1"/>
  <c r="L865" i="1"/>
  <c r="Y865" i="1" s="1"/>
  <c r="L293" i="1"/>
  <c r="Y293" i="1" s="1"/>
  <c r="L679" i="1"/>
  <c r="Y679" i="1" s="1"/>
  <c r="L167" i="1"/>
  <c r="Y167" i="1" s="1"/>
  <c r="L90" i="1"/>
  <c r="Y90" i="1" s="1"/>
  <c r="L37" i="1"/>
  <c r="Y37" i="1" s="1"/>
  <c r="L500" i="1"/>
  <c r="Y500" i="1" s="1"/>
  <c r="L482" i="1"/>
  <c r="Y482" i="1" s="1"/>
  <c r="L316" i="1"/>
  <c r="Y316" i="1" s="1"/>
  <c r="L612" i="1"/>
  <c r="Y612" i="1" s="1"/>
  <c r="L680" i="1"/>
  <c r="Y680" i="1" s="1"/>
  <c r="L581" i="1"/>
  <c r="Y581" i="1" s="1"/>
  <c r="L843" i="1"/>
  <c r="Y843" i="1" s="1"/>
  <c r="L343" i="1"/>
  <c r="Y343" i="1" s="1"/>
  <c r="L209" i="1"/>
  <c r="Y209" i="1" s="1"/>
  <c r="L198" i="1"/>
  <c r="Y198" i="1" s="1"/>
  <c r="L242" i="1"/>
  <c r="Y242" i="1" s="1"/>
  <c r="L20" i="1"/>
  <c r="Y20" i="1" s="1"/>
  <c r="L87" i="1"/>
  <c r="Y87" i="1" s="1"/>
  <c r="L332" i="1"/>
  <c r="Y332" i="1" s="1"/>
  <c r="L532" i="1"/>
  <c r="Y532" i="1" s="1"/>
  <c r="L839" i="1"/>
  <c r="Y839" i="1" s="1"/>
  <c r="L227" i="1"/>
  <c r="Y227" i="1" s="1"/>
  <c r="L535" i="1"/>
  <c r="Y535" i="1" s="1"/>
  <c r="L40" i="1"/>
  <c r="Y40" i="1" s="1"/>
  <c r="L165" i="1"/>
  <c r="Y165" i="1" s="1"/>
  <c r="L147" i="1"/>
  <c r="Y147" i="1" s="1"/>
  <c r="L589" i="1"/>
  <c r="Y589" i="1" s="1"/>
  <c r="L717" i="1"/>
  <c r="Y717" i="1" s="1"/>
  <c r="L140" i="1"/>
  <c r="Y140" i="1" s="1"/>
  <c r="L136" i="1"/>
  <c r="Y136" i="1" s="1"/>
  <c r="L413" i="1"/>
  <c r="Y413" i="1" s="1"/>
  <c r="L438" i="1"/>
  <c r="Y438" i="1" s="1"/>
  <c r="L969" i="1"/>
  <c r="Y969" i="1" s="1"/>
  <c r="L654" i="1"/>
  <c r="Y654" i="1" s="1"/>
  <c r="L179" i="1"/>
  <c r="Y179" i="1" s="1"/>
  <c r="L891" i="1"/>
  <c r="Y891" i="1" s="1"/>
  <c r="L104" i="1"/>
  <c r="Y104" i="1" s="1"/>
  <c r="L139" i="1"/>
  <c r="Y139" i="1" s="1"/>
  <c r="L572" i="1"/>
  <c r="Y572" i="1" s="1"/>
  <c r="L818" i="1"/>
  <c r="Y818" i="1" s="1"/>
  <c r="L887" i="1"/>
  <c r="Y887" i="1" s="1"/>
  <c r="L469" i="1"/>
  <c r="Y469" i="1" s="1"/>
  <c r="L571" i="1"/>
  <c r="Y571" i="1" s="1"/>
  <c r="L575" i="1"/>
  <c r="Y575" i="1" s="1"/>
  <c r="L450" i="1"/>
  <c r="Y450" i="1" s="1"/>
  <c r="L922" i="1"/>
  <c r="Y922" i="1" s="1"/>
  <c r="L420" i="1"/>
  <c r="Y420" i="1" s="1"/>
  <c r="L351" i="1"/>
  <c r="Y351" i="1" s="1"/>
  <c r="L693" i="1"/>
  <c r="Y693" i="1" s="1"/>
  <c r="L945" i="1"/>
  <c r="Y945" i="1" s="1"/>
  <c r="L664" i="1"/>
  <c r="Y664" i="1" s="1"/>
  <c r="L300" i="1"/>
  <c r="Y300" i="1" s="1"/>
  <c r="L380" i="1"/>
  <c r="Y380" i="1" s="1"/>
  <c r="L433" i="1"/>
  <c r="Y433" i="1" s="1"/>
  <c r="L835" i="1"/>
  <c r="Y835" i="1" s="1"/>
  <c r="L870" i="1"/>
  <c r="Y870" i="1" s="1"/>
  <c r="L63" i="1"/>
  <c r="Y63" i="1" s="1"/>
  <c r="L475" i="1"/>
  <c r="Y475" i="1" s="1"/>
  <c r="L641" i="1"/>
  <c r="Y641" i="1" s="1"/>
  <c r="L154" i="1"/>
  <c r="Y154" i="1" s="1"/>
  <c r="L836" i="1"/>
  <c r="Y836" i="1" s="1"/>
  <c r="L744" i="1"/>
  <c r="Y744" i="1" s="1"/>
  <c r="L896" i="1"/>
  <c r="Y896" i="1" s="1"/>
  <c r="L521" i="1"/>
  <c r="Y521" i="1" s="1"/>
  <c r="L874" i="1"/>
  <c r="Y874" i="1" s="1"/>
  <c r="L823" i="1"/>
  <c r="Y823" i="1" s="1"/>
  <c r="L55" i="1"/>
  <c r="Y55" i="1" s="1"/>
  <c r="L626" i="1"/>
  <c r="Y626" i="1" s="1"/>
  <c r="L585" i="1"/>
  <c r="Y585" i="1" s="1"/>
  <c r="L764" i="1"/>
  <c r="Y764" i="1" s="1"/>
  <c r="L602" i="1"/>
  <c r="Y602" i="1" s="1"/>
  <c r="L712" i="1"/>
  <c r="Y712" i="1" s="1"/>
  <c r="L334" i="1"/>
  <c r="Y334" i="1" s="1"/>
  <c r="L613" i="1"/>
  <c r="Y613" i="1" s="1"/>
  <c r="L726" i="1"/>
  <c r="Y726" i="1" s="1"/>
  <c r="L685" i="1"/>
  <c r="Y685" i="1" s="1"/>
  <c r="L456" i="1"/>
  <c r="Y456" i="1" s="1"/>
  <c r="L144" i="1"/>
  <c r="Y144" i="1" s="1"/>
  <c r="L268" i="1"/>
  <c r="Y268" i="1" s="1"/>
  <c r="L391" i="1"/>
  <c r="Y391" i="1" s="1"/>
  <c r="L821" i="1"/>
  <c r="Y821" i="1" s="1"/>
  <c r="L273" i="1"/>
  <c r="Y273" i="1" s="1"/>
  <c r="L314" i="1"/>
  <c r="Y314" i="1" s="1"/>
  <c r="L68" i="1"/>
  <c r="Y68" i="1" s="1"/>
  <c r="L785" i="1"/>
  <c r="Y785" i="1" s="1"/>
  <c r="L207" i="1"/>
  <c r="Y207" i="1" s="1"/>
  <c r="L756" i="1"/>
  <c r="Y756" i="1" s="1"/>
  <c r="L54" i="1"/>
  <c r="Y54" i="1" s="1"/>
  <c r="L637" i="1"/>
  <c r="Y637" i="1" s="1"/>
  <c r="L310" i="1"/>
  <c r="Y310" i="1" s="1"/>
  <c r="L978" i="1"/>
  <c r="Y978" i="1" s="1"/>
  <c r="L396" i="1"/>
  <c r="Y396" i="1" s="1"/>
  <c r="L788" i="1"/>
  <c r="Y788" i="1" s="1"/>
  <c r="L772" i="1"/>
  <c r="Y772" i="1" s="1"/>
  <c r="L875" i="1"/>
  <c r="Y875" i="1" s="1"/>
  <c r="L38" i="1"/>
  <c r="Y38" i="1" s="1"/>
  <c r="L424" i="1"/>
  <c r="Y424" i="1" s="1"/>
  <c r="L979" i="1"/>
  <c r="Y979" i="1" s="1"/>
  <c r="L291" i="1"/>
  <c r="Y291" i="1" s="1"/>
  <c r="L355" i="1"/>
  <c r="Y355" i="1" s="1"/>
  <c r="L934" i="1"/>
  <c r="Y934" i="1" s="1"/>
  <c r="L968" i="1"/>
  <c r="Y968" i="1" s="1"/>
  <c r="L466" i="1"/>
  <c r="Y466" i="1" s="1"/>
  <c r="L897" i="1"/>
  <c r="Y897" i="1" s="1"/>
  <c r="L790" i="1"/>
  <c r="Y790" i="1" s="1"/>
  <c r="L646" i="1"/>
  <c r="Y646" i="1" s="1"/>
  <c r="L779" i="1"/>
  <c r="Y779" i="1" s="1"/>
  <c r="L296" i="1"/>
  <c r="Y296" i="1" s="1"/>
  <c r="L975" i="1"/>
  <c r="Y975" i="1" s="1"/>
  <c r="L892" i="1"/>
  <c r="Y892" i="1" s="1"/>
  <c r="L723" i="1"/>
  <c r="Y723" i="1" s="1"/>
  <c r="L231" i="1"/>
  <c r="Y231" i="1" s="1"/>
  <c r="L180" i="1"/>
  <c r="Y180" i="1" s="1"/>
  <c r="L188" i="1"/>
  <c r="Y188" i="1" s="1"/>
  <c r="L443" i="1"/>
  <c r="Y443" i="1" s="1"/>
  <c r="L423" i="1"/>
  <c r="Y423" i="1" s="1"/>
  <c r="L498" i="1"/>
  <c r="Y498" i="1" s="1"/>
  <c r="L137" i="1"/>
  <c r="Y137" i="1" s="1"/>
  <c r="L802" i="1"/>
  <c r="Y802" i="1" s="1"/>
  <c r="L280" i="1"/>
  <c r="Y280" i="1" s="1"/>
  <c r="L324" i="1"/>
  <c r="Y324" i="1" s="1"/>
  <c r="L281" i="1"/>
  <c r="Y281" i="1" s="1"/>
  <c r="L218" i="1"/>
  <c r="Y218" i="1" s="1"/>
  <c r="L900" i="1"/>
  <c r="Y900" i="1" s="1"/>
  <c r="L604" i="1"/>
  <c r="Y604" i="1" s="1"/>
  <c r="L516" i="1"/>
  <c r="Y516" i="1" s="1"/>
  <c r="L397" i="1"/>
  <c r="Y397" i="1" s="1"/>
  <c r="L282" i="1"/>
  <c r="Y282" i="1" s="1"/>
  <c r="L229" i="1"/>
  <c r="Y229" i="1" s="1"/>
  <c r="L842" i="1"/>
  <c r="Y842" i="1" s="1"/>
  <c r="L419" i="1"/>
  <c r="Y419" i="1" s="1"/>
  <c r="L614" i="1"/>
  <c r="Y614" i="1" s="1"/>
  <c r="L384" i="1"/>
  <c r="Y384" i="1" s="1"/>
  <c r="L805" i="1"/>
  <c r="Y805" i="1" s="1"/>
  <c r="L246" i="1"/>
  <c r="Y246" i="1" s="1"/>
  <c r="L226" i="1"/>
  <c r="Y226" i="1" s="1"/>
  <c r="L513" i="1"/>
  <c r="Y513" i="1" s="1"/>
  <c r="L472" i="1"/>
  <c r="Y472" i="1" s="1"/>
  <c r="L601" i="1"/>
  <c r="Y601" i="1" s="1"/>
  <c r="L307" i="1"/>
  <c r="Y307" i="1" s="1"/>
  <c r="L844" i="1"/>
  <c r="Y844" i="1" s="1"/>
  <c r="L406" i="1"/>
  <c r="Y406" i="1" s="1"/>
  <c r="L985" i="1"/>
  <c r="Y985" i="1" s="1"/>
  <c r="L635" i="1"/>
  <c r="Y635" i="1" s="1"/>
  <c r="L288" i="1"/>
  <c r="Y288" i="1" s="1"/>
  <c r="L318" i="1"/>
  <c r="Y318" i="1" s="1"/>
  <c r="L223" i="1"/>
  <c r="Y223" i="1" s="1"/>
  <c r="L340" i="1"/>
  <c r="Y340" i="1" s="1"/>
  <c r="L114" i="1"/>
  <c r="Y114" i="1" s="1"/>
  <c r="L989" i="1"/>
  <c r="Y989" i="1" s="1"/>
  <c r="L825" i="1"/>
  <c r="Y825" i="1" s="1"/>
  <c r="L862" i="1"/>
  <c r="Y862" i="1" s="1"/>
  <c r="L652" i="1"/>
  <c r="Y652" i="1" s="1"/>
  <c r="L18" i="1"/>
  <c r="Y18" i="1" s="1"/>
  <c r="L551" i="1"/>
  <c r="Y551" i="1" s="1"/>
  <c r="L533" i="1"/>
  <c r="Y533" i="1" s="1"/>
  <c r="L96" i="1"/>
  <c r="Y96" i="1" s="1"/>
  <c r="L959" i="1"/>
  <c r="Y959" i="1" s="1"/>
  <c r="L200" i="1"/>
  <c r="Y200" i="1" s="1"/>
  <c r="L92" i="1"/>
  <c r="Y92" i="1" s="1"/>
  <c r="L649" i="1"/>
  <c r="Y649" i="1" s="1"/>
  <c r="L595" i="1"/>
  <c r="Y595" i="1" s="1"/>
  <c r="L91" i="1"/>
  <c r="Y91" i="1" s="1"/>
  <c r="L176" i="1"/>
  <c r="Y176" i="1" s="1"/>
  <c r="L914" i="1"/>
  <c r="Y914" i="1" s="1"/>
  <c r="L47" i="1"/>
  <c r="Y47" i="1" s="1"/>
  <c r="L8" i="1"/>
  <c r="Y8" i="1" s="1"/>
  <c r="L867" i="1"/>
  <c r="Y867" i="1" s="1"/>
  <c r="L166" i="1"/>
  <c r="Y166" i="1" s="1"/>
  <c r="L28" i="1"/>
  <c r="Y28" i="1" s="1"/>
  <c r="L138" i="1"/>
  <c r="Y138" i="1" s="1"/>
  <c r="L888" i="1"/>
  <c r="Y888" i="1" s="1"/>
  <c r="L852" i="1"/>
  <c r="Y852" i="1" s="1"/>
  <c r="L217" i="1"/>
  <c r="Y217" i="1" s="1"/>
  <c r="L145" i="1"/>
  <c r="Y145" i="1" s="1"/>
  <c r="L299" i="1"/>
  <c r="Y299" i="1" s="1"/>
  <c r="L418" i="1"/>
  <c r="Y418" i="1" s="1"/>
  <c r="L416" i="1"/>
  <c r="Y416" i="1" s="1"/>
  <c r="L214" i="1"/>
  <c r="Y214" i="1" s="1"/>
  <c r="L161" i="1"/>
  <c r="Y161" i="1" s="1"/>
  <c r="L618" i="1"/>
  <c r="Y618" i="1" s="1"/>
  <c r="L292" i="1"/>
  <c r="Y292" i="1" s="1"/>
  <c r="L576" i="1"/>
  <c r="Y576" i="1" s="1"/>
  <c r="L622" i="1"/>
  <c r="Y622" i="1" s="1"/>
  <c r="L810" i="1"/>
  <c r="Y810" i="1" s="1"/>
  <c r="L409" i="1"/>
  <c r="Y409" i="1" s="1"/>
  <c r="L133" i="1"/>
  <c r="Y133" i="1" s="1"/>
  <c r="L528" i="1"/>
  <c r="Y528" i="1" s="1"/>
  <c r="L261" i="1"/>
  <c r="Y261" i="1" s="1"/>
  <c r="L235" i="1"/>
  <c r="Y235" i="1" s="1"/>
  <c r="L698" i="1"/>
  <c r="Y698" i="1" s="1"/>
  <c r="L213" i="1"/>
  <c r="Y213" i="1" s="1"/>
  <c r="L657" i="1"/>
  <c r="Y657" i="1" s="1"/>
  <c r="L211" i="1"/>
  <c r="Y211" i="1" s="1"/>
  <c r="L600" i="1"/>
  <c r="Y600" i="1" s="1"/>
  <c r="L374" i="1"/>
  <c r="Y374" i="1" s="1"/>
  <c r="L795" i="1"/>
  <c r="Y795" i="1" s="1"/>
  <c r="L647" i="1"/>
  <c r="Y647" i="1" s="1"/>
  <c r="L732" i="1"/>
  <c r="Y732" i="1" s="1"/>
  <c r="L354" i="1"/>
  <c r="Y354" i="1" s="1"/>
  <c r="L831" i="1"/>
  <c r="Y831" i="1" s="1"/>
  <c r="L925" i="1"/>
  <c r="Y925" i="1" s="1"/>
  <c r="L503" i="1"/>
  <c r="Y503" i="1" s="1"/>
  <c r="L48" i="1"/>
  <c r="Y48" i="1" s="1"/>
  <c r="L31" i="1"/>
  <c r="Y31" i="1" s="1"/>
  <c r="L847" i="1"/>
  <c r="Y847" i="1" s="1"/>
  <c r="L948" i="1"/>
  <c r="Y948" i="1" s="1"/>
  <c r="L702" i="1"/>
  <c r="Y702" i="1" s="1"/>
  <c r="L254" i="1"/>
  <c r="Y254" i="1" s="1"/>
  <c r="L766" i="1"/>
  <c r="Y766" i="1" s="1"/>
  <c r="L998" i="1"/>
  <c r="Y998" i="1" s="1"/>
  <c r="L278" i="1"/>
  <c r="Y278" i="1" s="1"/>
  <c r="L644" i="1"/>
  <c r="Y644" i="1" s="1"/>
  <c r="L621" i="1"/>
  <c r="Y621" i="1" s="1"/>
  <c r="L786" i="1"/>
  <c r="Y786" i="1" s="1"/>
  <c r="L826" i="1"/>
  <c r="Y826" i="1" s="1"/>
  <c r="L23" i="1"/>
  <c r="Y23" i="1" s="1"/>
  <c r="L480" i="1"/>
  <c r="Y480" i="1" s="1"/>
  <c r="L484" i="1"/>
  <c r="Y484" i="1" s="1"/>
  <c r="L190" i="1"/>
  <c r="Y190" i="1" s="1"/>
  <c r="L183" i="1"/>
  <c r="Y183" i="1" s="1"/>
  <c r="L883" i="1"/>
  <c r="Y883" i="1" s="1"/>
  <c r="L947" i="1"/>
  <c r="Y947" i="1" s="1"/>
  <c r="L382" i="1"/>
  <c r="Y382" i="1" s="1"/>
  <c r="L869" i="1"/>
  <c r="Y869" i="1" s="1"/>
  <c r="L706" i="1"/>
  <c r="Y706" i="1" s="1"/>
  <c r="L880" i="1"/>
  <c r="Y880" i="1" s="1"/>
  <c r="L321" i="1"/>
  <c r="Y321" i="1" s="1"/>
  <c r="L275" i="1"/>
  <c r="Y275" i="1" s="1"/>
  <c r="L668" i="1"/>
  <c r="Y668" i="1" s="1"/>
  <c r="L72" i="1"/>
  <c r="Y72" i="1" s="1"/>
  <c r="L775" i="1"/>
  <c r="Y775" i="1" s="1"/>
  <c r="L462" i="1"/>
  <c r="Y462" i="1" s="1"/>
  <c r="L452" i="1"/>
  <c r="Y452" i="1" s="1"/>
  <c r="L267" i="1"/>
  <c r="Y267" i="1" s="1"/>
  <c r="L392" i="1"/>
  <c r="Y392" i="1" s="1"/>
  <c r="L688" i="1"/>
  <c r="Y688" i="1" s="1"/>
  <c r="L824" i="1"/>
  <c r="Y824" i="1" s="1"/>
  <c r="L727" i="1"/>
  <c r="Y727" i="1" s="1"/>
  <c r="L485" i="1"/>
  <c r="Y485" i="1" s="1"/>
  <c r="L106" i="1"/>
  <c r="Y106" i="1" s="1"/>
  <c r="L992" i="1"/>
  <c r="Y992" i="1" s="1"/>
  <c r="L93" i="1"/>
  <c r="Y93" i="1" s="1"/>
  <c r="L722" i="1"/>
  <c r="Y722" i="1" s="1"/>
  <c r="L202" i="1"/>
  <c r="Y202" i="1" s="1"/>
  <c r="L776" i="1"/>
  <c r="Y776" i="1" s="1"/>
  <c r="L555" i="1"/>
  <c r="Y555" i="1" s="1"/>
  <c r="L584" i="1"/>
  <c r="Y584" i="1" s="1"/>
  <c r="L14" i="1"/>
  <c r="Y14" i="1" s="1"/>
  <c r="L395" i="1"/>
  <c r="Y395" i="1" s="1"/>
  <c r="L286" i="1"/>
  <c r="Y286" i="1" s="1"/>
  <c r="L58" i="1"/>
  <c r="Y58" i="1" s="1"/>
  <c r="L901" i="1"/>
  <c r="Y901" i="1" s="1"/>
  <c r="L451" i="1"/>
  <c r="Y451" i="1" s="1"/>
  <c r="L815" i="1"/>
  <c r="Y815" i="1" s="1"/>
  <c r="L276" i="1"/>
  <c r="Y276" i="1" s="1"/>
  <c r="L568" i="1"/>
  <c r="Y568" i="1" s="1"/>
  <c r="L157" i="1"/>
  <c r="Y157" i="1" s="1"/>
  <c r="L596" i="1"/>
  <c r="Y596" i="1" s="1"/>
  <c r="L337" i="1"/>
  <c r="Y337" i="1" s="1"/>
  <c r="L787" i="1"/>
  <c r="Y787" i="1" s="1"/>
  <c r="L283" i="1"/>
  <c r="Y283" i="1" s="1"/>
  <c r="L1001" i="1"/>
  <c r="Y1001" i="1" s="1"/>
  <c r="L736" i="1"/>
  <c r="Y736" i="1" s="1"/>
  <c r="L116" i="1"/>
  <c r="Y116" i="1" s="1"/>
  <c r="L132" i="1"/>
  <c r="Y132" i="1" s="1"/>
  <c r="L504" i="1"/>
  <c r="Y504" i="1" s="1"/>
  <c r="L728" i="1"/>
  <c r="Y728" i="1" s="1"/>
  <c r="L284" i="1"/>
  <c r="Y284" i="1" s="1"/>
  <c r="L162" i="1"/>
  <c r="Y162" i="1" s="1"/>
  <c r="L624" i="1"/>
  <c r="Y624" i="1" s="1"/>
  <c r="L428" i="1"/>
  <c r="Y428" i="1" s="1"/>
  <c r="L682" i="1"/>
  <c r="Y682" i="1" s="1"/>
  <c r="L694" i="1"/>
  <c r="Y694" i="1" s="1"/>
  <c r="L103" i="1"/>
  <c r="Y103" i="1" s="1"/>
  <c r="L811" i="1"/>
  <c r="Y811" i="1" s="1"/>
  <c r="L390" i="1"/>
  <c r="Y390" i="1" s="1"/>
  <c r="L388" i="1"/>
  <c r="Y388" i="1" s="1"/>
  <c r="L793" i="1"/>
  <c r="Y793" i="1" s="1"/>
  <c r="L606" i="1"/>
  <c r="Y606" i="1" s="1"/>
  <c r="L966" i="1"/>
  <c r="Y966" i="1" s="1"/>
  <c r="L917" i="1"/>
  <c r="Y917" i="1" s="1"/>
  <c r="L393" i="1"/>
  <c r="Y393" i="1" s="1"/>
  <c r="L942" i="1"/>
  <c r="Y942" i="1" s="1"/>
  <c r="L471" i="1"/>
  <c r="Y471" i="1" s="1"/>
  <c r="L569" i="1"/>
  <c r="Y569" i="1" s="1"/>
  <c r="L527" i="1"/>
  <c r="Y527" i="1" s="1"/>
  <c r="L579" i="1"/>
  <c r="Y579" i="1" s="1"/>
  <c r="L105" i="1"/>
  <c r="Y105" i="1" s="1"/>
  <c r="L894" i="1"/>
  <c r="Y894" i="1" s="1"/>
  <c r="L170" i="1"/>
  <c r="Y170" i="1" s="1"/>
  <c r="L6" i="1"/>
  <c r="Y6" i="1" s="1"/>
  <c r="L857" i="1"/>
  <c r="Y857" i="1" s="1"/>
  <c r="L588" i="1"/>
  <c r="Y588" i="1" s="1"/>
  <c r="L855" i="1"/>
  <c r="Y855" i="1" s="1"/>
  <c r="L359" i="1"/>
  <c r="Y359" i="1" s="1"/>
  <c r="L408" i="1"/>
  <c r="Y408" i="1" s="1"/>
  <c r="L903" i="1"/>
  <c r="Y903" i="1" s="1"/>
  <c r="L325" i="1"/>
  <c r="Y325" i="1" s="1"/>
  <c r="L592" i="1"/>
  <c r="Y592" i="1" s="1"/>
  <c r="L634" i="1"/>
  <c r="Y634" i="1" s="1"/>
  <c r="L243" i="1"/>
  <c r="Y243" i="1" s="1"/>
  <c r="L356" i="1"/>
  <c r="Y356" i="1" s="1"/>
  <c r="L512" i="1"/>
  <c r="Y512" i="1" s="1"/>
  <c r="L749" i="1"/>
  <c r="Y749" i="1" s="1"/>
  <c r="L553" i="1"/>
  <c r="Y553" i="1" s="1"/>
  <c r="L308" i="1"/>
  <c r="Y308" i="1" s="1"/>
  <c r="L607" i="1"/>
  <c r="Y607" i="1" s="1"/>
  <c r="L415" i="1"/>
  <c r="Y415" i="1" s="1"/>
  <c r="L650" i="1"/>
  <c r="Y650" i="1" s="1"/>
  <c r="L110" i="1"/>
  <c r="Y110" i="1" s="1"/>
  <c r="L541" i="1"/>
  <c r="Y541" i="1" s="1"/>
  <c r="L22" i="1"/>
  <c r="Y22" i="1" s="1"/>
  <c r="L927" i="1"/>
  <c r="Y927" i="1" s="1"/>
  <c r="L441" i="1"/>
  <c r="Y441" i="1" s="1"/>
  <c r="L216" i="1"/>
  <c r="Y216" i="1" s="1"/>
  <c r="L525" i="1"/>
  <c r="Y525" i="1" s="1"/>
  <c r="L866" i="1"/>
  <c r="Y866" i="1" s="1"/>
  <c r="L683" i="1"/>
  <c r="Y683" i="1" s="1"/>
  <c r="L981" i="1"/>
  <c r="Y981" i="1" s="1"/>
  <c r="L361" i="1"/>
  <c r="Y361" i="1" s="1"/>
  <c r="L747" i="1"/>
  <c r="Y747" i="1" s="1"/>
  <c r="L591" i="1"/>
  <c r="Y591" i="1" s="1"/>
  <c r="L510" i="1"/>
  <c r="Y510" i="1" s="1"/>
  <c r="L75" i="1"/>
  <c r="Y75" i="1" s="1"/>
  <c r="L905" i="1"/>
  <c r="Y905" i="1" s="1"/>
  <c r="L730" i="1"/>
  <c r="Y730" i="1" s="1"/>
  <c r="L617" i="1"/>
  <c r="Y617" i="1" s="1"/>
  <c r="L42" i="1"/>
  <c r="Y42" i="1" s="1"/>
  <c r="L262" i="1"/>
  <c r="Y262" i="1" s="1"/>
  <c r="L758" i="1"/>
  <c r="Y758" i="1" s="1"/>
  <c r="L814" i="1"/>
  <c r="Y814" i="1" s="1"/>
  <c r="L670" i="1"/>
  <c r="Y670" i="1" s="1"/>
  <c r="L215" i="1"/>
  <c r="Y215" i="1" s="1"/>
  <c r="L748" i="1"/>
  <c r="Y748" i="1" s="1"/>
  <c r="L827" i="1"/>
  <c r="Y827" i="1" s="1"/>
  <c r="L738" i="1"/>
  <c r="Y738" i="1" s="1"/>
  <c r="L996" i="1"/>
  <c r="Y996" i="1" s="1"/>
  <c r="L958" i="1"/>
  <c r="Y958" i="1" s="1"/>
  <c r="L169" i="1"/>
  <c r="Y169" i="1" s="1"/>
  <c r="L916" i="1"/>
  <c r="Y916" i="1" s="1"/>
  <c r="L563" i="1"/>
  <c r="Y563" i="1" s="1"/>
  <c r="L320" i="1"/>
  <c r="Y320" i="1" s="1"/>
  <c r="L782" i="1"/>
  <c r="Y782" i="1" s="1"/>
  <c r="L692" i="1"/>
  <c r="Y692" i="1" s="1"/>
  <c r="L570" i="1"/>
  <c r="Y570" i="1" s="1"/>
  <c r="L51" i="1"/>
  <c r="Y51" i="1" s="1"/>
  <c r="L25" i="1"/>
  <c r="Y25" i="1" s="1"/>
  <c r="L448" i="1"/>
  <c r="Y448" i="1" s="1"/>
  <c r="L632" i="1"/>
  <c r="Y632" i="1" s="1"/>
  <c r="L794" i="1"/>
  <c r="Y794" i="1" s="1"/>
  <c r="L372" i="1"/>
  <c r="Y372" i="1" s="1"/>
  <c r="L494" i="1"/>
  <c r="Y494" i="1" s="1"/>
  <c r="L486" i="1"/>
  <c r="Y486" i="1" s="1"/>
  <c r="L461" i="1"/>
  <c r="Y461" i="1" s="1"/>
  <c r="L187" i="1"/>
  <c r="Y187" i="1" s="1"/>
  <c r="L205" i="1"/>
  <c r="Y205" i="1" s="1"/>
  <c r="L449" i="1"/>
  <c r="Y449" i="1" s="1"/>
  <c r="L845" i="1"/>
  <c r="Y845" i="1" s="1"/>
  <c r="L411" i="1"/>
  <c r="Y411" i="1" s="1"/>
  <c r="L492" i="1"/>
  <c r="Y492" i="1" s="1"/>
  <c r="L771" i="1"/>
  <c r="Y771" i="1" s="1"/>
  <c r="L665" i="1"/>
  <c r="Y665" i="1" s="1"/>
  <c r="L506" i="1"/>
  <c r="Y506" i="1" s="1"/>
  <c r="L27" i="1"/>
  <c r="Y27" i="1" s="1"/>
  <c r="L599" i="1"/>
  <c r="Y599" i="1" s="1"/>
  <c r="L445" i="1"/>
  <c r="Y445" i="1" s="1"/>
  <c r="L7" i="1"/>
  <c r="Y7" i="1" s="1"/>
  <c r="L558" i="1"/>
  <c r="Y558" i="1" s="1"/>
  <c r="L352" i="1"/>
  <c r="Y352" i="1" s="1"/>
  <c r="L364" i="1"/>
  <c r="Y364" i="1" s="1"/>
  <c r="L249" i="1"/>
  <c r="Y249" i="1" s="1"/>
  <c r="L684" i="1"/>
  <c r="Y684" i="1" s="1"/>
  <c r="L79" i="1"/>
  <c r="Y79" i="1" s="1"/>
  <c r="L941" i="1"/>
  <c r="Y941" i="1" s="1"/>
  <c r="L939" i="1"/>
  <c r="Y939" i="1" s="1"/>
  <c r="L873" i="1"/>
  <c r="Y873" i="1" s="1"/>
  <c r="L128" i="1"/>
  <c r="Y128" i="1" s="1"/>
  <c r="L864" i="1"/>
  <c r="Y864" i="1" s="1"/>
  <c r="L107" i="1"/>
  <c r="Y107" i="1" s="1"/>
  <c r="L536" i="1"/>
  <c r="Y536" i="1" s="1"/>
  <c r="L970" i="1"/>
  <c r="Y970" i="1" s="1"/>
  <c r="L937" i="1"/>
  <c r="Y937" i="1" s="1"/>
  <c r="L630" i="1"/>
  <c r="Y630" i="1" s="1"/>
  <c r="L841" i="1"/>
  <c r="Y841" i="1" s="1"/>
  <c r="L430" i="1"/>
  <c r="Y430" i="1" s="1"/>
  <c r="L304" i="1"/>
  <c r="Y304" i="1" s="1"/>
  <c r="L219" i="1"/>
  <c r="Y219" i="1" s="1"/>
  <c r="L519" i="1"/>
  <c r="Y519" i="1" s="1"/>
  <c r="L935" i="1"/>
  <c r="Y935" i="1" s="1"/>
  <c r="L115" i="1"/>
  <c r="Y115" i="1" s="1"/>
  <c r="L435" i="1"/>
  <c r="Y435" i="1" s="1"/>
  <c r="L309" i="1"/>
  <c r="Y309" i="1" s="1"/>
  <c r="L26" i="1"/>
  <c r="Y26" i="1" s="1"/>
  <c r="L221" i="1"/>
  <c r="Y221" i="1" s="1"/>
  <c r="L4" i="1"/>
  <c r="Y4" i="1" s="1"/>
  <c r="L357" i="1"/>
  <c r="Y357" i="1" s="1"/>
  <c r="L465" i="1"/>
  <c r="Y465" i="1" s="1"/>
  <c r="L470" i="1"/>
  <c r="Y470" i="1" s="1"/>
  <c r="L426" i="1"/>
  <c r="Y426" i="1" s="1"/>
  <c r="L99" i="1"/>
  <c r="Y99" i="1" s="1"/>
  <c r="L638" i="1"/>
  <c r="Y638" i="1" s="1"/>
  <c r="L676" i="1"/>
  <c r="Y676" i="1" s="1"/>
  <c r="L2" i="1"/>
  <c r="Y2" i="1" s="1"/>
  <c r="L295" i="1"/>
  <c r="Y295" i="1" s="1"/>
  <c r="L398" i="1"/>
  <c r="Y398" i="1" s="1"/>
  <c r="L633" i="1"/>
  <c r="Y633" i="1" s="1"/>
  <c r="L269" i="1"/>
  <c r="Y269" i="1" s="1"/>
  <c r="L86" i="1"/>
  <c r="Y86" i="1" s="1"/>
  <c r="L322" i="1"/>
  <c r="Y322" i="1" s="1"/>
  <c r="L134" i="1"/>
  <c r="Y134" i="1" s="1"/>
  <c r="L915" i="1"/>
  <c r="Y915" i="1" s="1"/>
  <c r="L16" i="1"/>
  <c r="Y16" i="1" s="1"/>
  <c r="L367" i="1"/>
  <c r="Y367" i="1" s="1"/>
  <c r="L940" i="1"/>
  <c r="Y940" i="1" s="1"/>
  <c r="L389" i="1"/>
  <c r="Y389" i="1" s="1"/>
  <c r="L797" i="1"/>
  <c r="Y797" i="1" s="1"/>
  <c r="L816" i="1"/>
  <c r="Y816" i="1" s="1"/>
  <c r="L882" i="1"/>
  <c r="Y882" i="1" s="1"/>
  <c r="L708" i="1"/>
  <c r="Y708" i="1" s="1"/>
  <c r="L467" i="1"/>
  <c r="Y467" i="1" s="1"/>
  <c r="L195" i="1"/>
  <c r="Y195" i="1" s="1"/>
  <c r="L762" i="1"/>
  <c r="Y762" i="1" s="1"/>
  <c r="L514" i="1"/>
  <c r="Y514" i="1" s="1"/>
  <c r="L522" i="1"/>
  <c r="Y522" i="1" s="1"/>
  <c r="L667" i="1"/>
  <c r="Y667" i="1" s="1"/>
  <c r="L760" i="1"/>
  <c r="Y760" i="1" s="1"/>
  <c r="L759" i="1"/>
  <c r="Y759" i="1" s="1"/>
  <c r="L5" i="1"/>
  <c r="Y5" i="1" s="1"/>
  <c r="L490" i="1"/>
  <c r="Y490" i="1" s="1"/>
  <c r="L329" i="1"/>
  <c r="Y329" i="1" s="1"/>
  <c r="L889" i="1"/>
  <c r="Y889" i="1" s="1"/>
  <c r="L73" i="1"/>
  <c r="Y73" i="1" s="1"/>
  <c r="L464" i="1"/>
  <c r="Y464" i="1" s="1"/>
  <c r="L208" i="1"/>
  <c r="Y208" i="1" s="1"/>
  <c r="L731" i="1"/>
  <c r="Y731" i="1" s="1"/>
  <c r="L574" i="1"/>
  <c r="Y574" i="1" s="1"/>
  <c r="L983" i="1"/>
  <c r="Y983" i="1" s="1"/>
  <c r="L185" i="1"/>
  <c r="Y185" i="1" s="1"/>
  <c r="L994" i="1"/>
  <c r="Y994" i="1" s="1"/>
  <c r="L609" i="1"/>
  <c r="Y609" i="1" s="1"/>
  <c r="L930" i="1"/>
  <c r="Y930" i="1" s="1"/>
  <c r="L156" i="1"/>
  <c r="Y156" i="1" s="1"/>
  <c r="L402" i="1"/>
  <c r="Y402" i="1" s="1"/>
  <c r="L210" i="1"/>
  <c r="Y210" i="1" s="1"/>
  <c r="L24" i="1"/>
  <c r="Y24" i="1" s="1"/>
  <c r="L228" i="1"/>
  <c r="Y228" i="1" s="1"/>
  <c r="L950" i="1"/>
  <c r="Y950" i="1" s="1"/>
  <c r="L111" i="1"/>
  <c r="Y111" i="1" s="1"/>
  <c r="L876" i="1"/>
  <c r="Y876" i="1" s="1"/>
  <c r="L751" i="1"/>
  <c r="Y751" i="1" s="1"/>
  <c r="L289" i="1"/>
  <c r="Y289" i="1" s="1"/>
  <c r="L297" i="1"/>
  <c r="Y297" i="1" s="1"/>
  <c r="L365" i="1"/>
  <c r="Y365" i="1" s="1"/>
  <c r="L459" i="1"/>
  <c r="Y459" i="1" s="1"/>
  <c r="L319" i="1"/>
  <c r="Y319" i="1" s="1"/>
  <c r="L812" i="1"/>
  <c r="Y812" i="1" s="1"/>
  <c r="L491" i="1"/>
  <c r="Y491" i="1" s="1"/>
  <c r="L353" i="1"/>
  <c r="Y353" i="1" s="1"/>
  <c r="L399" i="1"/>
  <c r="Y399" i="1" s="1"/>
  <c r="L70" i="1"/>
  <c r="Y70" i="1" s="1"/>
  <c r="L830" i="1"/>
  <c r="Y830" i="1" s="1"/>
  <c r="L30" i="1"/>
  <c r="Y30" i="1" s="1"/>
  <c r="L718" i="1"/>
  <c r="Y718" i="1" s="1"/>
  <c r="L965" i="1"/>
  <c r="Y965" i="1" s="1"/>
  <c r="L182" i="1"/>
  <c r="Y182" i="1" s="1"/>
  <c r="L757" i="1"/>
  <c r="Y757" i="1" s="1"/>
  <c r="L253" i="1"/>
  <c r="Y253" i="1" s="1"/>
  <c r="L878" i="1"/>
  <c r="Y878" i="1" s="1"/>
  <c r="L407" i="1"/>
  <c r="Y407" i="1" s="1"/>
  <c r="L912" i="1"/>
  <c r="Y912" i="1" s="1"/>
  <c r="L909" i="1"/>
  <c r="Y909" i="1" s="1"/>
  <c r="L808" i="1"/>
  <c r="Y808" i="1" s="1"/>
  <c r="L252" i="1"/>
  <c r="Y252" i="1" s="1"/>
  <c r="L496" i="1"/>
  <c r="Y496" i="1" s="1"/>
  <c r="L348" i="1"/>
  <c r="Y348" i="1" s="1"/>
  <c r="L871" i="1"/>
  <c r="Y871" i="1" s="1"/>
  <c r="L645" i="1"/>
  <c r="Y645" i="1" s="1"/>
  <c r="L544" i="1"/>
  <c r="Y544" i="1" s="1"/>
  <c r="L639" i="1"/>
  <c r="Y639" i="1" s="1"/>
  <c r="L171" i="1"/>
  <c r="Y171" i="1" s="1"/>
  <c r="L347" i="1"/>
  <c r="Y347" i="1" s="1"/>
  <c r="L264" i="1"/>
  <c r="Y264" i="1" s="1"/>
  <c r="L660" i="1"/>
  <c r="Y660" i="1" s="1"/>
  <c r="L129" i="1"/>
  <c r="Y129" i="1" s="1"/>
  <c r="L721" i="1"/>
  <c r="Y721" i="1" s="1"/>
  <c r="L401" i="1"/>
  <c r="Y401" i="1" s="1"/>
  <c r="L43" i="1"/>
  <c r="Y43" i="1" s="1"/>
  <c r="L266" i="1"/>
  <c r="Y266" i="1" s="1"/>
  <c r="L929" i="1"/>
  <c r="Y929" i="1" s="1"/>
  <c r="L487" i="1"/>
  <c r="Y487" i="1" s="1"/>
  <c r="L326" i="1"/>
  <c r="Y326" i="1" s="1"/>
  <c r="L951" i="1"/>
  <c r="Y951" i="1" s="1"/>
  <c r="L822" i="1"/>
  <c r="Y822" i="1" s="1"/>
  <c r="L341" i="1"/>
  <c r="Y341" i="1" s="1"/>
  <c r="L62" i="1"/>
  <c r="Y62" i="1" s="1"/>
  <c r="L611" i="1"/>
  <c r="Y611" i="1" s="1"/>
  <c r="L41" i="1"/>
  <c r="Y41" i="1" s="1"/>
  <c r="L237" i="1"/>
  <c r="Y237" i="1" s="1"/>
  <c r="L735" i="1"/>
  <c r="Y735" i="1" s="1"/>
  <c r="L378" i="1"/>
  <c r="Y378" i="1" s="1"/>
  <c r="L184" i="1"/>
  <c r="Y184" i="1" s="1"/>
  <c r="L191" i="1"/>
  <c r="Y191" i="1" s="1"/>
  <c r="L363" i="1"/>
  <c r="Y363" i="1" s="1"/>
  <c r="L177" i="1"/>
  <c r="Y177" i="1" s="1"/>
  <c r="L13" i="1"/>
  <c r="Y13" i="1" s="1"/>
  <c r="L686" i="1"/>
  <c r="Y686" i="1" s="1"/>
  <c r="L436" i="1"/>
  <c r="Y436" i="1" s="1"/>
  <c r="L173" i="1"/>
  <c r="Y173" i="1" s="1"/>
  <c r="L127" i="1"/>
  <c r="Y127" i="1" s="1"/>
  <c r="L734" i="1"/>
  <c r="Y734" i="1" s="1"/>
  <c r="L204" i="1"/>
  <c r="Y204" i="1" s="1"/>
  <c r="L577" i="1"/>
  <c r="Y577" i="1" s="1"/>
  <c r="L932" i="1"/>
  <c r="Y932" i="1" s="1"/>
  <c r="L224" i="1"/>
  <c r="Y224" i="1" s="1"/>
  <c r="L241" i="1"/>
  <c r="Y241" i="1" s="1"/>
  <c r="L84" i="1"/>
  <c r="Y84" i="1" s="1"/>
  <c r="L362" i="1"/>
  <c r="Y362" i="1" s="1"/>
  <c r="L520" i="1"/>
  <c r="Y520" i="1" s="1"/>
  <c r="L893" i="1"/>
  <c r="Y893" i="1" s="1"/>
  <c r="L303" i="1"/>
  <c r="Y303" i="1" s="1"/>
  <c r="L155" i="1"/>
  <c r="Y155" i="1" s="1"/>
  <c r="L859" i="1"/>
  <c r="Y859" i="1" s="1"/>
  <c r="L672" i="1"/>
  <c r="Y672" i="1" s="1"/>
  <c r="L923" i="1"/>
  <c r="Y923" i="1" s="1"/>
  <c r="L74" i="1"/>
  <c r="Y74" i="1" s="1"/>
  <c r="L761" i="1"/>
  <c r="Y761" i="1" s="1"/>
  <c r="L705" i="1"/>
  <c r="Y705" i="1" s="1"/>
  <c r="L444" i="1"/>
  <c r="Y444" i="1" s="1"/>
  <c r="L753" i="1"/>
  <c r="Y753" i="1" s="1"/>
  <c r="L383" i="1"/>
  <c r="Y383" i="1" s="1"/>
  <c r="L244" i="1"/>
  <c r="Y244" i="1" s="1"/>
  <c r="L437" i="1"/>
  <c r="Y437" i="1" s="1"/>
  <c r="L964" i="1"/>
  <c r="Y964" i="1" s="1"/>
  <c r="L995" i="1"/>
  <c r="Y995" i="1" s="1"/>
  <c r="L394" i="1"/>
  <c r="Y394" i="1" s="1"/>
  <c r="L446" i="1"/>
  <c r="Y446" i="1" s="1"/>
  <c r="L168" i="1"/>
  <c r="Y168" i="1" s="1"/>
  <c r="L963" i="1"/>
  <c r="Y963" i="1" s="1"/>
  <c r="L861" i="1"/>
  <c r="Y861" i="1" s="1"/>
  <c r="L417" i="1"/>
  <c r="Y417" i="1" s="1"/>
  <c r="L962" i="1"/>
  <c r="Y962" i="1" s="1"/>
  <c r="L643" i="1"/>
  <c r="Y643" i="1" s="1"/>
  <c r="L36" i="1"/>
  <c r="Y36" i="1" s="1"/>
  <c r="L454" i="1"/>
  <c r="Y454" i="1" s="1"/>
  <c r="L33" i="1"/>
  <c r="Y33" i="1" s="1"/>
  <c r="L677" i="1"/>
  <c r="Y677" i="1" s="1"/>
  <c r="L586" i="1"/>
  <c r="Y586" i="1" s="1"/>
  <c r="L952" i="1"/>
  <c r="Y952" i="1" s="1"/>
  <c r="L898" i="1"/>
  <c r="Y898" i="1" s="1"/>
  <c r="L675" i="1"/>
  <c r="Y675" i="1" s="1"/>
  <c r="L135" i="1"/>
  <c r="Y135" i="1" s="1"/>
  <c r="L910" i="1"/>
  <c r="Y910" i="1" s="1"/>
  <c r="L987" i="1"/>
  <c r="Y987" i="1" s="1"/>
  <c r="L124" i="1"/>
  <c r="Y124" i="1" s="1"/>
  <c r="L511" i="1"/>
  <c r="Y511" i="1" s="1"/>
  <c r="L851" i="1"/>
  <c r="Y851" i="1" s="1"/>
  <c r="L619" i="1"/>
  <c r="Y619" i="1" s="1"/>
  <c r="L476" i="1"/>
  <c r="Y476" i="1" s="1"/>
  <c r="L740" i="1"/>
  <c r="Y740" i="1" s="1"/>
  <c r="L371" i="1"/>
  <c r="Y371" i="1" s="1"/>
  <c r="L150" i="1"/>
  <c r="Y150" i="1" s="1"/>
  <c r="L899" i="1"/>
  <c r="Y899" i="1" s="1"/>
  <c r="L886" i="1"/>
  <c r="Y886" i="1" s="1"/>
  <c r="L260" i="1"/>
  <c r="Y260" i="1" s="1"/>
  <c r="L344" i="1"/>
  <c r="Y344" i="1" s="1"/>
  <c r="L720" i="1"/>
  <c r="Y720" i="1" s="1"/>
  <c r="L642" i="1"/>
  <c r="Y642" i="1" s="1"/>
  <c r="L608" i="1"/>
  <c r="Y608" i="1" s="1"/>
  <c r="L302" i="1"/>
  <c r="Y302" i="1" s="1"/>
  <c r="L460" i="1"/>
  <c r="Y460" i="1" s="1"/>
  <c r="L659" i="1"/>
  <c r="Y659" i="1" s="1"/>
  <c r="L936" i="1"/>
  <c r="Y936" i="1" s="1"/>
  <c r="L778" i="1"/>
  <c r="Y778" i="1" s="1"/>
  <c r="M57" i="1"/>
  <c r="Z57" i="1" s="1"/>
  <c r="L94" i="1"/>
  <c r="Y94" i="1" s="1"/>
  <c r="J95" i="1"/>
  <c r="W95" i="1" s="1"/>
  <c r="K348" i="1"/>
  <c r="X348" i="1" s="1"/>
  <c r="L931" i="1"/>
  <c r="Y931" i="1" s="1"/>
  <c r="K496" i="1"/>
  <c r="X496" i="1" s="1"/>
  <c r="L961" i="1"/>
  <c r="Y961" i="1" s="1"/>
  <c r="L119" i="1"/>
  <c r="Y119" i="1" s="1"/>
  <c r="P123" i="1"/>
  <c r="AC123" i="1" s="1"/>
  <c r="K735" i="1"/>
  <c r="X735" i="1" s="1"/>
  <c r="L507" i="1"/>
  <c r="Y507" i="1" s="1"/>
  <c r="L798" i="1"/>
  <c r="Y798" i="1" s="1"/>
  <c r="K966" i="1"/>
  <c r="X966" i="1" s="1"/>
  <c r="J105" i="1"/>
  <c r="W105" i="1" s="1"/>
  <c r="J171" i="1"/>
  <c r="W171" i="1" s="1"/>
  <c r="J286" i="1"/>
  <c r="W286" i="1" s="1"/>
  <c r="J801" i="1"/>
  <c r="W801" i="1" s="1"/>
  <c r="M769" i="1"/>
  <c r="Z769" i="1" s="1"/>
  <c r="M737" i="1"/>
  <c r="Z737" i="1" s="1"/>
  <c r="M345" i="1"/>
  <c r="Z345" i="1" s="1"/>
  <c r="M11" i="1"/>
  <c r="Z11" i="1" s="1"/>
  <c r="M189" i="1"/>
  <c r="Z189" i="1" s="1"/>
  <c r="M549" i="1"/>
  <c r="Z549" i="1" s="1"/>
  <c r="M131" i="1"/>
  <c r="Z131" i="1" s="1"/>
  <c r="M153" i="1"/>
  <c r="Z153" i="1" s="1"/>
  <c r="M152" i="1"/>
  <c r="Z152" i="1" s="1"/>
  <c r="M143" i="1"/>
  <c r="Z143" i="1" s="1"/>
  <c r="M375" i="1"/>
  <c r="Z375" i="1" s="1"/>
  <c r="M714" i="1"/>
  <c r="Z714" i="1" s="1"/>
  <c r="M159" i="1"/>
  <c r="Z159" i="1" s="1"/>
  <c r="M222" i="1"/>
  <c r="Z222" i="1" s="1"/>
  <c r="M109" i="1"/>
  <c r="Z109" i="1" s="1"/>
  <c r="M674" i="1"/>
  <c r="Z674" i="1" s="1"/>
  <c r="M565" i="1"/>
  <c r="Z565" i="1" s="1"/>
  <c r="M997" i="1"/>
  <c r="Z997" i="1" s="1"/>
  <c r="M597" i="1"/>
  <c r="Z597" i="1" s="1"/>
  <c r="M561" i="1"/>
  <c r="Z561" i="1" s="1"/>
  <c r="M529" i="1"/>
  <c r="Z529" i="1" s="1"/>
  <c r="M953" i="1"/>
  <c r="Z953" i="1" s="1"/>
  <c r="M856" i="1"/>
  <c r="Z856" i="1" s="1"/>
  <c r="M71" i="1"/>
  <c r="Z71" i="1" s="1"/>
  <c r="M837" i="1"/>
  <c r="Z837" i="1" s="1"/>
  <c r="M777" i="1"/>
  <c r="Z777" i="1" s="1"/>
  <c r="M247" i="1"/>
  <c r="Z247" i="1" s="1"/>
  <c r="M673" i="1"/>
  <c r="Z673" i="1" s="1"/>
  <c r="M298" i="1"/>
  <c r="Z298" i="1" s="1"/>
  <c r="M274" i="1"/>
  <c r="Z274" i="1" s="1"/>
  <c r="M88" i="1"/>
  <c r="Z88" i="1" s="1"/>
  <c r="M550" i="1"/>
  <c r="Z550" i="1" s="1"/>
  <c r="M752" i="1"/>
  <c r="Z752" i="1" s="1"/>
  <c r="M603" i="1"/>
  <c r="Z603" i="1" s="1"/>
  <c r="M879" i="1"/>
  <c r="Z879" i="1" s="1"/>
  <c r="M251" i="1"/>
  <c r="Z251" i="1" s="1"/>
  <c r="M564" i="1"/>
  <c r="Z564" i="1" s="1"/>
  <c r="M877" i="1"/>
  <c r="Z877" i="1" s="1"/>
  <c r="M236" i="1"/>
  <c r="Z236" i="1" s="1"/>
  <c r="M505" i="1"/>
  <c r="Z505" i="1" s="1"/>
  <c r="M206" i="1"/>
  <c r="Z206" i="1" s="1"/>
  <c r="M745" i="1"/>
  <c r="Z745" i="1" s="1"/>
  <c r="M838" i="1"/>
  <c r="Z838" i="1" s="1"/>
  <c r="M238" i="1"/>
  <c r="Z238" i="1" s="1"/>
  <c r="M422" i="1"/>
  <c r="Z422" i="1" s="1"/>
  <c r="M687" i="1"/>
  <c r="Z687" i="1" s="1"/>
  <c r="M863" i="1"/>
  <c r="Z863" i="1" s="1"/>
  <c r="M425" i="1"/>
  <c r="Z425" i="1" s="1"/>
  <c r="M625" i="1"/>
  <c r="Z625" i="1" s="1"/>
  <c r="M239" i="1"/>
  <c r="Z239" i="1" s="1"/>
  <c r="M548" i="1"/>
  <c r="Z548" i="1" s="1"/>
  <c r="M791" i="1"/>
  <c r="Z791" i="1" s="1"/>
  <c r="M780" i="1"/>
  <c r="Z780" i="1" s="1"/>
  <c r="M700" i="1"/>
  <c r="Z700" i="1" s="1"/>
  <c r="M83" i="1"/>
  <c r="Z83" i="1" s="1"/>
  <c r="M89" i="1"/>
  <c r="Z89" i="1" s="1"/>
  <c r="M804" i="1"/>
  <c r="Z804" i="1" s="1"/>
  <c r="M716" i="1"/>
  <c r="Z716" i="1" s="1"/>
  <c r="M696" i="1"/>
  <c r="Z696" i="1" s="1"/>
  <c r="M175" i="1"/>
  <c r="Z175" i="1" s="1"/>
  <c r="M719" i="1"/>
  <c r="Z719" i="1" s="1"/>
  <c r="M872" i="1"/>
  <c r="Z872" i="1" s="1"/>
  <c r="M640" i="1"/>
  <c r="Z640" i="1" s="1"/>
  <c r="M130" i="1"/>
  <c r="Z130" i="1" s="1"/>
  <c r="M186" i="1"/>
  <c r="Z186" i="1" s="1"/>
  <c r="M803" i="1"/>
  <c r="Z803" i="1" s="1"/>
  <c r="M427" i="1"/>
  <c r="Z427" i="1" s="1"/>
  <c r="M117" i="1"/>
  <c r="Z117" i="1" s="1"/>
  <c r="M305" i="1"/>
  <c r="Z305" i="1" s="1"/>
  <c r="M583" i="1"/>
  <c r="Z583" i="1" s="1"/>
  <c r="M439" i="1"/>
  <c r="Z439" i="1" s="1"/>
  <c r="M552" i="1"/>
  <c r="Z552" i="1" s="1"/>
  <c r="M960" i="1"/>
  <c r="Z960" i="1" s="1"/>
  <c r="M142" i="1"/>
  <c r="Z142" i="1" s="1"/>
  <c r="M715" i="1"/>
  <c r="Z715" i="1" s="1"/>
  <c r="M29" i="1"/>
  <c r="Z29" i="1" s="1"/>
  <c r="M658" i="1"/>
  <c r="Z658" i="1" s="1"/>
  <c r="M277" i="1"/>
  <c r="Z277" i="1" s="1"/>
  <c r="M713" i="1"/>
  <c r="Z713" i="1" s="1"/>
  <c r="M678" i="1"/>
  <c r="Z678" i="1" s="1"/>
  <c r="M387" i="1"/>
  <c r="Z387" i="1" s="1"/>
  <c r="M481" i="1"/>
  <c r="Z481" i="1" s="1"/>
  <c r="M587" i="1"/>
  <c r="Z587" i="1" s="1"/>
  <c r="M379" i="1"/>
  <c r="Z379" i="1" s="1"/>
  <c r="M495" i="1"/>
  <c r="Z495" i="1" s="1"/>
  <c r="M956" i="1"/>
  <c r="Z956" i="1" s="1"/>
  <c r="M368" i="1"/>
  <c r="Z368" i="1" s="1"/>
  <c r="M973" i="1"/>
  <c r="Z973" i="1" s="1"/>
  <c r="M81" i="1"/>
  <c r="Z81" i="1" s="1"/>
  <c r="M545" i="1"/>
  <c r="Z545" i="1" s="1"/>
  <c r="M765" i="1"/>
  <c r="Z765" i="1" s="1"/>
  <c r="M405" i="1"/>
  <c r="Z405" i="1" s="1"/>
  <c r="M440" i="1"/>
  <c r="Z440" i="1" s="1"/>
  <c r="M339" i="1"/>
  <c r="Z339" i="1" s="1"/>
  <c r="M313" i="1"/>
  <c r="Z313" i="1" s="1"/>
  <c r="M301" i="1"/>
  <c r="Z301" i="1" s="1"/>
  <c r="M265" i="1"/>
  <c r="Z265" i="1" s="1"/>
  <c r="M616" i="1"/>
  <c r="Z616" i="1" s="1"/>
  <c r="M648" i="1"/>
  <c r="Z648" i="1" s="1"/>
  <c r="M741" i="1"/>
  <c r="Z741" i="1" s="1"/>
  <c r="M578" i="1"/>
  <c r="Z578" i="1" s="1"/>
  <c r="M972" i="1"/>
  <c r="Z972" i="1" s="1"/>
  <c r="M881" i="1"/>
  <c r="Z881" i="1" s="1"/>
  <c r="M783" i="1"/>
  <c r="Z783" i="1" s="1"/>
  <c r="M67" i="1"/>
  <c r="Z67" i="1" s="1"/>
  <c r="M796" i="1"/>
  <c r="Z796" i="1" s="1"/>
  <c r="M102" i="1"/>
  <c r="Z102" i="1" s="1"/>
  <c r="M695" i="1"/>
  <c r="Z695" i="1" s="1"/>
  <c r="M913" i="1"/>
  <c r="Z913" i="1" s="1"/>
  <c r="M468" i="1"/>
  <c r="Z468" i="1" s="1"/>
  <c r="M955" i="1"/>
  <c r="Z955" i="1" s="1"/>
  <c r="M125" i="1"/>
  <c r="Z125" i="1" s="1"/>
  <c r="M967" i="1"/>
  <c r="Z967" i="1" s="1"/>
  <c r="M327" i="1"/>
  <c r="Z327" i="1" s="1"/>
  <c r="M120" i="1"/>
  <c r="Z120" i="1" s="1"/>
  <c r="M560" i="1"/>
  <c r="Z560" i="1" s="1"/>
  <c r="M819" i="1"/>
  <c r="Z819" i="1" s="1"/>
  <c r="M884" i="1"/>
  <c r="Z884" i="1" s="1"/>
  <c r="M651" i="1"/>
  <c r="Z651" i="1" s="1"/>
  <c r="M1000" i="1"/>
  <c r="Z1000" i="1" s="1"/>
  <c r="M671" i="1"/>
  <c r="Z671" i="1" s="1"/>
  <c r="M557" i="1"/>
  <c r="Z557" i="1" s="1"/>
  <c r="M754" i="1"/>
  <c r="Z754" i="1" s="1"/>
  <c r="M902" i="1"/>
  <c r="Z902" i="1" s="1"/>
  <c r="M66" i="1"/>
  <c r="Z66" i="1" s="1"/>
  <c r="M663" i="1"/>
  <c r="Z663" i="1" s="1"/>
  <c r="M807" i="1"/>
  <c r="Z807" i="1" s="1"/>
  <c r="M629" i="1"/>
  <c r="Z629" i="1" s="1"/>
  <c r="M457" i="1"/>
  <c r="Z457" i="1" s="1"/>
  <c r="M381" i="1"/>
  <c r="Z381" i="1" s="1"/>
  <c r="M846" i="1"/>
  <c r="Z846" i="1" s="1"/>
  <c r="M455" i="1"/>
  <c r="Z455" i="1" s="1"/>
  <c r="M463" i="1"/>
  <c r="Z463" i="1" s="1"/>
  <c r="M60" i="1"/>
  <c r="Z60" i="1" s="1"/>
  <c r="M904" i="1"/>
  <c r="Z904" i="1" s="1"/>
  <c r="M832" i="1"/>
  <c r="Z832" i="1" s="1"/>
  <c r="M566" i="1"/>
  <c r="Z566" i="1" s="1"/>
  <c r="M323" i="1"/>
  <c r="Z323" i="1" s="1"/>
  <c r="M733" i="1"/>
  <c r="Z733" i="1" s="1"/>
  <c r="M928" i="1"/>
  <c r="Z928" i="1" s="1"/>
  <c r="M447" i="1"/>
  <c r="Z447" i="1" s="1"/>
  <c r="M82" i="1"/>
  <c r="Z82" i="1" s="1"/>
  <c r="M434" i="1"/>
  <c r="Z434" i="1" s="1"/>
  <c r="M691" i="1"/>
  <c r="Z691" i="1" s="1"/>
  <c r="M853" i="1"/>
  <c r="Z853" i="1" s="1"/>
  <c r="M943" i="1"/>
  <c r="Z943" i="1" s="1"/>
  <c r="M350" i="1"/>
  <c r="Z350" i="1" s="1"/>
  <c r="M860" i="1"/>
  <c r="Z860" i="1" s="1"/>
  <c r="M781" i="1"/>
  <c r="Z781" i="1" s="1"/>
  <c r="M377" i="1"/>
  <c r="Z377" i="1" s="1"/>
  <c r="M656" i="1"/>
  <c r="Z656" i="1" s="1"/>
  <c r="M56" i="1"/>
  <c r="Z56" i="1" s="1"/>
  <c r="M421" i="1"/>
  <c r="Z421" i="1" s="1"/>
  <c r="M493" i="1"/>
  <c r="Z493" i="1" s="1"/>
  <c r="M573" i="1"/>
  <c r="Z573" i="1" s="1"/>
  <c r="M703" i="1"/>
  <c r="Z703" i="1" s="1"/>
  <c r="M850" i="1"/>
  <c r="Z850" i="1" s="1"/>
  <c r="M567" i="1"/>
  <c r="Z567" i="1" s="1"/>
  <c r="M386" i="1"/>
  <c r="Z386" i="1" s="1"/>
  <c r="M554" i="1"/>
  <c r="Z554" i="1" s="1"/>
  <c r="M172" i="1"/>
  <c r="Z172" i="1" s="1"/>
  <c r="M44" i="1"/>
  <c r="Z44" i="1" s="1"/>
  <c r="M272" i="1"/>
  <c r="Z272" i="1" s="1"/>
  <c r="M999" i="1"/>
  <c r="Z999" i="1" s="1"/>
  <c r="M473" i="1"/>
  <c r="Z473" i="1" s="1"/>
  <c r="M65" i="1"/>
  <c r="Z65" i="1" s="1"/>
  <c r="M233" i="1"/>
  <c r="Z233" i="1" s="1"/>
  <c r="M792" i="1"/>
  <c r="Z792" i="1" s="1"/>
  <c r="M192" i="1"/>
  <c r="Z192" i="1" s="1"/>
  <c r="M986" i="1"/>
  <c r="Z986" i="1" s="1"/>
  <c r="M661" i="1"/>
  <c r="Z661" i="1" s="1"/>
  <c r="M954" i="1"/>
  <c r="Z954" i="1" s="1"/>
  <c r="M317" i="1"/>
  <c r="Z317" i="1" s="1"/>
  <c r="M136" i="1"/>
  <c r="Z136" i="1" s="1"/>
  <c r="M921" i="1"/>
  <c r="Z921" i="1" s="1"/>
  <c r="M725" i="1"/>
  <c r="Z725" i="1" s="1"/>
  <c r="M113" i="1"/>
  <c r="Z113" i="1" s="1"/>
  <c r="M77" i="1"/>
  <c r="Z77" i="1" s="1"/>
  <c r="M112" i="1"/>
  <c r="Z112" i="1" s="1"/>
  <c r="M559" i="1"/>
  <c r="Z559" i="1" s="1"/>
  <c r="M924" i="1"/>
  <c r="Z924" i="1" s="1"/>
  <c r="M526" i="1"/>
  <c r="Z526" i="1" s="1"/>
  <c r="M336" i="1"/>
  <c r="Z336" i="1" s="1"/>
  <c r="M49" i="1"/>
  <c r="Z49" i="1" s="1"/>
  <c r="M984" i="1"/>
  <c r="Z984" i="1" s="1"/>
  <c r="M977" i="1"/>
  <c r="Z977" i="1" s="1"/>
  <c r="M547" i="1"/>
  <c r="Z547" i="1" s="1"/>
  <c r="M653" i="1"/>
  <c r="Z653" i="1" s="1"/>
  <c r="M431" i="1"/>
  <c r="Z431" i="1" s="1"/>
  <c r="M540" i="1"/>
  <c r="Z540" i="1" s="1"/>
  <c r="M535" i="1"/>
  <c r="Z535" i="1" s="1"/>
  <c r="M580" i="1"/>
  <c r="Z580" i="1" s="1"/>
  <c r="M10" i="1"/>
  <c r="Z10" i="1" s="1"/>
  <c r="M212" i="1"/>
  <c r="Z212" i="1" s="1"/>
  <c r="M907" i="1"/>
  <c r="Z907" i="1" s="1"/>
  <c r="M919" i="1"/>
  <c r="Z919" i="1" s="1"/>
  <c r="M118" i="1"/>
  <c r="Z118" i="1" s="1"/>
  <c r="M245" i="1"/>
  <c r="Z245" i="1" s="1"/>
  <c r="M594" i="1"/>
  <c r="Z594" i="1" s="1"/>
  <c r="M270" i="1"/>
  <c r="Z270" i="1" s="1"/>
  <c r="M690" i="1"/>
  <c r="Z690" i="1" s="1"/>
  <c r="M582" i="1"/>
  <c r="Z582" i="1" s="1"/>
  <c r="M40" i="1"/>
  <c r="Z40" i="1" s="1"/>
  <c r="M982" i="1"/>
  <c r="Z982" i="1" s="1"/>
  <c r="M147" i="1"/>
  <c r="Z147" i="1" s="1"/>
  <c r="M906" i="1"/>
  <c r="Z906" i="1" s="1"/>
  <c r="M717" i="1"/>
  <c r="Z717" i="1" s="1"/>
  <c r="M497" i="1"/>
  <c r="Z497" i="1" s="1"/>
  <c r="M179" i="1"/>
  <c r="Z179" i="1" s="1"/>
  <c r="M366" i="1"/>
  <c r="Z366" i="1" s="1"/>
  <c r="M895" i="1"/>
  <c r="Z895" i="1" s="1"/>
  <c r="M100" i="1"/>
  <c r="Z100" i="1" s="1"/>
  <c r="M627" i="1"/>
  <c r="Z627" i="1" s="1"/>
  <c r="M400" i="1"/>
  <c r="Z400" i="1" s="1"/>
  <c r="M158" i="1"/>
  <c r="Z158" i="1" s="1"/>
  <c r="M926" i="1"/>
  <c r="Z926" i="1" s="1"/>
  <c r="M539" i="1"/>
  <c r="Z539" i="1" s="1"/>
  <c r="M483" i="1"/>
  <c r="Z483" i="1" s="1"/>
  <c r="M255" i="1"/>
  <c r="Z255" i="1" s="1"/>
  <c r="M724" i="1"/>
  <c r="Z724" i="1" s="1"/>
  <c r="M918" i="1"/>
  <c r="Z918" i="1" s="1"/>
  <c r="M710" i="1"/>
  <c r="Z710" i="1" s="1"/>
  <c r="M160" i="1"/>
  <c r="Z160" i="1" s="1"/>
  <c r="M294" i="1"/>
  <c r="Z294" i="1" s="1"/>
  <c r="M920" i="1"/>
  <c r="Z920" i="1" s="1"/>
  <c r="M373" i="1"/>
  <c r="Z373" i="1" s="1"/>
  <c r="M61" i="1"/>
  <c r="Z61" i="1" s="1"/>
  <c r="M543" i="1"/>
  <c r="Z543" i="1" s="1"/>
  <c r="M773" i="1"/>
  <c r="Z773" i="1" s="1"/>
  <c r="M59" i="1"/>
  <c r="Z59" i="1" s="1"/>
  <c r="M360" i="1"/>
  <c r="Z360" i="1" s="1"/>
  <c r="M605" i="1"/>
  <c r="Z605" i="1" s="1"/>
  <c r="M385" i="1"/>
  <c r="Z385" i="1" s="1"/>
  <c r="M101" i="1"/>
  <c r="Z101" i="1" s="1"/>
  <c r="M854" i="1"/>
  <c r="Z854" i="1" s="1"/>
  <c r="M701" i="1"/>
  <c r="Z701" i="1" s="1"/>
  <c r="M666" i="1"/>
  <c r="Z666" i="1" s="1"/>
  <c r="M820" i="1"/>
  <c r="Z820" i="1" s="1"/>
  <c r="M593" i="1"/>
  <c r="Z593" i="1" s="1"/>
  <c r="M108" i="1"/>
  <c r="Z108" i="1" s="1"/>
  <c r="M315" i="1"/>
  <c r="Z315" i="1" s="1"/>
  <c r="M933" i="1"/>
  <c r="Z933" i="1" s="1"/>
  <c r="M858" i="1"/>
  <c r="Z858" i="1" s="1"/>
  <c r="M848" i="1"/>
  <c r="Z848" i="1" s="1"/>
  <c r="M410" i="1"/>
  <c r="Z410" i="1" s="1"/>
  <c r="M46" i="1"/>
  <c r="Z46" i="1" s="1"/>
  <c r="M32" i="1"/>
  <c r="Z32" i="1" s="1"/>
  <c r="M306" i="1"/>
  <c r="Z306" i="1" s="1"/>
  <c r="M767" i="1"/>
  <c r="Z767" i="1" s="1"/>
  <c r="M164" i="1"/>
  <c r="Z164" i="1" s="1"/>
  <c r="M711" i="1"/>
  <c r="Z711" i="1" s="1"/>
  <c r="M610" i="1"/>
  <c r="Z610" i="1" s="1"/>
  <c r="M234" i="1"/>
  <c r="Z234" i="1" s="1"/>
  <c r="M126" i="1"/>
  <c r="Z126" i="1" s="1"/>
  <c r="M412" i="1"/>
  <c r="Z412" i="1" s="1"/>
  <c r="M908" i="1"/>
  <c r="Z908" i="1" s="1"/>
  <c r="M974" i="1"/>
  <c r="Z974" i="1" s="1"/>
  <c r="M980" i="1"/>
  <c r="Z980" i="1" s="1"/>
  <c r="M681" i="1"/>
  <c r="Z681" i="1" s="1"/>
  <c r="M911" i="1"/>
  <c r="Z911" i="1" s="1"/>
  <c r="M69" i="1"/>
  <c r="Z69" i="1" s="1"/>
  <c r="M546" i="1"/>
  <c r="Z546" i="1" s="1"/>
  <c r="M370" i="1"/>
  <c r="Z370" i="1" s="1"/>
  <c r="M349" i="1"/>
  <c r="Z349" i="1" s="1"/>
  <c r="M813" i="1"/>
  <c r="Z813" i="1" s="1"/>
  <c r="M739" i="1"/>
  <c r="Z739" i="1" s="1"/>
  <c r="M9" i="1"/>
  <c r="Z9" i="1" s="1"/>
  <c r="M121" i="1"/>
  <c r="Z121" i="1" s="1"/>
  <c r="M39" i="1"/>
  <c r="Z39" i="1" s="1"/>
  <c r="M479" i="1"/>
  <c r="Z479" i="1" s="1"/>
  <c r="M501" i="1"/>
  <c r="Z501" i="1" s="1"/>
  <c r="M885" i="1"/>
  <c r="Z885" i="1" s="1"/>
  <c r="M809" i="1"/>
  <c r="Z809" i="1" s="1"/>
  <c r="M542" i="1"/>
  <c r="Z542" i="1" s="1"/>
  <c r="M220" i="1"/>
  <c r="Z220" i="1" s="1"/>
  <c r="M789" i="1"/>
  <c r="Z789" i="1" s="1"/>
  <c r="M19" i="1"/>
  <c r="Z19" i="1" s="1"/>
  <c r="M403" i="1"/>
  <c r="Z403" i="1" s="1"/>
  <c r="M991" i="1"/>
  <c r="Z991" i="1" s="1"/>
  <c r="M53" i="1"/>
  <c r="Z53" i="1" s="1"/>
  <c r="M800" i="1"/>
  <c r="Z800" i="1" s="1"/>
  <c r="M342" i="1"/>
  <c r="Z342" i="1" s="1"/>
  <c r="M181" i="1"/>
  <c r="Z181" i="1" s="1"/>
  <c r="M442" i="1"/>
  <c r="Z442" i="1" s="1"/>
  <c r="M957" i="1"/>
  <c r="Z957" i="1" s="1"/>
  <c r="M835" i="1"/>
  <c r="Z835" i="1" s="1"/>
  <c r="M194" i="1"/>
  <c r="Z194" i="1" s="1"/>
  <c r="M165" i="1"/>
  <c r="Z165" i="1" s="1"/>
  <c r="M290" i="1"/>
  <c r="Z290" i="1" s="1"/>
  <c r="M589" i="1"/>
  <c r="Z589" i="1" s="1"/>
  <c r="M993" i="1"/>
  <c r="Z993" i="1" s="1"/>
  <c r="M140" i="1"/>
  <c r="Z140" i="1" s="1"/>
  <c r="M258" i="1"/>
  <c r="Z258" i="1" s="1"/>
  <c r="M828" i="1"/>
  <c r="Z828" i="1" s="1"/>
  <c r="M335" i="1"/>
  <c r="Z335" i="1" s="1"/>
  <c r="M163" i="1"/>
  <c r="Z163" i="1" s="1"/>
  <c r="M662" i="1"/>
  <c r="Z662" i="1" s="1"/>
  <c r="M515" i="1"/>
  <c r="Z515" i="1" s="1"/>
  <c r="M699" i="1"/>
  <c r="Z699" i="1" s="1"/>
  <c r="M628" i="1"/>
  <c r="Z628" i="1" s="1"/>
  <c r="M97" i="1"/>
  <c r="Z97" i="1" s="1"/>
  <c r="M15" i="1"/>
  <c r="Z15" i="1" s="1"/>
  <c r="M472" i="1"/>
  <c r="Z472" i="1" s="1"/>
  <c r="M887" i="1"/>
  <c r="Z887" i="1" s="1"/>
  <c r="M870" i="1"/>
  <c r="Z870" i="1" s="1"/>
  <c r="M644" i="1"/>
  <c r="Z644" i="1" s="1"/>
  <c r="M63" i="1"/>
  <c r="Z63" i="1" s="1"/>
  <c r="M157" i="1"/>
  <c r="Z157" i="1" s="1"/>
  <c r="M382" i="1"/>
  <c r="Z382" i="1" s="1"/>
  <c r="M450" i="1"/>
  <c r="Z450" i="1" s="1"/>
  <c r="M338" i="1"/>
  <c r="Z338" i="1" s="1"/>
  <c r="M817" i="1"/>
  <c r="Z817" i="1" s="1"/>
  <c r="M404" i="1"/>
  <c r="Z404" i="1" s="1"/>
  <c r="M328" i="1"/>
  <c r="Z328" i="1" s="1"/>
  <c r="M949" i="1"/>
  <c r="Z949" i="1" s="1"/>
  <c r="M190" i="1"/>
  <c r="Z190" i="1" s="1"/>
  <c r="M788" i="1"/>
  <c r="Z788" i="1" s="1"/>
  <c r="M223" i="1"/>
  <c r="Z223" i="1" s="1"/>
  <c r="M772" i="1"/>
  <c r="Z772" i="1" s="1"/>
  <c r="M475" i="1"/>
  <c r="Z475" i="1" s="1"/>
  <c r="M229" i="1"/>
  <c r="Z229" i="1" s="1"/>
  <c r="M774" i="1"/>
  <c r="Z774" i="1" s="1"/>
  <c r="M743" i="1"/>
  <c r="Z743" i="1" s="1"/>
  <c r="M746" i="1"/>
  <c r="Z746" i="1" s="1"/>
  <c r="M849" i="1"/>
  <c r="Z849" i="1" s="1"/>
  <c r="M331" i="1"/>
  <c r="Z331" i="1" s="1"/>
  <c r="M141" i="1"/>
  <c r="Z141" i="1" s="1"/>
  <c r="M502" i="1"/>
  <c r="Z502" i="1" s="1"/>
  <c r="M474" i="1"/>
  <c r="Z474" i="1" s="1"/>
  <c r="M768" i="1"/>
  <c r="Z768" i="1" s="1"/>
  <c r="M537" i="1"/>
  <c r="Z537" i="1" s="1"/>
  <c r="M890" i="1"/>
  <c r="Z890" i="1" s="1"/>
  <c r="M230" i="1"/>
  <c r="Z230" i="1" s="1"/>
  <c r="M626" i="1"/>
  <c r="Z626" i="1" s="1"/>
  <c r="M516" i="1"/>
  <c r="Z516" i="1" s="1"/>
  <c r="M764" i="1"/>
  <c r="Z764" i="1" s="1"/>
  <c r="M282" i="1"/>
  <c r="Z282" i="1" s="1"/>
  <c r="M271" i="1"/>
  <c r="Z271" i="1" s="1"/>
  <c r="M834" i="1"/>
  <c r="Z834" i="1" s="1"/>
  <c r="M50" i="1"/>
  <c r="Z50" i="1" s="1"/>
  <c r="M833" i="1"/>
  <c r="Z833" i="1" s="1"/>
  <c r="M840" i="1"/>
  <c r="Z840" i="1" s="1"/>
  <c r="M530" i="1"/>
  <c r="Z530" i="1" s="1"/>
  <c r="M517" i="1"/>
  <c r="Z517" i="1" s="1"/>
  <c r="M178" i="1"/>
  <c r="Z178" i="1" s="1"/>
  <c r="M287" i="1"/>
  <c r="Z287" i="1" s="1"/>
  <c r="M524" i="1"/>
  <c r="Z524" i="1" s="1"/>
  <c r="M988" i="1"/>
  <c r="Z988" i="1" s="1"/>
  <c r="M148" i="1"/>
  <c r="Z148" i="1" s="1"/>
  <c r="M98" i="1"/>
  <c r="Z98" i="1" s="1"/>
  <c r="M990" i="1"/>
  <c r="Z990" i="1" s="1"/>
  <c r="M257" i="1"/>
  <c r="Z257" i="1" s="1"/>
  <c r="M333" i="1"/>
  <c r="Z333" i="1" s="1"/>
  <c r="M218" i="1"/>
  <c r="Z218" i="1" s="1"/>
  <c r="M971" i="1"/>
  <c r="Z971" i="1" s="1"/>
  <c r="M508" i="1"/>
  <c r="Z508" i="1" s="1"/>
  <c r="M729" i="1"/>
  <c r="Z729" i="1" s="1"/>
  <c r="M78" i="1"/>
  <c r="Z78" i="1" s="1"/>
  <c r="M868" i="1"/>
  <c r="Z868" i="1" s="1"/>
  <c r="M12" i="1"/>
  <c r="Z12" i="1" s="1"/>
  <c r="M829" i="1"/>
  <c r="Z829" i="1" s="1"/>
  <c r="M865" i="1"/>
  <c r="Z865" i="1" s="1"/>
  <c r="M293" i="1"/>
  <c r="Z293" i="1" s="1"/>
  <c r="M679" i="1"/>
  <c r="Z679" i="1" s="1"/>
  <c r="M167" i="1"/>
  <c r="Z167" i="1" s="1"/>
  <c r="M90" i="1"/>
  <c r="Z90" i="1" s="1"/>
  <c r="M330" i="1"/>
  <c r="Z330" i="1" s="1"/>
  <c r="M279" i="1"/>
  <c r="Z279" i="1" s="1"/>
  <c r="M482" i="1"/>
  <c r="Z482" i="1" s="1"/>
  <c r="M316" i="1"/>
  <c r="Z316" i="1" s="1"/>
  <c r="M612" i="1"/>
  <c r="Z612" i="1" s="1"/>
  <c r="M680" i="1"/>
  <c r="Z680" i="1" s="1"/>
  <c r="M240" i="1"/>
  <c r="Z240" i="1" s="1"/>
  <c r="M488" i="1"/>
  <c r="Z488" i="1" s="1"/>
  <c r="M709" i="1"/>
  <c r="Z709" i="1" s="1"/>
  <c r="M843" i="1"/>
  <c r="Z843" i="1" s="1"/>
  <c r="M343" i="1"/>
  <c r="Z343" i="1" s="1"/>
  <c r="M209" i="1"/>
  <c r="Z209" i="1" s="1"/>
  <c r="M198" i="1"/>
  <c r="Z198" i="1" s="1"/>
  <c r="M406" i="1"/>
  <c r="Z406" i="1" s="1"/>
  <c r="M35" i="1"/>
  <c r="Z35" i="1" s="1"/>
  <c r="M146" i="1"/>
  <c r="Z146" i="1" s="1"/>
  <c r="M242" i="1"/>
  <c r="Z242" i="1" s="1"/>
  <c r="M20" i="1"/>
  <c r="Z20" i="1" s="1"/>
  <c r="M358" i="1"/>
  <c r="Z358" i="1" s="1"/>
  <c r="M523" i="1"/>
  <c r="Z523" i="1" s="1"/>
  <c r="M196" i="1"/>
  <c r="Z196" i="1" s="1"/>
  <c r="M458" i="1"/>
  <c r="Z458" i="1" s="1"/>
  <c r="M453" i="1"/>
  <c r="Z453" i="1" s="1"/>
  <c r="M697" i="1"/>
  <c r="Z697" i="1" s="1"/>
  <c r="M413" i="1"/>
  <c r="Z413" i="1" s="1"/>
  <c r="M556" i="1"/>
  <c r="Z556" i="1" s="1"/>
  <c r="M438" i="1"/>
  <c r="Z438" i="1" s="1"/>
  <c r="M225" i="1"/>
  <c r="Z225" i="1" s="1"/>
  <c r="M969" i="1"/>
  <c r="Z969" i="1" s="1"/>
  <c r="M598" i="1"/>
  <c r="Z598" i="1" s="1"/>
  <c r="M369" i="1"/>
  <c r="Z369" i="1" s="1"/>
  <c r="M654" i="1"/>
  <c r="Z654" i="1" s="1"/>
  <c r="M897" i="1"/>
  <c r="Z897" i="1" s="1"/>
  <c r="M604" i="1"/>
  <c r="Z604" i="1" s="1"/>
  <c r="M585" i="1"/>
  <c r="Z585" i="1" s="1"/>
  <c r="M397" i="1"/>
  <c r="Z397" i="1" s="1"/>
  <c r="M602" i="1"/>
  <c r="Z602" i="1" s="1"/>
  <c r="M72" i="1"/>
  <c r="Z72" i="1" s="1"/>
  <c r="M91" i="1"/>
  <c r="Z91" i="1" s="1"/>
  <c r="M17" i="1"/>
  <c r="Z17" i="1" s="1"/>
  <c r="M354" i="1"/>
  <c r="Z354" i="1" s="1"/>
  <c r="M461" i="1"/>
  <c r="Z461" i="1" s="1"/>
  <c r="M48" i="1"/>
  <c r="Z48" i="1" s="1"/>
  <c r="M31" i="1"/>
  <c r="Z31" i="1" s="1"/>
  <c r="M847" i="1"/>
  <c r="Z847" i="1" s="1"/>
  <c r="M528" i="1"/>
  <c r="Z528" i="1" s="1"/>
  <c r="M235" i="1"/>
  <c r="Z235" i="1" s="1"/>
  <c r="M469" i="1"/>
  <c r="Z469" i="1" s="1"/>
  <c r="M704" i="1"/>
  <c r="Z704" i="1" s="1"/>
  <c r="M571" i="1"/>
  <c r="Z571" i="1" s="1"/>
  <c r="M806" i="1"/>
  <c r="Z806" i="1" s="1"/>
  <c r="M311" i="1"/>
  <c r="Z311" i="1" s="1"/>
  <c r="M575" i="1"/>
  <c r="Z575" i="1" s="1"/>
  <c r="M922" i="1"/>
  <c r="Z922" i="1" s="1"/>
  <c r="M420" i="1"/>
  <c r="Z420" i="1" s="1"/>
  <c r="M732" i="1"/>
  <c r="Z732" i="1" s="1"/>
  <c r="M22" i="1"/>
  <c r="Z22" i="1" s="1"/>
  <c r="M409" i="1"/>
  <c r="Z409" i="1" s="1"/>
  <c r="M852" i="1"/>
  <c r="Z852" i="1" s="1"/>
  <c r="M217" i="1"/>
  <c r="Z217" i="1" s="1"/>
  <c r="M145" i="1"/>
  <c r="Z145" i="1" s="1"/>
  <c r="M299" i="1"/>
  <c r="Z299" i="1" s="1"/>
  <c r="M883" i="1"/>
  <c r="Z883" i="1" s="1"/>
  <c r="M332" i="1"/>
  <c r="Z332" i="1" s="1"/>
  <c r="M623" i="1"/>
  <c r="Z623" i="1" s="1"/>
  <c r="M839" i="1"/>
  <c r="Z839" i="1" s="1"/>
  <c r="M248" i="1"/>
  <c r="Z248" i="1" s="1"/>
  <c r="M641" i="1"/>
  <c r="Z641" i="1" s="1"/>
  <c r="M500" i="1"/>
  <c r="Z500" i="1" s="1"/>
  <c r="M414" i="1"/>
  <c r="Z414" i="1" s="1"/>
  <c r="M712" i="1"/>
  <c r="Z712" i="1" s="1"/>
  <c r="M334" i="1"/>
  <c r="Z334" i="1" s="1"/>
  <c r="M183" i="1"/>
  <c r="Z183" i="1" s="1"/>
  <c r="M176" i="1"/>
  <c r="Z176" i="1" s="1"/>
  <c r="M187" i="1"/>
  <c r="Z187" i="1" s="1"/>
  <c r="M441" i="1"/>
  <c r="Z441" i="1" s="1"/>
  <c r="M200" i="1"/>
  <c r="Z200" i="1" s="1"/>
  <c r="M92" i="1"/>
  <c r="Z92" i="1" s="1"/>
  <c r="M649" i="1"/>
  <c r="Z649" i="1" s="1"/>
  <c r="M613" i="1"/>
  <c r="Z613" i="1" s="1"/>
  <c r="M104" i="1"/>
  <c r="Z104" i="1" s="1"/>
  <c r="M572" i="1"/>
  <c r="Z572" i="1" s="1"/>
  <c r="M726" i="1"/>
  <c r="Z726" i="1" s="1"/>
  <c r="M685" i="1"/>
  <c r="Z685" i="1" s="1"/>
  <c r="M590" i="1"/>
  <c r="Z590" i="1" s="1"/>
  <c r="M456" i="1"/>
  <c r="Z456" i="1" s="1"/>
  <c r="M144" i="1"/>
  <c r="Z144" i="1" s="1"/>
  <c r="M268" i="1"/>
  <c r="Z268" i="1" s="1"/>
  <c r="M391" i="1"/>
  <c r="Z391" i="1" s="1"/>
  <c r="M821" i="1"/>
  <c r="Z821" i="1" s="1"/>
  <c r="M273" i="1"/>
  <c r="Z273" i="1" s="1"/>
  <c r="M785" i="1"/>
  <c r="Z785" i="1" s="1"/>
  <c r="M207" i="1"/>
  <c r="Z207" i="1" s="1"/>
  <c r="M756" i="1"/>
  <c r="Z756" i="1" s="1"/>
  <c r="M54" i="1"/>
  <c r="Z54" i="1" s="1"/>
  <c r="M637" i="1"/>
  <c r="Z637" i="1" s="1"/>
  <c r="M310" i="1"/>
  <c r="Z310" i="1" s="1"/>
  <c r="M978" i="1"/>
  <c r="Z978" i="1" s="1"/>
  <c r="M396" i="1"/>
  <c r="Z396" i="1" s="1"/>
  <c r="M340" i="1"/>
  <c r="Z340" i="1" s="1"/>
  <c r="M989" i="1"/>
  <c r="Z989" i="1" s="1"/>
  <c r="M875" i="1"/>
  <c r="Z875" i="1" s="1"/>
  <c r="M38" i="1"/>
  <c r="Z38" i="1" s="1"/>
  <c r="M424" i="1"/>
  <c r="Z424" i="1" s="1"/>
  <c r="M979" i="1"/>
  <c r="Z979" i="1" s="1"/>
  <c r="M291" i="1"/>
  <c r="Z291" i="1" s="1"/>
  <c r="M355" i="1"/>
  <c r="Z355" i="1" s="1"/>
  <c r="M790" i="1"/>
  <c r="Z790" i="1" s="1"/>
  <c r="M646" i="1"/>
  <c r="Z646" i="1" s="1"/>
  <c r="M779" i="1"/>
  <c r="Z779" i="1" s="1"/>
  <c r="M296" i="1"/>
  <c r="Z296" i="1" s="1"/>
  <c r="M975" i="1"/>
  <c r="Z975" i="1" s="1"/>
  <c r="M892" i="1"/>
  <c r="Z892" i="1" s="1"/>
  <c r="M723" i="1"/>
  <c r="Z723" i="1" s="1"/>
  <c r="M231" i="1"/>
  <c r="Z231" i="1" s="1"/>
  <c r="M256" i="1"/>
  <c r="Z256" i="1" s="1"/>
  <c r="M669" i="1"/>
  <c r="Z669" i="1" s="1"/>
  <c r="M532" i="1"/>
  <c r="Z532" i="1" s="1"/>
  <c r="M174" i="1"/>
  <c r="Z174" i="1" s="1"/>
  <c r="M227" i="1"/>
  <c r="Z227" i="1" s="1"/>
  <c r="M281" i="1"/>
  <c r="Z281" i="1" s="1"/>
  <c r="M37" i="1"/>
  <c r="Z37" i="1" s="1"/>
  <c r="M900" i="1"/>
  <c r="Z900" i="1" s="1"/>
  <c r="M489" i="1"/>
  <c r="Z489" i="1" s="1"/>
  <c r="M842" i="1"/>
  <c r="Z842" i="1" s="1"/>
  <c r="M503" i="1"/>
  <c r="Z503" i="1" s="1"/>
  <c r="M588" i="1"/>
  <c r="Z588" i="1" s="1"/>
  <c r="M831" i="1"/>
  <c r="Z831" i="1" s="1"/>
  <c r="M600" i="1"/>
  <c r="Z600" i="1" s="1"/>
  <c r="M374" i="1"/>
  <c r="Z374" i="1" s="1"/>
  <c r="M891" i="1"/>
  <c r="Z891" i="1" s="1"/>
  <c r="M139" i="1"/>
  <c r="Z139" i="1" s="1"/>
  <c r="M818" i="1"/>
  <c r="Z818" i="1" s="1"/>
  <c r="M419" i="1"/>
  <c r="Z419" i="1" s="1"/>
  <c r="M614" i="1"/>
  <c r="Z614" i="1" s="1"/>
  <c r="M384" i="1"/>
  <c r="Z384" i="1" s="1"/>
  <c r="M805" i="1"/>
  <c r="Z805" i="1" s="1"/>
  <c r="M498" i="1"/>
  <c r="Z498" i="1" s="1"/>
  <c r="M154" i="1"/>
  <c r="Z154" i="1" s="1"/>
  <c r="M744" i="1"/>
  <c r="Z744" i="1" s="1"/>
  <c r="M996" i="1"/>
  <c r="Z996" i="1" s="1"/>
  <c r="M896" i="1"/>
  <c r="Z896" i="1" s="1"/>
  <c r="M393" i="1"/>
  <c r="Z393" i="1" s="1"/>
  <c r="M521" i="1"/>
  <c r="Z521" i="1" s="1"/>
  <c r="M451" i="1"/>
  <c r="Z451" i="1" s="1"/>
  <c r="M337" i="1"/>
  <c r="Z337" i="1" s="1"/>
  <c r="M794" i="1"/>
  <c r="Z794" i="1" s="1"/>
  <c r="M905" i="1"/>
  <c r="Z905" i="1" s="1"/>
  <c r="M411" i="1"/>
  <c r="Z411" i="1" s="1"/>
  <c r="M617" i="1"/>
  <c r="Z617" i="1" s="1"/>
  <c r="M210" i="1"/>
  <c r="Z210" i="1" s="1"/>
  <c r="M114" i="1"/>
  <c r="Z114" i="1" s="1"/>
  <c r="M825" i="1"/>
  <c r="Z825" i="1" s="1"/>
  <c r="M862" i="1"/>
  <c r="Z862" i="1" s="1"/>
  <c r="M180" i="1"/>
  <c r="Z180" i="1" s="1"/>
  <c r="M351" i="1"/>
  <c r="Z351" i="1" s="1"/>
  <c r="M959" i="1"/>
  <c r="Z959" i="1" s="1"/>
  <c r="M595" i="1"/>
  <c r="Z595" i="1" s="1"/>
  <c r="M787" i="1"/>
  <c r="Z787" i="1" s="1"/>
  <c r="M204" i="1"/>
  <c r="Z204" i="1" s="1"/>
  <c r="M749" i="1"/>
  <c r="Z749" i="1" s="1"/>
  <c r="M42" i="1"/>
  <c r="Z42" i="1" s="1"/>
  <c r="M601" i="1"/>
  <c r="Z601" i="1" s="1"/>
  <c r="M318" i="1"/>
  <c r="Z318" i="1" s="1"/>
  <c r="M246" i="1"/>
  <c r="Z246" i="1" s="1"/>
  <c r="M226" i="1"/>
  <c r="Z226" i="1" s="1"/>
  <c r="M513" i="1"/>
  <c r="Z513" i="1" s="1"/>
  <c r="M914" i="1"/>
  <c r="Z914" i="1" s="1"/>
  <c r="M47" i="1"/>
  <c r="Z47" i="1" s="1"/>
  <c r="M8" i="1"/>
  <c r="Z8" i="1" s="1"/>
  <c r="M867" i="1"/>
  <c r="Z867" i="1" s="1"/>
  <c r="M166" i="1"/>
  <c r="Z166" i="1" s="1"/>
  <c r="M307" i="1"/>
  <c r="Z307" i="1" s="1"/>
  <c r="M418" i="1"/>
  <c r="Z418" i="1" s="1"/>
  <c r="M416" i="1"/>
  <c r="Z416" i="1" s="1"/>
  <c r="M392" i="1"/>
  <c r="Z392" i="1" s="1"/>
  <c r="M525" i="1"/>
  <c r="Z525" i="1" s="1"/>
  <c r="M569" i="1"/>
  <c r="Z569" i="1" s="1"/>
  <c r="M214" i="1"/>
  <c r="Z214" i="1" s="1"/>
  <c r="M161" i="1"/>
  <c r="Z161" i="1" s="1"/>
  <c r="M618" i="1"/>
  <c r="Z618" i="1" s="1"/>
  <c r="M292" i="1"/>
  <c r="Z292" i="1" s="1"/>
  <c r="M576" i="1"/>
  <c r="Z576" i="1" s="1"/>
  <c r="M622" i="1"/>
  <c r="Z622" i="1" s="1"/>
  <c r="M810" i="1"/>
  <c r="Z810" i="1" s="1"/>
  <c r="M945" i="1"/>
  <c r="Z945" i="1" s="1"/>
  <c r="M664" i="1"/>
  <c r="Z664" i="1" s="1"/>
  <c r="M133" i="1"/>
  <c r="Z133" i="1" s="1"/>
  <c r="M261" i="1"/>
  <c r="Z261" i="1" s="1"/>
  <c r="M211" i="1"/>
  <c r="Z211" i="1" s="1"/>
  <c r="M137" i="1"/>
  <c r="Z137" i="1" s="1"/>
  <c r="M934" i="1"/>
  <c r="Z934" i="1" s="1"/>
  <c r="M795" i="1"/>
  <c r="Z795" i="1" s="1"/>
  <c r="M968" i="1"/>
  <c r="Z968" i="1" s="1"/>
  <c r="M647" i="1"/>
  <c r="Z647" i="1" s="1"/>
  <c r="M466" i="1"/>
  <c r="Z466" i="1" s="1"/>
  <c r="M596" i="1"/>
  <c r="Z596" i="1" s="1"/>
  <c r="M624" i="1"/>
  <c r="Z624" i="1" s="1"/>
  <c r="M855" i="1"/>
  <c r="Z855" i="1" s="1"/>
  <c r="M512" i="1"/>
  <c r="Z512" i="1" s="1"/>
  <c r="M689" i="1"/>
  <c r="Z689" i="1" s="1"/>
  <c r="M188" i="1"/>
  <c r="Z188" i="1" s="1"/>
  <c r="M443" i="1"/>
  <c r="Z443" i="1" s="1"/>
  <c r="M985" i="1"/>
  <c r="Z985" i="1" s="1"/>
  <c r="M423" i="1"/>
  <c r="Z423" i="1" s="1"/>
  <c r="M836" i="1"/>
  <c r="Z836" i="1" s="1"/>
  <c r="M55" i="1"/>
  <c r="Z55" i="1" s="1"/>
  <c r="M925" i="1"/>
  <c r="Z925" i="1" s="1"/>
  <c r="M692" i="1"/>
  <c r="Z692" i="1" s="1"/>
  <c r="M116" i="1"/>
  <c r="Z116" i="1" s="1"/>
  <c r="M504" i="1"/>
  <c r="Z504" i="1" s="1"/>
  <c r="M448" i="1"/>
  <c r="Z448" i="1" s="1"/>
  <c r="M314" i="1"/>
  <c r="Z314" i="1" s="1"/>
  <c r="M68" i="1"/>
  <c r="Z68" i="1" s="1"/>
  <c r="M948" i="1"/>
  <c r="Z948" i="1" s="1"/>
  <c r="M844" i="1"/>
  <c r="Z844" i="1" s="1"/>
  <c r="M635" i="1"/>
  <c r="Z635" i="1" s="1"/>
  <c r="M621" i="1"/>
  <c r="Z621" i="1" s="1"/>
  <c r="M693" i="1"/>
  <c r="Z693" i="1" s="1"/>
  <c r="M786" i="1"/>
  <c r="Z786" i="1" s="1"/>
  <c r="M826" i="1"/>
  <c r="Z826" i="1" s="1"/>
  <c r="M23" i="1"/>
  <c r="Z23" i="1" s="1"/>
  <c r="M480" i="1"/>
  <c r="Z480" i="1" s="1"/>
  <c r="M484" i="1"/>
  <c r="Z484" i="1" s="1"/>
  <c r="M760" i="1"/>
  <c r="Z760" i="1" s="1"/>
  <c r="M581" i="1"/>
  <c r="Z581" i="1" s="1"/>
  <c r="M288" i="1"/>
  <c r="Z288" i="1" s="1"/>
  <c r="M874" i="1"/>
  <c r="Z874" i="1" s="1"/>
  <c r="M823" i="1"/>
  <c r="Z823" i="1" s="1"/>
  <c r="M947" i="1"/>
  <c r="Z947" i="1" s="1"/>
  <c r="M75" i="1"/>
  <c r="Z75" i="1" s="1"/>
  <c r="M869" i="1"/>
  <c r="Z869" i="1" s="1"/>
  <c r="M706" i="1"/>
  <c r="Z706" i="1" s="1"/>
  <c r="M300" i="1"/>
  <c r="Z300" i="1" s="1"/>
  <c r="M880" i="1"/>
  <c r="Z880" i="1" s="1"/>
  <c r="M380" i="1"/>
  <c r="Z380" i="1" s="1"/>
  <c r="M321" i="1"/>
  <c r="Z321" i="1" s="1"/>
  <c r="M275" i="1"/>
  <c r="Z275" i="1" s="1"/>
  <c r="M280" i="1"/>
  <c r="Z280" i="1" s="1"/>
  <c r="M285" i="1"/>
  <c r="Z285" i="1" s="1"/>
  <c r="M464" i="1"/>
  <c r="Z464" i="1" s="1"/>
  <c r="M937" i="1"/>
  <c r="Z937" i="1" s="1"/>
  <c r="M319" i="1"/>
  <c r="Z319" i="1" s="1"/>
  <c r="M221" i="1"/>
  <c r="Z221" i="1" s="1"/>
  <c r="M861" i="1"/>
  <c r="Z861" i="1" s="1"/>
  <c r="M430" i="1"/>
  <c r="Z430" i="1" s="1"/>
  <c r="M353" i="1"/>
  <c r="Z353" i="1" s="1"/>
  <c r="M304" i="1"/>
  <c r="Z304" i="1" s="1"/>
  <c r="M642" i="1"/>
  <c r="Z642" i="1" s="1"/>
  <c r="M859" i="1"/>
  <c r="Z859" i="1" s="1"/>
  <c r="M775" i="1"/>
  <c r="Z775" i="1" s="1"/>
  <c r="M688" i="1"/>
  <c r="Z688" i="1" s="1"/>
  <c r="M533" i="1"/>
  <c r="Z533" i="1" s="1"/>
  <c r="M824" i="1"/>
  <c r="Z824" i="1" s="1"/>
  <c r="M727" i="1"/>
  <c r="Z727" i="1" s="1"/>
  <c r="M485" i="1"/>
  <c r="Z485" i="1" s="1"/>
  <c r="M106" i="1"/>
  <c r="Z106" i="1" s="1"/>
  <c r="M992" i="1"/>
  <c r="Z992" i="1" s="1"/>
  <c r="M93" i="1"/>
  <c r="Z93" i="1" s="1"/>
  <c r="M722" i="1"/>
  <c r="Z722" i="1" s="1"/>
  <c r="M202" i="1"/>
  <c r="Z202" i="1" s="1"/>
  <c r="M888" i="1"/>
  <c r="Z888" i="1" s="1"/>
  <c r="M776" i="1"/>
  <c r="Z776" i="1" s="1"/>
  <c r="M555" i="1"/>
  <c r="Z555" i="1" s="1"/>
  <c r="M28" i="1"/>
  <c r="Z28" i="1" s="1"/>
  <c r="M551" i="1"/>
  <c r="Z551" i="1" s="1"/>
  <c r="M815" i="1"/>
  <c r="Z815" i="1" s="1"/>
  <c r="M276" i="1"/>
  <c r="Z276" i="1" s="1"/>
  <c r="M568" i="1"/>
  <c r="Z568" i="1" s="1"/>
  <c r="M87" i="1"/>
  <c r="Z87" i="1" s="1"/>
  <c r="M462" i="1"/>
  <c r="Z462" i="1" s="1"/>
  <c r="M283" i="1"/>
  <c r="Z283" i="1" s="1"/>
  <c r="M1001" i="1"/>
  <c r="Z1001" i="1" s="1"/>
  <c r="M736" i="1"/>
  <c r="Z736" i="1" s="1"/>
  <c r="M132" i="1"/>
  <c r="Z132" i="1" s="1"/>
  <c r="M728" i="1"/>
  <c r="Z728" i="1" s="1"/>
  <c r="M284" i="1"/>
  <c r="Z284" i="1" s="1"/>
  <c r="M558" i="1"/>
  <c r="Z558" i="1" s="1"/>
  <c r="M721" i="1"/>
  <c r="Z721" i="1" s="1"/>
  <c r="M633" i="1"/>
  <c r="Z633" i="1" s="1"/>
  <c r="M135" i="1"/>
  <c r="Z135" i="1" s="1"/>
  <c r="M86" i="1"/>
  <c r="Z86" i="1" s="1"/>
  <c r="M417" i="1"/>
  <c r="Z417" i="1" s="1"/>
  <c r="M111" i="1"/>
  <c r="Z111" i="1" s="1"/>
  <c r="M802" i="1"/>
  <c r="Z802" i="1" s="1"/>
  <c r="M162" i="1"/>
  <c r="Z162" i="1" s="1"/>
  <c r="M428" i="1"/>
  <c r="Z428" i="1" s="1"/>
  <c r="M668" i="1"/>
  <c r="Z668" i="1" s="1"/>
  <c r="M682" i="1"/>
  <c r="Z682" i="1" s="1"/>
  <c r="M694" i="1"/>
  <c r="Z694" i="1" s="1"/>
  <c r="M103" i="1"/>
  <c r="Z103" i="1" s="1"/>
  <c r="M811" i="1"/>
  <c r="Z811" i="1" s="1"/>
  <c r="M390" i="1"/>
  <c r="Z390" i="1" s="1"/>
  <c r="M388" i="1"/>
  <c r="Z388" i="1" s="1"/>
  <c r="M793" i="1"/>
  <c r="Z793" i="1" s="1"/>
  <c r="M606" i="1"/>
  <c r="Z606" i="1" s="1"/>
  <c r="M85" i="1"/>
  <c r="Z85" i="1" s="1"/>
  <c r="M917" i="1"/>
  <c r="Z917" i="1" s="1"/>
  <c r="M942" i="1"/>
  <c r="Z942" i="1" s="1"/>
  <c r="M471" i="1"/>
  <c r="Z471" i="1" s="1"/>
  <c r="M527" i="1"/>
  <c r="Z527" i="1" s="1"/>
  <c r="M579" i="1"/>
  <c r="Z579" i="1" s="1"/>
  <c r="M105" i="1"/>
  <c r="Z105" i="1" s="1"/>
  <c r="M894" i="1"/>
  <c r="Z894" i="1" s="1"/>
  <c r="M170" i="1"/>
  <c r="Z170" i="1" s="1"/>
  <c r="M6" i="1"/>
  <c r="Z6" i="1" s="1"/>
  <c r="M857" i="1"/>
  <c r="Z857" i="1" s="1"/>
  <c r="M983" i="1"/>
  <c r="Z983" i="1" s="1"/>
  <c r="M267" i="1"/>
  <c r="Z267" i="1" s="1"/>
  <c r="M652" i="1"/>
  <c r="Z652" i="1" s="1"/>
  <c r="M213" i="1"/>
  <c r="Z213" i="1" s="1"/>
  <c r="M359" i="1"/>
  <c r="Z359" i="1" s="1"/>
  <c r="M278" i="1"/>
  <c r="Z278" i="1" s="1"/>
  <c r="M408" i="1"/>
  <c r="Z408" i="1" s="1"/>
  <c r="M903" i="1"/>
  <c r="Z903" i="1" s="1"/>
  <c r="M325" i="1"/>
  <c r="Z325" i="1" s="1"/>
  <c r="M592" i="1"/>
  <c r="Z592" i="1" s="1"/>
  <c r="M634" i="1"/>
  <c r="Z634" i="1" s="1"/>
  <c r="M553" i="1"/>
  <c r="Z553" i="1" s="1"/>
  <c r="M96" i="1"/>
  <c r="Z96" i="1" s="1"/>
  <c r="M308" i="1"/>
  <c r="Z308" i="1" s="1"/>
  <c r="M607" i="1"/>
  <c r="Z607" i="1" s="1"/>
  <c r="M415" i="1"/>
  <c r="Z415" i="1" s="1"/>
  <c r="M650" i="1"/>
  <c r="Z650" i="1" s="1"/>
  <c r="M110" i="1"/>
  <c r="Z110" i="1" s="1"/>
  <c r="M541" i="1"/>
  <c r="Z541" i="1" s="1"/>
  <c r="M228" i="1"/>
  <c r="Z228" i="1" s="1"/>
  <c r="M927" i="1"/>
  <c r="Z927" i="1" s="1"/>
  <c r="M657" i="1"/>
  <c r="Z657" i="1" s="1"/>
  <c r="M216" i="1"/>
  <c r="Z216" i="1" s="1"/>
  <c r="M866" i="1"/>
  <c r="Z866" i="1" s="1"/>
  <c r="M766" i="1"/>
  <c r="Z766" i="1" s="1"/>
  <c r="M683" i="1"/>
  <c r="Z683" i="1" s="1"/>
  <c r="M981" i="1"/>
  <c r="Z981" i="1" s="1"/>
  <c r="M361" i="1"/>
  <c r="Z361" i="1" s="1"/>
  <c r="M747" i="1"/>
  <c r="Z747" i="1" s="1"/>
  <c r="M591" i="1"/>
  <c r="Z591" i="1" s="1"/>
  <c r="M510" i="1"/>
  <c r="Z510" i="1" s="1"/>
  <c r="M433" i="1"/>
  <c r="Z433" i="1" s="1"/>
  <c r="M730" i="1"/>
  <c r="Z730" i="1" s="1"/>
  <c r="M262" i="1"/>
  <c r="Z262" i="1" s="1"/>
  <c r="M738" i="1"/>
  <c r="Z738" i="1" s="1"/>
  <c r="M324" i="1"/>
  <c r="Z324" i="1" s="1"/>
  <c r="M958" i="1"/>
  <c r="Z958" i="1" s="1"/>
  <c r="M169" i="1"/>
  <c r="Z169" i="1" s="1"/>
  <c r="M916" i="1"/>
  <c r="Z916" i="1" s="1"/>
  <c r="M698" i="1"/>
  <c r="Z698" i="1" s="1"/>
  <c r="M18" i="1"/>
  <c r="Z18" i="1" s="1"/>
  <c r="M563" i="1"/>
  <c r="Z563" i="1" s="1"/>
  <c r="M320" i="1"/>
  <c r="Z320" i="1" s="1"/>
  <c r="M759" i="1"/>
  <c r="Z759" i="1" s="1"/>
  <c r="M193" i="1"/>
  <c r="Z193" i="1" s="1"/>
  <c r="M782" i="1"/>
  <c r="Z782" i="1" s="1"/>
  <c r="M570" i="1"/>
  <c r="Z570" i="1" s="1"/>
  <c r="M51" i="1"/>
  <c r="Z51" i="1" s="1"/>
  <c r="M998" i="1"/>
  <c r="Z998" i="1" s="1"/>
  <c r="M25" i="1"/>
  <c r="Z25" i="1" s="1"/>
  <c r="M632" i="1"/>
  <c r="Z632" i="1" s="1"/>
  <c r="M645" i="1"/>
  <c r="Z645" i="1" s="1"/>
  <c r="M372" i="1"/>
  <c r="Z372" i="1" s="1"/>
  <c r="M494" i="1"/>
  <c r="Z494" i="1" s="1"/>
  <c r="M486" i="1"/>
  <c r="Z486" i="1" s="1"/>
  <c r="M675" i="1"/>
  <c r="Z675" i="1" s="1"/>
  <c r="M269" i="1"/>
  <c r="Z269" i="1" s="1"/>
  <c r="M341" i="1"/>
  <c r="Z341" i="1" s="1"/>
  <c r="M845" i="1"/>
  <c r="Z845" i="1" s="1"/>
  <c r="M254" i="1"/>
  <c r="Z254" i="1" s="1"/>
  <c r="M665" i="1"/>
  <c r="Z665" i="1" s="1"/>
  <c r="M966" i="1"/>
  <c r="Z966" i="1" s="1"/>
  <c r="M266" i="1"/>
  <c r="Z266" i="1" s="1"/>
  <c r="M124" i="1"/>
  <c r="Z124" i="1" s="1"/>
  <c r="M326" i="1"/>
  <c r="Z326" i="1" s="1"/>
  <c r="M619" i="1"/>
  <c r="Z619" i="1" s="1"/>
  <c r="M13" i="1"/>
  <c r="Z13" i="1" s="1"/>
  <c r="M946" i="1"/>
  <c r="Z946" i="1" s="1"/>
  <c r="M123" i="1"/>
  <c r="Z123" i="1" s="1"/>
  <c r="M452" i="1"/>
  <c r="Z452" i="1" s="1"/>
  <c r="M7" i="1"/>
  <c r="Z7" i="1" s="1"/>
  <c r="M352" i="1"/>
  <c r="Z352" i="1" s="1"/>
  <c r="M364" i="1"/>
  <c r="Z364" i="1" s="1"/>
  <c r="M205" i="1"/>
  <c r="Z205" i="1" s="1"/>
  <c r="M107" i="1"/>
  <c r="Z107" i="1" s="1"/>
  <c r="M492" i="1"/>
  <c r="Z492" i="1" s="1"/>
  <c r="M758" i="1"/>
  <c r="Z758" i="1" s="1"/>
  <c r="M536" i="1"/>
  <c r="Z536" i="1" s="1"/>
  <c r="M970" i="1"/>
  <c r="Z970" i="1" s="1"/>
  <c r="M630" i="1"/>
  <c r="Z630" i="1" s="1"/>
  <c r="M841" i="1"/>
  <c r="Z841" i="1" s="1"/>
  <c r="M636" i="1"/>
  <c r="Z636" i="1" s="1"/>
  <c r="M608" i="1"/>
  <c r="Z608" i="1" s="1"/>
  <c r="M910" i="1"/>
  <c r="Z910" i="1" s="1"/>
  <c r="M929" i="1"/>
  <c r="Z929" i="1" s="1"/>
  <c r="M511" i="1"/>
  <c r="Z511" i="1" s="1"/>
  <c r="M951" i="1"/>
  <c r="Z951" i="1" s="1"/>
  <c r="M460" i="1"/>
  <c r="Z460" i="1" s="1"/>
  <c r="M702" i="1"/>
  <c r="Z702" i="1" s="1"/>
  <c r="M219" i="1"/>
  <c r="Z219" i="1" s="1"/>
  <c r="M519" i="1"/>
  <c r="Z519" i="1" s="1"/>
  <c r="M935" i="1"/>
  <c r="Z935" i="1" s="1"/>
  <c r="M115" i="1"/>
  <c r="Z115" i="1" s="1"/>
  <c r="M435" i="1"/>
  <c r="Z435" i="1" s="1"/>
  <c r="M309" i="1"/>
  <c r="Z309" i="1" s="1"/>
  <c r="M26" i="1"/>
  <c r="Z26" i="1" s="1"/>
  <c r="M449" i="1"/>
  <c r="Z449" i="1" s="1"/>
  <c r="M670" i="1"/>
  <c r="Z670" i="1" s="1"/>
  <c r="M748" i="1"/>
  <c r="Z748" i="1" s="1"/>
  <c r="M4" i="1"/>
  <c r="Z4" i="1" s="1"/>
  <c r="M357" i="1"/>
  <c r="Z357" i="1" s="1"/>
  <c r="M465" i="1"/>
  <c r="Z465" i="1" s="1"/>
  <c r="M470" i="1"/>
  <c r="Z470" i="1" s="1"/>
  <c r="M426" i="1"/>
  <c r="Z426" i="1" s="1"/>
  <c r="M99" i="1"/>
  <c r="Z99" i="1" s="1"/>
  <c r="M638" i="1"/>
  <c r="Z638" i="1" s="1"/>
  <c r="M676" i="1"/>
  <c r="Z676" i="1" s="1"/>
  <c r="M446" i="1"/>
  <c r="Z446" i="1" s="1"/>
  <c r="M138" i="1"/>
  <c r="Z138" i="1" s="1"/>
  <c r="M2" i="1"/>
  <c r="Z2" i="1" s="1"/>
  <c r="M295" i="1"/>
  <c r="Z295" i="1" s="1"/>
  <c r="M398" i="1"/>
  <c r="Z398" i="1" s="1"/>
  <c r="M322" i="1"/>
  <c r="Z322" i="1" s="1"/>
  <c r="M134" i="1"/>
  <c r="Z134" i="1" s="1"/>
  <c r="M915" i="1"/>
  <c r="Z915" i="1" s="1"/>
  <c r="M16" i="1"/>
  <c r="Z16" i="1" s="1"/>
  <c r="M367" i="1"/>
  <c r="Z367" i="1" s="1"/>
  <c r="M940" i="1"/>
  <c r="Z940" i="1" s="1"/>
  <c r="M389" i="1"/>
  <c r="Z389" i="1" s="1"/>
  <c r="M797" i="1"/>
  <c r="Z797" i="1" s="1"/>
  <c r="M735" i="1"/>
  <c r="Z735" i="1" s="1"/>
  <c r="M771" i="1"/>
  <c r="Z771" i="1" s="1"/>
  <c r="M816" i="1"/>
  <c r="Z816" i="1" s="1"/>
  <c r="M27" i="1"/>
  <c r="Z27" i="1" s="1"/>
  <c r="M395" i="1"/>
  <c r="Z395" i="1" s="1"/>
  <c r="M882" i="1"/>
  <c r="Z882" i="1" s="1"/>
  <c r="M827" i="1"/>
  <c r="Z827" i="1" s="1"/>
  <c r="M708" i="1"/>
  <c r="Z708" i="1" s="1"/>
  <c r="M467" i="1"/>
  <c r="Z467" i="1" s="1"/>
  <c r="M195" i="1"/>
  <c r="Z195" i="1" s="1"/>
  <c r="M762" i="1"/>
  <c r="Z762" i="1" s="1"/>
  <c r="M514" i="1"/>
  <c r="Z514" i="1" s="1"/>
  <c r="M445" i="1"/>
  <c r="Z445" i="1" s="1"/>
  <c r="M5" i="1"/>
  <c r="Z5" i="1" s="1"/>
  <c r="M490" i="1"/>
  <c r="Z490" i="1" s="1"/>
  <c r="M329" i="1"/>
  <c r="Z329" i="1" s="1"/>
  <c r="M889" i="1"/>
  <c r="Z889" i="1" s="1"/>
  <c r="M73" i="1"/>
  <c r="Z73" i="1" s="1"/>
  <c r="M208" i="1"/>
  <c r="Z208" i="1" s="1"/>
  <c r="M731" i="1"/>
  <c r="Z731" i="1" s="1"/>
  <c r="M574" i="1"/>
  <c r="Z574" i="1" s="1"/>
  <c r="M185" i="1"/>
  <c r="Z185" i="1" s="1"/>
  <c r="M994" i="1"/>
  <c r="Z994" i="1" s="1"/>
  <c r="M609" i="1"/>
  <c r="Z609" i="1" s="1"/>
  <c r="M930" i="1"/>
  <c r="Z930" i="1" s="1"/>
  <c r="M156" i="1"/>
  <c r="Z156" i="1" s="1"/>
  <c r="M402" i="1"/>
  <c r="Z402" i="1" s="1"/>
  <c r="M24" i="1"/>
  <c r="Z24" i="1" s="1"/>
  <c r="M812" i="1"/>
  <c r="Z812" i="1" s="1"/>
  <c r="M491" i="1"/>
  <c r="Z491" i="1" s="1"/>
  <c r="M58" i="1"/>
  <c r="Z58" i="1" s="1"/>
  <c r="M43" i="1"/>
  <c r="Z43" i="1" s="1"/>
  <c r="M987" i="1"/>
  <c r="Z987" i="1" s="1"/>
  <c r="M487" i="1"/>
  <c r="Z487" i="1" s="1"/>
  <c r="M851" i="1"/>
  <c r="Z851" i="1" s="1"/>
  <c r="M822" i="1"/>
  <c r="Z822" i="1" s="1"/>
  <c r="M286" i="1"/>
  <c r="Z286" i="1" s="1"/>
  <c r="M950" i="1"/>
  <c r="Z950" i="1" s="1"/>
  <c r="M201" i="1"/>
  <c r="Z201" i="1" s="1"/>
  <c r="M976" i="1"/>
  <c r="Z976" i="1" s="1"/>
  <c r="M3" i="1"/>
  <c r="Z3" i="1" s="1"/>
  <c r="M784" i="1"/>
  <c r="Z784" i="1" s="1"/>
  <c r="M197" i="1"/>
  <c r="Z197" i="1" s="1"/>
  <c r="M250" i="1"/>
  <c r="Z250" i="1" s="1"/>
  <c r="M938" i="1"/>
  <c r="Z938" i="1" s="1"/>
  <c r="M312" i="1"/>
  <c r="Z312" i="1" s="1"/>
  <c r="M755" i="1"/>
  <c r="Z755" i="1" s="1"/>
  <c r="M432" i="1"/>
  <c r="Z432" i="1" s="1"/>
  <c r="M199" i="1"/>
  <c r="Z199" i="1" s="1"/>
  <c r="M757" i="1"/>
  <c r="Z757" i="1" s="1"/>
  <c r="M253" i="1"/>
  <c r="Z253" i="1" s="1"/>
  <c r="M878" i="1"/>
  <c r="Z878" i="1" s="1"/>
  <c r="M407" i="1"/>
  <c r="Z407" i="1" s="1"/>
  <c r="M912" i="1"/>
  <c r="Z912" i="1" s="1"/>
  <c r="M909" i="1"/>
  <c r="Z909" i="1" s="1"/>
  <c r="M808" i="1"/>
  <c r="Z808" i="1" s="1"/>
  <c r="M252" i="1"/>
  <c r="Z252" i="1" s="1"/>
  <c r="M496" i="1"/>
  <c r="Z496" i="1" s="1"/>
  <c r="M348" i="1"/>
  <c r="Z348" i="1" s="1"/>
  <c r="M871" i="1"/>
  <c r="Z871" i="1" s="1"/>
  <c r="M243" i="1"/>
  <c r="Z243" i="1" s="1"/>
  <c r="M544" i="1"/>
  <c r="Z544" i="1" s="1"/>
  <c r="M639" i="1"/>
  <c r="Z639" i="1" s="1"/>
  <c r="M522" i="1"/>
  <c r="Z522" i="1" s="1"/>
  <c r="M401" i="1"/>
  <c r="Z401" i="1" s="1"/>
  <c r="M584" i="1"/>
  <c r="Z584" i="1" s="1"/>
  <c r="M399" i="1"/>
  <c r="Z399" i="1" s="1"/>
  <c r="M122" i="1"/>
  <c r="Z122" i="1" s="1"/>
  <c r="M763" i="1"/>
  <c r="Z763" i="1" s="1"/>
  <c r="M346" i="1"/>
  <c r="Z346" i="1" s="1"/>
  <c r="M203" i="1"/>
  <c r="Z203" i="1" s="1"/>
  <c r="M655" i="1"/>
  <c r="Z655" i="1" s="1"/>
  <c r="M151" i="1"/>
  <c r="Z151" i="1" s="1"/>
  <c r="M531" i="1"/>
  <c r="Z531" i="1" s="1"/>
  <c r="M62" i="1"/>
  <c r="Z62" i="1" s="1"/>
  <c r="M611" i="1"/>
  <c r="Z611" i="1" s="1"/>
  <c r="M684" i="1"/>
  <c r="Z684" i="1" s="1"/>
  <c r="M751" i="1"/>
  <c r="Z751" i="1" s="1"/>
  <c r="M30" i="1"/>
  <c r="Z30" i="1" s="1"/>
  <c r="M941" i="1"/>
  <c r="Z941" i="1" s="1"/>
  <c r="M297" i="1"/>
  <c r="Z297" i="1" s="1"/>
  <c r="M965" i="1"/>
  <c r="Z965" i="1" s="1"/>
  <c r="M873" i="1"/>
  <c r="Z873" i="1" s="1"/>
  <c r="M128" i="1"/>
  <c r="Z128" i="1" s="1"/>
  <c r="M41" i="1"/>
  <c r="Z41" i="1" s="1"/>
  <c r="M237" i="1"/>
  <c r="Z237" i="1" s="1"/>
  <c r="M378" i="1"/>
  <c r="Z378" i="1" s="1"/>
  <c r="M184" i="1"/>
  <c r="Z184" i="1" s="1"/>
  <c r="M191" i="1"/>
  <c r="Z191" i="1" s="1"/>
  <c r="M363" i="1"/>
  <c r="Z363" i="1" s="1"/>
  <c r="M177" i="1"/>
  <c r="Z177" i="1" s="1"/>
  <c r="M814" i="1"/>
  <c r="Z814" i="1" s="1"/>
  <c r="M901" i="1"/>
  <c r="Z901" i="1" s="1"/>
  <c r="M249" i="1"/>
  <c r="Z249" i="1" s="1"/>
  <c r="M686" i="1"/>
  <c r="Z686" i="1" s="1"/>
  <c r="M436" i="1"/>
  <c r="Z436" i="1" s="1"/>
  <c r="M173" i="1"/>
  <c r="Z173" i="1" s="1"/>
  <c r="M127" i="1"/>
  <c r="Z127" i="1" s="1"/>
  <c r="M734" i="1"/>
  <c r="Z734" i="1" s="1"/>
  <c r="M707" i="1"/>
  <c r="Z707" i="1" s="1"/>
  <c r="M14" i="1"/>
  <c r="Z14" i="1" s="1"/>
  <c r="M577" i="1"/>
  <c r="Z577" i="1" s="1"/>
  <c r="M932" i="1"/>
  <c r="Z932" i="1" s="1"/>
  <c r="M224" i="1"/>
  <c r="Z224" i="1" s="1"/>
  <c r="M241" i="1"/>
  <c r="Z241" i="1" s="1"/>
  <c r="M84" i="1"/>
  <c r="Z84" i="1" s="1"/>
  <c r="M362" i="1"/>
  <c r="Z362" i="1" s="1"/>
  <c r="M520" i="1"/>
  <c r="Z520" i="1" s="1"/>
  <c r="M893" i="1"/>
  <c r="Z893" i="1" s="1"/>
  <c r="M303" i="1"/>
  <c r="Z303" i="1" s="1"/>
  <c r="M599" i="1"/>
  <c r="Z599" i="1" s="1"/>
  <c r="M672" i="1"/>
  <c r="Z672" i="1" s="1"/>
  <c r="M923" i="1"/>
  <c r="Z923" i="1" s="1"/>
  <c r="M74" i="1"/>
  <c r="Z74" i="1" s="1"/>
  <c r="M761" i="1"/>
  <c r="Z761" i="1" s="1"/>
  <c r="M864" i="1"/>
  <c r="Z864" i="1" s="1"/>
  <c r="M705" i="1"/>
  <c r="Z705" i="1" s="1"/>
  <c r="M444" i="1"/>
  <c r="Z444" i="1" s="1"/>
  <c r="M753" i="1"/>
  <c r="Z753" i="1" s="1"/>
  <c r="M383" i="1"/>
  <c r="Z383" i="1" s="1"/>
  <c r="M244" i="1"/>
  <c r="Z244" i="1" s="1"/>
  <c r="M995" i="1"/>
  <c r="Z995" i="1" s="1"/>
  <c r="M394" i="1"/>
  <c r="Z394" i="1" s="1"/>
  <c r="M459" i="1"/>
  <c r="Z459" i="1" s="1"/>
  <c r="M962" i="1"/>
  <c r="Z962" i="1" s="1"/>
  <c r="M643" i="1"/>
  <c r="Z643" i="1" s="1"/>
  <c r="M36" i="1"/>
  <c r="Z36" i="1" s="1"/>
  <c r="M454" i="1"/>
  <c r="Z454" i="1" s="1"/>
  <c r="M21" i="1"/>
  <c r="Z21" i="1" s="1"/>
  <c r="M263" i="1"/>
  <c r="Z263" i="1" s="1"/>
  <c r="M518" i="1"/>
  <c r="Z518" i="1" s="1"/>
  <c r="M376" i="1"/>
  <c r="Z376" i="1" s="1"/>
  <c r="M742" i="1"/>
  <c r="Z742" i="1" s="1"/>
  <c r="M476" i="1"/>
  <c r="Z476" i="1" s="1"/>
  <c r="M740" i="1"/>
  <c r="Z740" i="1" s="1"/>
  <c r="M371" i="1"/>
  <c r="Z371" i="1" s="1"/>
  <c r="M538" i="1"/>
  <c r="Z538" i="1" s="1"/>
  <c r="M507" i="1"/>
  <c r="Z507" i="1" s="1"/>
  <c r="M149" i="1"/>
  <c r="Z149" i="1" s="1"/>
  <c r="M770" i="1"/>
  <c r="Z770" i="1" s="1"/>
  <c r="M961" i="1"/>
  <c r="Z961" i="1" s="1"/>
  <c r="M931" i="1"/>
  <c r="Z931" i="1" s="1"/>
  <c r="M95" i="1"/>
  <c r="Z95" i="1" s="1"/>
  <c r="M830" i="1"/>
  <c r="Z830" i="1" s="1"/>
  <c r="M79" i="1"/>
  <c r="Z79" i="1" s="1"/>
  <c r="M289" i="1"/>
  <c r="Z289" i="1" s="1"/>
  <c r="M718" i="1"/>
  <c r="Z718" i="1" s="1"/>
  <c r="M939" i="1"/>
  <c r="Z939" i="1" s="1"/>
  <c r="M365" i="1"/>
  <c r="Z365" i="1" s="1"/>
  <c r="M150" i="1"/>
  <c r="Z150" i="1" s="1"/>
  <c r="M899" i="1"/>
  <c r="Z899" i="1" s="1"/>
  <c r="M631" i="1"/>
  <c r="Z631" i="1" s="1"/>
  <c r="L57" i="1"/>
  <c r="Y57" i="1" s="1"/>
  <c r="J348" i="1"/>
  <c r="W348" i="1" s="1"/>
  <c r="J931" i="1"/>
  <c r="W931" i="1" s="1"/>
  <c r="J496" i="1"/>
  <c r="W496" i="1" s="1"/>
  <c r="J961" i="1"/>
  <c r="W961" i="1" s="1"/>
  <c r="M944" i="1"/>
  <c r="Z944" i="1" s="1"/>
  <c r="P677" i="1"/>
  <c r="AC677" i="1" s="1"/>
  <c r="L123" i="1"/>
  <c r="Y123" i="1" s="1"/>
  <c r="J735" i="1"/>
  <c r="W735" i="1" s="1"/>
  <c r="J507" i="1"/>
  <c r="W507" i="1" s="1"/>
  <c r="J371" i="1"/>
  <c r="W371" i="1" s="1"/>
  <c r="L3" i="1"/>
  <c r="Y3" i="1" s="1"/>
  <c r="N125" i="1"/>
  <c r="AA125" i="1" s="1"/>
  <c r="N967" i="1"/>
  <c r="AA967" i="1" s="1"/>
  <c r="N327" i="1"/>
  <c r="AA327" i="1" s="1"/>
  <c r="N120" i="1"/>
  <c r="AA120" i="1" s="1"/>
  <c r="N769" i="1"/>
  <c r="AA769" i="1" s="1"/>
  <c r="N737" i="1"/>
  <c r="AA737" i="1" s="1"/>
  <c r="N345" i="1"/>
  <c r="AA345" i="1" s="1"/>
  <c r="N11" i="1"/>
  <c r="AA11" i="1" s="1"/>
  <c r="N559" i="1"/>
  <c r="AA559" i="1" s="1"/>
  <c r="N526" i="1"/>
  <c r="AA526" i="1" s="1"/>
  <c r="N49" i="1"/>
  <c r="AA49" i="1" s="1"/>
  <c r="N977" i="1"/>
  <c r="AA977" i="1" s="1"/>
  <c r="N32" i="1"/>
  <c r="AA32" i="1" s="1"/>
  <c r="N421" i="1"/>
  <c r="AA421" i="1" s="1"/>
  <c r="N287" i="1"/>
  <c r="AA287" i="1" s="1"/>
  <c r="N189" i="1"/>
  <c r="AA189" i="1" s="1"/>
  <c r="N549" i="1"/>
  <c r="AA549" i="1" s="1"/>
  <c r="N131" i="1"/>
  <c r="AA131" i="1" s="1"/>
  <c r="N153" i="1"/>
  <c r="AA153" i="1" s="1"/>
  <c r="N152" i="1"/>
  <c r="AA152" i="1" s="1"/>
  <c r="N143" i="1"/>
  <c r="AA143" i="1" s="1"/>
  <c r="N375" i="1"/>
  <c r="AA375" i="1" s="1"/>
  <c r="N714" i="1"/>
  <c r="AA714" i="1" s="1"/>
  <c r="N159" i="1"/>
  <c r="AA159" i="1" s="1"/>
  <c r="N674" i="1"/>
  <c r="AA674" i="1" s="1"/>
  <c r="N565" i="1"/>
  <c r="AA565" i="1" s="1"/>
  <c r="N997" i="1"/>
  <c r="AA997" i="1" s="1"/>
  <c r="N597" i="1"/>
  <c r="AA597" i="1" s="1"/>
  <c r="N561" i="1"/>
  <c r="AA561" i="1" s="1"/>
  <c r="N529" i="1"/>
  <c r="AA529" i="1" s="1"/>
  <c r="N953" i="1"/>
  <c r="AA953" i="1" s="1"/>
  <c r="N856" i="1"/>
  <c r="AA856" i="1" s="1"/>
  <c r="N71" i="1"/>
  <c r="AA71" i="1" s="1"/>
  <c r="N60" i="1"/>
  <c r="AA60" i="1" s="1"/>
  <c r="N837" i="1"/>
  <c r="AA837" i="1" s="1"/>
  <c r="N777" i="1"/>
  <c r="AA777" i="1" s="1"/>
  <c r="N247" i="1"/>
  <c r="AA247" i="1" s="1"/>
  <c r="N673" i="1"/>
  <c r="AA673" i="1" s="1"/>
  <c r="N298" i="1"/>
  <c r="AA298" i="1" s="1"/>
  <c r="N274" i="1"/>
  <c r="AA274" i="1" s="1"/>
  <c r="N88" i="1"/>
  <c r="AA88" i="1" s="1"/>
  <c r="N550" i="1"/>
  <c r="AA550" i="1" s="1"/>
  <c r="N752" i="1"/>
  <c r="AA752" i="1" s="1"/>
  <c r="N603" i="1"/>
  <c r="AA603" i="1" s="1"/>
  <c r="N879" i="1"/>
  <c r="AA879" i="1" s="1"/>
  <c r="N251" i="1"/>
  <c r="AA251" i="1" s="1"/>
  <c r="N564" i="1"/>
  <c r="AA564" i="1" s="1"/>
  <c r="N877" i="1"/>
  <c r="AA877" i="1" s="1"/>
  <c r="N236" i="1"/>
  <c r="AA236" i="1" s="1"/>
  <c r="N505" i="1"/>
  <c r="AA505" i="1" s="1"/>
  <c r="N206" i="1"/>
  <c r="AA206" i="1" s="1"/>
  <c r="N745" i="1"/>
  <c r="AA745" i="1" s="1"/>
  <c r="N838" i="1"/>
  <c r="AA838" i="1" s="1"/>
  <c r="N238" i="1"/>
  <c r="AA238" i="1" s="1"/>
  <c r="N687" i="1"/>
  <c r="AA687" i="1" s="1"/>
  <c r="N863" i="1"/>
  <c r="AA863" i="1" s="1"/>
  <c r="N425" i="1"/>
  <c r="AA425" i="1" s="1"/>
  <c r="N625" i="1"/>
  <c r="AA625" i="1" s="1"/>
  <c r="N83" i="1"/>
  <c r="AA83" i="1" s="1"/>
  <c r="N89" i="1"/>
  <c r="AA89" i="1" s="1"/>
  <c r="N804" i="1"/>
  <c r="AA804" i="1" s="1"/>
  <c r="N716" i="1"/>
  <c r="AA716" i="1" s="1"/>
  <c r="N954" i="1"/>
  <c r="AA954" i="1" s="1"/>
  <c r="N473" i="1"/>
  <c r="AA473" i="1" s="1"/>
  <c r="N65" i="1"/>
  <c r="AA65" i="1" s="1"/>
  <c r="N233" i="1"/>
  <c r="AA233" i="1" s="1"/>
  <c r="N431" i="1"/>
  <c r="AA431" i="1" s="1"/>
  <c r="N928" i="1"/>
  <c r="AA928" i="1" s="1"/>
  <c r="N696" i="1"/>
  <c r="AA696" i="1" s="1"/>
  <c r="N175" i="1"/>
  <c r="AA175" i="1" s="1"/>
  <c r="N719" i="1"/>
  <c r="AA719" i="1" s="1"/>
  <c r="N872" i="1"/>
  <c r="AA872" i="1" s="1"/>
  <c r="N640" i="1"/>
  <c r="AA640" i="1" s="1"/>
  <c r="N130" i="1"/>
  <c r="AA130" i="1" s="1"/>
  <c r="N186" i="1"/>
  <c r="AA186" i="1" s="1"/>
  <c r="N803" i="1"/>
  <c r="AA803" i="1" s="1"/>
  <c r="N427" i="1"/>
  <c r="AA427" i="1" s="1"/>
  <c r="N117" i="1"/>
  <c r="AA117" i="1" s="1"/>
  <c r="N305" i="1"/>
  <c r="AA305" i="1" s="1"/>
  <c r="N583" i="1"/>
  <c r="AA583" i="1" s="1"/>
  <c r="N439" i="1"/>
  <c r="AA439" i="1" s="1"/>
  <c r="N552" i="1"/>
  <c r="AA552" i="1" s="1"/>
  <c r="N713" i="1"/>
  <c r="AA713" i="1" s="1"/>
  <c r="N678" i="1"/>
  <c r="AA678" i="1" s="1"/>
  <c r="N387" i="1"/>
  <c r="AA387" i="1" s="1"/>
  <c r="N481" i="1"/>
  <c r="AA481" i="1" s="1"/>
  <c r="N587" i="1"/>
  <c r="AA587" i="1" s="1"/>
  <c r="N457" i="1"/>
  <c r="AA457" i="1" s="1"/>
  <c r="N381" i="1"/>
  <c r="AA381" i="1" s="1"/>
  <c r="N846" i="1"/>
  <c r="AA846" i="1" s="1"/>
  <c r="N447" i="1"/>
  <c r="AA447" i="1" s="1"/>
  <c r="N453" i="1"/>
  <c r="AA453" i="1" s="1"/>
  <c r="N9" i="1"/>
  <c r="AA9" i="1" s="1"/>
  <c r="N379" i="1"/>
  <c r="AA379" i="1" s="1"/>
  <c r="N495" i="1"/>
  <c r="AA495" i="1" s="1"/>
  <c r="N956" i="1"/>
  <c r="AA956" i="1" s="1"/>
  <c r="N368" i="1"/>
  <c r="AA368" i="1" s="1"/>
  <c r="N973" i="1"/>
  <c r="AA973" i="1" s="1"/>
  <c r="N81" i="1"/>
  <c r="AA81" i="1" s="1"/>
  <c r="N545" i="1"/>
  <c r="AA545" i="1" s="1"/>
  <c r="N765" i="1"/>
  <c r="AA765" i="1" s="1"/>
  <c r="N405" i="1"/>
  <c r="AA405" i="1" s="1"/>
  <c r="N440" i="1"/>
  <c r="AA440" i="1" s="1"/>
  <c r="N540" i="1"/>
  <c r="AA540" i="1" s="1"/>
  <c r="N339" i="1"/>
  <c r="AA339" i="1" s="1"/>
  <c r="N313" i="1"/>
  <c r="AA313" i="1" s="1"/>
  <c r="N301" i="1"/>
  <c r="AA301" i="1" s="1"/>
  <c r="N265" i="1"/>
  <c r="AA265" i="1" s="1"/>
  <c r="N616" i="1"/>
  <c r="AA616" i="1" s="1"/>
  <c r="N648" i="1"/>
  <c r="AA648" i="1" s="1"/>
  <c r="N741" i="1"/>
  <c r="AA741" i="1" s="1"/>
  <c r="N578" i="1"/>
  <c r="AA578" i="1" s="1"/>
  <c r="N792" i="1"/>
  <c r="AA792" i="1" s="1"/>
  <c r="N192" i="1"/>
  <c r="AA192" i="1" s="1"/>
  <c r="N986" i="1"/>
  <c r="AA986" i="1" s="1"/>
  <c r="N661" i="1"/>
  <c r="AA661" i="1" s="1"/>
  <c r="N239" i="1"/>
  <c r="AA239" i="1" s="1"/>
  <c r="N548" i="1"/>
  <c r="AA548" i="1" s="1"/>
  <c r="N791" i="1"/>
  <c r="AA791" i="1" s="1"/>
  <c r="N780" i="1"/>
  <c r="AA780" i="1" s="1"/>
  <c r="N277" i="1"/>
  <c r="AA277" i="1" s="1"/>
  <c r="N118" i="1"/>
  <c r="AA118" i="1" s="1"/>
  <c r="N245" i="1"/>
  <c r="AA245" i="1" s="1"/>
  <c r="N594" i="1"/>
  <c r="AA594" i="1" s="1"/>
  <c r="N270" i="1"/>
  <c r="AA270" i="1" s="1"/>
  <c r="N39" i="1"/>
  <c r="AA39" i="1" s="1"/>
  <c r="N560" i="1"/>
  <c r="AA560" i="1" s="1"/>
  <c r="N819" i="1"/>
  <c r="AA819" i="1" s="1"/>
  <c r="N884" i="1"/>
  <c r="AA884" i="1" s="1"/>
  <c r="N651" i="1"/>
  <c r="AA651" i="1" s="1"/>
  <c r="N1000" i="1"/>
  <c r="AA1000" i="1" s="1"/>
  <c r="N671" i="1"/>
  <c r="AA671" i="1" s="1"/>
  <c r="N557" i="1"/>
  <c r="AA557" i="1" s="1"/>
  <c r="N754" i="1"/>
  <c r="AA754" i="1" s="1"/>
  <c r="N902" i="1"/>
  <c r="AA902" i="1" s="1"/>
  <c r="N66" i="1"/>
  <c r="AA66" i="1" s="1"/>
  <c r="N663" i="1"/>
  <c r="AA663" i="1" s="1"/>
  <c r="N807" i="1"/>
  <c r="AA807" i="1" s="1"/>
  <c r="N629" i="1"/>
  <c r="AA629" i="1" s="1"/>
  <c r="N455" i="1"/>
  <c r="AA455" i="1" s="1"/>
  <c r="N658" i="1"/>
  <c r="AA658" i="1" s="1"/>
  <c r="N463" i="1"/>
  <c r="AA463" i="1" s="1"/>
  <c r="N256" i="1"/>
  <c r="AA256" i="1" s="1"/>
  <c r="N971" i="1"/>
  <c r="AA971" i="1" s="1"/>
  <c r="N980" i="1"/>
  <c r="AA980" i="1" s="1"/>
  <c r="N330" i="1"/>
  <c r="AA330" i="1" s="1"/>
  <c r="N681" i="1"/>
  <c r="AA681" i="1" s="1"/>
  <c r="N774" i="1"/>
  <c r="AA774" i="1" s="1"/>
  <c r="N489" i="1"/>
  <c r="AA489" i="1" s="1"/>
  <c r="N82" i="1"/>
  <c r="AA82" i="1" s="1"/>
  <c r="N434" i="1"/>
  <c r="AA434" i="1" s="1"/>
  <c r="N691" i="1"/>
  <c r="AA691" i="1" s="1"/>
  <c r="N853" i="1"/>
  <c r="AA853" i="1" s="1"/>
  <c r="N943" i="1"/>
  <c r="AA943" i="1" s="1"/>
  <c r="N222" i="1"/>
  <c r="AA222" i="1" s="1"/>
  <c r="N350" i="1"/>
  <c r="AA350" i="1" s="1"/>
  <c r="N860" i="1"/>
  <c r="AA860" i="1" s="1"/>
  <c r="N781" i="1"/>
  <c r="AA781" i="1" s="1"/>
  <c r="N377" i="1"/>
  <c r="AA377" i="1" s="1"/>
  <c r="N56" i="1"/>
  <c r="AA56" i="1" s="1"/>
  <c r="N881" i="1"/>
  <c r="AA881" i="1" s="1"/>
  <c r="N493" i="1"/>
  <c r="AA493" i="1" s="1"/>
  <c r="N783" i="1"/>
  <c r="AA783" i="1" s="1"/>
  <c r="N573" i="1"/>
  <c r="AA573" i="1" s="1"/>
  <c r="N703" i="1"/>
  <c r="AA703" i="1" s="1"/>
  <c r="N850" i="1"/>
  <c r="AA850" i="1" s="1"/>
  <c r="N567" i="1"/>
  <c r="AA567" i="1" s="1"/>
  <c r="N913" i="1"/>
  <c r="AA913" i="1" s="1"/>
  <c r="N468" i="1"/>
  <c r="AA468" i="1" s="1"/>
  <c r="N955" i="1"/>
  <c r="AA955" i="1" s="1"/>
  <c r="N700" i="1"/>
  <c r="AA700" i="1" s="1"/>
  <c r="N258" i="1"/>
  <c r="AA258" i="1" s="1"/>
  <c r="N697" i="1"/>
  <c r="AA697" i="1" s="1"/>
  <c r="N701" i="1"/>
  <c r="AA701" i="1" s="1"/>
  <c r="N369" i="1"/>
  <c r="AA369" i="1" s="1"/>
  <c r="N725" i="1"/>
  <c r="AA725" i="1" s="1"/>
  <c r="N113" i="1"/>
  <c r="AA113" i="1" s="1"/>
  <c r="N77" i="1"/>
  <c r="AA77" i="1" s="1"/>
  <c r="N112" i="1"/>
  <c r="AA112" i="1" s="1"/>
  <c r="N924" i="1"/>
  <c r="AA924" i="1" s="1"/>
  <c r="N960" i="1"/>
  <c r="AA960" i="1" s="1"/>
  <c r="N336" i="1"/>
  <c r="AA336" i="1" s="1"/>
  <c r="N142" i="1"/>
  <c r="AA142" i="1" s="1"/>
  <c r="N984" i="1"/>
  <c r="AA984" i="1" s="1"/>
  <c r="N715" i="1"/>
  <c r="AA715" i="1" s="1"/>
  <c r="N547" i="1"/>
  <c r="AA547" i="1" s="1"/>
  <c r="N29" i="1"/>
  <c r="AA29" i="1" s="1"/>
  <c r="N653" i="1"/>
  <c r="AA653" i="1" s="1"/>
  <c r="N61" i="1"/>
  <c r="AA61" i="1" s="1"/>
  <c r="N422" i="1"/>
  <c r="AA422" i="1" s="1"/>
  <c r="N488" i="1"/>
  <c r="AA488" i="1" s="1"/>
  <c r="N366" i="1"/>
  <c r="AA366" i="1" s="1"/>
  <c r="N35" i="1"/>
  <c r="AA35" i="1" s="1"/>
  <c r="N666" i="1"/>
  <c r="AA666" i="1" s="1"/>
  <c r="N50" i="1"/>
  <c r="AA50" i="1" s="1"/>
  <c r="N19" i="1"/>
  <c r="AA19" i="1" s="1"/>
  <c r="N109" i="1"/>
  <c r="AA109" i="1" s="1"/>
  <c r="N306" i="1"/>
  <c r="AA306" i="1" s="1"/>
  <c r="N472" i="1"/>
  <c r="AA472" i="1" s="1"/>
  <c r="N164" i="1"/>
  <c r="AA164" i="1" s="1"/>
  <c r="N656" i="1"/>
  <c r="AA656" i="1" s="1"/>
  <c r="N413" i="1"/>
  <c r="AA413" i="1" s="1"/>
  <c r="N502" i="1"/>
  <c r="AA502" i="1" s="1"/>
  <c r="N438" i="1"/>
  <c r="AA438" i="1" s="1"/>
  <c r="N768" i="1"/>
  <c r="AA768" i="1" s="1"/>
  <c r="N969" i="1"/>
  <c r="AA969" i="1" s="1"/>
  <c r="N338" i="1"/>
  <c r="AA338" i="1" s="1"/>
  <c r="N67" i="1"/>
  <c r="AA67" i="1" s="1"/>
  <c r="N690" i="1"/>
  <c r="AA690" i="1" s="1"/>
  <c r="N582" i="1"/>
  <c r="AA582" i="1" s="1"/>
  <c r="N40" i="1"/>
  <c r="AA40" i="1" s="1"/>
  <c r="N982" i="1"/>
  <c r="AA982" i="1" s="1"/>
  <c r="N147" i="1"/>
  <c r="AA147" i="1" s="1"/>
  <c r="N906" i="1"/>
  <c r="AA906" i="1" s="1"/>
  <c r="N717" i="1"/>
  <c r="AA717" i="1" s="1"/>
  <c r="N497" i="1"/>
  <c r="AA497" i="1" s="1"/>
  <c r="N179" i="1"/>
  <c r="AA179" i="1" s="1"/>
  <c r="N554" i="1"/>
  <c r="AA554" i="1" s="1"/>
  <c r="N44" i="1"/>
  <c r="AA44" i="1" s="1"/>
  <c r="N895" i="1"/>
  <c r="AA895" i="1" s="1"/>
  <c r="N100" i="1"/>
  <c r="AA100" i="1" s="1"/>
  <c r="N627" i="1"/>
  <c r="AA627" i="1" s="1"/>
  <c r="N400" i="1"/>
  <c r="AA400" i="1" s="1"/>
  <c r="N158" i="1"/>
  <c r="AA158" i="1" s="1"/>
  <c r="N926" i="1"/>
  <c r="AA926" i="1" s="1"/>
  <c r="N539" i="1"/>
  <c r="AA539" i="1" s="1"/>
  <c r="N483" i="1"/>
  <c r="AA483" i="1" s="1"/>
  <c r="N255" i="1"/>
  <c r="AA255" i="1" s="1"/>
  <c r="N918" i="1"/>
  <c r="AA918" i="1" s="1"/>
  <c r="N710" i="1"/>
  <c r="AA710" i="1" s="1"/>
  <c r="N160" i="1"/>
  <c r="AA160" i="1" s="1"/>
  <c r="N294" i="1"/>
  <c r="AA294" i="1" s="1"/>
  <c r="N920" i="1"/>
  <c r="AA920" i="1" s="1"/>
  <c r="N373" i="1"/>
  <c r="AA373" i="1" s="1"/>
  <c r="N796" i="1"/>
  <c r="AA796" i="1" s="1"/>
  <c r="N580" i="1"/>
  <c r="AA580" i="1" s="1"/>
  <c r="N543" i="1"/>
  <c r="AA543" i="1" s="1"/>
  <c r="N832" i="1"/>
  <c r="AA832" i="1" s="1"/>
  <c r="N212" i="1"/>
  <c r="AA212" i="1" s="1"/>
  <c r="N907" i="1"/>
  <c r="AA907" i="1" s="1"/>
  <c r="N773" i="1"/>
  <c r="AA773" i="1" s="1"/>
  <c r="N59" i="1"/>
  <c r="AA59" i="1" s="1"/>
  <c r="N360" i="1"/>
  <c r="AA360" i="1" s="1"/>
  <c r="N605" i="1"/>
  <c r="AA605" i="1" s="1"/>
  <c r="N385" i="1"/>
  <c r="AA385" i="1" s="1"/>
  <c r="N101" i="1"/>
  <c r="AA101" i="1" s="1"/>
  <c r="N854" i="1"/>
  <c r="AA854" i="1" s="1"/>
  <c r="N999" i="1"/>
  <c r="AA999" i="1" s="1"/>
  <c r="N820" i="1"/>
  <c r="AA820" i="1" s="1"/>
  <c r="N593" i="1"/>
  <c r="AA593" i="1" s="1"/>
  <c r="N108" i="1"/>
  <c r="AA108" i="1" s="1"/>
  <c r="N315" i="1"/>
  <c r="AA315" i="1" s="1"/>
  <c r="N933" i="1"/>
  <c r="AA933" i="1" s="1"/>
  <c r="N858" i="1"/>
  <c r="AA858" i="1" s="1"/>
  <c r="N848" i="1"/>
  <c r="AA848" i="1" s="1"/>
  <c r="N410" i="1"/>
  <c r="AA410" i="1" s="1"/>
  <c r="N46" i="1"/>
  <c r="AA46" i="1" s="1"/>
  <c r="N767" i="1"/>
  <c r="AA767" i="1" s="1"/>
  <c r="N711" i="1"/>
  <c r="AA711" i="1" s="1"/>
  <c r="N610" i="1"/>
  <c r="AA610" i="1" s="1"/>
  <c r="N234" i="1"/>
  <c r="AA234" i="1" s="1"/>
  <c r="N126" i="1"/>
  <c r="AA126" i="1" s="1"/>
  <c r="N412" i="1"/>
  <c r="AA412" i="1" s="1"/>
  <c r="N908" i="1"/>
  <c r="AA908" i="1" s="1"/>
  <c r="N102" i="1"/>
  <c r="AA102" i="1" s="1"/>
  <c r="N974" i="1"/>
  <c r="AA974" i="1" s="1"/>
  <c r="N386" i="1"/>
  <c r="AA386" i="1" s="1"/>
  <c r="N317" i="1"/>
  <c r="AA317" i="1" s="1"/>
  <c r="N921" i="1"/>
  <c r="AA921" i="1" s="1"/>
  <c r="N911" i="1"/>
  <c r="AA911" i="1" s="1"/>
  <c r="N69" i="1"/>
  <c r="AA69" i="1" s="1"/>
  <c r="N546" i="1"/>
  <c r="AA546" i="1" s="1"/>
  <c r="N370" i="1"/>
  <c r="AA370" i="1" s="1"/>
  <c r="N349" i="1"/>
  <c r="AA349" i="1" s="1"/>
  <c r="N813" i="1"/>
  <c r="AA813" i="1" s="1"/>
  <c r="N739" i="1"/>
  <c r="AA739" i="1" s="1"/>
  <c r="N121" i="1"/>
  <c r="AA121" i="1" s="1"/>
  <c r="N479" i="1"/>
  <c r="AA479" i="1" s="1"/>
  <c r="N501" i="1"/>
  <c r="AA501" i="1" s="1"/>
  <c r="N885" i="1"/>
  <c r="AA885" i="1" s="1"/>
  <c r="N809" i="1"/>
  <c r="AA809" i="1" s="1"/>
  <c r="N542" i="1"/>
  <c r="AA542" i="1" s="1"/>
  <c r="N220" i="1"/>
  <c r="AA220" i="1" s="1"/>
  <c r="N695" i="1"/>
  <c r="AA695" i="1" s="1"/>
  <c r="N172" i="1"/>
  <c r="AA172" i="1" s="1"/>
  <c r="N508" i="1"/>
  <c r="AA508" i="1" s="1"/>
  <c r="N146" i="1"/>
  <c r="AA146" i="1" s="1"/>
  <c r="N556" i="1"/>
  <c r="AA556" i="1" s="1"/>
  <c r="N474" i="1"/>
  <c r="AA474" i="1" s="1"/>
  <c r="N225" i="1"/>
  <c r="AA225" i="1" s="1"/>
  <c r="N537" i="1"/>
  <c r="AA537" i="1" s="1"/>
  <c r="N733" i="1"/>
  <c r="AA733" i="1" s="1"/>
  <c r="N835" i="1"/>
  <c r="AA835" i="1" s="1"/>
  <c r="N194" i="1"/>
  <c r="AA194" i="1" s="1"/>
  <c r="N165" i="1"/>
  <c r="AA165" i="1" s="1"/>
  <c r="N290" i="1"/>
  <c r="AA290" i="1" s="1"/>
  <c r="N589" i="1"/>
  <c r="AA589" i="1" s="1"/>
  <c r="N993" i="1"/>
  <c r="AA993" i="1" s="1"/>
  <c r="N140" i="1"/>
  <c r="AA140" i="1" s="1"/>
  <c r="N12" i="1"/>
  <c r="AA12" i="1" s="1"/>
  <c r="N613" i="1"/>
  <c r="AA613" i="1" s="1"/>
  <c r="N601" i="1"/>
  <c r="AA601" i="1" s="1"/>
  <c r="N790" i="1"/>
  <c r="AA790" i="1" s="1"/>
  <c r="N72" i="1"/>
  <c r="AA72" i="1" s="1"/>
  <c r="N646" i="1"/>
  <c r="AA646" i="1" s="1"/>
  <c r="N91" i="1"/>
  <c r="AA91" i="1" s="1"/>
  <c r="N281" i="1"/>
  <c r="AA281" i="1" s="1"/>
  <c r="N779" i="1"/>
  <c r="AA779" i="1" s="1"/>
  <c r="N828" i="1"/>
  <c r="AA828" i="1" s="1"/>
  <c r="N15" i="1"/>
  <c r="AA15" i="1" s="1"/>
  <c r="N335" i="1"/>
  <c r="AA335" i="1" s="1"/>
  <c r="N817" i="1"/>
  <c r="AA817" i="1" s="1"/>
  <c r="N414" i="1"/>
  <c r="AA414" i="1" s="1"/>
  <c r="N669" i="1"/>
  <c r="AA669" i="1" s="1"/>
  <c r="N623" i="1"/>
  <c r="AA623" i="1" s="1"/>
  <c r="N174" i="1"/>
  <c r="AA174" i="1" s="1"/>
  <c r="N248" i="1"/>
  <c r="AA248" i="1" s="1"/>
  <c r="N311" i="1"/>
  <c r="AA311" i="1" s="1"/>
  <c r="N85" i="1"/>
  <c r="AA85" i="1" s="1"/>
  <c r="N404" i="1"/>
  <c r="AA404" i="1" s="1"/>
  <c r="N328" i="1"/>
  <c r="AA328" i="1" s="1"/>
  <c r="N949" i="1"/>
  <c r="AA949" i="1" s="1"/>
  <c r="N272" i="1"/>
  <c r="AA272" i="1" s="1"/>
  <c r="N323" i="1"/>
  <c r="AA323" i="1" s="1"/>
  <c r="N743" i="1"/>
  <c r="AA743" i="1" s="1"/>
  <c r="N746" i="1"/>
  <c r="AA746" i="1" s="1"/>
  <c r="N849" i="1"/>
  <c r="AA849" i="1" s="1"/>
  <c r="N331" i="1"/>
  <c r="AA331" i="1" s="1"/>
  <c r="N689" i="1"/>
  <c r="AA689" i="1" s="1"/>
  <c r="N704" i="1"/>
  <c r="AA704" i="1" s="1"/>
  <c r="N193" i="1"/>
  <c r="AA193" i="1" s="1"/>
  <c r="N806" i="1"/>
  <c r="AA806" i="1" s="1"/>
  <c r="N17" i="1"/>
  <c r="AA17" i="1" s="1"/>
  <c r="N141" i="1"/>
  <c r="AA141" i="1" s="1"/>
  <c r="N890" i="1"/>
  <c r="AA890" i="1" s="1"/>
  <c r="N230" i="1"/>
  <c r="AA230" i="1" s="1"/>
  <c r="N626" i="1"/>
  <c r="AA626" i="1" s="1"/>
  <c r="N516" i="1"/>
  <c r="AA516" i="1" s="1"/>
  <c r="N764" i="1"/>
  <c r="AA764" i="1" s="1"/>
  <c r="N282" i="1"/>
  <c r="AA282" i="1" s="1"/>
  <c r="N53" i="1"/>
  <c r="AA53" i="1" s="1"/>
  <c r="N271" i="1"/>
  <c r="AA271" i="1" s="1"/>
  <c r="N834" i="1"/>
  <c r="AA834" i="1" s="1"/>
  <c r="N163" i="1"/>
  <c r="AA163" i="1" s="1"/>
  <c r="N833" i="1"/>
  <c r="AA833" i="1" s="1"/>
  <c r="N840" i="1"/>
  <c r="AA840" i="1" s="1"/>
  <c r="N530" i="1"/>
  <c r="AA530" i="1" s="1"/>
  <c r="N517" i="1"/>
  <c r="AA517" i="1" s="1"/>
  <c r="N178" i="1"/>
  <c r="AA178" i="1" s="1"/>
  <c r="N575" i="1"/>
  <c r="AA575" i="1" s="1"/>
  <c r="N423" i="1"/>
  <c r="AA423" i="1" s="1"/>
  <c r="N10" i="1"/>
  <c r="AA10" i="1" s="1"/>
  <c r="N919" i="1"/>
  <c r="AA919" i="1" s="1"/>
  <c r="N800" i="1"/>
  <c r="AA800" i="1" s="1"/>
  <c r="N515" i="1"/>
  <c r="AA515" i="1" s="1"/>
  <c r="N181" i="1"/>
  <c r="AA181" i="1" s="1"/>
  <c r="N628" i="1"/>
  <c r="AA628" i="1" s="1"/>
  <c r="N957" i="1"/>
  <c r="AA957" i="1" s="1"/>
  <c r="N524" i="1"/>
  <c r="AA524" i="1" s="1"/>
  <c r="N988" i="1"/>
  <c r="AA988" i="1" s="1"/>
  <c r="N148" i="1"/>
  <c r="AA148" i="1" s="1"/>
  <c r="N98" i="1"/>
  <c r="AA98" i="1" s="1"/>
  <c r="N990" i="1"/>
  <c r="AA990" i="1" s="1"/>
  <c r="N257" i="1"/>
  <c r="AA257" i="1" s="1"/>
  <c r="N991" i="1"/>
  <c r="AA991" i="1" s="1"/>
  <c r="N904" i="1"/>
  <c r="AA904" i="1" s="1"/>
  <c r="N729" i="1"/>
  <c r="AA729" i="1" s="1"/>
  <c r="N78" i="1"/>
  <c r="AA78" i="1" s="1"/>
  <c r="N868" i="1"/>
  <c r="AA868" i="1" s="1"/>
  <c r="N829" i="1"/>
  <c r="AA829" i="1" s="1"/>
  <c r="N865" i="1"/>
  <c r="AA865" i="1" s="1"/>
  <c r="N293" i="1"/>
  <c r="AA293" i="1" s="1"/>
  <c r="N679" i="1"/>
  <c r="AA679" i="1" s="1"/>
  <c r="N167" i="1"/>
  <c r="AA167" i="1" s="1"/>
  <c r="N90" i="1"/>
  <c r="AA90" i="1" s="1"/>
  <c r="N566" i="1"/>
  <c r="AA566" i="1" s="1"/>
  <c r="N279" i="1"/>
  <c r="AA279" i="1" s="1"/>
  <c r="N482" i="1"/>
  <c r="AA482" i="1" s="1"/>
  <c r="N316" i="1"/>
  <c r="AA316" i="1" s="1"/>
  <c r="N612" i="1"/>
  <c r="AA612" i="1" s="1"/>
  <c r="N680" i="1"/>
  <c r="AA680" i="1" s="1"/>
  <c r="N581" i="1"/>
  <c r="AA581" i="1" s="1"/>
  <c r="N240" i="1"/>
  <c r="AA240" i="1" s="1"/>
  <c r="N709" i="1"/>
  <c r="AA709" i="1" s="1"/>
  <c r="N972" i="1"/>
  <c r="AA972" i="1" s="1"/>
  <c r="N535" i="1"/>
  <c r="AA535" i="1" s="1"/>
  <c r="N242" i="1"/>
  <c r="AA242" i="1" s="1"/>
  <c r="N20" i="1"/>
  <c r="AA20" i="1" s="1"/>
  <c r="N358" i="1"/>
  <c r="AA358" i="1" s="1"/>
  <c r="N523" i="1"/>
  <c r="AA523" i="1" s="1"/>
  <c r="N87" i="1"/>
  <c r="AA87" i="1" s="1"/>
  <c r="N136" i="1"/>
  <c r="AA136" i="1" s="1"/>
  <c r="N196" i="1"/>
  <c r="AA196" i="1" s="1"/>
  <c r="N458" i="1"/>
  <c r="AA458" i="1" s="1"/>
  <c r="N403" i="1"/>
  <c r="AA403" i="1" s="1"/>
  <c r="N598" i="1"/>
  <c r="AA598" i="1" s="1"/>
  <c r="N469" i="1"/>
  <c r="AA469" i="1" s="1"/>
  <c r="N180" i="1"/>
  <c r="AA180" i="1" s="1"/>
  <c r="N571" i="1"/>
  <c r="AA571" i="1" s="1"/>
  <c r="N188" i="1"/>
  <c r="AA188" i="1" s="1"/>
  <c r="N726" i="1"/>
  <c r="AA726" i="1" s="1"/>
  <c r="N342" i="1"/>
  <c r="AA342" i="1" s="1"/>
  <c r="N699" i="1"/>
  <c r="AA699" i="1" s="1"/>
  <c r="N211" i="1"/>
  <c r="AA211" i="1" s="1"/>
  <c r="N738" i="1"/>
  <c r="AA738" i="1" s="1"/>
  <c r="N917" i="1"/>
  <c r="AA917" i="1" s="1"/>
  <c r="N810" i="1"/>
  <c r="AA810" i="1" s="1"/>
  <c r="N927" i="1"/>
  <c r="AA927" i="1" s="1"/>
  <c r="N462" i="1"/>
  <c r="AA462" i="1" s="1"/>
  <c r="N452" i="1"/>
  <c r="AA452" i="1" s="1"/>
  <c r="N205" i="1"/>
  <c r="AA205" i="1" s="1"/>
  <c r="N449" i="1"/>
  <c r="AA449" i="1" s="1"/>
  <c r="N887" i="1"/>
  <c r="AA887" i="1" s="1"/>
  <c r="N343" i="1"/>
  <c r="AA343" i="1" s="1"/>
  <c r="N198" i="1"/>
  <c r="AA198" i="1" s="1"/>
  <c r="N450" i="1"/>
  <c r="AA450" i="1" s="1"/>
  <c r="N870" i="1"/>
  <c r="AA870" i="1" s="1"/>
  <c r="N63" i="1"/>
  <c r="AA63" i="1" s="1"/>
  <c r="N475" i="1"/>
  <c r="AA475" i="1" s="1"/>
  <c r="N922" i="1"/>
  <c r="AA922" i="1" s="1"/>
  <c r="N420" i="1"/>
  <c r="AA420" i="1" s="1"/>
  <c r="N351" i="1"/>
  <c r="AA351" i="1" s="1"/>
  <c r="N693" i="1"/>
  <c r="AA693" i="1" s="1"/>
  <c r="N945" i="1"/>
  <c r="AA945" i="1" s="1"/>
  <c r="N664" i="1"/>
  <c r="AA664" i="1" s="1"/>
  <c r="N300" i="1"/>
  <c r="AA300" i="1" s="1"/>
  <c r="N380" i="1"/>
  <c r="AA380" i="1" s="1"/>
  <c r="N433" i="1"/>
  <c r="AA433" i="1" s="1"/>
  <c r="N418" i="1"/>
  <c r="AA418" i="1" s="1"/>
  <c r="N732" i="1"/>
  <c r="AA732" i="1" s="1"/>
  <c r="N332" i="1"/>
  <c r="AA332" i="1" s="1"/>
  <c r="N585" i="1"/>
  <c r="AA585" i="1" s="1"/>
  <c r="N839" i="1"/>
  <c r="AA839" i="1" s="1"/>
  <c r="N602" i="1"/>
  <c r="AA602" i="1" s="1"/>
  <c r="N641" i="1"/>
  <c r="AA641" i="1" s="1"/>
  <c r="N500" i="1"/>
  <c r="AA500" i="1" s="1"/>
  <c r="N154" i="1"/>
  <c r="AA154" i="1" s="1"/>
  <c r="N836" i="1"/>
  <c r="AA836" i="1" s="1"/>
  <c r="N744" i="1"/>
  <c r="AA744" i="1" s="1"/>
  <c r="N896" i="1"/>
  <c r="AA896" i="1" s="1"/>
  <c r="N521" i="1"/>
  <c r="AA521" i="1" s="1"/>
  <c r="N874" i="1"/>
  <c r="AA874" i="1" s="1"/>
  <c r="N823" i="1"/>
  <c r="AA823" i="1" s="1"/>
  <c r="N712" i="1"/>
  <c r="AA712" i="1" s="1"/>
  <c r="N334" i="1"/>
  <c r="AA334" i="1" s="1"/>
  <c r="N183" i="1"/>
  <c r="AA183" i="1" s="1"/>
  <c r="N176" i="1"/>
  <c r="AA176" i="1" s="1"/>
  <c r="N187" i="1"/>
  <c r="AA187" i="1" s="1"/>
  <c r="N441" i="1"/>
  <c r="AA441" i="1" s="1"/>
  <c r="N104" i="1"/>
  <c r="AA104" i="1" s="1"/>
  <c r="N572" i="1"/>
  <c r="AA572" i="1" s="1"/>
  <c r="N685" i="1"/>
  <c r="AA685" i="1" s="1"/>
  <c r="N590" i="1"/>
  <c r="AA590" i="1" s="1"/>
  <c r="N456" i="1"/>
  <c r="AA456" i="1" s="1"/>
  <c r="N144" i="1"/>
  <c r="AA144" i="1" s="1"/>
  <c r="N268" i="1"/>
  <c r="AA268" i="1" s="1"/>
  <c r="N391" i="1"/>
  <c r="AA391" i="1" s="1"/>
  <c r="N821" i="1"/>
  <c r="AA821" i="1" s="1"/>
  <c r="N273" i="1"/>
  <c r="AA273" i="1" s="1"/>
  <c r="N314" i="1"/>
  <c r="AA314" i="1" s="1"/>
  <c r="N68" i="1"/>
  <c r="AA68" i="1" s="1"/>
  <c r="N662" i="1"/>
  <c r="AA662" i="1" s="1"/>
  <c r="N785" i="1"/>
  <c r="AA785" i="1" s="1"/>
  <c r="N788" i="1"/>
  <c r="AA788" i="1" s="1"/>
  <c r="N207" i="1"/>
  <c r="AA207" i="1" s="1"/>
  <c r="N772" i="1"/>
  <c r="AA772" i="1" s="1"/>
  <c r="N333" i="1"/>
  <c r="AA333" i="1" s="1"/>
  <c r="N756" i="1"/>
  <c r="AA756" i="1" s="1"/>
  <c r="N54" i="1"/>
  <c r="AA54" i="1" s="1"/>
  <c r="N637" i="1"/>
  <c r="AA637" i="1" s="1"/>
  <c r="N310" i="1"/>
  <c r="AA310" i="1" s="1"/>
  <c r="N978" i="1"/>
  <c r="AA978" i="1" s="1"/>
  <c r="N396" i="1"/>
  <c r="AA396" i="1" s="1"/>
  <c r="N897" i="1"/>
  <c r="AA897" i="1" s="1"/>
  <c r="N875" i="1"/>
  <c r="AA875" i="1" s="1"/>
  <c r="N38" i="1"/>
  <c r="AA38" i="1" s="1"/>
  <c r="N424" i="1"/>
  <c r="AA424" i="1" s="1"/>
  <c r="N979" i="1"/>
  <c r="AA979" i="1" s="1"/>
  <c r="N291" i="1"/>
  <c r="AA291" i="1" s="1"/>
  <c r="N355" i="1"/>
  <c r="AA355" i="1" s="1"/>
  <c r="N442" i="1"/>
  <c r="AA442" i="1" s="1"/>
  <c r="N97" i="1"/>
  <c r="AA97" i="1" s="1"/>
  <c r="N789" i="1"/>
  <c r="AA789" i="1" s="1"/>
  <c r="N644" i="1"/>
  <c r="AA644" i="1" s="1"/>
  <c r="N157" i="1"/>
  <c r="AA157" i="1" s="1"/>
  <c r="N382" i="1"/>
  <c r="AA382" i="1" s="1"/>
  <c r="N443" i="1"/>
  <c r="AA443" i="1" s="1"/>
  <c r="N218" i="1"/>
  <c r="AA218" i="1" s="1"/>
  <c r="N724" i="1"/>
  <c r="AA724" i="1" s="1"/>
  <c r="N604" i="1"/>
  <c r="AA604" i="1" s="1"/>
  <c r="N532" i="1"/>
  <c r="AA532" i="1" s="1"/>
  <c r="N397" i="1"/>
  <c r="AA397" i="1" s="1"/>
  <c r="N227" i="1"/>
  <c r="AA227" i="1" s="1"/>
  <c r="N37" i="1"/>
  <c r="AA37" i="1" s="1"/>
  <c r="N229" i="1"/>
  <c r="AA229" i="1" s="1"/>
  <c r="N900" i="1"/>
  <c r="AA900" i="1" s="1"/>
  <c r="N214" i="1"/>
  <c r="AA214" i="1" s="1"/>
  <c r="N775" i="1"/>
  <c r="AA775" i="1" s="1"/>
  <c r="N786" i="1"/>
  <c r="AA786" i="1" s="1"/>
  <c r="N826" i="1"/>
  <c r="AA826" i="1" s="1"/>
  <c r="N654" i="1"/>
  <c r="AA654" i="1" s="1"/>
  <c r="N842" i="1"/>
  <c r="AA842" i="1" s="1"/>
  <c r="N503" i="1"/>
  <c r="AA503" i="1" s="1"/>
  <c r="N588" i="1"/>
  <c r="AA588" i="1" s="1"/>
  <c r="N831" i="1"/>
  <c r="AA831" i="1" s="1"/>
  <c r="N461" i="1"/>
  <c r="AA461" i="1" s="1"/>
  <c r="N802" i="1"/>
  <c r="AA802" i="1" s="1"/>
  <c r="N280" i="1"/>
  <c r="AA280" i="1" s="1"/>
  <c r="N324" i="1"/>
  <c r="AA324" i="1" s="1"/>
  <c r="N782" i="1"/>
  <c r="AA782" i="1" s="1"/>
  <c r="N730" i="1"/>
  <c r="AA730" i="1" s="1"/>
  <c r="N815" i="1"/>
  <c r="AA815" i="1" s="1"/>
  <c r="N527" i="1"/>
  <c r="AA527" i="1" s="1"/>
  <c r="N319" i="1"/>
  <c r="AA319" i="1" s="1"/>
  <c r="N223" i="1"/>
  <c r="AA223" i="1" s="1"/>
  <c r="N419" i="1"/>
  <c r="AA419" i="1" s="1"/>
  <c r="N614" i="1"/>
  <c r="AA614" i="1" s="1"/>
  <c r="N498" i="1"/>
  <c r="AA498" i="1" s="1"/>
  <c r="N996" i="1"/>
  <c r="AA996" i="1" s="1"/>
  <c r="N393" i="1"/>
  <c r="AA393" i="1" s="1"/>
  <c r="N340" i="1"/>
  <c r="AA340" i="1" s="1"/>
  <c r="N989" i="1"/>
  <c r="AA989" i="1" s="1"/>
  <c r="N451" i="1"/>
  <c r="AA451" i="1" s="1"/>
  <c r="N891" i="1"/>
  <c r="AA891" i="1" s="1"/>
  <c r="N384" i="1"/>
  <c r="AA384" i="1" s="1"/>
  <c r="N723" i="1"/>
  <c r="AA723" i="1" s="1"/>
  <c r="N231" i="1"/>
  <c r="AA231" i="1" s="1"/>
  <c r="N200" i="1"/>
  <c r="AA200" i="1" s="1"/>
  <c r="N114" i="1"/>
  <c r="AA114" i="1" s="1"/>
  <c r="N92" i="1"/>
  <c r="AA92" i="1" s="1"/>
  <c r="N825" i="1"/>
  <c r="AA825" i="1" s="1"/>
  <c r="N649" i="1"/>
  <c r="AA649" i="1" s="1"/>
  <c r="N862" i="1"/>
  <c r="AA862" i="1" s="1"/>
  <c r="N652" i="1"/>
  <c r="AA652" i="1" s="1"/>
  <c r="N18" i="1"/>
  <c r="AA18" i="1" s="1"/>
  <c r="N551" i="1"/>
  <c r="AA551" i="1" s="1"/>
  <c r="N533" i="1"/>
  <c r="AA533" i="1" s="1"/>
  <c r="N96" i="1"/>
  <c r="AA96" i="1" s="1"/>
  <c r="N209" i="1"/>
  <c r="AA209" i="1" s="1"/>
  <c r="N959" i="1"/>
  <c r="AA959" i="1" s="1"/>
  <c r="N595" i="1"/>
  <c r="AA595" i="1" s="1"/>
  <c r="N787" i="1"/>
  <c r="AA787" i="1" s="1"/>
  <c r="N318" i="1"/>
  <c r="AA318" i="1" s="1"/>
  <c r="N892" i="1"/>
  <c r="AA892" i="1" s="1"/>
  <c r="N246" i="1"/>
  <c r="AA246" i="1" s="1"/>
  <c r="N852" i="1"/>
  <c r="AA852" i="1" s="1"/>
  <c r="N226" i="1"/>
  <c r="AA226" i="1" s="1"/>
  <c r="N217" i="1"/>
  <c r="AA217" i="1" s="1"/>
  <c r="N513" i="1"/>
  <c r="AA513" i="1" s="1"/>
  <c r="N914" i="1"/>
  <c r="AA914" i="1" s="1"/>
  <c r="N145" i="1"/>
  <c r="AA145" i="1" s="1"/>
  <c r="N47" i="1"/>
  <c r="AA47" i="1" s="1"/>
  <c r="N299" i="1"/>
  <c r="AA299" i="1" s="1"/>
  <c r="N8" i="1"/>
  <c r="AA8" i="1" s="1"/>
  <c r="N867" i="1"/>
  <c r="AA867" i="1" s="1"/>
  <c r="N166" i="1"/>
  <c r="AA166" i="1" s="1"/>
  <c r="N28" i="1"/>
  <c r="AA28" i="1" s="1"/>
  <c r="N138" i="1"/>
  <c r="AA138" i="1" s="1"/>
  <c r="N307" i="1"/>
  <c r="AA307" i="1" s="1"/>
  <c r="N416" i="1"/>
  <c r="AA416" i="1" s="1"/>
  <c r="N392" i="1"/>
  <c r="AA392" i="1" s="1"/>
  <c r="N525" i="1"/>
  <c r="AA525" i="1" s="1"/>
  <c r="N409" i="1"/>
  <c r="AA409" i="1" s="1"/>
  <c r="N528" i="1"/>
  <c r="AA528" i="1" s="1"/>
  <c r="N235" i="1"/>
  <c r="AA235" i="1" s="1"/>
  <c r="N600" i="1"/>
  <c r="AA600" i="1" s="1"/>
  <c r="N374" i="1"/>
  <c r="AA374" i="1" s="1"/>
  <c r="N133" i="1"/>
  <c r="AA133" i="1" s="1"/>
  <c r="N261" i="1"/>
  <c r="AA261" i="1" s="1"/>
  <c r="N698" i="1"/>
  <c r="AA698" i="1" s="1"/>
  <c r="N213" i="1"/>
  <c r="AA213" i="1" s="1"/>
  <c r="N139" i="1"/>
  <c r="AA139" i="1" s="1"/>
  <c r="N406" i="1"/>
  <c r="AA406" i="1" s="1"/>
  <c r="N296" i="1"/>
  <c r="AA296" i="1" s="1"/>
  <c r="N354" i="1"/>
  <c r="AA354" i="1" s="1"/>
  <c r="N137" i="1"/>
  <c r="AA137" i="1" s="1"/>
  <c r="N934" i="1"/>
  <c r="AA934" i="1" s="1"/>
  <c r="N795" i="1"/>
  <c r="AA795" i="1" s="1"/>
  <c r="N968" i="1"/>
  <c r="AA968" i="1" s="1"/>
  <c r="N647" i="1"/>
  <c r="AA647" i="1" s="1"/>
  <c r="N466" i="1"/>
  <c r="AA466" i="1" s="1"/>
  <c r="N596" i="1"/>
  <c r="AA596" i="1" s="1"/>
  <c r="N624" i="1"/>
  <c r="AA624" i="1" s="1"/>
  <c r="N855" i="1"/>
  <c r="AA855" i="1" s="1"/>
  <c r="N512" i="1"/>
  <c r="AA512" i="1" s="1"/>
  <c r="N107" i="1"/>
  <c r="AA107" i="1" s="1"/>
  <c r="N570" i="1"/>
  <c r="AA570" i="1" s="1"/>
  <c r="N776" i="1"/>
  <c r="AA776" i="1" s="1"/>
  <c r="N985" i="1"/>
  <c r="AA985" i="1" s="1"/>
  <c r="N48" i="1"/>
  <c r="AA48" i="1" s="1"/>
  <c r="N31" i="1"/>
  <c r="AA31" i="1" s="1"/>
  <c r="N847" i="1"/>
  <c r="AA847" i="1" s="1"/>
  <c r="N55" i="1"/>
  <c r="AA55" i="1" s="1"/>
  <c r="N805" i="1"/>
  <c r="AA805" i="1" s="1"/>
  <c r="N948" i="1"/>
  <c r="AA948" i="1" s="1"/>
  <c r="N190" i="1"/>
  <c r="AA190" i="1" s="1"/>
  <c r="N844" i="1"/>
  <c r="AA844" i="1" s="1"/>
  <c r="N635" i="1"/>
  <c r="AA635" i="1" s="1"/>
  <c r="N621" i="1"/>
  <c r="AA621" i="1" s="1"/>
  <c r="N23" i="1"/>
  <c r="AA23" i="1" s="1"/>
  <c r="N480" i="1"/>
  <c r="AA480" i="1" s="1"/>
  <c r="N883" i="1"/>
  <c r="AA883" i="1" s="1"/>
  <c r="N484" i="1"/>
  <c r="AA484" i="1" s="1"/>
  <c r="N760" i="1"/>
  <c r="AA760" i="1" s="1"/>
  <c r="N845" i="1"/>
  <c r="AA845" i="1" s="1"/>
  <c r="N288" i="1"/>
  <c r="AA288" i="1" s="1"/>
  <c r="N975" i="1"/>
  <c r="AA975" i="1" s="1"/>
  <c r="N702" i="1"/>
  <c r="AA702" i="1" s="1"/>
  <c r="N204" i="1"/>
  <c r="AA204" i="1" s="1"/>
  <c r="N254" i="1"/>
  <c r="AA254" i="1" s="1"/>
  <c r="N7" i="1"/>
  <c r="AA7" i="1" s="1"/>
  <c r="N630" i="1"/>
  <c r="AA630" i="1" s="1"/>
  <c r="N2" i="1"/>
  <c r="AA2" i="1" s="1"/>
  <c r="N295" i="1"/>
  <c r="AA295" i="1" s="1"/>
  <c r="N208" i="1"/>
  <c r="AA208" i="1" s="1"/>
  <c r="N352" i="1"/>
  <c r="AA352" i="1" s="1"/>
  <c r="N731" i="1"/>
  <c r="AA731" i="1" s="1"/>
  <c r="N4" i="1"/>
  <c r="AA4" i="1" s="1"/>
  <c r="N322" i="1"/>
  <c r="AA322" i="1" s="1"/>
  <c r="N302" i="1"/>
  <c r="AA302" i="1" s="1"/>
  <c r="N869" i="1"/>
  <c r="AA869" i="1" s="1"/>
  <c r="N285" i="1"/>
  <c r="AA285" i="1" s="1"/>
  <c r="N464" i="1"/>
  <c r="AA464" i="1" s="1"/>
  <c r="N937" i="1"/>
  <c r="AA937" i="1" s="1"/>
  <c r="N221" i="1"/>
  <c r="AA221" i="1" s="1"/>
  <c r="N861" i="1"/>
  <c r="AA861" i="1" s="1"/>
  <c r="N430" i="1"/>
  <c r="AA430" i="1" s="1"/>
  <c r="N353" i="1"/>
  <c r="AA353" i="1" s="1"/>
  <c r="N304" i="1"/>
  <c r="AA304" i="1" s="1"/>
  <c r="N642" i="1"/>
  <c r="AA642" i="1" s="1"/>
  <c r="N859" i="1"/>
  <c r="AA859" i="1" s="1"/>
  <c r="N818" i="1"/>
  <c r="AA818" i="1" s="1"/>
  <c r="N688" i="1"/>
  <c r="AA688" i="1" s="1"/>
  <c r="N824" i="1"/>
  <c r="AA824" i="1" s="1"/>
  <c r="N925" i="1"/>
  <c r="AA925" i="1" s="1"/>
  <c r="N888" i="1"/>
  <c r="AA888" i="1" s="1"/>
  <c r="N555" i="1"/>
  <c r="AA555" i="1" s="1"/>
  <c r="N337" i="1"/>
  <c r="AA337" i="1" s="1"/>
  <c r="N116" i="1"/>
  <c r="AA116" i="1" s="1"/>
  <c r="N504" i="1"/>
  <c r="AA504" i="1" s="1"/>
  <c r="N276" i="1"/>
  <c r="AA276" i="1" s="1"/>
  <c r="N568" i="1"/>
  <c r="AA568" i="1" s="1"/>
  <c r="N398" i="1"/>
  <c r="AA398" i="1" s="1"/>
  <c r="N812" i="1"/>
  <c r="AA812" i="1" s="1"/>
  <c r="N841" i="1"/>
  <c r="AA841" i="1" s="1"/>
  <c r="N491" i="1"/>
  <c r="AA491" i="1" s="1"/>
  <c r="N574" i="1"/>
  <c r="AA574" i="1" s="1"/>
  <c r="N636" i="1"/>
  <c r="AA636" i="1" s="1"/>
  <c r="N283" i="1"/>
  <c r="AA283" i="1" s="1"/>
  <c r="N1001" i="1"/>
  <c r="AA1001" i="1" s="1"/>
  <c r="N736" i="1"/>
  <c r="AA736" i="1" s="1"/>
  <c r="N132" i="1"/>
  <c r="AA132" i="1" s="1"/>
  <c r="N728" i="1"/>
  <c r="AA728" i="1" s="1"/>
  <c r="N284" i="1"/>
  <c r="AA284" i="1" s="1"/>
  <c r="N558" i="1"/>
  <c r="AA558" i="1" s="1"/>
  <c r="N721" i="1"/>
  <c r="AA721" i="1" s="1"/>
  <c r="N633" i="1"/>
  <c r="AA633" i="1" s="1"/>
  <c r="N135" i="1"/>
  <c r="AA135" i="1" s="1"/>
  <c r="N86" i="1"/>
  <c r="AA86" i="1" s="1"/>
  <c r="N417" i="1"/>
  <c r="AA417" i="1" s="1"/>
  <c r="N618" i="1"/>
  <c r="AA618" i="1" s="1"/>
  <c r="N162" i="1"/>
  <c r="AA162" i="1" s="1"/>
  <c r="N428" i="1"/>
  <c r="AA428" i="1" s="1"/>
  <c r="N668" i="1"/>
  <c r="AA668" i="1" s="1"/>
  <c r="N576" i="1"/>
  <c r="AA576" i="1" s="1"/>
  <c r="N682" i="1"/>
  <c r="AA682" i="1" s="1"/>
  <c r="N569" i="1"/>
  <c r="AA569" i="1" s="1"/>
  <c r="N694" i="1"/>
  <c r="AA694" i="1" s="1"/>
  <c r="N103" i="1"/>
  <c r="AA103" i="1" s="1"/>
  <c r="N811" i="1"/>
  <c r="AA811" i="1" s="1"/>
  <c r="N390" i="1"/>
  <c r="AA390" i="1" s="1"/>
  <c r="N388" i="1"/>
  <c r="AA388" i="1" s="1"/>
  <c r="N793" i="1"/>
  <c r="AA793" i="1" s="1"/>
  <c r="N606" i="1"/>
  <c r="AA606" i="1" s="1"/>
  <c r="N966" i="1"/>
  <c r="AA966" i="1" s="1"/>
  <c r="N608" i="1"/>
  <c r="AA608" i="1" s="1"/>
  <c r="N880" i="1"/>
  <c r="AA880" i="1" s="1"/>
  <c r="N321" i="1"/>
  <c r="AA321" i="1" s="1"/>
  <c r="N942" i="1"/>
  <c r="AA942" i="1" s="1"/>
  <c r="N471" i="1"/>
  <c r="AA471" i="1" s="1"/>
  <c r="N579" i="1"/>
  <c r="AA579" i="1" s="1"/>
  <c r="N105" i="1"/>
  <c r="AA105" i="1" s="1"/>
  <c r="N894" i="1"/>
  <c r="AA894" i="1" s="1"/>
  <c r="N170" i="1"/>
  <c r="AA170" i="1" s="1"/>
  <c r="N6" i="1"/>
  <c r="AA6" i="1" s="1"/>
  <c r="N267" i="1"/>
  <c r="AA267" i="1" s="1"/>
  <c r="N161" i="1"/>
  <c r="AA161" i="1" s="1"/>
  <c r="N275" i="1"/>
  <c r="AA275" i="1" s="1"/>
  <c r="N749" i="1"/>
  <c r="AA749" i="1" s="1"/>
  <c r="N359" i="1"/>
  <c r="AA359" i="1" s="1"/>
  <c r="N278" i="1"/>
  <c r="AA278" i="1" s="1"/>
  <c r="N408" i="1"/>
  <c r="AA408" i="1" s="1"/>
  <c r="N903" i="1"/>
  <c r="AA903" i="1" s="1"/>
  <c r="N325" i="1"/>
  <c r="AA325" i="1" s="1"/>
  <c r="N592" i="1"/>
  <c r="AA592" i="1" s="1"/>
  <c r="N634" i="1"/>
  <c r="AA634" i="1" s="1"/>
  <c r="N22" i="1"/>
  <c r="AA22" i="1" s="1"/>
  <c r="N553" i="1"/>
  <c r="AA553" i="1" s="1"/>
  <c r="N308" i="1"/>
  <c r="AA308" i="1" s="1"/>
  <c r="N607" i="1"/>
  <c r="AA607" i="1" s="1"/>
  <c r="N415" i="1"/>
  <c r="AA415" i="1" s="1"/>
  <c r="N650" i="1"/>
  <c r="AA650" i="1" s="1"/>
  <c r="N110" i="1"/>
  <c r="AA110" i="1" s="1"/>
  <c r="N541" i="1"/>
  <c r="AA541" i="1" s="1"/>
  <c r="N228" i="1"/>
  <c r="AA228" i="1" s="1"/>
  <c r="N75" i="1"/>
  <c r="AA75" i="1" s="1"/>
  <c r="N905" i="1"/>
  <c r="AA905" i="1" s="1"/>
  <c r="N657" i="1"/>
  <c r="AA657" i="1" s="1"/>
  <c r="N216" i="1"/>
  <c r="AA216" i="1" s="1"/>
  <c r="N866" i="1"/>
  <c r="AA866" i="1" s="1"/>
  <c r="N766" i="1"/>
  <c r="AA766" i="1" s="1"/>
  <c r="N617" i="1"/>
  <c r="AA617" i="1" s="1"/>
  <c r="N42" i="1"/>
  <c r="AA42" i="1" s="1"/>
  <c r="N683" i="1"/>
  <c r="AA683" i="1" s="1"/>
  <c r="N292" i="1"/>
  <c r="AA292" i="1" s="1"/>
  <c r="N262" i="1"/>
  <c r="AA262" i="1" s="1"/>
  <c r="N758" i="1"/>
  <c r="AA758" i="1" s="1"/>
  <c r="N706" i="1"/>
  <c r="AA706" i="1" s="1"/>
  <c r="N958" i="1"/>
  <c r="AA958" i="1" s="1"/>
  <c r="N169" i="1"/>
  <c r="AA169" i="1" s="1"/>
  <c r="N947" i="1"/>
  <c r="AA947" i="1" s="1"/>
  <c r="N916" i="1"/>
  <c r="AA916" i="1" s="1"/>
  <c r="N692" i="1"/>
  <c r="AA692" i="1" s="1"/>
  <c r="N448" i="1"/>
  <c r="AA448" i="1" s="1"/>
  <c r="N563" i="1"/>
  <c r="AA563" i="1" s="1"/>
  <c r="N320" i="1"/>
  <c r="AA320" i="1" s="1"/>
  <c r="N759" i="1"/>
  <c r="AA759" i="1" s="1"/>
  <c r="N794" i="1"/>
  <c r="AA794" i="1" s="1"/>
  <c r="N51" i="1"/>
  <c r="AA51" i="1" s="1"/>
  <c r="N998" i="1"/>
  <c r="AA998" i="1" s="1"/>
  <c r="N25" i="1"/>
  <c r="AA25" i="1" s="1"/>
  <c r="N632" i="1"/>
  <c r="AA632" i="1" s="1"/>
  <c r="N645" i="1"/>
  <c r="AA645" i="1" s="1"/>
  <c r="N536" i="1"/>
  <c r="AA536" i="1" s="1"/>
  <c r="N24" i="1"/>
  <c r="AA24" i="1" s="1"/>
  <c r="N970" i="1"/>
  <c r="AA970" i="1" s="1"/>
  <c r="N62" i="1"/>
  <c r="AA62" i="1" s="1"/>
  <c r="N411" i="1"/>
  <c r="AA411" i="1" s="1"/>
  <c r="N506" i="1"/>
  <c r="AA506" i="1" s="1"/>
  <c r="N14" i="1"/>
  <c r="AA14" i="1" s="1"/>
  <c r="N757" i="1"/>
  <c r="AA757" i="1" s="1"/>
  <c r="N599" i="1"/>
  <c r="AA599" i="1" s="1"/>
  <c r="N286" i="1"/>
  <c r="AA286" i="1" s="1"/>
  <c r="N962" i="1"/>
  <c r="AA962" i="1" s="1"/>
  <c r="N356" i="1"/>
  <c r="AA356" i="1" s="1"/>
  <c r="N672" i="1"/>
  <c r="AA672" i="1" s="1"/>
  <c r="N643" i="1"/>
  <c r="AA643" i="1" s="1"/>
  <c r="N544" i="1"/>
  <c r="AA544" i="1" s="1"/>
  <c r="N36" i="1"/>
  <c r="AA36" i="1" s="1"/>
  <c r="N639" i="1"/>
  <c r="AA639" i="1" s="1"/>
  <c r="N454" i="1"/>
  <c r="AA454" i="1" s="1"/>
  <c r="N224" i="1"/>
  <c r="AA224" i="1" s="1"/>
  <c r="N784" i="1"/>
  <c r="AA784" i="1" s="1"/>
  <c r="N665" i="1"/>
  <c r="AA665" i="1" s="1"/>
  <c r="N857" i="1"/>
  <c r="AA857" i="1" s="1"/>
  <c r="N747" i="1"/>
  <c r="AA747" i="1" s="1"/>
  <c r="N364" i="1"/>
  <c r="AA364" i="1" s="1"/>
  <c r="N492" i="1"/>
  <c r="AA492" i="1" s="1"/>
  <c r="N622" i="1"/>
  <c r="AA622" i="1" s="1"/>
  <c r="N253" i="1"/>
  <c r="AA253" i="1" s="1"/>
  <c r="N995" i="1"/>
  <c r="AA995" i="1" s="1"/>
  <c r="N878" i="1"/>
  <c r="AA878" i="1" s="1"/>
  <c r="N394" i="1"/>
  <c r="AA394" i="1" s="1"/>
  <c r="N407" i="1"/>
  <c r="AA407" i="1" s="1"/>
  <c r="N722" i="1"/>
  <c r="AA722" i="1" s="1"/>
  <c r="N202" i="1"/>
  <c r="AA202" i="1" s="1"/>
  <c r="N910" i="1"/>
  <c r="AA910" i="1" s="1"/>
  <c r="N929" i="1"/>
  <c r="AA929" i="1" s="1"/>
  <c r="N511" i="1"/>
  <c r="AA511" i="1" s="1"/>
  <c r="N951" i="1"/>
  <c r="AA951" i="1" s="1"/>
  <c r="N460" i="1"/>
  <c r="AA460" i="1" s="1"/>
  <c r="N372" i="1"/>
  <c r="AA372" i="1" s="1"/>
  <c r="N485" i="1"/>
  <c r="AA485" i="1" s="1"/>
  <c r="N992" i="1"/>
  <c r="AA992" i="1" s="1"/>
  <c r="N219" i="1"/>
  <c r="AA219" i="1" s="1"/>
  <c r="N519" i="1"/>
  <c r="AA519" i="1" s="1"/>
  <c r="N935" i="1"/>
  <c r="AA935" i="1" s="1"/>
  <c r="N115" i="1"/>
  <c r="AA115" i="1" s="1"/>
  <c r="N435" i="1"/>
  <c r="AA435" i="1" s="1"/>
  <c r="N309" i="1"/>
  <c r="AA309" i="1" s="1"/>
  <c r="N26" i="1"/>
  <c r="AA26" i="1" s="1"/>
  <c r="N936" i="1"/>
  <c r="AA936" i="1" s="1"/>
  <c r="N981" i="1"/>
  <c r="AA981" i="1" s="1"/>
  <c r="N670" i="1"/>
  <c r="AA670" i="1" s="1"/>
  <c r="N269" i="1"/>
  <c r="AA269" i="1" s="1"/>
  <c r="N748" i="1"/>
  <c r="AA748" i="1" s="1"/>
  <c r="N357" i="1"/>
  <c r="AA357" i="1" s="1"/>
  <c r="N465" i="1"/>
  <c r="AA465" i="1" s="1"/>
  <c r="N470" i="1"/>
  <c r="AA470" i="1" s="1"/>
  <c r="N426" i="1"/>
  <c r="AA426" i="1" s="1"/>
  <c r="N99" i="1"/>
  <c r="AA99" i="1" s="1"/>
  <c r="N638" i="1"/>
  <c r="AA638" i="1" s="1"/>
  <c r="N676" i="1"/>
  <c r="AA676" i="1" s="1"/>
  <c r="N446" i="1"/>
  <c r="AA446" i="1" s="1"/>
  <c r="N486" i="1"/>
  <c r="AA486" i="1" s="1"/>
  <c r="N510" i="1"/>
  <c r="AA510" i="1" s="1"/>
  <c r="N134" i="1"/>
  <c r="AA134" i="1" s="1"/>
  <c r="N915" i="1"/>
  <c r="AA915" i="1" s="1"/>
  <c r="N16" i="1"/>
  <c r="AA16" i="1" s="1"/>
  <c r="N367" i="1"/>
  <c r="AA367" i="1" s="1"/>
  <c r="N940" i="1"/>
  <c r="AA940" i="1" s="1"/>
  <c r="N771" i="1"/>
  <c r="AA771" i="1" s="1"/>
  <c r="N727" i="1"/>
  <c r="AA727" i="1" s="1"/>
  <c r="N816" i="1"/>
  <c r="AA816" i="1" s="1"/>
  <c r="N27" i="1"/>
  <c r="AA27" i="1" s="1"/>
  <c r="N395" i="1"/>
  <c r="AA395" i="1" s="1"/>
  <c r="N882" i="1"/>
  <c r="AA882" i="1" s="1"/>
  <c r="N827" i="1"/>
  <c r="AA827" i="1" s="1"/>
  <c r="N708" i="1"/>
  <c r="AA708" i="1" s="1"/>
  <c r="N467" i="1"/>
  <c r="AA467" i="1" s="1"/>
  <c r="N195" i="1"/>
  <c r="AA195" i="1" s="1"/>
  <c r="N762" i="1"/>
  <c r="AA762" i="1" s="1"/>
  <c r="N514" i="1"/>
  <c r="AA514" i="1" s="1"/>
  <c r="N445" i="1"/>
  <c r="AA445" i="1" s="1"/>
  <c r="N983" i="1"/>
  <c r="AA983" i="1" s="1"/>
  <c r="N5" i="1"/>
  <c r="AA5" i="1" s="1"/>
  <c r="N490" i="1"/>
  <c r="AA490" i="1" s="1"/>
  <c r="N329" i="1"/>
  <c r="AA329" i="1" s="1"/>
  <c r="N889" i="1"/>
  <c r="AA889" i="1" s="1"/>
  <c r="N73" i="1"/>
  <c r="AA73" i="1" s="1"/>
  <c r="N210" i="1"/>
  <c r="AA210" i="1" s="1"/>
  <c r="N361" i="1"/>
  <c r="AA361" i="1" s="1"/>
  <c r="N591" i="1"/>
  <c r="AA591" i="1" s="1"/>
  <c r="N843" i="1"/>
  <c r="AA843" i="1" s="1"/>
  <c r="N494" i="1"/>
  <c r="AA494" i="1" s="1"/>
  <c r="N58" i="1"/>
  <c r="AA58" i="1" s="1"/>
  <c r="N923" i="1"/>
  <c r="AA923" i="1" s="1"/>
  <c r="N201" i="1"/>
  <c r="AA201" i="1" s="1"/>
  <c r="N74" i="1"/>
  <c r="AA74" i="1" s="1"/>
  <c r="N976" i="1"/>
  <c r="AA976" i="1" s="1"/>
  <c r="N761" i="1"/>
  <c r="AA761" i="1" s="1"/>
  <c r="N70" i="1"/>
  <c r="AA70" i="1" s="1"/>
  <c r="N34" i="1"/>
  <c r="AA34" i="1" s="1"/>
  <c r="N799" i="1"/>
  <c r="AA799" i="1" s="1"/>
  <c r="N76" i="1"/>
  <c r="AA76" i="1" s="1"/>
  <c r="N182" i="1"/>
  <c r="AA182" i="1" s="1"/>
  <c r="N946" i="1"/>
  <c r="AA946" i="1" s="1"/>
  <c r="N620" i="1"/>
  <c r="AA620" i="1" s="1"/>
  <c r="N944" i="1"/>
  <c r="AA944" i="1" s="1"/>
  <c r="N80" i="1"/>
  <c r="AA80" i="1" s="1"/>
  <c r="N750" i="1"/>
  <c r="AA750" i="1" s="1"/>
  <c r="N64" i="1"/>
  <c r="AA64" i="1" s="1"/>
  <c r="N950" i="1"/>
  <c r="AA950" i="1" s="1"/>
  <c r="N3" i="1"/>
  <c r="AA3" i="1" s="1"/>
  <c r="N197" i="1"/>
  <c r="AA197" i="1" s="1"/>
  <c r="N250" i="1"/>
  <c r="AA250" i="1" s="1"/>
  <c r="N938" i="1"/>
  <c r="AA938" i="1" s="1"/>
  <c r="N312" i="1"/>
  <c r="AA312" i="1" s="1"/>
  <c r="N755" i="1"/>
  <c r="AA755" i="1" s="1"/>
  <c r="N432" i="1"/>
  <c r="AA432" i="1" s="1"/>
  <c r="N199" i="1"/>
  <c r="AA199" i="1" s="1"/>
  <c r="N243" i="1"/>
  <c r="AA243" i="1" s="1"/>
  <c r="N522" i="1"/>
  <c r="AA522" i="1" s="1"/>
  <c r="N106" i="1"/>
  <c r="AA106" i="1" s="1"/>
  <c r="N43" i="1"/>
  <c r="AA43" i="1" s="1"/>
  <c r="N266" i="1"/>
  <c r="AA266" i="1" s="1"/>
  <c r="N609" i="1"/>
  <c r="AA609" i="1" s="1"/>
  <c r="N487" i="1"/>
  <c r="AA487" i="1" s="1"/>
  <c r="N326" i="1"/>
  <c r="AA326" i="1" s="1"/>
  <c r="N156" i="1"/>
  <c r="AA156" i="1" s="1"/>
  <c r="N822" i="1"/>
  <c r="AA822" i="1" s="1"/>
  <c r="N401" i="1"/>
  <c r="AA401" i="1" s="1"/>
  <c r="N798" i="1"/>
  <c r="AA798" i="1" s="1"/>
  <c r="N477" i="1"/>
  <c r="AA477" i="1" s="1"/>
  <c r="N232" i="1"/>
  <c r="AA232" i="1" s="1"/>
  <c r="N119" i="1"/>
  <c r="AA119" i="1" s="1"/>
  <c r="N562" i="1"/>
  <c r="AA562" i="1" s="1"/>
  <c r="N509" i="1"/>
  <c r="AA509" i="1" s="1"/>
  <c r="N94" i="1"/>
  <c r="AA94" i="1" s="1"/>
  <c r="N584" i="1"/>
  <c r="AA584" i="1" s="1"/>
  <c r="N341" i="1"/>
  <c r="AA341" i="1" s="1"/>
  <c r="N399" i="1"/>
  <c r="AA399" i="1" s="1"/>
  <c r="N389" i="1"/>
  <c r="AA389" i="1" s="1"/>
  <c r="N735" i="1"/>
  <c r="AA735" i="1" s="1"/>
  <c r="N122" i="1"/>
  <c r="AA122" i="1" s="1"/>
  <c r="N763" i="1"/>
  <c r="AA763" i="1" s="1"/>
  <c r="N346" i="1"/>
  <c r="AA346" i="1" s="1"/>
  <c r="N203" i="1"/>
  <c r="AA203" i="1" s="1"/>
  <c r="N655" i="1"/>
  <c r="AA655" i="1" s="1"/>
  <c r="N611" i="1"/>
  <c r="AA611" i="1" s="1"/>
  <c r="N684" i="1"/>
  <c r="AA684" i="1" s="1"/>
  <c r="N751" i="1"/>
  <c r="AA751" i="1" s="1"/>
  <c r="N30" i="1"/>
  <c r="AA30" i="1" s="1"/>
  <c r="N941" i="1"/>
  <c r="AA941" i="1" s="1"/>
  <c r="N297" i="1"/>
  <c r="AA297" i="1" s="1"/>
  <c r="N965" i="1"/>
  <c r="AA965" i="1" s="1"/>
  <c r="N873" i="1"/>
  <c r="AA873" i="1" s="1"/>
  <c r="N13" i="1"/>
  <c r="AA13" i="1" s="1"/>
  <c r="N128" i="1"/>
  <c r="AA128" i="1" s="1"/>
  <c r="N41" i="1"/>
  <c r="AA41" i="1" s="1"/>
  <c r="N237" i="1"/>
  <c r="AA237" i="1" s="1"/>
  <c r="N378" i="1"/>
  <c r="AA378" i="1" s="1"/>
  <c r="N184" i="1"/>
  <c r="AA184" i="1" s="1"/>
  <c r="N191" i="1"/>
  <c r="AA191" i="1" s="1"/>
  <c r="N363" i="1"/>
  <c r="AA363" i="1" s="1"/>
  <c r="N177" i="1"/>
  <c r="AA177" i="1" s="1"/>
  <c r="N814" i="1"/>
  <c r="AA814" i="1" s="1"/>
  <c r="N901" i="1"/>
  <c r="AA901" i="1" s="1"/>
  <c r="N249" i="1"/>
  <c r="AA249" i="1" s="1"/>
  <c r="N111" i="1"/>
  <c r="AA111" i="1" s="1"/>
  <c r="N686" i="1"/>
  <c r="AA686" i="1" s="1"/>
  <c r="N436" i="1"/>
  <c r="AA436" i="1" s="1"/>
  <c r="N173" i="1"/>
  <c r="AA173" i="1" s="1"/>
  <c r="N127" i="1"/>
  <c r="AA127" i="1" s="1"/>
  <c r="N734" i="1"/>
  <c r="AA734" i="1" s="1"/>
  <c r="N577" i="1"/>
  <c r="AA577" i="1" s="1"/>
  <c r="N932" i="1"/>
  <c r="AA932" i="1" s="1"/>
  <c r="N241" i="1"/>
  <c r="AA241" i="1" s="1"/>
  <c r="N84" i="1"/>
  <c r="AA84" i="1" s="1"/>
  <c r="N362" i="1"/>
  <c r="AA362" i="1" s="1"/>
  <c r="N520" i="1"/>
  <c r="AA520" i="1" s="1"/>
  <c r="N459" i="1"/>
  <c r="AA459" i="1" s="1"/>
  <c r="N797" i="1"/>
  <c r="AA797" i="1" s="1"/>
  <c r="N168" i="1"/>
  <c r="AA168" i="1" s="1"/>
  <c r="N963" i="1"/>
  <c r="AA963" i="1" s="1"/>
  <c r="N45" i="1"/>
  <c r="AA45" i="1" s="1"/>
  <c r="N499" i="1"/>
  <c r="AA499" i="1" s="1"/>
  <c r="N615" i="1"/>
  <c r="AA615" i="1" s="1"/>
  <c r="N675" i="1"/>
  <c r="AA675" i="1" s="1"/>
  <c r="N994" i="1"/>
  <c r="AA994" i="1" s="1"/>
  <c r="N987" i="1"/>
  <c r="AA987" i="1" s="1"/>
  <c r="N124" i="1"/>
  <c r="AA124" i="1" s="1"/>
  <c r="N930" i="1"/>
  <c r="AA930" i="1" s="1"/>
  <c r="N851" i="1"/>
  <c r="AA851" i="1" s="1"/>
  <c r="N619" i="1"/>
  <c r="AA619" i="1" s="1"/>
  <c r="N123" i="1"/>
  <c r="AA123" i="1" s="1"/>
  <c r="N33" i="1"/>
  <c r="AA33" i="1" s="1"/>
  <c r="N677" i="1"/>
  <c r="AA677" i="1" s="1"/>
  <c r="N586" i="1"/>
  <c r="AA586" i="1" s="1"/>
  <c r="N952" i="1"/>
  <c r="AA952" i="1" s="1"/>
  <c r="N898" i="1"/>
  <c r="AA898" i="1" s="1"/>
  <c r="N402" i="1"/>
  <c r="AA402" i="1" s="1"/>
  <c r="N476" i="1"/>
  <c r="AA476" i="1" s="1"/>
  <c r="N740" i="1"/>
  <c r="AA740" i="1" s="1"/>
  <c r="N371" i="1"/>
  <c r="AA371" i="1" s="1"/>
  <c r="N538" i="1"/>
  <c r="AA538" i="1" s="1"/>
  <c r="N507" i="1"/>
  <c r="AA507" i="1" s="1"/>
  <c r="N149" i="1"/>
  <c r="AA149" i="1" s="1"/>
  <c r="L631" i="1"/>
  <c r="Y631" i="1" s="1"/>
  <c r="K871" i="1"/>
  <c r="X871" i="1" s="1"/>
  <c r="K57" i="1"/>
  <c r="X57" i="1" s="1"/>
  <c r="N129" i="1"/>
  <c r="AA129" i="1" s="1"/>
  <c r="M344" i="1"/>
  <c r="Z344" i="1" s="1"/>
  <c r="N660" i="1"/>
  <c r="AA660" i="1" s="1"/>
  <c r="M260" i="1"/>
  <c r="Z260" i="1" s="1"/>
  <c r="N264" i="1"/>
  <c r="AA264" i="1" s="1"/>
  <c r="P244" i="1"/>
  <c r="AC244" i="1" s="1"/>
  <c r="N52" i="1"/>
  <c r="AA52" i="1" s="1"/>
  <c r="L944" i="1"/>
  <c r="Y944" i="1" s="1"/>
  <c r="O677" i="1"/>
  <c r="AB677" i="1" s="1"/>
  <c r="N899" i="1"/>
  <c r="AA899" i="1" s="1"/>
  <c r="N150" i="1"/>
  <c r="AA150" i="1" s="1"/>
  <c r="J123" i="1"/>
  <c r="W123" i="1" s="1"/>
  <c r="J407" i="1"/>
  <c r="W407" i="1" s="1"/>
  <c r="N79" i="1"/>
  <c r="AA79" i="1" s="1"/>
  <c r="M34" i="1"/>
  <c r="Z34" i="1" s="1"/>
  <c r="N185" i="1"/>
  <c r="AA185" i="1" s="1"/>
  <c r="J734" i="1"/>
  <c r="W734" i="1" s="1"/>
  <c r="J755" i="1"/>
  <c r="W755" i="1" s="1"/>
  <c r="J237" i="1"/>
  <c r="W237" i="1" s="1"/>
  <c r="K674" i="1"/>
  <c r="X674" i="1" s="1"/>
  <c r="K565" i="1"/>
  <c r="X565" i="1" s="1"/>
  <c r="K997" i="1"/>
  <c r="X997" i="1" s="1"/>
  <c r="K597" i="1"/>
  <c r="X597" i="1" s="1"/>
  <c r="K837" i="1"/>
  <c r="X837" i="1" s="1"/>
  <c r="K777" i="1"/>
  <c r="X777" i="1" s="1"/>
  <c r="K247" i="1"/>
  <c r="X247" i="1" s="1"/>
  <c r="K673" i="1"/>
  <c r="X673" i="1" s="1"/>
  <c r="K298" i="1"/>
  <c r="X298" i="1" s="1"/>
  <c r="K274" i="1"/>
  <c r="X274" i="1" s="1"/>
  <c r="K88" i="1"/>
  <c r="X88" i="1" s="1"/>
  <c r="K550" i="1"/>
  <c r="X550" i="1" s="1"/>
  <c r="K752" i="1"/>
  <c r="X752" i="1" s="1"/>
  <c r="K603" i="1"/>
  <c r="X603" i="1" s="1"/>
  <c r="K879" i="1"/>
  <c r="X879" i="1" s="1"/>
  <c r="K251" i="1"/>
  <c r="X251" i="1" s="1"/>
  <c r="K564" i="1"/>
  <c r="X564" i="1" s="1"/>
  <c r="K877" i="1"/>
  <c r="X877" i="1" s="1"/>
  <c r="K236" i="1"/>
  <c r="X236" i="1" s="1"/>
  <c r="K505" i="1"/>
  <c r="X505" i="1" s="1"/>
  <c r="K206" i="1"/>
  <c r="X206" i="1" s="1"/>
  <c r="K745" i="1"/>
  <c r="X745" i="1" s="1"/>
  <c r="K838" i="1"/>
  <c r="X838" i="1" s="1"/>
  <c r="K238" i="1"/>
  <c r="X238" i="1" s="1"/>
  <c r="K687" i="1"/>
  <c r="X687" i="1" s="1"/>
  <c r="K863" i="1"/>
  <c r="X863" i="1" s="1"/>
  <c r="K425" i="1"/>
  <c r="X425" i="1" s="1"/>
  <c r="K625" i="1"/>
  <c r="X625" i="1" s="1"/>
  <c r="K239" i="1"/>
  <c r="X239" i="1" s="1"/>
  <c r="K548" i="1"/>
  <c r="X548" i="1" s="1"/>
  <c r="K791" i="1"/>
  <c r="X791" i="1" s="1"/>
  <c r="K780" i="1"/>
  <c r="X780" i="1" s="1"/>
  <c r="K700" i="1"/>
  <c r="X700" i="1" s="1"/>
  <c r="K258" i="1"/>
  <c r="X258" i="1" s="1"/>
  <c r="K83" i="1"/>
  <c r="X83" i="1" s="1"/>
  <c r="K89" i="1"/>
  <c r="X89" i="1" s="1"/>
  <c r="K804" i="1"/>
  <c r="X804" i="1" s="1"/>
  <c r="K716" i="1"/>
  <c r="X716" i="1" s="1"/>
  <c r="K954" i="1"/>
  <c r="X954" i="1" s="1"/>
  <c r="K473" i="1"/>
  <c r="X473" i="1" s="1"/>
  <c r="K65" i="1"/>
  <c r="X65" i="1" s="1"/>
  <c r="K233" i="1"/>
  <c r="X233" i="1" s="1"/>
  <c r="K431" i="1"/>
  <c r="X431" i="1" s="1"/>
  <c r="K928" i="1"/>
  <c r="X928" i="1" s="1"/>
  <c r="K240" i="1"/>
  <c r="X240" i="1" s="1"/>
  <c r="K696" i="1"/>
  <c r="X696" i="1" s="1"/>
  <c r="K175" i="1"/>
  <c r="X175" i="1" s="1"/>
  <c r="K719" i="1"/>
  <c r="X719" i="1" s="1"/>
  <c r="K872" i="1"/>
  <c r="X872" i="1" s="1"/>
  <c r="K640" i="1"/>
  <c r="X640" i="1" s="1"/>
  <c r="K130" i="1"/>
  <c r="X130" i="1" s="1"/>
  <c r="K186" i="1"/>
  <c r="X186" i="1" s="1"/>
  <c r="K803" i="1"/>
  <c r="X803" i="1" s="1"/>
  <c r="K427" i="1"/>
  <c r="X427" i="1" s="1"/>
  <c r="K305" i="1"/>
  <c r="X305" i="1" s="1"/>
  <c r="K583" i="1"/>
  <c r="X583" i="1" s="1"/>
  <c r="K439" i="1"/>
  <c r="X439" i="1" s="1"/>
  <c r="K552" i="1"/>
  <c r="X552" i="1" s="1"/>
  <c r="K713" i="1"/>
  <c r="X713" i="1" s="1"/>
  <c r="K678" i="1"/>
  <c r="X678" i="1" s="1"/>
  <c r="K387" i="1"/>
  <c r="X387" i="1" s="1"/>
  <c r="K481" i="1"/>
  <c r="X481" i="1" s="1"/>
  <c r="K587" i="1"/>
  <c r="X587" i="1" s="1"/>
  <c r="K457" i="1"/>
  <c r="X457" i="1" s="1"/>
  <c r="K381" i="1"/>
  <c r="X381" i="1" s="1"/>
  <c r="K846" i="1"/>
  <c r="X846" i="1" s="1"/>
  <c r="K447" i="1"/>
  <c r="X447" i="1" s="1"/>
  <c r="K453" i="1"/>
  <c r="X453" i="1" s="1"/>
  <c r="K379" i="1"/>
  <c r="X379" i="1" s="1"/>
  <c r="K495" i="1"/>
  <c r="X495" i="1" s="1"/>
  <c r="K956" i="1"/>
  <c r="X956" i="1" s="1"/>
  <c r="K368" i="1"/>
  <c r="X368" i="1" s="1"/>
  <c r="K973" i="1"/>
  <c r="X973" i="1" s="1"/>
  <c r="K81" i="1"/>
  <c r="X81" i="1" s="1"/>
  <c r="K545" i="1"/>
  <c r="X545" i="1" s="1"/>
  <c r="K765" i="1"/>
  <c r="X765" i="1" s="1"/>
  <c r="K405" i="1"/>
  <c r="X405" i="1" s="1"/>
  <c r="K440" i="1"/>
  <c r="X440" i="1" s="1"/>
  <c r="K339" i="1"/>
  <c r="X339" i="1" s="1"/>
  <c r="K313" i="1"/>
  <c r="X313" i="1" s="1"/>
  <c r="K301" i="1"/>
  <c r="X301" i="1" s="1"/>
  <c r="K265" i="1"/>
  <c r="X265" i="1" s="1"/>
  <c r="K67" i="1"/>
  <c r="X67" i="1" s="1"/>
  <c r="K796" i="1"/>
  <c r="X796" i="1" s="1"/>
  <c r="K102" i="1"/>
  <c r="X102" i="1" s="1"/>
  <c r="K695" i="1"/>
  <c r="X695" i="1" s="1"/>
  <c r="K913" i="1"/>
  <c r="X913" i="1" s="1"/>
  <c r="K468" i="1"/>
  <c r="X468" i="1" s="1"/>
  <c r="K955" i="1"/>
  <c r="X955" i="1" s="1"/>
  <c r="K653" i="1"/>
  <c r="X653" i="1" s="1"/>
  <c r="K463" i="1"/>
  <c r="X463" i="1" s="1"/>
  <c r="K493" i="1"/>
  <c r="X493" i="1" s="1"/>
  <c r="K725" i="1"/>
  <c r="X725" i="1" s="1"/>
  <c r="K113" i="1"/>
  <c r="X113" i="1" s="1"/>
  <c r="K77" i="1"/>
  <c r="X77" i="1" s="1"/>
  <c r="K112" i="1"/>
  <c r="X112" i="1" s="1"/>
  <c r="K560" i="1"/>
  <c r="X560" i="1" s="1"/>
  <c r="K884" i="1"/>
  <c r="X884" i="1" s="1"/>
  <c r="K1000" i="1"/>
  <c r="X1000" i="1" s="1"/>
  <c r="K557" i="1"/>
  <c r="X557" i="1" s="1"/>
  <c r="K56" i="1"/>
  <c r="X56" i="1" s="1"/>
  <c r="K19" i="1"/>
  <c r="X19" i="1" s="1"/>
  <c r="K974" i="1"/>
  <c r="X974" i="1" s="1"/>
  <c r="K792" i="1"/>
  <c r="X792" i="1" s="1"/>
  <c r="K192" i="1"/>
  <c r="X192" i="1" s="1"/>
  <c r="K986" i="1"/>
  <c r="X986" i="1" s="1"/>
  <c r="K661" i="1"/>
  <c r="X661" i="1" s="1"/>
  <c r="K924" i="1"/>
  <c r="X924" i="1" s="1"/>
  <c r="K336" i="1"/>
  <c r="X336" i="1" s="1"/>
  <c r="K984" i="1"/>
  <c r="X984" i="1" s="1"/>
  <c r="K547" i="1"/>
  <c r="X547" i="1" s="1"/>
  <c r="K769" i="1"/>
  <c r="X769" i="1" s="1"/>
  <c r="K189" i="1"/>
  <c r="X189" i="1" s="1"/>
  <c r="K549" i="1"/>
  <c r="X549" i="1" s="1"/>
  <c r="K131" i="1"/>
  <c r="X131" i="1" s="1"/>
  <c r="K153" i="1"/>
  <c r="X153" i="1" s="1"/>
  <c r="K71" i="1"/>
  <c r="X71" i="1" s="1"/>
  <c r="K117" i="1"/>
  <c r="X117" i="1" s="1"/>
  <c r="K60" i="1"/>
  <c r="X60" i="1" s="1"/>
  <c r="K9" i="1"/>
  <c r="X9" i="1" s="1"/>
  <c r="K287" i="1"/>
  <c r="X287" i="1" s="1"/>
  <c r="K256" i="1"/>
  <c r="X256" i="1" s="1"/>
  <c r="K971" i="1"/>
  <c r="X971" i="1" s="1"/>
  <c r="K980" i="1"/>
  <c r="X980" i="1" s="1"/>
  <c r="K330" i="1"/>
  <c r="X330" i="1" s="1"/>
  <c r="K681" i="1"/>
  <c r="X681" i="1" s="1"/>
  <c r="K774" i="1"/>
  <c r="X774" i="1" s="1"/>
  <c r="K489" i="1"/>
  <c r="X489" i="1" s="1"/>
  <c r="K152" i="1"/>
  <c r="X152" i="1" s="1"/>
  <c r="K616" i="1"/>
  <c r="X616" i="1" s="1"/>
  <c r="K143" i="1"/>
  <c r="X143" i="1" s="1"/>
  <c r="K648" i="1"/>
  <c r="X648" i="1" s="1"/>
  <c r="K375" i="1"/>
  <c r="X375" i="1" s="1"/>
  <c r="K741" i="1"/>
  <c r="X741" i="1" s="1"/>
  <c r="K714" i="1"/>
  <c r="X714" i="1" s="1"/>
  <c r="K578" i="1"/>
  <c r="X578" i="1" s="1"/>
  <c r="K658" i="1"/>
  <c r="X658" i="1" s="1"/>
  <c r="K82" i="1"/>
  <c r="X82" i="1" s="1"/>
  <c r="K434" i="1"/>
  <c r="X434" i="1" s="1"/>
  <c r="K691" i="1"/>
  <c r="X691" i="1" s="1"/>
  <c r="K853" i="1"/>
  <c r="X853" i="1" s="1"/>
  <c r="K943" i="1"/>
  <c r="X943" i="1" s="1"/>
  <c r="K737" i="1"/>
  <c r="X737" i="1" s="1"/>
  <c r="K345" i="1"/>
  <c r="X345" i="1" s="1"/>
  <c r="K11" i="1"/>
  <c r="X11" i="1" s="1"/>
  <c r="K421" i="1"/>
  <c r="X421" i="1" s="1"/>
  <c r="K222" i="1"/>
  <c r="X222" i="1" s="1"/>
  <c r="K573" i="1"/>
  <c r="X573" i="1" s="1"/>
  <c r="K703" i="1"/>
  <c r="X703" i="1" s="1"/>
  <c r="K850" i="1"/>
  <c r="X850" i="1" s="1"/>
  <c r="K567" i="1"/>
  <c r="X567" i="1" s="1"/>
  <c r="K593" i="1"/>
  <c r="X593" i="1" s="1"/>
  <c r="K386" i="1"/>
  <c r="X386" i="1" s="1"/>
  <c r="K783" i="1"/>
  <c r="X783" i="1" s="1"/>
  <c r="K554" i="1"/>
  <c r="X554" i="1" s="1"/>
  <c r="K172" i="1"/>
  <c r="X172" i="1" s="1"/>
  <c r="K44" i="1"/>
  <c r="X44" i="1" s="1"/>
  <c r="K272" i="1"/>
  <c r="X272" i="1" s="1"/>
  <c r="K999" i="1"/>
  <c r="X999" i="1" s="1"/>
  <c r="K125" i="1"/>
  <c r="X125" i="1" s="1"/>
  <c r="K967" i="1"/>
  <c r="X967" i="1" s="1"/>
  <c r="K327" i="1"/>
  <c r="X327" i="1" s="1"/>
  <c r="K120" i="1"/>
  <c r="X120" i="1" s="1"/>
  <c r="K881" i="1"/>
  <c r="X881" i="1" s="1"/>
  <c r="K697" i="1"/>
  <c r="X697" i="1" s="1"/>
  <c r="K701" i="1"/>
  <c r="X701" i="1" s="1"/>
  <c r="K369" i="1"/>
  <c r="X369" i="1" s="1"/>
  <c r="K834" i="1"/>
  <c r="X834" i="1" s="1"/>
  <c r="K317" i="1"/>
  <c r="X317" i="1" s="1"/>
  <c r="K136" i="1"/>
  <c r="X136" i="1" s="1"/>
  <c r="K921" i="1"/>
  <c r="X921" i="1" s="1"/>
  <c r="K163" i="1"/>
  <c r="X163" i="1" s="1"/>
  <c r="K559" i="1"/>
  <c r="X559" i="1" s="1"/>
  <c r="K526" i="1"/>
  <c r="X526" i="1" s="1"/>
  <c r="K49" i="1"/>
  <c r="X49" i="1" s="1"/>
  <c r="K977" i="1"/>
  <c r="X977" i="1" s="1"/>
  <c r="K159" i="1"/>
  <c r="X159" i="1" s="1"/>
  <c r="K61" i="1"/>
  <c r="X61" i="1" s="1"/>
  <c r="K561" i="1"/>
  <c r="X561" i="1" s="1"/>
  <c r="K529" i="1"/>
  <c r="X529" i="1" s="1"/>
  <c r="K953" i="1"/>
  <c r="X953" i="1" s="1"/>
  <c r="K856" i="1"/>
  <c r="X856" i="1" s="1"/>
  <c r="K972" i="1"/>
  <c r="X972" i="1" s="1"/>
  <c r="K540" i="1"/>
  <c r="X540" i="1" s="1"/>
  <c r="K535" i="1"/>
  <c r="X535" i="1" s="1"/>
  <c r="K580" i="1"/>
  <c r="X580" i="1" s="1"/>
  <c r="K10" i="1"/>
  <c r="X10" i="1" s="1"/>
  <c r="K212" i="1"/>
  <c r="X212" i="1" s="1"/>
  <c r="K960" i="1"/>
  <c r="X960" i="1" s="1"/>
  <c r="K142" i="1"/>
  <c r="X142" i="1" s="1"/>
  <c r="K715" i="1"/>
  <c r="X715" i="1" s="1"/>
  <c r="K29" i="1"/>
  <c r="X29" i="1" s="1"/>
  <c r="K690" i="1"/>
  <c r="X690" i="1" s="1"/>
  <c r="K53" i="1"/>
  <c r="X53" i="1" s="1"/>
  <c r="K582" i="1"/>
  <c r="X582" i="1" s="1"/>
  <c r="K508" i="1"/>
  <c r="X508" i="1" s="1"/>
  <c r="K100" i="1"/>
  <c r="X100" i="1" s="1"/>
  <c r="K455" i="1"/>
  <c r="X455" i="1" s="1"/>
  <c r="K277" i="1"/>
  <c r="X277" i="1" s="1"/>
  <c r="K904" i="1"/>
  <c r="X904" i="1" s="1"/>
  <c r="K832" i="1"/>
  <c r="X832" i="1" s="1"/>
  <c r="K566" i="1"/>
  <c r="X566" i="1" s="1"/>
  <c r="K366" i="1"/>
  <c r="X366" i="1" s="1"/>
  <c r="K895" i="1"/>
  <c r="X895" i="1" s="1"/>
  <c r="K918" i="1"/>
  <c r="X918" i="1" s="1"/>
  <c r="K710" i="1"/>
  <c r="X710" i="1" s="1"/>
  <c r="K160" i="1"/>
  <c r="X160" i="1" s="1"/>
  <c r="K294" i="1"/>
  <c r="X294" i="1" s="1"/>
  <c r="K920" i="1"/>
  <c r="X920" i="1" s="1"/>
  <c r="K373" i="1"/>
  <c r="X373" i="1" s="1"/>
  <c r="K902" i="1"/>
  <c r="X902" i="1" s="1"/>
  <c r="K543" i="1"/>
  <c r="X543" i="1" s="1"/>
  <c r="K663" i="1"/>
  <c r="X663" i="1" s="1"/>
  <c r="K773" i="1"/>
  <c r="X773" i="1" s="1"/>
  <c r="K59" i="1"/>
  <c r="X59" i="1" s="1"/>
  <c r="K360" i="1"/>
  <c r="X360" i="1" s="1"/>
  <c r="K605" i="1"/>
  <c r="X605" i="1" s="1"/>
  <c r="K385" i="1"/>
  <c r="X385" i="1" s="1"/>
  <c r="K101" i="1"/>
  <c r="X101" i="1" s="1"/>
  <c r="K854" i="1"/>
  <c r="X854" i="1" s="1"/>
  <c r="K671" i="1"/>
  <c r="X671" i="1" s="1"/>
  <c r="K666" i="1"/>
  <c r="X666" i="1" s="1"/>
  <c r="K907" i="1"/>
  <c r="X907" i="1" s="1"/>
  <c r="K820" i="1"/>
  <c r="X820" i="1" s="1"/>
  <c r="K108" i="1"/>
  <c r="X108" i="1" s="1"/>
  <c r="K315" i="1"/>
  <c r="X315" i="1" s="1"/>
  <c r="K933" i="1"/>
  <c r="X933" i="1" s="1"/>
  <c r="K858" i="1"/>
  <c r="X858" i="1" s="1"/>
  <c r="K848" i="1"/>
  <c r="X848" i="1" s="1"/>
  <c r="K410" i="1"/>
  <c r="X410" i="1" s="1"/>
  <c r="K46" i="1"/>
  <c r="X46" i="1" s="1"/>
  <c r="K32" i="1"/>
  <c r="X32" i="1" s="1"/>
  <c r="K350" i="1"/>
  <c r="X350" i="1" s="1"/>
  <c r="K306" i="1"/>
  <c r="X306" i="1" s="1"/>
  <c r="K781" i="1"/>
  <c r="X781" i="1" s="1"/>
  <c r="K164" i="1"/>
  <c r="X164" i="1" s="1"/>
  <c r="K711" i="1"/>
  <c r="X711" i="1" s="1"/>
  <c r="K610" i="1"/>
  <c r="X610" i="1" s="1"/>
  <c r="K234" i="1"/>
  <c r="X234" i="1" s="1"/>
  <c r="K126" i="1"/>
  <c r="X126" i="1" s="1"/>
  <c r="K412" i="1"/>
  <c r="X412" i="1" s="1"/>
  <c r="K908" i="1"/>
  <c r="X908" i="1" s="1"/>
  <c r="K767" i="1"/>
  <c r="X767" i="1" s="1"/>
  <c r="K377" i="1"/>
  <c r="X377" i="1" s="1"/>
  <c r="K911" i="1"/>
  <c r="X911" i="1" s="1"/>
  <c r="K69" i="1"/>
  <c r="X69" i="1" s="1"/>
  <c r="K546" i="1"/>
  <c r="X546" i="1" s="1"/>
  <c r="K370" i="1"/>
  <c r="X370" i="1" s="1"/>
  <c r="K349" i="1"/>
  <c r="X349" i="1" s="1"/>
  <c r="K813" i="1"/>
  <c r="X813" i="1" s="1"/>
  <c r="K739" i="1"/>
  <c r="X739" i="1" s="1"/>
  <c r="K121" i="1"/>
  <c r="X121" i="1" s="1"/>
  <c r="K39" i="1"/>
  <c r="X39" i="1" s="1"/>
  <c r="K479" i="1"/>
  <c r="X479" i="1" s="1"/>
  <c r="K501" i="1"/>
  <c r="X501" i="1" s="1"/>
  <c r="K885" i="1"/>
  <c r="X885" i="1" s="1"/>
  <c r="K809" i="1"/>
  <c r="X809" i="1" s="1"/>
  <c r="K542" i="1"/>
  <c r="X542" i="1" s="1"/>
  <c r="K220" i="1"/>
  <c r="X220" i="1" s="1"/>
  <c r="K789" i="1"/>
  <c r="X789" i="1" s="1"/>
  <c r="K523" i="1"/>
  <c r="X523" i="1" s="1"/>
  <c r="K754" i="1"/>
  <c r="X754" i="1" s="1"/>
  <c r="K403" i="1"/>
  <c r="X403" i="1" s="1"/>
  <c r="K109" i="1"/>
  <c r="X109" i="1" s="1"/>
  <c r="K118" i="1"/>
  <c r="X118" i="1" s="1"/>
  <c r="K594" i="1"/>
  <c r="X594" i="1" s="1"/>
  <c r="K629" i="1"/>
  <c r="X629" i="1" s="1"/>
  <c r="K800" i="1"/>
  <c r="X800" i="1" s="1"/>
  <c r="K342" i="1"/>
  <c r="X342" i="1" s="1"/>
  <c r="K181" i="1"/>
  <c r="X181" i="1" s="1"/>
  <c r="K442" i="1"/>
  <c r="X442" i="1" s="1"/>
  <c r="K957" i="1"/>
  <c r="X957" i="1" s="1"/>
  <c r="K709" i="1"/>
  <c r="X709" i="1" s="1"/>
  <c r="K991" i="1"/>
  <c r="X991" i="1" s="1"/>
  <c r="K146" i="1"/>
  <c r="X146" i="1" s="1"/>
  <c r="K556" i="1"/>
  <c r="X556" i="1" s="1"/>
  <c r="K474" i="1"/>
  <c r="X474" i="1" s="1"/>
  <c r="K225" i="1"/>
  <c r="X225" i="1" s="1"/>
  <c r="K537" i="1"/>
  <c r="X537" i="1" s="1"/>
  <c r="K598" i="1"/>
  <c r="X598" i="1" s="1"/>
  <c r="K890" i="1"/>
  <c r="X890" i="1" s="1"/>
  <c r="K488" i="1"/>
  <c r="X488" i="1" s="1"/>
  <c r="K35" i="1"/>
  <c r="X35" i="1" s="1"/>
  <c r="K835" i="1"/>
  <c r="X835" i="1" s="1"/>
  <c r="K194" i="1"/>
  <c r="X194" i="1" s="1"/>
  <c r="K165" i="1"/>
  <c r="X165" i="1" s="1"/>
  <c r="K290" i="1"/>
  <c r="X290" i="1" s="1"/>
  <c r="K589" i="1"/>
  <c r="X589" i="1" s="1"/>
  <c r="K993" i="1"/>
  <c r="X993" i="1" s="1"/>
  <c r="K140" i="1"/>
  <c r="X140" i="1" s="1"/>
  <c r="K819" i="1"/>
  <c r="X819" i="1" s="1"/>
  <c r="K422" i="1"/>
  <c r="X422" i="1" s="1"/>
  <c r="K50" i="1"/>
  <c r="X50" i="1" s="1"/>
  <c r="K733" i="1"/>
  <c r="X733" i="1" s="1"/>
  <c r="K743" i="1"/>
  <c r="X743" i="1" s="1"/>
  <c r="K196" i="1"/>
  <c r="X196" i="1" s="1"/>
  <c r="K746" i="1"/>
  <c r="X746" i="1" s="1"/>
  <c r="K458" i="1"/>
  <c r="X458" i="1" s="1"/>
  <c r="K849" i="1"/>
  <c r="X849" i="1" s="1"/>
  <c r="K860" i="1"/>
  <c r="X860" i="1" s="1"/>
  <c r="K472" i="1"/>
  <c r="X472" i="1" s="1"/>
  <c r="K919" i="1"/>
  <c r="X919" i="1" s="1"/>
  <c r="K404" i="1"/>
  <c r="X404" i="1" s="1"/>
  <c r="K242" i="1"/>
  <c r="X242" i="1" s="1"/>
  <c r="K328" i="1"/>
  <c r="X328" i="1" s="1"/>
  <c r="K20" i="1"/>
  <c r="X20" i="1" s="1"/>
  <c r="K949" i="1"/>
  <c r="X949" i="1" s="1"/>
  <c r="K654" i="1"/>
  <c r="X654" i="1" s="1"/>
  <c r="K828" i="1"/>
  <c r="X828" i="1" s="1"/>
  <c r="K270" i="1"/>
  <c r="X270" i="1" s="1"/>
  <c r="K190" i="1"/>
  <c r="X190" i="1" s="1"/>
  <c r="K788" i="1"/>
  <c r="X788" i="1" s="1"/>
  <c r="K223" i="1"/>
  <c r="X223" i="1" s="1"/>
  <c r="K772" i="1"/>
  <c r="X772" i="1" s="1"/>
  <c r="K475" i="1"/>
  <c r="X475" i="1" s="1"/>
  <c r="K229" i="1"/>
  <c r="X229" i="1" s="1"/>
  <c r="K334" i="1"/>
  <c r="X334" i="1" s="1"/>
  <c r="K335" i="1"/>
  <c r="X335" i="1" s="1"/>
  <c r="K982" i="1"/>
  <c r="X982" i="1" s="1"/>
  <c r="K906" i="1"/>
  <c r="X906" i="1" s="1"/>
  <c r="K502" i="1"/>
  <c r="X502" i="1" s="1"/>
  <c r="K768" i="1"/>
  <c r="X768" i="1" s="1"/>
  <c r="K230" i="1"/>
  <c r="X230" i="1" s="1"/>
  <c r="K626" i="1"/>
  <c r="X626" i="1" s="1"/>
  <c r="K516" i="1"/>
  <c r="X516" i="1" s="1"/>
  <c r="K764" i="1"/>
  <c r="X764" i="1" s="1"/>
  <c r="K282" i="1"/>
  <c r="X282" i="1" s="1"/>
  <c r="K756" i="1"/>
  <c r="X756" i="1" s="1"/>
  <c r="K985" i="1"/>
  <c r="X985" i="1" s="1"/>
  <c r="K141" i="1"/>
  <c r="X141" i="1" s="1"/>
  <c r="K807" i="1"/>
  <c r="X807" i="1" s="1"/>
  <c r="K323" i="1"/>
  <c r="X323" i="1" s="1"/>
  <c r="K497" i="1"/>
  <c r="X497" i="1" s="1"/>
  <c r="K271" i="1"/>
  <c r="X271" i="1" s="1"/>
  <c r="K524" i="1"/>
  <c r="X524" i="1" s="1"/>
  <c r="K988" i="1"/>
  <c r="X988" i="1" s="1"/>
  <c r="K148" i="1"/>
  <c r="X148" i="1" s="1"/>
  <c r="K98" i="1"/>
  <c r="X98" i="1" s="1"/>
  <c r="K990" i="1"/>
  <c r="X990" i="1" s="1"/>
  <c r="K257" i="1"/>
  <c r="X257" i="1" s="1"/>
  <c r="K333" i="1"/>
  <c r="X333" i="1" s="1"/>
  <c r="K656" i="1"/>
  <c r="X656" i="1" s="1"/>
  <c r="K729" i="1"/>
  <c r="X729" i="1" s="1"/>
  <c r="K78" i="1"/>
  <c r="X78" i="1" s="1"/>
  <c r="K868" i="1"/>
  <c r="X868" i="1" s="1"/>
  <c r="K12" i="1"/>
  <c r="X12" i="1" s="1"/>
  <c r="K829" i="1"/>
  <c r="X829" i="1" s="1"/>
  <c r="K865" i="1"/>
  <c r="X865" i="1" s="1"/>
  <c r="K293" i="1"/>
  <c r="X293" i="1" s="1"/>
  <c r="K679" i="1"/>
  <c r="X679" i="1" s="1"/>
  <c r="K167" i="1"/>
  <c r="X167" i="1" s="1"/>
  <c r="K90" i="1"/>
  <c r="X90" i="1" s="1"/>
  <c r="K515" i="1"/>
  <c r="X515" i="1" s="1"/>
  <c r="K628" i="1"/>
  <c r="X628" i="1" s="1"/>
  <c r="K482" i="1"/>
  <c r="X482" i="1" s="1"/>
  <c r="K316" i="1"/>
  <c r="X316" i="1" s="1"/>
  <c r="K612" i="1"/>
  <c r="X612" i="1" s="1"/>
  <c r="K680" i="1"/>
  <c r="X680" i="1" s="1"/>
  <c r="K581" i="1"/>
  <c r="X581" i="1" s="1"/>
  <c r="K685" i="1"/>
  <c r="X685" i="1" s="1"/>
  <c r="K614" i="1"/>
  <c r="X614" i="1" s="1"/>
  <c r="K279" i="1"/>
  <c r="X279" i="1" s="1"/>
  <c r="K158" i="1"/>
  <c r="X158" i="1" s="1"/>
  <c r="K539" i="1"/>
  <c r="X539" i="1" s="1"/>
  <c r="K843" i="1"/>
  <c r="X843" i="1" s="1"/>
  <c r="K343" i="1"/>
  <c r="X343" i="1" s="1"/>
  <c r="K209" i="1"/>
  <c r="X209" i="1" s="1"/>
  <c r="K198" i="1"/>
  <c r="X198" i="1" s="1"/>
  <c r="K406" i="1"/>
  <c r="X406" i="1" s="1"/>
  <c r="K87" i="1"/>
  <c r="X87" i="1" s="1"/>
  <c r="K332" i="1"/>
  <c r="X332" i="1" s="1"/>
  <c r="K532" i="1"/>
  <c r="X532" i="1" s="1"/>
  <c r="K839" i="1"/>
  <c r="X839" i="1" s="1"/>
  <c r="K227" i="1"/>
  <c r="X227" i="1" s="1"/>
  <c r="K40" i="1"/>
  <c r="X40" i="1" s="1"/>
  <c r="K147" i="1"/>
  <c r="X147" i="1" s="1"/>
  <c r="K717" i="1"/>
  <c r="X717" i="1" s="1"/>
  <c r="K358" i="1"/>
  <c r="X358" i="1" s="1"/>
  <c r="K785" i="1"/>
  <c r="X785" i="1" s="1"/>
  <c r="K307" i="1"/>
  <c r="X307" i="1" s="1"/>
  <c r="K207" i="1"/>
  <c r="X207" i="1" s="1"/>
  <c r="K844" i="1"/>
  <c r="X844" i="1" s="1"/>
  <c r="K875" i="1"/>
  <c r="X875" i="1" s="1"/>
  <c r="K413" i="1"/>
  <c r="X413" i="1" s="1"/>
  <c r="K438" i="1"/>
  <c r="X438" i="1" s="1"/>
  <c r="K969" i="1"/>
  <c r="X969" i="1" s="1"/>
  <c r="K179" i="1"/>
  <c r="X179" i="1" s="1"/>
  <c r="K724" i="1"/>
  <c r="X724" i="1" s="1"/>
  <c r="K897" i="1"/>
  <c r="X897" i="1" s="1"/>
  <c r="K66" i="1"/>
  <c r="X66" i="1" s="1"/>
  <c r="K651" i="1"/>
  <c r="X651" i="1" s="1"/>
  <c r="K613" i="1"/>
  <c r="X613" i="1" s="1"/>
  <c r="K601" i="1"/>
  <c r="X601" i="1" s="1"/>
  <c r="K790" i="1"/>
  <c r="X790" i="1" s="1"/>
  <c r="K72" i="1"/>
  <c r="X72" i="1" s="1"/>
  <c r="K646" i="1"/>
  <c r="X646" i="1" s="1"/>
  <c r="K91" i="1"/>
  <c r="X91" i="1" s="1"/>
  <c r="K281" i="1"/>
  <c r="X281" i="1" s="1"/>
  <c r="K15" i="1"/>
  <c r="X15" i="1" s="1"/>
  <c r="K870" i="1"/>
  <c r="X870" i="1" s="1"/>
  <c r="K704" i="1"/>
  <c r="X704" i="1" s="1"/>
  <c r="K63" i="1"/>
  <c r="X63" i="1" s="1"/>
  <c r="K806" i="1"/>
  <c r="X806" i="1" s="1"/>
  <c r="K311" i="1"/>
  <c r="X311" i="1" s="1"/>
  <c r="K732" i="1"/>
  <c r="X732" i="1" s="1"/>
  <c r="K22" i="1"/>
  <c r="X22" i="1" s="1"/>
  <c r="K409" i="1"/>
  <c r="X409" i="1" s="1"/>
  <c r="K852" i="1"/>
  <c r="X852" i="1" s="1"/>
  <c r="K217" i="1"/>
  <c r="X217" i="1" s="1"/>
  <c r="K145" i="1"/>
  <c r="X145" i="1" s="1"/>
  <c r="K299" i="1"/>
  <c r="X299" i="1" s="1"/>
  <c r="K641" i="1"/>
  <c r="X641" i="1" s="1"/>
  <c r="K585" i="1"/>
  <c r="X585" i="1" s="1"/>
  <c r="K623" i="1"/>
  <c r="X623" i="1" s="1"/>
  <c r="K602" i="1"/>
  <c r="X602" i="1" s="1"/>
  <c r="K248" i="1"/>
  <c r="X248" i="1" s="1"/>
  <c r="K712" i="1"/>
  <c r="X712" i="1" s="1"/>
  <c r="K500" i="1"/>
  <c r="X500" i="1" s="1"/>
  <c r="K183" i="1"/>
  <c r="X183" i="1" s="1"/>
  <c r="K176" i="1"/>
  <c r="X176" i="1" s="1"/>
  <c r="K187" i="1"/>
  <c r="X187" i="1" s="1"/>
  <c r="K441" i="1"/>
  <c r="X441" i="1" s="1"/>
  <c r="K200" i="1"/>
  <c r="X200" i="1" s="1"/>
  <c r="K92" i="1"/>
  <c r="X92" i="1" s="1"/>
  <c r="K649" i="1"/>
  <c r="X649" i="1" s="1"/>
  <c r="K624" i="1"/>
  <c r="X624" i="1" s="1"/>
  <c r="K414" i="1"/>
  <c r="X414" i="1" s="1"/>
  <c r="K726" i="1"/>
  <c r="X726" i="1" s="1"/>
  <c r="K456" i="1"/>
  <c r="X456" i="1" s="1"/>
  <c r="K144" i="1"/>
  <c r="X144" i="1" s="1"/>
  <c r="K926" i="1"/>
  <c r="X926" i="1" s="1"/>
  <c r="K255" i="1"/>
  <c r="X255" i="1" s="1"/>
  <c r="K104" i="1"/>
  <c r="X104" i="1" s="1"/>
  <c r="K572" i="1"/>
  <c r="X572" i="1" s="1"/>
  <c r="K590" i="1"/>
  <c r="X590" i="1" s="1"/>
  <c r="K54" i="1"/>
  <c r="X54" i="1" s="1"/>
  <c r="K637" i="1"/>
  <c r="X637" i="1" s="1"/>
  <c r="K310" i="1"/>
  <c r="X310" i="1" s="1"/>
  <c r="K978" i="1"/>
  <c r="X978" i="1" s="1"/>
  <c r="K396" i="1"/>
  <c r="X396" i="1" s="1"/>
  <c r="K340" i="1"/>
  <c r="X340" i="1" s="1"/>
  <c r="K989" i="1"/>
  <c r="X989" i="1" s="1"/>
  <c r="K245" i="1"/>
  <c r="X245" i="1" s="1"/>
  <c r="K38" i="1"/>
  <c r="X38" i="1" s="1"/>
  <c r="K424" i="1"/>
  <c r="X424" i="1" s="1"/>
  <c r="K979" i="1"/>
  <c r="X979" i="1" s="1"/>
  <c r="K291" i="1"/>
  <c r="X291" i="1" s="1"/>
  <c r="K355" i="1"/>
  <c r="X355" i="1" s="1"/>
  <c r="K662" i="1"/>
  <c r="X662" i="1" s="1"/>
  <c r="K338" i="1"/>
  <c r="X338" i="1" s="1"/>
  <c r="K833" i="1"/>
  <c r="X833" i="1" s="1"/>
  <c r="K530" i="1"/>
  <c r="X530" i="1" s="1"/>
  <c r="K779" i="1"/>
  <c r="X779" i="1" s="1"/>
  <c r="K296" i="1"/>
  <c r="X296" i="1" s="1"/>
  <c r="K975" i="1"/>
  <c r="X975" i="1" s="1"/>
  <c r="K892" i="1"/>
  <c r="X892" i="1" s="1"/>
  <c r="K723" i="1"/>
  <c r="X723" i="1" s="1"/>
  <c r="K231" i="1"/>
  <c r="X231" i="1" s="1"/>
  <c r="K958" i="1"/>
  <c r="X958" i="1" s="1"/>
  <c r="K169" i="1"/>
  <c r="X169" i="1" s="1"/>
  <c r="K180" i="1"/>
  <c r="X180" i="1" s="1"/>
  <c r="K188" i="1"/>
  <c r="X188" i="1" s="1"/>
  <c r="K443" i="1"/>
  <c r="X443" i="1" s="1"/>
  <c r="K423" i="1"/>
  <c r="X423" i="1" s="1"/>
  <c r="K498" i="1"/>
  <c r="X498" i="1" s="1"/>
  <c r="K137" i="1"/>
  <c r="X137" i="1" s="1"/>
  <c r="K802" i="1"/>
  <c r="X802" i="1" s="1"/>
  <c r="K280" i="1"/>
  <c r="X280" i="1" s="1"/>
  <c r="K324" i="1"/>
  <c r="X324" i="1" s="1"/>
  <c r="K97" i="1"/>
  <c r="X97" i="1" s="1"/>
  <c r="K331" i="1"/>
  <c r="X331" i="1" s="1"/>
  <c r="K689" i="1"/>
  <c r="X689" i="1" s="1"/>
  <c r="K644" i="1"/>
  <c r="X644" i="1" s="1"/>
  <c r="K193" i="1"/>
  <c r="X193" i="1" s="1"/>
  <c r="K157" i="1"/>
  <c r="X157" i="1" s="1"/>
  <c r="K178" i="1"/>
  <c r="X178" i="1" s="1"/>
  <c r="K382" i="1"/>
  <c r="X382" i="1" s="1"/>
  <c r="K85" i="1"/>
  <c r="X85" i="1" s="1"/>
  <c r="K621" i="1"/>
  <c r="X621" i="1" s="1"/>
  <c r="K959" i="1"/>
  <c r="X959" i="1" s="1"/>
  <c r="K869" i="1"/>
  <c r="X869" i="1" s="1"/>
  <c r="K706" i="1"/>
  <c r="X706" i="1" s="1"/>
  <c r="K604" i="1"/>
  <c r="X604" i="1" s="1"/>
  <c r="K669" i="1"/>
  <c r="X669" i="1" s="1"/>
  <c r="K397" i="1"/>
  <c r="X397" i="1" s="1"/>
  <c r="K174" i="1"/>
  <c r="X174" i="1" s="1"/>
  <c r="K37" i="1"/>
  <c r="X37" i="1" s="1"/>
  <c r="K842" i="1"/>
  <c r="X842" i="1" s="1"/>
  <c r="K400" i="1"/>
  <c r="X400" i="1" s="1"/>
  <c r="K817" i="1"/>
  <c r="X817" i="1" s="1"/>
  <c r="K419" i="1"/>
  <c r="X419" i="1" s="1"/>
  <c r="K627" i="1"/>
  <c r="X627" i="1" s="1"/>
  <c r="K891" i="1"/>
  <c r="X891" i="1" s="1"/>
  <c r="K139" i="1"/>
  <c r="X139" i="1" s="1"/>
  <c r="K818" i="1"/>
  <c r="X818" i="1" s="1"/>
  <c r="K635" i="1"/>
  <c r="X635" i="1" s="1"/>
  <c r="K288" i="1"/>
  <c r="X288" i="1" s="1"/>
  <c r="K318" i="1"/>
  <c r="X318" i="1" s="1"/>
  <c r="K996" i="1"/>
  <c r="X996" i="1" s="1"/>
  <c r="K393" i="1"/>
  <c r="X393" i="1" s="1"/>
  <c r="K483" i="1"/>
  <c r="X483" i="1" s="1"/>
  <c r="K211" i="1"/>
  <c r="X211" i="1" s="1"/>
  <c r="K738" i="1"/>
  <c r="X738" i="1" s="1"/>
  <c r="K917" i="1"/>
  <c r="X917" i="1" s="1"/>
  <c r="K810" i="1"/>
  <c r="X810" i="1" s="1"/>
  <c r="K927" i="1"/>
  <c r="X927" i="1" s="1"/>
  <c r="K840" i="1"/>
  <c r="X840" i="1" s="1"/>
  <c r="K450" i="1"/>
  <c r="X450" i="1" s="1"/>
  <c r="K595" i="1"/>
  <c r="X595" i="1" s="1"/>
  <c r="K787" i="1"/>
  <c r="X787" i="1" s="1"/>
  <c r="K204" i="1"/>
  <c r="X204" i="1" s="1"/>
  <c r="K749" i="1"/>
  <c r="X749" i="1" s="1"/>
  <c r="K42" i="1"/>
  <c r="X42" i="1" s="1"/>
  <c r="K276" i="1"/>
  <c r="X276" i="1" s="1"/>
  <c r="K900" i="1"/>
  <c r="X900" i="1" s="1"/>
  <c r="K384" i="1"/>
  <c r="X384" i="1" s="1"/>
  <c r="K351" i="1"/>
  <c r="X351" i="1" s="1"/>
  <c r="K914" i="1"/>
  <c r="X914" i="1" s="1"/>
  <c r="K47" i="1"/>
  <c r="X47" i="1" s="1"/>
  <c r="K8" i="1"/>
  <c r="X8" i="1" s="1"/>
  <c r="K887" i="1"/>
  <c r="X887" i="1" s="1"/>
  <c r="K246" i="1"/>
  <c r="X246" i="1" s="1"/>
  <c r="K226" i="1"/>
  <c r="X226" i="1" s="1"/>
  <c r="K513" i="1"/>
  <c r="X513" i="1" s="1"/>
  <c r="K418" i="1"/>
  <c r="X418" i="1" s="1"/>
  <c r="K416" i="1"/>
  <c r="X416" i="1" s="1"/>
  <c r="K392" i="1"/>
  <c r="X392" i="1" s="1"/>
  <c r="K525" i="1"/>
  <c r="X525" i="1" s="1"/>
  <c r="K569" i="1"/>
  <c r="X569" i="1" s="1"/>
  <c r="K25" i="1"/>
  <c r="X25" i="1" s="1"/>
  <c r="K214" i="1"/>
  <c r="X214" i="1" s="1"/>
  <c r="K161" i="1"/>
  <c r="X161" i="1" s="1"/>
  <c r="K618" i="1"/>
  <c r="X618" i="1" s="1"/>
  <c r="K292" i="1"/>
  <c r="X292" i="1" s="1"/>
  <c r="K575" i="1"/>
  <c r="X575" i="1" s="1"/>
  <c r="K218" i="1"/>
  <c r="X218" i="1" s="1"/>
  <c r="K420" i="1"/>
  <c r="X420" i="1" s="1"/>
  <c r="K133" i="1"/>
  <c r="X133" i="1" s="1"/>
  <c r="K528" i="1"/>
  <c r="X528" i="1" s="1"/>
  <c r="K261" i="1"/>
  <c r="X261" i="1" s="1"/>
  <c r="K235" i="1"/>
  <c r="X235" i="1" s="1"/>
  <c r="K698" i="1"/>
  <c r="X698" i="1" s="1"/>
  <c r="K213" i="1"/>
  <c r="X213" i="1" s="1"/>
  <c r="K657" i="1"/>
  <c r="X657" i="1" s="1"/>
  <c r="K132" i="1"/>
  <c r="X132" i="1" s="1"/>
  <c r="K17" i="1"/>
  <c r="X17" i="1" s="1"/>
  <c r="K268" i="1"/>
  <c r="X268" i="1" s="1"/>
  <c r="K945" i="1"/>
  <c r="X945" i="1" s="1"/>
  <c r="K600" i="1"/>
  <c r="X600" i="1" s="1"/>
  <c r="K664" i="1"/>
  <c r="X664" i="1" s="1"/>
  <c r="K374" i="1"/>
  <c r="X374" i="1" s="1"/>
  <c r="K795" i="1"/>
  <c r="X795" i="1" s="1"/>
  <c r="K647" i="1"/>
  <c r="X647" i="1" s="1"/>
  <c r="K596" i="1"/>
  <c r="X596" i="1" s="1"/>
  <c r="K855" i="1"/>
  <c r="X855" i="1" s="1"/>
  <c r="K512" i="1"/>
  <c r="X512" i="1" s="1"/>
  <c r="K107" i="1"/>
  <c r="X107" i="1" s="1"/>
  <c r="K699" i="1"/>
  <c r="X699" i="1" s="1"/>
  <c r="K517" i="1"/>
  <c r="X517" i="1" s="1"/>
  <c r="K354" i="1"/>
  <c r="X354" i="1" s="1"/>
  <c r="K831" i="1"/>
  <c r="X831" i="1" s="1"/>
  <c r="K934" i="1"/>
  <c r="X934" i="1" s="1"/>
  <c r="K968" i="1"/>
  <c r="X968" i="1" s="1"/>
  <c r="K469" i="1"/>
  <c r="X469" i="1" s="1"/>
  <c r="K503" i="1"/>
  <c r="X503" i="1" s="1"/>
  <c r="K836" i="1"/>
  <c r="X836" i="1" s="1"/>
  <c r="K48" i="1"/>
  <c r="X48" i="1" s="1"/>
  <c r="K31" i="1"/>
  <c r="X31" i="1" s="1"/>
  <c r="K847" i="1"/>
  <c r="X847" i="1" s="1"/>
  <c r="K948" i="1"/>
  <c r="X948" i="1" s="1"/>
  <c r="K55" i="1"/>
  <c r="X55" i="1" s="1"/>
  <c r="K702" i="1"/>
  <c r="X702" i="1" s="1"/>
  <c r="K786" i="1"/>
  <c r="X786" i="1" s="1"/>
  <c r="K826" i="1"/>
  <c r="X826" i="1" s="1"/>
  <c r="K314" i="1"/>
  <c r="X314" i="1" s="1"/>
  <c r="K23" i="1"/>
  <c r="X23" i="1" s="1"/>
  <c r="K68" i="1"/>
  <c r="X68" i="1" s="1"/>
  <c r="K480" i="1"/>
  <c r="X480" i="1" s="1"/>
  <c r="K484" i="1"/>
  <c r="X484" i="1" s="1"/>
  <c r="K760" i="1"/>
  <c r="X760" i="1" s="1"/>
  <c r="K845" i="1"/>
  <c r="X845" i="1" s="1"/>
  <c r="K736" i="1"/>
  <c r="X736" i="1" s="1"/>
  <c r="K464" i="1"/>
  <c r="X464" i="1" s="1"/>
  <c r="K694" i="1"/>
  <c r="X694" i="1" s="1"/>
  <c r="K805" i="1"/>
  <c r="X805" i="1" s="1"/>
  <c r="K693" i="1"/>
  <c r="X693" i="1" s="1"/>
  <c r="K883" i="1"/>
  <c r="X883" i="1" s="1"/>
  <c r="K947" i="1"/>
  <c r="X947" i="1" s="1"/>
  <c r="K874" i="1"/>
  <c r="X874" i="1" s="1"/>
  <c r="K880" i="1"/>
  <c r="X880" i="1" s="1"/>
  <c r="K823" i="1"/>
  <c r="X823" i="1" s="1"/>
  <c r="K321" i="1"/>
  <c r="X321" i="1" s="1"/>
  <c r="K275" i="1"/>
  <c r="X275" i="1" s="1"/>
  <c r="K922" i="1"/>
  <c r="X922" i="1" s="1"/>
  <c r="K775" i="1"/>
  <c r="X775" i="1" s="1"/>
  <c r="K821" i="1"/>
  <c r="X821" i="1" s="1"/>
  <c r="K462" i="1"/>
  <c r="X462" i="1" s="1"/>
  <c r="K273" i="1"/>
  <c r="X273" i="1" s="1"/>
  <c r="K452" i="1"/>
  <c r="X452" i="1" s="1"/>
  <c r="K267" i="1"/>
  <c r="X267" i="1" s="1"/>
  <c r="K300" i="1"/>
  <c r="X300" i="1" s="1"/>
  <c r="K380" i="1"/>
  <c r="X380" i="1" s="1"/>
  <c r="K916" i="1"/>
  <c r="X916" i="1" s="1"/>
  <c r="K428" i="1"/>
  <c r="X428" i="1" s="1"/>
  <c r="K283" i="1"/>
  <c r="X283" i="1" s="1"/>
  <c r="K433" i="1"/>
  <c r="X433" i="1" s="1"/>
  <c r="K942" i="1"/>
  <c r="X942" i="1" s="1"/>
  <c r="K162" i="1"/>
  <c r="X162" i="1" s="1"/>
  <c r="K533" i="1"/>
  <c r="X533" i="1" s="1"/>
  <c r="K776" i="1"/>
  <c r="X776" i="1" s="1"/>
  <c r="K555" i="1"/>
  <c r="X555" i="1" s="1"/>
  <c r="K584" i="1"/>
  <c r="X584" i="1" s="1"/>
  <c r="K14" i="1"/>
  <c r="X14" i="1" s="1"/>
  <c r="K395" i="1"/>
  <c r="X395" i="1" s="1"/>
  <c r="K286" i="1"/>
  <c r="X286" i="1" s="1"/>
  <c r="K58" i="1"/>
  <c r="X58" i="1" s="1"/>
  <c r="K901" i="1"/>
  <c r="X901" i="1" s="1"/>
  <c r="K611" i="1"/>
  <c r="X611" i="1" s="1"/>
  <c r="K744" i="1"/>
  <c r="X744" i="1" s="1"/>
  <c r="K114" i="1"/>
  <c r="X114" i="1" s="1"/>
  <c r="K825" i="1"/>
  <c r="X825" i="1" s="1"/>
  <c r="K451" i="1"/>
  <c r="X451" i="1" s="1"/>
  <c r="K815" i="1"/>
  <c r="X815" i="1" s="1"/>
  <c r="K888" i="1"/>
  <c r="X888" i="1" s="1"/>
  <c r="K568" i="1"/>
  <c r="X568" i="1" s="1"/>
  <c r="K398" i="1"/>
  <c r="X398" i="1" s="1"/>
  <c r="K812" i="1"/>
  <c r="X812" i="1" s="1"/>
  <c r="K841" i="1"/>
  <c r="X841" i="1" s="1"/>
  <c r="K491" i="1"/>
  <c r="X491" i="1" s="1"/>
  <c r="K574" i="1"/>
  <c r="X574" i="1" s="1"/>
  <c r="K636" i="1"/>
  <c r="X636" i="1" s="1"/>
  <c r="K337" i="1"/>
  <c r="X337" i="1" s="1"/>
  <c r="K867" i="1"/>
  <c r="X867" i="1" s="1"/>
  <c r="K925" i="1"/>
  <c r="X925" i="1" s="1"/>
  <c r="K1001" i="1"/>
  <c r="X1001" i="1" s="1"/>
  <c r="K28" i="1"/>
  <c r="X28" i="1" s="1"/>
  <c r="K551" i="1"/>
  <c r="X551" i="1" s="1"/>
  <c r="K116" i="1"/>
  <c r="X116" i="1" s="1"/>
  <c r="K504" i="1"/>
  <c r="X504" i="1" s="1"/>
  <c r="K728" i="1"/>
  <c r="X728" i="1" s="1"/>
  <c r="K284" i="1"/>
  <c r="X284" i="1" s="1"/>
  <c r="K682" i="1"/>
  <c r="X682" i="1" s="1"/>
  <c r="K103" i="1"/>
  <c r="X103" i="1" s="1"/>
  <c r="K668" i="1"/>
  <c r="X668" i="1" s="1"/>
  <c r="K471" i="1"/>
  <c r="X471" i="1" s="1"/>
  <c r="K527" i="1"/>
  <c r="X527" i="1" s="1"/>
  <c r="K579" i="1"/>
  <c r="X579" i="1" s="1"/>
  <c r="K105" i="1"/>
  <c r="X105" i="1" s="1"/>
  <c r="K894" i="1"/>
  <c r="X894" i="1" s="1"/>
  <c r="K170" i="1"/>
  <c r="X170" i="1" s="1"/>
  <c r="K6" i="1"/>
  <c r="X6" i="1" s="1"/>
  <c r="K857" i="1"/>
  <c r="X857" i="1" s="1"/>
  <c r="K983" i="1"/>
  <c r="X983" i="1" s="1"/>
  <c r="K588" i="1"/>
  <c r="X588" i="1" s="1"/>
  <c r="K576" i="1"/>
  <c r="X576" i="1" s="1"/>
  <c r="K359" i="1"/>
  <c r="X359" i="1" s="1"/>
  <c r="K408" i="1"/>
  <c r="X408" i="1" s="1"/>
  <c r="K903" i="1"/>
  <c r="X903" i="1" s="1"/>
  <c r="K325" i="1"/>
  <c r="X325" i="1" s="1"/>
  <c r="K592" i="1"/>
  <c r="X592" i="1" s="1"/>
  <c r="K634" i="1"/>
  <c r="X634" i="1" s="1"/>
  <c r="K243" i="1"/>
  <c r="X243" i="1" s="1"/>
  <c r="K652" i="1"/>
  <c r="X652" i="1" s="1"/>
  <c r="K553" i="1"/>
  <c r="X553" i="1" s="1"/>
  <c r="K308" i="1"/>
  <c r="X308" i="1" s="1"/>
  <c r="K278" i="1"/>
  <c r="X278" i="1" s="1"/>
  <c r="K607" i="1"/>
  <c r="X607" i="1" s="1"/>
  <c r="K415" i="1"/>
  <c r="X415" i="1" s="1"/>
  <c r="K650" i="1"/>
  <c r="X650" i="1" s="1"/>
  <c r="K110" i="1"/>
  <c r="X110" i="1" s="1"/>
  <c r="K541" i="1"/>
  <c r="X541" i="1" s="1"/>
  <c r="K228" i="1"/>
  <c r="X228" i="1" s="1"/>
  <c r="K357" i="1"/>
  <c r="X357" i="1" s="1"/>
  <c r="K134" i="1"/>
  <c r="X134" i="1" s="1"/>
  <c r="K521" i="1"/>
  <c r="X521" i="1" s="1"/>
  <c r="K216" i="1"/>
  <c r="X216" i="1" s="1"/>
  <c r="K866" i="1"/>
  <c r="X866" i="1" s="1"/>
  <c r="K96" i="1"/>
  <c r="X96" i="1" s="1"/>
  <c r="K683" i="1"/>
  <c r="X683" i="1" s="1"/>
  <c r="K981" i="1"/>
  <c r="X981" i="1" s="1"/>
  <c r="K361" i="1"/>
  <c r="X361" i="1" s="1"/>
  <c r="K747" i="1"/>
  <c r="X747" i="1" s="1"/>
  <c r="K591" i="1"/>
  <c r="X591" i="1" s="1"/>
  <c r="K75" i="1"/>
  <c r="X75" i="1" s="1"/>
  <c r="K905" i="1"/>
  <c r="X905" i="1" s="1"/>
  <c r="K730" i="1"/>
  <c r="X730" i="1" s="1"/>
  <c r="K766" i="1"/>
  <c r="X766" i="1" s="1"/>
  <c r="K617" i="1"/>
  <c r="X617" i="1" s="1"/>
  <c r="K262" i="1"/>
  <c r="X262" i="1" s="1"/>
  <c r="K758" i="1"/>
  <c r="X758" i="1" s="1"/>
  <c r="K814" i="1"/>
  <c r="X814" i="1" s="1"/>
  <c r="K670" i="1"/>
  <c r="X670" i="1" s="1"/>
  <c r="K215" i="1"/>
  <c r="X215" i="1" s="1"/>
  <c r="K748" i="1"/>
  <c r="X748" i="1" s="1"/>
  <c r="K563" i="1"/>
  <c r="X563" i="1" s="1"/>
  <c r="K320" i="1"/>
  <c r="X320" i="1" s="1"/>
  <c r="K759" i="1"/>
  <c r="X759" i="1" s="1"/>
  <c r="K816" i="1"/>
  <c r="X816" i="1" s="1"/>
  <c r="K757" i="1"/>
  <c r="X757" i="1" s="1"/>
  <c r="K882" i="1"/>
  <c r="X882" i="1" s="1"/>
  <c r="K364" i="1"/>
  <c r="X364" i="1" s="1"/>
  <c r="K782" i="1"/>
  <c r="X782" i="1" s="1"/>
  <c r="K18" i="1"/>
  <c r="X18" i="1" s="1"/>
  <c r="K692" i="1"/>
  <c r="X692" i="1" s="1"/>
  <c r="K570" i="1"/>
  <c r="X570" i="1" s="1"/>
  <c r="K51" i="1"/>
  <c r="X51" i="1" s="1"/>
  <c r="K448" i="1"/>
  <c r="X448" i="1" s="1"/>
  <c r="K632" i="1"/>
  <c r="X632" i="1" s="1"/>
  <c r="K794" i="1"/>
  <c r="X794" i="1" s="1"/>
  <c r="K372" i="1"/>
  <c r="X372" i="1" s="1"/>
  <c r="K998" i="1"/>
  <c r="X998" i="1" s="1"/>
  <c r="K494" i="1"/>
  <c r="X494" i="1" s="1"/>
  <c r="K571" i="1"/>
  <c r="X571" i="1" s="1"/>
  <c r="K154" i="1"/>
  <c r="X154" i="1" s="1"/>
  <c r="K461" i="1"/>
  <c r="X461" i="1" s="1"/>
  <c r="K896" i="1"/>
  <c r="X896" i="1" s="1"/>
  <c r="K205" i="1"/>
  <c r="X205" i="1" s="1"/>
  <c r="K449" i="1"/>
  <c r="X449" i="1" s="1"/>
  <c r="K411" i="1"/>
  <c r="X411" i="1" s="1"/>
  <c r="K492" i="1"/>
  <c r="X492" i="1" s="1"/>
  <c r="K771" i="1"/>
  <c r="X771" i="1" s="1"/>
  <c r="K665" i="1"/>
  <c r="X665" i="1" s="1"/>
  <c r="K391" i="1"/>
  <c r="X391" i="1" s="1"/>
  <c r="K622" i="1"/>
  <c r="X622" i="1" s="1"/>
  <c r="K138" i="1"/>
  <c r="X138" i="1" s="1"/>
  <c r="K7" i="1"/>
  <c r="X7" i="1" s="1"/>
  <c r="K210" i="1"/>
  <c r="X210" i="1" s="1"/>
  <c r="K630" i="1"/>
  <c r="X630" i="1" s="1"/>
  <c r="K2" i="1"/>
  <c r="X2" i="1" s="1"/>
  <c r="K295" i="1"/>
  <c r="X295" i="1" s="1"/>
  <c r="K208" i="1"/>
  <c r="X208" i="1" s="1"/>
  <c r="K352" i="1"/>
  <c r="X352" i="1" s="1"/>
  <c r="K731" i="1"/>
  <c r="X731" i="1" s="1"/>
  <c r="K4" i="1"/>
  <c r="X4" i="1" s="1"/>
  <c r="K466" i="1"/>
  <c r="X466" i="1" s="1"/>
  <c r="K166" i="1"/>
  <c r="X166" i="1" s="1"/>
  <c r="K536" i="1"/>
  <c r="X536" i="1" s="1"/>
  <c r="K970" i="1"/>
  <c r="X970" i="1" s="1"/>
  <c r="K253" i="1"/>
  <c r="X253" i="1" s="1"/>
  <c r="K995" i="1"/>
  <c r="X995" i="1" s="1"/>
  <c r="K878" i="1"/>
  <c r="X878" i="1" s="1"/>
  <c r="K394" i="1"/>
  <c r="X394" i="1" s="1"/>
  <c r="K407" i="1"/>
  <c r="X407" i="1" s="1"/>
  <c r="K740" i="1"/>
  <c r="X740" i="1" s="1"/>
  <c r="K798" i="1"/>
  <c r="X798" i="1" s="1"/>
  <c r="K937" i="1"/>
  <c r="X937" i="1" s="1"/>
  <c r="K824" i="1"/>
  <c r="X824" i="1" s="1"/>
  <c r="K642" i="1"/>
  <c r="X642" i="1" s="1"/>
  <c r="K430" i="1"/>
  <c r="X430" i="1" s="1"/>
  <c r="K304" i="1"/>
  <c r="X304" i="1" s="1"/>
  <c r="K606" i="1"/>
  <c r="X606" i="1" s="1"/>
  <c r="K221" i="1"/>
  <c r="X221" i="1" s="1"/>
  <c r="K722" i="1"/>
  <c r="X722" i="1" s="1"/>
  <c r="K202" i="1"/>
  <c r="X202" i="1" s="1"/>
  <c r="K465" i="1"/>
  <c r="X465" i="1" s="1"/>
  <c r="K470" i="1"/>
  <c r="X470" i="1" s="1"/>
  <c r="K426" i="1"/>
  <c r="X426" i="1" s="1"/>
  <c r="K99" i="1"/>
  <c r="X99" i="1" s="1"/>
  <c r="K638" i="1"/>
  <c r="X638" i="1" s="1"/>
  <c r="K485" i="1"/>
  <c r="X485" i="1" s="1"/>
  <c r="K633" i="1"/>
  <c r="X633" i="1" s="1"/>
  <c r="K269" i="1"/>
  <c r="X269" i="1" s="1"/>
  <c r="K992" i="1"/>
  <c r="X992" i="1" s="1"/>
  <c r="K86" i="1"/>
  <c r="X86" i="1" s="1"/>
  <c r="K322" i="1"/>
  <c r="X322" i="1" s="1"/>
  <c r="K915" i="1"/>
  <c r="X915" i="1" s="1"/>
  <c r="K16" i="1"/>
  <c r="X16" i="1" s="1"/>
  <c r="K367" i="1"/>
  <c r="X367" i="1" s="1"/>
  <c r="K940" i="1"/>
  <c r="X940" i="1" s="1"/>
  <c r="K389" i="1"/>
  <c r="X389" i="1" s="1"/>
  <c r="K811" i="1"/>
  <c r="X811" i="1" s="1"/>
  <c r="K708" i="1"/>
  <c r="X708" i="1" s="1"/>
  <c r="K467" i="1"/>
  <c r="X467" i="1" s="1"/>
  <c r="K195" i="1"/>
  <c r="X195" i="1" s="1"/>
  <c r="K762" i="1"/>
  <c r="X762" i="1" s="1"/>
  <c r="K514" i="1"/>
  <c r="X514" i="1" s="1"/>
  <c r="K522" i="1"/>
  <c r="X522" i="1" s="1"/>
  <c r="K667" i="1"/>
  <c r="X667" i="1" s="1"/>
  <c r="K486" i="1"/>
  <c r="X486" i="1" s="1"/>
  <c r="K27" i="1"/>
  <c r="X27" i="1" s="1"/>
  <c r="K510" i="1"/>
  <c r="X510" i="1" s="1"/>
  <c r="K827" i="1"/>
  <c r="X827" i="1" s="1"/>
  <c r="K5" i="1"/>
  <c r="X5" i="1" s="1"/>
  <c r="K490" i="1"/>
  <c r="X490" i="1" s="1"/>
  <c r="K329" i="1"/>
  <c r="X329" i="1" s="1"/>
  <c r="K889" i="1"/>
  <c r="X889" i="1" s="1"/>
  <c r="K73" i="1"/>
  <c r="X73" i="1" s="1"/>
  <c r="K686" i="1"/>
  <c r="X686" i="1" s="1"/>
  <c r="K538" i="1"/>
  <c r="X538" i="1" s="1"/>
  <c r="K727" i="1"/>
  <c r="X727" i="1" s="1"/>
  <c r="K390" i="1"/>
  <c r="X390" i="1" s="1"/>
  <c r="K793" i="1"/>
  <c r="X793" i="1" s="1"/>
  <c r="K445" i="1"/>
  <c r="X445" i="1" s="1"/>
  <c r="K185" i="1"/>
  <c r="X185" i="1" s="1"/>
  <c r="K994" i="1"/>
  <c r="X994" i="1" s="1"/>
  <c r="K609" i="1"/>
  <c r="X609" i="1" s="1"/>
  <c r="K930" i="1"/>
  <c r="X930" i="1" s="1"/>
  <c r="K156" i="1"/>
  <c r="X156" i="1" s="1"/>
  <c r="K24" i="1"/>
  <c r="X24" i="1" s="1"/>
  <c r="K950" i="1"/>
  <c r="X950" i="1" s="1"/>
  <c r="K111" i="1"/>
  <c r="X111" i="1" s="1"/>
  <c r="K876" i="1"/>
  <c r="X876" i="1" s="1"/>
  <c r="K751" i="1"/>
  <c r="X751" i="1" s="1"/>
  <c r="K289" i="1"/>
  <c r="X289" i="1" s="1"/>
  <c r="K297" i="1"/>
  <c r="X297" i="1" s="1"/>
  <c r="K365" i="1"/>
  <c r="X365" i="1" s="1"/>
  <c r="K862" i="1"/>
  <c r="X862" i="1" s="1"/>
  <c r="K319" i="1"/>
  <c r="X319" i="1" s="1"/>
  <c r="K417" i="1"/>
  <c r="X417" i="1" s="1"/>
  <c r="K302" i="1"/>
  <c r="X302" i="1" s="1"/>
  <c r="K923" i="1"/>
  <c r="X923" i="1" s="1"/>
  <c r="K201" i="1"/>
  <c r="X201" i="1" s="1"/>
  <c r="K74" i="1"/>
  <c r="X74" i="1" s="1"/>
  <c r="K976" i="1"/>
  <c r="X976" i="1" s="1"/>
  <c r="K761" i="1"/>
  <c r="X761" i="1" s="1"/>
  <c r="K353" i="1"/>
  <c r="X353" i="1" s="1"/>
  <c r="K861" i="1"/>
  <c r="X861" i="1" s="1"/>
  <c r="K721" i="1"/>
  <c r="X721" i="1" s="1"/>
  <c r="K675" i="1"/>
  <c r="X675" i="1" s="1"/>
  <c r="K106" i="1"/>
  <c r="X106" i="1" s="1"/>
  <c r="K135" i="1"/>
  <c r="X135" i="1" s="1"/>
  <c r="K341" i="1"/>
  <c r="X341" i="1" s="1"/>
  <c r="K62" i="1"/>
  <c r="X62" i="1" s="1"/>
  <c r="K859" i="1"/>
  <c r="X859" i="1" s="1"/>
  <c r="K34" i="1"/>
  <c r="X34" i="1" s="1"/>
  <c r="K577" i="1"/>
  <c r="X577" i="1" s="1"/>
  <c r="K799" i="1"/>
  <c r="X799" i="1" s="1"/>
  <c r="K932" i="1"/>
  <c r="X932" i="1" s="1"/>
  <c r="K76" i="1"/>
  <c r="X76" i="1" s="1"/>
  <c r="K645" i="1"/>
  <c r="X645" i="1" s="1"/>
  <c r="K544" i="1"/>
  <c r="X544" i="1" s="1"/>
  <c r="K639" i="1"/>
  <c r="X639" i="1" s="1"/>
  <c r="K171" i="1"/>
  <c r="X171" i="1" s="1"/>
  <c r="K347" i="1"/>
  <c r="X347" i="1" s="1"/>
  <c r="K264" i="1"/>
  <c r="X264" i="1" s="1"/>
  <c r="K660" i="1"/>
  <c r="X660" i="1" s="1"/>
  <c r="K129" i="1"/>
  <c r="X129" i="1" s="1"/>
  <c r="K676" i="1"/>
  <c r="X676" i="1" s="1"/>
  <c r="K401" i="1"/>
  <c r="X401" i="1" s="1"/>
  <c r="K477" i="1"/>
  <c r="X477" i="1" s="1"/>
  <c r="K232" i="1"/>
  <c r="X232" i="1" s="1"/>
  <c r="K119" i="1"/>
  <c r="X119" i="1" s="1"/>
  <c r="K562" i="1"/>
  <c r="X562" i="1" s="1"/>
  <c r="K509" i="1"/>
  <c r="X509" i="1" s="1"/>
  <c r="K94" i="1"/>
  <c r="X94" i="1" s="1"/>
  <c r="K43" i="1"/>
  <c r="X43" i="1" s="1"/>
  <c r="K266" i="1"/>
  <c r="X266" i="1" s="1"/>
  <c r="K929" i="1"/>
  <c r="X929" i="1" s="1"/>
  <c r="K487" i="1"/>
  <c r="X487" i="1" s="1"/>
  <c r="K326" i="1"/>
  <c r="X326" i="1" s="1"/>
  <c r="K951" i="1"/>
  <c r="X951" i="1" s="1"/>
  <c r="K822" i="1"/>
  <c r="X822" i="1" s="1"/>
  <c r="K558" i="1"/>
  <c r="X558" i="1" s="1"/>
  <c r="K399" i="1"/>
  <c r="X399" i="1" s="1"/>
  <c r="K41" i="1"/>
  <c r="X41" i="1" s="1"/>
  <c r="K684" i="1"/>
  <c r="X684" i="1" s="1"/>
  <c r="K935" i="1"/>
  <c r="X935" i="1" s="1"/>
  <c r="K30" i="1"/>
  <c r="X30" i="1" s="1"/>
  <c r="K941" i="1"/>
  <c r="X941" i="1" s="1"/>
  <c r="K435" i="1"/>
  <c r="X435" i="1" s="1"/>
  <c r="K965" i="1"/>
  <c r="X965" i="1" s="1"/>
  <c r="K873" i="1"/>
  <c r="X873" i="1" s="1"/>
  <c r="K13" i="1"/>
  <c r="X13" i="1" s="1"/>
  <c r="K128" i="1"/>
  <c r="X128" i="1" s="1"/>
  <c r="K436" i="1"/>
  <c r="X436" i="1" s="1"/>
  <c r="K173" i="1"/>
  <c r="X173" i="1" s="1"/>
  <c r="K127" i="1"/>
  <c r="X127" i="1" s="1"/>
  <c r="K734" i="1"/>
  <c r="X734" i="1" s="1"/>
  <c r="K707" i="1"/>
  <c r="X707" i="1" s="1"/>
  <c r="K688" i="1"/>
  <c r="X688" i="1" s="1"/>
  <c r="K249" i="1"/>
  <c r="X249" i="1" s="1"/>
  <c r="K224" i="1"/>
  <c r="X224" i="1" s="1"/>
  <c r="K241" i="1"/>
  <c r="X241" i="1" s="1"/>
  <c r="K84" i="1"/>
  <c r="X84" i="1" s="1"/>
  <c r="K362" i="1"/>
  <c r="X362" i="1" s="1"/>
  <c r="K520" i="1"/>
  <c r="X520" i="1" s="1"/>
  <c r="K893" i="1"/>
  <c r="X893" i="1" s="1"/>
  <c r="K303" i="1"/>
  <c r="X303" i="1" s="1"/>
  <c r="K254" i="1"/>
  <c r="X254" i="1" s="1"/>
  <c r="K672" i="1"/>
  <c r="X672" i="1" s="1"/>
  <c r="K705" i="1"/>
  <c r="X705" i="1" s="1"/>
  <c r="K444" i="1"/>
  <c r="X444" i="1" s="1"/>
  <c r="K753" i="1"/>
  <c r="X753" i="1" s="1"/>
  <c r="K383" i="1"/>
  <c r="X383" i="1" s="1"/>
  <c r="K244" i="1"/>
  <c r="X244" i="1" s="1"/>
  <c r="K437" i="1"/>
  <c r="X437" i="1" s="1"/>
  <c r="K964" i="1"/>
  <c r="X964" i="1" s="1"/>
  <c r="K631" i="1"/>
  <c r="X631" i="1" s="1"/>
  <c r="K599" i="1"/>
  <c r="X599" i="1" s="1"/>
  <c r="K219" i="1"/>
  <c r="X219" i="1" s="1"/>
  <c r="K864" i="1"/>
  <c r="X864" i="1" s="1"/>
  <c r="K446" i="1"/>
  <c r="X446" i="1" s="1"/>
  <c r="K168" i="1"/>
  <c r="X168" i="1" s="1"/>
  <c r="K963" i="1"/>
  <c r="X963" i="1" s="1"/>
  <c r="K45" i="1"/>
  <c r="X45" i="1" s="1"/>
  <c r="K499" i="1"/>
  <c r="X499" i="1" s="1"/>
  <c r="K962" i="1"/>
  <c r="X962" i="1" s="1"/>
  <c r="K643" i="1"/>
  <c r="X643" i="1" s="1"/>
  <c r="K36" i="1"/>
  <c r="X36" i="1" s="1"/>
  <c r="K454" i="1"/>
  <c r="X454" i="1" s="1"/>
  <c r="K459" i="1"/>
  <c r="X459" i="1" s="1"/>
  <c r="K21" i="1"/>
  <c r="X21" i="1" s="1"/>
  <c r="K263" i="1"/>
  <c r="X263" i="1" s="1"/>
  <c r="K518" i="1"/>
  <c r="X518" i="1" s="1"/>
  <c r="K797" i="1"/>
  <c r="X797" i="1" s="1"/>
  <c r="K910" i="1"/>
  <c r="X910" i="1" s="1"/>
  <c r="K987" i="1"/>
  <c r="X987" i="1" s="1"/>
  <c r="K124" i="1"/>
  <c r="X124" i="1" s="1"/>
  <c r="K511" i="1"/>
  <c r="X511" i="1" s="1"/>
  <c r="K851" i="1"/>
  <c r="X851" i="1" s="1"/>
  <c r="K619" i="1"/>
  <c r="X619" i="1" s="1"/>
  <c r="K476" i="1"/>
  <c r="X476" i="1" s="1"/>
  <c r="K371" i="1"/>
  <c r="X371" i="1" s="1"/>
  <c r="K507" i="1"/>
  <c r="X507" i="1" s="1"/>
  <c r="K123" i="1"/>
  <c r="X123" i="1" s="1"/>
  <c r="K149" i="1"/>
  <c r="X149" i="1" s="1"/>
  <c r="K770" i="1"/>
  <c r="X770" i="1" s="1"/>
  <c r="K961" i="1"/>
  <c r="X961" i="1" s="1"/>
  <c r="K931" i="1"/>
  <c r="X931" i="1" s="1"/>
  <c r="K95" i="1"/>
  <c r="X95" i="1" s="1"/>
  <c r="K26" i="1"/>
  <c r="X26" i="1" s="1"/>
  <c r="K608" i="1"/>
  <c r="X608" i="1" s="1"/>
  <c r="K519" i="1"/>
  <c r="X519" i="1" s="1"/>
  <c r="K830" i="1"/>
  <c r="X830" i="1" s="1"/>
  <c r="K79" i="1"/>
  <c r="X79" i="1" s="1"/>
  <c r="K115" i="1"/>
  <c r="X115" i="1" s="1"/>
  <c r="K718" i="1"/>
  <c r="X718" i="1" s="1"/>
  <c r="K939" i="1"/>
  <c r="X939" i="1" s="1"/>
  <c r="K309" i="1"/>
  <c r="X309" i="1" s="1"/>
  <c r="K402" i="1"/>
  <c r="X402" i="1" s="1"/>
  <c r="K460" i="1"/>
  <c r="X460" i="1" s="1"/>
  <c r="K659" i="1"/>
  <c r="X659" i="1" s="1"/>
  <c r="K936" i="1"/>
  <c r="X936" i="1" s="1"/>
  <c r="K778" i="1"/>
  <c r="X778" i="1" s="1"/>
  <c r="K259" i="1"/>
  <c r="X259" i="1" s="1"/>
  <c r="K52" i="1"/>
  <c r="X52" i="1" s="1"/>
  <c r="K478" i="1"/>
  <c r="X478" i="1" s="1"/>
  <c r="K429" i="1"/>
  <c r="X429" i="1" s="1"/>
  <c r="K534" i="1"/>
  <c r="X534" i="1" s="1"/>
  <c r="K285" i="1"/>
  <c r="X285" i="1" s="1"/>
  <c r="K388" i="1"/>
  <c r="X388" i="1" s="1"/>
  <c r="K93" i="1"/>
  <c r="X93" i="1" s="1"/>
  <c r="K620" i="1"/>
  <c r="X620" i="1" s="1"/>
  <c r="O792" i="1"/>
  <c r="AB792" i="1" s="1"/>
  <c r="O192" i="1"/>
  <c r="AB192" i="1" s="1"/>
  <c r="O986" i="1"/>
  <c r="AB986" i="1" s="1"/>
  <c r="O661" i="1"/>
  <c r="AB661" i="1" s="1"/>
  <c r="O125" i="1"/>
  <c r="AB125" i="1" s="1"/>
  <c r="O967" i="1"/>
  <c r="AB967" i="1" s="1"/>
  <c r="O327" i="1"/>
  <c r="AB327" i="1" s="1"/>
  <c r="O120" i="1"/>
  <c r="AB120" i="1" s="1"/>
  <c r="O819" i="1"/>
  <c r="AB819" i="1" s="1"/>
  <c r="O651" i="1"/>
  <c r="AB651" i="1" s="1"/>
  <c r="O671" i="1"/>
  <c r="AB671" i="1" s="1"/>
  <c r="O455" i="1"/>
  <c r="AB455" i="1" s="1"/>
  <c r="O61" i="1"/>
  <c r="AB61" i="1" s="1"/>
  <c r="O991" i="1"/>
  <c r="AB991" i="1" s="1"/>
  <c r="O769" i="1"/>
  <c r="AB769" i="1" s="1"/>
  <c r="O737" i="1"/>
  <c r="AB737" i="1" s="1"/>
  <c r="O345" i="1"/>
  <c r="AB345" i="1" s="1"/>
  <c r="O11" i="1"/>
  <c r="AB11" i="1" s="1"/>
  <c r="O559" i="1"/>
  <c r="AB559" i="1" s="1"/>
  <c r="O526" i="1"/>
  <c r="AB526" i="1" s="1"/>
  <c r="O49" i="1"/>
  <c r="AB49" i="1" s="1"/>
  <c r="O977" i="1"/>
  <c r="AB977" i="1" s="1"/>
  <c r="O32" i="1"/>
  <c r="AB32" i="1" s="1"/>
  <c r="O189" i="1"/>
  <c r="AB189" i="1" s="1"/>
  <c r="O549" i="1"/>
  <c r="AB549" i="1" s="1"/>
  <c r="O131" i="1"/>
  <c r="AB131" i="1" s="1"/>
  <c r="O153" i="1"/>
  <c r="AB153" i="1" s="1"/>
  <c r="O152" i="1"/>
  <c r="AB152" i="1" s="1"/>
  <c r="O143" i="1"/>
  <c r="AB143" i="1" s="1"/>
  <c r="O375" i="1"/>
  <c r="AB375" i="1" s="1"/>
  <c r="O714" i="1"/>
  <c r="AB714" i="1" s="1"/>
  <c r="O159" i="1"/>
  <c r="AB159" i="1" s="1"/>
  <c r="O222" i="1"/>
  <c r="AB222" i="1" s="1"/>
  <c r="O674" i="1"/>
  <c r="AB674" i="1" s="1"/>
  <c r="O565" i="1"/>
  <c r="AB565" i="1" s="1"/>
  <c r="O997" i="1"/>
  <c r="AB997" i="1" s="1"/>
  <c r="O597" i="1"/>
  <c r="AB597" i="1" s="1"/>
  <c r="O561" i="1"/>
  <c r="AB561" i="1" s="1"/>
  <c r="O529" i="1"/>
  <c r="AB529" i="1" s="1"/>
  <c r="O953" i="1"/>
  <c r="AB953" i="1" s="1"/>
  <c r="O856" i="1"/>
  <c r="AB856" i="1" s="1"/>
  <c r="O71" i="1"/>
  <c r="AB71" i="1" s="1"/>
  <c r="O60" i="1"/>
  <c r="AB60" i="1" s="1"/>
  <c r="O837" i="1"/>
  <c r="AB837" i="1" s="1"/>
  <c r="O777" i="1"/>
  <c r="AB777" i="1" s="1"/>
  <c r="O247" i="1"/>
  <c r="AB247" i="1" s="1"/>
  <c r="O673" i="1"/>
  <c r="AB673" i="1" s="1"/>
  <c r="O298" i="1"/>
  <c r="AB298" i="1" s="1"/>
  <c r="O274" i="1"/>
  <c r="AB274" i="1" s="1"/>
  <c r="O88" i="1"/>
  <c r="AB88" i="1" s="1"/>
  <c r="O550" i="1"/>
  <c r="AB550" i="1" s="1"/>
  <c r="O752" i="1"/>
  <c r="AB752" i="1" s="1"/>
  <c r="O603" i="1"/>
  <c r="AB603" i="1" s="1"/>
  <c r="O251" i="1"/>
  <c r="AB251" i="1" s="1"/>
  <c r="O564" i="1"/>
  <c r="AB564" i="1" s="1"/>
  <c r="O877" i="1"/>
  <c r="AB877" i="1" s="1"/>
  <c r="O236" i="1"/>
  <c r="AB236" i="1" s="1"/>
  <c r="O687" i="1"/>
  <c r="AB687" i="1" s="1"/>
  <c r="O863" i="1"/>
  <c r="AB863" i="1" s="1"/>
  <c r="O425" i="1"/>
  <c r="AB425" i="1" s="1"/>
  <c r="O625" i="1"/>
  <c r="AB625" i="1" s="1"/>
  <c r="O239" i="1"/>
  <c r="AB239" i="1" s="1"/>
  <c r="O548" i="1"/>
  <c r="AB548" i="1" s="1"/>
  <c r="O791" i="1"/>
  <c r="AB791" i="1" s="1"/>
  <c r="O780" i="1"/>
  <c r="AB780" i="1" s="1"/>
  <c r="O700" i="1"/>
  <c r="AB700" i="1" s="1"/>
  <c r="O258" i="1"/>
  <c r="AB258" i="1" s="1"/>
  <c r="O83" i="1"/>
  <c r="AB83" i="1" s="1"/>
  <c r="O89" i="1"/>
  <c r="AB89" i="1" s="1"/>
  <c r="O804" i="1"/>
  <c r="AB804" i="1" s="1"/>
  <c r="O716" i="1"/>
  <c r="AB716" i="1" s="1"/>
  <c r="O954" i="1"/>
  <c r="AB954" i="1" s="1"/>
  <c r="O473" i="1"/>
  <c r="AB473" i="1" s="1"/>
  <c r="O65" i="1"/>
  <c r="AB65" i="1" s="1"/>
  <c r="O233" i="1"/>
  <c r="AB233" i="1" s="1"/>
  <c r="O431" i="1"/>
  <c r="AB431" i="1" s="1"/>
  <c r="O928" i="1"/>
  <c r="AB928" i="1" s="1"/>
  <c r="O696" i="1"/>
  <c r="AB696" i="1" s="1"/>
  <c r="O175" i="1"/>
  <c r="AB175" i="1" s="1"/>
  <c r="O719" i="1"/>
  <c r="AB719" i="1" s="1"/>
  <c r="O872" i="1"/>
  <c r="AB872" i="1" s="1"/>
  <c r="O305" i="1"/>
  <c r="AB305" i="1" s="1"/>
  <c r="O583" i="1"/>
  <c r="AB583" i="1" s="1"/>
  <c r="O439" i="1"/>
  <c r="AB439" i="1" s="1"/>
  <c r="O552" i="1"/>
  <c r="AB552" i="1" s="1"/>
  <c r="O960" i="1"/>
  <c r="AB960" i="1" s="1"/>
  <c r="O142" i="1"/>
  <c r="AB142" i="1" s="1"/>
  <c r="O715" i="1"/>
  <c r="AB715" i="1" s="1"/>
  <c r="O29" i="1"/>
  <c r="AB29" i="1" s="1"/>
  <c r="O658" i="1"/>
  <c r="AB658" i="1" s="1"/>
  <c r="O277" i="1"/>
  <c r="AB277" i="1" s="1"/>
  <c r="O713" i="1"/>
  <c r="AB713" i="1" s="1"/>
  <c r="O678" i="1"/>
  <c r="AB678" i="1" s="1"/>
  <c r="O387" i="1"/>
  <c r="AB387" i="1" s="1"/>
  <c r="O481" i="1"/>
  <c r="AB481" i="1" s="1"/>
  <c r="O587" i="1"/>
  <c r="AB587" i="1" s="1"/>
  <c r="O457" i="1"/>
  <c r="AB457" i="1" s="1"/>
  <c r="O381" i="1"/>
  <c r="AB381" i="1" s="1"/>
  <c r="O846" i="1"/>
  <c r="AB846" i="1" s="1"/>
  <c r="O447" i="1"/>
  <c r="AB447" i="1" s="1"/>
  <c r="O453" i="1"/>
  <c r="AB453" i="1" s="1"/>
  <c r="O9" i="1"/>
  <c r="AB9" i="1" s="1"/>
  <c r="O379" i="1"/>
  <c r="AB379" i="1" s="1"/>
  <c r="O495" i="1"/>
  <c r="AB495" i="1" s="1"/>
  <c r="O956" i="1"/>
  <c r="AB956" i="1" s="1"/>
  <c r="O368" i="1"/>
  <c r="AB368" i="1" s="1"/>
  <c r="O973" i="1"/>
  <c r="AB973" i="1" s="1"/>
  <c r="O81" i="1"/>
  <c r="AB81" i="1" s="1"/>
  <c r="O545" i="1"/>
  <c r="AB545" i="1" s="1"/>
  <c r="O765" i="1"/>
  <c r="AB765" i="1" s="1"/>
  <c r="O725" i="1"/>
  <c r="AB725" i="1" s="1"/>
  <c r="O113" i="1"/>
  <c r="AB113" i="1" s="1"/>
  <c r="O77" i="1"/>
  <c r="AB77" i="1" s="1"/>
  <c r="O112" i="1"/>
  <c r="AB112" i="1" s="1"/>
  <c r="O405" i="1"/>
  <c r="AB405" i="1" s="1"/>
  <c r="O19" i="1"/>
  <c r="AB19" i="1" s="1"/>
  <c r="O109" i="1"/>
  <c r="AB109" i="1" s="1"/>
  <c r="O306" i="1"/>
  <c r="AB306" i="1" s="1"/>
  <c r="O472" i="1"/>
  <c r="AB472" i="1" s="1"/>
  <c r="O164" i="1"/>
  <c r="AB164" i="1" s="1"/>
  <c r="O121" i="1"/>
  <c r="AB121" i="1" s="1"/>
  <c r="O820" i="1"/>
  <c r="AB820" i="1" s="1"/>
  <c r="O118" i="1"/>
  <c r="AB118" i="1" s="1"/>
  <c r="O245" i="1"/>
  <c r="AB245" i="1" s="1"/>
  <c r="O594" i="1"/>
  <c r="AB594" i="1" s="1"/>
  <c r="O270" i="1"/>
  <c r="AB270" i="1" s="1"/>
  <c r="O39" i="1"/>
  <c r="AB39" i="1" s="1"/>
  <c r="O194" i="1"/>
  <c r="AB194" i="1" s="1"/>
  <c r="O560" i="1"/>
  <c r="AB560" i="1" s="1"/>
  <c r="O640" i="1"/>
  <c r="AB640" i="1" s="1"/>
  <c r="O616" i="1"/>
  <c r="AB616" i="1" s="1"/>
  <c r="O884" i="1"/>
  <c r="AB884" i="1" s="1"/>
  <c r="O130" i="1"/>
  <c r="AB130" i="1" s="1"/>
  <c r="O648" i="1"/>
  <c r="AB648" i="1" s="1"/>
  <c r="O1000" i="1"/>
  <c r="AB1000" i="1" s="1"/>
  <c r="O186" i="1"/>
  <c r="AB186" i="1" s="1"/>
  <c r="O741" i="1"/>
  <c r="AB741" i="1" s="1"/>
  <c r="O557" i="1"/>
  <c r="AB557" i="1" s="1"/>
  <c r="O803" i="1"/>
  <c r="AB803" i="1" s="1"/>
  <c r="O578" i="1"/>
  <c r="AB578" i="1" s="1"/>
  <c r="O754" i="1"/>
  <c r="AB754" i="1" s="1"/>
  <c r="O117" i="1"/>
  <c r="AB117" i="1" s="1"/>
  <c r="O463" i="1"/>
  <c r="AB463" i="1" s="1"/>
  <c r="O287" i="1"/>
  <c r="AB287" i="1" s="1"/>
  <c r="O904" i="1"/>
  <c r="AB904" i="1" s="1"/>
  <c r="O832" i="1"/>
  <c r="AB832" i="1" s="1"/>
  <c r="O566" i="1"/>
  <c r="AB566" i="1" s="1"/>
  <c r="O323" i="1"/>
  <c r="AB323" i="1" s="1"/>
  <c r="O733" i="1"/>
  <c r="AB733" i="1" s="1"/>
  <c r="O256" i="1"/>
  <c r="AB256" i="1" s="1"/>
  <c r="O971" i="1"/>
  <c r="AB971" i="1" s="1"/>
  <c r="O980" i="1"/>
  <c r="AB980" i="1" s="1"/>
  <c r="O330" i="1"/>
  <c r="AB330" i="1" s="1"/>
  <c r="O681" i="1"/>
  <c r="AB681" i="1" s="1"/>
  <c r="O774" i="1"/>
  <c r="AB774" i="1" s="1"/>
  <c r="O489" i="1"/>
  <c r="AB489" i="1" s="1"/>
  <c r="O82" i="1"/>
  <c r="AB82" i="1" s="1"/>
  <c r="O434" i="1"/>
  <c r="AB434" i="1" s="1"/>
  <c r="O691" i="1"/>
  <c r="AB691" i="1" s="1"/>
  <c r="O853" i="1"/>
  <c r="AB853" i="1" s="1"/>
  <c r="O943" i="1"/>
  <c r="AB943" i="1" s="1"/>
  <c r="O421" i="1"/>
  <c r="AB421" i="1" s="1"/>
  <c r="O350" i="1"/>
  <c r="AB350" i="1" s="1"/>
  <c r="O860" i="1"/>
  <c r="AB860" i="1" s="1"/>
  <c r="O781" i="1"/>
  <c r="AB781" i="1" s="1"/>
  <c r="O377" i="1"/>
  <c r="AB377" i="1" s="1"/>
  <c r="O56" i="1"/>
  <c r="AB56" i="1" s="1"/>
  <c r="O427" i="1"/>
  <c r="AB427" i="1" s="1"/>
  <c r="O386" i="1"/>
  <c r="AB386" i="1" s="1"/>
  <c r="O554" i="1"/>
  <c r="AB554" i="1" s="1"/>
  <c r="O172" i="1"/>
  <c r="AB172" i="1" s="1"/>
  <c r="O44" i="1"/>
  <c r="AB44" i="1" s="1"/>
  <c r="O505" i="1"/>
  <c r="AB505" i="1" s="1"/>
  <c r="O913" i="1"/>
  <c r="AB913" i="1" s="1"/>
  <c r="O206" i="1"/>
  <c r="AB206" i="1" s="1"/>
  <c r="O468" i="1"/>
  <c r="AB468" i="1" s="1"/>
  <c r="O745" i="1"/>
  <c r="AB745" i="1" s="1"/>
  <c r="O955" i="1"/>
  <c r="AB955" i="1" s="1"/>
  <c r="O838" i="1"/>
  <c r="AB838" i="1" s="1"/>
  <c r="O972" i="1"/>
  <c r="AB972" i="1" s="1"/>
  <c r="O317" i="1"/>
  <c r="AB317" i="1" s="1"/>
  <c r="O136" i="1"/>
  <c r="AB136" i="1" s="1"/>
  <c r="O921" i="1"/>
  <c r="AB921" i="1" s="1"/>
  <c r="O163" i="1"/>
  <c r="AB163" i="1" s="1"/>
  <c r="O238" i="1"/>
  <c r="AB238" i="1" s="1"/>
  <c r="O403" i="1"/>
  <c r="AB403" i="1" s="1"/>
  <c r="O974" i="1"/>
  <c r="AB974" i="1" s="1"/>
  <c r="O828" i="1"/>
  <c r="AB828" i="1" s="1"/>
  <c r="O543" i="1"/>
  <c r="AB543" i="1" s="1"/>
  <c r="O335" i="1"/>
  <c r="AB335" i="1" s="1"/>
  <c r="O265" i="1"/>
  <c r="AB265" i="1" s="1"/>
  <c r="O924" i="1"/>
  <c r="AB924" i="1" s="1"/>
  <c r="O493" i="1"/>
  <c r="AB493" i="1" s="1"/>
  <c r="O240" i="1"/>
  <c r="AB240" i="1" s="1"/>
  <c r="O535" i="1"/>
  <c r="AB535" i="1" s="1"/>
  <c r="O807" i="1"/>
  <c r="AB807" i="1" s="1"/>
  <c r="O279" i="1"/>
  <c r="AB279" i="1" s="1"/>
  <c r="O729" i="1"/>
  <c r="AB729" i="1" s="1"/>
  <c r="O613" i="1"/>
  <c r="AB613" i="1" s="1"/>
  <c r="O78" i="1"/>
  <c r="AB78" i="1" s="1"/>
  <c r="O601" i="1"/>
  <c r="AB601" i="1" s="1"/>
  <c r="O868" i="1"/>
  <c r="AB868" i="1" s="1"/>
  <c r="O829" i="1"/>
  <c r="AB829" i="1" s="1"/>
  <c r="O656" i="1"/>
  <c r="AB656" i="1" s="1"/>
  <c r="O413" i="1"/>
  <c r="AB413" i="1" s="1"/>
  <c r="O502" i="1"/>
  <c r="AB502" i="1" s="1"/>
  <c r="O438" i="1"/>
  <c r="AB438" i="1" s="1"/>
  <c r="O768" i="1"/>
  <c r="AB768" i="1" s="1"/>
  <c r="O969" i="1"/>
  <c r="AB969" i="1" s="1"/>
  <c r="O338" i="1"/>
  <c r="AB338" i="1" s="1"/>
  <c r="O67" i="1"/>
  <c r="AB67" i="1" s="1"/>
  <c r="O690" i="1"/>
  <c r="AB690" i="1" s="1"/>
  <c r="O902" i="1"/>
  <c r="AB902" i="1" s="1"/>
  <c r="O366" i="1"/>
  <c r="AB366" i="1" s="1"/>
  <c r="O582" i="1"/>
  <c r="AB582" i="1" s="1"/>
  <c r="O663" i="1"/>
  <c r="AB663" i="1" s="1"/>
  <c r="O40" i="1"/>
  <c r="AB40" i="1" s="1"/>
  <c r="O982" i="1"/>
  <c r="AB982" i="1" s="1"/>
  <c r="O147" i="1"/>
  <c r="AB147" i="1" s="1"/>
  <c r="O906" i="1"/>
  <c r="AB906" i="1" s="1"/>
  <c r="O717" i="1"/>
  <c r="AB717" i="1" s="1"/>
  <c r="O497" i="1"/>
  <c r="AB497" i="1" s="1"/>
  <c r="O179" i="1"/>
  <c r="AB179" i="1" s="1"/>
  <c r="O895" i="1"/>
  <c r="AB895" i="1" s="1"/>
  <c r="O100" i="1"/>
  <c r="AB100" i="1" s="1"/>
  <c r="O627" i="1"/>
  <c r="AB627" i="1" s="1"/>
  <c r="O400" i="1"/>
  <c r="AB400" i="1" s="1"/>
  <c r="O158" i="1"/>
  <c r="AB158" i="1" s="1"/>
  <c r="O926" i="1"/>
  <c r="AB926" i="1" s="1"/>
  <c r="O539" i="1"/>
  <c r="AB539" i="1" s="1"/>
  <c r="O483" i="1"/>
  <c r="AB483" i="1" s="1"/>
  <c r="O255" i="1"/>
  <c r="AB255" i="1" s="1"/>
  <c r="O724" i="1"/>
  <c r="AB724" i="1" s="1"/>
  <c r="O336" i="1"/>
  <c r="AB336" i="1" s="1"/>
  <c r="O567" i="1"/>
  <c r="AB567" i="1" s="1"/>
  <c r="O918" i="1"/>
  <c r="AB918" i="1" s="1"/>
  <c r="O710" i="1"/>
  <c r="AB710" i="1" s="1"/>
  <c r="O160" i="1"/>
  <c r="AB160" i="1" s="1"/>
  <c r="O294" i="1"/>
  <c r="AB294" i="1" s="1"/>
  <c r="O920" i="1"/>
  <c r="AB920" i="1" s="1"/>
  <c r="O373" i="1"/>
  <c r="AB373" i="1" s="1"/>
  <c r="O796" i="1"/>
  <c r="AB796" i="1" s="1"/>
  <c r="O580" i="1"/>
  <c r="AB580" i="1" s="1"/>
  <c r="O701" i="1"/>
  <c r="AB701" i="1" s="1"/>
  <c r="O212" i="1"/>
  <c r="AB212" i="1" s="1"/>
  <c r="O666" i="1"/>
  <c r="AB666" i="1" s="1"/>
  <c r="O907" i="1"/>
  <c r="AB907" i="1" s="1"/>
  <c r="O773" i="1"/>
  <c r="AB773" i="1" s="1"/>
  <c r="O59" i="1"/>
  <c r="AB59" i="1" s="1"/>
  <c r="O360" i="1"/>
  <c r="AB360" i="1" s="1"/>
  <c r="O605" i="1"/>
  <c r="AB605" i="1" s="1"/>
  <c r="O385" i="1"/>
  <c r="AB385" i="1" s="1"/>
  <c r="O101" i="1"/>
  <c r="AB101" i="1" s="1"/>
  <c r="O854" i="1"/>
  <c r="AB854" i="1" s="1"/>
  <c r="O999" i="1"/>
  <c r="AB999" i="1" s="1"/>
  <c r="O593" i="1"/>
  <c r="AB593" i="1" s="1"/>
  <c r="O108" i="1"/>
  <c r="AB108" i="1" s="1"/>
  <c r="O315" i="1"/>
  <c r="AB315" i="1" s="1"/>
  <c r="O933" i="1"/>
  <c r="AB933" i="1" s="1"/>
  <c r="O858" i="1"/>
  <c r="AB858" i="1" s="1"/>
  <c r="O848" i="1"/>
  <c r="AB848" i="1" s="1"/>
  <c r="O410" i="1"/>
  <c r="AB410" i="1" s="1"/>
  <c r="O46" i="1"/>
  <c r="AB46" i="1" s="1"/>
  <c r="O339" i="1"/>
  <c r="AB339" i="1" s="1"/>
  <c r="O879" i="1"/>
  <c r="AB879" i="1" s="1"/>
  <c r="O783" i="1"/>
  <c r="AB783" i="1" s="1"/>
  <c r="O767" i="1"/>
  <c r="AB767" i="1" s="1"/>
  <c r="O703" i="1"/>
  <c r="AB703" i="1" s="1"/>
  <c r="O711" i="1"/>
  <c r="AB711" i="1" s="1"/>
  <c r="O610" i="1"/>
  <c r="AB610" i="1" s="1"/>
  <c r="O234" i="1"/>
  <c r="AB234" i="1" s="1"/>
  <c r="O126" i="1"/>
  <c r="AB126" i="1" s="1"/>
  <c r="O412" i="1"/>
  <c r="AB412" i="1" s="1"/>
  <c r="O908" i="1"/>
  <c r="AB908" i="1" s="1"/>
  <c r="O102" i="1"/>
  <c r="AB102" i="1" s="1"/>
  <c r="O984" i="1"/>
  <c r="AB984" i="1" s="1"/>
  <c r="O629" i="1"/>
  <c r="AB629" i="1" s="1"/>
  <c r="O911" i="1"/>
  <c r="AB911" i="1" s="1"/>
  <c r="O69" i="1"/>
  <c r="AB69" i="1" s="1"/>
  <c r="O546" i="1"/>
  <c r="AB546" i="1" s="1"/>
  <c r="O370" i="1"/>
  <c r="AB370" i="1" s="1"/>
  <c r="O349" i="1"/>
  <c r="AB349" i="1" s="1"/>
  <c r="O313" i="1"/>
  <c r="AB313" i="1" s="1"/>
  <c r="O488" i="1"/>
  <c r="AB488" i="1" s="1"/>
  <c r="O53" i="1"/>
  <c r="AB53" i="1" s="1"/>
  <c r="O66" i="1"/>
  <c r="AB66" i="1" s="1"/>
  <c r="O35" i="1"/>
  <c r="AB35" i="1" s="1"/>
  <c r="O800" i="1"/>
  <c r="AB800" i="1" s="1"/>
  <c r="O342" i="1"/>
  <c r="AB342" i="1" s="1"/>
  <c r="O181" i="1"/>
  <c r="AB181" i="1" s="1"/>
  <c r="O442" i="1"/>
  <c r="AB442" i="1" s="1"/>
  <c r="O957" i="1"/>
  <c r="AB957" i="1" s="1"/>
  <c r="O695" i="1"/>
  <c r="AB695" i="1" s="1"/>
  <c r="O422" i="1"/>
  <c r="AB422" i="1" s="1"/>
  <c r="O508" i="1"/>
  <c r="AB508" i="1" s="1"/>
  <c r="O146" i="1"/>
  <c r="AB146" i="1" s="1"/>
  <c r="O556" i="1"/>
  <c r="AB556" i="1" s="1"/>
  <c r="O474" i="1"/>
  <c r="AB474" i="1" s="1"/>
  <c r="O225" i="1"/>
  <c r="AB225" i="1" s="1"/>
  <c r="O537" i="1"/>
  <c r="AB537" i="1" s="1"/>
  <c r="O598" i="1"/>
  <c r="AB598" i="1" s="1"/>
  <c r="O890" i="1"/>
  <c r="AB890" i="1" s="1"/>
  <c r="O547" i="1"/>
  <c r="AB547" i="1" s="1"/>
  <c r="O653" i="1"/>
  <c r="AB653" i="1" s="1"/>
  <c r="O301" i="1"/>
  <c r="AB301" i="1" s="1"/>
  <c r="O835" i="1"/>
  <c r="AB835" i="1" s="1"/>
  <c r="O662" i="1"/>
  <c r="AB662" i="1" s="1"/>
  <c r="O699" i="1"/>
  <c r="AB699" i="1" s="1"/>
  <c r="O97" i="1"/>
  <c r="AB97" i="1" s="1"/>
  <c r="O789" i="1"/>
  <c r="AB789" i="1" s="1"/>
  <c r="O891" i="1"/>
  <c r="AB891" i="1" s="1"/>
  <c r="O104" i="1"/>
  <c r="AB104" i="1" s="1"/>
  <c r="O139" i="1"/>
  <c r="AB139" i="1" s="1"/>
  <c r="O572" i="1"/>
  <c r="AB572" i="1" s="1"/>
  <c r="O818" i="1"/>
  <c r="AB818" i="1" s="1"/>
  <c r="O419" i="1"/>
  <c r="AB419" i="1" s="1"/>
  <c r="O456" i="1"/>
  <c r="AB456" i="1" s="1"/>
  <c r="O573" i="1"/>
  <c r="AB573" i="1" s="1"/>
  <c r="O501" i="1"/>
  <c r="AB501" i="1" s="1"/>
  <c r="O809" i="1"/>
  <c r="AB809" i="1" s="1"/>
  <c r="O220" i="1"/>
  <c r="AB220" i="1" s="1"/>
  <c r="O15" i="1"/>
  <c r="AB15" i="1" s="1"/>
  <c r="O887" i="1"/>
  <c r="AB887" i="1" s="1"/>
  <c r="O870" i="1"/>
  <c r="AB870" i="1" s="1"/>
  <c r="O644" i="1"/>
  <c r="AB644" i="1" s="1"/>
  <c r="O63" i="1"/>
  <c r="AB63" i="1" s="1"/>
  <c r="O157" i="1"/>
  <c r="AB157" i="1" s="1"/>
  <c r="O382" i="1"/>
  <c r="AB382" i="1" s="1"/>
  <c r="O450" i="1"/>
  <c r="AB450" i="1" s="1"/>
  <c r="O881" i="1"/>
  <c r="AB881" i="1" s="1"/>
  <c r="O540" i="1"/>
  <c r="AB540" i="1" s="1"/>
  <c r="O850" i="1"/>
  <c r="AB850" i="1" s="1"/>
  <c r="O290" i="1"/>
  <c r="AB290" i="1" s="1"/>
  <c r="O993" i="1"/>
  <c r="AB993" i="1" s="1"/>
  <c r="O817" i="1"/>
  <c r="AB817" i="1" s="1"/>
  <c r="O414" i="1"/>
  <c r="AB414" i="1" s="1"/>
  <c r="O404" i="1"/>
  <c r="AB404" i="1" s="1"/>
  <c r="O328" i="1"/>
  <c r="AB328" i="1" s="1"/>
  <c r="O949" i="1"/>
  <c r="AB949" i="1" s="1"/>
  <c r="O813" i="1"/>
  <c r="AB813" i="1" s="1"/>
  <c r="O190" i="1"/>
  <c r="AB190" i="1" s="1"/>
  <c r="O788" i="1"/>
  <c r="AB788" i="1" s="1"/>
  <c r="O223" i="1"/>
  <c r="AB223" i="1" s="1"/>
  <c r="O772" i="1"/>
  <c r="AB772" i="1" s="1"/>
  <c r="O475" i="1"/>
  <c r="AB475" i="1" s="1"/>
  <c r="O272" i="1"/>
  <c r="AB272" i="1" s="1"/>
  <c r="O743" i="1"/>
  <c r="AB743" i="1" s="1"/>
  <c r="O746" i="1"/>
  <c r="AB746" i="1" s="1"/>
  <c r="O849" i="1"/>
  <c r="AB849" i="1" s="1"/>
  <c r="O331" i="1"/>
  <c r="AB331" i="1" s="1"/>
  <c r="O689" i="1"/>
  <c r="AB689" i="1" s="1"/>
  <c r="O704" i="1"/>
  <c r="AB704" i="1" s="1"/>
  <c r="O193" i="1"/>
  <c r="AB193" i="1" s="1"/>
  <c r="O806" i="1"/>
  <c r="AB806" i="1" s="1"/>
  <c r="O17" i="1"/>
  <c r="AB17" i="1" s="1"/>
  <c r="O141" i="1"/>
  <c r="AB141" i="1" s="1"/>
  <c r="O50" i="1"/>
  <c r="AB50" i="1" s="1"/>
  <c r="O230" i="1"/>
  <c r="AB230" i="1" s="1"/>
  <c r="O626" i="1"/>
  <c r="AB626" i="1" s="1"/>
  <c r="O516" i="1"/>
  <c r="AB516" i="1" s="1"/>
  <c r="O764" i="1"/>
  <c r="AB764" i="1" s="1"/>
  <c r="O282" i="1"/>
  <c r="AB282" i="1" s="1"/>
  <c r="O756" i="1"/>
  <c r="AB756" i="1" s="1"/>
  <c r="O985" i="1"/>
  <c r="AB985" i="1" s="1"/>
  <c r="O271" i="1"/>
  <c r="AB271" i="1" s="1"/>
  <c r="O834" i="1"/>
  <c r="AB834" i="1" s="1"/>
  <c r="O833" i="1"/>
  <c r="AB833" i="1" s="1"/>
  <c r="O840" i="1"/>
  <c r="AB840" i="1" s="1"/>
  <c r="O530" i="1"/>
  <c r="AB530" i="1" s="1"/>
  <c r="O517" i="1"/>
  <c r="AB517" i="1" s="1"/>
  <c r="O178" i="1"/>
  <c r="AB178" i="1" s="1"/>
  <c r="O440" i="1"/>
  <c r="AB440" i="1" s="1"/>
  <c r="O10" i="1"/>
  <c r="AB10" i="1" s="1"/>
  <c r="O919" i="1"/>
  <c r="AB919" i="1" s="1"/>
  <c r="O515" i="1"/>
  <c r="AB515" i="1" s="1"/>
  <c r="O628" i="1"/>
  <c r="AB628" i="1" s="1"/>
  <c r="O12" i="1"/>
  <c r="AB12" i="1" s="1"/>
  <c r="O524" i="1"/>
  <c r="AB524" i="1" s="1"/>
  <c r="O988" i="1"/>
  <c r="AB988" i="1" s="1"/>
  <c r="O148" i="1"/>
  <c r="AB148" i="1" s="1"/>
  <c r="O98" i="1"/>
  <c r="AB98" i="1" s="1"/>
  <c r="O990" i="1"/>
  <c r="AB990" i="1" s="1"/>
  <c r="O257" i="1"/>
  <c r="AB257" i="1" s="1"/>
  <c r="O865" i="1"/>
  <c r="AB865" i="1" s="1"/>
  <c r="O293" i="1"/>
  <c r="AB293" i="1" s="1"/>
  <c r="O679" i="1"/>
  <c r="AB679" i="1" s="1"/>
  <c r="O167" i="1"/>
  <c r="AB167" i="1" s="1"/>
  <c r="O90" i="1"/>
  <c r="AB90" i="1" s="1"/>
  <c r="O885" i="1"/>
  <c r="AB885" i="1" s="1"/>
  <c r="O542" i="1"/>
  <c r="AB542" i="1" s="1"/>
  <c r="O165" i="1"/>
  <c r="AB165" i="1" s="1"/>
  <c r="O589" i="1"/>
  <c r="AB589" i="1" s="1"/>
  <c r="O140" i="1"/>
  <c r="AB140" i="1" s="1"/>
  <c r="O709" i="1"/>
  <c r="AB709" i="1" s="1"/>
  <c r="O242" i="1"/>
  <c r="AB242" i="1" s="1"/>
  <c r="O20" i="1"/>
  <c r="AB20" i="1" s="1"/>
  <c r="O358" i="1"/>
  <c r="AB358" i="1" s="1"/>
  <c r="O739" i="1"/>
  <c r="AB739" i="1" s="1"/>
  <c r="O697" i="1"/>
  <c r="AB697" i="1" s="1"/>
  <c r="O196" i="1"/>
  <c r="AB196" i="1" s="1"/>
  <c r="O458" i="1"/>
  <c r="AB458" i="1" s="1"/>
  <c r="O785" i="1"/>
  <c r="AB785" i="1" s="1"/>
  <c r="O307" i="1"/>
  <c r="AB307" i="1" s="1"/>
  <c r="O207" i="1"/>
  <c r="AB207" i="1" s="1"/>
  <c r="O844" i="1"/>
  <c r="AB844" i="1" s="1"/>
  <c r="O875" i="1"/>
  <c r="AB875" i="1" s="1"/>
  <c r="O87" i="1"/>
  <c r="AB87" i="1" s="1"/>
  <c r="O581" i="1"/>
  <c r="AB581" i="1" s="1"/>
  <c r="O635" i="1"/>
  <c r="AB635" i="1" s="1"/>
  <c r="O288" i="1"/>
  <c r="AB288" i="1" s="1"/>
  <c r="O318" i="1"/>
  <c r="AB318" i="1" s="1"/>
  <c r="O996" i="1"/>
  <c r="AB996" i="1" s="1"/>
  <c r="O393" i="1"/>
  <c r="AB393" i="1" s="1"/>
  <c r="O795" i="1"/>
  <c r="AB795" i="1" s="1"/>
  <c r="O647" i="1"/>
  <c r="AB647" i="1" s="1"/>
  <c r="O948" i="1"/>
  <c r="AB948" i="1" s="1"/>
  <c r="O523" i="1"/>
  <c r="AB523" i="1" s="1"/>
  <c r="O72" i="1"/>
  <c r="AB72" i="1" s="1"/>
  <c r="O91" i="1"/>
  <c r="AB91" i="1" s="1"/>
  <c r="O211" i="1"/>
  <c r="AB211" i="1" s="1"/>
  <c r="O738" i="1"/>
  <c r="AB738" i="1" s="1"/>
  <c r="O469" i="1"/>
  <c r="AB469" i="1" s="1"/>
  <c r="O343" i="1"/>
  <c r="AB343" i="1" s="1"/>
  <c r="O571" i="1"/>
  <c r="AB571" i="1" s="1"/>
  <c r="O198" i="1"/>
  <c r="AB198" i="1" s="1"/>
  <c r="O311" i="1"/>
  <c r="AB311" i="1" s="1"/>
  <c r="O575" i="1"/>
  <c r="AB575" i="1" s="1"/>
  <c r="O354" i="1"/>
  <c r="AB354" i="1" s="1"/>
  <c r="O461" i="1"/>
  <c r="AB461" i="1" s="1"/>
  <c r="O48" i="1"/>
  <c r="AB48" i="1" s="1"/>
  <c r="O31" i="1"/>
  <c r="AB31" i="1" s="1"/>
  <c r="O847" i="1"/>
  <c r="AB847" i="1" s="1"/>
  <c r="O528" i="1"/>
  <c r="AB528" i="1" s="1"/>
  <c r="O235" i="1"/>
  <c r="AB235" i="1" s="1"/>
  <c r="O618" i="1"/>
  <c r="AB618" i="1" s="1"/>
  <c r="O922" i="1"/>
  <c r="AB922" i="1" s="1"/>
  <c r="O420" i="1"/>
  <c r="AB420" i="1" s="1"/>
  <c r="O623" i="1"/>
  <c r="AB623" i="1" s="1"/>
  <c r="O248" i="1"/>
  <c r="AB248" i="1" s="1"/>
  <c r="O732" i="1"/>
  <c r="AB732" i="1" s="1"/>
  <c r="O22" i="1"/>
  <c r="AB22" i="1" s="1"/>
  <c r="O409" i="1"/>
  <c r="AB409" i="1" s="1"/>
  <c r="O852" i="1"/>
  <c r="AB852" i="1" s="1"/>
  <c r="O217" i="1"/>
  <c r="AB217" i="1" s="1"/>
  <c r="O145" i="1"/>
  <c r="AB145" i="1" s="1"/>
  <c r="O299" i="1"/>
  <c r="AB299" i="1" s="1"/>
  <c r="O332" i="1"/>
  <c r="AB332" i="1" s="1"/>
  <c r="O585" i="1"/>
  <c r="AB585" i="1" s="1"/>
  <c r="O839" i="1"/>
  <c r="AB839" i="1" s="1"/>
  <c r="O602" i="1"/>
  <c r="AB602" i="1" s="1"/>
  <c r="O641" i="1"/>
  <c r="AB641" i="1" s="1"/>
  <c r="O500" i="1"/>
  <c r="AB500" i="1" s="1"/>
  <c r="O154" i="1"/>
  <c r="AB154" i="1" s="1"/>
  <c r="O836" i="1"/>
  <c r="AB836" i="1" s="1"/>
  <c r="O744" i="1"/>
  <c r="AB744" i="1" s="1"/>
  <c r="O896" i="1"/>
  <c r="AB896" i="1" s="1"/>
  <c r="O521" i="1"/>
  <c r="AB521" i="1" s="1"/>
  <c r="O316" i="1"/>
  <c r="AB316" i="1" s="1"/>
  <c r="O680" i="1"/>
  <c r="AB680" i="1" s="1"/>
  <c r="O726" i="1"/>
  <c r="AB726" i="1" s="1"/>
  <c r="O712" i="1"/>
  <c r="AB712" i="1" s="1"/>
  <c r="O334" i="1"/>
  <c r="AB334" i="1" s="1"/>
  <c r="O183" i="1"/>
  <c r="AB183" i="1" s="1"/>
  <c r="O176" i="1"/>
  <c r="AB176" i="1" s="1"/>
  <c r="O187" i="1"/>
  <c r="AB187" i="1" s="1"/>
  <c r="O441" i="1"/>
  <c r="AB441" i="1" s="1"/>
  <c r="O200" i="1"/>
  <c r="AB200" i="1" s="1"/>
  <c r="O92" i="1"/>
  <c r="AB92" i="1" s="1"/>
  <c r="O479" i="1"/>
  <c r="AB479" i="1" s="1"/>
  <c r="O685" i="1"/>
  <c r="AB685" i="1" s="1"/>
  <c r="O590" i="1"/>
  <c r="AB590" i="1" s="1"/>
  <c r="O144" i="1"/>
  <c r="AB144" i="1" s="1"/>
  <c r="O268" i="1"/>
  <c r="AB268" i="1" s="1"/>
  <c r="O391" i="1"/>
  <c r="AB391" i="1" s="1"/>
  <c r="O821" i="1"/>
  <c r="AB821" i="1" s="1"/>
  <c r="O273" i="1"/>
  <c r="AB273" i="1" s="1"/>
  <c r="O333" i="1"/>
  <c r="AB333" i="1" s="1"/>
  <c r="O54" i="1"/>
  <c r="AB54" i="1" s="1"/>
  <c r="O637" i="1"/>
  <c r="AB637" i="1" s="1"/>
  <c r="O310" i="1"/>
  <c r="AB310" i="1" s="1"/>
  <c r="O978" i="1"/>
  <c r="AB978" i="1" s="1"/>
  <c r="O396" i="1"/>
  <c r="AB396" i="1" s="1"/>
  <c r="O897" i="1"/>
  <c r="AB897" i="1" s="1"/>
  <c r="O843" i="1"/>
  <c r="AB843" i="1" s="1"/>
  <c r="O180" i="1"/>
  <c r="AB180" i="1" s="1"/>
  <c r="O209" i="1"/>
  <c r="AB209" i="1" s="1"/>
  <c r="O188" i="1"/>
  <c r="AB188" i="1" s="1"/>
  <c r="O85" i="1"/>
  <c r="AB85" i="1" s="1"/>
  <c r="O423" i="1"/>
  <c r="AB423" i="1" s="1"/>
  <c r="O296" i="1"/>
  <c r="AB296" i="1" s="1"/>
  <c r="O443" i="1"/>
  <c r="AB443" i="1" s="1"/>
  <c r="O669" i="1"/>
  <c r="AB669" i="1" s="1"/>
  <c r="O174" i="1"/>
  <c r="AB174" i="1" s="1"/>
  <c r="O281" i="1"/>
  <c r="AB281" i="1" s="1"/>
  <c r="O218" i="1"/>
  <c r="AB218" i="1" s="1"/>
  <c r="O621" i="1"/>
  <c r="AB621" i="1" s="1"/>
  <c r="O959" i="1"/>
  <c r="AB959" i="1" s="1"/>
  <c r="O869" i="1"/>
  <c r="AB869" i="1" s="1"/>
  <c r="O706" i="1"/>
  <c r="AB706" i="1" s="1"/>
  <c r="O267" i="1"/>
  <c r="AB267" i="1" s="1"/>
  <c r="O604" i="1"/>
  <c r="AB604" i="1" s="1"/>
  <c r="O532" i="1"/>
  <c r="AB532" i="1" s="1"/>
  <c r="O397" i="1"/>
  <c r="AB397" i="1" s="1"/>
  <c r="O227" i="1"/>
  <c r="AB227" i="1" s="1"/>
  <c r="O37" i="1"/>
  <c r="AB37" i="1" s="1"/>
  <c r="O229" i="1"/>
  <c r="AB229" i="1" s="1"/>
  <c r="O900" i="1"/>
  <c r="AB900" i="1" s="1"/>
  <c r="O214" i="1"/>
  <c r="AB214" i="1" s="1"/>
  <c r="O775" i="1"/>
  <c r="AB775" i="1" s="1"/>
  <c r="O917" i="1"/>
  <c r="AB917" i="1" s="1"/>
  <c r="O588" i="1"/>
  <c r="AB588" i="1" s="1"/>
  <c r="O958" i="1"/>
  <c r="AB958" i="1" s="1"/>
  <c r="O205" i="1"/>
  <c r="AB205" i="1" s="1"/>
  <c r="O169" i="1"/>
  <c r="AB169" i="1" s="1"/>
  <c r="O449" i="1"/>
  <c r="AB449" i="1" s="1"/>
  <c r="O942" i="1"/>
  <c r="AB942" i="1" s="1"/>
  <c r="O162" i="1"/>
  <c r="AB162" i="1" s="1"/>
  <c r="O285" i="1"/>
  <c r="AB285" i="1" s="1"/>
  <c r="O471" i="1"/>
  <c r="AB471" i="1" s="1"/>
  <c r="O492" i="1"/>
  <c r="AB492" i="1" s="1"/>
  <c r="O51" i="1"/>
  <c r="AB51" i="1" s="1"/>
  <c r="O728" i="1"/>
  <c r="AB728" i="1" s="1"/>
  <c r="O790" i="1"/>
  <c r="AB790" i="1" s="1"/>
  <c r="O779" i="1"/>
  <c r="AB779" i="1" s="1"/>
  <c r="O802" i="1"/>
  <c r="AB802" i="1" s="1"/>
  <c r="O280" i="1"/>
  <c r="AB280" i="1" s="1"/>
  <c r="O324" i="1"/>
  <c r="AB324" i="1" s="1"/>
  <c r="O614" i="1"/>
  <c r="AB614" i="1" s="1"/>
  <c r="O498" i="1"/>
  <c r="AB498" i="1" s="1"/>
  <c r="O424" i="1"/>
  <c r="AB424" i="1" s="1"/>
  <c r="O340" i="1"/>
  <c r="AB340" i="1" s="1"/>
  <c r="O989" i="1"/>
  <c r="AB989" i="1" s="1"/>
  <c r="O451" i="1"/>
  <c r="AB451" i="1" s="1"/>
  <c r="O337" i="1"/>
  <c r="AB337" i="1" s="1"/>
  <c r="O794" i="1"/>
  <c r="AB794" i="1" s="1"/>
  <c r="O905" i="1"/>
  <c r="AB905" i="1" s="1"/>
  <c r="O411" i="1"/>
  <c r="AB411" i="1" s="1"/>
  <c r="O617" i="1"/>
  <c r="AB617" i="1" s="1"/>
  <c r="O210" i="1"/>
  <c r="AB210" i="1" s="1"/>
  <c r="O384" i="1"/>
  <c r="AB384" i="1" s="1"/>
  <c r="O351" i="1"/>
  <c r="AB351" i="1" s="1"/>
  <c r="O723" i="1"/>
  <c r="AB723" i="1" s="1"/>
  <c r="O231" i="1"/>
  <c r="AB231" i="1" s="1"/>
  <c r="O114" i="1"/>
  <c r="AB114" i="1" s="1"/>
  <c r="O825" i="1"/>
  <c r="AB825" i="1" s="1"/>
  <c r="O649" i="1"/>
  <c r="AB649" i="1" s="1"/>
  <c r="O862" i="1"/>
  <c r="AB862" i="1" s="1"/>
  <c r="O652" i="1"/>
  <c r="AB652" i="1" s="1"/>
  <c r="O612" i="1"/>
  <c r="AB612" i="1" s="1"/>
  <c r="O595" i="1"/>
  <c r="AB595" i="1" s="1"/>
  <c r="O787" i="1"/>
  <c r="AB787" i="1" s="1"/>
  <c r="O204" i="1"/>
  <c r="AB204" i="1" s="1"/>
  <c r="O749" i="1"/>
  <c r="AB749" i="1" s="1"/>
  <c r="O892" i="1"/>
  <c r="AB892" i="1" s="1"/>
  <c r="O246" i="1"/>
  <c r="AB246" i="1" s="1"/>
  <c r="O291" i="1"/>
  <c r="AB291" i="1" s="1"/>
  <c r="O226" i="1"/>
  <c r="AB226" i="1" s="1"/>
  <c r="O355" i="1"/>
  <c r="AB355" i="1" s="1"/>
  <c r="O513" i="1"/>
  <c r="AB513" i="1" s="1"/>
  <c r="O914" i="1"/>
  <c r="AB914" i="1" s="1"/>
  <c r="O47" i="1"/>
  <c r="AB47" i="1" s="1"/>
  <c r="O8" i="1"/>
  <c r="AB8" i="1" s="1"/>
  <c r="O418" i="1"/>
  <c r="AB418" i="1" s="1"/>
  <c r="O867" i="1"/>
  <c r="AB867" i="1" s="1"/>
  <c r="O166" i="1"/>
  <c r="AB166" i="1" s="1"/>
  <c r="O28" i="1"/>
  <c r="AB28" i="1" s="1"/>
  <c r="O646" i="1"/>
  <c r="AB646" i="1" s="1"/>
  <c r="O842" i="1"/>
  <c r="AB842" i="1" s="1"/>
  <c r="O810" i="1"/>
  <c r="AB810" i="1" s="1"/>
  <c r="O945" i="1"/>
  <c r="AB945" i="1" s="1"/>
  <c r="O664" i="1"/>
  <c r="AB664" i="1" s="1"/>
  <c r="O161" i="1"/>
  <c r="AB161" i="1" s="1"/>
  <c r="O292" i="1"/>
  <c r="AB292" i="1" s="1"/>
  <c r="O831" i="1"/>
  <c r="AB831" i="1" s="1"/>
  <c r="O600" i="1"/>
  <c r="AB600" i="1" s="1"/>
  <c r="O374" i="1"/>
  <c r="AB374" i="1" s="1"/>
  <c r="O133" i="1"/>
  <c r="AB133" i="1" s="1"/>
  <c r="O261" i="1"/>
  <c r="AB261" i="1" s="1"/>
  <c r="O698" i="1"/>
  <c r="AB698" i="1" s="1"/>
  <c r="O213" i="1"/>
  <c r="AB213" i="1" s="1"/>
  <c r="O657" i="1"/>
  <c r="AB657" i="1" s="1"/>
  <c r="O132" i="1"/>
  <c r="AB132" i="1" s="1"/>
  <c r="O553" i="1"/>
  <c r="AB553" i="1" s="1"/>
  <c r="O406" i="1"/>
  <c r="AB406" i="1" s="1"/>
  <c r="O503" i="1"/>
  <c r="AB503" i="1" s="1"/>
  <c r="O137" i="1"/>
  <c r="AB137" i="1" s="1"/>
  <c r="O934" i="1"/>
  <c r="AB934" i="1" s="1"/>
  <c r="O968" i="1"/>
  <c r="AB968" i="1" s="1"/>
  <c r="O466" i="1"/>
  <c r="AB466" i="1" s="1"/>
  <c r="O596" i="1"/>
  <c r="AB596" i="1" s="1"/>
  <c r="O624" i="1"/>
  <c r="AB624" i="1" s="1"/>
  <c r="O979" i="1"/>
  <c r="AB979" i="1" s="1"/>
  <c r="O314" i="1"/>
  <c r="AB314" i="1" s="1"/>
  <c r="O68" i="1"/>
  <c r="AB68" i="1" s="1"/>
  <c r="O55" i="1"/>
  <c r="AB55" i="1" s="1"/>
  <c r="O369" i="1"/>
  <c r="AB369" i="1" s="1"/>
  <c r="O805" i="1"/>
  <c r="AB805" i="1" s="1"/>
  <c r="O693" i="1"/>
  <c r="AB693" i="1" s="1"/>
  <c r="O786" i="1"/>
  <c r="AB786" i="1" s="1"/>
  <c r="O826" i="1"/>
  <c r="AB826" i="1" s="1"/>
  <c r="O702" i="1"/>
  <c r="AB702" i="1" s="1"/>
  <c r="O654" i="1"/>
  <c r="AB654" i="1" s="1"/>
  <c r="O23" i="1"/>
  <c r="AB23" i="1" s="1"/>
  <c r="O874" i="1"/>
  <c r="AB874" i="1" s="1"/>
  <c r="O480" i="1"/>
  <c r="AB480" i="1" s="1"/>
  <c r="O823" i="1"/>
  <c r="AB823" i="1" s="1"/>
  <c r="O883" i="1"/>
  <c r="AB883" i="1" s="1"/>
  <c r="O452" i="1"/>
  <c r="AB452" i="1" s="1"/>
  <c r="O107" i="1"/>
  <c r="AB107" i="1" s="1"/>
  <c r="O771" i="1"/>
  <c r="AB771" i="1" s="1"/>
  <c r="O665" i="1"/>
  <c r="AB665" i="1" s="1"/>
  <c r="O506" i="1"/>
  <c r="AB506" i="1" s="1"/>
  <c r="O27" i="1"/>
  <c r="AB27" i="1" s="1"/>
  <c r="O599" i="1"/>
  <c r="AB599" i="1" s="1"/>
  <c r="O445" i="1"/>
  <c r="AB445" i="1" s="1"/>
  <c r="O962" i="1"/>
  <c r="AB962" i="1" s="1"/>
  <c r="O672" i="1"/>
  <c r="AB672" i="1" s="1"/>
  <c r="O392" i="1"/>
  <c r="AB392" i="1" s="1"/>
  <c r="O254" i="1"/>
  <c r="AB254" i="1" s="1"/>
  <c r="O7" i="1"/>
  <c r="AB7" i="1" s="1"/>
  <c r="O630" i="1"/>
  <c r="AB630" i="1" s="1"/>
  <c r="O319" i="1"/>
  <c r="AB319" i="1" s="1"/>
  <c r="O2" i="1"/>
  <c r="AB2" i="1" s="1"/>
  <c r="O295" i="1"/>
  <c r="AB295" i="1" s="1"/>
  <c r="O208" i="1"/>
  <c r="AB208" i="1" s="1"/>
  <c r="O352" i="1"/>
  <c r="AB352" i="1" s="1"/>
  <c r="O731" i="1"/>
  <c r="AB731" i="1" s="1"/>
  <c r="O4" i="1"/>
  <c r="AB4" i="1" s="1"/>
  <c r="O322" i="1"/>
  <c r="AB322" i="1" s="1"/>
  <c r="O464" i="1"/>
  <c r="AB464" i="1" s="1"/>
  <c r="O533" i="1"/>
  <c r="AB533" i="1" s="1"/>
  <c r="O937" i="1"/>
  <c r="AB937" i="1" s="1"/>
  <c r="O221" i="1"/>
  <c r="AB221" i="1" s="1"/>
  <c r="O482" i="1"/>
  <c r="AB482" i="1" s="1"/>
  <c r="O688" i="1"/>
  <c r="AB688" i="1" s="1"/>
  <c r="O776" i="1"/>
  <c r="AB776" i="1" s="1"/>
  <c r="O824" i="1"/>
  <c r="AB824" i="1" s="1"/>
  <c r="O484" i="1"/>
  <c r="AB484" i="1" s="1"/>
  <c r="O925" i="1"/>
  <c r="AB925" i="1" s="1"/>
  <c r="O551" i="1"/>
  <c r="AB551" i="1" s="1"/>
  <c r="O815" i="1"/>
  <c r="AB815" i="1" s="1"/>
  <c r="O888" i="1"/>
  <c r="AB888" i="1" s="1"/>
  <c r="O555" i="1"/>
  <c r="AB555" i="1" s="1"/>
  <c r="O584" i="1"/>
  <c r="AB584" i="1" s="1"/>
  <c r="O14" i="1"/>
  <c r="AB14" i="1" s="1"/>
  <c r="O395" i="1"/>
  <c r="AB395" i="1" s="1"/>
  <c r="O286" i="1"/>
  <c r="AB286" i="1" s="1"/>
  <c r="O58" i="1"/>
  <c r="AB58" i="1" s="1"/>
  <c r="O901" i="1"/>
  <c r="AB901" i="1" s="1"/>
  <c r="O462" i="1"/>
  <c r="AB462" i="1" s="1"/>
  <c r="O116" i="1"/>
  <c r="AB116" i="1" s="1"/>
  <c r="O504" i="1"/>
  <c r="AB504" i="1" s="1"/>
  <c r="O276" i="1"/>
  <c r="AB276" i="1" s="1"/>
  <c r="O568" i="1"/>
  <c r="AB568" i="1" s="1"/>
  <c r="O398" i="1"/>
  <c r="AB398" i="1" s="1"/>
  <c r="O812" i="1"/>
  <c r="AB812" i="1" s="1"/>
  <c r="O841" i="1"/>
  <c r="AB841" i="1" s="1"/>
  <c r="O491" i="1"/>
  <c r="AB491" i="1" s="1"/>
  <c r="O574" i="1"/>
  <c r="AB574" i="1" s="1"/>
  <c r="O38" i="1"/>
  <c r="AB38" i="1" s="1"/>
  <c r="O283" i="1"/>
  <c r="AB283" i="1" s="1"/>
  <c r="O1001" i="1"/>
  <c r="AB1001" i="1" s="1"/>
  <c r="O736" i="1"/>
  <c r="AB736" i="1" s="1"/>
  <c r="O284" i="1"/>
  <c r="AB284" i="1" s="1"/>
  <c r="O558" i="1"/>
  <c r="AB558" i="1" s="1"/>
  <c r="O721" i="1"/>
  <c r="AB721" i="1" s="1"/>
  <c r="O633" i="1"/>
  <c r="AB633" i="1" s="1"/>
  <c r="O135" i="1"/>
  <c r="AB135" i="1" s="1"/>
  <c r="O86" i="1"/>
  <c r="AB86" i="1" s="1"/>
  <c r="O417" i="1"/>
  <c r="AB417" i="1" s="1"/>
  <c r="O111" i="1"/>
  <c r="AB111" i="1" s="1"/>
  <c r="O428" i="1"/>
  <c r="AB428" i="1" s="1"/>
  <c r="O855" i="1"/>
  <c r="AB855" i="1" s="1"/>
  <c r="O668" i="1"/>
  <c r="AB668" i="1" s="1"/>
  <c r="O576" i="1"/>
  <c r="AB576" i="1" s="1"/>
  <c r="O682" i="1"/>
  <c r="AB682" i="1" s="1"/>
  <c r="O569" i="1"/>
  <c r="AB569" i="1" s="1"/>
  <c r="O527" i="1"/>
  <c r="AB527" i="1" s="1"/>
  <c r="O694" i="1"/>
  <c r="AB694" i="1" s="1"/>
  <c r="O103" i="1"/>
  <c r="AB103" i="1" s="1"/>
  <c r="O811" i="1"/>
  <c r="AB811" i="1" s="1"/>
  <c r="O390" i="1"/>
  <c r="AB390" i="1" s="1"/>
  <c r="O388" i="1"/>
  <c r="AB388" i="1" s="1"/>
  <c r="O793" i="1"/>
  <c r="AB793" i="1" s="1"/>
  <c r="O880" i="1"/>
  <c r="AB880" i="1" s="1"/>
  <c r="O321" i="1"/>
  <c r="AB321" i="1" s="1"/>
  <c r="O512" i="1"/>
  <c r="AB512" i="1" s="1"/>
  <c r="O579" i="1"/>
  <c r="AB579" i="1" s="1"/>
  <c r="O105" i="1"/>
  <c r="AB105" i="1" s="1"/>
  <c r="O894" i="1"/>
  <c r="AB894" i="1" s="1"/>
  <c r="O170" i="1"/>
  <c r="AB170" i="1" s="1"/>
  <c r="O6" i="1"/>
  <c r="AB6" i="1" s="1"/>
  <c r="O857" i="1"/>
  <c r="AB857" i="1" s="1"/>
  <c r="O300" i="1"/>
  <c r="AB300" i="1" s="1"/>
  <c r="O380" i="1"/>
  <c r="AB380" i="1" s="1"/>
  <c r="O275" i="1"/>
  <c r="AB275" i="1" s="1"/>
  <c r="O525" i="1"/>
  <c r="AB525" i="1" s="1"/>
  <c r="O359" i="1"/>
  <c r="AB359" i="1" s="1"/>
  <c r="O96" i="1"/>
  <c r="AB96" i="1" s="1"/>
  <c r="O278" i="1"/>
  <c r="AB278" i="1" s="1"/>
  <c r="O408" i="1"/>
  <c r="AB408" i="1" s="1"/>
  <c r="O903" i="1"/>
  <c r="AB903" i="1" s="1"/>
  <c r="O325" i="1"/>
  <c r="AB325" i="1" s="1"/>
  <c r="O592" i="1"/>
  <c r="AB592" i="1" s="1"/>
  <c r="O634" i="1"/>
  <c r="AB634" i="1" s="1"/>
  <c r="O243" i="1"/>
  <c r="AB243" i="1" s="1"/>
  <c r="O927" i="1"/>
  <c r="AB927" i="1" s="1"/>
  <c r="O308" i="1"/>
  <c r="AB308" i="1" s="1"/>
  <c r="O607" i="1"/>
  <c r="AB607" i="1" s="1"/>
  <c r="O433" i="1"/>
  <c r="AB433" i="1" s="1"/>
  <c r="O75" i="1"/>
  <c r="AB75" i="1" s="1"/>
  <c r="O730" i="1"/>
  <c r="AB730" i="1" s="1"/>
  <c r="O216" i="1"/>
  <c r="AB216" i="1" s="1"/>
  <c r="O866" i="1"/>
  <c r="AB866" i="1" s="1"/>
  <c r="O766" i="1"/>
  <c r="AB766" i="1" s="1"/>
  <c r="O42" i="1"/>
  <c r="AB42" i="1" s="1"/>
  <c r="O683" i="1"/>
  <c r="AB683" i="1" s="1"/>
  <c r="O975" i="1"/>
  <c r="AB975" i="1" s="1"/>
  <c r="O18" i="1"/>
  <c r="AB18" i="1" s="1"/>
  <c r="O262" i="1"/>
  <c r="AB262" i="1" s="1"/>
  <c r="O758" i="1"/>
  <c r="AB758" i="1" s="1"/>
  <c r="O814" i="1"/>
  <c r="AB814" i="1" s="1"/>
  <c r="O947" i="1"/>
  <c r="AB947" i="1" s="1"/>
  <c r="O916" i="1"/>
  <c r="AB916" i="1" s="1"/>
  <c r="O782" i="1"/>
  <c r="AB782" i="1" s="1"/>
  <c r="O692" i="1"/>
  <c r="AB692" i="1" s="1"/>
  <c r="O570" i="1"/>
  <c r="AB570" i="1" s="1"/>
  <c r="O448" i="1"/>
  <c r="AB448" i="1" s="1"/>
  <c r="O563" i="1"/>
  <c r="AB563" i="1" s="1"/>
  <c r="O320" i="1"/>
  <c r="AB320" i="1" s="1"/>
  <c r="O759" i="1"/>
  <c r="AB759" i="1" s="1"/>
  <c r="O816" i="1"/>
  <c r="AB816" i="1" s="1"/>
  <c r="O757" i="1"/>
  <c r="AB757" i="1" s="1"/>
  <c r="O882" i="1"/>
  <c r="AB882" i="1" s="1"/>
  <c r="O364" i="1"/>
  <c r="AB364" i="1" s="1"/>
  <c r="O611" i="1"/>
  <c r="AB611" i="1" s="1"/>
  <c r="O34" i="1"/>
  <c r="AB34" i="1" s="1"/>
  <c r="O577" i="1"/>
  <c r="AB577" i="1" s="1"/>
  <c r="O799" i="1"/>
  <c r="AB799" i="1" s="1"/>
  <c r="O932" i="1"/>
  <c r="AB932" i="1" s="1"/>
  <c r="O76" i="1"/>
  <c r="AB76" i="1" s="1"/>
  <c r="O3" i="1"/>
  <c r="AB3" i="1" s="1"/>
  <c r="O237" i="1"/>
  <c r="AB237" i="1" s="1"/>
  <c r="O845" i="1"/>
  <c r="AB845" i="1" s="1"/>
  <c r="O25" i="1"/>
  <c r="AB25" i="1" s="1"/>
  <c r="O416" i="1"/>
  <c r="AB416" i="1" s="1"/>
  <c r="O536" i="1"/>
  <c r="AB536" i="1" s="1"/>
  <c r="O747" i="1"/>
  <c r="AB747" i="1" s="1"/>
  <c r="O970" i="1"/>
  <c r="AB970" i="1" s="1"/>
  <c r="O606" i="1"/>
  <c r="AB606" i="1" s="1"/>
  <c r="O642" i="1"/>
  <c r="AB642" i="1" s="1"/>
  <c r="O249" i="1"/>
  <c r="AB249" i="1" s="1"/>
  <c r="O684" i="1"/>
  <c r="AB684" i="1" s="1"/>
  <c r="O79" i="1"/>
  <c r="AB79" i="1" s="1"/>
  <c r="O941" i="1"/>
  <c r="AB941" i="1" s="1"/>
  <c r="O939" i="1"/>
  <c r="AB939" i="1" s="1"/>
  <c r="O873" i="1"/>
  <c r="AB873" i="1" s="1"/>
  <c r="O128" i="1"/>
  <c r="AB128" i="1" s="1"/>
  <c r="O622" i="1"/>
  <c r="AB622" i="1" s="1"/>
  <c r="O430" i="1"/>
  <c r="AB430" i="1" s="1"/>
  <c r="O304" i="1"/>
  <c r="AB304" i="1" s="1"/>
  <c r="O636" i="1"/>
  <c r="AB636" i="1" s="1"/>
  <c r="O608" i="1"/>
  <c r="AB608" i="1" s="1"/>
  <c r="O253" i="1"/>
  <c r="AB253" i="1" s="1"/>
  <c r="O995" i="1"/>
  <c r="AB995" i="1" s="1"/>
  <c r="O878" i="1"/>
  <c r="AB878" i="1" s="1"/>
  <c r="O394" i="1"/>
  <c r="AB394" i="1" s="1"/>
  <c r="O407" i="1"/>
  <c r="AB407" i="1" s="1"/>
  <c r="O740" i="1"/>
  <c r="AB740" i="1" s="1"/>
  <c r="O722" i="1"/>
  <c r="AB722" i="1" s="1"/>
  <c r="O202" i="1"/>
  <c r="AB202" i="1" s="1"/>
  <c r="O910" i="1"/>
  <c r="AB910" i="1" s="1"/>
  <c r="O929" i="1"/>
  <c r="AB929" i="1" s="1"/>
  <c r="O511" i="1"/>
  <c r="AB511" i="1" s="1"/>
  <c r="O951" i="1"/>
  <c r="AB951" i="1" s="1"/>
  <c r="O460" i="1"/>
  <c r="AB460" i="1" s="1"/>
  <c r="O41" i="1"/>
  <c r="AB41" i="1" s="1"/>
  <c r="O372" i="1"/>
  <c r="AB372" i="1" s="1"/>
  <c r="O485" i="1"/>
  <c r="AB485" i="1" s="1"/>
  <c r="O992" i="1"/>
  <c r="AB992" i="1" s="1"/>
  <c r="O219" i="1"/>
  <c r="AB219" i="1" s="1"/>
  <c r="O519" i="1"/>
  <c r="AB519" i="1" s="1"/>
  <c r="O935" i="1"/>
  <c r="AB935" i="1" s="1"/>
  <c r="O115" i="1"/>
  <c r="AB115" i="1" s="1"/>
  <c r="O435" i="1"/>
  <c r="AB435" i="1" s="1"/>
  <c r="O309" i="1"/>
  <c r="AB309" i="1" s="1"/>
  <c r="O26" i="1"/>
  <c r="AB26" i="1" s="1"/>
  <c r="O936" i="1"/>
  <c r="AB936" i="1" s="1"/>
  <c r="O138" i="1"/>
  <c r="AB138" i="1" s="1"/>
  <c r="O981" i="1"/>
  <c r="AB981" i="1" s="1"/>
  <c r="O670" i="1"/>
  <c r="AB670" i="1" s="1"/>
  <c r="O110" i="1"/>
  <c r="AB110" i="1" s="1"/>
  <c r="O269" i="1"/>
  <c r="AB269" i="1" s="1"/>
  <c r="O748" i="1"/>
  <c r="AB748" i="1" s="1"/>
  <c r="O357" i="1"/>
  <c r="AB357" i="1" s="1"/>
  <c r="O465" i="1"/>
  <c r="AB465" i="1" s="1"/>
  <c r="O470" i="1"/>
  <c r="AB470" i="1" s="1"/>
  <c r="O426" i="1"/>
  <c r="AB426" i="1" s="1"/>
  <c r="O99" i="1"/>
  <c r="AB99" i="1" s="1"/>
  <c r="O638" i="1"/>
  <c r="AB638" i="1" s="1"/>
  <c r="O760" i="1"/>
  <c r="AB760" i="1" s="1"/>
  <c r="O998" i="1"/>
  <c r="AB998" i="1" s="1"/>
  <c r="O486" i="1"/>
  <c r="AB486" i="1" s="1"/>
  <c r="O510" i="1"/>
  <c r="AB510" i="1" s="1"/>
  <c r="O134" i="1"/>
  <c r="AB134" i="1" s="1"/>
  <c r="O915" i="1"/>
  <c r="AB915" i="1" s="1"/>
  <c r="O16" i="1"/>
  <c r="AB16" i="1" s="1"/>
  <c r="O367" i="1"/>
  <c r="AB367" i="1" s="1"/>
  <c r="O940" i="1"/>
  <c r="AB940" i="1" s="1"/>
  <c r="O389" i="1"/>
  <c r="AB389" i="1" s="1"/>
  <c r="O727" i="1"/>
  <c r="AB727" i="1" s="1"/>
  <c r="O827" i="1"/>
  <c r="AB827" i="1" s="1"/>
  <c r="O708" i="1"/>
  <c r="AB708" i="1" s="1"/>
  <c r="O467" i="1"/>
  <c r="AB467" i="1" s="1"/>
  <c r="O195" i="1"/>
  <c r="AB195" i="1" s="1"/>
  <c r="O762" i="1"/>
  <c r="AB762" i="1" s="1"/>
  <c r="O514" i="1"/>
  <c r="AB514" i="1" s="1"/>
  <c r="O522" i="1"/>
  <c r="AB522" i="1" s="1"/>
  <c r="O228" i="1"/>
  <c r="AB228" i="1" s="1"/>
  <c r="O361" i="1"/>
  <c r="AB361" i="1" s="1"/>
  <c r="O24" i="1"/>
  <c r="AB24" i="1" s="1"/>
  <c r="O591" i="1"/>
  <c r="AB591" i="1" s="1"/>
  <c r="O632" i="1"/>
  <c r="AB632" i="1" s="1"/>
  <c r="O494" i="1"/>
  <c r="AB494" i="1" s="1"/>
  <c r="O353" i="1"/>
  <c r="AB353" i="1" s="1"/>
  <c r="O950" i="1"/>
  <c r="AB950" i="1" s="1"/>
  <c r="O876" i="1"/>
  <c r="AB876" i="1" s="1"/>
  <c r="O302" i="1"/>
  <c r="AB302" i="1" s="1"/>
  <c r="O751" i="1"/>
  <c r="AB751" i="1" s="1"/>
  <c r="O289" i="1"/>
  <c r="AB289" i="1" s="1"/>
  <c r="O297" i="1"/>
  <c r="AB297" i="1" s="1"/>
  <c r="O365" i="1"/>
  <c r="AB365" i="1" s="1"/>
  <c r="O215" i="1"/>
  <c r="AB215" i="1" s="1"/>
  <c r="O185" i="1"/>
  <c r="AB185" i="1" s="1"/>
  <c r="O356" i="1"/>
  <c r="AB356" i="1" s="1"/>
  <c r="O5" i="1"/>
  <c r="AB5" i="1" s="1"/>
  <c r="O329" i="1"/>
  <c r="AB329" i="1" s="1"/>
  <c r="O73" i="1"/>
  <c r="AB73" i="1" s="1"/>
  <c r="O659" i="1"/>
  <c r="AB659" i="1" s="1"/>
  <c r="O778" i="1"/>
  <c r="AB778" i="1" s="1"/>
  <c r="O259" i="1"/>
  <c r="AB259" i="1" s="1"/>
  <c r="O52" i="1"/>
  <c r="AB52" i="1" s="1"/>
  <c r="O478" i="1"/>
  <c r="AB478" i="1" s="1"/>
  <c r="O429" i="1"/>
  <c r="AB429" i="1" s="1"/>
  <c r="O534" i="1"/>
  <c r="AB534" i="1" s="1"/>
  <c r="O70" i="1"/>
  <c r="AB70" i="1" s="1"/>
  <c r="O201" i="1"/>
  <c r="AB201" i="1" s="1"/>
  <c r="O976" i="1"/>
  <c r="AB976" i="1" s="1"/>
  <c r="O182" i="1"/>
  <c r="AB182" i="1" s="1"/>
  <c r="O946" i="1"/>
  <c r="AB946" i="1" s="1"/>
  <c r="O784" i="1"/>
  <c r="AB784" i="1" s="1"/>
  <c r="O620" i="1"/>
  <c r="AB620" i="1" s="1"/>
  <c r="O944" i="1"/>
  <c r="AB944" i="1" s="1"/>
  <c r="O80" i="1"/>
  <c r="AB80" i="1" s="1"/>
  <c r="O750" i="1"/>
  <c r="AB750" i="1" s="1"/>
  <c r="O64" i="1"/>
  <c r="AB64" i="1" s="1"/>
  <c r="O645" i="1"/>
  <c r="AB645" i="1" s="1"/>
  <c r="O676" i="1"/>
  <c r="AB676" i="1" s="1"/>
  <c r="O541" i="1"/>
  <c r="AB541" i="1" s="1"/>
  <c r="O544" i="1"/>
  <c r="AB544" i="1" s="1"/>
  <c r="O639" i="1"/>
  <c r="AB639" i="1" s="1"/>
  <c r="O667" i="1"/>
  <c r="AB667" i="1" s="1"/>
  <c r="O171" i="1"/>
  <c r="AB171" i="1" s="1"/>
  <c r="O347" i="1"/>
  <c r="AB347" i="1" s="1"/>
  <c r="O264" i="1"/>
  <c r="AB264" i="1" s="1"/>
  <c r="O660" i="1"/>
  <c r="AB660" i="1" s="1"/>
  <c r="O129" i="1"/>
  <c r="AB129" i="1" s="1"/>
  <c r="O106" i="1"/>
  <c r="AB106" i="1" s="1"/>
  <c r="O43" i="1"/>
  <c r="AB43" i="1" s="1"/>
  <c r="O266" i="1"/>
  <c r="AB266" i="1" s="1"/>
  <c r="O609" i="1"/>
  <c r="AB609" i="1" s="1"/>
  <c r="O487" i="1"/>
  <c r="AB487" i="1" s="1"/>
  <c r="O326" i="1"/>
  <c r="AB326" i="1" s="1"/>
  <c r="O156" i="1"/>
  <c r="AB156" i="1" s="1"/>
  <c r="O822" i="1"/>
  <c r="AB822" i="1" s="1"/>
  <c r="O401" i="1"/>
  <c r="AB401" i="1" s="1"/>
  <c r="O798" i="1"/>
  <c r="AB798" i="1" s="1"/>
  <c r="O477" i="1"/>
  <c r="AB477" i="1" s="1"/>
  <c r="O232" i="1"/>
  <c r="AB232" i="1" s="1"/>
  <c r="O119" i="1"/>
  <c r="AB119" i="1" s="1"/>
  <c r="O562" i="1"/>
  <c r="AB562" i="1" s="1"/>
  <c r="O509" i="1"/>
  <c r="AB509" i="1" s="1"/>
  <c r="O341" i="1"/>
  <c r="AB341" i="1" s="1"/>
  <c r="O62" i="1"/>
  <c r="AB62" i="1" s="1"/>
  <c r="O399" i="1"/>
  <c r="AB399" i="1" s="1"/>
  <c r="O735" i="1"/>
  <c r="AB735" i="1" s="1"/>
  <c r="O122" i="1"/>
  <c r="AB122" i="1" s="1"/>
  <c r="O763" i="1"/>
  <c r="AB763" i="1" s="1"/>
  <c r="O346" i="1"/>
  <c r="AB346" i="1" s="1"/>
  <c r="O203" i="1"/>
  <c r="AB203" i="1" s="1"/>
  <c r="O655" i="1"/>
  <c r="AB655" i="1" s="1"/>
  <c r="O151" i="1"/>
  <c r="AB151" i="1" s="1"/>
  <c r="O531" i="1"/>
  <c r="AB531" i="1" s="1"/>
  <c r="O983" i="1"/>
  <c r="AB983" i="1" s="1"/>
  <c r="O30" i="1"/>
  <c r="AB30" i="1" s="1"/>
  <c r="O965" i="1"/>
  <c r="AB965" i="1" s="1"/>
  <c r="O13" i="1"/>
  <c r="AB13" i="1" s="1"/>
  <c r="O378" i="1"/>
  <c r="AB378" i="1" s="1"/>
  <c r="O184" i="1"/>
  <c r="AB184" i="1" s="1"/>
  <c r="O191" i="1"/>
  <c r="AB191" i="1" s="1"/>
  <c r="O363" i="1"/>
  <c r="AB363" i="1" s="1"/>
  <c r="O177" i="1"/>
  <c r="AB177" i="1" s="1"/>
  <c r="O859" i="1"/>
  <c r="AB859" i="1" s="1"/>
  <c r="O490" i="1"/>
  <c r="AB490" i="1" s="1"/>
  <c r="O889" i="1"/>
  <c r="AB889" i="1" s="1"/>
  <c r="O686" i="1"/>
  <c r="AB686" i="1" s="1"/>
  <c r="O224" i="1"/>
  <c r="AB224" i="1" s="1"/>
  <c r="O436" i="1"/>
  <c r="AB436" i="1" s="1"/>
  <c r="O173" i="1"/>
  <c r="AB173" i="1" s="1"/>
  <c r="O415" i="1"/>
  <c r="AB415" i="1" s="1"/>
  <c r="O923" i="1"/>
  <c r="AB923" i="1" s="1"/>
  <c r="O74" i="1"/>
  <c r="AB74" i="1" s="1"/>
  <c r="O761" i="1"/>
  <c r="AB761" i="1" s="1"/>
  <c r="O861" i="1"/>
  <c r="AB861" i="1" s="1"/>
  <c r="O650" i="1"/>
  <c r="AB650" i="1" s="1"/>
  <c r="O864" i="1"/>
  <c r="AB864" i="1" s="1"/>
  <c r="O705" i="1"/>
  <c r="AB705" i="1" s="1"/>
  <c r="O444" i="1"/>
  <c r="AB444" i="1" s="1"/>
  <c r="O753" i="1"/>
  <c r="AB753" i="1" s="1"/>
  <c r="O383" i="1"/>
  <c r="AB383" i="1" s="1"/>
  <c r="O244" i="1"/>
  <c r="AB244" i="1" s="1"/>
  <c r="O437" i="1"/>
  <c r="AB437" i="1" s="1"/>
  <c r="O964" i="1"/>
  <c r="AB964" i="1" s="1"/>
  <c r="O643" i="1"/>
  <c r="AB643" i="1" s="1"/>
  <c r="O36" i="1"/>
  <c r="AB36" i="1" s="1"/>
  <c r="O454" i="1"/>
  <c r="AB454" i="1" s="1"/>
  <c r="O459" i="1"/>
  <c r="AB459" i="1" s="1"/>
  <c r="O797" i="1"/>
  <c r="AB797" i="1" s="1"/>
  <c r="O21" i="1"/>
  <c r="AB21" i="1" s="1"/>
  <c r="O263" i="1"/>
  <c r="AB263" i="1" s="1"/>
  <c r="O518" i="1"/>
  <c r="AB518" i="1" s="1"/>
  <c r="O376" i="1"/>
  <c r="AB376" i="1" s="1"/>
  <c r="O742" i="1"/>
  <c r="AB742" i="1" s="1"/>
  <c r="O57" i="1"/>
  <c r="AB57" i="1" s="1"/>
  <c r="O675" i="1"/>
  <c r="AB675" i="1" s="1"/>
  <c r="O994" i="1"/>
  <c r="AB994" i="1" s="1"/>
  <c r="O987" i="1"/>
  <c r="AB987" i="1" s="1"/>
  <c r="O124" i="1"/>
  <c r="AB124" i="1" s="1"/>
  <c r="O930" i="1"/>
  <c r="AB930" i="1" s="1"/>
  <c r="O851" i="1"/>
  <c r="AB851" i="1" s="1"/>
  <c r="O619" i="1"/>
  <c r="AB619" i="1" s="1"/>
  <c r="O123" i="1"/>
  <c r="AB123" i="1" s="1"/>
  <c r="O33" i="1"/>
  <c r="AB33" i="1" s="1"/>
  <c r="J631" i="1"/>
  <c r="W631" i="1" s="1"/>
  <c r="J871" i="1"/>
  <c r="W871" i="1" s="1"/>
  <c r="P155" i="1"/>
  <c r="AC155" i="1" s="1"/>
  <c r="J57" i="1"/>
  <c r="W57" i="1" s="1"/>
  <c r="M615" i="1"/>
  <c r="Z615" i="1" s="1"/>
  <c r="M129" i="1"/>
  <c r="Z129" i="1" s="1"/>
  <c r="P964" i="1"/>
  <c r="AC964" i="1" s="1"/>
  <c r="K344" i="1"/>
  <c r="X344" i="1" s="1"/>
  <c r="M660" i="1"/>
  <c r="Z660" i="1" s="1"/>
  <c r="P437" i="1"/>
  <c r="AC437" i="1" s="1"/>
  <c r="K260" i="1"/>
  <c r="X260" i="1" s="1"/>
  <c r="M264" i="1"/>
  <c r="Z264" i="1" s="1"/>
  <c r="N244" i="1"/>
  <c r="AA244" i="1" s="1"/>
  <c r="M52" i="1"/>
  <c r="Z52" i="1" s="1"/>
  <c r="P518" i="1"/>
  <c r="AC518" i="1" s="1"/>
  <c r="K944" i="1"/>
  <c r="X944" i="1" s="1"/>
  <c r="K184" i="1"/>
  <c r="X184" i="1" s="1"/>
  <c r="M677" i="1"/>
  <c r="Z677" i="1" s="1"/>
  <c r="O808" i="1"/>
  <c r="AB808" i="1" s="1"/>
  <c r="O362" i="1"/>
  <c r="AB362" i="1" s="1"/>
  <c r="K899" i="1"/>
  <c r="X899" i="1" s="1"/>
  <c r="M232" i="1"/>
  <c r="Z232" i="1" s="1"/>
  <c r="O168" i="1"/>
  <c r="AB168" i="1" s="1"/>
  <c r="P620" i="1"/>
  <c r="AC620" i="1" s="1"/>
  <c r="O909" i="1"/>
  <c r="AB909" i="1" s="1"/>
  <c r="O84" i="1"/>
  <c r="AB84" i="1" s="1"/>
  <c r="K150" i="1"/>
  <c r="X150" i="1" s="1"/>
  <c r="M477" i="1"/>
  <c r="Z477" i="1" s="1"/>
  <c r="N667" i="1"/>
  <c r="AA667" i="1" s="1"/>
  <c r="L34" i="1"/>
  <c r="Y34" i="1" s="1"/>
  <c r="P725" i="1"/>
  <c r="AC725" i="1" s="1"/>
  <c r="P113" i="1"/>
  <c r="AC113" i="1" s="1"/>
  <c r="P77" i="1"/>
  <c r="AC77" i="1" s="1"/>
  <c r="P112" i="1"/>
  <c r="AC112" i="1" s="1"/>
  <c r="P792" i="1"/>
  <c r="AC792" i="1" s="1"/>
  <c r="P192" i="1"/>
  <c r="AC192" i="1" s="1"/>
  <c r="P986" i="1"/>
  <c r="AC986" i="1" s="1"/>
  <c r="P661" i="1"/>
  <c r="AC661" i="1" s="1"/>
  <c r="P924" i="1"/>
  <c r="AC924" i="1" s="1"/>
  <c r="P336" i="1"/>
  <c r="AC336" i="1" s="1"/>
  <c r="P984" i="1"/>
  <c r="AC984" i="1" s="1"/>
  <c r="P547" i="1"/>
  <c r="AC547" i="1" s="1"/>
  <c r="P754" i="1"/>
  <c r="AC754" i="1" s="1"/>
  <c r="P403" i="1"/>
  <c r="AC403" i="1" s="1"/>
  <c r="P535" i="1"/>
  <c r="AC535" i="1" s="1"/>
  <c r="P125" i="1"/>
  <c r="AC125" i="1" s="1"/>
  <c r="P967" i="1"/>
  <c r="AC967" i="1" s="1"/>
  <c r="P327" i="1"/>
  <c r="AC327" i="1" s="1"/>
  <c r="P120" i="1"/>
  <c r="AC120" i="1" s="1"/>
  <c r="P819" i="1"/>
  <c r="AC819" i="1" s="1"/>
  <c r="P651" i="1"/>
  <c r="AC651" i="1" s="1"/>
  <c r="P671" i="1"/>
  <c r="AC671" i="1" s="1"/>
  <c r="P455" i="1"/>
  <c r="AC455" i="1" s="1"/>
  <c r="P61" i="1"/>
  <c r="AC61" i="1" s="1"/>
  <c r="P769" i="1"/>
  <c r="AC769" i="1" s="1"/>
  <c r="P737" i="1"/>
  <c r="AC737" i="1" s="1"/>
  <c r="P345" i="1"/>
  <c r="AC345" i="1" s="1"/>
  <c r="P11" i="1"/>
  <c r="AC11" i="1" s="1"/>
  <c r="P559" i="1"/>
  <c r="AC559" i="1" s="1"/>
  <c r="P526" i="1"/>
  <c r="AC526" i="1" s="1"/>
  <c r="P49" i="1"/>
  <c r="AC49" i="1" s="1"/>
  <c r="P977" i="1"/>
  <c r="AC977" i="1" s="1"/>
  <c r="P32" i="1"/>
  <c r="AC32" i="1" s="1"/>
  <c r="P421" i="1"/>
  <c r="AC421" i="1" s="1"/>
  <c r="P189" i="1"/>
  <c r="AC189" i="1" s="1"/>
  <c r="P549" i="1"/>
  <c r="AC549" i="1" s="1"/>
  <c r="P131" i="1"/>
  <c r="AC131" i="1" s="1"/>
  <c r="P153" i="1"/>
  <c r="AC153" i="1" s="1"/>
  <c r="P152" i="1"/>
  <c r="AC152" i="1" s="1"/>
  <c r="P143" i="1"/>
  <c r="AC143" i="1" s="1"/>
  <c r="P375" i="1"/>
  <c r="AC375" i="1" s="1"/>
  <c r="P714" i="1"/>
  <c r="AC714" i="1" s="1"/>
  <c r="P159" i="1"/>
  <c r="AC159" i="1" s="1"/>
  <c r="P222" i="1"/>
  <c r="AC222" i="1" s="1"/>
  <c r="P674" i="1"/>
  <c r="AC674" i="1" s="1"/>
  <c r="P565" i="1"/>
  <c r="AC565" i="1" s="1"/>
  <c r="P997" i="1"/>
  <c r="AC997" i="1" s="1"/>
  <c r="P597" i="1"/>
  <c r="AC597" i="1" s="1"/>
  <c r="P561" i="1"/>
  <c r="AC561" i="1" s="1"/>
  <c r="P529" i="1"/>
  <c r="AC529" i="1" s="1"/>
  <c r="P953" i="1"/>
  <c r="AC953" i="1" s="1"/>
  <c r="P856" i="1"/>
  <c r="AC856" i="1" s="1"/>
  <c r="P71" i="1"/>
  <c r="AC71" i="1" s="1"/>
  <c r="P837" i="1"/>
  <c r="AC837" i="1" s="1"/>
  <c r="P777" i="1"/>
  <c r="AC777" i="1" s="1"/>
  <c r="P247" i="1"/>
  <c r="AC247" i="1" s="1"/>
  <c r="P673" i="1"/>
  <c r="AC673" i="1" s="1"/>
  <c r="P251" i="1"/>
  <c r="AC251" i="1" s="1"/>
  <c r="P564" i="1"/>
  <c r="AC564" i="1" s="1"/>
  <c r="P877" i="1"/>
  <c r="AC877" i="1" s="1"/>
  <c r="P236" i="1"/>
  <c r="AC236" i="1" s="1"/>
  <c r="P505" i="1"/>
  <c r="AC505" i="1" s="1"/>
  <c r="P206" i="1"/>
  <c r="AC206" i="1" s="1"/>
  <c r="P745" i="1"/>
  <c r="AC745" i="1" s="1"/>
  <c r="P838" i="1"/>
  <c r="AC838" i="1" s="1"/>
  <c r="P238" i="1"/>
  <c r="AC238" i="1" s="1"/>
  <c r="P422" i="1"/>
  <c r="AC422" i="1" s="1"/>
  <c r="P687" i="1"/>
  <c r="AC687" i="1" s="1"/>
  <c r="P863" i="1"/>
  <c r="AC863" i="1" s="1"/>
  <c r="P425" i="1"/>
  <c r="AC425" i="1" s="1"/>
  <c r="P625" i="1"/>
  <c r="AC625" i="1" s="1"/>
  <c r="P239" i="1"/>
  <c r="AC239" i="1" s="1"/>
  <c r="P548" i="1"/>
  <c r="AC548" i="1" s="1"/>
  <c r="P791" i="1"/>
  <c r="AC791" i="1" s="1"/>
  <c r="P780" i="1"/>
  <c r="AC780" i="1" s="1"/>
  <c r="P700" i="1"/>
  <c r="AC700" i="1" s="1"/>
  <c r="P258" i="1"/>
  <c r="AC258" i="1" s="1"/>
  <c r="P83" i="1"/>
  <c r="AC83" i="1" s="1"/>
  <c r="P89" i="1"/>
  <c r="AC89" i="1" s="1"/>
  <c r="P804" i="1"/>
  <c r="AC804" i="1" s="1"/>
  <c r="P716" i="1"/>
  <c r="AC716" i="1" s="1"/>
  <c r="P954" i="1"/>
  <c r="AC954" i="1" s="1"/>
  <c r="P696" i="1"/>
  <c r="AC696" i="1" s="1"/>
  <c r="P175" i="1"/>
  <c r="AC175" i="1" s="1"/>
  <c r="P719" i="1"/>
  <c r="AC719" i="1" s="1"/>
  <c r="P872" i="1"/>
  <c r="AC872" i="1" s="1"/>
  <c r="P640" i="1"/>
  <c r="AC640" i="1" s="1"/>
  <c r="P130" i="1"/>
  <c r="AC130" i="1" s="1"/>
  <c r="P186" i="1"/>
  <c r="AC186" i="1" s="1"/>
  <c r="P803" i="1"/>
  <c r="AC803" i="1" s="1"/>
  <c r="P427" i="1"/>
  <c r="AC427" i="1" s="1"/>
  <c r="P117" i="1"/>
  <c r="AC117" i="1" s="1"/>
  <c r="P305" i="1"/>
  <c r="AC305" i="1" s="1"/>
  <c r="P583" i="1"/>
  <c r="AC583" i="1" s="1"/>
  <c r="P439" i="1"/>
  <c r="AC439" i="1" s="1"/>
  <c r="P552" i="1"/>
  <c r="AC552" i="1" s="1"/>
  <c r="P960" i="1"/>
  <c r="AC960" i="1" s="1"/>
  <c r="P142" i="1"/>
  <c r="AC142" i="1" s="1"/>
  <c r="P715" i="1"/>
  <c r="AC715" i="1" s="1"/>
  <c r="P29" i="1"/>
  <c r="AC29" i="1" s="1"/>
  <c r="P658" i="1"/>
  <c r="AC658" i="1" s="1"/>
  <c r="P277" i="1"/>
  <c r="AC277" i="1" s="1"/>
  <c r="P713" i="1"/>
  <c r="AC713" i="1" s="1"/>
  <c r="P678" i="1"/>
  <c r="AC678" i="1" s="1"/>
  <c r="P387" i="1"/>
  <c r="AC387" i="1" s="1"/>
  <c r="P481" i="1"/>
  <c r="AC481" i="1" s="1"/>
  <c r="P587" i="1"/>
  <c r="AC587" i="1" s="1"/>
  <c r="P457" i="1"/>
  <c r="AC457" i="1" s="1"/>
  <c r="P381" i="1"/>
  <c r="AC381" i="1" s="1"/>
  <c r="P846" i="1"/>
  <c r="AC846" i="1" s="1"/>
  <c r="P67" i="1"/>
  <c r="AC67" i="1" s="1"/>
  <c r="P796" i="1"/>
  <c r="AC796" i="1" s="1"/>
  <c r="P102" i="1"/>
  <c r="AC102" i="1" s="1"/>
  <c r="P695" i="1"/>
  <c r="AC695" i="1" s="1"/>
  <c r="P379" i="1"/>
  <c r="AC379" i="1" s="1"/>
  <c r="P495" i="1"/>
  <c r="AC495" i="1" s="1"/>
  <c r="P956" i="1"/>
  <c r="AC956" i="1" s="1"/>
  <c r="P368" i="1"/>
  <c r="AC368" i="1" s="1"/>
  <c r="P298" i="1"/>
  <c r="AC298" i="1" s="1"/>
  <c r="P274" i="1"/>
  <c r="AC274" i="1" s="1"/>
  <c r="P88" i="1"/>
  <c r="AC88" i="1" s="1"/>
  <c r="P550" i="1"/>
  <c r="AC550" i="1" s="1"/>
  <c r="P974" i="1"/>
  <c r="AC974" i="1" s="1"/>
  <c r="P828" i="1"/>
  <c r="AC828" i="1" s="1"/>
  <c r="P543" i="1"/>
  <c r="AC543" i="1" s="1"/>
  <c r="P335" i="1"/>
  <c r="AC335" i="1" s="1"/>
  <c r="P146" i="1"/>
  <c r="AC146" i="1" s="1"/>
  <c r="P627" i="1"/>
  <c r="AC627" i="1" s="1"/>
  <c r="P405" i="1"/>
  <c r="AC405" i="1" s="1"/>
  <c r="P19" i="1"/>
  <c r="AC19" i="1" s="1"/>
  <c r="P109" i="1"/>
  <c r="AC109" i="1" s="1"/>
  <c r="P306" i="1"/>
  <c r="AC306" i="1" s="1"/>
  <c r="P472" i="1"/>
  <c r="AC472" i="1" s="1"/>
  <c r="P164" i="1"/>
  <c r="AC164" i="1" s="1"/>
  <c r="P121" i="1"/>
  <c r="AC121" i="1" s="1"/>
  <c r="P820" i="1"/>
  <c r="AC820" i="1" s="1"/>
  <c r="P60" i="1"/>
  <c r="AC60" i="1" s="1"/>
  <c r="P560" i="1"/>
  <c r="AC560" i="1" s="1"/>
  <c r="P616" i="1"/>
  <c r="AC616" i="1" s="1"/>
  <c r="P884" i="1"/>
  <c r="AC884" i="1" s="1"/>
  <c r="P648" i="1"/>
  <c r="AC648" i="1" s="1"/>
  <c r="P1000" i="1"/>
  <c r="AC1000" i="1" s="1"/>
  <c r="P741" i="1"/>
  <c r="AC741" i="1" s="1"/>
  <c r="P557" i="1"/>
  <c r="AC557" i="1" s="1"/>
  <c r="P578" i="1"/>
  <c r="AC578" i="1" s="1"/>
  <c r="P752" i="1"/>
  <c r="AC752" i="1" s="1"/>
  <c r="P928" i="1"/>
  <c r="AC928" i="1" s="1"/>
  <c r="P9" i="1"/>
  <c r="AC9" i="1" s="1"/>
  <c r="P902" i="1"/>
  <c r="AC902" i="1" s="1"/>
  <c r="P66" i="1"/>
  <c r="AC66" i="1" s="1"/>
  <c r="P663" i="1"/>
  <c r="AC663" i="1" s="1"/>
  <c r="P807" i="1"/>
  <c r="AC807" i="1" s="1"/>
  <c r="P629" i="1"/>
  <c r="AC629" i="1" s="1"/>
  <c r="P447" i="1"/>
  <c r="AC447" i="1" s="1"/>
  <c r="P463" i="1"/>
  <c r="AC463" i="1" s="1"/>
  <c r="P287" i="1"/>
  <c r="AC287" i="1" s="1"/>
  <c r="P904" i="1"/>
  <c r="AC904" i="1" s="1"/>
  <c r="P832" i="1"/>
  <c r="AC832" i="1" s="1"/>
  <c r="P566" i="1"/>
  <c r="AC566" i="1" s="1"/>
  <c r="P323" i="1"/>
  <c r="AC323" i="1" s="1"/>
  <c r="P733" i="1"/>
  <c r="AC733" i="1" s="1"/>
  <c r="P256" i="1"/>
  <c r="AC256" i="1" s="1"/>
  <c r="P971" i="1"/>
  <c r="AC971" i="1" s="1"/>
  <c r="P980" i="1"/>
  <c r="AC980" i="1" s="1"/>
  <c r="P330" i="1"/>
  <c r="AC330" i="1" s="1"/>
  <c r="P681" i="1"/>
  <c r="AC681" i="1" s="1"/>
  <c r="P774" i="1"/>
  <c r="AC774" i="1" s="1"/>
  <c r="P82" i="1"/>
  <c r="AC82" i="1" s="1"/>
  <c r="P434" i="1"/>
  <c r="AC434" i="1" s="1"/>
  <c r="P691" i="1"/>
  <c r="AC691" i="1" s="1"/>
  <c r="P853" i="1"/>
  <c r="AC853" i="1" s="1"/>
  <c r="P943" i="1"/>
  <c r="AC943" i="1" s="1"/>
  <c r="P473" i="1"/>
  <c r="AC473" i="1" s="1"/>
  <c r="P65" i="1"/>
  <c r="AC65" i="1" s="1"/>
  <c r="P233" i="1"/>
  <c r="AC233" i="1" s="1"/>
  <c r="P56" i="1"/>
  <c r="AC56" i="1" s="1"/>
  <c r="P881" i="1"/>
  <c r="AC881" i="1" s="1"/>
  <c r="P493" i="1"/>
  <c r="AC493" i="1" s="1"/>
  <c r="P879" i="1"/>
  <c r="AC879" i="1" s="1"/>
  <c r="P783" i="1"/>
  <c r="AC783" i="1" s="1"/>
  <c r="P573" i="1"/>
  <c r="AC573" i="1" s="1"/>
  <c r="P703" i="1"/>
  <c r="AC703" i="1" s="1"/>
  <c r="P850" i="1"/>
  <c r="AC850" i="1" s="1"/>
  <c r="P913" i="1"/>
  <c r="AC913" i="1" s="1"/>
  <c r="P468" i="1"/>
  <c r="AC468" i="1" s="1"/>
  <c r="P955" i="1"/>
  <c r="AC955" i="1" s="1"/>
  <c r="P440" i="1"/>
  <c r="AC440" i="1" s="1"/>
  <c r="P697" i="1"/>
  <c r="AC697" i="1" s="1"/>
  <c r="P701" i="1"/>
  <c r="AC701" i="1" s="1"/>
  <c r="P369" i="1"/>
  <c r="AC369" i="1" s="1"/>
  <c r="P834" i="1"/>
  <c r="AC834" i="1" s="1"/>
  <c r="P479" i="1"/>
  <c r="AC479" i="1" s="1"/>
  <c r="P339" i="1"/>
  <c r="AC339" i="1" s="1"/>
  <c r="P313" i="1"/>
  <c r="AC313" i="1" s="1"/>
  <c r="P301" i="1"/>
  <c r="AC301" i="1" s="1"/>
  <c r="P265" i="1"/>
  <c r="AC265" i="1" s="1"/>
  <c r="P690" i="1"/>
  <c r="AC690" i="1" s="1"/>
  <c r="P53" i="1"/>
  <c r="AC53" i="1" s="1"/>
  <c r="P582" i="1"/>
  <c r="AC582" i="1" s="1"/>
  <c r="P540" i="1"/>
  <c r="AC540" i="1" s="1"/>
  <c r="P141" i="1"/>
  <c r="AC141" i="1" s="1"/>
  <c r="P245" i="1"/>
  <c r="AC245" i="1" s="1"/>
  <c r="P136" i="1"/>
  <c r="AC136" i="1" s="1"/>
  <c r="P271" i="1"/>
  <c r="AC271" i="1" s="1"/>
  <c r="P270" i="1"/>
  <c r="AC270" i="1" s="1"/>
  <c r="P489" i="1"/>
  <c r="AC489" i="1" s="1"/>
  <c r="P404" i="1"/>
  <c r="AC404" i="1" s="1"/>
  <c r="P242" i="1"/>
  <c r="AC242" i="1" s="1"/>
  <c r="P328" i="1"/>
  <c r="AC328" i="1" s="1"/>
  <c r="P20" i="1"/>
  <c r="AC20" i="1" s="1"/>
  <c r="P949" i="1"/>
  <c r="AC949" i="1" s="1"/>
  <c r="P654" i="1"/>
  <c r="AC654" i="1" s="1"/>
  <c r="P524" i="1"/>
  <c r="AC524" i="1" s="1"/>
  <c r="P240" i="1"/>
  <c r="AC240" i="1" s="1"/>
  <c r="P279" i="1"/>
  <c r="AC279" i="1" s="1"/>
  <c r="P729" i="1"/>
  <c r="AC729" i="1" s="1"/>
  <c r="P613" i="1"/>
  <c r="AC613" i="1" s="1"/>
  <c r="P78" i="1"/>
  <c r="AC78" i="1" s="1"/>
  <c r="P601" i="1"/>
  <c r="AC601" i="1" s="1"/>
  <c r="P868" i="1"/>
  <c r="AC868" i="1" s="1"/>
  <c r="P829" i="1"/>
  <c r="AC829" i="1" s="1"/>
  <c r="P656" i="1"/>
  <c r="AC656" i="1" s="1"/>
  <c r="P413" i="1"/>
  <c r="AC413" i="1" s="1"/>
  <c r="P502" i="1"/>
  <c r="AC502" i="1" s="1"/>
  <c r="P438" i="1"/>
  <c r="AC438" i="1" s="1"/>
  <c r="P768" i="1"/>
  <c r="AC768" i="1" s="1"/>
  <c r="P969" i="1"/>
  <c r="AC969" i="1" s="1"/>
  <c r="P338" i="1"/>
  <c r="AC338" i="1" s="1"/>
  <c r="P545" i="1"/>
  <c r="AC545" i="1" s="1"/>
  <c r="P554" i="1"/>
  <c r="AC554" i="1" s="1"/>
  <c r="P366" i="1"/>
  <c r="AC366" i="1" s="1"/>
  <c r="P44" i="1"/>
  <c r="AC44" i="1" s="1"/>
  <c r="P40" i="1"/>
  <c r="AC40" i="1" s="1"/>
  <c r="P982" i="1"/>
  <c r="AC982" i="1" s="1"/>
  <c r="P147" i="1"/>
  <c r="AC147" i="1" s="1"/>
  <c r="P906" i="1"/>
  <c r="AC906" i="1" s="1"/>
  <c r="P717" i="1"/>
  <c r="AC717" i="1" s="1"/>
  <c r="P497" i="1"/>
  <c r="AC497" i="1" s="1"/>
  <c r="P179" i="1"/>
  <c r="AC179" i="1" s="1"/>
  <c r="P350" i="1"/>
  <c r="AC350" i="1" s="1"/>
  <c r="P781" i="1"/>
  <c r="AC781" i="1" s="1"/>
  <c r="P895" i="1"/>
  <c r="AC895" i="1" s="1"/>
  <c r="P100" i="1"/>
  <c r="AC100" i="1" s="1"/>
  <c r="P400" i="1"/>
  <c r="AC400" i="1" s="1"/>
  <c r="P158" i="1"/>
  <c r="AC158" i="1" s="1"/>
  <c r="P926" i="1"/>
  <c r="AC926" i="1" s="1"/>
  <c r="P539" i="1"/>
  <c r="AC539" i="1" s="1"/>
  <c r="P483" i="1"/>
  <c r="AC483" i="1" s="1"/>
  <c r="P255" i="1"/>
  <c r="AC255" i="1" s="1"/>
  <c r="P724" i="1"/>
  <c r="AC724" i="1" s="1"/>
  <c r="P377" i="1"/>
  <c r="AC377" i="1" s="1"/>
  <c r="P567" i="1"/>
  <c r="AC567" i="1" s="1"/>
  <c r="P918" i="1"/>
  <c r="AC918" i="1" s="1"/>
  <c r="P710" i="1"/>
  <c r="AC710" i="1" s="1"/>
  <c r="P160" i="1"/>
  <c r="AC160" i="1" s="1"/>
  <c r="P294" i="1"/>
  <c r="AC294" i="1" s="1"/>
  <c r="P920" i="1"/>
  <c r="AC920" i="1" s="1"/>
  <c r="P373" i="1"/>
  <c r="AC373" i="1" s="1"/>
  <c r="P580" i="1"/>
  <c r="AC580" i="1" s="1"/>
  <c r="P212" i="1"/>
  <c r="AC212" i="1" s="1"/>
  <c r="P666" i="1"/>
  <c r="AC666" i="1" s="1"/>
  <c r="P907" i="1"/>
  <c r="AC907" i="1" s="1"/>
  <c r="P773" i="1"/>
  <c r="AC773" i="1" s="1"/>
  <c r="P59" i="1"/>
  <c r="AC59" i="1" s="1"/>
  <c r="P360" i="1"/>
  <c r="AC360" i="1" s="1"/>
  <c r="P605" i="1"/>
  <c r="AC605" i="1" s="1"/>
  <c r="P385" i="1"/>
  <c r="AC385" i="1" s="1"/>
  <c r="P101" i="1"/>
  <c r="AC101" i="1" s="1"/>
  <c r="P854" i="1"/>
  <c r="AC854" i="1" s="1"/>
  <c r="P765" i="1"/>
  <c r="AC765" i="1" s="1"/>
  <c r="P999" i="1"/>
  <c r="AC999" i="1" s="1"/>
  <c r="P593" i="1"/>
  <c r="AC593" i="1" s="1"/>
  <c r="P108" i="1"/>
  <c r="AC108" i="1" s="1"/>
  <c r="P315" i="1"/>
  <c r="AC315" i="1" s="1"/>
  <c r="P933" i="1"/>
  <c r="AC933" i="1" s="1"/>
  <c r="P858" i="1"/>
  <c r="AC858" i="1" s="1"/>
  <c r="P848" i="1"/>
  <c r="AC848" i="1" s="1"/>
  <c r="P410" i="1"/>
  <c r="AC410" i="1" s="1"/>
  <c r="P431" i="1"/>
  <c r="AC431" i="1" s="1"/>
  <c r="P386" i="1"/>
  <c r="AC386" i="1" s="1"/>
  <c r="P118" i="1"/>
  <c r="AC118" i="1" s="1"/>
  <c r="P317" i="1"/>
  <c r="AC317" i="1" s="1"/>
  <c r="P767" i="1"/>
  <c r="AC767" i="1" s="1"/>
  <c r="P594" i="1"/>
  <c r="AC594" i="1" s="1"/>
  <c r="P921" i="1"/>
  <c r="AC921" i="1" s="1"/>
  <c r="P39" i="1"/>
  <c r="AC39" i="1" s="1"/>
  <c r="P711" i="1"/>
  <c r="AC711" i="1" s="1"/>
  <c r="P610" i="1"/>
  <c r="AC610" i="1" s="1"/>
  <c r="P234" i="1"/>
  <c r="AC234" i="1" s="1"/>
  <c r="P126" i="1"/>
  <c r="AC126" i="1" s="1"/>
  <c r="P412" i="1"/>
  <c r="AC412" i="1" s="1"/>
  <c r="P991" i="1"/>
  <c r="AC991" i="1" s="1"/>
  <c r="P501" i="1"/>
  <c r="AC501" i="1" s="1"/>
  <c r="P885" i="1"/>
  <c r="AC885" i="1" s="1"/>
  <c r="P809" i="1"/>
  <c r="AC809" i="1" s="1"/>
  <c r="P542" i="1"/>
  <c r="AC542" i="1" s="1"/>
  <c r="P220" i="1"/>
  <c r="AC220" i="1" s="1"/>
  <c r="P973" i="1"/>
  <c r="AC973" i="1" s="1"/>
  <c r="P603" i="1"/>
  <c r="AC603" i="1" s="1"/>
  <c r="P488" i="1"/>
  <c r="AC488" i="1" s="1"/>
  <c r="P172" i="1"/>
  <c r="AC172" i="1" s="1"/>
  <c r="P35" i="1"/>
  <c r="AC35" i="1" s="1"/>
  <c r="P800" i="1"/>
  <c r="AC800" i="1" s="1"/>
  <c r="P342" i="1"/>
  <c r="AC342" i="1" s="1"/>
  <c r="P181" i="1"/>
  <c r="AC181" i="1" s="1"/>
  <c r="P442" i="1"/>
  <c r="AC442" i="1" s="1"/>
  <c r="P957" i="1"/>
  <c r="AC957" i="1" s="1"/>
  <c r="P709" i="1"/>
  <c r="AC709" i="1" s="1"/>
  <c r="P897" i="1"/>
  <c r="AC897" i="1" s="1"/>
  <c r="P604" i="1"/>
  <c r="AC604" i="1" s="1"/>
  <c r="P585" i="1"/>
  <c r="AC585" i="1" s="1"/>
  <c r="P397" i="1"/>
  <c r="AC397" i="1" s="1"/>
  <c r="P602" i="1"/>
  <c r="AC602" i="1" s="1"/>
  <c r="P712" i="1"/>
  <c r="AC712" i="1" s="1"/>
  <c r="P842" i="1"/>
  <c r="AC842" i="1" s="1"/>
  <c r="P835" i="1"/>
  <c r="AC835" i="1" s="1"/>
  <c r="P662" i="1"/>
  <c r="AC662" i="1" s="1"/>
  <c r="P699" i="1"/>
  <c r="AC699" i="1" s="1"/>
  <c r="P97" i="1"/>
  <c r="AC97" i="1" s="1"/>
  <c r="P789" i="1"/>
  <c r="AC789" i="1" s="1"/>
  <c r="P908" i="1"/>
  <c r="AC908" i="1" s="1"/>
  <c r="P790" i="1"/>
  <c r="AC790" i="1" s="1"/>
  <c r="P72" i="1"/>
  <c r="AC72" i="1" s="1"/>
  <c r="P646" i="1"/>
  <c r="AC646" i="1" s="1"/>
  <c r="P91" i="1"/>
  <c r="AC91" i="1" s="1"/>
  <c r="P281" i="1"/>
  <c r="AC281" i="1" s="1"/>
  <c r="P779" i="1"/>
  <c r="AC779" i="1" s="1"/>
  <c r="P653" i="1"/>
  <c r="AC653" i="1" s="1"/>
  <c r="P69" i="1"/>
  <c r="AC69" i="1" s="1"/>
  <c r="P370" i="1"/>
  <c r="AC370" i="1" s="1"/>
  <c r="P15" i="1"/>
  <c r="AC15" i="1" s="1"/>
  <c r="P46" i="1"/>
  <c r="AC46" i="1" s="1"/>
  <c r="P887" i="1"/>
  <c r="AC887" i="1" s="1"/>
  <c r="P860" i="1"/>
  <c r="AC860" i="1" s="1"/>
  <c r="P290" i="1"/>
  <c r="AC290" i="1" s="1"/>
  <c r="P993" i="1"/>
  <c r="AC993" i="1" s="1"/>
  <c r="P817" i="1"/>
  <c r="AC817" i="1" s="1"/>
  <c r="P414" i="1"/>
  <c r="AC414" i="1" s="1"/>
  <c r="P669" i="1"/>
  <c r="AC669" i="1" s="1"/>
  <c r="P623" i="1"/>
  <c r="AC623" i="1" s="1"/>
  <c r="P174" i="1"/>
  <c r="AC174" i="1" s="1"/>
  <c r="P248" i="1"/>
  <c r="AC248" i="1" s="1"/>
  <c r="P194" i="1"/>
  <c r="AC194" i="1" s="1"/>
  <c r="P474" i="1"/>
  <c r="AC474" i="1" s="1"/>
  <c r="P537" i="1"/>
  <c r="AC537" i="1" s="1"/>
  <c r="P813" i="1"/>
  <c r="AC813" i="1" s="1"/>
  <c r="P190" i="1"/>
  <c r="AC190" i="1" s="1"/>
  <c r="P788" i="1"/>
  <c r="AC788" i="1" s="1"/>
  <c r="P223" i="1"/>
  <c r="AC223" i="1" s="1"/>
  <c r="P772" i="1"/>
  <c r="AC772" i="1" s="1"/>
  <c r="P475" i="1"/>
  <c r="AC475" i="1" s="1"/>
  <c r="P272" i="1"/>
  <c r="AC272" i="1" s="1"/>
  <c r="P743" i="1"/>
  <c r="AC743" i="1" s="1"/>
  <c r="P746" i="1"/>
  <c r="AC746" i="1" s="1"/>
  <c r="P849" i="1"/>
  <c r="AC849" i="1" s="1"/>
  <c r="P890" i="1"/>
  <c r="AC890" i="1" s="1"/>
  <c r="P331" i="1"/>
  <c r="AC331" i="1" s="1"/>
  <c r="P689" i="1"/>
  <c r="AC689" i="1" s="1"/>
  <c r="P704" i="1"/>
  <c r="AC704" i="1" s="1"/>
  <c r="P193" i="1"/>
  <c r="AC193" i="1" s="1"/>
  <c r="P806" i="1"/>
  <c r="AC806" i="1" s="1"/>
  <c r="P17" i="1"/>
  <c r="AC17" i="1" s="1"/>
  <c r="P590" i="1"/>
  <c r="AC590" i="1" s="1"/>
  <c r="P163" i="1"/>
  <c r="AC163" i="1" s="1"/>
  <c r="P50" i="1"/>
  <c r="AC50" i="1" s="1"/>
  <c r="P230" i="1"/>
  <c r="AC230" i="1" s="1"/>
  <c r="P626" i="1"/>
  <c r="AC626" i="1" s="1"/>
  <c r="P516" i="1"/>
  <c r="AC516" i="1" s="1"/>
  <c r="P764" i="1"/>
  <c r="AC764" i="1" s="1"/>
  <c r="P282" i="1"/>
  <c r="AC282" i="1" s="1"/>
  <c r="P508" i="1"/>
  <c r="AC508" i="1" s="1"/>
  <c r="P833" i="1"/>
  <c r="AC833" i="1" s="1"/>
  <c r="P840" i="1"/>
  <c r="AC840" i="1" s="1"/>
  <c r="P530" i="1"/>
  <c r="AC530" i="1" s="1"/>
  <c r="P517" i="1"/>
  <c r="AC517" i="1" s="1"/>
  <c r="P10" i="1"/>
  <c r="AC10" i="1" s="1"/>
  <c r="P919" i="1"/>
  <c r="AC919" i="1" s="1"/>
  <c r="P515" i="1"/>
  <c r="AC515" i="1" s="1"/>
  <c r="P628" i="1"/>
  <c r="AC628" i="1" s="1"/>
  <c r="P12" i="1"/>
  <c r="AC12" i="1" s="1"/>
  <c r="P988" i="1"/>
  <c r="AC988" i="1" s="1"/>
  <c r="P148" i="1"/>
  <c r="AC148" i="1" s="1"/>
  <c r="P98" i="1"/>
  <c r="AC98" i="1" s="1"/>
  <c r="P990" i="1"/>
  <c r="AC990" i="1" s="1"/>
  <c r="P257" i="1"/>
  <c r="AC257" i="1" s="1"/>
  <c r="P333" i="1"/>
  <c r="AC333" i="1" s="1"/>
  <c r="P911" i="1"/>
  <c r="AC911" i="1" s="1"/>
  <c r="P546" i="1"/>
  <c r="AC546" i="1" s="1"/>
  <c r="P349" i="1"/>
  <c r="AC349" i="1" s="1"/>
  <c r="P972" i="1"/>
  <c r="AC972" i="1" s="1"/>
  <c r="P165" i="1"/>
  <c r="AC165" i="1" s="1"/>
  <c r="P589" i="1"/>
  <c r="AC589" i="1" s="1"/>
  <c r="P140" i="1"/>
  <c r="AC140" i="1" s="1"/>
  <c r="P453" i="1"/>
  <c r="AC453" i="1" s="1"/>
  <c r="P556" i="1"/>
  <c r="AC556" i="1" s="1"/>
  <c r="P225" i="1"/>
  <c r="AC225" i="1" s="1"/>
  <c r="P358" i="1"/>
  <c r="AC358" i="1" s="1"/>
  <c r="P739" i="1"/>
  <c r="AC739" i="1" s="1"/>
  <c r="P523" i="1"/>
  <c r="AC523" i="1" s="1"/>
  <c r="P87" i="1"/>
  <c r="AC87" i="1" s="1"/>
  <c r="P332" i="1"/>
  <c r="AC332" i="1" s="1"/>
  <c r="P532" i="1"/>
  <c r="AC532" i="1" s="1"/>
  <c r="P839" i="1"/>
  <c r="AC839" i="1" s="1"/>
  <c r="P227" i="1"/>
  <c r="AC227" i="1" s="1"/>
  <c r="P307" i="1"/>
  <c r="AC307" i="1" s="1"/>
  <c r="P844" i="1"/>
  <c r="AC844" i="1" s="1"/>
  <c r="P406" i="1"/>
  <c r="AC406" i="1" s="1"/>
  <c r="P985" i="1"/>
  <c r="AC985" i="1" s="1"/>
  <c r="P614" i="1"/>
  <c r="AC614" i="1" s="1"/>
  <c r="P384" i="1"/>
  <c r="AC384" i="1" s="1"/>
  <c r="P805" i="1"/>
  <c r="AC805" i="1" s="1"/>
  <c r="P246" i="1"/>
  <c r="AC246" i="1" s="1"/>
  <c r="P226" i="1"/>
  <c r="AC226" i="1" s="1"/>
  <c r="P513" i="1"/>
  <c r="AC513" i="1" s="1"/>
  <c r="P114" i="1"/>
  <c r="AC114" i="1" s="1"/>
  <c r="P825" i="1"/>
  <c r="AC825" i="1" s="1"/>
  <c r="P581" i="1"/>
  <c r="AC581" i="1" s="1"/>
  <c r="P635" i="1"/>
  <c r="AC635" i="1" s="1"/>
  <c r="P211" i="1"/>
  <c r="AC211" i="1" s="1"/>
  <c r="P738" i="1"/>
  <c r="AC738" i="1" s="1"/>
  <c r="P450" i="1"/>
  <c r="AC450" i="1" s="1"/>
  <c r="P917" i="1"/>
  <c r="AC917" i="1" s="1"/>
  <c r="P810" i="1"/>
  <c r="AC810" i="1" s="1"/>
  <c r="P927" i="1"/>
  <c r="AC927" i="1" s="1"/>
  <c r="P462" i="1"/>
  <c r="AC462" i="1" s="1"/>
  <c r="P452" i="1"/>
  <c r="AC452" i="1" s="1"/>
  <c r="P205" i="1"/>
  <c r="AC205" i="1" s="1"/>
  <c r="P449" i="1"/>
  <c r="AC449" i="1" s="1"/>
  <c r="P596" i="1"/>
  <c r="AC596" i="1" s="1"/>
  <c r="P469" i="1"/>
  <c r="AC469" i="1" s="1"/>
  <c r="P870" i="1"/>
  <c r="AC870" i="1" s="1"/>
  <c r="P343" i="1"/>
  <c r="AC343" i="1" s="1"/>
  <c r="P571" i="1"/>
  <c r="AC571" i="1" s="1"/>
  <c r="P63" i="1"/>
  <c r="AC63" i="1" s="1"/>
  <c r="P198" i="1"/>
  <c r="AC198" i="1" s="1"/>
  <c r="P311" i="1"/>
  <c r="AC311" i="1" s="1"/>
  <c r="P575" i="1"/>
  <c r="AC575" i="1" s="1"/>
  <c r="P679" i="1"/>
  <c r="AC679" i="1" s="1"/>
  <c r="P90" i="1"/>
  <c r="AC90" i="1" s="1"/>
  <c r="P922" i="1"/>
  <c r="AC922" i="1" s="1"/>
  <c r="P420" i="1"/>
  <c r="AC420" i="1" s="1"/>
  <c r="P351" i="1"/>
  <c r="AC351" i="1" s="1"/>
  <c r="P693" i="1"/>
  <c r="AC693" i="1" s="1"/>
  <c r="P945" i="1"/>
  <c r="AC945" i="1" s="1"/>
  <c r="P664" i="1"/>
  <c r="AC664" i="1" s="1"/>
  <c r="P300" i="1"/>
  <c r="AC300" i="1" s="1"/>
  <c r="P380" i="1"/>
  <c r="AC380" i="1" s="1"/>
  <c r="P196" i="1"/>
  <c r="AC196" i="1" s="1"/>
  <c r="P732" i="1"/>
  <c r="AC732" i="1" s="1"/>
  <c r="P22" i="1"/>
  <c r="AC22" i="1" s="1"/>
  <c r="P409" i="1"/>
  <c r="AC409" i="1" s="1"/>
  <c r="P852" i="1"/>
  <c r="AC852" i="1" s="1"/>
  <c r="P217" i="1"/>
  <c r="AC217" i="1" s="1"/>
  <c r="P865" i="1"/>
  <c r="AC865" i="1" s="1"/>
  <c r="P641" i="1"/>
  <c r="AC641" i="1" s="1"/>
  <c r="P500" i="1"/>
  <c r="AC500" i="1" s="1"/>
  <c r="P154" i="1"/>
  <c r="AC154" i="1" s="1"/>
  <c r="P836" i="1"/>
  <c r="AC836" i="1" s="1"/>
  <c r="P744" i="1"/>
  <c r="AC744" i="1" s="1"/>
  <c r="P896" i="1"/>
  <c r="AC896" i="1" s="1"/>
  <c r="P521" i="1"/>
  <c r="AC521" i="1" s="1"/>
  <c r="P874" i="1"/>
  <c r="AC874" i="1" s="1"/>
  <c r="P823" i="1"/>
  <c r="AC823" i="1" s="1"/>
  <c r="P104" i="1"/>
  <c r="AC104" i="1" s="1"/>
  <c r="P316" i="1"/>
  <c r="AC316" i="1" s="1"/>
  <c r="P572" i="1"/>
  <c r="AC572" i="1" s="1"/>
  <c r="P680" i="1"/>
  <c r="AC680" i="1" s="1"/>
  <c r="P726" i="1"/>
  <c r="AC726" i="1" s="1"/>
  <c r="P456" i="1"/>
  <c r="AC456" i="1" s="1"/>
  <c r="P334" i="1"/>
  <c r="AC334" i="1" s="1"/>
  <c r="P183" i="1"/>
  <c r="AC183" i="1" s="1"/>
  <c r="P176" i="1"/>
  <c r="AC176" i="1" s="1"/>
  <c r="P187" i="1"/>
  <c r="AC187" i="1" s="1"/>
  <c r="P441" i="1"/>
  <c r="AC441" i="1" s="1"/>
  <c r="P598" i="1"/>
  <c r="AC598" i="1" s="1"/>
  <c r="P785" i="1"/>
  <c r="AC785" i="1" s="1"/>
  <c r="P207" i="1"/>
  <c r="AC207" i="1" s="1"/>
  <c r="P756" i="1"/>
  <c r="AC756" i="1" s="1"/>
  <c r="P685" i="1"/>
  <c r="AC685" i="1" s="1"/>
  <c r="P144" i="1"/>
  <c r="AC144" i="1" s="1"/>
  <c r="P268" i="1"/>
  <c r="AC268" i="1" s="1"/>
  <c r="P391" i="1"/>
  <c r="AC391" i="1" s="1"/>
  <c r="P821" i="1"/>
  <c r="AC821" i="1" s="1"/>
  <c r="P273" i="1"/>
  <c r="AC273" i="1" s="1"/>
  <c r="P38" i="1"/>
  <c r="AC38" i="1" s="1"/>
  <c r="P843" i="1"/>
  <c r="AC843" i="1" s="1"/>
  <c r="P180" i="1"/>
  <c r="AC180" i="1" s="1"/>
  <c r="P644" i="1"/>
  <c r="AC644" i="1" s="1"/>
  <c r="P209" i="1"/>
  <c r="AC209" i="1" s="1"/>
  <c r="P188" i="1"/>
  <c r="AC188" i="1" s="1"/>
  <c r="P157" i="1"/>
  <c r="AC157" i="1" s="1"/>
  <c r="P382" i="1"/>
  <c r="AC382" i="1" s="1"/>
  <c r="P85" i="1"/>
  <c r="AC85" i="1" s="1"/>
  <c r="P423" i="1"/>
  <c r="AC423" i="1" s="1"/>
  <c r="P293" i="1"/>
  <c r="AC293" i="1" s="1"/>
  <c r="P167" i="1"/>
  <c r="AC167" i="1" s="1"/>
  <c r="P443" i="1"/>
  <c r="AC443" i="1" s="1"/>
  <c r="P498" i="1"/>
  <c r="AC498" i="1" s="1"/>
  <c r="P137" i="1"/>
  <c r="AC137" i="1" s="1"/>
  <c r="P802" i="1"/>
  <c r="AC802" i="1" s="1"/>
  <c r="P280" i="1"/>
  <c r="AC280" i="1" s="1"/>
  <c r="P324" i="1"/>
  <c r="AC324" i="1" s="1"/>
  <c r="P218" i="1"/>
  <c r="AC218" i="1" s="1"/>
  <c r="P621" i="1"/>
  <c r="AC621" i="1" s="1"/>
  <c r="P959" i="1"/>
  <c r="AC959" i="1" s="1"/>
  <c r="P637" i="1"/>
  <c r="AC637" i="1" s="1"/>
  <c r="P916" i="1"/>
  <c r="AC916" i="1" s="1"/>
  <c r="P428" i="1"/>
  <c r="AC428" i="1" s="1"/>
  <c r="P283" i="1"/>
  <c r="AC283" i="1" s="1"/>
  <c r="P216" i="1"/>
  <c r="AC216" i="1" s="1"/>
  <c r="P682" i="1"/>
  <c r="AC682" i="1" s="1"/>
  <c r="P262" i="1"/>
  <c r="AC262" i="1" s="1"/>
  <c r="P178" i="1"/>
  <c r="AC178" i="1" s="1"/>
  <c r="P588" i="1"/>
  <c r="AC588" i="1" s="1"/>
  <c r="P461" i="1"/>
  <c r="AC461" i="1" s="1"/>
  <c r="P958" i="1"/>
  <c r="AC958" i="1" s="1"/>
  <c r="P169" i="1"/>
  <c r="AC169" i="1" s="1"/>
  <c r="P942" i="1"/>
  <c r="AC942" i="1" s="1"/>
  <c r="P162" i="1"/>
  <c r="AC162" i="1" s="1"/>
  <c r="P458" i="1"/>
  <c r="AC458" i="1" s="1"/>
  <c r="P419" i="1"/>
  <c r="AC419" i="1" s="1"/>
  <c r="P900" i="1"/>
  <c r="AC900" i="1" s="1"/>
  <c r="P996" i="1"/>
  <c r="AC996" i="1" s="1"/>
  <c r="P393" i="1"/>
  <c r="AC393" i="1" s="1"/>
  <c r="P782" i="1"/>
  <c r="AC782" i="1" s="1"/>
  <c r="P730" i="1"/>
  <c r="AC730" i="1" s="1"/>
  <c r="P815" i="1"/>
  <c r="AC815" i="1" s="1"/>
  <c r="P527" i="1"/>
  <c r="AC527" i="1" s="1"/>
  <c r="P891" i="1"/>
  <c r="AC891" i="1" s="1"/>
  <c r="P424" i="1"/>
  <c r="AC424" i="1" s="1"/>
  <c r="P200" i="1"/>
  <c r="AC200" i="1" s="1"/>
  <c r="P340" i="1"/>
  <c r="AC340" i="1" s="1"/>
  <c r="P92" i="1"/>
  <c r="AC92" i="1" s="1"/>
  <c r="P989" i="1"/>
  <c r="AC989" i="1" s="1"/>
  <c r="P451" i="1"/>
  <c r="AC451" i="1" s="1"/>
  <c r="P337" i="1"/>
  <c r="AC337" i="1" s="1"/>
  <c r="P794" i="1"/>
  <c r="AC794" i="1" s="1"/>
  <c r="P723" i="1"/>
  <c r="AC723" i="1" s="1"/>
  <c r="P231" i="1"/>
  <c r="AC231" i="1" s="1"/>
  <c r="P649" i="1"/>
  <c r="AC649" i="1" s="1"/>
  <c r="P862" i="1"/>
  <c r="AC862" i="1" s="1"/>
  <c r="P652" i="1"/>
  <c r="AC652" i="1" s="1"/>
  <c r="P18" i="1"/>
  <c r="AC18" i="1" s="1"/>
  <c r="P551" i="1"/>
  <c r="AC551" i="1" s="1"/>
  <c r="P533" i="1"/>
  <c r="AC533" i="1" s="1"/>
  <c r="P612" i="1"/>
  <c r="AC612" i="1" s="1"/>
  <c r="P875" i="1"/>
  <c r="AC875" i="1" s="1"/>
  <c r="P318" i="1"/>
  <c r="AC318" i="1" s="1"/>
  <c r="P145" i="1"/>
  <c r="AC145" i="1" s="1"/>
  <c r="P299" i="1"/>
  <c r="AC299" i="1" s="1"/>
  <c r="P595" i="1"/>
  <c r="AC595" i="1" s="1"/>
  <c r="P787" i="1"/>
  <c r="AC787" i="1" s="1"/>
  <c r="P204" i="1"/>
  <c r="AC204" i="1" s="1"/>
  <c r="P214" i="1"/>
  <c r="AC214" i="1" s="1"/>
  <c r="P892" i="1"/>
  <c r="AC892" i="1" s="1"/>
  <c r="P291" i="1"/>
  <c r="AC291" i="1" s="1"/>
  <c r="P355" i="1"/>
  <c r="AC355" i="1" s="1"/>
  <c r="P914" i="1"/>
  <c r="AC914" i="1" s="1"/>
  <c r="P47" i="1"/>
  <c r="AC47" i="1" s="1"/>
  <c r="P528" i="1"/>
  <c r="AC528" i="1" s="1"/>
  <c r="P235" i="1"/>
  <c r="AC235" i="1" s="1"/>
  <c r="P618" i="1"/>
  <c r="AC618" i="1" s="1"/>
  <c r="P416" i="1"/>
  <c r="AC416" i="1" s="1"/>
  <c r="P54" i="1"/>
  <c r="AC54" i="1" s="1"/>
  <c r="P310" i="1"/>
  <c r="AC310" i="1" s="1"/>
  <c r="P978" i="1"/>
  <c r="AC978" i="1" s="1"/>
  <c r="P396" i="1"/>
  <c r="AC396" i="1" s="1"/>
  <c r="P161" i="1"/>
  <c r="AC161" i="1" s="1"/>
  <c r="P292" i="1"/>
  <c r="AC292" i="1" s="1"/>
  <c r="P576" i="1"/>
  <c r="AC576" i="1" s="1"/>
  <c r="P622" i="1"/>
  <c r="AC622" i="1" s="1"/>
  <c r="P7" i="1"/>
  <c r="AC7" i="1" s="1"/>
  <c r="P308" i="1"/>
  <c r="AC308" i="1" s="1"/>
  <c r="P139" i="1"/>
  <c r="AC139" i="1" s="1"/>
  <c r="P296" i="1"/>
  <c r="AC296" i="1" s="1"/>
  <c r="P354" i="1"/>
  <c r="AC354" i="1" s="1"/>
  <c r="P831" i="1"/>
  <c r="AC831" i="1" s="1"/>
  <c r="P600" i="1"/>
  <c r="AC600" i="1" s="1"/>
  <c r="P374" i="1"/>
  <c r="AC374" i="1" s="1"/>
  <c r="P795" i="1"/>
  <c r="AC795" i="1" s="1"/>
  <c r="P133" i="1"/>
  <c r="AC133" i="1" s="1"/>
  <c r="P647" i="1"/>
  <c r="AC647" i="1" s="1"/>
  <c r="P261" i="1"/>
  <c r="AC261" i="1" s="1"/>
  <c r="P698" i="1"/>
  <c r="AC698" i="1" s="1"/>
  <c r="P503" i="1"/>
  <c r="AC503" i="1" s="1"/>
  <c r="P48" i="1"/>
  <c r="AC48" i="1" s="1"/>
  <c r="P31" i="1"/>
  <c r="AC31" i="1" s="1"/>
  <c r="P847" i="1"/>
  <c r="AC847" i="1" s="1"/>
  <c r="P934" i="1"/>
  <c r="AC934" i="1" s="1"/>
  <c r="P968" i="1"/>
  <c r="AC968" i="1" s="1"/>
  <c r="P466" i="1"/>
  <c r="AC466" i="1" s="1"/>
  <c r="P624" i="1"/>
  <c r="AC624" i="1" s="1"/>
  <c r="P855" i="1"/>
  <c r="AC855" i="1" s="1"/>
  <c r="P229" i="1"/>
  <c r="AC229" i="1" s="1"/>
  <c r="P979" i="1"/>
  <c r="AC979" i="1" s="1"/>
  <c r="P314" i="1"/>
  <c r="AC314" i="1" s="1"/>
  <c r="P68" i="1"/>
  <c r="AC68" i="1" s="1"/>
  <c r="P948" i="1"/>
  <c r="AC948" i="1" s="1"/>
  <c r="P55" i="1"/>
  <c r="AC55" i="1" s="1"/>
  <c r="P925" i="1"/>
  <c r="AC925" i="1" s="1"/>
  <c r="P786" i="1"/>
  <c r="AC786" i="1" s="1"/>
  <c r="P826" i="1"/>
  <c r="AC826" i="1" s="1"/>
  <c r="P760" i="1"/>
  <c r="AC760" i="1" s="1"/>
  <c r="P166" i="1"/>
  <c r="AC166" i="1" s="1"/>
  <c r="P845" i="1"/>
  <c r="AC845" i="1" s="1"/>
  <c r="P492" i="1"/>
  <c r="AC492" i="1" s="1"/>
  <c r="P372" i="1"/>
  <c r="AC372" i="1" s="1"/>
  <c r="P138" i="1"/>
  <c r="AC138" i="1" s="1"/>
  <c r="P210" i="1"/>
  <c r="AC210" i="1" s="1"/>
  <c r="P494" i="1"/>
  <c r="AC494" i="1" s="1"/>
  <c r="P486" i="1"/>
  <c r="AC486" i="1" s="1"/>
  <c r="P675" i="1"/>
  <c r="AC675" i="1" s="1"/>
  <c r="P269" i="1"/>
  <c r="AC269" i="1" s="1"/>
  <c r="P341" i="1"/>
  <c r="AC341" i="1" s="1"/>
  <c r="P399" i="1"/>
  <c r="AC399" i="1" s="1"/>
  <c r="P185" i="1"/>
  <c r="AC185" i="1" s="1"/>
  <c r="P288" i="1"/>
  <c r="AC288" i="1" s="1"/>
  <c r="P702" i="1"/>
  <c r="AC702" i="1" s="1"/>
  <c r="P107" i="1"/>
  <c r="AC107" i="1" s="1"/>
  <c r="P771" i="1"/>
  <c r="AC771" i="1" s="1"/>
  <c r="P665" i="1"/>
  <c r="AC665" i="1" s="1"/>
  <c r="P506" i="1"/>
  <c r="AC506" i="1" s="1"/>
  <c r="P27" i="1"/>
  <c r="AC27" i="1" s="1"/>
  <c r="P599" i="1"/>
  <c r="AC599" i="1" s="1"/>
  <c r="P445" i="1"/>
  <c r="AC445" i="1" s="1"/>
  <c r="P962" i="1"/>
  <c r="AC962" i="1" s="1"/>
  <c r="P672" i="1"/>
  <c r="AC672" i="1" s="1"/>
  <c r="P775" i="1"/>
  <c r="AC775" i="1" s="1"/>
  <c r="P869" i="1"/>
  <c r="AC869" i="1" s="1"/>
  <c r="P285" i="1"/>
  <c r="AC285" i="1" s="1"/>
  <c r="P392" i="1"/>
  <c r="AC392" i="1" s="1"/>
  <c r="P254" i="1"/>
  <c r="AC254" i="1" s="1"/>
  <c r="P630" i="1"/>
  <c r="AC630" i="1" s="1"/>
  <c r="P319" i="1"/>
  <c r="AC319" i="1" s="1"/>
  <c r="P2" i="1"/>
  <c r="AC2" i="1" s="1"/>
  <c r="P818" i="1"/>
  <c r="AC818" i="1" s="1"/>
  <c r="P867" i="1"/>
  <c r="AC867" i="1" s="1"/>
  <c r="P464" i="1"/>
  <c r="AC464" i="1" s="1"/>
  <c r="P937" i="1"/>
  <c r="AC937" i="1" s="1"/>
  <c r="P221" i="1"/>
  <c r="AC221" i="1" s="1"/>
  <c r="P482" i="1"/>
  <c r="AC482" i="1" s="1"/>
  <c r="P23" i="1"/>
  <c r="AC23" i="1" s="1"/>
  <c r="P480" i="1"/>
  <c r="AC480" i="1" s="1"/>
  <c r="P688" i="1"/>
  <c r="AC688" i="1" s="1"/>
  <c r="P28" i="1"/>
  <c r="AC28" i="1" s="1"/>
  <c r="P776" i="1"/>
  <c r="AC776" i="1" s="1"/>
  <c r="P824" i="1"/>
  <c r="AC824" i="1" s="1"/>
  <c r="P727" i="1"/>
  <c r="AC727" i="1" s="1"/>
  <c r="P485" i="1"/>
  <c r="AC485" i="1" s="1"/>
  <c r="P106" i="1"/>
  <c r="AC106" i="1" s="1"/>
  <c r="P992" i="1"/>
  <c r="AC992" i="1" s="1"/>
  <c r="P93" i="1"/>
  <c r="AC93" i="1" s="1"/>
  <c r="P722" i="1"/>
  <c r="AC722" i="1" s="1"/>
  <c r="P202" i="1"/>
  <c r="AC202" i="1" s="1"/>
  <c r="P484" i="1"/>
  <c r="AC484" i="1" s="1"/>
  <c r="P888" i="1"/>
  <c r="AC888" i="1" s="1"/>
  <c r="P555" i="1"/>
  <c r="AC555" i="1" s="1"/>
  <c r="P584" i="1"/>
  <c r="AC584" i="1" s="1"/>
  <c r="P14" i="1"/>
  <c r="AC14" i="1" s="1"/>
  <c r="P395" i="1"/>
  <c r="AC395" i="1" s="1"/>
  <c r="P286" i="1"/>
  <c r="AC286" i="1" s="1"/>
  <c r="P58" i="1"/>
  <c r="AC58" i="1" s="1"/>
  <c r="P116" i="1"/>
  <c r="AC116" i="1" s="1"/>
  <c r="P132" i="1"/>
  <c r="AC132" i="1" s="1"/>
  <c r="P504" i="1"/>
  <c r="AC504" i="1" s="1"/>
  <c r="P728" i="1"/>
  <c r="AC728" i="1" s="1"/>
  <c r="P276" i="1"/>
  <c r="AC276" i="1" s="1"/>
  <c r="P568" i="1"/>
  <c r="AC568" i="1" s="1"/>
  <c r="P398" i="1"/>
  <c r="AC398" i="1" s="1"/>
  <c r="P812" i="1"/>
  <c r="AC812" i="1" s="1"/>
  <c r="P841" i="1"/>
  <c r="AC841" i="1" s="1"/>
  <c r="P491" i="1"/>
  <c r="AC491" i="1" s="1"/>
  <c r="P574" i="1"/>
  <c r="AC574" i="1" s="1"/>
  <c r="P636" i="1"/>
  <c r="AC636" i="1" s="1"/>
  <c r="P37" i="1"/>
  <c r="AC37" i="1" s="1"/>
  <c r="P1001" i="1"/>
  <c r="AC1001" i="1" s="1"/>
  <c r="P736" i="1"/>
  <c r="AC736" i="1" s="1"/>
  <c r="P284" i="1"/>
  <c r="AC284" i="1" s="1"/>
  <c r="P558" i="1"/>
  <c r="AC558" i="1" s="1"/>
  <c r="P721" i="1"/>
  <c r="AC721" i="1" s="1"/>
  <c r="P633" i="1"/>
  <c r="AC633" i="1" s="1"/>
  <c r="P135" i="1"/>
  <c r="AC135" i="1" s="1"/>
  <c r="P668" i="1"/>
  <c r="AC668" i="1" s="1"/>
  <c r="P213" i="1"/>
  <c r="AC213" i="1" s="1"/>
  <c r="P471" i="1"/>
  <c r="AC471" i="1" s="1"/>
  <c r="P569" i="1"/>
  <c r="AC569" i="1" s="1"/>
  <c r="P694" i="1"/>
  <c r="AC694" i="1" s="1"/>
  <c r="P103" i="1"/>
  <c r="AC103" i="1" s="1"/>
  <c r="P811" i="1"/>
  <c r="AC811" i="1" s="1"/>
  <c r="P390" i="1"/>
  <c r="AC390" i="1" s="1"/>
  <c r="P388" i="1"/>
  <c r="AC388" i="1" s="1"/>
  <c r="P793" i="1"/>
  <c r="AC793" i="1" s="1"/>
  <c r="P606" i="1"/>
  <c r="AC606" i="1" s="1"/>
  <c r="P267" i="1"/>
  <c r="AC267" i="1" s="1"/>
  <c r="P880" i="1"/>
  <c r="AC880" i="1" s="1"/>
  <c r="P321" i="1"/>
  <c r="AC321" i="1" s="1"/>
  <c r="P512" i="1"/>
  <c r="AC512" i="1" s="1"/>
  <c r="P749" i="1"/>
  <c r="AC749" i="1" s="1"/>
  <c r="P579" i="1"/>
  <c r="AC579" i="1" s="1"/>
  <c r="P105" i="1"/>
  <c r="AC105" i="1" s="1"/>
  <c r="P894" i="1"/>
  <c r="AC894" i="1" s="1"/>
  <c r="P170" i="1"/>
  <c r="AC170" i="1" s="1"/>
  <c r="P6" i="1"/>
  <c r="AC6" i="1" s="1"/>
  <c r="P857" i="1"/>
  <c r="AC857" i="1" s="1"/>
  <c r="P8" i="1"/>
  <c r="AC8" i="1" s="1"/>
  <c r="P275" i="1"/>
  <c r="AC275" i="1" s="1"/>
  <c r="P418" i="1"/>
  <c r="AC418" i="1" s="1"/>
  <c r="P525" i="1"/>
  <c r="AC525" i="1" s="1"/>
  <c r="P359" i="1"/>
  <c r="AC359" i="1" s="1"/>
  <c r="P553" i="1"/>
  <c r="AC553" i="1" s="1"/>
  <c r="P96" i="1"/>
  <c r="AC96" i="1" s="1"/>
  <c r="P278" i="1"/>
  <c r="AC278" i="1" s="1"/>
  <c r="P905" i="1"/>
  <c r="AC905" i="1" s="1"/>
  <c r="P657" i="1"/>
  <c r="AC657" i="1" s="1"/>
  <c r="P617" i="1"/>
  <c r="AC617" i="1" s="1"/>
  <c r="P607" i="1"/>
  <c r="AC607" i="1" s="1"/>
  <c r="P415" i="1"/>
  <c r="AC415" i="1" s="1"/>
  <c r="P433" i="1"/>
  <c r="AC433" i="1" s="1"/>
  <c r="P75" i="1"/>
  <c r="AC75" i="1" s="1"/>
  <c r="P866" i="1"/>
  <c r="AC866" i="1" s="1"/>
  <c r="P766" i="1"/>
  <c r="AC766" i="1" s="1"/>
  <c r="P42" i="1"/>
  <c r="AC42" i="1" s="1"/>
  <c r="P683" i="1"/>
  <c r="AC683" i="1" s="1"/>
  <c r="P981" i="1"/>
  <c r="AC981" i="1" s="1"/>
  <c r="P975" i="1"/>
  <c r="AC975" i="1" s="1"/>
  <c r="P706" i="1"/>
  <c r="AC706" i="1" s="1"/>
  <c r="P883" i="1"/>
  <c r="AC883" i="1" s="1"/>
  <c r="P758" i="1"/>
  <c r="AC758" i="1" s="1"/>
  <c r="P814" i="1"/>
  <c r="AC814" i="1" s="1"/>
  <c r="P670" i="1"/>
  <c r="AC670" i="1" s="1"/>
  <c r="P215" i="1"/>
  <c r="AC215" i="1" s="1"/>
  <c r="P748" i="1"/>
  <c r="AC748" i="1" s="1"/>
  <c r="P51" i="1"/>
  <c r="AC51" i="1" s="1"/>
  <c r="P563" i="1"/>
  <c r="AC563" i="1" s="1"/>
  <c r="P645" i="1"/>
  <c r="AC645" i="1" s="1"/>
  <c r="P650" i="1"/>
  <c r="AC650" i="1" s="1"/>
  <c r="P541" i="1"/>
  <c r="AC541" i="1" s="1"/>
  <c r="P62" i="1"/>
  <c r="AC62" i="1" s="1"/>
  <c r="P70" i="1"/>
  <c r="AC70" i="1" s="1"/>
  <c r="P830" i="1"/>
  <c r="AC830" i="1" s="1"/>
  <c r="P30" i="1"/>
  <c r="AC30" i="1" s="1"/>
  <c r="P718" i="1"/>
  <c r="AC718" i="1" s="1"/>
  <c r="P965" i="1"/>
  <c r="AC965" i="1" s="1"/>
  <c r="P182" i="1"/>
  <c r="AC182" i="1" s="1"/>
  <c r="P371" i="1"/>
  <c r="AC371" i="1" s="1"/>
  <c r="P444" i="1"/>
  <c r="AC444" i="1" s="1"/>
  <c r="P411" i="1"/>
  <c r="AC411" i="1" s="1"/>
  <c r="P757" i="1"/>
  <c r="AC757" i="1" s="1"/>
  <c r="P25" i="1"/>
  <c r="AC25" i="1" s="1"/>
  <c r="P352" i="1"/>
  <c r="AC352" i="1" s="1"/>
  <c r="P692" i="1"/>
  <c r="AC692" i="1" s="1"/>
  <c r="P364" i="1"/>
  <c r="AC364" i="1" s="1"/>
  <c r="P243" i="1"/>
  <c r="AC243" i="1" s="1"/>
  <c r="P266" i="1"/>
  <c r="AC266" i="1" s="1"/>
  <c r="P124" i="1"/>
  <c r="AC124" i="1" s="1"/>
  <c r="P326" i="1"/>
  <c r="AC326" i="1" s="1"/>
  <c r="P619" i="1"/>
  <c r="AC619" i="1" s="1"/>
  <c r="P13" i="1"/>
  <c r="AC13" i="1" s="1"/>
  <c r="P947" i="1"/>
  <c r="AC947" i="1" s="1"/>
  <c r="P536" i="1"/>
  <c r="AC536" i="1" s="1"/>
  <c r="P747" i="1"/>
  <c r="AC747" i="1" s="1"/>
  <c r="P970" i="1"/>
  <c r="AC970" i="1" s="1"/>
  <c r="P642" i="1"/>
  <c r="AC642" i="1" s="1"/>
  <c r="P249" i="1"/>
  <c r="AC249" i="1" s="1"/>
  <c r="P684" i="1"/>
  <c r="AC684" i="1" s="1"/>
  <c r="P79" i="1"/>
  <c r="AC79" i="1" s="1"/>
  <c r="P941" i="1"/>
  <c r="AC941" i="1" s="1"/>
  <c r="P939" i="1"/>
  <c r="AC939" i="1" s="1"/>
  <c r="P873" i="1"/>
  <c r="AC873" i="1" s="1"/>
  <c r="P128" i="1"/>
  <c r="AC128" i="1" s="1"/>
  <c r="P430" i="1"/>
  <c r="AC430" i="1" s="1"/>
  <c r="P304" i="1"/>
  <c r="AC304" i="1" s="1"/>
  <c r="P608" i="1"/>
  <c r="AC608" i="1" s="1"/>
  <c r="P253" i="1"/>
  <c r="AC253" i="1" s="1"/>
  <c r="P995" i="1"/>
  <c r="AC995" i="1" s="1"/>
  <c r="P878" i="1"/>
  <c r="AC878" i="1" s="1"/>
  <c r="P394" i="1"/>
  <c r="AC394" i="1" s="1"/>
  <c r="P407" i="1"/>
  <c r="AC407" i="1" s="1"/>
  <c r="P740" i="1"/>
  <c r="AC740" i="1" s="1"/>
  <c r="P903" i="1"/>
  <c r="AC903" i="1" s="1"/>
  <c r="P592" i="1"/>
  <c r="AC592" i="1" s="1"/>
  <c r="P86" i="1"/>
  <c r="AC86" i="1" s="1"/>
  <c r="P4" i="1"/>
  <c r="AC4" i="1" s="1"/>
  <c r="P910" i="1"/>
  <c r="AC910" i="1" s="1"/>
  <c r="P929" i="1"/>
  <c r="AC929" i="1" s="1"/>
  <c r="P511" i="1"/>
  <c r="AC511" i="1" s="1"/>
  <c r="P951" i="1"/>
  <c r="AC951" i="1" s="1"/>
  <c r="P460" i="1"/>
  <c r="AC460" i="1" s="1"/>
  <c r="P41" i="1"/>
  <c r="AC41" i="1" s="1"/>
  <c r="P197" i="1"/>
  <c r="AC197" i="1" s="1"/>
  <c r="P295" i="1"/>
  <c r="AC295" i="1" s="1"/>
  <c r="P322" i="1"/>
  <c r="AC322" i="1" s="1"/>
  <c r="P219" i="1"/>
  <c r="AC219" i="1" s="1"/>
  <c r="P519" i="1"/>
  <c r="AC519" i="1" s="1"/>
  <c r="P935" i="1"/>
  <c r="AC935" i="1" s="1"/>
  <c r="P115" i="1"/>
  <c r="AC115" i="1" s="1"/>
  <c r="P435" i="1"/>
  <c r="AC435" i="1" s="1"/>
  <c r="P309" i="1"/>
  <c r="AC309" i="1" s="1"/>
  <c r="P759" i="1"/>
  <c r="AC759" i="1" s="1"/>
  <c r="P110" i="1"/>
  <c r="AC110" i="1" s="1"/>
  <c r="P357" i="1"/>
  <c r="AC357" i="1" s="1"/>
  <c r="P465" i="1"/>
  <c r="AC465" i="1" s="1"/>
  <c r="P470" i="1"/>
  <c r="AC470" i="1" s="1"/>
  <c r="P426" i="1"/>
  <c r="AC426" i="1" s="1"/>
  <c r="P99" i="1"/>
  <c r="AC99" i="1" s="1"/>
  <c r="P638" i="1"/>
  <c r="AC638" i="1" s="1"/>
  <c r="P998" i="1"/>
  <c r="AC998" i="1" s="1"/>
  <c r="P448" i="1"/>
  <c r="AC448" i="1" s="1"/>
  <c r="P408" i="1"/>
  <c r="AC408" i="1" s="1"/>
  <c r="P816" i="1"/>
  <c r="AC816" i="1" s="1"/>
  <c r="P882" i="1"/>
  <c r="AC882" i="1" s="1"/>
  <c r="P510" i="1"/>
  <c r="AC510" i="1" s="1"/>
  <c r="P134" i="1"/>
  <c r="AC134" i="1" s="1"/>
  <c r="P915" i="1"/>
  <c r="AC915" i="1" s="1"/>
  <c r="P16" i="1"/>
  <c r="AC16" i="1" s="1"/>
  <c r="P367" i="1"/>
  <c r="AC367" i="1" s="1"/>
  <c r="P940" i="1"/>
  <c r="AC940" i="1" s="1"/>
  <c r="P389" i="1"/>
  <c r="AC389" i="1" s="1"/>
  <c r="P208" i="1"/>
  <c r="AC208" i="1" s="1"/>
  <c r="P731" i="1"/>
  <c r="AC731" i="1" s="1"/>
  <c r="P228" i="1"/>
  <c r="AC228" i="1" s="1"/>
  <c r="P361" i="1"/>
  <c r="AC361" i="1" s="1"/>
  <c r="P24" i="1"/>
  <c r="AC24" i="1" s="1"/>
  <c r="P591" i="1"/>
  <c r="AC591" i="1" s="1"/>
  <c r="P901" i="1"/>
  <c r="AC901" i="1" s="1"/>
  <c r="P994" i="1"/>
  <c r="AC994" i="1" s="1"/>
  <c r="P609" i="1"/>
  <c r="AC609" i="1" s="1"/>
  <c r="P930" i="1"/>
  <c r="AC930" i="1" s="1"/>
  <c r="P156" i="1"/>
  <c r="AC156" i="1" s="1"/>
  <c r="P402" i="1"/>
  <c r="AC402" i="1" s="1"/>
  <c r="P966" i="1"/>
  <c r="AC966" i="1" s="1"/>
  <c r="P876" i="1"/>
  <c r="AC876" i="1" s="1"/>
  <c r="P150" i="1"/>
  <c r="AC150" i="1" s="1"/>
  <c r="P899" i="1"/>
  <c r="AC899" i="1" s="1"/>
  <c r="P886" i="1"/>
  <c r="AC886" i="1" s="1"/>
  <c r="P260" i="1"/>
  <c r="AC260" i="1" s="1"/>
  <c r="P344" i="1"/>
  <c r="AC344" i="1" s="1"/>
  <c r="P720" i="1"/>
  <c r="AC720" i="1" s="1"/>
  <c r="P356" i="1"/>
  <c r="AC356" i="1" s="1"/>
  <c r="P34" i="1"/>
  <c r="AC34" i="1" s="1"/>
  <c r="P5" i="1"/>
  <c r="AC5" i="1" s="1"/>
  <c r="P799" i="1"/>
  <c r="AC799" i="1" s="1"/>
  <c r="P329" i="1"/>
  <c r="AC329" i="1" s="1"/>
  <c r="P76" i="1"/>
  <c r="AC76" i="1" s="1"/>
  <c r="P73" i="1"/>
  <c r="AC73" i="1" s="1"/>
  <c r="P659" i="1"/>
  <c r="AC659" i="1" s="1"/>
  <c r="P778" i="1"/>
  <c r="AC778" i="1" s="1"/>
  <c r="P259" i="1"/>
  <c r="AC259" i="1" s="1"/>
  <c r="P52" i="1"/>
  <c r="AC52" i="1" s="1"/>
  <c r="P478" i="1"/>
  <c r="AC478" i="1" s="1"/>
  <c r="P429" i="1"/>
  <c r="AC429" i="1" s="1"/>
  <c r="P534" i="1"/>
  <c r="AC534" i="1" s="1"/>
  <c r="P634" i="1"/>
  <c r="AC634" i="1" s="1"/>
  <c r="P950" i="1"/>
  <c r="AC950" i="1" s="1"/>
  <c r="P201" i="1"/>
  <c r="AC201" i="1" s="1"/>
  <c r="P976" i="1"/>
  <c r="AC976" i="1" s="1"/>
  <c r="P3" i="1"/>
  <c r="AC3" i="1" s="1"/>
  <c r="P946" i="1"/>
  <c r="AC946" i="1" s="1"/>
  <c r="P353" i="1"/>
  <c r="AC353" i="1" s="1"/>
  <c r="P676" i="1"/>
  <c r="AC676" i="1" s="1"/>
  <c r="P544" i="1"/>
  <c r="AC544" i="1" s="1"/>
  <c r="P639" i="1"/>
  <c r="AC639" i="1" s="1"/>
  <c r="P522" i="1"/>
  <c r="AC522" i="1" s="1"/>
  <c r="P912" i="1"/>
  <c r="AC912" i="1" s="1"/>
  <c r="P909" i="1"/>
  <c r="AC909" i="1" s="1"/>
  <c r="P808" i="1"/>
  <c r="AC808" i="1" s="1"/>
  <c r="P252" i="1"/>
  <c r="AC252" i="1" s="1"/>
  <c r="P496" i="1"/>
  <c r="AC496" i="1" s="1"/>
  <c r="P348" i="1"/>
  <c r="AC348" i="1" s="1"/>
  <c r="P871" i="1"/>
  <c r="AC871" i="1" s="1"/>
  <c r="P708" i="1"/>
  <c r="AC708" i="1" s="1"/>
  <c r="P195" i="1"/>
  <c r="AC195" i="1" s="1"/>
  <c r="P514" i="1"/>
  <c r="AC514" i="1" s="1"/>
  <c r="P667" i="1"/>
  <c r="AC667" i="1" s="1"/>
  <c r="P171" i="1"/>
  <c r="AC171" i="1" s="1"/>
  <c r="P347" i="1"/>
  <c r="AC347" i="1" s="1"/>
  <c r="P264" i="1"/>
  <c r="AC264" i="1" s="1"/>
  <c r="P660" i="1"/>
  <c r="AC660" i="1" s="1"/>
  <c r="P570" i="1"/>
  <c r="AC570" i="1" s="1"/>
  <c r="P43" i="1"/>
  <c r="AC43" i="1" s="1"/>
  <c r="P487" i="1"/>
  <c r="AC487" i="1" s="1"/>
  <c r="P822" i="1"/>
  <c r="AC822" i="1" s="1"/>
  <c r="P401" i="1"/>
  <c r="AC401" i="1" s="1"/>
  <c r="P798" i="1"/>
  <c r="AC798" i="1" s="1"/>
  <c r="P477" i="1"/>
  <c r="AC477" i="1" s="1"/>
  <c r="P232" i="1"/>
  <c r="AC232" i="1" s="1"/>
  <c r="P119" i="1"/>
  <c r="AC119" i="1" s="1"/>
  <c r="P562" i="1"/>
  <c r="AC562" i="1" s="1"/>
  <c r="P509" i="1"/>
  <c r="AC509" i="1" s="1"/>
  <c r="P94" i="1"/>
  <c r="AC94" i="1" s="1"/>
  <c r="P611" i="1"/>
  <c r="AC611" i="1" s="1"/>
  <c r="P751" i="1"/>
  <c r="AC751" i="1" s="1"/>
  <c r="P297" i="1"/>
  <c r="AC297" i="1" s="1"/>
  <c r="P237" i="1"/>
  <c r="AC237" i="1" s="1"/>
  <c r="P735" i="1"/>
  <c r="AC735" i="1" s="1"/>
  <c r="P122" i="1"/>
  <c r="AC122" i="1" s="1"/>
  <c r="P763" i="1"/>
  <c r="AC763" i="1" s="1"/>
  <c r="P346" i="1"/>
  <c r="AC346" i="1" s="1"/>
  <c r="P203" i="1"/>
  <c r="AC203" i="1" s="1"/>
  <c r="P655" i="1"/>
  <c r="AC655" i="1" s="1"/>
  <c r="P983" i="1"/>
  <c r="AC983" i="1" s="1"/>
  <c r="P111" i="1"/>
  <c r="AC111" i="1" s="1"/>
  <c r="P378" i="1"/>
  <c r="AC378" i="1" s="1"/>
  <c r="P184" i="1"/>
  <c r="AC184" i="1" s="1"/>
  <c r="P191" i="1"/>
  <c r="AC191" i="1" s="1"/>
  <c r="P632" i="1"/>
  <c r="AC632" i="1" s="1"/>
  <c r="P325" i="1"/>
  <c r="AC325" i="1" s="1"/>
  <c r="P859" i="1"/>
  <c r="AC859" i="1" s="1"/>
  <c r="P577" i="1"/>
  <c r="AC577" i="1" s="1"/>
  <c r="P490" i="1"/>
  <c r="AC490" i="1" s="1"/>
  <c r="P932" i="1"/>
  <c r="AC932" i="1" s="1"/>
  <c r="P889" i="1"/>
  <c r="AC889" i="1" s="1"/>
  <c r="P686" i="1"/>
  <c r="AC686" i="1" s="1"/>
  <c r="P224" i="1"/>
  <c r="AC224" i="1" s="1"/>
  <c r="P417" i="1"/>
  <c r="AC417" i="1" s="1"/>
  <c r="P923" i="1"/>
  <c r="AC923" i="1" s="1"/>
  <c r="P74" i="1"/>
  <c r="AC74" i="1" s="1"/>
  <c r="P761" i="1"/>
  <c r="AC761" i="1" s="1"/>
  <c r="P241" i="1"/>
  <c r="AC241" i="1" s="1"/>
  <c r="P446" i="1"/>
  <c r="AC446" i="1" s="1"/>
  <c r="P84" i="1"/>
  <c r="AC84" i="1" s="1"/>
  <c r="P362" i="1"/>
  <c r="AC362" i="1" s="1"/>
  <c r="P520" i="1"/>
  <c r="AC520" i="1" s="1"/>
  <c r="P893" i="1"/>
  <c r="AC893" i="1" s="1"/>
  <c r="P303" i="1"/>
  <c r="AC303" i="1" s="1"/>
  <c r="P861" i="1"/>
  <c r="AC861" i="1" s="1"/>
  <c r="P827" i="1"/>
  <c r="AC827" i="1" s="1"/>
  <c r="P643" i="1"/>
  <c r="AC643" i="1" s="1"/>
  <c r="P36" i="1"/>
  <c r="AC36" i="1" s="1"/>
  <c r="P454" i="1"/>
  <c r="AC454" i="1" s="1"/>
  <c r="P459" i="1"/>
  <c r="AC459" i="1" s="1"/>
  <c r="P26" i="1"/>
  <c r="AC26" i="1" s="1"/>
  <c r="P797" i="1"/>
  <c r="AC797" i="1" s="1"/>
  <c r="P168" i="1"/>
  <c r="AC168" i="1" s="1"/>
  <c r="P963" i="1"/>
  <c r="AC963" i="1" s="1"/>
  <c r="P45" i="1"/>
  <c r="AC45" i="1" s="1"/>
  <c r="P499" i="1"/>
  <c r="AC499" i="1" s="1"/>
  <c r="P615" i="1"/>
  <c r="AC615" i="1" s="1"/>
  <c r="P320" i="1"/>
  <c r="AC320" i="1" s="1"/>
  <c r="P467" i="1"/>
  <c r="AC467" i="1" s="1"/>
  <c r="P762" i="1"/>
  <c r="AC762" i="1" s="1"/>
  <c r="P21" i="1"/>
  <c r="AC21" i="1" s="1"/>
  <c r="P263" i="1"/>
  <c r="AC263" i="1" s="1"/>
  <c r="P199" i="1"/>
  <c r="AC199" i="1" s="1"/>
  <c r="L615" i="1"/>
  <c r="Y615" i="1" s="1"/>
  <c r="J129" i="1"/>
  <c r="W129" i="1" s="1"/>
  <c r="N964" i="1"/>
  <c r="AA964" i="1" s="1"/>
  <c r="M509" i="1"/>
  <c r="Z509" i="1" s="1"/>
  <c r="J660" i="1"/>
  <c r="W660" i="1" s="1"/>
  <c r="N437" i="1"/>
  <c r="AA437" i="1" s="1"/>
  <c r="M562" i="1"/>
  <c r="Z562" i="1" s="1"/>
  <c r="J264" i="1"/>
  <c r="W264" i="1" s="1"/>
  <c r="L52" i="1"/>
  <c r="Y52" i="1" s="1"/>
  <c r="N518" i="1"/>
  <c r="AA518" i="1" s="1"/>
  <c r="J184" i="1"/>
  <c r="W184" i="1" s="1"/>
  <c r="K677" i="1"/>
  <c r="X677" i="1" s="1"/>
  <c r="N808" i="1"/>
  <c r="AA808" i="1" s="1"/>
  <c r="L232" i="1"/>
  <c r="Y232" i="1" s="1"/>
  <c r="M168" i="1"/>
  <c r="Z168" i="1" s="1"/>
  <c r="M620" i="1"/>
  <c r="Z620" i="1" s="1"/>
  <c r="M33" i="1"/>
  <c r="Z33" i="1" s="1"/>
  <c r="N909" i="1"/>
  <c r="AA909" i="1" s="1"/>
  <c r="L477" i="1"/>
  <c r="Y477" i="1" s="1"/>
  <c r="O912" i="1"/>
  <c r="AB912" i="1" s="1"/>
  <c r="P864" i="1"/>
  <c r="AC864" i="1" s="1"/>
  <c r="M667" i="1"/>
  <c r="Z667" i="1" s="1"/>
  <c r="K615" i="1"/>
  <c r="X615" i="1" s="1"/>
  <c r="M964" i="1"/>
  <c r="Z964" i="1" s="1"/>
  <c r="N429" i="1"/>
  <c r="AA429" i="1" s="1"/>
  <c r="L509" i="1"/>
  <c r="Y509" i="1" s="1"/>
  <c r="M437" i="1"/>
  <c r="Z437" i="1" s="1"/>
  <c r="N478" i="1"/>
  <c r="AA478" i="1" s="1"/>
  <c r="L562" i="1"/>
  <c r="Y562" i="1" s="1"/>
  <c r="J52" i="1"/>
  <c r="W52" i="1" s="1"/>
  <c r="L346" i="1"/>
  <c r="Y346" i="1" s="1"/>
  <c r="L518" i="1"/>
  <c r="Y518" i="1" s="1"/>
  <c r="P312" i="1"/>
  <c r="AC312" i="1" s="1"/>
  <c r="K808" i="1"/>
  <c r="X808" i="1" s="1"/>
  <c r="L620" i="1"/>
  <c r="Y620" i="1" s="1"/>
  <c r="K378" i="1"/>
  <c r="X378" i="1" s="1"/>
  <c r="K33" i="1"/>
  <c r="X33" i="1" s="1"/>
  <c r="K909" i="1"/>
  <c r="X909" i="1" s="1"/>
  <c r="N912" i="1"/>
  <c r="AA912" i="1" s="1"/>
  <c r="N864" i="1"/>
  <c r="AA864" i="1" s="1"/>
  <c r="N939" i="1"/>
  <c r="AA939" i="1" s="1"/>
  <c r="M799" i="1"/>
  <c r="Z799" i="1" s="1"/>
  <c r="O93" i="1"/>
  <c r="AB93" i="1" s="1"/>
  <c r="P531" i="1"/>
  <c r="AC531" i="1" s="1"/>
  <c r="N534" i="1"/>
  <c r="AA534" i="1" s="1"/>
  <c r="M155" i="1"/>
  <c r="Z155" i="1" s="1"/>
  <c r="L199" i="1"/>
  <c r="Y199" i="1" s="1"/>
  <c r="M429" i="1"/>
  <c r="Z429" i="1" s="1"/>
  <c r="M499" i="1"/>
  <c r="Z499" i="1" s="1"/>
  <c r="M478" i="1"/>
  <c r="Z478" i="1" s="1"/>
  <c r="M45" i="1"/>
  <c r="Z45" i="1" s="1"/>
  <c r="K346" i="1"/>
  <c r="X346" i="1" s="1"/>
  <c r="O312" i="1"/>
  <c r="AB312" i="1" s="1"/>
  <c r="P770" i="1"/>
  <c r="AC770" i="1" s="1"/>
  <c r="J808" i="1"/>
  <c r="W808" i="1" s="1"/>
  <c r="J378" i="1"/>
  <c r="W378" i="1" s="1"/>
  <c r="J909" i="1"/>
  <c r="W909" i="1" s="1"/>
  <c r="O446" i="1"/>
  <c r="AB446" i="1" s="1"/>
  <c r="K912" i="1"/>
  <c r="X912" i="1" s="1"/>
  <c r="L799" i="1"/>
  <c r="Y799" i="1" s="1"/>
  <c r="M356" i="1"/>
  <c r="Z356" i="1" s="1"/>
  <c r="N93" i="1"/>
  <c r="AA93" i="1" s="1"/>
  <c r="M506" i="1"/>
  <c r="Z506" i="1" s="1"/>
  <c r="J555" i="1"/>
  <c r="W555" i="1" s="1"/>
  <c r="N531" i="1"/>
  <c r="AA531" i="1" s="1"/>
  <c r="M534" i="1"/>
  <c r="Z534" i="1" s="1"/>
  <c r="K155" i="1"/>
  <c r="X155" i="1" s="1"/>
  <c r="K199" i="1"/>
  <c r="X199" i="1" s="1"/>
  <c r="P707" i="1"/>
  <c r="AC707" i="1" s="1"/>
  <c r="P64" i="1"/>
  <c r="AC64" i="1" s="1"/>
  <c r="L429" i="1"/>
  <c r="Y429" i="1" s="1"/>
  <c r="P742" i="1"/>
  <c r="AC742" i="1" s="1"/>
  <c r="L499" i="1"/>
  <c r="Y499" i="1" s="1"/>
  <c r="L478" i="1"/>
  <c r="Y478" i="1" s="1"/>
  <c r="P376" i="1"/>
  <c r="AC376" i="1" s="1"/>
  <c r="L45" i="1"/>
  <c r="Y45" i="1" s="1"/>
  <c r="L312" i="1"/>
  <c r="Y312" i="1" s="1"/>
  <c r="P173" i="1"/>
  <c r="AC173" i="1" s="1"/>
  <c r="O770" i="1"/>
  <c r="AB770" i="1" s="1"/>
  <c r="P705" i="1"/>
  <c r="AC705" i="1" s="1"/>
  <c r="P784" i="1"/>
  <c r="AC784" i="1" s="1"/>
  <c r="L946" i="1"/>
  <c r="Y946" i="1" s="1"/>
  <c r="L201" i="1"/>
  <c r="Y201" i="1" s="1"/>
  <c r="O830" i="1"/>
  <c r="AB830" i="1" s="1"/>
  <c r="K356" i="1"/>
  <c r="X356" i="1" s="1"/>
  <c r="K506" i="1"/>
  <c r="X506" i="1" s="1"/>
  <c r="J837" i="1"/>
  <c r="W837" i="1" s="1"/>
  <c r="J777" i="1"/>
  <c r="W777" i="1" s="1"/>
  <c r="J247" i="1"/>
  <c r="W247" i="1" s="1"/>
  <c r="J673" i="1"/>
  <c r="W673" i="1" s="1"/>
  <c r="J251" i="1"/>
  <c r="W251" i="1" s="1"/>
  <c r="J564" i="1"/>
  <c r="W564" i="1" s="1"/>
  <c r="J877" i="1"/>
  <c r="W877" i="1" s="1"/>
  <c r="J236" i="1"/>
  <c r="W236" i="1" s="1"/>
  <c r="J505" i="1"/>
  <c r="W505" i="1" s="1"/>
  <c r="J206" i="1"/>
  <c r="W206" i="1" s="1"/>
  <c r="J745" i="1"/>
  <c r="W745" i="1" s="1"/>
  <c r="J838" i="1"/>
  <c r="W838" i="1" s="1"/>
  <c r="J238" i="1"/>
  <c r="W238" i="1" s="1"/>
  <c r="J422" i="1"/>
  <c r="W422" i="1" s="1"/>
  <c r="J256" i="1"/>
  <c r="W256" i="1" s="1"/>
  <c r="J687" i="1"/>
  <c r="W687" i="1" s="1"/>
  <c r="J863" i="1"/>
  <c r="W863" i="1" s="1"/>
  <c r="J425" i="1"/>
  <c r="W425" i="1" s="1"/>
  <c r="J625" i="1"/>
  <c r="W625" i="1" s="1"/>
  <c r="J239" i="1"/>
  <c r="W239" i="1" s="1"/>
  <c r="J548" i="1"/>
  <c r="W548" i="1" s="1"/>
  <c r="J791" i="1"/>
  <c r="W791" i="1" s="1"/>
  <c r="J780" i="1"/>
  <c r="W780" i="1" s="1"/>
  <c r="J700" i="1"/>
  <c r="W700" i="1" s="1"/>
  <c r="J83" i="1"/>
  <c r="W83" i="1" s="1"/>
  <c r="J89" i="1"/>
  <c r="W89" i="1" s="1"/>
  <c r="J804" i="1"/>
  <c r="W804" i="1" s="1"/>
  <c r="J716" i="1"/>
  <c r="W716" i="1" s="1"/>
  <c r="J954" i="1"/>
  <c r="W954" i="1" s="1"/>
  <c r="J473" i="1"/>
  <c r="W473" i="1" s="1"/>
  <c r="J65" i="1"/>
  <c r="W65" i="1" s="1"/>
  <c r="J233" i="1"/>
  <c r="W233" i="1" s="1"/>
  <c r="J431" i="1"/>
  <c r="W431" i="1" s="1"/>
  <c r="J928" i="1"/>
  <c r="W928" i="1" s="1"/>
  <c r="J240" i="1"/>
  <c r="W240" i="1" s="1"/>
  <c r="J696" i="1"/>
  <c r="W696" i="1" s="1"/>
  <c r="J175" i="1"/>
  <c r="W175" i="1" s="1"/>
  <c r="J719" i="1"/>
  <c r="W719" i="1" s="1"/>
  <c r="J872" i="1"/>
  <c r="W872" i="1" s="1"/>
  <c r="J640" i="1"/>
  <c r="W640" i="1" s="1"/>
  <c r="J130" i="1"/>
  <c r="W130" i="1" s="1"/>
  <c r="J186" i="1"/>
  <c r="W186" i="1" s="1"/>
  <c r="J803" i="1"/>
  <c r="W803" i="1" s="1"/>
  <c r="J427" i="1"/>
  <c r="W427" i="1" s="1"/>
  <c r="J117" i="1"/>
  <c r="W117" i="1" s="1"/>
  <c r="J305" i="1"/>
  <c r="W305" i="1" s="1"/>
  <c r="J583" i="1"/>
  <c r="W583" i="1" s="1"/>
  <c r="J439" i="1"/>
  <c r="W439" i="1" s="1"/>
  <c r="J552" i="1"/>
  <c r="W552" i="1" s="1"/>
  <c r="J960" i="1"/>
  <c r="W960" i="1" s="1"/>
  <c r="J142" i="1"/>
  <c r="W142" i="1" s="1"/>
  <c r="J715" i="1"/>
  <c r="W715" i="1" s="1"/>
  <c r="J29" i="1"/>
  <c r="W29" i="1" s="1"/>
  <c r="J658" i="1"/>
  <c r="W658" i="1" s="1"/>
  <c r="J713" i="1"/>
  <c r="W713" i="1" s="1"/>
  <c r="J678" i="1"/>
  <c r="W678" i="1" s="1"/>
  <c r="J387" i="1"/>
  <c r="W387" i="1" s="1"/>
  <c r="J481" i="1"/>
  <c r="W481" i="1" s="1"/>
  <c r="J587" i="1"/>
  <c r="W587" i="1" s="1"/>
  <c r="J379" i="1"/>
  <c r="W379" i="1" s="1"/>
  <c r="J495" i="1"/>
  <c r="W495" i="1" s="1"/>
  <c r="J956" i="1"/>
  <c r="W956" i="1" s="1"/>
  <c r="J368" i="1"/>
  <c r="W368" i="1" s="1"/>
  <c r="J973" i="1"/>
  <c r="W973" i="1" s="1"/>
  <c r="J81" i="1"/>
  <c r="W81" i="1" s="1"/>
  <c r="J545" i="1"/>
  <c r="W545" i="1" s="1"/>
  <c r="J765" i="1"/>
  <c r="W765" i="1" s="1"/>
  <c r="J405" i="1"/>
  <c r="W405" i="1" s="1"/>
  <c r="J440" i="1"/>
  <c r="W440" i="1" s="1"/>
  <c r="J339" i="1"/>
  <c r="W339" i="1" s="1"/>
  <c r="J313" i="1"/>
  <c r="W313" i="1" s="1"/>
  <c r="J301" i="1"/>
  <c r="W301" i="1" s="1"/>
  <c r="J265" i="1"/>
  <c r="W265" i="1" s="1"/>
  <c r="J616" i="1"/>
  <c r="W616" i="1" s="1"/>
  <c r="J648" i="1"/>
  <c r="W648" i="1" s="1"/>
  <c r="J741" i="1"/>
  <c r="W741" i="1" s="1"/>
  <c r="J578" i="1"/>
  <c r="W578" i="1" s="1"/>
  <c r="J972" i="1"/>
  <c r="W972" i="1" s="1"/>
  <c r="J881" i="1"/>
  <c r="W881" i="1" s="1"/>
  <c r="J67" i="1"/>
  <c r="W67" i="1" s="1"/>
  <c r="J796" i="1"/>
  <c r="W796" i="1" s="1"/>
  <c r="J102" i="1"/>
  <c r="W102" i="1" s="1"/>
  <c r="J695" i="1"/>
  <c r="W695" i="1" s="1"/>
  <c r="J725" i="1"/>
  <c r="W725" i="1" s="1"/>
  <c r="J113" i="1"/>
  <c r="W113" i="1" s="1"/>
  <c r="J77" i="1"/>
  <c r="W77" i="1" s="1"/>
  <c r="J112" i="1"/>
  <c r="W112" i="1" s="1"/>
  <c r="J560" i="1"/>
  <c r="W560" i="1" s="1"/>
  <c r="J884" i="1"/>
  <c r="W884" i="1" s="1"/>
  <c r="J1000" i="1"/>
  <c r="W1000" i="1" s="1"/>
  <c r="J557" i="1"/>
  <c r="W557" i="1" s="1"/>
  <c r="J56" i="1"/>
  <c r="W56" i="1" s="1"/>
  <c r="J19" i="1"/>
  <c r="W19" i="1" s="1"/>
  <c r="J792" i="1"/>
  <c r="W792" i="1" s="1"/>
  <c r="J192" i="1"/>
  <c r="W192" i="1" s="1"/>
  <c r="J986" i="1"/>
  <c r="W986" i="1" s="1"/>
  <c r="J661" i="1"/>
  <c r="W661" i="1" s="1"/>
  <c r="J924" i="1"/>
  <c r="W924" i="1" s="1"/>
  <c r="J336" i="1"/>
  <c r="W336" i="1" s="1"/>
  <c r="J984" i="1"/>
  <c r="W984" i="1" s="1"/>
  <c r="J547" i="1"/>
  <c r="W547" i="1" s="1"/>
  <c r="J754" i="1"/>
  <c r="W754" i="1" s="1"/>
  <c r="J403" i="1"/>
  <c r="W403" i="1" s="1"/>
  <c r="J535" i="1"/>
  <c r="W535" i="1" s="1"/>
  <c r="J125" i="1"/>
  <c r="W125" i="1" s="1"/>
  <c r="J967" i="1"/>
  <c r="W967" i="1" s="1"/>
  <c r="J327" i="1"/>
  <c r="W327" i="1" s="1"/>
  <c r="J120" i="1"/>
  <c r="W120" i="1" s="1"/>
  <c r="J819" i="1"/>
  <c r="W819" i="1" s="1"/>
  <c r="J651" i="1"/>
  <c r="W651" i="1" s="1"/>
  <c r="J671" i="1"/>
  <c r="W671" i="1" s="1"/>
  <c r="J769" i="1"/>
  <c r="W769" i="1" s="1"/>
  <c r="J674" i="1"/>
  <c r="W674" i="1" s="1"/>
  <c r="J565" i="1"/>
  <c r="W565" i="1" s="1"/>
  <c r="J997" i="1"/>
  <c r="W997" i="1" s="1"/>
  <c r="J597" i="1"/>
  <c r="W597" i="1" s="1"/>
  <c r="J152" i="1"/>
  <c r="W152" i="1" s="1"/>
  <c r="J457" i="1"/>
  <c r="W457" i="1" s="1"/>
  <c r="J143" i="1"/>
  <c r="W143" i="1" s="1"/>
  <c r="J381" i="1"/>
  <c r="W381" i="1" s="1"/>
  <c r="J375" i="1"/>
  <c r="W375" i="1" s="1"/>
  <c r="J846" i="1"/>
  <c r="W846" i="1" s="1"/>
  <c r="J714" i="1"/>
  <c r="W714" i="1" s="1"/>
  <c r="J463" i="1"/>
  <c r="W463" i="1" s="1"/>
  <c r="J82" i="1"/>
  <c r="W82" i="1" s="1"/>
  <c r="J434" i="1"/>
  <c r="W434" i="1" s="1"/>
  <c r="J691" i="1"/>
  <c r="W691" i="1" s="1"/>
  <c r="J853" i="1"/>
  <c r="W853" i="1" s="1"/>
  <c r="J943" i="1"/>
  <c r="W943" i="1" s="1"/>
  <c r="J189" i="1"/>
  <c r="W189" i="1" s="1"/>
  <c r="J549" i="1"/>
  <c r="W549" i="1" s="1"/>
  <c r="J131" i="1"/>
  <c r="W131" i="1" s="1"/>
  <c r="J153" i="1"/>
  <c r="W153" i="1" s="1"/>
  <c r="J350" i="1"/>
  <c r="W350" i="1" s="1"/>
  <c r="J860" i="1"/>
  <c r="W860" i="1" s="1"/>
  <c r="J781" i="1"/>
  <c r="W781" i="1" s="1"/>
  <c r="J377" i="1"/>
  <c r="W377" i="1" s="1"/>
  <c r="J656" i="1"/>
  <c r="W656" i="1" s="1"/>
  <c r="J737" i="1"/>
  <c r="W737" i="1" s="1"/>
  <c r="J345" i="1"/>
  <c r="W345" i="1" s="1"/>
  <c r="J11" i="1"/>
  <c r="W11" i="1" s="1"/>
  <c r="J447" i="1"/>
  <c r="W447" i="1" s="1"/>
  <c r="J752" i="1"/>
  <c r="W752" i="1" s="1"/>
  <c r="J421" i="1"/>
  <c r="W421" i="1" s="1"/>
  <c r="J222" i="1"/>
  <c r="W222" i="1" s="1"/>
  <c r="J386" i="1"/>
  <c r="W386" i="1" s="1"/>
  <c r="J783" i="1"/>
  <c r="W783" i="1" s="1"/>
  <c r="J554" i="1"/>
  <c r="W554" i="1" s="1"/>
  <c r="J172" i="1"/>
  <c r="W172" i="1" s="1"/>
  <c r="J44" i="1"/>
  <c r="W44" i="1" s="1"/>
  <c r="J272" i="1"/>
  <c r="W272" i="1" s="1"/>
  <c r="J999" i="1"/>
  <c r="W999" i="1" s="1"/>
  <c r="J493" i="1"/>
  <c r="W493" i="1" s="1"/>
  <c r="J697" i="1"/>
  <c r="W697" i="1" s="1"/>
  <c r="J701" i="1"/>
  <c r="W701" i="1" s="1"/>
  <c r="J369" i="1"/>
  <c r="W369" i="1" s="1"/>
  <c r="J834" i="1"/>
  <c r="W834" i="1" s="1"/>
  <c r="J479" i="1"/>
  <c r="W479" i="1" s="1"/>
  <c r="J879" i="1"/>
  <c r="W879" i="1" s="1"/>
  <c r="J317" i="1"/>
  <c r="W317" i="1" s="1"/>
  <c r="J136" i="1"/>
  <c r="W136" i="1" s="1"/>
  <c r="J921" i="1"/>
  <c r="W921" i="1" s="1"/>
  <c r="J163" i="1"/>
  <c r="W163" i="1" s="1"/>
  <c r="J559" i="1"/>
  <c r="W559" i="1" s="1"/>
  <c r="J526" i="1"/>
  <c r="W526" i="1" s="1"/>
  <c r="J49" i="1"/>
  <c r="W49" i="1" s="1"/>
  <c r="J977" i="1"/>
  <c r="W977" i="1" s="1"/>
  <c r="J159" i="1"/>
  <c r="W159" i="1" s="1"/>
  <c r="J61" i="1"/>
  <c r="W61" i="1" s="1"/>
  <c r="J258" i="1"/>
  <c r="W258" i="1" s="1"/>
  <c r="J488" i="1"/>
  <c r="W488" i="1" s="1"/>
  <c r="J366" i="1"/>
  <c r="W366" i="1" s="1"/>
  <c r="J35" i="1"/>
  <c r="W35" i="1" s="1"/>
  <c r="J666" i="1"/>
  <c r="W666" i="1" s="1"/>
  <c r="J50" i="1"/>
  <c r="W50" i="1" s="1"/>
  <c r="J561" i="1"/>
  <c r="W561" i="1" s="1"/>
  <c r="J913" i="1"/>
  <c r="W913" i="1" s="1"/>
  <c r="J529" i="1"/>
  <c r="W529" i="1" s="1"/>
  <c r="J468" i="1"/>
  <c r="W468" i="1" s="1"/>
  <c r="J953" i="1"/>
  <c r="W953" i="1" s="1"/>
  <c r="J955" i="1"/>
  <c r="W955" i="1" s="1"/>
  <c r="J856" i="1"/>
  <c r="W856" i="1" s="1"/>
  <c r="J653" i="1"/>
  <c r="W653" i="1" s="1"/>
  <c r="J991" i="1"/>
  <c r="W991" i="1" s="1"/>
  <c r="J141" i="1"/>
  <c r="W141" i="1" s="1"/>
  <c r="J767" i="1"/>
  <c r="W767" i="1" s="1"/>
  <c r="J271" i="1"/>
  <c r="W271" i="1" s="1"/>
  <c r="J32" i="1"/>
  <c r="W32" i="1" s="1"/>
  <c r="J453" i="1"/>
  <c r="W453" i="1" s="1"/>
  <c r="J603" i="1"/>
  <c r="W603" i="1" s="1"/>
  <c r="J828" i="1"/>
  <c r="W828" i="1" s="1"/>
  <c r="J543" i="1"/>
  <c r="W543" i="1" s="1"/>
  <c r="J335" i="1"/>
  <c r="W335" i="1" s="1"/>
  <c r="J146" i="1"/>
  <c r="W146" i="1" s="1"/>
  <c r="J627" i="1"/>
  <c r="W627" i="1" s="1"/>
  <c r="J298" i="1"/>
  <c r="W298" i="1" s="1"/>
  <c r="J274" i="1"/>
  <c r="W274" i="1" s="1"/>
  <c r="J88" i="1"/>
  <c r="W88" i="1" s="1"/>
  <c r="J550" i="1"/>
  <c r="W550" i="1" s="1"/>
  <c r="J71" i="1"/>
  <c r="W71" i="1" s="1"/>
  <c r="J60" i="1"/>
  <c r="W60" i="1" s="1"/>
  <c r="J9" i="1"/>
  <c r="W9" i="1" s="1"/>
  <c r="J287" i="1"/>
  <c r="W287" i="1" s="1"/>
  <c r="J971" i="1"/>
  <c r="W971" i="1" s="1"/>
  <c r="J980" i="1"/>
  <c r="W980" i="1" s="1"/>
  <c r="J330" i="1"/>
  <c r="W330" i="1" s="1"/>
  <c r="J681" i="1"/>
  <c r="W681" i="1" s="1"/>
  <c r="J902" i="1"/>
  <c r="W902" i="1" s="1"/>
  <c r="J663" i="1"/>
  <c r="W663" i="1" s="1"/>
  <c r="J773" i="1"/>
  <c r="W773" i="1" s="1"/>
  <c r="J59" i="1"/>
  <c r="W59" i="1" s="1"/>
  <c r="J360" i="1"/>
  <c r="W360" i="1" s="1"/>
  <c r="J605" i="1"/>
  <c r="W605" i="1" s="1"/>
  <c r="J385" i="1"/>
  <c r="W385" i="1" s="1"/>
  <c r="J101" i="1"/>
  <c r="W101" i="1" s="1"/>
  <c r="J854" i="1"/>
  <c r="W854" i="1" s="1"/>
  <c r="J907" i="1"/>
  <c r="W907" i="1" s="1"/>
  <c r="J820" i="1"/>
  <c r="W820" i="1" s="1"/>
  <c r="J108" i="1"/>
  <c r="W108" i="1" s="1"/>
  <c r="J315" i="1"/>
  <c r="W315" i="1" s="1"/>
  <c r="J933" i="1"/>
  <c r="W933" i="1" s="1"/>
  <c r="J858" i="1"/>
  <c r="W858" i="1" s="1"/>
  <c r="J848" i="1"/>
  <c r="W848" i="1" s="1"/>
  <c r="J410" i="1"/>
  <c r="W410" i="1" s="1"/>
  <c r="J46" i="1"/>
  <c r="W46" i="1" s="1"/>
  <c r="J580" i="1"/>
  <c r="W580" i="1" s="1"/>
  <c r="J306" i="1"/>
  <c r="W306" i="1" s="1"/>
  <c r="J212" i="1"/>
  <c r="W212" i="1" s="1"/>
  <c r="J164" i="1"/>
  <c r="W164" i="1" s="1"/>
  <c r="J711" i="1"/>
  <c r="W711" i="1" s="1"/>
  <c r="J610" i="1"/>
  <c r="W610" i="1" s="1"/>
  <c r="J234" i="1"/>
  <c r="W234" i="1" s="1"/>
  <c r="J126" i="1"/>
  <c r="W126" i="1" s="1"/>
  <c r="J412" i="1"/>
  <c r="W412" i="1" s="1"/>
  <c r="J908" i="1"/>
  <c r="W908" i="1" s="1"/>
  <c r="J832" i="1"/>
  <c r="W832" i="1" s="1"/>
  <c r="J567" i="1"/>
  <c r="W567" i="1" s="1"/>
  <c r="J593" i="1"/>
  <c r="W593" i="1" s="1"/>
  <c r="J911" i="1"/>
  <c r="W911" i="1" s="1"/>
  <c r="J69" i="1"/>
  <c r="W69" i="1" s="1"/>
  <c r="J546" i="1"/>
  <c r="W546" i="1" s="1"/>
  <c r="J370" i="1"/>
  <c r="W370" i="1" s="1"/>
  <c r="J349" i="1"/>
  <c r="W349" i="1" s="1"/>
  <c r="J813" i="1"/>
  <c r="W813" i="1" s="1"/>
  <c r="J739" i="1"/>
  <c r="W739" i="1" s="1"/>
  <c r="J974" i="1"/>
  <c r="W974" i="1" s="1"/>
  <c r="J121" i="1"/>
  <c r="W121" i="1" s="1"/>
  <c r="J39" i="1"/>
  <c r="W39" i="1" s="1"/>
  <c r="J501" i="1"/>
  <c r="W501" i="1" s="1"/>
  <c r="J885" i="1"/>
  <c r="W885" i="1" s="1"/>
  <c r="J809" i="1"/>
  <c r="W809" i="1" s="1"/>
  <c r="J542" i="1"/>
  <c r="W542" i="1" s="1"/>
  <c r="J220" i="1"/>
  <c r="W220" i="1" s="1"/>
  <c r="J789" i="1"/>
  <c r="W789" i="1" s="1"/>
  <c r="J523" i="1"/>
  <c r="W523" i="1" s="1"/>
  <c r="J277" i="1"/>
  <c r="W277" i="1" s="1"/>
  <c r="J109" i="1"/>
  <c r="W109" i="1" s="1"/>
  <c r="J118" i="1"/>
  <c r="W118" i="1" s="1"/>
  <c r="J594" i="1"/>
  <c r="W594" i="1" s="1"/>
  <c r="J629" i="1"/>
  <c r="W629" i="1" s="1"/>
  <c r="J800" i="1"/>
  <c r="W800" i="1" s="1"/>
  <c r="J342" i="1"/>
  <c r="W342" i="1" s="1"/>
  <c r="J181" i="1"/>
  <c r="W181" i="1" s="1"/>
  <c r="J442" i="1"/>
  <c r="W442" i="1" s="1"/>
  <c r="J957" i="1"/>
  <c r="W957" i="1" s="1"/>
  <c r="J709" i="1"/>
  <c r="W709" i="1" s="1"/>
  <c r="J455" i="1"/>
  <c r="W455" i="1" s="1"/>
  <c r="J53" i="1"/>
  <c r="W53" i="1" s="1"/>
  <c r="J703" i="1"/>
  <c r="W703" i="1" s="1"/>
  <c r="J556" i="1"/>
  <c r="W556" i="1" s="1"/>
  <c r="J474" i="1"/>
  <c r="W474" i="1" s="1"/>
  <c r="J225" i="1"/>
  <c r="W225" i="1" s="1"/>
  <c r="J537" i="1"/>
  <c r="W537" i="1" s="1"/>
  <c r="J598" i="1"/>
  <c r="W598" i="1" s="1"/>
  <c r="J890" i="1"/>
  <c r="W890" i="1" s="1"/>
  <c r="J508" i="1"/>
  <c r="W508" i="1" s="1"/>
  <c r="J835" i="1"/>
  <c r="W835" i="1" s="1"/>
  <c r="J194" i="1"/>
  <c r="W194" i="1" s="1"/>
  <c r="J165" i="1"/>
  <c r="W165" i="1" s="1"/>
  <c r="J290" i="1"/>
  <c r="W290" i="1" s="1"/>
  <c r="J589" i="1"/>
  <c r="W589" i="1" s="1"/>
  <c r="J993" i="1"/>
  <c r="W993" i="1" s="1"/>
  <c r="J140" i="1"/>
  <c r="W140" i="1" s="1"/>
  <c r="J12" i="1"/>
  <c r="W12" i="1" s="1"/>
  <c r="J66" i="1"/>
  <c r="W66" i="1" s="1"/>
  <c r="J662" i="1"/>
  <c r="W662" i="1" s="1"/>
  <c r="J515" i="1"/>
  <c r="W515" i="1" s="1"/>
  <c r="J699" i="1"/>
  <c r="W699" i="1" s="1"/>
  <c r="J628" i="1"/>
  <c r="W628" i="1" s="1"/>
  <c r="J97" i="1"/>
  <c r="W97" i="1" s="1"/>
  <c r="J10" i="1"/>
  <c r="W10" i="1" s="1"/>
  <c r="J472" i="1"/>
  <c r="W472" i="1" s="1"/>
  <c r="J919" i="1"/>
  <c r="W919" i="1" s="1"/>
  <c r="J404" i="1"/>
  <c r="W404" i="1" s="1"/>
  <c r="J242" i="1"/>
  <c r="W242" i="1" s="1"/>
  <c r="J328" i="1"/>
  <c r="W328" i="1" s="1"/>
  <c r="J20" i="1"/>
  <c r="W20" i="1" s="1"/>
  <c r="J949" i="1"/>
  <c r="W949" i="1" s="1"/>
  <c r="J904" i="1"/>
  <c r="W904" i="1" s="1"/>
  <c r="J566" i="1"/>
  <c r="W566" i="1" s="1"/>
  <c r="J729" i="1"/>
  <c r="W729" i="1" s="1"/>
  <c r="J613" i="1"/>
  <c r="W613" i="1" s="1"/>
  <c r="J78" i="1"/>
  <c r="W78" i="1" s="1"/>
  <c r="J601" i="1"/>
  <c r="W601" i="1" s="1"/>
  <c r="J868" i="1"/>
  <c r="W868" i="1" s="1"/>
  <c r="J829" i="1"/>
  <c r="W829" i="1" s="1"/>
  <c r="J895" i="1"/>
  <c r="W895" i="1" s="1"/>
  <c r="J982" i="1"/>
  <c r="W982" i="1" s="1"/>
  <c r="J906" i="1"/>
  <c r="W906" i="1" s="1"/>
  <c r="J331" i="1"/>
  <c r="W331" i="1" s="1"/>
  <c r="J689" i="1"/>
  <c r="W689" i="1" s="1"/>
  <c r="J704" i="1"/>
  <c r="W704" i="1" s="1"/>
  <c r="J193" i="1"/>
  <c r="W193" i="1" s="1"/>
  <c r="J806" i="1"/>
  <c r="W806" i="1" s="1"/>
  <c r="J17" i="1"/>
  <c r="W17" i="1" s="1"/>
  <c r="J590" i="1"/>
  <c r="W590" i="1" s="1"/>
  <c r="J540" i="1"/>
  <c r="W540" i="1" s="1"/>
  <c r="J573" i="1"/>
  <c r="W573" i="1" s="1"/>
  <c r="J502" i="1"/>
  <c r="W502" i="1" s="1"/>
  <c r="J768" i="1"/>
  <c r="W768" i="1" s="1"/>
  <c r="J690" i="1"/>
  <c r="W690" i="1" s="1"/>
  <c r="J850" i="1"/>
  <c r="W850" i="1" s="1"/>
  <c r="J807" i="1"/>
  <c r="W807" i="1" s="1"/>
  <c r="J323" i="1"/>
  <c r="W323" i="1" s="1"/>
  <c r="J774" i="1"/>
  <c r="W774" i="1" s="1"/>
  <c r="J743" i="1"/>
  <c r="W743" i="1" s="1"/>
  <c r="J746" i="1"/>
  <c r="W746" i="1" s="1"/>
  <c r="J849" i="1"/>
  <c r="W849" i="1" s="1"/>
  <c r="J497" i="1"/>
  <c r="W497" i="1" s="1"/>
  <c r="J833" i="1"/>
  <c r="W833" i="1" s="1"/>
  <c r="J840" i="1"/>
  <c r="W840" i="1" s="1"/>
  <c r="J530" i="1"/>
  <c r="W530" i="1" s="1"/>
  <c r="J517" i="1"/>
  <c r="W517" i="1" s="1"/>
  <c r="J178" i="1"/>
  <c r="W178" i="1" s="1"/>
  <c r="J575" i="1"/>
  <c r="W575" i="1" s="1"/>
  <c r="J423" i="1"/>
  <c r="W423" i="1" s="1"/>
  <c r="J582" i="1"/>
  <c r="W582" i="1" s="1"/>
  <c r="J918" i="1"/>
  <c r="W918" i="1" s="1"/>
  <c r="J160" i="1"/>
  <c r="W160" i="1" s="1"/>
  <c r="J920" i="1"/>
  <c r="W920" i="1" s="1"/>
  <c r="J524" i="1"/>
  <c r="W524" i="1" s="1"/>
  <c r="J988" i="1"/>
  <c r="W988" i="1" s="1"/>
  <c r="J865" i="1"/>
  <c r="W865" i="1" s="1"/>
  <c r="J293" i="1"/>
  <c r="W293" i="1" s="1"/>
  <c r="J679" i="1"/>
  <c r="W679" i="1" s="1"/>
  <c r="J167" i="1"/>
  <c r="W167" i="1" s="1"/>
  <c r="J90" i="1"/>
  <c r="W90" i="1" s="1"/>
  <c r="J482" i="1"/>
  <c r="W482" i="1" s="1"/>
  <c r="J316" i="1"/>
  <c r="W316" i="1" s="1"/>
  <c r="J612" i="1"/>
  <c r="W612" i="1" s="1"/>
  <c r="J680" i="1"/>
  <c r="W680" i="1" s="1"/>
  <c r="J581" i="1"/>
  <c r="W581" i="1" s="1"/>
  <c r="J279" i="1"/>
  <c r="W279" i="1" s="1"/>
  <c r="J158" i="1"/>
  <c r="W158" i="1" s="1"/>
  <c r="J539" i="1"/>
  <c r="W539" i="1" s="1"/>
  <c r="J843" i="1"/>
  <c r="W843" i="1" s="1"/>
  <c r="J343" i="1"/>
  <c r="W343" i="1" s="1"/>
  <c r="J209" i="1"/>
  <c r="W209" i="1" s="1"/>
  <c r="J198" i="1"/>
  <c r="W198" i="1" s="1"/>
  <c r="J406" i="1"/>
  <c r="W406" i="1" s="1"/>
  <c r="J738" i="1"/>
  <c r="W738" i="1" s="1"/>
  <c r="J87" i="1"/>
  <c r="W87" i="1" s="1"/>
  <c r="J332" i="1"/>
  <c r="W332" i="1" s="1"/>
  <c r="J532" i="1"/>
  <c r="W532" i="1" s="1"/>
  <c r="J839" i="1"/>
  <c r="W839" i="1" s="1"/>
  <c r="J227" i="1"/>
  <c r="W227" i="1" s="1"/>
  <c r="J40" i="1"/>
  <c r="W40" i="1" s="1"/>
  <c r="J147" i="1"/>
  <c r="W147" i="1" s="1"/>
  <c r="J717" i="1"/>
  <c r="W717" i="1" s="1"/>
  <c r="J373" i="1"/>
  <c r="W373" i="1" s="1"/>
  <c r="J358" i="1"/>
  <c r="W358" i="1" s="1"/>
  <c r="J785" i="1"/>
  <c r="W785" i="1" s="1"/>
  <c r="J307" i="1"/>
  <c r="W307" i="1" s="1"/>
  <c r="J207" i="1"/>
  <c r="W207" i="1" s="1"/>
  <c r="J844" i="1"/>
  <c r="W844" i="1" s="1"/>
  <c r="J413" i="1"/>
  <c r="W413" i="1" s="1"/>
  <c r="J438" i="1"/>
  <c r="W438" i="1" s="1"/>
  <c r="J969" i="1"/>
  <c r="W969" i="1" s="1"/>
  <c r="J469" i="1"/>
  <c r="W469" i="1" s="1"/>
  <c r="J180" i="1"/>
  <c r="W180" i="1" s="1"/>
  <c r="J571" i="1"/>
  <c r="W571" i="1" s="1"/>
  <c r="J188" i="1"/>
  <c r="W188" i="1" s="1"/>
  <c r="J726" i="1"/>
  <c r="W726" i="1" s="1"/>
  <c r="J196" i="1"/>
  <c r="W196" i="1" s="1"/>
  <c r="J458" i="1"/>
  <c r="W458" i="1" s="1"/>
  <c r="J179" i="1"/>
  <c r="W179" i="1" s="1"/>
  <c r="J724" i="1"/>
  <c r="W724" i="1" s="1"/>
  <c r="J897" i="1"/>
  <c r="W897" i="1" s="1"/>
  <c r="J733" i="1"/>
  <c r="W733" i="1" s="1"/>
  <c r="J710" i="1"/>
  <c r="W710" i="1" s="1"/>
  <c r="J294" i="1"/>
  <c r="W294" i="1" s="1"/>
  <c r="J654" i="1"/>
  <c r="W654" i="1" s="1"/>
  <c r="J489" i="1"/>
  <c r="W489" i="1" s="1"/>
  <c r="J255" i="1"/>
  <c r="W255" i="1" s="1"/>
  <c r="J887" i="1"/>
  <c r="W887" i="1" s="1"/>
  <c r="J870" i="1"/>
  <c r="W870" i="1" s="1"/>
  <c r="J644" i="1"/>
  <c r="W644" i="1" s="1"/>
  <c r="J63" i="1"/>
  <c r="W63" i="1" s="1"/>
  <c r="J157" i="1"/>
  <c r="W157" i="1" s="1"/>
  <c r="J475" i="1"/>
  <c r="W475" i="1" s="1"/>
  <c r="J641" i="1"/>
  <c r="W641" i="1" s="1"/>
  <c r="J154" i="1"/>
  <c r="W154" i="1" s="1"/>
  <c r="J836" i="1"/>
  <c r="W836" i="1" s="1"/>
  <c r="J744" i="1"/>
  <c r="W744" i="1" s="1"/>
  <c r="J896" i="1"/>
  <c r="W896" i="1" s="1"/>
  <c r="J521" i="1"/>
  <c r="W521" i="1" s="1"/>
  <c r="J874" i="1"/>
  <c r="W874" i="1" s="1"/>
  <c r="J823" i="1"/>
  <c r="W823" i="1" s="1"/>
  <c r="J100" i="1"/>
  <c r="W100" i="1" s="1"/>
  <c r="J148" i="1"/>
  <c r="W148" i="1" s="1"/>
  <c r="J585" i="1"/>
  <c r="W585" i="1" s="1"/>
  <c r="J623" i="1"/>
  <c r="W623" i="1" s="1"/>
  <c r="J990" i="1"/>
  <c r="W990" i="1" s="1"/>
  <c r="J602" i="1"/>
  <c r="W602" i="1" s="1"/>
  <c r="J248" i="1"/>
  <c r="W248" i="1" s="1"/>
  <c r="J712" i="1"/>
  <c r="W712" i="1" s="1"/>
  <c r="J500" i="1"/>
  <c r="W500" i="1" s="1"/>
  <c r="J414" i="1"/>
  <c r="W414" i="1" s="1"/>
  <c r="J626" i="1"/>
  <c r="W626" i="1" s="1"/>
  <c r="J764" i="1"/>
  <c r="W764" i="1" s="1"/>
  <c r="J456" i="1"/>
  <c r="W456" i="1" s="1"/>
  <c r="J334" i="1"/>
  <c r="W334" i="1" s="1"/>
  <c r="J144" i="1"/>
  <c r="W144" i="1" s="1"/>
  <c r="J268" i="1"/>
  <c r="W268" i="1" s="1"/>
  <c r="J391" i="1"/>
  <c r="W391" i="1" s="1"/>
  <c r="J821" i="1"/>
  <c r="W821" i="1" s="1"/>
  <c r="J273" i="1"/>
  <c r="W273" i="1" s="1"/>
  <c r="J314" i="1"/>
  <c r="W314" i="1" s="1"/>
  <c r="J68" i="1"/>
  <c r="W68" i="1" s="1"/>
  <c r="J942" i="1"/>
  <c r="W942" i="1" s="1"/>
  <c r="J698" i="1"/>
  <c r="W698" i="1" s="1"/>
  <c r="J926" i="1"/>
  <c r="W926" i="1" s="1"/>
  <c r="J104" i="1"/>
  <c r="W104" i="1" s="1"/>
  <c r="J572" i="1"/>
  <c r="W572" i="1" s="1"/>
  <c r="J685" i="1"/>
  <c r="W685" i="1" s="1"/>
  <c r="J54" i="1"/>
  <c r="W54" i="1" s="1"/>
  <c r="J245" i="1"/>
  <c r="W245" i="1" s="1"/>
  <c r="J756" i="1"/>
  <c r="W756" i="1" s="1"/>
  <c r="J38" i="1"/>
  <c r="W38" i="1" s="1"/>
  <c r="J424" i="1"/>
  <c r="W424" i="1" s="1"/>
  <c r="J979" i="1"/>
  <c r="W979" i="1" s="1"/>
  <c r="J291" i="1"/>
  <c r="W291" i="1" s="1"/>
  <c r="J355" i="1"/>
  <c r="W355" i="1" s="1"/>
  <c r="J934" i="1"/>
  <c r="W934" i="1" s="1"/>
  <c r="J968" i="1"/>
  <c r="W968" i="1" s="1"/>
  <c r="J466" i="1"/>
  <c r="W466" i="1" s="1"/>
  <c r="J338" i="1"/>
  <c r="W338" i="1" s="1"/>
  <c r="J788" i="1"/>
  <c r="W788" i="1" s="1"/>
  <c r="J772" i="1"/>
  <c r="W772" i="1" s="1"/>
  <c r="J875" i="1"/>
  <c r="W875" i="1" s="1"/>
  <c r="J779" i="1"/>
  <c r="W779" i="1" s="1"/>
  <c r="J296" i="1"/>
  <c r="W296" i="1" s="1"/>
  <c r="J975" i="1"/>
  <c r="W975" i="1" s="1"/>
  <c r="J892" i="1"/>
  <c r="W892" i="1" s="1"/>
  <c r="J723" i="1"/>
  <c r="W723" i="1" s="1"/>
  <c r="J231" i="1"/>
  <c r="W231" i="1" s="1"/>
  <c r="J790" i="1"/>
  <c r="W790" i="1" s="1"/>
  <c r="J646" i="1"/>
  <c r="W646" i="1" s="1"/>
  <c r="J333" i="1"/>
  <c r="W333" i="1" s="1"/>
  <c r="J443" i="1"/>
  <c r="W443" i="1" s="1"/>
  <c r="J498" i="1"/>
  <c r="W498" i="1" s="1"/>
  <c r="J137" i="1"/>
  <c r="W137" i="1" s="1"/>
  <c r="J802" i="1"/>
  <c r="W802" i="1" s="1"/>
  <c r="J280" i="1"/>
  <c r="W280" i="1" s="1"/>
  <c r="J324" i="1"/>
  <c r="W324" i="1" s="1"/>
  <c r="J133" i="1"/>
  <c r="W133" i="1" s="1"/>
  <c r="J261" i="1"/>
  <c r="W261" i="1" s="1"/>
  <c r="J382" i="1"/>
  <c r="W382" i="1" s="1"/>
  <c r="J85" i="1"/>
  <c r="W85" i="1" s="1"/>
  <c r="J621" i="1"/>
  <c r="W621" i="1" s="1"/>
  <c r="J959" i="1"/>
  <c r="W959" i="1" s="1"/>
  <c r="J869" i="1"/>
  <c r="W869" i="1" s="1"/>
  <c r="J706" i="1"/>
  <c r="W706" i="1" s="1"/>
  <c r="J267" i="1"/>
  <c r="W267" i="1" s="1"/>
  <c r="J218" i="1"/>
  <c r="W218" i="1" s="1"/>
  <c r="J900" i="1"/>
  <c r="W900" i="1" s="1"/>
  <c r="J214" i="1"/>
  <c r="W214" i="1" s="1"/>
  <c r="J775" i="1"/>
  <c r="W775" i="1" s="1"/>
  <c r="J786" i="1"/>
  <c r="W786" i="1" s="1"/>
  <c r="J826" i="1"/>
  <c r="W826" i="1" s="1"/>
  <c r="J270" i="1"/>
  <c r="W270" i="1" s="1"/>
  <c r="J400" i="1"/>
  <c r="W400" i="1" s="1"/>
  <c r="J817" i="1"/>
  <c r="W817" i="1" s="1"/>
  <c r="J516" i="1"/>
  <c r="W516" i="1" s="1"/>
  <c r="J282" i="1"/>
  <c r="W282" i="1" s="1"/>
  <c r="J419" i="1"/>
  <c r="W419" i="1" s="1"/>
  <c r="J229" i="1"/>
  <c r="W229" i="1" s="1"/>
  <c r="J891" i="1"/>
  <c r="W891" i="1" s="1"/>
  <c r="J139" i="1"/>
  <c r="W139" i="1" s="1"/>
  <c r="J818" i="1"/>
  <c r="W818" i="1" s="1"/>
  <c r="J614" i="1"/>
  <c r="W614" i="1" s="1"/>
  <c r="J635" i="1"/>
  <c r="W635" i="1" s="1"/>
  <c r="J483" i="1"/>
  <c r="W483" i="1" s="1"/>
  <c r="J230" i="1"/>
  <c r="W230" i="1" s="1"/>
  <c r="J211" i="1"/>
  <c r="W211" i="1" s="1"/>
  <c r="J985" i="1"/>
  <c r="W985" i="1" s="1"/>
  <c r="J917" i="1"/>
  <c r="W917" i="1" s="1"/>
  <c r="J810" i="1"/>
  <c r="W810" i="1" s="1"/>
  <c r="J927" i="1"/>
  <c r="W927" i="1" s="1"/>
  <c r="J462" i="1"/>
  <c r="W462" i="1" s="1"/>
  <c r="J452" i="1"/>
  <c r="W452" i="1" s="1"/>
  <c r="J190" i="1"/>
  <c r="W190" i="1" s="1"/>
  <c r="J223" i="1"/>
  <c r="W223" i="1" s="1"/>
  <c r="J354" i="1"/>
  <c r="W354" i="1" s="1"/>
  <c r="J461" i="1"/>
  <c r="W461" i="1" s="1"/>
  <c r="J384" i="1"/>
  <c r="W384" i="1" s="1"/>
  <c r="J351" i="1"/>
  <c r="W351" i="1" s="1"/>
  <c r="J200" i="1"/>
  <c r="W200" i="1" s="1"/>
  <c r="J914" i="1"/>
  <c r="W914" i="1" s="1"/>
  <c r="J92" i="1"/>
  <c r="W92" i="1" s="1"/>
  <c r="J47" i="1"/>
  <c r="W47" i="1" s="1"/>
  <c r="J649" i="1"/>
  <c r="W649" i="1" s="1"/>
  <c r="J8" i="1"/>
  <c r="W8" i="1" s="1"/>
  <c r="J867" i="1"/>
  <c r="W867" i="1" s="1"/>
  <c r="J166" i="1"/>
  <c r="W166" i="1" s="1"/>
  <c r="J28" i="1"/>
  <c r="W28" i="1" s="1"/>
  <c r="J138" i="1"/>
  <c r="W138" i="1" s="1"/>
  <c r="J888" i="1"/>
  <c r="W888" i="1" s="1"/>
  <c r="J91" i="1"/>
  <c r="W91" i="1" s="1"/>
  <c r="J176" i="1"/>
  <c r="W176" i="1" s="1"/>
  <c r="J246" i="1"/>
  <c r="W246" i="1" s="1"/>
  <c r="J226" i="1"/>
  <c r="W226" i="1" s="1"/>
  <c r="J513" i="1"/>
  <c r="W513" i="1" s="1"/>
  <c r="J418" i="1"/>
  <c r="W418" i="1" s="1"/>
  <c r="J318" i="1"/>
  <c r="W318" i="1" s="1"/>
  <c r="J852" i="1"/>
  <c r="W852" i="1" s="1"/>
  <c r="J217" i="1"/>
  <c r="W217" i="1" s="1"/>
  <c r="J145" i="1"/>
  <c r="W145" i="1" s="1"/>
  <c r="J299" i="1"/>
  <c r="W299" i="1" s="1"/>
  <c r="J161" i="1"/>
  <c r="W161" i="1" s="1"/>
  <c r="J618" i="1"/>
  <c r="W618" i="1" s="1"/>
  <c r="J292" i="1"/>
  <c r="W292" i="1" s="1"/>
  <c r="J576" i="1"/>
  <c r="W576" i="1" s="1"/>
  <c r="J622" i="1"/>
  <c r="W622" i="1" s="1"/>
  <c r="J7" i="1"/>
  <c r="W7" i="1" s="1"/>
  <c r="J257" i="1"/>
  <c r="W257" i="1" s="1"/>
  <c r="J420" i="1"/>
  <c r="W420" i="1" s="1"/>
  <c r="J528" i="1"/>
  <c r="W528" i="1" s="1"/>
  <c r="J235" i="1"/>
  <c r="W235" i="1" s="1"/>
  <c r="J213" i="1"/>
  <c r="W213" i="1" s="1"/>
  <c r="J604" i="1"/>
  <c r="W604" i="1" s="1"/>
  <c r="J409" i="1"/>
  <c r="W409" i="1" s="1"/>
  <c r="J945" i="1"/>
  <c r="W945" i="1" s="1"/>
  <c r="J600" i="1"/>
  <c r="W600" i="1" s="1"/>
  <c r="J664" i="1"/>
  <c r="W664" i="1" s="1"/>
  <c r="J374" i="1"/>
  <c r="W374" i="1" s="1"/>
  <c r="J795" i="1"/>
  <c r="W795" i="1" s="1"/>
  <c r="J647" i="1"/>
  <c r="W647" i="1" s="1"/>
  <c r="J596" i="1"/>
  <c r="W596" i="1" s="1"/>
  <c r="J855" i="1"/>
  <c r="W855" i="1" s="1"/>
  <c r="J512" i="1"/>
  <c r="W512" i="1" s="1"/>
  <c r="J107" i="1"/>
  <c r="W107" i="1" s="1"/>
  <c r="J570" i="1"/>
  <c r="W570" i="1" s="1"/>
  <c r="J831" i="1"/>
  <c r="W831" i="1" s="1"/>
  <c r="J624" i="1"/>
  <c r="W624" i="1" s="1"/>
  <c r="J925" i="1"/>
  <c r="W925" i="1" s="1"/>
  <c r="J692" i="1"/>
  <c r="W692" i="1" s="1"/>
  <c r="J116" i="1"/>
  <c r="W116" i="1" s="1"/>
  <c r="J842" i="1"/>
  <c r="W842" i="1" s="1"/>
  <c r="J732" i="1"/>
  <c r="W732" i="1" s="1"/>
  <c r="J503" i="1"/>
  <c r="W503" i="1" s="1"/>
  <c r="J48" i="1"/>
  <c r="W48" i="1" s="1"/>
  <c r="J31" i="1"/>
  <c r="W31" i="1" s="1"/>
  <c r="J847" i="1"/>
  <c r="W847" i="1" s="1"/>
  <c r="J310" i="1"/>
  <c r="W310" i="1" s="1"/>
  <c r="J978" i="1"/>
  <c r="W978" i="1" s="1"/>
  <c r="J396" i="1"/>
  <c r="W396" i="1" s="1"/>
  <c r="J23" i="1"/>
  <c r="W23" i="1" s="1"/>
  <c r="J480" i="1"/>
  <c r="W480" i="1" s="1"/>
  <c r="J484" i="1"/>
  <c r="W484" i="1" s="1"/>
  <c r="J760" i="1"/>
  <c r="W760" i="1" s="1"/>
  <c r="J845" i="1"/>
  <c r="W845" i="1" s="1"/>
  <c r="J805" i="1"/>
  <c r="W805" i="1" s="1"/>
  <c r="J693" i="1"/>
  <c r="W693" i="1" s="1"/>
  <c r="J883" i="1"/>
  <c r="W883" i="1" s="1"/>
  <c r="J947" i="1"/>
  <c r="W947" i="1" s="1"/>
  <c r="J75" i="1"/>
  <c r="W75" i="1" s="1"/>
  <c r="J688" i="1"/>
  <c r="W688" i="1" s="1"/>
  <c r="J866" i="1"/>
  <c r="W866" i="1" s="1"/>
  <c r="J359" i="1"/>
  <c r="W359" i="1" s="1"/>
  <c r="J630" i="1"/>
  <c r="W630" i="1" s="1"/>
  <c r="J669" i="1"/>
  <c r="W669" i="1" s="1"/>
  <c r="J183" i="1"/>
  <c r="W183" i="1" s="1"/>
  <c r="J880" i="1"/>
  <c r="W880" i="1" s="1"/>
  <c r="J321" i="1"/>
  <c r="W321" i="1" s="1"/>
  <c r="J275" i="1"/>
  <c r="W275" i="1" s="1"/>
  <c r="J397" i="1"/>
  <c r="W397" i="1" s="1"/>
  <c r="J311" i="1"/>
  <c r="W311" i="1" s="1"/>
  <c r="J922" i="1"/>
  <c r="W922" i="1" s="1"/>
  <c r="J288" i="1"/>
  <c r="W288" i="1" s="1"/>
  <c r="J300" i="1"/>
  <c r="W300" i="1" s="1"/>
  <c r="J380" i="1"/>
  <c r="W380" i="1" s="1"/>
  <c r="J916" i="1"/>
  <c r="W916" i="1" s="1"/>
  <c r="J428" i="1"/>
  <c r="W428" i="1" s="1"/>
  <c r="J15" i="1"/>
  <c r="W15" i="1" s="1"/>
  <c r="J72" i="1"/>
  <c r="W72" i="1" s="1"/>
  <c r="J433" i="1"/>
  <c r="W433" i="1" s="1"/>
  <c r="J162" i="1"/>
  <c r="W162" i="1" s="1"/>
  <c r="J285" i="1"/>
  <c r="W285" i="1" s="1"/>
  <c r="J22" i="1"/>
  <c r="W22" i="1" s="1"/>
  <c r="J187" i="1"/>
  <c r="W187" i="1" s="1"/>
  <c r="J441" i="1"/>
  <c r="W441" i="1" s="1"/>
  <c r="J958" i="1"/>
  <c r="W958" i="1" s="1"/>
  <c r="J205" i="1"/>
  <c r="W205" i="1" s="1"/>
  <c r="J169" i="1"/>
  <c r="W169" i="1" s="1"/>
  <c r="J449" i="1"/>
  <c r="W449" i="1" s="1"/>
  <c r="J114" i="1"/>
  <c r="W114" i="1" s="1"/>
  <c r="J825" i="1"/>
  <c r="W825" i="1" s="1"/>
  <c r="J451" i="1"/>
  <c r="W451" i="1" s="1"/>
  <c r="J55" i="1"/>
  <c r="W55" i="1" s="1"/>
  <c r="J815" i="1"/>
  <c r="W815" i="1" s="1"/>
  <c r="J568" i="1"/>
  <c r="W568" i="1" s="1"/>
  <c r="J398" i="1"/>
  <c r="W398" i="1" s="1"/>
  <c r="J812" i="1"/>
  <c r="W812" i="1" s="1"/>
  <c r="J841" i="1"/>
  <c r="W841" i="1" s="1"/>
  <c r="J491" i="1"/>
  <c r="W491" i="1" s="1"/>
  <c r="J574" i="1"/>
  <c r="W574" i="1" s="1"/>
  <c r="J636" i="1"/>
  <c r="W636" i="1" s="1"/>
  <c r="J637" i="1"/>
  <c r="W637" i="1" s="1"/>
  <c r="J337" i="1"/>
  <c r="W337" i="1" s="1"/>
  <c r="J1001" i="1"/>
  <c r="W1001" i="1" s="1"/>
  <c r="J551" i="1"/>
  <c r="W551" i="1" s="1"/>
  <c r="J504" i="1"/>
  <c r="W504" i="1" s="1"/>
  <c r="J728" i="1"/>
  <c r="W728" i="1" s="1"/>
  <c r="J276" i="1"/>
  <c r="W276" i="1" s="1"/>
  <c r="J284" i="1"/>
  <c r="W284" i="1" s="1"/>
  <c r="J558" i="1"/>
  <c r="W558" i="1" s="1"/>
  <c r="J721" i="1"/>
  <c r="W721" i="1" s="1"/>
  <c r="J633" i="1"/>
  <c r="W633" i="1" s="1"/>
  <c r="J135" i="1"/>
  <c r="W135" i="1" s="1"/>
  <c r="J86" i="1"/>
  <c r="W86" i="1" s="1"/>
  <c r="J417" i="1"/>
  <c r="W417" i="1" s="1"/>
  <c r="J111" i="1"/>
  <c r="W111" i="1" s="1"/>
  <c r="J948" i="1"/>
  <c r="W948" i="1" s="1"/>
  <c r="J787" i="1"/>
  <c r="W787" i="1" s="1"/>
  <c r="J283" i="1"/>
  <c r="W283" i="1" s="1"/>
  <c r="J736" i="1"/>
  <c r="W736" i="1" s="1"/>
  <c r="J132" i="1"/>
  <c r="W132" i="1" s="1"/>
  <c r="J682" i="1"/>
  <c r="W682" i="1" s="1"/>
  <c r="J103" i="1"/>
  <c r="W103" i="1" s="1"/>
  <c r="J668" i="1"/>
  <c r="W668" i="1" s="1"/>
  <c r="J471" i="1"/>
  <c r="W471" i="1" s="1"/>
  <c r="J527" i="1"/>
  <c r="W527" i="1" s="1"/>
  <c r="J694" i="1"/>
  <c r="W694" i="1" s="1"/>
  <c r="J579" i="1"/>
  <c r="W579" i="1" s="1"/>
  <c r="J588" i="1"/>
  <c r="W588" i="1" s="1"/>
  <c r="J393" i="1"/>
  <c r="W393" i="1" s="1"/>
  <c r="J569" i="1"/>
  <c r="W569" i="1" s="1"/>
  <c r="J408" i="1"/>
  <c r="W408" i="1" s="1"/>
  <c r="J903" i="1"/>
  <c r="W903" i="1" s="1"/>
  <c r="J325" i="1"/>
  <c r="W325" i="1" s="1"/>
  <c r="J592" i="1"/>
  <c r="W592" i="1" s="1"/>
  <c r="J634" i="1"/>
  <c r="J243" i="1"/>
  <c r="W243" i="1" s="1"/>
  <c r="J356" i="1"/>
  <c r="W356" i="1" s="1"/>
  <c r="J98" i="1"/>
  <c r="W98" i="1" s="1"/>
  <c r="J652" i="1"/>
  <c r="W652" i="1" s="1"/>
  <c r="J553" i="1"/>
  <c r="W553" i="1" s="1"/>
  <c r="J308" i="1"/>
  <c r="W308" i="1" s="1"/>
  <c r="J278" i="1"/>
  <c r="W278" i="1" s="1"/>
  <c r="J607" i="1"/>
  <c r="W607" i="1" s="1"/>
  <c r="J415" i="1"/>
  <c r="W415" i="1" s="1"/>
  <c r="J650" i="1"/>
  <c r="W650" i="1" s="1"/>
  <c r="J110" i="1"/>
  <c r="W110" i="1" s="1"/>
  <c r="J541" i="1"/>
  <c r="W541" i="1" s="1"/>
  <c r="J228" i="1"/>
  <c r="W228" i="1" s="1"/>
  <c r="J37" i="1"/>
  <c r="W37" i="1" s="1"/>
  <c r="J216" i="1"/>
  <c r="W216" i="1" s="1"/>
  <c r="J749" i="1"/>
  <c r="W749" i="1" s="1"/>
  <c r="J96" i="1"/>
  <c r="W96" i="1" s="1"/>
  <c r="J683" i="1"/>
  <c r="W683" i="1" s="1"/>
  <c r="J981" i="1"/>
  <c r="W981" i="1" s="1"/>
  <c r="J361" i="1"/>
  <c r="W361" i="1" s="1"/>
  <c r="J747" i="1"/>
  <c r="W747" i="1" s="1"/>
  <c r="J591" i="1"/>
  <c r="W591" i="1" s="1"/>
  <c r="J510" i="1"/>
  <c r="W510" i="1" s="1"/>
  <c r="J70" i="1"/>
  <c r="W70" i="1" s="1"/>
  <c r="J905" i="1"/>
  <c r="W905" i="1" s="1"/>
  <c r="J730" i="1"/>
  <c r="W730" i="1" s="1"/>
  <c r="J525" i="1"/>
  <c r="W525" i="1" s="1"/>
  <c r="J766" i="1"/>
  <c r="W766" i="1" s="1"/>
  <c r="J617" i="1"/>
  <c r="W617" i="1" s="1"/>
  <c r="J262" i="1"/>
  <c r="W262" i="1" s="1"/>
  <c r="J758" i="1"/>
  <c r="W758" i="1" s="1"/>
  <c r="J814" i="1"/>
  <c r="W814" i="1" s="1"/>
  <c r="J670" i="1"/>
  <c r="W670" i="1" s="1"/>
  <c r="J215" i="1"/>
  <c r="W215" i="1" s="1"/>
  <c r="J748" i="1"/>
  <c r="W748" i="1" s="1"/>
  <c r="J657" i="1"/>
  <c r="W657" i="1" s="1"/>
  <c r="J42" i="1"/>
  <c r="W42" i="1" s="1"/>
  <c r="J563" i="1"/>
  <c r="W563" i="1" s="1"/>
  <c r="J320" i="1"/>
  <c r="W320" i="1" s="1"/>
  <c r="J759" i="1"/>
  <c r="W759" i="1" s="1"/>
  <c r="J816" i="1"/>
  <c r="W816" i="1" s="1"/>
  <c r="J757" i="1"/>
  <c r="W757" i="1" s="1"/>
  <c r="J882" i="1"/>
  <c r="W882" i="1" s="1"/>
  <c r="J364" i="1"/>
  <c r="W364" i="1" s="1"/>
  <c r="J996" i="1"/>
  <c r="W996" i="1" s="1"/>
  <c r="J782" i="1"/>
  <c r="W782" i="1" s="1"/>
  <c r="J18" i="1"/>
  <c r="W18" i="1" s="1"/>
  <c r="J51" i="1"/>
  <c r="W51" i="1" s="1"/>
  <c r="J448" i="1"/>
  <c r="W448" i="1" s="1"/>
  <c r="J632" i="1"/>
  <c r="W632" i="1" s="1"/>
  <c r="J645" i="1"/>
  <c r="W645" i="1" s="1"/>
  <c r="J536" i="1"/>
  <c r="W536" i="1" s="1"/>
  <c r="J24" i="1"/>
  <c r="W24" i="1" s="1"/>
  <c r="J970" i="1"/>
  <c r="W970" i="1" s="1"/>
  <c r="J62" i="1"/>
  <c r="W62" i="1" s="1"/>
  <c r="J794" i="1"/>
  <c r="W794" i="1" s="1"/>
  <c r="J372" i="1"/>
  <c r="W372" i="1" s="1"/>
  <c r="J998" i="1"/>
  <c r="W998" i="1" s="1"/>
  <c r="J25" i="1"/>
  <c r="W25" i="1" s="1"/>
  <c r="J174" i="1"/>
  <c r="W174" i="1" s="1"/>
  <c r="J450" i="1"/>
  <c r="W450" i="1" s="1"/>
  <c r="J411" i="1"/>
  <c r="W411" i="1" s="1"/>
  <c r="J492" i="1"/>
  <c r="W492" i="1" s="1"/>
  <c r="J771" i="1"/>
  <c r="W771" i="1" s="1"/>
  <c r="J665" i="1"/>
  <c r="W665" i="1" s="1"/>
  <c r="J210" i="1"/>
  <c r="W210" i="1" s="1"/>
  <c r="J2" i="1"/>
  <c r="W2" i="1" s="1"/>
  <c r="J295" i="1"/>
  <c r="W295" i="1" s="1"/>
  <c r="J281" i="1"/>
  <c r="W281" i="1" s="1"/>
  <c r="J862" i="1"/>
  <c r="W862" i="1" s="1"/>
  <c r="J416" i="1"/>
  <c r="W416" i="1" s="1"/>
  <c r="J254" i="1"/>
  <c r="W254" i="1" s="1"/>
  <c r="J937" i="1"/>
  <c r="W937" i="1" s="1"/>
  <c r="J319" i="1"/>
  <c r="W319" i="1" s="1"/>
  <c r="J221" i="1"/>
  <c r="W221" i="1" s="1"/>
  <c r="J861" i="1"/>
  <c r="W861" i="1" s="1"/>
  <c r="J430" i="1"/>
  <c r="W430" i="1" s="1"/>
  <c r="J353" i="1"/>
  <c r="W353" i="1" s="1"/>
  <c r="J304" i="1"/>
  <c r="W304" i="1" s="1"/>
  <c r="J824" i="1"/>
  <c r="W824" i="1" s="1"/>
  <c r="J857" i="1"/>
  <c r="W857" i="1" s="1"/>
  <c r="J642" i="1"/>
  <c r="W642" i="1" s="1"/>
  <c r="J608" i="1"/>
  <c r="W608" i="1" s="1"/>
  <c r="J910" i="1"/>
  <c r="W910" i="1" s="1"/>
  <c r="J929" i="1"/>
  <c r="W929" i="1" s="1"/>
  <c r="J511" i="1"/>
  <c r="W511" i="1" s="1"/>
  <c r="J951" i="1"/>
  <c r="W951" i="1" s="1"/>
  <c r="J460" i="1"/>
  <c r="W460" i="1" s="1"/>
  <c r="J41" i="1"/>
  <c r="W41" i="1" s="1"/>
  <c r="J197" i="1"/>
  <c r="W197" i="1" s="1"/>
  <c r="J606" i="1"/>
  <c r="W606" i="1" s="1"/>
  <c r="J340" i="1"/>
  <c r="W340" i="1" s="1"/>
  <c r="J702" i="1"/>
  <c r="W702" i="1" s="1"/>
  <c r="J485" i="1"/>
  <c r="W485" i="1" s="1"/>
  <c r="J894" i="1"/>
  <c r="W894" i="1" s="1"/>
  <c r="J269" i="1"/>
  <c r="W269" i="1" s="1"/>
  <c r="J992" i="1"/>
  <c r="W992" i="1" s="1"/>
  <c r="J6" i="1"/>
  <c r="W6" i="1" s="1"/>
  <c r="J4" i="1"/>
  <c r="W4" i="1" s="1"/>
  <c r="J357" i="1"/>
  <c r="W357" i="1" s="1"/>
  <c r="J322" i="1"/>
  <c r="W322" i="1" s="1"/>
  <c r="J915" i="1"/>
  <c r="W915" i="1" s="1"/>
  <c r="J16" i="1"/>
  <c r="W16" i="1" s="1"/>
  <c r="J367" i="1"/>
  <c r="W367" i="1" s="1"/>
  <c r="J940" i="1"/>
  <c r="W940" i="1" s="1"/>
  <c r="J389" i="1"/>
  <c r="W389" i="1" s="1"/>
  <c r="J811" i="1"/>
  <c r="W811" i="1" s="1"/>
  <c r="J134" i="1"/>
  <c r="W134" i="1" s="1"/>
  <c r="J708" i="1"/>
  <c r="W708" i="1" s="1"/>
  <c r="J467" i="1"/>
  <c r="W467" i="1" s="1"/>
  <c r="J195" i="1"/>
  <c r="W195" i="1" s="1"/>
  <c r="J762" i="1"/>
  <c r="W762" i="1" s="1"/>
  <c r="J514" i="1"/>
  <c r="W514" i="1" s="1"/>
  <c r="J522" i="1"/>
  <c r="W522" i="1" s="1"/>
  <c r="J989" i="1"/>
  <c r="W989" i="1" s="1"/>
  <c r="J486" i="1"/>
  <c r="W486" i="1" s="1"/>
  <c r="J27" i="1"/>
  <c r="W27" i="1" s="1"/>
  <c r="J827" i="1"/>
  <c r="W827" i="1" s="1"/>
  <c r="J5" i="1"/>
  <c r="W5" i="1" s="1"/>
  <c r="J490" i="1"/>
  <c r="W490" i="1" s="1"/>
  <c r="J329" i="1"/>
  <c r="W329" i="1" s="1"/>
  <c r="J889" i="1"/>
  <c r="W889" i="1" s="1"/>
  <c r="J73" i="1"/>
  <c r="W73" i="1" s="1"/>
  <c r="J686" i="1"/>
  <c r="W686" i="1" s="1"/>
  <c r="J538" i="1"/>
  <c r="W538" i="1" s="1"/>
  <c r="J727" i="1"/>
  <c r="W727" i="1" s="1"/>
  <c r="J390" i="1"/>
  <c r="W390" i="1" s="1"/>
  <c r="J395" i="1"/>
  <c r="W395" i="1" s="1"/>
  <c r="J793" i="1"/>
  <c r="W793" i="1" s="1"/>
  <c r="J445" i="1"/>
  <c r="W445" i="1" s="1"/>
  <c r="J185" i="1"/>
  <c r="W185" i="1" s="1"/>
  <c r="J994" i="1"/>
  <c r="W994" i="1" s="1"/>
  <c r="J609" i="1"/>
  <c r="W609" i="1" s="1"/>
  <c r="J930" i="1"/>
  <c r="W930" i="1" s="1"/>
  <c r="J156" i="1"/>
  <c r="W156" i="1" s="1"/>
  <c r="J402" i="1"/>
  <c r="W402" i="1" s="1"/>
  <c r="J659" i="1"/>
  <c r="W659" i="1" s="1"/>
  <c r="J705" i="1"/>
  <c r="W705" i="1" s="1"/>
  <c r="J464" i="1"/>
  <c r="W464" i="1" s="1"/>
  <c r="J208" i="1"/>
  <c r="W208" i="1" s="1"/>
  <c r="J731" i="1"/>
  <c r="W731" i="1" s="1"/>
  <c r="J950" i="1"/>
  <c r="W950" i="1" s="1"/>
  <c r="J983" i="1"/>
  <c r="W983" i="1" s="1"/>
  <c r="J876" i="1"/>
  <c r="W876" i="1" s="1"/>
  <c r="J751" i="1"/>
  <c r="W751" i="1" s="1"/>
  <c r="J289" i="1"/>
  <c r="W289" i="1" s="1"/>
  <c r="J297" i="1"/>
  <c r="W297" i="1" s="1"/>
  <c r="J365" i="1"/>
  <c r="W365" i="1" s="1"/>
  <c r="J302" i="1"/>
  <c r="W302" i="1" s="1"/>
  <c r="J923" i="1"/>
  <c r="W923" i="1" s="1"/>
  <c r="J201" i="1"/>
  <c r="W201" i="1" s="1"/>
  <c r="J74" i="1"/>
  <c r="W74" i="1" s="1"/>
  <c r="J976" i="1"/>
  <c r="W976" i="1" s="1"/>
  <c r="J761" i="1"/>
  <c r="W761" i="1" s="1"/>
  <c r="J901" i="1"/>
  <c r="W901" i="1" s="1"/>
  <c r="J43" i="1"/>
  <c r="W43" i="1" s="1"/>
  <c r="J987" i="1"/>
  <c r="W987" i="1" s="1"/>
  <c r="J487" i="1"/>
  <c r="W487" i="1" s="1"/>
  <c r="J851" i="1"/>
  <c r="W851" i="1" s="1"/>
  <c r="J822" i="1"/>
  <c r="W822" i="1" s="1"/>
  <c r="J533" i="1"/>
  <c r="W533" i="1" s="1"/>
  <c r="J494" i="1"/>
  <c r="W494" i="1" s="1"/>
  <c r="J58" i="1"/>
  <c r="W58" i="1" s="1"/>
  <c r="J399" i="1"/>
  <c r="W399" i="1" s="1"/>
  <c r="J595" i="1"/>
  <c r="W595" i="1" s="1"/>
  <c r="J776" i="1"/>
  <c r="W776" i="1" s="1"/>
  <c r="J675" i="1"/>
  <c r="W675" i="1" s="1"/>
  <c r="J106" i="1"/>
  <c r="W106" i="1" s="1"/>
  <c r="J170" i="1"/>
  <c r="W170" i="1" s="1"/>
  <c r="J341" i="1"/>
  <c r="W341" i="1" s="1"/>
  <c r="J392" i="1"/>
  <c r="W392" i="1" s="1"/>
  <c r="J584" i="1"/>
  <c r="W584" i="1" s="1"/>
  <c r="J93" i="1"/>
  <c r="W93" i="1" s="1"/>
  <c r="J962" i="1"/>
  <c r="W962" i="1" s="1"/>
  <c r="J672" i="1"/>
  <c r="W672" i="1" s="1"/>
  <c r="J611" i="1"/>
  <c r="W611" i="1" s="1"/>
  <c r="J643" i="1"/>
  <c r="W643" i="1" s="1"/>
  <c r="J544" i="1"/>
  <c r="W544" i="1" s="1"/>
  <c r="J36" i="1"/>
  <c r="W36" i="1" s="1"/>
  <c r="J639" i="1"/>
  <c r="W639" i="1" s="1"/>
  <c r="J454" i="1"/>
  <c r="W454" i="1" s="1"/>
  <c r="J470" i="1"/>
  <c r="W470" i="1" s="1"/>
  <c r="J99" i="1"/>
  <c r="W99" i="1" s="1"/>
  <c r="J676" i="1"/>
  <c r="W676" i="1" s="1"/>
  <c r="J401" i="1"/>
  <c r="W401" i="1" s="1"/>
  <c r="J477" i="1"/>
  <c r="W477" i="1" s="1"/>
  <c r="J232" i="1"/>
  <c r="W232" i="1" s="1"/>
  <c r="J119" i="1"/>
  <c r="W119" i="1" s="1"/>
  <c r="J562" i="1"/>
  <c r="W562" i="1" s="1"/>
  <c r="J509" i="1"/>
  <c r="W509" i="1" s="1"/>
  <c r="J94" i="1"/>
  <c r="W94" i="1" s="1"/>
  <c r="J722" i="1"/>
  <c r="W722" i="1" s="1"/>
  <c r="J266" i="1"/>
  <c r="W266" i="1" s="1"/>
  <c r="J326" i="1"/>
  <c r="W326" i="1" s="1"/>
  <c r="J667" i="1"/>
  <c r="W667" i="1" s="1"/>
  <c r="J798" i="1"/>
  <c r="W798" i="1" s="1"/>
  <c r="J122" i="1"/>
  <c r="W122" i="1" s="1"/>
  <c r="J763" i="1"/>
  <c r="W763" i="1" s="1"/>
  <c r="J346" i="1"/>
  <c r="W346" i="1" s="1"/>
  <c r="J203" i="1"/>
  <c r="W203" i="1" s="1"/>
  <c r="J655" i="1"/>
  <c r="W655" i="1" s="1"/>
  <c r="J151" i="1"/>
  <c r="W151" i="1" s="1"/>
  <c r="J531" i="1"/>
  <c r="W531" i="1" s="1"/>
  <c r="J684" i="1"/>
  <c r="W684" i="1" s="1"/>
  <c r="J935" i="1"/>
  <c r="W935" i="1" s="1"/>
  <c r="J30" i="1"/>
  <c r="W30" i="1" s="1"/>
  <c r="J941" i="1"/>
  <c r="W941" i="1" s="1"/>
  <c r="J435" i="1"/>
  <c r="W435" i="1" s="1"/>
  <c r="J965" i="1"/>
  <c r="W965" i="1" s="1"/>
  <c r="J873" i="1"/>
  <c r="W873" i="1" s="1"/>
  <c r="J13" i="1"/>
  <c r="W13" i="1" s="1"/>
  <c r="J128" i="1"/>
  <c r="W128" i="1" s="1"/>
  <c r="J249" i="1"/>
  <c r="W249" i="1" s="1"/>
  <c r="J224" i="1"/>
  <c r="W224" i="1" s="1"/>
  <c r="J241" i="1"/>
  <c r="W241" i="1" s="1"/>
  <c r="J84" i="1"/>
  <c r="W84" i="1" s="1"/>
  <c r="J362" i="1"/>
  <c r="W362" i="1" s="1"/>
  <c r="J520" i="1"/>
  <c r="W520" i="1" s="1"/>
  <c r="J893" i="1"/>
  <c r="W893" i="1" s="1"/>
  <c r="J303" i="1"/>
  <c r="W303" i="1" s="1"/>
  <c r="J155" i="1"/>
  <c r="W155" i="1" s="1"/>
  <c r="J204" i="1"/>
  <c r="W204" i="1" s="1"/>
  <c r="J577" i="1"/>
  <c r="W577" i="1" s="1"/>
  <c r="J932" i="1"/>
  <c r="W932" i="1" s="1"/>
  <c r="J444" i="1"/>
  <c r="W444" i="1" s="1"/>
  <c r="J753" i="1"/>
  <c r="W753" i="1" s="1"/>
  <c r="J383" i="1"/>
  <c r="W383" i="1" s="1"/>
  <c r="J244" i="1"/>
  <c r="W244" i="1" s="1"/>
  <c r="J437" i="1"/>
  <c r="W437" i="1" s="1"/>
  <c r="J964" i="1"/>
  <c r="W964" i="1" s="1"/>
  <c r="J14" i="1"/>
  <c r="W14" i="1" s="1"/>
  <c r="J599" i="1"/>
  <c r="W599" i="1" s="1"/>
  <c r="J859" i="1"/>
  <c r="W859" i="1" s="1"/>
  <c r="J219" i="1"/>
  <c r="W219" i="1" s="1"/>
  <c r="J864" i="1"/>
  <c r="W864" i="1" s="1"/>
  <c r="J446" i="1"/>
  <c r="W446" i="1" s="1"/>
  <c r="J168" i="1"/>
  <c r="W168" i="1" s="1"/>
  <c r="J963" i="1"/>
  <c r="W963" i="1" s="1"/>
  <c r="J45" i="1"/>
  <c r="W45" i="1" s="1"/>
  <c r="J499" i="1"/>
  <c r="W499" i="1" s="1"/>
  <c r="J615" i="1"/>
  <c r="W615" i="1" s="1"/>
  <c r="J995" i="1"/>
  <c r="W995" i="1" s="1"/>
  <c r="J394" i="1"/>
  <c r="W394" i="1" s="1"/>
  <c r="J459" i="1"/>
  <c r="W459" i="1" s="1"/>
  <c r="J21" i="1"/>
  <c r="W21" i="1" s="1"/>
  <c r="J263" i="1"/>
  <c r="W263" i="1" s="1"/>
  <c r="J518" i="1"/>
  <c r="W518" i="1" s="1"/>
  <c r="J376" i="1"/>
  <c r="W376" i="1" s="1"/>
  <c r="J742" i="1"/>
  <c r="W742" i="1" s="1"/>
  <c r="J465" i="1"/>
  <c r="W465" i="1" s="1"/>
  <c r="J426" i="1"/>
  <c r="W426" i="1" s="1"/>
  <c r="J638" i="1"/>
  <c r="W638" i="1" s="1"/>
  <c r="J797" i="1"/>
  <c r="W797" i="1" s="1"/>
  <c r="J33" i="1"/>
  <c r="W33" i="1" s="1"/>
  <c r="J677" i="1"/>
  <c r="W677" i="1" s="1"/>
  <c r="J586" i="1"/>
  <c r="W586" i="1" s="1"/>
  <c r="J352" i="1"/>
  <c r="W352" i="1" s="1"/>
  <c r="J124" i="1"/>
  <c r="W124" i="1" s="1"/>
  <c r="J619" i="1"/>
  <c r="W619" i="1" s="1"/>
  <c r="J476" i="1"/>
  <c r="W476" i="1" s="1"/>
  <c r="J26" i="1"/>
  <c r="W26" i="1" s="1"/>
  <c r="J740" i="1"/>
  <c r="W740" i="1" s="1"/>
  <c r="J150" i="1"/>
  <c r="W150" i="1" s="1"/>
  <c r="J899" i="1"/>
  <c r="W899" i="1" s="1"/>
  <c r="J886" i="1"/>
  <c r="W886" i="1" s="1"/>
  <c r="J260" i="1"/>
  <c r="W260" i="1" s="1"/>
  <c r="J344" i="1"/>
  <c r="W344" i="1" s="1"/>
  <c r="J519" i="1"/>
  <c r="W519" i="1" s="1"/>
  <c r="J830" i="1"/>
  <c r="W830" i="1" s="1"/>
  <c r="J79" i="1"/>
  <c r="W79" i="1" s="1"/>
  <c r="J115" i="1"/>
  <c r="W115" i="1" s="1"/>
  <c r="J718" i="1"/>
  <c r="W718" i="1" s="1"/>
  <c r="J939" i="1"/>
  <c r="W939" i="1" s="1"/>
  <c r="J309" i="1"/>
  <c r="W309" i="1" s="1"/>
  <c r="J388" i="1"/>
  <c r="W388" i="1" s="1"/>
  <c r="J620" i="1"/>
  <c r="W620" i="1" s="1"/>
  <c r="J944" i="1"/>
  <c r="W944" i="1" s="1"/>
  <c r="J80" i="1"/>
  <c r="W80" i="1" s="1"/>
  <c r="J750" i="1"/>
  <c r="W750" i="1" s="1"/>
  <c r="J64" i="1"/>
  <c r="W64" i="1" s="1"/>
  <c r="J506" i="1"/>
  <c r="W506" i="1" s="1"/>
  <c r="J966" i="1"/>
  <c r="W966" i="1" s="1"/>
  <c r="J34" i="1"/>
  <c r="W34" i="1" s="1"/>
  <c r="J799" i="1"/>
  <c r="W799" i="1" s="1"/>
  <c r="J76" i="1"/>
  <c r="W76" i="1" s="1"/>
  <c r="J182" i="1"/>
  <c r="W182" i="1" s="1"/>
  <c r="J3" i="1"/>
  <c r="W3" i="1" s="1"/>
  <c r="J946" i="1"/>
  <c r="W946" i="1" s="1"/>
  <c r="J784" i="1"/>
  <c r="W784" i="1" s="1"/>
  <c r="J250" i="1"/>
  <c r="W250" i="1" s="1"/>
  <c r="J938" i="1"/>
  <c r="W938" i="1" s="1"/>
  <c r="J432" i="1"/>
  <c r="W432" i="1" s="1"/>
  <c r="J127" i="1"/>
  <c r="W127" i="1" s="1"/>
  <c r="L531" i="1"/>
  <c r="Y531" i="1" s="1"/>
  <c r="L534" i="1"/>
  <c r="Y534" i="1" s="1"/>
  <c r="J199" i="1"/>
  <c r="W199" i="1" s="1"/>
  <c r="M64" i="1"/>
  <c r="Z64" i="1" s="1"/>
  <c r="J429" i="1"/>
  <c r="W429" i="1" s="1"/>
  <c r="L655" i="1"/>
  <c r="Y655" i="1" s="1"/>
  <c r="J478" i="1"/>
  <c r="W478" i="1" s="1"/>
  <c r="L203" i="1"/>
  <c r="Y203" i="1" s="1"/>
  <c r="K312" i="1"/>
  <c r="X312" i="1" s="1"/>
  <c r="J173" i="1"/>
  <c r="W173" i="1" s="1"/>
  <c r="L784" i="1"/>
  <c r="Y784" i="1" s="1"/>
  <c r="K946" i="1"/>
  <c r="X946" i="1" s="1"/>
  <c r="N659" i="1"/>
  <c r="AA659" i="1" s="1"/>
  <c r="M76" i="1"/>
  <c r="Z76" i="1" s="1"/>
  <c r="N830" i="1"/>
  <c r="AA830" i="1" s="1"/>
  <c r="P302" i="1"/>
  <c r="AC302" i="1" s="1"/>
  <c r="N215" i="1"/>
  <c r="AA215" i="1" s="1"/>
  <c r="K531" i="1"/>
  <c r="X531" i="1" s="1"/>
  <c r="J534" i="1"/>
  <c r="W534" i="1" s="1"/>
  <c r="L64" i="1"/>
  <c r="Y64" i="1" s="1"/>
  <c r="K655" i="1"/>
  <c r="X655" i="1" s="1"/>
  <c r="L742" i="1"/>
  <c r="Y742" i="1" s="1"/>
  <c r="M750" i="1"/>
  <c r="Z750" i="1" s="1"/>
  <c r="K203" i="1"/>
  <c r="X203" i="1" s="1"/>
  <c r="L376" i="1"/>
  <c r="Y376" i="1" s="1"/>
  <c r="M80" i="1"/>
  <c r="Z80" i="1" s="1"/>
  <c r="J312" i="1"/>
  <c r="W312" i="1" s="1"/>
  <c r="L770" i="1"/>
  <c r="Y770" i="1" s="1"/>
  <c r="L197" i="1"/>
  <c r="Y197" i="1" s="1"/>
  <c r="K784" i="1"/>
  <c r="X784" i="1" s="1"/>
  <c r="M659" i="1"/>
  <c r="Z659" i="1" s="1"/>
  <c r="L76" i="1"/>
  <c r="Y76" i="1" s="1"/>
  <c r="M302" i="1"/>
  <c r="Z302" i="1" s="1"/>
  <c r="M70" i="1"/>
  <c r="Z70" i="1" s="1"/>
  <c r="M215" i="1"/>
  <c r="Z215" i="1" s="1"/>
  <c r="P151" i="1"/>
  <c r="AC151" i="1" s="1"/>
  <c r="N720" i="1"/>
  <c r="AA720" i="1" s="1"/>
  <c r="L707" i="1"/>
  <c r="Y707" i="1" s="1"/>
  <c r="K64" i="1"/>
  <c r="X64" i="1" s="1"/>
  <c r="K742" i="1"/>
  <c r="X742" i="1" s="1"/>
  <c r="P432" i="1"/>
  <c r="AC432" i="1" s="1"/>
  <c r="L750" i="1"/>
  <c r="Y750" i="1" s="1"/>
  <c r="K376" i="1"/>
  <c r="X376" i="1" s="1"/>
  <c r="P755" i="1"/>
  <c r="AC755" i="1" s="1"/>
  <c r="L80" i="1"/>
  <c r="Y80" i="1" s="1"/>
  <c r="O586" i="1"/>
  <c r="AB586" i="1" s="1"/>
  <c r="J770" i="1"/>
  <c r="W770" i="1" s="1"/>
  <c r="N347" i="1"/>
  <c r="AA347" i="1" s="1"/>
  <c r="P383" i="1"/>
  <c r="AC383" i="1" s="1"/>
  <c r="N259" i="1"/>
  <c r="AA259" i="1" s="1"/>
  <c r="N263" i="1"/>
  <c r="AA263" i="1" s="1"/>
  <c r="P938" i="1"/>
  <c r="AC938" i="1" s="1"/>
  <c r="P149" i="1"/>
  <c r="AC149" i="1" s="1"/>
  <c r="N21" i="1"/>
  <c r="AA21" i="1" s="1"/>
  <c r="P250" i="1"/>
  <c r="AC250" i="1" s="1"/>
  <c r="N444" i="1"/>
  <c r="AA444" i="1" s="1"/>
  <c r="K197" i="1"/>
  <c r="X197" i="1" s="1"/>
  <c r="O241" i="1"/>
  <c r="AB241" i="1" s="1"/>
  <c r="P476" i="1"/>
  <c r="AC476" i="1" s="1"/>
  <c r="L976" i="1"/>
  <c r="Y976" i="1" s="1"/>
  <c r="O718" i="1"/>
  <c r="AB718" i="1" s="1"/>
  <c r="J202" i="1"/>
  <c r="W202" i="1" s="1"/>
  <c r="K70" i="1"/>
  <c r="X70" i="1" s="1"/>
  <c r="I808" i="1"/>
  <c r="I909" i="1"/>
  <c r="I197" i="1"/>
  <c r="I912" i="1"/>
  <c r="I356" i="1"/>
  <c r="I70" i="1"/>
  <c r="I322" i="1"/>
  <c r="I105" i="1"/>
  <c r="I555" i="1"/>
  <c r="I815" i="1"/>
  <c r="I199" i="1"/>
  <c r="I432" i="1"/>
  <c r="I755" i="1"/>
  <c r="I312" i="1"/>
  <c r="I938" i="1"/>
  <c r="I250" i="1"/>
  <c r="I784" i="1"/>
  <c r="I946" i="1"/>
  <c r="I3" i="1"/>
  <c r="I76" i="1"/>
  <c r="I799" i="1"/>
  <c r="I34" i="1"/>
  <c r="I642" i="1"/>
  <c r="I166" i="1"/>
  <c r="I460" i="1"/>
  <c r="I940" i="1"/>
  <c r="I16" i="1"/>
  <c r="I608" i="1"/>
  <c r="I429" i="1"/>
  <c r="I478" i="1"/>
  <c r="I52" i="1"/>
  <c r="I259" i="1"/>
  <c r="I778" i="1"/>
  <c r="I538" i="1"/>
  <c r="I939" i="1"/>
  <c r="I79" i="1"/>
  <c r="I364" i="1"/>
  <c r="I740" i="1"/>
  <c r="I511" i="1"/>
  <c r="I910" i="1"/>
  <c r="I568" i="1"/>
  <c r="I770" i="1"/>
  <c r="I149" i="1"/>
  <c r="I123" i="1"/>
  <c r="I507" i="1"/>
  <c r="I371" i="1"/>
  <c r="I476" i="1"/>
  <c r="I352" i="1"/>
  <c r="I325" i="1"/>
  <c r="I898" i="1"/>
  <c r="I952" i="1"/>
  <c r="I586" i="1"/>
  <c r="I677" i="1"/>
  <c r="I33" i="1"/>
  <c r="I797" i="1"/>
  <c r="I454" i="1"/>
  <c r="I638" i="1"/>
  <c r="I36" i="1"/>
  <c r="I426" i="1"/>
  <c r="I643" i="1"/>
  <c r="I465" i="1"/>
  <c r="I962" i="1"/>
  <c r="I57" i="1"/>
  <c r="I742" i="1"/>
  <c r="I376" i="1"/>
  <c r="I518" i="1"/>
  <c r="I263" i="1"/>
  <c r="I21" i="1"/>
  <c r="I394" i="1"/>
  <c r="I995" i="1"/>
  <c r="I499" i="1"/>
  <c r="I45" i="1"/>
  <c r="I963" i="1"/>
  <c r="I168" i="1"/>
  <c r="I705" i="1"/>
  <c r="I446" i="1"/>
  <c r="I864" i="1"/>
  <c r="I672" i="1"/>
  <c r="I859" i="1"/>
  <c r="I14" i="1"/>
  <c r="I631" i="1"/>
  <c r="I964" i="1"/>
  <c r="I437" i="1"/>
  <c r="I244" i="1"/>
  <c r="I383" i="1"/>
  <c r="I753" i="1"/>
  <c r="I444" i="1"/>
  <c r="I389" i="1"/>
  <c r="I932" i="1"/>
  <c r="I577" i="1"/>
  <c r="I224" i="1"/>
  <c r="I367" i="1"/>
  <c r="I915" i="1"/>
  <c r="I611" i="1"/>
  <c r="I249" i="1"/>
  <c r="I41" i="1"/>
  <c r="I128" i="1"/>
  <c r="I873" i="1"/>
  <c r="I941" i="1"/>
  <c r="I684" i="1"/>
  <c r="I177" i="1"/>
  <c r="I363" i="1"/>
  <c r="I191" i="1"/>
  <c r="I184" i="1"/>
  <c r="I378" i="1"/>
  <c r="I735" i="1"/>
  <c r="I237" i="1"/>
  <c r="I951" i="1"/>
  <c r="I929" i="1"/>
  <c r="I857" i="1"/>
  <c r="I251" i="1"/>
  <c r="I564" i="1"/>
  <c r="I877" i="1"/>
  <c r="I236" i="1"/>
  <c r="I687" i="1"/>
  <c r="I863" i="1"/>
  <c r="I425" i="1"/>
  <c r="I625" i="1"/>
  <c r="I239" i="1"/>
  <c r="I548" i="1"/>
  <c r="I791" i="1"/>
  <c r="I780" i="1"/>
  <c r="I700" i="1"/>
  <c r="I258" i="1"/>
  <c r="I83" i="1"/>
  <c r="I89" i="1"/>
  <c r="I804" i="1"/>
  <c r="I716" i="1"/>
  <c r="I954" i="1"/>
  <c r="I473" i="1"/>
  <c r="I65" i="1"/>
  <c r="I233" i="1"/>
  <c r="I431" i="1"/>
  <c r="I928" i="1"/>
  <c r="I696" i="1"/>
  <c r="I175" i="1"/>
  <c r="I719" i="1"/>
  <c r="I872" i="1"/>
  <c r="I640" i="1"/>
  <c r="I130" i="1"/>
  <c r="I186" i="1"/>
  <c r="I803" i="1"/>
  <c r="I427" i="1"/>
  <c r="I117" i="1"/>
  <c r="I305" i="1"/>
  <c r="I583" i="1"/>
  <c r="I439" i="1"/>
  <c r="I552" i="1"/>
  <c r="I960" i="1"/>
  <c r="I142" i="1"/>
  <c r="I715" i="1"/>
  <c r="I29" i="1"/>
  <c r="I658" i="1"/>
  <c r="I277" i="1"/>
  <c r="I713" i="1"/>
  <c r="I678" i="1"/>
  <c r="I387" i="1"/>
  <c r="I481" i="1"/>
  <c r="I587" i="1"/>
  <c r="I457" i="1"/>
  <c r="I381" i="1"/>
  <c r="I846" i="1"/>
  <c r="I447" i="1"/>
  <c r="I453" i="1"/>
  <c r="I379" i="1"/>
  <c r="I495" i="1"/>
  <c r="I956" i="1"/>
  <c r="I368" i="1"/>
  <c r="I339" i="1"/>
  <c r="I313" i="1"/>
  <c r="I301" i="1"/>
  <c r="I265" i="1"/>
  <c r="I616" i="1"/>
  <c r="I648" i="1"/>
  <c r="I741" i="1"/>
  <c r="I578" i="1"/>
  <c r="I972" i="1"/>
  <c r="I881" i="1"/>
  <c r="I67" i="1"/>
  <c r="I796" i="1"/>
  <c r="I102" i="1"/>
  <c r="I695" i="1"/>
  <c r="I913" i="1"/>
  <c r="I468" i="1"/>
  <c r="I955" i="1"/>
  <c r="I653" i="1"/>
  <c r="I463" i="1"/>
  <c r="I725" i="1"/>
  <c r="I113" i="1"/>
  <c r="I77" i="1"/>
  <c r="I112" i="1"/>
  <c r="I792" i="1"/>
  <c r="V792" i="1" s="1"/>
  <c r="I192" i="1"/>
  <c r="I986" i="1"/>
  <c r="I661" i="1"/>
  <c r="I924" i="1"/>
  <c r="V924" i="1" s="1"/>
  <c r="I336" i="1"/>
  <c r="I984" i="1"/>
  <c r="I547" i="1"/>
  <c r="I754" i="1"/>
  <c r="V754" i="1" s="1"/>
  <c r="I403" i="1"/>
  <c r="I125" i="1"/>
  <c r="I967" i="1"/>
  <c r="I327" i="1"/>
  <c r="I120" i="1"/>
  <c r="I819" i="1"/>
  <c r="I651" i="1"/>
  <c r="I671" i="1"/>
  <c r="I455" i="1"/>
  <c r="I61" i="1"/>
  <c r="I991" i="1"/>
  <c r="I769" i="1"/>
  <c r="I737" i="1"/>
  <c r="I345" i="1"/>
  <c r="I11" i="1"/>
  <c r="I559" i="1"/>
  <c r="I526" i="1"/>
  <c r="I49" i="1"/>
  <c r="I977" i="1"/>
  <c r="I837" i="1"/>
  <c r="I777" i="1"/>
  <c r="I247" i="1"/>
  <c r="I673" i="1"/>
  <c r="I189" i="1"/>
  <c r="I549" i="1"/>
  <c r="I131" i="1"/>
  <c r="I153" i="1"/>
  <c r="I350" i="1"/>
  <c r="I860" i="1"/>
  <c r="I781" i="1"/>
  <c r="I377" i="1"/>
  <c r="I656" i="1"/>
  <c r="I752" i="1"/>
  <c r="I421" i="1"/>
  <c r="I222" i="1"/>
  <c r="I573" i="1"/>
  <c r="I703" i="1"/>
  <c r="I850" i="1"/>
  <c r="I567" i="1"/>
  <c r="I593" i="1"/>
  <c r="I56" i="1"/>
  <c r="I493" i="1"/>
  <c r="I697" i="1"/>
  <c r="I701" i="1"/>
  <c r="I369" i="1"/>
  <c r="I834" i="1"/>
  <c r="I479" i="1"/>
  <c r="I879" i="1"/>
  <c r="I317" i="1"/>
  <c r="I136" i="1"/>
  <c r="V136" i="1" s="1"/>
  <c r="I921" i="1"/>
  <c r="I163" i="1"/>
  <c r="I835" i="1"/>
  <c r="I159" i="1"/>
  <c r="I488" i="1"/>
  <c r="I366" i="1"/>
  <c r="I35" i="1"/>
  <c r="I666" i="1"/>
  <c r="I50" i="1"/>
  <c r="I561" i="1"/>
  <c r="I529" i="1"/>
  <c r="I953" i="1"/>
  <c r="I856" i="1"/>
  <c r="I540" i="1"/>
  <c r="I580" i="1"/>
  <c r="I10" i="1"/>
  <c r="I212" i="1"/>
  <c r="I907" i="1"/>
  <c r="I505" i="1"/>
  <c r="I206" i="1"/>
  <c r="I745" i="1"/>
  <c r="I838" i="1"/>
  <c r="I422" i="1"/>
  <c r="I690" i="1"/>
  <c r="I53" i="1"/>
  <c r="I582" i="1"/>
  <c r="I973" i="1"/>
  <c r="I81" i="1"/>
  <c r="I545" i="1"/>
  <c r="I765" i="1"/>
  <c r="I32" i="1"/>
  <c r="I974" i="1"/>
  <c r="I306" i="1"/>
  <c r="I472" i="1"/>
  <c r="I164" i="1"/>
  <c r="I121" i="1"/>
  <c r="I820" i="1"/>
  <c r="I674" i="1"/>
  <c r="I565" i="1"/>
  <c r="I997" i="1"/>
  <c r="I597" i="1"/>
  <c r="I560" i="1"/>
  <c r="I152" i="1"/>
  <c r="I884" i="1"/>
  <c r="I143" i="1"/>
  <c r="I1000" i="1"/>
  <c r="I375" i="1"/>
  <c r="I557" i="1"/>
  <c r="I714" i="1"/>
  <c r="I256" i="1"/>
  <c r="I82" i="1"/>
  <c r="I434" i="1"/>
  <c r="I691" i="1"/>
  <c r="I405" i="1"/>
  <c r="I543" i="1"/>
  <c r="I108" i="1"/>
  <c r="I315" i="1"/>
  <c r="I933" i="1"/>
  <c r="I858" i="1"/>
  <c r="I848" i="1"/>
  <c r="V848" i="1" s="1"/>
  <c r="I410" i="1"/>
  <c r="I46" i="1"/>
  <c r="I60" i="1"/>
  <c r="I554" i="1"/>
  <c r="I44" i="1"/>
  <c r="I711" i="1"/>
  <c r="I610" i="1"/>
  <c r="I234" i="1"/>
  <c r="I126" i="1"/>
  <c r="I412" i="1"/>
  <c r="I908" i="1"/>
  <c r="I832" i="1"/>
  <c r="I911" i="1"/>
  <c r="I69" i="1"/>
  <c r="I546" i="1"/>
  <c r="I370" i="1"/>
  <c r="I349" i="1"/>
  <c r="I813" i="1"/>
  <c r="I739" i="1"/>
  <c r="I88" i="1"/>
  <c r="I767" i="1"/>
  <c r="I39" i="1"/>
  <c r="I501" i="1"/>
  <c r="I885" i="1"/>
  <c r="I809" i="1"/>
  <c r="I542" i="1"/>
  <c r="I220" i="1"/>
  <c r="I789" i="1"/>
  <c r="I523" i="1"/>
  <c r="I109" i="1"/>
  <c r="I118" i="1"/>
  <c r="I594" i="1"/>
  <c r="I999" i="1"/>
  <c r="I629" i="1"/>
  <c r="I800" i="1"/>
  <c r="I342" i="1"/>
  <c r="I181" i="1"/>
  <c r="I442" i="1"/>
  <c r="I957" i="1"/>
  <c r="I709" i="1"/>
  <c r="I980" i="1"/>
  <c r="I681" i="1"/>
  <c r="I853" i="1"/>
  <c r="I556" i="1"/>
  <c r="I474" i="1"/>
  <c r="I225" i="1"/>
  <c r="I537" i="1"/>
  <c r="I598" i="1"/>
  <c r="I890" i="1"/>
  <c r="I19" i="1"/>
  <c r="I9" i="1"/>
  <c r="I386" i="1"/>
  <c r="I783" i="1"/>
  <c r="I508" i="1"/>
  <c r="I146" i="1"/>
  <c r="I194" i="1"/>
  <c r="I165" i="1"/>
  <c r="I290" i="1"/>
  <c r="I589" i="1"/>
  <c r="I993" i="1"/>
  <c r="I140" i="1"/>
  <c r="I12" i="1"/>
  <c r="I817" i="1"/>
  <c r="I550" i="1"/>
  <c r="I66" i="1"/>
  <c r="I662" i="1"/>
  <c r="I515" i="1"/>
  <c r="I699" i="1"/>
  <c r="I628" i="1"/>
  <c r="I97" i="1"/>
  <c r="I15" i="1"/>
  <c r="I828" i="1"/>
  <c r="I335" i="1"/>
  <c r="I733" i="1"/>
  <c r="I743" i="1"/>
  <c r="I196" i="1"/>
  <c r="I746" i="1"/>
  <c r="I458" i="1"/>
  <c r="I849" i="1"/>
  <c r="I603" i="1"/>
  <c r="I904" i="1"/>
  <c r="I566" i="1"/>
  <c r="I729" i="1"/>
  <c r="I613" i="1"/>
  <c r="I78" i="1"/>
  <c r="I601" i="1"/>
  <c r="I868" i="1"/>
  <c r="I298" i="1"/>
  <c r="I238" i="1"/>
  <c r="I141" i="1"/>
  <c r="I271" i="1"/>
  <c r="I323" i="1"/>
  <c r="I774" i="1"/>
  <c r="I279" i="1"/>
  <c r="I413" i="1"/>
  <c r="I502" i="1"/>
  <c r="I438" i="1"/>
  <c r="I768" i="1"/>
  <c r="I969" i="1"/>
  <c r="I338" i="1"/>
  <c r="I404" i="1"/>
  <c r="I328" i="1"/>
  <c r="I949" i="1"/>
  <c r="I230" i="1"/>
  <c r="I626" i="1"/>
  <c r="I516" i="1"/>
  <c r="I764" i="1"/>
  <c r="I282" i="1"/>
  <c r="I756" i="1"/>
  <c r="I985" i="1"/>
  <c r="I172" i="1"/>
  <c r="I807" i="1"/>
  <c r="I773" i="1"/>
  <c r="I360" i="1"/>
  <c r="I385" i="1"/>
  <c r="I497" i="1"/>
  <c r="I943" i="1"/>
  <c r="I918" i="1"/>
  <c r="I160" i="1"/>
  <c r="I920" i="1"/>
  <c r="I524" i="1"/>
  <c r="I988" i="1"/>
  <c r="I148" i="1"/>
  <c r="I98" i="1"/>
  <c r="I990" i="1"/>
  <c r="I257" i="1"/>
  <c r="I333" i="1"/>
  <c r="I218" i="1"/>
  <c r="I272" i="1"/>
  <c r="I854" i="1"/>
  <c r="I865" i="1"/>
  <c r="I829" i="1"/>
  <c r="I482" i="1"/>
  <c r="I316" i="1"/>
  <c r="I612" i="1"/>
  <c r="I680" i="1"/>
  <c r="I581" i="1"/>
  <c r="I287" i="1"/>
  <c r="I919" i="1"/>
  <c r="I158" i="1"/>
  <c r="I539" i="1"/>
  <c r="I843" i="1"/>
  <c r="I343" i="1"/>
  <c r="I209" i="1"/>
  <c r="I198" i="1"/>
  <c r="I406" i="1"/>
  <c r="I971" i="1"/>
  <c r="I87" i="1"/>
  <c r="I332" i="1"/>
  <c r="I532" i="1"/>
  <c r="I839" i="1"/>
  <c r="I227" i="1"/>
  <c r="I211" i="1"/>
  <c r="I38" i="1"/>
  <c r="I440" i="1"/>
  <c r="I330" i="1"/>
  <c r="I40" i="1"/>
  <c r="I147" i="1"/>
  <c r="I717" i="1"/>
  <c r="I373" i="1"/>
  <c r="I358" i="1"/>
  <c r="I785" i="1"/>
  <c r="I307" i="1"/>
  <c r="I207" i="1"/>
  <c r="I844" i="1"/>
  <c r="I875" i="1"/>
  <c r="I240" i="1"/>
  <c r="I242" i="1"/>
  <c r="I20" i="1"/>
  <c r="I469" i="1"/>
  <c r="I180" i="1"/>
  <c r="I571" i="1"/>
  <c r="I188" i="1"/>
  <c r="I535" i="1"/>
  <c r="I59" i="1"/>
  <c r="I605" i="1"/>
  <c r="I179" i="1"/>
  <c r="I724" i="1"/>
  <c r="I897" i="1"/>
  <c r="I604" i="1"/>
  <c r="I585" i="1"/>
  <c r="I397" i="1"/>
  <c r="I602" i="1"/>
  <c r="I712" i="1"/>
  <c r="I902" i="1"/>
  <c r="I710" i="1"/>
  <c r="I294" i="1"/>
  <c r="I654" i="1"/>
  <c r="I663" i="1"/>
  <c r="I101" i="1"/>
  <c r="I71" i="1"/>
  <c r="I489" i="1"/>
  <c r="I255" i="1"/>
  <c r="I245" i="1"/>
  <c r="I400" i="1"/>
  <c r="I926" i="1"/>
  <c r="I483" i="1"/>
  <c r="I414" i="1"/>
  <c r="I669" i="1"/>
  <c r="I623" i="1"/>
  <c r="I174" i="1"/>
  <c r="I248" i="1"/>
  <c r="I100" i="1"/>
  <c r="I500" i="1"/>
  <c r="I183" i="1"/>
  <c r="I176" i="1"/>
  <c r="I187" i="1"/>
  <c r="I441" i="1"/>
  <c r="I200" i="1"/>
  <c r="I92" i="1"/>
  <c r="I649" i="1"/>
  <c r="I456" i="1"/>
  <c r="I334" i="1"/>
  <c r="I104" i="1"/>
  <c r="I572" i="1"/>
  <c r="I726" i="1"/>
  <c r="I685" i="1"/>
  <c r="I54" i="1"/>
  <c r="I637" i="1"/>
  <c r="I310" i="1"/>
  <c r="I978" i="1"/>
  <c r="I396" i="1"/>
  <c r="I340" i="1"/>
  <c r="I989" i="1"/>
  <c r="I275" i="1"/>
  <c r="I679" i="1"/>
  <c r="I90" i="1"/>
  <c r="I590" i="1"/>
  <c r="I788" i="1"/>
  <c r="I772" i="1"/>
  <c r="I779" i="1"/>
  <c r="I296" i="1"/>
  <c r="I975" i="1"/>
  <c r="I892" i="1"/>
  <c r="I723" i="1"/>
  <c r="I231" i="1"/>
  <c r="I958" i="1"/>
  <c r="I169" i="1"/>
  <c r="I982" i="1"/>
  <c r="I833" i="1"/>
  <c r="I790" i="1"/>
  <c r="I530" i="1"/>
  <c r="I646" i="1"/>
  <c r="I443" i="1"/>
  <c r="I498" i="1"/>
  <c r="I137" i="1"/>
  <c r="I802" i="1"/>
  <c r="I280" i="1"/>
  <c r="I324" i="1"/>
  <c r="I895" i="1"/>
  <c r="I382" i="1"/>
  <c r="I85" i="1"/>
  <c r="I423" i="1"/>
  <c r="I621" i="1"/>
  <c r="I959" i="1"/>
  <c r="I869" i="1"/>
  <c r="I706" i="1"/>
  <c r="I267" i="1"/>
  <c r="I880" i="1"/>
  <c r="I321" i="1"/>
  <c r="I331" i="1"/>
  <c r="I689" i="1"/>
  <c r="I644" i="1"/>
  <c r="I193" i="1"/>
  <c r="I157" i="1"/>
  <c r="I178" i="1"/>
  <c r="I900" i="1"/>
  <c r="I214" i="1"/>
  <c r="I775" i="1"/>
  <c r="I786" i="1"/>
  <c r="I826" i="1"/>
  <c r="I270" i="1"/>
  <c r="I281" i="1"/>
  <c r="I37" i="1"/>
  <c r="I842" i="1"/>
  <c r="I503" i="1"/>
  <c r="I588" i="1"/>
  <c r="I831" i="1"/>
  <c r="I600" i="1"/>
  <c r="I374" i="1"/>
  <c r="I891" i="1"/>
  <c r="I139" i="1"/>
  <c r="I818" i="1"/>
  <c r="I614" i="1"/>
  <c r="I635" i="1"/>
  <c r="I627" i="1"/>
  <c r="I293" i="1"/>
  <c r="I167" i="1"/>
  <c r="I190" i="1"/>
  <c r="I223" i="1"/>
  <c r="I738" i="1"/>
  <c r="I354" i="1"/>
  <c r="I461" i="1"/>
  <c r="I48" i="1"/>
  <c r="I31" i="1"/>
  <c r="I847" i="1"/>
  <c r="I840" i="1"/>
  <c r="I72" i="1"/>
  <c r="I517" i="1"/>
  <c r="I91" i="1"/>
  <c r="I450" i="1"/>
  <c r="I922" i="1"/>
  <c r="I420" i="1"/>
  <c r="I351" i="1"/>
  <c r="I693" i="1"/>
  <c r="I419" i="1"/>
  <c r="I246" i="1"/>
  <c r="I226" i="1"/>
  <c r="I513" i="1"/>
  <c r="I418" i="1"/>
  <c r="I416" i="1"/>
  <c r="I392" i="1"/>
  <c r="I525" i="1"/>
  <c r="I569" i="1"/>
  <c r="I25" i="1"/>
  <c r="I887" i="1"/>
  <c r="I424" i="1"/>
  <c r="I318" i="1"/>
  <c r="I852" i="1"/>
  <c r="I217" i="1"/>
  <c r="I145" i="1"/>
  <c r="I299" i="1"/>
  <c r="I161" i="1"/>
  <c r="I618" i="1"/>
  <c r="I528" i="1"/>
  <c r="I235" i="1"/>
  <c r="I213" i="1"/>
  <c r="I657" i="1"/>
  <c r="I132" i="1"/>
  <c r="I553" i="1"/>
  <c r="I704" i="1"/>
  <c r="I575" i="1"/>
  <c r="I409" i="1"/>
  <c r="I945" i="1"/>
  <c r="I664" i="1"/>
  <c r="I795" i="1"/>
  <c r="I133" i="1"/>
  <c r="I647" i="1"/>
  <c r="I261" i="1"/>
  <c r="I596" i="1"/>
  <c r="I698" i="1"/>
  <c r="I855" i="1"/>
  <c r="I906" i="1"/>
  <c r="I63" i="1"/>
  <c r="I17" i="1"/>
  <c r="I268" i="1"/>
  <c r="I810" i="1"/>
  <c r="I291" i="1"/>
  <c r="I355" i="1"/>
  <c r="I624" i="1"/>
  <c r="I925" i="1"/>
  <c r="I692" i="1"/>
  <c r="I116" i="1"/>
  <c r="I732" i="1"/>
  <c r="I934" i="1"/>
  <c r="I968" i="1"/>
  <c r="I466" i="1"/>
  <c r="I948" i="1"/>
  <c r="I55" i="1"/>
  <c r="I702" i="1"/>
  <c r="I254" i="1"/>
  <c r="I836" i="1"/>
  <c r="I23" i="1"/>
  <c r="I480" i="1"/>
  <c r="I475" i="1"/>
  <c r="I641" i="1"/>
  <c r="I805" i="1"/>
  <c r="I314" i="1"/>
  <c r="I68" i="1"/>
  <c r="I883" i="1"/>
  <c r="I947" i="1"/>
  <c r="I75" i="1"/>
  <c r="I668" i="1"/>
  <c r="I1001" i="1"/>
  <c r="I372" i="1"/>
  <c r="I937" i="1"/>
  <c r="I563" i="1"/>
  <c r="I806" i="1"/>
  <c r="I311" i="1"/>
  <c r="I288" i="1"/>
  <c r="I979" i="1"/>
  <c r="I300" i="1"/>
  <c r="I874" i="1"/>
  <c r="I380" i="1"/>
  <c r="I823" i="1"/>
  <c r="I916" i="1"/>
  <c r="I229" i="1"/>
  <c r="I821" i="1"/>
  <c r="I462" i="1"/>
  <c r="I273" i="1"/>
  <c r="I452" i="1"/>
  <c r="I433" i="1"/>
  <c r="I162" i="1"/>
  <c r="I22" i="1"/>
  <c r="I205" i="1"/>
  <c r="I449" i="1"/>
  <c r="I942" i="1"/>
  <c r="I782" i="1"/>
  <c r="I391" i="1"/>
  <c r="I927" i="1"/>
  <c r="I451" i="1"/>
  <c r="I744" i="1"/>
  <c r="I337" i="1"/>
  <c r="I551" i="1"/>
  <c r="I504" i="1"/>
  <c r="I888" i="1"/>
  <c r="I728" i="1"/>
  <c r="I276" i="1"/>
  <c r="I284" i="1"/>
  <c r="I558" i="1"/>
  <c r="I721" i="1"/>
  <c r="I633" i="1"/>
  <c r="I135" i="1"/>
  <c r="I86" i="1"/>
  <c r="I417" i="1"/>
  <c r="I111" i="1"/>
  <c r="I867" i="1"/>
  <c r="I787" i="1"/>
  <c r="I283" i="1"/>
  <c r="I28" i="1"/>
  <c r="I736" i="1"/>
  <c r="I682" i="1"/>
  <c r="I103" i="1"/>
  <c r="I811" i="1"/>
  <c r="I390" i="1"/>
  <c r="I388" i="1"/>
  <c r="I793" i="1"/>
  <c r="I606" i="1"/>
  <c r="I966" i="1"/>
  <c r="I471" i="1"/>
  <c r="I527" i="1"/>
  <c r="I694" i="1"/>
  <c r="I579" i="1"/>
  <c r="I393" i="1"/>
  <c r="I484" i="1"/>
  <c r="I428" i="1"/>
  <c r="I917" i="1"/>
  <c r="I914" i="1"/>
  <c r="I47" i="1"/>
  <c r="I652" i="1"/>
  <c r="I576" i="1"/>
  <c r="I359" i="1"/>
  <c r="I308" i="1"/>
  <c r="I278" i="1"/>
  <c r="I607" i="1"/>
  <c r="I415" i="1"/>
  <c r="I650" i="1"/>
  <c r="I110" i="1"/>
  <c r="I541" i="1"/>
  <c r="I228" i="1"/>
  <c r="I357" i="1"/>
  <c r="I216" i="1"/>
  <c r="I749" i="1"/>
  <c r="I96" i="1"/>
  <c r="I683" i="1"/>
  <c r="I981" i="1"/>
  <c r="I361" i="1"/>
  <c r="I747" i="1"/>
  <c r="I591" i="1"/>
  <c r="I510" i="1"/>
  <c r="I521" i="1"/>
  <c r="I905" i="1"/>
  <c r="I512" i="1"/>
  <c r="I730" i="1"/>
  <c r="I866" i="1"/>
  <c r="I766" i="1"/>
  <c r="I617" i="1"/>
  <c r="I262" i="1"/>
  <c r="I758" i="1"/>
  <c r="I814" i="1"/>
  <c r="I670" i="1"/>
  <c r="I215" i="1"/>
  <c r="I748" i="1"/>
  <c r="I827" i="1"/>
  <c r="I219" i="1"/>
  <c r="I384" i="1"/>
  <c r="I42" i="1"/>
  <c r="I320" i="1"/>
  <c r="I759" i="1"/>
  <c r="I816" i="1"/>
  <c r="I757" i="1"/>
  <c r="I882" i="1"/>
  <c r="I996" i="1"/>
  <c r="I18" i="1"/>
  <c r="I51" i="1"/>
  <c r="I448" i="1"/>
  <c r="I632" i="1"/>
  <c r="I645" i="1"/>
  <c r="I536" i="1"/>
  <c r="I24" i="1"/>
  <c r="I970" i="1"/>
  <c r="I62" i="1"/>
  <c r="I144" i="1"/>
  <c r="I8" i="1"/>
  <c r="I794" i="1"/>
  <c r="I570" i="1"/>
  <c r="I998" i="1"/>
  <c r="I494" i="1"/>
  <c r="I486" i="1"/>
  <c r="I675" i="1"/>
  <c r="I269" i="1"/>
  <c r="I341" i="1"/>
  <c r="I399" i="1"/>
  <c r="I292" i="1"/>
  <c r="I411" i="1"/>
  <c r="I492" i="1"/>
  <c r="I771" i="1"/>
  <c r="I154" i="1"/>
  <c r="I896" i="1"/>
  <c r="I210" i="1"/>
  <c r="I2" i="1"/>
  <c r="I862" i="1"/>
  <c r="I845" i="1"/>
  <c r="I622" i="1"/>
  <c r="I138" i="1"/>
  <c r="I7" i="1"/>
  <c r="I630" i="1"/>
  <c r="I319" i="1"/>
  <c r="I221" i="1"/>
  <c r="I861" i="1"/>
  <c r="I760" i="1"/>
  <c r="I285" i="1"/>
  <c r="I204" i="1"/>
  <c r="I107" i="1"/>
  <c r="I464" i="1"/>
  <c r="I824" i="1"/>
  <c r="I727" i="1"/>
  <c r="I485" i="1"/>
  <c r="I106" i="1"/>
  <c r="I992" i="1"/>
  <c r="I93" i="1"/>
  <c r="I243" i="1"/>
  <c r="I519" i="1"/>
  <c r="I935" i="1"/>
  <c r="I115" i="1"/>
  <c r="I435" i="1"/>
  <c r="I309" i="1"/>
  <c r="I26" i="1"/>
  <c r="I936" i="1"/>
  <c r="I430" i="1"/>
  <c r="I841" i="1"/>
  <c r="I304" i="1"/>
  <c r="I114" i="1"/>
  <c r="I894" i="1"/>
  <c r="I6" i="1"/>
  <c r="I4" i="1"/>
  <c r="I134" i="1"/>
  <c r="I708" i="1"/>
  <c r="I467" i="1"/>
  <c r="I195" i="1"/>
  <c r="I762" i="1"/>
  <c r="I514" i="1"/>
  <c r="I522" i="1"/>
  <c r="I295" i="1"/>
  <c r="I398" i="1"/>
  <c r="I27" i="1"/>
  <c r="I5" i="1"/>
  <c r="I490" i="1"/>
  <c r="I329" i="1"/>
  <c r="I889" i="1"/>
  <c r="I73" i="1"/>
  <c r="I686" i="1"/>
  <c r="I825" i="1"/>
  <c r="I903" i="1"/>
  <c r="I395" i="1"/>
  <c r="I592" i="1"/>
  <c r="I445" i="1"/>
  <c r="I185" i="1"/>
  <c r="I994" i="1"/>
  <c r="I609" i="1"/>
  <c r="I930" i="1"/>
  <c r="I156" i="1"/>
  <c r="I402" i="1"/>
  <c r="I659" i="1"/>
  <c r="I208" i="1"/>
  <c r="I731" i="1"/>
  <c r="I950" i="1"/>
  <c r="I983" i="1"/>
  <c r="I876" i="1"/>
  <c r="I751" i="1"/>
  <c r="I289" i="1"/>
  <c r="I297" i="1"/>
  <c r="I365" i="1"/>
  <c r="I459" i="1"/>
  <c r="I241" i="1"/>
  <c r="I477" i="1"/>
  <c r="I574" i="1"/>
  <c r="I302" i="1"/>
  <c r="I923" i="1"/>
  <c r="I201" i="1"/>
  <c r="I74" i="1"/>
  <c r="I976" i="1"/>
  <c r="I761" i="1"/>
  <c r="I408" i="1"/>
  <c r="I901" i="1"/>
  <c r="I43" i="1"/>
  <c r="I987" i="1"/>
  <c r="I487" i="1"/>
  <c r="I851" i="1"/>
  <c r="I822" i="1"/>
  <c r="I533" i="1"/>
  <c r="I812" i="1"/>
  <c r="I353" i="1"/>
  <c r="I491" i="1"/>
  <c r="I58" i="1"/>
  <c r="I830" i="1"/>
  <c r="I30" i="1"/>
  <c r="I718" i="1"/>
  <c r="I965" i="1"/>
  <c r="I182" i="1"/>
  <c r="I595" i="1"/>
  <c r="I776" i="1"/>
  <c r="I170" i="1"/>
  <c r="I870" i="1"/>
  <c r="I584" i="1"/>
  <c r="I688" i="1"/>
  <c r="I506" i="1"/>
  <c r="I599" i="1"/>
  <c r="I266" i="1"/>
  <c r="I124" i="1"/>
  <c r="I326" i="1"/>
  <c r="I619" i="1"/>
  <c r="I13" i="1"/>
  <c r="I531" i="1"/>
  <c r="I151" i="1"/>
  <c r="I655" i="1"/>
  <c r="I203" i="1"/>
  <c r="I346" i="1"/>
  <c r="I763" i="1"/>
  <c r="I122" i="1"/>
  <c r="I798" i="1"/>
  <c r="I667" i="1"/>
  <c r="I722" i="1"/>
  <c r="AL99" i="6" l="1"/>
  <c r="AI933" i="6"/>
  <c r="AI689" i="6"/>
  <c r="AI722" i="6"/>
  <c r="AJ723" i="6"/>
  <c r="AJ934" i="6"/>
  <c r="AL286" i="6"/>
  <c r="AP579" i="6"/>
  <c r="AQ579" i="6"/>
  <c r="AP455" i="6"/>
  <c r="AQ455" i="6"/>
  <c r="AL677" i="6"/>
  <c r="AN677" i="6" s="1"/>
  <c r="AP511" i="6"/>
  <c r="AQ511" i="6"/>
  <c r="AL335" i="6"/>
  <c r="AJ301" i="6"/>
  <c r="AJ17" i="6"/>
  <c r="AL2" i="6"/>
  <c r="AJ659" i="6"/>
  <c r="AL532" i="6"/>
  <c r="AJ908" i="6"/>
  <c r="AJ25" i="6"/>
  <c r="AL349" i="6"/>
  <c r="AM349" i="6" s="1"/>
  <c r="AJ878" i="6"/>
  <c r="AL474" i="6"/>
  <c r="AL852" i="6"/>
  <c r="AL829" i="6"/>
  <c r="AL391" i="6"/>
  <c r="AJ605" i="6"/>
  <c r="AL768" i="6"/>
  <c r="AJ545" i="6"/>
  <c r="AL180" i="6"/>
  <c r="AJ669" i="6"/>
  <c r="AJ677" i="6"/>
  <c r="AL364" i="6"/>
  <c r="AN364" i="6" s="1"/>
  <c r="AJ721" i="6"/>
  <c r="AL430" i="6"/>
  <c r="AJ773" i="6"/>
  <c r="AL422" i="6"/>
  <c r="AN422" i="6" s="1"/>
  <c r="AJ876" i="6"/>
  <c r="AJ970" i="6"/>
  <c r="AJ971" i="6"/>
  <c r="AJ856" i="6"/>
  <c r="AJ523" i="6"/>
  <c r="AL660" i="6"/>
  <c r="AL440" i="6"/>
  <c r="AL491" i="6"/>
  <c r="AL350" i="6"/>
  <c r="AL328" i="6"/>
  <c r="AJ715" i="6"/>
  <c r="AJ800" i="6"/>
  <c r="AL520" i="6"/>
  <c r="AJ719" i="6"/>
  <c r="AJ925" i="6"/>
  <c r="AL921" i="6"/>
  <c r="AN921" i="6" s="1"/>
  <c r="AL958" i="6"/>
  <c r="AN958" i="6" s="1"/>
  <c r="AJ999" i="6"/>
  <c r="AL548" i="6"/>
  <c r="AM548" i="6" s="1"/>
  <c r="AJ664" i="6"/>
  <c r="AL60" i="6"/>
  <c r="AL175" i="6"/>
  <c r="AL465" i="6"/>
  <c r="AJ708" i="6"/>
  <c r="AJ926" i="6"/>
  <c r="AJ977" i="6"/>
  <c r="AJ983" i="6"/>
  <c r="AL301" i="6"/>
  <c r="AL985" i="6"/>
  <c r="AL383" i="6"/>
  <c r="AJ222" i="6"/>
  <c r="AL315" i="6"/>
  <c r="AL403" i="6"/>
  <c r="AJ228" i="6"/>
  <c r="AL593" i="6"/>
  <c r="AN593" i="6" s="1"/>
  <c r="AL670" i="6"/>
  <c r="AL658" i="6"/>
  <c r="AJ711" i="6"/>
  <c r="AL726" i="6"/>
  <c r="AJ786" i="6"/>
  <c r="AJ499" i="6"/>
  <c r="AJ909" i="6"/>
  <c r="AJ724" i="6"/>
  <c r="AJ485" i="6"/>
  <c r="AJ255" i="6"/>
  <c r="AL482" i="6"/>
  <c r="AL420" i="6"/>
  <c r="AN420" i="6" s="1"/>
  <c r="AJ574" i="6"/>
  <c r="AL571" i="6"/>
  <c r="AN571" i="6" s="1"/>
  <c r="AL608" i="6"/>
  <c r="AJ678" i="6"/>
  <c r="AL632" i="6"/>
  <c r="AN632" i="6" s="1"/>
  <c r="AJ402" i="6"/>
  <c r="AL433" i="6"/>
  <c r="AJ964" i="6"/>
  <c r="AL969" i="6"/>
  <c r="AJ830" i="6"/>
  <c r="AL1001" i="6"/>
  <c r="AL792" i="6"/>
  <c r="AL363" i="6"/>
  <c r="AL247" i="6"/>
  <c r="AJ354" i="6"/>
  <c r="AJ625" i="6"/>
  <c r="AL352" i="6"/>
  <c r="AN352" i="6" s="1"/>
  <c r="AL835" i="6"/>
  <c r="AL716" i="6"/>
  <c r="AL780" i="6"/>
  <c r="AL960" i="6"/>
  <c r="AJ823" i="6"/>
  <c r="AJ988" i="6"/>
  <c r="AJ992" i="6"/>
  <c r="AL300" i="6"/>
  <c r="AL186" i="6"/>
  <c r="AL551" i="6"/>
  <c r="AJ598" i="6"/>
  <c r="AL611" i="6"/>
  <c r="AM611" i="6" s="1"/>
  <c r="AL666" i="6"/>
  <c r="AL744" i="6"/>
  <c r="AJ790" i="6"/>
  <c r="AL813" i="6"/>
  <c r="AN813" i="6" s="1"/>
  <c r="AL834" i="6"/>
  <c r="AL516" i="6"/>
  <c r="AL888" i="6"/>
  <c r="AL746" i="6"/>
  <c r="AL929" i="6"/>
  <c r="AJ940" i="6"/>
  <c r="AJ997" i="6"/>
  <c r="AL392" i="6"/>
  <c r="AL309" i="6"/>
  <c r="AL533" i="6"/>
  <c r="AL112" i="6"/>
  <c r="AJ420" i="6"/>
  <c r="AI928" i="6"/>
  <c r="AJ254" i="6"/>
  <c r="AL115" i="6"/>
  <c r="AN115" i="6" s="1"/>
  <c r="AJ352" i="6"/>
  <c r="AJ882" i="6"/>
  <c r="AL959" i="6"/>
  <c r="AI373" i="6"/>
  <c r="AI869" i="6"/>
  <c r="AL467" i="6"/>
  <c r="AM467" i="6" s="1"/>
  <c r="AL586" i="6"/>
  <c r="AJ689" i="6"/>
  <c r="AL727" i="6"/>
  <c r="AJ370" i="6"/>
  <c r="AL469" i="6"/>
  <c r="AI798" i="6"/>
  <c r="AJ475" i="6"/>
  <c r="AL884" i="6"/>
  <c r="AJ903" i="6"/>
  <c r="AL938" i="6"/>
  <c r="AN938" i="6" s="1"/>
  <c r="AJ979" i="6"/>
  <c r="AJ718" i="6"/>
  <c r="AJ342" i="6"/>
  <c r="AI104" i="6"/>
  <c r="AL208" i="6"/>
  <c r="AL198" i="6"/>
  <c r="AJ185" i="6"/>
  <c r="AL427" i="6"/>
  <c r="AJ636" i="6"/>
  <c r="AL341" i="6"/>
  <c r="AL17" i="6"/>
  <c r="AL458" i="6"/>
  <c r="AL8" i="6"/>
  <c r="AI660" i="6"/>
  <c r="AL830" i="6"/>
  <c r="AI456" i="6"/>
  <c r="AL288" i="6"/>
  <c r="AN288" i="6" s="1"/>
  <c r="AL603" i="6"/>
  <c r="AL545" i="6"/>
  <c r="AJ795" i="6"/>
  <c r="AL132" i="6"/>
  <c r="AN132" i="6" s="1"/>
  <c r="AL408" i="6"/>
  <c r="AJ543" i="6"/>
  <c r="AJ115" i="6"/>
  <c r="AL321" i="6"/>
  <c r="AL34" i="6"/>
  <c r="AL587" i="6"/>
  <c r="AL788" i="6"/>
  <c r="AL691" i="6"/>
  <c r="AL773" i="6"/>
  <c r="AJ221" i="6"/>
  <c r="AJ152" i="6"/>
  <c r="AL159" i="6"/>
  <c r="AL580" i="6"/>
  <c r="AJ320" i="6"/>
  <c r="AJ814" i="6"/>
  <c r="AJ905" i="6"/>
  <c r="AJ986" i="6"/>
  <c r="AJ994" i="6"/>
  <c r="AJ309" i="6"/>
  <c r="AL116" i="6"/>
  <c r="AL6" i="6"/>
  <c r="AL271" i="6"/>
  <c r="AL356" i="6"/>
  <c r="AL168" i="6"/>
  <c r="AN168" i="6" s="1"/>
  <c r="AL331" i="6"/>
  <c r="AL412" i="6"/>
  <c r="AL428" i="6"/>
  <c r="AN428" i="6" s="1"/>
  <c r="AJ753" i="6"/>
  <c r="AJ809" i="6"/>
  <c r="AJ850" i="6"/>
  <c r="AL949" i="6"/>
  <c r="AM949" i="6" s="1"/>
  <c r="AJ816" i="6"/>
  <c r="AJ467" i="6"/>
  <c r="AM985" i="6"/>
  <c r="AN383" i="6"/>
  <c r="AM383" i="6"/>
  <c r="AM458" i="6"/>
  <c r="AM99" i="6"/>
  <c r="AN99" i="6"/>
  <c r="AN520" i="6"/>
  <c r="AM315" i="6"/>
  <c r="AN403" i="6"/>
  <c r="AN670" i="6"/>
  <c r="AN482" i="6"/>
  <c r="AM482" i="6"/>
  <c r="AN608" i="6"/>
  <c r="AM608" i="6"/>
  <c r="AM1001" i="6"/>
  <c r="AN363" i="6"/>
  <c r="AN247" i="6"/>
  <c r="AM352" i="6"/>
  <c r="AN716" i="6"/>
  <c r="AN551" i="6"/>
  <c r="AN611" i="6"/>
  <c r="AN666" i="6"/>
  <c r="AN744" i="6"/>
  <c r="AM744" i="6"/>
  <c r="AM813" i="6"/>
  <c r="AN516" i="6"/>
  <c r="AM430" i="6"/>
  <c r="AN430" i="6"/>
  <c r="AM533" i="6"/>
  <c r="AN112" i="6"/>
  <c r="AM112" i="6"/>
  <c r="AM115" i="6"/>
  <c r="AN959" i="6"/>
  <c r="AM959" i="6"/>
  <c r="AM938" i="6"/>
  <c r="AM208" i="6"/>
  <c r="AM830" i="6"/>
  <c r="AN830" i="6"/>
  <c r="AN603" i="6"/>
  <c r="AN587" i="6"/>
  <c r="AM587" i="6"/>
  <c r="AM788" i="6"/>
  <c r="AM580" i="6"/>
  <c r="AM331" i="6"/>
  <c r="AN412" i="6"/>
  <c r="AM412" i="6"/>
  <c r="AL73" i="6"/>
  <c r="AJ73" i="6"/>
  <c r="AL238" i="6"/>
  <c r="AJ238" i="6"/>
  <c r="AL86" i="6"/>
  <c r="AJ86" i="6"/>
  <c r="AL137" i="6"/>
  <c r="AJ137" i="6"/>
  <c r="AL155" i="6"/>
  <c r="AJ155" i="6"/>
  <c r="AL84" i="6"/>
  <c r="AJ84" i="6"/>
  <c r="AL142" i="6"/>
  <c r="AJ142" i="6"/>
  <c r="AL278" i="6"/>
  <c r="AJ278" i="6"/>
  <c r="AL295" i="6"/>
  <c r="AJ295" i="6"/>
  <c r="AL193" i="6"/>
  <c r="AJ193" i="6"/>
  <c r="AL135" i="6"/>
  <c r="AJ135" i="6"/>
  <c r="AL161" i="6"/>
  <c r="AJ161" i="6"/>
  <c r="AL54" i="6"/>
  <c r="AJ54" i="6"/>
  <c r="AL298" i="6"/>
  <c r="AJ298" i="6"/>
  <c r="AL282" i="6"/>
  <c r="AJ282" i="6"/>
  <c r="AL44" i="6"/>
  <c r="AJ44" i="6"/>
  <c r="AL371" i="6"/>
  <c r="AJ371" i="6"/>
  <c r="AL110" i="6"/>
  <c r="AJ110" i="6"/>
  <c r="AJ382" i="6"/>
  <c r="AL382" i="6"/>
  <c r="AL435" i="6"/>
  <c r="AJ435" i="6"/>
  <c r="AL444" i="6"/>
  <c r="AJ444" i="6"/>
  <c r="AL561" i="6"/>
  <c r="AJ561" i="6"/>
  <c r="AL501" i="6"/>
  <c r="AJ501" i="6"/>
  <c r="AL56" i="6"/>
  <c r="AJ56" i="6"/>
  <c r="AJ160" i="6"/>
  <c r="AL160" i="6"/>
  <c r="AL589" i="6"/>
  <c r="AJ589" i="6"/>
  <c r="AL312" i="6"/>
  <c r="AJ312" i="6"/>
  <c r="AL626" i="6"/>
  <c r="AJ626" i="6"/>
  <c r="AJ602" i="6"/>
  <c r="AL617" i="6"/>
  <c r="AJ617" i="6"/>
  <c r="AL269" i="6"/>
  <c r="AJ269" i="6"/>
  <c r="AJ297" i="6"/>
  <c r="AL644" i="6"/>
  <c r="AJ644" i="6"/>
  <c r="AL324" i="6"/>
  <c r="AJ324" i="6"/>
  <c r="AJ676" i="6"/>
  <c r="AJ709" i="6"/>
  <c r="AJ544" i="6"/>
  <c r="AL544" i="6"/>
  <c r="AJ697" i="6"/>
  <c r="AL804" i="6"/>
  <c r="AJ804" i="6"/>
  <c r="AL537" i="6"/>
  <c r="AJ537" i="6"/>
  <c r="AL766" i="6"/>
  <c r="AJ766" i="6"/>
  <c r="AJ769" i="6"/>
  <c r="AL769" i="6"/>
  <c r="AL472" i="6"/>
  <c r="AL779" i="6"/>
  <c r="AJ779" i="6"/>
  <c r="AL818" i="6"/>
  <c r="AJ818" i="6"/>
  <c r="AJ481" i="6"/>
  <c r="AJ509" i="6"/>
  <c r="AL509" i="6"/>
  <c r="AJ877" i="6"/>
  <c r="AJ880" i="6"/>
  <c r="AL859" i="6"/>
  <c r="AL893" i="6"/>
  <c r="AJ893" i="6"/>
  <c r="AL860" i="6"/>
  <c r="AJ919" i="6"/>
  <c r="AL919" i="6"/>
  <c r="AJ751" i="6"/>
  <c r="AL751" i="6"/>
  <c r="AL923" i="6"/>
  <c r="AJ923" i="6"/>
  <c r="AL946" i="6"/>
  <c r="AJ791" i="6"/>
  <c r="AL791" i="6"/>
  <c r="AL990" i="6"/>
  <c r="AJ820" i="6"/>
  <c r="AL820" i="6"/>
  <c r="AL981" i="6"/>
  <c r="AJ981" i="6"/>
  <c r="AJ37" i="6"/>
  <c r="AL37" i="6"/>
  <c r="AL43" i="6"/>
  <c r="AJ43" i="6"/>
  <c r="AJ52" i="6"/>
  <c r="AL52" i="6"/>
  <c r="AJ727" i="6"/>
  <c r="AL481" i="6"/>
  <c r="AJ428" i="6"/>
  <c r="AL721" i="6"/>
  <c r="AJ946" i="6"/>
  <c r="AL659" i="6"/>
  <c r="AL636" i="6"/>
  <c r="AL185" i="6"/>
  <c r="AL167" i="6"/>
  <c r="AJ167" i="6"/>
  <c r="AL396" i="6"/>
  <c r="AJ396" i="6"/>
  <c r="AL648" i="6"/>
  <c r="AJ648" i="6"/>
  <c r="AJ469" i="6"/>
  <c r="AL886" i="6"/>
  <c r="AJ886" i="6"/>
  <c r="AJ897" i="6"/>
  <c r="AJ938" i="6"/>
  <c r="AL789" i="6"/>
  <c r="AL846" i="6"/>
  <c r="AJ846" i="6"/>
  <c r="AL33" i="6"/>
  <c r="AJ33" i="6"/>
  <c r="AL15" i="6"/>
  <c r="AJ15" i="6"/>
  <c r="AN474" i="6"/>
  <c r="AM474" i="6"/>
  <c r="AL204" i="6"/>
  <c r="AJ204" i="6"/>
  <c r="AL51" i="6"/>
  <c r="AJ51" i="6"/>
  <c r="AL27" i="6"/>
  <c r="AJ27" i="6"/>
  <c r="AI220" i="6"/>
  <c r="AI583" i="6"/>
  <c r="AI338" i="6"/>
  <c r="AL337" i="6"/>
  <c r="AJ337" i="6"/>
  <c r="AL65" i="6"/>
  <c r="AJ65" i="6"/>
  <c r="AJ147" i="6"/>
  <c r="AL147" i="6"/>
  <c r="AL224" i="6"/>
  <c r="AJ224" i="6"/>
  <c r="AL227" i="6"/>
  <c r="AJ227" i="6"/>
  <c r="AL26" i="6"/>
  <c r="AJ26" i="6"/>
  <c r="AJ50" i="6"/>
  <c r="AL50" i="6"/>
  <c r="AL40" i="6"/>
  <c r="AJ40" i="6"/>
  <c r="AL365" i="6"/>
  <c r="AJ365" i="6"/>
  <c r="AL106" i="6"/>
  <c r="AJ106" i="6"/>
  <c r="AL72" i="6"/>
  <c r="AJ72" i="6"/>
  <c r="AL102" i="6"/>
  <c r="AJ102" i="6"/>
  <c r="AL483" i="6"/>
  <c r="AJ483" i="6"/>
  <c r="AL512" i="6"/>
  <c r="AJ512" i="6"/>
  <c r="AL449" i="6"/>
  <c r="AJ449" i="6"/>
  <c r="AL558" i="6"/>
  <c r="AJ558" i="6"/>
  <c r="AL550" i="6"/>
  <c r="AJ550" i="6"/>
  <c r="AL555" i="6"/>
  <c r="AJ555" i="6"/>
  <c r="AL307" i="6"/>
  <c r="AJ307" i="6"/>
  <c r="AL575" i="6"/>
  <c r="AJ575" i="6"/>
  <c r="AL590" i="6"/>
  <c r="AJ590" i="6"/>
  <c r="AL699" i="6"/>
  <c r="AJ699" i="6"/>
  <c r="AL223" i="6"/>
  <c r="AJ223" i="6"/>
  <c r="AL595" i="6"/>
  <c r="AJ595" i="6"/>
  <c r="AL653" i="6"/>
  <c r="AJ653" i="6"/>
  <c r="AL688" i="6"/>
  <c r="AL322" i="6"/>
  <c r="AJ663" i="6"/>
  <c r="AL701" i="6"/>
  <c r="AJ701" i="6"/>
  <c r="AJ362" i="6"/>
  <c r="AL362" i="6"/>
  <c r="AL438" i="6"/>
  <c r="AJ438" i="6"/>
  <c r="AJ381" i="6"/>
  <c r="AL740" i="6"/>
  <c r="AJ740" i="6"/>
  <c r="AJ752" i="6"/>
  <c r="AL418" i="6"/>
  <c r="AJ490" i="6"/>
  <c r="AJ496" i="6"/>
  <c r="AL496" i="6"/>
  <c r="AL479" i="6"/>
  <c r="AJ487" i="6"/>
  <c r="AL487" i="6"/>
  <c r="AJ842" i="6"/>
  <c r="AJ836" i="6"/>
  <c r="AJ881" i="6"/>
  <c r="AL900" i="6"/>
  <c r="AL904" i="6"/>
  <c r="AL861" i="6"/>
  <c r="AJ861" i="6"/>
  <c r="AL873" i="6"/>
  <c r="AL941" i="6"/>
  <c r="AJ815" i="6"/>
  <c r="AL815" i="6"/>
  <c r="AL947" i="6"/>
  <c r="AJ947" i="6"/>
  <c r="AJ968" i="6"/>
  <c r="AL968" i="6"/>
  <c r="AL825" i="6"/>
  <c r="AJ825" i="6"/>
  <c r="AJ975" i="6"/>
  <c r="AL975" i="6"/>
  <c r="AJ993" i="6"/>
  <c r="AL993" i="6"/>
  <c r="AL35" i="6"/>
  <c r="AJ35" i="6"/>
  <c r="AL82" i="6"/>
  <c r="AJ82" i="6"/>
  <c r="AL689" i="6"/>
  <c r="AJ533" i="6"/>
  <c r="AJ587" i="6"/>
  <c r="AL222" i="6"/>
  <c r="AJ116" i="6"/>
  <c r="AL359" i="6"/>
  <c r="AJ359" i="6"/>
  <c r="AJ572" i="6"/>
  <c r="AL572" i="6"/>
  <c r="AJ685" i="6"/>
  <c r="AL685" i="6"/>
  <c r="AL476" i="6"/>
  <c r="AJ810" i="6"/>
  <c r="AL810" i="6"/>
  <c r="AJ522" i="6"/>
  <c r="AL522" i="6"/>
  <c r="AL950" i="6"/>
  <c r="AL763" i="6"/>
  <c r="AJ763" i="6"/>
  <c r="AJ965" i="6"/>
  <c r="AL974" i="6"/>
  <c r="AJ974" i="6"/>
  <c r="AN17" i="6"/>
  <c r="AM17" i="6"/>
  <c r="AL101" i="6"/>
  <c r="AJ101" i="6"/>
  <c r="AL252" i="6"/>
  <c r="AJ252" i="6"/>
  <c r="AL20" i="6"/>
  <c r="AJ20" i="6"/>
  <c r="AL275" i="6"/>
  <c r="AJ275" i="6"/>
  <c r="AL5" i="6"/>
  <c r="AJ5" i="6"/>
  <c r="AL7" i="6"/>
  <c r="AJ7" i="6"/>
  <c r="AL171" i="6"/>
  <c r="AJ171" i="6"/>
  <c r="AL12" i="6"/>
  <c r="AJ12" i="6"/>
  <c r="AL245" i="6"/>
  <c r="AL23" i="6"/>
  <c r="AJ23" i="6"/>
  <c r="AL235" i="6"/>
  <c r="AJ235" i="6"/>
  <c r="AL292" i="6"/>
  <c r="AJ292" i="6"/>
  <c r="AJ187" i="6"/>
  <c r="AL187" i="6"/>
  <c r="AL355" i="6"/>
  <c r="AJ355" i="6"/>
  <c r="AL462" i="6"/>
  <c r="AJ462" i="6"/>
  <c r="AL388" i="6"/>
  <c r="AJ388" i="6"/>
  <c r="AL126" i="6"/>
  <c r="AJ126" i="6"/>
  <c r="AJ113" i="6"/>
  <c r="AL39" i="6"/>
  <c r="AJ39" i="6"/>
  <c r="AL169" i="6"/>
  <c r="AJ169" i="6"/>
  <c r="AL477" i="6"/>
  <c r="AJ477" i="6"/>
  <c r="AL564" i="6"/>
  <c r="AJ564" i="6"/>
  <c r="AL55" i="6"/>
  <c r="AJ55" i="6"/>
  <c r="AL578" i="6"/>
  <c r="AJ578" i="6"/>
  <c r="AL583" i="6"/>
  <c r="AJ583" i="6"/>
  <c r="AL310" i="6"/>
  <c r="AJ310" i="6"/>
  <c r="AL232" i="6"/>
  <c r="AJ232" i="6"/>
  <c r="AL107" i="6"/>
  <c r="AJ107" i="6"/>
  <c r="AL606" i="6"/>
  <c r="AJ606" i="6"/>
  <c r="AL649" i="6"/>
  <c r="AJ649" i="6"/>
  <c r="AL630" i="6"/>
  <c r="AJ630" i="6"/>
  <c r="AL692" i="6"/>
  <c r="AJ692" i="6"/>
  <c r="AL334" i="6"/>
  <c r="AJ334" i="6"/>
  <c r="AJ296" i="6"/>
  <c r="AL710" i="6"/>
  <c r="AL712" i="6"/>
  <c r="AJ712" i="6"/>
  <c r="AJ335" i="6"/>
  <c r="AJ759" i="6"/>
  <c r="AL748" i="6"/>
  <c r="AJ748" i="6"/>
  <c r="AJ419" i="6"/>
  <c r="AL770" i="6"/>
  <c r="AL510" i="6"/>
  <c r="AJ510" i="6"/>
  <c r="AL451" i="6"/>
  <c r="AJ451" i="6"/>
  <c r="AL511" i="6"/>
  <c r="AJ511" i="6"/>
  <c r="AL827" i="6"/>
  <c r="AJ827" i="6"/>
  <c r="AJ844" i="6"/>
  <c r="AJ518" i="6"/>
  <c r="AL889" i="6"/>
  <c r="AJ524" i="6"/>
  <c r="AL524" i="6"/>
  <c r="AJ912" i="6"/>
  <c r="AL912" i="6"/>
  <c r="AL749" i="6"/>
  <c r="AJ749" i="6"/>
  <c r="AJ729" i="6"/>
  <c r="AL930" i="6"/>
  <c r="AL951" i="6"/>
  <c r="AJ951" i="6"/>
  <c r="AJ936" i="6"/>
  <c r="AL936" i="6"/>
  <c r="AL795" i="6"/>
  <c r="AJ982" i="6"/>
  <c r="AL982" i="6"/>
  <c r="AL976" i="6"/>
  <c r="AJ976" i="6"/>
  <c r="AJ848" i="6"/>
  <c r="AL848" i="6"/>
  <c r="AJ132" i="6"/>
  <c r="AJ789" i="6"/>
  <c r="AJ788" i="6"/>
  <c r="AL876" i="6"/>
  <c r="AL709" i="6"/>
  <c r="AL994" i="6"/>
  <c r="AJ288" i="6"/>
  <c r="AJ350" i="6"/>
  <c r="AJ321" i="6"/>
  <c r="AJ491" i="6"/>
  <c r="AL131" i="6"/>
  <c r="AJ131" i="6"/>
  <c r="AI564" i="6"/>
  <c r="AL92" i="6"/>
  <c r="AJ92" i="6"/>
  <c r="AJ41" i="6"/>
  <c r="AL41" i="6"/>
  <c r="AL240" i="6"/>
  <c r="AJ240" i="6"/>
  <c r="AL210" i="6"/>
  <c r="AJ210" i="6"/>
  <c r="AL261" i="6"/>
  <c r="AJ261" i="6"/>
  <c r="AL266" i="6"/>
  <c r="AJ266" i="6"/>
  <c r="AL233" i="6"/>
  <c r="AJ233" i="6"/>
  <c r="AJ250" i="6"/>
  <c r="AL250" i="6"/>
  <c r="AL366" i="6"/>
  <c r="AJ366" i="6"/>
  <c r="AL303" i="6"/>
  <c r="AJ303" i="6"/>
  <c r="AL76" i="6"/>
  <c r="AJ76" i="6"/>
  <c r="AL407" i="6"/>
  <c r="AJ407" i="6"/>
  <c r="AL118" i="6"/>
  <c r="AJ118" i="6"/>
  <c r="AJ133" i="6"/>
  <c r="AL133" i="6"/>
  <c r="AL484" i="6"/>
  <c r="AJ484" i="6"/>
  <c r="AL446" i="6"/>
  <c r="AJ446" i="6"/>
  <c r="AL568" i="6"/>
  <c r="AJ568" i="6"/>
  <c r="AJ569" i="6"/>
  <c r="AL93" i="6"/>
  <c r="AL581" i="6"/>
  <c r="AJ581" i="6"/>
  <c r="AL591" i="6"/>
  <c r="AJ591" i="6"/>
  <c r="AL566" i="6"/>
  <c r="AJ566" i="6"/>
  <c r="AL236" i="6"/>
  <c r="AJ236" i="6"/>
  <c r="AL615" i="6"/>
  <c r="AJ615" i="6"/>
  <c r="AL618" i="6"/>
  <c r="AJ618" i="6"/>
  <c r="AL627" i="6"/>
  <c r="AJ627" i="6"/>
  <c r="AL640" i="6"/>
  <c r="AJ640" i="6"/>
  <c r="AL668" i="6"/>
  <c r="AJ668" i="6"/>
  <c r="AL696" i="6"/>
  <c r="AJ696" i="6"/>
  <c r="AL686" i="6"/>
  <c r="AJ541" i="6"/>
  <c r="AL541" i="6"/>
  <c r="AL693" i="6"/>
  <c r="AL345" i="6"/>
  <c r="AJ345" i="6"/>
  <c r="AL378" i="6"/>
  <c r="AJ378" i="6"/>
  <c r="AL534" i="6"/>
  <c r="AJ534" i="6"/>
  <c r="AL538" i="6"/>
  <c r="AJ741" i="6"/>
  <c r="AL741" i="6"/>
  <c r="AL443" i="6"/>
  <c r="AJ443" i="6"/>
  <c r="AL456" i="6"/>
  <c r="AJ456" i="6"/>
  <c r="AL819" i="6"/>
  <c r="AL503" i="6"/>
  <c r="AJ503" i="6"/>
  <c r="AJ854" i="6"/>
  <c r="AL854" i="6"/>
  <c r="AJ892" i="6"/>
  <c r="AJ691" i="6"/>
  <c r="AJ707" i="6"/>
  <c r="AL895" i="6"/>
  <c r="AJ895" i="6"/>
  <c r="AJ937" i="6"/>
  <c r="AL907" i="6"/>
  <c r="AJ931" i="6"/>
  <c r="AL931" i="6"/>
  <c r="AL973" i="6"/>
  <c r="AJ973" i="6"/>
  <c r="AJ948" i="6"/>
  <c r="AJ966" i="6"/>
  <c r="AL966" i="6"/>
  <c r="AL980" i="6"/>
  <c r="AJ980" i="6"/>
  <c r="AL987" i="6"/>
  <c r="AJ987" i="6"/>
  <c r="AJ984" i="6"/>
  <c r="AL984" i="6"/>
  <c r="AL192" i="6"/>
  <c r="AJ192" i="6"/>
  <c r="AL61" i="6"/>
  <c r="AJ61" i="6"/>
  <c r="AL937" i="6"/>
  <c r="AL697" i="6"/>
  <c r="AJ472" i="6"/>
  <c r="AL823" i="6"/>
  <c r="AL881" i="6"/>
  <c r="AJ593" i="6"/>
  <c r="AJ392" i="6"/>
  <c r="AJ60" i="6"/>
  <c r="AJ688" i="6"/>
  <c r="AL98" i="6"/>
  <c r="AJ98" i="6"/>
  <c r="AL154" i="6"/>
  <c r="AJ154" i="6"/>
  <c r="AL302" i="6"/>
  <c r="AJ302" i="6"/>
  <c r="AL459" i="6"/>
  <c r="AJ459" i="6"/>
  <c r="AL639" i="6"/>
  <c r="AJ639" i="6"/>
  <c r="AL742" i="6"/>
  <c r="AJ742" i="6"/>
  <c r="AL475" i="6"/>
  <c r="AM301" i="6"/>
  <c r="AN301" i="6"/>
  <c r="AL97" i="6"/>
  <c r="AJ97" i="6"/>
  <c r="AI854" i="6"/>
  <c r="AL256" i="6"/>
  <c r="AJ256" i="6"/>
  <c r="AL280" i="6"/>
  <c r="AJ280" i="6"/>
  <c r="AL152" i="6"/>
  <c r="AL248" i="6"/>
  <c r="AJ248" i="6"/>
  <c r="AL272" i="6"/>
  <c r="AJ272" i="6"/>
  <c r="AL340" i="6"/>
  <c r="AJ340" i="6"/>
  <c r="AL38" i="6"/>
  <c r="AJ38" i="6"/>
  <c r="AL329" i="6"/>
  <c r="AJ329" i="6"/>
  <c r="AL336" i="6"/>
  <c r="AJ336" i="6"/>
  <c r="AL387" i="6"/>
  <c r="AJ387" i="6"/>
  <c r="AL157" i="6"/>
  <c r="AJ157" i="6"/>
  <c r="AL166" i="6"/>
  <c r="AJ166" i="6"/>
  <c r="AJ159" i="6"/>
  <c r="AL156" i="6"/>
  <c r="AJ156" i="6"/>
  <c r="AL468" i="6"/>
  <c r="AJ468" i="6"/>
  <c r="AL425" i="6"/>
  <c r="AJ425" i="6"/>
  <c r="AL502" i="6"/>
  <c r="AJ502" i="6"/>
  <c r="AJ521" i="6"/>
  <c r="AL597" i="6"/>
  <c r="AJ597" i="6"/>
  <c r="AL588" i="6"/>
  <c r="AJ588" i="6"/>
  <c r="AL579" i="6"/>
  <c r="AJ579" i="6"/>
  <c r="AL629" i="6"/>
  <c r="AJ629" i="6"/>
  <c r="AL134" i="6"/>
  <c r="AJ134" i="6"/>
  <c r="AJ596" i="6"/>
  <c r="AL596" i="6"/>
  <c r="AL637" i="6"/>
  <c r="AJ637" i="6"/>
  <c r="AL654" i="6"/>
  <c r="AJ654" i="6"/>
  <c r="AL320" i="6"/>
  <c r="AJ672" i="6"/>
  <c r="AL672" i="6"/>
  <c r="AJ700" i="6"/>
  <c r="AL700" i="6"/>
  <c r="AJ757" i="6"/>
  <c r="AL757" i="6"/>
  <c r="AL703" i="6"/>
  <c r="AJ703" i="6"/>
  <c r="AJ698" i="6"/>
  <c r="AL698" i="6"/>
  <c r="AJ787" i="6"/>
  <c r="AL367" i="6"/>
  <c r="AJ367" i="6"/>
  <c r="AL372" i="6"/>
  <c r="AJ372" i="6"/>
  <c r="AL801" i="6"/>
  <c r="AJ801" i="6"/>
  <c r="AJ755" i="6"/>
  <c r="AL755" i="6"/>
  <c r="AL807" i="6"/>
  <c r="AL814" i="6"/>
  <c r="AJ500" i="6"/>
  <c r="AL811" i="6"/>
  <c r="AJ811" i="6"/>
  <c r="AL855" i="6"/>
  <c r="AJ855" i="6"/>
  <c r="AJ910" i="6"/>
  <c r="AL910" i="6"/>
  <c r="AJ898" i="6"/>
  <c r="AJ863" i="6"/>
  <c r="AL863" i="6"/>
  <c r="AL905" i="6"/>
  <c r="AJ911" i="6"/>
  <c r="AL911" i="6"/>
  <c r="AL920" i="6"/>
  <c r="AL754" i="6"/>
  <c r="AJ754" i="6"/>
  <c r="AJ805" i="6"/>
  <c r="AL953" i="6"/>
  <c r="AJ953" i="6"/>
  <c r="AL796" i="6"/>
  <c r="AL986" i="6"/>
  <c r="AL998" i="6"/>
  <c r="AJ998" i="6"/>
  <c r="AL543" i="6"/>
  <c r="AL370" i="6"/>
  <c r="AJ112" i="6"/>
  <c r="AJ603" i="6"/>
  <c r="AJ356" i="6"/>
  <c r="AJ465" i="6"/>
  <c r="AJ796" i="6"/>
  <c r="AJ300" i="6"/>
  <c r="AJ322" i="6"/>
  <c r="AL139" i="6"/>
  <c r="AJ139" i="6"/>
  <c r="AL274" i="6"/>
  <c r="AJ274" i="6"/>
  <c r="AL114" i="6"/>
  <c r="AJ114" i="6"/>
  <c r="AL277" i="6"/>
  <c r="AJ277" i="6"/>
  <c r="AL242" i="6"/>
  <c r="AJ242" i="6"/>
  <c r="AL291" i="6"/>
  <c r="AJ291" i="6"/>
  <c r="AL194" i="6"/>
  <c r="AJ194" i="6"/>
  <c r="AL290" i="6"/>
  <c r="AJ290" i="6"/>
  <c r="AL174" i="6"/>
  <c r="AJ174" i="6"/>
  <c r="AJ353" i="6"/>
  <c r="AL353" i="6"/>
  <c r="AJ360" i="6"/>
  <c r="AL360" i="6"/>
  <c r="AL405" i="6"/>
  <c r="AJ405" i="6"/>
  <c r="AL177" i="6"/>
  <c r="AJ177" i="6"/>
  <c r="AL78" i="6"/>
  <c r="AJ78" i="6"/>
  <c r="AJ489" i="6"/>
  <c r="AL489" i="6"/>
  <c r="AL505" i="6"/>
  <c r="AJ505" i="6"/>
  <c r="AL450" i="6"/>
  <c r="AJ450" i="6"/>
  <c r="AL527" i="6"/>
  <c r="AJ527" i="6"/>
  <c r="AL513" i="6"/>
  <c r="AJ513" i="6"/>
  <c r="AL556" i="6"/>
  <c r="AJ556" i="6"/>
  <c r="AL226" i="6"/>
  <c r="AJ226" i="6"/>
  <c r="AJ576" i="6"/>
  <c r="AL576" i="6"/>
  <c r="AL314" i="6"/>
  <c r="AJ314" i="6"/>
  <c r="AL612" i="6"/>
  <c r="AJ612" i="6"/>
  <c r="AL634" i="6"/>
  <c r="AJ634" i="6"/>
  <c r="AL231" i="6"/>
  <c r="AJ231" i="6"/>
  <c r="AL650" i="6"/>
  <c r="AJ650" i="6"/>
  <c r="AL144" i="6"/>
  <c r="AJ144" i="6"/>
  <c r="AL289" i="6"/>
  <c r="AJ289" i="6"/>
  <c r="AJ331" i="6"/>
  <c r="AJ706" i="6"/>
  <c r="AL706" i="6"/>
  <c r="AJ339" i="6"/>
  <c r="AL357" i="6"/>
  <c r="AJ357" i="6"/>
  <c r="AJ346" i="6"/>
  <c r="AL346" i="6"/>
  <c r="AL738" i="6"/>
  <c r="AJ738" i="6"/>
  <c r="AL753" i="6"/>
  <c r="AJ771" i="6"/>
  <c r="AL771" i="6"/>
  <c r="AL809" i="6"/>
  <c r="AJ784" i="6"/>
  <c r="AL784" i="6"/>
  <c r="AL488" i="6"/>
  <c r="AJ488" i="6"/>
  <c r="AL885" i="6"/>
  <c r="AJ885" i="6"/>
  <c r="AL694" i="6"/>
  <c r="AJ694" i="6"/>
  <c r="AL862" i="6"/>
  <c r="AJ862" i="6"/>
  <c r="AL867" i="6"/>
  <c r="AJ867" i="6"/>
  <c r="AJ868" i="6"/>
  <c r="AL913" i="6"/>
  <c r="AJ913" i="6"/>
  <c r="AL933" i="6"/>
  <c r="AJ933" i="6"/>
  <c r="AJ949" i="6"/>
  <c r="AL816" i="6"/>
  <c r="AL978" i="6"/>
  <c r="AJ978" i="6"/>
  <c r="AL967" i="6"/>
  <c r="AJ967" i="6"/>
  <c r="AL991" i="6"/>
  <c r="AJ991" i="6"/>
  <c r="AL995" i="6"/>
  <c r="AJ4" i="6"/>
  <c r="AL4" i="6"/>
  <c r="AL108" i="6"/>
  <c r="AJ108" i="6"/>
  <c r="AL111" i="6"/>
  <c r="AJ111" i="6"/>
  <c r="AJ995" i="6"/>
  <c r="AJ873" i="6"/>
  <c r="AJ860" i="6"/>
  <c r="AL979" i="6"/>
  <c r="AL296" i="6"/>
  <c r="AJ532" i="6"/>
  <c r="AJ408" i="6"/>
  <c r="AJ198" i="6"/>
  <c r="AJ900" i="6"/>
  <c r="AL386" i="6"/>
  <c r="AJ386" i="6"/>
  <c r="AJ680" i="6"/>
  <c r="AL680" i="6"/>
  <c r="AL875" i="6"/>
  <c r="AJ875" i="6"/>
  <c r="AL130" i="6"/>
  <c r="AJ130" i="6"/>
  <c r="AL31" i="6"/>
  <c r="AJ31" i="6"/>
  <c r="AL127" i="6"/>
  <c r="AJ127" i="6"/>
  <c r="AL122" i="6"/>
  <c r="AJ122" i="6"/>
  <c r="AL96" i="6"/>
  <c r="AJ96" i="6"/>
  <c r="AL140" i="6"/>
  <c r="AJ140" i="6"/>
  <c r="AJ299" i="6"/>
  <c r="AL299" i="6"/>
  <c r="AL258" i="6"/>
  <c r="AJ258" i="6"/>
  <c r="AL149" i="6"/>
  <c r="AJ149" i="6"/>
  <c r="AL21" i="6"/>
  <c r="AJ21" i="6"/>
  <c r="AL287" i="6"/>
  <c r="AJ287" i="6"/>
  <c r="AL13" i="6"/>
  <c r="AJ13" i="6"/>
  <c r="AL182" i="6"/>
  <c r="AJ182" i="6"/>
  <c r="AL188" i="6"/>
  <c r="AJ188" i="6"/>
  <c r="AL304" i="6"/>
  <c r="AJ304" i="6"/>
  <c r="AL421" i="6"/>
  <c r="AJ421" i="6"/>
  <c r="AL374" i="6"/>
  <c r="AJ374" i="6"/>
  <c r="AL393" i="6"/>
  <c r="AJ393" i="6"/>
  <c r="AL493" i="6"/>
  <c r="AJ493" i="6"/>
  <c r="AL464" i="6"/>
  <c r="AJ464" i="6"/>
  <c r="AL125" i="6"/>
  <c r="AJ125" i="6"/>
  <c r="AL145" i="6"/>
  <c r="AJ145" i="6"/>
  <c r="AL559" i="6"/>
  <c r="AJ559" i="6"/>
  <c r="AL552" i="6"/>
  <c r="AJ552" i="6"/>
  <c r="AL218" i="6"/>
  <c r="AJ218" i="6"/>
  <c r="AL620" i="6"/>
  <c r="AJ620" i="6"/>
  <c r="AL311" i="6"/>
  <c r="AJ311" i="6"/>
  <c r="AL594" i="6"/>
  <c r="AJ594" i="6"/>
  <c r="AL592" i="6"/>
  <c r="AJ592" i="6"/>
  <c r="AL263" i="6"/>
  <c r="AJ263" i="6"/>
  <c r="AL619" i="6"/>
  <c r="AJ619" i="6"/>
  <c r="AL656" i="6"/>
  <c r="AJ656" i="6"/>
  <c r="AL641" i="6"/>
  <c r="AJ641" i="6"/>
  <c r="AL669" i="6"/>
  <c r="AL673" i="6"/>
  <c r="AJ673" i="6"/>
  <c r="AJ376" i="6"/>
  <c r="AL376" i="6"/>
  <c r="AJ414" i="6"/>
  <c r="AJ422" i="6"/>
  <c r="AL756" i="6"/>
  <c r="AL463" i="6"/>
  <c r="AJ463" i="6"/>
  <c r="AJ799" i="6"/>
  <c r="AL812" i="6"/>
  <c r="AJ812" i="6"/>
  <c r="AL514" i="6"/>
  <c r="AJ514" i="6"/>
  <c r="AJ684" i="6"/>
  <c r="AL684" i="6"/>
  <c r="AJ870" i="6"/>
  <c r="AL870" i="6"/>
  <c r="AJ872" i="6"/>
  <c r="AL872" i="6"/>
  <c r="AL739" i="6"/>
  <c r="AJ915" i="6"/>
  <c r="AL915" i="6"/>
  <c r="AJ939" i="6"/>
  <c r="AL939" i="6"/>
  <c r="AL970" i="6"/>
  <c r="AJ943" i="6"/>
  <c r="AL943" i="6"/>
  <c r="AL849" i="6"/>
  <c r="AJ849" i="6"/>
  <c r="AJ956" i="6"/>
  <c r="AL971" i="6"/>
  <c r="AL856" i="6"/>
  <c r="AJ739" i="6"/>
  <c r="AJ859" i="6"/>
  <c r="AL850" i="6"/>
  <c r="AJ770" i="6"/>
  <c r="AL25" i="6"/>
  <c r="AJ168" i="6"/>
  <c r="AJ247" i="6"/>
  <c r="AJ756" i="6"/>
  <c r="AJ586" i="6"/>
  <c r="AL221" i="6"/>
  <c r="AJ93" i="6"/>
  <c r="AL57" i="6"/>
  <c r="AJ57" i="6"/>
  <c r="AL47" i="6"/>
  <c r="AJ47" i="6"/>
  <c r="AL42" i="6"/>
  <c r="AJ42" i="6"/>
  <c r="AL141" i="6"/>
  <c r="AJ141" i="6"/>
  <c r="AL9" i="6"/>
  <c r="AJ9" i="6"/>
  <c r="AL199" i="6"/>
  <c r="AJ199" i="6"/>
  <c r="AL162" i="6"/>
  <c r="AJ162" i="6"/>
  <c r="AL294" i="6"/>
  <c r="AJ294" i="6"/>
  <c r="AL333" i="6"/>
  <c r="AJ333" i="6"/>
  <c r="AL80" i="6"/>
  <c r="AJ80" i="6"/>
  <c r="AL124" i="6"/>
  <c r="AJ124" i="6"/>
  <c r="AL90" i="6"/>
  <c r="AJ90" i="6"/>
  <c r="AL411" i="6"/>
  <c r="AJ411" i="6"/>
  <c r="AL504" i="6"/>
  <c r="AJ504" i="6"/>
  <c r="AL151" i="6"/>
  <c r="AJ151" i="6"/>
  <c r="AL448" i="6"/>
  <c r="AJ448" i="6"/>
  <c r="AJ495" i="6"/>
  <c r="AL495" i="6"/>
  <c r="AL562" i="6"/>
  <c r="AL172" i="6"/>
  <c r="AJ172" i="6"/>
  <c r="AL573" i="6"/>
  <c r="AJ573" i="6"/>
  <c r="AL66" i="6"/>
  <c r="AJ66" i="6"/>
  <c r="AL599" i="6"/>
  <c r="AJ599" i="6"/>
  <c r="AL601" i="6"/>
  <c r="AJ601" i="6"/>
  <c r="AL623" i="6"/>
  <c r="AJ623" i="6"/>
  <c r="AL651" i="6"/>
  <c r="AJ651" i="6"/>
  <c r="AJ264" i="6"/>
  <c r="AJ681" i="6"/>
  <c r="AL681" i="6"/>
  <c r="AJ330" i="6"/>
  <c r="AL687" i="6"/>
  <c r="AJ687" i="6"/>
  <c r="AJ730" i="6"/>
  <c r="AL379" i="6"/>
  <c r="AJ379" i="6"/>
  <c r="AL547" i="6"/>
  <c r="AJ547" i="6"/>
  <c r="AJ728" i="6"/>
  <c r="AL399" i="6"/>
  <c r="AJ399" i="6"/>
  <c r="AL782" i="6"/>
  <c r="AJ782" i="6"/>
  <c r="AJ772" i="6"/>
  <c r="AJ822" i="6"/>
  <c r="AL461" i="6"/>
  <c r="AJ461" i="6"/>
  <c r="AL828" i="6"/>
  <c r="AJ828" i="6"/>
  <c r="AL485" i="6"/>
  <c r="AL529" i="6"/>
  <c r="AJ529" i="6"/>
  <c r="AL890" i="6"/>
  <c r="AJ890" i="6"/>
  <c r="AL882" i="6"/>
  <c r="AJ864" i="6"/>
  <c r="AL864" i="6"/>
  <c r="AL718" i="6"/>
  <c r="AL917" i="6"/>
  <c r="AJ917" i="6"/>
  <c r="AL908" i="6"/>
  <c r="AJ767" i="6"/>
  <c r="AJ944" i="6"/>
  <c r="AL944" i="6"/>
  <c r="AL824" i="6"/>
  <c r="AJ985" i="6"/>
  <c r="AJ972" i="6"/>
  <c r="AL972" i="6"/>
  <c r="AJ857" i="6"/>
  <c r="AL857" i="6"/>
  <c r="AJ328" i="6"/>
  <c r="AL897" i="6"/>
  <c r="AJ884" i="6"/>
  <c r="AL948" i="6"/>
  <c r="AL663" i="6"/>
  <c r="AL842" i="6"/>
  <c r="AJ418" i="6"/>
  <c r="AJ608" i="6"/>
  <c r="AJ34" i="6"/>
  <c r="AJ990" i="6"/>
  <c r="AJ580" i="6"/>
  <c r="AJ686" i="6"/>
  <c r="AL79" i="6"/>
  <c r="AJ79" i="6"/>
  <c r="AL103" i="6"/>
  <c r="AJ103" i="6"/>
  <c r="AL16" i="6"/>
  <c r="AJ16" i="6"/>
  <c r="AL89" i="6"/>
  <c r="AJ89" i="6"/>
  <c r="AJ164" i="6"/>
  <c r="AL53" i="6"/>
  <c r="AJ53" i="6"/>
  <c r="AL285" i="6"/>
  <c r="AJ285" i="6"/>
  <c r="AL28" i="6"/>
  <c r="AJ28" i="6"/>
  <c r="AL246" i="6"/>
  <c r="AJ246" i="6"/>
  <c r="AL203" i="6"/>
  <c r="AJ203" i="6"/>
  <c r="AL323" i="6"/>
  <c r="AJ323" i="6"/>
  <c r="AL326" i="6"/>
  <c r="AJ326" i="6"/>
  <c r="AL67" i="6"/>
  <c r="AJ67" i="6"/>
  <c r="AJ77" i="6"/>
  <c r="AL413" i="6"/>
  <c r="AJ413" i="6"/>
  <c r="AL143" i="6"/>
  <c r="AJ143" i="6"/>
  <c r="AL415" i="6"/>
  <c r="AJ415" i="6"/>
  <c r="AL470" i="6"/>
  <c r="AJ470" i="6"/>
  <c r="AL523" i="6"/>
  <c r="AL560" i="6"/>
  <c r="AJ560" i="6"/>
  <c r="AL563" i="6"/>
  <c r="AJ563" i="6"/>
  <c r="AL582" i="6"/>
  <c r="AJ582" i="6"/>
  <c r="AL189" i="6"/>
  <c r="AJ189" i="6"/>
  <c r="AL181" i="6"/>
  <c r="AJ181" i="6"/>
  <c r="AL621" i="6"/>
  <c r="AJ621" i="6"/>
  <c r="AL613" i="6"/>
  <c r="AJ613" i="6"/>
  <c r="AJ665" i="6"/>
  <c r="AL665" i="6"/>
  <c r="AL624" i="6"/>
  <c r="AJ624" i="6"/>
  <c r="AL664" i="6"/>
  <c r="AL642" i="6"/>
  <c r="AJ642" i="6"/>
  <c r="AJ349" i="6"/>
  <c r="AL431" i="6"/>
  <c r="AJ431" i="6"/>
  <c r="AL342" i="6"/>
  <c r="AJ731" i="6"/>
  <c r="AL736" i="6"/>
  <c r="AJ736" i="6"/>
  <c r="AJ401" i="6"/>
  <c r="AJ762" i="6"/>
  <c r="AL762" i="6"/>
  <c r="AL416" i="6"/>
  <c r="AJ416" i="6"/>
  <c r="AL775" i="6"/>
  <c r="AJ775" i="6"/>
  <c r="AL793" i="6"/>
  <c r="AJ793" i="6"/>
  <c r="AJ785" i="6"/>
  <c r="AL785" i="6"/>
  <c r="AJ458" i="6"/>
  <c r="AL837" i="6"/>
  <c r="AJ837" i="6"/>
  <c r="AJ853" i="6"/>
  <c r="AL853" i="6"/>
  <c r="AL878" i="6"/>
  <c r="AJ858" i="6"/>
  <c r="AJ714" i="6"/>
  <c r="AL723" i="6"/>
  <c r="AJ918" i="6"/>
  <c r="AL918" i="6"/>
  <c r="AL934" i="6"/>
  <c r="AL935" i="6"/>
  <c r="AJ935" i="6"/>
  <c r="AJ792" i="6"/>
  <c r="AJ952" i="6"/>
  <c r="AJ957" i="6"/>
  <c r="AL957" i="6"/>
  <c r="AJ989" i="6"/>
  <c r="AL839" i="6"/>
  <c r="AL217" i="6"/>
  <c r="AJ217" i="6"/>
  <c r="AL81" i="6"/>
  <c r="AJ81" i="6"/>
  <c r="AJ807" i="6"/>
  <c r="AJ430" i="6"/>
  <c r="AL956" i="6"/>
  <c r="AJ920" i="6"/>
  <c r="AL868" i="6"/>
  <c r="AJ412" i="6"/>
  <c r="AL822" i="6"/>
  <c r="AJ819" i="6"/>
  <c r="AL730" i="6"/>
  <c r="AL602" i="6"/>
  <c r="AJ403" i="6"/>
  <c r="AL29" i="6"/>
  <c r="AJ29" i="6"/>
  <c r="AL325" i="6"/>
  <c r="AJ325" i="6"/>
  <c r="AL410" i="6"/>
  <c r="AJ410" i="6"/>
  <c r="AL526" i="6"/>
  <c r="AJ526" i="6"/>
  <c r="AL313" i="6"/>
  <c r="AJ313" i="6"/>
  <c r="AL661" i="6"/>
  <c r="AJ661" i="6"/>
  <c r="AJ704" i="6"/>
  <c r="AL704" i="6"/>
  <c r="AL774" i="6"/>
  <c r="AJ774" i="6"/>
  <c r="AL58" i="6"/>
  <c r="AJ58" i="6"/>
  <c r="AL190" i="6"/>
  <c r="AJ190" i="6"/>
  <c r="AL68" i="6"/>
  <c r="AJ68" i="6"/>
  <c r="AI7" i="6"/>
  <c r="AI766" i="6"/>
  <c r="AI654" i="6"/>
  <c r="AI692" i="6"/>
  <c r="AI534" i="6"/>
  <c r="AL10" i="6"/>
  <c r="AJ10" i="6"/>
  <c r="AI638" i="6"/>
  <c r="AI895" i="6"/>
  <c r="AI724" i="6"/>
  <c r="AI923" i="6"/>
  <c r="AL64" i="6"/>
  <c r="AJ64" i="6"/>
  <c r="AL207" i="6"/>
  <c r="AJ207" i="6"/>
  <c r="AI146" i="6"/>
  <c r="AL361" i="6"/>
  <c r="AJ361" i="6"/>
  <c r="AL225" i="6"/>
  <c r="AJ225" i="6"/>
  <c r="AL268" i="6"/>
  <c r="AJ268" i="6"/>
  <c r="AL234" i="6"/>
  <c r="AJ234" i="6"/>
  <c r="AL215" i="6"/>
  <c r="AJ215" i="6"/>
  <c r="AL49" i="6"/>
  <c r="AJ49" i="6"/>
  <c r="AL62" i="6"/>
  <c r="AJ62" i="6"/>
  <c r="AL179" i="6"/>
  <c r="AJ179" i="6"/>
  <c r="AL69" i="6"/>
  <c r="AJ69" i="6"/>
  <c r="AL85" i="6"/>
  <c r="AJ85" i="6"/>
  <c r="AL452" i="6"/>
  <c r="AJ452" i="6"/>
  <c r="AL437" i="6"/>
  <c r="AJ437" i="6"/>
  <c r="AL480" i="6"/>
  <c r="AJ480" i="6"/>
  <c r="AJ196" i="6"/>
  <c r="AL196" i="6"/>
  <c r="AJ191" i="6"/>
  <c r="AL567" i="6"/>
  <c r="AJ567" i="6"/>
  <c r="AL305" i="6"/>
  <c r="AJ305" i="6"/>
  <c r="AL584" i="6"/>
  <c r="AJ584" i="6"/>
  <c r="AL214" i="6"/>
  <c r="AJ214" i="6"/>
  <c r="AL109" i="6"/>
  <c r="AJ109" i="6"/>
  <c r="AL628" i="6"/>
  <c r="AJ628" i="6"/>
  <c r="AL293" i="6"/>
  <c r="AL262" i="6"/>
  <c r="AJ262" i="6"/>
  <c r="AI165" i="6"/>
  <c r="AL165" i="6"/>
  <c r="AJ165" i="6"/>
  <c r="AJ631" i="6"/>
  <c r="AL631" i="6"/>
  <c r="AL682" i="6"/>
  <c r="AJ682" i="6"/>
  <c r="AJ674" i="6"/>
  <c r="AL674" i="6"/>
  <c r="AL715" i="6"/>
  <c r="AJ747" i="6"/>
  <c r="AL747" i="6"/>
  <c r="AL743" i="6"/>
  <c r="AJ743" i="6"/>
  <c r="AL439" i="6"/>
  <c r="AJ439" i="6"/>
  <c r="AJ432" i="6"/>
  <c r="AL432" i="6"/>
  <c r="AJ423" i="6"/>
  <c r="AI802" i="6"/>
  <c r="AL802" i="6"/>
  <c r="AJ802" i="6"/>
  <c r="AJ447" i="6"/>
  <c r="AL800" i="6"/>
  <c r="AL821" i="6"/>
  <c r="AJ821" i="6"/>
  <c r="AJ520" i="6"/>
  <c r="AI874" i="6"/>
  <c r="AJ874" i="6"/>
  <c r="AL894" i="6"/>
  <c r="AI695" i="6"/>
  <c r="AJ695" i="6"/>
  <c r="AL695" i="6"/>
  <c r="AL866" i="6"/>
  <c r="AJ866" i="6"/>
  <c r="AL719" i="6"/>
  <c r="AI925" i="6"/>
  <c r="AL925" i="6"/>
  <c r="AL781" i="6"/>
  <c r="AJ781" i="6"/>
  <c r="AJ921" i="6"/>
  <c r="AJ776" i="6"/>
  <c r="AJ961" i="6"/>
  <c r="AL961" i="6"/>
  <c r="AJ958" i="6"/>
  <c r="AL996" i="6"/>
  <c r="AJ996" i="6"/>
  <c r="AL999" i="6"/>
  <c r="AJ212" i="6"/>
  <c r="AL212" i="6"/>
  <c r="AJ476" i="6"/>
  <c r="AL799" i="6"/>
  <c r="AL952" i="6"/>
  <c r="AJ941" i="6"/>
  <c r="AJ907" i="6"/>
  <c r="AL877" i="6"/>
  <c r="AL844" i="6"/>
  <c r="AL423" i="6"/>
  <c r="AL903" i="6"/>
  <c r="AL330" i="6"/>
  <c r="AJ548" i="6"/>
  <c r="AJ99" i="6"/>
  <c r="AJ516" i="6"/>
  <c r="AJ632" i="6"/>
  <c r="AJ383" i="6"/>
  <c r="AJ824" i="6"/>
  <c r="AJ658" i="6"/>
  <c r="AN773" i="6"/>
  <c r="AM773" i="6"/>
  <c r="AI763" i="6"/>
  <c r="AL59" i="6"/>
  <c r="AJ59" i="6"/>
  <c r="AL123" i="6"/>
  <c r="AJ123" i="6"/>
  <c r="AL120" i="6"/>
  <c r="AJ120" i="6"/>
  <c r="AI403" i="6"/>
  <c r="AI368" i="6"/>
  <c r="AI878" i="6"/>
  <c r="AI309" i="6"/>
  <c r="AI609" i="6"/>
  <c r="AI335" i="6"/>
  <c r="AL148" i="6"/>
  <c r="AJ148" i="6"/>
  <c r="AL153" i="6"/>
  <c r="AJ153" i="6"/>
  <c r="AI420" i="6"/>
  <c r="AI90" i="6"/>
  <c r="AI642" i="6"/>
  <c r="AL219" i="6"/>
  <c r="AJ219" i="6"/>
  <c r="AL170" i="6"/>
  <c r="AJ170" i="6"/>
  <c r="AL105" i="6"/>
  <c r="AJ105" i="6"/>
  <c r="AL244" i="6"/>
  <c r="AJ244" i="6"/>
  <c r="AL195" i="6"/>
  <c r="AJ195" i="6"/>
  <c r="AL249" i="6"/>
  <c r="AJ249" i="6"/>
  <c r="AL11" i="6"/>
  <c r="AJ11" i="6"/>
  <c r="AL178" i="6"/>
  <c r="AJ178" i="6"/>
  <c r="AJ286" i="6"/>
  <c r="AJ384" i="6"/>
  <c r="AL384" i="6"/>
  <c r="AL406" i="6"/>
  <c r="AJ406" i="6"/>
  <c r="AL375" i="6"/>
  <c r="AJ375" i="6"/>
  <c r="AL394" i="6"/>
  <c r="AJ394" i="6"/>
  <c r="AL429" i="6"/>
  <c r="AJ429" i="6"/>
  <c r="AL494" i="6"/>
  <c r="AJ494" i="6"/>
  <c r="AL570" i="6"/>
  <c r="AJ570" i="6"/>
  <c r="AL200" i="6"/>
  <c r="AJ200" i="6"/>
  <c r="AL515" i="6"/>
  <c r="AJ515" i="6"/>
  <c r="AL75" i="6"/>
  <c r="AJ75" i="6"/>
  <c r="AL607" i="6"/>
  <c r="AJ607" i="6"/>
  <c r="AL183" i="6"/>
  <c r="AJ183" i="6"/>
  <c r="AL633" i="6"/>
  <c r="AJ633" i="6"/>
  <c r="AL646" i="6"/>
  <c r="AJ646" i="6"/>
  <c r="AL604" i="6"/>
  <c r="AJ604" i="6"/>
  <c r="AL647" i="6"/>
  <c r="AJ647" i="6"/>
  <c r="AL667" i="6"/>
  <c r="AJ667" i="6"/>
  <c r="AJ267" i="6"/>
  <c r="AL267" i="6"/>
  <c r="AL690" i="6"/>
  <c r="AJ690" i="6"/>
  <c r="AJ332" i="6"/>
  <c r="AL332" i="6"/>
  <c r="AI708" i="6"/>
  <c r="AL708" i="6"/>
  <c r="AJ702" i="6"/>
  <c r="AL702" i="6"/>
  <c r="AJ734" i="6"/>
  <c r="AL734" i="6"/>
  <c r="AJ761" i="6"/>
  <c r="AL761" i="6"/>
  <c r="AL750" i="6"/>
  <c r="AL536" i="6"/>
  <c r="AJ536" i="6"/>
  <c r="AJ745" i="6"/>
  <c r="AL745" i="6"/>
  <c r="AL441" i="6"/>
  <c r="AJ441" i="6"/>
  <c r="AJ474" i="6"/>
  <c r="AL436" i="6"/>
  <c r="AJ436" i="6"/>
  <c r="AL826" i="6"/>
  <c r="AJ826" i="6"/>
  <c r="AJ832" i="6"/>
  <c r="AL832" i="6"/>
  <c r="AJ887" i="6"/>
  <c r="AL887" i="6"/>
  <c r="AJ899" i="6"/>
  <c r="AL899" i="6"/>
  <c r="AJ865" i="6"/>
  <c r="AL865" i="6"/>
  <c r="AJ891" i="6"/>
  <c r="AL891" i="6"/>
  <c r="AJ901" i="6"/>
  <c r="AL901" i="6"/>
  <c r="AL926" i="6"/>
  <c r="AJ932" i="6"/>
  <c r="AI942" i="6"/>
  <c r="AJ942" i="6"/>
  <c r="AL942" i="6"/>
  <c r="AJ758" i="6"/>
  <c r="AJ945" i="6"/>
  <c r="AL945" i="6"/>
  <c r="AI962" i="6"/>
  <c r="AL962" i="6"/>
  <c r="AJ962" i="6"/>
  <c r="AL977" i="6"/>
  <c r="AI983" i="6"/>
  <c r="AL983" i="6"/>
  <c r="AL1000" i="6"/>
  <c r="AJ1000" i="6"/>
  <c r="AL83" i="6"/>
  <c r="AJ894" i="6"/>
  <c r="AJ341" i="6"/>
  <c r="AL772" i="6"/>
  <c r="AL729" i="6"/>
  <c r="AL965" i="6"/>
  <c r="AL419" i="6"/>
  <c r="AL500" i="6"/>
  <c r="AJ839" i="6"/>
  <c r="AL898" i="6"/>
  <c r="AJ364" i="6"/>
  <c r="AL676" i="6"/>
  <c r="AJ6" i="6"/>
  <c r="AL191" i="6"/>
  <c r="AJ208" i="6"/>
  <c r="AJ660" i="6"/>
  <c r="AL213" i="6"/>
  <c r="AJ213" i="6"/>
  <c r="AL201" i="6"/>
  <c r="AJ201" i="6"/>
  <c r="AL176" i="6"/>
  <c r="AJ176" i="6"/>
  <c r="AJ424" i="6"/>
  <c r="AL424" i="6"/>
  <c r="AL508" i="6"/>
  <c r="AJ508" i="6"/>
  <c r="AL679" i="6"/>
  <c r="AJ679" i="6"/>
  <c r="AL348" i="6"/>
  <c r="AJ348" i="6"/>
  <c r="AJ733" i="6"/>
  <c r="AL733" i="6"/>
  <c r="AL798" i="6"/>
  <c r="AJ798" i="6"/>
  <c r="AI572" i="6"/>
  <c r="AL237" i="6"/>
  <c r="AJ237" i="6"/>
  <c r="AL128" i="6"/>
  <c r="AJ128" i="6"/>
  <c r="AI312" i="6"/>
  <c r="AI334" i="6"/>
  <c r="AL19" i="6"/>
  <c r="AJ19" i="6"/>
  <c r="AL239" i="6"/>
  <c r="AJ239" i="6"/>
  <c r="AL209" i="6"/>
  <c r="AJ209" i="6"/>
  <c r="AL265" i="6"/>
  <c r="AJ265" i="6"/>
  <c r="AL22" i="6"/>
  <c r="AJ22" i="6"/>
  <c r="AL14" i="6"/>
  <c r="AJ14" i="6"/>
  <c r="AL251" i="6"/>
  <c r="AJ251" i="6"/>
  <c r="AL184" i="6"/>
  <c r="AL398" i="6"/>
  <c r="AJ398" i="6"/>
  <c r="AJ315" i="6"/>
  <c r="AL104" i="6"/>
  <c r="AJ104" i="6"/>
  <c r="AL389" i="6"/>
  <c r="AJ389" i="6"/>
  <c r="AL426" i="6"/>
  <c r="AJ426" i="6"/>
  <c r="AL136" i="6"/>
  <c r="AJ136" i="6"/>
  <c r="AL486" i="6"/>
  <c r="AJ486" i="6"/>
  <c r="AL498" i="6"/>
  <c r="AJ498" i="6"/>
  <c r="AL525" i="6"/>
  <c r="AJ525" i="6"/>
  <c r="AL565" i="6"/>
  <c r="AJ565" i="6"/>
  <c r="AL553" i="6"/>
  <c r="AJ553" i="6"/>
  <c r="AJ600" i="6"/>
  <c r="AL600" i="6"/>
  <c r="AL610" i="6"/>
  <c r="AJ610" i="6"/>
  <c r="AL228" i="6"/>
  <c r="AL609" i="6"/>
  <c r="AJ609" i="6"/>
  <c r="AL616" i="6"/>
  <c r="AJ616" i="6"/>
  <c r="AJ670" i="6"/>
  <c r="AL253" i="6"/>
  <c r="AJ253" i="6"/>
  <c r="AL347" i="6"/>
  <c r="AJ675" i="6"/>
  <c r="AL675" i="6"/>
  <c r="AJ531" i="6"/>
  <c r="AL531" i="6"/>
  <c r="AL711" i="6"/>
  <c r="AL343" i="6"/>
  <c r="AJ343" i="6"/>
  <c r="AL542" i="6"/>
  <c r="AJ542" i="6"/>
  <c r="AJ726" i="6"/>
  <c r="AJ368" i="6"/>
  <c r="AL368" i="6"/>
  <c r="AJ764" i="6"/>
  <c r="AL764" i="6"/>
  <c r="AL454" i="6"/>
  <c r="AJ454" i="6"/>
  <c r="AL786" i="6"/>
  <c r="AL794" i="6"/>
  <c r="AJ794" i="6"/>
  <c r="AJ530" i="6"/>
  <c r="AL499" i="6"/>
  <c r="AJ838" i="6"/>
  <c r="AL838" i="6"/>
  <c r="AJ497" i="6"/>
  <c r="AL497" i="6"/>
  <c r="AJ852" i="6"/>
  <c r="AL869" i="6"/>
  <c r="AJ869" i="6"/>
  <c r="AL909" i="6"/>
  <c r="AL724" i="6"/>
  <c r="AL871" i="6"/>
  <c r="AJ927" i="6"/>
  <c r="AL922" i="6"/>
  <c r="AJ922" i="6"/>
  <c r="AL777" i="6"/>
  <c r="AJ777" i="6"/>
  <c r="AJ963" i="6"/>
  <c r="AL963" i="6"/>
  <c r="AJ959" i="6"/>
  <c r="AJ829" i="6"/>
  <c r="AL843" i="6"/>
  <c r="AJ843" i="6"/>
  <c r="AL205" i="6"/>
  <c r="AJ205" i="6"/>
  <c r="AJ904" i="6"/>
  <c r="AL414" i="6"/>
  <c r="AL892" i="6"/>
  <c r="AL776" i="6"/>
  <c r="AL759" i="6"/>
  <c r="AL490" i="6"/>
  <c r="AL989" i="6"/>
  <c r="AL858" i="6"/>
  <c r="AL530" i="6"/>
  <c r="AJ175" i="6"/>
  <c r="AL264" i="6"/>
  <c r="AL113" i="6"/>
  <c r="AL254" i="6"/>
  <c r="AJ571" i="6"/>
  <c r="AJ146" i="6"/>
  <c r="AL521" i="6"/>
  <c r="AJ440" i="6"/>
  <c r="AL32" i="6"/>
  <c r="AJ32" i="6"/>
  <c r="AL95" i="6"/>
  <c r="AJ95" i="6"/>
  <c r="AL173" i="6"/>
  <c r="AJ173" i="6"/>
  <c r="AJ519" i="6"/>
  <c r="AL519" i="6"/>
  <c r="AL614" i="6"/>
  <c r="AJ614" i="6"/>
  <c r="AN884" i="6"/>
  <c r="AM884" i="6"/>
  <c r="AL71" i="6"/>
  <c r="AJ71" i="6"/>
  <c r="AL163" i="6"/>
  <c r="AJ163" i="6"/>
  <c r="AI501" i="6"/>
  <c r="AI990" i="6"/>
  <c r="AL121" i="6"/>
  <c r="AJ121" i="6"/>
  <c r="AL48" i="6"/>
  <c r="AJ48" i="6"/>
  <c r="AI610" i="6"/>
  <c r="AI510" i="6"/>
  <c r="AI847" i="6"/>
  <c r="AI852" i="6"/>
  <c r="AI892" i="6"/>
  <c r="AI959" i="6"/>
  <c r="AL45" i="6"/>
  <c r="AJ45" i="6"/>
  <c r="AL255" i="6"/>
  <c r="AL220" i="6"/>
  <c r="AJ220" i="6"/>
  <c r="AL243" i="6"/>
  <c r="AJ243" i="6"/>
  <c r="AL281" i="6"/>
  <c r="AJ281" i="6"/>
  <c r="AL229" i="6"/>
  <c r="AJ229" i="6"/>
  <c r="AL18" i="6"/>
  <c r="AJ18" i="6"/>
  <c r="AL273" i="6"/>
  <c r="AJ273" i="6"/>
  <c r="AL36" i="6"/>
  <c r="AJ36" i="6"/>
  <c r="AL327" i="6"/>
  <c r="AJ327" i="6"/>
  <c r="AL46" i="6"/>
  <c r="AJ46" i="6"/>
  <c r="AL369" i="6"/>
  <c r="AJ369" i="6"/>
  <c r="AL373" i="6"/>
  <c r="AJ373" i="6"/>
  <c r="AL409" i="6"/>
  <c r="AJ409" i="6"/>
  <c r="AL453" i="6"/>
  <c r="AJ453" i="6"/>
  <c r="AL129" i="6"/>
  <c r="AJ129" i="6"/>
  <c r="AJ197" i="6"/>
  <c r="AL197" i="6"/>
  <c r="AL211" i="6"/>
  <c r="AJ211" i="6"/>
  <c r="AL574" i="6"/>
  <c r="AL645" i="6"/>
  <c r="AJ645" i="6"/>
  <c r="AL259" i="6"/>
  <c r="AJ259" i="6"/>
  <c r="AL230" i="6"/>
  <c r="AJ230" i="6"/>
  <c r="AL622" i="6"/>
  <c r="AJ622" i="6"/>
  <c r="AL678" i="6"/>
  <c r="AL638" i="6"/>
  <c r="AJ638" i="6"/>
  <c r="AL351" i="6"/>
  <c r="AJ351" i="6"/>
  <c r="AJ683" i="6"/>
  <c r="AJ535" i="6"/>
  <c r="AL535" i="6"/>
  <c r="AJ722" i="6"/>
  <c r="AL722" i="6"/>
  <c r="AL717" i="6"/>
  <c r="AJ717" i="6"/>
  <c r="AJ732" i="6"/>
  <c r="AJ737" i="6"/>
  <c r="AL737" i="6"/>
  <c r="AL402" i="6"/>
  <c r="AJ433" i="6"/>
  <c r="AL445" i="6"/>
  <c r="AJ445" i="6"/>
  <c r="AL803" i="6"/>
  <c r="AJ803" i="6"/>
  <c r="AJ778" i="6"/>
  <c r="AL778" i="6"/>
  <c r="AJ833" i="6"/>
  <c r="AL833" i="6"/>
  <c r="AL851" i="6"/>
  <c r="AJ851" i="6"/>
  <c r="AL840" i="6"/>
  <c r="AJ840" i="6"/>
  <c r="AJ847" i="6"/>
  <c r="AL847" i="6"/>
  <c r="AL879" i="6"/>
  <c r="AJ879" i="6"/>
  <c r="AL528" i="6"/>
  <c r="AJ528" i="6"/>
  <c r="AL902" i="6"/>
  <c r="AJ902" i="6"/>
  <c r="AL906" i="6"/>
  <c r="AJ906" i="6"/>
  <c r="AL735" i="6"/>
  <c r="AJ735" i="6"/>
  <c r="AL783" i="6"/>
  <c r="AJ783" i="6"/>
  <c r="AL760" i="6"/>
  <c r="AJ760" i="6"/>
  <c r="AJ954" i="6"/>
  <c r="AL954" i="6"/>
  <c r="AL964" i="6"/>
  <c r="AJ969" i="6"/>
  <c r="AJ1001" i="6"/>
  <c r="AJ871" i="6"/>
  <c r="AJ693" i="6"/>
  <c r="AL381" i="6"/>
  <c r="AL518" i="6"/>
  <c r="AL714" i="6"/>
  <c r="AL752" i="6"/>
  <c r="AL728" i="6"/>
  <c r="AL758" i="6"/>
  <c r="AJ889" i="6"/>
  <c r="AJ750" i="6"/>
  <c r="AL339" i="6"/>
  <c r="AL767" i="6"/>
  <c r="AL77" i="6"/>
  <c r="AJ245" i="6"/>
  <c r="AL146" i="6"/>
  <c r="AJ2" i="6"/>
  <c r="AJ950" i="6"/>
  <c r="AJ427" i="6"/>
  <c r="AN8" i="6"/>
  <c r="AM8" i="6"/>
  <c r="AN829" i="6"/>
  <c r="AM829" i="6"/>
  <c r="AI666" i="6"/>
  <c r="AI850" i="6"/>
  <c r="AL24" i="6"/>
  <c r="AJ24" i="6"/>
  <c r="AI118" i="6"/>
  <c r="AI606" i="6"/>
  <c r="AI535" i="6"/>
  <c r="AI733" i="6"/>
  <c r="AI757" i="6"/>
  <c r="AI516" i="6"/>
  <c r="AL87" i="6"/>
  <c r="AJ87" i="6"/>
  <c r="AL3" i="6"/>
  <c r="AJ3" i="6"/>
  <c r="AL276" i="6"/>
  <c r="AJ276" i="6"/>
  <c r="AL241" i="6"/>
  <c r="AJ241" i="6"/>
  <c r="AL260" i="6"/>
  <c r="AJ260" i="6"/>
  <c r="AJ363" i="6"/>
  <c r="AL317" i="6"/>
  <c r="AJ317" i="6"/>
  <c r="AL284" i="6"/>
  <c r="AJ284" i="6"/>
  <c r="AL344" i="6"/>
  <c r="AJ344" i="6"/>
  <c r="AL354" i="6"/>
  <c r="AL358" i="6"/>
  <c r="AJ358" i="6"/>
  <c r="AL385" i="6"/>
  <c r="AJ385" i="6"/>
  <c r="AL88" i="6"/>
  <c r="AJ88" i="6"/>
  <c r="AL478" i="6"/>
  <c r="AJ478" i="6"/>
  <c r="AJ380" i="6"/>
  <c r="AL380" i="6"/>
  <c r="AL492" i="6"/>
  <c r="AJ492" i="6"/>
  <c r="AL442" i="6"/>
  <c r="AJ442" i="6"/>
  <c r="AJ471" i="6"/>
  <c r="AL471" i="6"/>
  <c r="AL308" i="6"/>
  <c r="AJ308" i="6"/>
  <c r="AL507" i="6"/>
  <c r="AJ507" i="6"/>
  <c r="AL517" i="6"/>
  <c r="AJ517" i="6"/>
  <c r="AL306" i="6"/>
  <c r="AJ306" i="6"/>
  <c r="AL585" i="6"/>
  <c r="AJ585" i="6"/>
  <c r="AL202" i="6"/>
  <c r="AJ202" i="6"/>
  <c r="AL158" i="6"/>
  <c r="AJ158" i="6"/>
  <c r="AL119" i="6"/>
  <c r="AJ119" i="6"/>
  <c r="AL91" i="6"/>
  <c r="AJ91" i="6"/>
  <c r="AL625" i="6"/>
  <c r="AL652" i="6"/>
  <c r="AJ652" i="6"/>
  <c r="AL643" i="6"/>
  <c r="AJ643" i="6"/>
  <c r="AL657" i="6"/>
  <c r="AJ657" i="6"/>
  <c r="AJ546" i="6"/>
  <c r="AL546" i="6"/>
  <c r="AL539" i="6"/>
  <c r="AJ539" i="6"/>
  <c r="AL720" i="6"/>
  <c r="AJ765" i="6"/>
  <c r="AL765" i="6"/>
  <c r="AJ395" i="6"/>
  <c r="AL395" i="6"/>
  <c r="AL390" i="6"/>
  <c r="AJ390" i="6"/>
  <c r="AL434" i="6"/>
  <c r="AJ434" i="6"/>
  <c r="AJ391" i="6"/>
  <c r="AJ457" i="6"/>
  <c r="AL457" i="6"/>
  <c r="AL797" i="6"/>
  <c r="AJ797" i="6"/>
  <c r="AL473" i="6"/>
  <c r="AJ473" i="6"/>
  <c r="AL705" i="6"/>
  <c r="AJ705" i="6"/>
  <c r="AL831" i="6"/>
  <c r="AJ831" i="6"/>
  <c r="AJ835" i="6"/>
  <c r="AJ896" i="6"/>
  <c r="AL896" i="6"/>
  <c r="AL883" i="6"/>
  <c r="AJ883" i="6"/>
  <c r="AJ716" i="6"/>
  <c r="AL916" i="6"/>
  <c r="AJ924" i="6"/>
  <c r="AL924" i="6"/>
  <c r="AL928" i="6"/>
  <c r="AJ928" i="6"/>
  <c r="AJ780" i="6"/>
  <c r="AJ960" i="6"/>
  <c r="AJ955" i="6"/>
  <c r="AL988" i="6"/>
  <c r="AL992" i="6"/>
  <c r="AL63" i="6"/>
  <c r="AJ63" i="6"/>
  <c r="AL30" i="6"/>
  <c r="AJ30" i="6"/>
  <c r="AJ930" i="6"/>
  <c r="AJ347" i="6"/>
  <c r="AL731" i="6"/>
  <c r="AL836" i="6"/>
  <c r="AL880" i="6"/>
  <c r="AL932" i="6"/>
  <c r="AL401" i="6"/>
  <c r="AL707" i="6"/>
  <c r="AL805" i="6"/>
  <c r="AL732" i="6"/>
  <c r="AJ293" i="6"/>
  <c r="AJ271" i="6"/>
  <c r="AL569" i="6"/>
  <c r="AJ184" i="6"/>
  <c r="AJ8" i="6"/>
  <c r="AJ482" i="6"/>
  <c r="AJ720" i="6"/>
  <c r="AJ186" i="6"/>
  <c r="AJ479" i="6"/>
  <c r="AJ180" i="6"/>
  <c r="AN286" i="6"/>
  <c r="AM286" i="6"/>
  <c r="AL74" i="6"/>
  <c r="AJ74" i="6"/>
  <c r="AL70" i="6"/>
  <c r="AJ70" i="6"/>
  <c r="AI184" i="6"/>
  <c r="AI596" i="6"/>
  <c r="AI540" i="6"/>
  <c r="AI790" i="6"/>
  <c r="AI697" i="6"/>
  <c r="AL117" i="6"/>
  <c r="AJ117" i="6"/>
  <c r="AL318" i="6"/>
  <c r="AJ318" i="6"/>
  <c r="AL257" i="6"/>
  <c r="AJ257" i="6"/>
  <c r="AL279" i="6"/>
  <c r="AJ279" i="6"/>
  <c r="AL150" i="6"/>
  <c r="AJ150" i="6"/>
  <c r="AL270" i="6"/>
  <c r="AJ270" i="6"/>
  <c r="AL138" i="6"/>
  <c r="AJ138" i="6"/>
  <c r="AL319" i="6"/>
  <c r="AJ319" i="6"/>
  <c r="AL400" i="6"/>
  <c r="AJ400" i="6"/>
  <c r="AL316" i="6"/>
  <c r="AJ316" i="6"/>
  <c r="AL404" i="6"/>
  <c r="AJ404" i="6"/>
  <c r="AL100" i="6"/>
  <c r="AJ100" i="6"/>
  <c r="AL377" i="6"/>
  <c r="AJ377" i="6"/>
  <c r="AL94" i="6"/>
  <c r="AJ94" i="6"/>
  <c r="AL557" i="6"/>
  <c r="AJ557" i="6"/>
  <c r="AL466" i="6"/>
  <c r="AJ466" i="6"/>
  <c r="AJ551" i="6"/>
  <c r="AL598" i="6"/>
  <c r="AL549" i="6"/>
  <c r="AJ549" i="6"/>
  <c r="AL554" i="6"/>
  <c r="AJ554" i="6"/>
  <c r="AL216" i="6"/>
  <c r="AJ216" i="6"/>
  <c r="AL206" i="6"/>
  <c r="AJ206" i="6"/>
  <c r="AL577" i="6"/>
  <c r="AJ577" i="6"/>
  <c r="AJ611" i="6"/>
  <c r="AL283" i="6"/>
  <c r="AJ283" i="6"/>
  <c r="AL605" i="6"/>
  <c r="AL635" i="6"/>
  <c r="AJ635" i="6"/>
  <c r="AL655" i="6"/>
  <c r="AJ655" i="6"/>
  <c r="AJ666" i="6"/>
  <c r="AJ671" i="6"/>
  <c r="AL671" i="6"/>
  <c r="AL662" i="6"/>
  <c r="AJ338" i="6"/>
  <c r="AL338" i="6"/>
  <c r="AL540" i="6"/>
  <c r="AJ540" i="6"/>
  <c r="AJ744" i="6"/>
  <c r="AL790" i="6"/>
  <c r="AL397" i="6"/>
  <c r="AJ397" i="6"/>
  <c r="AJ806" i="6"/>
  <c r="AL806" i="6"/>
  <c r="AJ813" i="6"/>
  <c r="AL417" i="6"/>
  <c r="AJ417" i="6"/>
  <c r="AL455" i="6"/>
  <c r="AJ455" i="6"/>
  <c r="AJ834" i="6"/>
  <c r="AJ817" i="6"/>
  <c r="AL817" i="6"/>
  <c r="AL460" i="6"/>
  <c r="AJ460" i="6"/>
  <c r="AL506" i="6"/>
  <c r="AJ506" i="6"/>
  <c r="AJ713" i="6"/>
  <c r="AL713" i="6"/>
  <c r="AJ888" i="6"/>
  <c r="AL914" i="6"/>
  <c r="AJ914" i="6"/>
  <c r="AJ725" i="6"/>
  <c r="AL725" i="6"/>
  <c r="AJ746" i="6"/>
  <c r="AJ929" i="6"/>
  <c r="AL940" i="6"/>
  <c r="AJ768" i="6"/>
  <c r="AJ808" i="6"/>
  <c r="AL808" i="6"/>
  <c r="AL841" i="6"/>
  <c r="AJ841" i="6"/>
  <c r="AL997" i="6"/>
  <c r="AL845" i="6"/>
  <c r="AJ845" i="6"/>
  <c r="AJ538" i="6"/>
  <c r="AL683" i="6"/>
  <c r="AL787" i="6"/>
  <c r="AL874" i="6"/>
  <c r="AL927" i="6"/>
  <c r="AL297" i="6"/>
  <c r="AJ662" i="6"/>
  <c r="AL955" i="6"/>
  <c r="AJ916" i="6"/>
  <c r="AL447" i="6"/>
  <c r="AJ562" i="6"/>
  <c r="AL164" i="6"/>
  <c r="AJ83" i="6"/>
  <c r="AJ710" i="6"/>
  <c r="AI470" i="6"/>
  <c r="AI664" i="6"/>
  <c r="AI349" i="6"/>
  <c r="AI736" i="6"/>
  <c r="AI762" i="6"/>
  <c r="AI416" i="6"/>
  <c r="AI458" i="6"/>
  <c r="AI723" i="6"/>
  <c r="AI934" i="6"/>
  <c r="AI649" i="6"/>
  <c r="AI698" i="6"/>
  <c r="AI936" i="6"/>
  <c r="AI485" i="6"/>
  <c r="AI389" i="6"/>
  <c r="AI465" i="6"/>
  <c r="AI228" i="6"/>
  <c r="AI661" i="6"/>
  <c r="AI769" i="6"/>
  <c r="AI443" i="6"/>
  <c r="AI797" i="6"/>
  <c r="AI818" i="6"/>
  <c r="AI946" i="6"/>
  <c r="AI607" i="6"/>
  <c r="AI230" i="6"/>
  <c r="AI879" i="6"/>
  <c r="AI932" i="6"/>
  <c r="AI777" i="6"/>
  <c r="AI955" i="6"/>
  <c r="AI843" i="6"/>
  <c r="AI325" i="6"/>
  <c r="AI433" i="6"/>
  <c r="AI963" i="6"/>
  <c r="AI363" i="6"/>
  <c r="AI466" i="6"/>
  <c r="AI581" i="6"/>
  <c r="AI622" i="6"/>
  <c r="AI134" i="6"/>
  <c r="AI657" i="6"/>
  <c r="AI919" i="6"/>
  <c r="AI435" i="6"/>
  <c r="AI197" i="6"/>
  <c r="AI75" i="6"/>
  <c r="AI308" i="6"/>
  <c r="AI351" i="6"/>
  <c r="AI441" i="6"/>
  <c r="AI447" i="6"/>
  <c r="AI894" i="6"/>
  <c r="AI914" i="6"/>
  <c r="AI760" i="6"/>
  <c r="AI940" i="6"/>
  <c r="AI974" i="6"/>
  <c r="AI989" i="6"/>
  <c r="AI298" i="6"/>
  <c r="AI477" i="6"/>
  <c r="AI633" i="6"/>
  <c r="AI703" i="6"/>
  <c r="AI707" i="6"/>
  <c r="AI565" i="6"/>
  <c r="AI531" i="6"/>
  <c r="AI728" i="6"/>
  <c r="AI838" i="6"/>
  <c r="AI848" i="6"/>
  <c r="AI743" i="6"/>
  <c r="AI282" i="6"/>
  <c r="AI178" i="6"/>
  <c r="AI382" i="6"/>
  <c r="AI166" i="6"/>
  <c r="AI143" i="6"/>
  <c r="AI630" i="6"/>
  <c r="AI686" i="6"/>
  <c r="AI671" i="6"/>
  <c r="AI347" i="6"/>
  <c r="AI379" i="6"/>
  <c r="AI837" i="6"/>
  <c r="AI910" i="6"/>
  <c r="AI901" i="6"/>
  <c r="AI337" i="6"/>
  <c r="AI424" i="6"/>
  <c r="AI459" i="6"/>
  <c r="AI539" i="6"/>
  <c r="AI930" i="6"/>
  <c r="AI598" i="6"/>
  <c r="AI788" i="6"/>
  <c r="AI871" i="6"/>
  <c r="AI212" i="6"/>
  <c r="AI85" i="6"/>
  <c r="AI491" i="6"/>
  <c r="AI39" i="6"/>
  <c r="AI593" i="6"/>
  <c r="AI216" i="6"/>
  <c r="AI586" i="6"/>
  <c r="AI807" i="6"/>
  <c r="AI834" i="6"/>
  <c r="AI864" i="6"/>
  <c r="AI192" i="6"/>
  <c r="AI577" i="6"/>
  <c r="AI310" i="6"/>
  <c r="AI600" i="6"/>
  <c r="AI742" i="6"/>
  <c r="AI997" i="6"/>
  <c r="AI406" i="6"/>
  <c r="AI521" i="6"/>
  <c r="AI113" i="6"/>
  <c r="AI670" i="6"/>
  <c r="AI350" i="6"/>
  <c r="AI391" i="6"/>
  <c r="AI750" i="6"/>
  <c r="AI986" i="6"/>
  <c r="AI682" i="6"/>
  <c r="AI129" i="6"/>
  <c r="AI295" i="6"/>
  <c r="AI471" i="6"/>
  <c r="AI617" i="6"/>
  <c r="AI905" i="6"/>
  <c r="AI440" i="6"/>
  <c r="AI715" i="6"/>
  <c r="AI179" i="6"/>
  <c r="AI62" i="6"/>
  <c r="AI100" i="6"/>
  <c r="AI476" i="6"/>
  <c r="AI851" i="6"/>
  <c r="AI768" i="6"/>
  <c r="AI970" i="6"/>
  <c r="AI792" i="6"/>
  <c r="AI996" i="6"/>
  <c r="AI495" i="6"/>
  <c r="AI482" i="6"/>
  <c r="AI305" i="6"/>
  <c r="AI574" i="6"/>
  <c r="AI687" i="6"/>
  <c r="AI348" i="6"/>
  <c r="AI544" i="6"/>
  <c r="AI726" i="6"/>
  <c r="AI886" i="6"/>
  <c r="AI751" i="6"/>
  <c r="AI966" i="6"/>
  <c r="AI285" i="6"/>
  <c r="AI359" i="6"/>
  <c r="AI172" i="6"/>
  <c r="AI602" i="6"/>
  <c r="AI647" i="6"/>
  <c r="AI158" i="6"/>
  <c r="AI899" i="6"/>
  <c r="AI912" i="6"/>
  <c r="AI984" i="6"/>
  <c r="AI846" i="6"/>
  <c r="AI569" i="6"/>
  <c r="AI631" i="6"/>
  <c r="AI624" i="6"/>
  <c r="AI690" i="6"/>
  <c r="AI732" i="6"/>
  <c r="AI793" i="6"/>
  <c r="AI528" i="6"/>
  <c r="AI725" i="6"/>
  <c r="AI920" i="6"/>
  <c r="AI300" i="6"/>
  <c r="AI452" i="6"/>
  <c r="AI492" i="6"/>
  <c r="AI549" i="6"/>
  <c r="AI643" i="6"/>
  <c r="AI658" i="6"/>
  <c r="AI332" i="6"/>
  <c r="AI709" i="6"/>
  <c r="AI533" i="6"/>
  <c r="AI395" i="6"/>
  <c r="AI434" i="6"/>
  <c r="AI817" i="6"/>
  <c r="AI810" i="6"/>
  <c r="AI509" i="6"/>
  <c r="AI880" i="6"/>
  <c r="AI903" i="6"/>
  <c r="AI965" i="6"/>
  <c r="AI841" i="6"/>
  <c r="AI845" i="6"/>
  <c r="AI60" i="6"/>
  <c r="AI318" i="6"/>
  <c r="AI69" i="6"/>
  <c r="AI639" i="6"/>
  <c r="AI731" i="6"/>
  <c r="AI950" i="6"/>
  <c r="AI130" i="6"/>
  <c r="AI676" i="6"/>
  <c r="AI825" i="6"/>
  <c r="AI812" i="6"/>
  <c r="AI336" i="6"/>
  <c r="AI604" i="6"/>
  <c r="AI109" i="6"/>
  <c r="AI648" i="6"/>
  <c r="AI691" i="6"/>
  <c r="AI553" i="6"/>
  <c r="AI49" i="6"/>
  <c r="AI597" i="6"/>
  <c r="AI537" i="6"/>
  <c r="AI409" i="6"/>
  <c r="AI131" i="6"/>
  <c r="AI288" i="6"/>
  <c r="AI729" i="6"/>
  <c r="AI712" i="6"/>
  <c r="AI964" i="6"/>
  <c r="AI28" i="6"/>
  <c r="AI268" i="6"/>
  <c r="AI366" i="6"/>
  <c r="AI407" i="6"/>
  <c r="AI160" i="6"/>
  <c r="AI446" i="6"/>
  <c r="AI580" i="6"/>
  <c r="AI587" i="6"/>
  <c r="AI672" i="6"/>
  <c r="AI787" i="6"/>
  <c r="AI748" i="6"/>
  <c r="AI821" i="6"/>
  <c r="AI524" i="6"/>
  <c r="AI866" i="6"/>
  <c r="AI951" i="6"/>
  <c r="AI943" i="6"/>
  <c r="AI977" i="6"/>
  <c r="AI973" i="6"/>
  <c r="AI857" i="6"/>
  <c r="AI174" i="6"/>
  <c r="AI177" i="6"/>
  <c r="AI489" i="6"/>
  <c r="AI314" i="6"/>
  <c r="AI612" i="6"/>
  <c r="AI650" i="6"/>
  <c r="AI144" i="6"/>
  <c r="AI289" i="6"/>
  <c r="AI706" i="6"/>
  <c r="AI339" i="6"/>
  <c r="AI428" i="6"/>
  <c r="AI488" i="6"/>
  <c r="AI867" i="6"/>
  <c r="AI868" i="6"/>
  <c r="AI816" i="6"/>
  <c r="AI978" i="6"/>
  <c r="AI991" i="6"/>
  <c r="AI957" i="6"/>
  <c r="AI46" i="6"/>
  <c r="AI404" i="6"/>
  <c r="AI678" i="6"/>
  <c r="AI745" i="6"/>
  <c r="AI785" i="6"/>
  <c r="AI831" i="6"/>
  <c r="AI530" i="6"/>
  <c r="AI922" i="6"/>
  <c r="AI408" i="6"/>
  <c r="AI426" i="6"/>
  <c r="AI480" i="6"/>
  <c r="AI494" i="6"/>
  <c r="AI585" i="6"/>
  <c r="AI623" i="6"/>
  <c r="AI693" i="6"/>
  <c r="AI674" i="6"/>
  <c r="AI423" i="6"/>
  <c r="AI806" i="6"/>
  <c r="AI436" i="6"/>
  <c r="AI863" i="6"/>
  <c r="AI735" i="6"/>
  <c r="AI746" i="6"/>
  <c r="AI921" i="6"/>
  <c r="AI789" i="6"/>
  <c r="AI823" i="6"/>
  <c r="AI820" i="6"/>
  <c r="AI992" i="6"/>
  <c r="AI34" i="6"/>
  <c r="AI95" i="6"/>
  <c r="AI387" i="6"/>
  <c r="AI196" i="6"/>
  <c r="AI601" i="6"/>
  <c r="AI419" i="6"/>
  <c r="AI832" i="6"/>
  <c r="AI503" i="6"/>
  <c r="AI911" i="6"/>
  <c r="AI754" i="6"/>
  <c r="AI944" i="6"/>
  <c r="AI829" i="6"/>
  <c r="AI999" i="6"/>
  <c r="AI299" i="6"/>
  <c r="AI182" i="6"/>
  <c r="AI421" i="6"/>
  <c r="AI393" i="6"/>
  <c r="AI464" i="6"/>
  <c r="AI620" i="6"/>
  <c r="AI311" i="6"/>
  <c r="AI619" i="6"/>
  <c r="AI656" i="6"/>
  <c r="AI364" i="6"/>
  <c r="AI721" i="6"/>
  <c r="AI414" i="6"/>
  <c r="AI756" i="6"/>
  <c r="AI514" i="6"/>
  <c r="AI872" i="6"/>
  <c r="AI739" i="6"/>
  <c r="AI939" i="6"/>
  <c r="AI856" i="6"/>
  <c r="AI786" i="6"/>
  <c r="AI791" i="6"/>
  <c r="AI225" i="6"/>
  <c r="AI159" i="6"/>
  <c r="AI513" i="6"/>
  <c r="AI202" i="6"/>
  <c r="AI614" i="6"/>
  <c r="AI346" i="6"/>
  <c r="AI738" i="6"/>
  <c r="AI770" i="6"/>
  <c r="AI432" i="6"/>
  <c r="AI460" i="6"/>
  <c r="AI463" i="6"/>
  <c r="AI891" i="6"/>
  <c r="AI859" i="6"/>
  <c r="AI908" i="6"/>
  <c r="AI749" i="6"/>
  <c r="AI958" i="6"/>
  <c r="AI987" i="6"/>
  <c r="AI398" i="6"/>
  <c r="AI415" i="6"/>
  <c r="AI507" i="6"/>
  <c r="AI91" i="6"/>
  <c r="AI582" i="6"/>
  <c r="AI616" i="6"/>
  <c r="AI629" i="6"/>
  <c r="AI264" i="6"/>
  <c r="AI651" i="6"/>
  <c r="AI668" i="6"/>
  <c r="AI417" i="6"/>
  <c r="AI390" i="6"/>
  <c r="AI547" i="6"/>
  <c r="AI800" i="6"/>
  <c r="AI765" i="6"/>
  <c r="AI814" i="6"/>
  <c r="AI833" i="6"/>
  <c r="AI855" i="6"/>
  <c r="AI376" i="6"/>
  <c r="AI969" i="6"/>
  <c r="AI103" i="6"/>
  <c r="AI302" i="6"/>
  <c r="AI316" i="6"/>
  <c r="AI371" i="6"/>
  <c r="AI186" i="6"/>
  <c r="AI515" i="6"/>
  <c r="AI632" i="6"/>
  <c r="AI717" i="6"/>
  <c r="AI680" i="6"/>
  <c r="AI700" i="6"/>
  <c r="AI536" i="6"/>
  <c r="AI422" i="6"/>
  <c r="AI764" i="6"/>
  <c r="AI835" i="6"/>
  <c r="AI705" i="6"/>
  <c r="AI926" i="6"/>
  <c r="AI960" i="6"/>
  <c r="AI981" i="6"/>
  <c r="AI824" i="6"/>
  <c r="AI982" i="6"/>
  <c r="AI142" i="6"/>
  <c r="AI255" i="6"/>
  <c r="AI637" i="6"/>
  <c r="AI210" i="6"/>
  <c r="AI238" i="6"/>
  <c r="AI429" i="6"/>
  <c r="AI917" i="6"/>
  <c r="AI31" i="6"/>
  <c r="AI137" i="6"/>
  <c r="AI399" i="6"/>
  <c r="AI333" i="6"/>
  <c r="AI737" i="6"/>
  <c r="AI694" i="6"/>
  <c r="AI32" i="6"/>
  <c r="AI59" i="6"/>
  <c r="AI188" i="6"/>
  <c r="AI909" i="6"/>
  <c r="AI473" i="6"/>
  <c r="AI122" i="6"/>
  <c r="AI525" i="6"/>
  <c r="AI296" i="6"/>
  <c r="AI897" i="6"/>
  <c r="AI245" i="6"/>
  <c r="AI171" i="6"/>
  <c r="AI235" i="6"/>
  <c r="AI163" i="6"/>
  <c r="AI58" i="6"/>
  <c r="AI101" i="6"/>
  <c r="AI326" i="6"/>
  <c r="AI94" i="6"/>
  <c r="AI468" i="6"/>
  <c r="AI156" i="6"/>
  <c r="AI548" i="6"/>
  <c r="AI211" i="6"/>
  <c r="AI259" i="6"/>
  <c r="AI613" i="6"/>
  <c r="AI683" i="6"/>
  <c r="AI372" i="6"/>
  <c r="AI541" i="6"/>
  <c r="AI794" i="6"/>
  <c r="AI779" i="6"/>
  <c r="AI684" i="6"/>
  <c r="AI927" i="6"/>
  <c r="AI931" i="6"/>
  <c r="AI952" i="6"/>
  <c r="AI954" i="6"/>
  <c r="AI849" i="6"/>
  <c r="AI304" i="6"/>
  <c r="AI360" i="6"/>
  <c r="AI110" i="6"/>
  <c r="AI145" i="6"/>
  <c r="AI486" i="6"/>
  <c r="AI498" i="6"/>
  <c r="AI200" i="6"/>
  <c r="AI570" i="6"/>
  <c r="AI618" i="6"/>
  <c r="AI611" i="6"/>
  <c r="AI665" i="6"/>
  <c r="AI269" i="6"/>
  <c r="AI64" i="6"/>
  <c r="AI82" i="6"/>
  <c r="AI147" i="6"/>
  <c r="AI224" i="6"/>
  <c r="AI26" i="6"/>
  <c r="AI185" i="6"/>
  <c r="AI50" i="6"/>
  <c r="AI40" i="6"/>
  <c r="AI365" i="6"/>
  <c r="AI106" i="6"/>
  <c r="AI427" i="6"/>
  <c r="AI512" i="6"/>
  <c r="AI449" i="6"/>
  <c r="AI558" i="6"/>
  <c r="AI550" i="6"/>
  <c r="AI307" i="6"/>
  <c r="AI590" i="6"/>
  <c r="AI699" i="6"/>
  <c r="AI595" i="6"/>
  <c r="AI322" i="6"/>
  <c r="AI701" i="6"/>
  <c r="AI341" i="6"/>
  <c r="AI362" i="6"/>
  <c r="AI438" i="6"/>
  <c r="AI740" i="6"/>
  <c r="AI752" i="6"/>
  <c r="AI490" i="6"/>
  <c r="AI496" i="6"/>
  <c r="AI487" i="6"/>
  <c r="AI842" i="6"/>
  <c r="AI836" i="6"/>
  <c r="AI881" i="6"/>
  <c r="AI861" i="6"/>
  <c r="AI873" i="6"/>
  <c r="AI815" i="6"/>
  <c r="AI968" i="6"/>
  <c r="AI975" i="6"/>
  <c r="AI239" i="6"/>
  <c r="AI15" i="6"/>
  <c r="AI227" i="6"/>
  <c r="AI180" i="6"/>
  <c r="AI187" i="6"/>
  <c r="AI383" i="6"/>
  <c r="AI388" i="6"/>
  <c r="AI425" i="6"/>
  <c r="AI493" i="6"/>
  <c r="AI105" i="6"/>
  <c r="AI231" i="6"/>
  <c r="AI621" i="6"/>
  <c r="AI93" i="6"/>
  <c r="AI263" i="6"/>
  <c r="AI253" i="6"/>
  <c r="AI669" i="6"/>
  <c r="AI330" i="6"/>
  <c r="AI542" i="6"/>
  <c r="AI720" i="6"/>
  <c r="AI543" i="6"/>
  <c r="AI772" i="6"/>
  <c r="AI744" i="6"/>
  <c r="AI454" i="6"/>
  <c r="AI775" i="6"/>
  <c r="AI840" i="6"/>
  <c r="AI497" i="6"/>
  <c r="AI860" i="6"/>
  <c r="AI883" i="6"/>
  <c r="AI902" i="6"/>
  <c r="AI906" i="6"/>
  <c r="AI918" i="6"/>
  <c r="AI953" i="6"/>
  <c r="AI776" i="6"/>
  <c r="AI1000" i="6"/>
  <c r="AI292" i="6"/>
  <c r="AI355" i="6"/>
  <c r="AI386" i="6"/>
  <c r="AI176" i="6"/>
  <c r="AI133" i="6"/>
  <c r="AI527" i="6"/>
  <c r="AI551" i="6"/>
  <c r="AI107" i="6"/>
  <c r="AI578" i="6"/>
  <c r="AI634" i="6"/>
  <c r="AI640" i="6"/>
  <c r="AI685" i="6"/>
  <c r="AI710" i="6"/>
  <c r="AI538" i="6"/>
  <c r="AI345" i="6"/>
  <c r="AI397" i="6"/>
  <c r="AI499" i="6"/>
  <c r="AI451" i="6"/>
  <c r="AI500" i="6"/>
  <c r="AI876" i="6"/>
  <c r="AI898" i="6"/>
  <c r="AI865" i="6"/>
  <c r="AI916" i="6"/>
  <c r="AI907" i="6"/>
  <c r="AI783" i="6"/>
  <c r="AI961" i="6"/>
  <c r="AI956" i="6"/>
  <c r="AI971" i="6"/>
  <c r="AI998" i="6"/>
  <c r="AI677" i="6"/>
  <c r="AI320" i="6"/>
  <c r="AI771" i="6"/>
  <c r="AI803" i="6"/>
  <c r="AI532" i="6"/>
  <c r="AI747" i="6"/>
  <c r="AI753" i="6"/>
  <c r="AI804" i="6"/>
  <c r="AI827" i="6"/>
  <c r="AI813" i="6"/>
  <c r="AI506" i="6"/>
  <c r="AI875" i="6"/>
  <c r="AI853" i="6"/>
  <c r="AI870" i="6"/>
  <c r="AI893" i="6"/>
  <c r="AI913" i="6"/>
  <c r="AI929" i="6"/>
  <c r="AI805" i="6"/>
  <c r="AI795" i="6"/>
  <c r="AI980" i="6"/>
  <c r="AI988" i="6"/>
  <c r="AI45" i="6"/>
  <c r="AI281" i="6"/>
  <c r="AI21" i="6"/>
  <c r="AI44" i="6"/>
  <c r="AI54" i="6"/>
  <c r="AI396" i="6"/>
  <c r="AI369" i="6"/>
  <c r="AI125" i="6"/>
  <c r="AI413" i="6"/>
  <c r="AI484" i="6"/>
  <c r="AI467" i="6"/>
  <c r="AI505" i="6"/>
  <c r="AI561" i="6"/>
  <c r="AI218" i="6"/>
  <c r="AI189" i="6"/>
  <c r="AI563" i="6"/>
  <c r="AI236" i="6"/>
  <c r="AI594" i="6"/>
  <c r="AI262" i="6"/>
  <c r="AI662" i="6"/>
  <c r="AI293" i="6"/>
  <c r="AI401" i="6"/>
  <c r="AI761" i="6"/>
  <c r="AI545" i="6"/>
  <c r="AI826" i="6"/>
  <c r="AI457" i="6"/>
  <c r="AI774" i="6"/>
  <c r="AI822" i="6"/>
  <c r="AI884" i="6"/>
  <c r="AI719" i="6"/>
  <c r="AI862" i="6"/>
  <c r="AI716" i="6"/>
  <c r="AI758" i="6"/>
  <c r="AI781" i="6"/>
  <c r="AI995" i="6"/>
  <c r="AI1001" i="6"/>
  <c r="AI301" i="6"/>
  <c r="AI88" i="6"/>
  <c r="AI191" i="6"/>
  <c r="AI444" i="6"/>
  <c r="AI168" i="6"/>
  <c r="AI313" i="6"/>
  <c r="AI588" i="6"/>
  <c r="AI645" i="6"/>
  <c r="AI625" i="6"/>
  <c r="AI603" i="6"/>
  <c r="AI628" i="6"/>
  <c r="AI679" i="6"/>
  <c r="AI324" i="6"/>
  <c r="AI546" i="6"/>
  <c r="AI782" i="6"/>
  <c r="AI799" i="6"/>
  <c r="AI445" i="6"/>
  <c r="AI809" i="6"/>
  <c r="AI888" i="6"/>
  <c r="AI529" i="6"/>
  <c r="AI877" i="6"/>
  <c r="AI882" i="6"/>
  <c r="AI714" i="6"/>
  <c r="AI915" i="6"/>
  <c r="AI924" i="6"/>
  <c r="AI976" i="6"/>
  <c r="AI972" i="6"/>
  <c r="AI839" i="6"/>
  <c r="AI519" i="6"/>
  <c r="AI139" i="6"/>
  <c r="AI127" i="6"/>
  <c r="AI27" i="6"/>
  <c r="AI215" i="6"/>
  <c r="AI6" i="6"/>
  <c r="AI128" i="6"/>
  <c r="AI203" i="6"/>
  <c r="AI209" i="6"/>
  <c r="AI53" i="6"/>
  <c r="AI462" i="6"/>
  <c r="AI653" i="6"/>
  <c r="AI357" i="6"/>
  <c r="AI900" i="6"/>
  <c r="AI935" i="6"/>
  <c r="AI808" i="6"/>
  <c r="AI979" i="6"/>
  <c r="AI254" i="6"/>
  <c r="AI117" i="6"/>
  <c r="AI42" i="6"/>
  <c r="AI266" i="6"/>
  <c r="AI41" i="6"/>
  <c r="AI233" i="6"/>
  <c r="AI81" i="6"/>
  <c r="AI96" i="6"/>
  <c r="AI237" i="6"/>
  <c r="AI57" i="6"/>
  <c r="AI273" i="6"/>
  <c r="AI205" i="6"/>
  <c r="AI14" i="6"/>
  <c r="AI33" i="6"/>
  <c r="AI280" i="6"/>
  <c r="AI248" i="6"/>
  <c r="AI608" i="6"/>
  <c r="AI741" i="6"/>
  <c r="AI557" i="6"/>
  <c r="AI11" i="6"/>
  <c r="AI52" i="6"/>
  <c r="AI68" i="6"/>
  <c r="AI194" i="6"/>
  <c r="AI294" i="6"/>
  <c r="AI77" i="6"/>
  <c r="AI256" i="6"/>
  <c r="AI114" i="6"/>
  <c r="AI277" i="6"/>
  <c r="AI79" i="6"/>
  <c r="AI25" i="6"/>
  <c r="AI92" i="6"/>
  <c r="AI243" i="6"/>
  <c r="AI315" i="6"/>
  <c r="AI361" i="6"/>
  <c r="AI175" i="6"/>
  <c r="AI394" i="6"/>
  <c r="AI384" i="6"/>
  <c r="AI375" i="6"/>
  <c r="AI124" i="6"/>
  <c r="AI556" i="6"/>
  <c r="AI526" i="6"/>
  <c r="AI508" i="6"/>
  <c r="AI566" i="6"/>
  <c r="AI571" i="6"/>
  <c r="AI283" i="6"/>
  <c r="AI627" i="6"/>
  <c r="AI297" i="6"/>
  <c r="AI696" i="6"/>
  <c r="AI328" i="6"/>
  <c r="AI711" i="6"/>
  <c r="AI773" i="6"/>
  <c r="AI378" i="6"/>
  <c r="AI727" i="6"/>
  <c r="AI431" i="6"/>
  <c r="AI430" i="6"/>
  <c r="AI811" i="6"/>
  <c r="AI472" i="6"/>
  <c r="AI819" i="6"/>
  <c r="AI479" i="6"/>
  <c r="AI520" i="6"/>
  <c r="AI844" i="6"/>
  <c r="AI890" i="6"/>
  <c r="AI889" i="6"/>
  <c r="AI87" i="6"/>
  <c r="AI242" i="6"/>
  <c r="AI148" i="6"/>
  <c r="AI10" i="6"/>
  <c r="AI222" i="6"/>
  <c r="AI244" i="6"/>
  <c r="AI132" i="6"/>
  <c r="AI155" i="6"/>
  <c r="AI290" i="6"/>
  <c r="AI323" i="6"/>
  <c r="AI356" i="6"/>
  <c r="AI400" i="6"/>
  <c r="AI405" i="6"/>
  <c r="AI374" i="6"/>
  <c r="AI80" i="6"/>
  <c r="AI504" i="6"/>
  <c r="AI437" i="6"/>
  <c r="AI55" i="6"/>
  <c r="AI573" i="6"/>
  <c r="AI223" i="6"/>
  <c r="AI226" i="6"/>
  <c r="AI576" i="6"/>
  <c r="AI13" i="6"/>
  <c r="AI112" i="6"/>
  <c r="AI37" i="6"/>
  <c r="AI73" i="6"/>
  <c r="AI12" i="6"/>
  <c r="AI249" i="6"/>
  <c r="AI20" i="6"/>
  <c r="AI279" i="6"/>
  <c r="AI150" i="6"/>
  <c r="AI19" i="6"/>
  <c r="AI208" i="6"/>
  <c r="AI265" i="6"/>
  <c r="AI153" i="6"/>
  <c r="AI141" i="6"/>
  <c r="AI2" i="6"/>
  <c r="AI199" i="6"/>
  <c r="AI111" i="6"/>
  <c r="AI274" i="6"/>
  <c r="AI30" i="6"/>
  <c r="AI193" i="6"/>
  <c r="AI164" i="6"/>
  <c r="AI246" i="6"/>
  <c r="AI67" i="6"/>
  <c r="AI108" i="6"/>
  <c r="AI71" i="6"/>
  <c r="AI140" i="6"/>
  <c r="AI219" i="6"/>
  <c r="AI5" i="6"/>
  <c r="AI207" i="6"/>
  <c r="AI213" i="6"/>
  <c r="AI29" i="6"/>
  <c r="AI340" i="6"/>
  <c r="AI38" i="6"/>
  <c r="AI554" i="6"/>
  <c r="AI76" i="6"/>
  <c r="AI126" i="6"/>
  <c r="AI450" i="6"/>
  <c r="AI151" i="6"/>
  <c r="AI448" i="6"/>
  <c r="AI523" i="6"/>
  <c r="AI56" i="6"/>
  <c r="AI567" i="6"/>
  <c r="AI591" i="6"/>
  <c r="AI206" i="6"/>
  <c r="AI214" i="6"/>
  <c r="AI599" i="6"/>
  <c r="AI119" i="6"/>
  <c r="AI644" i="6"/>
  <c r="AI636" i="6"/>
  <c r="AI652" i="6"/>
  <c r="AI681" i="6"/>
  <c r="AI673" i="6"/>
  <c r="AI352" i="6"/>
  <c r="AI702" i="6"/>
  <c r="AI343" i="6"/>
  <c r="AI734" i="6"/>
  <c r="AI778" i="6"/>
  <c r="AI469" i="6"/>
  <c r="AI170" i="6"/>
  <c r="AI402" i="6"/>
  <c r="AI136" i="6"/>
  <c r="AI161" i="6"/>
  <c r="AI152" i="6"/>
  <c r="AI70" i="6"/>
  <c r="AI240" i="6"/>
  <c r="AI47" i="6"/>
  <c r="AI275" i="6"/>
  <c r="AI353" i="6"/>
  <c r="AI3" i="6"/>
  <c r="AI195" i="6"/>
  <c r="AI584" i="6"/>
  <c r="AI204" i="6"/>
  <c r="AI97" i="6"/>
  <c r="AI8" i="6"/>
  <c r="AI217" i="6"/>
  <c r="AI17" i="6"/>
  <c r="AI286" i="6"/>
  <c r="AI411" i="6"/>
  <c r="AI157" i="6"/>
  <c r="AI483" i="6"/>
  <c r="AI555" i="6"/>
  <c r="AI502" i="6"/>
  <c r="AI589" i="6"/>
  <c r="AI592" i="6"/>
  <c r="AI267" i="6"/>
  <c r="AI626" i="6"/>
  <c r="AI232" i="6"/>
  <c r="AI659" i="6"/>
  <c r="AI635" i="6"/>
  <c r="AI655" i="6"/>
  <c r="AI688" i="6"/>
  <c r="AI331" i="6"/>
  <c r="AI381" i="6"/>
  <c r="AI370" i="6"/>
  <c r="AI412" i="6"/>
  <c r="AI801" i="6"/>
  <c r="AI475" i="6"/>
  <c r="AI518" i="6"/>
  <c r="AI887" i="6"/>
  <c r="AI522" i="6"/>
  <c r="AI713" i="6"/>
  <c r="AI904" i="6"/>
  <c r="AI938" i="6"/>
  <c r="AI941" i="6"/>
  <c r="AI251" i="6"/>
  <c r="AI287" i="6"/>
  <c r="AI86" i="6"/>
  <c r="AI319" i="6"/>
  <c r="AI367" i="6"/>
  <c r="AI74" i="6"/>
  <c r="AI16" i="6"/>
  <c r="AI36" i="6"/>
  <c r="AI4" i="6"/>
  <c r="AI99" i="6"/>
  <c r="AI98" i="6"/>
  <c r="AI234" i="6"/>
  <c r="AI258" i="6"/>
  <c r="AI121" i="6"/>
  <c r="AI48" i="6"/>
  <c r="AI120" i="6"/>
  <c r="AI201" i="6"/>
  <c r="AI167" i="6"/>
  <c r="AI89" i="6"/>
  <c r="AI35" i="6"/>
  <c r="AI18" i="6"/>
  <c r="AI276" i="6"/>
  <c r="AI241" i="6"/>
  <c r="AI260" i="6"/>
  <c r="AI247" i="6"/>
  <c r="AI317" i="6"/>
  <c r="AI284" i="6"/>
  <c r="AI344" i="6"/>
  <c r="AI354" i="6"/>
  <c r="AI358" i="6"/>
  <c r="AI385" i="6"/>
  <c r="AI478" i="6"/>
  <c r="AI380" i="6"/>
  <c r="AI442" i="6"/>
  <c r="AI517" i="6"/>
  <c r="AI306" i="6"/>
  <c r="AI896" i="6"/>
  <c r="AI63" i="6"/>
  <c r="AI51" i="6"/>
  <c r="AI272" i="6"/>
  <c r="AI116" i="6"/>
  <c r="AI65" i="6"/>
  <c r="AI162" i="6"/>
  <c r="AI257" i="6"/>
  <c r="AI138" i="6"/>
  <c r="AI377" i="6"/>
  <c r="AI61" i="6"/>
  <c r="AI321" i="6"/>
  <c r="AI560" i="6"/>
  <c r="AI190" i="6"/>
  <c r="AI115" i="6"/>
  <c r="AI261" i="6"/>
  <c r="AI173" i="6"/>
  <c r="AI84" i="6"/>
  <c r="AI278" i="6"/>
  <c r="AI135" i="6"/>
  <c r="AI646" i="6"/>
  <c r="AI123" i="6"/>
  <c r="AI252" i="6"/>
  <c r="AI43" i="6"/>
  <c r="AI24" i="6"/>
  <c r="AI250" i="6"/>
  <c r="AI327" i="6"/>
  <c r="AI9" i="6"/>
  <c r="AI221" i="6"/>
  <c r="AI83" i="6"/>
  <c r="AI780" i="6"/>
  <c r="AI270" i="6"/>
  <c r="AI605" i="6"/>
  <c r="AI392" i="6"/>
  <c r="AI481" i="6"/>
  <c r="AI154" i="6"/>
  <c r="AI410" i="6"/>
  <c r="AI704" i="6"/>
  <c r="AI198" i="6"/>
  <c r="AI72" i="6"/>
  <c r="AI102" i="6"/>
  <c r="AI575" i="6"/>
  <c r="AI663" i="6"/>
  <c r="AI418" i="6"/>
  <c r="AI947" i="6"/>
  <c r="AI993" i="6"/>
  <c r="AI23" i="6"/>
  <c r="AI169" i="6"/>
  <c r="AI759" i="6"/>
  <c r="AI303" i="6"/>
  <c r="AI568" i="6"/>
  <c r="AI615" i="6"/>
  <c r="AI937" i="6"/>
  <c r="AI948" i="6"/>
  <c r="AI329" i="6"/>
  <c r="AI755" i="6"/>
  <c r="AI796" i="6"/>
  <c r="AI994" i="6"/>
  <c r="AI291" i="6"/>
  <c r="AI271" i="6"/>
  <c r="AI78" i="6"/>
  <c r="AI784" i="6"/>
  <c r="AI885" i="6"/>
  <c r="AI949" i="6"/>
  <c r="AI967" i="6"/>
  <c r="AI149" i="6"/>
  <c r="AI559" i="6"/>
  <c r="AI552" i="6"/>
  <c r="AI641" i="6"/>
  <c r="AI562" i="6"/>
  <c r="AI66" i="6"/>
  <c r="AI730" i="6"/>
  <c r="AI461" i="6"/>
  <c r="AI828" i="6"/>
  <c r="AI718" i="6"/>
  <c r="AI767" i="6"/>
  <c r="AI985" i="6"/>
  <c r="AI181" i="6"/>
  <c r="AI342" i="6"/>
  <c r="AI858" i="6"/>
  <c r="AI439" i="6"/>
  <c r="AI183" i="6"/>
  <c r="AI667" i="6"/>
  <c r="AI474" i="6"/>
  <c r="AI945" i="6"/>
  <c r="AI22" i="6"/>
  <c r="AI675" i="6"/>
  <c r="AI229" i="6"/>
  <c r="AI453" i="6"/>
  <c r="AI830" i="6"/>
  <c r="BI5" i="6"/>
  <c r="AI536" i="5"/>
  <c r="AI946" i="5"/>
  <c r="AQ946" i="5" s="1"/>
  <c r="AW946" i="5" s="1"/>
  <c r="AI222" i="5"/>
  <c r="AQ222" i="5" s="1"/>
  <c r="AW222" i="5" s="1"/>
  <c r="AI950" i="5"/>
  <c r="AQ950" i="5" s="1"/>
  <c r="AW950" i="5" s="1"/>
  <c r="AI767" i="5"/>
  <c r="AQ767" i="5" s="1"/>
  <c r="AW767" i="5" s="1"/>
  <c r="AI201" i="5"/>
  <c r="AI729" i="5"/>
  <c r="AQ729" i="5" s="1"/>
  <c r="AW729" i="5" s="1"/>
  <c r="AI828" i="5"/>
  <c r="AQ828" i="5" s="1"/>
  <c r="AW828" i="5" s="1"/>
  <c r="AI211" i="5"/>
  <c r="AQ211" i="5" s="1"/>
  <c r="AW211" i="5" s="1"/>
  <c r="AI880" i="5"/>
  <c r="AQ880" i="5" s="1"/>
  <c r="AW880" i="5" s="1"/>
  <c r="AI674" i="5"/>
  <c r="AQ674" i="5" s="1"/>
  <c r="AW674" i="5" s="1"/>
  <c r="AI270" i="5"/>
  <c r="AQ270" i="5" s="1"/>
  <c r="AW270" i="5" s="1"/>
  <c r="AI319" i="5"/>
  <c r="AQ319" i="5" s="1"/>
  <c r="AW319" i="5" s="1"/>
  <c r="AI375" i="5"/>
  <c r="AI380" i="5"/>
  <c r="AL380" i="5" s="1"/>
  <c r="AI588" i="5"/>
  <c r="AI656" i="5"/>
  <c r="AI948" i="5"/>
  <c r="AQ948" i="5" s="1"/>
  <c r="AW948" i="5" s="1"/>
  <c r="AI337" i="5"/>
  <c r="AQ337" i="5" s="1"/>
  <c r="AW337" i="5" s="1"/>
  <c r="AI528" i="5"/>
  <c r="AQ528" i="5" s="1"/>
  <c r="AW528" i="5" s="1"/>
  <c r="AI658" i="5"/>
  <c r="AQ658" i="5" s="1"/>
  <c r="AW658" i="5" s="1"/>
  <c r="AI531" i="5"/>
  <c r="AQ531" i="5" s="1"/>
  <c r="AW531" i="5" s="1"/>
  <c r="AI754" i="5"/>
  <c r="AQ754" i="5" s="1"/>
  <c r="AW754" i="5" s="1"/>
  <c r="AI853" i="5"/>
  <c r="AI969" i="5"/>
  <c r="AI150" i="5"/>
  <c r="AI688" i="5"/>
  <c r="AI982" i="5"/>
  <c r="AQ982" i="5" s="1"/>
  <c r="AW982" i="5" s="1"/>
  <c r="AI999" i="5"/>
  <c r="AQ999" i="5" s="1"/>
  <c r="AW999" i="5" s="1"/>
  <c r="AI768" i="5"/>
  <c r="AQ768" i="5" s="1"/>
  <c r="AW768" i="5" s="1"/>
  <c r="AI942" i="5"/>
  <c r="AQ942" i="5" s="1"/>
  <c r="AW942" i="5" s="1"/>
  <c r="AI500" i="5"/>
  <c r="AQ500" i="5" s="1"/>
  <c r="AW500" i="5" s="1"/>
  <c r="AI661" i="5"/>
  <c r="AQ661" i="5" s="1"/>
  <c r="AW661" i="5" s="1"/>
  <c r="AI854" i="5"/>
  <c r="AQ854" i="5" s="1"/>
  <c r="AW854" i="5" s="1"/>
  <c r="AI993" i="5"/>
  <c r="AI915" i="5"/>
  <c r="AI152" i="5"/>
  <c r="AI548" i="5"/>
  <c r="AI473" i="5"/>
  <c r="AQ473" i="5" s="1"/>
  <c r="AW473" i="5" s="1"/>
  <c r="AI743" i="5"/>
  <c r="AQ743" i="5" s="1"/>
  <c r="AW743" i="5" s="1"/>
  <c r="AI991" i="5"/>
  <c r="AQ991" i="5" s="1"/>
  <c r="AW991" i="5" s="1"/>
  <c r="AI682" i="5"/>
  <c r="AQ682" i="5" s="1"/>
  <c r="AW682" i="5" s="1"/>
  <c r="AI857" i="5"/>
  <c r="AQ857" i="5" s="1"/>
  <c r="AW857" i="5" s="1"/>
  <c r="AI347" i="5"/>
  <c r="AQ347" i="5" s="1"/>
  <c r="AW347" i="5" s="1"/>
  <c r="AI615" i="5"/>
  <c r="AI623" i="5"/>
  <c r="AI918" i="5"/>
  <c r="AI685" i="5"/>
  <c r="AI566" i="5"/>
  <c r="AQ566" i="5" s="1"/>
  <c r="AW566" i="5" s="1"/>
  <c r="AI467" i="5"/>
  <c r="AQ467" i="5" s="1"/>
  <c r="AW467" i="5" s="1"/>
  <c r="AI934" i="5"/>
  <c r="AQ934" i="5" s="1"/>
  <c r="AW934" i="5" s="1"/>
  <c r="AI749" i="5"/>
  <c r="AQ749" i="5" s="1"/>
  <c r="AW749" i="5" s="1"/>
  <c r="AI619" i="5"/>
  <c r="AQ619" i="5" s="1"/>
  <c r="AW619" i="5" s="1"/>
  <c r="AI61" i="5"/>
  <c r="AQ61" i="5" s="1"/>
  <c r="AW61" i="5" s="1"/>
  <c r="AI278" i="5"/>
  <c r="AQ278" i="5" s="1"/>
  <c r="AW278" i="5" s="1"/>
  <c r="AI809" i="5"/>
  <c r="AI616" i="5"/>
  <c r="AI873" i="5"/>
  <c r="AI227" i="5"/>
  <c r="AI160" i="5"/>
  <c r="AI196" i="5"/>
  <c r="AI865" i="5"/>
  <c r="AQ865" i="5" s="1"/>
  <c r="AW865" i="5" s="1"/>
  <c r="AI547" i="5"/>
  <c r="AQ547" i="5" s="1"/>
  <c r="AW547" i="5" s="1"/>
  <c r="AI891" i="5"/>
  <c r="AQ891" i="5" s="1"/>
  <c r="AW891" i="5" s="1"/>
  <c r="AI233" i="5"/>
  <c r="AQ233" i="5" s="1"/>
  <c r="AW233" i="5" s="1"/>
  <c r="AI486" i="5"/>
  <c r="AQ486" i="5" s="1"/>
  <c r="AW486" i="5" s="1"/>
  <c r="AI583" i="5"/>
  <c r="AQ583" i="5" s="1"/>
  <c r="AW583" i="5" s="1"/>
  <c r="AI970" i="5"/>
  <c r="AI907" i="5"/>
  <c r="AI426" i="5"/>
  <c r="AI929" i="5"/>
  <c r="AI806" i="5"/>
  <c r="AQ806" i="5" s="1"/>
  <c r="AW806" i="5" s="1"/>
  <c r="AI298" i="5"/>
  <c r="AQ298" i="5" s="1"/>
  <c r="AW298" i="5" s="1"/>
  <c r="AI912" i="5"/>
  <c r="AQ912" i="5" s="1"/>
  <c r="AW912" i="5" s="1"/>
  <c r="AI714" i="5"/>
  <c r="AI715" i="5"/>
  <c r="AI356" i="5"/>
  <c r="AI556" i="5"/>
  <c r="AI393" i="5"/>
  <c r="AJ393" i="5" s="1"/>
  <c r="AI284" i="5"/>
  <c r="AQ284" i="5" s="1"/>
  <c r="AW284" i="5" s="1"/>
  <c r="AI627" i="5"/>
  <c r="AQ627" i="5" s="1"/>
  <c r="AW627" i="5" s="1"/>
  <c r="AI351" i="5"/>
  <c r="AI463" i="5"/>
  <c r="AI290" i="5"/>
  <c r="AI432" i="5"/>
  <c r="AQ432" i="5" s="1"/>
  <c r="AW432" i="5" s="1"/>
  <c r="AI27" i="5"/>
  <c r="AQ27" i="5" s="1"/>
  <c r="AW27" i="5" s="1"/>
  <c r="AI238" i="5"/>
  <c r="AQ238" i="5" s="1"/>
  <c r="AW238" i="5" s="1"/>
  <c r="AI679" i="5"/>
  <c r="AQ679" i="5" s="1"/>
  <c r="AW679" i="5" s="1"/>
  <c r="AI461" i="5"/>
  <c r="AQ461" i="5" s="1"/>
  <c r="AW461" i="5" s="1"/>
  <c r="AI632" i="5"/>
  <c r="AI837" i="5"/>
  <c r="AI900" i="5"/>
  <c r="AI664" i="5"/>
  <c r="AQ664" i="5" s="1"/>
  <c r="AW664" i="5" s="1"/>
  <c r="AI782" i="5"/>
  <c r="AQ782" i="5" s="1"/>
  <c r="AW782" i="5" s="1"/>
  <c r="AI933" i="5"/>
  <c r="AK933" i="5" s="1"/>
  <c r="AI108" i="5"/>
  <c r="AQ108" i="5" s="1"/>
  <c r="AW108" i="5" s="1"/>
  <c r="AI430" i="5"/>
  <c r="AQ430" i="5" s="1"/>
  <c r="AW430" i="5" s="1"/>
  <c r="AI617" i="5"/>
  <c r="AQ617" i="5" s="1"/>
  <c r="AW617" i="5" s="1"/>
  <c r="AI391" i="5"/>
  <c r="AQ391" i="5" s="1"/>
  <c r="AW391" i="5" s="1"/>
  <c r="AI404" i="5"/>
  <c r="AI909" i="5"/>
  <c r="AI821" i="5"/>
  <c r="AI259" i="5"/>
  <c r="AI728" i="5"/>
  <c r="AI746" i="5"/>
  <c r="AI852" i="5"/>
  <c r="AQ852" i="5" s="1"/>
  <c r="AW852" i="5" s="1"/>
  <c r="AI848" i="5"/>
  <c r="AQ848" i="5" s="1"/>
  <c r="AW848" i="5" s="1"/>
  <c r="AI543" i="5"/>
  <c r="AQ543" i="5" s="1"/>
  <c r="AW543" i="5" s="1"/>
  <c r="AI571" i="5"/>
  <c r="AI738" i="5"/>
  <c r="AK738" i="5" s="1"/>
  <c r="AI896" i="5"/>
  <c r="AI204" i="5"/>
  <c r="AI523" i="5"/>
  <c r="AQ523" i="5" s="1"/>
  <c r="AW523" i="5" s="1"/>
  <c r="AI733" i="5"/>
  <c r="AI720" i="5"/>
  <c r="AQ720" i="5" s="1"/>
  <c r="AW720" i="5" s="1"/>
  <c r="AI610" i="5"/>
  <c r="AQ610" i="5" s="1"/>
  <c r="AW610" i="5" s="1"/>
  <c r="AI849" i="5"/>
  <c r="AQ849" i="5" s="1"/>
  <c r="AW849" i="5" s="1"/>
  <c r="AI864" i="5"/>
  <c r="AQ864" i="5" s="1"/>
  <c r="AW864" i="5" s="1"/>
  <c r="AI741" i="5"/>
  <c r="AI143" i="5"/>
  <c r="AI266" i="5"/>
  <c r="AI776" i="5"/>
  <c r="AI689" i="5"/>
  <c r="AQ689" i="5" s="1"/>
  <c r="AW689" i="5" s="1"/>
  <c r="AI784" i="5"/>
  <c r="AI602" i="5"/>
  <c r="AQ602" i="5" s="1"/>
  <c r="AW602" i="5" s="1"/>
  <c r="AI593" i="5"/>
  <c r="AQ593" i="5" s="1"/>
  <c r="AW593" i="5" s="1"/>
  <c r="AI398" i="5"/>
  <c r="AQ398" i="5" s="1"/>
  <c r="AW398" i="5" s="1"/>
  <c r="AI102" i="5"/>
  <c r="AQ102" i="5" s="1"/>
  <c r="AW102" i="5" s="1"/>
  <c r="AI940" i="5"/>
  <c r="AI893" i="5"/>
  <c r="AI654" i="5"/>
  <c r="AI138" i="5"/>
  <c r="AI275" i="5"/>
  <c r="AQ275" i="5" s="1"/>
  <c r="AW275" i="5" s="1"/>
  <c r="AI359" i="5"/>
  <c r="AQ359" i="5" s="1"/>
  <c r="AW359" i="5" s="1"/>
  <c r="AI295" i="5"/>
  <c r="AI646" i="5"/>
  <c r="AI659" i="5"/>
  <c r="AI952" i="5"/>
  <c r="AI881" i="5"/>
  <c r="AI939" i="5"/>
  <c r="AI978" i="5"/>
  <c r="AI383" i="5"/>
  <c r="AQ383" i="5" s="1"/>
  <c r="AW383" i="5" s="1"/>
  <c r="AI117" i="5"/>
  <c r="AI386" i="5"/>
  <c r="AI121" i="5"/>
  <c r="AI120" i="5"/>
  <c r="AI171" i="5"/>
  <c r="AI427" i="5"/>
  <c r="AQ427" i="5" s="1"/>
  <c r="AW427" i="5" s="1"/>
  <c r="AI651" i="5"/>
  <c r="AQ651" i="5" s="1"/>
  <c r="AW651" i="5" s="1"/>
  <c r="AI830" i="5"/>
  <c r="AQ830" i="5" s="1"/>
  <c r="AW830" i="5" s="1"/>
  <c r="AI245" i="5"/>
  <c r="AI419" i="5"/>
  <c r="AI780" i="5"/>
  <c r="AI903" i="5"/>
  <c r="AI921" i="5"/>
  <c r="AQ921" i="5" s="1"/>
  <c r="AW921" i="5" s="1"/>
  <c r="AI888" i="5"/>
  <c r="AQ888" i="5" s="1"/>
  <c r="AW888" i="5" s="1"/>
  <c r="AI212" i="5"/>
  <c r="AI396" i="5"/>
  <c r="AQ396" i="5" s="1"/>
  <c r="AW396" i="5" s="1"/>
  <c r="AI487" i="5"/>
  <c r="AQ487" i="5" s="1"/>
  <c r="AW487" i="5" s="1"/>
  <c r="AI532" i="5"/>
  <c r="AI769" i="5"/>
  <c r="AI878" i="5"/>
  <c r="AI883" i="5"/>
  <c r="AI959" i="5"/>
  <c r="AI194" i="5"/>
  <c r="AI229" i="5"/>
  <c r="AI336" i="5"/>
  <c r="AI321" i="5"/>
  <c r="AQ321" i="5" s="1"/>
  <c r="AW321" i="5" s="1"/>
  <c r="AI435" i="5"/>
  <c r="AI453" i="5"/>
  <c r="AQ453" i="5" s="1"/>
  <c r="AW453" i="5" s="1"/>
  <c r="AI564" i="5"/>
  <c r="AQ564" i="5" s="1"/>
  <c r="AW564" i="5" s="1"/>
  <c r="AI799" i="5"/>
  <c r="AI649" i="5"/>
  <c r="AQ649" i="5" s="1"/>
  <c r="AW649" i="5" s="1"/>
  <c r="AI508" i="5"/>
  <c r="AI652" i="5"/>
  <c r="AO652" i="5" s="1"/>
  <c r="AI581" i="5"/>
  <c r="AI727" i="5"/>
  <c r="AI693" i="5"/>
  <c r="AI462" i="5"/>
  <c r="AI43" i="5"/>
  <c r="AQ43" i="5" s="1"/>
  <c r="AW43" i="5" s="1"/>
  <c r="AI47" i="5"/>
  <c r="AQ47" i="5" s="1"/>
  <c r="AW47" i="5" s="1"/>
  <c r="AI34" i="5"/>
  <c r="AI748" i="5"/>
  <c r="AI293" i="5"/>
  <c r="AI526" i="5"/>
  <c r="AI550" i="5"/>
  <c r="AI228" i="5"/>
  <c r="AI205" i="5"/>
  <c r="AQ205" i="5" s="1"/>
  <c r="AW205" i="5" s="1"/>
  <c r="AI185" i="5"/>
  <c r="AI364" i="5"/>
  <c r="AQ364" i="5" s="1"/>
  <c r="AW364" i="5" s="1"/>
  <c r="AI343" i="5"/>
  <c r="AQ343" i="5" s="1"/>
  <c r="AW343" i="5" s="1"/>
  <c r="AI539" i="5"/>
  <c r="AQ539" i="5" s="1"/>
  <c r="AW539" i="5" s="1"/>
  <c r="AI716" i="5"/>
  <c r="AI454" i="5"/>
  <c r="AI443" i="5"/>
  <c r="AI839" i="5"/>
  <c r="AQ839" i="5" s="1"/>
  <c r="AW839" i="5" s="1"/>
  <c r="AI858" i="5"/>
  <c r="AQ858" i="5" s="1"/>
  <c r="AW858" i="5" s="1"/>
  <c r="AI94" i="5"/>
  <c r="AI360" i="5"/>
  <c r="AI428" i="5"/>
  <c r="AI553" i="5"/>
  <c r="AI515" i="5"/>
  <c r="AI786" i="5"/>
  <c r="AQ786" i="5" s="1"/>
  <c r="AW786" i="5" s="1"/>
  <c r="AI607" i="5"/>
  <c r="AQ607" i="5" s="1"/>
  <c r="AW607" i="5" s="1"/>
  <c r="AI640" i="5"/>
  <c r="AI224" i="5"/>
  <c r="AK224" i="5" s="1"/>
  <c r="AI303" i="5"/>
  <c r="AQ303" i="5" s="1"/>
  <c r="AW303" i="5" s="1"/>
  <c r="AI262" i="5"/>
  <c r="AI492" i="5"/>
  <c r="AI471" i="5"/>
  <c r="AI771" i="5"/>
  <c r="AI968" i="5"/>
  <c r="AI132" i="5"/>
  <c r="AI237" i="5"/>
  <c r="AI545" i="5"/>
  <c r="AQ545" i="5" s="1"/>
  <c r="AW545" i="5" s="1"/>
  <c r="AI695" i="5"/>
  <c r="AI578" i="5"/>
  <c r="AQ578" i="5" s="1"/>
  <c r="AW578" i="5" s="1"/>
  <c r="AI886" i="5"/>
  <c r="AI851" i="5"/>
  <c r="AQ851" i="5" s="1"/>
  <c r="AW851" i="5" s="1"/>
  <c r="AI975" i="5"/>
  <c r="AI643" i="5"/>
  <c r="AI560" i="5"/>
  <c r="AI783" i="5"/>
  <c r="AI866" i="5"/>
  <c r="AQ866" i="5" s="1"/>
  <c r="AW866" i="5" s="1"/>
  <c r="AI540" i="5"/>
  <c r="AQ540" i="5" s="1"/>
  <c r="AW540" i="5" s="1"/>
  <c r="AI183" i="5"/>
  <c r="AI210" i="5"/>
  <c r="AQ210" i="5" s="1"/>
  <c r="AW210" i="5" s="1"/>
  <c r="AI168" i="5"/>
  <c r="AI308" i="5"/>
  <c r="AI242" i="5"/>
  <c r="AQ242" i="5" s="1"/>
  <c r="AW242" i="5" s="1"/>
  <c r="AI494" i="5"/>
  <c r="AQ494" i="5" s="1"/>
  <c r="AW494" i="5" s="1"/>
  <c r="AI795" i="5"/>
  <c r="AQ795" i="5" s="1"/>
  <c r="AW795" i="5" s="1"/>
  <c r="AI299" i="5"/>
  <c r="AQ299" i="5" s="1"/>
  <c r="AW299" i="5" s="1"/>
  <c r="AI206" i="5"/>
  <c r="AI125" i="5"/>
  <c r="AQ125" i="5" s="1"/>
  <c r="AW125" i="5" s="1"/>
  <c r="AI498" i="5"/>
  <c r="AI458" i="5"/>
  <c r="AI481" i="5"/>
  <c r="AI804" i="5"/>
  <c r="AI452" i="5"/>
  <c r="AQ452" i="5" s="1"/>
  <c r="AW452" i="5" s="1"/>
  <c r="AI986" i="5"/>
  <c r="AI700" i="5"/>
  <c r="AI220" i="5"/>
  <c r="AI214" i="5"/>
  <c r="AI387" i="5"/>
  <c r="AI594" i="5"/>
  <c r="AI805" i="5"/>
  <c r="AQ805" i="5" s="1"/>
  <c r="AW805" i="5" s="1"/>
  <c r="AI309" i="5"/>
  <c r="AQ309" i="5" s="1"/>
  <c r="AW309" i="5" s="1"/>
  <c r="AI412" i="5"/>
  <c r="AI429" i="5"/>
  <c r="AI459" i="5"/>
  <c r="AI562" i="5"/>
  <c r="AI609" i="5"/>
  <c r="AI759" i="5"/>
  <c r="AI629" i="5"/>
  <c r="AI598" i="5"/>
  <c r="AI871" i="5"/>
  <c r="AQ871" i="5" s="1"/>
  <c r="AW871" i="5" s="1"/>
  <c r="AI916" i="5"/>
  <c r="AQ916" i="5" s="1"/>
  <c r="AW916" i="5" s="1"/>
  <c r="AI962" i="5"/>
  <c r="AQ962" i="5" s="1"/>
  <c r="AW962" i="5" s="1"/>
  <c r="AI112" i="5"/>
  <c r="AQ112" i="5" s="1"/>
  <c r="AW112" i="5" s="1"/>
  <c r="AI198" i="5"/>
  <c r="AI241" i="5"/>
  <c r="AI235" i="5"/>
  <c r="AI265" i="5"/>
  <c r="AI405" i="5"/>
  <c r="AI485" i="5"/>
  <c r="AQ485" i="5" s="1"/>
  <c r="AW485" i="5" s="1"/>
  <c r="AI645" i="5"/>
  <c r="AQ645" i="5" s="1"/>
  <c r="AW645" i="5" s="1"/>
  <c r="AI591" i="5"/>
  <c r="AQ591" i="5" s="1"/>
  <c r="AW591" i="5" s="1"/>
  <c r="AI745" i="5"/>
  <c r="AQ745" i="5" s="1"/>
  <c r="AW745" i="5" s="1"/>
  <c r="AI662" i="5"/>
  <c r="AN662" i="5" s="1"/>
  <c r="AI666" i="5"/>
  <c r="AI751" i="5"/>
  <c r="AI846" i="5"/>
  <c r="AI832" i="5"/>
  <c r="AI920" i="5"/>
  <c r="AI965" i="5"/>
  <c r="AI972" i="5"/>
  <c r="AI107" i="5"/>
  <c r="AQ107" i="5" s="1"/>
  <c r="AW107" i="5" s="1"/>
  <c r="AI181" i="5"/>
  <c r="AI311" i="5"/>
  <c r="AQ311" i="5" s="1"/>
  <c r="AW311" i="5" s="1"/>
  <c r="AI76" i="5"/>
  <c r="AQ76" i="5" s="1"/>
  <c r="AW76" i="5" s="1"/>
  <c r="AI231" i="5"/>
  <c r="AQ231" i="5" s="1"/>
  <c r="AW231" i="5" s="1"/>
  <c r="AI789" i="5"/>
  <c r="AI973" i="5"/>
  <c r="AI937" i="5"/>
  <c r="AI457" i="5"/>
  <c r="AI491" i="5"/>
  <c r="AI800" i="5"/>
  <c r="AQ800" i="5" s="1"/>
  <c r="AW800" i="5" s="1"/>
  <c r="AI856" i="5"/>
  <c r="AQ856" i="5" s="1"/>
  <c r="AW856" i="5" s="1"/>
  <c r="AI976" i="5"/>
  <c r="AI925" i="5"/>
  <c r="AI954" i="5"/>
  <c r="AI860" i="5"/>
  <c r="AI923" i="5"/>
  <c r="AI154" i="5"/>
  <c r="AI188" i="5"/>
  <c r="AI277" i="5"/>
  <c r="AQ277" i="5" s="1"/>
  <c r="AW277" i="5" s="1"/>
  <c r="AI511" i="5"/>
  <c r="AQ511" i="5" s="1"/>
  <c r="AW511" i="5" s="1"/>
  <c r="AI401" i="5"/>
  <c r="AQ401" i="5" s="1"/>
  <c r="AW401" i="5" s="1"/>
  <c r="AI533" i="5"/>
  <c r="AI505" i="5"/>
  <c r="AI541" i="5"/>
  <c r="AI600" i="5"/>
  <c r="AJ600" i="5" s="1"/>
  <c r="AI790" i="5"/>
  <c r="AI199" i="5"/>
  <c r="AQ199" i="5" s="1"/>
  <c r="AW199" i="5" s="1"/>
  <c r="AI247" i="5"/>
  <c r="AQ247" i="5" s="1"/>
  <c r="AW247" i="5" s="1"/>
  <c r="AI382" i="5"/>
  <c r="AQ382" i="5" s="1"/>
  <c r="AW382" i="5" s="1"/>
  <c r="AI392" i="5"/>
  <c r="AI488" i="5"/>
  <c r="AI687" i="5"/>
  <c r="AI736" i="5"/>
  <c r="AI772" i="5"/>
  <c r="AI702" i="5"/>
  <c r="AQ702" i="5" s="1"/>
  <c r="AW702" i="5" s="1"/>
  <c r="AI701" i="5"/>
  <c r="AQ701" i="5" s="1"/>
  <c r="AW701" i="5" s="1"/>
  <c r="AI636" i="5"/>
  <c r="AQ636" i="5" s="1"/>
  <c r="AW636" i="5" s="1"/>
  <c r="AI825" i="5"/>
  <c r="AQ825" i="5" s="1"/>
  <c r="AW825" i="5" s="1"/>
  <c r="AI884" i="5"/>
  <c r="AI955" i="5"/>
  <c r="AI867" i="5"/>
  <c r="AI984" i="5"/>
  <c r="AI148" i="5"/>
  <c r="AI217" i="5"/>
  <c r="AI329" i="5"/>
  <c r="AQ329" i="5" s="1"/>
  <c r="AW329" i="5" s="1"/>
  <c r="AI176" i="5"/>
  <c r="AQ176" i="5" s="1"/>
  <c r="AW176" i="5" s="1"/>
  <c r="AI304" i="5"/>
  <c r="AQ304" i="5" s="1"/>
  <c r="AW304" i="5" s="1"/>
  <c r="AI297" i="5"/>
  <c r="AQ297" i="5" s="1"/>
  <c r="AW297" i="5" s="1"/>
  <c r="AI796" i="5"/>
  <c r="AI446" i="5"/>
  <c r="AI469" i="5"/>
  <c r="AI596" i="5"/>
  <c r="AQ596" i="5" s="1"/>
  <c r="AW596" i="5" s="1"/>
  <c r="AI558" i="5"/>
  <c r="AQ558" i="5" s="1"/>
  <c r="AW558" i="5" s="1"/>
  <c r="AI709" i="5"/>
  <c r="AI690" i="5"/>
  <c r="AQ690" i="5" s="1"/>
  <c r="AW690" i="5" s="1"/>
  <c r="AI707" i="5"/>
  <c r="AQ707" i="5" s="1"/>
  <c r="AW707" i="5" s="1"/>
  <c r="AI91" i="5"/>
  <c r="AL91" i="5" s="1"/>
  <c r="AI252" i="5"/>
  <c r="AI236" i="5"/>
  <c r="AI641" i="5"/>
  <c r="AI350" i="5"/>
  <c r="AQ350" i="5" s="1"/>
  <c r="AW350" i="5" s="1"/>
  <c r="AI200" i="5"/>
  <c r="AQ200" i="5" s="1"/>
  <c r="AW200" i="5" s="1"/>
  <c r="AI315" i="5"/>
  <c r="AQ315" i="5" s="1"/>
  <c r="AW315" i="5" s="1"/>
  <c r="AI312" i="5"/>
  <c r="AQ312" i="5" s="1"/>
  <c r="AW312" i="5" s="1"/>
  <c r="AI439" i="5"/>
  <c r="AQ439" i="5" s="1"/>
  <c r="AW439" i="5" s="1"/>
  <c r="AI331" i="5"/>
  <c r="AQ331" i="5" s="1"/>
  <c r="AW331" i="5" s="1"/>
  <c r="AI395" i="5"/>
  <c r="AI477" i="5"/>
  <c r="AI692" i="5"/>
  <c r="AI597" i="5"/>
  <c r="AI657" i="5"/>
  <c r="AI708" i="5"/>
  <c r="AQ708" i="5" s="1"/>
  <c r="AW708" i="5" s="1"/>
  <c r="AI787" i="5"/>
  <c r="AQ787" i="5" s="1"/>
  <c r="AW787" i="5" s="1"/>
  <c r="AI781" i="5"/>
  <c r="AQ781" i="5" s="1"/>
  <c r="AW781" i="5" s="1"/>
  <c r="AI812" i="5"/>
  <c r="AI932" i="5"/>
  <c r="AQ932" i="5" s="1"/>
  <c r="AW932" i="5" s="1"/>
  <c r="AI859" i="5"/>
  <c r="AI826" i="5"/>
  <c r="AI843" i="5"/>
  <c r="AI847" i="5"/>
  <c r="AI899" i="5"/>
  <c r="AI964" i="5"/>
  <c r="AI202" i="5"/>
  <c r="AQ202" i="5" s="1"/>
  <c r="AW202" i="5" s="1"/>
  <c r="AI263" i="5"/>
  <c r="AI314" i="5"/>
  <c r="AQ314" i="5" s="1"/>
  <c r="AW314" i="5" s="1"/>
  <c r="AI464" i="5"/>
  <c r="AI422" i="5"/>
  <c r="AQ422" i="5" s="1"/>
  <c r="AW422" i="5" s="1"/>
  <c r="AI415" i="5"/>
  <c r="AI493" i="5"/>
  <c r="AI555" i="5"/>
  <c r="AI653" i="5"/>
  <c r="AI704" i="5"/>
  <c r="AQ704" i="5" s="1"/>
  <c r="AW704" i="5" s="1"/>
  <c r="AI672" i="5"/>
  <c r="AQ672" i="5" s="1"/>
  <c r="AW672" i="5" s="1"/>
  <c r="AI667" i="5"/>
  <c r="AQ667" i="5" s="1"/>
  <c r="AW667" i="5" s="1"/>
  <c r="AI904" i="5"/>
  <c r="AI822" i="5"/>
  <c r="AI997" i="5"/>
  <c r="AI875" i="5"/>
  <c r="AI842" i="5"/>
  <c r="AQ842" i="5" s="1"/>
  <c r="AW842" i="5" s="1"/>
  <c r="AI157" i="5"/>
  <c r="AQ157" i="5" s="1"/>
  <c r="AW157" i="5" s="1"/>
  <c r="AI130" i="5"/>
  <c r="AQ130" i="5" s="1"/>
  <c r="AW130" i="5" s="1"/>
  <c r="AI279" i="5"/>
  <c r="AI276" i="5"/>
  <c r="AI397" i="5"/>
  <c r="AI549" i="5"/>
  <c r="AK549" i="5" s="1"/>
  <c r="AI385" i="5"/>
  <c r="AQ385" i="5" s="1"/>
  <c r="AW385" i="5" s="1"/>
  <c r="AI585" i="5"/>
  <c r="AQ585" i="5" s="1"/>
  <c r="AW585" i="5" s="1"/>
  <c r="AI711" i="5"/>
  <c r="AI686" i="5"/>
  <c r="AQ686" i="5" s="1"/>
  <c r="AW686" i="5" s="1"/>
  <c r="AI798" i="5"/>
  <c r="AQ798" i="5" s="1"/>
  <c r="AW798" i="5" s="1"/>
  <c r="AI753" i="5"/>
  <c r="AI580" i="5"/>
  <c r="AQ580" i="5" s="1"/>
  <c r="AW580" i="5" s="1"/>
  <c r="AI992" i="5"/>
  <c r="AI794" i="5"/>
  <c r="AI503" i="5"/>
  <c r="AI407" i="5"/>
  <c r="AI306" i="5"/>
  <c r="AI221" i="5"/>
  <c r="AQ221" i="5" s="1"/>
  <c r="AW221" i="5" s="1"/>
  <c r="AI73" i="5"/>
  <c r="AQ73" i="5" s="1"/>
  <c r="AW73" i="5" s="1"/>
  <c r="AI187" i="5"/>
  <c r="AN187" i="5" s="1"/>
  <c r="AI20" i="5"/>
  <c r="AQ20" i="5" s="1"/>
  <c r="AW20" i="5" s="1"/>
  <c r="AI436" i="5"/>
  <c r="AI82" i="5"/>
  <c r="AI225" i="5"/>
  <c r="AI215" i="5"/>
  <c r="AI373" i="5"/>
  <c r="AQ373" i="5" s="1"/>
  <c r="AW373" i="5" s="1"/>
  <c r="AI624" i="5"/>
  <c r="AI742" i="5"/>
  <c r="AQ742" i="5" s="1"/>
  <c r="AW742" i="5" s="1"/>
  <c r="AI712" i="5"/>
  <c r="AQ712" i="5" s="1"/>
  <c r="AW712" i="5" s="1"/>
  <c r="AI863" i="5"/>
  <c r="AI234" i="5"/>
  <c r="AQ234" i="5" s="1"/>
  <c r="AW234" i="5" s="1"/>
  <c r="AI834" i="5"/>
  <c r="AI810" i="5"/>
  <c r="AI628" i="5"/>
  <c r="AQ628" i="5" s="1"/>
  <c r="AW628" i="5" s="1"/>
  <c r="AI698" i="5"/>
  <c r="AQ698" i="5" s="1"/>
  <c r="AW698" i="5" s="1"/>
  <c r="AI586" i="5"/>
  <c r="AQ586" i="5" s="1"/>
  <c r="AW586" i="5" s="1"/>
  <c r="AI423" i="5"/>
  <c r="AI300" i="5"/>
  <c r="AI186" i="5"/>
  <c r="AI195" i="5"/>
  <c r="AI71" i="5"/>
  <c r="AI51" i="5"/>
  <c r="AQ51" i="5" s="1"/>
  <c r="AW51" i="5" s="1"/>
  <c r="AI250" i="5"/>
  <c r="AQ250" i="5" s="1"/>
  <c r="AW250" i="5" s="1"/>
  <c r="AI838" i="5"/>
  <c r="AQ838" i="5" s="1"/>
  <c r="AW838" i="5" s="1"/>
  <c r="AI678" i="5"/>
  <c r="AQ678" i="5" s="1"/>
  <c r="AW678" i="5" s="1"/>
  <c r="AI403" i="5"/>
  <c r="AI479" i="5"/>
  <c r="AI173" i="5"/>
  <c r="AI938" i="5"/>
  <c r="AQ938" i="5" s="1"/>
  <c r="AW938" i="5" s="1"/>
  <c r="AI565" i="5"/>
  <c r="AI496" i="5"/>
  <c r="AI145" i="5"/>
  <c r="AQ145" i="5" s="1"/>
  <c r="AW145" i="5" s="1"/>
  <c r="AI366" i="5"/>
  <c r="AQ366" i="5" s="1"/>
  <c r="AW366" i="5" s="1"/>
  <c r="AI339" i="5"/>
  <c r="AQ339" i="5" s="1"/>
  <c r="AW339" i="5" s="1"/>
  <c r="AI499" i="5"/>
  <c r="AI625" i="5"/>
  <c r="AI737" i="5"/>
  <c r="AI367" i="5"/>
  <c r="AI389" i="5"/>
  <c r="AQ389" i="5" s="1"/>
  <c r="AW389" i="5" s="1"/>
  <c r="AI484" i="5"/>
  <c r="AI530" i="5"/>
  <c r="AI877" i="5"/>
  <c r="AI724" i="5"/>
  <c r="AI650" i="5"/>
  <c r="AI456" i="5"/>
  <c r="AQ456" i="5" s="1"/>
  <c r="AW456" i="5" s="1"/>
  <c r="AI223" i="5"/>
  <c r="AQ223" i="5" s="1"/>
  <c r="AW223" i="5" s="1"/>
  <c r="AI255" i="5"/>
  <c r="AI213" i="5"/>
  <c r="AI399" i="5"/>
  <c r="AM399" i="5" s="1"/>
  <c r="AI734" i="5"/>
  <c r="AL734" i="5" s="1"/>
  <c r="AI988" i="5"/>
  <c r="AQ988" i="5" s="1"/>
  <c r="AW988" i="5" s="1"/>
  <c r="AI922" i="5"/>
  <c r="AI943" i="5"/>
  <c r="AI868" i="5"/>
  <c r="AI634" i="5"/>
  <c r="AI445" i="5"/>
  <c r="AQ445" i="5" s="1"/>
  <c r="AW445" i="5" s="1"/>
  <c r="AI335" i="5"/>
  <c r="AQ335" i="5" s="1"/>
  <c r="AW335" i="5" s="1"/>
  <c r="AI218" i="5"/>
  <c r="AQ218" i="5" s="1"/>
  <c r="AW218" i="5" s="1"/>
  <c r="AI998" i="5"/>
  <c r="AQ998" i="5" s="1"/>
  <c r="AW998" i="5" s="1"/>
  <c r="AI801" i="5"/>
  <c r="AQ801" i="5" s="1"/>
  <c r="AW801" i="5" s="1"/>
  <c r="AI495" i="5"/>
  <c r="AI317" i="5"/>
  <c r="AI322" i="5"/>
  <c r="AQ322" i="5" s="1"/>
  <c r="AW322" i="5" s="1"/>
  <c r="AI431" i="5"/>
  <c r="AQ431" i="5" s="1"/>
  <c r="AW431" i="5" s="1"/>
  <c r="AI961" i="5"/>
  <c r="AQ961" i="5" s="1"/>
  <c r="AW961" i="5" s="1"/>
  <c r="AI949" i="5"/>
  <c r="AQ949" i="5" s="1"/>
  <c r="AW949" i="5" s="1"/>
  <c r="AI353" i="5"/>
  <c r="AI807" i="5"/>
  <c r="AI567" i="5"/>
  <c r="AI381" i="5"/>
  <c r="AQ381" i="5" s="1"/>
  <c r="AW381" i="5" s="1"/>
  <c r="AI332" i="5"/>
  <c r="AQ332" i="5" s="1"/>
  <c r="AW332" i="5" s="1"/>
  <c r="AI248" i="5"/>
  <c r="AI103" i="5"/>
  <c r="AI349" i="5"/>
  <c r="AI302" i="5"/>
  <c r="AI354" i="5"/>
  <c r="AQ354" i="5" s="1"/>
  <c r="AW354" i="5" s="1"/>
  <c r="AI334" i="5"/>
  <c r="AQ334" i="5" s="1"/>
  <c r="AW334" i="5" s="1"/>
  <c r="AI474" i="5"/>
  <c r="AQ474" i="5" s="1"/>
  <c r="AW474" i="5" s="1"/>
  <c r="AI472" i="5"/>
  <c r="AQ472" i="5" s="1"/>
  <c r="AW472" i="5" s="1"/>
  <c r="AI449" i="5"/>
  <c r="AI575" i="5"/>
  <c r="AI589" i="5"/>
  <c r="AI569" i="5"/>
  <c r="AI717" i="5"/>
  <c r="AI691" i="5"/>
  <c r="AI752" i="5"/>
  <c r="AI963" i="5"/>
  <c r="AP963" i="5" s="1"/>
  <c r="AI835" i="5"/>
  <c r="AQ835" i="5" s="1"/>
  <c r="AW835" i="5" s="1"/>
  <c r="AI816" i="5"/>
  <c r="AQ816" i="5" s="1"/>
  <c r="AW816" i="5" s="1"/>
  <c r="AI1000" i="5"/>
  <c r="AI836" i="5"/>
  <c r="AI895" i="5"/>
  <c r="AI911" i="5"/>
  <c r="AI75" i="5"/>
  <c r="AO75" i="5" s="1"/>
  <c r="AI134" i="5"/>
  <c r="AQ134" i="5" s="1"/>
  <c r="AW134" i="5" s="1"/>
  <c r="AI216" i="5"/>
  <c r="AI272" i="5"/>
  <c r="AQ272" i="5" s="1"/>
  <c r="AW272" i="5" s="1"/>
  <c r="AI268" i="5"/>
  <c r="AQ268" i="5" s="1"/>
  <c r="AW268" i="5" s="1"/>
  <c r="AI735" i="5"/>
  <c r="AI163" i="5"/>
  <c r="AQ163" i="5" s="1"/>
  <c r="AW163" i="5" s="1"/>
  <c r="AI113" i="5"/>
  <c r="AI301" i="5"/>
  <c r="AI243" i="5"/>
  <c r="AI244" i="5"/>
  <c r="AI344" i="5"/>
  <c r="AI425" i="5"/>
  <c r="AQ425" i="5" s="1"/>
  <c r="AW425" i="5" s="1"/>
  <c r="AI402" i="5"/>
  <c r="AQ402" i="5" s="1"/>
  <c r="AW402" i="5" s="1"/>
  <c r="AI504" i="5"/>
  <c r="AI408" i="5"/>
  <c r="AI516" i="5"/>
  <c r="AQ516" i="5" s="1"/>
  <c r="AW516" i="5" s="1"/>
  <c r="AI447" i="5"/>
  <c r="AQ447" i="5" s="1"/>
  <c r="AW447" i="5" s="1"/>
  <c r="AI676" i="5"/>
  <c r="AI705" i="5"/>
  <c r="AI592" i="5"/>
  <c r="AI761" i="5"/>
  <c r="AI614" i="5"/>
  <c r="AI622" i="5"/>
  <c r="AQ622" i="5" s="1"/>
  <c r="AW622" i="5" s="1"/>
  <c r="AI989" i="5"/>
  <c r="AI694" i="5"/>
  <c r="AI850" i="5"/>
  <c r="AQ850" i="5" s="1"/>
  <c r="AW850" i="5" s="1"/>
  <c r="AI813" i="5"/>
  <c r="AI885" i="5"/>
  <c r="AQ885" i="5" s="1"/>
  <c r="AW885" i="5" s="1"/>
  <c r="AI820" i="5"/>
  <c r="AI944" i="5"/>
  <c r="AI584" i="5"/>
  <c r="AQ584" i="5" s="1"/>
  <c r="AW584" i="5" s="1"/>
  <c r="AI158" i="5"/>
  <c r="AQ158" i="5" s="1"/>
  <c r="AW158" i="5" s="1"/>
  <c r="AI267" i="5"/>
  <c r="AQ267" i="5" s="1"/>
  <c r="AW267" i="5" s="1"/>
  <c r="AI342" i="5"/>
  <c r="AJ342" i="5" s="1"/>
  <c r="AI440" i="5"/>
  <c r="AI726" i="5"/>
  <c r="AI660" i="5"/>
  <c r="AI732" i="5"/>
  <c r="AQ732" i="5" s="1"/>
  <c r="AW732" i="5" s="1"/>
  <c r="AI730" i="5"/>
  <c r="AI416" i="5"/>
  <c r="AQ416" i="5" s="1"/>
  <c r="AW416" i="5" s="1"/>
  <c r="AI286" i="5"/>
  <c r="AI287" i="5"/>
  <c r="AI285" i="5"/>
  <c r="AI207" i="5"/>
  <c r="AI249" i="5"/>
  <c r="AQ249" i="5" s="1"/>
  <c r="AW249" i="5" s="1"/>
  <c r="AI256" i="5"/>
  <c r="AQ256" i="5" s="1"/>
  <c r="AW256" i="5" s="1"/>
  <c r="AI149" i="5"/>
  <c r="AQ149" i="5" s="1"/>
  <c r="AW149" i="5" s="1"/>
  <c r="AI144" i="5"/>
  <c r="AQ144" i="5" s="1"/>
  <c r="AW144" i="5" s="1"/>
  <c r="AI139" i="5"/>
  <c r="AQ139" i="5" s="1"/>
  <c r="AW139" i="5" s="1"/>
  <c r="AI22" i="5"/>
  <c r="AQ22" i="5" s="1"/>
  <c r="AW22" i="5" s="1"/>
  <c r="AI29" i="5"/>
  <c r="AI46" i="5"/>
  <c r="AI521" i="5"/>
  <c r="AI520" i="5"/>
  <c r="AI388" i="5"/>
  <c r="AQ388" i="5" s="1"/>
  <c r="AW388" i="5" s="1"/>
  <c r="AI219" i="5"/>
  <c r="AI140" i="5"/>
  <c r="AQ140" i="5" s="1"/>
  <c r="AW140" i="5" s="1"/>
  <c r="AI155" i="5"/>
  <c r="AQ155" i="5" s="1"/>
  <c r="AW155" i="5" s="1"/>
  <c r="AI38" i="5"/>
  <c r="AI77" i="5"/>
  <c r="AI465" i="5"/>
  <c r="AI14" i="5"/>
  <c r="AI97" i="5"/>
  <c r="AK97" i="5" s="1"/>
  <c r="AI32" i="5"/>
  <c r="AQ32" i="5" s="1"/>
  <c r="AW32" i="5" s="1"/>
  <c r="AI151" i="5"/>
  <c r="AN151" i="5" s="1"/>
  <c r="AI230" i="5"/>
  <c r="AK230" i="5" s="1"/>
  <c r="AI246" i="5"/>
  <c r="AL246" i="5" s="1"/>
  <c r="AI273" i="5"/>
  <c r="AQ273" i="5" s="1"/>
  <c r="AW273" i="5" s="1"/>
  <c r="AI289" i="5"/>
  <c r="AI292" i="5"/>
  <c r="AI358" i="5"/>
  <c r="AI448" i="5"/>
  <c r="AI475" i="5"/>
  <c r="AI572" i="5"/>
  <c r="AQ572" i="5" s="1"/>
  <c r="AW572" i="5" s="1"/>
  <c r="AI620" i="5"/>
  <c r="AI665" i="5"/>
  <c r="AO665" i="5" s="1"/>
  <c r="AI710" i="5"/>
  <c r="AI719" i="5"/>
  <c r="AL719" i="5" s="1"/>
  <c r="AI603" i="5"/>
  <c r="AI874" i="5"/>
  <c r="AI945" i="5"/>
  <c r="AI910" i="5"/>
  <c r="AO910" i="5" s="1"/>
  <c r="AI898" i="5"/>
  <c r="AI879" i="5"/>
  <c r="AL879" i="5" s="1"/>
  <c r="AI861" i="5"/>
  <c r="AI44" i="5"/>
  <c r="AQ44" i="5" s="1"/>
  <c r="AW44" i="5" s="1"/>
  <c r="AI123" i="5"/>
  <c r="AI178" i="5"/>
  <c r="AP178" i="5" s="1"/>
  <c r="AI264" i="5"/>
  <c r="AI316" i="5"/>
  <c r="AI441" i="5"/>
  <c r="AQ441" i="5" s="1"/>
  <c r="AW441" i="5" s="1"/>
  <c r="AI518" i="5"/>
  <c r="AI497" i="5"/>
  <c r="AI587" i="5"/>
  <c r="AI554" i="5"/>
  <c r="AI346" i="5"/>
  <c r="AI50" i="5"/>
  <c r="AQ50" i="5" s="1"/>
  <c r="AW50" i="5" s="1"/>
  <c r="AI159" i="5"/>
  <c r="AM159" i="5" s="1"/>
  <c r="AI677" i="5"/>
  <c r="AQ677" i="5" s="1"/>
  <c r="AW677" i="5" s="1"/>
  <c r="AI460" i="5"/>
  <c r="AI438" i="5"/>
  <c r="AQ438" i="5" s="1"/>
  <c r="AW438" i="5" s="1"/>
  <c r="AI35" i="5"/>
  <c r="AI64" i="5"/>
  <c r="AI68" i="5"/>
  <c r="AK68" i="5" s="1"/>
  <c r="AI166" i="5"/>
  <c r="AI169" i="5"/>
  <c r="AI251" i="5"/>
  <c r="AQ251" i="5" s="1"/>
  <c r="AW251" i="5" s="1"/>
  <c r="AI203" i="5"/>
  <c r="AI232" i="5"/>
  <c r="AI823" i="5"/>
  <c r="AI538" i="5"/>
  <c r="AI109" i="5"/>
  <c r="AI55" i="5"/>
  <c r="AI4" i="5"/>
  <c r="AQ4" i="5" s="1"/>
  <c r="AW4" i="5" s="1"/>
  <c r="AI147" i="5"/>
  <c r="AI49" i="5"/>
  <c r="AM49" i="5" s="1"/>
  <c r="AI15" i="5"/>
  <c r="AI84" i="5"/>
  <c r="AI118" i="5"/>
  <c r="AI180" i="5"/>
  <c r="AI153" i="5"/>
  <c r="AL153" i="5" s="1"/>
  <c r="AI352" i="5"/>
  <c r="AI226" i="5"/>
  <c r="AI325" i="5"/>
  <c r="AI376" i="5"/>
  <c r="AI411" i="5"/>
  <c r="AL411" i="5" s="1"/>
  <c r="AI378" i="5"/>
  <c r="AI390" i="5"/>
  <c r="AI413" i="5"/>
  <c r="AI409" i="5"/>
  <c r="AI514" i="5"/>
  <c r="AP514" i="5" s="1"/>
  <c r="AI552" i="5"/>
  <c r="AM552" i="5" s="1"/>
  <c r="AI470" i="5"/>
  <c r="AQ470" i="5" s="1"/>
  <c r="AW470" i="5" s="1"/>
  <c r="AI648" i="5"/>
  <c r="AI675" i="5"/>
  <c r="AQ675" i="5" s="1"/>
  <c r="AW675" i="5" s="1"/>
  <c r="AI696" i="5"/>
  <c r="AL696" i="5" s="1"/>
  <c r="AI773" i="5"/>
  <c r="AI744" i="5"/>
  <c r="AI669" i="5"/>
  <c r="AI803" i="5"/>
  <c r="AN803" i="5" s="1"/>
  <c r="AI994" i="5"/>
  <c r="AP994" i="5" s="1"/>
  <c r="AI833" i="5"/>
  <c r="AQ833" i="5" s="1"/>
  <c r="AW833" i="5" s="1"/>
  <c r="AI894" i="5"/>
  <c r="AP894" i="5" s="1"/>
  <c r="AI889" i="5"/>
  <c r="AI476" i="5"/>
  <c r="AI509" i="5"/>
  <c r="AQ509" i="5" s="1"/>
  <c r="AW509" i="5" s="1"/>
  <c r="AI323" i="5"/>
  <c r="AQ323" i="5" s="1"/>
  <c r="AW323" i="5" s="1"/>
  <c r="AI269" i="5"/>
  <c r="AI9" i="5"/>
  <c r="AI792" i="5"/>
  <c r="AI770" i="5"/>
  <c r="AI282" i="5"/>
  <c r="AQ282" i="5" s="1"/>
  <c r="AW282" i="5" s="1"/>
  <c r="AI133" i="5"/>
  <c r="AI30" i="5"/>
  <c r="AI10" i="5"/>
  <c r="AI60" i="5"/>
  <c r="AI631" i="5"/>
  <c r="AQ631" i="5" s="1"/>
  <c r="AW631" i="5" s="1"/>
  <c r="AI525" i="5"/>
  <c r="AI146" i="5"/>
  <c r="AI37" i="5"/>
  <c r="AI12" i="5"/>
  <c r="AI53" i="5"/>
  <c r="AP53" i="5" s="1"/>
  <c r="AI7" i="5"/>
  <c r="AI70" i="5"/>
  <c r="AJ70" i="5" s="1"/>
  <c r="AI62" i="5"/>
  <c r="AI106" i="5"/>
  <c r="AI124" i="5"/>
  <c r="AI156" i="5"/>
  <c r="AI197" i="5"/>
  <c r="AK197" i="5" s="1"/>
  <c r="AI193" i="5"/>
  <c r="AP193" i="5" s="1"/>
  <c r="AI288" i="5"/>
  <c r="AQ288" i="5" s="1"/>
  <c r="AW288" i="5" s="1"/>
  <c r="AI542" i="5"/>
  <c r="AI127" i="5"/>
  <c r="AI52" i="5"/>
  <c r="AQ52" i="5" s="1"/>
  <c r="AW52" i="5" s="1"/>
  <c r="AI122" i="5"/>
  <c r="AI257" i="5"/>
  <c r="AI274" i="5"/>
  <c r="AI374" i="5"/>
  <c r="AP374" i="5" s="1"/>
  <c r="AI450" i="5"/>
  <c r="AI670" i="5"/>
  <c r="AI725" i="5"/>
  <c r="AI892" i="5"/>
  <c r="AI924" i="5"/>
  <c r="AI831" i="5"/>
  <c r="AI956" i="5"/>
  <c r="AL956" i="5" s="1"/>
  <c r="AI613" i="5"/>
  <c r="AQ613" i="5" s="1"/>
  <c r="AW613" i="5" s="1"/>
  <c r="AI89" i="5"/>
  <c r="AI5" i="5"/>
  <c r="AI95" i="5"/>
  <c r="AQ95" i="5" s="1"/>
  <c r="AW95" i="5" s="1"/>
  <c r="AI105" i="5"/>
  <c r="AI18" i="5"/>
  <c r="AI93" i="5"/>
  <c r="AI17" i="5"/>
  <c r="AK17" i="5" s="1"/>
  <c r="AI63" i="5"/>
  <c r="AI78" i="5"/>
  <c r="AL78" i="5" s="1"/>
  <c r="AI115" i="5"/>
  <c r="AI81" i="5"/>
  <c r="AI16" i="5"/>
  <c r="AI11" i="5"/>
  <c r="AI13" i="5"/>
  <c r="AI58" i="5"/>
  <c r="AI57" i="5"/>
  <c r="AI135" i="5"/>
  <c r="AI83" i="5"/>
  <c r="AQ83" i="5" s="1"/>
  <c r="AW83" i="5" s="1"/>
  <c r="AI85" i="5"/>
  <c r="AI131" i="5"/>
  <c r="AP131" i="5" s="1"/>
  <c r="AI69" i="5"/>
  <c r="AI96" i="5"/>
  <c r="AQ96" i="5" s="1"/>
  <c r="AW96" i="5" s="1"/>
  <c r="AI19" i="5"/>
  <c r="AI36" i="5"/>
  <c r="AI3" i="5"/>
  <c r="AI26" i="5"/>
  <c r="AI172" i="5"/>
  <c r="AI45" i="5"/>
  <c r="AI318" i="5"/>
  <c r="AI363" i="5"/>
  <c r="AI400" i="5"/>
  <c r="AL400" i="5" s="1"/>
  <c r="AI490" i="5"/>
  <c r="AO490" i="5" s="1"/>
  <c r="AI434" i="5"/>
  <c r="AI529" i="5"/>
  <c r="AI590" i="5"/>
  <c r="AL590" i="5" s="1"/>
  <c r="AI86" i="5"/>
  <c r="AI136" i="5"/>
  <c r="AQ136" i="5" s="1"/>
  <c r="AW136" i="5" s="1"/>
  <c r="AI348" i="5"/>
  <c r="AI254" i="5"/>
  <c r="AI305" i="5"/>
  <c r="AI340" i="5"/>
  <c r="AI368" i="5"/>
  <c r="AQ368" i="5" s="1"/>
  <c r="AW368" i="5" s="1"/>
  <c r="AI281" i="5"/>
  <c r="AI372" i="5"/>
  <c r="AI406" i="5"/>
  <c r="AQ406" i="5" s="1"/>
  <c r="AW406" i="5" s="1"/>
  <c r="AI480" i="5"/>
  <c r="AI414" i="5"/>
  <c r="AL414" i="5" s="1"/>
  <c r="AI410" i="5"/>
  <c r="AI442" i="5"/>
  <c r="AI568" i="5"/>
  <c r="AI502" i="5"/>
  <c r="AI756" i="5"/>
  <c r="AQ756" i="5" s="1"/>
  <c r="AW756" i="5" s="1"/>
  <c r="AI612" i="5"/>
  <c r="AI775" i="5"/>
  <c r="AI766" i="5"/>
  <c r="AP766" i="5" s="1"/>
  <c r="AI706" i="5"/>
  <c r="AI668" i="5"/>
  <c r="AI635" i="5"/>
  <c r="AI817" i="5"/>
  <c r="AI815" i="5"/>
  <c r="AI845" i="5"/>
  <c r="AI814" i="5"/>
  <c r="AP814" i="5" s="1"/>
  <c r="AI936" i="5"/>
  <c r="AN936" i="5" s="1"/>
  <c r="AI829" i="5"/>
  <c r="AI979" i="5"/>
  <c r="AI906" i="5"/>
  <c r="AI930" i="5"/>
  <c r="AI65" i="5"/>
  <c r="AI79" i="5"/>
  <c r="AI21" i="5"/>
  <c r="AI67" i="5"/>
  <c r="AI39" i="5"/>
  <c r="AI177" i="5"/>
  <c r="AI25" i="5"/>
  <c r="AI179" i="5"/>
  <c r="AQ179" i="5" s="1"/>
  <c r="AW179" i="5" s="1"/>
  <c r="AI2" i="5"/>
  <c r="AI92" i="5"/>
  <c r="AI191" i="5"/>
  <c r="AI6" i="5"/>
  <c r="AM6" i="5" s="1"/>
  <c r="AI167" i="5"/>
  <c r="AI111" i="5"/>
  <c r="AI601" i="5"/>
  <c r="AI644" i="5"/>
  <c r="AI655" i="5"/>
  <c r="AI697" i="5"/>
  <c r="AQ697" i="5" s="1"/>
  <c r="AW697" i="5" s="1"/>
  <c r="AI673" i="5"/>
  <c r="AI633" i="5"/>
  <c r="AI779" i="5"/>
  <c r="AI958" i="5"/>
  <c r="AI953" i="5"/>
  <c r="AI872" i="5"/>
  <c r="AI840" i="5"/>
  <c r="AI1001" i="5"/>
  <c r="AI844" i="5"/>
  <c r="AI56" i="5"/>
  <c r="AO56" i="5" s="1"/>
  <c r="AI114" i="5"/>
  <c r="AI90" i="5"/>
  <c r="AI40" i="5"/>
  <c r="AI24" i="5"/>
  <c r="AI98" i="5"/>
  <c r="AI74" i="5"/>
  <c r="AI137" i="5"/>
  <c r="AI72" i="5"/>
  <c r="AI80" i="5"/>
  <c r="AI310" i="5"/>
  <c r="AI361" i="5"/>
  <c r="AI327" i="5"/>
  <c r="AO327" i="5" s="1"/>
  <c r="AI377" i="5"/>
  <c r="AI365" i="5"/>
  <c r="AI420" i="5"/>
  <c r="AI394" i="5"/>
  <c r="AI482" i="5"/>
  <c r="AI478" i="5"/>
  <c r="AI557" i="5"/>
  <c r="AI750" i="5"/>
  <c r="AI595" i="5"/>
  <c r="AN595" i="5" s="1"/>
  <c r="AI576" i="5"/>
  <c r="AI774" i="5"/>
  <c r="AI599" i="5"/>
  <c r="AI573" i="5"/>
  <c r="AI765" i="5"/>
  <c r="AI802" i="5"/>
  <c r="AI974" i="5"/>
  <c r="AO974" i="5" s="1"/>
  <c r="AI966" i="5"/>
  <c r="AI919" i="5"/>
  <c r="AI41" i="5"/>
  <c r="AI99" i="5"/>
  <c r="AI141" i="5"/>
  <c r="AI190" i="5"/>
  <c r="AI192" i="5"/>
  <c r="AI164" i="5"/>
  <c r="AI240" i="5"/>
  <c r="AI370" i="5"/>
  <c r="AI320" i="5"/>
  <c r="AI512" i="5"/>
  <c r="AI489" i="5"/>
  <c r="AI507" i="5"/>
  <c r="AI563" i="5"/>
  <c r="AI638" i="5"/>
  <c r="AI611" i="5"/>
  <c r="AI604" i="5"/>
  <c r="AI680" i="5"/>
  <c r="AI777" i="5"/>
  <c r="AI703" i="5"/>
  <c r="AI579" i="5"/>
  <c r="AI747" i="5"/>
  <c r="AI797" i="5"/>
  <c r="AI808" i="5"/>
  <c r="AI791" i="5"/>
  <c r="AI926" i="5"/>
  <c r="AI101" i="5"/>
  <c r="AI59" i="5"/>
  <c r="AI184" i="5"/>
  <c r="AI161" i="5"/>
  <c r="AK32" i="5"/>
  <c r="AO32" i="5"/>
  <c r="AM289" i="5"/>
  <c r="AL289" i="5"/>
  <c r="AJ289" i="5"/>
  <c r="AO572" i="5"/>
  <c r="AK710" i="5"/>
  <c r="AO710" i="5"/>
  <c r="AM719" i="5"/>
  <c r="AP44" i="5"/>
  <c r="AO44" i="5"/>
  <c r="AN44" i="5"/>
  <c r="AM44" i="5"/>
  <c r="AJ44" i="5"/>
  <c r="AK178" i="5"/>
  <c r="AJ178" i="5"/>
  <c r="AP441" i="5"/>
  <c r="AO441" i="5"/>
  <c r="AN441" i="5"/>
  <c r="AL441" i="5"/>
  <c r="AJ441" i="5"/>
  <c r="AM441" i="5"/>
  <c r="AK441" i="5"/>
  <c r="AN518" i="5"/>
  <c r="AJ697" i="5"/>
  <c r="AO697" i="5"/>
  <c r="AL56" i="5"/>
  <c r="AK71" i="5"/>
  <c r="AK50" i="5"/>
  <c r="AJ50" i="5"/>
  <c r="AO35" i="5"/>
  <c r="AO64" i="5"/>
  <c r="AL251" i="5"/>
  <c r="AJ251" i="5"/>
  <c r="AP251" i="5"/>
  <c r="AM251" i="5"/>
  <c r="AM595" i="5"/>
  <c r="AJ595" i="5"/>
  <c r="AP974" i="5"/>
  <c r="AL974" i="5"/>
  <c r="AJ974" i="5"/>
  <c r="AK4" i="5"/>
  <c r="AP4" i="5"/>
  <c r="AP51" i="5"/>
  <c r="AO51" i="5"/>
  <c r="AN51" i="5"/>
  <c r="AM51" i="5"/>
  <c r="AL51" i="5"/>
  <c r="AK51" i="5"/>
  <c r="AJ51" i="5"/>
  <c r="AP250" i="5"/>
  <c r="AO250" i="5"/>
  <c r="AN250" i="5"/>
  <c r="AM250" i="5"/>
  <c r="AL250" i="5"/>
  <c r="AJ250" i="5"/>
  <c r="AK250" i="5"/>
  <c r="AJ76" i="5"/>
  <c r="AP76" i="5"/>
  <c r="AO76" i="5"/>
  <c r="AN76" i="5"/>
  <c r="AM76" i="5"/>
  <c r="AL76" i="5"/>
  <c r="AK76" i="5"/>
  <c r="AL49" i="5"/>
  <c r="AK49" i="5"/>
  <c r="AO470" i="5"/>
  <c r="AN470" i="5"/>
  <c r="AM470" i="5"/>
  <c r="AL470" i="5"/>
  <c r="AJ470" i="5"/>
  <c r="AP470" i="5"/>
  <c r="AK470" i="5"/>
  <c r="AM648" i="5"/>
  <c r="AJ648" i="5"/>
  <c r="AP675" i="5"/>
  <c r="AL675" i="5"/>
  <c r="AK675" i="5"/>
  <c r="AJ675" i="5"/>
  <c r="AK696" i="5"/>
  <c r="AN833" i="5"/>
  <c r="AM833" i="5"/>
  <c r="AL30" i="5"/>
  <c r="AP10" i="5"/>
  <c r="AO173" i="5"/>
  <c r="AL83" i="5"/>
  <c r="AK83" i="5"/>
  <c r="AJ83" i="5"/>
  <c r="AP83" i="5"/>
  <c r="AO83" i="5"/>
  <c r="AN83" i="5"/>
  <c r="AM83" i="5"/>
  <c r="AP52" i="5"/>
  <c r="AM52" i="5"/>
  <c r="AP125" i="5"/>
  <c r="AN125" i="5"/>
  <c r="AL125" i="5"/>
  <c r="AJ125" i="5"/>
  <c r="AO125" i="5"/>
  <c r="AM125" i="5"/>
  <c r="AK125" i="5"/>
  <c r="AO223" i="5"/>
  <c r="AM223" i="5"/>
  <c r="AP458" i="5"/>
  <c r="AO741" i="5"/>
  <c r="AN988" i="5"/>
  <c r="AO922" i="5"/>
  <c r="AM922" i="5"/>
  <c r="AL922" i="5"/>
  <c r="AK922" i="5"/>
  <c r="AL106" i="5"/>
  <c r="AO288" i="5"/>
  <c r="AJ288" i="5"/>
  <c r="AN318" i="5"/>
  <c r="AN434" i="5"/>
  <c r="AP434" i="5"/>
  <c r="AO434" i="5"/>
  <c r="AP43" i="5"/>
  <c r="AO43" i="5"/>
  <c r="AN43" i="5"/>
  <c r="AM43" i="5"/>
  <c r="AL43" i="5"/>
  <c r="AK43" i="5"/>
  <c r="AJ43" i="5"/>
  <c r="AJ136" i="5"/>
  <c r="AP136" i="5"/>
  <c r="AL406" i="5"/>
  <c r="AK406" i="5"/>
  <c r="AJ406" i="5"/>
  <c r="AO406" i="5"/>
  <c r="AJ414" i="5"/>
  <c r="AP756" i="5"/>
  <c r="AN756" i="5"/>
  <c r="AJ47" i="5"/>
  <c r="AP47" i="5"/>
  <c r="AO47" i="5"/>
  <c r="AN47" i="5"/>
  <c r="AM47" i="5"/>
  <c r="AL47" i="5"/>
  <c r="AK47" i="5"/>
  <c r="AL93" i="5"/>
  <c r="AJ22" i="5"/>
  <c r="AN34" i="5"/>
  <c r="AM34" i="5"/>
  <c r="AP179" i="5"/>
  <c r="AJ179" i="5"/>
  <c r="AO179" i="5"/>
  <c r="AM179" i="5"/>
  <c r="AK179" i="5"/>
  <c r="AO2" i="5"/>
  <c r="AP155" i="5"/>
  <c r="AK155" i="5"/>
  <c r="AJ155" i="5"/>
  <c r="AN6" i="5"/>
  <c r="AN337" i="5"/>
  <c r="AM337" i="5"/>
  <c r="AL337" i="5"/>
  <c r="AK337" i="5"/>
  <c r="AP337" i="5"/>
  <c r="AO337" i="5"/>
  <c r="AJ337" i="5"/>
  <c r="AK959" i="5"/>
  <c r="AO993" i="5"/>
  <c r="AJ863" i="5"/>
  <c r="AN863" i="5"/>
  <c r="AI887" i="5"/>
  <c r="AQ887" i="5" s="1"/>
  <c r="AW887" i="5" s="1"/>
  <c r="AN907" i="5"/>
  <c r="AK907" i="5"/>
  <c r="AP946" i="5"/>
  <c r="AO946" i="5"/>
  <c r="AN946" i="5"/>
  <c r="AM946" i="5"/>
  <c r="AK946" i="5"/>
  <c r="AL946" i="5"/>
  <c r="AJ946" i="5"/>
  <c r="AN934" i="5"/>
  <c r="AP934" i="5"/>
  <c r="AO934" i="5"/>
  <c r="AM934" i="5"/>
  <c r="AL934" i="5"/>
  <c r="AK934" i="5"/>
  <c r="AJ934" i="5"/>
  <c r="AI890" i="5"/>
  <c r="AQ890" i="5" s="1"/>
  <c r="AW890" i="5" s="1"/>
  <c r="AL578" i="5"/>
  <c r="AJ578" i="5"/>
  <c r="AP578" i="5"/>
  <c r="AO578" i="5"/>
  <c r="AN578" i="5"/>
  <c r="AM578" i="5"/>
  <c r="AK578" i="5"/>
  <c r="AI731" i="5"/>
  <c r="AQ731" i="5" s="1"/>
  <c r="AW731" i="5" s="1"/>
  <c r="AK799" i="5"/>
  <c r="AI699" i="5"/>
  <c r="AQ699" i="5" s="1"/>
  <c r="AW699" i="5" s="1"/>
  <c r="AP798" i="5"/>
  <c r="AO798" i="5"/>
  <c r="AN798" i="5"/>
  <c r="AL798" i="5"/>
  <c r="AK798" i="5"/>
  <c r="AJ798" i="5"/>
  <c r="AM798" i="5"/>
  <c r="AP702" i="5"/>
  <c r="AO702" i="5"/>
  <c r="AN702" i="5"/>
  <c r="AM702" i="5"/>
  <c r="AL702" i="5"/>
  <c r="AK702" i="5"/>
  <c r="AJ702" i="5"/>
  <c r="AI684" i="5"/>
  <c r="AQ684" i="5" s="1"/>
  <c r="AW684" i="5" s="1"/>
  <c r="AI642" i="5"/>
  <c r="AQ642" i="5" s="1"/>
  <c r="AW642" i="5" s="1"/>
  <c r="AI582" i="5"/>
  <c r="AQ582" i="5" s="1"/>
  <c r="AW582" i="5" s="1"/>
  <c r="AI559" i="5"/>
  <c r="AQ559" i="5" s="1"/>
  <c r="AW559" i="5" s="1"/>
  <c r="AI605" i="5"/>
  <c r="AQ605" i="5" s="1"/>
  <c r="AW605" i="5" s="1"/>
  <c r="AI755" i="5"/>
  <c r="AQ755" i="5" s="1"/>
  <c r="AW755" i="5" s="1"/>
  <c r="AP485" i="5"/>
  <c r="AO485" i="5"/>
  <c r="AN485" i="5"/>
  <c r="AL485" i="5"/>
  <c r="AK485" i="5"/>
  <c r="AJ485" i="5"/>
  <c r="AM485" i="5"/>
  <c r="AI535" i="5"/>
  <c r="AQ535" i="5" s="1"/>
  <c r="AW535" i="5" s="1"/>
  <c r="AP467" i="5"/>
  <c r="AO467" i="5"/>
  <c r="AN467" i="5"/>
  <c r="AM467" i="5"/>
  <c r="AL467" i="5"/>
  <c r="AK467" i="5"/>
  <c r="AJ467" i="5"/>
  <c r="AP500" i="5"/>
  <c r="AO500" i="5"/>
  <c r="AN500" i="5"/>
  <c r="AM500" i="5"/>
  <c r="AL500" i="5"/>
  <c r="AK500" i="5"/>
  <c r="AJ500" i="5"/>
  <c r="AI544" i="5"/>
  <c r="AQ544" i="5" s="1"/>
  <c r="AW544" i="5" s="1"/>
  <c r="AI519" i="5"/>
  <c r="AQ519" i="5" s="1"/>
  <c r="AW519" i="5" s="1"/>
  <c r="AI417" i="5"/>
  <c r="AQ417" i="5" s="1"/>
  <c r="AW417" i="5" s="1"/>
  <c r="AI510" i="5"/>
  <c r="AQ510" i="5" s="1"/>
  <c r="AW510" i="5" s="1"/>
  <c r="AO391" i="5"/>
  <c r="AN391" i="5"/>
  <c r="AL391" i="5"/>
  <c r="AK391" i="5"/>
  <c r="AP391" i="5"/>
  <c r="AM391" i="5"/>
  <c r="AJ391" i="5"/>
  <c r="AP531" i="5"/>
  <c r="AO531" i="5"/>
  <c r="AN531" i="5"/>
  <c r="AM531" i="5"/>
  <c r="AL531" i="5"/>
  <c r="AK531" i="5"/>
  <c r="AJ531" i="5"/>
  <c r="AI345" i="5"/>
  <c r="AQ345" i="5" s="1"/>
  <c r="AW345" i="5" s="1"/>
  <c r="AK314" i="5"/>
  <c r="AJ314" i="5"/>
  <c r="AP335" i="5"/>
  <c r="AO335" i="5"/>
  <c r="AN335" i="5"/>
  <c r="AM335" i="5"/>
  <c r="AK335" i="5"/>
  <c r="AJ335" i="5"/>
  <c r="AL335" i="5"/>
  <c r="AI291" i="5"/>
  <c r="AQ291" i="5" s="1"/>
  <c r="AW291" i="5" s="1"/>
  <c r="AI313" i="5"/>
  <c r="AQ313" i="5" s="1"/>
  <c r="AW313" i="5" s="1"/>
  <c r="AI253" i="5"/>
  <c r="AQ253" i="5" s="1"/>
  <c r="AW253" i="5" s="1"/>
  <c r="AI258" i="5"/>
  <c r="AQ258" i="5" s="1"/>
  <c r="AW258" i="5" s="1"/>
  <c r="AI283" i="5"/>
  <c r="AQ283" i="5" s="1"/>
  <c r="AW283" i="5" s="1"/>
  <c r="AL350" i="5"/>
  <c r="AK350" i="5"/>
  <c r="AO350" i="5"/>
  <c r="AP350" i="5"/>
  <c r="AN350" i="5"/>
  <c r="AM350" i="5"/>
  <c r="AJ350" i="5"/>
  <c r="AJ225" i="5"/>
  <c r="AP158" i="5"/>
  <c r="AL158" i="5"/>
  <c r="AI208" i="5"/>
  <c r="AQ208" i="5" s="1"/>
  <c r="AW208" i="5" s="1"/>
  <c r="AL130" i="5"/>
  <c r="AK130" i="5"/>
  <c r="AJ130" i="5"/>
  <c r="AP130" i="5"/>
  <c r="AO130" i="5"/>
  <c r="AN130" i="5"/>
  <c r="AM130" i="5"/>
  <c r="AI189" i="5"/>
  <c r="AQ189" i="5" s="1"/>
  <c r="AW189" i="5" s="1"/>
  <c r="AI129" i="5"/>
  <c r="AQ129" i="5" s="1"/>
  <c r="AW129" i="5" s="1"/>
  <c r="AK145" i="5"/>
  <c r="AJ145" i="5"/>
  <c r="AI87" i="5"/>
  <c r="AQ87" i="5" s="1"/>
  <c r="AW87" i="5" s="1"/>
  <c r="AI48" i="5"/>
  <c r="AQ48" i="5" s="1"/>
  <c r="AW48" i="5" s="1"/>
  <c r="AI23" i="5"/>
  <c r="AQ23" i="5" s="1"/>
  <c r="AW23" i="5" s="1"/>
  <c r="AI100" i="5"/>
  <c r="AQ100" i="5" s="1"/>
  <c r="AW100" i="5" s="1"/>
  <c r="AI162" i="5"/>
  <c r="AQ162" i="5" s="1"/>
  <c r="AW162" i="5" s="1"/>
  <c r="AI757" i="5"/>
  <c r="AQ757" i="5" s="1"/>
  <c r="AW757" i="5" s="1"/>
  <c r="AI960" i="5"/>
  <c r="AQ960" i="5" s="1"/>
  <c r="AW960" i="5" s="1"/>
  <c r="AI142" i="5"/>
  <c r="AQ142" i="5" s="1"/>
  <c r="AW142" i="5" s="1"/>
  <c r="AI8" i="5"/>
  <c r="AQ8" i="5" s="1"/>
  <c r="AW8" i="5" s="1"/>
  <c r="AP856" i="5"/>
  <c r="AO856" i="5"/>
  <c r="AN856" i="5"/>
  <c r="AM856" i="5"/>
  <c r="AJ856" i="5"/>
  <c r="AK856" i="5"/>
  <c r="AL856" i="5"/>
  <c r="AM745" i="5"/>
  <c r="AP745" i="5"/>
  <c r="AO745" i="5"/>
  <c r="AN745" i="5"/>
  <c r="AL745" i="5"/>
  <c r="AK745" i="5"/>
  <c r="AJ745" i="5"/>
  <c r="AP102" i="5"/>
  <c r="AO102" i="5"/>
  <c r="AN102" i="5"/>
  <c r="AM102" i="5"/>
  <c r="AL102" i="5"/>
  <c r="AK102" i="5"/>
  <c r="AJ102" i="5"/>
  <c r="AN60" i="5"/>
  <c r="AI333" i="5"/>
  <c r="AQ333" i="5" s="1"/>
  <c r="AW333" i="5" s="1"/>
  <c r="AI437" i="5"/>
  <c r="AQ437" i="5" s="1"/>
  <c r="AW437" i="5" s="1"/>
  <c r="AI574" i="5"/>
  <c r="AQ574" i="5" s="1"/>
  <c r="AW574" i="5" s="1"/>
  <c r="AL12" i="5"/>
  <c r="AL614" i="5"/>
  <c r="AP921" i="5"/>
  <c r="AO921" i="5"/>
  <c r="AN921" i="5"/>
  <c r="AM921" i="5"/>
  <c r="AL921" i="5"/>
  <c r="AK921" i="5"/>
  <c r="AJ921" i="5"/>
  <c r="AP865" i="5"/>
  <c r="AO865" i="5"/>
  <c r="AK900" i="5"/>
  <c r="AK952" i="5"/>
  <c r="AI841" i="5"/>
  <c r="AQ841" i="5" s="1"/>
  <c r="AW841" i="5" s="1"/>
  <c r="AK925" i="5"/>
  <c r="AI967" i="5"/>
  <c r="AQ967" i="5" s="1"/>
  <c r="AW967" i="5" s="1"/>
  <c r="AI902" i="5"/>
  <c r="AQ902" i="5" s="1"/>
  <c r="AW902" i="5" s="1"/>
  <c r="AJ885" i="5"/>
  <c r="AP885" i="5"/>
  <c r="AK885" i="5"/>
  <c r="AN885" i="5"/>
  <c r="AO885" i="5"/>
  <c r="AM885" i="5"/>
  <c r="AL885" i="5"/>
  <c r="AL838" i="5"/>
  <c r="AJ838" i="5"/>
  <c r="AP852" i="5"/>
  <c r="AO852" i="5"/>
  <c r="AN852" i="5"/>
  <c r="AM852" i="5"/>
  <c r="AL852" i="5"/>
  <c r="AK852" i="5"/>
  <c r="AJ852" i="5"/>
  <c r="AP795" i="5"/>
  <c r="AN685" i="5"/>
  <c r="AM685" i="5"/>
  <c r="AK685" i="5"/>
  <c r="AJ685" i="5"/>
  <c r="AN716" i="5"/>
  <c r="AK716" i="5"/>
  <c r="AP786" i="5"/>
  <c r="AO786" i="5"/>
  <c r="AN786" i="5"/>
  <c r="AL786" i="5"/>
  <c r="AK786" i="5"/>
  <c r="AM786" i="5"/>
  <c r="AJ786" i="5"/>
  <c r="AI527" i="5"/>
  <c r="AQ527" i="5" s="1"/>
  <c r="AW527" i="5" s="1"/>
  <c r="AO583" i="5"/>
  <c r="AN583" i="5"/>
  <c r="AM583" i="5"/>
  <c r="AL583" i="5"/>
  <c r="AK583" i="5"/>
  <c r="AJ583" i="5"/>
  <c r="AP583" i="5"/>
  <c r="AP566" i="5"/>
  <c r="AO566" i="5"/>
  <c r="AM566" i="5"/>
  <c r="AL566" i="5"/>
  <c r="AK566" i="5"/>
  <c r="AJ566" i="5"/>
  <c r="AN566" i="5"/>
  <c r="AI418" i="5"/>
  <c r="AQ418" i="5" s="1"/>
  <c r="AW418" i="5" s="1"/>
  <c r="AP545" i="5"/>
  <c r="AO545" i="5"/>
  <c r="AN545" i="5"/>
  <c r="AM545" i="5"/>
  <c r="AL545" i="5"/>
  <c r="AK545" i="5"/>
  <c r="AJ545" i="5"/>
  <c r="AP438" i="5"/>
  <c r="AN438" i="5"/>
  <c r="AM438" i="5"/>
  <c r="AK438" i="5"/>
  <c r="AJ438" i="5"/>
  <c r="AO438" i="5"/>
  <c r="AL438" i="5"/>
  <c r="AI424" i="5"/>
  <c r="AQ424" i="5" s="1"/>
  <c r="AW424" i="5" s="1"/>
  <c r="AK402" i="5"/>
  <c r="AJ402" i="5"/>
  <c r="AP402" i="5"/>
  <c r="AO402" i="5"/>
  <c r="AN402" i="5"/>
  <c r="AM402" i="5"/>
  <c r="AL402" i="5"/>
  <c r="AI355" i="5"/>
  <c r="AQ355" i="5" s="1"/>
  <c r="AW355" i="5" s="1"/>
  <c r="AO331" i="5"/>
  <c r="AN331" i="5"/>
  <c r="AM331" i="5"/>
  <c r="AL331" i="5"/>
  <c r="AJ331" i="5"/>
  <c r="AP331" i="5"/>
  <c r="AK331" i="5"/>
  <c r="AJ279" i="5"/>
  <c r="AN309" i="5"/>
  <c r="AI239" i="5"/>
  <c r="AQ239" i="5" s="1"/>
  <c r="AW239" i="5" s="1"/>
  <c r="AJ353" i="5"/>
  <c r="AJ188" i="5"/>
  <c r="AN134" i="5"/>
  <c r="AM134" i="5"/>
  <c r="AL134" i="5"/>
  <c r="AK134" i="5"/>
  <c r="AJ134" i="5"/>
  <c r="AP134" i="5"/>
  <c r="AO134" i="5"/>
  <c r="AO163" i="5"/>
  <c r="AM163" i="5"/>
  <c r="AK163" i="5"/>
  <c r="AJ163" i="5"/>
  <c r="AP163" i="5"/>
  <c r="AN163" i="5"/>
  <c r="AL163" i="5"/>
  <c r="AI209" i="5"/>
  <c r="AQ209" i="5" s="1"/>
  <c r="AW209" i="5" s="1"/>
  <c r="AI165" i="5"/>
  <c r="AQ165" i="5" s="1"/>
  <c r="AW165" i="5" s="1"/>
  <c r="AI119" i="5"/>
  <c r="AQ119" i="5" s="1"/>
  <c r="AW119" i="5" s="1"/>
  <c r="AI128" i="5"/>
  <c r="AQ128" i="5" s="1"/>
  <c r="AW128" i="5" s="1"/>
  <c r="AI663" i="5"/>
  <c r="AQ663" i="5" s="1"/>
  <c r="AW663" i="5" s="1"/>
  <c r="AI740" i="5"/>
  <c r="AQ740" i="5" s="1"/>
  <c r="AW740" i="5" s="1"/>
  <c r="AI908" i="5"/>
  <c r="AQ908" i="5" s="1"/>
  <c r="AW908" i="5" s="1"/>
  <c r="AO857" i="5"/>
  <c r="AM857" i="5"/>
  <c r="AP857" i="5"/>
  <c r="AN857" i="5"/>
  <c r="AL857" i="5"/>
  <c r="AK857" i="5"/>
  <c r="AJ857" i="5"/>
  <c r="AI914" i="5"/>
  <c r="AQ914" i="5" s="1"/>
  <c r="AW914" i="5" s="1"/>
  <c r="AI935" i="5"/>
  <c r="AQ935" i="5" s="1"/>
  <c r="AW935" i="5" s="1"/>
  <c r="AI897" i="5"/>
  <c r="AQ897" i="5" s="1"/>
  <c r="AW897" i="5" s="1"/>
  <c r="AP932" i="5"/>
  <c r="AO932" i="5"/>
  <c r="AN932" i="5"/>
  <c r="AL932" i="5"/>
  <c r="AK932" i="5"/>
  <c r="AM932" i="5"/>
  <c r="AJ932" i="5"/>
  <c r="AP828" i="5"/>
  <c r="AO828" i="5"/>
  <c r="AM828" i="5"/>
  <c r="AL828" i="5"/>
  <c r="AJ828" i="5"/>
  <c r="AN828" i="5"/>
  <c r="AK828" i="5"/>
  <c r="AL667" i="5"/>
  <c r="AK667" i="5"/>
  <c r="AJ667" i="5"/>
  <c r="AO667" i="5"/>
  <c r="AM667" i="5"/>
  <c r="AP667" i="5"/>
  <c r="AN667" i="5"/>
  <c r="AP754" i="5"/>
  <c r="AL754" i="5"/>
  <c r="AJ754" i="5"/>
  <c r="AO754" i="5"/>
  <c r="AN754" i="5"/>
  <c r="AM754" i="5"/>
  <c r="AK754" i="5"/>
  <c r="AN694" i="5"/>
  <c r="AO782" i="5"/>
  <c r="AP782" i="5"/>
  <c r="AO801" i="5"/>
  <c r="AL801" i="5"/>
  <c r="AK801" i="5"/>
  <c r="AP801" i="5"/>
  <c r="AN801" i="5"/>
  <c r="AM801" i="5"/>
  <c r="AJ801" i="5"/>
  <c r="AJ682" i="5"/>
  <c r="AL682" i="5"/>
  <c r="AK682" i="5"/>
  <c r="AO682" i="5"/>
  <c r="AP682" i="5"/>
  <c r="AN682" i="5"/>
  <c r="AM682" i="5"/>
  <c r="AI637" i="5"/>
  <c r="AQ637" i="5" s="1"/>
  <c r="AW637" i="5" s="1"/>
  <c r="AM643" i="5"/>
  <c r="AJ643" i="5"/>
  <c r="AI721" i="5"/>
  <c r="AQ721" i="5" s="1"/>
  <c r="AW721" i="5" s="1"/>
  <c r="AL695" i="5"/>
  <c r="AP596" i="5"/>
  <c r="AO596" i="5"/>
  <c r="AN596" i="5"/>
  <c r="AL596" i="5"/>
  <c r="AJ596" i="5"/>
  <c r="AK596" i="5"/>
  <c r="AM596" i="5"/>
  <c r="AP585" i="5"/>
  <c r="AO585" i="5"/>
  <c r="AN585" i="5"/>
  <c r="AM585" i="5"/>
  <c r="AL585" i="5"/>
  <c r="AK585" i="5"/>
  <c r="AJ585" i="5"/>
  <c r="AJ607" i="5"/>
  <c r="AN607" i="5"/>
  <c r="AP607" i="5"/>
  <c r="AO607" i="5"/>
  <c r="AM607" i="5"/>
  <c r="AL607" i="5"/>
  <c r="AK607" i="5"/>
  <c r="AP439" i="5"/>
  <c r="AN439" i="5"/>
  <c r="AL439" i="5"/>
  <c r="AK439" i="5"/>
  <c r="AJ439" i="5"/>
  <c r="AO439" i="5"/>
  <c r="AM439" i="5"/>
  <c r="AI517" i="5"/>
  <c r="AQ517" i="5" s="1"/>
  <c r="AW517" i="5" s="1"/>
  <c r="AK408" i="5"/>
  <c r="AI384" i="5"/>
  <c r="AQ384" i="5" s="1"/>
  <c r="AW384" i="5" s="1"/>
  <c r="AP511" i="5"/>
  <c r="AO511" i="5"/>
  <c r="AN511" i="5"/>
  <c r="AL511" i="5"/>
  <c r="AK511" i="5"/>
  <c r="AJ511" i="5"/>
  <c r="AM511" i="5"/>
  <c r="AI357" i="5"/>
  <c r="AQ357" i="5" s="1"/>
  <c r="AW357" i="5" s="1"/>
  <c r="AP282" i="5"/>
  <c r="AO282" i="5"/>
  <c r="AM282" i="5"/>
  <c r="AL282" i="5"/>
  <c r="AK282" i="5"/>
  <c r="AJ282" i="5"/>
  <c r="AN282" i="5"/>
  <c r="AI271" i="5"/>
  <c r="AQ271" i="5" s="1"/>
  <c r="AW271" i="5" s="1"/>
  <c r="AP238" i="5"/>
  <c r="AO238" i="5"/>
  <c r="AN238" i="5"/>
  <c r="AM238" i="5"/>
  <c r="AL238" i="5"/>
  <c r="AK238" i="5"/>
  <c r="AJ238" i="5"/>
  <c r="AK218" i="5"/>
  <c r="AP218" i="5"/>
  <c r="AO218" i="5"/>
  <c r="AN218" i="5"/>
  <c r="AM218" i="5"/>
  <c r="AL218" i="5"/>
  <c r="AJ218" i="5"/>
  <c r="AJ144" i="5"/>
  <c r="AO144" i="5"/>
  <c r="AN144" i="5"/>
  <c r="AM144" i="5"/>
  <c r="AP27" i="5"/>
  <c r="AN27" i="5"/>
  <c r="AL27" i="5"/>
  <c r="AO27" i="5"/>
  <c r="AM27" i="5"/>
  <c r="AK27" i="5"/>
  <c r="AJ27" i="5"/>
  <c r="AI54" i="5"/>
  <c r="AQ54" i="5" s="1"/>
  <c r="AW54" i="5" s="1"/>
  <c r="AI524" i="5"/>
  <c r="AQ524" i="5" s="1"/>
  <c r="AW524" i="5" s="1"/>
  <c r="AI764" i="5"/>
  <c r="AQ764" i="5" s="1"/>
  <c r="AW764" i="5" s="1"/>
  <c r="AI882" i="5"/>
  <c r="AQ882" i="5" s="1"/>
  <c r="AW882" i="5" s="1"/>
  <c r="AN858" i="5"/>
  <c r="AM858" i="5"/>
  <c r="AL858" i="5"/>
  <c r="AK858" i="5"/>
  <c r="AJ858" i="5"/>
  <c r="AO858" i="5"/>
  <c r="AP858" i="5"/>
  <c r="AJ459" i="5"/>
  <c r="AP459" i="5"/>
  <c r="AI977" i="5"/>
  <c r="AQ977" i="5" s="1"/>
  <c r="AW977" i="5" s="1"/>
  <c r="AI928" i="5"/>
  <c r="AQ928" i="5" s="1"/>
  <c r="AW928" i="5" s="1"/>
  <c r="AI876" i="5"/>
  <c r="AQ876" i="5" s="1"/>
  <c r="AW876" i="5" s="1"/>
  <c r="AM854" i="5"/>
  <c r="AL854" i="5"/>
  <c r="AK854" i="5"/>
  <c r="AJ854" i="5"/>
  <c r="AP854" i="5"/>
  <c r="AO854" i="5"/>
  <c r="AN854" i="5"/>
  <c r="AK812" i="5"/>
  <c r="AI626" i="5"/>
  <c r="AQ626" i="5" s="1"/>
  <c r="AW626" i="5" s="1"/>
  <c r="AI763" i="5"/>
  <c r="AQ763" i="5" s="1"/>
  <c r="AW763" i="5" s="1"/>
  <c r="AM640" i="5"/>
  <c r="AJ800" i="5"/>
  <c r="AP800" i="5"/>
  <c r="AO800" i="5"/>
  <c r="AN800" i="5"/>
  <c r="AM800" i="5"/>
  <c r="AL800" i="5"/>
  <c r="AK800" i="5"/>
  <c r="AP796" i="5"/>
  <c r="AL796" i="5"/>
  <c r="AM649" i="5"/>
  <c r="AL649" i="5"/>
  <c r="AP649" i="5"/>
  <c r="AO649" i="5"/>
  <c r="AN649" i="5"/>
  <c r="AK649" i="5"/>
  <c r="AJ649" i="5"/>
  <c r="AJ624" i="5"/>
  <c r="AL651" i="5"/>
  <c r="AK651" i="5"/>
  <c r="AO651" i="5"/>
  <c r="AP651" i="5"/>
  <c r="AN651" i="5"/>
  <c r="AM651" i="5"/>
  <c r="AJ651" i="5"/>
  <c r="AP505" i="5"/>
  <c r="AP427" i="5"/>
  <c r="AO427" i="5"/>
  <c r="AN427" i="5"/>
  <c r="AM427" i="5"/>
  <c r="AL427" i="5"/>
  <c r="AK427" i="5"/>
  <c r="AJ427" i="5"/>
  <c r="AI379" i="5"/>
  <c r="AQ379" i="5" s="1"/>
  <c r="AW379" i="5" s="1"/>
  <c r="AM445" i="5"/>
  <c r="AL445" i="5"/>
  <c r="AJ445" i="5"/>
  <c r="AP445" i="5"/>
  <c r="AN445" i="5"/>
  <c r="AK445" i="5"/>
  <c r="AO445" i="5"/>
  <c r="AJ416" i="5"/>
  <c r="AP416" i="5"/>
  <c r="AN416" i="5"/>
  <c r="AM416" i="5"/>
  <c r="AO416" i="5"/>
  <c r="AL416" i="5"/>
  <c r="AK416" i="5"/>
  <c r="AI296" i="5"/>
  <c r="AQ296" i="5" s="1"/>
  <c r="AW296" i="5" s="1"/>
  <c r="AI328" i="5"/>
  <c r="AQ328" i="5" s="1"/>
  <c r="AW328" i="5" s="1"/>
  <c r="AO210" i="5"/>
  <c r="AN210" i="5"/>
  <c r="AM210" i="5"/>
  <c r="AL210" i="5"/>
  <c r="AK210" i="5"/>
  <c r="AJ210" i="5"/>
  <c r="AP210" i="5"/>
  <c r="AI326" i="5"/>
  <c r="AQ326" i="5" s="1"/>
  <c r="AW326" i="5" s="1"/>
  <c r="AI280" i="5"/>
  <c r="AQ280" i="5" s="1"/>
  <c r="AW280" i="5" s="1"/>
  <c r="AP322" i="5"/>
  <c r="AO322" i="5"/>
  <c r="AN322" i="5"/>
  <c r="AM322" i="5"/>
  <c r="AK322" i="5"/>
  <c r="AL322" i="5"/>
  <c r="AJ322" i="5"/>
  <c r="AP285" i="5"/>
  <c r="AK199" i="5"/>
  <c r="AJ199" i="5"/>
  <c r="AP200" i="5"/>
  <c r="AO200" i="5"/>
  <c r="AN200" i="5"/>
  <c r="AM200" i="5"/>
  <c r="AL200" i="5"/>
  <c r="AK200" i="5"/>
  <c r="AJ200" i="5"/>
  <c r="AI66" i="5"/>
  <c r="AQ66" i="5" s="1"/>
  <c r="AW66" i="5" s="1"/>
  <c r="AI260" i="5"/>
  <c r="AQ260" i="5" s="1"/>
  <c r="AW260" i="5" s="1"/>
  <c r="AI577" i="5"/>
  <c r="AQ577" i="5" s="1"/>
  <c r="AW577" i="5" s="1"/>
  <c r="AI985" i="5"/>
  <c r="AQ985" i="5" s="1"/>
  <c r="AW985" i="5" s="1"/>
  <c r="AI905" i="5"/>
  <c r="AQ905" i="5" s="1"/>
  <c r="AW905" i="5" s="1"/>
  <c r="AI811" i="5"/>
  <c r="AQ811" i="5" s="1"/>
  <c r="AW811" i="5" s="1"/>
  <c r="AI819" i="5"/>
  <c r="AQ819" i="5" s="1"/>
  <c r="AW819" i="5" s="1"/>
  <c r="AI947" i="5"/>
  <c r="AQ947" i="5" s="1"/>
  <c r="AW947" i="5" s="1"/>
  <c r="AJ329" i="5"/>
  <c r="AP329" i="5"/>
  <c r="AO329" i="5"/>
  <c r="AM329" i="5"/>
  <c r="AN329" i="5"/>
  <c r="AL329" i="5"/>
  <c r="AK329" i="5"/>
  <c r="AO215" i="5"/>
  <c r="AI983" i="5"/>
  <c r="AQ983" i="5" s="1"/>
  <c r="AW983" i="5" s="1"/>
  <c r="AP903" i="5"/>
  <c r="AJ969" i="5"/>
  <c r="AK969" i="5"/>
  <c r="AN813" i="5"/>
  <c r="AP949" i="5"/>
  <c r="AN949" i="5"/>
  <c r="AM949" i="5"/>
  <c r="AL949" i="5"/>
  <c r="AO949" i="5"/>
  <c r="AK949" i="5"/>
  <c r="AJ949" i="5"/>
  <c r="AK816" i="5"/>
  <c r="AJ816" i="5"/>
  <c r="AP816" i="5"/>
  <c r="AO816" i="5"/>
  <c r="AN816" i="5"/>
  <c r="AM816" i="5"/>
  <c r="AL816" i="5"/>
  <c r="AN850" i="5"/>
  <c r="AM850" i="5"/>
  <c r="AK850" i="5"/>
  <c r="AJ850" i="5"/>
  <c r="AP850" i="5"/>
  <c r="AO850" i="5"/>
  <c r="AL850" i="5"/>
  <c r="AI762" i="5"/>
  <c r="AQ762" i="5" s="1"/>
  <c r="AW762" i="5" s="1"/>
  <c r="AP679" i="5"/>
  <c r="AN679" i="5"/>
  <c r="AO679" i="5"/>
  <c r="AM679" i="5"/>
  <c r="AL679" i="5"/>
  <c r="AK679" i="5"/>
  <c r="AJ679" i="5"/>
  <c r="AJ698" i="5"/>
  <c r="AP698" i="5"/>
  <c r="AO701" i="5"/>
  <c r="AN701" i="5"/>
  <c r="AM701" i="5"/>
  <c r="AL701" i="5"/>
  <c r="AJ701" i="5"/>
  <c r="AP701" i="5"/>
  <c r="AK701" i="5"/>
  <c r="AN591" i="5"/>
  <c r="AM591" i="5"/>
  <c r="AL591" i="5"/>
  <c r="AJ591" i="5"/>
  <c r="AP591" i="5"/>
  <c r="AO591" i="5"/>
  <c r="AK591" i="5"/>
  <c r="AO432" i="5"/>
  <c r="AN432" i="5"/>
  <c r="AL432" i="5"/>
  <c r="AP432" i="5"/>
  <c r="AM432" i="5"/>
  <c r="AJ432" i="5"/>
  <c r="AK432" i="5"/>
  <c r="AN767" i="5"/>
  <c r="AM767" i="5"/>
  <c r="AL767" i="5"/>
  <c r="AK767" i="5"/>
  <c r="AP767" i="5"/>
  <c r="AO767" i="5"/>
  <c r="AJ767" i="5"/>
  <c r="AP584" i="5"/>
  <c r="AO584" i="5"/>
  <c r="AN584" i="5"/>
  <c r="AM584" i="5"/>
  <c r="AL584" i="5"/>
  <c r="AK584" i="5"/>
  <c r="AJ584" i="5"/>
  <c r="AP473" i="5"/>
  <c r="AO473" i="5"/>
  <c r="AN473" i="5"/>
  <c r="AM473" i="5"/>
  <c r="AL473" i="5"/>
  <c r="AK473" i="5"/>
  <c r="AJ473" i="5"/>
  <c r="AP359" i="5"/>
  <c r="AO359" i="5"/>
  <c r="AN359" i="5"/>
  <c r="AM359" i="5"/>
  <c r="AK359" i="5"/>
  <c r="AJ359" i="5"/>
  <c r="AL359" i="5"/>
  <c r="AI330" i="5"/>
  <c r="AQ330" i="5" s="1"/>
  <c r="AW330" i="5" s="1"/>
  <c r="AI444" i="5"/>
  <c r="AQ444" i="5" s="1"/>
  <c r="AW444" i="5" s="1"/>
  <c r="AM202" i="5"/>
  <c r="AL202" i="5"/>
  <c r="AK202" i="5"/>
  <c r="AJ202" i="5"/>
  <c r="AP202" i="5"/>
  <c r="AO202" i="5"/>
  <c r="AN202" i="5"/>
  <c r="AI110" i="5"/>
  <c r="AQ110" i="5" s="1"/>
  <c r="AW110" i="5" s="1"/>
  <c r="AP107" i="5"/>
  <c r="AO107" i="5"/>
  <c r="AN107" i="5"/>
  <c r="AM107" i="5"/>
  <c r="AL107" i="5"/>
  <c r="AK107" i="5"/>
  <c r="AJ107" i="5"/>
  <c r="AI174" i="5"/>
  <c r="AQ174" i="5" s="1"/>
  <c r="AW174" i="5" s="1"/>
  <c r="AI307" i="5"/>
  <c r="AQ307" i="5" s="1"/>
  <c r="AW307" i="5" s="1"/>
  <c r="AI468" i="5"/>
  <c r="AQ468" i="5" s="1"/>
  <c r="AW468" i="5" s="1"/>
  <c r="AI33" i="5"/>
  <c r="AQ33" i="5" s="1"/>
  <c r="AW33" i="5" s="1"/>
  <c r="AI990" i="5"/>
  <c r="AQ990" i="5" s="1"/>
  <c r="AW990" i="5" s="1"/>
  <c r="AI901" i="5"/>
  <c r="AQ901" i="5" s="1"/>
  <c r="AW901" i="5" s="1"/>
  <c r="AI987" i="5"/>
  <c r="AQ987" i="5" s="1"/>
  <c r="AW987" i="5" s="1"/>
  <c r="AI855" i="5"/>
  <c r="AQ855" i="5" s="1"/>
  <c r="AW855" i="5" s="1"/>
  <c r="AP880" i="5"/>
  <c r="AO880" i="5"/>
  <c r="AN880" i="5"/>
  <c r="AM880" i="5"/>
  <c r="AL880" i="5"/>
  <c r="AK880" i="5"/>
  <c r="AJ880" i="5"/>
  <c r="AI996" i="5"/>
  <c r="AQ996" i="5" s="1"/>
  <c r="AW996" i="5" s="1"/>
  <c r="AP825" i="5"/>
  <c r="AK825" i="5"/>
  <c r="AJ825" i="5"/>
  <c r="AO825" i="5"/>
  <c r="AN825" i="5"/>
  <c r="AM825" i="5"/>
  <c r="AL825" i="5"/>
  <c r="AL781" i="5"/>
  <c r="AP781" i="5"/>
  <c r="AO781" i="5"/>
  <c r="AN781" i="5"/>
  <c r="AK781" i="5"/>
  <c r="AJ781" i="5"/>
  <c r="AM781" i="5"/>
  <c r="AK636" i="5"/>
  <c r="AP636" i="5"/>
  <c r="AO636" i="5"/>
  <c r="AN636" i="5"/>
  <c r="AM636" i="5"/>
  <c r="AL636" i="5"/>
  <c r="AJ636" i="5"/>
  <c r="AI647" i="5"/>
  <c r="AQ647" i="5" s="1"/>
  <c r="AW647" i="5" s="1"/>
  <c r="AP622" i="5"/>
  <c r="AO622" i="5"/>
  <c r="AN622" i="5"/>
  <c r="AM622" i="5"/>
  <c r="AL622" i="5"/>
  <c r="AK622" i="5"/>
  <c r="AJ622" i="5"/>
  <c r="AP586" i="5"/>
  <c r="AK653" i="5"/>
  <c r="AK494" i="5"/>
  <c r="AJ494" i="5"/>
  <c r="AL494" i="5"/>
  <c r="AP494" i="5"/>
  <c r="AO494" i="5"/>
  <c r="AN494" i="5"/>
  <c r="AM494" i="5"/>
  <c r="AO453" i="5"/>
  <c r="AN453" i="5"/>
  <c r="AJ407" i="5"/>
  <c r="AI466" i="5"/>
  <c r="AQ466" i="5" s="1"/>
  <c r="AW466" i="5" s="1"/>
  <c r="AI551" i="5"/>
  <c r="AQ551" i="5" s="1"/>
  <c r="AW551" i="5" s="1"/>
  <c r="AO388" i="5"/>
  <c r="AL388" i="5"/>
  <c r="AJ388" i="5"/>
  <c r="AP388" i="5"/>
  <c r="AM388" i="5"/>
  <c r="AK388" i="5"/>
  <c r="AN388" i="5"/>
  <c r="AI338" i="5"/>
  <c r="AQ338" i="5" s="1"/>
  <c r="AW338" i="5" s="1"/>
  <c r="AO245" i="5"/>
  <c r="AM245" i="5"/>
  <c r="AO270" i="5"/>
  <c r="AN270" i="5"/>
  <c r="AM270" i="5"/>
  <c r="AL270" i="5"/>
  <c r="AJ270" i="5"/>
  <c r="AP270" i="5"/>
  <c r="AK270" i="5"/>
  <c r="AO221" i="5"/>
  <c r="AN221" i="5"/>
  <c r="AL221" i="5"/>
  <c r="AP221" i="5"/>
  <c r="AM221" i="5"/>
  <c r="AK221" i="5"/>
  <c r="AJ221" i="5"/>
  <c r="AK247" i="5"/>
  <c r="AJ247" i="5"/>
  <c r="AP247" i="5"/>
  <c r="AO247" i="5"/>
  <c r="AN247" i="5"/>
  <c r="AM247" i="5"/>
  <c r="AL247" i="5"/>
  <c r="AO205" i="5"/>
  <c r="AN205" i="5"/>
  <c r="AM205" i="5"/>
  <c r="AL205" i="5"/>
  <c r="AK205" i="5"/>
  <c r="AJ205" i="5"/>
  <c r="AP205" i="5"/>
  <c r="AP256" i="5"/>
  <c r="AO256" i="5"/>
  <c r="AN256" i="5"/>
  <c r="AM256" i="5"/>
  <c r="AL256" i="5"/>
  <c r="AK256" i="5"/>
  <c r="AJ256" i="5"/>
  <c r="AP112" i="5"/>
  <c r="AO112" i="5"/>
  <c r="AN112" i="5"/>
  <c r="AM112" i="5"/>
  <c r="AK112" i="5"/>
  <c r="AJ112" i="5"/>
  <c r="AL112" i="5"/>
  <c r="AI778" i="5"/>
  <c r="AQ778" i="5" s="1"/>
  <c r="AW778" i="5" s="1"/>
  <c r="AI618" i="5"/>
  <c r="AQ618" i="5" s="1"/>
  <c r="AW618" i="5" s="1"/>
  <c r="AI42" i="5"/>
  <c r="AQ42" i="5" s="1"/>
  <c r="AW42" i="5" s="1"/>
  <c r="AN962" i="5"/>
  <c r="AM962" i="5"/>
  <c r="AL962" i="5"/>
  <c r="AK962" i="5"/>
  <c r="AJ962" i="5"/>
  <c r="AO962" i="5"/>
  <c r="AP962" i="5"/>
  <c r="AI870" i="5"/>
  <c r="AQ870" i="5" s="1"/>
  <c r="AW870" i="5" s="1"/>
  <c r="AP891" i="5"/>
  <c r="AO891" i="5"/>
  <c r="AN891" i="5"/>
  <c r="AM891" i="5"/>
  <c r="AJ891" i="5"/>
  <c r="AL891" i="5"/>
  <c r="AK891" i="5"/>
  <c r="AI913" i="5"/>
  <c r="AQ913" i="5" s="1"/>
  <c r="AW913" i="5" s="1"/>
  <c r="AN871" i="5"/>
  <c r="AM871" i="5"/>
  <c r="AL871" i="5"/>
  <c r="AK871" i="5"/>
  <c r="AJ871" i="5"/>
  <c r="AP871" i="5"/>
  <c r="AO871" i="5"/>
  <c r="AM726" i="5"/>
  <c r="AP627" i="5"/>
  <c r="AO627" i="5"/>
  <c r="AN627" i="5"/>
  <c r="AM627" i="5"/>
  <c r="AK627" i="5"/>
  <c r="AL627" i="5"/>
  <c r="AJ627" i="5"/>
  <c r="AM660" i="5"/>
  <c r="AI683" i="5"/>
  <c r="AQ683" i="5" s="1"/>
  <c r="AW683" i="5" s="1"/>
  <c r="AL645" i="5"/>
  <c r="AK645" i="5"/>
  <c r="AP617" i="5"/>
  <c r="AO617" i="5"/>
  <c r="AN617" i="5"/>
  <c r="AL617" i="5"/>
  <c r="AK617" i="5"/>
  <c r="AJ617" i="5"/>
  <c r="AM617" i="5"/>
  <c r="AN641" i="5"/>
  <c r="AL689" i="5"/>
  <c r="AK689" i="5"/>
  <c r="AJ689" i="5"/>
  <c r="AO689" i="5"/>
  <c r="AP689" i="5"/>
  <c r="AN689" i="5"/>
  <c r="AM689" i="5"/>
  <c r="AI501" i="5"/>
  <c r="AQ501" i="5" s="1"/>
  <c r="AW501" i="5" s="1"/>
  <c r="AK558" i="5"/>
  <c r="AJ558" i="5"/>
  <c r="AP558" i="5"/>
  <c r="AO558" i="5"/>
  <c r="AN558" i="5"/>
  <c r="AL558" i="5"/>
  <c r="AM558" i="5"/>
  <c r="AI681" i="5"/>
  <c r="AQ681" i="5" s="1"/>
  <c r="AW681" i="5" s="1"/>
  <c r="AI534" i="5"/>
  <c r="AQ534" i="5" s="1"/>
  <c r="AW534" i="5" s="1"/>
  <c r="AP396" i="5"/>
  <c r="AI433" i="5"/>
  <c r="AQ433" i="5" s="1"/>
  <c r="AW433" i="5" s="1"/>
  <c r="AM401" i="5"/>
  <c r="AL401" i="5"/>
  <c r="AK401" i="5"/>
  <c r="AJ401" i="5"/>
  <c r="AP401" i="5"/>
  <c r="AO401" i="5"/>
  <c r="AN401" i="5"/>
  <c r="AK389" i="5"/>
  <c r="AP233" i="5"/>
  <c r="AO233" i="5"/>
  <c r="AN233" i="5"/>
  <c r="AM233" i="5"/>
  <c r="AK233" i="5"/>
  <c r="AL233" i="5"/>
  <c r="AJ233" i="5"/>
  <c r="AL297" i="5"/>
  <c r="AK297" i="5"/>
  <c r="AJ297" i="5"/>
  <c r="AO297" i="5"/>
  <c r="AN297" i="5"/>
  <c r="AP297" i="5"/>
  <c r="AM297" i="5"/>
  <c r="AP268" i="5"/>
  <c r="AO268" i="5"/>
  <c r="AK268" i="5"/>
  <c r="AJ268" i="5"/>
  <c r="AN268" i="5"/>
  <c r="AM268" i="5"/>
  <c r="AL268" i="5"/>
  <c r="AI362" i="5"/>
  <c r="AQ362" i="5" s="1"/>
  <c r="AW362" i="5" s="1"/>
  <c r="AI294" i="5"/>
  <c r="AQ294" i="5" s="1"/>
  <c r="AW294" i="5" s="1"/>
  <c r="AN204" i="5"/>
  <c r="AI182" i="5"/>
  <c r="AQ182" i="5" s="1"/>
  <c r="AW182" i="5" s="1"/>
  <c r="AN108" i="5"/>
  <c r="AM108" i="5"/>
  <c r="AL108" i="5"/>
  <c r="AK108" i="5"/>
  <c r="AJ108" i="5"/>
  <c r="AP108" i="5"/>
  <c r="AO108" i="5"/>
  <c r="AI104" i="5"/>
  <c r="AQ104" i="5" s="1"/>
  <c r="AW104" i="5" s="1"/>
  <c r="AI451" i="5"/>
  <c r="AQ451" i="5" s="1"/>
  <c r="AW451" i="5" s="1"/>
  <c r="AI818" i="5"/>
  <c r="AQ818" i="5" s="1"/>
  <c r="AW818" i="5" s="1"/>
  <c r="AI869" i="5"/>
  <c r="AQ869" i="5" s="1"/>
  <c r="AW869" i="5" s="1"/>
  <c r="AJ443" i="5"/>
  <c r="AI951" i="5"/>
  <c r="AQ951" i="5" s="1"/>
  <c r="AW951" i="5" s="1"/>
  <c r="AM839" i="5"/>
  <c r="AJ839" i="5"/>
  <c r="AP851" i="5"/>
  <c r="AO851" i="5"/>
  <c r="AN851" i="5"/>
  <c r="AM851" i="5"/>
  <c r="AK851" i="5"/>
  <c r="AJ851" i="5"/>
  <c r="AL851" i="5"/>
  <c r="AP830" i="5"/>
  <c r="AO830" i="5"/>
  <c r="AN830" i="5"/>
  <c r="AM830" i="5"/>
  <c r="AL830" i="5"/>
  <c r="AJ830" i="5"/>
  <c r="AK830" i="5"/>
  <c r="AP822" i="5"/>
  <c r="AP806" i="5"/>
  <c r="AO806" i="5"/>
  <c r="AN806" i="5"/>
  <c r="AM806" i="5"/>
  <c r="AL806" i="5"/>
  <c r="AK806" i="5"/>
  <c r="AJ806" i="5"/>
  <c r="AJ729" i="5"/>
  <c r="AP729" i="5"/>
  <c r="AO729" i="5"/>
  <c r="AN729" i="5"/>
  <c r="AL729" i="5"/>
  <c r="AK729" i="5"/>
  <c r="AM729" i="5"/>
  <c r="AI760" i="5"/>
  <c r="AQ760" i="5" s="1"/>
  <c r="AW760" i="5" s="1"/>
  <c r="AO768" i="5"/>
  <c r="AN768" i="5"/>
  <c r="AM602" i="5"/>
  <c r="AN748" i="5"/>
  <c r="AO712" i="5"/>
  <c r="AN712" i="5"/>
  <c r="AL712" i="5"/>
  <c r="AP712" i="5"/>
  <c r="AM712" i="5"/>
  <c r="AK712" i="5"/>
  <c r="AJ712" i="5"/>
  <c r="AP678" i="5"/>
  <c r="AO678" i="5"/>
  <c r="AN678" i="5"/>
  <c r="AM678" i="5"/>
  <c r="AK678" i="5"/>
  <c r="AJ678" i="5"/>
  <c r="AL678" i="5"/>
  <c r="AI546" i="5"/>
  <c r="AQ546" i="5" s="1"/>
  <c r="AW546" i="5" s="1"/>
  <c r="AI522" i="5"/>
  <c r="AQ522" i="5" s="1"/>
  <c r="AW522" i="5" s="1"/>
  <c r="AP516" i="5"/>
  <c r="AO516" i="5"/>
  <c r="AN516" i="5"/>
  <c r="AM516" i="5"/>
  <c r="AL516" i="5"/>
  <c r="AK516" i="5"/>
  <c r="AJ516" i="5"/>
  <c r="AJ540" i="5"/>
  <c r="AO540" i="5"/>
  <c r="AM540" i="5"/>
  <c r="AP540" i="5"/>
  <c r="AN540" i="5"/>
  <c r="AL540" i="5"/>
  <c r="AK540" i="5"/>
  <c r="AO425" i="5"/>
  <c r="AN425" i="5"/>
  <c r="AL425" i="5"/>
  <c r="AK425" i="5"/>
  <c r="AJ425" i="5"/>
  <c r="AP425" i="5"/>
  <c r="AM425" i="5"/>
  <c r="AI261" i="5"/>
  <c r="AQ261" i="5" s="1"/>
  <c r="AW261" i="5" s="1"/>
  <c r="AN234" i="5"/>
  <c r="AM234" i="5"/>
  <c r="AL234" i="5"/>
  <c r="AK234" i="5"/>
  <c r="AJ234" i="5"/>
  <c r="AO234" i="5"/>
  <c r="AP234" i="5"/>
  <c r="AP267" i="5"/>
  <c r="AO267" i="5"/>
  <c r="AM267" i="5"/>
  <c r="AJ267" i="5"/>
  <c r="AN267" i="5"/>
  <c r="AL267" i="5"/>
  <c r="AK267" i="5"/>
  <c r="AK194" i="5"/>
  <c r="AL194" i="5"/>
  <c r="AJ212" i="5"/>
  <c r="AI126" i="5"/>
  <c r="AQ126" i="5" s="1"/>
  <c r="AW126" i="5" s="1"/>
  <c r="AN127" i="5"/>
  <c r="AI170" i="5"/>
  <c r="AQ170" i="5" s="1"/>
  <c r="AW170" i="5" s="1"/>
  <c r="AI639" i="5"/>
  <c r="AQ639" i="5" s="1"/>
  <c r="AW639" i="5" s="1"/>
  <c r="AI927" i="5"/>
  <c r="AQ927" i="5" s="1"/>
  <c r="AW927" i="5" s="1"/>
  <c r="AI957" i="5"/>
  <c r="AQ957" i="5" s="1"/>
  <c r="AW957" i="5" s="1"/>
  <c r="AI931" i="5"/>
  <c r="AQ931" i="5" s="1"/>
  <c r="AW931" i="5" s="1"/>
  <c r="AL428" i="5"/>
  <c r="AL899" i="5"/>
  <c r="AP938" i="5"/>
  <c r="AO938" i="5"/>
  <c r="AN938" i="5"/>
  <c r="AM938" i="5"/>
  <c r="AL938" i="5"/>
  <c r="AK938" i="5"/>
  <c r="AJ938" i="5"/>
  <c r="AJ912" i="5"/>
  <c r="AP912" i="5"/>
  <c r="AO912" i="5"/>
  <c r="AM912" i="5"/>
  <c r="AK912" i="5"/>
  <c r="AN912" i="5"/>
  <c r="AL912" i="5"/>
  <c r="AL853" i="5"/>
  <c r="AN853" i="5"/>
  <c r="AJ805" i="5"/>
  <c r="AP805" i="5"/>
  <c r="AO805" i="5"/>
  <c r="AN805" i="5"/>
  <c r="AM805" i="5"/>
  <c r="AL805" i="5"/>
  <c r="AK805" i="5"/>
  <c r="AK848" i="5"/>
  <c r="AJ848" i="5"/>
  <c r="AL848" i="5"/>
  <c r="AO848" i="5"/>
  <c r="AN848" i="5"/>
  <c r="AP848" i="5"/>
  <c r="AM848" i="5"/>
  <c r="AP769" i="5"/>
  <c r="AK769" i="5"/>
  <c r="AJ672" i="5"/>
  <c r="AO672" i="5"/>
  <c r="AM672" i="5"/>
  <c r="AP672" i="5"/>
  <c r="AN672" i="5"/>
  <c r="AL672" i="5"/>
  <c r="AK672" i="5"/>
  <c r="AP658" i="5"/>
  <c r="AO658" i="5"/>
  <c r="AM658" i="5"/>
  <c r="AL658" i="5"/>
  <c r="AK658" i="5"/>
  <c r="AJ658" i="5"/>
  <c r="AN658" i="5"/>
  <c r="AJ688" i="5"/>
  <c r="AP564" i="5"/>
  <c r="AO564" i="5"/>
  <c r="AN564" i="5"/>
  <c r="AL564" i="5"/>
  <c r="AK564" i="5"/>
  <c r="AM564" i="5"/>
  <c r="AJ564" i="5"/>
  <c r="AP528" i="5"/>
  <c r="AO528" i="5"/>
  <c r="AN528" i="5"/>
  <c r="AM528" i="5"/>
  <c r="AL528" i="5"/>
  <c r="AK528" i="5"/>
  <c r="AJ528" i="5"/>
  <c r="AL385" i="5"/>
  <c r="AK385" i="5"/>
  <c r="AJ385" i="5"/>
  <c r="AP385" i="5"/>
  <c r="AO385" i="5"/>
  <c r="AM385" i="5"/>
  <c r="AN385" i="5"/>
  <c r="AI513" i="5"/>
  <c r="AQ513" i="5" s="1"/>
  <c r="AW513" i="5" s="1"/>
  <c r="AM447" i="5"/>
  <c r="AL447" i="5"/>
  <c r="AJ447" i="5"/>
  <c r="AN447" i="5"/>
  <c r="AP447" i="5"/>
  <c r="AO447" i="5"/>
  <c r="AK447" i="5"/>
  <c r="AK412" i="5"/>
  <c r="AJ339" i="5"/>
  <c r="AP339" i="5"/>
  <c r="AO339" i="5"/>
  <c r="AM339" i="5"/>
  <c r="AL339" i="5"/>
  <c r="AN339" i="5"/>
  <c r="AK339" i="5"/>
  <c r="AP317" i="5"/>
  <c r="AN344" i="5"/>
  <c r="AP275" i="5"/>
  <c r="AO275" i="5"/>
  <c r="AN275" i="5"/>
  <c r="AM275" i="5"/>
  <c r="AL275" i="5"/>
  <c r="AK275" i="5"/>
  <c r="AJ275" i="5"/>
  <c r="AN231" i="5"/>
  <c r="AM231" i="5"/>
  <c r="AK231" i="5"/>
  <c r="AJ231" i="5"/>
  <c r="AP231" i="5"/>
  <c r="AO231" i="5"/>
  <c r="AL231" i="5"/>
  <c r="AI341" i="5"/>
  <c r="AQ341" i="5" s="1"/>
  <c r="AW341" i="5" s="1"/>
  <c r="AI369" i="5"/>
  <c r="AQ369" i="5" s="1"/>
  <c r="AW369" i="5" s="1"/>
  <c r="AI621" i="5"/>
  <c r="AQ621" i="5" s="1"/>
  <c r="AW621" i="5" s="1"/>
  <c r="AI606" i="5"/>
  <c r="AQ606" i="5" s="1"/>
  <c r="AW606" i="5" s="1"/>
  <c r="AI827" i="5"/>
  <c r="AQ827" i="5" s="1"/>
  <c r="AW827" i="5" s="1"/>
  <c r="AM686" i="5"/>
  <c r="AL686" i="5"/>
  <c r="AK686" i="5"/>
  <c r="AJ686" i="5"/>
  <c r="AP686" i="5"/>
  <c r="AO686" i="5"/>
  <c r="AN686" i="5"/>
  <c r="AO222" i="5"/>
  <c r="AN222" i="5"/>
  <c r="AM222" i="5"/>
  <c r="AL222" i="5"/>
  <c r="AJ222" i="5"/>
  <c r="AP222" i="5"/>
  <c r="AK222" i="5"/>
  <c r="AJ842" i="5"/>
  <c r="AO842" i="5"/>
  <c r="AP842" i="5"/>
  <c r="AN842" i="5"/>
  <c r="AM842" i="5"/>
  <c r="AL842" i="5"/>
  <c r="AK842" i="5"/>
  <c r="AK976" i="5"/>
  <c r="AO664" i="5"/>
  <c r="AM664" i="5"/>
  <c r="AL664" i="5"/>
  <c r="AK664" i="5"/>
  <c r="AJ664" i="5"/>
  <c r="AP664" i="5"/>
  <c r="AN664" i="5"/>
  <c r="AI758" i="5"/>
  <c r="AQ758" i="5" s="1"/>
  <c r="AW758" i="5" s="1"/>
  <c r="AM717" i="5"/>
  <c r="AJ571" i="5"/>
  <c r="AI483" i="5"/>
  <c r="AQ483" i="5" s="1"/>
  <c r="AW483" i="5" s="1"/>
  <c r="AM693" i="5"/>
  <c r="AI506" i="5"/>
  <c r="AQ506" i="5" s="1"/>
  <c r="AW506" i="5" s="1"/>
  <c r="AK461" i="5"/>
  <c r="AJ461" i="5"/>
  <c r="AO461" i="5"/>
  <c r="AN461" i="5"/>
  <c r="AP461" i="5"/>
  <c r="AM461" i="5"/>
  <c r="AL461" i="5"/>
  <c r="AJ499" i="5"/>
  <c r="AP422" i="5"/>
  <c r="AO422" i="5"/>
  <c r="AM422" i="5"/>
  <c r="AK422" i="5"/>
  <c r="AN422" i="5"/>
  <c r="AL422" i="5"/>
  <c r="AJ422" i="5"/>
  <c r="AM373" i="5"/>
  <c r="AL373" i="5"/>
  <c r="AJ373" i="5"/>
  <c r="AP373" i="5"/>
  <c r="AO373" i="5"/>
  <c r="AN373" i="5"/>
  <c r="AK373" i="5"/>
  <c r="AP319" i="5"/>
  <c r="AO319" i="5"/>
  <c r="AN319" i="5"/>
  <c r="AL319" i="5"/>
  <c r="AK319" i="5"/>
  <c r="AM319" i="5"/>
  <c r="AJ319" i="5"/>
  <c r="AP211" i="5"/>
  <c r="AM211" i="5"/>
  <c r="AK211" i="5"/>
  <c r="AO211" i="5"/>
  <c r="AN211" i="5"/>
  <c r="AL211" i="5"/>
  <c r="AJ211" i="5"/>
  <c r="AN315" i="5"/>
  <c r="AL315" i="5"/>
  <c r="AK302" i="5"/>
  <c r="AP304" i="5"/>
  <c r="AN304" i="5"/>
  <c r="AM304" i="5"/>
  <c r="AL304" i="5"/>
  <c r="AK304" i="5"/>
  <c r="AJ304" i="5"/>
  <c r="AO304" i="5"/>
  <c r="AJ217" i="5"/>
  <c r="AP37" i="5"/>
  <c r="AI671" i="5"/>
  <c r="AQ671" i="5" s="1"/>
  <c r="AW671" i="5" s="1"/>
  <c r="AI917" i="5"/>
  <c r="AQ917" i="5" s="1"/>
  <c r="AW917" i="5" s="1"/>
  <c r="AO334" i="5"/>
  <c r="AL334" i="5"/>
  <c r="AJ334" i="5"/>
  <c r="AP334" i="5"/>
  <c r="AN334" i="5"/>
  <c r="AM334" i="5"/>
  <c r="AK334" i="5"/>
  <c r="AO916" i="5"/>
  <c r="AN916" i="5"/>
  <c r="AM916" i="5"/>
  <c r="AL916" i="5"/>
  <c r="AK916" i="5"/>
  <c r="AP916" i="5"/>
  <c r="AJ916" i="5"/>
  <c r="AI941" i="5"/>
  <c r="AQ941" i="5" s="1"/>
  <c r="AW941" i="5" s="1"/>
  <c r="AO948" i="5"/>
  <c r="AP948" i="5"/>
  <c r="AN948" i="5"/>
  <c r="AM948" i="5"/>
  <c r="AL948" i="5"/>
  <c r="AK948" i="5"/>
  <c r="AJ948" i="5"/>
  <c r="AI862" i="5"/>
  <c r="AQ862" i="5" s="1"/>
  <c r="AW862" i="5" s="1"/>
  <c r="AP628" i="5"/>
  <c r="AN628" i="5"/>
  <c r="AK628" i="5"/>
  <c r="AJ628" i="5"/>
  <c r="AO628" i="5"/>
  <c r="AM628" i="5"/>
  <c r="AL628" i="5"/>
  <c r="AI713" i="5"/>
  <c r="AQ713" i="5" s="1"/>
  <c r="AW713" i="5" s="1"/>
  <c r="AI718" i="5"/>
  <c r="AQ718" i="5" s="1"/>
  <c r="AW718" i="5" s="1"/>
  <c r="AP430" i="5"/>
  <c r="AO430" i="5"/>
  <c r="AN430" i="5"/>
  <c r="AM430" i="5"/>
  <c r="AK430" i="5"/>
  <c r="AJ430" i="5"/>
  <c r="AL430" i="5"/>
  <c r="AP486" i="5"/>
  <c r="AO486" i="5"/>
  <c r="AM486" i="5"/>
  <c r="AL486" i="5"/>
  <c r="AN486" i="5"/>
  <c r="AK486" i="5"/>
  <c r="AJ486" i="5"/>
  <c r="AP452" i="5"/>
  <c r="AO452" i="5"/>
  <c r="AN452" i="5"/>
  <c r="AM452" i="5"/>
  <c r="AL452" i="5"/>
  <c r="AK452" i="5"/>
  <c r="AJ452" i="5"/>
  <c r="AP474" i="5"/>
  <c r="AO474" i="5"/>
  <c r="AN474" i="5"/>
  <c r="AM474" i="5"/>
  <c r="AL474" i="5"/>
  <c r="AK474" i="5"/>
  <c r="AJ474" i="5"/>
  <c r="AI421" i="5"/>
  <c r="AQ421" i="5" s="1"/>
  <c r="AW421" i="5" s="1"/>
  <c r="AP299" i="5"/>
  <c r="AO299" i="5"/>
  <c r="AN299" i="5"/>
  <c r="AM299" i="5"/>
  <c r="AL299" i="5"/>
  <c r="AJ299" i="5"/>
  <c r="AK299" i="5"/>
  <c r="AO284" i="5"/>
  <c r="AN284" i="5"/>
  <c r="AM284" i="5"/>
  <c r="AL284" i="5"/>
  <c r="AK284" i="5"/>
  <c r="AJ284" i="5"/>
  <c r="AP284" i="5"/>
  <c r="AP61" i="5"/>
  <c r="AO61" i="5"/>
  <c r="AN61" i="5"/>
  <c r="AM61" i="5"/>
  <c r="AL61" i="5"/>
  <c r="AK61" i="5"/>
  <c r="AJ61" i="5"/>
  <c r="AI608" i="5"/>
  <c r="AQ608" i="5" s="1"/>
  <c r="AW608" i="5" s="1"/>
  <c r="AI785" i="5"/>
  <c r="AQ785" i="5" s="1"/>
  <c r="AW785" i="5" s="1"/>
  <c r="AI980" i="5"/>
  <c r="AQ980" i="5" s="1"/>
  <c r="AW980" i="5" s="1"/>
  <c r="AI981" i="5"/>
  <c r="AQ981" i="5" s="1"/>
  <c r="AW981" i="5" s="1"/>
  <c r="AP382" i="5"/>
  <c r="AO382" i="5"/>
  <c r="AN382" i="5"/>
  <c r="AM382" i="5"/>
  <c r="AK382" i="5"/>
  <c r="AL382" i="5"/>
  <c r="AJ382" i="5"/>
  <c r="AP263" i="5"/>
  <c r="AN349" i="5"/>
  <c r="AP991" i="5"/>
  <c r="AO991" i="5"/>
  <c r="AN991" i="5"/>
  <c r="AM991" i="5"/>
  <c r="AL991" i="5"/>
  <c r="AK991" i="5"/>
  <c r="AJ991" i="5"/>
  <c r="AJ950" i="5"/>
  <c r="AP950" i="5"/>
  <c r="AO950" i="5"/>
  <c r="AM950" i="5"/>
  <c r="AK950" i="5"/>
  <c r="AN950" i="5"/>
  <c r="AL950" i="5"/>
  <c r="AL911" i="5"/>
  <c r="AJ1000" i="5"/>
  <c r="AP1000" i="5"/>
  <c r="AM809" i="5"/>
  <c r="AP835" i="5"/>
  <c r="AO835" i="5"/>
  <c r="AN835" i="5"/>
  <c r="AM835" i="5"/>
  <c r="AL835" i="5"/>
  <c r="AK835" i="5"/>
  <c r="AJ835" i="5"/>
  <c r="AM631" i="5"/>
  <c r="AO631" i="5"/>
  <c r="AN631" i="5"/>
  <c r="AL631" i="5"/>
  <c r="AK631" i="5"/>
  <c r="AP631" i="5"/>
  <c r="AJ631" i="5"/>
  <c r="AK732" i="5"/>
  <c r="AJ732" i="5"/>
  <c r="AN732" i="5"/>
  <c r="AM732" i="5"/>
  <c r="AP732" i="5"/>
  <c r="AO732" i="5"/>
  <c r="AL732" i="5"/>
  <c r="AI630" i="5"/>
  <c r="AQ630" i="5" s="1"/>
  <c r="AW630" i="5" s="1"/>
  <c r="AK700" i="5"/>
  <c r="AJ700" i="5"/>
  <c r="AL724" i="5"/>
  <c r="AI788" i="5"/>
  <c r="AQ788" i="5" s="1"/>
  <c r="AW788" i="5" s="1"/>
  <c r="AI570" i="5"/>
  <c r="AQ570" i="5" s="1"/>
  <c r="AW570" i="5" s="1"/>
  <c r="AJ538" i="5"/>
  <c r="AP674" i="5"/>
  <c r="AO674" i="5"/>
  <c r="AN674" i="5"/>
  <c r="AK674" i="5"/>
  <c r="AM674" i="5"/>
  <c r="AL674" i="5"/>
  <c r="AJ674" i="5"/>
  <c r="AI561" i="5"/>
  <c r="AQ561" i="5" s="1"/>
  <c r="AW561" i="5" s="1"/>
  <c r="AM520" i="5"/>
  <c r="AK456" i="5"/>
  <c r="AJ456" i="5"/>
  <c r="AP456" i="5"/>
  <c r="AN456" i="5"/>
  <c r="AO456" i="5"/>
  <c r="AL456" i="5"/>
  <c r="AM456" i="5"/>
  <c r="AL259" i="5"/>
  <c r="AK259" i="5"/>
  <c r="AI324" i="5"/>
  <c r="AQ324" i="5" s="1"/>
  <c r="AW324" i="5" s="1"/>
  <c r="AP242" i="5"/>
  <c r="AO242" i="5"/>
  <c r="AN242" i="5"/>
  <c r="AL242" i="5"/>
  <c r="AM242" i="5"/>
  <c r="AK242" i="5"/>
  <c r="AJ242" i="5"/>
  <c r="AK354" i="5"/>
  <c r="AJ354" i="5"/>
  <c r="AP354" i="5"/>
  <c r="AN354" i="5"/>
  <c r="AO354" i="5"/>
  <c r="AM354" i="5"/>
  <c r="AL354" i="5"/>
  <c r="AM332" i="5"/>
  <c r="AL332" i="5"/>
  <c r="AK332" i="5"/>
  <c r="AJ332" i="5"/>
  <c r="AP332" i="5"/>
  <c r="AO332" i="5"/>
  <c r="AN332" i="5"/>
  <c r="AO149" i="5"/>
  <c r="AN149" i="5"/>
  <c r="AI175" i="5"/>
  <c r="AQ175" i="5" s="1"/>
  <c r="AW175" i="5" s="1"/>
  <c r="AI31" i="5"/>
  <c r="AQ31" i="5" s="1"/>
  <c r="AW31" i="5" s="1"/>
  <c r="AI116" i="5"/>
  <c r="AQ116" i="5" s="1"/>
  <c r="AW116" i="5" s="1"/>
  <c r="AI28" i="5"/>
  <c r="AQ28" i="5" s="1"/>
  <c r="AW28" i="5" s="1"/>
  <c r="AI722" i="5"/>
  <c r="AQ722" i="5" s="1"/>
  <c r="AW722" i="5" s="1"/>
  <c r="AI824" i="5"/>
  <c r="AQ824" i="5" s="1"/>
  <c r="AW824" i="5" s="1"/>
  <c r="AI995" i="5"/>
  <c r="AQ995" i="5" s="1"/>
  <c r="AW995" i="5" s="1"/>
  <c r="AK984" i="5"/>
  <c r="AI971" i="5"/>
  <c r="AQ971" i="5" s="1"/>
  <c r="AW971" i="5" s="1"/>
  <c r="AP982" i="5"/>
  <c r="AO982" i="5"/>
  <c r="AN982" i="5"/>
  <c r="AM982" i="5"/>
  <c r="AL982" i="5"/>
  <c r="AK982" i="5"/>
  <c r="AJ982" i="5"/>
  <c r="AJ997" i="5"/>
  <c r="AM884" i="5"/>
  <c r="AJ884" i="5"/>
  <c r="AO593" i="5"/>
  <c r="AK593" i="5"/>
  <c r="AP580" i="5"/>
  <c r="AL580" i="5"/>
  <c r="AO580" i="5"/>
  <c r="AN580" i="5"/>
  <c r="AM580" i="5"/>
  <c r="AK580" i="5"/>
  <c r="AJ580" i="5"/>
  <c r="AP749" i="5"/>
  <c r="AN749" i="5"/>
  <c r="AM749" i="5"/>
  <c r="AL749" i="5"/>
  <c r="AK749" i="5"/>
  <c r="AJ749" i="5"/>
  <c r="AO749" i="5"/>
  <c r="AP613" i="5"/>
  <c r="AN613" i="5"/>
  <c r="AM613" i="5"/>
  <c r="AL613" i="5"/>
  <c r="AK613" i="5"/>
  <c r="AO613" i="5"/>
  <c r="AJ613" i="5"/>
  <c r="AO615" i="5"/>
  <c r="AN661" i="5"/>
  <c r="AM661" i="5"/>
  <c r="AL661" i="5"/>
  <c r="AJ661" i="5"/>
  <c r="AP661" i="5"/>
  <c r="AO661" i="5"/>
  <c r="AK661" i="5"/>
  <c r="AK690" i="5"/>
  <c r="AJ690" i="5"/>
  <c r="AP690" i="5"/>
  <c r="AN690" i="5"/>
  <c r="AI455" i="5"/>
  <c r="AQ455" i="5" s="1"/>
  <c r="AW455" i="5" s="1"/>
  <c r="AK446" i="5"/>
  <c r="AP311" i="5"/>
  <c r="AL311" i="5"/>
  <c r="AJ311" i="5"/>
  <c r="AM321" i="5"/>
  <c r="AL321" i="5"/>
  <c r="AK321" i="5"/>
  <c r="AJ321" i="5"/>
  <c r="AP321" i="5"/>
  <c r="AO321" i="5"/>
  <c r="AN321" i="5"/>
  <c r="AL298" i="5"/>
  <c r="AK298" i="5"/>
  <c r="AJ298" i="5"/>
  <c r="AP298" i="5"/>
  <c r="AO298" i="5"/>
  <c r="AN298" i="5"/>
  <c r="AM298" i="5"/>
  <c r="AK219" i="5"/>
  <c r="AL220" i="5"/>
  <c r="AP140" i="5"/>
  <c r="AO140" i="5"/>
  <c r="AN140" i="5"/>
  <c r="AM140" i="5"/>
  <c r="AL140" i="5"/>
  <c r="AK140" i="5"/>
  <c r="AJ140" i="5"/>
  <c r="AN864" i="5"/>
  <c r="AP864" i="5"/>
  <c r="AO864" i="5"/>
  <c r="AM864" i="5"/>
  <c r="AL864" i="5"/>
  <c r="AK864" i="5"/>
  <c r="AJ864" i="5"/>
  <c r="AO472" i="5"/>
  <c r="AN472" i="5"/>
  <c r="AM472" i="5"/>
  <c r="AL472" i="5"/>
  <c r="AK472" i="5"/>
  <c r="AJ472" i="5"/>
  <c r="AP472" i="5"/>
  <c r="AP73" i="5"/>
  <c r="AO73" i="5"/>
  <c r="AN73" i="5"/>
  <c r="AM73" i="5"/>
  <c r="AL73" i="5"/>
  <c r="AK73" i="5"/>
  <c r="AJ73" i="5"/>
  <c r="AN95" i="5"/>
  <c r="AM95" i="5"/>
  <c r="AL95" i="5"/>
  <c r="AK95" i="5"/>
  <c r="AJ95" i="5"/>
  <c r="AO95" i="5"/>
  <c r="AP95" i="5"/>
  <c r="AP999" i="5"/>
  <c r="AO999" i="5"/>
  <c r="AN999" i="5"/>
  <c r="AM999" i="5"/>
  <c r="AL999" i="5"/>
  <c r="AK999" i="5"/>
  <c r="AJ999" i="5"/>
  <c r="AP866" i="5"/>
  <c r="AO866" i="5"/>
  <c r="AM866" i="5"/>
  <c r="AK866" i="5"/>
  <c r="AL866" i="5"/>
  <c r="AN866" i="5"/>
  <c r="AJ866" i="5"/>
  <c r="AN849" i="5"/>
  <c r="AP849" i="5"/>
  <c r="AO849" i="5"/>
  <c r="AM849" i="5"/>
  <c r="AL849" i="5"/>
  <c r="AK849" i="5"/>
  <c r="AJ849" i="5"/>
  <c r="AP753" i="5"/>
  <c r="AO704" i="5"/>
  <c r="AN704" i="5"/>
  <c r="AM704" i="5"/>
  <c r="AK704" i="5"/>
  <c r="AJ704" i="5"/>
  <c r="AP704" i="5"/>
  <c r="AL704" i="5"/>
  <c r="AI723" i="5"/>
  <c r="AQ723" i="5" s="1"/>
  <c r="AW723" i="5" s="1"/>
  <c r="AP720" i="5"/>
  <c r="AO720" i="5"/>
  <c r="AL720" i="5"/>
  <c r="AK720" i="5"/>
  <c r="AJ523" i="5"/>
  <c r="AP523" i="5"/>
  <c r="AO523" i="5"/>
  <c r="AN523" i="5"/>
  <c r="AM523" i="5"/>
  <c r="AK523" i="5"/>
  <c r="AL523" i="5"/>
  <c r="AP539" i="5"/>
  <c r="AN539" i="5"/>
  <c r="AM539" i="5"/>
  <c r="AL539" i="5"/>
  <c r="AK539" i="5"/>
  <c r="AJ539" i="5"/>
  <c r="AO539" i="5"/>
  <c r="AP381" i="5"/>
  <c r="AN381" i="5"/>
  <c r="AO381" i="5"/>
  <c r="AM381" i="5"/>
  <c r="AL381" i="5"/>
  <c r="AK381" i="5"/>
  <c r="AJ381" i="5"/>
  <c r="AP290" i="5"/>
  <c r="AO290" i="5"/>
  <c r="AO241" i="5"/>
  <c r="AN241" i="5"/>
  <c r="AO157" i="5"/>
  <c r="AN157" i="5"/>
  <c r="AM176" i="5"/>
  <c r="AL176" i="5"/>
  <c r="AK176" i="5"/>
  <c r="AP176" i="5"/>
  <c r="AZ4" i="5"/>
  <c r="AN277" i="5"/>
  <c r="AM277" i="5"/>
  <c r="AL277" i="5"/>
  <c r="AK277" i="5"/>
  <c r="AP277" i="5"/>
  <c r="AO277" i="5"/>
  <c r="AJ277" i="5"/>
  <c r="AP888" i="5"/>
  <c r="AO888" i="5"/>
  <c r="AN888" i="5"/>
  <c r="AM888" i="5"/>
  <c r="AL888" i="5"/>
  <c r="AK888" i="5"/>
  <c r="AJ888" i="5"/>
  <c r="AO998" i="5"/>
  <c r="AN998" i="5"/>
  <c r="AP998" i="5"/>
  <c r="AL998" i="5"/>
  <c r="AJ998" i="5"/>
  <c r="AK998" i="5"/>
  <c r="AM998" i="5"/>
  <c r="AJ915" i="5"/>
  <c r="AJ886" i="5"/>
  <c r="AK886" i="5"/>
  <c r="AO886" i="5"/>
  <c r="AP743" i="5"/>
  <c r="AN743" i="5"/>
  <c r="AM743" i="5"/>
  <c r="AK743" i="5"/>
  <c r="AJ743" i="5"/>
  <c r="AO743" i="5"/>
  <c r="AL743" i="5"/>
  <c r="AP610" i="5"/>
  <c r="AO610" i="5"/>
  <c r="AN610" i="5"/>
  <c r="AL610" i="5"/>
  <c r="AJ610" i="5"/>
  <c r="AM610" i="5"/>
  <c r="AK610" i="5"/>
  <c r="AP619" i="5"/>
  <c r="AO619" i="5"/>
  <c r="AN619" i="5"/>
  <c r="AM619" i="5"/>
  <c r="AJ619" i="5"/>
  <c r="AK619" i="5"/>
  <c r="AL619" i="5"/>
  <c r="AP742" i="5"/>
  <c r="AO742" i="5"/>
  <c r="AL742" i="5"/>
  <c r="AK742" i="5"/>
  <c r="AJ742" i="5"/>
  <c r="AN742" i="5"/>
  <c r="AM742" i="5"/>
  <c r="AP708" i="5"/>
  <c r="AO708" i="5"/>
  <c r="AJ555" i="5"/>
  <c r="AJ484" i="5"/>
  <c r="AJ492" i="5"/>
  <c r="AP404" i="5"/>
  <c r="AN543" i="5"/>
  <c r="AM543" i="5"/>
  <c r="AK543" i="5"/>
  <c r="AJ543" i="5"/>
  <c r="AP543" i="5"/>
  <c r="AO543" i="5"/>
  <c r="AL543" i="5"/>
  <c r="AL347" i="5"/>
  <c r="AK347" i="5"/>
  <c r="AO347" i="5"/>
  <c r="AP347" i="5"/>
  <c r="AN347" i="5"/>
  <c r="AM347" i="5"/>
  <c r="AJ347" i="5"/>
  <c r="AP278" i="5"/>
  <c r="AO278" i="5"/>
  <c r="AM278" i="5"/>
  <c r="AL278" i="5"/>
  <c r="AK278" i="5"/>
  <c r="AJ278" i="5"/>
  <c r="AN278" i="5"/>
  <c r="AP312" i="5"/>
  <c r="AO312" i="5"/>
  <c r="AN312" i="5"/>
  <c r="AM312" i="5"/>
  <c r="AK312" i="5"/>
  <c r="AJ312" i="5"/>
  <c r="AL312" i="5"/>
  <c r="AO249" i="5"/>
  <c r="AL249" i="5"/>
  <c r="AJ249" i="5"/>
  <c r="AP249" i="5"/>
  <c r="AN249" i="5"/>
  <c r="AM249" i="5"/>
  <c r="AK249" i="5"/>
  <c r="AN237" i="5"/>
  <c r="AJ139" i="5"/>
  <c r="AP139" i="5"/>
  <c r="AO139" i="5"/>
  <c r="AN139" i="5"/>
  <c r="AM139" i="5"/>
  <c r="AL139" i="5"/>
  <c r="AK139" i="5"/>
  <c r="AL146" i="5"/>
  <c r="AN181" i="5"/>
  <c r="AI88" i="5"/>
  <c r="AQ88" i="5" s="1"/>
  <c r="AW88" i="5" s="1"/>
  <c r="AI371" i="5"/>
  <c r="AQ371" i="5" s="1"/>
  <c r="AW371" i="5" s="1"/>
  <c r="AI537" i="5"/>
  <c r="AQ537" i="5" s="1"/>
  <c r="AW537" i="5" s="1"/>
  <c r="AI739" i="5"/>
  <c r="AQ739" i="5" s="1"/>
  <c r="AW739" i="5" s="1"/>
  <c r="AI793" i="5"/>
  <c r="AQ793" i="5" s="1"/>
  <c r="AW793" i="5" s="1"/>
  <c r="AD2" i="4"/>
  <c r="AS4" i="4" a="1"/>
  <c r="AS4" i="4" s="1"/>
  <c r="AD3" i="4"/>
  <c r="AH3" i="4" s="1"/>
  <c r="AD6" i="4"/>
  <c r="AK6" i="4" s="1"/>
  <c r="AJ6" i="4"/>
  <c r="AF6" i="4"/>
  <c r="AE6" i="4"/>
  <c r="AG3" i="4"/>
  <c r="AF3" i="4"/>
  <c r="AE3" i="4"/>
  <c r="AK3" i="4"/>
  <c r="AJ3" i="4"/>
  <c r="AH2" i="4"/>
  <c r="AG2" i="4"/>
  <c r="AF2" i="4"/>
  <c r="AE2" i="4"/>
  <c r="AK2" i="4"/>
  <c r="AI2" i="4"/>
  <c r="AJ2" i="4"/>
  <c r="AK5" i="4"/>
  <c r="AJ5" i="4"/>
  <c r="AI5" i="4"/>
  <c r="AH5" i="4"/>
  <c r="AG5" i="4"/>
  <c r="AF5" i="4"/>
  <c r="AE5" i="4"/>
  <c r="AS5" i="4" a="1"/>
  <c r="AS5" i="4" s="1"/>
  <c r="AS2" i="4" a="1"/>
  <c r="AS2" i="4" s="1"/>
  <c r="AD4" i="4"/>
  <c r="AS3" i="4" a="1"/>
  <c r="AS3" i="4" s="1"/>
  <c r="AT5" i="4"/>
  <c r="AU4" i="4"/>
  <c r="AS6" i="4" a="1"/>
  <c r="AS6" i="4" s="1"/>
  <c r="AT18" i="1"/>
  <c r="AU17" i="1"/>
  <c r="AS792" i="1" a="1"/>
  <c r="AS792" i="1" s="1"/>
  <c r="AS848" i="1" a="1"/>
  <c r="AS848" i="1" s="1"/>
  <c r="AS924" i="1" a="1"/>
  <c r="AS924" i="1" s="1"/>
  <c r="AS754" i="1" a="1"/>
  <c r="AS754" i="1" s="1"/>
  <c r="AS136" i="1" a="1"/>
  <c r="AS136" i="1" s="1"/>
  <c r="AD792" i="1"/>
  <c r="AD848" i="1"/>
  <c r="AD924" i="1"/>
  <c r="AD754" i="1"/>
  <c r="AD136" i="1"/>
  <c r="V676" i="1"/>
  <c r="AD676" i="1" s="1"/>
  <c r="V878" i="1"/>
  <c r="AS878" i="1" s="1" a="1"/>
  <c r="AS878" i="1" s="1"/>
  <c r="V862" i="1"/>
  <c r="AD862" i="1" s="1"/>
  <c r="V692" i="1"/>
  <c r="AD692" i="1" s="1"/>
  <c r="V989" i="1"/>
  <c r="AD989" i="1" s="1"/>
  <c r="V550" i="1"/>
  <c r="AS550" i="1" s="1" a="1"/>
  <c r="AS550" i="1" s="1"/>
  <c r="V345" i="1"/>
  <c r="AD345" i="1" s="1"/>
  <c r="V995" i="1"/>
  <c r="AD995" i="1" s="1"/>
  <c r="V30" i="1"/>
  <c r="AD30" i="1" s="1"/>
  <c r="V417" i="1"/>
  <c r="AD417" i="1" s="1"/>
  <c r="V340" i="1"/>
  <c r="AD340" i="1" s="1"/>
  <c r="V817" i="1"/>
  <c r="AD817" i="1" s="1"/>
  <c r="V737" i="1"/>
  <c r="AD737" i="1" s="1"/>
  <c r="V394" i="1"/>
  <c r="AD394" i="1" s="1"/>
  <c r="V304" i="1"/>
  <c r="AS304" i="1" s="1" a="1"/>
  <c r="AS304" i="1" s="1"/>
  <c r="V471" i="1"/>
  <c r="AD471" i="1" s="1"/>
  <c r="V945" i="1"/>
  <c r="AD945" i="1" s="1"/>
  <c r="V627" i="1"/>
  <c r="AD627" i="1" s="1"/>
  <c r="V169" i="1"/>
  <c r="AD169" i="1" s="1"/>
  <c r="V176" i="1"/>
  <c r="AD176" i="1" s="1"/>
  <c r="V843" i="1"/>
  <c r="AD843" i="1" s="1"/>
  <c r="V985" i="1"/>
  <c r="AD985" i="1" s="1"/>
  <c r="V458" i="1"/>
  <c r="AS458" i="1" s="1" a="1"/>
  <c r="AS458" i="1" s="1"/>
  <c r="V109" i="1"/>
  <c r="AD109" i="1" s="1"/>
  <c r="V933" i="1"/>
  <c r="AD933" i="1" s="1"/>
  <c r="V560" i="1"/>
  <c r="AD560" i="1" s="1"/>
  <c r="V561" i="1"/>
  <c r="AD561" i="1" s="1"/>
  <c r="V701" i="1"/>
  <c r="AS701" i="1" s="1" a="1"/>
  <c r="AS701" i="1" s="1"/>
  <c r="V350" i="1"/>
  <c r="AD350" i="1" s="1"/>
  <c r="V769" i="1"/>
  <c r="AD769" i="1" s="1"/>
  <c r="V796" i="1"/>
  <c r="AD796" i="1" s="1"/>
  <c r="V453" i="1"/>
  <c r="AD453" i="1" s="1"/>
  <c r="V552" i="1"/>
  <c r="AD552" i="1" s="1"/>
  <c r="V233" i="1"/>
  <c r="AD233" i="1" s="1"/>
  <c r="V863" i="1"/>
  <c r="AD863" i="1" s="1"/>
  <c r="V244" i="1"/>
  <c r="AD244" i="1" s="1"/>
  <c r="V21" i="1"/>
  <c r="AD21" i="1" s="1"/>
  <c r="V586" i="1"/>
  <c r="AD586" i="1" s="1"/>
  <c r="V79" i="1"/>
  <c r="AD79" i="1" s="1"/>
  <c r="V76" i="1"/>
  <c r="AD76" i="1" s="1"/>
  <c r="V912" i="1"/>
  <c r="AD912" i="1" s="1"/>
  <c r="V401" i="1"/>
  <c r="AD401" i="1" s="1"/>
  <c r="V931" i="1"/>
  <c r="AD931" i="1" s="1"/>
  <c r="V436" i="1"/>
  <c r="AS436" i="1" s="1" a="1"/>
  <c r="AS436" i="1" s="1"/>
  <c r="V94" i="1"/>
  <c r="AD94" i="1" s="1"/>
  <c r="V489" i="1"/>
  <c r="AD489" i="1" s="1"/>
  <c r="V852" i="1"/>
  <c r="AS852" i="1" s="1" a="1"/>
  <c r="AS852" i="1" s="1"/>
  <c r="V858" i="1"/>
  <c r="AD858" i="1" s="1"/>
  <c r="V799" i="1"/>
  <c r="AD799" i="1" s="1"/>
  <c r="V8" i="1"/>
  <c r="AD8" i="1" s="1"/>
  <c r="V782" i="1"/>
  <c r="AD782" i="1" s="1"/>
  <c r="V624" i="1"/>
  <c r="AS624" i="1" s="1" a="1"/>
  <c r="AS624" i="1" s="1"/>
  <c r="V922" i="1"/>
  <c r="AD922" i="1" s="1"/>
  <c r="V621" i="1"/>
  <c r="AD621" i="1" s="1"/>
  <c r="V396" i="1"/>
  <c r="AD396" i="1" s="1"/>
  <c r="V101" i="1"/>
  <c r="AD101" i="1" s="1"/>
  <c r="V147" i="1"/>
  <c r="AD147" i="1" s="1"/>
  <c r="V257" i="1"/>
  <c r="AD257" i="1" s="1"/>
  <c r="V279" i="1"/>
  <c r="AS279" i="1" s="1" a="1"/>
  <c r="AS279" i="1" s="1"/>
  <c r="V12" i="1"/>
  <c r="AD12" i="1" s="1"/>
  <c r="V225" i="1"/>
  <c r="AD225" i="1" s="1"/>
  <c r="V69" i="1"/>
  <c r="AD69" i="1" s="1"/>
  <c r="V582" i="1"/>
  <c r="AD582" i="1" s="1"/>
  <c r="V684" i="1"/>
  <c r="AS684" i="1" s="1" a="1"/>
  <c r="AS684" i="1" s="1"/>
  <c r="V326" i="1"/>
  <c r="AD326" i="1" s="1"/>
  <c r="V58" i="1"/>
  <c r="AD58" i="1" s="1"/>
  <c r="V923" i="1"/>
  <c r="AD923" i="1" s="1"/>
  <c r="V402" i="1"/>
  <c r="AD402" i="1" s="1"/>
  <c r="V5" i="1"/>
  <c r="AD5" i="1" s="1"/>
  <c r="V841" i="1"/>
  <c r="AD841" i="1" s="1"/>
  <c r="V464" i="1"/>
  <c r="AD464" i="1" s="1"/>
  <c r="V896" i="1"/>
  <c r="AD896" i="1" s="1"/>
  <c r="V144" i="1"/>
  <c r="AD144" i="1" s="1"/>
  <c r="V42" i="1"/>
  <c r="AD42" i="1" s="1"/>
  <c r="V521" i="1"/>
  <c r="AD521" i="1" s="1"/>
  <c r="V607" i="1"/>
  <c r="AD607" i="1" s="1"/>
  <c r="V966" i="1"/>
  <c r="AD966" i="1" s="1"/>
  <c r="V135" i="1"/>
  <c r="AD135" i="1" s="1"/>
  <c r="V942" i="1"/>
  <c r="AS942" i="1" s="1" a="1"/>
  <c r="AS942" i="1" s="1"/>
  <c r="V979" i="1"/>
  <c r="AS979" i="1" s="1" a="1"/>
  <c r="AS979" i="1" s="1"/>
  <c r="V475" i="1"/>
  <c r="AD475" i="1" s="1"/>
  <c r="V355" i="1"/>
  <c r="AD355" i="1" s="1"/>
  <c r="V409" i="1"/>
  <c r="AD409" i="1" s="1"/>
  <c r="V424" i="1"/>
  <c r="AD424" i="1" s="1"/>
  <c r="V450" i="1"/>
  <c r="AD450" i="1" s="1"/>
  <c r="V635" i="1"/>
  <c r="AD635" i="1" s="1"/>
  <c r="V775" i="1"/>
  <c r="AD775" i="1" s="1"/>
  <c r="V423" i="1"/>
  <c r="AD423" i="1" s="1"/>
  <c r="V958" i="1"/>
  <c r="AD958" i="1" s="1"/>
  <c r="V978" i="1"/>
  <c r="AD978" i="1" s="1"/>
  <c r="V183" i="1"/>
  <c r="AD183" i="1" s="1"/>
  <c r="V663" i="1"/>
  <c r="AD663" i="1" s="1"/>
  <c r="V188" i="1"/>
  <c r="AD188" i="1" s="1"/>
  <c r="V40" i="1"/>
  <c r="AD40" i="1" s="1"/>
  <c r="V539" i="1"/>
  <c r="AD539" i="1" s="1"/>
  <c r="V990" i="1"/>
  <c r="AD990" i="1" s="1"/>
  <c r="V756" i="1"/>
  <c r="AD756" i="1" s="1"/>
  <c r="V774" i="1"/>
  <c r="AS774" i="1" s="1" a="1"/>
  <c r="AS774" i="1" s="1"/>
  <c r="V746" i="1"/>
  <c r="AD746" i="1" s="1"/>
  <c r="V140" i="1"/>
  <c r="AD140" i="1" s="1"/>
  <c r="V474" i="1"/>
  <c r="AD474" i="1" s="1"/>
  <c r="V523" i="1"/>
  <c r="AS523" i="1" s="1" a="1"/>
  <c r="AS523" i="1" s="1"/>
  <c r="V911" i="1"/>
  <c r="AD911" i="1" s="1"/>
  <c r="V315" i="1"/>
  <c r="AD315" i="1" s="1"/>
  <c r="V597" i="1"/>
  <c r="AD597" i="1" s="1"/>
  <c r="V53" i="1"/>
  <c r="AD53" i="1" s="1"/>
  <c r="V50" i="1"/>
  <c r="AD50" i="1" s="1"/>
  <c r="V697" i="1"/>
  <c r="AD697" i="1" s="1"/>
  <c r="V153" i="1"/>
  <c r="AS153" i="1" s="1" a="1"/>
  <c r="AS153" i="1" s="1"/>
  <c r="V991" i="1"/>
  <c r="AD991" i="1" s="1"/>
  <c r="V661" i="1"/>
  <c r="AD661" i="1" s="1"/>
  <c r="V67" i="1"/>
  <c r="AD67" i="1" s="1"/>
  <c r="V447" i="1"/>
  <c r="AD447" i="1" s="1"/>
  <c r="V439" i="1"/>
  <c r="AD439" i="1" s="1"/>
  <c r="V65" i="1"/>
  <c r="AS65" i="1" s="1" a="1"/>
  <c r="AS65" i="1" s="1"/>
  <c r="V687" i="1"/>
  <c r="AD687" i="1" s="1"/>
  <c r="V941" i="1"/>
  <c r="AD941" i="1" s="1"/>
  <c r="V437" i="1"/>
  <c r="AD437" i="1" s="1"/>
  <c r="V263" i="1"/>
  <c r="AD263" i="1" s="1"/>
  <c r="V952" i="1"/>
  <c r="AD952" i="1" s="1"/>
  <c r="V939" i="1"/>
  <c r="AD939" i="1" s="1"/>
  <c r="V3" i="1"/>
  <c r="AD3" i="1" s="1"/>
  <c r="V197" i="1"/>
  <c r="AS197" i="1" s="1" a="1"/>
  <c r="AS197" i="1" s="1"/>
  <c r="V127" i="1"/>
  <c r="AD127" i="1" s="1"/>
  <c r="V470" i="1"/>
  <c r="AD470" i="1" s="1"/>
  <c r="V750" i="1"/>
  <c r="AD750" i="1" s="1"/>
  <c r="V64" i="1"/>
  <c r="AD64" i="1" s="1"/>
  <c r="V665" i="1"/>
  <c r="AS665" i="1" s="1" a="1"/>
  <c r="AS665" i="1" s="1"/>
  <c r="V362" i="1"/>
  <c r="AD362" i="1" s="1"/>
  <c r="V718" i="1"/>
  <c r="AS718" i="1" s="1" a="1"/>
  <c r="AS718" i="1" s="1"/>
  <c r="V927" i="1"/>
  <c r="AD927" i="1" s="1"/>
  <c r="V441" i="1"/>
  <c r="AD441" i="1" s="1"/>
  <c r="V81" i="1"/>
  <c r="AD81" i="1" s="1"/>
  <c r="V33" i="1"/>
  <c r="AS33" i="1" s="1" a="1"/>
  <c r="AS33" i="1" s="1"/>
  <c r="V727" i="1"/>
  <c r="AD727" i="1" s="1"/>
  <c r="V664" i="1"/>
  <c r="AD664" i="1" s="1"/>
  <c r="V717" i="1"/>
  <c r="AD717" i="1" s="1"/>
  <c r="V152" i="1"/>
  <c r="AD152" i="1" s="1"/>
  <c r="V960" i="1"/>
  <c r="AD960" i="1" s="1"/>
  <c r="V201" i="1"/>
  <c r="AD201" i="1" s="1"/>
  <c r="V905" i="1"/>
  <c r="AD905" i="1" s="1"/>
  <c r="V535" i="1"/>
  <c r="AS535" i="1" s="1" a="1"/>
  <c r="AS535" i="1" s="1"/>
  <c r="V124" i="1"/>
  <c r="AD124" i="1" s="1"/>
  <c r="V491" i="1"/>
  <c r="AD491" i="1" s="1"/>
  <c r="V302" i="1"/>
  <c r="AD302" i="1" s="1"/>
  <c r="V156" i="1"/>
  <c r="AD156" i="1" s="1"/>
  <c r="V27" i="1"/>
  <c r="AS27" i="1" s="1" a="1"/>
  <c r="AS27" i="1" s="1"/>
  <c r="V430" i="1"/>
  <c r="AD430" i="1" s="1"/>
  <c r="V107" i="1"/>
  <c r="AD107" i="1" s="1"/>
  <c r="V154" i="1"/>
  <c r="AD154" i="1" s="1"/>
  <c r="V62" i="1"/>
  <c r="AS62" i="1" s="1" a="1"/>
  <c r="AS62" i="1" s="1"/>
  <c r="V384" i="1"/>
  <c r="AD384" i="1" s="1"/>
  <c r="V510" i="1"/>
  <c r="AD510" i="1" s="1"/>
  <c r="V278" i="1"/>
  <c r="AD278" i="1" s="1"/>
  <c r="V606" i="1"/>
  <c r="AS606" i="1" s="1" a="1"/>
  <c r="AS606" i="1" s="1"/>
  <c r="V633" i="1"/>
  <c r="AD633" i="1" s="1"/>
  <c r="V449" i="1"/>
  <c r="AD449" i="1" s="1"/>
  <c r="V288" i="1"/>
  <c r="AS288" i="1" s="1" a="1"/>
  <c r="AS288" i="1" s="1"/>
  <c r="V480" i="1"/>
  <c r="AD480" i="1" s="1"/>
  <c r="V291" i="1"/>
  <c r="AD291" i="1" s="1"/>
  <c r="V575" i="1"/>
  <c r="AD575" i="1" s="1"/>
  <c r="V887" i="1"/>
  <c r="AD887" i="1" s="1"/>
  <c r="V91" i="1"/>
  <c r="AD91" i="1" s="1"/>
  <c r="V614" i="1"/>
  <c r="AD614" i="1" s="1"/>
  <c r="V214" i="1"/>
  <c r="AS214" i="1" s="1" a="1"/>
  <c r="AS214" i="1" s="1"/>
  <c r="V85" i="1"/>
  <c r="AD85" i="1" s="1"/>
  <c r="V231" i="1"/>
  <c r="AD231" i="1" s="1"/>
  <c r="V310" i="1"/>
  <c r="AS310" i="1" s="1" a="1"/>
  <c r="AS310" i="1" s="1"/>
  <c r="V500" i="1"/>
  <c r="AD500" i="1" s="1"/>
  <c r="V654" i="1"/>
  <c r="AD654" i="1" s="1"/>
  <c r="V571" i="1"/>
  <c r="AD571" i="1" s="1"/>
  <c r="V330" i="1"/>
  <c r="AS330" i="1" s="1" a="1"/>
  <c r="AS330" i="1" s="1"/>
  <c r="V158" i="1"/>
  <c r="AD158" i="1" s="1"/>
  <c r="V98" i="1"/>
  <c r="AD98" i="1" s="1"/>
  <c r="V282" i="1"/>
  <c r="AS282" i="1" s="1" a="1"/>
  <c r="AS282" i="1" s="1"/>
  <c r="V323" i="1"/>
  <c r="AD323" i="1" s="1"/>
  <c r="V196" i="1"/>
  <c r="AS196" i="1" s="1" a="1"/>
  <c r="AS196" i="1" s="1"/>
  <c r="V993" i="1"/>
  <c r="AD993" i="1" s="1"/>
  <c r="V556" i="1"/>
  <c r="AD556" i="1" s="1"/>
  <c r="V789" i="1"/>
  <c r="AD789" i="1" s="1"/>
  <c r="V832" i="1"/>
  <c r="AS832" i="1" s="1" a="1"/>
  <c r="AS832" i="1" s="1"/>
  <c r="V108" i="1"/>
  <c r="AD108" i="1" s="1"/>
  <c r="V997" i="1"/>
  <c r="AS997" i="1" s="1" a="1"/>
  <c r="AS997" i="1" s="1"/>
  <c r="V690" i="1"/>
  <c r="AD690" i="1" s="1"/>
  <c r="V666" i="1"/>
  <c r="AD666" i="1" s="1"/>
  <c r="V493" i="1"/>
  <c r="AS493" i="1" s="1" a="1"/>
  <c r="AS493" i="1" s="1"/>
  <c r="V131" i="1"/>
  <c r="AD131" i="1" s="1"/>
  <c r="V61" i="1"/>
  <c r="AD61" i="1" s="1"/>
  <c r="V986" i="1"/>
  <c r="AD986" i="1" s="1"/>
  <c r="V881" i="1"/>
  <c r="AD881" i="1" s="1"/>
  <c r="V846" i="1"/>
  <c r="AD846" i="1" s="1"/>
  <c r="V583" i="1"/>
  <c r="AD583" i="1" s="1"/>
  <c r="V473" i="1"/>
  <c r="AD473" i="1" s="1"/>
  <c r="V236" i="1"/>
  <c r="AD236" i="1" s="1"/>
  <c r="V873" i="1"/>
  <c r="AS873" i="1" s="1" a="1"/>
  <c r="AS873" i="1" s="1"/>
  <c r="V964" i="1"/>
  <c r="AD964" i="1" s="1"/>
  <c r="V518" i="1"/>
  <c r="AS518" i="1" s="1" a="1"/>
  <c r="AS518" i="1" s="1"/>
  <c r="V898" i="1"/>
  <c r="AD898" i="1" s="1"/>
  <c r="V538" i="1"/>
  <c r="AD538" i="1" s="1"/>
  <c r="V946" i="1"/>
  <c r="AS946" i="1" s="1" a="1"/>
  <c r="AS946" i="1" s="1"/>
  <c r="V909" i="1"/>
  <c r="AD909" i="1" s="1"/>
  <c r="V534" i="1"/>
  <c r="AD534" i="1" s="1"/>
  <c r="V84" i="1"/>
  <c r="AD84" i="1" s="1"/>
  <c r="V202" i="1"/>
  <c r="AS202" i="1" s="1" a="1"/>
  <c r="AS202" i="1" s="1"/>
  <c r="V730" i="1"/>
  <c r="AD730" i="1" s="1"/>
  <c r="V833" i="1"/>
  <c r="AD833" i="1" s="1"/>
  <c r="V625" i="1"/>
  <c r="AS625" i="1" s="1" a="1"/>
  <c r="AS625" i="1" s="1"/>
  <c r="V329" i="1"/>
  <c r="AS329" i="1" s="1" a="1"/>
  <c r="AS329" i="1" s="1"/>
  <c r="V874" i="1"/>
  <c r="AD874" i="1" s="1"/>
  <c r="V71" i="1"/>
  <c r="AD71" i="1" s="1"/>
  <c r="V546" i="1"/>
  <c r="AD546" i="1" s="1"/>
  <c r="V379" i="1"/>
  <c r="AD379" i="1" s="1"/>
  <c r="V364" i="1"/>
  <c r="AS364" i="1" s="1" a="1"/>
  <c r="AS364" i="1" s="1"/>
  <c r="V824" i="1"/>
  <c r="AD824" i="1" s="1"/>
  <c r="V86" i="1"/>
  <c r="AS86" i="1" s="1" a="1"/>
  <c r="AS86" i="1" s="1"/>
  <c r="V786" i="1"/>
  <c r="AD786" i="1" s="1"/>
  <c r="V574" i="1"/>
  <c r="AS574" i="1" s="1" a="1"/>
  <c r="AS574" i="1" s="1"/>
  <c r="V936" i="1"/>
  <c r="AD936" i="1" s="1"/>
  <c r="V771" i="1"/>
  <c r="AD771" i="1" s="1"/>
  <c r="V219" i="1"/>
  <c r="AS219" i="1" s="1" a="1"/>
  <c r="AS219" i="1" s="1"/>
  <c r="V793" i="1"/>
  <c r="AD793" i="1" s="1"/>
  <c r="V311" i="1"/>
  <c r="AD311" i="1" s="1"/>
  <c r="V810" i="1"/>
  <c r="AD810" i="1" s="1"/>
  <c r="V25" i="1"/>
  <c r="AS25" i="1" s="1" a="1"/>
  <c r="AS25" i="1" s="1"/>
  <c r="V818" i="1"/>
  <c r="AD818" i="1" s="1"/>
  <c r="V382" i="1"/>
  <c r="AD382" i="1" s="1"/>
  <c r="V637" i="1"/>
  <c r="AD637" i="1" s="1"/>
  <c r="V100" i="1"/>
  <c r="AD100" i="1" s="1"/>
  <c r="V294" i="1"/>
  <c r="AD294" i="1" s="1"/>
  <c r="V180" i="1"/>
  <c r="AS180" i="1" s="1" a="1"/>
  <c r="AS180" i="1" s="1"/>
  <c r="V440" i="1"/>
  <c r="AS440" i="1" s="1" a="1"/>
  <c r="AS440" i="1" s="1"/>
  <c r="V919" i="1"/>
  <c r="AD919" i="1" s="1"/>
  <c r="V148" i="1"/>
  <c r="AD148" i="1" s="1"/>
  <c r="V271" i="1"/>
  <c r="AS271" i="1" s="1" a="1"/>
  <c r="AS271" i="1" s="1"/>
  <c r="V743" i="1"/>
  <c r="AD743" i="1" s="1"/>
  <c r="V589" i="1"/>
  <c r="AD589" i="1" s="1"/>
  <c r="V853" i="1"/>
  <c r="AD853" i="1" s="1"/>
  <c r="V220" i="1"/>
  <c r="AD220" i="1" s="1"/>
  <c r="V908" i="1"/>
  <c r="AD908" i="1" s="1"/>
  <c r="V543" i="1"/>
  <c r="AD543" i="1" s="1"/>
  <c r="V565" i="1"/>
  <c r="AS565" i="1" s="1" a="1"/>
  <c r="AS565" i="1" s="1"/>
  <c r="V422" i="1"/>
  <c r="AD422" i="1" s="1"/>
  <c r="V35" i="1"/>
  <c r="AD35" i="1" s="1"/>
  <c r="V56" i="1"/>
  <c r="AD56" i="1" s="1"/>
  <c r="V549" i="1"/>
  <c r="AD549" i="1" s="1"/>
  <c r="V455" i="1"/>
  <c r="AD455" i="1" s="1"/>
  <c r="V192" i="1"/>
  <c r="AD192" i="1" s="1"/>
  <c r="V972" i="1"/>
  <c r="AD972" i="1" s="1"/>
  <c r="V381" i="1"/>
  <c r="AD381" i="1" s="1"/>
  <c r="V305" i="1"/>
  <c r="AD305" i="1" s="1"/>
  <c r="V954" i="1"/>
  <c r="AD954" i="1" s="1"/>
  <c r="V877" i="1"/>
  <c r="AD877" i="1" s="1"/>
  <c r="V128" i="1"/>
  <c r="AD128" i="1" s="1"/>
  <c r="V631" i="1"/>
  <c r="AD631" i="1" s="1"/>
  <c r="V376" i="1"/>
  <c r="AS376" i="1" s="1" a="1"/>
  <c r="AS376" i="1" s="1"/>
  <c r="V325" i="1"/>
  <c r="AD325" i="1" s="1"/>
  <c r="V778" i="1"/>
  <c r="AD778" i="1" s="1"/>
  <c r="V784" i="1"/>
  <c r="AS784" i="1" s="1" a="1"/>
  <c r="AS784" i="1" s="1"/>
  <c r="V808" i="1"/>
  <c r="AS808" i="1" s="1" a="1"/>
  <c r="AS808" i="1" s="1"/>
  <c r="V636" i="1"/>
  <c r="AD636" i="1" s="1"/>
  <c r="V407" i="1"/>
  <c r="AD407" i="1" s="1"/>
  <c r="V173" i="1"/>
  <c r="AD173" i="1" s="1"/>
  <c r="V544" i="1"/>
  <c r="AD544" i="1" s="1"/>
  <c r="V889" i="1"/>
  <c r="AS889" i="1" s="1" a="1"/>
  <c r="AS889" i="1" s="1"/>
  <c r="V111" i="1"/>
  <c r="AD111" i="1" s="1"/>
  <c r="V351" i="1"/>
  <c r="AD351" i="1" s="1"/>
  <c r="V209" i="1"/>
  <c r="AD209" i="1" s="1"/>
  <c r="V370" i="1"/>
  <c r="AS370" i="1" s="1" a="1"/>
  <c r="AS370" i="1" s="1"/>
  <c r="V781" i="1"/>
  <c r="AD781" i="1" s="1"/>
  <c r="V753" i="1"/>
  <c r="AD753" i="1" s="1"/>
  <c r="V208" i="1"/>
  <c r="AD208" i="1" s="1"/>
  <c r="V650" i="1"/>
  <c r="AD650" i="1" s="1"/>
  <c r="V959" i="1"/>
  <c r="AD959" i="1" s="1"/>
  <c r="V537" i="1"/>
  <c r="AD537" i="1" s="1"/>
  <c r="V336" i="1"/>
  <c r="AD336" i="1" s="1"/>
  <c r="V356" i="1"/>
  <c r="AD356" i="1" s="1"/>
  <c r="V659" i="1"/>
  <c r="AD659" i="1" s="1"/>
  <c r="V320" i="1"/>
  <c r="AS320" i="1" s="1" a="1"/>
  <c r="AS320" i="1" s="1"/>
  <c r="V318" i="1"/>
  <c r="AD318" i="1" s="1"/>
  <c r="V266" i="1"/>
  <c r="AD266" i="1" s="1"/>
  <c r="V353" i="1"/>
  <c r="AD353" i="1" s="1"/>
  <c r="V930" i="1"/>
  <c r="AS930" i="1" s="1" a="1"/>
  <c r="AS930" i="1" s="1"/>
  <c r="V398" i="1"/>
  <c r="AD398" i="1" s="1"/>
  <c r="V204" i="1"/>
  <c r="AD204" i="1" s="1"/>
  <c r="V970" i="1"/>
  <c r="AD970" i="1" s="1"/>
  <c r="V591" i="1"/>
  <c r="AD591" i="1" s="1"/>
  <c r="V308" i="1"/>
  <c r="AD308" i="1" s="1"/>
  <c r="V721" i="1"/>
  <c r="AD721" i="1" s="1"/>
  <c r="V205" i="1"/>
  <c r="AD205" i="1" s="1"/>
  <c r="V23" i="1"/>
  <c r="AS23" i="1" s="1" a="1"/>
  <c r="AS23" i="1" s="1"/>
  <c r="V704" i="1"/>
  <c r="AS704" i="1" s="1" a="1"/>
  <c r="AS704" i="1" s="1"/>
  <c r="V517" i="1"/>
  <c r="AD517" i="1" s="1"/>
  <c r="V900" i="1"/>
  <c r="AD900" i="1" s="1"/>
  <c r="V723" i="1"/>
  <c r="AS723" i="1" s="1" a="1"/>
  <c r="AS723" i="1" s="1"/>
  <c r="V764" i="1"/>
  <c r="AD764" i="1" s="1"/>
  <c r="V599" i="1"/>
  <c r="AD599" i="1" s="1"/>
  <c r="V812" i="1"/>
  <c r="AD812" i="1" s="1"/>
  <c r="V477" i="1"/>
  <c r="AD477" i="1" s="1"/>
  <c r="V609" i="1"/>
  <c r="AD609" i="1" s="1"/>
  <c r="V295" i="1"/>
  <c r="AD295" i="1" s="1"/>
  <c r="V26" i="1"/>
  <c r="AD26" i="1" s="1"/>
  <c r="V285" i="1"/>
  <c r="AD285" i="1" s="1"/>
  <c r="V492" i="1"/>
  <c r="AD492" i="1" s="1"/>
  <c r="V24" i="1"/>
  <c r="AD24" i="1" s="1"/>
  <c r="V827" i="1"/>
  <c r="AD827" i="1" s="1"/>
  <c r="V747" i="1"/>
  <c r="AD747" i="1" s="1"/>
  <c r="V359" i="1"/>
  <c r="AD359" i="1" s="1"/>
  <c r="V388" i="1"/>
  <c r="AD388" i="1" s="1"/>
  <c r="V558" i="1"/>
  <c r="AS558" i="1" s="1" a="1"/>
  <c r="AS558" i="1" s="1"/>
  <c r="V22" i="1"/>
  <c r="AD22" i="1" s="1"/>
  <c r="V806" i="1"/>
  <c r="AD806" i="1" s="1"/>
  <c r="V836" i="1"/>
  <c r="AD836" i="1" s="1"/>
  <c r="V268" i="1"/>
  <c r="AD268" i="1" s="1"/>
  <c r="V553" i="1"/>
  <c r="AD553" i="1" s="1"/>
  <c r="V569" i="1"/>
  <c r="AD569" i="1" s="1"/>
  <c r="V72" i="1"/>
  <c r="AD72" i="1" s="1"/>
  <c r="V139" i="1"/>
  <c r="AS139" i="1" s="1" a="1"/>
  <c r="AS139" i="1" s="1"/>
  <c r="V178" i="1"/>
  <c r="AD178" i="1" s="1"/>
  <c r="V895" i="1"/>
  <c r="AD895" i="1" s="1"/>
  <c r="V892" i="1"/>
  <c r="AD892" i="1" s="1"/>
  <c r="V54" i="1"/>
  <c r="AD54" i="1" s="1"/>
  <c r="V248" i="1"/>
  <c r="AD248" i="1" s="1"/>
  <c r="V710" i="1"/>
  <c r="AS710" i="1" s="1" a="1"/>
  <c r="AS710" i="1" s="1"/>
  <c r="V469" i="1"/>
  <c r="AD469" i="1" s="1"/>
  <c r="V38" i="1"/>
  <c r="AS38" i="1" s="1" a="1"/>
  <c r="AS38" i="1" s="1"/>
  <c r="V287" i="1"/>
  <c r="AD287" i="1" s="1"/>
  <c r="V988" i="1"/>
  <c r="AS988" i="1" s="1" a="1"/>
  <c r="AS988" i="1" s="1"/>
  <c r="V516" i="1"/>
  <c r="AD516" i="1" s="1"/>
  <c r="V141" i="1"/>
  <c r="AD141" i="1" s="1"/>
  <c r="V733" i="1"/>
  <c r="AS733" i="1" s="1" a="1"/>
  <c r="AS733" i="1" s="1"/>
  <c r="V290" i="1"/>
  <c r="AD290" i="1" s="1"/>
  <c r="V681" i="1"/>
  <c r="AD681" i="1" s="1"/>
  <c r="V542" i="1"/>
  <c r="AD542" i="1" s="1"/>
  <c r="V412" i="1"/>
  <c r="AD412" i="1" s="1"/>
  <c r="V405" i="1"/>
  <c r="AS405" i="1" s="1" a="1"/>
  <c r="AS405" i="1" s="1"/>
  <c r="V674" i="1"/>
  <c r="AD674" i="1" s="1"/>
  <c r="V838" i="1"/>
  <c r="AD838" i="1" s="1"/>
  <c r="V366" i="1"/>
  <c r="AD366" i="1" s="1"/>
  <c r="V593" i="1"/>
  <c r="AD593" i="1" s="1"/>
  <c r="V189" i="1"/>
  <c r="AD189" i="1" s="1"/>
  <c r="V671" i="1"/>
  <c r="AD671" i="1" s="1"/>
  <c r="V578" i="1"/>
  <c r="AS578" i="1" s="1" a="1"/>
  <c r="AS578" i="1" s="1"/>
  <c r="V457" i="1"/>
  <c r="AS457" i="1" s="1" a="1"/>
  <c r="AS457" i="1" s="1"/>
  <c r="V117" i="1"/>
  <c r="AD117" i="1" s="1"/>
  <c r="V716" i="1"/>
  <c r="AD716" i="1" s="1"/>
  <c r="V564" i="1"/>
  <c r="AD564" i="1" s="1"/>
  <c r="V41" i="1"/>
  <c r="AD41" i="1" s="1"/>
  <c r="V14" i="1"/>
  <c r="AD14" i="1" s="1"/>
  <c r="V742" i="1"/>
  <c r="AD742" i="1" s="1"/>
  <c r="V352" i="1"/>
  <c r="AD352" i="1" s="1"/>
  <c r="V259" i="1"/>
  <c r="AD259" i="1" s="1"/>
  <c r="V250" i="1"/>
  <c r="AS250" i="1" s="1" a="1"/>
  <c r="AS250" i="1" s="1"/>
  <c r="V347" i="1"/>
  <c r="AD347" i="1" s="1"/>
  <c r="V252" i="1"/>
  <c r="AD252" i="1" s="1"/>
  <c r="V570" i="1"/>
  <c r="AD570" i="1" s="1"/>
  <c r="V167" i="1"/>
  <c r="AD167" i="1" s="1"/>
  <c r="V598" i="1"/>
  <c r="AD598" i="1" s="1"/>
  <c r="V142" i="1"/>
  <c r="AD142" i="1" s="1"/>
  <c r="V155" i="1"/>
  <c r="AS155" i="1" s="1" a="1"/>
  <c r="AS155" i="1" s="1"/>
  <c r="V74" i="1"/>
  <c r="AS74" i="1" s="1" a="1"/>
  <c r="AS74" i="1" s="1"/>
  <c r="V391" i="1"/>
  <c r="AS391" i="1" s="1" a="1"/>
  <c r="AS391" i="1" s="1"/>
  <c r="V187" i="1"/>
  <c r="AD187" i="1" s="1"/>
  <c r="V118" i="1"/>
  <c r="AD118" i="1" s="1"/>
  <c r="V102" i="1"/>
  <c r="AD102" i="1" s="1"/>
  <c r="V677" i="1"/>
  <c r="AD677" i="1" s="1"/>
  <c r="V619" i="1"/>
  <c r="AD619" i="1" s="1"/>
  <c r="V210" i="1"/>
  <c r="AD210" i="1" s="1"/>
  <c r="V641" i="1"/>
  <c r="AD641" i="1" s="1"/>
  <c r="V533" i="1"/>
  <c r="AD533" i="1" s="1"/>
  <c r="V522" i="1"/>
  <c r="AS522" i="1" s="1" a="1"/>
  <c r="AS522" i="1" s="1"/>
  <c r="V309" i="1"/>
  <c r="AS309" i="1" s="1" a="1"/>
  <c r="AS309" i="1" s="1"/>
  <c r="V760" i="1"/>
  <c r="AD760" i="1" s="1"/>
  <c r="V411" i="1"/>
  <c r="AS411" i="1" s="1" a="1"/>
  <c r="AS411" i="1" s="1"/>
  <c r="V536" i="1"/>
  <c r="AD536" i="1" s="1"/>
  <c r="V748" i="1"/>
  <c r="AD748" i="1" s="1"/>
  <c r="V361" i="1"/>
  <c r="AD361" i="1" s="1"/>
  <c r="V576" i="1"/>
  <c r="AD576" i="1" s="1"/>
  <c r="V390" i="1"/>
  <c r="AD390" i="1" s="1"/>
  <c r="V284" i="1"/>
  <c r="AS284" i="1" s="1" a="1"/>
  <c r="AS284" i="1" s="1"/>
  <c r="V162" i="1"/>
  <c r="AD162" i="1" s="1"/>
  <c r="V563" i="1"/>
  <c r="AD563" i="1" s="1"/>
  <c r="V254" i="1"/>
  <c r="AD254" i="1" s="1"/>
  <c r="V17" i="1"/>
  <c r="AD17" i="1" s="1"/>
  <c r="V132" i="1"/>
  <c r="AD132" i="1" s="1"/>
  <c r="V525" i="1"/>
  <c r="AS525" i="1" s="1" a="1"/>
  <c r="AS525" i="1" s="1"/>
  <c r="V891" i="1"/>
  <c r="AD891" i="1" s="1"/>
  <c r="V324" i="1"/>
  <c r="AS324" i="1" s="1" a="1"/>
  <c r="AS324" i="1" s="1"/>
  <c r="V975" i="1"/>
  <c r="AD975" i="1" s="1"/>
  <c r="V685" i="1"/>
  <c r="AD685" i="1" s="1"/>
  <c r="V174" i="1"/>
  <c r="AD174" i="1" s="1"/>
  <c r="V20" i="1"/>
  <c r="AD20" i="1" s="1"/>
  <c r="V211" i="1"/>
  <c r="AD211" i="1" s="1"/>
  <c r="V581" i="1"/>
  <c r="AD581" i="1" s="1"/>
  <c r="V524" i="1"/>
  <c r="AS524" i="1" s="1" a="1"/>
  <c r="AS524" i="1" s="1"/>
  <c r="V626" i="1"/>
  <c r="AD626" i="1" s="1"/>
  <c r="V238" i="1"/>
  <c r="AD238" i="1" s="1"/>
  <c r="V335" i="1"/>
  <c r="AD335" i="1" s="1"/>
  <c r="V165" i="1"/>
  <c r="AD165" i="1" s="1"/>
  <c r="V980" i="1"/>
  <c r="AD980" i="1" s="1"/>
  <c r="V809" i="1"/>
  <c r="AD809" i="1" s="1"/>
  <c r="V126" i="1"/>
  <c r="AS126" i="1" s="1" a="1"/>
  <c r="AS126" i="1" s="1"/>
  <c r="V691" i="1"/>
  <c r="AD691" i="1" s="1"/>
  <c r="V820" i="1"/>
  <c r="AD820" i="1" s="1"/>
  <c r="V745" i="1"/>
  <c r="AD745" i="1" s="1"/>
  <c r="V488" i="1"/>
  <c r="AD488" i="1" s="1"/>
  <c r="V567" i="1"/>
  <c r="AD567" i="1" s="1"/>
  <c r="V673" i="1"/>
  <c r="AD673" i="1" s="1"/>
  <c r="V651" i="1"/>
  <c r="AD651" i="1" s="1"/>
  <c r="V112" i="1"/>
  <c r="AD112" i="1" s="1"/>
  <c r="V741" i="1"/>
  <c r="AS741" i="1" s="1" a="1"/>
  <c r="AS741" i="1" s="1"/>
  <c r="V587" i="1"/>
  <c r="AD587" i="1" s="1"/>
  <c r="V427" i="1"/>
  <c r="AS427" i="1" s="1" a="1"/>
  <c r="AS427" i="1" s="1"/>
  <c r="V804" i="1"/>
  <c r="AD804" i="1" s="1"/>
  <c r="V251" i="1"/>
  <c r="AD251" i="1" s="1"/>
  <c r="V249" i="1"/>
  <c r="AS249" i="1" s="1" a="1"/>
  <c r="AS249" i="1" s="1"/>
  <c r="V859" i="1"/>
  <c r="AD859" i="1" s="1"/>
  <c r="V57" i="1"/>
  <c r="AD57" i="1" s="1"/>
  <c r="V476" i="1"/>
  <c r="AD476" i="1" s="1"/>
  <c r="V52" i="1"/>
  <c r="AD52" i="1" s="1"/>
  <c r="V938" i="1"/>
  <c r="AD938" i="1" s="1"/>
  <c r="V119" i="1"/>
  <c r="AD119" i="1" s="1"/>
  <c r="V840" i="1"/>
  <c r="AD840" i="1" s="1"/>
  <c r="V157" i="1"/>
  <c r="AD157" i="1" s="1"/>
  <c r="V902" i="1"/>
  <c r="AD902" i="1" s="1"/>
  <c r="V667" i="1"/>
  <c r="AD667" i="1" s="1"/>
  <c r="V688" i="1"/>
  <c r="AS688" i="1" s="1" a="1"/>
  <c r="AS688" i="1" s="1"/>
  <c r="V822" i="1"/>
  <c r="AD822" i="1" s="1"/>
  <c r="V459" i="1"/>
  <c r="AS459" i="1" s="1" a="1"/>
  <c r="AS459" i="1" s="1"/>
  <c r="V185" i="1"/>
  <c r="AS185" i="1" s="1" a="1"/>
  <c r="AS185" i="1" s="1"/>
  <c r="V514" i="1"/>
  <c r="AD514" i="1" s="1"/>
  <c r="V435" i="1"/>
  <c r="AD435" i="1" s="1"/>
  <c r="V861" i="1"/>
  <c r="AD861" i="1" s="1"/>
  <c r="V292" i="1"/>
  <c r="AD292" i="1" s="1"/>
  <c r="V645" i="1"/>
  <c r="AD645" i="1" s="1"/>
  <c r="V215" i="1"/>
  <c r="AS215" i="1" s="1" a="1"/>
  <c r="AS215" i="1" s="1"/>
  <c r="V981" i="1"/>
  <c r="AD981" i="1" s="1"/>
  <c r="V652" i="1"/>
  <c r="AS652" i="1" s="1" a="1"/>
  <c r="AS652" i="1" s="1"/>
  <c r="V811" i="1"/>
  <c r="AD811" i="1" s="1"/>
  <c r="V276" i="1"/>
  <c r="AS276" i="1" s="1" a="1"/>
  <c r="AS276" i="1" s="1"/>
  <c r="V433" i="1"/>
  <c r="AS433" i="1" s="1" a="1"/>
  <c r="AS433" i="1" s="1"/>
  <c r="V937" i="1"/>
  <c r="AD937" i="1" s="1"/>
  <c r="V702" i="1"/>
  <c r="AD702" i="1" s="1"/>
  <c r="V63" i="1"/>
  <c r="AD63" i="1" s="1"/>
  <c r="V657" i="1"/>
  <c r="AS657" i="1" s="1" a="1"/>
  <c r="AS657" i="1" s="1"/>
  <c r="V392" i="1"/>
  <c r="AD392" i="1" s="1"/>
  <c r="V847" i="1"/>
  <c r="AD847" i="1" s="1"/>
  <c r="V374" i="1"/>
  <c r="AD374" i="1" s="1"/>
  <c r="V193" i="1"/>
  <c r="AD193" i="1" s="1"/>
  <c r="V280" i="1"/>
  <c r="AD280" i="1" s="1"/>
  <c r="V296" i="1"/>
  <c r="AD296" i="1" s="1"/>
  <c r="V726" i="1"/>
  <c r="AS726" i="1" s="1" a="1"/>
  <c r="AS726" i="1" s="1"/>
  <c r="V623" i="1"/>
  <c r="AD623" i="1" s="1"/>
  <c r="V712" i="1"/>
  <c r="AS712" i="1" s="1" a="1"/>
  <c r="AS712" i="1" s="1"/>
  <c r="V242" i="1"/>
  <c r="AD242" i="1" s="1"/>
  <c r="V227" i="1"/>
  <c r="AD227" i="1" s="1"/>
  <c r="V680" i="1"/>
  <c r="AD680" i="1" s="1"/>
  <c r="V920" i="1"/>
  <c r="AD920" i="1" s="1"/>
  <c r="V230" i="1"/>
  <c r="AD230" i="1" s="1"/>
  <c r="V298" i="1"/>
  <c r="AD298" i="1" s="1"/>
  <c r="V828" i="1"/>
  <c r="AS828" i="1" s="1" a="1"/>
  <c r="AS828" i="1" s="1"/>
  <c r="V194" i="1"/>
  <c r="AS194" i="1" s="1" a="1"/>
  <c r="AS194" i="1" s="1"/>
  <c r="V709" i="1"/>
  <c r="AD709" i="1" s="1"/>
  <c r="V885" i="1"/>
  <c r="AD885" i="1" s="1"/>
  <c r="V234" i="1"/>
  <c r="AD234" i="1" s="1"/>
  <c r="V434" i="1"/>
  <c r="AD434" i="1" s="1"/>
  <c r="V121" i="1"/>
  <c r="AS121" i="1" s="1" a="1"/>
  <c r="AS121" i="1" s="1"/>
  <c r="V206" i="1"/>
  <c r="AD206" i="1" s="1"/>
  <c r="V159" i="1"/>
  <c r="AD159" i="1" s="1"/>
  <c r="V850" i="1"/>
  <c r="AD850" i="1" s="1"/>
  <c r="V247" i="1"/>
  <c r="AD247" i="1" s="1"/>
  <c r="V819" i="1"/>
  <c r="AD819" i="1" s="1"/>
  <c r="V77" i="1"/>
  <c r="AS77" i="1" s="1" a="1"/>
  <c r="AS77" i="1" s="1"/>
  <c r="V648" i="1"/>
  <c r="AD648" i="1" s="1"/>
  <c r="V481" i="1"/>
  <c r="AD481" i="1" s="1"/>
  <c r="V803" i="1"/>
  <c r="AD803" i="1" s="1"/>
  <c r="V89" i="1"/>
  <c r="AD89" i="1" s="1"/>
  <c r="V857" i="1"/>
  <c r="AD857" i="1" s="1"/>
  <c r="V611" i="1"/>
  <c r="AS611" i="1" s="1" a="1"/>
  <c r="AS611" i="1" s="1"/>
  <c r="V672" i="1"/>
  <c r="AD672" i="1" s="1"/>
  <c r="V962" i="1"/>
  <c r="AD962" i="1" s="1"/>
  <c r="V371" i="1"/>
  <c r="AD371" i="1" s="1"/>
  <c r="V478" i="1"/>
  <c r="AD478" i="1" s="1"/>
  <c r="V312" i="1"/>
  <c r="AD312" i="1" s="1"/>
  <c r="V348" i="1"/>
  <c r="AD348" i="1" s="1"/>
  <c r="V894" i="1"/>
  <c r="AS894" i="1" s="1" a="1"/>
  <c r="AS894" i="1" s="1"/>
  <c r="V795" i="1"/>
  <c r="AD795" i="1" s="1"/>
  <c r="V807" i="1"/>
  <c r="AD807" i="1" s="1"/>
  <c r="V984" i="1"/>
  <c r="AD984" i="1" s="1"/>
  <c r="V34" i="1"/>
  <c r="AS34" i="1" s="1" a="1"/>
  <c r="AS34" i="1" s="1"/>
  <c r="V344" i="1"/>
  <c r="AD344" i="1" s="1"/>
  <c r="V13" i="1"/>
  <c r="AD13" i="1" s="1"/>
  <c r="V527" i="1"/>
  <c r="AS527" i="1" s="1" a="1"/>
  <c r="AS527" i="1" s="1"/>
  <c r="V982" i="1"/>
  <c r="AD982" i="1" s="1"/>
  <c r="V849" i="1"/>
  <c r="AD849" i="1" s="1"/>
  <c r="V860" i="1"/>
  <c r="AD860" i="1" s="1"/>
  <c r="V177" i="1"/>
  <c r="AD177" i="1" s="1"/>
  <c r="V490" i="1"/>
  <c r="AS490" i="1" s="1" a="1"/>
  <c r="AS490" i="1" s="1"/>
  <c r="V415" i="1"/>
  <c r="AD415" i="1" s="1"/>
  <c r="V722" i="1"/>
  <c r="AD722" i="1" s="1"/>
  <c r="V994" i="1"/>
  <c r="AD994" i="1" s="1"/>
  <c r="V798" i="1"/>
  <c r="AD798" i="1" s="1"/>
  <c r="V584" i="1"/>
  <c r="AD584" i="1" s="1"/>
  <c r="V851" i="1"/>
  <c r="AD851" i="1" s="1"/>
  <c r="V365" i="1"/>
  <c r="AS365" i="1" s="1" a="1"/>
  <c r="AS365" i="1" s="1"/>
  <c r="V445" i="1"/>
  <c r="AD445" i="1" s="1"/>
  <c r="V762" i="1"/>
  <c r="AD762" i="1" s="1"/>
  <c r="V115" i="1"/>
  <c r="AD115" i="1" s="1"/>
  <c r="V221" i="1"/>
  <c r="AS221" i="1" s="1" a="1"/>
  <c r="AS221" i="1" s="1"/>
  <c r="V399" i="1"/>
  <c r="AD399" i="1" s="1"/>
  <c r="V632" i="1"/>
  <c r="AD632" i="1" s="1"/>
  <c r="V670" i="1"/>
  <c r="AD670" i="1" s="1"/>
  <c r="V683" i="1"/>
  <c r="AD683" i="1" s="1"/>
  <c r="V47" i="1"/>
  <c r="AD47" i="1" s="1"/>
  <c r="V103" i="1"/>
  <c r="AD103" i="1" s="1"/>
  <c r="V728" i="1"/>
  <c r="AS728" i="1" s="1" a="1"/>
  <c r="AS728" i="1" s="1"/>
  <c r="V452" i="1"/>
  <c r="AD452" i="1" s="1"/>
  <c r="V372" i="1"/>
  <c r="AD372" i="1" s="1"/>
  <c r="V55" i="1"/>
  <c r="AS55" i="1" s="1" a="1"/>
  <c r="AS55" i="1" s="1"/>
  <c r="V906" i="1"/>
  <c r="AD906" i="1" s="1"/>
  <c r="V213" i="1"/>
  <c r="AS213" i="1" s="1" a="1"/>
  <c r="AS213" i="1" s="1"/>
  <c r="V416" i="1"/>
  <c r="AD416" i="1" s="1"/>
  <c r="V31" i="1"/>
  <c r="AS31" i="1" s="1" a="1"/>
  <c r="AS31" i="1" s="1"/>
  <c r="V600" i="1"/>
  <c r="AD600" i="1" s="1"/>
  <c r="V644" i="1"/>
  <c r="AD644" i="1" s="1"/>
  <c r="V802" i="1"/>
  <c r="AS802" i="1" s="1" a="1"/>
  <c r="AS802" i="1" s="1"/>
  <c r="V779" i="1"/>
  <c r="AD779" i="1" s="1"/>
  <c r="V572" i="1"/>
  <c r="AD572" i="1" s="1"/>
  <c r="V669" i="1"/>
  <c r="AD669" i="1" s="1"/>
  <c r="V602" i="1"/>
  <c r="AD602" i="1" s="1"/>
  <c r="V240" i="1"/>
  <c r="AS240" i="1" s="1" a="1"/>
  <c r="AS240" i="1" s="1"/>
  <c r="V839" i="1"/>
  <c r="AD839" i="1" s="1"/>
  <c r="V612" i="1"/>
  <c r="AD612" i="1" s="1"/>
  <c r="V160" i="1"/>
  <c r="AD160" i="1" s="1"/>
  <c r="V949" i="1"/>
  <c r="AS949" i="1" s="1" a="1"/>
  <c r="AS949" i="1" s="1"/>
  <c r="V868" i="1"/>
  <c r="AD868" i="1" s="1"/>
  <c r="V15" i="1"/>
  <c r="AS15" i="1" s="1" a="1"/>
  <c r="AS15" i="1" s="1"/>
  <c r="V146" i="1"/>
  <c r="AD146" i="1" s="1"/>
  <c r="V957" i="1"/>
  <c r="AD957" i="1" s="1"/>
  <c r="V501" i="1"/>
  <c r="AD501" i="1" s="1"/>
  <c r="V610" i="1"/>
  <c r="AS610" i="1" s="1" a="1"/>
  <c r="AS610" i="1" s="1"/>
  <c r="V82" i="1"/>
  <c r="AD82" i="1" s="1"/>
  <c r="V164" i="1"/>
  <c r="AD164" i="1" s="1"/>
  <c r="V505" i="1"/>
  <c r="AD505" i="1" s="1"/>
  <c r="V835" i="1"/>
  <c r="AD835" i="1" s="1"/>
  <c r="V703" i="1"/>
  <c r="AD703" i="1" s="1"/>
  <c r="V777" i="1"/>
  <c r="AD777" i="1" s="1"/>
  <c r="V120" i="1"/>
  <c r="AD120" i="1" s="1"/>
  <c r="V113" i="1"/>
  <c r="AD113" i="1" s="1"/>
  <c r="V616" i="1"/>
  <c r="AD616" i="1" s="1"/>
  <c r="V387" i="1"/>
  <c r="AS387" i="1" s="1" a="1"/>
  <c r="AS387" i="1" s="1"/>
  <c r="V186" i="1"/>
  <c r="AD186" i="1" s="1"/>
  <c r="V83" i="1"/>
  <c r="AD83" i="1" s="1"/>
  <c r="V929" i="1"/>
  <c r="AS929" i="1" s="1" a="1"/>
  <c r="AS929" i="1" s="1"/>
  <c r="V915" i="1"/>
  <c r="AS915" i="1" s="1" a="1"/>
  <c r="AS915" i="1" s="1"/>
  <c r="V864" i="1"/>
  <c r="AD864" i="1" s="1"/>
  <c r="V465" i="1"/>
  <c r="AS465" i="1" s="1" a="1"/>
  <c r="AS465" i="1" s="1"/>
  <c r="V507" i="1"/>
  <c r="AD507" i="1" s="1"/>
  <c r="V429" i="1"/>
  <c r="AD429" i="1" s="1"/>
  <c r="V755" i="1"/>
  <c r="AD755" i="1" s="1"/>
  <c r="V893" i="1"/>
  <c r="AD893" i="1" s="1"/>
  <c r="V260" i="1"/>
  <c r="AD260" i="1" s="1"/>
  <c r="V129" i="1"/>
  <c r="AD129" i="1" s="1"/>
  <c r="V496" i="1"/>
  <c r="AD496" i="1" s="1"/>
  <c r="V485" i="1"/>
  <c r="AD485" i="1" s="1"/>
  <c r="V217" i="1"/>
  <c r="AD217" i="1" s="1"/>
  <c r="V603" i="1"/>
  <c r="AS603" i="1" s="1" a="1"/>
  <c r="AS603" i="1" s="1"/>
  <c r="V695" i="1"/>
  <c r="AD695" i="1" s="1"/>
  <c r="V512" i="1"/>
  <c r="AS512" i="1" s="1" a="1"/>
  <c r="AS512" i="1" s="1"/>
  <c r="V826" i="1"/>
  <c r="AD826" i="1" s="1"/>
  <c r="V172" i="1"/>
  <c r="AD172" i="1" s="1"/>
  <c r="V529" i="1"/>
  <c r="AD529" i="1" s="1"/>
  <c r="V425" i="1"/>
  <c r="AS425" i="1" s="1" a="1"/>
  <c r="AS425" i="1" s="1"/>
  <c r="V830" i="1"/>
  <c r="AD830" i="1" s="1"/>
  <c r="V300" i="1"/>
  <c r="AD300" i="1" s="1"/>
  <c r="V506" i="1"/>
  <c r="AD506" i="1" s="1"/>
  <c r="V241" i="1"/>
  <c r="AS241" i="1" s="1" a="1"/>
  <c r="AS241" i="1" s="1"/>
  <c r="V122" i="1"/>
  <c r="AD122" i="1" s="1"/>
  <c r="V870" i="1"/>
  <c r="AD870" i="1" s="1"/>
  <c r="V487" i="1"/>
  <c r="AS487" i="1" s="1" a="1"/>
  <c r="AS487" i="1" s="1"/>
  <c r="V297" i="1"/>
  <c r="AD297" i="1" s="1"/>
  <c r="V592" i="1"/>
  <c r="AD592" i="1" s="1"/>
  <c r="V195" i="1"/>
  <c r="AD195" i="1" s="1"/>
  <c r="V935" i="1"/>
  <c r="AD935" i="1" s="1"/>
  <c r="V319" i="1"/>
  <c r="AD319" i="1" s="1"/>
  <c r="V341" i="1"/>
  <c r="AD341" i="1" s="1"/>
  <c r="V448" i="1"/>
  <c r="AD448" i="1" s="1"/>
  <c r="V814" i="1"/>
  <c r="AD814" i="1" s="1"/>
  <c r="V96" i="1"/>
  <c r="AD96" i="1" s="1"/>
  <c r="V914" i="1"/>
  <c r="AD914" i="1" s="1"/>
  <c r="V682" i="1"/>
  <c r="AD682" i="1" s="1"/>
  <c r="V888" i="1"/>
  <c r="AS888" i="1" s="1" a="1"/>
  <c r="AS888" i="1" s="1"/>
  <c r="V273" i="1"/>
  <c r="AD273" i="1" s="1"/>
  <c r="V1001" i="1"/>
  <c r="AD1001" i="1" s="1"/>
  <c r="V948" i="1"/>
  <c r="AS948" i="1" s="1" a="1"/>
  <c r="AS948" i="1" s="1"/>
  <c r="V855" i="1"/>
  <c r="AD855" i="1" s="1"/>
  <c r="V235" i="1"/>
  <c r="AD235" i="1" s="1"/>
  <c r="V418" i="1"/>
  <c r="AS418" i="1" s="1" a="1"/>
  <c r="AS418" i="1" s="1"/>
  <c r="V48" i="1"/>
  <c r="AD48" i="1" s="1"/>
  <c r="V831" i="1"/>
  <c r="AD831" i="1" s="1"/>
  <c r="V689" i="1"/>
  <c r="AD689" i="1" s="1"/>
  <c r="V137" i="1"/>
  <c r="AD137" i="1" s="1"/>
  <c r="V772" i="1"/>
  <c r="AD772" i="1" s="1"/>
  <c r="V104" i="1"/>
  <c r="AD104" i="1" s="1"/>
  <c r="V414" i="1"/>
  <c r="AS414" i="1" s="1" a="1"/>
  <c r="AS414" i="1" s="1"/>
  <c r="V397" i="1"/>
  <c r="AD397" i="1" s="1"/>
  <c r="V875" i="1"/>
  <c r="AS875" i="1" s="1" a="1"/>
  <c r="AS875" i="1" s="1"/>
  <c r="V532" i="1"/>
  <c r="AD532" i="1" s="1"/>
  <c r="V316" i="1"/>
  <c r="AD316" i="1" s="1"/>
  <c r="V918" i="1"/>
  <c r="AD918" i="1" s="1"/>
  <c r="V328" i="1"/>
  <c r="AS328" i="1" s="1" a="1"/>
  <c r="AS328" i="1" s="1"/>
  <c r="V601" i="1"/>
  <c r="AD601" i="1" s="1"/>
  <c r="V97" i="1"/>
  <c r="AD97" i="1" s="1"/>
  <c r="V508" i="1"/>
  <c r="AD508" i="1" s="1"/>
  <c r="V442" i="1"/>
  <c r="AD442" i="1" s="1"/>
  <c r="V39" i="1"/>
  <c r="AS39" i="1" s="1" a="1"/>
  <c r="AS39" i="1" s="1"/>
  <c r="V711" i="1"/>
  <c r="AD711" i="1" s="1"/>
  <c r="V256" i="1"/>
  <c r="AD256" i="1" s="1"/>
  <c r="V472" i="1"/>
  <c r="AD472" i="1" s="1"/>
  <c r="V907" i="1"/>
  <c r="AS907" i="1" s="1" a="1"/>
  <c r="AS907" i="1" s="1"/>
  <c r="V163" i="1"/>
  <c r="AS163" i="1" s="1" a="1"/>
  <c r="AS163" i="1" s="1"/>
  <c r="V573" i="1"/>
  <c r="AD573" i="1" s="1"/>
  <c r="V837" i="1"/>
  <c r="AD837" i="1" s="1"/>
  <c r="V327" i="1"/>
  <c r="AD327" i="1" s="1"/>
  <c r="V725" i="1"/>
  <c r="AD725" i="1" s="1"/>
  <c r="V265" i="1"/>
  <c r="AD265" i="1" s="1"/>
  <c r="V678" i="1"/>
  <c r="AS678" i="1" s="1" a="1"/>
  <c r="AS678" i="1" s="1"/>
  <c r="V130" i="1"/>
  <c r="AD130" i="1" s="1"/>
  <c r="V258" i="1"/>
  <c r="AD258" i="1" s="1"/>
  <c r="V951" i="1"/>
  <c r="AD951" i="1" s="1"/>
  <c r="V367" i="1"/>
  <c r="AD367" i="1" s="1"/>
  <c r="V446" i="1"/>
  <c r="AS446" i="1" s="1" a="1"/>
  <c r="AS446" i="1" s="1"/>
  <c r="V643" i="1"/>
  <c r="AS643" i="1" s="1" a="1"/>
  <c r="AS643" i="1" s="1"/>
  <c r="V123" i="1"/>
  <c r="AD123" i="1" s="1"/>
  <c r="V608" i="1"/>
  <c r="AD608" i="1" s="1"/>
  <c r="V432" i="1"/>
  <c r="AS432" i="1" s="1" a="1"/>
  <c r="AS432" i="1" s="1"/>
  <c r="W634" i="1"/>
  <c r="AD634" i="1" s="1"/>
  <c r="V509" i="1"/>
  <c r="AD509" i="1" s="1"/>
  <c r="V871" i="1"/>
  <c r="AD871" i="1" s="1"/>
  <c r="V620" i="1"/>
  <c r="AD620" i="1" s="1"/>
  <c r="V303" i="1"/>
  <c r="AD303" i="1" s="1"/>
  <c r="V660" i="1"/>
  <c r="AD660" i="1" s="1"/>
  <c r="V731" i="1"/>
  <c r="AD731" i="1" s="1"/>
  <c r="V694" i="1"/>
  <c r="AD694" i="1" s="1"/>
  <c r="V270" i="1"/>
  <c r="AD270" i="1" s="1"/>
  <c r="V502" i="1"/>
  <c r="AD502" i="1" s="1"/>
  <c r="V834" i="1"/>
  <c r="AD834" i="1" s="1"/>
  <c r="V363" i="1"/>
  <c r="AD363" i="1" s="1"/>
  <c r="V264" i="1"/>
  <c r="AD264" i="1" s="1"/>
  <c r="V759" i="1"/>
  <c r="AD759" i="1" s="1"/>
  <c r="V293" i="1"/>
  <c r="AS293" i="1" s="1" a="1"/>
  <c r="AS293" i="1" s="1"/>
  <c r="V413" i="1"/>
  <c r="AD413" i="1" s="1"/>
  <c r="V369" i="1"/>
  <c r="AD369" i="1" s="1"/>
  <c r="V383" i="1"/>
  <c r="AS383" i="1" s="1" a="1"/>
  <c r="AS383" i="1" s="1"/>
  <c r="V763" i="1"/>
  <c r="AS763" i="1" s="1" a="1"/>
  <c r="AS763" i="1" s="1"/>
  <c r="V170" i="1"/>
  <c r="AS170" i="1" s="1" a="1"/>
  <c r="AS170" i="1" s="1"/>
  <c r="V987" i="1"/>
  <c r="AD987" i="1" s="1"/>
  <c r="V289" i="1"/>
  <c r="AD289" i="1" s="1"/>
  <c r="V395" i="1"/>
  <c r="AD395" i="1" s="1"/>
  <c r="V467" i="1"/>
  <c r="AS467" i="1" s="1" a="1"/>
  <c r="AS467" i="1" s="1"/>
  <c r="V519" i="1"/>
  <c r="AD519" i="1" s="1"/>
  <c r="V630" i="1"/>
  <c r="AS630" i="1" s="1" a="1"/>
  <c r="AS630" i="1" s="1"/>
  <c r="V269" i="1"/>
  <c r="AD269" i="1" s="1"/>
  <c r="V51" i="1"/>
  <c r="AS51" i="1" s="1" a="1"/>
  <c r="AS51" i="1" s="1"/>
  <c r="V758" i="1"/>
  <c r="AD758" i="1" s="1"/>
  <c r="V749" i="1"/>
  <c r="AD749" i="1" s="1"/>
  <c r="V917" i="1"/>
  <c r="AS917" i="1" s="1" a="1"/>
  <c r="AS917" i="1" s="1"/>
  <c r="V736" i="1"/>
  <c r="AD736" i="1" s="1"/>
  <c r="V504" i="1"/>
  <c r="AD504" i="1" s="1"/>
  <c r="V462" i="1"/>
  <c r="AS462" i="1" s="1" a="1"/>
  <c r="AS462" i="1" s="1"/>
  <c r="V668" i="1"/>
  <c r="AD668" i="1" s="1"/>
  <c r="V466" i="1"/>
  <c r="AD466" i="1" s="1"/>
  <c r="V698" i="1"/>
  <c r="AS698" i="1" s="1" a="1"/>
  <c r="AS698" i="1" s="1"/>
  <c r="V528" i="1"/>
  <c r="AD528" i="1" s="1"/>
  <c r="V513" i="1"/>
  <c r="AD513" i="1" s="1"/>
  <c r="V461" i="1"/>
  <c r="AD461" i="1" s="1"/>
  <c r="V588" i="1"/>
  <c r="AS588" i="1" s="1" a="1"/>
  <c r="AS588" i="1" s="1"/>
  <c r="V331" i="1"/>
  <c r="AD331" i="1" s="1"/>
  <c r="V498" i="1"/>
  <c r="AD498" i="1" s="1"/>
  <c r="V788" i="1"/>
  <c r="AD788" i="1" s="1"/>
  <c r="V334" i="1"/>
  <c r="AD334" i="1" s="1"/>
  <c r="V483" i="1"/>
  <c r="AS483" i="1" s="1" a="1"/>
  <c r="AS483" i="1" s="1"/>
  <c r="V585" i="1"/>
  <c r="AD585" i="1" s="1"/>
  <c r="V844" i="1"/>
  <c r="AD844" i="1" s="1"/>
  <c r="V332" i="1"/>
  <c r="AS332" i="1" s="1" a="1"/>
  <c r="AS332" i="1" s="1"/>
  <c r="V482" i="1"/>
  <c r="AS482" i="1" s="1" a="1"/>
  <c r="AS482" i="1" s="1"/>
  <c r="V943" i="1"/>
  <c r="AS943" i="1" s="1" a="1"/>
  <c r="AS943" i="1" s="1"/>
  <c r="V404" i="1"/>
  <c r="AS404" i="1" s="1" a="1"/>
  <c r="AS404" i="1" s="1"/>
  <c r="V78" i="1"/>
  <c r="AD78" i="1" s="1"/>
  <c r="V628" i="1"/>
  <c r="AS628" i="1" s="1" a="1"/>
  <c r="AS628" i="1" s="1"/>
  <c r="V783" i="1"/>
  <c r="AD783" i="1" s="1"/>
  <c r="V181" i="1"/>
  <c r="AD181" i="1" s="1"/>
  <c r="V767" i="1"/>
  <c r="AD767" i="1" s="1"/>
  <c r="V44" i="1"/>
  <c r="AD44" i="1" s="1"/>
  <c r="V714" i="1"/>
  <c r="AD714" i="1" s="1"/>
  <c r="V306" i="1"/>
  <c r="AS306" i="1" s="1" a="1"/>
  <c r="AS306" i="1" s="1"/>
  <c r="V212" i="1"/>
  <c r="AD212" i="1" s="1"/>
  <c r="V921" i="1"/>
  <c r="AD921" i="1" s="1"/>
  <c r="V222" i="1"/>
  <c r="AS222" i="1" s="1" a="1"/>
  <c r="AS222" i="1" s="1"/>
  <c r="V977" i="1"/>
  <c r="AS977" i="1" s="1" a="1"/>
  <c r="AS977" i="1" s="1"/>
  <c r="V967" i="1"/>
  <c r="AD967" i="1" s="1"/>
  <c r="V463" i="1"/>
  <c r="AD463" i="1" s="1"/>
  <c r="V301" i="1"/>
  <c r="AS301" i="1" s="1" a="1"/>
  <c r="AS301" i="1" s="1"/>
  <c r="V713" i="1"/>
  <c r="AD713" i="1" s="1"/>
  <c r="V640" i="1"/>
  <c r="AD640" i="1" s="1"/>
  <c r="V700" i="1"/>
  <c r="AS700" i="1" s="1" a="1"/>
  <c r="AS700" i="1" s="1"/>
  <c r="V237" i="1"/>
  <c r="AS237" i="1" s="1" a="1"/>
  <c r="AS237" i="1" s="1"/>
  <c r="V224" i="1"/>
  <c r="AD224" i="1" s="1"/>
  <c r="V705" i="1"/>
  <c r="AD705" i="1" s="1"/>
  <c r="V426" i="1"/>
  <c r="AD426" i="1" s="1"/>
  <c r="V149" i="1"/>
  <c r="AD149" i="1" s="1"/>
  <c r="V16" i="1"/>
  <c r="AD16" i="1" s="1"/>
  <c r="V199" i="1"/>
  <c r="AS199" i="1" s="1" a="1"/>
  <c r="AS199" i="1" s="1"/>
  <c r="V150" i="1"/>
  <c r="AS150" i="1" s="1" a="1"/>
  <c r="AS150" i="1" s="1"/>
  <c r="V801" i="1"/>
  <c r="AD801" i="1" s="1"/>
  <c r="V520" i="1"/>
  <c r="AD520" i="1" s="1"/>
  <c r="V720" i="1"/>
  <c r="AS720" i="1" s="1" a="1"/>
  <c r="AS720" i="1" s="1"/>
  <c r="V594" i="1"/>
  <c r="AD594" i="1" s="1"/>
  <c r="V420" i="1"/>
  <c r="AD420" i="1" s="1"/>
  <c r="V346" i="1"/>
  <c r="AD346" i="1" s="1"/>
  <c r="V43" i="1"/>
  <c r="AD43" i="1" s="1"/>
  <c r="V708" i="1"/>
  <c r="AD708" i="1" s="1"/>
  <c r="V7" i="1"/>
  <c r="AD7" i="1" s="1"/>
  <c r="V18" i="1"/>
  <c r="AD18" i="1" s="1"/>
  <c r="V428" i="1"/>
  <c r="AD428" i="1" s="1"/>
  <c r="V821" i="1"/>
  <c r="AS821" i="1" s="1" a="1"/>
  <c r="AS821" i="1" s="1"/>
  <c r="V968" i="1"/>
  <c r="AS968" i="1" s="1" a="1"/>
  <c r="AS968" i="1" s="1"/>
  <c r="V226" i="1"/>
  <c r="AD226" i="1" s="1"/>
  <c r="V503" i="1"/>
  <c r="AS503" i="1" s="1" a="1"/>
  <c r="AS503" i="1" s="1"/>
  <c r="V590" i="1"/>
  <c r="AS590" i="1" s="1" a="1"/>
  <c r="AS590" i="1" s="1"/>
  <c r="V604" i="1"/>
  <c r="AD604" i="1" s="1"/>
  <c r="V87" i="1"/>
  <c r="AS87" i="1" s="1" a="1"/>
  <c r="AS87" i="1" s="1"/>
  <c r="V497" i="1"/>
  <c r="AS497" i="1" s="1" a="1"/>
  <c r="AS497" i="1" s="1"/>
  <c r="V338" i="1"/>
  <c r="AD338" i="1" s="1"/>
  <c r="V613" i="1"/>
  <c r="AD613" i="1" s="1"/>
  <c r="V699" i="1"/>
  <c r="AS699" i="1" s="1" a="1"/>
  <c r="AS699" i="1" s="1"/>
  <c r="V386" i="1"/>
  <c r="AD386" i="1" s="1"/>
  <c r="V342" i="1"/>
  <c r="AD342" i="1" s="1"/>
  <c r="V554" i="1"/>
  <c r="AD554" i="1" s="1"/>
  <c r="V557" i="1"/>
  <c r="AS557" i="1" s="1" a="1"/>
  <c r="AS557" i="1" s="1"/>
  <c r="V974" i="1"/>
  <c r="AD974" i="1" s="1"/>
  <c r="V10" i="1"/>
  <c r="AD10" i="1" s="1"/>
  <c r="V421" i="1"/>
  <c r="AS421" i="1" s="1" a="1"/>
  <c r="AS421" i="1" s="1"/>
  <c r="V49" i="1"/>
  <c r="AD49" i="1" s="1"/>
  <c r="V125" i="1"/>
  <c r="AD125" i="1" s="1"/>
  <c r="V653" i="1"/>
  <c r="AD653" i="1" s="1"/>
  <c r="V313" i="1"/>
  <c r="AS313" i="1" s="1" a="1"/>
  <c r="AS313" i="1" s="1"/>
  <c r="V277" i="1"/>
  <c r="AD277" i="1" s="1"/>
  <c r="V872" i="1"/>
  <c r="AD872" i="1" s="1"/>
  <c r="V780" i="1"/>
  <c r="AD780" i="1" s="1"/>
  <c r="V735" i="1"/>
  <c r="AD735" i="1" s="1"/>
  <c r="V577" i="1"/>
  <c r="AS577" i="1" s="1" a="1"/>
  <c r="AS577" i="1" s="1"/>
  <c r="V168" i="1"/>
  <c r="AD168" i="1" s="1"/>
  <c r="V36" i="1"/>
  <c r="AS36" i="1" s="1" a="1"/>
  <c r="AS36" i="1" s="1"/>
  <c r="V770" i="1"/>
  <c r="AS770" i="1" s="1" a="1"/>
  <c r="AS770" i="1" s="1"/>
  <c r="V940" i="1"/>
  <c r="AS940" i="1" s="1" a="1"/>
  <c r="AS940" i="1" s="1"/>
  <c r="V815" i="1"/>
  <c r="AS815" i="1" s="1" a="1"/>
  <c r="AS815" i="1" s="1"/>
  <c r="V232" i="1"/>
  <c r="AD232" i="1" s="1"/>
  <c r="V286" i="1"/>
  <c r="AS286" i="1" s="1" a="1"/>
  <c r="AS286" i="1" s="1"/>
  <c r="V253" i="1"/>
  <c r="AD253" i="1" s="1"/>
  <c r="V99" i="1"/>
  <c r="AS99" i="1" s="1" a="1"/>
  <c r="AS99" i="1" s="1"/>
  <c r="V80" i="1"/>
  <c r="AS80" i="1" s="1" a="1"/>
  <c r="AS80" i="1" s="1"/>
  <c r="V886" i="1"/>
  <c r="AD886" i="1" s="1"/>
  <c r="V976" i="1"/>
  <c r="AS976" i="1" s="1" a="1"/>
  <c r="AS976" i="1" s="1"/>
  <c r="V380" i="1"/>
  <c r="AD380" i="1" s="1"/>
  <c r="V605" i="1"/>
  <c r="AS605" i="1" s="1" a="1"/>
  <c r="AS605" i="1" s="1"/>
  <c r="V953" i="1"/>
  <c r="AD953" i="1" s="1"/>
  <c r="V740" i="1"/>
  <c r="AS740" i="1" s="1" a="1"/>
  <c r="AS740" i="1" s="1"/>
  <c r="V114" i="1"/>
  <c r="AS114" i="1" s="1" a="1"/>
  <c r="AS114" i="1" s="1"/>
  <c r="V925" i="1"/>
  <c r="AD925" i="1" s="1"/>
  <c r="V59" i="1"/>
  <c r="AS59" i="1" s="1" a="1"/>
  <c r="AS59" i="1" s="1"/>
  <c r="V973" i="1"/>
  <c r="AD973" i="1" s="1"/>
  <c r="V431" i="1"/>
  <c r="AS431" i="1" s="1" a="1"/>
  <c r="AS431" i="1" s="1"/>
  <c r="V776" i="1"/>
  <c r="AD776" i="1" s="1"/>
  <c r="V751" i="1"/>
  <c r="AS751" i="1" s="1" a="1"/>
  <c r="AS751" i="1" s="1"/>
  <c r="V903" i="1"/>
  <c r="AD903" i="1" s="1"/>
  <c r="V243" i="1"/>
  <c r="AS243" i="1" s="1" a="1"/>
  <c r="AS243" i="1" s="1"/>
  <c r="V675" i="1"/>
  <c r="AS675" i="1" s="1" a="1"/>
  <c r="AS675" i="1" s="1"/>
  <c r="V262" i="1"/>
  <c r="AS262" i="1" s="1" a="1"/>
  <c r="AS262" i="1" s="1"/>
  <c r="V216" i="1"/>
  <c r="AS216" i="1" s="1" a="1"/>
  <c r="AS216" i="1" s="1"/>
  <c r="V28" i="1"/>
  <c r="AD28" i="1" s="1"/>
  <c r="V551" i="1"/>
  <c r="AS551" i="1" s="1" a="1"/>
  <c r="AS551" i="1" s="1"/>
  <c r="V75" i="1"/>
  <c r="AD75" i="1" s="1"/>
  <c r="V596" i="1"/>
  <c r="AS596" i="1" s="1" a="1"/>
  <c r="AS596" i="1" s="1"/>
  <c r="V618" i="1"/>
  <c r="AS618" i="1" s="1" a="1"/>
  <c r="AS618" i="1" s="1"/>
  <c r="V354" i="1"/>
  <c r="AS354" i="1" s="1" a="1"/>
  <c r="AS354" i="1" s="1"/>
  <c r="V321" i="1"/>
  <c r="AD321" i="1" s="1"/>
  <c r="V443" i="1"/>
  <c r="AD443" i="1" s="1"/>
  <c r="V456" i="1"/>
  <c r="AD456" i="1" s="1"/>
  <c r="V926" i="1"/>
  <c r="AD926" i="1" s="1"/>
  <c r="V207" i="1"/>
  <c r="AD207" i="1" s="1"/>
  <c r="V829" i="1"/>
  <c r="AD829" i="1" s="1"/>
  <c r="V88" i="1"/>
  <c r="AD88" i="1" s="1"/>
  <c r="V203" i="1"/>
  <c r="AD203" i="1" s="1"/>
  <c r="V595" i="1"/>
  <c r="AD595" i="1" s="1"/>
  <c r="V901" i="1"/>
  <c r="AD901" i="1" s="1"/>
  <c r="V876" i="1"/>
  <c r="AD876" i="1" s="1"/>
  <c r="V825" i="1"/>
  <c r="AS825" i="1" s="1" a="1"/>
  <c r="AS825" i="1" s="1"/>
  <c r="V134" i="1"/>
  <c r="AD134" i="1" s="1"/>
  <c r="V93" i="1"/>
  <c r="AS93" i="1" s="1" a="1"/>
  <c r="AS93" i="1" s="1"/>
  <c r="V138" i="1"/>
  <c r="AD138" i="1" s="1"/>
  <c r="V486" i="1"/>
  <c r="AD486" i="1" s="1"/>
  <c r="V996" i="1"/>
  <c r="AS996" i="1" s="1" a="1"/>
  <c r="AS996" i="1" s="1"/>
  <c r="V617" i="1"/>
  <c r="AS617" i="1" s="1" a="1"/>
  <c r="AS617" i="1" s="1"/>
  <c r="V357" i="1"/>
  <c r="AD357" i="1" s="1"/>
  <c r="V484" i="1"/>
  <c r="AD484" i="1" s="1"/>
  <c r="V283" i="1"/>
  <c r="AS283" i="1" s="1" a="1"/>
  <c r="AS283" i="1" s="1"/>
  <c r="V337" i="1"/>
  <c r="AS337" i="1" s="1" a="1"/>
  <c r="AS337" i="1" s="1"/>
  <c r="V229" i="1"/>
  <c r="AS229" i="1" s="1" a="1"/>
  <c r="AS229" i="1" s="1"/>
  <c r="V947" i="1"/>
  <c r="AD947" i="1" s="1"/>
  <c r="V934" i="1"/>
  <c r="AD934" i="1" s="1"/>
  <c r="V261" i="1"/>
  <c r="AS261" i="1" s="1" a="1"/>
  <c r="AS261" i="1" s="1"/>
  <c r="V161" i="1"/>
  <c r="AD161" i="1" s="1"/>
  <c r="V246" i="1"/>
  <c r="AS246" i="1" s="1" a="1"/>
  <c r="AS246" i="1" s="1"/>
  <c r="V738" i="1"/>
  <c r="AD738" i="1" s="1"/>
  <c r="V842" i="1"/>
  <c r="AS842" i="1" s="1" a="1"/>
  <c r="AS842" i="1" s="1"/>
  <c r="V880" i="1"/>
  <c r="AD880" i="1" s="1"/>
  <c r="V646" i="1"/>
  <c r="AS646" i="1" s="1" a="1"/>
  <c r="AS646" i="1" s="1"/>
  <c r="V90" i="1"/>
  <c r="AD90" i="1" s="1"/>
  <c r="V649" i="1"/>
  <c r="AS649" i="1" s="1" a="1"/>
  <c r="AS649" i="1" s="1"/>
  <c r="V400" i="1"/>
  <c r="AD400" i="1" s="1"/>
  <c r="V897" i="1"/>
  <c r="AD897" i="1" s="1"/>
  <c r="V307" i="1"/>
  <c r="AD307" i="1" s="1"/>
  <c r="V971" i="1"/>
  <c r="AD971" i="1" s="1"/>
  <c r="V865" i="1"/>
  <c r="AD865" i="1" s="1"/>
  <c r="V385" i="1"/>
  <c r="AD385" i="1" s="1"/>
  <c r="V969" i="1"/>
  <c r="AD969" i="1" s="1"/>
  <c r="V729" i="1"/>
  <c r="AD729" i="1" s="1"/>
  <c r="V515" i="1"/>
  <c r="AS515" i="1" s="1" a="1"/>
  <c r="AS515" i="1" s="1"/>
  <c r="V9" i="1"/>
  <c r="AD9" i="1" s="1"/>
  <c r="V800" i="1"/>
  <c r="AS800" i="1" s="1" a="1"/>
  <c r="AS800" i="1" s="1"/>
  <c r="V739" i="1"/>
  <c r="AD739" i="1" s="1"/>
  <c r="V60" i="1"/>
  <c r="AD60" i="1" s="1"/>
  <c r="V375" i="1"/>
  <c r="AS375" i="1" s="1" a="1"/>
  <c r="AS375" i="1" s="1"/>
  <c r="V32" i="1"/>
  <c r="AD32" i="1" s="1"/>
  <c r="V580" i="1"/>
  <c r="AD580" i="1" s="1"/>
  <c r="V317" i="1"/>
  <c r="AS317" i="1" s="1" a="1"/>
  <c r="AS317" i="1" s="1"/>
  <c r="V752" i="1"/>
  <c r="AD752" i="1" s="1"/>
  <c r="V526" i="1"/>
  <c r="AD526" i="1" s="1"/>
  <c r="V403" i="1"/>
  <c r="AD403" i="1" s="1"/>
  <c r="V955" i="1"/>
  <c r="AS955" i="1" s="1" a="1"/>
  <c r="AS955" i="1" s="1"/>
  <c r="V339" i="1"/>
  <c r="AD339" i="1" s="1"/>
  <c r="V658" i="1"/>
  <c r="AD658" i="1" s="1"/>
  <c r="V719" i="1"/>
  <c r="AS719" i="1" s="1" a="1"/>
  <c r="AS719" i="1" s="1"/>
  <c r="V791" i="1"/>
  <c r="AD791" i="1" s="1"/>
  <c r="V378" i="1"/>
  <c r="AD378" i="1" s="1"/>
  <c r="V932" i="1"/>
  <c r="AS932" i="1" s="1" a="1"/>
  <c r="AS932" i="1" s="1"/>
  <c r="V963" i="1"/>
  <c r="AS963" i="1" s="1" a="1"/>
  <c r="AS963" i="1" s="1"/>
  <c r="V638" i="1"/>
  <c r="AD638" i="1" s="1"/>
  <c r="V568" i="1"/>
  <c r="AD568" i="1" s="1"/>
  <c r="V460" i="1"/>
  <c r="AS460" i="1" s="1" a="1"/>
  <c r="AS460" i="1" s="1"/>
  <c r="V555" i="1"/>
  <c r="AD555" i="1" s="1"/>
  <c r="V110" i="1"/>
  <c r="AD110" i="1" s="1"/>
  <c r="V373" i="1"/>
  <c r="AS373" i="1" s="1" a="1"/>
  <c r="AS373" i="1" s="1"/>
  <c r="V495" i="1"/>
  <c r="AD495" i="1" s="1"/>
  <c r="V2" i="1"/>
  <c r="AD2" i="1" s="1"/>
  <c r="V805" i="1"/>
  <c r="AD805" i="1" s="1"/>
  <c r="V333" i="1"/>
  <c r="AS333" i="1" s="1" a="1"/>
  <c r="AS333" i="1" s="1"/>
  <c r="V408" i="1"/>
  <c r="AD408" i="1" s="1"/>
  <c r="V4" i="1"/>
  <c r="AD4" i="1" s="1"/>
  <c r="V494" i="1"/>
  <c r="AD494" i="1" s="1"/>
  <c r="V766" i="1"/>
  <c r="AS766" i="1" s="1" a="1"/>
  <c r="AS766" i="1" s="1"/>
  <c r="V393" i="1"/>
  <c r="AS393" i="1" s="1" a="1"/>
  <c r="AS393" i="1" s="1"/>
  <c r="V787" i="1"/>
  <c r="AD787" i="1" s="1"/>
  <c r="V744" i="1"/>
  <c r="AD744" i="1" s="1"/>
  <c r="V916" i="1"/>
  <c r="AD916" i="1" s="1"/>
  <c r="V883" i="1"/>
  <c r="AS883" i="1" s="1" a="1"/>
  <c r="AS883" i="1" s="1"/>
  <c r="V732" i="1"/>
  <c r="AD732" i="1" s="1"/>
  <c r="V647" i="1"/>
  <c r="AS647" i="1" s="1" a="1"/>
  <c r="AS647" i="1" s="1"/>
  <c r="V299" i="1"/>
  <c r="AD299" i="1" s="1"/>
  <c r="V419" i="1"/>
  <c r="AD419" i="1" s="1"/>
  <c r="V223" i="1"/>
  <c r="AD223" i="1" s="1"/>
  <c r="V37" i="1"/>
  <c r="AD37" i="1" s="1"/>
  <c r="V267" i="1"/>
  <c r="AS267" i="1" s="1" a="1"/>
  <c r="AS267" i="1" s="1"/>
  <c r="V530" i="1"/>
  <c r="AD530" i="1" s="1"/>
  <c r="V679" i="1"/>
  <c r="AD679" i="1" s="1"/>
  <c r="V92" i="1"/>
  <c r="AD92" i="1" s="1"/>
  <c r="V245" i="1"/>
  <c r="AS245" i="1" s="1" a="1"/>
  <c r="AS245" i="1" s="1"/>
  <c r="V724" i="1"/>
  <c r="AD724" i="1" s="1"/>
  <c r="V785" i="1"/>
  <c r="AD785" i="1" s="1"/>
  <c r="V406" i="1"/>
  <c r="AD406" i="1" s="1"/>
  <c r="V854" i="1"/>
  <c r="AD854" i="1" s="1"/>
  <c r="V360" i="1"/>
  <c r="AD360" i="1" s="1"/>
  <c r="V768" i="1"/>
  <c r="AS768" i="1" s="1" a="1"/>
  <c r="AS768" i="1" s="1"/>
  <c r="V566" i="1"/>
  <c r="AD566" i="1" s="1"/>
  <c r="V662" i="1"/>
  <c r="AD662" i="1" s="1"/>
  <c r="V19" i="1"/>
  <c r="AD19" i="1" s="1"/>
  <c r="V629" i="1"/>
  <c r="AD629" i="1" s="1"/>
  <c r="V813" i="1"/>
  <c r="AS813" i="1" s="1" a="1"/>
  <c r="AS813" i="1" s="1"/>
  <c r="V46" i="1"/>
  <c r="AS46" i="1" s="1" a="1"/>
  <c r="AS46" i="1" s="1"/>
  <c r="V1000" i="1"/>
  <c r="AS1000" i="1" s="1" a="1"/>
  <c r="AS1000" i="1" s="1"/>
  <c r="V765" i="1"/>
  <c r="AS765" i="1" s="1" a="1"/>
  <c r="AS765" i="1" s="1"/>
  <c r="V540" i="1"/>
  <c r="AD540" i="1" s="1"/>
  <c r="V879" i="1"/>
  <c r="AD879" i="1" s="1"/>
  <c r="V656" i="1"/>
  <c r="AS656" i="1" s="1" a="1"/>
  <c r="AS656" i="1" s="1"/>
  <c r="V559" i="1"/>
  <c r="AS559" i="1" s="1" a="1"/>
  <c r="AS559" i="1" s="1"/>
  <c r="V468" i="1"/>
  <c r="AD468" i="1" s="1"/>
  <c r="V368" i="1"/>
  <c r="AD368" i="1" s="1"/>
  <c r="V29" i="1"/>
  <c r="AD29" i="1" s="1"/>
  <c r="V175" i="1"/>
  <c r="AD175" i="1" s="1"/>
  <c r="V548" i="1"/>
  <c r="AD548" i="1" s="1"/>
  <c r="V184" i="1"/>
  <c r="AD184" i="1" s="1"/>
  <c r="V389" i="1"/>
  <c r="AD389" i="1" s="1"/>
  <c r="V45" i="1"/>
  <c r="AD45" i="1" s="1"/>
  <c r="V454" i="1"/>
  <c r="AD454" i="1" s="1"/>
  <c r="V910" i="1"/>
  <c r="AD910" i="1" s="1"/>
  <c r="V166" i="1"/>
  <c r="AS166" i="1" s="1" a="1"/>
  <c r="AS166" i="1" s="1"/>
  <c r="V105" i="1"/>
  <c r="AD105" i="1" s="1"/>
  <c r="V639" i="1"/>
  <c r="AS639" i="1" s="1" a="1"/>
  <c r="AS639" i="1" s="1"/>
  <c r="V95" i="1"/>
  <c r="AD95" i="1" s="1"/>
  <c r="V531" i="1"/>
  <c r="AD531" i="1" s="1"/>
  <c r="V816" i="1"/>
  <c r="AS816" i="1" s="1" a="1"/>
  <c r="AS816" i="1" s="1"/>
  <c r="V314" i="1"/>
  <c r="AD314" i="1" s="1"/>
  <c r="V869" i="1"/>
  <c r="AD869" i="1" s="1"/>
  <c r="V218" i="1"/>
  <c r="AD218" i="1" s="1"/>
  <c r="V884" i="1"/>
  <c r="AD884" i="1" s="1"/>
  <c r="V928" i="1"/>
  <c r="AS928" i="1" s="1" a="1"/>
  <c r="AS928" i="1" s="1"/>
  <c r="V70" i="1"/>
  <c r="AD70" i="1" s="1"/>
  <c r="V961" i="1"/>
  <c r="AD961" i="1" s="1"/>
  <c r="V794" i="1"/>
  <c r="AS794" i="1" s="1" a="1"/>
  <c r="AS794" i="1" s="1"/>
  <c r="V343" i="1"/>
  <c r="AD343" i="1" s="1"/>
  <c r="V655" i="1"/>
  <c r="AD655" i="1" s="1"/>
  <c r="V182" i="1"/>
  <c r="AD182" i="1" s="1"/>
  <c r="V983" i="1"/>
  <c r="AD983" i="1" s="1"/>
  <c r="V686" i="1"/>
  <c r="AD686" i="1" s="1"/>
  <c r="V992" i="1"/>
  <c r="AD992" i="1" s="1"/>
  <c r="V622" i="1"/>
  <c r="AD622" i="1" s="1"/>
  <c r="V882" i="1"/>
  <c r="AS882" i="1" s="1" a="1"/>
  <c r="AS882" i="1" s="1"/>
  <c r="V228" i="1"/>
  <c r="AS228" i="1" s="1" a="1"/>
  <c r="AS228" i="1" s="1"/>
  <c r="V151" i="1"/>
  <c r="AS151" i="1" s="1" a="1"/>
  <c r="AS151" i="1" s="1"/>
  <c r="V965" i="1"/>
  <c r="AD965" i="1" s="1"/>
  <c r="V761" i="1"/>
  <c r="AD761" i="1" s="1"/>
  <c r="V950" i="1"/>
  <c r="AD950" i="1" s="1"/>
  <c r="V73" i="1"/>
  <c r="AD73" i="1" s="1"/>
  <c r="V6" i="1"/>
  <c r="AS6" i="1" s="1" a="1"/>
  <c r="AS6" i="1" s="1"/>
  <c r="V106" i="1"/>
  <c r="AS106" i="1" s="1" a="1"/>
  <c r="AS106" i="1" s="1"/>
  <c r="V845" i="1"/>
  <c r="AS845" i="1" s="1" a="1"/>
  <c r="AS845" i="1" s="1"/>
  <c r="V998" i="1"/>
  <c r="AD998" i="1" s="1"/>
  <c r="V757" i="1"/>
  <c r="AD757" i="1" s="1"/>
  <c r="V866" i="1"/>
  <c r="AS866" i="1" s="1" a="1"/>
  <c r="AS866" i="1" s="1"/>
  <c r="V541" i="1"/>
  <c r="AD541" i="1" s="1"/>
  <c r="V579" i="1"/>
  <c r="AD579" i="1" s="1"/>
  <c r="V867" i="1"/>
  <c r="AD867" i="1" s="1"/>
  <c r="V451" i="1"/>
  <c r="AS451" i="1" s="1" a="1"/>
  <c r="AS451" i="1" s="1"/>
  <c r="V823" i="1"/>
  <c r="AD823" i="1" s="1"/>
  <c r="V68" i="1"/>
  <c r="AD68" i="1" s="1"/>
  <c r="V116" i="1"/>
  <c r="AS116" i="1" s="1" a="1"/>
  <c r="AS116" i="1" s="1"/>
  <c r="V133" i="1"/>
  <c r="AD133" i="1" s="1"/>
  <c r="V145" i="1"/>
  <c r="AD145" i="1" s="1"/>
  <c r="V693" i="1"/>
  <c r="AS693" i="1" s="1" a="1"/>
  <c r="AS693" i="1" s="1"/>
  <c r="V190" i="1"/>
  <c r="AD190" i="1" s="1"/>
  <c r="V281" i="1"/>
  <c r="AD281" i="1" s="1"/>
  <c r="V706" i="1"/>
  <c r="AD706" i="1" s="1"/>
  <c r="V790" i="1"/>
  <c r="AD790" i="1" s="1"/>
  <c r="V275" i="1"/>
  <c r="AS275" i="1" s="1" a="1"/>
  <c r="AS275" i="1" s="1"/>
  <c r="V200" i="1"/>
  <c r="AD200" i="1" s="1"/>
  <c r="V255" i="1"/>
  <c r="AD255" i="1" s="1"/>
  <c r="V179" i="1"/>
  <c r="AS179" i="1" s="1" a="1"/>
  <c r="AS179" i="1" s="1"/>
  <c r="V358" i="1"/>
  <c r="AS358" i="1" s="1" a="1"/>
  <c r="AS358" i="1" s="1"/>
  <c r="V198" i="1"/>
  <c r="AD198" i="1" s="1"/>
  <c r="V272" i="1"/>
  <c r="AS272" i="1" s="1" a="1"/>
  <c r="AS272" i="1" s="1"/>
  <c r="V773" i="1"/>
  <c r="AS773" i="1" s="1" a="1"/>
  <c r="AS773" i="1" s="1"/>
  <c r="V438" i="1"/>
  <c r="AD438" i="1" s="1"/>
  <c r="V904" i="1"/>
  <c r="AS904" i="1" s="1" a="1"/>
  <c r="AS904" i="1" s="1"/>
  <c r="V66" i="1"/>
  <c r="AS66" i="1" s="1" a="1"/>
  <c r="AS66" i="1" s="1"/>
  <c r="V890" i="1"/>
  <c r="AD890" i="1" s="1"/>
  <c r="V999" i="1"/>
  <c r="AD999" i="1" s="1"/>
  <c r="V349" i="1"/>
  <c r="AD349" i="1" s="1"/>
  <c r="V410" i="1"/>
  <c r="AD410" i="1" s="1"/>
  <c r="V143" i="1"/>
  <c r="AD143" i="1" s="1"/>
  <c r="V545" i="1"/>
  <c r="AD545" i="1" s="1"/>
  <c r="V856" i="1"/>
  <c r="AS856" i="1" s="1" a="1"/>
  <c r="AS856" i="1" s="1"/>
  <c r="V479" i="1"/>
  <c r="AS479" i="1" s="1" a="1"/>
  <c r="AS479" i="1" s="1"/>
  <c r="V377" i="1"/>
  <c r="AS377" i="1" s="1" a="1"/>
  <c r="AS377" i="1" s="1"/>
  <c r="V11" i="1"/>
  <c r="AS11" i="1" s="1" a="1"/>
  <c r="AS11" i="1" s="1"/>
  <c r="V547" i="1"/>
  <c r="AS547" i="1" s="1" a="1"/>
  <c r="AS547" i="1" s="1"/>
  <c r="V913" i="1"/>
  <c r="AD913" i="1" s="1"/>
  <c r="V956" i="1"/>
  <c r="AS956" i="1" s="1" a="1"/>
  <c r="AS956" i="1" s="1"/>
  <c r="V715" i="1"/>
  <c r="AD715" i="1" s="1"/>
  <c r="V696" i="1"/>
  <c r="AS696" i="1" s="1" a="1"/>
  <c r="AS696" i="1" s="1"/>
  <c r="V239" i="1"/>
  <c r="AD239" i="1" s="1"/>
  <c r="V191" i="1"/>
  <c r="AS191" i="1" s="1" a="1"/>
  <c r="AS191" i="1" s="1"/>
  <c r="V444" i="1"/>
  <c r="AS444" i="1" s="1" a="1"/>
  <c r="AS444" i="1" s="1"/>
  <c r="V499" i="1"/>
  <c r="AD499" i="1" s="1"/>
  <c r="V797" i="1"/>
  <c r="AD797" i="1" s="1"/>
  <c r="V511" i="1"/>
  <c r="AD511" i="1" s="1"/>
  <c r="V642" i="1"/>
  <c r="AS642" i="1" s="1" a="1"/>
  <c r="AS642" i="1" s="1"/>
  <c r="V322" i="1"/>
  <c r="AD322" i="1" s="1"/>
  <c r="V171" i="1"/>
  <c r="AD171" i="1" s="1"/>
  <c r="V707" i="1"/>
  <c r="AD707" i="1" s="1"/>
  <c r="V562" i="1"/>
  <c r="AD562" i="1" s="1"/>
  <c r="V274" i="1"/>
  <c r="AD274" i="1" s="1"/>
  <c r="V944" i="1"/>
  <c r="AS944" i="1" s="1" a="1"/>
  <c r="AS944" i="1" s="1"/>
  <c r="V899" i="1"/>
  <c r="AS899" i="1" s="1" a="1"/>
  <c r="AS899" i="1" s="1"/>
  <c r="V615" i="1"/>
  <c r="AS615" i="1" s="1" a="1"/>
  <c r="AS615" i="1" s="1"/>
  <c r="V734" i="1"/>
  <c r="AD734" i="1" s="1"/>
  <c r="AQ887" i="6" l="1"/>
  <c r="AQ681" i="6"/>
  <c r="AQ290" i="6"/>
  <c r="AQ96" i="6"/>
  <c r="AQ168" i="6"/>
  <c r="AQ956" i="6"/>
  <c r="AQ699" i="6"/>
  <c r="AQ960" i="6"/>
  <c r="AQ832" i="6"/>
  <c r="AQ553" i="6"/>
  <c r="AQ864" i="6"/>
  <c r="AQ123" i="6"/>
  <c r="AQ65" i="6"/>
  <c r="AQ317" i="6"/>
  <c r="AQ99" i="6"/>
  <c r="AQ518" i="6"/>
  <c r="AQ502" i="6"/>
  <c r="AQ47" i="6"/>
  <c r="AQ652" i="6"/>
  <c r="AQ554" i="6"/>
  <c r="AQ274" i="6"/>
  <c r="AQ112" i="6"/>
  <c r="AQ155" i="6"/>
  <c r="AQ430" i="6"/>
  <c r="AQ124" i="6"/>
  <c r="AQ194" i="6"/>
  <c r="AQ81" i="6"/>
  <c r="AQ203" i="6"/>
  <c r="AQ529" i="6"/>
  <c r="AQ444" i="6"/>
  <c r="AQ545" i="6"/>
  <c r="AQ125" i="6"/>
  <c r="AQ853" i="6"/>
  <c r="AQ961" i="6"/>
  <c r="AQ634" i="6"/>
  <c r="AQ883" i="6"/>
  <c r="AQ621" i="6"/>
  <c r="AQ861" i="6"/>
  <c r="AQ590" i="6"/>
  <c r="AQ64" i="6"/>
  <c r="AQ931" i="6"/>
  <c r="AQ101" i="6"/>
  <c r="AQ737" i="6"/>
  <c r="AQ926" i="6"/>
  <c r="AQ969" i="6"/>
  <c r="AQ91" i="6"/>
  <c r="AQ614" i="6"/>
  <c r="AQ656" i="6"/>
  <c r="AQ419" i="6"/>
  <c r="AQ423" i="6"/>
  <c r="AQ46" i="6"/>
  <c r="AQ489" i="6"/>
  <c r="AQ446" i="6"/>
  <c r="AQ691" i="6"/>
  <c r="AQ841" i="6"/>
  <c r="AQ452" i="6"/>
  <c r="AQ647" i="6"/>
  <c r="AQ996" i="6"/>
  <c r="AQ682" i="6"/>
  <c r="AQ834" i="6"/>
  <c r="AQ337" i="6"/>
  <c r="AQ838" i="6"/>
  <c r="AQ441" i="6"/>
  <c r="AQ843" i="6"/>
  <c r="AQ485" i="6"/>
  <c r="AQ892" i="6"/>
  <c r="AM921" i="6"/>
  <c r="AQ162" i="6"/>
  <c r="AQ275" i="6"/>
  <c r="AQ811" i="6"/>
  <c r="AQ877" i="6"/>
  <c r="AQ640" i="6"/>
  <c r="AQ952" i="6"/>
  <c r="AQ582" i="6"/>
  <c r="AQ314" i="6"/>
  <c r="AQ495" i="6"/>
  <c r="AQ447" i="6"/>
  <c r="AQ646" i="6"/>
  <c r="AQ116" i="6"/>
  <c r="AQ247" i="6"/>
  <c r="AQ4" i="6"/>
  <c r="AQ475" i="6"/>
  <c r="AQ555" i="6"/>
  <c r="AQ240" i="6"/>
  <c r="AQ636" i="6"/>
  <c r="AQ38" i="6"/>
  <c r="AQ111" i="6"/>
  <c r="AQ13" i="6"/>
  <c r="AQ132" i="6"/>
  <c r="AQ431" i="6"/>
  <c r="AQ375" i="6"/>
  <c r="AQ68" i="6"/>
  <c r="AQ233" i="6"/>
  <c r="AQ128" i="6"/>
  <c r="AQ888" i="6"/>
  <c r="AQ191" i="6"/>
  <c r="AQ761" i="6"/>
  <c r="AQ369" i="6"/>
  <c r="AQ231" i="6"/>
  <c r="AQ307" i="6"/>
  <c r="AQ927" i="6"/>
  <c r="AQ58" i="6"/>
  <c r="AQ333" i="6"/>
  <c r="AQ202" i="6"/>
  <c r="AQ957" i="6"/>
  <c r="AZ112" i="6"/>
  <c r="AQ252" i="6"/>
  <c r="AQ589" i="6"/>
  <c r="AQ37" i="6"/>
  <c r="AQ209" i="6"/>
  <c r="AQ870" i="6"/>
  <c r="AQ873" i="6"/>
  <c r="AQ694" i="6"/>
  <c r="AQ364" i="6"/>
  <c r="AQ580" i="6"/>
  <c r="AQ492" i="6"/>
  <c r="AQ424" i="6"/>
  <c r="AQ389" i="6"/>
  <c r="AQ959" i="6"/>
  <c r="AQ135" i="6"/>
  <c r="AQ272" i="6"/>
  <c r="AQ260" i="6"/>
  <c r="AQ36" i="6"/>
  <c r="AQ801" i="6"/>
  <c r="AQ483" i="6"/>
  <c r="AQ70" i="6"/>
  <c r="AQ644" i="6"/>
  <c r="AQ340" i="6"/>
  <c r="AQ199" i="6"/>
  <c r="AQ576" i="6"/>
  <c r="AQ244" i="6"/>
  <c r="AQ727" i="6"/>
  <c r="AQ384" i="6"/>
  <c r="AQ52" i="6"/>
  <c r="AQ41" i="6"/>
  <c r="AQ6" i="6"/>
  <c r="AQ809" i="6"/>
  <c r="AQ88" i="6"/>
  <c r="AQ401" i="6"/>
  <c r="AQ396" i="6"/>
  <c r="AQ506" i="6"/>
  <c r="AQ907" i="6"/>
  <c r="AQ107" i="6"/>
  <c r="AQ497" i="6"/>
  <c r="AQ105" i="6"/>
  <c r="AQ836" i="6"/>
  <c r="AQ550" i="6"/>
  <c r="AQ665" i="6"/>
  <c r="AQ684" i="6"/>
  <c r="AQ163" i="6"/>
  <c r="AQ399" i="6"/>
  <c r="AQ835" i="6"/>
  <c r="AQ855" i="6"/>
  <c r="AQ415" i="6"/>
  <c r="AQ513" i="6"/>
  <c r="AQ311" i="6"/>
  <c r="AQ196" i="6"/>
  <c r="AQ693" i="6"/>
  <c r="AQ991" i="6"/>
  <c r="AQ174" i="6"/>
  <c r="AQ407" i="6"/>
  <c r="AQ109" i="6"/>
  <c r="AQ903" i="6"/>
  <c r="AQ920" i="6"/>
  <c r="AQ172" i="6"/>
  <c r="AQ970" i="6"/>
  <c r="AQ750" i="6"/>
  <c r="AQ586" i="6"/>
  <c r="AQ910" i="6"/>
  <c r="AQ531" i="6"/>
  <c r="AQ308" i="6"/>
  <c r="AQ777" i="6"/>
  <c r="AQ698" i="6"/>
  <c r="AQ757" i="6"/>
  <c r="AQ847" i="6"/>
  <c r="AQ98" i="6"/>
  <c r="AQ30" i="6"/>
  <c r="AQ294" i="6"/>
  <c r="AQ413" i="6"/>
  <c r="AQ93" i="6"/>
  <c r="AQ326" i="6"/>
  <c r="AQ346" i="6"/>
  <c r="AQ404" i="6"/>
  <c r="AQ158" i="6"/>
  <c r="AQ848" i="6"/>
  <c r="AZ115" i="6"/>
  <c r="AQ278" i="6"/>
  <c r="AQ51" i="6"/>
  <c r="AQ241" i="6"/>
  <c r="AQ16" i="6"/>
  <c r="AQ412" i="6"/>
  <c r="AQ157" i="6"/>
  <c r="AQ152" i="6"/>
  <c r="AQ119" i="6"/>
  <c r="AQ29" i="6"/>
  <c r="AQ2" i="6"/>
  <c r="AQ226" i="6"/>
  <c r="AQ222" i="6"/>
  <c r="AQ378" i="6"/>
  <c r="AQ394" i="6"/>
  <c r="AQ11" i="6"/>
  <c r="AQ266" i="6"/>
  <c r="AQ215" i="6"/>
  <c r="AQ293" i="6"/>
  <c r="AQ54" i="6"/>
  <c r="AQ493" i="6"/>
  <c r="AQ137" i="6"/>
  <c r="AQ159" i="6"/>
  <c r="AQ284" i="6"/>
  <c r="AQ76" i="6"/>
  <c r="AQ556" i="6"/>
  <c r="AQ826" i="6"/>
  <c r="AQ902" i="6"/>
  <c r="AQ82" i="6"/>
  <c r="AQ103" i="6"/>
  <c r="AQ806" i="6"/>
  <c r="AQ845" i="6"/>
  <c r="AQ129" i="6"/>
  <c r="AQ325" i="6"/>
  <c r="AQ184" i="6"/>
  <c r="AQ175" i="6"/>
  <c r="AQ557" i="6"/>
  <c r="AQ42" i="6"/>
  <c r="AM422" i="6"/>
  <c r="AZ99" i="6"/>
  <c r="AQ608" i="6"/>
  <c r="AQ594" i="6"/>
  <c r="AM288" i="6"/>
  <c r="AN349" i="6"/>
  <c r="AQ115" i="6"/>
  <c r="AQ517" i="6"/>
  <c r="AQ89" i="6"/>
  <c r="AQ86" i="6"/>
  <c r="AQ688" i="6"/>
  <c r="AQ217" i="6"/>
  <c r="AQ170" i="6"/>
  <c r="AQ591" i="6"/>
  <c r="AQ219" i="6"/>
  <c r="AQ208" i="6"/>
  <c r="AQ437" i="6"/>
  <c r="AQ87" i="6"/>
  <c r="AQ696" i="6"/>
  <c r="AQ243" i="6"/>
  <c r="AQ248" i="6"/>
  <c r="AQ979" i="6"/>
  <c r="AQ519" i="6"/>
  <c r="AQ758" i="6"/>
  <c r="AQ236" i="6"/>
  <c r="AQ45" i="6"/>
  <c r="AQ747" i="6"/>
  <c r="AQ500" i="6"/>
  <c r="AQ386" i="6"/>
  <c r="AQ772" i="6"/>
  <c r="AQ187" i="6"/>
  <c r="AQ106" i="6"/>
  <c r="AQ498" i="6"/>
  <c r="AQ296" i="6"/>
  <c r="AQ238" i="6"/>
  <c r="AQ680" i="6"/>
  <c r="AQ547" i="6"/>
  <c r="AQ367" i="6"/>
  <c r="AQ83" i="6"/>
  <c r="AQ190" i="6"/>
  <c r="AQ167" i="6"/>
  <c r="AQ287" i="6"/>
  <c r="AQ655" i="6"/>
  <c r="AQ469" i="6"/>
  <c r="AQ567" i="6"/>
  <c r="AQ140" i="6"/>
  <c r="AQ19" i="6"/>
  <c r="AQ504" i="6"/>
  <c r="AQ889" i="6"/>
  <c r="AQ297" i="6"/>
  <c r="AQ280" i="6"/>
  <c r="AQ679" i="6"/>
  <c r="AQ563" i="6"/>
  <c r="AQ180" i="6"/>
  <c r="AQ525" i="6"/>
  <c r="AQ859" i="6"/>
  <c r="AM420" i="6"/>
  <c r="AQ221" i="6"/>
  <c r="AQ560" i="6"/>
  <c r="AQ380" i="6"/>
  <c r="AQ201" i="6"/>
  <c r="AQ251" i="6"/>
  <c r="AQ635" i="6"/>
  <c r="AQ778" i="6"/>
  <c r="AQ71" i="6"/>
  <c r="AQ150" i="6"/>
  <c r="AQ80" i="6"/>
  <c r="AQ890" i="6"/>
  <c r="AQ627" i="6"/>
  <c r="AQ25" i="6"/>
  <c r="AQ33" i="6"/>
  <c r="AQ972" i="6"/>
  <c r="AQ862" i="6"/>
  <c r="AQ189" i="6"/>
  <c r="AQ980" i="6"/>
  <c r="AQ803" i="6"/>
  <c r="AQ499" i="6"/>
  <c r="AQ292" i="6"/>
  <c r="AQ720" i="6"/>
  <c r="AQ438" i="6"/>
  <c r="AQ40" i="6"/>
  <c r="AQ145" i="6"/>
  <c r="AQ259" i="6"/>
  <c r="AQ122" i="6"/>
  <c r="AQ637" i="6"/>
  <c r="AQ632" i="6"/>
  <c r="AQ417" i="6"/>
  <c r="AQ891" i="6"/>
  <c r="AQ739" i="6"/>
  <c r="AQ999" i="6"/>
  <c r="AQ789" i="6"/>
  <c r="AQ922" i="6"/>
  <c r="AQ339" i="6"/>
  <c r="AQ524" i="6"/>
  <c r="AQ288" i="6"/>
  <c r="AQ950" i="6"/>
  <c r="AQ533" i="6"/>
  <c r="AQ631" i="6"/>
  <c r="AQ715" i="6"/>
  <c r="AQ997" i="6"/>
  <c r="AQ143" i="6"/>
  <c r="AQ989" i="6"/>
  <c r="AQ797" i="6"/>
  <c r="AQ564" i="6"/>
  <c r="AQ9" i="6"/>
  <c r="AQ321" i="6"/>
  <c r="AQ941" i="6"/>
  <c r="AQ659" i="6"/>
  <c r="AQ204" i="6"/>
  <c r="AQ734" i="6"/>
  <c r="AQ523" i="6"/>
  <c r="AQ279" i="6"/>
  <c r="AQ374" i="6"/>
  <c r="AQ844" i="6"/>
  <c r="AQ283" i="6"/>
  <c r="AQ79" i="6"/>
  <c r="AQ14" i="6"/>
  <c r="AQ900" i="6"/>
  <c r="AQ976" i="6"/>
  <c r="AQ603" i="6"/>
  <c r="AQ719" i="6"/>
  <c r="AQ795" i="6"/>
  <c r="AQ771" i="6"/>
  <c r="AQ397" i="6"/>
  <c r="AQ1000" i="6"/>
  <c r="AQ542" i="6"/>
  <c r="AQ362" i="6"/>
  <c r="AQ50" i="6"/>
  <c r="AQ110" i="6"/>
  <c r="AQ211" i="6"/>
  <c r="AQ473" i="6"/>
  <c r="AQ255" i="6"/>
  <c r="AQ515" i="6"/>
  <c r="AQ668" i="6"/>
  <c r="AQ463" i="6"/>
  <c r="AQ872" i="6"/>
  <c r="AQ921" i="6"/>
  <c r="AQ530" i="6"/>
  <c r="AQ706" i="6"/>
  <c r="AQ131" i="6"/>
  <c r="AQ731" i="6"/>
  <c r="AQ569" i="6"/>
  <c r="AQ348" i="6"/>
  <c r="AQ61" i="6"/>
  <c r="AQ385" i="6"/>
  <c r="AQ48" i="6"/>
  <c r="AQ938" i="6"/>
  <c r="AQ232" i="6"/>
  <c r="AQ584" i="6"/>
  <c r="AQ343" i="6"/>
  <c r="AQ448" i="6"/>
  <c r="AQ67" i="6"/>
  <c r="AQ20" i="6"/>
  <c r="AQ405" i="6"/>
  <c r="AQ520" i="6"/>
  <c r="AQ571" i="6"/>
  <c r="AQ277" i="6"/>
  <c r="AQ205" i="6"/>
  <c r="AQ357" i="6"/>
  <c r="AQ924" i="6"/>
  <c r="AQ625" i="6"/>
  <c r="AQ884" i="6"/>
  <c r="AQ561" i="6"/>
  <c r="AQ805" i="6"/>
  <c r="AQ320" i="6"/>
  <c r="AQ345" i="6"/>
  <c r="AQ776" i="6"/>
  <c r="AQ330" i="6"/>
  <c r="AQ239" i="6"/>
  <c r="AQ185" i="6"/>
  <c r="AQ360" i="6"/>
  <c r="AQ548" i="6"/>
  <c r="AQ642" i="6"/>
  <c r="AQ534" i="6"/>
  <c r="AN548" i="6"/>
  <c r="AQ250" i="6"/>
  <c r="AQ377" i="6"/>
  <c r="AQ358" i="6"/>
  <c r="AQ121" i="6"/>
  <c r="AQ626" i="6"/>
  <c r="AQ151" i="6"/>
  <c r="AQ246" i="6"/>
  <c r="AQ249" i="6"/>
  <c r="AQ479" i="6"/>
  <c r="AQ566" i="6"/>
  <c r="AQ114" i="6"/>
  <c r="AQ273" i="6"/>
  <c r="AQ653" i="6"/>
  <c r="AQ915" i="6"/>
  <c r="AQ645" i="6"/>
  <c r="AQ822" i="6"/>
  <c r="AQ505" i="6"/>
  <c r="AQ929" i="6"/>
  <c r="AQ677" i="6"/>
  <c r="AQ538" i="6"/>
  <c r="AQ953" i="6"/>
  <c r="AQ669" i="6"/>
  <c r="AQ975" i="6"/>
  <c r="AQ701" i="6"/>
  <c r="AQ26" i="6"/>
  <c r="AQ304" i="6"/>
  <c r="AQ156" i="6"/>
  <c r="AQ188" i="6"/>
  <c r="AQ982" i="6"/>
  <c r="AQ264" i="6"/>
  <c r="AQ90" i="6"/>
  <c r="AQ692" i="6"/>
  <c r="AM428" i="6"/>
  <c r="AO428" i="6" s="1"/>
  <c r="AQ138" i="6"/>
  <c r="AQ258" i="6"/>
  <c r="AQ713" i="6"/>
  <c r="AQ267" i="6"/>
  <c r="AQ3" i="6"/>
  <c r="AQ352" i="6"/>
  <c r="AQ450" i="6"/>
  <c r="AQ164" i="6"/>
  <c r="AQ12" i="6"/>
  <c r="AQ356" i="6"/>
  <c r="AQ508" i="6"/>
  <c r="AQ256" i="6"/>
  <c r="AQ57" i="6"/>
  <c r="AQ462" i="6"/>
  <c r="AQ714" i="6"/>
  <c r="AQ774" i="6"/>
  <c r="AQ467" i="6"/>
  <c r="AQ913" i="6"/>
  <c r="AQ998" i="6"/>
  <c r="AQ710" i="6"/>
  <c r="AQ968" i="6"/>
  <c r="AQ224" i="6"/>
  <c r="AQ849" i="6"/>
  <c r="AQ468" i="6"/>
  <c r="AQ59" i="6"/>
  <c r="AQ824" i="6"/>
  <c r="AQ316" i="6"/>
  <c r="AQ629" i="6"/>
  <c r="AQ770" i="6"/>
  <c r="AQ414" i="6"/>
  <c r="AQ911" i="6"/>
  <c r="AQ863" i="6"/>
  <c r="AQ745" i="6"/>
  <c r="AQ912" i="6"/>
  <c r="AQ282" i="6"/>
  <c r="AQ228" i="6"/>
  <c r="AZ8" i="6"/>
  <c r="AZ467" i="6"/>
  <c r="BF467" i="6" s="1"/>
  <c r="AQ43" i="6"/>
  <c r="AQ257" i="6"/>
  <c r="AQ344" i="6"/>
  <c r="AQ522" i="6"/>
  <c r="AQ353" i="6"/>
  <c r="AQ673" i="6"/>
  <c r="AQ126" i="6"/>
  <c r="AQ193" i="6"/>
  <c r="AQ73" i="6"/>
  <c r="AQ323" i="6"/>
  <c r="AQ472" i="6"/>
  <c r="AQ526" i="6"/>
  <c r="AQ77" i="6"/>
  <c r="AQ237" i="6"/>
  <c r="AQ53" i="6"/>
  <c r="AQ313" i="6"/>
  <c r="AQ457" i="6"/>
  <c r="AQ484" i="6"/>
  <c r="AQ893" i="6"/>
  <c r="AQ685" i="6"/>
  <c r="AQ906" i="6"/>
  <c r="AQ263" i="6"/>
  <c r="AQ815" i="6"/>
  <c r="AQ595" i="6"/>
  <c r="AQ147" i="6"/>
  <c r="AQ954" i="6"/>
  <c r="AQ94" i="6"/>
  <c r="AQ32" i="6"/>
  <c r="AQ981" i="6"/>
  <c r="AQ302" i="6"/>
  <c r="AQ616" i="6"/>
  <c r="AQ738" i="6"/>
  <c r="AQ503" i="6"/>
  <c r="AQ436" i="6"/>
  <c r="AQ678" i="6"/>
  <c r="AQ612" i="6"/>
  <c r="AQ587" i="6"/>
  <c r="AQ49" i="6"/>
  <c r="AQ60" i="6"/>
  <c r="AQ549" i="6"/>
  <c r="AQ899" i="6"/>
  <c r="AQ482" i="6"/>
  <c r="AQ295" i="6"/>
  <c r="AQ192" i="6"/>
  <c r="AQ459" i="6"/>
  <c r="AQ743" i="6"/>
  <c r="AQ894" i="6"/>
  <c r="AQ433" i="6"/>
  <c r="AQ465" i="6"/>
  <c r="AQ596" i="6"/>
  <c r="AQ763" i="6"/>
  <c r="AQ766" i="6"/>
  <c r="AZ17" i="6"/>
  <c r="BF17" i="6" s="1"/>
  <c r="AM677" i="6"/>
  <c r="AN467" i="6"/>
  <c r="AO744" i="6"/>
  <c r="AM392" i="6"/>
  <c r="AN34" i="6"/>
  <c r="AN341" i="6"/>
  <c r="AN309" i="6"/>
  <c r="AM186" i="6"/>
  <c r="AN180" i="6"/>
  <c r="AN335" i="6"/>
  <c r="AM632" i="6"/>
  <c r="AM958" i="6"/>
  <c r="AN427" i="6"/>
  <c r="AN726" i="6"/>
  <c r="AN465" i="6"/>
  <c r="AN440" i="6"/>
  <c r="AN768" i="6"/>
  <c r="AM491" i="6"/>
  <c r="AO884" i="6"/>
  <c r="AM132" i="6"/>
  <c r="AM180" i="6"/>
  <c r="AN586" i="6"/>
  <c r="AN433" i="6"/>
  <c r="AM175" i="6"/>
  <c r="AN660" i="6"/>
  <c r="AO17" i="6"/>
  <c r="AO474" i="6"/>
  <c r="AO112" i="6"/>
  <c r="AO608" i="6"/>
  <c r="AM408" i="6"/>
  <c r="AN198" i="6"/>
  <c r="AN929" i="6"/>
  <c r="AN658" i="6"/>
  <c r="AN60" i="6"/>
  <c r="AN391" i="6"/>
  <c r="AO412" i="6"/>
  <c r="AO288" i="6"/>
  <c r="AM571" i="6"/>
  <c r="AN949" i="6"/>
  <c r="AN888" i="6"/>
  <c r="AN780" i="6"/>
  <c r="AM593" i="6"/>
  <c r="AN852" i="6"/>
  <c r="AM960" i="6"/>
  <c r="AM350" i="6"/>
  <c r="AN545" i="6"/>
  <c r="AM516" i="6"/>
  <c r="AM716" i="6"/>
  <c r="AO587" i="6"/>
  <c r="AN960" i="6"/>
  <c r="AN350" i="6"/>
  <c r="AN580" i="6"/>
  <c r="AM603" i="6"/>
  <c r="AM834" i="6"/>
  <c r="AM168" i="6"/>
  <c r="AN159" i="6"/>
  <c r="AN315" i="6"/>
  <c r="AM364" i="6"/>
  <c r="AM835" i="6"/>
  <c r="AO482" i="6"/>
  <c r="AN116" i="6"/>
  <c r="AM6" i="6"/>
  <c r="AM746" i="6"/>
  <c r="AN835" i="6"/>
  <c r="AM321" i="6"/>
  <c r="AN6" i="6"/>
  <c r="AN208" i="6"/>
  <c r="AN746" i="6"/>
  <c r="AM670" i="6"/>
  <c r="AN331" i="6"/>
  <c r="AO331" i="6" s="1"/>
  <c r="AM666" i="6"/>
  <c r="AM247" i="6"/>
  <c r="AN985" i="6"/>
  <c r="AM520" i="6"/>
  <c r="AN532" i="6"/>
  <c r="AN969" i="6"/>
  <c r="AN727" i="6"/>
  <c r="AM691" i="6"/>
  <c r="AN834" i="6"/>
  <c r="AO383" i="6"/>
  <c r="AN356" i="6"/>
  <c r="AN788" i="6"/>
  <c r="AN458" i="6"/>
  <c r="AN792" i="6"/>
  <c r="AM2" i="6"/>
  <c r="AM300" i="6"/>
  <c r="AN691" i="6"/>
  <c r="AM363" i="6"/>
  <c r="AM403" i="6"/>
  <c r="AN271" i="6"/>
  <c r="AN469" i="6"/>
  <c r="AN533" i="6"/>
  <c r="AM551" i="6"/>
  <c r="AN1001" i="6"/>
  <c r="AN328" i="6"/>
  <c r="AP949" i="6"/>
  <c r="AQ949" i="6"/>
  <c r="AP303" i="6"/>
  <c r="AQ303" i="6"/>
  <c r="AP481" i="6"/>
  <c r="AQ481" i="6"/>
  <c r="AP24" i="6"/>
  <c r="AQ24" i="6"/>
  <c r="AP354" i="6"/>
  <c r="AQ354" i="6"/>
  <c r="AP819" i="6"/>
  <c r="AQ819" i="6"/>
  <c r="AP588" i="6"/>
  <c r="AQ588" i="6"/>
  <c r="AP918" i="6"/>
  <c r="AQ918" i="6"/>
  <c r="AP253" i="6"/>
  <c r="AQ253" i="6"/>
  <c r="AP322" i="6"/>
  <c r="AQ322" i="6"/>
  <c r="AP650" i="6"/>
  <c r="AQ650" i="6"/>
  <c r="AP672" i="6"/>
  <c r="AQ672" i="6"/>
  <c r="AP597" i="6"/>
  <c r="AQ597" i="6"/>
  <c r="AQ318" i="6"/>
  <c r="AQ643" i="6"/>
  <c r="AP305" i="6"/>
  <c r="AQ305" i="6"/>
  <c r="AP471" i="6"/>
  <c r="AQ471" i="6"/>
  <c r="AP577" i="6"/>
  <c r="AQ577" i="6"/>
  <c r="AQ539" i="6"/>
  <c r="AP914" i="6"/>
  <c r="AQ914" i="6"/>
  <c r="AQ963" i="6"/>
  <c r="AP540" i="6"/>
  <c r="AQ540" i="6"/>
  <c r="AO8" i="6"/>
  <c r="AO6" i="6"/>
  <c r="AO420" i="6"/>
  <c r="AP575" i="6"/>
  <c r="AQ575" i="6"/>
  <c r="AP885" i="6"/>
  <c r="AQ885" i="6"/>
  <c r="AP392" i="6"/>
  <c r="AQ392" i="6"/>
  <c r="AP605" i="6"/>
  <c r="AQ605" i="6"/>
  <c r="AQ234" i="6"/>
  <c r="AQ592" i="6"/>
  <c r="AQ882" i="6"/>
  <c r="AQ971" i="6"/>
  <c r="AQ721" i="6"/>
  <c r="AP675" i="6"/>
  <c r="AQ675" i="6"/>
  <c r="AP945" i="6"/>
  <c r="AQ945" i="6"/>
  <c r="AP641" i="6"/>
  <c r="AQ641" i="6"/>
  <c r="AP784" i="6"/>
  <c r="AQ784" i="6"/>
  <c r="AP270" i="6"/>
  <c r="AQ270" i="6"/>
  <c r="AP420" i="6"/>
  <c r="AQ420" i="6"/>
  <c r="AP654" i="6"/>
  <c r="AQ654" i="6"/>
  <c r="AO813" i="6"/>
  <c r="AP830" i="6"/>
  <c r="AQ830" i="6"/>
  <c r="AP474" i="6"/>
  <c r="AQ474" i="6"/>
  <c r="AP552" i="6"/>
  <c r="AQ552" i="6"/>
  <c r="AP78" i="6"/>
  <c r="AQ78" i="6"/>
  <c r="AN491" i="6"/>
  <c r="AP453" i="6"/>
  <c r="AQ453" i="6"/>
  <c r="AP667" i="6"/>
  <c r="AQ667" i="6"/>
  <c r="AP559" i="6"/>
  <c r="AQ559" i="6"/>
  <c r="AP271" i="6"/>
  <c r="AQ271" i="6"/>
  <c r="AP875" i="6"/>
  <c r="AQ875" i="6"/>
  <c r="AP783" i="6"/>
  <c r="AQ783" i="6"/>
  <c r="AP578" i="6"/>
  <c r="AQ578" i="6"/>
  <c r="AP860" i="6"/>
  <c r="AQ860" i="6"/>
  <c r="AP881" i="6"/>
  <c r="AQ881" i="6"/>
  <c r="AP269" i="6"/>
  <c r="AQ269" i="6"/>
  <c r="AP705" i="6"/>
  <c r="AQ705" i="6"/>
  <c r="AP376" i="6"/>
  <c r="AQ376" i="6"/>
  <c r="AP507" i="6"/>
  <c r="AQ507" i="6"/>
  <c r="AP619" i="6"/>
  <c r="AQ619" i="6"/>
  <c r="AP601" i="6"/>
  <c r="AQ601" i="6"/>
  <c r="AP674" i="6"/>
  <c r="AQ674" i="6"/>
  <c r="AP177" i="6"/>
  <c r="AQ177" i="6"/>
  <c r="AP160" i="6"/>
  <c r="AQ160" i="6"/>
  <c r="AP648" i="6"/>
  <c r="AQ648" i="6"/>
  <c r="AP965" i="6"/>
  <c r="AQ965" i="6"/>
  <c r="AP300" i="6"/>
  <c r="AQ300" i="6"/>
  <c r="AP602" i="6"/>
  <c r="AQ602" i="6"/>
  <c r="AP792" i="6"/>
  <c r="AQ792" i="6"/>
  <c r="AP986" i="6"/>
  <c r="AQ986" i="6"/>
  <c r="AP807" i="6"/>
  <c r="AQ807" i="6"/>
  <c r="AP901" i="6"/>
  <c r="AQ901" i="6"/>
  <c r="AP728" i="6"/>
  <c r="AQ728" i="6"/>
  <c r="AP351" i="6"/>
  <c r="AQ351" i="6"/>
  <c r="AP955" i="6"/>
  <c r="AQ955" i="6"/>
  <c r="AP936" i="6"/>
  <c r="AQ936" i="6"/>
  <c r="AP516" i="6"/>
  <c r="AQ516" i="6"/>
  <c r="AP852" i="6"/>
  <c r="AQ852" i="6"/>
  <c r="AP572" i="6"/>
  <c r="AQ572" i="6"/>
  <c r="AP942" i="6"/>
  <c r="AQ942" i="6"/>
  <c r="AO773" i="6"/>
  <c r="AP925" i="6"/>
  <c r="AQ925" i="6"/>
  <c r="AP7" i="6"/>
  <c r="AQ7" i="6"/>
  <c r="AM159" i="6"/>
  <c r="AM309" i="6"/>
  <c r="AP229" i="6"/>
  <c r="AQ229" i="6"/>
  <c r="AP183" i="6"/>
  <c r="AQ183" i="6"/>
  <c r="AP149" i="6"/>
  <c r="AQ149" i="6"/>
  <c r="AP291" i="6"/>
  <c r="AQ291" i="6"/>
  <c r="AP802" i="6"/>
  <c r="AQ802" i="6"/>
  <c r="AP146" i="6"/>
  <c r="AQ146" i="6"/>
  <c r="AM335" i="6"/>
  <c r="AM727" i="6"/>
  <c r="AO99" i="6"/>
  <c r="AP869" i="6"/>
  <c r="AQ869" i="6"/>
  <c r="AP439" i="6"/>
  <c r="AQ439" i="6"/>
  <c r="AP985" i="6"/>
  <c r="AQ985" i="6"/>
  <c r="AP994" i="6"/>
  <c r="AQ994" i="6"/>
  <c r="AP704" i="6"/>
  <c r="AQ704" i="6"/>
  <c r="AP445" i="6"/>
  <c r="AQ445" i="6"/>
  <c r="AP301" i="6"/>
  <c r="AQ301" i="6"/>
  <c r="AP813" i="6"/>
  <c r="AQ813" i="6"/>
  <c r="AP916" i="6"/>
  <c r="AQ916" i="6"/>
  <c r="AP551" i="6"/>
  <c r="AQ551" i="6"/>
  <c r="AP840" i="6"/>
  <c r="AQ840" i="6"/>
  <c r="AP842" i="6"/>
  <c r="AQ842" i="6"/>
  <c r="AP558" i="6"/>
  <c r="AQ558" i="6"/>
  <c r="AP611" i="6"/>
  <c r="AQ611" i="6"/>
  <c r="AP779" i="6"/>
  <c r="AQ779" i="6"/>
  <c r="AP235" i="6"/>
  <c r="AQ235" i="6"/>
  <c r="AP764" i="6"/>
  <c r="AQ764" i="6"/>
  <c r="AP833" i="6"/>
  <c r="AQ833" i="6"/>
  <c r="AP398" i="6"/>
  <c r="AQ398" i="6"/>
  <c r="AP620" i="6"/>
  <c r="AQ620" i="6"/>
  <c r="AP387" i="6"/>
  <c r="AQ387" i="6"/>
  <c r="AP623" i="6"/>
  <c r="AQ623" i="6"/>
  <c r="AP978" i="6"/>
  <c r="AQ978" i="6"/>
  <c r="AP857" i="6"/>
  <c r="AQ857" i="6"/>
  <c r="AP366" i="6"/>
  <c r="AQ366" i="6"/>
  <c r="AP604" i="6"/>
  <c r="AQ604" i="6"/>
  <c r="AP880" i="6"/>
  <c r="AQ880" i="6"/>
  <c r="AP725" i="6"/>
  <c r="AQ725" i="6"/>
  <c r="AP359" i="6"/>
  <c r="AQ359" i="6"/>
  <c r="AP768" i="6"/>
  <c r="AQ768" i="6"/>
  <c r="AP391" i="6"/>
  <c r="AQ391" i="6"/>
  <c r="AP216" i="6"/>
  <c r="AQ216" i="6"/>
  <c r="AP837" i="6"/>
  <c r="AQ837" i="6"/>
  <c r="AP565" i="6"/>
  <c r="AQ565" i="6"/>
  <c r="AP75" i="6"/>
  <c r="AQ75" i="6"/>
  <c r="AP932" i="6"/>
  <c r="AQ932" i="6"/>
  <c r="AP649" i="6"/>
  <c r="AQ649" i="6"/>
  <c r="AP733" i="6"/>
  <c r="AQ733" i="6"/>
  <c r="AP510" i="6"/>
  <c r="AQ510" i="6"/>
  <c r="AP708" i="6"/>
  <c r="AQ708" i="6"/>
  <c r="AO949" i="6"/>
  <c r="AN392" i="6"/>
  <c r="AO458" i="6"/>
  <c r="AP104" i="6"/>
  <c r="AQ104" i="6"/>
  <c r="AP373" i="6"/>
  <c r="AQ373" i="6"/>
  <c r="AO593" i="6"/>
  <c r="AP767" i="6"/>
  <c r="AQ767" i="6"/>
  <c r="AP796" i="6"/>
  <c r="AQ796" i="6"/>
  <c r="AP993" i="6"/>
  <c r="AQ993" i="6"/>
  <c r="AP410" i="6"/>
  <c r="AQ410" i="6"/>
  <c r="AP84" i="6"/>
  <c r="AQ84" i="6"/>
  <c r="AP63" i="6"/>
  <c r="AQ63" i="6"/>
  <c r="AP276" i="6"/>
  <c r="AQ276" i="6"/>
  <c r="AP74" i="6"/>
  <c r="AQ74" i="6"/>
  <c r="AP370" i="6"/>
  <c r="AQ370" i="6"/>
  <c r="AP411" i="6"/>
  <c r="AQ411" i="6"/>
  <c r="AP161" i="6"/>
  <c r="AQ161" i="6"/>
  <c r="AP599" i="6"/>
  <c r="AQ599" i="6"/>
  <c r="AP213" i="6"/>
  <c r="AQ213" i="6"/>
  <c r="AP141" i="6"/>
  <c r="AQ141" i="6"/>
  <c r="AP223" i="6"/>
  <c r="AQ223" i="6"/>
  <c r="AP10" i="6"/>
  <c r="AQ10" i="6"/>
  <c r="AP773" i="6"/>
  <c r="AQ773" i="6"/>
  <c r="AP27" i="6"/>
  <c r="AQ27" i="6"/>
  <c r="AP799" i="6"/>
  <c r="AQ799" i="6"/>
  <c r="AP1001" i="6"/>
  <c r="AQ1001" i="6"/>
  <c r="AP662" i="6"/>
  <c r="AQ662" i="6"/>
  <c r="AP44" i="6"/>
  <c r="AQ44" i="6"/>
  <c r="AP827" i="6"/>
  <c r="AQ827" i="6"/>
  <c r="AP865" i="6"/>
  <c r="AQ865" i="6"/>
  <c r="AP527" i="6"/>
  <c r="AQ527" i="6"/>
  <c r="AP775" i="6"/>
  <c r="AQ775" i="6"/>
  <c r="AP425" i="6"/>
  <c r="AQ425" i="6"/>
  <c r="AP487" i="6"/>
  <c r="AQ487" i="6"/>
  <c r="AP449" i="6"/>
  <c r="AQ449" i="6"/>
  <c r="AP618" i="6"/>
  <c r="AQ618" i="6"/>
  <c r="AP794" i="6"/>
  <c r="AQ794" i="6"/>
  <c r="AP171" i="6"/>
  <c r="AQ171" i="6"/>
  <c r="AP31" i="6"/>
  <c r="AQ31" i="6"/>
  <c r="AP422" i="6"/>
  <c r="AQ422" i="6"/>
  <c r="AP814" i="6"/>
  <c r="AQ814" i="6"/>
  <c r="AP987" i="6"/>
  <c r="AQ987" i="6"/>
  <c r="AP225" i="6"/>
  <c r="AQ225" i="6"/>
  <c r="AP464" i="6"/>
  <c r="AQ464" i="6"/>
  <c r="AP95" i="6"/>
  <c r="AQ95" i="6"/>
  <c r="AP585" i="6"/>
  <c r="AQ585" i="6"/>
  <c r="AP816" i="6"/>
  <c r="AQ816" i="6"/>
  <c r="AP973" i="6"/>
  <c r="AQ973" i="6"/>
  <c r="AP268" i="6"/>
  <c r="AQ268" i="6"/>
  <c r="AP336" i="6"/>
  <c r="AQ336" i="6"/>
  <c r="AP509" i="6"/>
  <c r="AQ509" i="6"/>
  <c r="AP528" i="6"/>
  <c r="AQ528" i="6"/>
  <c r="AP285" i="6"/>
  <c r="AQ285" i="6"/>
  <c r="AP851" i="6"/>
  <c r="AQ851" i="6"/>
  <c r="AP350" i="6"/>
  <c r="AQ350" i="6"/>
  <c r="AP593" i="6"/>
  <c r="AR593" i="6" s="1"/>
  <c r="AQ593" i="6"/>
  <c r="AP379" i="6"/>
  <c r="AQ379" i="6"/>
  <c r="AP707" i="6"/>
  <c r="AQ707" i="6"/>
  <c r="AP197" i="6"/>
  <c r="AQ197" i="6"/>
  <c r="AP879" i="6"/>
  <c r="AQ879" i="6"/>
  <c r="AP934" i="6"/>
  <c r="AQ934" i="6"/>
  <c r="AO286" i="6"/>
  <c r="AP535" i="6"/>
  <c r="AQ535" i="6"/>
  <c r="AP610" i="6"/>
  <c r="AQ610" i="6"/>
  <c r="AP335" i="6"/>
  <c r="AQ335" i="6"/>
  <c r="AM341" i="6"/>
  <c r="AO422" i="6"/>
  <c r="AO611" i="6"/>
  <c r="AO516" i="6"/>
  <c r="AP858" i="6"/>
  <c r="AQ858" i="6"/>
  <c r="AP718" i="6"/>
  <c r="AQ718" i="6"/>
  <c r="AP755" i="6"/>
  <c r="AQ755" i="6"/>
  <c r="AP947" i="6"/>
  <c r="AQ947" i="6"/>
  <c r="AP154" i="6"/>
  <c r="AQ154" i="6"/>
  <c r="AP780" i="6"/>
  <c r="AQ780" i="6"/>
  <c r="AP173" i="6"/>
  <c r="AQ173" i="6"/>
  <c r="AP896" i="6"/>
  <c r="AQ896" i="6"/>
  <c r="AP18" i="6"/>
  <c r="AQ18" i="6"/>
  <c r="AP381" i="6"/>
  <c r="AQ381" i="6"/>
  <c r="AP286" i="6"/>
  <c r="AQ286" i="6"/>
  <c r="AP136" i="6"/>
  <c r="AQ136" i="6"/>
  <c r="AP214" i="6"/>
  <c r="AQ214" i="6"/>
  <c r="AP207" i="6"/>
  <c r="AQ207" i="6"/>
  <c r="AP153" i="6"/>
  <c r="AQ153" i="6"/>
  <c r="AP573" i="6"/>
  <c r="AQ573" i="6"/>
  <c r="AP148" i="6"/>
  <c r="AQ148" i="6"/>
  <c r="AP711" i="6"/>
  <c r="AQ711" i="6"/>
  <c r="AP361" i="6"/>
  <c r="AQ361" i="6"/>
  <c r="AP741" i="6"/>
  <c r="AQ741" i="6"/>
  <c r="AP117" i="6"/>
  <c r="AQ117" i="6"/>
  <c r="AP127" i="6"/>
  <c r="AQ127" i="6"/>
  <c r="AP782" i="6"/>
  <c r="AQ782" i="6"/>
  <c r="AP995" i="6"/>
  <c r="AQ995" i="6"/>
  <c r="AP262" i="6"/>
  <c r="AQ262" i="6"/>
  <c r="AP21" i="6"/>
  <c r="AQ21" i="6"/>
  <c r="AP804" i="6"/>
  <c r="AQ804" i="6"/>
  <c r="AP898" i="6"/>
  <c r="AQ898" i="6"/>
  <c r="AP133" i="6"/>
  <c r="AQ133" i="6"/>
  <c r="AP454" i="6"/>
  <c r="AQ454" i="6"/>
  <c r="AP388" i="6"/>
  <c r="AQ388" i="6"/>
  <c r="AP496" i="6"/>
  <c r="AQ496" i="6"/>
  <c r="AP512" i="6"/>
  <c r="AQ512" i="6"/>
  <c r="AP570" i="6"/>
  <c r="AQ570" i="6"/>
  <c r="AP541" i="6"/>
  <c r="AQ541" i="6"/>
  <c r="AP245" i="6"/>
  <c r="AQ245" i="6"/>
  <c r="AP917" i="6"/>
  <c r="AQ917" i="6"/>
  <c r="AP536" i="6"/>
  <c r="AQ536" i="6"/>
  <c r="AP765" i="6"/>
  <c r="AQ765" i="6"/>
  <c r="AP958" i="6"/>
  <c r="AQ958" i="6"/>
  <c r="AP791" i="6"/>
  <c r="AQ791" i="6"/>
  <c r="AP393" i="6"/>
  <c r="AQ393" i="6"/>
  <c r="AP34" i="6"/>
  <c r="AQ34" i="6"/>
  <c r="AP494" i="6"/>
  <c r="AQ494" i="6"/>
  <c r="AP868" i="6"/>
  <c r="AQ868" i="6"/>
  <c r="AP977" i="6"/>
  <c r="AQ977" i="6"/>
  <c r="AP28" i="6"/>
  <c r="AQ28" i="6"/>
  <c r="AP812" i="6"/>
  <c r="AQ812" i="6"/>
  <c r="AP810" i="6"/>
  <c r="AQ810" i="6"/>
  <c r="AP793" i="6"/>
  <c r="AQ793" i="6"/>
  <c r="AP966" i="6"/>
  <c r="AQ966" i="6"/>
  <c r="AP476" i="6"/>
  <c r="AQ476" i="6"/>
  <c r="AP670" i="6"/>
  <c r="AQ670" i="6"/>
  <c r="AP39" i="6"/>
  <c r="AQ39" i="6"/>
  <c r="AP347" i="6"/>
  <c r="AQ347" i="6"/>
  <c r="AP703" i="6"/>
  <c r="AQ703" i="6"/>
  <c r="AP435" i="6"/>
  <c r="AQ435" i="6"/>
  <c r="AP230" i="6"/>
  <c r="AQ230" i="6"/>
  <c r="AP723" i="6"/>
  <c r="AQ723" i="6"/>
  <c r="AP606" i="6"/>
  <c r="AQ606" i="6"/>
  <c r="AP609" i="6"/>
  <c r="AQ609" i="6"/>
  <c r="AP165" i="6"/>
  <c r="AQ165" i="6"/>
  <c r="AP342" i="6"/>
  <c r="AQ342" i="6"/>
  <c r="AP828" i="6"/>
  <c r="AQ828" i="6"/>
  <c r="AP329" i="6"/>
  <c r="AQ329" i="6"/>
  <c r="AP418" i="6"/>
  <c r="AQ418" i="6"/>
  <c r="AP261" i="6"/>
  <c r="AQ261" i="6"/>
  <c r="AP306" i="6"/>
  <c r="AQ306" i="6"/>
  <c r="AP35" i="6"/>
  <c r="AQ35" i="6"/>
  <c r="AP319" i="6"/>
  <c r="AQ319" i="6"/>
  <c r="AP331" i="6"/>
  <c r="AQ331" i="6"/>
  <c r="AP17" i="6"/>
  <c r="AQ17" i="6"/>
  <c r="AQ402" i="6"/>
  <c r="AP206" i="6"/>
  <c r="AQ206" i="6"/>
  <c r="AP5" i="6"/>
  <c r="AQ5" i="6"/>
  <c r="AP265" i="6"/>
  <c r="AQ265" i="6"/>
  <c r="AP55" i="6"/>
  <c r="AQ55" i="6"/>
  <c r="AP242" i="6"/>
  <c r="AQ242" i="6"/>
  <c r="AP328" i="6"/>
  <c r="AQ328" i="6"/>
  <c r="AP315" i="6"/>
  <c r="AQ315" i="6"/>
  <c r="AP254" i="6"/>
  <c r="AQ254" i="6"/>
  <c r="AP139" i="6"/>
  <c r="AQ139" i="6"/>
  <c r="AP546" i="6"/>
  <c r="AQ546" i="6"/>
  <c r="AP781" i="6"/>
  <c r="AQ781" i="6"/>
  <c r="AP281" i="6"/>
  <c r="AQ281" i="6"/>
  <c r="AP753" i="6"/>
  <c r="AQ753" i="6"/>
  <c r="AP876" i="6"/>
  <c r="AQ876" i="6"/>
  <c r="AP176" i="6"/>
  <c r="AQ176" i="6"/>
  <c r="AP744" i="6"/>
  <c r="AQ744" i="6"/>
  <c r="AP383" i="6"/>
  <c r="AQ383" i="6"/>
  <c r="AP490" i="6"/>
  <c r="AQ490" i="6"/>
  <c r="AP427" i="6"/>
  <c r="AQ427" i="6"/>
  <c r="AP200" i="6"/>
  <c r="AQ200" i="6"/>
  <c r="AP372" i="6"/>
  <c r="AQ372" i="6"/>
  <c r="AP897" i="6"/>
  <c r="AQ897" i="6"/>
  <c r="AP429" i="6"/>
  <c r="AQ429" i="6"/>
  <c r="AP700" i="6"/>
  <c r="AQ700" i="6"/>
  <c r="AP800" i="6"/>
  <c r="AQ800" i="6"/>
  <c r="AP749" i="6"/>
  <c r="AQ749" i="6"/>
  <c r="AP786" i="6"/>
  <c r="AQ786" i="6"/>
  <c r="AP421" i="6"/>
  <c r="AQ421" i="6"/>
  <c r="AP992" i="6"/>
  <c r="AQ992" i="6"/>
  <c r="AP480" i="6"/>
  <c r="AQ480" i="6"/>
  <c r="AP867" i="6"/>
  <c r="AQ867" i="6"/>
  <c r="AP943" i="6"/>
  <c r="AQ943" i="6"/>
  <c r="AP964" i="6"/>
  <c r="AQ964" i="6"/>
  <c r="AP825" i="6"/>
  <c r="AQ825" i="6"/>
  <c r="AP817" i="6"/>
  <c r="AQ817" i="6"/>
  <c r="AP732" i="6"/>
  <c r="AQ732" i="6"/>
  <c r="AP751" i="6"/>
  <c r="AQ751" i="6"/>
  <c r="AP100" i="6"/>
  <c r="AQ100" i="6"/>
  <c r="AP113" i="6"/>
  <c r="AQ113" i="6"/>
  <c r="AP491" i="6"/>
  <c r="AQ491" i="6"/>
  <c r="AP671" i="6"/>
  <c r="AQ671" i="6"/>
  <c r="AP633" i="6"/>
  <c r="AQ633" i="6"/>
  <c r="AP919" i="6"/>
  <c r="AQ919" i="6"/>
  <c r="AP607" i="6"/>
  <c r="AQ607" i="6"/>
  <c r="AP458" i="6"/>
  <c r="AR458" i="6" s="1"/>
  <c r="AS458" i="6" s="1"/>
  <c r="AT458" i="6" s="1"/>
  <c r="AQ458" i="6"/>
  <c r="AP118" i="6"/>
  <c r="AQ118" i="6"/>
  <c r="AO467" i="6"/>
  <c r="AP309" i="6"/>
  <c r="AQ309" i="6"/>
  <c r="AP181" i="6"/>
  <c r="AQ181" i="6"/>
  <c r="AP461" i="6"/>
  <c r="AQ461" i="6"/>
  <c r="AP663" i="6"/>
  <c r="AQ663" i="6"/>
  <c r="AP324" i="6"/>
  <c r="AQ324" i="6"/>
  <c r="AP752" i="6"/>
  <c r="AQ752" i="6"/>
  <c r="AP683" i="6"/>
  <c r="AQ683" i="6"/>
  <c r="AP908" i="6"/>
  <c r="AQ908" i="6"/>
  <c r="AP856" i="6"/>
  <c r="AQ856" i="6"/>
  <c r="AP182" i="6"/>
  <c r="AQ182" i="6"/>
  <c r="AP820" i="6"/>
  <c r="AQ820" i="6"/>
  <c r="AP426" i="6"/>
  <c r="AQ426" i="6"/>
  <c r="AP488" i="6"/>
  <c r="AQ488" i="6"/>
  <c r="AP951" i="6"/>
  <c r="AQ951" i="6"/>
  <c r="AP712" i="6"/>
  <c r="AQ712" i="6"/>
  <c r="AP676" i="6"/>
  <c r="AQ676" i="6"/>
  <c r="AP434" i="6"/>
  <c r="AQ434" i="6"/>
  <c r="AP690" i="6"/>
  <c r="AQ690" i="6"/>
  <c r="AP886" i="6"/>
  <c r="AQ886" i="6"/>
  <c r="AP62" i="6"/>
  <c r="AQ62" i="6"/>
  <c r="AP521" i="6"/>
  <c r="AQ521" i="6"/>
  <c r="AP85" i="6"/>
  <c r="AQ85" i="6"/>
  <c r="AP686" i="6"/>
  <c r="AQ686" i="6"/>
  <c r="AP477" i="6"/>
  <c r="AQ477" i="6"/>
  <c r="AP657" i="6"/>
  <c r="AQ657" i="6"/>
  <c r="AP946" i="6"/>
  <c r="AQ946" i="6"/>
  <c r="AP416" i="6"/>
  <c r="AQ416" i="6"/>
  <c r="AP983" i="6"/>
  <c r="AQ983" i="6"/>
  <c r="AP878" i="6"/>
  <c r="AQ878" i="6"/>
  <c r="AP695" i="6"/>
  <c r="AQ695" i="6"/>
  <c r="AP923" i="6"/>
  <c r="AQ923" i="6"/>
  <c r="AP338" i="6"/>
  <c r="AQ338" i="6"/>
  <c r="AO430" i="6"/>
  <c r="AN186" i="6"/>
  <c r="AP456" i="6"/>
  <c r="AQ456" i="6"/>
  <c r="AP442" i="6"/>
  <c r="AQ442" i="6"/>
  <c r="AP8" i="6"/>
  <c r="AQ8" i="6"/>
  <c r="AP92" i="6"/>
  <c r="AQ92" i="6"/>
  <c r="AP808" i="6"/>
  <c r="AQ808" i="6"/>
  <c r="AP839" i="6"/>
  <c r="AQ839" i="6"/>
  <c r="AP716" i="6"/>
  <c r="AQ716" i="6"/>
  <c r="AP988" i="6"/>
  <c r="AQ988" i="6"/>
  <c r="AP532" i="6"/>
  <c r="AQ532" i="6"/>
  <c r="AP451" i="6"/>
  <c r="AQ451" i="6"/>
  <c r="AP355" i="6"/>
  <c r="AQ355" i="6"/>
  <c r="AP543" i="6"/>
  <c r="AQ543" i="6"/>
  <c r="AP740" i="6"/>
  <c r="AQ740" i="6"/>
  <c r="AP365" i="6"/>
  <c r="AQ365" i="6"/>
  <c r="AP486" i="6"/>
  <c r="AQ486" i="6"/>
  <c r="AP613" i="6"/>
  <c r="AQ613" i="6"/>
  <c r="AP210" i="6"/>
  <c r="AQ210" i="6"/>
  <c r="AP717" i="6"/>
  <c r="AQ717" i="6"/>
  <c r="AP390" i="6"/>
  <c r="AQ390" i="6"/>
  <c r="AP939" i="6"/>
  <c r="AQ939" i="6"/>
  <c r="AP299" i="6"/>
  <c r="AQ299" i="6"/>
  <c r="AP823" i="6"/>
  <c r="AQ823" i="6"/>
  <c r="AP408" i="6"/>
  <c r="AQ408" i="6"/>
  <c r="AP428" i="6"/>
  <c r="AQ428" i="6"/>
  <c r="AP866" i="6"/>
  <c r="AQ866" i="6"/>
  <c r="AP729" i="6"/>
  <c r="AQ729" i="6"/>
  <c r="AP130" i="6"/>
  <c r="AQ130" i="6"/>
  <c r="AP395" i="6"/>
  <c r="AQ395" i="6"/>
  <c r="AP624" i="6"/>
  <c r="AQ624" i="6"/>
  <c r="AP726" i="6"/>
  <c r="AQ726" i="6"/>
  <c r="AP179" i="6"/>
  <c r="AQ179" i="6"/>
  <c r="AP406" i="6"/>
  <c r="AQ406" i="6"/>
  <c r="AP212" i="6"/>
  <c r="AQ212" i="6"/>
  <c r="AP630" i="6"/>
  <c r="AQ630" i="6"/>
  <c r="AP298" i="6"/>
  <c r="AQ298" i="6"/>
  <c r="AP134" i="6"/>
  <c r="AQ134" i="6"/>
  <c r="AP818" i="6"/>
  <c r="AQ818" i="6"/>
  <c r="AP762" i="6"/>
  <c r="AQ762" i="6"/>
  <c r="AP368" i="6"/>
  <c r="AQ368" i="6"/>
  <c r="AP724" i="6"/>
  <c r="AQ724" i="6"/>
  <c r="AP583" i="6"/>
  <c r="AQ583" i="6"/>
  <c r="AM34" i="6"/>
  <c r="AO938" i="6"/>
  <c r="AP22" i="6"/>
  <c r="AQ22" i="6"/>
  <c r="AP66" i="6"/>
  <c r="AQ66" i="6"/>
  <c r="AP948" i="6"/>
  <c r="AQ948" i="6"/>
  <c r="AP102" i="6"/>
  <c r="AQ102" i="6"/>
  <c r="AP97" i="6"/>
  <c r="AQ97" i="6"/>
  <c r="AP56" i="6"/>
  <c r="AQ56" i="6"/>
  <c r="AP935" i="6"/>
  <c r="AQ935" i="6"/>
  <c r="AP628" i="6"/>
  <c r="AQ628" i="6"/>
  <c r="AP227" i="6"/>
  <c r="AQ227" i="6"/>
  <c r="AP544" i="6"/>
  <c r="AQ544" i="6"/>
  <c r="AP871" i="6"/>
  <c r="AQ871" i="6"/>
  <c r="AP622" i="6"/>
  <c r="AQ622" i="6"/>
  <c r="AP736" i="6"/>
  <c r="AQ736" i="6"/>
  <c r="AP850" i="6"/>
  <c r="AQ850" i="6"/>
  <c r="AP990" i="6"/>
  <c r="AQ990" i="6"/>
  <c r="AP403" i="6"/>
  <c r="AQ403" i="6"/>
  <c r="AP895" i="6"/>
  <c r="AQ895" i="6"/>
  <c r="AP220" i="6"/>
  <c r="AQ220" i="6"/>
  <c r="AO985" i="6"/>
  <c r="AP660" i="6"/>
  <c r="AQ660" i="6"/>
  <c r="AP928" i="6"/>
  <c r="AQ928" i="6"/>
  <c r="AP722" i="6"/>
  <c r="AQ722" i="6"/>
  <c r="AP562" i="6"/>
  <c r="AQ562" i="6"/>
  <c r="AP937" i="6"/>
  <c r="AQ937" i="6"/>
  <c r="AP759" i="6"/>
  <c r="AQ759" i="6"/>
  <c r="AP72" i="6"/>
  <c r="AQ72" i="6"/>
  <c r="AP478" i="6"/>
  <c r="AQ478" i="6"/>
  <c r="AP120" i="6"/>
  <c r="AQ120" i="6"/>
  <c r="AP108" i="6"/>
  <c r="AQ108" i="6"/>
  <c r="AP218" i="6"/>
  <c r="AQ218" i="6"/>
  <c r="AP15" i="6"/>
  <c r="AQ15" i="6"/>
  <c r="AP829" i="6"/>
  <c r="AQ829" i="6"/>
  <c r="AP821" i="6"/>
  <c r="AQ821" i="6"/>
  <c r="AP709" i="6"/>
  <c r="AQ709" i="6"/>
  <c r="AP440" i="6"/>
  <c r="AQ440" i="6"/>
  <c r="AP742" i="6"/>
  <c r="AQ742" i="6"/>
  <c r="AP788" i="6"/>
  <c r="AQ788" i="6"/>
  <c r="AP166" i="6"/>
  <c r="AQ166" i="6"/>
  <c r="AP974" i="6"/>
  <c r="AQ974" i="6"/>
  <c r="AP581" i="6"/>
  <c r="AQ581" i="6"/>
  <c r="AP443" i="6"/>
  <c r="AQ443" i="6"/>
  <c r="AP349" i="6"/>
  <c r="AQ349" i="6"/>
  <c r="AP666" i="6"/>
  <c r="AQ666" i="6"/>
  <c r="AP501" i="6"/>
  <c r="AQ501" i="6"/>
  <c r="AP874" i="6"/>
  <c r="AQ874" i="6"/>
  <c r="AP638" i="6"/>
  <c r="AQ638" i="6"/>
  <c r="AP854" i="6"/>
  <c r="AQ854" i="6"/>
  <c r="AO132" i="6"/>
  <c r="AM888" i="6"/>
  <c r="AP689" i="6"/>
  <c r="AQ689" i="6"/>
  <c r="AP615" i="6"/>
  <c r="AQ615" i="6"/>
  <c r="AP169" i="6"/>
  <c r="AQ169" i="6"/>
  <c r="AP198" i="6"/>
  <c r="AQ198" i="6"/>
  <c r="AP327" i="6"/>
  <c r="AQ327" i="6"/>
  <c r="AP341" i="6"/>
  <c r="AQ341" i="6"/>
  <c r="AP909" i="6"/>
  <c r="AQ909" i="6"/>
  <c r="AP142" i="6"/>
  <c r="AQ142" i="6"/>
  <c r="AP186" i="6"/>
  <c r="AQ186" i="6"/>
  <c r="AP651" i="6"/>
  <c r="AQ651" i="6"/>
  <c r="AP460" i="6"/>
  <c r="AQ460" i="6"/>
  <c r="AP514" i="6"/>
  <c r="AQ514" i="6"/>
  <c r="AP944" i="6"/>
  <c r="AQ944" i="6"/>
  <c r="AP746" i="6"/>
  <c r="AQ746" i="6"/>
  <c r="AP831" i="6"/>
  <c r="AQ831" i="6"/>
  <c r="AP289" i="6"/>
  <c r="AQ289" i="6"/>
  <c r="AP748" i="6"/>
  <c r="AQ748" i="6"/>
  <c r="AP409" i="6"/>
  <c r="AQ409" i="6"/>
  <c r="AP639" i="6"/>
  <c r="AQ639" i="6"/>
  <c r="AP332" i="6"/>
  <c r="AQ332" i="6"/>
  <c r="AP846" i="6"/>
  <c r="AQ846" i="6"/>
  <c r="AP687" i="6"/>
  <c r="AQ687" i="6"/>
  <c r="AP905" i="6"/>
  <c r="AQ905" i="6"/>
  <c r="AP600" i="6"/>
  <c r="AQ600" i="6"/>
  <c r="AP598" i="6"/>
  <c r="AQ598" i="6"/>
  <c r="AP382" i="6"/>
  <c r="AQ382" i="6"/>
  <c r="AP940" i="6"/>
  <c r="AQ940" i="6"/>
  <c r="AP466" i="6"/>
  <c r="AQ466" i="6"/>
  <c r="AP769" i="6"/>
  <c r="AQ769" i="6"/>
  <c r="AP664" i="6"/>
  <c r="AQ664" i="6"/>
  <c r="AP697" i="6"/>
  <c r="AQ697" i="6"/>
  <c r="AO829" i="6"/>
  <c r="AP334" i="6"/>
  <c r="AQ334" i="6"/>
  <c r="AP962" i="6"/>
  <c r="AQ962" i="6"/>
  <c r="AM780" i="6"/>
  <c r="AM532" i="6"/>
  <c r="AP798" i="6"/>
  <c r="AQ798" i="6"/>
  <c r="AP933" i="6"/>
  <c r="AQ933" i="6"/>
  <c r="AP730" i="6"/>
  <c r="AQ730" i="6"/>
  <c r="AP967" i="6"/>
  <c r="AQ967" i="6"/>
  <c r="AP568" i="6"/>
  <c r="AQ568" i="6"/>
  <c r="AP23" i="6"/>
  <c r="AQ23" i="6"/>
  <c r="AP904" i="6"/>
  <c r="AQ904" i="6"/>
  <c r="AP195" i="6"/>
  <c r="AQ195" i="6"/>
  <c r="AP702" i="6"/>
  <c r="AQ702" i="6"/>
  <c r="AP400" i="6"/>
  <c r="AQ400" i="6"/>
  <c r="AP371" i="6"/>
  <c r="AQ371" i="6"/>
  <c r="AP432" i="6"/>
  <c r="AQ432" i="6"/>
  <c r="AP756" i="6"/>
  <c r="AQ756" i="6"/>
  <c r="AP754" i="6"/>
  <c r="AQ754" i="6"/>
  <c r="AP735" i="6"/>
  <c r="AQ735" i="6"/>
  <c r="AP785" i="6"/>
  <c r="AQ785" i="6"/>
  <c r="AP144" i="6"/>
  <c r="AQ144" i="6"/>
  <c r="AP787" i="6"/>
  <c r="AQ787" i="6"/>
  <c r="AP537" i="6"/>
  <c r="AQ537" i="6"/>
  <c r="AP69" i="6"/>
  <c r="AQ69" i="6"/>
  <c r="AP658" i="6"/>
  <c r="AQ658" i="6"/>
  <c r="AP984" i="6"/>
  <c r="AQ984" i="6"/>
  <c r="AP574" i="6"/>
  <c r="AQ574" i="6"/>
  <c r="AP617" i="6"/>
  <c r="AQ617" i="6"/>
  <c r="AP310" i="6"/>
  <c r="AQ310" i="6"/>
  <c r="AP930" i="6"/>
  <c r="AQ930" i="6"/>
  <c r="AP178" i="6"/>
  <c r="AQ178" i="6"/>
  <c r="AP760" i="6"/>
  <c r="AQ760" i="6"/>
  <c r="AP363" i="6"/>
  <c r="AQ363" i="6"/>
  <c r="AP661" i="6"/>
  <c r="AQ661" i="6"/>
  <c r="AP470" i="6"/>
  <c r="AQ470" i="6"/>
  <c r="AP790" i="6"/>
  <c r="AQ790" i="6"/>
  <c r="AP312" i="6"/>
  <c r="AQ312" i="6"/>
  <c r="AO115" i="6"/>
  <c r="AO551" i="6"/>
  <c r="AP252" i="6"/>
  <c r="AP162" i="6"/>
  <c r="AP284" i="6"/>
  <c r="AP98" i="6"/>
  <c r="AP887" i="6"/>
  <c r="AP589" i="6"/>
  <c r="AP275" i="6"/>
  <c r="AP681" i="6"/>
  <c r="AP76" i="6"/>
  <c r="AP30" i="6"/>
  <c r="AP37" i="6"/>
  <c r="AP290" i="6"/>
  <c r="AP811" i="6"/>
  <c r="AP556" i="6"/>
  <c r="AP294" i="6"/>
  <c r="AP96" i="6"/>
  <c r="AP209" i="6"/>
  <c r="AP877" i="6"/>
  <c r="AP168" i="6"/>
  <c r="AP826" i="6"/>
  <c r="AP413" i="6"/>
  <c r="AP870" i="6"/>
  <c r="AP956" i="6"/>
  <c r="AP640" i="6"/>
  <c r="AP902" i="6"/>
  <c r="AP93" i="6"/>
  <c r="AP873" i="6"/>
  <c r="AP699" i="6"/>
  <c r="AP82" i="6"/>
  <c r="AP952" i="6"/>
  <c r="AP326" i="6"/>
  <c r="AP694" i="6"/>
  <c r="AP960" i="6"/>
  <c r="AP103" i="6"/>
  <c r="AP582" i="6"/>
  <c r="AP346" i="6"/>
  <c r="AP364" i="6"/>
  <c r="AP832" i="6"/>
  <c r="AP806" i="6"/>
  <c r="AP404" i="6"/>
  <c r="AP314" i="6"/>
  <c r="AP580" i="6"/>
  <c r="AP553" i="6"/>
  <c r="AP845" i="6"/>
  <c r="AP492" i="6"/>
  <c r="AP158" i="6"/>
  <c r="AP495" i="6"/>
  <c r="AP129" i="6"/>
  <c r="AP864" i="6"/>
  <c r="AP424" i="6"/>
  <c r="AP848" i="6"/>
  <c r="AP447" i="6"/>
  <c r="AP325" i="6"/>
  <c r="AP389" i="6"/>
  <c r="AP184" i="6"/>
  <c r="AP959" i="6"/>
  <c r="AP642" i="6"/>
  <c r="AP534" i="6"/>
  <c r="AO788" i="6"/>
  <c r="AO533" i="6"/>
  <c r="AP713" i="6"/>
  <c r="AP57" i="6"/>
  <c r="AP629" i="6"/>
  <c r="AP323" i="6"/>
  <c r="AP685" i="6"/>
  <c r="AP738" i="6"/>
  <c r="AP482" i="6"/>
  <c r="AR482" i="6" s="1"/>
  <c r="AS482" i="6" s="1"/>
  <c r="AT482" i="6" s="1"/>
  <c r="AP123" i="6"/>
  <c r="AP65" i="6"/>
  <c r="AP317" i="6"/>
  <c r="BF99" i="6"/>
  <c r="AP99" i="6"/>
  <c r="AR99" i="6" s="1"/>
  <c r="AS99" i="6" s="1"/>
  <c r="AT99" i="6" s="1"/>
  <c r="AP518" i="6"/>
  <c r="AP502" i="6"/>
  <c r="AP47" i="6"/>
  <c r="AP652" i="6"/>
  <c r="AP554" i="6"/>
  <c r="AP274" i="6"/>
  <c r="BF112" i="6"/>
  <c r="AP112" i="6"/>
  <c r="AP155" i="6"/>
  <c r="AP430" i="6"/>
  <c r="AP124" i="6"/>
  <c r="AP194" i="6"/>
  <c r="AP81" i="6"/>
  <c r="AP203" i="6"/>
  <c r="AP529" i="6"/>
  <c r="AP444" i="6"/>
  <c r="AP545" i="6"/>
  <c r="AP125" i="6"/>
  <c r="AP853" i="6"/>
  <c r="AP961" i="6"/>
  <c r="AP634" i="6"/>
  <c r="AP883" i="6"/>
  <c r="AP621" i="6"/>
  <c r="AP861" i="6"/>
  <c r="AP590" i="6"/>
  <c r="AP64" i="6"/>
  <c r="AP931" i="6"/>
  <c r="AP101" i="6"/>
  <c r="AP737" i="6"/>
  <c r="AP926" i="6"/>
  <c r="AP969" i="6"/>
  <c r="AP91" i="6"/>
  <c r="AP614" i="6"/>
  <c r="AP656" i="6"/>
  <c r="AP419" i="6"/>
  <c r="AP423" i="6"/>
  <c r="AP46" i="6"/>
  <c r="AP489" i="6"/>
  <c r="AP446" i="6"/>
  <c r="AP691" i="6"/>
  <c r="AP841" i="6"/>
  <c r="AP452" i="6"/>
  <c r="AP647" i="6"/>
  <c r="AP996" i="6"/>
  <c r="AP682" i="6"/>
  <c r="AP834" i="6"/>
  <c r="AP337" i="6"/>
  <c r="AP838" i="6"/>
  <c r="AP441" i="6"/>
  <c r="AP843" i="6"/>
  <c r="AP485" i="6"/>
  <c r="AP892" i="6"/>
  <c r="AP90" i="6"/>
  <c r="AP692" i="6"/>
  <c r="AO301" i="6"/>
  <c r="AO571" i="6"/>
  <c r="AO921" i="6"/>
  <c r="AO349" i="6"/>
  <c r="AP138" i="6"/>
  <c r="AP356" i="6"/>
  <c r="AP998" i="6"/>
  <c r="AP770" i="6"/>
  <c r="AP912" i="6"/>
  <c r="AP43" i="6"/>
  <c r="AP73" i="6"/>
  <c r="AP457" i="6"/>
  <c r="AP94" i="6"/>
  <c r="AP60" i="6"/>
  <c r="AP646" i="6"/>
  <c r="AP116" i="6"/>
  <c r="AP247" i="6"/>
  <c r="AP4" i="6"/>
  <c r="AP475" i="6"/>
  <c r="AP555" i="6"/>
  <c r="AP240" i="6"/>
  <c r="AP636" i="6"/>
  <c r="AP38" i="6"/>
  <c r="AP111" i="6"/>
  <c r="AP13" i="6"/>
  <c r="AP132" i="6"/>
  <c r="AP431" i="6"/>
  <c r="AP375" i="6"/>
  <c r="AP68" i="6"/>
  <c r="AP233" i="6"/>
  <c r="AP128" i="6"/>
  <c r="AP888" i="6"/>
  <c r="AP191" i="6"/>
  <c r="AP761" i="6"/>
  <c r="AP369" i="6"/>
  <c r="AP231" i="6"/>
  <c r="AP307" i="6"/>
  <c r="AP927" i="6"/>
  <c r="AP58" i="6"/>
  <c r="AP333" i="6"/>
  <c r="AP202" i="6"/>
  <c r="AP957" i="6"/>
  <c r="AM660" i="6"/>
  <c r="AP256" i="6"/>
  <c r="AP414" i="6"/>
  <c r="AP564" i="6"/>
  <c r="AP522" i="6"/>
  <c r="AP237" i="6"/>
  <c r="AP595" i="6"/>
  <c r="AP678" i="6"/>
  <c r="AP894" i="6"/>
  <c r="AP135" i="6"/>
  <c r="AP272" i="6"/>
  <c r="AP260" i="6"/>
  <c r="AP36" i="6"/>
  <c r="AP801" i="6"/>
  <c r="AP483" i="6"/>
  <c r="AP70" i="6"/>
  <c r="AP644" i="6"/>
  <c r="AP340" i="6"/>
  <c r="AP199" i="6"/>
  <c r="AP576" i="6"/>
  <c r="AP244" i="6"/>
  <c r="AP727" i="6"/>
  <c r="AP384" i="6"/>
  <c r="AP52" i="6"/>
  <c r="AP41" i="6"/>
  <c r="AP6" i="6"/>
  <c r="AP809" i="6"/>
  <c r="AP88" i="6"/>
  <c r="AP401" i="6"/>
  <c r="AP396" i="6"/>
  <c r="AP506" i="6"/>
  <c r="AP907" i="6"/>
  <c r="AP107" i="6"/>
  <c r="AP497" i="6"/>
  <c r="AP105" i="6"/>
  <c r="AP836" i="6"/>
  <c r="AP550" i="6"/>
  <c r="AP665" i="6"/>
  <c r="AP684" i="6"/>
  <c r="AP163" i="6"/>
  <c r="AP399" i="6"/>
  <c r="AP835" i="6"/>
  <c r="AP855" i="6"/>
  <c r="AP415" i="6"/>
  <c r="AP513" i="6"/>
  <c r="AP311" i="6"/>
  <c r="AP196" i="6"/>
  <c r="AP693" i="6"/>
  <c r="AP991" i="6"/>
  <c r="AP174" i="6"/>
  <c r="AP407" i="6"/>
  <c r="AP109" i="6"/>
  <c r="AP903" i="6"/>
  <c r="AP920" i="6"/>
  <c r="AP172" i="6"/>
  <c r="AP970" i="6"/>
  <c r="AP750" i="6"/>
  <c r="AP586" i="6"/>
  <c r="AP910" i="6"/>
  <c r="AP531" i="6"/>
  <c r="AP308" i="6"/>
  <c r="AP777" i="6"/>
  <c r="AP698" i="6"/>
  <c r="AP757" i="6"/>
  <c r="AP847" i="6"/>
  <c r="AM768" i="6"/>
  <c r="AP763" i="6"/>
  <c r="AP766" i="6"/>
  <c r="AN408" i="6"/>
  <c r="AO408" i="6" s="1"/>
  <c r="AP278" i="6"/>
  <c r="AP51" i="6"/>
  <c r="AP241" i="6"/>
  <c r="AP16" i="6"/>
  <c r="AP412" i="6"/>
  <c r="AR412" i="6" s="1"/>
  <c r="AS412" i="6" s="1"/>
  <c r="AT412" i="6" s="1"/>
  <c r="AP157" i="6"/>
  <c r="AP152" i="6"/>
  <c r="AP119" i="6"/>
  <c r="AP29" i="6"/>
  <c r="AP2" i="6"/>
  <c r="AP226" i="6"/>
  <c r="AP222" i="6"/>
  <c r="AP378" i="6"/>
  <c r="AP394" i="6"/>
  <c r="AP11" i="6"/>
  <c r="AP266" i="6"/>
  <c r="AP215" i="6"/>
  <c r="AP293" i="6"/>
  <c r="AP54" i="6"/>
  <c r="AP493" i="6"/>
  <c r="AP137" i="6"/>
  <c r="AP159" i="6"/>
  <c r="AM356" i="6"/>
  <c r="AP267" i="6"/>
  <c r="AP849" i="6"/>
  <c r="AP863" i="6"/>
  <c r="AP539" i="6"/>
  <c r="AP126" i="6"/>
  <c r="AP971" i="6"/>
  <c r="AP616" i="6"/>
  <c r="AP295" i="6"/>
  <c r="AP175" i="6"/>
  <c r="AP557" i="6"/>
  <c r="AP42" i="6"/>
  <c r="AM391" i="6"/>
  <c r="AO208" i="6"/>
  <c r="AM328" i="6"/>
  <c r="AP164" i="6"/>
  <c r="AP467" i="6"/>
  <c r="AR467" i="6" s="1"/>
  <c r="AS467" i="6" s="1"/>
  <c r="AT467" i="6" s="1"/>
  <c r="AP824" i="6"/>
  <c r="AP193" i="6"/>
  <c r="AP906" i="6"/>
  <c r="AP721" i="6"/>
  <c r="AP743" i="6"/>
  <c r="AP367" i="6"/>
  <c r="AM271" i="6"/>
  <c r="AO352" i="6"/>
  <c r="AP508" i="6"/>
  <c r="AP968" i="6"/>
  <c r="AP963" i="6"/>
  <c r="AP353" i="6"/>
  <c r="AP313" i="6"/>
  <c r="AP981" i="6"/>
  <c r="AP549" i="6"/>
  <c r="AP402" i="6"/>
  <c r="AP608" i="6"/>
  <c r="AR608" i="6" s="1"/>
  <c r="AS608" i="6" s="1"/>
  <c r="AT608" i="6" s="1"/>
  <c r="AP594" i="6"/>
  <c r="AP352" i="6"/>
  <c r="AP745" i="6"/>
  <c r="AP344" i="6"/>
  <c r="AP882" i="6"/>
  <c r="AP954" i="6"/>
  <c r="AP587" i="6"/>
  <c r="AR587" i="6" s="1"/>
  <c r="AS587" i="6" s="1"/>
  <c r="AT587" i="6" s="1"/>
  <c r="AP433" i="6"/>
  <c r="AP115" i="6"/>
  <c r="AR115" i="6" s="1"/>
  <c r="AP517" i="6"/>
  <c r="AP89" i="6"/>
  <c r="AP86" i="6"/>
  <c r="AP688" i="6"/>
  <c r="AP217" i="6"/>
  <c r="AP170" i="6"/>
  <c r="AP591" i="6"/>
  <c r="AP219" i="6"/>
  <c r="AP208" i="6"/>
  <c r="AR208" i="6" s="1"/>
  <c r="AS208" i="6" s="1"/>
  <c r="AT208" i="6" s="1"/>
  <c r="AP437" i="6"/>
  <c r="AP87" i="6"/>
  <c r="AP696" i="6"/>
  <c r="AP243" i="6"/>
  <c r="AP248" i="6"/>
  <c r="AP979" i="6"/>
  <c r="AP519" i="6"/>
  <c r="AP758" i="6"/>
  <c r="AP236" i="6"/>
  <c r="AP45" i="6"/>
  <c r="AP747" i="6"/>
  <c r="AP500" i="6"/>
  <c r="AP386" i="6"/>
  <c r="AP772" i="6"/>
  <c r="AP187" i="6"/>
  <c r="AP106" i="6"/>
  <c r="AP498" i="6"/>
  <c r="AP296" i="6"/>
  <c r="AP238" i="6"/>
  <c r="AP680" i="6"/>
  <c r="AP547" i="6"/>
  <c r="AM852" i="6"/>
  <c r="AM545" i="6"/>
  <c r="AM469" i="6"/>
  <c r="AP258" i="6"/>
  <c r="AP462" i="6"/>
  <c r="AP224" i="6"/>
  <c r="AP911" i="6"/>
  <c r="AP282" i="6"/>
  <c r="AP673" i="6"/>
  <c r="AP484" i="6"/>
  <c r="AP302" i="6"/>
  <c r="AP899" i="6"/>
  <c r="AO830" i="6"/>
  <c r="AP83" i="6"/>
  <c r="AP190" i="6"/>
  <c r="AP167" i="6"/>
  <c r="AP287" i="6"/>
  <c r="AP655" i="6"/>
  <c r="AP469" i="6"/>
  <c r="AP567" i="6"/>
  <c r="AP140" i="6"/>
  <c r="AP19" i="6"/>
  <c r="AP504" i="6"/>
  <c r="AP889" i="6"/>
  <c r="AP297" i="6"/>
  <c r="AP280" i="6"/>
  <c r="AP679" i="6"/>
  <c r="AP563" i="6"/>
  <c r="AP180" i="6"/>
  <c r="AP525" i="6"/>
  <c r="AP859" i="6"/>
  <c r="AO677" i="6"/>
  <c r="AO746" i="6"/>
  <c r="AO363" i="6"/>
  <c r="AP450" i="6"/>
  <c r="AP774" i="6"/>
  <c r="AP468" i="6"/>
  <c r="AP257" i="6"/>
  <c r="AP77" i="6"/>
  <c r="AP815" i="6"/>
  <c r="AP436" i="6"/>
  <c r="AP459" i="6"/>
  <c r="AP221" i="6"/>
  <c r="AP560" i="6"/>
  <c r="AP380" i="6"/>
  <c r="AP201" i="6"/>
  <c r="AP251" i="6"/>
  <c r="AP635" i="6"/>
  <c r="AP778" i="6"/>
  <c r="AP71" i="6"/>
  <c r="AP150" i="6"/>
  <c r="AP80" i="6"/>
  <c r="AP890" i="6"/>
  <c r="AP627" i="6"/>
  <c r="AP25" i="6"/>
  <c r="AP33" i="6"/>
  <c r="AP972" i="6"/>
  <c r="AP862" i="6"/>
  <c r="AP189" i="6"/>
  <c r="AP980" i="6"/>
  <c r="AP803" i="6"/>
  <c r="AP499" i="6"/>
  <c r="AP292" i="6"/>
  <c r="AP720" i="6"/>
  <c r="AP438" i="6"/>
  <c r="AP40" i="6"/>
  <c r="AP145" i="6"/>
  <c r="AP259" i="6"/>
  <c r="AP122" i="6"/>
  <c r="AP637" i="6"/>
  <c r="AP632" i="6"/>
  <c r="AP417" i="6"/>
  <c r="AP891" i="6"/>
  <c r="AP739" i="6"/>
  <c r="AP999" i="6"/>
  <c r="AP789" i="6"/>
  <c r="AP922" i="6"/>
  <c r="AP339" i="6"/>
  <c r="AP524" i="6"/>
  <c r="AP288" i="6"/>
  <c r="AR288" i="6" s="1"/>
  <c r="AP950" i="6"/>
  <c r="AP533" i="6"/>
  <c r="AR533" i="6" s="1"/>
  <c r="AP631" i="6"/>
  <c r="AP715" i="6"/>
  <c r="AP997" i="6"/>
  <c r="AP143" i="6"/>
  <c r="AP989" i="6"/>
  <c r="AP797" i="6"/>
  <c r="AO603" i="6"/>
  <c r="AO959" i="6"/>
  <c r="AP913" i="6"/>
  <c r="AP316" i="6"/>
  <c r="AP643" i="6"/>
  <c r="AP228" i="6"/>
  <c r="AP592" i="6"/>
  <c r="AP472" i="6"/>
  <c r="AP893" i="6"/>
  <c r="AP32" i="6"/>
  <c r="AP49" i="6"/>
  <c r="AP9" i="6"/>
  <c r="AP321" i="6"/>
  <c r="AP941" i="6"/>
  <c r="AP659" i="6"/>
  <c r="AP204" i="6"/>
  <c r="AP734" i="6"/>
  <c r="AP523" i="6"/>
  <c r="AP279" i="6"/>
  <c r="AP374" i="6"/>
  <c r="AP844" i="6"/>
  <c r="AP283" i="6"/>
  <c r="AP79" i="6"/>
  <c r="AP14" i="6"/>
  <c r="AP900" i="6"/>
  <c r="AP976" i="6"/>
  <c r="AP603" i="6"/>
  <c r="AP719" i="6"/>
  <c r="AP795" i="6"/>
  <c r="AP771" i="6"/>
  <c r="AP397" i="6"/>
  <c r="AP1000" i="6"/>
  <c r="AP542" i="6"/>
  <c r="AP362" i="6"/>
  <c r="AP50" i="6"/>
  <c r="AP110" i="6"/>
  <c r="AP211" i="6"/>
  <c r="AP473" i="6"/>
  <c r="AP255" i="6"/>
  <c r="AP515" i="6"/>
  <c r="AP668" i="6"/>
  <c r="AP463" i="6"/>
  <c r="AP872" i="6"/>
  <c r="AP921" i="6"/>
  <c r="AR921" i="6" s="1"/>
  <c r="AS921" i="6" s="1"/>
  <c r="AT921" i="6" s="1"/>
  <c r="AP530" i="6"/>
  <c r="AP706" i="6"/>
  <c r="AP131" i="6"/>
  <c r="AP731" i="6"/>
  <c r="AP569" i="6"/>
  <c r="AP348" i="6"/>
  <c r="AO548" i="6"/>
  <c r="AP3" i="6"/>
  <c r="AP714" i="6"/>
  <c r="AP59" i="6"/>
  <c r="AP318" i="6"/>
  <c r="AP526" i="6"/>
  <c r="AP263" i="6"/>
  <c r="AP503" i="6"/>
  <c r="AP192" i="6"/>
  <c r="AP596" i="6"/>
  <c r="AP61" i="6"/>
  <c r="AP385" i="6"/>
  <c r="AP48" i="6"/>
  <c r="AP938" i="6"/>
  <c r="AP232" i="6"/>
  <c r="AP584" i="6"/>
  <c r="AP343" i="6"/>
  <c r="AP448" i="6"/>
  <c r="AP67" i="6"/>
  <c r="AP20" i="6"/>
  <c r="AP405" i="6"/>
  <c r="AP520" i="6"/>
  <c r="AP571" i="6"/>
  <c r="AR571" i="6" s="1"/>
  <c r="AP277" i="6"/>
  <c r="AP205" i="6"/>
  <c r="AP357" i="6"/>
  <c r="AP924" i="6"/>
  <c r="AP625" i="6"/>
  <c r="AP884" i="6"/>
  <c r="AP561" i="6"/>
  <c r="AP805" i="6"/>
  <c r="AP320" i="6"/>
  <c r="AP345" i="6"/>
  <c r="AP776" i="6"/>
  <c r="AP330" i="6"/>
  <c r="AP239" i="6"/>
  <c r="AP185" i="6"/>
  <c r="AP360" i="6"/>
  <c r="AP548" i="6"/>
  <c r="AR548" i="6" s="1"/>
  <c r="AO186" i="6"/>
  <c r="AM792" i="6"/>
  <c r="AN2" i="6"/>
  <c r="AO2" i="6" s="1"/>
  <c r="AP12" i="6"/>
  <c r="AP710" i="6"/>
  <c r="AP234" i="6"/>
  <c r="AP53" i="6"/>
  <c r="AP147" i="6"/>
  <c r="AP612" i="6"/>
  <c r="AP465" i="6"/>
  <c r="AP250" i="6"/>
  <c r="AP377" i="6"/>
  <c r="AP358" i="6"/>
  <c r="AP121" i="6"/>
  <c r="AP626" i="6"/>
  <c r="AP151" i="6"/>
  <c r="AP246" i="6"/>
  <c r="AP249" i="6"/>
  <c r="AP479" i="6"/>
  <c r="AP566" i="6"/>
  <c r="AP114" i="6"/>
  <c r="AP273" i="6"/>
  <c r="AP653" i="6"/>
  <c r="AP915" i="6"/>
  <c r="AP645" i="6"/>
  <c r="AP822" i="6"/>
  <c r="AP505" i="6"/>
  <c r="AP929" i="6"/>
  <c r="AP677" i="6"/>
  <c r="AR677" i="6" s="1"/>
  <c r="AS677" i="6" s="1"/>
  <c r="AT677" i="6" s="1"/>
  <c r="AP538" i="6"/>
  <c r="AP953" i="6"/>
  <c r="AP669" i="6"/>
  <c r="AP975" i="6"/>
  <c r="AP701" i="6"/>
  <c r="AP26" i="6"/>
  <c r="AP304" i="6"/>
  <c r="AP156" i="6"/>
  <c r="AP188" i="6"/>
  <c r="AP982" i="6"/>
  <c r="AP264" i="6"/>
  <c r="AO960" i="6"/>
  <c r="AO632" i="6"/>
  <c r="AO315" i="6"/>
  <c r="AO392" i="6"/>
  <c r="AO491" i="6"/>
  <c r="AM929" i="6"/>
  <c r="AM465" i="6"/>
  <c r="AN175" i="6"/>
  <c r="AO175" i="6" s="1"/>
  <c r="AM440" i="6"/>
  <c r="AM586" i="6"/>
  <c r="AM726" i="6"/>
  <c r="AM60" i="6"/>
  <c r="AN321" i="6"/>
  <c r="AO321" i="6" s="1"/>
  <c r="AM427" i="6"/>
  <c r="AM969" i="6"/>
  <c r="AM658" i="6"/>
  <c r="AM116" i="6"/>
  <c r="AM198" i="6"/>
  <c r="AM433" i="6"/>
  <c r="AN300" i="6"/>
  <c r="AO300" i="6" s="1"/>
  <c r="AN435" i="6"/>
  <c r="AM435" i="6"/>
  <c r="AN447" i="6"/>
  <c r="AM447" i="6"/>
  <c r="AM817" i="6"/>
  <c r="AN817" i="6"/>
  <c r="AN338" i="6"/>
  <c r="AM338" i="6"/>
  <c r="AM70" i="6"/>
  <c r="AN70" i="6"/>
  <c r="AN805" i="6"/>
  <c r="AM805" i="6"/>
  <c r="AN705" i="6"/>
  <c r="AM705" i="6"/>
  <c r="AN720" i="6"/>
  <c r="AM720" i="6"/>
  <c r="AM344" i="6"/>
  <c r="AN344" i="6"/>
  <c r="AM528" i="6"/>
  <c r="AN528" i="6"/>
  <c r="AN445" i="6"/>
  <c r="AM445" i="6"/>
  <c r="AN638" i="6"/>
  <c r="AM638" i="6"/>
  <c r="AM129" i="6"/>
  <c r="AN129" i="6"/>
  <c r="AN273" i="6"/>
  <c r="AM273" i="6"/>
  <c r="AN254" i="6"/>
  <c r="AM254" i="6"/>
  <c r="AN843" i="6"/>
  <c r="AM843" i="6"/>
  <c r="AN497" i="6"/>
  <c r="AM497" i="6"/>
  <c r="AN609" i="6"/>
  <c r="AM609" i="6"/>
  <c r="AM176" i="6"/>
  <c r="AN176" i="6"/>
  <c r="AN729" i="6"/>
  <c r="AM729" i="6"/>
  <c r="AN942" i="6"/>
  <c r="AM942" i="6"/>
  <c r="AN604" i="6"/>
  <c r="AM604" i="6"/>
  <c r="AN570" i="6"/>
  <c r="AM570" i="6"/>
  <c r="AM59" i="6"/>
  <c r="AN59" i="6"/>
  <c r="AN781" i="6"/>
  <c r="AM781" i="6"/>
  <c r="AM85" i="6"/>
  <c r="AN85" i="6"/>
  <c r="AM225" i="6"/>
  <c r="AN225" i="6"/>
  <c r="AN313" i="6"/>
  <c r="AM313" i="6"/>
  <c r="AN934" i="6"/>
  <c r="AM934" i="6"/>
  <c r="AN664" i="6"/>
  <c r="AM664" i="6"/>
  <c r="AN563" i="6"/>
  <c r="AM563" i="6"/>
  <c r="AM326" i="6"/>
  <c r="AN326" i="6"/>
  <c r="AN897" i="6"/>
  <c r="AM897" i="6"/>
  <c r="AN399" i="6"/>
  <c r="AM399" i="6"/>
  <c r="AN623" i="6"/>
  <c r="AM623" i="6"/>
  <c r="AN970" i="6"/>
  <c r="AM970" i="6"/>
  <c r="AN619" i="6"/>
  <c r="AM619" i="6"/>
  <c r="AN559" i="6"/>
  <c r="AM559" i="6"/>
  <c r="AN304" i="6"/>
  <c r="AM304" i="6"/>
  <c r="AN4" i="6"/>
  <c r="AM4" i="6"/>
  <c r="AM353" i="6"/>
  <c r="AN353" i="6"/>
  <c r="AN796" i="6"/>
  <c r="AM796" i="6"/>
  <c r="AN855" i="6"/>
  <c r="AM855" i="6"/>
  <c r="AM468" i="6"/>
  <c r="AN468" i="6"/>
  <c r="AN475" i="6"/>
  <c r="AM475" i="6"/>
  <c r="AN854" i="6"/>
  <c r="AM854" i="6"/>
  <c r="AN131" i="6"/>
  <c r="AM131" i="6"/>
  <c r="AN712" i="6"/>
  <c r="AM712" i="6"/>
  <c r="AM232" i="6"/>
  <c r="AN232" i="6"/>
  <c r="AN39" i="6"/>
  <c r="AM39" i="6"/>
  <c r="AN252" i="6"/>
  <c r="AM252" i="6"/>
  <c r="AN685" i="6"/>
  <c r="AM685" i="6"/>
  <c r="AN900" i="6"/>
  <c r="AM900" i="6"/>
  <c r="AN438" i="6"/>
  <c r="AM438" i="6"/>
  <c r="AN51" i="6"/>
  <c r="AM51" i="6"/>
  <c r="AN846" i="6"/>
  <c r="AM846" i="6"/>
  <c r="AN636" i="6"/>
  <c r="AM636" i="6"/>
  <c r="AN804" i="6"/>
  <c r="AM804" i="6"/>
  <c r="AM146" i="6"/>
  <c r="AN146" i="6"/>
  <c r="AN678" i="6"/>
  <c r="AM678" i="6"/>
  <c r="AN228" i="6"/>
  <c r="AM228" i="6"/>
  <c r="AN702" i="6"/>
  <c r="AM702" i="6"/>
  <c r="AN918" i="6"/>
  <c r="AM918" i="6"/>
  <c r="AN16" i="6"/>
  <c r="AM16" i="6"/>
  <c r="AM939" i="6"/>
  <c r="AN939" i="6"/>
  <c r="AN527" i="6"/>
  <c r="AM527" i="6"/>
  <c r="AN980" i="6"/>
  <c r="AM980" i="6"/>
  <c r="AN484" i="6"/>
  <c r="AM484" i="6"/>
  <c r="AN710" i="6"/>
  <c r="AM710" i="6"/>
  <c r="AM483" i="6"/>
  <c r="AN483" i="6"/>
  <c r="AN955" i="6"/>
  <c r="AM955" i="6"/>
  <c r="AN940" i="6"/>
  <c r="AM940" i="6"/>
  <c r="AN662" i="6"/>
  <c r="AM662" i="6"/>
  <c r="AM74" i="6"/>
  <c r="AN74" i="6"/>
  <c r="AM401" i="6"/>
  <c r="AN401" i="6"/>
  <c r="AN473" i="6"/>
  <c r="AM473" i="6"/>
  <c r="AN539" i="6"/>
  <c r="AM539" i="6"/>
  <c r="AN284" i="6"/>
  <c r="AM284" i="6"/>
  <c r="AN964" i="6"/>
  <c r="AM964" i="6"/>
  <c r="AN879" i="6"/>
  <c r="AM879" i="6"/>
  <c r="AN402" i="6"/>
  <c r="AM402" i="6"/>
  <c r="AM453" i="6"/>
  <c r="AN453" i="6"/>
  <c r="AN18" i="6"/>
  <c r="AM18" i="6"/>
  <c r="AN519" i="6"/>
  <c r="AM519" i="6"/>
  <c r="AN264" i="6"/>
  <c r="AM264" i="6"/>
  <c r="AN838" i="6"/>
  <c r="AM838" i="6"/>
  <c r="AN201" i="6"/>
  <c r="AM201" i="6"/>
  <c r="AN826" i="6"/>
  <c r="AM826" i="6"/>
  <c r="AN646" i="6"/>
  <c r="AM646" i="6"/>
  <c r="AM494" i="6"/>
  <c r="AN494" i="6"/>
  <c r="AN153" i="6"/>
  <c r="AM153" i="6"/>
  <c r="AN952" i="6"/>
  <c r="AM952" i="6"/>
  <c r="AN802" i="6"/>
  <c r="AM802" i="6"/>
  <c r="AM631" i="6"/>
  <c r="AN631" i="6"/>
  <c r="AN69" i="6"/>
  <c r="AM69" i="6"/>
  <c r="AN361" i="6"/>
  <c r="AM361" i="6"/>
  <c r="AN526" i="6"/>
  <c r="AM526" i="6"/>
  <c r="AN624" i="6"/>
  <c r="AM624" i="6"/>
  <c r="AM560" i="6"/>
  <c r="AN560" i="6"/>
  <c r="AM323" i="6"/>
  <c r="AN323" i="6"/>
  <c r="AN857" i="6"/>
  <c r="AM857" i="6"/>
  <c r="AN601" i="6"/>
  <c r="AM601" i="6"/>
  <c r="AN463" i="6"/>
  <c r="AM463" i="6"/>
  <c r="AN263" i="6"/>
  <c r="AM263" i="6"/>
  <c r="AM145" i="6"/>
  <c r="AN145" i="6"/>
  <c r="AM188" i="6"/>
  <c r="AN188" i="6"/>
  <c r="AN140" i="6"/>
  <c r="AM140" i="6"/>
  <c r="AM386" i="6"/>
  <c r="AN386" i="6"/>
  <c r="AN995" i="6"/>
  <c r="AM995" i="6"/>
  <c r="AN346" i="6"/>
  <c r="AM346" i="6"/>
  <c r="AN953" i="6"/>
  <c r="AM953" i="6"/>
  <c r="AN811" i="6"/>
  <c r="AM811" i="6"/>
  <c r="AN703" i="6"/>
  <c r="AM703" i="6"/>
  <c r="AN156" i="6"/>
  <c r="AM156" i="6"/>
  <c r="AN742" i="6"/>
  <c r="AM742" i="6"/>
  <c r="AN966" i="6"/>
  <c r="AM966" i="6"/>
  <c r="AN693" i="6"/>
  <c r="AM693" i="6"/>
  <c r="AN133" i="6"/>
  <c r="AM133" i="6"/>
  <c r="AN936" i="6"/>
  <c r="AM936" i="6"/>
  <c r="AN827" i="6"/>
  <c r="AM827" i="6"/>
  <c r="AN310" i="6"/>
  <c r="AM310" i="6"/>
  <c r="AM245" i="6"/>
  <c r="AN245" i="6"/>
  <c r="AM101" i="6"/>
  <c r="AN101" i="6"/>
  <c r="AM572" i="6"/>
  <c r="AN572" i="6"/>
  <c r="AN204" i="6"/>
  <c r="AM204" i="6"/>
  <c r="AN791" i="6"/>
  <c r="AM791" i="6"/>
  <c r="AN544" i="6"/>
  <c r="AM544" i="6"/>
  <c r="AN382" i="6"/>
  <c r="AM382" i="6"/>
  <c r="AN206" i="6"/>
  <c r="AM206" i="6"/>
  <c r="AN442" i="6"/>
  <c r="AM442" i="6"/>
  <c r="AN614" i="6"/>
  <c r="AM614" i="6"/>
  <c r="AN542" i="6"/>
  <c r="AM542" i="6"/>
  <c r="AN22" i="6"/>
  <c r="AM22" i="6"/>
  <c r="AN925" i="6"/>
  <c r="AM925" i="6"/>
  <c r="AN956" i="6"/>
  <c r="AM956" i="6"/>
  <c r="AN882" i="6"/>
  <c r="AM882" i="6"/>
  <c r="AN151" i="6"/>
  <c r="AM151" i="6"/>
  <c r="AN867" i="6"/>
  <c r="AM867" i="6"/>
  <c r="AN274" i="6"/>
  <c r="AM274" i="6"/>
  <c r="AN134" i="6"/>
  <c r="AM134" i="6"/>
  <c r="AN615" i="6"/>
  <c r="AM615" i="6"/>
  <c r="AN975" i="6"/>
  <c r="AM975" i="6"/>
  <c r="AN789" i="6"/>
  <c r="AM789" i="6"/>
  <c r="AN671" i="6"/>
  <c r="AM671" i="6"/>
  <c r="AN216" i="6"/>
  <c r="AM216" i="6"/>
  <c r="AM100" i="6"/>
  <c r="AN100" i="6"/>
  <c r="AM279" i="6"/>
  <c r="AN279" i="6"/>
  <c r="AN932" i="6"/>
  <c r="AM932" i="6"/>
  <c r="AN928" i="6"/>
  <c r="AM928" i="6"/>
  <c r="AN546" i="6"/>
  <c r="AM546" i="6"/>
  <c r="AM202" i="6"/>
  <c r="AN202" i="6"/>
  <c r="AM492" i="6"/>
  <c r="AN492" i="6"/>
  <c r="AN77" i="6"/>
  <c r="AM77" i="6"/>
  <c r="AN954" i="6"/>
  <c r="AM954" i="6"/>
  <c r="AN847" i="6"/>
  <c r="AM847" i="6"/>
  <c r="AN737" i="6"/>
  <c r="AM737" i="6"/>
  <c r="AN622" i="6"/>
  <c r="AM622" i="6"/>
  <c r="AN963" i="6"/>
  <c r="AM963" i="6"/>
  <c r="AN343" i="6"/>
  <c r="AM343" i="6"/>
  <c r="AN610" i="6"/>
  <c r="AM610" i="6"/>
  <c r="AM426" i="6"/>
  <c r="AN426" i="6"/>
  <c r="AM265" i="6"/>
  <c r="AN265" i="6"/>
  <c r="AN708" i="6"/>
  <c r="AM708" i="6"/>
  <c r="AN249" i="6"/>
  <c r="AM249" i="6"/>
  <c r="AM799" i="6"/>
  <c r="AN799" i="6"/>
  <c r="AN719" i="6"/>
  <c r="AM719" i="6"/>
  <c r="AN305" i="6"/>
  <c r="AM305" i="6"/>
  <c r="AN723" i="6"/>
  <c r="AM723" i="6"/>
  <c r="AN416" i="6"/>
  <c r="AM416" i="6"/>
  <c r="AN665" i="6"/>
  <c r="AM665" i="6"/>
  <c r="AN523" i="6"/>
  <c r="AM523" i="6"/>
  <c r="AN103" i="6"/>
  <c r="AM103" i="6"/>
  <c r="AN890" i="6"/>
  <c r="AM890" i="6"/>
  <c r="AN547" i="6"/>
  <c r="AM547" i="6"/>
  <c r="AN504" i="6"/>
  <c r="AM504" i="6"/>
  <c r="AN199" i="6"/>
  <c r="AM199" i="6"/>
  <c r="AN915" i="6"/>
  <c r="AM915" i="6"/>
  <c r="AM756" i="6"/>
  <c r="AN756" i="6"/>
  <c r="AN862" i="6"/>
  <c r="AM862" i="6"/>
  <c r="AN634" i="6"/>
  <c r="AM634" i="6"/>
  <c r="AM450" i="6"/>
  <c r="AN450" i="6"/>
  <c r="AM174" i="6"/>
  <c r="AN174" i="6"/>
  <c r="AN139" i="6"/>
  <c r="AM139" i="6"/>
  <c r="AN757" i="6"/>
  <c r="AM757" i="6"/>
  <c r="AN629" i="6"/>
  <c r="AM629" i="6"/>
  <c r="AN272" i="6"/>
  <c r="AM272" i="6"/>
  <c r="AN881" i="6"/>
  <c r="AM881" i="6"/>
  <c r="AN503" i="6"/>
  <c r="AM503" i="6"/>
  <c r="AM541" i="6"/>
  <c r="AN541" i="6"/>
  <c r="AN236" i="6"/>
  <c r="AM236" i="6"/>
  <c r="AM266" i="6"/>
  <c r="AN266" i="6"/>
  <c r="AN126" i="6"/>
  <c r="AM126" i="6"/>
  <c r="AN575" i="6"/>
  <c r="AM575" i="6"/>
  <c r="AN102" i="6"/>
  <c r="AM102" i="6"/>
  <c r="AM224" i="6"/>
  <c r="AN224" i="6"/>
  <c r="AN721" i="6"/>
  <c r="AM721" i="6"/>
  <c r="AN312" i="6"/>
  <c r="AM312" i="6"/>
  <c r="AN135" i="6"/>
  <c r="AM135" i="6"/>
  <c r="AN86" i="6"/>
  <c r="AM86" i="6"/>
  <c r="AN297" i="6"/>
  <c r="AM297" i="6"/>
  <c r="AN455" i="6"/>
  <c r="AM455" i="6"/>
  <c r="AN880" i="6"/>
  <c r="AM880" i="6"/>
  <c r="AN924" i="6"/>
  <c r="AM924" i="6"/>
  <c r="AN797" i="6"/>
  <c r="AM797" i="6"/>
  <c r="AN380" i="6"/>
  <c r="AM380" i="6"/>
  <c r="AN317" i="6"/>
  <c r="AM317" i="6"/>
  <c r="AN767" i="6"/>
  <c r="AM767" i="6"/>
  <c r="AM409" i="6"/>
  <c r="AN409" i="6"/>
  <c r="AN229" i="6"/>
  <c r="AM229" i="6"/>
  <c r="AN530" i="6"/>
  <c r="AM530" i="6"/>
  <c r="AN499" i="6"/>
  <c r="AM499" i="6"/>
  <c r="AN711" i="6"/>
  <c r="AM711" i="6"/>
  <c r="AN600" i="6"/>
  <c r="AM600" i="6"/>
  <c r="AN798" i="6"/>
  <c r="AM798" i="6"/>
  <c r="AM213" i="6"/>
  <c r="AN213" i="6"/>
  <c r="AN83" i="6"/>
  <c r="AM83" i="6"/>
  <c r="AN926" i="6"/>
  <c r="AM926" i="6"/>
  <c r="AN436" i="6"/>
  <c r="AM436" i="6"/>
  <c r="AN633" i="6"/>
  <c r="AM633" i="6"/>
  <c r="AN429" i="6"/>
  <c r="AM429" i="6"/>
  <c r="AM148" i="6"/>
  <c r="AN148" i="6"/>
  <c r="AN179" i="6"/>
  <c r="AM179" i="6"/>
  <c r="AN68" i="6"/>
  <c r="AM68" i="6"/>
  <c r="AN410" i="6"/>
  <c r="AM410" i="6"/>
  <c r="AN762" i="6"/>
  <c r="AM762" i="6"/>
  <c r="AN203" i="6"/>
  <c r="AM203" i="6"/>
  <c r="AN972" i="6"/>
  <c r="AM972" i="6"/>
  <c r="AN599" i="6"/>
  <c r="AM599" i="6"/>
  <c r="AN25" i="6"/>
  <c r="AM25" i="6"/>
  <c r="AN592" i="6"/>
  <c r="AM592" i="6"/>
  <c r="AM125" i="6"/>
  <c r="AN125" i="6"/>
  <c r="AN182" i="6"/>
  <c r="AM182" i="6"/>
  <c r="AM96" i="6"/>
  <c r="AN96" i="6"/>
  <c r="AN991" i="6"/>
  <c r="AM991" i="6"/>
  <c r="AN814" i="6"/>
  <c r="AM814" i="6"/>
  <c r="AN639" i="6"/>
  <c r="AM639" i="6"/>
  <c r="AN823" i="6"/>
  <c r="AM823" i="6"/>
  <c r="AN819" i="6"/>
  <c r="AM819" i="6"/>
  <c r="AN511" i="6"/>
  <c r="AM511" i="6"/>
  <c r="AM334" i="6"/>
  <c r="AN334" i="6"/>
  <c r="AM583" i="6"/>
  <c r="AN583" i="6"/>
  <c r="AM12" i="6"/>
  <c r="AN12" i="6"/>
  <c r="AN825" i="6"/>
  <c r="AM825" i="6"/>
  <c r="AN487" i="6"/>
  <c r="AM487" i="6"/>
  <c r="AM701" i="6"/>
  <c r="AN701" i="6"/>
  <c r="AN147" i="6"/>
  <c r="AM147" i="6"/>
  <c r="AN946" i="6"/>
  <c r="AM946" i="6"/>
  <c r="AN377" i="6"/>
  <c r="AM377" i="6"/>
  <c r="AN584" i="6"/>
  <c r="AM584" i="6"/>
  <c r="AN162" i="6"/>
  <c r="AM162" i="6"/>
  <c r="AM231" i="6"/>
  <c r="AN231" i="6"/>
  <c r="AM340" i="6"/>
  <c r="AN340" i="6"/>
  <c r="AN345" i="6"/>
  <c r="AM345" i="6"/>
  <c r="AN795" i="6"/>
  <c r="AM795" i="6"/>
  <c r="AN23" i="6"/>
  <c r="AM23" i="6"/>
  <c r="AN362" i="6"/>
  <c r="AM362" i="6"/>
  <c r="AN990" i="6"/>
  <c r="AM990" i="6"/>
  <c r="AN927" i="6"/>
  <c r="AM927" i="6"/>
  <c r="AN725" i="6"/>
  <c r="AM725" i="6"/>
  <c r="AN554" i="6"/>
  <c r="AM554" i="6"/>
  <c r="AM404" i="6"/>
  <c r="AN404" i="6"/>
  <c r="AM257" i="6"/>
  <c r="AN257" i="6"/>
  <c r="AN836" i="6"/>
  <c r="AM836" i="6"/>
  <c r="AN457" i="6"/>
  <c r="AM457" i="6"/>
  <c r="AN585" i="6"/>
  <c r="AM585" i="6"/>
  <c r="AN339" i="6"/>
  <c r="AM339" i="6"/>
  <c r="AN230" i="6"/>
  <c r="AM230" i="6"/>
  <c r="AM48" i="6"/>
  <c r="AN48" i="6"/>
  <c r="AN858" i="6"/>
  <c r="AM858" i="6"/>
  <c r="AN531" i="6"/>
  <c r="AM531" i="6"/>
  <c r="AM389" i="6"/>
  <c r="AN389" i="6"/>
  <c r="AM209" i="6"/>
  <c r="AN209" i="6"/>
  <c r="AN733" i="6"/>
  <c r="AM733" i="6"/>
  <c r="AN901" i="6"/>
  <c r="AM901" i="6"/>
  <c r="AN332" i="6"/>
  <c r="AM332" i="6"/>
  <c r="AN195" i="6"/>
  <c r="AM195" i="6"/>
  <c r="AM212" i="6"/>
  <c r="AN212" i="6"/>
  <c r="AN866" i="6"/>
  <c r="AM866" i="6"/>
  <c r="AN432" i="6"/>
  <c r="AM432" i="6"/>
  <c r="AN165" i="6"/>
  <c r="AM165" i="6"/>
  <c r="AM567" i="6"/>
  <c r="AN567" i="6"/>
  <c r="AM207" i="6"/>
  <c r="AN207" i="6"/>
  <c r="AN81" i="6"/>
  <c r="AM81" i="6"/>
  <c r="AM470" i="6"/>
  <c r="AN470" i="6"/>
  <c r="AN79" i="6"/>
  <c r="AM79" i="6"/>
  <c r="AN529" i="6"/>
  <c r="AM529" i="6"/>
  <c r="AN379" i="6"/>
  <c r="AM379" i="6"/>
  <c r="AN411" i="6"/>
  <c r="AM411" i="6"/>
  <c r="AN9" i="6"/>
  <c r="AM9" i="6"/>
  <c r="AN739" i="6"/>
  <c r="AM739" i="6"/>
  <c r="AN694" i="6"/>
  <c r="AM694" i="6"/>
  <c r="AN357" i="6"/>
  <c r="AM357" i="6"/>
  <c r="AM612" i="6"/>
  <c r="AN612" i="6"/>
  <c r="AN505" i="6"/>
  <c r="AM505" i="6"/>
  <c r="AN290" i="6"/>
  <c r="AM290" i="6"/>
  <c r="AN754" i="6"/>
  <c r="AM754" i="6"/>
  <c r="AN807" i="6"/>
  <c r="AM807" i="6"/>
  <c r="AN700" i="6"/>
  <c r="AM700" i="6"/>
  <c r="AN579" i="6"/>
  <c r="AM579" i="6"/>
  <c r="AM166" i="6"/>
  <c r="AN166" i="6"/>
  <c r="AN248" i="6"/>
  <c r="AM248" i="6"/>
  <c r="AN686" i="6"/>
  <c r="AM686" i="6"/>
  <c r="AN566" i="6"/>
  <c r="AM566" i="6"/>
  <c r="AM118" i="6"/>
  <c r="AN118" i="6"/>
  <c r="AM261" i="6"/>
  <c r="AN261" i="6"/>
  <c r="AN994" i="6"/>
  <c r="AM994" i="6"/>
  <c r="AN951" i="6"/>
  <c r="AM951" i="6"/>
  <c r="AM388" i="6"/>
  <c r="AN388" i="6"/>
  <c r="AM359" i="6"/>
  <c r="AN359" i="6"/>
  <c r="AN968" i="6"/>
  <c r="AM968" i="6"/>
  <c r="AN307" i="6"/>
  <c r="AM307" i="6"/>
  <c r="AM72" i="6"/>
  <c r="AN72" i="6"/>
  <c r="AN886" i="6"/>
  <c r="AM886" i="6"/>
  <c r="AN481" i="6"/>
  <c r="AM481" i="6"/>
  <c r="AN818" i="6"/>
  <c r="AM818" i="6"/>
  <c r="AN589" i="6"/>
  <c r="AM589" i="6"/>
  <c r="AM110" i="6"/>
  <c r="AN110" i="6"/>
  <c r="AM193" i="6"/>
  <c r="AN193" i="6"/>
  <c r="AN238" i="6"/>
  <c r="AM238" i="6"/>
  <c r="AN707" i="6"/>
  <c r="AM707" i="6"/>
  <c r="AN113" i="6"/>
  <c r="AM113" i="6"/>
  <c r="AN136" i="6"/>
  <c r="AM136" i="6"/>
  <c r="AM772" i="6"/>
  <c r="AN772" i="6"/>
  <c r="AN11" i="6"/>
  <c r="AM11" i="6"/>
  <c r="AM682" i="6"/>
  <c r="AN682" i="6"/>
  <c r="AM775" i="6"/>
  <c r="AN775" i="6"/>
  <c r="AN738" i="6"/>
  <c r="AM738" i="6"/>
  <c r="AN233" i="6"/>
  <c r="AM233" i="6"/>
  <c r="AN590" i="6"/>
  <c r="AM590" i="6"/>
  <c r="AM227" i="6"/>
  <c r="AN227" i="6"/>
  <c r="AN659" i="6"/>
  <c r="AM659" i="6"/>
  <c r="AN509" i="6"/>
  <c r="AM509" i="6"/>
  <c r="AN626" i="6"/>
  <c r="AM626" i="6"/>
  <c r="AN874" i="6"/>
  <c r="AM874" i="6"/>
  <c r="AN417" i="6"/>
  <c r="AM417" i="6"/>
  <c r="AM731" i="6"/>
  <c r="AN731" i="6"/>
  <c r="AN916" i="6"/>
  <c r="AM916" i="6"/>
  <c r="AN657" i="6"/>
  <c r="AM657" i="6"/>
  <c r="AN760" i="6"/>
  <c r="AM760" i="6"/>
  <c r="AN840" i="6"/>
  <c r="AM840" i="6"/>
  <c r="AM373" i="6"/>
  <c r="AN373" i="6"/>
  <c r="AM281" i="6"/>
  <c r="AN281" i="6"/>
  <c r="AN989" i="6"/>
  <c r="AM989" i="6"/>
  <c r="AN777" i="6"/>
  <c r="AM777" i="6"/>
  <c r="AN1000" i="6"/>
  <c r="AM1000" i="6"/>
  <c r="AN183" i="6"/>
  <c r="AM183" i="6"/>
  <c r="AN394" i="6"/>
  <c r="AM394" i="6"/>
  <c r="AN695" i="6"/>
  <c r="AM695" i="6"/>
  <c r="AM62" i="6"/>
  <c r="AN62" i="6"/>
  <c r="AM190" i="6"/>
  <c r="AN190" i="6"/>
  <c r="AM325" i="6"/>
  <c r="AN325" i="6"/>
  <c r="AN878" i="6"/>
  <c r="AM878" i="6"/>
  <c r="AN613" i="6"/>
  <c r="AM613" i="6"/>
  <c r="AN246" i="6"/>
  <c r="AM246" i="6"/>
  <c r="AN485" i="6"/>
  <c r="AM485" i="6"/>
  <c r="AN66" i="6"/>
  <c r="AM66" i="6"/>
  <c r="AN850" i="6"/>
  <c r="AM850" i="6"/>
  <c r="AM872" i="6"/>
  <c r="AN872" i="6"/>
  <c r="AN376" i="6"/>
  <c r="AM376" i="6"/>
  <c r="AN594" i="6"/>
  <c r="AM594" i="6"/>
  <c r="AN464" i="6"/>
  <c r="AM464" i="6"/>
  <c r="AN13" i="6"/>
  <c r="AM13" i="6"/>
  <c r="AN122" i="6"/>
  <c r="AM122" i="6"/>
  <c r="AN967" i="6"/>
  <c r="AM967" i="6"/>
  <c r="AM489" i="6"/>
  <c r="AN489" i="6"/>
  <c r="AN920" i="6"/>
  <c r="AM920" i="6"/>
  <c r="AN755" i="6"/>
  <c r="AM755" i="6"/>
  <c r="AN152" i="6"/>
  <c r="AM152" i="6"/>
  <c r="AN697" i="6"/>
  <c r="AM697" i="6"/>
  <c r="AN973" i="6"/>
  <c r="AM973" i="6"/>
  <c r="AN456" i="6"/>
  <c r="AM456" i="6"/>
  <c r="AN709" i="6"/>
  <c r="AM709" i="6"/>
  <c r="AN930" i="6"/>
  <c r="AM930" i="6"/>
  <c r="AN451" i="6"/>
  <c r="AM451" i="6"/>
  <c r="AN692" i="6"/>
  <c r="AM692" i="6"/>
  <c r="AN578" i="6"/>
  <c r="AM578" i="6"/>
  <c r="AN171" i="6"/>
  <c r="AM171" i="6"/>
  <c r="AN974" i="6"/>
  <c r="AM974" i="6"/>
  <c r="AN479" i="6"/>
  <c r="AM479" i="6"/>
  <c r="AN322" i="6"/>
  <c r="AM322" i="6"/>
  <c r="AN923" i="6"/>
  <c r="AM923" i="6"/>
  <c r="AN160" i="6"/>
  <c r="AM160" i="6"/>
  <c r="AN787" i="6"/>
  <c r="AM787" i="6"/>
  <c r="AN655" i="6"/>
  <c r="AM655" i="6"/>
  <c r="AN549" i="6"/>
  <c r="AM549" i="6"/>
  <c r="AM316" i="6"/>
  <c r="AN316" i="6"/>
  <c r="AN318" i="6"/>
  <c r="AM318" i="6"/>
  <c r="AN306" i="6"/>
  <c r="AM306" i="6"/>
  <c r="AM478" i="6"/>
  <c r="AN478" i="6"/>
  <c r="AM260" i="6"/>
  <c r="AN260" i="6"/>
  <c r="AM24" i="6"/>
  <c r="AN24" i="6"/>
  <c r="AN717" i="6"/>
  <c r="AM717" i="6"/>
  <c r="AN259" i="6"/>
  <c r="AM259" i="6"/>
  <c r="AM121" i="6"/>
  <c r="AN121" i="6"/>
  <c r="AN173" i="6"/>
  <c r="AM173" i="6"/>
  <c r="AN490" i="6"/>
  <c r="AM490" i="6"/>
  <c r="AN794" i="6"/>
  <c r="AM794" i="6"/>
  <c r="AN675" i="6"/>
  <c r="AM675" i="6"/>
  <c r="AN553" i="6"/>
  <c r="AM553" i="6"/>
  <c r="AN104" i="6"/>
  <c r="AM104" i="6"/>
  <c r="AM239" i="6"/>
  <c r="AN239" i="6"/>
  <c r="AN191" i="6"/>
  <c r="AM191" i="6"/>
  <c r="AN983" i="6"/>
  <c r="AM983" i="6"/>
  <c r="AN891" i="6"/>
  <c r="AM891" i="6"/>
  <c r="AN441" i="6"/>
  <c r="AM441" i="6"/>
  <c r="AM244" i="6"/>
  <c r="AN244" i="6"/>
  <c r="AN999" i="6"/>
  <c r="AM999" i="6"/>
  <c r="AN196" i="6"/>
  <c r="AM196" i="6"/>
  <c r="AN64" i="6"/>
  <c r="AM64" i="6"/>
  <c r="AN217" i="6"/>
  <c r="AM217" i="6"/>
  <c r="AN853" i="6"/>
  <c r="AM853" i="6"/>
  <c r="AN415" i="6"/>
  <c r="AM415" i="6"/>
  <c r="AN824" i="6"/>
  <c r="AM824" i="6"/>
  <c r="AM90" i="6"/>
  <c r="AN90" i="6"/>
  <c r="AM141" i="6"/>
  <c r="AN141" i="6"/>
  <c r="AN296" i="6"/>
  <c r="AM296" i="6"/>
  <c r="AN885" i="6"/>
  <c r="AM885" i="6"/>
  <c r="AN706" i="6"/>
  <c r="AM706" i="6"/>
  <c r="AN314" i="6"/>
  <c r="AM314" i="6"/>
  <c r="AN194" i="6"/>
  <c r="AM194" i="6"/>
  <c r="AN911" i="6"/>
  <c r="AM911" i="6"/>
  <c r="AN672" i="6"/>
  <c r="AM672" i="6"/>
  <c r="AN588" i="6"/>
  <c r="AM588" i="6"/>
  <c r="AM157" i="6"/>
  <c r="AN157" i="6"/>
  <c r="AN937" i="6"/>
  <c r="AM937" i="6"/>
  <c r="AN931" i="6"/>
  <c r="AM931" i="6"/>
  <c r="AN696" i="6"/>
  <c r="AM696" i="6"/>
  <c r="AN591" i="6"/>
  <c r="AM591" i="6"/>
  <c r="AM407" i="6"/>
  <c r="AN407" i="6"/>
  <c r="AN210" i="6"/>
  <c r="AM210" i="6"/>
  <c r="AN876" i="6"/>
  <c r="AM876" i="6"/>
  <c r="AN462" i="6"/>
  <c r="AM462" i="6"/>
  <c r="AM222" i="6"/>
  <c r="AN222" i="6"/>
  <c r="AN496" i="6"/>
  <c r="AM496" i="6"/>
  <c r="AN688" i="6"/>
  <c r="AM688" i="6"/>
  <c r="AN555" i="6"/>
  <c r="AM555" i="6"/>
  <c r="AM106" i="6"/>
  <c r="AN106" i="6"/>
  <c r="AN65" i="6"/>
  <c r="AM65" i="6"/>
  <c r="AM52" i="6"/>
  <c r="AN52" i="6"/>
  <c r="AN751" i="6"/>
  <c r="AM751" i="6"/>
  <c r="AN779" i="6"/>
  <c r="AM779" i="6"/>
  <c r="AN324" i="6"/>
  <c r="AM324" i="6"/>
  <c r="AM371" i="6"/>
  <c r="AN371" i="6"/>
  <c r="AM295" i="6"/>
  <c r="AN295" i="6"/>
  <c r="AM73" i="6"/>
  <c r="AN73" i="6"/>
  <c r="AN683" i="6"/>
  <c r="AM683" i="6"/>
  <c r="AN914" i="6"/>
  <c r="AM914" i="6"/>
  <c r="AN806" i="6"/>
  <c r="AM806" i="6"/>
  <c r="AN598" i="6"/>
  <c r="AM598" i="6"/>
  <c r="AN643" i="6"/>
  <c r="AM643" i="6"/>
  <c r="AN758" i="6"/>
  <c r="AM758" i="6"/>
  <c r="AN783" i="6"/>
  <c r="AM783" i="6"/>
  <c r="AN851" i="6"/>
  <c r="AM851" i="6"/>
  <c r="AN722" i="6"/>
  <c r="AM722" i="6"/>
  <c r="AM369" i="6"/>
  <c r="AN369" i="6"/>
  <c r="AM243" i="6"/>
  <c r="AN243" i="6"/>
  <c r="AN759" i="6"/>
  <c r="AM759" i="6"/>
  <c r="AN922" i="6"/>
  <c r="AM922" i="6"/>
  <c r="AN786" i="6"/>
  <c r="AM786" i="6"/>
  <c r="AN348" i="6"/>
  <c r="AM348" i="6"/>
  <c r="AN745" i="6"/>
  <c r="AM745" i="6"/>
  <c r="AN690" i="6"/>
  <c r="AM690" i="6"/>
  <c r="AN607" i="6"/>
  <c r="AM607" i="6"/>
  <c r="AM375" i="6"/>
  <c r="AN375" i="6"/>
  <c r="AN439" i="6"/>
  <c r="AM439" i="6"/>
  <c r="AN262" i="6"/>
  <c r="AM262" i="6"/>
  <c r="AM49" i="6"/>
  <c r="AN49" i="6"/>
  <c r="AM58" i="6"/>
  <c r="AN58" i="6"/>
  <c r="AM29" i="6"/>
  <c r="AN29" i="6"/>
  <c r="AN839" i="6"/>
  <c r="AM839" i="6"/>
  <c r="AN736" i="6"/>
  <c r="AM736" i="6"/>
  <c r="AN621" i="6"/>
  <c r="AM621" i="6"/>
  <c r="AM28" i="6"/>
  <c r="AN28" i="6"/>
  <c r="AN944" i="6"/>
  <c r="AM944" i="6"/>
  <c r="AN828" i="6"/>
  <c r="AM828" i="6"/>
  <c r="AN687" i="6"/>
  <c r="AM687" i="6"/>
  <c r="AN573" i="6"/>
  <c r="AM573" i="6"/>
  <c r="AN870" i="6"/>
  <c r="AM870" i="6"/>
  <c r="AN311" i="6"/>
  <c r="AM311" i="6"/>
  <c r="AM493" i="6"/>
  <c r="AN493" i="6"/>
  <c r="AN287" i="6"/>
  <c r="AM287" i="6"/>
  <c r="AM127" i="6"/>
  <c r="AN127" i="6"/>
  <c r="AN979" i="6"/>
  <c r="AM979" i="6"/>
  <c r="AN978" i="6"/>
  <c r="AM978" i="6"/>
  <c r="AN576" i="6"/>
  <c r="AM576" i="6"/>
  <c r="AM280" i="6"/>
  <c r="AN280" i="6"/>
  <c r="AM459" i="6"/>
  <c r="AN459" i="6"/>
  <c r="AN443" i="6"/>
  <c r="AM443" i="6"/>
  <c r="AN510" i="6"/>
  <c r="AM510" i="6"/>
  <c r="AN630" i="6"/>
  <c r="AM630" i="6"/>
  <c r="AN55" i="6"/>
  <c r="AM55" i="6"/>
  <c r="AM7" i="6"/>
  <c r="AN7" i="6"/>
  <c r="AN947" i="6"/>
  <c r="AM947" i="6"/>
  <c r="AN472" i="6"/>
  <c r="AM472" i="6"/>
  <c r="AN635" i="6"/>
  <c r="AM635" i="6"/>
  <c r="AN400" i="6"/>
  <c r="AM400" i="6"/>
  <c r="AM117" i="6"/>
  <c r="AN117" i="6"/>
  <c r="AN883" i="6"/>
  <c r="AM883" i="6"/>
  <c r="AN434" i="6"/>
  <c r="AM434" i="6"/>
  <c r="AN517" i="6"/>
  <c r="AM517" i="6"/>
  <c r="AM88" i="6"/>
  <c r="AN88" i="6"/>
  <c r="AM241" i="6"/>
  <c r="AN241" i="6"/>
  <c r="AN728" i="6"/>
  <c r="AM728" i="6"/>
  <c r="AN833" i="6"/>
  <c r="AM833" i="6"/>
  <c r="AN645" i="6"/>
  <c r="AM645" i="6"/>
  <c r="AN95" i="6"/>
  <c r="AM95" i="6"/>
  <c r="AN776" i="6"/>
  <c r="AM776" i="6"/>
  <c r="AN347" i="6"/>
  <c r="AM347" i="6"/>
  <c r="AN565" i="6"/>
  <c r="AM565" i="6"/>
  <c r="AN19" i="6"/>
  <c r="AM19" i="6"/>
  <c r="AN676" i="6"/>
  <c r="AM676" i="6"/>
  <c r="AN977" i="6"/>
  <c r="AM977" i="6"/>
  <c r="AN865" i="6"/>
  <c r="AM865" i="6"/>
  <c r="AM267" i="6"/>
  <c r="AN267" i="6"/>
  <c r="AN105" i="6"/>
  <c r="AM105" i="6"/>
  <c r="AN996" i="6"/>
  <c r="AM996" i="6"/>
  <c r="AN894" i="6"/>
  <c r="AM894" i="6"/>
  <c r="AN293" i="6"/>
  <c r="AM293" i="6"/>
  <c r="AN143" i="6"/>
  <c r="AM143" i="6"/>
  <c r="AN124" i="6"/>
  <c r="AM124" i="6"/>
  <c r="AN42" i="6"/>
  <c r="AM42" i="6"/>
  <c r="AN856" i="6"/>
  <c r="AM856" i="6"/>
  <c r="AN673" i="6"/>
  <c r="AM673" i="6"/>
  <c r="AN816" i="6"/>
  <c r="AM816" i="6"/>
  <c r="AN488" i="6"/>
  <c r="AM488" i="6"/>
  <c r="AN78" i="6"/>
  <c r="AM78" i="6"/>
  <c r="AN291" i="6"/>
  <c r="AM291" i="6"/>
  <c r="AN905" i="6"/>
  <c r="AM905" i="6"/>
  <c r="AN801" i="6"/>
  <c r="AM801" i="6"/>
  <c r="AN320" i="6"/>
  <c r="AM320" i="6"/>
  <c r="AN597" i="6"/>
  <c r="AM597" i="6"/>
  <c r="AM387" i="6"/>
  <c r="AN387" i="6"/>
  <c r="AN61" i="6"/>
  <c r="AM61" i="6"/>
  <c r="AN907" i="6"/>
  <c r="AM907" i="6"/>
  <c r="AN741" i="6"/>
  <c r="AM741" i="6"/>
  <c r="AN668" i="6"/>
  <c r="AM668" i="6"/>
  <c r="AN581" i="6"/>
  <c r="AM581" i="6"/>
  <c r="AM76" i="6"/>
  <c r="AN76" i="6"/>
  <c r="AM240" i="6"/>
  <c r="AN240" i="6"/>
  <c r="AN749" i="6"/>
  <c r="AM749" i="6"/>
  <c r="AN770" i="6"/>
  <c r="AM770" i="6"/>
  <c r="AM355" i="6"/>
  <c r="AN355" i="6"/>
  <c r="AN763" i="6"/>
  <c r="AM763" i="6"/>
  <c r="AN815" i="6"/>
  <c r="AM815" i="6"/>
  <c r="AN653" i="6"/>
  <c r="AM653" i="6"/>
  <c r="AN550" i="6"/>
  <c r="AM550" i="6"/>
  <c r="AN365" i="6"/>
  <c r="AM365" i="6"/>
  <c r="AN337" i="6"/>
  <c r="AM337" i="6"/>
  <c r="AN919" i="6"/>
  <c r="AM919" i="6"/>
  <c r="AN769" i="6"/>
  <c r="AM769" i="6"/>
  <c r="AN644" i="6"/>
  <c r="AM644" i="6"/>
  <c r="AN56" i="6"/>
  <c r="AM56" i="6"/>
  <c r="AM44" i="6"/>
  <c r="AN44" i="6"/>
  <c r="AM278" i="6"/>
  <c r="AN278" i="6"/>
  <c r="AN713" i="6"/>
  <c r="AM713" i="6"/>
  <c r="AN605" i="6"/>
  <c r="AM605" i="6"/>
  <c r="AN30" i="6"/>
  <c r="AM30" i="6"/>
  <c r="AN896" i="6"/>
  <c r="AM896" i="6"/>
  <c r="AM652" i="6"/>
  <c r="AN652" i="6"/>
  <c r="AN752" i="6"/>
  <c r="AM752" i="6"/>
  <c r="AN735" i="6"/>
  <c r="AM735" i="6"/>
  <c r="AN535" i="6"/>
  <c r="AM535" i="6"/>
  <c r="AN574" i="6"/>
  <c r="AM574" i="6"/>
  <c r="AN46" i="6"/>
  <c r="AM46" i="6"/>
  <c r="AM220" i="6"/>
  <c r="AN220" i="6"/>
  <c r="AN892" i="6"/>
  <c r="AM892" i="6"/>
  <c r="AN871" i="6"/>
  <c r="AM871" i="6"/>
  <c r="AN454" i="6"/>
  <c r="AM454" i="6"/>
  <c r="AN398" i="6"/>
  <c r="AM398" i="6"/>
  <c r="AN679" i="6"/>
  <c r="AM679" i="6"/>
  <c r="AN75" i="6"/>
  <c r="AM75" i="6"/>
  <c r="AM406" i="6"/>
  <c r="AN406" i="6"/>
  <c r="AN743" i="6"/>
  <c r="AM743" i="6"/>
  <c r="AN480" i="6"/>
  <c r="AM480" i="6"/>
  <c r="AN215" i="6"/>
  <c r="AM215" i="6"/>
  <c r="AM774" i="6"/>
  <c r="AN774" i="6"/>
  <c r="AN602" i="6"/>
  <c r="AM602" i="6"/>
  <c r="AN957" i="6"/>
  <c r="AM957" i="6"/>
  <c r="AN837" i="6"/>
  <c r="AM837" i="6"/>
  <c r="AM342" i="6"/>
  <c r="AN342" i="6"/>
  <c r="AN181" i="6"/>
  <c r="AM181" i="6"/>
  <c r="AN285" i="6"/>
  <c r="AM285" i="6"/>
  <c r="AN461" i="6"/>
  <c r="AM461" i="6"/>
  <c r="AN681" i="6"/>
  <c r="AM681" i="6"/>
  <c r="AN172" i="6"/>
  <c r="AM172" i="6"/>
  <c r="AN971" i="6"/>
  <c r="AM971" i="6"/>
  <c r="AN684" i="6"/>
  <c r="AM684" i="6"/>
  <c r="AN669" i="6"/>
  <c r="AM669" i="6"/>
  <c r="AN620" i="6"/>
  <c r="AM620" i="6"/>
  <c r="AN393" i="6"/>
  <c r="AM393" i="6"/>
  <c r="AN21" i="6"/>
  <c r="AM21" i="6"/>
  <c r="AN31" i="6"/>
  <c r="AM31" i="6"/>
  <c r="AN784" i="6"/>
  <c r="AM784" i="6"/>
  <c r="AN863" i="6"/>
  <c r="AM863" i="6"/>
  <c r="AM256" i="6"/>
  <c r="AN256" i="6"/>
  <c r="AM302" i="6"/>
  <c r="AN302" i="6"/>
  <c r="AN93" i="6"/>
  <c r="AM93" i="6"/>
  <c r="AN41" i="6"/>
  <c r="AM41" i="6"/>
  <c r="AN912" i="6"/>
  <c r="AM912" i="6"/>
  <c r="AM649" i="6"/>
  <c r="AN649" i="6"/>
  <c r="AN564" i="6"/>
  <c r="AM564" i="6"/>
  <c r="AN187" i="6"/>
  <c r="AM187" i="6"/>
  <c r="AN5" i="6"/>
  <c r="AM5" i="6"/>
  <c r="AN950" i="6"/>
  <c r="AM950" i="6"/>
  <c r="AN689" i="6"/>
  <c r="AM689" i="6"/>
  <c r="AN418" i="6"/>
  <c r="AM418" i="6"/>
  <c r="AN648" i="6"/>
  <c r="AM648" i="6"/>
  <c r="AN43" i="6"/>
  <c r="AM43" i="6"/>
  <c r="AM150" i="6"/>
  <c r="AN150" i="6"/>
  <c r="AN845" i="6"/>
  <c r="AM845" i="6"/>
  <c r="AN397" i="6"/>
  <c r="AM397" i="6"/>
  <c r="AN466" i="6"/>
  <c r="AM466" i="6"/>
  <c r="AN319" i="6"/>
  <c r="AM319" i="6"/>
  <c r="AN390" i="6"/>
  <c r="AM390" i="6"/>
  <c r="AN625" i="6"/>
  <c r="AM625" i="6"/>
  <c r="AN507" i="6"/>
  <c r="AM507" i="6"/>
  <c r="AM385" i="6"/>
  <c r="AN385" i="6"/>
  <c r="AM276" i="6"/>
  <c r="AN276" i="6"/>
  <c r="AN714" i="6"/>
  <c r="AM714" i="6"/>
  <c r="AN778" i="6"/>
  <c r="AM778" i="6"/>
  <c r="AM255" i="6"/>
  <c r="AN255" i="6"/>
  <c r="AN163" i="6"/>
  <c r="AM163" i="6"/>
  <c r="AN32" i="6"/>
  <c r="AM32" i="6"/>
  <c r="AN414" i="6"/>
  <c r="AM414" i="6"/>
  <c r="AN724" i="6"/>
  <c r="AM724" i="6"/>
  <c r="AN764" i="6"/>
  <c r="AM764" i="6"/>
  <c r="AN253" i="6"/>
  <c r="AM253" i="6"/>
  <c r="AN525" i="6"/>
  <c r="AM525" i="6"/>
  <c r="AN184" i="6"/>
  <c r="AM184" i="6"/>
  <c r="AN898" i="6"/>
  <c r="AM898" i="6"/>
  <c r="AN962" i="6"/>
  <c r="AM962" i="6"/>
  <c r="AN899" i="6"/>
  <c r="AM899" i="6"/>
  <c r="AN536" i="6"/>
  <c r="AM536" i="6"/>
  <c r="AN384" i="6"/>
  <c r="AM384" i="6"/>
  <c r="AM170" i="6"/>
  <c r="AN170" i="6"/>
  <c r="AN330" i="6"/>
  <c r="AM330" i="6"/>
  <c r="AN961" i="6"/>
  <c r="AM961" i="6"/>
  <c r="AN747" i="6"/>
  <c r="AM747" i="6"/>
  <c r="AN628" i="6"/>
  <c r="AM628" i="6"/>
  <c r="AN704" i="6"/>
  <c r="AM704" i="6"/>
  <c r="AN730" i="6"/>
  <c r="AM730" i="6"/>
  <c r="AN413" i="6"/>
  <c r="AM413" i="6"/>
  <c r="AN908" i="6"/>
  <c r="AM908" i="6"/>
  <c r="AN562" i="6"/>
  <c r="AM562" i="6"/>
  <c r="AN80" i="6"/>
  <c r="AM80" i="6"/>
  <c r="AM47" i="6"/>
  <c r="AN47" i="6"/>
  <c r="AN289" i="6"/>
  <c r="AM289" i="6"/>
  <c r="AN226" i="6"/>
  <c r="AM226" i="6"/>
  <c r="AM177" i="6"/>
  <c r="AN177" i="6"/>
  <c r="AN242" i="6"/>
  <c r="AM242" i="6"/>
  <c r="AN370" i="6"/>
  <c r="AM370" i="6"/>
  <c r="AN372" i="6"/>
  <c r="AM372" i="6"/>
  <c r="AN654" i="6"/>
  <c r="AM654" i="6"/>
  <c r="AN336" i="6"/>
  <c r="AM336" i="6"/>
  <c r="AM192" i="6"/>
  <c r="AN192" i="6"/>
  <c r="AN538" i="6"/>
  <c r="AM538" i="6"/>
  <c r="AN640" i="6"/>
  <c r="AM640" i="6"/>
  <c r="AN303" i="6"/>
  <c r="AM303" i="6"/>
  <c r="AN848" i="6"/>
  <c r="AM848" i="6"/>
  <c r="AN522" i="6"/>
  <c r="AM522" i="6"/>
  <c r="AN941" i="6"/>
  <c r="AM941" i="6"/>
  <c r="AN595" i="6"/>
  <c r="AM595" i="6"/>
  <c r="AN558" i="6"/>
  <c r="AM558" i="6"/>
  <c r="AM40" i="6"/>
  <c r="AN40" i="6"/>
  <c r="AN37" i="6"/>
  <c r="AM37" i="6"/>
  <c r="AN860" i="6"/>
  <c r="AM860" i="6"/>
  <c r="AN501" i="6"/>
  <c r="AM501" i="6"/>
  <c r="AM282" i="6"/>
  <c r="AN282" i="6"/>
  <c r="AM142" i="6"/>
  <c r="AN142" i="6"/>
  <c r="AN158" i="6"/>
  <c r="AM158" i="6"/>
  <c r="AN997" i="6"/>
  <c r="AM997" i="6"/>
  <c r="AN790" i="6"/>
  <c r="AM790" i="6"/>
  <c r="AN283" i="6"/>
  <c r="AM283" i="6"/>
  <c r="AN569" i="6"/>
  <c r="AM569" i="6"/>
  <c r="AN63" i="6"/>
  <c r="AM63" i="6"/>
  <c r="AN395" i="6"/>
  <c r="AM395" i="6"/>
  <c r="AN518" i="6"/>
  <c r="AM518" i="6"/>
  <c r="AN906" i="6"/>
  <c r="AM906" i="6"/>
  <c r="AN211" i="6"/>
  <c r="AM211" i="6"/>
  <c r="AM327" i="6"/>
  <c r="AN327" i="6"/>
  <c r="AN909" i="6"/>
  <c r="AM909" i="6"/>
  <c r="AN508" i="6"/>
  <c r="AM508" i="6"/>
  <c r="AN750" i="6"/>
  <c r="AM750" i="6"/>
  <c r="AN667" i="6"/>
  <c r="AM667" i="6"/>
  <c r="AN515" i="6"/>
  <c r="AM515" i="6"/>
  <c r="AM120" i="6"/>
  <c r="AN120" i="6"/>
  <c r="AN903" i="6"/>
  <c r="AM903" i="6"/>
  <c r="AN437" i="6"/>
  <c r="AM437" i="6"/>
  <c r="AN234" i="6"/>
  <c r="AM234" i="6"/>
  <c r="AN785" i="6"/>
  <c r="AM785" i="6"/>
  <c r="AN431" i="6"/>
  <c r="AM431" i="6"/>
  <c r="AN189" i="6"/>
  <c r="AM189" i="6"/>
  <c r="AN53" i="6"/>
  <c r="AM53" i="6"/>
  <c r="AN842" i="6"/>
  <c r="AM842" i="6"/>
  <c r="AM495" i="6"/>
  <c r="AN495" i="6"/>
  <c r="AN641" i="6"/>
  <c r="AM641" i="6"/>
  <c r="AN218" i="6"/>
  <c r="AM218" i="6"/>
  <c r="AM374" i="6"/>
  <c r="AN374" i="6"/>
  <c r="AM149" i="6"/>
  <c r="AN149" i="6"/>
  <c r="AM130" i="6"/>
  <c r="AN130" i="6"/>
  <c r="AN933" i="6"/>
  <c r="AM933" i="6"/>
  <c r="AN809" i="6"/>
  <c r="AM809" i="6"/>
  <c r="AN543" i="6"/>
  <c r="AM543" i="6"/>
  <c r="AN502" i="6"/>
  <c r="AM502" i="6"/>
  <c r="AN154" i="6"/>
  <c r="AM154" i="6"/>
  <c r="AN984" i="6"/>
  <c r="AM984" i="6"/>
  <c r="AN895" i="6"/>
  <c r="AM895" i="6"/>
  <c r="AN524" i="6"/>
  <c r="AM524" i="6"/>
  <c r="AN748" i="6"/>
  <c r="AM748" i="6"/>
  <c r="AN606" i="6"/>
  <c r="AM606" i="6"/>
  <c r="AM477" i="6"/>
  <c r="AN477" i="6"/>
  <c r="AN275" i="6"/>
  <c r="AM275" i="6"/>
  <c r="AN82" i="6"/>
  <c r="AM82" i="6"/>
  <c r="AN873" i="6"/>
  <c r="AM873" i="6"/>
  <c r="AN50" i="6"/>
  <c r="AM50" i="6"/>
  <c r="AM15" i="6"/>
  <c r="AN15" i="6"/>
  <c r="AN396" i="6"/>
  <c r="AM396" i="6"/>
  <c r="AN766" i="6"/>
  <c r="AM766" i="6"/>
  <c r="AN269" i="6"/>
  <c r="AM269" i="6"/>
  <c r="AN506" i="6"/>
  <c r="AM506" i="6"/>
  <c r="AN557" i="6"/>
  <c r="AM557" i="6"/>
  <c r="AN138" i="6"/>
  <c r="AM138" i="6"/>
  <c r="AN992" i="6"/>
  <c r="AM992" i="6"/>
  <c r="AN91" i="6"/>
  <c r="AM91" i="6"/>
  <c r="AN308" i="6"/>
  <c r="AM308" i="6"/>
  <c r="AN358" i="6"/>
  <c r="AM358" i="6"/>
  <c r="AN3" i="6"/>
  <c r="AM3" i="6"/>
  <c r="AM381" i="6"/>
  <c r="AN381" i="6"/>
  <c r="AN197" i="6"/>
  <c r="AM197" i="6"/>
  <c r="AM45" i="6"/>
  <c r="AN45" i="6"/>
  <c r="AM71" i="6"/>
  <c r="AN71" i="6"/>
  <c r="AN521" i="6"/>
  <c r="AM521" i="6"/>
  <c r="AN368" i="6"/>
  <c r="AM368" i="6"/>
  <c r="AN498" i="6"/>
  <c r="AM498" i="6"/>
  <c r="AN251" i="6"/>
  <c r="AM251" i="6"/>
  <c r="AM128" i="6"/>
  <c r="AN128" i="6"/>
  <c r="AM424" i="6"/>
  <c r="AN424" i="6"/>
  <c r="AN500" i="6"/>
  <c r="AM500" i="6"/>
  <c r="AN945" i="6"/>
  <c r="AM945" i="6"/>
  <c r="AN887" i="6"/>
  <c r="AM887" i="6"/>
  <c r="AN761" i="6"/>
  <c r="AM761" i="6"/>
  <c r="AM219" i="6"/>
  <c r="AN219" i="6"/>
  <c r="AN423" i="6"/>
  <c r="AM423" i="6"/>
  <c r="AN715" i="6"/>
  <c r="AM715" i="6"/>
  <c r="AN109" i="6"/>
  <c r="AM109" i="6"/>
  <c r="AN10" i="6"/>
  <c r="AM10" i="6"/>
  <c r="AN822" i="6"/>
  <c r="AM822" i="6"/>
  <c r="AM663" i="6"/>
  <c r="AN663" i="6"/>
  <c r="AN917" i="6"/>
  <c r="AM917" i="6"/>
  <c r="AN333" i="6"/>
  <c r="AM333" i="6"/>
  <c r="AM57" i="6"/>
  <c r="AN57" i="6"/>
  <c r="AN849" i="6"/>
  <c r="AM849" i="6"/>
  <c r="AN514" i="6"/>
  <c r="AM514" i="6"/>
  <c r="AN111" i="6"/>
  <c r="AM111" i="6"/>
  <c r="AN771" i="6"/>
  <c r="AM771" i="6"/>
  <c r="AN144" i="6"/>
  <c r="AM144" i="6"/>
  <c r="AN556" i="6"/>
  <c r="AM556" i="6"/>
  <c r="AM405" i="6"/>
  <c r="AN405" i="6"/>
  <c r="AM277" i="6"/>
  <c r="AN277" i="6"/>
  <c r="AN910" i="6"/>
  <c r="AM910" i="6"/>
  <c r="AN367" i="6"/>
  <c r="AM367" i="6"/>
  <c r="AN637" i="6"/>
  <c r="AM637" i="6"/>
  <c r="AN329" i="6"/>
  <c r="AM329" i="6"/>
  <c r="AM97" i="6"/>
  <c r="AN97" i="6"/>
  <c r="AN534" i="6"/>
  <c r="AM534" i="6"/>
  <c r="AN627" i="6"/>
  <c r="AM627" i="6"/>
  <c r="AN568" i="6"/>
  <c r="AM568" i="6"/>
  <c r="AN366" i="6"/>
  <c r="AM366" i="6"/>
  <c r="AM92" i="6"/>
  <c r="AN92" i="6"/>
  <c r="AM292" i="6"/>
  <c r="AN292" i="6"/>
  <c r="AN810" i="6"/>
  <c r="AM810" i="6"/>
  <c r="AN740" i="6"/>
  <c r="AM740" i="6"/>
  <c r="AN223" i="6"/>
  <c r="AM223" i="6"/>
  <c r="AM449" i="6"/>
  <c r="AN449" i="6"/>
  <c r="AN893" i="6"/>
  <c r="AM893" i="6"/>
  <c r="AN561" i="6"/>
  <c r="AM561" i="6"/>
  <c r="AM298" i="6"/>
  <c r="AN298" i="6"/>
  <c r="AN84" i="6"/>
  <c r="AM84" i="6"/>
  <c r="AN161" i="6"/>
  <c r="AM161" i="6"/>
  <c r="AM164" i="6"/>
  <c r="AN164" i="6"/>
  <c r="AN841" i="6"/>
  <c r="AM841" i="6"/>
  <c r="AN988" i="6"/>
  <c r="AM988" i="6"/>
  <c r="AN831" i="6"/>
  <c r="AM831" i="6"/>
  <c r="AN765" i="6"/>
  <c r="AM765" i="6"/>
  <c r="AM471" i="6"/>
  <c r="AN471" i="6"/>
  <c r="AM354" i="6"/>
  <c r="AN354" i="6"/>
  <c r="AN902" i="6"/>
  <c r="AM902" i="6"/>
  <c r="AN803" i="6"/>
  <c r="AM803" i="6"/>
  <c r="AN351" i="6"/>
  <c r="AM351" i="6"/>
  <c r="AM36" i="6"/>
  <c r="AN36" i="6"/>
  <c r="AN205" i="6"/>
  <c r="AM205" i="6"/>
  <c r="AN869" i="6"/>
  <c r="AM869" i="6"/>
  <c r="AN616" i="6"/>
  <c r="AM616" i="6"/>
  <c r="AN419" i="6"/>
  <c r="AM419" i="6"/>
  <c r="AN647" i="6"/>
  <c r="AM647" i="6"/>
  <c r="AN200" i="6"/>
  <c r="AM200" i="6"/>
  <c r="AM123" i="6"/>
  <c r="AN123" i="6"/>
  <c r="AN844" i="6"/>
  <c r="AM844" i="6"/>
  <c r="AN821" i="6"/>
  <c r="AM821" i="6"/>
  <c r="AN674" i="6"/>
  <c r="AM674" i="6"/>
  <c r="AM452" i="6"/>
  <c r="AN452" i="6"/>
  <c r="AN268" i="6"/>
  <c r="AM268" i="6"/>
  <c r="AN661" i="6"/>
  <c r="AM661" i="6"/>
  <c r="AN582" i="6"/>
  <c r="AM582" i="6"/>
  <c r="AN67" i="6"/>
  <c r="AM67" i="6"/>
  <c r="AN948" i="6"/>
  <c r="AM948" i="6"/>
  <c r="AN718" i="6"/>
  <c r="AM718" i="6"/>
  <c r="AN782" i="6"/>
  <c r="AM782" i="6"/>
  <c r="AN651" i="6"/>
  <c r="AM651" i="6"/>
  <c r="AN943" i="6"/>
  <c r="AM943" i="6"/>
  <c r="AM656" i="6"/>
  <c r="AN656" i="6"/>
  <c r="AN552" i="6"/>
  <c r="AM552" i="6"/>
  <c r="AM421" i="6"/>
  <c r="AN421" i="6"/>
  <c r="AN258" i="6"/>
  <c r="AM258" i="6"/>
  <c r="AM875" i="6"/>
  <c r="AN875" i="6"/>
  <c r="AN913" i="6"/>
  <c r="AM913" i="6"/>
  <c r="AN360" i="6"/>
  <c r="AM360" i="6"/>
  <c r="AN998" i="6"/>
  <c r="AM998" i="6"/>
  <c r="AM596" i="6"/>
  <c r="AN596" i="6"/>
  <c r="AM425" i="6"/>
  <c r="AN425" i="6"/>
  <c r="AM98" i="6"/>
  <c r="AN98" i="6"/>
  <c r="AN250" i="6"/>
  <c r="AM250" i="6"/>
  <c r="AN976" i="6"/>
  <c r="AM976" i="6"/>
  <c r="AN889" i="6"/>
  <c r="AM889" i="6"/>
  <c r="AN107" i="6"/>
  <c r="AM107" i="6"/>
  <c r="AN169" i="6"/>
  <c r="AM169" i="6"/>
  <c r="AM20" i="6"/>
  <c r="AN20" i="6"/>
  <c r="AN35" i="6"/>
  <c r="AM35" i="6"/>
  <c r="AN861" i="6"/>
  <c r="AM861" i="6"/>
  <c r="AM27" i="6"/>
  <c r="AN27" i="6"/>
  <c r="AN33" i="6"/>
  <c r="AM33" i="6"/>
  <c r="AM167" i="6"/>
  <c r="AN167" i="6"/>
  <c r="AN981" i="6"/>
  <c r="AM981" i="6"/>
  <c r="AN859" i="6"/>
  <c r="AM859" i="6"/>
  <c r="AN537" i="6"/>
  <c r="AM537" i="6"/>
  <c r="AN617" i="6"/>
  <c r="AM617" i="6"/>
  <c r="AN137" i="6"/>
  <c r="AM137" i="6"/>
  <c r="AN808" i="6"/>
  <c r="AM808" i="6"/>
  <c r="AN460" i="6"/>
  <c r="AM460" i="6"/>
  <c r="AN540" i="6"/>
  <c r="AM540" i="6"/>
  <c r="AM577" i="6"/>
  <c r="AN577" i="6"/>
  <c r="AM94" i="6"/>
  <c r="AN94" i="6"/>
  <c r="AN270" i="6"/>
  <c r="AM270" i="6"/>
  <c r="AN732" i="6"/>
  <c r="AM732" i="6"/>
  <c r="AN119" i="6"/>
  <c r="AM119" i="6"/>
  <c r="AN87" i="6"/>
  <c r="AM87" i="6"/>
  <c r="AN486" i="6"/>
  <c r="AM486" i="6"/>
  <c r="AN14" i="6"/>
  <c r="AM14" i="6"/>
  <c r="AN237" i="6"/>
  <c r="AM237" i="6"/>
  <c r="AN965" i="6"/>
  <c r="AM965" i="6"/>
  <c r="AN832" i="6"/>
  <c r="AM832" i="6"/>
  <c r="AN734" i="6"/>
  <c r="AM734" i="6"/>
  <c r="AM178" i="6"/>
  <c r="AN178" i="6"/>
  <c r="AN877" i="6"/>
  <c r="AM877" i="6"/>
  <c r="AN800" i="6"/>
  <c r="AM800" i="6"/>
  <c r="AN214" i="6"/>
  <c r="AM214" i="6"/>
  <c r="AN868" i="6"/>
  <c r="AM868" i="6"/>
  <c r="AN935" i="6"/>
  <c r="AM935" i="6"/>
  <c r="AN793" i="6"/>
  <c r="AM793" i="6"/>
  <c r="AN642" i="6"/>
  <c r="AM642" i="6"/>
  <c r="AM89" i="6"/>
  <c r="AN89" i="6"/>
  <c r="AN864" i="6"/>
  <c r="AM864" i="6"/>
  <c r="AM448" i="6"/>
  <c r="AN448" i="6"/>
  <c r="AM294" i="6"/>
  <c r="AN294" i="6"/>
  <c r="AN221" i="6"/>
  <c r="AM221" i="6"/>
  <c r="AN812" i="6"/>
  <c r="AM812" i="6"/>
  <c r="AM299" i="6"/>
  <c r="AN299" i="6"/>
  <c r="AN680" i="6"/>
  <c r="AM680" i="6"/>
  <c r="AN108" i="6"/>
  <c r="AM108" i="6"/>
  <c r="AN753" i="6"/>
  <c r="AM753" i="6"/>
  <c r="AN650" i="6"/>
  <c r="AM650" i="6"/>
  <c r="AN513" i="6"/>
  <c r="AM513" i="6"/>
  <c r="AN114" i="6"/>
  <c r="AM114" i="6"/>
  <c r="AN986" i="6"/>
  <c r="AM986" i="6"/>
  <c r="AN698" i="6"/>
  <c r="AM698" i="6"/>
  <c r="AM38" i="6"/>
  <c r="AN38" i="6"/>
  <c r="AN987" i="6"/>
  <c r="AM987" i="6"/>
  <c r="AN378" i="6"/>
  <c r="AM378" i="6"/>
  <c r="AN618" i="6"/>
  <c r="AM618" i="6"/>
  <c r="AM446" i="6"/>
  <c r="AN446" i="6"/>
  <c r="AN982" i="6"/>
  <c r="AM982" i="6"/>
  <c r="AN235" i="6"/>
  <c r="AM235" i="6"/>
  <c r="AN476" i="6"/>
  <c r="AM476" i="6"/>
  <c r="AN993" i="6"/>
  <c r="AM993" i="6"/>
  <c r="AN904" i="6"/>
  <c r="AM904" i="6"/>
  <c r="AN699" i="6"/>
  <c r="AM699" i="6"/>
  <c r="AN512" i="6"/>
  <c r="AM512" i="6"/>
  <c r="AN26" i="6"/>
  <c r="AM26" i="6"/>
  <c r="AN185" i="6"/>
  <c r="AM185" i="6"/>
  <c r="AM820" i="6"/>
  <c r="AN820" i="6"/>
  <c r="AM444" i="6"/>
  <c r="AN444" i="6"/>
  <c r="AN54" i="6"/>
  <c r="AM54" i="6"/>
  <c r="AN155" i="6"/>
  <c r="AM155" i="6"/>
  <c r="BF115" i="6"/>
  <c r="BF8" i="6"/>
  <c r="BI6" i="6"/>
  <c r="AP50" i="5"/>
  <c r="AN572" i="5"/>
  <c r="AM366" i="5"/>
  <c r="AJ56" i="5"/>
  <c r="AP572" i="5"/>
  <c r="AJ158" i="5"/>
  <c r="AN155" i="5"/>
  <c r="AK697" i="5"/>
  <c r="AJ273" i="5"/>
  <c r="AM380" i="5"/>
  <c r="AM158" i="5"/>
  <c r="AO155" i="5"/>
  <c r="AL368" i="5"/>
  <c r="AK223" i="5"/>
  <c r="AO96" i="5"/>
  <c r="AL697" i="5"/>
  <c r="AJ879" i="5"/>
  <c r="AO272" i="5"/>
  <c r="AP677" i="5"/>
  <c r="AL155" i="5"/>
  <c r="AM368" i="5"/>
  <c r="AL223" i="5"/>
  <c r="AK96" i="5"/>
  <c r="AM32" i="5"/>
  <c r="AJ323" i="5"/>
  <c r="AM155" i="5"/>
  <c r="AM136" i="5"/>
  <c r="AN223" i="5"/>
  <c r="AL96" i="5"/>
  <c r="AN32" i="5"/>
  <c r="AP398" i="5"/>
  <c r="AK91" i="5"/>
  <c r="AN136" i="5"/>
  <c r="AP223" i="5"/>
  <c r="AL50" i="5"/>
  <c r="AM572" i="5"/>
  <c r="AP32" i="5"/>
  <c r="AO766" i="5"/>
  <c r="AJ223" i="5"/>
  <c r="AM50" i="5"/>
  <c r="AJ572" i="5"/>
  <c r="AJ32" i="5"/>
  <c r="AN50" i="5"/>
  <c r="AK572" i="5"/>
  <c r="AL32" i="5"/>
  <c r="AO50" i="5"/>
  <c r="AL572" i="5"/>
  <c r="AN708" i="5"/>
  <c r="AO398" i="5"/>
  <c r="AJ593" i="5"/>
  <c r="AJ707" i="5"/>
  <c r="AL366" i="5"/>
  <c r="AM768" i="5"/>
  <c r="AO396" i="5"/>
  <c r="AP323" i="5"/>
  <c r="AO586" i="5"/>
  <c r="AN677" i="5"/>
  <c r="AM865" i="5"/>
  <c r="AO487" i="5"/>
  <c r="AO4" i="5"/>
  <c r="AK708" i="5"/>
  <c r="AK303" i="5"/>
  <c r="AJ272" i="5"/>
  <c r="AL593" i="5"/>
  <c r="AP662" i="5"/>
  <c r="AO366" i="5"/>
  <c r="AP768" i="5"/>
  <c r="AL323" i="5"/>
  <c r="AJ782" i="5"/>
  <c r="AN865" i="5"/>
  <c r="AL145" i="5"/>
  <c r="AK22" i="5"/>
  <c r="AO368" i="5"/>
  <c r="AJ833" i="5"/>
  <c r="AJ78" i="5"/>
  <c r="AN719" i="5"/>
  <c r="AP273" i="5"/>
  <c r="AJ303" i="5"/>
  <c r="AL303" i="5"/>
  <c r="AL787" i="5"/>
  <c r="AM593" i="5"/>
  <c r="AJ343" i="5"/>
  <c r="AK662" i="5"/>
  <c r="AP366" i="5"/>
  <c r="AJ961" i="5"/>
  <c r="AN323" i="5"/>
  <c r="AK782" i="5"/>
  <c r="AM145" i="5"/>
  <c r="AM22" i="5"/>
  <c r="AL756" i="5"/>
  <c r="AN368" i="5"/>
  <c r="AJ53" i="5"/>
  <c r="AK833" i="5"/>
  <c r="AK78" i="5"/>
  <c r="AJ719" i="5"/>
  <c r="AL273" i="5"/>
  <c r="AP272" i="5"/>
  <c r="AM303" i="5"/>
  <c r="AN787" i="5"/>
  <c r="AN593" i="5"/>
  <c r="AM343" i="5"/>
  <c r="AK961" i="5"/>
  <c r="AO323" i="5"/>
  <c r="AM20" i="5"/>
  <c r="AL782" i="5"/>
  <c r="AK509" i="5"/>
  <c r="AN145" i="5"/>
  <c r="AN22" i="5"/>
  <c r="AM756" i="5"/>
  <c r="AP368" i="5"/>
  <c r="AL53" i="5"/>
  <c r="AL833" i="5"/>
  <c r="AN273" i="5"/>
  <c r="AN366" i="5"/>
  <c r="AN303" i="5"/>
  <c r="AO787" i="5"/>
  <c r="AN547" i="5"/>
  <c r="AP593" i="5"/>
  <c r="AK343" i="5"/>
  <c r="AL961" i="5"/>
  <c r="AM782" i="5"/>
  <c r="AJ509" i="5"/>
  <c r="AO145" i="5"/>
  <c r="AO22" i="5"/>
  <c r="AJ368" i="5"/>
  <c r="AM53" i="5"/>
  <c r="AN246" i="5"/>
  <c r="AO303" i="5"/>
  <c r="AP787" i="5"/>
  <c r="AJ547" i="5"/>
  <c r="AL343" i="5"/>
  <c r="AM961" i="5"/>
  <c r="AN782" i="5"/>
  <c r="AL509" i="5"/>
  <c r="AK942" i="5"/>
  <c r="AP145" i="5"/>
  <c r="AK383" i="5"/>
  <c r="AL22" i="5"/>
  <c r="AK368" i="5"/>
  <c r="AK323" i="5"/>
  <c r="AP303" i="5"/>
  <c r="AK547" i="5"/>
  <c r="AN343" i="5"/>
  <c r="AN961" i="5"/>
  <c r="AM364" i="5"/>
  <c r="AO431" i="5"/>
  <c r="AM509" i="5"/>
  <c r="AL942" i="5"/>
  <c r="AJ383" i="5"/>
  <c r="AP22" i="5"/>
  <c r="AO756" i="5"/>
  <c r="AO833" i="5"/>
  <c r="AN178" i="5"/>
  <c r="AL547" i="5"/>
  <c r="AO343" i="5"/>
  <c r="AO961" i="5"/>
  <c r="AP364" i="5"/>
  <c r="AP431" i="5"/>
  <c r="AN509" i="5"/>
  <c r="AM942" i="5"/>
  <c r="AL383" i="5"/>
  <c r="AJ756" i="5"/>
  <c r="AP833" i="5"/>
  <c r="AO178" i="5"/>
  <c r="AM547" i="5"/>
  <c r="AP343" i="5"/>
  <c r="AK707" i="5"/>
  <c r="AM342" i="5"/>
  <c r="AP961" i="5"/>
  <c r="AJ431" i="5"/>
  <c r="AO509" i="5"/>
  <c r="AN942" i="5"/>
  <c r="AM383" i="5"/>
  <c r="AJ487" i="5"/>
  <c r="AK756" i="5"/>
  <c r="AN374" i="5"/>
  <c r="AJ52" i="5"/>
  <c r="AL398" i="5"/>
  <c r="AO547" i="5"/>
  <c r="AL707" i="5"/>
  <c r="AJ396" i="5"/>
  <c r="AL586" i="5"/>
  <c r="AL431" i="5"/>
  <c r="AP509" i="5"/>
  <c r="AO942" i="5"/>
  <c r="AN383" i="5"/>
  <c r="AP487" i="5"/>
  <c r="AK52" i="5"/>
  <c r="AJ696" i="5"/>
  <c r="AJ398" i="5"/>
  <c r="AP547" i="5"/>
  <c r="AN707" i="5"/>
  <c r="AK396" i="5"/>
  <c r="AJ586" i="5"/>
  <c r="AP942" i="5"/>
  <c r="AO383" i="5"/>
  <c r="AK487" i="5"/>
  <c r="AJ4" i="5"/>
  <c r="AJ708" i="5"/>
  <c r="AK398" i="5"/>
  <c r="AO707" i="5"/>
  <c r="AJ768" i="5"/>
  <c r="AL396" i="5"/>
  <c r="AK586" i="5"/>
  <c r="AO677" i="5"/>
  <c r="AJ942" i="5"/>
  <c r="AJ865" i="5"/>
  <c r="AP383" i="5"/>
  <c r="AL487" i="5"/>
  <c r="AN52" i="5"/>
  <c r="AO411" i="5"/>
  <c r="AL4" i="5"/>
  <c r="AL708" i="5"/>
  <c r="AM398" i="5"/>
  <c r="AM707" i="5"/>
  <c r="AJ366" i="5"/>
  <c r="AK768" i="5"/>
  <c r="AM396" i="5"/>
  <c r="AM586" i="5"/>
  <c r="AK677" i="5"/>
  <c r="AK865" i="5"/>
  <c r="AM487" i="5"/>
  <c r="AO52" i="5"/>
  <c r="AJ411" i="5"/>
  <c r="AM4" i="5"/>
  <c r="AM708" i="5"/>
  <c r="AN398" i="5"/>
  <c r="AP707" i="5"/>
  <c r="AK366" i="5"/>
  <c r="AL768" i="5"/>
  <c r="AN396" i="5"/>
  <c r="AM323" i="5"/>
  <c r="AN586" i="5"/>
  <c r="AM677" i="5"/>
  <c r="AL865" i="5"/>
  <c r="AN487" i="5"/>
  <c r="AL52" i="5"/>
  <c r="AN4" i="5"/>
  <c r="AL161" i="5"/>
  <c r="AQ161" i="5"/>
  <c r="AW161" i="5" s="1"/>
  <c r="AN512" i="5"/>
  <c r="AQ512" i="5"/>
  <c r="AW512" i="5" s="1"/>
  <c r="AP802" i="5"/>
  <c r="AQ802" i="5"/>
  <c r="AW802" i="5" s="1"/>
  <c r="AP1001" i="5"/>
  <c r="AQ1001" i="5"/>
  <c r="AW1001" i="5" s="1"/>
  <c r="AJ254" i="5"/>
  <c r="AQ254" i="5"/>
  <c r="AW254" i="5" s="1"/>
  <c r="AP525" i="5"/>
  <c r="AQ525" i="5"/>
  <c r="AW525" i="5" s="1"/>
  <c r="AJ773" i="5"/>
  <c r="AQ773" i="5"/>
  <c r="AW773" i="5" s="1"/>
  <c r="AM264" i="5"/>
  <c r="AQ264" i="5"/>
  <c r="AW264" i="5" s="1"/>
  <c r="AO46" i="5"/>
  <c r="AQ46" i="5"/>
  <c r="AW46" i="5" s="1"/>
  <c r="AP301" i="5"/>
  <c r="AQ301" i="5"/>
  <c r="AW301" i="5" s="1"/>
  <c r="AK895" i="5"/>
  <c r="AQ895" i="5"/>
  <c r="AW895" i="5" s="1"/>
  <c r="AK488" i="5"/>
  <c r="AQ488" i="5"/>
  <c r="AW488" i="5" s="1"/>
  <c r="AL973" i="5"/>
  <c r="AQ973" i="5"/>
  <c r="AW973" i="5" s="1"/>
  <c r="AK846" i="5"/>
  <c r="AQ846" i="5"/>
  <c r="AW846" i="5" s="1"/>
  <c r="AP562" i="5"/>
  <c r="AQ562" i="5"/>
  <c r="AW562" i="5" s="1"/>
  <c r="AK481" i="5"/>
  <c r="AQ481" i="5"/>
  <c r="AW481" i="5" s="1"/>
  <c r="AP150" i="5"/>
  <c r="AQ150" i="5"/>
  <c r="AW150" i="5" s="1"/>
  <c r="AN720" i="5"/>
  <c r="AM787" i="5"/>
  <c r="AM311" i="5"/>
  <c r="AO690" i="5"/>
  <c r="AP149" i="5"/>
  <c r="AM645" i="5"/>
  <c r="AK698" i="5"/>
  <c r="AM199" i="5"/>
  <c r="AM838" i="5"/>
  <c r="AM314" i="5"/>
  <c r="AK963" i="5"/>
  <c r="AM703" i="5"/>
  <c r="AQ703" i="5"/>
  <c r="AW703" i="5" s="1"/>
  <c r="AJ765" i="5"/>
  <c r="AQ765" i="5"/>
  <c r="AW765" i="5" s="1"/>
  <c r="AM74" i="5"/>
  <c r="AQ74" i="5"/>
  <c r="AW74" i="5" s="1"/>
  <c r="AJ840" i="5"/>
  <c r="AQ840" i="5"/>
  <c r="AW840" i="5" s="1"/>
  <c r="AP668" i="5"/>
  <c r="AQ668" i="5"/>
  <c r="AW668" i="5" s="1"/>
  <c r="AO442" i="5"/>
  <c r="AQ442" i="5"/>
  <c r="AW442" i="5" s="1"/>
  <c r="AJ529" i="5"/>
  <c r="AQ529" i="5"/>
  <c r="AW529" i="5" s="1"/>
  <c r="AP26" i="5"/>
  <c r="AQ26" i="5"/>
  <c r="AW26" i="5" s="1"/>
  <c r="AK81" i="5"/>
  <c r="AQ81" i="5"/>
  <c r="AW81" i="5" s="1"/>
  <c r="AK70" i="5"/>
  <c r="AQ70" i="5"/>
  <c r="AW70" i="5" s="1"/>
  <c r="AL889" i="5"/>
  <c r="AQ889" i="5"/>
  <c r="AW889" i="5" s="1"/>
  <c r="AO390" i="5"/>
  <c r="AQ390" i="5"/>
  <c r="AW390" i="5" s="1"/>
  <c r="AP84" i="5"/>
  <c r="AQ84" i="5"/>
  <c r="AW84" i="5" s="1"/>
  <c r="AO554" i="5"/>
  <c r="AQ554" i="5"/>
  <c r="AW554" i="5" s="1"/>
  <c r="AK358" i="5"/>
  <c r="AQ358" i="5"/>
  <c r="AW358" i="5" s="1"/>
  <c r="AP705" i="5"/>
  <c r="AQ705" i="5"/>
  <c r="AW705" i="5" s="1"/>
  <c r="AK113" i="5"/>
  <c r="AQ113" i="5"/>
  <c r="AW113" i="5" s="1"/>
  <c r="AJ836" i="5"/>
  <c r="AQ836" i="5"/>
  <c r="AW836" i="5" s="1"/>
  <c r="AM575" i="5"/>
  <c r="AQ575" i="5"/>
  <c r="AW575" i="5" s="1"/>
  <c r="AN248" i="5"/>
  <c r="AQ248" i="5"/>
  <c r="AW248" i="5" s="1"/>
  <c r="AK868" i="5"/>
  <c r="AQ868" i="5"/>
  <c r="AW868" i="5" s="1"/>
  <c r="AP213" i="5"/>
  <c r="AQ213" i="5"/>
  <c r="AW213" i="5" s="1"/>
  <c r="AO877" i="5"/>
  <c r="AQ877" i="5"/>
  <c r="AW877" i="5" s="1"/>
  <c r="AM423" i="5"/>
  <c r="AQ423" i="5"/>
  <c r="AW423" i="5" s="1"/>
  <c r="AP992" i="5"/>
  <c r="AQ992" i="5"/>
  <c r="AW992" i="5" s="1"/>
  <c r="AP279" i="5"/>
  <c r="AQ279" i="5"/>
  <c r="AW279" i="5" s="1"/>
  <c r="AJ395" i="5"/>
  <c r="AQ395" i="5"/>
  <c r="AW395" i="5" s="1"/>
  <c r="AP91" i="5"/>
  <c r="AQ91" i="5"/>
  <c r="AW91" i="5" s="1"/>
  <c r="AL955" i="5"/>
  <c r="AQ955" i="5"/>
  <c r="AW955" i="5" s="1"/>
  <c r="AN541" i="5"/>
  <c r="AQ541" i="5"/>
  <c r="AW541" i="5" s="1"/>
  <c r="AO925" i="5"/>
  <c r="AQ925" i="5"/>
  <c r="AW925" i="5" s="1"/>
  <c r="AO751" i="5"/>
  <c r="AQ751" i="5"/>
  <c r="AW751" i="5" s="1"/>
  <c r="AM241" i="5"/>
  <c r="AQ241" i="5"/>
  <c r="AW241" i="5" s="1"/>
  <c r="AK459" i="5"/>
  <c r="AQ459" i="5"/>
  <c r="AW459" i="5" s="1"/>
  <c r="AP700" i="5"/>
  <c r="AQ700" i="5"/>
  <c r="AW700" i="5" s="1"/>
  <c r="AN458" i="5"/>
  <c r="AQ458" i="5"/>
  <c r="AW458" i="5" s="1"/>
  <c r="AP308" i="5"/>
  <c r="AQ308" i="5"/>
  <c r="AW308" i="5" s="1"/>
  <c r="AN643" i="5"/>
  <c r="AQ643" i="5"/>
  <c r="AW643" i="5" s="1"/>
  <c r="AP492" i="5"/>
  <c r="AQ492" i="5"/>
  <c r="AW492" i="5" s="1"/>
  <c r="AM360" i="5"/>
  <c r="AQ360" i="5"/>
  <c r="AW360" i="5" s="1"/>
  <c r="AN652" i="5"/>
  <c r="AQ652" i="5"/>
  <c r="AW652" i="5" s="1"/>
  <c r="AN769" i="5"/>
  <c r="AQ769" i="5"/>
  <c r="AW769" i="5" s="1"/>
  <c r="AK245" i="5"/>
  <c r="AQ245" i="5"/>
  <c r="AW245" i="5" s="1"/>
  <c r="AP121" i="5"/>
  <c r="AQ121" i="5"/>
  <c r="AW121" i="5" s="1"/>
  <c r="AO646" i="5"/>
  <c r="AQ646" i="5"/>
  <c r="AW646" i="5" s="1"/>
  <c r="AM741" i="5"/>
  <c r="AQ741" i="5"/>
  <c r="AW741" i="5" s="1"/>
  <c r="AL738" i="5"/>
  <c r="AQ738" i="5"/>
  <c r="AW738" i="5" s="1"/>
  <c r="AN404" i="5"/>
  <c r="AQ404" i="5"/>
  <c r="AW404" i="5" s="1"/>
  <c r="AN714" i="5"/>
  <c r="AQ714" i="5"/>
  <c r="AW714" i="5" s="1"/>
  <c r="AO907" i="5"/>
  <c r="AQ907" i="5"/>
  <c r="AW907" i="5" s="1"/>
  <c r="AN616" i="5"/>
  <c r="AQ616" i="5"/>
  <c r="AW616" i="5" s="1"/>
  <c r="AP915" i="5"/>
  <c r="AQ915" i="5"/>
  <c r="AW915" i="5" s="1"/>
  <c r="AP969" i="5"/>
  <c r="AQ969" i="5"/>
  <c r="AW969" i="5" s="1"/>
  <c r="AJ380" i="5"/>
  <c r="AQ380" i="5"/>
  <c r="AW380" i="5" s="1"/>
  <c r="AN725" i="5"/>
  <c r="AQ725" i="5"/>
  <c r="AW725" i="5" s="1"/>
  <c r="AP409" i="5"/>
  <c r="AQ409" i="5"/>
  <c r="AW409" i="5" s="1"/>
  <c r="AL103" i="5"/>
  <c r="AQ103" i="5"/>
  <c r="AW103" i="5" s="1"/>
  <c r="AK493" i="5"/>
  <c r="AQ493" i="5"/>
  <c r="AW493" i="5" s="1"/>
  <c r="AP821" i="5"/>
  <c r="AQ821" i="5"/>
  <c r="AW821" i="5" s="1"/>
  <c r="AP579" i="5"/>
  <c r="AQ579" i="5"/>
  <c r="AW579" i="5" s="1"/>
  <c r="AJ79" i="5"/>
  <c r="AQ79" i="5"/>
  <c r="AW79" i="5" s="1"/>
  <c r="AL635" i="5"/>
  <c r="AQ635" i="5"/>
  <c r="AW635" i="5" s="1"/>
  <c r="AP16" i="5"/>
  <c r="AQ16" i="5"/>
  <c r="AW16" i="5" s="1"/>
  <c r="AP670" i="5"/>
  <c r="AQ670" i="5"/>
  <c r="AW670" i="5" s="1"/>
  <c r="AO904" i="5"/>
  <c r="AQ904" i="5"/>
  <c r="AW904" i="5" s="1"/>
  <c r="AK826" i="5"/>
  <c r="AQ826" i="5"/>
  <c r="AW826" i="5" s="1"/>
  <c r="AP477" i="5"/>
  <c r="AQ477" i="5"/>
  <c r="AW477" i="5" s="1"/>
  <c r="AN252" i="5"/>
  <c r="AQ252" i="5"/>
  <c r="AW252" i="5" s="1"/>
  <c r="AL867" i="5"/>
  <c r="AQ867" i="5"/>
  <c r="AW867" i="5" s="1"/>
  <c r="AL954" i="5"/>
  <c r="AQ954" i="5"/>
  <c r="AW954" i="5" s="1"/>
  <c r="AM581" i="5"/>
  <c r="AQ581" i="5"/>
  <c r="AW581" i="5" s="1"/>
  <c r="AL878" i="5"/>
  <c r="AQ878" i="5"/>
  <c r="AW878" i="5" s="1"/>
  <c r="AO419" i="5"/>
  <c r="AQ419" i="5"/>
  <c r="AW419" i="5" s="1"/>
  <c r="AO659" i="5"/>
  <c r="AQ659" i="5"/>
  <c r="AW659" i="5" s="1"/>
  <c r="AO909" i="5"/>
  <c r="AQ909" i="5"/>
  <c r="AW909" i="5" s="1"/>
  <c r="AP351" i="5"/>
  <c r="AQ351" i="5"/>
  <c r="AW351" i="5" s="1"/>
  <c r="AN426" i="5"/>
  <c r="AQ426" i="5"/>
  <c r="AW426" i="5" s="1"/>
  <c r="AL873" i="5"/>
  <c r="AQ873" i="5"/>
  <c r="AW873" i="5" s="1"/>
  <c r="AJ176" i="5"/>
  <c r="AJ720" i="5"/>
  <c r="AJ787" i="5"/>
  <c r="AN311" i="5"/>
  <c r="AM690" i="5"/>
  <c r="AN645" i="5"/>
  <c r="AL677" i="5"/>
  <c r="AL698" i="5"/>
  <c r="AN199" i="5"/>
  <c r="AP144" i="5"/>
  <c r="AK431" i="5"/>
  <c r="AK838" i="5"/>
  <c r="AN314" i="5"/>
  <c r="AM963" i="5"/>
  <c r="AL179" i="5"/>
  <c r="AK136" i="5"/>
  <c r="AN675" i="5"/>
  <c r="AM697" i="5"/>
  <c r="AK44" i="5"/>
  <c r="AO273" i="5"/>
  <c r="AM184" i="5"/>
  <c r="AQ184" i="5"/>
  <c r="AW184" i="5" s="1"/>
  <c r="AP777" i="5"/>
  <c r="AQ777" i="5"/>
  <c r="AW777" i="5" s="1"/>
  <c r="AJ99" i="5"/>
  <c r="AQ99" i="5"/>
  <c r="AW99" i="5" s="1"/>
  <c r="AP394" i="5"/>
  <c r="AQ394" i="5"/>
  <c r="AW394" i="5" s="1"/>
  <c r="AM98" i="5"/>
  <c r="AQ98" i="5"/>
  <c r="AW98" i="5" s="1"/>
  <c r="AN872" i="5"/>
  <c r="AQ872" i="5"/>
  <c r="AW872" i="5" s="1"/>
  <c r="AK167" i="5"/>
  <c r="AQ167" i="5"/>
  <c r="AW167" i="5" s="1"/>
  <c r="AL65" i="5"/>
  <c r="AQ65" i="5"/>
  <c r="AW65" i="5" s="1"/>
  <c r="AK706" i="5"/>
  <c r="AQ706" i="5"/>
  <c r="AW706" i="5" s="1"/>
  <c r="AJ410" i="5"/>
  <c r="AQ410" i="5"/>
  <c r="AW410" i="5" s="1"/>
  <c r="AK348" i="5"/>
  <c r="AQ348" i="5"/>
  <c r="AW348" i="5" s="1"/>
  <c r="AP3" i="5"/>
  <c r="AQ3" i="5"/>
  <c r="AW3" i="5" s="1"/>
  <c r="AN115" i="5"/>
  <c r="AQ115" i="5"/>
  <c r="AW115" i="5" s="1"/>
  <c r="AP450" i="5"/>
  <c r="AQ450" i="5"/>
  <c r="AW450" i="5" s="1"/>
  <c r="AL7" i="5"/>
  <c r="AQ7" i="5"/>
  <c r="AW7" i="5" s="1"/>
  <c r="AL378" i="5"/>
  <c r="AQ378" i="5"/>
  <c r="AW378" i="5" s="1"/>
  <c r="AP15" i="5"/>
  <c r="AQ15" i="5"/>
  <c r="AW15" i="5" s="1"/>
  <c r="AP587" i="5"/>
  <c r="AQ587" i="5"/>
  <c r="AW587" i="5" s="1"/>
  <c r="AJ292" i="5"/>
  <c r="AQ292" i="5"/>
  <c r="AW292" i="5" s="1"/>
  <c r="AN38" i="5"/>
  <c r="AQ38" i="5"/>
  <c r="AW38" i="5" s="1"/>
  <c r="AJ29" i="5"/>
  <c r="AQ29" i="5"/>
  <c r="AW29" i="5" s="1"/>
  <c r="AP440" i="5"/>
  <c r="AQ440" i="5"/>
  <c r="AW440" i="5" s="1"/>
  <c r="AK820" i="5"/>
  <c r="AQ820" i="5"/>
  <c r="AW820" i="5" s="1"/>
  <c r="AO676" i="5"/>
  <c r="AQ676" i="5"/>
  <c r="AW676" i="5" s="1"/>
  <c r="AJ449" i="5"/>
  <c r="AQ449" i="5"/>
  <c r="AW449" i="5" s="1"/>
  <c r="AO943" i="5"/>
  <c r="AQ943" i="5"/>
  <c r="AW943" i="5" s="1"/>
  <c r="AN255" i="5"/>
  <c r="AQ255" i="5"/>
  <c r="AW255" i="5" s="1"/>
  <c r="AN530" i="5"/>
  <c r="AQ530" i="5"/>
  <c r="AW530" i="5" s="1"/>
  <c r="AM834" i="5"/>
  <c r="AQ834" i="5"/>
  <c r="AW834" i="5" s="1"/>
  <c r="AJ436" i="5"/>
  <c r="AQ436" i="5"/>
  <c r="AW436" i="5" s="1"/>
  <c r="AK859" i="5"/>
  <c r="AQ859" i="5"/>
  <c r="AW859" i="5" s="1"/>
  <c r="AL392" i="5"/>
  <c r="AQ392" i="5"/>
  <c r="AW392" i="5" s="1"/>
  <c r="AO505" i="5"/>
  <c r="AQ505" i="5"/>
  <c r="AW505" i="5" s="1"/>
  <c r="AP976" i="5"/>
  <c r="AQ976" i="5"/>
  <c r="AW976" i="5" s="1"/>
  <c r="AP789" i="5"/>
  <c r="AQ789" i="5"/>
  <c r="AW789" i="5" s="1"/>
  <c r="AO666" i="5"/>
  <c r="AQ666" i="5"/>
  <c r="AW666" i="5" s="1"/>
  <c r="AM198" i="5"/>
  <c r="AQ198" i="5"/>
  <c r="AW198" i="5" s="1"/>
  <c r="AN429" i="5"/>
  <c r="AQ429" i="5"/>
  <c r="AW429" i="5" s="1"/>
  <c r="AN986" i="5"/>
  <c r="AQ986" i="5"/>
  <c r="AW986" i="5" s="1"/>
  <c r="AO498" i="5"/>
  <c r="AQ498" i="5"/>
  <c r="AW498" i="5" s="1"/>
  <c r="AP168" i="5"/>
  <c r="AQ168" i="5"/>
  <c r="AW168" i="5" s="1"/>
  <c r="AP975" i="5"/>
  <c r="AQ975" i="5"/>
  <c r="AW975" i="5" s="1"/>
  <c r="AN262" i="5"/>
  <c r="AQ262" i="5"/>
  <c r="AW262" i="5" s="1"/>
  <c r="AJ748" i="5"/>
  <c r="AQ748" i="5"/>
  <c r="AW748" i="5" s="1"/>
  <c r="AP508" i="5"/>
  <c r="AQ508" i="5"/>
  <c r="AW508" i="5" s="1"/>
  <c r="AM386" i="5"/>
  <c r="AQ386" i="5"/>
  <c r="AW386" i="5" s="1"/>
  <c r="AM571" i="5"/>
  <c r="AQ571" i="5"/>
  <c r="AW571" i="5" s="1"/>
  <c r="AK970" i="5"/>
  <c r="AQ970" i="5"/>
  <c r="AW970" i="5" s="1"/>
  <c r="AL809" i="5"/>
  <c r="AQ809" i="5"/>
  <c r="AW809" i="5" s="1"/>
  <c r="AN615" i="5"/>
  <c r="AQ615" i="5"/>
  <c r="AW615" i="5" s="1"/>
  <c r="AP993" i="5"/>
  <c r="AQ993" i="5"/>
  <c r="AW993" i="5" s="1"/>
  <c r="AM853" i="5"/>
  <c r="AQ853" i="5"/>
  <c r="AW853" i="5" s="1"/>
  <c r="AP375" i="5"/>
  <c r="AQ375" i="5"/>
  <c r="AW375" i="5" s="1"/>
  <c r="AO118" i="5"/>
  <c r="AQ118" i="5"/>
  <c r="AW118" i="5" s="1"/>
  <c r="AP737" i="5"/>
  <c r="AQ737" i="5"/>
  <c r="AW737" i="5" s="1"/>
  <c r="AM482" i="5"/>
  <c r="AQ482" i="5"/>
  <c r="AW482" i="5" s="1"/>
  <c r="AP111" i="5"/>
  <c r="AQ111" i="5"/>
  <c r="AW111" i="5" s="1"/>
  <c r="AO413" i="5"/>
  <c r="AQ413" i="5"/>
  <c r="AW413" i="5" s="1"/>
  <c r="AJ603" i="5"/>
  <c r="AQ603" i="5"/>
  <c r="AW603" i="5" s="1"/>
  <c r="AP77" i="5"/>
  <c r="AQ77" i="5"/>
  <c r="AW77" i="5" s="1"/>
  <c r="AO286" i="5"/>
  <c r="AQ286" i="5"/>
  <c r="AW286" i="5" s="1"/>
  <c r="AL735" i="5"/>
  <c r="AQ735" i="5"/>
  <c r="AW735" i="5" s="1"/>
  <c r="AP589" i="5"/>
  <c r="AQ589" i="5"/>
  <c r="AW589" i="5" s="1"/>
  <c r="AP625" i="5"/>
  <c r="AQ625" i="5"/>
  <c r="AW625" i="5" s="1"/>
  <c r="AJ565" i="5"/>
  <c r="AQ565" i="5"/>
  <c r="AW565" i="5" s="1"/>
  <c r="AM810" i="5"/>
  <c r="AQ810" i="5"/>
  <c r="AW810" i="5" s="1"/>
  <c r="AP82" i="5"/>
  <c r="AQ82" i="5"/>
  <c r="AW82" i="5" s="1"/>
  <c r="AO276" i="5"/>
  <c r="AQ276" i="5"/>
  <c r="AW276" i="5" s="1"/>
  <c r="AO415" i="5"/>
  <c r="AQ415" i="5"/>
  <c r="AW415" i="5" s="1"/>
  <c r="AP235" i="5"/>
  <c r="AQ235" i="5"/>
  <c r="AW235" i="5" s="1"/>
  <c r="AK560" i="5"/>
  <c r="AQ560" i="5"/>
  <c r="AW560" i="5" s="1"/>
  <c r="AJ471" i="5"/>
  <c r="AQ471" i="5"/>
  <c r="AW471" i="5" s="1"/>
  <c r="AO940" i="5"/>
  <c r="AQ940" i="5"/>
  <c r="AW940" i="5" s="1"/>
  <c r="AP632" i="5"/>
  <c r="AQ632" i="5"/>
  <c r="AW632" i="5" s="1"/>
  <c r="AJ715" i="5"/>
  <c r="AQ715" i="5"/>
  <c r="AW715" i="5" s="1"/>
  <c r="AL152" i="5"/>
  <c r="AQ152" i="5"/>
  <c r="AW152" i="5" s="1"/>
  <c r="AN588" i="5"/>
  <c r="AQ588" i="5"/>
  <c r="AW588" i="5" s="1"/>
  <c r="AO176" i="5"/>
  <c r="AM720" i="5"/>
  <c r="AK787" i="5"/>
  <c r="AO311" i="5"/>
  <c r="AL690" i="5"/>
  <c r="AP645" i="5"/>
  <c r="AJ364" i="5"/>
  <c r="AJ677" i="5"/>
  <c r="AM698" i="5"/>
  <c r="AO199" i="5"/>
  <c r="AO20" i="5"/>
  <c r="AK144" i="5"/>
  <c r="AN431" i="5"/>
  <c r="AN838" i="5"/>
  <c r="AK158" i="5"/>
  <c r="AO314" i="5"/>
  <c r="AN179" i="5"/>
  <c r="AL136" i="5"/>
  <c r="AO675" i="5"/>
  <c r="AK251" i="5"/>
  <c r="AN697" i="5"/>
  <c r="AL44" i="5"/>
  <c r="AL59" i="5"/>
  <c r="AQ59" i="5"/>
  <c r="AW59" i="5" s="1"/>
  <c r="AM680" i="5"/>
  <c r="AQ680" i="5"/>
  <c r="AW680" i="5" s="1"/>
  <c r="AO41" i="5"/>
  <c r="AQ41" i="5"/>
  <c r="AW41" i="5" s="1"/>
  <c r="AK573" i="5"/>
  <c r="AQ573" i="5"/>
  <c r="AW573" i="5" s="1"/>
  <c r="AO420" i="5"/>
  <c r="AQ420" i="5"/>
  <c r="AW420" i="5" s="1"/>
  <c r="AP24" i="5"/>
  <c r="AQ24" i="5"/>
  <c r="AW24" i="5" s="1"/>
  <c r="AK6" i="5"/>
  <c r="AQ6" i="5"/>
  <c r="AW6" i="5" s="1"/>
  <c r="AM766" i="5"/>
  <c r="AQ766" i="5"/>
  <c r="AW766" i="5" s="1"/>
  <c r="AK414" i="5"/>
  <c r="AQ414" i="5"/>
  <c r="AW414" i="5" s="1"/>
  <c r="AM434" i="5"/>
  <c r="AQ434" i="5"/>
  <c r="AW434" i="5" s="1"/>
  <c r="AM36" i="5"/>
  <c r="AQ36" i="5"/>
  <c r="AW36" i="5" s="1"/>
  <c r="AP78" i="5"/>
  <c r="AQ78" i="5"/>
  <c r="AW78" i="5" s="1"/>
  <c r="AK374" i="5"/>
  <c r="AQ374" i="5"/>
  <c r="AW374" i="5" s="1"/>
  <c r="AK53" i="5"/>
  <c r="AQ53" i="5"/>
  <c r="AW53" i="5" s="1"/>
  <c r="AP696" i="5"/>
  <c r="AQ696" i="5"/>
  <c r="AW696" i="5" s="1"/>
  <c r="AP411" i="5"/>
  <c r="AQ411" i="5"/>
  <c r="AW411" i="5" s="1"/>
  <c r="AJ49" i="5"/>
  <c r="AQ49" i="5"/>
  <c r="AW49" i="5" s="1"/>
  <c r="AM178" i="5"/>
  <c r="AQ178" i="5"/>
  <c r="AW178" i="5" s="1"/>
  <c r="AK719" i="5"/>
  <c r="AQ719" i="5"/>
  <c r="AW719" i="5" s="1"/>
  <c r="AP289" i="5"/>
  <c r="AQ289" i="5"/>
  <c r="AW289" i="5" s="1"/>
  <c r="AM747" i="5"/>
  <c r="AQ747" i="5"/>
  <c r="AW747" i="5" s="1"/>
  <c r="AP817" i="5"/>
  <c r="AQ817" i="5"/>
  <c r="AW817" i="5" s="1"/>
  <c r="AJ465" i="5"/>
  <c r="AQ465" i="5"/>
  <c r="AW465" i="5" s="1"/>
  <c r="AP356" i="5"/>
  <c r="AQ356" i="5"/>
  <c r="AW356" i="5" s="1"/>
  <c r="AJ792" i="5"/>
  <c r="AQ792" i="5"/>
  <c r="AW792" i="5" s="1"/>
  <c r="AL488" i="5"/>
  <c r="AK364" i="5"/>
  <c r="AN698" i="5"/>
  <c r="AP199" i="5"/>
  <c r="AP20" i="5"/>
  <c r="AO838" i="5"/>
  <c r="AP314" i="5"/>
  <c r="AL599" i="5"/>
  <c r="AQ599" i="5"/>
  <c r="AW599" i="5" s="1"/>
  <c r="AN365" i="5"/>
  <c r="AQ365" i="5"/>
  <c r="AW365" i="5" s="1"/>
  <c r="AJ953" i="5"/>
  <c r="AQ953" i="5"/>
  <c r="AW953" i="5" s="1"/>
  <c r="AP930" i="5"/>
  <c r="AQ930" i="5"/>
  <c r="AW930" i="5" s="1"/>
  <c r="AO775" i="5"/>
  <c r="AQ775" i="5"/>
  <c r="AW775" i="5" s="1"/>
  <c r="AM480" i="5"/>
  <c r="AQ480" i="5"/>
  <c r="AW480" i="5" s="1"/>
  <c r="AK19" i="5"/>
  <c r="AQ19" i="5"/>
  <c r="AW19" i="5" s="1"/>
  <c r="AJ63" i="5"/>
  <c r="AQ63" i="5"/>
  <c r="AW63" i="5" s="1"/>
  <c r="AL274" i="5"/>
  <c r="AQ274" i="5"/>
  <c r="AW274" i="5" s="1"/>
  <c r="AP9" i="5"/>
  <c r="AQ9" i="5"/>
  <c r="AW9" i="5" s="1"/>
  <c r="AO376" i="5"/>
  <c r="AQ376" i="5"/>
  <c r="AW376" i="5" s="1"/>
  <c r="AK203" i="5"/>
  <c r="AQ203" i="5"/>
  <c r="AW203" i="5" s="1"/>
  <c r="AJ460" i="5"/>
  <c r="AQ460" i="5"/>
  <c r="AW460" i="5" s="1"/>
  <c r="AO123" i="5"/>
  <c r="AQ123" i="5"/>
  <c r="AW123" i="5" s="1"/>
  <c r="AN730" i="5"/>
  <c r="AQ730" i="5"/>
  <c r="AW730" i="5" s="1"/>
  <c r="AO342" i="5"/>
  <c r="AQ342" i="5"/>
  <c r="AW342" i="5" s="1"/>
  <c r="AM813" i="5"/>
  <c r="AQ813" i="5"/>
  <c r="AW813" i="5" s="1"/>
  <c r="AM1000" i="5"/>
  <c r="AQ1000" i="5"/>
  <c r="AW1000" i="5" s="1"/>
  <c r="AO484" i="5"/>
  <c r="AQ484" i="5"/>
  <c r="AW484" i="5" s="1"/>
  <c r="AN499" i="5"/>
  <c r="AQ499" i="5"/>
  <c r="AW499" i="5" s="1"/>
  <c r="AL863" i="5"/>
  <c r="AQ863" i="5"/>
  <c r="AW863" i="5" s="1"/>
  <c r="AM753" i="5"/>
  <c r="AQ753" i="5"/>
  <c r="AW753" i="5" s="1"/>
  <c r="AP464" i="5"/>
  <c r="AQ464" i="5"/>
  <c r="AW464" i="5" s="1"/>
  <c r="AL812" i="5"/>
  <c r="AQ812" i="5"/>
  <c r="AW812" i="5" s="1"/>
  <c r="AO796" i="5"/>
  <c r="AQ796" i="5"/>
  <c r="AW796" i="5" s="1"/>
  <c r="AO884" i="5"/>
  <c r="AQ884" i="5"/>
  <c r="AW884" i="5" s="1"/>
  <c r="AP533" i="5"/>
  <c r="AQ533" i="5"/>
  <c r="AW533" i="5" s="1"/>
  <c r="AO662" i="5"/>
  <c r="AQ662" i="5"/>
  <c r="AW662" i="5" s="1"/>
  <c r="AP412" i="5"/>
  <c r="AQ412" i="5"/>
  <c r="AW412" i="5" s="1"/>
  <c r="AJ206" i="5"/>
  <c r="AQ206" i="5"/>
  <c r="AW206" i="5" s="1"/>
  <c r="AP183" i="5"/>
  <c r="AQ183" i="5"/>
  <c r="AW183" i="5" s="1"/>
  <c r="AN886" i="5"/>
  <c r="AQ886" i="5"/>
  <c r="AW886" i="5" s="1"/>
  <c r="AP224" i="5"/>
  <c r="AQ224" i="5"/>
  <c r="AW224" i="5" s="1"/>
  <c r="AP94" i="5"/>
  <c r="AQ94" i="5"/>
  <c r="AW94" i="5" s="1"/>
  <c r="AJ716" i="5"/>
  <c r="AQ716" i="5"/>
  <c r="AW716" i="5" s="1"/>
  <c r="AJ34" i="5"/>
  <c r="AQ34" i="5"/>
  <c r="AW34" i="5" s="1"/>
  <c r="AM799" i="5"/>
  <c r="AQ799" i="5"/>
  <c r="AW799" i="5" s="1"/>
  <c r="AJ532" i="5"/>
  <c r="AQ532" i="5"/>
  <c r="AW532" i="5" s="1"/>
  <c r="AK295" i="5"/>
  <c r="AQ295" i="5"/>
  <c r="AW295" i="5" s="1"/>
  <c r="AL141" i="5"/>
  <c r="AQ141" i="5"/>
  <c r="AW141" i="5" s="1"/>
  <c r="AN21" i="5"/>
  <c r="AQ21" i="5"/>
  <c r="AW21" i="5" s="1"/>
  <c r="AN11" i="5"/>
  <c r="AQ11" i="5"/>
  <c r="AW11" i="5" s="1"/>
  <c r="AO794" i="5"/>
  <c r="AQ794" i="5"/>
  <c r="AW794" i="5" s="1"/>
  <c r="AP609" i="5"/>
  <c r="AQ609" i="5"/>
  <c r="AW609" i="5" s="1"/>
  <c r="AM883" i="5"/>
  <c r="AQ883" i="5"/>
  <c r="AW883" i="5" s="1"/>
  <c r="AO227" i="5"/>
  <c r="AQ227" i="5"/>
  <c r="AW227" i="5" s="1"/>
  <c r="AL232" i="5"/>
  <c r="AQ232" i="5"/>
  <c r="AW232" i="5" s="1"/>
  <c r="AM315" i="5"/>
  <c r="AL364" i="5"/>
  <c r="AO698" i="5"/>
  <c r="AJ20" i="5"/>
  <c r="AP838" i="5"/>
  <c r="AP101" i="5"/>
  <c r="AQ101" i="5"/>
  <c r="AW101" i="5" s="1"/>
  <c r="AN320" i="5"/>
  <c r="AQ320" i="5"/>
  <c r="AW320" i="5" s="1"/>
  <c r="AL919" i="5"/>
  <c r="AQ919" i="5"/>
  <c r="AW919" i="5" s="1"/>
  <c r="AL377" i="5"/>
  <c r="AQ377" i="5"/>
  <c r="AW377" i="5" s="1"/>
  <c r="AM958" i="5"/>
  <c r="AQ958" i="5"/>
  <c r="AW958" i="5" s="1"/>
  <c r="AJ17" i="5"/>
  <c r="AQ17" i="5"/>
  <c r="AW17" i="5" s="1"/>
  <c r="AK20" i="5"/>
  <c r="AN604" i="5"/>
  <c r="AQ604" i="5"/>
  <c r="AW604" i="5" s="1"/>
  <c r="AL370" i="5"/>
  <c r="AQ370" i="5"/>
  <c r="AW370" i="5" s="1"/>
  <c r="AN966" i="5"/>
  <c r="AQ966" i="5"/>
  <c r="AW966" i="5" s="1"/>
  <c r="AP774" i="5"/>
  <c r="AQ774" i="5"/>
  <c r="AW774" i="5" s="1"/>
  <c r="AK40" i="5"/>
  <c r="AQ40" i="5"/>
  <c r="AW40" i="5" s="1"/>
  <c r="AJ191" i="5"/>
  <c r="AQ191" i="5"/>
  <c r="AW191" i="5" s="1"/>
  <c r="AL906" i="5"/>
  <c r="AQ906" i="5"/>
  <c r="AW906" i="5" s="1"/>
  <c r="AL490" i="5"/>
  <c r="AQ490" i="5"/>
  <c r="AW490" i="5" s="1"/>
  <c r="AP93" i="5"/>
  <c r="AQ93" i="5"/>
  <c r="AW93" i="5" s="1"/>
  <c r="AJ193" i="5"/>
  <c r="AQ193" i="5"/>
  <c r="AW193" i="5" s="1"/>
  <c r="AP60" i="5"/>
  <c r="AQ60" i="5"/>
  <c r="AW60" i="5" s="1"/>
  <c r="AO648" i="5"/>
  <c r="AQ648" i="5"/>
  <c r="AW648" i="5" s="1"/>
  <c r="AO169" i="5"/>
  <c r="AQ169" i="5"/>
  <c r="AW169" i="5" s="1"/>
  <c r="AM497" i="5"/>
  <c r="AQ497" i="5"/>
  <c r="AW497" i="5" s="1"/>
  <c r="AM710" i="5"/>
  <c r="AQ710" i="5"/>
  <c r="AW710" i="5" s="1"/>
  <c r="AP246" i="5"/>
  <c r="AQ246" i="5"/>
  <c r="AW246" i="5" s="1"/>
  <c r="AJ922" i="5"/>
  <c r="AQ922" i="5"/>
  <c r="AW922" i="5" s="1"/>
  <c r="AJ770" i="5"/>
  <c r="AQ770" i="5"/>
  <c r="AW770" i="5" s="1"/>
  <c r="AL823" i="5"/>
  <c r="AQ823" i="5"/>
  <c r="AW823" i="5" s="1"/>
  <c r="AM937" i="5"/>
  <c r="AQ937" i="5"/>
  <c r="AW937" i="5" s="1"/>
  <c r="AP780" i="5"/>
  <c r="AQ780" i="5"/>
  <c r="AW780" i="5" s="1"/>
  <c r="AO623" i="5"/>
  <c r="AQ623" i="5"/>
  <c r="AW623" i="5" s="1"/>
  <c r="AP327" i="5"/>
  <c r="AQ327" i="5"/>
  <c r="AW327" i="5" s="1"/>
  <c r="AP569" i="5"/>
  <c r="AQ569" i="5"/>
  <c r="AW569" i="5" s="1"/>
  <c r="AP832" i="5"/>
  <c r="AQ832" i="5"/>
  <c r="AW832" i="5" s="1"/>
  <c r="AL548" i="5"/>
  <c r="AQ548" i="5"/>
  <c r="AW548" i="5" s="1"/>
  <c r="AP779" i="5"/>
  <c r="AQ779" i="5"/>
  <c r="AW779" i="5" s="1"/>
  <c r="AO197" i="5"/>
  <c r="AQ197" i="5"/>
  <c r="AW197" i="5" s="1"/>
  <c r="AP230" i="5"/>
  <c r="AQ230" i="5"/>
  <c r="AW230" i="5" s="1"/>
  <c r="AM408" i="5"/>
  <c r="AQ408" i="5"/>
  <c r="AW408" i="5" s="1"/>
  <c r="AN176" i="5"/>
  <c r="AK272" i="5"/>
  <c r="AO315" i="5"/>
  <c r="AO602" i="5"/>
  <c r="AN839" i="5"/>
  <c r="AM389" i="5"/>
  <c r="AP453" i="5"/>
  <c r="AN364" i="5"/>
  <c r="AL20" i="5"/>
  <c r="AL144" i="5"/>
  <c r="AM431" i="5"/>
  <c r="AN158" i="5"/>
  <c r="AM406" i="5"/>
  <c r="AO136" i="5"/>
  <c r="AL288" i="5"/>
  <c r="AP988" i="5"/>
  <c r="AN251" i="5"/>
  <c r="AN56" i="5"/>
  <c r="AK926" i="5"/>
  <c r="AQ926" i="5"/>
  <c r="AW926" i="5" s="1"/>
  <c r="AN638" i="5"/>
  <c r="AQ638" i="5"/>
  <c r="AW638" i="5" s="1"/>
  <c r="AO240" i="5"/>
  <c r="AQ240" i="5"/>
  <c r="AW240" i="5" s="1"/>
  <c r="AP361" i="5"/>
  <c r="AQ361" i="5"/>
  <c r="AW361" i="5" s="1"/>
  <c r="AO633" i="5"/>
  <c r="AQ633" i="5"/>
  <c r="AW633" i="5" s="1"/>
  <c r="AN2" i="5"/>
  <c r="AQ2" i="5"/>
  <c r="AW2" i="5" s="1"/>
  <c r="AO829" i="5"/>
  <c r="AQ829" i="5"/>
  <c r="AW829" i="5" s="1"/>
  <c r="AP372" i="5"/>
  <c r="AQ372" i="5"/>
  <c r="AW372" i="5" s="1"/>
  <c r="AK400" i="5"/>
  <c r="AQ400" i="5"/>
  <c r="AW400" i="5" s="1"/>
  <c r="AO131" i="5"/>
  <c r="AQ131" i="5"/>
  <c r="AW131" i="5" s="1"/>
  <c r="AP105" i="5"/>
  <c r="AQ105" i="5"/>
  <c r="AW105" i="5" s="1"/>
  <c r="AP122" i="5"/>
  <c r="AQ122" i="5"/>
  <c r="AW122" i="5" s="1"/>
  <c r="AN156" i="5"/>
  <c r="AQ156" i="5"/>
  <c r="AW156" i="5" s="1"/>
  <c r="AK12" i="5"/>
  <c r="AQ12" i="5"/>
  <c r="AW12" i="5" s="1"/>
  <c r="AK30" i="5"/>
  <c r="AQ30" i="5"/>
  <c r="AW30" i="5" s="1"/>
  <c r="AK269" i="5"/>
  <c r="AQ269" i="5"/>
  <c r="AW269" i="5" s="1"/>
  <c r="AO325" i="5"/>
  <c r="AQ325" i="5"/>
  <c r="AW325" i="5" s="1"/>
  <c r="AM147" i="5"/>
  <c r="AQ147" i="5"/>
  <c r="AW147" i="5" s="1"/>
  <c r="AJ68" i="5"/>
  <c r="AQ68" i="5"/>
  <c r="AW68" i="5" s="1"/>
  <c r="AL159" i="5"/>
  <c r="AQ159" i="5"/>
  <c r="AW159" i="5" s="1"/>
  <c r="AP518" i="5"/>
  <c r="AQ518" i="5"/>
  <c r="AW518" i="5" s="1"/>
  <c r="AM861" i="5"/>
  <c r="AQ861" i="5"/>
  <c r="AW861" i="5" s="1"/>
  <c r="AO219" i="5"/>
  <c r="AQ219" i="5"/>
  <c r="AW219" i="5" s="1"/>
  <c r="AM989" i="5"/>
  <c r="AQ989" i="5"/>
  <c r="AW989" i="5" s="1"/>
  <c r="AN504" i="5"/>
  <c r="AQ504" i="5"/>
  <c r="AW504" i="5" s="1"/>
  <c r="AP216" i="5"/>
  <c r="AQ216" i="5"/>
  <c r="AW216" i="5" s="1"/>
  <c r="AJ567" i="5"/>
  <c r="AQ567" i="5"/>
  <c r="AW567" i="5" s="1"/>
  <c r="AJ734" i="5"/>
  <c r="AQ734" i="5"/>
  <c r="AW734" i="5" s="1"/>
  <c r="AN173" i="5"/>
  <c r="AQ173" i="5"/>
  <c r="AW173" i="5" s="1"/>
  <c r="AP624" i="5"/>
  <c r="AQ624" i="5"/>
  <c r="AW624" i="5" s="1"/>
  <c r="AM187" i="5"/>
  <c r="AQ187" i="5"/>
  <c r="AW187" i="5" s="1"/>
  <c r="AP711" i="5"/>
  <c r="AQ711" i="5"/>
  <c r="AW711" i="5" s="1"/>
  <c r="AN263" i="5"/>
  <c r="AQ263" i="5"/>
  <c r="AW263" i="5" s="1"/>
  <c r="AO709" i="5"/>
  <c r="AQ709" i="5"/>
  <c r="AW709" i="5" s="1"/>
  <c r="AJ181" i="5"/>
  <c r="AQ181" i="5"/>
  <c r="AW181" i="5" s="1"/>
  <c r="AK695" i="5"/>
  <c r="AQ695" i="5"/>
  <c r="AW695" i="5" s="1"/>
  <c r="AL640" i="5"/>
  <c r="AQ640" i="5"/>
  <c r="AW640" i="5" s="1"/>
  <c r="AK185" i="5"/>
  <c r="AQ185" i="5"/>
  <c r="AW185" i="5" s="1"/>
  <c r="AP435" i="5"/>
  <c r="AQ435" i="5"/>
  <c r="AW435" i="5" s="1"/>
  <c r="AP212" i="5"/>
  <c r="AQ212" i="5"/>
  <c r="AW212" i="5" s="1"/>
  <c r="AP117" i="5"/>
  <c r="AQ117" i="5"/>
  <c r="AW117" i="5" s="1"/>
  <c r="AO138" i="5"/>
  <c r="AQ138" i="5"/>
  <c r="AW138" i="5" s="1"/>
  <c r="AK784" i="5"/>
  <c r="AQ784" i="5"/>
  <c r="AW784" i="5" s="1"/>
  <c r="AN733" i="5"/>
  <c r="AQ733" i="5"/>
  <c r="AW733" i="5" s="1"/>
  <c r="AJ933" i="5"/>
  <c r="AQ933" i="5"/>
  <c r="AW933" i="5" s="1"/>
  <c r="AN243" i="5"/>
  <c r="AQ243" i="5"/>
  <c r="AW243" i="5" s="1"/>
  <c r="AJ656" i="5"/>
  <c r="AQ656" i="5"/>
  <c r="AW656" i="5" s="1"/>
  <c r="AO611" i="5"/>
  <c r="AQ611" i="5"/>
  <c r="AW611" i="5" s="1"/>
  <c r="AP86" i="5"/>
  <c r="AQ86" i="5"/>
  <c r="AW86" i="5" s="1"/>
  <c r="AL694" i="5"/>
  <c r="AQ694" i="5"/>
  <c r="AW694" i="5" s="1"/>
  <c r="AL272" i="5"/>
  <c r="AP315" i="5"/>
  <c r="AP602" i="5"/>
  <c r="AK839" i="5"/>
  <c r="AJ389" i="5"/>
  <c r="AM453" i="5"/>
  <c r="AO364" i="5"/>
  <c r="AN20" i="5"/>
  <c r="AP309" i="5"/>
  <c r="AK795" i="5"/>
  <c r="AO158" i="5"/>
  <c r="AN406" i="5"/>
  <c r="AK288" i="5"/>
  <c r="AO988" i="5"/>
  <c r="AO251" i="5"/>
  <c r="AO576" i="5"/>
  <c r="AQ576" i="5"/>
  <c r="AW576" i="5" s="1"/>
  <c r="AP310" i="5"/>
  <c r="AQ310" i="5"/>
  <c r="AW310" i="5" s="1"/>
  <c r="AP114" i="5"/>
  <c r="AQ114" i="5"/>
  <c r="AW114" i="5" s="1"/>
  <c r="AK673" i="5"/>
  <c r="AQ673" i="5"/>
  <c r="AW673" i="5" s="1"/>
  <c r="AL936" i="5"/>
  <c r="AQ936" i="5"/>
  <c r="AW936" i="5" s="1"/>
  <c r="AL612" i="5"/>
  <c r="AQ612" i="5"/>
  <c r="AW612" i="5" s="1"/>
  <c r="AP281" i="5"/>
  <c r="AQ281" i="5"/>
  <c r="AW281" i="5" s="1"/>
  <c r="AL363" i="5"/>
  <c r="AQ363" i="5"/>
  <c r="AW363" i="5" s="1"/>
  <c r="AP85" i="5"/>
  <c r="AQ85" i="5"/>
  <c r="AW85" i="5" s="1"/>
  <c r="AL124" i="5"/>
  <c r="AQ124" i="5"/>
  <c r="AW124" i="5" s="1"/>
  <c r="AL133" i="5"/>
  <c r="AQ133" i="5"/>
  <c r="AW133" i="5" s="1"/>
  <c r="AO226" i="5"/>
  <c r="AQ226" i="5"/>
  <c r="AW226" i="5" s="1"/>
  <c r="AK64" i="5"/>
  <c r="AQ64" i="5"/>
  <c r="AW64" i="5" s="1"/>
  <c r="AO879" i="5"/>
  <c r="AQ879" i="5"/>
  <c r="AW879" i="5" s="1"/>
  <c r="AK620" i="5"/>
  <c r="AQ620" i="5"/>
  <c r="AW620" i="5" s="1"/>
  <c r="AM151" i="5"/>
  <c r="AQ151" i="5"/>
  <c r="AW151" i="5" s="1"/>
  <c r="AK592" i="5"/>
  <c r="AQ592" i="5"/>
  <c r="AW592" i="5" s="1"/>
  <c r="AJ236" i="5"/>
  <c r="AQ236" i="5"/>
  <c r="AW236" i="5" s="1"/>
  <c r="AP687" i="5"/>
  <c r="AQ687" i="5"/>
  <c r="AW687" i="5" s="1"/>
  <c r="AP860" i="5"/>
  <c r="AQ860" i="5"/>
  <c r="AW860" i="5" s="1"/>
  <c r="AN771" i="5"/>
  <c r="AQ771" i="5"/>
  <c r="AW771" i="5" s="1"/>
  <c r="AL293" i="5"/>
  <c r="AQ293" i="5"/>
  <c r="AW293" i="5" s="1"/>
  <c r="AO120" i="5"/>
  <c r="AQ120" i="5"/>
  <c r="AW120" i="5" s="1"/>
  <c r="AN90" i="5"/>
  <c r="AQ90" i="5"/>
  <c r="AW90" i="5" s="1"/>
  <c r="AP92" i="5"/>
  <c r="AQ92" i="5"/>
  <c r="AW92" i="5" s="1"/>
  <c r="AM18" i="5"/>
  <c r="AQ18" i="5"/>
  <c r="AW18" i="5" s="1"/>
  <c r="AP166" i="5"/>
  <c r="AQ166" i="5"/>
  <c r="AW166" i="5" s="1"/>
  <c r="AM665" i="5"/>
  <c r="AQ665" i="5"/>
  <c r="AW665" i="5" s="1"/>
  <c r="AM157" i="5"/>
  <c r="AM272" i="5"/>
  <c r="AJ315" i="5"/>
  <c r="AJ602" i="5"/>
  <c r="AL839" i="5"/>
  <c r="AL389" i="5"/>
  <c r="AJ453" i="5"/>
  <c r="AO309" i="5"/>
  <c r="AJ795" i="5"/>
  <c r="AJ60" i="5"/>
  <c r="AP406" i="5"/>
  <c r="AM288" i="5"/>
  <c r="AJ988" i="5"/>
  <c r="AN96" i="5"/>
  <c r="AL17" i="5"/>
  <c r="AL169" i="5"/>
  <c r="AM974" i="5"/>
  <c r="AQ974" i="5"/>
  <c r="AW974" i="5" s="1"/>
  <c r="AP595" i="5"/>
  <c r="AQ595" i="5"/>
  <c r="AW595" i="5" s="1"/>
  <c r="AP56" i="5"/>
  <c r="AQ56" i="5"/>
  <c r="AW56" i="5" s="1"/>
  <c r="AJ944" i="5"/>
  <c r="AQ944" i="5"/>
  <c r="AW944" i="5" s="1"/>
  <c r="AJ463" i="5"/>
  <c r="AQ463" i="5"/>
  <c r="AW463" i="5" s="1"/>
  <c r="AJ979" i="5"/>
  <c r="AQ979" i="5"/>
  <c r="AW979" i="5" s="1"/>
  <c r="AO963" i="5"/>
  <c r="AQ963" i="5"/>
  <c r="AW963" i="5" s="1"/>
  <c r="AP157" i="5"/>
  <c r="AN272" i="5"/>
  <c r="AJ149" i="5"/>
  <c r="AK315" i="5"/>
  <c r="AK602" i="5"/>
  <c r="AO839" i="5"/>
  <c r="AN389" i="5"/>
  <c r="AK453" i="5"/>
  <c r="AJ309" i="5"/>
  <c r="AL795" i="5"/>
  <c r="AL60" i="5"/>
  <c r="AN288" i="5"/>
  <c r="AK988" i="5"/>
  <c r="AM96" i="5"/>
  <c r="AP17" i="5"/>
  <c r="AK974" i="5"/>
  <c r="AJ169" i="5"/>
  <c r="AK56" i="5"/>
  <c r="AL791" i="5"/>
  <c r="AQ791" i="5"/>
  <c r="AW791" i="5" s="1"/>
  <c r="AP563" i="5"/>
  <c r="AQ563" i="5"/>
  <c r="AW563" i="5" s="1"/>
  <c r="AL164" i="5"/>
  <c r="AQ164" i="5"/>
  <c r="AW164" i="5" s="1"/>
  <c r="AL80" i="5"/>
  <c r="AQ80" i="5"/>
  <c r="AW80" i="5" s="1"/>
  <c r="AL655" i="5"/>
  <c r="AQ655" i="5"/>
  <c r="AW655" i="5" s="1"/>
  <c r="AP25" i="5"/>
  <c r="AQ25" i="5"/>
  <c r="AW25" i="5" s="1"/>
  <c r="AM340" i="5"/>
  <c r="AQ340" i="5"/>
  <c r="AW340" i="5" s="1"/>
  <c r="AM318" i="5"/>
  <c r="AQ318" i="5"/>
  <c r="AW318" i="5" s="1"/>
  <c r="AL135" i="5"/>
  <c r="AQ135" i="5"/>
  <c r="AW135" i="5" s="1"/>
  <c r="AJ5" i="5"/>
  <c r="AQ5" i="5"/>
  <c r="AW5" i="5" s="1"/>
  <c r="AO956" i="5"/>
  <c r="AQ956" i="5"/>
  <c r="AW956" i="5" s="1"/>
  <c r="AM127" i="5"/>
  <c r="AQ127" i="5"/>
  <c r="AW127" i="5" s="1"/>
  <c r="AO37" i="5"/>
  <c r="AQ37" i="5"/>
  <c r="AW37" i="5" s="1"/>
  <c r="AL994" i="5"/>
  <c r="AQ994" i="5"/>
  <c r="AW994" i="5" s="1"/>
  <c r="AO552" i="5"/>
  <c r="AQ552" i="5"/>
  <c r="AW552" i="5" s="1"/>
  <c r="AL352" i="5"/>
  <c r="AQ352" i="5"/>
  <c r="AW352" i="5" s="1"/>
  <c r="AN55" i="5"/>
  <c r="AQ55" i="5"/>
  <c r="AW55" i="5" s="1"/>
  <c r="AN898" i="5"/>
  <c r="AQ898" i="5"/>
  <c r="AW898" i="5" s="1"/>
  <c r="AP97" i="5"/>
  <c r="AQ97" i="5"/>
  <c r="AW97" i="5" s="1"/>
  <c r="AP520" i="5"/>
  <c r="AQ520" i="5"/>
  <c r="AW520" i="5" s="1"/>
  <c r="AP207" i="5"/>
  <c r="AQ207" i="5"/>
  <c r="AW207" i="5" s="1"/>
  <c r="AP660" i="5"/>
  <c r="AQ660" i="5"/>
  <c r="AW660" i="5" s="1"/>
  <c r="AM614" i="5"/>
  <c r="AQ614" i="5"/>
  <c r="AW614" i="5" s="1"/>
  <c r="AP752" i="5"/>
  <c r="AQ752" i="5"/>
  <c r="AW752" i="5" s="1"/>
  <c r="AP302" i="5"/>
  <c r="AQ302" i="5"/>
  <c r="AW302" i="5" s="1"/>
  <c r="AP807" i="5"/>
  <c r="AQ807" i="5"/>
  <c r="AW807" i="5" s="1"/>
  <c r="AL317" i="5"/>
  <c r="AQ317" i="5"/>
  <c r="AW317" i="5" s="1"/>
  <c r="AP650" i="5"/>
  <c r="AQ650" i="5"/>
  <c r="AW650" i="5" s="1"/>
  <c r="AP71" i="5"/>
  <c r="AQ71" i="5"/>
  <c r="AW71" i="5" s="1"/>
  <c r="AP306" i="5"/>
  <c r="AQ306" i="5"/>
  <c r="AW306" i="5" s="1"/>
  <c r="AP549" i="5"/>
  <c r="AQ549" i="5"/>
  <c r="AW549" i="5" s="1"/>
  <c r="AP875" i="5"/>
  <c r="AQ875" i="5"/>
  <c r="AW875" i="5" s="1"/>
  <c r="AL964" i="5"/>
  <c r="AQ964" i="5"/>
  <c r="AW964" i="5" s="1"/>
  <c r="AM657" i="5"/>
  <c r="AQ657" i="5"/>
  <c r="AW657" i="5" s="1"/>
  <c r="AN790" i="5"/>
  <c r="AQ790" i="5"/>
  <c r="AW790" i="5" s="1"/>
  <c r="AL188" i="5"/>
  <c r="AQ188" i="5"/>
  <c r="AW188" i="5" s="1"/>
  <c r="AL972" i="5"/>
  <c r="AQ972" i="5"/>
  <c r="AW972" i="5" s="1"/>
  <c r="AK598" i="5"/>
  <c r="AQ598" i="5"/>
  <c r="AW598" i="5" s="1"/>
  <c r="AM594" i="5"/>
  <c r="AQ594" i="5"/>
  <c r="AW594" i="5" s="1"/>
  <c r="AL783" i="5"/>
  <c r="AQ783" i="5"/>
  <c r="AW783" i="5" s="1"/>
  <c r="AO237" i="5"/>
  <c r="AQ237" i="5"/>
  <c r="AW237" i="5" s="1"/>
  <c r="AM515" i="5"/>
  <c r="AQ515" i="5"/>
  <c r="AW515" i="5" s="1"/>
  <c r="AP443" i="5"/>
  <c r="AQ443" i="5"/>
  <c r="AW443" i="5" s="1"/>
  <c r="AP228" i="5"/>
  <c r="AQ228" i="5"/>
  <c r="AW228" i="5" s="1"/>
  <c r="AP462" i="5"/>
  <c r="AQ462" i="5"/>
  <c r="AW462" i="5" s="1"/>
  <c r="AN336" i="5"/>
  <c r="AQ336" i="5"/>
  <c r="AW336" i="5" s="1"/>
  <c r="AL903" i="5"/>
  <c r="AQ903" i="5"/>
  <c r="AW903" i="5" s="1"/>
  <c r="AP978" i="5"/>
  <c r="AQ978" i="5"/>
  <c r="AW978" i="5" s="1"/>
  <c r="AM776" i="5"/>
  <c r="AQ776" i="5"/>
  <c r="AW776" i="5" s="1"/>
  <c r="AP204" i="5"/>
  <c r="AQ204" i="5"/>
  <c r="AW204" i="5" s="1"/>
  <c r="AM746" i="5"/>
  <c r="AQ746" i="5"/>
  <c r="AW746" i="5" s="1"/>
  <c r="AJ478" i="5"/>
  <c r="AQ478" i="5"/>
  <c r="AW478" i="5" s="1"/>
  <c r="AO568" i="5"/>
  <c r="AQ568" i="5"/>
  <c r="AW568" i="5" s="1"/>
  <c r="AO397" i="5"/>
  <c r="AQ397" i="5"/>
  <c r="AW397" i="5" s="1"/>
  <c r="AM201" i="5"/>
  <c r="AQ201" i="5"/>
  <c r="AW201" i="5" s="1"/>
  <c r="AJ894" i="5"/>
  <c r="AQ894" i="5"/>
  <c r="AW894" i="5" s="1"/>
  <c r="AJ157" i="5"/>
  <c r="AL602" i="5"/>
  <c r="AP839" i="5"/>
  <c r="AO389" i="5"/>
  <c r="AL453" i="5"/>
  <c r="AK309" i="5"/>
  <c r="AM795" i="5"/>
  <c r="AL988" i="5"/>
  <c r="AJ166" i="5"/>
  <c r="AP808" i="5"/>
  <c r="AQ808" i="5"/>
  <c r="AW808" i="5" s="1"/>
  <c r="AJ192" i="5"/>
  <c r="AQ192" i="5"/>
  <c r="AW192" i="5" s="1"/>
  <c r="AJ750" i="5"/>
  <c r="AQ750" i="5"/>
  <c r="AW750" i="5" s="1"/>
  <c r="AP72" i="5"/>
  <c r="AQ72" i="5"/>
  <c r="AW72" i="5" s="1"/>
  <c r="AP644" i="5"/>
  <c r="AQ644" i="5"/>
  <c r="AW644" i="5" s="1"/>
  <c r="AP177" i="5"/>
  <c r="AQ177" i="5"/>
  <c r="AW177" i="5" s="1"/>
  <c r="AN814" i="5"/>
  <c r="AQ814" i="5"/>
  <c r="AW814" i="5" s="1"/>
  <c r="AJ590" i="5"/>
  <c r="AQ590" i="5"/>
  <c r="AW590" i="5" s="1"/>
  <c r="AN57" i="5"/>
  <c r="AQ57" i="5"/>
  <c r="AW57" i="5" s="1"/>
  <c r="AN831" i="5"/>
  <c r="AQ831" i="5"/>
  <c r="AW831" i="5" s="1"/>
  <c r="AJ106" i="5"/>
  <c r="AQ106" i="5"/>
  <c r="AW106" i="5" s="1"/>
  <c r="AJ146" i="5"/>
  <c r="AQ146" i="5"/>
  <c r="AW146" i="5" s="1"/>
  <c r="AP476" i="5"/>
  <c r="AQ476" i="5"/>
  <c r="AW476" i="5" s="1"/>
  <c r="AL803" i="5"/>
  <c r="AQ803" i="5"/>
  <c r="AW803" i="5" s="1"/>
  <c r="AN514" i="5"/>
  <c r="AQ514" i="5"/>
  <c r="AW514" i="5" s="1"/>
  <c r="AN153" i="5"/>
  <c r="AQ153" i="5"/>
  <c r="AW153" i="5" s="1"/>
  <c r="AP109" i="5"/>
  <c r="AQ109" i="5"/>
  <c r="AW109" i="5" s="1"/>
  <c r="AM35" i="5"/>
  <c r="AQ35" i="5"/>
  <c r="AW35" i="5" s="1"/>
  <c r="AK910" i="5"/>
  <c r="AQ910" i="5"/>
  <c r="AW910" i="5" s="1"/>
  <c r="AP475" i="5"/>
  <c r="AQ475" i="5"/>
  <c r="AW475" i="5" s="1"/>
  <c r="AN285" i="5"/>
  <c r="AQ285" i="5"/>
  <c r="AW285" i="5" s="1"/>
  <c r="AK726" i="5"/>
  <c r="AQ726" i="5"/>
  <c r="AW726" i="5" s="1"/>
  <c r="AJ761" i="5"/>
  <c r="AQ761" i="5"/>
  <c r="AW761" i="5" s="1"/>
  <c r="AL344" i="5"/>
  <c r="AQ344" i="5"/>
  <c r="AW344" i="5" s="1"/>
  <c r="AN75" i="5"/>
  <c r="AQ75" i="5"/>
  <c r="AW75" i="5" s="1"/>
  <c r="AJ691" i="5"/>
  <c r="AQ691" i="5"/>
  <c r="AW691" i="5" s="1"/>
  <c r="AL349" i="5"/>
  <c r="AQ349" i="5"/>
  <c r="AW349" i="5" s="1"/>
  <c r="AO353" i="5"/>
  <c r="AQ353" i="5"/>
  <c r="AW353" i="5" s="1"/>
  <c r="AP495" i="5"/>
  <c r="AQ495" i="5"/>
  <c r="AW495" i="5" s="1"/>
  <c r="AP367" i="5"/>
  <c r="AQ367" i="5"/>
  <c r="AW367" i="5" s="1"/>
  <c r="AP195" i="5"/>
  <c r="AQ195" i="5"/>
  <c r="AW195" i="5" s="1"/>
  <c r="AP215" i="5"/>
  <c r="AQ215" i="5"/>
  <c r="AW215" i="5" s="1"/>
  <c r="AO407" i="5"/>
  <c r="AQ407" i="5"/>
  <c r="AW407" i="5" s="1"/>
  <c r="AP899" i="5"/>
  <c r="AQ899" i="5"/>
  <c r="AW899" i="5" s="1"/>
  <c r="AP597" i="5"/>
  <c r="AQ597" i="5"/>
  <c r="AW597" i="5" s="1"/>
  <c r="AJ469" i="5"/>
  <c r="AQ469" i="5"/>
  <c r="AW469" i="5" s="1"/>
  <c r="AO217" i="5"/>
  <c r="AQ217" i="5"/>
  <c r="AW217" i="5" s="1"/>
  <c r="AO772" i="5"/>
  <c r="AQ772" i="5"/>
  <c r="AW772" i="5" s="1"/>
  <c r="AL600" i="5"/>
  <c r="AQ600" i="5"/>
  <c r="AW600" i="5" s="1"/>
  <c r="AO491" i="5"/>
  <c r="AQ491" i="5"/>
  <c r="AW491" i="5" s="1"/>
  <c r="AM965" i="5"/>
  <c r="AQ965" i="5"/>
  <c r="AW965" i="5" s="1"/>
  <c r="AO405" i="5"/>
  <c r="AQ405" i="5"/>
  <c r="AW405" i="5" s="1"/>
  <c r="AP629" i="5"/>
  <c r="AQ629" i="5"/>
  <c r="AW629" i="5" s="1"/>
  <c r="AN387" i="5"/>
  <c r="AQ387" i="5"/>
  <c r="AW387" i="5" s="1"/>
  <c r="AP132" i="5"/>
  <c r="AQ132" i="5"/>
  <c r="AW132" i="5" s="1"/>
  <c r="AP454" i="5"/>
  <c r="AQ454" i="5"/>
  <c r="AW454" i="5" s="1"/>
  <c r="AP550" i="5"/>
  <c r="AQ550" i="5"/>
  <c r="AW550" i="5" s="1"/>
  <c r="AL693" i="5"/>
  <c r="AQ693" i="5"/>
  <c r="AW693" i="5" s="1"/>
  <c r="AO229" i="5"/>
  <c r="AQ229" i="5"/>
  <c r="AW229" i="5" s="1"/>
  <c r="AP939" i="5"/>
  <c r="AQ939" i="5"/>
  <c r="AW939" i="5" s="1"/>
  <c r="AN654" i="5"/>
  <c r="AQ654" i="5"/>
  <c r="AW654" i="5" s="1"/>
  <c r="AM728" i="5"/>
  <c r="AQ728" i="5"/>
  <c r="AW728" i="5" s="1"/>
  <c r="AM393" i="5"/>
  <c r="AQ393" i="5"/>
  <c r="AW393" i="5" s="1"/>
  <c r="AN929" i="5"/>
  <c r="AQ929" i="5"/>
  <c r="AW929" i="5" s="1"/>
  <c r="AO287" i="5"/>
  <c r="AQ287" i="5"/>
  <c r="AW287" i="5" s="1"/>
  <c r="AP843" i="5"/>
  <c r="AQ843" i="5"/>
  <c r="AW843" i="5" s="1"/>
  <c r="AP69" i="5"/>
  <c r="AQ69" i="5"/>
  <c r="AW69" i="5" s="1"/>
  <c r="AJ257" i="5"/>
  <c r="AQ257" i="5"/>
  <c r="AW257" i="5" s="1"/>
  <c r="AK10" i="5"/>
  <c r="AQ10" i="5"/>
  <c r="AW10" i="5" s="1"/>
  <c r="AK149" i="5"/>
  <c r="AK157" i="5"/>
  <c r="AL149" i="5"/>
  <c r="AN602" i="5"/>
  <c r="AP389" i="5"/>
  <c r="AJ645" i="5"/>
  <c r="AL408" i="5"/>
  <c r="AL309" i="5"/>
  <c r="AN795" i="5"/>
  <c r="AP288" i="5"/>
  <c r="AM988" i="5"/>
  <c r="AP96" i="5"/>
  <c r="AN974" i="5"/>
  <c r="AP697" i="5"/>
  <c r="AK273" i="5"/>
  <c r="AN507" i="5"/>
  <c r="AQ507" i="5"/>
  <c r="AW507" i="5" s="1"/>
  <c r="AO190" i="5"/>
  <c r="AQ190" i="5"/>
  <c r="AW190" i="5" s="1"/>
  <c r="AP39" i="5"/>
  <c r="AQ39" i="5"/>
  <c r="AW39" i="5" s="1"/>
  <c r="AP845" i="5"/>
  <c r="AQ845" i="5"/>
  <c r="AW845" i="5" s="1"/>
  <c r="AM305" i="5"/>
  <c r="AQ305" i="5"/>
  <c r="AW305" i="5" s="1"/>
  <c r="AP45" i="5"/>
  <c r="AQ45" i="5"/>
  <c r="AW45" i="5" s="1"/>
  <c r="AO58" i="5"/>
  <c r="AQ58" i="5"/>
  <c r="AW58" i="5" s="1"/>
  <c r="AP89" i="5"/>
  <c r="AQ89" i="5"/>
  <c r="AW89" i="5" s="1"/>
  <c r="AP924" i="5"/>
  <c r="AQ924" i="5"/>
  <c r="AW924" i="5" s="1"/>
  <c r="AP542" i="5"/>
  <c r="AQ542" i="5"/>
  <c r="AW542" i="5" s="1"/>
  <c r="AJ62" i="5"/>
  <c r="AQ62" i="5"/>
  <c r="AW62" i="5" s="1"/>
  <c r="AN669" i="5"/>
  <c r="AQ669" i="5"/>
  <c r="AW669" i="5" s="1"/>
  <c r="AJ180" i="5"/>
  <c r="AQ180" i="5"/>
  <c r="AW180" i="5" s="1"/>
  <c r="AK346" i="5"/>
  <c r="AQ346" i="5"/>
  <c r="AW346" i="5" s="1"/>
  <c r="AK316" i="5"/>
  <c r="AQ316" i="5"/>
  <c r="AW316" i="5" s="1"/>
  <c r="AP945" i="5"/>
  <c r="AQ945" i="5"/>
  <c r="AW945" i="5" s="1"/>
  <c r="AJ14" i="5"/>
  <c r="AQ14" i="5"/>
  <c r="AW14" i="5" s="1"/>
  <c r="AJ521" i="5"/>
  <c r="AQ521" i="5"/>
  <c r="AW521" i="5" s="1"/>
  <c r="AP717" i="5"/>
  <c r="AQ717" i="5"/>
  <c r="AW717" i="5" s="1"/>
  <c r="AP634" i="5"/>
  <c r="AQ634" i="5"/>
  <c r="AW634" i="5" s="1"/>
  <c r="AN496" i="5"/>
  <c r="AQ496" i="5"/>
  <c r="AW496" i="5" s="1"/>
  <c r="AP479" i="5"/>
  <c r="AQ479" i="5"/>
  <c r="AW479" i="5" s="1"/>
  <c r="AP186" i="5"/>
  <c r="AQ186" i="5"/>
  <c r="AW186" i="5" s="1"/>
  <c r="AP225" i="5"/>
  <c r="AQ225" i="5"/>
  <c r="AW225" i="5" s="1"/>
  <c r="AP503" i="5"/>
  <c r="AQ503" i="5"/>
  <c r="AW503" i="5" s="1"/>
  <c r="AP997" i="5"/>
  <c r="AQ997" i="5"/>
  <c r="AW997" i="5" s="1"/>
  <c r="AP653" i="5"/>
  <c r="AQ653" i="5"/>
  <c r="AW653" i="5" s="1"/>
  <c r="AN847" i="5"/>
  <c r="AQ847" i="5"/>
  <c r="AW847" i="5" s="1"/>
  <c r="AK641" i="5"/>
  <c r="AQ641" i="5"/>
  <c r="AW641" i="5" s="1"/>
  <c r="AP148" i="5"/>
  <c r="AQ148" i="5"/>
  <c r="AW148" i="5" s="1"/>
  <c r="AM736" i="5"/>
  <c r="AQ736" i="5"/>
  <c r="AW736" i="5" s="1"/>
  <c r="AK154" i="5"/>
  <c r="AQ154" i="5"/>
  <c r="AW154" i="5" s="1"/>
  <c r="AO457" i="5"/>
  <c r="AQ457" i="5"/>
  <c r="AW457" i="5" s="1"/>
  <c r="AK759" i="5"/>
  <c r="AQ759" i="5"/>
  <c r="AW759" i="5" s="1"/>
  <c r="AP214" i="5"/>
  <c r="AQ214" i="5"/>
  <c r="AW214" i="5" s="1"/>
  <c r="AO553" i="5"/>
  <c r="AQ553" i="5"/>
  <c r="AW553" i="5" s="1"/>
  <c r="AP526" i="5"/>
  <c r="AQ526" i="5"/>
  <c r="AW526" i="5" s="1"/>
  <c r="AP727" i="5"/>
  <c r="AQ727" i="5"/>
  <c r="AW727" i="5" s="1"/>
  <c r="AP194" i="5"/>
  <c r="AQ194" i="5"/>
  <c r="AW194" i="5" s="1"/>
  <c r="AL171" i="5"/>
  <c r="AQ171" i="5"/>
  <c r="AW171" i="5" s="1"/>
  <c r="AL881" i="5"/>
  <c r="AQ881" i="5"/>
  <c r="AW881" i="5" s="1"/>
  <c r="AL266" i="5"/>
  <c r="AQ266" i="5"/>
  <c r="AW266" i="5" s="1"/>
  <c r="AJ259" i="5"/>
  <c r="AQ259" i="5"/>
  <c r="AW259" i="5" s="1"/>
  <c r="AP900" i="5"/>
  <c r="AQ900" i="5"/>
  <c r="AW900" i="5" s="1"/>
  <c r="AM290" i="5"/>
  <c r="AQ290" i="5"/>
  <c r="AW290" i="5" s="1"/>
  <c r="AO196" i="5"/>
  <c r="AQ196" i="5"/>
  <c r="AW196" i="5" s="1"/>
  <c r="AP685" i="5"/>
  <c r="AQ685" i="5"/>
  <c r="AW685" i="5" s="1"/>
  <c r="AL157" i="5"/>
  <c r="AK311" i="5"/>
  <c r="AM149" i="5"/>
  <c r="AO645" i="5"/>
  <c r="AL199" i="5"/>
  <c r="AP408" i="5"/>
  <c r="AM694" i="5"/>
  <c r="AM309" i="5"/>
  <c r="AO795" i="5"/>
  <c r="AL314" i="5"/>
  <c r="AJ93" i="5"/>
  <c r="AM193" i="5"/>
  <c r="AJ96" i="5"/>
  <c r="AP57" i="5"/>
  <c r="AM675" i="5"/>
  <c r="AM273" i="5"/>
  <c r="AP797" i="5"/>
  <c r="AQ797" i="5"/>
  <c r="AW797" i="5" s="1"/>
  <c r="AP489" i="5"/>
  <c r="AQ489" i="5"/>
  <c r="AW489" i="5" s="1"/>
  <c r="AP557" i="5"/>
  <c r="AQ557" i="5"/>
  <c r="AW557" i="5" s="1"/>
  <c r="AO137" i="5"/>
  <c r="AQ137" i="5"/>
  <c r="AW137" i="5" s="1"/>
  <c r="AP844" i="5"/>
  <c r="AQ844" i="5"/>
  <c r="AW844" i="5" s="1"/>
  <c r="AP601" i="5"/>
  <c r="AQ601" i="5"/>
  <c r="AW601" i="5" s="1"/>
  <c r="AP67" i="5"/>
  <c r="AQ67" i="5"/>
  <c r="AW67" i="5" s="1"/>
  <c r="AL815" i="5"/>
  <c r="AQ815" i="5"/>
  <c r="AW815" i="5" s="1"/>
  <c r="AP502" i="5"/>
  <c r="AQ502" i="5"/>
  <c r="AW502" i="5" s="1"/>
  <c r="AK172" i="5"/>
  <c r="AQ172" i="5"/>
  <c r="AW172" i="5" s="1"/>
  <c r="AK13" i="5"/>
  <c r="AQ13" i="5"/>
  <c r="AW13" i="5" s="1"/>
  <c r="AN892" i="5"/>
  <c r="AQ892" i="5"/>
  <c r="AW892" i="5" s="1"/>
  <c r="AK744" i="5"/>
  <c r="AQ744" i="5"/>
  <c r="AW744" i="5" s="1"/>
  <c r="AK538" i="5"/>
  <c r="AQ538" i="5"/>
  <c r="AW538" i="5" s="1"/>
  <c r="AM874" i="5"/>
  <c r="AQ874" i="5"/>
  <c r="AW874" i="5" s="1"/>
  <c r="AL448" i="5"/>
  <c r="AQ448" i="5"/>
  <c r="AW448" i="5" s="1"/>
  <c r="AP244" i="5"/>
  <c r="AQ244" i="5"/>
  <c r="AW244" i="5" s="1"/>
  <c r="AK911" i="5"/>
  <c r="AQ911" i="5"/>
  <c r="AW911" i="5" s="1"/>
  <c r="AK399" i="5"/>
  <c r="AQ399" i="5"/>
  <c r="AW399" i="5" s="1"/>
  <c r="AK724" i="5"/>
  <c r="AQ724" i="5"/>
  <c r="AW724" i="5" s="1"/>
  <c r="AO403" i="5"/>
  <c r="AQ403" i="5"/>
  <c r="AW403" i="5" s="1"/>
  <c r="AP300" i="5"/>
  <c r="AQ300" i="5"/>
  <c r="AW300" i="5" s="1"/>
  <c r="AO822" i="5"/>
  <c r="AQ822" i="5"/>
  <c r="AW822" i="5" s="1"/>
  <c r="AO555" i="5"/>
  <c r="AQ555" i="5"/>
  <c r="AW555" i="5" s="1"/>
  <c r="AO692" i="5"/>
  <c r="AQ692" i="5"/>
  <c r="AW692" i="5" s="1"/>
  <c r="AM446" i="5"/>
  <c r="AQ446" i="5"/>
  <c r="AW446" i="5" s="1"/>
  <c r="AJ984" i="5"/>
  <c r="AQ984" i="5"/>
  <c r="AW984" i="5" s="1"/>
  <c r="AP923" i="5"/>
  <c r="AQ923" i="5"/>
  <c r="AW923" i="5" s="1"/>
  <c r="AK920" i="5"/>
  <c r="AQ920" i="5"/>
  <c r="AW920" i="5" s="1"/>
  <c r="AJ265" i="5"/>
  <c r="AQ265" i="5"/>
  <c r="AW265" i="5" s="1"/>
  <c r="AK220" i="5"/>
  <c r="AQ220" i="5"/>
  <c r="AW220" i="5" s="1"/>
  <c r="AO804" i="5"/>
  <c r="AQ804" i="5"/>
  <c r="AW804" i="5" s="1"/>
  <c r="AK968" i="5"/>
  <c r="AQ968" i="5"/>
  <c r="AW968" i="5" s="1"/>
  <c r="AJ428" i="5"/>
  <c r="AQ428" i="5"/>
  <c r="AW428" i="5" s="1"/>
  <c r="AJ959" i="5"/>
  <c r="AQ959" i="5"/>
  <c r="AW959" i="5" s="1"/>
  <c r="AM952" i="5"/>
  <c r="AQ952" i="5"/>
  <c r="AW952" i="5" s="1"/>
  <c r="AO893" i="5"/>
  <c r="AQ893" i="5"/>
  <c r="AW893" i="5" s="1"/>
  <c r="AL143" i="5"/>
  <c r="AQ143" i="5"/>
  <c r="AW143" i="5" s="1"/>
  <c r="AK896" i="5"/>
  <c r="AQ896" i="5"/>
  <c r="AW896" i="5" s="1"/>
  <c r="AP837" i="5"/>
  <c r="AQ837" i="5"/>
  <c r="AW837" i="5" s="1"/>
  <c r="AK556" i="5"/>
  <c r="AQ556" i="5"/>
  <c r="AW556" i="5" s="1"/>
  <c r="AO160" i="5"/>
  <c r="AQ160" i="5"/>
  <c r="AW160" i="5" s="1"/>
  <c r="AP918" i="5"/>
  <c r="AQ918" i="5"/>
  <c r="AW918" i="5" s="1"/>
  <c r="AP688" i="5"/>
  <c r="AQ688" i="5"/>
  <c r="AW688" i="5" s="1"/>
  <c r="AP536" i="5"/>
  <c r="AQ536" i="5"/>
  <c r="AW536" i="5" s="1"/>
  <c r="AM220" i="5"/>
  <c r="AM428" i="5"/>
  <c r="AL959" i="5"/>
  <c r="AO220" i="5"/>
  <c r="AO446" i="5"/>
  <c r="AL538" i="5"/>
  <c r="AP911" i="5"/>
  <c r="AJ918" i="5"/>
  <c r="AO688" i="5"/>
  <c r="AO428" i="5"/>
  <c r="AL822" i="5"/>
  <c r="AN893" i="5"/>
  <c r="AL556" i="5"/>
  <c r="AL952" i="5"/>
  <c r="AN959" i="5"/>
  <c r="AN688" i="5"/>
  <c r="AM893" i="5"/>
  <c r="AN399" i="5"/>
  <c r="AN220" i="5"/>
  <c r="AJ952" i="5"/>
  <c r="AM959" i="5"/>
  <c r="AP220" i="5"/>
  <c r="AK536" i="5"/>
  <c r="AM538" i="5"/>
  <c r="AN911" i="5"/>
  <c r="AL918" i="5"/>
  <c r="AK688" i="5"/>
  <c r="AP428" i="5"/>
  <c r="AM822" i="5"/>
  <c r="AP893" i="5"/>
  <c r="AM556" i="5"/>
  <c r="AN952" i="5"/>
  <c r="AO959" i="5"/>
  <c r="AN538" i="5"/>
  <c r="AM911" i="5"/>
  <c r="AM143" i="5"/>
  <c r="AJ220" i="5"/>
  <c r="AM536" i="5"/>
  <c r="AO538" i="5"/>
  <c r="AJ911" i="5"/>
  <c r="AK265" i="5"/>
  <c r="AM918" i="5"/>
  <c r="AJ120" i="5"/>
  <c r="AL688" i="5"/>
  <c r="AN822" i="5"/>
  <c r="AJ893" i="5"/>
  <c r="AN556" i="5"/>
  <c r="AO952" i="5"/>
  <c r="AP959" i="5"/>
  <c r="AN446" i="5"/>
  <c r="AJ556" i="5"/>
  <c r="AN143" i="5"/>
  <c r="AJ536" i="5"/>
  <c r="AP538" i="5"/>
  <c r="AL265" i="5"/>
  <c r="AN918" i="5"/>
  <c r="AM688" i="5"/>
  <c r="AK893" i="5"/>
  <c r="AO556" i="5"/>
  <c r="AP276" i="5"/>
  <c r="AP952" i="5"/>
  <c r="AM920" i="5"/>
  <c r="AP895" i="5"/>
  <c r="AO143" i="5"/>
  <c r="AL536" i="5"/>
  <c r="AJ300" i="5"/>
  <c r="AN265" i="5"/>
  <c r="AK918" i="5"/>
  <c r="AN973" i="5"/>
  <c r="AM560" i="5"/>
  <c r="AL893" i="5"/>
  <c r="AN896" i="5"/>
  <c r="AP556" i="5"/>
  <c r="AL968" i="5"/>
  <c r="AN920" i="5"/>
  <c r="AP804" i="5"/>
  <c r="AJ822" i="5"/>
  <c r="AO911" i="5"/>
  <c r="AP143" i="5"/>
  <c r="AJ632" i="5"/>
  <c r="AN536" i="5"/>
  <c r="AM300" i="5"/>
  <c r="AM265" i="5"/>
  <c r="AO918" i="5"/>
  <c r="AP692" i="5"/>
  <c r="AP896" i="5"/>
  <c r="AN968" i="5"/>
  <c r="AL837" i="5"/>
  <c r="AL920" i="5"/>
  <c r="AK502" i="5"/>
  <c r="AJ804" i="5"/>
  <c r="AM448" i="5"/>
  <c r="AJ143" i="5"/>
  <c r="AO536" i="5"/>
  <c r="AK300" i="5"/>
  <c r="AO265" i="5"/>
  <c r="AK403" i="5"/>
  <c r="AJ692" i="5"/>
  <c r="AM160" i="5"/>
  <c r="AL896" i="5"/>
  <c r="AJ923" i="5"/>
  <c r="AO968" i="5"/>
  <c r="AJ837" i="5"/>
  <c r="AJ920" i="5"/>
  <c r="AK804" i="5"/>
  <c r="AN448" i="5"/>
  <c r="AM555" i="5"/>
  <c r="AK143" i="5"/>
  <c r="AO984" i="5"/>
  <c r="AM724" i="5"/>
  <c r="AL300" i="5"/>
  <c r="AP265" i="5"/>
  <c r="AN403" i="5"/>
  <c r="AK692" i="5"/>
  <c r="AL160" i="5"/>
  <c r="AK588" i="5"/>
  <c r="AO896" i="5"/>
  <c r="AK923" i="5"/>
  <c r="AM968" i="5"/>
  <c r="AK837" i="5"/>
  <c r="AL804" i="5"/>
  <c r="AJ448" i="5"/>
  <c r="AN428" i="5"/>
  <c r="AK822" i="5"/>
  <c r="AP555" i="5"/>
  <c r="AM984" i="5"/>
  <c r="AO724" i="5"/>
  <c r="AN300" i="5"/>
  <c r="AP403" i="5"/>
  <c r="AL692" i="5"/>
  <c r="AN160" i="5"/>
  <c r="AM896" i="5"/>
  <c r="AL923" i="5"/>
  <c r="AP968" i="5"/>
  <c r="AM837" i="5"/>
  <c r="AL555" i="5"/>
  <c r="AL984" i="5"/>
  <c r="AN724" i="5"/>
  <c r="AO300" i="5"/>
  <c r="AJ403" i="5"/>
  <c r="AM692" i="5"/>
  <c r="AP160" i="5"/>
  <c r="AJ896" i="5"/>
  <c r="AM923" i="5"/>
  <c r="AJ968" i="5"/>
  <c r="AM904" i="5"/>
  <c r="AN837" i="5"/>
  <c r="AP829" i="5"/>
  <c r="AK555" i="5"/>
  <c r="AP446" i="5"/>
  <c r="AN984" i="5"/>
  <c r="AP724" i="5"/>
  <c r="AL403" i="5"/>
  <c r="AN692" i="5"/>
  <c r="AJ160" i="5"/>
  <c r="AN923" i="5"/>
  <c r="AM477" i="5"/>
  <c r="AP426" i="5"/>
  <c r="AO837" i="5"/>
  <c r="AN555" i="5"/>
  <c r="AM846" i="5"/>
  <c r="AJ446" i="5"/>
  <c r="AP984" i="5"/>
  <c r="AJ724" i="5"/>
  <c r="AM403" i="5"/>
  <c r="AK428" i="5"/>
  <c r="AL770" i="5"/>
  <c r="AK160" i="5"/>
  <c r="AO923" i="5"/>
  <c r="AO892" i="5"/>
  <c r="AL446" i="5"/>
  <c r="AJ892" i="5"/>
  <c r="AL399" i="5"/>
  <c r="AO404" i="5"/>
  <c r="AO895" i="5"/>
  <c r="AL846" i="5"/>
  <c r="AL700" i="5"/>
  <c r="AM955" i="5"/>
  <c r="AJ488" i="5"/>
  <c r="AM973" i="5"/>
  <c r="AJ769" i="5"/>
  <c r="AL560" i="5"/>
  <c r="AJ91" i="5"/>
  <c r="AL245" i="5"/>
  <c r="AP588" i="5"/>
  <c r="AL477" i="5"/>
  <c r="AK380" i="5"/>
  <c r="AM715" i="5"/>
  <c r="AM459" i="5"/>
  <c r="AL643" i="5"/>
  <c r="AK904" i="5"/>
  <c r="AJ925" i="5"/>
  <c r="AP907" i="5"/>
  <c r="AN741" i="5"/>
  <c r="AO458" i="5"/>
  <c r="AL632" i="5"/>
  <c r="AK492" i="5"/>
  <c r="AK915" i="5"/>
  <c r="AO846" i="5"/>
  <c r="AP241" i="5"/>
  <c r="AK632" i="5"/>
  <c r="AM700" i="5"/>
  <c r="AN488" i="5"/>
  <c r="AM738" i="5"/>
  <c r="AO769" i="5"/>
  <c r="AJ940" i="5"/>
  <c r="AP659" i="5"/>
  <c r="AM91" i="5"/>
  <c r="AO252" i="5"/>
  <c r="AP245" i="5"/>
  <c r="AO588" i="5"/>
  <c r="AJ954" i="5"/>
  <c r="AJ351" i="5"/>
  <c r="AL969" i="5"/>
  <c r="AO426" i="5"/>
  <c r="AL459" i="5"/>
  <c r="AO643" i="5"/>
  <c r="AM279" i="5"/>
  <c r="AK415" i="5"/>
  <c r="AP652" i="5"/>
  <c r="AJ121" i="5"/>
  <c r="AL588" i="5"/>
  <c r="AL492" i="5"/>
  <c r="AL915" i="5"/>
  <c r="AP846" i="5"/>
  <c r="AJ241" i="5"/>
  <c r="AM632" i="5"/>
  <c r="AP419" i="5"/>
  <c r="AN700" i="5"/>
  <c r="AO423" i="5"/>
  <c r="AO488" i="5"/>
  <c r="AN738" i="5"/>
  <c r="AJ562" i="5"/>
  <c r="AK940" i="5"/>
  <c r="AP646" i="5"/>
  <c r="AJ659" i="5"/>
  <c r="AM873" i="5"/>
  <c r="AN91" i="5"/>
  <c r="AP252" i="5"/>
  <c r="AJ588" i="5"/>
  <c r="AK351" i="5"/>
  <c r="AM969" i="5"/>
  <c r="AL625" i="5"/>
  <c r="AP643" i="5"/>
  <c r="AK279" i="5"/>
  <c r="AM415" i="5"/>
  <c r="AJ652" i="5"/>
  <c r="AL121" i="5"/>
  <c r="AJ973" i="5"/>
  <c r="AM492" i="5"/>
  <c r="AM915" i="5"/>
  <c r="AK241" i="5"/>
  <c r="AN632" i="5"/>
  <c r="AJ419" i="5"/>
  <c r="AO700" i="5"/>
  <c r="AJ909" i="5"/>
  <c r="AK714" i="5"/>
  <c r="AP488" i="5"/>
  <c r="AO738" i="5"/>
  <c r="AM867" i="5"/>
  <c r="AK562" i="5"/>
  <c r="AL940" i="5"/>
  <c r="AN646" i="5"/>
  <c r="AK659" i="5"/>
  <c r="AN873" i="5"/>
  <c r="AO91" i="5"/>
  <c r="AM588" i="5"/>
  <c r="AL351" i="5"/>
  <c r="AN969" i="5"/>
  <c r="AM625" i="5"/>
  <c r="AL279" i="5"/>
  <c r="AM529" i="5"/>
  <c r="AK652" i="5"/>
  <c r="AN121" i="5"/>
  <c r="AP940" i="5"/>
  <c r="AN492" i="5"/>
  <c r="AN751" i="5"/>
  <c r="AN915" i="5"/>
  <c r="AL241" i="5"/>
  <c r="AN360" i="5"/>
  <c r="AO632" i="5"/>
  <c r="AK419" i="5"/>
  <c r="AK909" i="5"/>
  <c r="AO714" i="5"/>
  <c r="AP738" i="5"/>
  <c r="AO867" i="5"/>
  <c r="AL562" i="5"/>
  <c r="AM940" i="5"/>
  <c r="AK646" i="5"/>
  <c r="AL659" i="5"/>
  <c r="AP873" i="5"/>
  <c r="AM351" i="5"/>
  <c r="AO969" i="5"/>
  <c r="AL308" i="5"/>
  <c r="AN279" i="5"/>
  <c r="AL979" i="5"/>
  <c r="AM197" i="5"/>
  <c r="AL652" i="5"/>
  <c r="AK121" i="5"/>
  <c r="AM152" i="5"/>
  <c r="AO492" i="5"/>
  <c r="AP751" i="5"/>
  <c r="AO915" i="5"/>
  <c r="AO360" i="5"/>
  <c r="AJ150" i="5"/>
  <c r="AL419" i="5"/>
  <c r="AP909" i="5"/>
  <c r="AP714" i="5"/>
  <c r="AJ738" i="5"/>
  <c r="AN867" i="5"/>
  <c r="AM562" i="5"/>
  <c r="AN940" i="5"/>
  <c r="AJ646" i="5"/>
  <c r="AM659" i="5"/>
  <c r="AO873" i="5"/>
  <c r="AN351" i="5"/>
  <c r="AN308" i="5"/>
  <c r="AO279" i="5"/>
  <c r="AM652" i="5"/>
  <c r="AO257" i="5"/>
  <c r="AM121" i="5"/>
  <c r="AN152" i="5"/>
  <c r="AJ751" i="5"/>
  <c r="AP360" i="5"/>
  <c r="AK150" i="5"/>
  <c r="AM419" i="5"/>
  <c r="AL909" i="5"/>
  <c r="AJ714" i="5"/>
  <c r="AK395" i="5"/>
  <c r="AN554" i="5"/>
  <c r="AP867" i="5"/>
  <c r="AN562" i="5"/>
  <c r="AL646" i="5"/>
  <c r="AN659" i="5"/>
  <c r="AJ873" i="5"/>
  <c r="AO351" i="5"/>
  <c r="AJ992" i="5"/>
  <c r="AO878" i="5"/>
  <c r="AJ308" i="5"/>
  <c r="AO121" i="5"/>
  <c r="AK773" i="5"/>
  <c r="AN560" i="5"/>
  <c r="AP152" i="5"/>
  <c r="AK751" i="5"/>
  <c r="AJ360" i="5"/>
  <c r="AJ541" i="5"/>
  <c r="AL150" i="5"/>
  <c r="AN419" i="5"/>
  <c r="AM616" i="5"/>
  <c r="AM909" i="5"/>
  <c r="AL714" i="5"/>
  <c r="AO235" i="5"/>
  <c r="AL395" i="5"/>
  <c r="AJ867" i="5"/>
  <c r="AO562" i="5"/>
  <c r="AM646" i="5"/>
  <c r="AK873" i="5"/>
  <c r="AK992" i="5"/>
  <c r="AL589" i="5"/>
  <c r="AK308" i="5"/>
  <c r="AP481" i="5"/>
  <c r="AK69" i="5"/>
  <c r="AK426" i="5"/>
  <c r="AO152" i="5"/>
  <c r="AL751" i="5"/>
  <c r="AK360" i="5"/>
  <c r="AP541" i="5"/>
  <c r="AM150" i="5"/>
  <c r="AP286" i="5"/>
  <c r="AO616" i="5"/>
  <c r="AO955" i="5"/>
  <c r="AN909" i="5"/>
  <c r="AM714" i="5"/>
  <c r="AJ235" i="5"/>
  <c r="AP395" i="5"/>
  <c r="AK565" i="5"/>
  <c r="AK867" i="5"/>
  <c r="AM992" i="5"/>
  <c r="AM589" i="5"/>
  <c r="AM308" i="5"/>
  <c r="AJ92" i="5"/>
  <c r="AJ481" i="5"/>
  <c r="AJ152" i="5"/>
  <c r="AJ404" i="5"/>
  <c r="AM751" i="5"/>
  <c r="AL360" i="5"/>
  <c r="AO541" i="5"/>
  <c r="AN150" i="5"/>
  <c r="AP616" i="5"/>
  <c r="AN955" i="5"/>
  <c r="AK235" i="5"/>
  <c r="AM395" i="5"/>
  <c r="AL565" i="5"/>
  <c r="AO992" i="5"/>
  <c r="AO308" i="5"/>
  <c r="AL925" i="5"/>
  <c r="AM92" i="5"/>
  <c r="AK86" i="5"/>
  <c r="AJ741" i="5"/>
  <c r="AJ458" i="5"/>
  <c r="AM10" i="5"/>
  <c r="AK152" i="5"/>
  <c r="AL404" i="5"/>
  <c r="AK541" i="5"/>
  <c r="AO150" i="5"/>
  <c r="AJ616" i="5"/>
  <c r="AP955" i="5"/>
  <c r="AL235" i="5"/>
  <c r="AN395" i="5"/>
  <c r="AP973" i="5"/>
  <c r="AJ560" i="5"/>
  <c r="AL992" i="5"/>
  <c r="AO380" i="5"/>
  <c r="AN925" i="5"/>
  <c r="AJ907" i="5"/>
  <c r="AM86" i="5"/>
  <c r="AK741" i="5"/>
  <c r="AK458" i="5"/>
  <c r="AK404" i="5"/>
  <c r="AL541" i="5"/>
  <c r="AJ525" i="5"/>
  <c r="AK616" i="5"/>
  <c r="AJ955" i="5"/>
  <c r="AM235" i="5"/>
  <c r="AO395" i="5"/>
  <c r="AO973" i="5"/>
  <c r="AL769" i="5"/>
  <c r="AO560" i="5"/>
  <c r="AN245" i="5"/>
  <c r="AK471" i="5"/>
  <c r="AN992" i="5"/>
  <c r="AP380" i="5"/>
  <c r="AL715" i="5"/>
  <c r="AN459" i="5"/>
  <c r="AM925" i="5"/>
  <c r="AM907" i="5"/>
  <c r="AP741" i="5"/>
  <c r="AL458" i="5"/>
  <c r="AM26" i="5"/>
  <c r="AM404" i="5"/>
  <c r="AN895" i="5"/>
  <c r="AJ846" i="5"/>
  <c r="AM541" i="5"/>
  <c r="AL616" i="5"/>
  <c r="AK955" i="5"/>
  <c r="AN235" i="5"/>
  <c r="AK973" i="5"/>
  <c r="AM769" i="5"/>
  <c r="AP560" i="5"/>
  <c r="AM836" i="5"/>
  <c r="AJ245" i="5"/>
  <c r="AN380" i="5"/>
  <c r="AN715" i="5"/>
  <c r="AO459" i="5"/>
  <c r="AK643" i="5"/>
  <c r="AP925" i="5"/>
  <c r="AL907" i="5"/>
  <c r="AL741" i="5"/>
  <c r="AM458" i="5"/>
  <c r="AN846" i="5"/>
  <c r="AM488" i="5"/>
  <c r="AM895" i="5"/>
  <c r="AK715" i="5"/>
  <c r="AN810" i="5"/>
  <c r="AK615" i="5"/>
  <c r="AO809" i="5"/>
  <c r="AP853" i="5"/>
  <c r="AN386" i="5"/>
  <c r="AO970" i="5"/>
  <c r="AK993" i="5"/>
  <c r="AL573" i="5"/>
  <c r="AP14" i="5"/>
  <c r="AM970" i="5"/>
  <c r="AL615" i="5"/>
  <c r="AO853" i="5"/>
  <c r="AL900" i="5"/>
  <c r="AL993" i="5"/>
  <c r="AO6" i="5"/>
  <c r="AK766" i="5"/>
  <c r="AM414" i="5"/>
  <c r="AM696" i="5"/>
  <c r="AN49" i="5"/>
  <c r="AN59" i="5"/>
  <c r="AM573" i="5"/>
  <c r="AJ945" i="5"/>
  <c r="AM615" i="5"/>
  <c r="AJ853" i="5"/>
  <c r="AM993" i="5"/>
  <c r="AJ6" i="5"/>
  <c r="AL766" i="5"/>
  <c r="AO414" i="5"/>
  <c r="AP255" i="5"/>
  <c r="AN696" i="5"/>
  <c r="AO49" i="5"/>
  <c r="AL178" i="5"/>
  <c r="AO719" i="5"/>
  <c r="AJ993" i="5"/>
  <c r="AP615" i="5"/>
  <c r="AL571" i="5"/>
  <c r="AJ976" i="5"/>
  <c r="AK853" i="5"/>
  <c r="AL748" i="5"/>
  <c r="AJ641" i="5"/>
  <c r="AN993" i="5"/>
  <c r="AL6" i="5"/>
  <c r="AN766" i="5"/>
  <c r="AP414" i="5"/>
  <c r="AP49" i="5"/>
  <c r="AP719" i="5"/>
  <c r="AK29" i="5"/>
  <c r="AK997" i="5"/>
  <c r="AP429" i="5"/>
  <c r="AO736" i="5"/>
  <c r="AO976" i="5"/>
  <c r="AN571" i="5"/>
  <c r="AK375" i="5"/>
  <c r="AO730" i="5"/>
  <c r="AJ434" i="5"/>
  <c r="AN53" i="5"/>
  <c r="AK411" i="5"/>
  <c r="AM78" i="5"/>
  <c r="AK289" i="5"/>
  <c r="AO571" i="5"/>
  <c r="AL375" i="5"/>
  <c r="AL521" i="5"/>
  <c r="AK434" i="5"/>
  <c r="AO78" i="5"/>
  <c r="AL346" i="5"/>
  <c r="AP571" i="5"/>
  <c r="AJ375" i="5"/>
  <c r="AM521" i="5"/>
  <c r="AL434" i="5"/>
  <c r="AL498" i="5"/>
  <c r="AJ36" i="5"/>
  <c r="AO53" i="5"/>
  <c r="AM411" i="5"/>
  <c r="AM370" i="5"/>
  <c r="AP986" i="5"/>
  <c r="AM346" i="5"/>
  <c r="AN809" i="5"/>
  <c r="AM375" i="5"/>
  <c r="AJ970" i="5"/>
  <c r="AN906" i="5"/>
  <c r="AN490" i="5"/>
  <c r="AM498" i="5"/>
  <c r="AN36" i="5"/>
  <c r="AN411" i="5"/>
  <c r="AL24" i="5"/>
  <c r="AN289" i="5"/>
  <c r="AN392" i="5"/>
  <c r="AP809" i="5"/>
  <c r="AJ186" i="5"/>
  <c r="AN375" i="5"/>
  <c r="AL685" i="5"/>
  <c r="AL970" i="5"/>
  <c r="AK191" i="5"/>
  <c r="AO906" i="5"/>
  <c r="AK508" i="5"/>
  <c r="AO374" i="5"/>
  <c r="AO36" i="5"/>
  <c r="AO289" i="5"/>
  <c r="AJ789" i="5"/>
  <c r="AK571" i="5"/>
  <c r="AK214" i="5"/>
  <c r="AJ392" i="5"/>
  <c r="AJ809" i="5"/>
  <c r="AM186" i="5"/>
  <c r="AO375" i="5"/>
  <c r="AO685" i="5"/>
  <c r="AN970" i="5"/>
  <c r="AN191" i="5"/>
  <c r="AK906" i="5"/>
  <c r="AM508" i="5"/>
  <c r="AJ374" i="5"/>
  <c r="AP36" i="5"/>
  <c r="AO696" i="5"/>
  <c r="AL214" i="5"/>
  <c r="AJ615" i="5"/>
  <c r="AO198" i="5"/>
  <c r="AK809" i="5"/>
  <c r="AK975" i="5"/>
  <c r="AP970" i="5"/>
  <c r="AP191" i="5"/>
  <c r="AJ502" i="5"/>
  <c r="AL374" i="5"/>
  <c r="AP58" i="5"/>
  <c r="AJ198" i="5"/>
  <c r="AJ717" i="5"/>
  <c r="AM975" i="5"/>
  <c r="AJ653" i="5"/>
  <c r="AM374" i="5"/>
  <c r="AK286" i="5"/>
  <c r="AK201" i="5"/>
  <c r="AM565" i="5"/>
  <c r="AP243" i="5"/>
  <c r="AJ252" i="5"/>
  <c r="AK954" i="5"/>
  <c r="AL471" i="5"/>
  <c r="AP878" i="5"/>
  <c r="AO810" i="5"/>
  <c r="AN670" i="5"/>
  <c r="AO232" i="5"/>
  <c r="AL286" i="5"/>
  <c r="AL201" i="5"/>
  <c r="AN565" i="5"/>
  <c r="AK252" i="5"/>
  <c r="AM954" i="5"/>
  <c r="AM471" i="5"/>
  <c r="AM878" i="5"/>
  <c r="AP810" i="5"/>
  <c r="AM481" i="5"/>
  <c r="AN413" i="5"/>
  <c r="AJ161" i="5"/>
  <c r="AK232" i="5"/>
  <c r="AJ895" i="5"/>
  <c r="AM286" i="5"/>
  <c r="AN201" i="5"/>
  <c r="AP565" i="5"/>
  <c r="AL252" i="5"/>
  <c r="AN954" i="5"/>
  <c r="AN471" i="5"/>
  <c r="AK477" i="5"/>
  <c r="AN878" i="5"/>
  <c r="AL904" i="5"/>
  <c r="AJ415" i="5"/>
  <c r="AL77" i="5"/>
  <c r="AJ883" i="5"/>
  <c r="AN481" i="5"/>
  <c r="AP413" i="5"/>
  <c r="AK603" i="5"/>
  <c r="AJ201" i="5"/>
  <c r="AN286" i="5"/>
  <c r="AO201" i="5"/>
  <c r="AO565" i="5"/>
  <c r="AJ609" i="5"/>
  <c r="AM252" i="5"/>
  <c r="AO954" i="5"/>
  <c r="AO471" i="5"/>
  <c r="AK589" i="5"/>
  <c r="AJ477" i="5"/>
  <c r="AJ625" i="5"/>
  <c r="AP904" i="5"/>
  <c r="AL415" i="5"/>
  <c r="AM77" i="5"/>
  <c r="AN281" i="5"/>
  <c r="AM124" i="5"/>
  <c r="AL481" i="5"/>
  <c r="AM16" i="5"/>
  <c r="AP603" i="5"/>
  <c r="AJ82" i="5"/>
  <c r="AP201" i="5"/>
  <c r="AN737" i="5"/>
  <c r="AP954" i="5"/>
  <c r="AP471" i="5"/>
  <c r="AJ589" i="5"/>
  <c r="AN477" i="5"/>
  <c r="AK625" i="5"/>
  <c r="AJ904" i="5"/>
  <c r="AP415" i="5"/>
  <c r="AJ124" i="5"/>
  <c r="AO481" i="5"/>
  <c r="AK82" i="5"/>
  <c r="AJ821" i="5"/>
  <c r="AK525" i="5"/>
  <c r="AM465" i="5"/>
  <c r="AM735" i="5"/>
  <c r="AK301" i="5"/>
  <c r="AN589" i="5"/>
  <c r="AO477" i="5"/>
  <c r="AN625" i="5"/>
  <c r="AN904" i="5"/>
  <c r="AN415" i="5"/>
  <c r="AO635" i="5"/>
  <c r="AL773" i="5"/>
  <c r="AK120" i="5"/>
  <c r="AN293" i="5"/>
  <c r="AK821" i="5"/>
  <c r="AL525" i="5"/>
  <c r="AP735" i="5"/>
  <c r="AJ301" i="5"/>
  <c r="AO589" i="5"/>
  <c r="AJ426" i="5"/>
  <c r="AO625" i="5"/>
  <c r="AM826" i="5"/>
  <c r="AN635" i="5"/>
  <c r="AL581" i="5"/>
  <c r="AK595" i="5"/>
  <c r="AM114" i="5"/>
  <c r="AM525" i="5"/>
  <c r="AN735" i="5"/>
  <c r="AL301" i="5"/>
  <c r="AN493" i="5"/>
  <c r="AP771" i="5"/>
  <c r="AM276" i="5"/>
  <c r="AO826" i="5"/>
  <c r="AN581" i="5"/>
  <c r="AL595" i="5"/>
  <c r="AM56" i="5"/>
  <c r="AO823" i="5"/>
  <c r="AN525" i="5"/>
  <c r="AO735" i="5"/>
  <c r="AM301" i="5"/>
  <c r="AL792" i="5"/>
  <c r="AN944" i="5"/>
  <c r="AJ276" i="5"/>
  <c r="AK794" i="5"/>
  <c r="AL826" i="5"/>
  <c r="AO581" i="5"/>
  <c r="AN133" i="5"/>
  <c r="AP226" i="5"/>
  <c r="AN579" i="5"/>
  <c r="AK465" i="5"/>
  <c r="AO525" i="5"/>
  <c r="AJ735" i="5"/>
  <c r="AN301" i="5"/>
  <c r="AM792" i="5"/>
  <c r="AL426" i="5"/>
  <c r="AO715" i="5"/>
  <c r="AJ810" i="5"/>
  <c r="AK276" i="5"/>
  <c r="AN826" i="5"/>
  <c r="AL46" i="5"/>
  <c r="AK254" i="5"/>
  <c r="AP581" i="5"/>
  <c r="AO133" i="5"/>
  <c r="AN563" i="5"/>
  <c r="AO937" i="5"/>
  <c r="AK735" i="5"/>
  <c r="AO301" i="5"/>
  <c r="AM426" i="5"/>
  <c r="AP715" i="5"/>
  <c r="AJ878" i="5"/>
  <c r="AK810" i="5"/>
  <c r="AL276" i="5"/>
  <c r="AP826" i="5"/>
  <c r="AJ581" i="5"/>
  <c r="AJ512" i="5"/>
  <c r="AO595" i="5"/>
  <c r="AL895" i="5"/>
  <c r="AN937" i="5"/>
  <c r="AJ286" i="5"/>
  <c r="AL236" i="5"/>
  <c r="AK878" i="5"/>
  <c r="AL810" i="5"/>
  <c r="AN276" i="5"/>
  <c r="AJ826" i="5"/>
  <c r="AK581" i="5"/>
  <c r="AM21" i="5"/>
  <c r="AO482" i="5"/>
  <c r="AO548" i="5"/>
  <c r="AK79" i="5"/>
  <c r="AL264" i="5"/>
  <c r="AN823" i="5"/>
  <c r="AO243" i="5"/>
  <c r="AL737" i="5"/>
  <c r="AO609" i="5"/>
  <c r="AK770" i="5"/>
  <c r="AM493" i="5"/>
  <c r="AO771" i="5"/>
  <c r="AK236" i="5"/>
  <c r="AM293" i="5"/>
  <c r="AM548" i="5"/>
  <c r="AL944" i="5"/>
  <c r="AP883" i="5"/>
  <c r="AL821" i="5"/>
  <c r="AP937" i="5"/>
  <c r="AO465" i="5"/>
  <c r="AM120" i="5"/>
  <c r="AP823" i="5"/>
  <c r="AJ243" i="5"/>
  <c r="AO737" i="5"/>
  <c r="AK356" i="5"/>
  <c r="AK609" i="5"/>
  <c r="AM770" i="5"/>
  <c r="AO493" i="5"/>
  <c r="AK771" i="5"/>
  <c r="AM236" i="5"/>
  <c r="AO293" i="5"/>
  <c r="AP548" i="5"/>
  <c r="AO944" i="5"/>
  <c r="AL794" i="5"/>
  <c r="AK883" i="5"/>
  <c r="AP920" i="5"/>
  <c r="AP6" i="5"/>
  <c r="AJ766" i="5"/>
  <c r="AM502" i="5"/>
  <c r="AL892" i="5"/>
  <c r="AM804" i="5"/>
  <c r="AO399" i="5"/>
  <c r="AJ13" i="5"/>
  <c r="AK118" i="5"/>
  <c r="AN78" i="5"/>
  <c r="AO448" i="5"/>
  <c r="AM821" i="5"/>
  <c r="AJ937" i="5"/>
  <c r="AP465" i="5"/>
  <c r="AL120" i="5"/>
  <c r="AJ737" i="5"/>
  <c r="AN356" i="5"/>
  <c r="AL609" i="5"/>
  <c r="AK843" i="5"/>
  <c r="AP770" i="5"/>
  <c r="AP493" i="5"/>
  <c r="AM771" i="5"/>
  <c r="AO236" i="5"/>
  <c r="AP293" i="5"/>
  <c r="AP944" i="5"/>
  <c r="AL244" i="5"/>
  <c r="AP794" i="5"/>
  <c r="AL883" i="5"/>
  <c r="AO920" i="5"/>
  <c r="AP568" i="5"/>
  <c r="AM892" i="5"/>
  <c r="AP399" i="5"/>
  <c r="AO11" i="5"/>
  <c r="AM744" i="5"/>
  <c r="AM118" i="5"/>
  <c r="AJ874" i="5"/>
  <c r="AP448" i="5"/>
  <c r="AN821" i="5"/>
  <c r="AK937" i="5"/>
  <c r="AK656" i="5"/>
  <c r="AN120" i="5"/>
  <c r="AJ356" i="5"/>
  <c r="AM609" i="5"/>
  <c r="AJ843" i="5"/>
  <c r="AN770" i="5"/>
  <c r="AL493" i="5"/>
  <c r="AP236" i="5"/>
  <c r="AO244" i="5"/>
  <c r="AJ794" i="5"/>
  <c r="AN883" i="5"/>
  <c r="AK39" i="5"/>
  <c r="AM568" i="5"/>
  <c r="AP892" i="5"/>
  <c r="AP172" i="5"/>
  <c r="AN744" i="5"/>
  <c r="AP118" i="5"/>
  <c r="AN874" i="5"/>
  <c r="AL937" i="5"/>
  <c r="AM103" i="5"/>
  <c r="AP120" i="5"/>
  <c r="AL356" i="5"/>
  <c r="AN609" i="5"/>
  <c r="AL843" i="5"/>
  <c r="AO770" i="5"/>
  <c r="AP397" i="5"/>
  <c r="AJ493" i="5"/>
  <c r="AJ244" i="5"/>
  <c r="AM794" i="5"/>
  <c r="AO883" i="5"/>
  <c r="AJ860" i="5"/>
  <c r="AM39" i="5"/>
  <c r="AJ172" i="5"/>
  <c r="AP744" i="5"/>
  <c r="AL409" i="5"/>
  <c r="AO874" i="5"/>
  <c r="AN103" i="5"/>
  <c r="AN656" i="5"/>
  <c r="AL463" i="5"/>
  <c r="AM592" i="5"/>
  <c r="AO687" i="5"/>
  <c r="AM356" i="5"/>
  <c r="AM843" i="5"/>
  <c r="AK397" i="5"/>
  <c r="AK832" i="5"/>
  <c r="AK244" i="5"/>
  <c r="AN794" i="5"/>
  <c r="AK860" i="5"/>
  <c r="AJ67" i="5"/>
  <c r="AM172" i="5"/>
  <c r="AO744" i="5"/>
  <c r="AJ409" i="5"/>
  <c r="AP874" i="5"/>
  <c r="AO103" i="5"/>
  <c r="AM656" i="5"/>
  <c r="AM463" i="5"/>
  <c r="AL592" i="5"/>
  <c r="AJ687" i="5"/>
  <c r="AO356" i="5"/>
  <c r="AN843" i="5"/>
  <c r="AM397" i="5"/>
  <c r="AL832" i="5"/>
  <c r="AM244" i="5"/>
  <c r="AL860" i="5"/>
  <c r="AK67" i="5"/>
  <c r="AJ89" i="5"/>
  <c r="AN172" i="5"/>
  <c r="AJ744" i="5"/>
  <c r="AM601" i="5"/>
  <c r="AK874" i="5"/>
  <c r="AP623" i="5"/>
  <c r="AP103" i="5"/>
  <c r="AO656" i="5"/>
  <c r="AN463" i="5"/>
  <c r="AP227" i="5"/>
  <c r="AO592" i="5"/>
  <c r="AK687" i="5"/>
  <c r="AO843" i="5"/>
  <c r="AJ397" i="5"/>
  <c r="AJ780" i="5"/>
  <c r="AM832" i="5"/>
  <c r="AN244" i="5"/>
  <c r="AM860" i="5"/>
  <c r="AN414" i="5"/>
  <c r="AK89" i="5"/>
  <c r="AO172" i="5"/>
  <c r="AL744" i="5"/>
  <c r="AL874" i="5"/>
  <c r="AL656" i="5"/>
  <c r="AL623" i="5"/>
  <c r="AJ103" i="5"/>
  <c r="AP656" i="5"/>
  <c r="AO463" i="5"/>
  <c r="AJ227" i="5"/>
  <c r="AN592" i="5"/>
  <c r="AL687" i="5"/>
  <c r="AK287" i="5"/>
  <c r="AL397" i="5"/>
  <c r="AK780" i="5"/>
  <c r="AN832" i="5"/>
  <c r="AK569" i="5"/>
  <c r="AN860" i="5"/>
  <c r="AM507" i="5"/>
  <c r="AM623" i="5"/>
  <c r="AK103" i="5"/>
  <c r="AK463" i="5"/>
  <c r="AK227" i="5"/>
  <c r="AP592" i="5"/>
  <c r="AM687" i="5"/>
  <c r="AP287" i="5"/>
  <c r="AN397" i="5"/>
  <c r="AL780" i="5"/>
  <c r="AJ832" i="5"/>
  <c r="AN569" i="5"/>
  <c r="AO860" i="5"/>
  <c r="AJ845" i="5"/>
  <c r="AM725" i="5"/>
  <c r="AJ623" i="5"/>
  <c r="AP463" i="5"/>
  <c r="AL227" i="5"/>
  <c r="AJ592" i="5"/>
  <c r="AN687" i="5"/>
  <c r="AJ287" i="5"/>
  <c r="AM780" i="5"/>
  <c r="AO832" i="5"/>
  <c r="AJ569" i="5"/>
  <c r="AM815" i="5"/>
  <c r="AO305" i="5"/>
  <c r="AP725" i="5"/>
  <c r="AK36" i="5"/>
  <c r="AK623" i="5"/>
  <c r="AM227" i="5"/>
  <c r="AM823" i="5"/>
  <c r="AK243" i="5"/>
  <c r="AL287" i="5"/>
  <c r="AN780" i="5"/>
  <c r="AN548" i="5"/>
  <c r="AL569" i="5"/>
  <c r="AJ815" i="5"/>
  <c r="AP305" i="5"/>
  <c r="AN804" i="5"/>
  <c r="AK725" i="5"/>
  <c r="AL36" i="5"/>
  <c r="AP141" i="5"/>
  <c r="AO821" i="5"/>
  <c r="AN623" i="5"/>
  <c r="AL465" i="5"/>
  <c r="AN227" i="5"/>
  <c r="AJ823" i="5"/>
  <c r="AL243" i="5"/>
  <c r="AK737" i="5"/>
  <c r="AM287" i="5"/>
  <c r="AO780" i="5"/>
  <c r="AJ771" i="5"/>
  <c r="AJ293" i="5"/>
  <c r="AJ548" i="5"/>
  <c r="AM944" i="5"/>
  <c r="AM569" i="5"/>
  <c r="AK815" i="5"/>
  <c r="AJ399" i="5"/>
  <c r="AK59" i="5"/>
  <c r="AL41" i="5"/>
  <c r="AK448" i="5"/>
  <c r="AN465" i="5"/>
  <c r="AK823" i="5"/>
  <c r="AM243" i="5"/>
  <c r="AM737" i="5"/>
  <c r="AN287" i="5"/>
  <c r="AL771" i="5"/>
  <c r="AN236" i="5"/>
  <c r="AK293" i="5"/>
  <c r="AK548" i="5"/>
  <c r="AK944" i="5"/>
  <c r="AO569" i="5"/>
  <c r="AJ817" i="5"/>
  <c r="AM59" i="5"/>
  <c r="AL502" i="5"/>
  <c r="AO344" i="5"/>
  <c r="AM153" i="5"/>
  <c r="AK146" i="5"/>
  <c r="AJ214" i="5"/>
  <c r="AN290" i="5"/>
  <c r="AJ346" i="5"/>
  <c r="AO997" i="5"/>
  <c r="AM349" i="5"/>
  <c r="AP217" i="5"/>
  <c r="AM171" i="5"/>
  <c r="AM344" i="5"/>
  <c r="AJ899" i="5"/>
  <c r="AJ194" i="5"/>
  <c r="AM469" i="5"/>
  <c r="AK521" i="5"/>
  <c r="AL641" i="5"/>
  <c r="AL726" i="5"/>
  <c r="AP407" i="5"/>
  <c r="AP553" i="5"/>
  <c r="AP457" i="5"/>
  <c r="AL759" i="5"/>
  <c r="AO654" i="5"/>
  <c r="AL215" i="5"/>
  <c r="AO285" i="5"/>
  <c r="AN736" i="5"/>
  <c r="AO929" i="5"/>
  <c r="AP196" i="5"/>
  <c r="AP353" i="5"/>
  <c r="AJ900" i="5"/>
  <c r="AJ39" i="5"/>
  <c r="AO814" i="5"/>
  <c r="AN305" i="5"/>
  <c r="AK590" i="5"/>
  <c r="AK106" i="5"/>
  <c r="AM831" i="5"/>
  <c r="AK892" i="5"/>
  <c r="AL172" i="5"/>
  <c r="AO57" i="5"/>
  <c r="AM803" i="5"/>
  <c r="AO514" i="5"/>
  <c r="AJ153" i="5"/>
  <c r="AJ41" i="5"/>
  <c r="AN35" i="5"/>
  <c r="AM910" i="5"/>
  <c r="AO14" i="5"/>
  <c r="AN693" i="5"/>
  <c r="AN146" i="5"/>
  <c r="AK761" i="5"/>
  <c r="AM214" i="5"/>
  <c r="AO346" i="5"/>
  <c r="AL997" i="5"/>
  <c r="AM259" i="5"/>
  <c r="AK634" i="5"/>
  <c r="AN393" i="5"/>
  <c r="AL217" i="5"/>
  <c r="AP496" i="5"/>
  <c r="AO693" i="5"/>
  <c r="AK717" i="5"/>
  <c r="AK186" i="5"/>
  <c r="AP344" i="5"/>
  <c r="AM899" i="5"/>
  <c r="AM194" i="5"/>
  <c r="AP881" i="5"/>
  <c r="AK600" i="5"/>
  <c r="AO521" i="5"/>
  <c r="AO641" i="5"/>
  <c r="AO726" i="5"/>
  <c r="AL407" i="5"/>
  <c r="AL653" i="5"/>
  <c r="AP405" i="5"/>
  <c r="AJ215" i="5"/>
  <c r="AK285" i="5"/>
  <c r="AM491" i="5"/>
  <c r="AJ75" i="5"/>
  <c r="AM900" i="5"/>
  <c r="AM225" i="5"/>
  <c r="AK845" i="5"/>
  <c r="AJ305" i="5"/>
  <c r="AL89" i="5"/>
  <c r="AN590" i="5"/>
  <c r="AN106" i="5"/>
  <c r="AK831" i="5"/>
  <c r="AJ58" i="5"/>
  <c r="AO669" i="5"/>
  <c r="AO153" i="5"/>
  <c r="AK109" i="5"/>
  <c r="AK750" i="5"/>
  <c r="AK72" i="5"/>
  <c r="AJ644" i="5"/>
  <c r="AL316" i="5"/>
  <c r="AK945" i="5"/>
  <c r="AN475" i="5"/>
  <c r="AP75" i="5"/>
  <c r="AJ72" i="5"/>
  <c r="AO146" i="5"/>
  <c r="AN629" i="5"/>
  <c r="AL761" i="5"/>
  <c r="AN214" i="5"/>
  <c r="AJ542" i="5"/>
  <c r="AN346" i="5"/>
  <c r="AM997" i="5"/>
  <c r="AN259" i="5"/>
  <c r="AL634" i="5"/>
  <c r="AP393" i="5"/>
  <c r="AM217" i="5"/>
  <c r="AM495" i="5"/>
  <c r="AO496" i="5"/>
  <c r="AP693" i="5"/>
  <c r="AL717" i="5"/>
  <c r="AL186" i="5"/>
  <c r="AJ344" i="5"/>
  <c r="AN899" i="5"/>
  <c r="AN194" i="5"/>
  <c r="AM526" i="5"/>
  <c r="AN881" i="5"/>
  <c r="AM600" i="5"/>
  <c r="AP521" i="5"/>
  <c r="AP641" i="5"/>
  <c r="AP726" i="5"/>
  <c r="AM653" i="5"/>
  <c r="AJ405" i="5"/>
  <c r="AK215" i="5"/>
  <c r="AL285" i="5"/>
  <c r="AP491" i="5"/>
  <c r="AL597" i="5"/>
  <c r="AK75" i="5"/>
  <c r="AN900" i="5"/>
  <c r="AK225" i="5"/>
  <c r="AL845" i="5"/>
  <c r="AK305" i="5"/>
  <c r="AM89" i="5"/>
  <c r="AO590" i="5"/>
  <c r="AO106" i="5"/>
  <c r="AL831" i="5"/>
  <c r="AK58" i="5"/>
  <c r="AJ669" i="5"/>
  <c r="AP153" i="5"/>
  <c r="AL109" i="5"/>
  <c r="AP320" i="5"/>
  <c r="AN750" i="5"/>
  <c r="AL72" i="5"/>
  <c r="AL644" i="5"/>
  <c r="AM316" i="5"/>
  <c r="AL945" i="5"/>
  <c r="AJ475" i="5"/>
  <c r="AK899" i="5"/>
  <c r="AK407" i="5"/>
  <c r="AM405" i="5"/>
  <c r="AP146" i="5"/>
  <c r="AL629" i="5"/>
  <c r="AM761" i="5"/>
  <c r="AO214" i="5"/>
  <c r="AK542" i="5"/>
  <c r="AP346" i="5"/>
  <c r="AJ148" i="5"/>
  <c r="AM229" i="5"/>
  <c r="AO259" i="5"/>
  <c r="AJ503" i="5"/>
  <c r="AO728" i="5"/>
  <c r="AM634" i="5"/>
  <c r="AO393" i="5"/>
  <c r="AN217" i="5"/>
  <c r="AJ495" i="5"/>
  <c r="AJ496" i="5"/>
  <c r="AJ693" i="5"/>
  <c r="AN717" i="5"/>
  <c r="AN186" i="5"/>
  <c r="AO899" i="5"/>
  <c r="AO194" i="5"/>
  <c r="AK526" i="5"/>
  <c r="AM881" i="5"/>
  <c r="AN600" i="5"/>
  <c r="AN653" i="5"/>
  <c r="AK405" i="5"/>
  <c r="AM215" i="5"/>
  <c r="AM772" i="5"/>
  <c r="AM367" i="5"/>
  <c r="AP847" i="5"/>
  <c r="AJ132" i="5"/>
  <c r="AJ491" i="5"/>
  <c r="AJ597" i="5"/>
  <c r="AL75" i="5"/>
  <c r="AJ727" i="5"/>
  <c r="AL225" i="5"/>
  <c r="AJ177" i="5"/>
  <c r="AL67" i="5"/>
  <c r="AM845" i="5"/>
  <c r="AN502" i="5"/>
  <c r="AL305" i="5"/>
  <c r="AN89" i="5"/>
  <c r="AP590" i="5"/>
  <c r="AP106" i="5"/>
  <c r="AJ924" i="5"/>
  <c r="AL58" i="5"/>
  <c r="AP669" i="5"/>
  <c r="AK180" i="5"/>
  <c r="AM109" i="5"/>
  <c r="AJ320" i="5"/>
  <c r="AL750" i="5"/>
  <c r="AM72" i="5"/>
  <c r="AM644" i="5"/>
  <c r="AO316" i="5"/>
  <c r="AM945" i="5"/>
  <c r="AK475" i="5"/>
  <c r="AJ629" i="5"/>
  <c r="AO761" i="5"/>
  <c r="AJ387" i="5"/>
  <c r="AL542" i="5"/>
  <c r="AK148" i="5"/>
  <c r="AP229" i="5"/>
  <c r="AP259" i="5"/>
  <c r="AK503" i="5"/>
  <c r="AL691" i="5"/>
  <c r="AN728" i="5"/>
  <c r="AN634" i="5"/>
  <c r="AK393" i="5"/>
  <c r="AK495" i="5"/>
  <c r="AK496" i="5"/>
  <c r="AK693" i="5"/>
  <c r="AO717" i="5"/>
  <c r="AO186" i="5"/>
  <c r="AP266" i="5"/>
  <c r="AN526" i="5"/>
  <c r="AO881" i="5"/>
  <c r="AO600" i="5"/>
  <c r="AO653" i="5"/>
  <c r="AL405" i="5"/>
  <c r="AN215" i="5"/>
  <c r="AP772" i="5"/>
  <c r="AJ367" i="5"/>
  <c r="AO847" i="5"/>
  <c r="AK132" i="5"/>
  <c r="AK491" i="5"/>
  <c r="AK597" i="5"/>
  <c r="AM75" i="5"/>
  <c r="AM727" i="5"/>
  <c r="AN225" i="5"/>
  <c r="AK177" i="5"/>
  <c r="AM67" i="5"/>
  <c r="AN845" i="5"/>
  <c r="AO502" i="5"/>
  <c r="AO89" i="5"/>
  <c r="AK62" i="5"/>
  <c r="AK924" i="5"/>
  <c r="AJ45" i="5"/>
  <c r="AM58" i="5"/>
  <c r="AK669" i="5"/>
  <c r="AL180" i="5"/>
  <c r="AN109" i="5"/>
  <c r="AM750" i="5"/>
  <c r="AN72" i="5"/>
  <c r="AO644" i="5"/>
  <c r="AN316" i="5"/>
  <c r="AN945" i="5"/>
  <c r="AL475" i="5"/>
  <c r="AM146" i="5"/>
  <c r="AN726" i="5"/>
  <c r="AJ109" i="5"/>
  <c r="AK629" i="5"/>
  <c r="AN761" i="5"/>
  <c r="AK387" i="5"/>
  <c r="AM542" i="5"/>
  <c r="AJ965" i="5"/>
  <c r="AK479" i="5"/>
  <c r="AL148" i="5"/>
  <c r="AJ229" i="5"/>
  <c r="AL476" i="5"/>
  <c r="AL503" i="5"/>
  <c r="AK691" i="5"/>
  <c r="AP728" i="5"/>
  <c r="AO634" i="5"/>
  <c r="AL393" i="5"/>
  <c r="AL495" i="5"/>
  <c r="AL496" i="5"/>
  <c r="AJ266" i="5"/>
  <c r="AO526" i="5"/>
  <c r="AJ881" i="5"/>
  <c r="AP600" i="5"/>
  <c r="AN405" i="5"/>
  <c r="AJ772" i="5"/>
  <c r="AK367" i="5"/>
  <c r="AL550" i="5"/>
  <c r="AJ847" i="5"/>
  <c r="AO132" i="5"/>
  <c r="AL491" i="5"/>
  <c r="AM597" i="5"/>
  <c r="AK727" i="5"/>
  <c r="AO225" i="5"/>
  <c r="AJ939" i="5"/>
  <c r="AL177" i="5"/>
  <c r="AN67" i="5"/>
  <c r="AO845" i="5"/>
  <c r="AL62" i="5"/>
  <c r="AL924" i="5"/>
  <c r="AK45" i="5"/>
  <c r="AN58" i="5"/>
  <c r="AL669" i="5"/>
  <c r="AN180" i="5"/>
  <c r="AO109" i="5"/>
  <c r="AK192" i="5"/>
  <c r="AO750" i="5"/>
  <c r="AO72" i="5"/>
  <c r="AK644" i="5"/>
  <c r="AP316" i="5"/>
  <c r="AO945" i="5"/>
  <c r="AM475" i="5"/>
  <c r="AM590" i="5"/>
  <c r="AM629" i="5"/>
  <c r="AP761" i="5"/>
  <c r="AM387" i="5"/>
  <c r="AN542" i="5"/>
  <c r="AK965" i="5"/>
  <c r="AJ479" i="5"/>
  <c r="AM148" i="5"/>
  <c r="AK229" i="5"/>
  <c r="AJ476" i="5"/>
  <c r="AM503" i="5"/>
  <c r="AN691" i="5"/>
  <c r="AJ728" i="5"/>
  <c r="AJ634" i="5"/>
  <c r="AN495" i="5"/>
  <c r="AM496" i="5"/>
  <c r="AM266" i="5"/>
  <c r="AJ526" i="5"/>
  <c r="AK881" i="5"/>
  <c r="AK772" i="5"/>
  <c r="AL367" i="5"/>
  <c r="AJ550" i="5"/>
  <c r="AK847" i="5"/>
  <c r="AL132" i="5"/>
  <c r="AN491" i="5"/>
  <c r="AN597" i="5"/>
  <c r="AL727" i="5"/>
  <c r="AL939" i="5"/>
  <c r="AM177" i="5"/>
  <c r="AO67" i="5"/>
  <c r="AM62" i="5"/>
  <c r="AM924" i="5"/>
  <c r="AL45" i="5"/>
  <c r="AM669" i="5"/>
  <c r="AM180" i="5"/>
  <c r="AL192" i="5"/>
  <c r="AP750" i="5"/>
  <c r="AN644" i="5"/>
  <c r="AJ316" i="5"/>
  <c r="AO475" i="5"/>
  <c r="AO831" i="5"/>
  <c r="AO803" i="5"/>
  <c r="AO629" i="5"/>
  <c r="AO387" i="5"/>
  <c r="AO542" i="5"/>
  <c r="AL965" i="5"/>
  <c r="AL479" i="5"/>
  <c r="AN148" i="5"/>
  <c r="AL229" i="5"/>
  <c r="AK476" i="5"/>
  <c r="AN154" i="5"/>
  <c r="AN503" i="5"/>
  <c r="AP691" i="5"/>
  <c r="AK728" i="5"/>
  <c r="AJ195" i="5"/>
  <c r="AO495" i="5"/>
  <c r="AN266" i="5"/>
  <c r="AL526" i="5"/>
  <c r="AL772" i="5"/>
  <c r="AN367" i="5"/>
  <c r="AK454" i="5"/>
  <c r="AK550" i="5"/>
  <c r="AL847" i="5"/>
  <c r="AM132" i="5"/>
  <c r="AO597" i="5"/>
  <c r="AN727" i="5"/>
  <c r="AK939" i="5"/>
  <c r="AN177" i="5"/>
  <c r="AN815" i="5"/>
  <c r="AN62" i="5"/>
  <c r="AN924" i="5"/>
  <c r="AM45" i="5"/>
  <c r="AP13" i="5"/>
  <c r="AO180" i="5"/>
  <c r="AJ808" i="5"/>
  <c r="AN192" i="5"/>
  <c r="AM557" i="5"/>
  <c r="AP137" i="5"/>
  <c r="AP387" i="5"/>
  <c r="AM479" i="5"/>
  <c r="AO148" i="5"/>
  <c r="AN229" i="5"/>
  <c r="AM476" i="5"/>
  <c r="AO154" i="5"/>
  <c r="AO503" i="5"/>
  <c r="AM691" i="5"/>
  <c r="AL728" i="5"/>
  <c r="AK195" i="5"/>
  <c r="AN171" i="5"/>
  <c r="AO266" i="5"/>
  <c r="AL469" i="5"/>
  <c r="AJ553" i="5"/>
  <c r="AJ457" i="5"/>
  <c r="AM759" i="5"/>
  <c r="AJ654" i="5"/>
  <c r="AN772" i="5"/>
  <c r="AO367" i="5"/>
  <c r="AL454" i="5"/>
  <c r="AM550" i="5"/>
  <c r="AM847" i="5"/>
  <c r="AN132" i="5"/>
  <c r="AL929" i="5"/>
  <c r="AM196" i="5"/>
  <c r="AO727" i="5"/>
  <c r="AM939" i="5"/>
  <c r="AO177" i="5"/>
  <c r="AO62" i="5"/>
  <c r="AO924" i="5"/>
  <c r="AN45" i="5"/>
  <c r="AP180" i="5"/>
  <c r="AK808" i="5"/>
  <c r="AM192" i="5"/>
  <c r="AL387" i="5"/>
  <c r="AN965" i="5"/>
  <c r="AN479" i="5"/>
  <c r="AN476" i="5"/>
  <c r="AP154" i="5"/>
  <c r="AO691" i="5"/>
  <c r="AL195" i="5"/>
  <c r="AO171" i="5"/>
  <c r="AK266" i="5"/>
  <c r="AN469" i="5"/>
  <c r="AK553" i="5"/>
  <c r="AK457" i="5"/>
  <c r="AN759" i="5"/>
  <c r="AK654" i="5"/>
  <c r="AJ454" i="5"/>
  <c r="AN550" i="5"/>
  <c r="AL736" i="5"/>
  <c r="AP929" i="5"/>
  <c r="AJ196" i="5"/>
  <c r="AK353" i="5"/>
  <c r="AN939" i="5"/>
  <c r="AJ814" i="5"/>
  <c r="AO815" i="5"/>
  <c r="AP62" i="5"/>
  <c r="AO45" i="5"/>
  <c r="AJ57" i="5"/>
  <c r="AL13" i="5"/>
  <c r="AJ514" i="5"/>
  <c r="AL808" i="5"/>
  <c r="AO192" i="5"/>
  <c r="AJ377" i="5"/>
  <c r="AP35" i="5"/>
  <c r="AO844" i="5"/>
  <c r="AL910" i="5"/>
  <c r="AK14" i="5"/>
  <c r="AK217" i="5"/>
  <c r="AK290" i="5"/>
  <c r="AO965" i="5"/>
  <c r="AO479" i="5"/>
  <c r="AO476" i="5"/>
  <c r="AJ349" i="5"/>
  <c r="AL154" i="5"/>
  <c r="AM195" i="5"/>
  <c r="AP171" i="5"/>
  <c r="AK469" i="5"/>
  <c r="AL553" i="5"/>
  <c r="AL457" i="5"/>
  <c r="AO759" i="5"/>
  <c r="AP654" i="5"/>
  <c r="AM454" i="5"/>
  <c r="AO550" i="5"/>
  <c r="AP736" i="5"/>
  <c r="AJ929" i="5"/>
  <c r="AK196" i="5"/>
  <c r="AL353" i="5"/>
  <c r="AO939" i="5"/>
  <c r="AL39" i="5"/>
  <c r="AK814" i="5"/>
  <c r="AP815" i="5"/>
  <c r="AK57" i="5"/>
  <c r="AM13" i="5"/>
  <c r="AJ803" i="5"/>
  <c r="AK514" i="5"/>
  <c r="AM808" i="5"/>
  <c r="AP192" i="5"/>
  <c r="AJ35" i="5"/>
  <c r="AJ910" i="5"/>
  <c r="AL14" i="5"/>
  <c r="AO349" i="5"/>
  <c r="AJ285" i="5"/>
  <c r="AM106" i="5"/>
  <c r="AJ290" i="5"/>
  <c r="AP965" i="5"/>
  <c r="AK349" i="5"/>
  <c r="AM154" i="5"/>
  <c r="AN195" i="5"/>
  <c r="AJ171" i="5"/>
  <c r="AO469" i="5"/>
  <c r="AM407" i="5"/>
  <c r="AM553" i="5"/>
  <c r="AM457" i="5"/>
  <c r="AP759" i="5"/>
  <c r="AL654" i="5"/>
  <c r="AN454" i="5"/>
  <c r="AJ736" i="5"/>
  <c r="AK929" i="5"/>
  <c r="AL196" i="5"/>
  <c r="AM353" i="5"/>
  <c r="AN39" i="5"/>
  <c r="AL814" i="5"/>
  <c r="AL57" i="5"/>
  <c r="AP803" i="5"/>
  <c r="AL514" i="5"/>
  <c r="AN808" i="5"/>
  <c r="AK35" i="5"/>
  <c r="AN910" i="5"/>
  <c r="AM14" i="5"/>
  <c r="AL290" i="5"/>
  <c r="AN997" i="5"/>
  <c r="AP349" i="5"/>
  <c r="AJ154" i="5"/>
  <c r="AO195" i="5"/>
  <c r="AK171" i="5"/>
  <c r="AK344" i="5"/>
  <c r="AP469" i="5"/>
  <c r="AN521" i="5"/>
  <c r="AM641" i="5"/>
  <c r="AJ726" i="5"/>
  <c r="AN407" i="5"/>
  <c r="AN553" i="5"/>
  <c r="AN457" i="5"/>
  <c r="AJ759" i="5"/>
  <c r="AM654" i="5"/>
  <c r="AM285" i="5"/>
  <c r="AO454" i="5"/>
  <c r="AK736" i="5"/>
  <c r="AM929" i="5"/>
  <c r="AN196" i="5"/>
  <c r="AN353" i="5"/>
  <c r="AO900" i="5"/>
  <c r="AO39" i="5"/>
  <c r="AM814" i="5"/>
  <c r="AP831" i="5"/>
  <c r="AM57" i="5"/>
  <c r="AK803" i="5"/>
  <c r="AM514" i="5"/>
  <c r="AK153" i="5"/>
  <c r="AO808" i="5"/>
  <c r="AL35" i="5"/>
  <c r="AP910" i="5"/>
  <c r="AN14" i="5"/>
  <c r="AJ831" i="5"/>
  <c r="AN17" i="5"/>
  <c r="AM41" i="5"/>
  <c r="AO212" i="5"/>
  <c r="AK567" i="5"/>
  <c r="AL933" i="5"/>
  <c r="AK624" i="5"/>
  <c r="AO640" i="5"/>
  <c r="AN695" i="5"/>
  <c r="AN12" i="5"/>
  <c r="AN159" i="5"/>
  <c r="AO187" i="5"/>
  <c r="AJ111" i="5"/>
  <c r="AP2" i="5"/>
  <c r="AL79" i="5"/>
  <c r="AL254" i="5"/>
  <c r="AM400" i="5"/>
  <c r="AM156" i="5"/>
  <c r="AM734" i="5"/>
  <c r="AJ131" i="5"/>
  <c r="AP173" i="5"/>
  <c r="AN30" i="5"/>
  <c r="AO579" i="5"/>
  <c r="AL68" i="5"/>
  <c r="AJ518" i="5"/>
  <c r="AL181" i="5"/>
  <c r="AL185" i="5"/>
  <c r="AP219" i="5"/>
  <c r="AJ435" i="5"/>
  <c r="AK212" i="5"/>
  <c r="AL567" i="5"/>
  <c r="AN933" i="5"/>
  <c r="AN792" i="5"/>
  <c r="AL624" i="5"/>
  <c r="AN640" i="5"/>
  <c r="AM695" i="5"/>
  <c r="AO12" i="5"/>
  <c r="AO159" i="5"/>
  <c r="AK709" i="5"/>
  <c r="AK111" i="5"/>
  <c r="AM79" i="5"/>
  <c r="AO936" i="5"/>
  <c r="AM254" i="5"/>
  <c r="AN400" i="5"/>
  <c r="AO156" i="5"/>
  <c r="AN734" i="5"/>
  <c r="AM122" i="5"/>
  <c r="AK131" i="5"/>
  <c r="AJ173" i="5"/>
  <c r="AP30" i="5"/>
  <c r="AM773" i="5"/>
  <c r="AK638" i="5"/>
  <c r="AM802" i="5"/>
  <c r="AM232" i="5"/>
  <c r="AM68" i="5"/>
  <c r="AK518" i="5"/>
  <c r="AN879" i="5"/>
  <c r="AL82" i="5"/>
  <c r="AK181" i="5"/>
  <c r="AM181" i="5"/>
  <c r="AM185" i="5"/>
  <c r="AK435" i="5"/>
  <c r="AL212" i="5"/>
  <c r="AN567" i="5"/>
  <c r="AO933" i="5"/>
  <c r="AO792" i="5"/>
  <c r="AN624" i="5"/>
  <c r="AP640" i="5"/>
  <c r="AO695" i="5"/>
  <c r="AP12" i="5"/>
  <c r="AP159" i="5"/>
  <c r="AL709" i="5"/>
  <c r="AL111" i="5"/>
  <c r="AN79" i="5"/>
  <c r="AK936" i="5"/>
  <c r="AN254" i="5"/>
  <c r="AO400" i="5"/>
  <c r="AP156" i="5"/>
  <c r="AP734" i="5"/>
  <c r="AJ122" i="5"/>
  <c r="AJ85" i="5"/>
  <c r="AJ30" i="5"/>
  <c r="AN773" i="5"/>
  <c r="AP138" i="5"/>
  <c r="AO638" i="5"/>
  <c r="AN802" i="5"/>
  <c r="AN232" i="5"/>
  <c r="AN68" i="5"/>
  <c r="AL518" i="5"/>
  <c r="AN264" i="5"/>
  <c r="AM82" i="5"/>
  <c r="AN219" i="5"/>
  <c r="AO181" i="5"/>
  <c r="AO185" i="5"/>
  <c r="AL435" i="5"/>
  <c r="AM212" i="5"/>
  <c r="AM567" i="5"/>
  <c r="AP933" i="5"/>
  <c r="AO624" i="5"/>
  <c r="AJ640" i="5"/>
  <c r="AP695" i="5"/>
  <c r="AM12" i="5"/>
  <c r="AP709" i="5"/>
  <c r="AM111" i="5"/>
  <c r="AO79" i="5"/>
  <c r="AO254" i="5"/>
  <c r="AP400" i="5"/>
  <c r="AJ156" i="5"/>
  <c r="AJ670" i="5"/>
  <c r="AK122" i="5"/>
  <c r="AM85" i="5"/>
  <c r="AM30" i="5"/>
  <c r="AO773" i="5"/>
  <c r="AK325" i="5"/>
  <c r="AJ138" i="5"/>
  <c r="AP232" i="5"/>
  <c r="AO68" i="5"/>
  <c r="AM518" i="5"/>
  <c r="AK264" i="5"/>
  <c r="AN82" i="5"/>
  <c r="AP181" i="5"/>
  <c r="AN185" i="5"/>
  <c r="AJ216" i="5"/>
  <c r="AL784" i="5"/>
  <c r="AM435" i="5"/>
  <c r="AJ117" i="5"/>
  <c r="AN212" i="5"/>
  <c r="AO567" i="5"/>
  <c r="AM624" i="5"/>
  <c r="AK640" i="5"/>
  <c r="AJ695" i="5"/>
  <c r="AL269" i="5"/>
  <c r="AJ77" i="5"/>
  <c r="AJ709" i="5"/>
  <c r="AN111" i="5"/>
  <c r="AP79" i="5"/>
  <c r="AP254" i="5"/>
  <c r="AK156" i="5"/>
  <c r="AK670" i="5"/>
  <c r="AL122" i="5"/>
  <c r="AO30" i="5"/>
  <c r="AP325" i="5"/>
  <c r="AJ16" i="5"/>
  <c r="AK138" i="5"/>
  <c r="AJ482" i="5"/>
  <c r="AP68" i="5"/>
  <c r="AO264" i="5"/>
  <c r="AO82" i="5"/>
  <c r="AP185" i="5"/>
  <c r="AK216" i="5"/>
  <c r="AM784" i="5"/>
  <c r="AN435" i="5"/>
  <c r="AK117" i="5"/>
  <c r="AP567" i="5"/>
  <c r="AM269" i="5"/>
  <c r="AK77" i="5"/>
  <c r="AM709" i="5"/>
  <c r="AO111" i="5"/>
  <c r="AN372" i="5"/>
  <c r="AL156" i="5"/>
  <c r="AL670" i="5"/>
  <c r="AN122" i="5"/>
  <c r="AK133" i="5"/>
  <c r="AJ413" i="5"/>
  <c r="AJ325" i="5"/>
  <c r="AK16" i="5"/>
  <c r="AL138" i="5"/>
  <c r="AL507" i="5"/>
  <c r="AL190" i="5"/>
  <c r="AK482" i="5"/>
  <c r="AM64" i="5"/>
  <c r="AP264" i="5"/>
  <c r="AJ185" i="5"/>
  <c r="AL216" i="5"/>
  <c r="AN784" i="5"/>
  <c r="AO733" i="5"/>
  <c r="AO435" i="5"/>
  <c r="AO989" i="5"/>
  <c r="AL117" i="5"/>
  <c r="AN269" i="5"/>
  <c r="AN709" i="5"/>
  <c r="AJ105" i="5"/>
  <c r="AJ372" i="5"/>
  <c r="AM670" i="5"/>
  <c r="AO122" i="5"/>
  <c r="AK413" i="5"/>
  <c r="AL325" i="5"/>
  <c r="AL16" i="5"/>
  <c r="AM138" i="5"/>
  <c r="AP512" i="5"/>
  <c r="AN482" i="5"/>
  <c r="AJ264" i="5"/>
  <c r="AK711" i="5"/>
  <c r="AM216" i="5"/>
  <c r="AJ504" i="5"/>
  <c r="AJ733" i="5"/>
  <c r="AP989" i="5"/>
  <c r="AP269" i="5"/>
  <c r="AK105" i="5"/>
  <c r="AK372" i="5"/>
  <c r="AM325" i="5"/>
  <c r="AN138" i="5"/>
  <c r="AO861" i="5"/>
  <c r="AL711" i="5"/>
  <c r="AN216" i="5"/>
  <c r="AP784" i="5"/>
  <c r="AK504" i="5"/>
  <c r="AK733" i="5"/>
  <c r="AJ989" i="5"/>
  <c r="AN117" i="5"/>
  <c r="AO269" i="5"/>
  <c r="AN77" i="5"/>
  <c r="AP46" i="5"/>
  <c r="AL105" i="5"/>
  <c r="AL372" i="5"/>
  <c r="AO124" i="5"/>
  <c r="AO670" i="5"/>
  <c r="AN147" i="5"/>
  <c r="AL413" i="5"/>
  <c r="AN325" i="5"/>
  <c r="AN16" i="5"/>
  <c r="AL512" i="5"/>
  <c r="AJ1001" i="5"/>
  <c r="AN861" i="5"/>
  <c r="AL603" i="5"/>
  <c r="AN620" i="5"/>
  <c r="AM117" i="5"/>
  <c r="AO711" i="5"/>
  <c r="AO216" i="5"/>
  <c r="AJ784" i="5"/>
  <c r="AL504" i="5"/>
  <c r="AL733" i="5"/>
  <c r="AJ263" i="5"/>
  <c r="AK989" i="5"/>
  <c r="AO117" i="5"/>
  <c r="AJ269" i="5"/>
  <c r="AO77" i="5"/>
  <c r="AJ46" i="5"/>
  <c r="AM105" i="5"/>
  <c r="AL829" i="5"/>
  <c r="AJ635" i="5"/>
  <c r="AM372" i="5"/>
  <c r="AK124" i="5"/>
  <c r="AO147" i="5"/>
  <c r="AM413" i="5"/>
  <c r="AO16" i="5"/>
  <c r="AM512" i="5"/>
  <c r="AK377" i="5"/>
  <c r="AM1001" i="5"/>
  <c r="AP861" i="5"/>
  <c r="AN603" i="5"/>
  <c r="AO784" i="5"/>
  <c r="AJ711" i="5"/>
  <c r="AM504" i="5"/>
  <c r="AM733" i="5"/>
  <c r="AM263" i="5"/>
  <c r="AL989" i="5"/>
  <c r="AJ187" i="5"/>
  <c r="AJ2" i="5"/>
  <c r="AK46" i="5"/>
  <c r="AN105" i="5"/>
  <c r="AJ829" i="5"/>
  <c r="AM635" i="5"/>
  <c r="AO372" i="5"/>
  <c r="AN124" i="5"/>
  <c r="AP147" i="5"/>
  <c r="AJ226" i="5"/>
  <c r="AO320" i="5"/>
  <c r="AO1001" i="5"/>
  <c r="AJ861" i="5"/>
  <c r="AO603" i="5"/>
  <c r="AO263" i="5"/>
  <c r="AP187" i="5"/>
  <c r="AK2" i="5"/>
  <c r="AO105" i="5"/>
  <c r="AK829" i="5"/>
  <c r="AL131" i="5"/>
  <c r="AK173" i="5"/>
  <c r="AJ147" i="5"/>
  <c r="AO361" i="5"/>
  <c r="AK633" i="5"/>
  <c r="AK861" i="5"/>
  <c r="AM711" i="5"/>
  <c r="AN711" i="5"/>
  <c r="AL219" i="5"/>
  <c r="AO504" i="5"/>
  <c r="AP733" i="5"/>
  <c r="AK263" i="5"/>
  <c r="AN989" i="5"/>
  <c r="AK792" i="5"/>
  <c r="AJ159" i="5"/>
  <c r="AK187" i="5"/>
  <c r="AL2" i="5"/>
  <c r="AM46" i="5"/>
  <c r="AM829" i="5"/>
  <c r="AP635" i="5"/>
  <c r="AO281" i="5"/>
  <c r="AK734" i="5"/>
  <c r="AM131" i="5"/>
  <c r="AL173" i="5"/>
  <c r="AK147" i="5"/>
  <c r="AM161" i="5"/>
  <c r="AO310" i="5"/>
  <c r="AP633" i="5"/>
  <c r="AL861" i="5"/>
  <c r="AM603" i="5"/>
  <c r="AM219" i="5"/>
  <c r="AP504" i="5"/>
  <c r="AL263" i="5"/>
  <c r="AM933" i="5"/>
  <c r="AP792" i="5"/>
  <c r="AJ12" i="5"/>
  <c r="AK159" i="5"/>
  <c r="AL187" i="5"/>
  <c r="AM2" i="5"/>
  <c r="AN46" i="5"/>
  <c r="AN829" i="5"/>
  <c r="AK635" i="5"/>
  <c r="AJ281" i="5"/>
  <c r="AJ400" i="5"/>
  <c r="AO734" i="5"/>
  <c r="AN131" i="5"/>
  <c r="AM173" i="5"/>
  <c r="AL147" i="5"/>
  <c r="AP773" i="5"/>
  <c r="AN161" i="5"/>
  <c r="AJ232" i="5"/>
  <c r="AO673" i="5"/>
  <c r="AO518" i="5"/>
  <c r="AJ219" i="5"/>
  <c r="AK281" i="5"/>
  <c r="AP161" i="5"/>
  <c r="AN747" i="5"/>
  <c r="AK879" i="5"/>
  <c r="AP336" i="5"/>
  <c r="AN594" i="5"/>
  <c r="AP746" i="5"/>
  <c r="AJ37" i="5"/>
  <c r="AJ306" i="5"/>
  <c r="AJ776" i="5"/>
  <c r="AK964" i="5"/>
  <c r="AJ207" i="5"/>
  <c r="AN972" i="5"/>
  <c r="AJ515" i="5"/>
  <c r="AN340" i="5"/>
  <c r="AK5" i="5"/>
  <c r="AM490" i="5"/>
  <c r="AJ318" i="5"/>
  <c r="AK193" i="5"/>
  <c r="AM135" i="5"/>
  <c r="AM352" i="5"/>
  <c r="AO55" i="5"/>
  <c r="AM791" i="5"/>
  <c r="AM80" i="5"/>
  <c r="AK114" i="5"/>
  <c r="AO655" i="5"/>
  <c r="AN497" i="5"/>
  <c r="AO594" i="5"/>
  <c r="AO746" i="5"/>
  <c r="AK37" i="5"/>
  <c r="AK306" i="5"/>
  <c r="AL776" i="5"/>
  <c r="AM964" i="5"/>
  <c r="AO972" i="5"/>
  <c r="AN614" i="5"/>
  <c r="AK515" i="5"/>
  <c r="AO340" i="5"/>
  <c r="AO318" i="5"/>
  <c r="AN135" i="5"/>
  <c r="AP352" i="5"/>
  <c r="AP55" i="5"/>
  <c r="AN791" i="5"/>
  <c r="AN80" i="5"/>
  <c r="AP655" i="5"/>
  <c r="AP237" i="5"/>
  <c r="AP594" i="5"/>
  <c r="AL37" i="5"/>
  <c r="AL306" i="5"/>
  <c r="AK204" i="5"/>
  <c r="AN776" i="5"/>
  <c r="AN964" i="5"/>
  <c r="AP972" i="5"/>
  <c r="AM188" i="5"/>
  <c r="AO614" i="5"/>
  <c r="AL515" i="5"/>
  <c r="AL191" i="5"/>
  <c r="AP906" i="5"/>
  <c r="AP340" i="5"/>
  <c r="AP490" i="5"/>
  <c r="AP318" i="5"/>
  <c r="AN193" i="5"/>
  <c r="AO135" i="5"/>
  <c r="AP552" i="5"/>
  <c r="AN352" i="5"/>
  <c r="AO791" i="5"/>
  <c r="AM563" i="5"/>
  <c r="AO80" i="5"/>
  <c r="AJ673" i="5"/>
  <c r="AJ710" i="5"/>
  <c r="AJ246" i="5"/>
  <c r="AM237" i="5"/>
  <c r="AJ237" i="5"/>
  <c r="AM37" i="5"/>
  <c r="AM306" i="5"/>
  <c r="AJ204" i="5"/>
  <c r="AO776" i="5"/>
  <c r="AO964" i="5"/>
  <c r="AN188" i="5"/>
  <c r="AP614" i="5"/>
  <c r="AK60" i="5"/>
  <c r="AM191" i="5"/>
  <c r="AM906" i="5"/>
  <c r="AL281" i="5"/>
  <c r="AJ490" i="5"/>
  <c r="AK318" i="5"/>
  <c r="AO193" i="5"/>
  <c r="AP124" i="5"/>
  <c r="AP956" i="5"/>
  <c r="AP135" i="5"/>
  <c r="AP133" i="5"/>
  <c r="AM994" i="5"/>
  <c r="AJ552" i="5"/>
  <c r="AO352" i="5"/>
  <c r="AJ563" i="5"/>
  <c r="AM320" i="5"/>
  <c r="AK169" i="5"/>
  <c r="AL64" i="5"/>
  <c r="AP80" i="5"/>
  <c r="AN673" i="5"/>
  <c r="AM879" i="5"/>
  <c r="AN710" i="5"/>
  <c r="AK246" i="5"/>
  <c r="AK237" i="5"/>
  <c r="AN37" i="5"/>
  <c r="AM317" i="5"/>
  <c r="AN306" i="5"/>
  <c r="AL204" i="5"/>
  <c r="AP776" i="5"/>
  <c r="AP964" i="5"/>
  <c r="AN903" i="5"/>
  <c r="AP188" i="5"/>
  <c r="AJ614" i="5"/>
  <c r="AL318" i="5"/>
  <c r="AJ956" i="5"/>
  <c r="AN994" i="5"/>
  <c r="AK552" i="5"/>
  <c r="AK563" i="5"/>
  <c r="AJ370" i="5"/>
  <c r="AL237" i="5"/>
  <c r="AJ302" i="5"/>
  <c r="AN317" i="5"/>
  <c r="AO306" i="5"/>
  <c r="AM204" i="5"/>
  <c r="AN783" i="5"/>
  <c r="AO903" i="5"/>
  <c r="AO188" i="5"/>
  <c r="AK614" i="5"/>
  <c r="AM60" i="5"/>
  <c r="AJ549" i="5"/>
  <c r="AO191" i="5"/>
  <c r="AK93" i="5"/>
  <c r="AJ906" i="5"/>
  <c r="AK956" i="5"/>
  <c r="AK85" i="5"/>
  <c r="AO994" i="5"/>
  <c r="AK648" i="5"/>
  <c r="AL552" i="5"/>
  <c r="AL563" i="5"/>
  <c r="AO370" i="5"/>
  <c r="AP169" i="5"/>
  <c r="AJ64" i="5"/>
  <c r="AJ71" i="5"/>
  <c r="AP710" i="5"/>
  <c r="AM246" i="5"/>
  <c r="AJ97" i="5"/>
  <c r="AK228" i="5"/>
  <c r="AJ520" i="5"/>
  <c r="AJ978" i="5"/>
  <c r="AL302" i="5"/>
  <c r="AK650" i="5"/>
  <c r="AO317" i="5"/>
  <c r="AO127" i="5"/>
  <c r="AK443" i="5"/>
  <c r="AO204" i="5"/>
  <c r="AJ660" i="5"/>
  <c r="AP783" i="5"/>
  <c r="AM903" i="5"/>
  <c r="AN875" i="5"/>
  <c r="AK188" i="5"/>
  <c r="AO60" i="5"/>
  <c r="AL549" i="5"/>
  <c r="AM93" i="5"/>
  <c r="AK612" i="5"/>
  <c r="AM956" i="5"/>
  <c r="AO85" i="5"/>
  <c r="AJ994" i="5"/>
  <c r="AP648" i="5"/>
  <c r="AN552" i="5"/>
  <c r="AK226" i="5"/>
  <c r="AO563" i="5"/>
  <c r="AN370" i="5"/>
  <c r="AM169" i="5"/>
  <c r="AL71" i="5"/>
  <c r="AP879" i="5"/>
  <c r="AL710" i="5"/>
  <c r="AO246" i="5"/>
  <c r="AL97" i="5"/>
  <c r="AO783" i="5"/>
  <c r="AJ228" i="5"/>
  <c r="AP598" i="5"/>
  <c r="AK520" i="5"/>
  <c r="AK978" i="5"/>
  <c r="AM302" i="5"/>
  <c r="AJ650" i="5"/>
  <c r="AJ317" i="5"/>
  <c r="AP127" i="5"/>
  <c r="AL443" i="5"/>
  <c r="AO660" i="5"/>
  <c r="AK783" i="5"/>
  <c r="AJ903" i="5"/>
  <c r="AL875" i="5"/>
  <c r="AM549" i="5"/>
  <c r="AJ25" i="5"/>
  <c r="AN93" i="5"/>
  <c r="AN612" i="5"/>
  <c r="AN956" i="5"/>
  <c r="AK994" i="5"/>
  <c r="AL648" i="5"/>
  <c r="AN226" i="5"/>
  <c r="AM164" i="5"/>
  <c r="AK576" i="5"/>
  <c r="AN169" i="5"/>
  <c r="AM71" i="5"/>
  <c r="AO898" i="5"/>
  <c r="AM97" i="5"/>
  <c r="AL228" i="5"/>
  <c r="AK752" i="5"/>
  <c r="AL598" i="5"/>
  <c r="AL520" i="5"/>
  <c r="AN657" i="5"/>
  <c r="AM978" i="5"/>
  <c r="AJ462" i="5"/>
  <c r="AN302" i="5"/>
  <c r="AL650" i="5"/>
  <c r="AK317" i="5"/>
  <c r="AP790" i="5"/>
  <c r="AJ127" i="5"/>
  <c r="AM443" i="5"/>
  <c r="AK660" i="5"/>
  <c r="AM783" i="5"/>
  <c r="AK903" i="5"/>
  <c r="AK807" i="5"/>
  <c r="AJ875" i="5"/>
  <c r="AN549" i="5"/>
  <c r="AK25" i="5"/>
  <c r="AO93" i="5"/>
  <c r="AO612" i="5"/>
  <c r="AN648" i="5"/>
  <c r="AK101" i="5"/>
  <c r="AN164" i="5"/>
  <c r="AK966" i="5"/>
  <c r="AN576" i="5"/>
  <c r="AN71" i="5"/>
  <c r="AP898" i="5"/>
  <c r="AN97" i="5"/>
  <c r="AM228" i="5"/>
  <c r="AL752" i="5"/>
  <c r="AO336" i="5"/>
  <c r="AM598" i="5"/>
  <c r="AN520" i="5"/>
  <c r="AO657" i="5"/>
  <c r="AL978" i="5"/>
  <c r="AK462" i="5"/>
  <c r="AO302" i="5"/>
  <c r="AM650" i="5"/>
  <c r="AL790" i="5"/>
  <c r="AK127" i="5"/>
  <c r="AN443" i="5"/>
  <c r="AL660" i="5"/>
  <c r="AJ783" i="5"/>
  <c r="AK207" i="5"/>
  <c r="AL807" i="5"/>
  <c r="AK875" i="5"/>
  <c r="AO549" i="5"/>
  <c r="AL25" i="5"/>
  <c r="AP612" i="5"/>
  <c r="AL5" i="5"/>
  <c r="AL226" i="5"/>
  <c r="AL101" i="5"/>
  <c r="AL797" i="5"/>
  <c r="AK164" i="5"/>
  <c r="AL966" i="5"/>
  <c r="AJ576" i="5"/>
  <c r="AO71" i="5"/>
  <c r="AJ497" i="5"/>
  <c r="AJ898" i="5"/>
  <c r="AL620" i="5"/>
  <c r="AP151" i="5"/>
  <c r="AO97" i="5"/>
  <c r="AN228" i="5"/>
  <c r="AJ752" i="5"/>
  <c r="AL336" i="5"/>
  <c r="AN598" i="5"/>
  <c r="AO520" i="5"/>
  <c r="AN746" i="5"/>
  <c r="AP657" i="5"/>
  <c r="AN978" i="5"/>
  <c r="AO462" i="5"/>
  <c r="AN650" i="5"/>
  <c r="AM790" i="5"/>
  <c r="AL127" i="5"/>
  <c r="AO443" i="5"/>
  <c r="AN660" i="5"/>
  <c r="AL207" i="5"/>
  <c r="AJ807" i="5"/>
  <c r="AM875" i="5"/>
  <c r="AM25" i="5"/>
  <c r="AM5" i="5"/>
  <c r="AN922" i="5"/>
  <c r="AM226" i="5"/>
  <c r="AM17" i="5"/>
  <c r="AJ55" i="5"/>
  <c r="AM101" i="5"/>
  <c r="AJ489" i="5"/>
  <c r="AO164" i="5"/>
  <c r="AO966" i="5"/>
  <c r="AJ137" i="5"/>
  <c r="AP497" i="5"/>
  <c r="AK898" i="5"/>
  <c r="AM620" i="5"/>
  <c r="AL151" i="5"/>
  <c r="AO228" i="5"/>
  <c r="AM752" i="5"/>
  <c r="AJ336" i="5"/>
  <c r="AO598" i="5"/>
  <c r="AK594" i="5"/>
  <c r="AJ746" i="5"/>
  <c r="AJ657" i="5"/>
  <c r="AO978" i="5"/>
  <c r="AL462" i="5"/>
  <c r="AO650" i="5"/>
  <c r="AO790" i="5"/>
  <c r="AM207" i="5"/>
  <c r="AM807" i="5"/>
  <c r="AO875" i="5"/>
  <c r="AK972" i="5"/>
  <c r="AP515" i="5"/>
  <c r="AN25" i="5"/>
  <c r="AJ340" i="5"/>
  <c r="AN5" i="5"/>
  <c r="AJ363" i="5"/>
  <c r="AK55" i="5"/>
  <c r="AP791" i="5"/>
  <c r="AP164" i="5"/>
  <c r="AP966" i="5"/>
  <c r="AM40" i="5"/>
  <c r="AN655" i="5"/>
  <c r="AO497" i="5"/>
  <c r="AL898" i="5"/>
  <c r="AN752" i="5"/>
  <c r="AK336" i="5"/>
  <c r="AJ598" i="5"/>
  <c r="AJ594" i="5"/>
  <c r="AK746" i="5"/>
  <c r="AK657" i="5"/>
  <c r="AM462" i="5"/>
  <c r="AJ790" i="5"/>
  <c r="AN207" i="5"/>
  <c r="AN807" i="5"/>
  <c r="AM972" i="5"/>
  <c r="AO515" i="5"/>
  <c r="AO25" i="5"/>
  <c r="AK340" i="5"/>
  <c r="AO5" i="5"/>
  <c r="AO363" i="5"/>
  <c r="AP922" i="5"/>
  <c r="AJ135" i="5"/>
  <c r="AJ352" i="5"/>
  <c r="AO17" i="5"/>
  <c r="AL55" i="5"/>
  <c r="AJ791" i="5"/>
  <c r="AJ80" i="5"/>
  <c r="AL40" i="5"/>
  <c r="AK840" i="5"/>
  <c r="AJ655" i="5"/>
  <c r="AK497" i="5"/>
  <c r="AM898" i="5"/>
  <c r="AP620" i="5"/>
  <c r="AO151" i="5"/>
  <c r="AO752" i="5"/>
  <c r="AM336" i="5"/>
  <c r="AL594" i="5"/>
  <c r="AL746" i="5"/>
  <c r="AL657" i="5"/>
  <c r="AN462" i="5"/>
  <c r="AK790" i="5"/>
  <c r="AK776" i="5"/>
  <c r="AJ964" i="5"/>
  <c r="AO207" i="5"/>
  <c r="AO807" i="5"/>
  <c r="AJ972" i="5"/>
  <c r="AN515" i="5"/>
  <c r="AL340" i="5"/>
  <c r="AP5" i="5"/>
  <c r="AK490" i="5"/>
  <c r="AK363" i="5"/>
  <c r="AL193" i="5"/>
  <c r="AK135" i="5"/>
  <c r="AK352" i="5"/>
  <c r="AM55" i="5"/>
  <c r="AK791" i="5"/>
  <c r="AJ604" i="5"/>
  <c r="AM377" i="5"/>
  <c r="AK80" i="5"/>
  <c r="AO40" i="5"/>
  <c r="AJ958" i="5"/>
  <c r="AK655" i="5"/>
  <c r="AL497" i="5"/>
  <c r="AJ620" i="5"/>
  <c r="AN363" i="5"/>
  <c r="AL604" i="5"/>
  <c r="AP377" i="5"/>
  <c r="AP40" i="5"/>
  <c r="AP958" i="5"/>
  <c r="AM655" i="5"/>
  <c r="AM886" i="5"/>
  <c r="AN753" i="5"/>
  <c r="AO986" i="5"/>
  <c r="AN198" i="5"/>
  <c r="AO262" i="5"/>
  <c r="AN1000" i="5"/>
  <c r="AK206" i="5"/>
  <c r="AO499" i="5"/>
  <c r="AL859" i="5"/>
  <c r="AJ975" i="5"/>
  <c r="AK748" i="5"/>
  <c r="AL295" i="5"/>
  <c r="AO813" i="5"/>
  <c r="AL29" i="5"/>
  <c r="AN505" i="5"/>
  <c r="AK796" i="5"/>
  <c r="AJ812" i="5"/>
  <c r="AO429" i="5"/>
  <c r="AJ440" i="5"/>
  <c r="AL716" i="5"/>
  <c r="AJ799" i="5"/>
  <c r="AM863" i="5"/>
  <c r="AJ224" i="5"/>
  <c r="AJ963" i="5"/>
  <c r="AL34" i="5"/>
  <c r="AK979" i="5"/>
  <c r="AM936" i="5"/>
  <c r="AM612" i="5"/>
  <c r="AJ86" i="5"/>
  <c r="AO725" i="5"/>
  <c r="AJ508" i="5"/>
  <c r="AJ498" i="5"/>
  <c r="AN257" i="5"/>
  <c r="AL10" i="5"/>
  <c r="AM133" i="5"/>
  <c r="AN894" i="5"/>
  <c r="AJ118" i="5"/>
  <c r="AJ59" i="5"/>
  <c r="AJ101" i="5"/>
  <c r="AP41" i="5"/>
  <c r="AP420" i="5"/>
  <c r="AM673" i="5"/>
  <c r="AN665" i="5"/>
  <c r="AP886" i="5"/>
  <c r="AM392" i="5"/>
  <c r="AP884" i="5"/>
  <c r="AP198" i="5"/>
  <c r="AO1000" i="5"/>
  <c r="AK499" i="5"/>
  <c r="AM976" i="5"/>
  <c r="AP342" i="5"/>
  <c r="AJ662" i="5"/>
  <c r="AL975" i="5"/>
  <c r="AM748" i="5"/>
  <c r="AP813" i="5"/>
  <c r="AM796" i="5"/>
  <c r="AK386" i="5"/>
  <c r="AM716" i="5"/>
  <c r="AK730" i="5"/>
  <c r="AP863" i="5"/>
  <c r="AL963" i="5"/>
  <c r="AK34" i="5"/>
  <c r="AM979" i="5"/>
  <c r="AK568" i="5"/>
  <c r="AO480" i="5"/>
  <c r="AL86" i="5"/>
  <c r="AJ197" i="5"/>
  <c r="AJ725" i="5"/>
  <c r="AL508" i="5"/>
  <c r="AK498" i="5"/>
  <c r="AP257" i="5"/>
  <c r="AN10" i="5"/>
  <c r="AL118" i="5"/>
  <c r="AL673" i="5"/>
  <c r="AP665" i="5"/>
  <c r="AK484" i="5"/>
  <c r="AL886" i="5"/>
  <c r="AO392" i="5"/>
  <c r="AK884" i="5"/>
  <c r="AK198" i="5"/>
  <c r="AK1000" i="5"/>
  <c r="AL976" i="5"/>
  <c r="AK342" i="5"/>
  <c r="AL662" i="5"/>
  <c r="AN975" i="5"/>
  <c r="AO748" i="5"/>
  <c r="AL464" i="5"/>
  <c r="AN408" i="5"/>
  <c r="AP834" i="5"/>
  <c r="AJ666" i="5"/>
  <c r="AJ94" i="5"/>
  <c r="AO386" i="5"/>
  <c r="AO716" i="5"/>
  <c r="AP730" i="5"/>
  <c r="AK863" i="5"/>
  <c r="AN963" i="5"/>
  <c r="AK92" i="5"/>
  <c r="AO34" i="5"/>
  <c r="AO65" i="5"/>
  <c r="AM706" i="5"/>
  <c r="AJ568" i="5"/>
  <c r="AM348" i="5"/>
  <c r="AP197" i="5"/>
  <c r="AN508" i="5"/>
  <c r="AP498" i="5"/>
  <c r="AO10" i="5"/>
  <c r="AM378" i="5"/>
  <c r="AN118" i="5"/>
  <c r="AO747" i="5"/>
  <c r="AL576" i="5"/>
  <c r="AP673" i="5"/>
  <c r="AL230" i="5"/>
  <c r="AL484" i="5"/>
  <c r="AP392" i="5"/>
  <c r="AL884" i="5"/>
  <c r="AL198" i="5"/>
  <c r="AL1000" i="5"/>
  <c r="AN789" i="5"/>
  <c r="AN976" i="5"/>
  <c r="AL342" i="5"/>
  <c r="AM662" i="5"/>
  <c r="AO975" i="5"/>
  <c r="AO464" i="5"/>
  <c r="AO408" i="5"/>
  <c r="AO834" i="5"/>
  <c r="AK666" i="5"/>
  <c r="AK94" i="5"/>
  <c r="AP386" i="5"/>
  <c r="AP716" i="5"/>
  <c r="AJ730" i="5"/>
  <c r="AL92" i="5"/>
  <c r="AP34" i="5"/>
  <c r="AK21" i="5"/>
  <c r="AN706" i="5"/>
  <c r="AL568" i="5"/>
  <c r="AM281" i="5"/>
  <c r="AN348" i="5"/>
  <c r="AL197" i="5"/>
  <c r="AO508" i="5"/>
  <c r="AK450" i="5"/>
  <c r="AJ69" i="5"/>
  <c r="AL85" i="5"/>
  <c r="AJ10" i="5"/>
  <c r="AP378" i="5"/>
  <c r="AP747" i="5"/>
  <c r="AK320" i="5"/>
  <c r="AM576" i="5"/>
  <c r="AO377" i="5"/>
  <c r="AL166" i="5"/>
  <c r="AN64" i="5"/>
  <c r="AJ114" i="5"/>
  <c r="AJ123" i="5"/>
  <c r="AO620" i="5"/>
  <c r="AJ230" i="5"/>
  <c r="AM484" i="5"/>
  <c r="AM676" i="5"/>
  <c r="AL666" i="5"/>
  <c r="AL94" i="5"/>
  <c r="AL730" i="5"/>
  <c r="AL450" i="5"/>
  <c r="AN19" i="5"/>
  <c r="AN342" i="5"/>
  <c r="AJ533" i="5"/>
  <c r="AJ386" i="5"/>
  <c r="AN484" i="5"/>
  <c r="AK392" i="5"/>
  <c r="AN884" i="5"/>
  <c r="AK789" i="5"/>
  <c r="AN676" i="5"/>
  <c r="AN412" i="5"/>
  <c r="AM168" i="5"/>
  <c r="AN533" i="5"/>
  <c r="AJ464" i="5"/>
  <c r="AJ408" i="5"/>
  <c r="AM666" i="5"/>
  <c r="AM94" i="5"/>
  <c r="AL386" i="5"/>
  <c r="AK943" i="5"/>
  <c r="AM730" i="5"/>
  <c r="AN92" i="5"/>
  <c r="AL18" i="5"/>
  <c r="AO21" i="5"/>
  <c r="AK817" i="5"/>
  <c r="AN568" i="5"/>
  <c r="AM363" i="5"/>
  <c r="AN197" i="5"/>
  <c r="AL69" i="5"/>
  <c r="AN85" i="5"/>
  <c r="AO409" i="5"/>
  <c r="AK15" i="5"/>
  <c r="AP115" i="5"/>
  <c r="AP576" i="5"/>
  <c r="AK327" i="5"/>
  <c r="AK166" i="5"/>
  <c r="AP64" i="5"/>
  <c r="AL114" i="5"/>
  <c r="AM230" i="5"/>
  <c r="AN666" i="5"/>
  <c r="AN94" i="5"/>
  <c r="AL943" i="5"/>
  <c r="AO92" i="5"/>
  <c r="AN18" i="5"/>
  <c r="AP21" i="5"/>
  <c r="AL817" i="5"/>
  <c r="AM69" i="5"/>
  <c r="AP11" i="5"/>
  <c r="AL15" i="5"/>
  <c r="AL777" i="5"/>
  <c r="AM166" i="5"/>
  <c r="AN230" i="5"/>
  <c r="AL789" i="5"/>
  <c r="AJ412" i="5"/>
  <c r="AK464" i="5"/>
  <c r="AP484" i="5"/>
  <c r="AM820" i="5"/>
  <c r="AM789" i="5"/>
  <c r="AL412" i="5"/>
  <c r="AK168" i="5"/>
  <c r="AJ183" i="5"/>
  <c r="AL533" i="5"/>
  <c r="AM464" i="5"/>
  <c r="AK532" i="5"/>
  <c r="AO694" i="5"/>
  <c r="AP666" i="5"/>
  <c r="AO94" i="5"/>
  <c r="AP530" i="5"/>
  <c r="AO18" i="5"/>
  <c r="AJ21" i="5"/>
  <c r="AM817" i="5"/>
  <c r="AM410" i="5"/>
  <c r="AP363" i="5"/>
  <c r="AN69" i="5"/>
  <c r="AJ11" i="5"/>
  <c r="AK409" i="5"/>
  <c r="AJ777" i="5"/>
  <c r="AO507" i="5"/>
  <c r="AK190" i="5"/>
  <c r="AK478" i="5"/>
  <c r="AJ310" i="5"/>
  <c r="AN166" i="5"/>
  <c r="AO24" i="5"/>
  <c r="AN114" i="5"/>
  <c r="AO958" i="5"/>
  <c r="AO230" i="5"/>
  <c r="AK533" i="5"/>
  <c r="AP820" i="5"/>
  <c r="AK262" i="5"/>
  <c r="AO789" i="5"/>
  <c r="AL206" i="5"/>
  <c r="AM412" i="5"/>
  <c r="AM859" i="5"/>
  <c r="AM295" i="5"/>
  <c r="AL168" i="5"/>
  <c r="AL183" i="5"/>
  <c r="AM533" i="5"/>
  <c r="AN464" i="5"/>
  <c r="AL532" i="5"/>
  <c r="AP694" i="5"/>
  <c r="AP18" i="5"/>
  <c r="AL21" i="5"/>
  <c r="AN817" i="5"/>
  <c r="AN410" i="5"/>
  <c r="AO69" i="5"/>
  <c r="AK11" i="5"/>
  <c r="AM409" i="5"/>
  <c r="AP507" i="5"/>
  <c r="AP190" i="5"/>
  <c r="AP478" i="5"/>
  <c r="AK310" i="5"/>
  <c r="AO166" i="5"/>
  <c r="AO114" i="5"/>
  <c r="AN65" i="5"/>
  <c r="AO753" i="5"/>
  <c r="AL986" i="5"/>
  <c r="AP262" i="5"/>
  <c r="AM206" i="5"/>
  <c r="AO412" i="5"/>
  <c r="AO859" i="5"/>
  <c r="AN295" i="5"/>
  <c r="AN168" i="5"/>
  <c r="AO183" i="5"/>
  <c r="AO533" i="5"/>
  <c r="AM532" i="5"/>
  <c r="AJ505" i="5"/>
  <c r="AM812" i="5"/>
  <c r="AJ429" i="5"/>
  <c r="AJ694" i="5"/>
  <c r="AN799" i="5"/>
  <c r="AL224" i="5"/>
  <c r="AJ18" i="5"/>
  <c r="AP936" i="5"/>
  <c r="AO817" i="5"/>
  <c r="AL11" i="5"/>
  <c r="AO894" i="5"/>
  <c r="AN409" i="5"/>
  <c r="AK507" i="5"/>
  <c r="AJ164" i="5"/>
  <c r="AJ190" i="5"/>
  <c r="AL310" i="5"/>
  <c r="AJ779" i="5"/>
  <c r="AK151" i="5"/>
  <c r="AJ753" i="5"/>
  <c r="AJ986" i="5"/>
  <c r="AJ262" i="5"/>
  <c r="AN206" i="5"/>
  <c r="AL499" i="5"/>
  <c r="AN859" i="5"/>
  <c r="AO295" i="5"/>
  <c r="AO168" i="5"/>
  <c r="AK183" i="5"/>
  <c r="AP532" i="5"/>
  <c r="AJ813" i="5"/>
  <c r="AK505" i="5"/>
  <c r="AN812" i="5"/>
  <c r="AK429" i="5"/>
  <c r="AK694" i="5"/>
  <c r="AO799" i="5"/>
  <c r="AM224" i="5"/>
  <c r="AK18" i="5"/>
  <c r="AO979" i="5"/>
  <c r="AK257" i="5"/>
  <c r="AM11" i="5"/>
  <c r="AL894" i="5"/>
  <c r="AL611" i="5"/>
  <c r="AM310" i="5"/>
  <c r="AK665" i="5"/>
  <c r="AJ168" i="5"/>
  <c r="AK753" i="5"/>
  <c r="AM986" i="5"/>
  <c r="AL262" i="5"/>
  <c r="AO206" i="5"/>
  <c r="AM499" i="5"/>
  <c r="AP859" i="5"/>
  <c r="AP295" i="5"/>
  <c r="AM183" i="5"/>
  <c r="AN532" i="5"/>
  <c r="AK813" i="5"/>
  <c r="AL505" i="5"/>
  <c r="AJ796" i="5"/>
  <c r="AO812" i="5"/>
  <c r="AL429" i="5"/>
  <c r="AP799" i="5"/>
  <c r="AO224" i="5"/>
  <c r="AN979" i="5"/>
  <c r="AJ936" i="5"/>
  <c r="AJ612" i="5"/>
  <c r="AN86" i="5"/>
  <c r="AL725" i="5"/>
  <c r="AL257" i="5"/>
  <c r="AJ133" i="5"/>
  <c r="AM894" i="5"/>
  <c r="AN611" i="5"/>
  <c r="AN141" i="5"/>
  <c r="AN310" i="5"/>
  <c r="AJ665" i="5"/>
  <c r="AJ151" i="5"/>
  <c r="AK986" i="5"/>
  <c r="AM262" i="5"/>
  <c r="AP206" i="5"/>
  <c r="AP499" i="5"/>
  <c r="AJ859" i="5"/>
  <c r="AP748" i="5"/>
  <c r="AJ295" i="5"/>
  <c r="AN183" i="5"/>
  <c r="AO532" i="5"/>
  <c r="AL813" i="5"/>
  <c r="AM505" i="5"/>
  <c r="AN796" i="5"/>
  <c r="AP812" i="5"/>
  <c r="AM429" i="5"/>
  <c r="AL799" i="5"/>
  <c r="AO863" i="5"/>
  <c r="AN224" i="5"/>
  <c r="AP979" i="5"/>
  <c r="AO86" i="5"/>
  <c r="AN498" i="5"/>
  <c r="AM257" i="5"/>
  <c r="AK894" i="5"/>
  <c r="AJ611" i="5"/>
  <c r="AL665" i="5"/>
  <c r="AL753" i="5"/>
  <c r="AK460" i="5"/>
  <c r="AK440" i="5"/>
  <c r="AP59" i="5"/>
  <c r="AJ141" i="5"/>
  <c r="AJ420" i="5"/>
  <c r="AL926" i="5"/>
  <c r="AP240" i="5"/>
  <c r="AJ633" i="5"/>
  <c r="AN13" i="5"/>
  <c r="AM926" i="5"/>
  <c r="AJ240" i="5"/>
  <c r="AJ844" i="5"/>
  <c r="AL633" i="5"/>
  <c r="AN926" i="5"/>
  <c r="AK240" i="5"/>
  <c r="AK844" i="5"/>
  <c r="AO926" i="5"/>
  <c r="AJ797" i="5"/>
  <c r="AL240" i="5"/>
  <c r="AJ557" i="5"/>
  <c r="AL844" i="5"/>
  <c r="AM633" i="5"/>
  <c r="AJ601" i="5"/>
  <c r="AP926" i="5"/>
  <c r="AK797" i="5"/>
  <c r="AK557" i="5"/>
  <c r="AO98" i="5"/>
  <c r="AM844" i="5"/>
  <c r="AN633" i="5"/>
  <c r="AK601" i="5"/>
  <c r="AM797" i="5"/>
  <c r="AL557" i="5"/>
  <c r="AP98" i="5"/>
  <c r="AN844" i="5"/>
  <c r="AL601" i="5"/>
  <c r="AO797" i="5"/>
  <c r="AP638" i="5"/>
  <c r="AN557" i="5"/>
  <c r="AK137" i="5"/>
  <c r="AN601" i="5"/>
  <c r="AN797" i="5"/>
  <c r="AJ638" i="5"/>
  <c r="AO557" i="5"/>
  <c r="AL137" i="5"/>
  <c r="AO601" i="5"/>
  <c r="AL638" i="5"/>
  <c r="AK489" i="5"/>
  <c r="AL99" i="5"/>
  <c r="AJ361" i="5"/>
  <c r="AM137" i="5"/>
  <c r="AM638" i="5"/>
  <c r="AL489" i="5"/>
  <c r="AM99" i="5"/>
  <c r="AL361" i="5"/>
  <c r="AN137" i="5"/>
  <c r="AO13" i="5"/>
  <c r="AO489" i="5"/>
  <c r="AM361" i="5"/>
  <c r="AM489" i="5"/>
  <c r="AM240" i="5"/>
  <c r="AK361" i="5"/>
  <c r="AJ926" i="5"/>
  <c r="AN489" i="5"/>
  <c r="AN240" i="5"/>
  <c r="AN361" i="5"/>
  <c r="AN423" i="5"/>
  <c r="AM554" i="5"/>
  <c r="AK676" i="5"/>
  <c r="AK836" i="5"/>
  <c r="AJ943" i="5"/>
  <c r="AO530" i="5"/>
  <c r="AO248" i="5"/>
  <c r="AM65" i="5"/>
  <c r="AL706" i="5"/>
  <c r="AK410" i="5"/>
  <c r="AL348" i="5"/>
  <c r="AL529" i="5"/>
  <c r="AM7" i="5"/>
  <c r="AO255" i="5"/>
  <c r="AK26" i="5"/>
  <c r="AJ378" i="5"/>
  <c r="AJ15" i="5"/>
  <c r="AO115" i="5"/>
  <c r="AO59" i="5"/>
  <c r="AO703" i="5"/>
  <c r="AJ507" i="5"/>
  <c r="AK99" i="5"/>
  <c r="AL765" i="5"/>
  <c r="AN420" i="5"/>
  <c r="AN98" i="5"/>
  <c r="AL840" i="5"/>
  <c r="AN958" i="5"/>
  <c r="AO26" i="5"/>
  <c r="AO820" i="5"/>
  <c r="AP554" i="5"/>
  <c r="AP676" i="5"/>
  <c r="AO836" i="5"/>
  <c r="AM29" i="5"/>
  <c r="AN834" i="5"/>
  <c r="AL440" i="5"/>
  <c r="AM943" i="5"/>
  <c r="AL70" i="5"/>
  <c r="AP65" i="5"/>
  <c r="AO706" i="5"/>
  <c r="AO410" i="5"/>
  <c r="AO348" i="5"/>
  <c r="AP529" i="5"/>
  <c r="AM450" i="5"/>
  <c r="AJ3" i="5"/>
  <c r="AN378" i="5"/>
  <c r="AM15" i="5"/>
  <c r="AK777" i="5"/>
  <c r="AK599" i="5"/>
  <c r="AN840" i="5"/>
  <c r="AP358" i="5"/>
  <c r="AP423" i="5"/>
  <c r="AL820" i="5"/>
  <c r="AJ554" i="5"/>
  <c r="AP836" i="5"/>
  <c r="AN29" i="5"/>
  <c r="AJ834" i="5"/>
  <c r="AM440" i="5"/>
  <c r="AN943" i="5"/>
  <c r="AM70" i="5"/>
  <c r="AJ38" i="5"/>
  <c r="AJ65" i="5"/>
  <c r="AP410" i="5"/>
  <c r="AP348" i="5"/>
  <c r="AK529" i="5"/>
  <c r="AN450" i="5"/>
  <c r="AJ213" i="5"/>
  <c r="AK3" i="5"/>
  <c r="AO378" i="5"/>
  <c r="AN15" i="5"/>
  <c r="AM81" i="5"/>
  <c r="AM777" i="5"/>
  <c r="AO840" i="5"/>
  <c r="AJ358" i="5"/>
  <c r="AM840" i="5"/>
  <c r="AN820" i="5"/>
  <c r="AK554" i="5"/>
  <c r="AO29" i="5"/>
  <c r="AK834" i="5"/>
  <c r="AN440" i="5"/>
  <c r="AN70" i="5"/>
  <c r="AK38" i="5"/>
  <c r="AK65" i="5"/>
  <c r="AN529" i="5"/>
  <c r="AJ450" i="5"/>
  <c r="AL213" i="5"/>
  <c r="AL3" i="5"/>
  <c r="AK378" i="5"/>
  <c r="AO15" i="5"/>
  <c r="AL81" i="5"/>
  <c r="AN777" i="5"/>
  <c r="AN74" i="5"/>
  <c r="AM113" i="5"/>
  <c r="AP840" i="5"/>
  <c r="AL358" i="5"/>
  <c r="AO575" i="5"/>
  <c r="AJ820" i="5"/>
  <c r="AJ705" i="5"/>
  <c r="AL554" i="5"/>
  <c r="AP29" i="5"/>
  <c r="AL834" i="5"/>
  <c r="AO440" i="5"/>
  <c r="AO70" i="5"/>
  <c r="AL167" i="5"/>
  <c r="AL38" i="5"/>
  <c r="AJ668" i="5"/>
  <c r="AO450" i="5"/>
  <c r="AM213" i="5"/>
  <c r="AM3" i="5"/>
  <c r="AN81" i="5"/>
  <c r="AN101" i="5"/>
  <c r="AO777" i="5"/>
  <c r="AL320" i="5"/>
  <c r="AM190" i="5"/>
  <c r="AK41" i="5"/>
  <c r="AJ394" i="5"/>
  <c r="AN377" i="5"/>
  <c r="AO74" i="5"/>
  <c r="AL113" i="5"/>
  <c r="AO872" i="5"/>
  <c r="AM358" i="5"/>
  <c r="AN575" i="5"/>
  <c r="AN868" i="5"/>
  <c r="AN705" i="5"/>
  <c r="AP70" i="5"/>
  <c r="AM167" i="5"/>
  <c r="AM38" i="5"/>
  <c r="AK668" i="5"/>
  <c r="AJ442" i="5"/>
  <c r="AO213" i="5"/>
  <c r="AN3" i="5"/>
  <c r="AO81" i="5"/>
  <c r="AO101" i="5"/>
  <c r="AN190" i="5"/>
  <c r="AK394" i="5"/>
  <c r="AP74" i="5"/>
  <c r="AN113" i="5"/>
  <c r="AP872" i="5"/>
  <c r="AN358" i="5"/>
  <c r="AJ587" i="5"/>
  <c r="AP575" i="5"/>
  <c r="AM868" i="5"/>
  <c r="AK705" i="5"/>
  <c r="AO167" i="5"/>
  <c r="AO38" i="5"/>
  <c r="AL668" i="5"/>
  <c r="AP442" i="5"/>
  <c r="AK213" i="5"/>
  <c r="AO3" i="5"/>
  <c r="AJ84" i="5"/>
  <c r="AP81" i="5"/>
  <c r="AK680" i="5"/>
  <c r="AN41" i="5"/>
  <c r="AM394" i="5"/>
  <c r="AJ74" i="5"/>
  <c r="AO113" i="5"/>
  <c r="AK872" i="5"/>
  <c r="AO358" i="5"/>
  <c r="AK587" i="5"/>
  <c r="AJ575" i="5"/>
  <c r="AO868" i="5"/>
  <c r="AL705" i="5"/>
  <c r="AP877" i="5"/>
  <c r="AL449" i="5"/>
  <c r="AO436" i="5"/>
  <c r="AN167" i="5"/>
  <c r="AP38" i="5"/>
  <c r="AM668" i="5"/>
  <c r="AK442" i="5"/>
  <c r="AN213" i="5"/>
  <c r="AN889" i="5"/>
  <c r="AP390" i="5"/>
  <c r="AK84" i="5"/>
  <c r="AJ81" i="5"/>
  <c r="AN184" i="5"/>
  <c r="AN680" i="5"/>
  <c r="AO919" i="5"/>
  <c r="AO394" i="5"/>
  <c r="AK74" i="5"/>
  <c r="AP113" i="5"/>
  <c r="AJ872" i="5"/>
  <c r="AK292" i="5"/>
  <c r="AL587" i="5"/>
  <c r="AK575" i="5"/>
  <c r="AL868" i="5"/>
  <c r="AM705" i="5"/>
  <c r="AJ877" i="5"/>
  <c r="AM449" i="5"/>
  <c r="AK436" i="5"/>
  <c r="AP167" i="5"/>
  <c r="AN668" i="5"/>
  <c r="AL442" i="5"/>
  <c r="AN7" i="5"/>
  <c r="AP889" i="5"/>
  <c r="AJ390" i="5"/>
  <c r="AL84" i="5"/>
  <c r="AO184" i="5"/>
  <c r="AK703" i="5"/>
  <c r="AO680" i="5"/>
  <c r="AP919" i="5"/>
  <c r="AK765" i="5"/>
  <c r="AL394" i="5"/>
  <c r="AL74" i="5"/>
  <c r="AJ113" i="5"/>
  <c r="AL872" i="5"/>
  <c r="AL292" i="5"/>
  <c r="AM587" i="5"/>
  <c r="AL575" i="5"/>
  <c r="AP868" i="5"/>
  <c r="AO705" i="5"/>
  <c r="AK877" i="5"/>
  <c r="AK449" i="5"/>
  <c r="AL436" i="5"/>
  <c r="AL530" i="5"/>
  <c r="AJ167" i="5"/>
  <c r="AJ248" i="5"/>
  <c r="AO668" i="5"/>
  <c r="AM442" i="5"/>
  <c r="AO7" i="5"/>
  <c r="AJ255" i="5"/>
  <c r="AM889" i="5"/>
  <c r="AK390" i="5"/>
  <c r="AM84" i="5"/>
  <c r="AJ115" i="5"/>
  <c r="AP184" i="5"/>
  <c r="AN703" i="5"/>
  <c r="AP680" i="5"/>
  <c r="AK919" i="5"/>
  <c r="AM765" i="5"/>
  <c r="AN394" i="5"/>
  <c r="AM872" i="5"/>
  <c r="AN292" i="5"/>
  <c r="AP248" i="5"/>
  <c r="AN836" i="5"/>
  <c r="AN587" i="5"/>
  <c r="AJ868" i="5"/>
  <c r="AJ423" i="5"/>
  <c r="AL877" i="5"/>
  <c r="AN449" i="5"/>
  <c r="AM436" i="5"/>
  <c r="AJ530" i="5"/>
  <c r="AK248" i="5"/>
  <c r="AN442" i="5"/>
  <c r="AP7" i="5"/>
  <c r="AK255" i="5"/>
  <c r="AJ26" i="5"/>
  <c r="AO889" i="5"/>
  <c r="AL390" i="5"/>
  <c r="AN84" i="5"/>
  <c r="AK115" i="5"/>
  <c r="AJ184" i="5"/>
  <c r="AP703" i="5"/>
  <c r="AJ680" i="5"/>
  <c r="AN99" i="5"/>
  <c r="AM919" i="5"/>
  <c r="AN765" i="5"/>
  <c r="AJ98" i="5"/>
  <c r="AM292" i="5"/>
  <c r="AO529" i="5"/>
  <c r="AO587" i="5"/>
  <c r="AK423" i="5"/>
  <c r="AJ676" i="5"/>
  <c r="AM877" i="5"/>
  <c r="AO449" i="5"/>
  <c r="AN436" i="5"/>
  <c r="AK530" i="5"/>
  <c r="AL248" i="5"/>
  <c r="AP706" i="5"/>
  <c r="AJ7" i="5"/>
  <c r="AL255" i="5"/>
  <c r="AL26" i="5"/>
  <c r="AJ889" i="5"/>
  <c r="AM390" i="5"/>
  <c r="AO84" i="5"/>
  <c r="AL115" i="5"/>
  <c r="AK184" i="5"/>
  <c r="AJ703" i="5"/>
  <c r="AO99" i="5"/>
  <c r="AO765" i="5"/>
  <c r="AK98" i="5"/>
  <c r="AO292" i="5"/>
  <c r="AL423" i="5"/>
  <c r="AL676" i="5"/>
  <c r="AN877" i="5"/>
  <c r="AL836" i="5"/>
  <c r="AP449" i="5"/>
  <c r="AP436" i="5"/>
  <c r="AP943" i="5"/>
  <c r="AM530" i="5"/>
  <c r="AM248" i="5"/>
  <c r="AJ706" i="5"/>
  <c r="AL410" i="5"/>
  <c r="AJ348" i="5"/>
  <c r="AK7" i="5"/>
  <c r="AM255" i="5"/>
  <c r="AN26" i="5"/>
  <c r="AK889" i="5"/>
  <c r="AN390" i="5"/>
  <c r="AM115" i="5"/>
  <c r="AL184" i="5"/>
  <c r="AL703" i="5"/>
  <c r="AP99" i="5"/>
  <c r="AP765" i="5"/>
  <c r="AK420" i="5"/>
  <c r="AL98" i="5"/>
  <c r="AK958" i="5"/>
  <c r="AP292" i="5"/>
  <c r="AM420" i="5"/>
  <c r="AL958" i="5"/>
  <c r="AM460" i="5"/>
  <c r="AN480" i="5"/>
  <c r="AM19" i="5"/>
  <c r="AK63" i="5"/>
  <c r="AP611" i="5"/>
  <c r="AM141" i="5"/>
  <c r="AO599" i="5"/>
  <c r="AL203" i="5"/>
  <c r="AP123" i="5"/>
  <c r="AL460" i="5"/>
  <c r="AP480" i="5"/>
  <c r="AP19" i="5"/>
  <c r="AJ376" i="5"/>
  <c r="AO161" i="5"/>
  <c r="AL747" i="5"/>
  <c r="AK512" i="5"/>
  <c r="AP370" i="5"/>
  <c r="AO141" i="5"/>
  <c r="AM599" i="5"/>
  <c r="AL482" i="5"/>
  <c r="AJ327" i="5"/>
  <c r="AN203" i="5"/>
  <c r="AN40" i="5"/>
  <c r="AK1001" i="5"/>
  <c r="AK123" i="5"/>
  <c r="AN460" i="5"/>
  <c r="AM274" i="5"/>
  <c r="AL19" i="5"/>
  <c r="AL376" i="5"/>
  <c r="AN599" i="5"/>
  <c r="AO203" i="5"/>
  <c r="AL123" i="5"/>
  <c r="AO460" i="5"/>
  <c r="AK775" i="5"/>
  <c r="AN274" i="5"/>
  <c r="AO19" i="5"/>
  <c r="AM376" i="5"/>
  <c r="AP599" i="5"/>
  <c r="AL365" i="5"/>
  <c r="AP203" i="5"/>
  <c r="AM123" i="5"/>
  <c r="AP460" i="5"/>
  <c r="AP775" i="5"/>
  <c r="AP274" i="5"/>
  <c r="AK376" i="5"/>
  <c r="AJ747" i="5"/>
  <c r="AK604" i="5"/>
  <c r="AK141" i="5"/>
  <c r="AN919" i="5"/>
  <c r="AJ774" i="5"/>
  <c r="AP482" i="5"/>
  <c r="AO365" i="5"/>
  <c r="AL327" i="5"/>
  <c r="AO90" i="5"/>
  <c r="AL1001" i="5"/>
  <c r="AL779" i="5"/>
  <c r="AN123" i="5"/>
  <c r="AJ775" i="5"/>
  <c r="AO274" i="5"/>
  <c r="AN376" i="5"/>
  <c r="AK747" i="5"/>
  <c r="AM774" i="5"/>
  <c r="AP365" i="5"/>
  <c r="AM327" i="5"/>
  <c r="AP90" i="5"/>
  <c r="AN1001" i="5"/>
  <c r="AK953" i="5"/>
  <c r="AM779" i="5"/>
  <c r="AM203" i="5"/>
  <c r="AL775" i="5"/>
  <c r="AJ274" i="5"/>
  <c r="AP376" i="5"/>
  <c r="AJ9" i="5"/>
  <c r="AO604" i="5"/>
  <c r="AJ919" i="5"/>
  <c r="AJ573" i="5"/>
  <c r="AN774" i="5"/>
  <c r="AJ365" i="5"/>
  <c r="AN327" i="5"/>
  <c r="AJ90" i="5"/>
  <c r="AL953" i="5"/>
  <c r="AN779" i="5"/>
  <c r="AM775" i="5"/>
  <c r="AK274" i="5"/>
  <c r="AK9" i="5"/>
  <c r="AJ579" i="5"/>
  <c r="AP604" i="5"/>
  <c r="AN573" i="5"/>
  <c r="AK774" i="5"/>
  <c r="AL478" i="5"/>
  <c r="AK365" i="5"/>
  <c r="AK90" i="5"/>
  <c r="AM953" i="5"/>
  <c r="AK779" i="5"/>
  <c r="AJ930" i="5"/>
  <c r="AN775" i="5"/>
  <c r="AL9" i="5"/>
  <c r="AK579" i="5"/>
  <c r="AM604" i="5"/>
  <c r="AJ802" i="5"/>
  <c r="AO573" i="5"/>
  <c r="AL774" i="5"/>
  <c r="AM478" i="5"/>
  <c r="AM365" i="5"/>
  <c r="AN24" i="5"/>
  <c r="AL90" i="5"/>
  <c r="AN953" i="5"/>
  <c r="AO779" i="5"/>
  <c r="AK930" i="5"/>
  <c r="AM9" i="5"/>
  <c r="AL63" i="5"/>
  <c r="AL579" i="5"/>
  <c r="AK802" i="5"/>
  <c r="AP573" i="5"/>
  <c r="AO774" i="5"/>
  <c r="AN478" i="5"/>
  <c r="AJ24" i="5"/>
  <c r="AM90" i="5"/>
  <c r="AO953" i="5"/>
  <c r="AL930" i="5"/>
  <c r="AN9" i="5"/>
  <c r="AM63" i="5"/>
  <c r="AM579" i="5"/>
  <c r="AK611" i="5"/>
  <c r="AJ966" i="5"/>
  <c r="AL802" i="5"/>
  <c r="AO478" i="5"/>
  <c r="AK24" i="5"/>
  <c r="AP953" i="5"/>
  <c r="AM930" i="5"/>
  <c r="AJ480" i="5"/>
  <c r="AO9" i="5"/>
  <c r="AN63" i="5"/>
  <c r="AN930" i="5"/>
  <c r="AK480" i="5"/>
  <c r="AO63" i="5"/>
  <c r="AO930" i="5"/>
  <c r="AL480" i="5"/>
  <c r="AJ19" i="5"/>
  <c r="AP63" i="5"/>
  <c r="AK161" i="5"/>
  <c r="AL680" i="5"/>
  <c r="AM611" i="5"/>
  <c r="AO512" i="5"/>
  <c r="AK370" i="5"/>
  <c r="AM966" i="5"/>
  <c r="AO802" i="5"/>
  <c r="AJ599" i="5"/>
  <c r="AL420" i="5"/>
  <c r="AJ203" i="5"/>
  <c r="AM24" i="5"/>
  <c r="AJ40" i="5"/>
  <c r="AP28" i="5"/>
  <c r="AO28" i="5"/>
  <c r="AN28" i="5"/>
  <c r="AM28" i="5"/>
  <c r="AL28" i="5"/>
  <c r="AK28" i="5"/>
  <c r="AJ28" i="5"/>
  <c r="AO126" i="5"/>
  <c r="AM126" i="5"/>
  <c r="AK126" i="5"/>
  <c r="AP126" i="5"/>
  <c r="AN126" i="5"/>
  <c r="AL126" i="5"/>
  <c r="AJ126" i="5"/>
  <c r="AP534" i="5"/>
  <c r="AO534" i="5"/>
  <c r="AN534" i="5"/>
  <c r="AM534" i="5"/>
  <c r="AL534" i="5"/>
  <c r="AK534" i="5"/>
  <c r="AJ534" i="5"/>
  <c r="AO647" i="5"/>
  <c r="AK647" i="5"/>
  <c r="AJ647" i="5"/>
  <c r="AP647" i="5"/>
  <c r="AN647" i="5"/>
  <c r="AL647" i="5"/>
  <c r="AM647" i="5"/>
  <c r="AP990" i="5"/>
  <c r="AO990" i="5"/>
  <c r="AN990" i="5"/>
  <c r="AM990" i="5"/>
  <c r="AL990" i="5"/>
  <c r="AK990" i="5"/>
  <c r="AJ990" i="5"/>
  <c r="AP307" i="5"/>
  <c r="AO307" i="5"/>
  <c r="AN307" i="5"/>
  <c r="AM307" i="5"/>
  <c r="AL307" i="5"/>
  <c r="AK307" i="5"/>
  <c r="AJ307" i="5"/>
  <c r="AP764" i="5"/>
  <c r="AO764" i="5"/>
  <c r="AN764" i="5"/>
  <c r="AL764" i="5"/>
  <c r="AK764" i="5"/>
  <c r="AM764" i="5"/>
  <c r="AJ764" i="5"/>
  <c r="AP208" i="5"/>
  <c r="AO208" i="5"/>
  <c r="AN208" i="5"/>
  <c r="AM208" i="5"/>
  <c r="AL208" i="5"/>
  <c r="AK208" i="5"/>
  <c r="AJ208" i="5"/>
  <c r="AZ25" i="5"/>
  <c r="AP116" i="5"/>
  <c r="AO116" i="5"/>
  <c r="AN116" i="5"/>
  <c r="AM116" i="5"/>
  <c r="AL116" i="5"/>
  <c r="AK116" i="5"/>
  <c r="AJ116" i="5"/>
  <c r="AO981" i="5"/>
  <c r="AN981" i="5"/>
  <c r="AM981" i="5"/>
  <c r="AL981" i="5"/>
  <c r="AK981" i="5"/>
  <c r="AJ981" i="5"/>
  <c r="AP981" i="5"/>
  <c r="AP931" i="5"/>
  <c r="AO931" i="5"/>
  <c r="AN931" i="5"/>
  <c r="AM931" i="5"/>
  <c r="AL931" i="5"/>
  <c r="AJ931" i="5"/>
  <c r="AK931" i="5"/>
  <c r="AN983" i="5"/>
  <c r="AL983" i="5"/>
  <c r="AP983" i="5"/>
  <c r="AO983" i="5"/>
  <c r="AM983" i="5"/>
  <c r="AK983" i="5"/>
  <c r="AJ983" i="5"/>
  <c r="AJ379" i="5"/>
  <c r="AO379" i="5"/>
  <c r="AN379" i="5"/>
  <c r="AM379" i="5"/>
  <c r="AP379" i="5"/>
  <c r="AL379" i="5"/>
  <c r="AK379" i="5"/>
  <c r="AP537" i="5"/>
  <c r="AN537" i="5"/>
  <c r="AM537" i="5"/>
  <c r="AL537" i="5"/>
  <c r="AK537" i="5"/>
  <c r="AJ537" i="5"/>
  <c r="AO537" i="5"/>
  <c r="AP31" i="5"/>
  <c r="AN31" i="5"/>
  <c r="AM31" i="5"/>
  <c r="AL31" i="5"/>
  <c r="AK31" i="5"/>
  <c r="AJ31" i="5"/>
  <c r="AO31" i="5"/>
  <c r="AN980" i="5"/>
  <c r="AM980" i="5"/>
  <c r="AL980" i="5"/>
  <c r="AK980" i="5"/>
  <c r="AJ980" i="5"/>
  <c r="AO980" i="5"/>
  <c r="AP980" i="5"/>
  <c r="AP957" i="5"/>
  <c r="AO957" i="5"/>
  <c r="AN957" i="5"/>
  <c r="AM957" i="5"/>
  <c r="AL957" i="5"/>
  <c r="AJ957" i="5"/>
  <c r="AK957" i="5"/>
  <c r="AP451" i="5"/>
  <c r="AO451" i="5"/>
  <c r="AN451" i="5"/>
  <c r="AM451" i="5"/>
  <c r="AL451" i="5"/>
  <c r="AK451" i="5"/>
  <c r="AJ451" i="5"/>
  <c r="AM174" i="5"/>
  <c r="AL174" i="5"/>
  <c r="AK174" i="5"/>
  <c r="AJ174" i="5"/>
  <c r="AP174" i="5"/>
  <c r="AO174" i="5"/>
  <c r="AN174" i="5"/>
  <c r="AP280" i="5"/>
  <c r="AO280" i="5"/>
  <c r="AN280" i="5"/>
  <c r="AL280" i="5"/>
  <c r="AK280" i="5"/>
  <c r="AJ280" i="5"/>
  <c r="AM280" i="5"/>
  <c r="AO908" i="5"/>
  <c r="AJ908" i="5"/>
  <c r="AN908" i="5"/>
  <c r="AL908" i="5"/>
  <c r="AP908" i="5"/>
  <c r="AM908" i="5"/>
  <c r="AK908" i="5"/>
  <c r="AP162" i="5"/>
  <c r="AO162" i="5"/>
  <c r="AN162" i="5"/>
  <c r="AK162" i="5"/>
  <c r="AJ162" i="5"/>
  <c r="AM162" i="5"/>
  <c r="AL162" i="5"/>
  <c r="AP755" i="5"/>
  <c r="AO755" i="5"/>
  <c r="AN755" i="5"/>
  <c r="AM755" i="5"/>
  <c r="AL755" i="5"/>
  <c r="AK755" i="5"/>
  <c r="AJ755" i="5"/>
  <c r="AK371" i="5"/>
  <c r="AJ371" i="5"/>
  <c r="AP371" i="5"/>
  <c r="AN371" i="5"/>
  <c r="AM371" i="5"/>
  <c r="AO371" i="5"/>
  <c r="AL371" i="5"/>
  <c r="AN175" i="5"/>
  <c r="AM175" i="5"/>
  <c r="AK175" i="5"/>
  <c r="AP175" i="5"/>
  <c r="AO175" i="5"/>
  <c r="AL175" i="5"/>
  <c r="AJ175" i="5"/>
  <c r="AP718" i="5"/>
  <c r="AO718" i="5"/>
  <c r="AN718" i="5"/>
  <c r="AM718" i="5"/>
  <c r="AL718" i="5"/>
  <c r="AK718" i="5"/>
  <c r="AJ718" i="5"/>
  <c r="AP681" i="5"/>
  <c r="AO681" i="5"/>
  <c r="AN681" i="5"/>
  <c r="AM681" i="5"/>
  <c r="AK681" i="5"/>
  <c r="AL681" i="5"/>
  <c r="AJ681" i="5"/>
  <c r="AP444" i="5"/>
  <c r="AO444" i="5"/>
  <c r="AM444" i="5"/>
  <c r="AJ444" i="5"/>
  <c r="AL444" i="5"/>
  <c r="AK444" i="5"/>
  <c r="AN444" i="5"/>
  <c r="AP260" i="5"/>
  <c r="AO260" i="5"/>
  <c r="AN260" i="5"/>
  <c r="AM260" i="5"/>
  <c r="AL260" i="5"/>
  <c r="AK260" i="5"/>
  <c r="AJ260" i="5"/>
  <c r="AP328" i="5"/>
  <c r="AO328" i="5"/>
  <c r="AM328" i="5"/>
  <c r="AL328" i="5"/>
  <c r="AJ328" i="5"/>
  <c r="AN328" i="5"/>
  <c r="AK328" i="5"/>
  <c r="AP524" i="5"/>
  <c r="AO524" i="5"/>
  <c r="AN524" i="5"/>
  <c r="AM524" i="5"/>
  <c r="AL524" i="5"/>
  <c r="AK524" i="5"/>
  <c r="AJ524" i="5"/>
  <c r="AP271" i="5"/>
  <c r="AO271" i="5"/>
  <c r="AN271" i="5"/>
  <c r="AM271" i="5"/>
  <c r="AK271" i="5"/>
  <c r="AJ271" i="5"/>
  <c r="AL271" i="5"/>
  <c r="AO721" i="5"/>
  <c r="AN721" i="5"/>
  <c r="AM721" i="5"/>
  <c r="AK721" i="5"/>
  <c r="AJ721" i="5"/>
  <c r="AP721" i="5"/>
  <c r="AL721" i="5"/>
  <c r="AL637" i="5"/>
  <c r="AJ637" i="5"/>
  <c r="AM637" i="5"/>
  <c r="AK637" i="5"/>
  <c r="AP637" i="5"/>
  <c r="AO637" i="5"/>
  <c r="AN637" i="5"/>
  <c r="AP100" i="5"/>
  <c r="AO100" i="5"/>
  <c r="AN100" i="5"/>
  <c r="AM100" i="5"/>
  <c r="AL100" i="5"/>
  <c r="AK100" i="5"/>
  <c r="AJ100" i="5"/>
  <c r="AN455" i="5"/>
  <c r="AM455" i="5"/>
  <c r="AL455" i="5"/>
  <c r="AK455" i="5"/>
  <c r="AJ455" i="5"/>
  <c r="AO455" i="5"/>
  <c r="AP455" i="5"/>
  <c r="AL570" i="5"/>
  <c r="AK570" i="5"/>
  <c r="AJ570" i="5"/>
  <c r="AP570" i="5"/>
  <c r="AN570" i="5"/>
  <c r="AO570" i="5"/>
  <c r="AM570" i="5"/>
  <c r="AO483" i="5"/>
  <c r="AN483" i="5"/>
  <c r="AM483" i="5"/>
  <c r="AL483" i="5"/>
  <c r="AJ483" i="5"/>
  <c r="AP483" i="5"/>
  <c r="AK483" i="5"/>
  <c r="AO927" i="5"/>
  <c r="AN927" i="5"/>
  <c r="AM927" i="5"/>
  <c r="AP927" i="5"/>
  <c r="AL927" i="5"/>
  <c r="AK927" i="5"/>
  <c r="AJ927" i="5"/>
  <c r="AO330" i="5"/>
  <c r="AN330" i="5"/>
  <c r="AL330" i="5"/>
  <c r="AK330" i="5"/>
  <c r="AJ330" i="5"/>
  <c r="AP330" i="5"/>
  <c r="AM330" i="5"/>
  <c r="AP66" i="5"/>
  <c r="AO66" i="5"/>
  <c r="AN66" i="5"/>
  <c r="AM66" i="5"/>
  <c r="AL66" i="5"/>
  <c r="AK66" i="5"/>
  <c r="AJ66" i="5"/>
  <c r="AK605" i="5"/>
  <c r="AJ605" i="5"/>
  <c r="AP605" i="5"/>
  <c r="AO605" i="5"/>
  <c r="AN605" i="5"/>
  <c r="AM605" i="5"/>
  <c r="AL605" i="5"/>
  <c r="AP104" i="5"/>
  <c r="AO104" i="5"/>
  <c r="AN104" i="5"/>
  <c r="AM104" i="5"/>
  <c r="AL104" i="5"/>
  <c r="AK104" i="5"/>
  <c r="AJ104" i="5"/>
  <c r="AP433" i="5"/>
  <c r="AO433" i="5"/>
  <c r="AM433" i="5"/>
  <c r="AL433" i="5"/>
  <c r="AK433" i="5"/>
  <c r="AJ433" i="5"/>
  <c r="AN433" i="5"/>
  <c r="AP54" i="5"/>
  <c r="AO54" i="5"/>
  <c r="AN54" i="5"/>
  <c r="AM54" i="5"/>
  <c r="AL54" i="5"/>
  <c r="AK54" i="5"/>
  <c r="AJ54" i="5"/>
  <c r="AP357" i="5"/>
  <c r="AO357" i="5"/>
  <c r="AN357" i="5"/>
  <c r="AL357" i="5"/>
  <c r="AK357" i="5"/>
  <c r="AM357" i="5"/>
  <c r="AJ357" i="5"/>
  <c r="AO517" i="5"/>
  <c r="AN517" i="5"/>
  <c r="AM517" i="5"/>
  <c r="AL517" i="5"/>
  <c r="AK517" i="5"/>
  <c r="AJ517" i="5"/>
  <c r="AP517" i="5"/>
  <c r="AP740" i="5"/>
  <c r="AO740" i="5"/>
  <c r="AN740" i="5"/>
  <c r="AK740" i="5"/>
  <c r="AL740" i="5"/>
  <c r="AJ740" i="5"/>
  <c r="AM740" i="5"/>
  <c r="AO574" i="5"/>
  <c r="AP574" i="5"/>
  <c r="AN574" i="5"/>
  <c r="AM574" i="5"/>
  <c r="AL574" i="5"/>
  <c r="AJ574" i="5"/>
  <c r="AK574" i="5"/>
  <c r="AJ23" i="5"/>
  <c r="AN23" i="5"/>
  <c r="AO23" i="5"/>
  <c r="AM23" i="5"/>
  <c r="AL23" i="5"/>
  <c r="AK23" i="5"/>
  <c r="AP23" i="5"/>
  <c r="AP559" i="5"/>
  <c r="AM559" i="5"/>
  <c r="AL559" i="5"/>
  <c r="AO559" i="5"/>
  <c r="AN559" i="5"/>
  <c r="AK559" i="5"/>
  <c r="AJ559" i="5"/>
  <c r="AP971" i="5"/>
  <c r="AO971" i="5"/>
  <c r="AN971" i="5"/>
  <c r="AM971" i="5"/>
  <c r="AL971" i="5"/>
  <c r="AK971" i="5"/>
  <c r="AJ971" i="5"/>
  <c r="AN561" i="5"/>
  <c r="AM561" i="5"/>
  <c r="AP561" i="5"/>
  <c r="AO561" i="5"/>
  <c r="AL561" i="5"/>
  <c r="AK561" i="5"/>
  <c r="AJ561" i="5"/>
  <c r="AP88" i="5"/>
  <c r="AO88" i="5"/>
  <c r="AN88" i="5"/>
  <c r="AM88" i="5"/>
  <c r="AL88" i="5"/>
  <c r="AK88" i="5"/>
  <c r="AJ88" i="5"/>
  <c r="AP608" i="5"/>
  <c r="AO608" i="5"/>
  <c r="AN608" i="5"/>
  <c r="AK608" i="5"/>
  <c r="AM608" i="5"/>
  <c r="AL608" i="5"/>
  <c r="AJ608" i="5"/>
  <c r="AP341" i="5"/>
  <c r="AN341" i="5"/>
  <c r="AM341" i="5"/>
  <c r="AK341" i="5"/>
  <c r="AO341" i="5"/>
  <c r="AL341" i="5"/>
  <c r="AJ341" i="5"/>
  <c r="AO639" i="5"/>
  <c r="AN639" i="5"/>
  <c r="AM639" i="5"/>
  <c r="AL639" i="5"/>
  <c r="AK639" i="5"/>
  <c r="AJ639" i="5"/>
  <c r="AP639" i="5"/>
  <c r="AP951" i="5"/>
  <c r="AO951" i="5"/>
  <c r="AN951" i="5"/>
  <c r="AM951" i="5"/>
  <c r="AL951" i="5"/>
  <c r="AK951" i="5"/>
  <c r="AJ951" i="5"/>
  <c r="AO763" i="5"/>
  <c r="AN763" i="5"/>
  <c r="AM763" i="5"/>
  <c r="AL763" i="5"/>
  <c r="AK763" i="5"/>
  <c r="AJ763" i="5"/>
  <c r="AP763" i="5"/>
  <c r="AP977" i="5"/>
  <c r="AO977" i="5"/>
  <c r="AN977" i="5"/>
  <c r="AM977" i="5"/>
  <c r="AL977" i="5"/>
  <c r="AK977" i="5"/>
  <c r="AJ977" i="5"/>
  <c r="AP897" i="5"/>
  <c r="AO897" i="5"/>
  <c r="AN897" i="5"/>
  <c r="AL897" i="5"/>
  <c r="AK897" i="5"/>
  <c r="AJ897" i="5"/>
  <c r="AM897" i="5"/>
  <c r="AP663" i="5"/>
  <c r="AO663" i="5"/>
  <c r="AN663" i="5"/>
  <c r="AM663" i="5"/>
  <c r="AK663" i="5"/>
  <c r="AL663" i="5"/>
  <c r="AJ663" i="5"/>
  <c r="AO437" i="5"/>
  <c r="AN437" i="5"/>
  <c r="AP437" i="5"/>
  <c r="AM437" i="5"/>
  <c r="AL437" i="5"/>
  <c r="AK437" i="5"/>
  <c r="AJ437" i="5"/>
  <c r="AM283" i="5"/>
  <c r="AL283" i="5"/>
  <c r="AJ283" i="5"/>
  <c r="AP283" i="5"/>
  <c r="AO283" i="5"/>
  <c r="AN283" i="5"/>
  <c r="AK283" i="5"/>
  <c r="AM582" i="5"/>
  <c r="AL582" i="5"/>
  <c r="AK582" i="5"/>
  <c r="AJ582" i="5"/>
  <c r="AP582" i="5"/>
  <c r="AO582" i="5"/>
  <c r="AN582" i="5"/>
  <c r="AK506" i="5"/>
  <c r="AJ506" i="5"/>
  <c r="AP506" i="5"/>
  <c r="AO506" i="5"/>
  <c r="AN506" i="5"/>
  <c r="AL506" i="5"/>
  <c r="AM506" i="5"/>
  <c r="AJ294" i="5"/>
  <c r="AP294" i="5"/>
  <c r="AO294" i="5"/>
  <c r="AN294" i="5"/>
  <c r="AM294" i="5"/>
  <c r="AL294" i="5"/>
  <c r="AK294" i="5"/>
  <c r="AP902" i="5"/>
  <c r="AO902" i="5"/>
  <c r="AN902" i="5"/>
  <c r="AM902" i="5"/>
  <c r="AL902" i="5"/>
  <c r="AK902" i="5"/>
  <c r="AJ902" i="5"/>
  <c r="AP841" i="5"/>
  <c r="AN841" i="5"/>
  <c r="AM841" i="5"/>
  <c r="AL841" i="5"/>
  <c r="AK841" i="5"/>
  <c r="AO841" i="5"/>
  <c r="AJ841" i="5"/>
  <c r="AP333" i="5"/>
  <c r="AO333" i="5"/>
  <c r="AN333" i="5"/>
  <c r="AM333" i="5"/>
  <c r="AL333" i="5"/>
  <c r="AK333" i="5"/>
  <c r="AJ333" i="5"/>
  <c r="AK48" i="5"/>
  <c r="AJ48" i="5"/>
  <c r="AP48" i="5"/>
  <c r="AO48" i="5"/>
  <c r="AN48" i="5"/>
  <c r="AM48" i="5"/>
  <c r="AL48" i="5"/>
  <c r="AK129" i="5"/>
  <c r="AJ129" i="5"/>
  <c r="AO129" i="5"/>
  <c r="AP129" i="5"/>
  <c r="AN129" i="5"/>
  <c r="AM129" i="5"/>
  <c r="AL129" i="5"/>
  <c r="AP258" i="5"/>
  <c r="AO258" i="5"/>
  <c r="AN258" i="5"/>
  <c r="AM258" i="5"/>
  <c r="AL258" i="5"/>
  <c r="AK258" i="5"/>
  <c r="AJ258" i="5"/>
  <c r="AK642" i="5"/>
  <c r="AJ642" i="5"/>
  <c r="AP642" i="5"/>
  <c r="AN642" i="5"/>
  <c r="AO642" i="5"/>
  <c r="AM642" i="5"/>
  <c r="AL642" i="5"/>
  <c r="AO731" i="5"/>
  <c r="AN731" i="5"/>
  <c r="AM731" i="5"/>
  <c r="AL731" i="5"/>
  <c r="AP731" i="5"/>
  <c r="AK731" i="5"/>
  <c r="AJ731" i="5"/>
  <c r="AO890" i="5"/>
  <c r="AN890" i="5"/>
  <c r="AJ890" i="5"/>
  <c r="AP890" i="5"/>
  <c r="AM890" i="5"/>
  <c r="AL890" i="5"/>
  <c r="AK890" i="5"/>
  <c r="AP995" i="5"/>
  <c r="AO995" i="5"/>
  <c r="AN995" i="5"/>
  <c r="AM995" i="5"/>
  <c r="AL995" i="5"/>
  <c r="AK995" i="5"/>
  <c r="AJ995" i="5"/>
  <c r="AP170" i="5"/>
  <c r="AM170" i="5"/>
  <c r="AL170" i="5"/>
  <c r="AJ170" i="5"/>
  <c r="AO170" i="5"/>
  <c r="AN170" i="5"/>
  <c r="AK170" i="5"/>
  <c r="AP362" i="5"/>
  <c r="AO362" i="5"/>
  <c r="AN362" i="5"/>
  <c r="AM362" i="5"/>
  <c r="AL362" i="5"/>
  <c r="AK362" i="5"/>
  <c r="AJ362" i="5"/>
  <c r="AO870" i="5"/>
  <c r="AN870" i="5"/>
  <c r="AP870" i="5"/>
  <c r="AM870" i="5"/>
  <c r="AL870" i="5"/>
  <c r="AK870" i="5"/>
  <c r="AJ870" i="5"/>
  <c r="AP42" i="5"/>
  <c r="AO42" i="5"/>
  <c r="AM42" i="5"/>
  <c r="AN42" i="5"/>
  <c r="AL42" i="5"/>
  <c r="AK42" i="5"/>
  <c r="AJ42" i="5"/>
  <c r="AP33" i="5"/>
  <c r="AO33" i="5"/>
  <c r="AN33" i="5"/>
  <c r="AM33" i="5"/>
  <c r="AJ33" i="5"/>
  <c r="AL33" i="5"/>
  <c r="AK33" i="5"/>
  <c r="AP128" i="5"/>
  <c r="AO128" i="5"/>
  <c r="AN128" i="5"/>
  <c r="AM128" i="5"/>
  <c r="AL128" i="5"/>
  <c r="AJ128" i="5"/>
  <c r="AK128" i="5"/>
  <c r="AP355" i="5"/>
  <c r="AN355" i="5"/>
  <c r="AL355" i="5"/>
  <c r="AK355" i="5"/>
  <c r="AO355" i="5"/>
  <c r="AM355" i="5"/>
  <c r="AJ355" i="5"/>
  <c r="AO967" i="5"/>
  <c r="AN967" i="5"/>
  <c r="AM967" i="5"/>
  <c r="AL967" i="5"/>
  <c r="AK967" i="5"/>
  <c r="AJ967" i="5"/>
  <c r="AP967" i="5"/>
  <c r="AP87" i="5"/>
  <c r="AO87" i="5"/>
  <c r="AN87" i="5"/>
  <c r="AM87" i="5"/>
  <c r="AL87" i="5"/>
  <c r="AK87" i="5"/>
  <c r="AJ87" i="5"/>
  <c r="AN189" i="5"/>
  <c r="AM189" i="5"/>
  <c r="AL189" i="5"/>
  <c r="AK189" i="5"/>
  <c r="AJ189" i="5"/>
  <c r="AP189" i="5"/>
  <c r="AO189" i="5"/>
  <c r="AM253" i="5"/>
  <c r="AL253" i="5"/>
  <c r="AK253" i="5"/>
  <c r="AJ253" i="5"/>
  <c r="AP253" i="5"/>
  <c r="AO253" i="5"/>
  <c r="AN253" i="5"/>
  <c r="AK535" i="5"/>
  <c r="AJ535" i="5"/>
  <c r="AP535" i="5"/>
  <c r="AO535" i="5"/>
  <c r="AN535" i="5"/>
  <c r="AM535" i="5"/>
  <c r="AL535" i="5"/>
  <c r="AL699" i="5"/>
  <c r="AK699" i="5"/>
  <c r="AJ699" i="5"/>
  <c r="AO699" i="5"/>
  <c r="AP699" i="5"/>
  <c r="AN699" i="5"/>
  <c r="AM699" i="5"/>
  <c r="AP723" i="5"/>
  <c r="AO723" i="5"/>
  <c r="AM723" i="5"/>
  <c r="AL723" i="5"/>
  <c r="AK723" i="5"/>
  <c r="AJ723" i="5"/>
  <c r="AN723" i="5"/>
  <c r="AK421" i="5"/>
  <c r="AJ421" i="5"/>
  <c r="AP421" i="5"/>
  <c r="AN421" i="5"/>
  <c r="AO421" i="5"/>
  <c r="AM421" i="5"/>
  <c r="AL421" i="5"/>
  <c r="AP827" i="5"/>
  <c r="AO827" i="5"/>
  <c r="AN827" i="5"/>
  <c r="AM827" i="5"/>
  <c r="AL827" i="5"/>
  <c r="AK827" i="5"/>
  <c r="AJ827" i="5"/>
  <c r="AP947" i="5"/>
  <c r="AO947" i="5"/>
  <c r="AN947" i="5"/>
  <c r="AK947" i="5"/>
  <c r="AJ947" i="5"/>
  <c r="AM947" i="5"/>
  <c r="AL947" i="5"/>
  <c r="AO313" i="5"/>
  <c r="AM313" i="5"/>
  <c r="AL313" i="5"/>
  <c r="AJ313" i="5"/>
  <c r="AP313" i="5"/>
  <c r="AN313" i="5"/>
  <c r="AK313" i="5"/>
  <c r="AK345" i="5"/>
  <c r="AJ345" i="5"/>
  <c r="AP345" i="5"/>
  <c r="AO345" i="5"/>
  <c r="AN345" i="5"/>
  <c r="AM345" i="5"/>
  <c r="AL345" i="5"/>
  <c r="AN510" i="5"/>
  <c r="AM510" i="5"/>
  <c r="AK510" i="5"/>
  <c r="AJ510" i="5"/>
  <c r="AP510" i="5"/>
  <c r="AO510" i="5"/>
  <c r="AL510" i="5"/>
  <c r="AP684" i="5"/>
  <c r="AO684" i="5"/>
  <c r="AN684" i="5"/>
  <c r="AM684" i="5"/>
  <c r="AL684" i="5"/>
  <c r="AK684" i="5"/>
  <c r="AJ684" i="5"/>
  <c r="AP630" i="5"/>
  <c r="AO630" i="5"/>
  <c r="AN630" i="5"/>
  <c r="AL630" i="5"/>
  <c r="AM630" i="5"/>
  <c r="AK630" i="5"/>
  <c r="AJ630" i="5"/>
  <c r="AP683" i="5"/>
  <c r="AO683" i="5"/>
  <c r="AN683" i="5"/>
  <c r="AM683" i="5"/>
  <c r="AL683" i="5"/>
  <c r="AK683" i="5"/>
  <c r="AJ683" i="5"/>
  <c r="AN618" i="5"/>
  <c r="AM618" i="5"/>
  <c r="AO618" i="5"/>
  <c r="AL618" i="5"/>
  <c r="AK618" i="5"/>
  <c r="AJ618" i="5"/>
  <c r="AP618" i="5"/>
  <c r="AN119" i="5"/>
  <c r="AM119" i="5"/>
  <c r="AK119" i="5"/>
  <c r="AP119" i="5"/>
  <c r="AO119" i="5"/>
  <c r="AL119" i="5"/>
  <c r="AJ119" i="5"/>
  <c r="AP209" i="5"/>
  <c r="AO209" i="5"/>
  <c r="AM209" i="5"/>
  <c r="AL209" i="5"/>
  <c r="AK209" i="5"/>
  <c r="AJ209" i="5"/>
  <c r="AN209" i="5"/>
  <c r="AP239" i="5"/>
  <c r="AO239" i="5"/>
  <c r="AN239" i="5"/>
  <c r="AM239" i="5"/>
  <c r="AL239" i="5"/>
  <c r="AK239" i="5"/>
  <c r="AJ239" i="5"/>
  <c r="AP8" i="5"/>
  <c r="AO8" i="5"/>
  <c r="AN8" i="5"/>
  <c r="AM8" i="5"/>
  <c r="AL8" i="5"/>
  <c r="AK8" i="5"/>
  <c r="AJ8" i="5"/>
  <c r="AP291" i="5"/>
  <c r="AO291" i="5"/>
  <c r="AN291" i="5"/>
  <c r="AM291" i="5"/>
  <c r="AL291" i="5"/>
  <c r="AK291" i="5"/>
  <c r="AJ291" i="5"/>
  <c r="AP824" i="5"/>
  <c r="AO824" i="5"/>
  <c r="AN824" i="5"/>
  <c r="AM824" i="5"/>
  <c r="AL824" i="5"/>
  <c r="AK824" i="5"/>
  <c r="AJ824" i="5"/>
  <c r="AP713" i="5"/>
  <c r="AO713" i="5"/>
  <c r="AL713" i="5"/>
  <c r="AK713" i="5"/>
  <c r="AJ713" i="5"/>
  <c r="AN713" i="5"/>
  <c r="AM713" i="5"/>
  <c r="AJ758" i="5"/>
  <c r="AP758" i="5"/>
  <c r="AO758" i="5"/>
  <c r="AN758" i="5"/>
  <c r="AM758" i="5"/>
  <c r="AK758" i="5"/>
  <c r="AL758" i="5"/>
  <c r="AP261" i="5"/>
  <c r="AO261" i="5"/>
  <c r="AN261" i="5"/>
  <c r="AM261" i="5"/>
  <c r="AL261" i="5"/>
  <c r="AK261" i="5"/>
  <c r="AJ261" i="5"/>
  <c r="AP546" i="5"/>
  <c r="AO546" i="5"/>
  <c r="AL546" i="5"/>
  <c r="AK546" i="5"/>
  <c r="AN546" i="5"/>
  <c r="AM546" i="5"/>
  <c r="AJ546" i="5"/>
  <c r="AO501" i="5"/>
  <c r="AN501" i="5"/>
  <c r="AM501" i="5"/>
  <c r="AL501" i="5"/>
  <c r="AK501" i="5"/>
  <c r="AJ501" i="5"/>
  <c r="AP501" i="5"/>
  <c r="AP778" i="5"/>
  <c r="AO778" i="5"/>
  <c r="AN778" i="5"/>
  <c r="AM778" i="5"/>
  <c r="AL778" i="5"/>
  <c r="AJ778" i="5"/>
  <c r="AK778" i="5"/>
  <c r="AP819" i="5"/>
  <c r="AO819" i="5"/>
  <c r="AN819" i="5"/>
  <c r="AM819" i="5"/>
  <c r="AL819" i="5"/>
  <c r="AJ819" i="5"/>
  <c r="AK819" i="5"/>
  <c r="AP326" i="5"/>
  <c r="AO326" i="5"/>
  <c r="AN326" i="5"/>
  <c r="AM326" i="5"/>
  <c r="AL326" i="5"/>
  <c r="AK326" i="5"/>
  <c r="AJ326" i="5"/>
  <c r="AP296" i="5"/>
  <c r="AM296" i="5"/>
  <c r="AL296" i="5"/>
  <c r="AK296" i="5"/>
  <c r="AJ296" i="5"/>
  <c r="AO296" i="5"/>
  <c r="AN296" i="5"/>
  <c r="AP165" i="5"/>
  <c r="AO165" i="5"/>
  <c r="AN165" i="5"/>
  <c r="AM165" i="5"/>
  <c r="AL165" i="5"/>
  <c r="AK165" i="5"/>
  <c r="AJ165" i="5"/>
  <c r="AP142" i="5"/>
  <c r="AO142" i="5"/>
  <c r="AN142" i="5"/>
  <c r="AM142" i="5"/>
  <c r="AL142" i="5"/>
  <c r="AK142" i="5"/>
  <c r="AJ142" i="5"/>
  <c r="AL417" i="5"/>
  <c r="AK417" i="5"/>
  <c r="AP417" i="5"/>
  <c r="AO417" i="5"/>
  <c r="AN417" i="5"/>
  <c r="AM417" i="5"/>
  <c r="AJ417" i="5"/>
  <c r="AP722" i="5"/>
  <c r="AL722" i="5"/>
  <c r="AO722" i="5"/>
  <c r="AN722" i="5"/>
  <c r="AK722" i="5"/>
  <c r="AM722" i="5"/>
  <c r="AJ722" i="5"/>
  <c r="AP324" i="5"/>
  <c r="AO324" i="5"/>
  <c r="AN324" i="5"/>
  <c r="AM324" i="5"/>
  <c r="AK324" i="5"/>
  <c r="AJ324" i="5"/>
  <c r="AL324" i="5"/>
  <c r="AP606" i="5"/>
  <c r="AO606" i="5"/>
  <c r="AN606" i="5"/>
  <c r="AM606" i="5"/>
  <c r="AK606" i="5"/>
  <c r="AJ606" i="5"/>
  <c r="AL606" i="5"/>
  <c r="AM522" i="5"/>
  <c r="AL522" i="5"/>
  <c r="AK522" i="5"/>
  <c r="AJ522" i="5"/>
  <c r="AP522" i="5"/>
  <c r="AN522" i="5"/>
  <c r="AO522" i="5"/>
  <c r="AP338" i="5"/>
  <c r="AO338" i="5"/>
  <c r="AN338" i="5"/>
  <c r="AM338" i="5"/>
  <c r="AK338" i="5"/>
  <c r="AJ338" i="5"/>
  <c r="AL338" i="5"/>
  <c r="AP551" i="5"/>
  <c r="AO551" i="5"/>
  <c r="AN551" i="5"/>
  <c r="AM551" i="5"/>
  <c r="AL551" i="5"/>
  <c r="AK551" i="5"/>
  <c r="AJ551" i="5"/>
  <c r="AP811" i="5"/>
  <c r="AO811" i="5"/>
  <c r="AN811" i="5"/>
  <c r="AM811" i="5"/>
  <c r="AL811" i="5"/>
  <c r="AK811" i="5"/>
  <c r="AJ811" i="5"/>
  <c r="AP876" i="5"/>
  <c r="AO876" i="5"/>
  <c r="AN876" i="5"/>
  <c r="AM876" i="5"/>
  <c r="AL876" i="5"/>
  <c r="AK876" i="5"/>
  <c r="AJ876" i="5"/>
  <c r="AL527" i="5"/>
  <c r="AJ527" i="5"/>
  <c r="AP527" i="5"/>
  <c r="AO527" i="5"/>
  <c r="AN527" i="5"/>
  <c r="AM527" i="5"/>
  <c r="AK527" i="5"/>
  <c r="AP960" i="5"/>
  <c r="AO960" i="5"/>
  <c r="AK960" i="5"/>
  <c r="AJ960" i="5"/>
  <c r="AN960" i="5"/>
  <c r="AM960" i="5"/>
  <c r="AL960" i="5"/>
  <c r="AL519" i="5"/>
  <c r="AK519" i="5"/>
  <c r="AO519" i="5"/>
  <c r="AP519" i="5"/>
  <c r="AN519" i="5"/>
  <c r="AM519" i="5"/>
  <c r="AJ519" i="5"/>
  <c r="AP785" i="5"/>
  <c r="AO785" i="5"/>
  <c r="AN785" i="5"/>
  <c r="AM785" i="5"/>
  <c r="AL785" i="5"/>
  <c r="AJ785" i="5"/>
  <c r="AK785" i="5"/>
  <c r="AP788" i="5"/>
  <c r="AO788" i="5"/>
  <c r="AN788" i="5"/>
  <c r="AM788" i="5"/>
  <c r="AL788" i="5"/>
  <c r="AK788" i="5"/>
  <c r="AJ788" i="5"/>
  <c r="AP621" i="5"/>
  <c r="AO621" i="5"/>
  <c r="AN621" i="5"/>
  <c r="AM621" i="5"/>
  <c r="AL621" i="5"/>
  <c r="AK621" i="5"/>
  <c r="AJ621" i="5"/>
  <c r="AP760" i="5"/>
  <c r="AN760" i="5"/>
  <c r="AM760" i="5"/>
  <c r="AL760" i="5"/>
  <c r="AK760" i="5"/>
  <c r="AJ760" i="5"/>
  <c r="AO760" i="5"/>
  <c r="AO466" i="5"/>
  <c r="AN466" i="5"/>
  <c r="AL466" i="5"/>
  <c r="AK466" i="5"/>
  <c r="AP466" i="5"/>
  <c r="AM466" i="5"/>
  <c r="AJ466" i="5"/>
  <c r="AP855" i="5"/>
  <c r="AO855" i="5"/>
  <c r="AN855" i="5"/>
  <c r="AM855" i="5"/>
  <c r="AL855" i="5"/>
  <c r="AJ855" i="5"/>
  <c r="AK855" i="5"/>
  <c r="AP468" i="5"/>
  <c r="AO468" i="5"/>
  <c r="AN468" i="5"/>
  <c r="AM468" i="5"/>
  <c r="AL468" i="5"/>
  <c r="AK468" i="5"/>
  <c r="AJ468" i="5"/>
  <c r="AK905" i="5"/>
  <c r="AJ905" i="5"/>
  <c r="AP905" i="5"/>
  <c r="AO905" i="5"/>
  <c r="AN905" i="5"/>
  <c r="AM905" i="5"/>
  <c r="AL905" i="5"/>
  <c r="AP914" i="5"/>
  <c r="AO914" i="5"/>
  <c r="AN914" i="5"/>
  <c r="AM914" i="5"/>
  <c r="AL914" i="5"/>
  <c r="AJ914" i="5"/>
  <c r="AK914" i="5"/>
  <c r="AM418" i="5"/>
  <c r="AK418" i="5"/>
  <c r="AJ418" i="5"/>
  <c r="AP418" i="5"/>
  <c r="AO418" i="5"/>
  <c r="AN418" i="5"/>
  <c r="AL418" i="5"/>
  <c r="AN544" i="5"/>
  <c r="AM544" i="5"/>
  <c r="AL544" i="5"/>
  <c r="AK544" i="5"/>
  <c r="AJ544" i="5"/>
  <c r="AO544" i="5"/>
  <c r="AP544" i="5"/>
  <c r="AP887" i="5"/>
  <c r="AO887" i="5"/>
  <c r="AM887" i="5"/>
  <c r="AL887" i="5"/>
  <c r="AK887" i="5"/>
  <c r="AJ887" i="5"/>
  <c r="AN887" i="5"/>
  <c r="AP793" i="5"/>
  <c r="AO793" i="5"/>
  <c r="AN793" i="5"/>
  <c r="AK793" i="5"/>
  <c r="AJ793" i="5"/>
  <c r="AM793" i="5"/>
  <c r="AL793" i="5"/>
  <c r="AP917" i="5"/>
  <c r="AO917" i="5"/>
  <c r="AN917" i="5"/>
  <c r="AM917" i="5"/>
  <c r="AL917" i="5"/>
  <c r="AJ917" i="5"/>
  <c r="AK917" i="5"/>
  <c r="AP869" i="5"/>
  <c r="AO869" i="5"/>
  <c r="AN869" i="5"/>
  <c r="AM869" i="5"/>
  <c r="AL869" i="5"/>
  <c r="AJ869" i="5"/>
  <c r="AK869" i="5"/>
  <c r="AP996" i="5"/>
  <c r="AO996" i="5"/>
  <c r="AN996" i="5"/>
  <c r="AM996" i="5"/>
  <c r="AL996" i="5"/>
  <c r="AK996" i="5"/>
  <c r="AJ996" i="5"/>
  <c r="AP987" i="5"/>
  <c r="AN987" i="5"/>
  <c r="AL987" i="5"/>
  <c r="AJ987" i="5"/>
  <c r="AO987" i="5"/>
  <c r="AM987" i="5"/>
  <c r="AK987" i="5"/>
  <c r="AP985" i="5"/>
  <c r="AO985" i="5"/>
  <c r="AN985" i="5"/>
  <c r="AM985" i="5"/>
  <c r="AL985" i="5"/>
  <c r="AK985" i="5"/>
  <c r="AJ985" i="5"/>
  <c r="AP928" i="5"/>
  <c r="AO928" i="5"/>
  <c r="AN928" i="5"/>
  <c r="AM928" i="5"/>
  <c r="AK928" i="5"/>
  <c r="AL928" i="5"/>
  <c r="AJ928" i="5"/>
  <c r="AO384" i="5"/>
  <c r="AP384" i="5"/>
  <c r="AN384" i="5"/>
  <c r="AL384" i="5"/>
  <c r="AK384" i="5"/>
  <c r="AJ384" i="5"/>
  <c r="AM384" i="5"/>
  <c r="AP935" i="5"/>
  <c r="AO935" i="5"/>
  <c r="AN935" i="5"/>
  <c r="AM935" i="5"/>
  <c r="AL935" i="5"/>
  <c r="AK935" i="5"/>
  <c r="AJ935" i="5"/>
  <c r="AP739" i="5"/>
  <c r="AO739" i="5"/>
  <c r="AN739" i="5"/>
  <c r="AM739" i="5"/>
  <c r="AK739" i="5"/>
  <c r="AJ739" i="5"/>
  <c r="AL739" i="5"/>
  <c r="AP862" i="5"/>
  <c r="AN862" i="5"/>
  <c r="AO862" i="5"/>
  <c r="AM862" i="5"/>
  <c r="AK862" i="5"/>
  <c r="AL862" i="5"/>
  <c r="AJ862" i="5"/>
  <c r="AP941" i="5"/>
  <c r="AO941" i="5"/>
  <c r="AN941" i="5"/>
  <c r="AM941" i="5"/>
  <c r="AK941" i="5"/>
  <c r="AJ941" i="5"/>
  <c r="AL941" i="5"/>
  <c r="AP671" i="5"/>
  <c r="AO671" i="5"/>
  <c r="AN671" i="5"/>
  <c r="AM671" i="5"/>
  <c r="AL671" i="5"/>
  <c r="AJ671" i="5"/>
  <c r="AK671" i="5"/>
  <c r="AP369" i="5"/>
  <c r="AO369" i="5"/>
  <c r="AN369" i="5"/>
  <c r="AM369" i="5"/>
  <c r="AK369" i="5"/>
  <c r="AJ369" i="5"/>
  <c r="AL369" i="5"/>
  <c r="AP513" i="5"/>
  <c r="AO513" i="5"/>
  <c r="AN513" i="5"/>
  <c r="AM513" i="5"/>
  <c r="AJ513" i="5"/>
  <c r="AK513" i="5"/>
  <c r="AL513" i="5"/>
  <c r="AP818" i="5"/>
  <c r="AO818" i="5"/>
  <c r="AN818" i="5"/>
  <c r="AM818" i="5"/>
  <c r="AL818" i="5"/>
  <c r="AJ818" i="5"/>
  <c r="AK818" i="5"/>
  <c r="AO182" i="5"/>
  <c r="AN182" i="5"/>
  <c r="AL182" i="5"/>
  <c r="AP182" i="5"/>
  <c r="AM182" i="5"/>
  <c r="AK182" i="5"/>
  <c r="AJ182" i="5"/>
  <c r="AP913" i="5"/>
  <c r="AO913" i="5"/>
  <c r="AN913" i="5"/>
  <c r="AM913" i="5"/>
  <c r="AL913" i="5"/>
  <c r="AK913" i="5"/>
  <c r="AJ913" i="5"/>
  <c r="AP901" i="5"/>
  <c r="AO901" i="5"/>
  <c r="AN901" i="5"/>
  <c r="AM901" i="5"/>
  <c r="AL901" i="5"/>
  <c r="AK901" i="5"/>
  <c r="AJ901" i="5"/>
  <c r="AO110" i="5"/>
  <c r="AN110" i="5"/>
  <c r="AM110" i="5"/>
  <c r="AL110" i="5"/>
  <c r="AK110" i="5"/>
  <c r="AJ110" i="5"/>
  <c r="AP110" i="5"/>
  <c r="AJ762" i="5"/>
  <c r="AL762" i="5"/>
  <c r="AK762" i="5"/>
  <c r="AO762" i="5"/>
  <c r="AP762" i="5"/>
  <c r="AN762" i="5"/>
  <c r="AM762" i="5"/>
  <c r="AP577" i="5"/>
  <c r="AO577" i="5"/>
  <c r="AN577" i="5"/>
  <c r="AK577" i="5"/>
  <c r="AJ577" i="5"/>
  <c r="AM577" i="5"/>
  <c r="AL577" i="5"/>
  <c r="AP626" i="5"/>
  <c r="AO626" i="5"/>
  <c r="AN626" i="5"/>
  <c r="AJ626" i="5"/>
  <c r="AM626" i="5"/>
  <c r="AL626" i="5"/>
  <c r="AK626" i="5"/>
  <c r="AP882" i="5"/>
  <c r="AO882" i="5"/>
  <c r="AN882" i="5"/>
  <c r="AM882" i="5"/>
  <c r="AL882" i="5"/>
  <c r="AK882" i="5"/>
  <c r="AJ882" i="5"/>
  <c r="AN424" i="5"/>
  <c r="AM424" i="5"/>
  <c r="AK424" i="5"/>
  <c r="AJ424" i="5"/>
  <c r="AO424" i="5"/>
  <c r="AP424" i="5"/>
  <c r="AL424" i="5"/>
  <c r="AP757" i="5"/>
  <c r="AO757" i="5"/>
  <c r="AM757" i="5"/>
  <c r="AN757" i="5"/>
  <c r="AK757" i="5"/>
  <c r="AL757" i="5"/>
  <c r="AJ757" i="5"/>
  <c r="AG6" i="4"/>
  <c r="AH6" i="4"/>
  <c r="AI6" i="4"/>
  <c r="AI3" i="4"/>
  <c r="AP3" i="4" s="1"/>
  <c r="AK4" i="4"/>
  <c r="BB4" i="4" s="1"/>
  <c r="AJ4" i="4"/>
  <c r="AI4" i="4"/>
  <c r="AH4" i="4"/>
  <c r="AY4" i="4" s="1"/>
  <c r="AG4" i="4"/>
  <c r="AX4" i="4" s="1"/>
  <c r="AF4" i="4"/>
  <c r="AE4" i="4"/>
  <c r="AV4" i="4" s="1"/>
  <c r="AO3" i="4"/>
  <c r="BA4" i="4"/>
  <c r="AQ3" i="4"/>
  <c r="AT6" i="4"/>
  <c r="AU5" i="4"/>
  <c r="AV6" i="4"/>
  <c r="AL5" i="4"/>
  <c r="AR3" i="4"/>
  <c r="AM5" i="4"/>
  <c r="AW6" i="4" s="1"/>
  <c r="AL3" i="4"/>
  <c r="AL6" i="4"/>
  <c r="AX6" i="4"/>
  <c r="AN5" i="4"/>
  <c r="AM3" i="4"/>
  <c r="AW2" i="4"/>
  <c r="AW3" i="4"/>
  <c r="AM6" i="4"/>
  <c r="AO5" i="4"/>
  <c r="AY6" i="4"/>
  <c r="AQ2" i="4"/>
  <c r="AN3" i="4"/>
  <c r="AN6" i="4"/>
  <c r="AZ6" i="4"/>
  <c r="AP5" i="4"/>
  <c r="AP2" i="4"/>
  <c r="AO6" i="4"/>
  <c r="BA6" i="4"/>
  <c r="AQ5" i="4"/>
  <c r="AR2" i="4"/>
  <c r="AP6" i="4"/>
  <c r="BB6" i="4"/>
  <c r="AR5" i="4"/>
  <c r="AL2" i="4"/>
  <c r="BA3" i="4"/>
  <c r="AQ6" i="4"/>
  <c r="BA2" i="4" s="1"/>
  <c r="AM2" i="4"/>
  <c r="BB3" i="4"/>
  <c r="AR6" i="4"/>
  <c r="BB2" i="4"/>
  <c r="AN2" i="4"/>
  <c r="AO2" i="4"/>
  <c r="AY2" i="4" s="1"/>
  <c r="AT19" i="1"/>
  <c r="AU18" i="1"/>
  <c r="AS417" i="1" a="1"/>
  <c r="AS417" i="1" s="1"/>
  <c r="AS923" i="1" a="1"/>
  <c r="AS923" i="1" s="1"/>
  <c r="AS576" i="1" a="1"/>
  <c r="AS576" i="1" s="1"/>
  <c r="AS758" i="1" a="1"/>
  <c r="AS758" i="1" s="1"/>
  <c r="AS464" i="1" a="1"/>
  <c r="AS464" i="1" s="1"/>
  <c r="AS466" i="1" a="1"/>
  <c r="AS466" i="1" s="1"/>
  <c r="AS885" i="1" a="1"/>
  <c r="AS885" i="1" s="1"/>
  <c r="AS991" i="1" a="1"/>
  <c r="AS991" i="1" s="1"/>
  <c r="AS981" i="1" a="1"/>
  <c r="AS981" i="1" s="1"/>
  <c r="AS265" i="1" a="1"/>
  <c r="AS265" i="1" s="1"/>
  <c r="AS974" i="1" a="1"/>
  <c r="AS974" i="1" s="1"/>
  <c r="AS481" i="1" a="1"/>
  <c r="AS481" i="1" s="1"/>
  <c r="AS182" i="1" a="1"/>
  <c r="AS182" i="1" s="1"/>
  <c r="AS839" i="1" a="1"/>
  <c r="AS839" i="1" s="1"/>
  <c r="AS793" i="1" a="1"/>
  <c r="AS793" i="1" s="1"/>
  <c r="AS575" i="1" a="1"/>
  <c r="AS575" i="1" s="1"/>
  <c r="AS890" i="1" a="1"/>
  <c r="AS890" i="1" s="1"/>
  <c r="AS745" i="1" a="1"/>
  <c r="AS745" i="1" s="1"/>
  <c r="AS769" i="1" a="1"/>
  <c r="AS769" i="1" s="1"/>
  <c r="AS801" i="1" a="1"/>
  <c r="AS801" i="1" s="1"/>
  <c r="AS534" i="1" a="1"/>
  <c r="AS534" i="1" s="1"/>
  <c r="AS994" i="1" a="1"/>
  <c r="AS994" i="1" s="1"/>
  <c r="AS632" i="1" a="1"/>
  <c r="AS632" i="1" s="1"/>
  <c r="AS631" i="1" a="1"/>
  <c r="AS631" i="1" s="1"/>
  <c r="AS592" i="1" a="1"/>
  <c r="AS592" i="1" s="1"/>
  <c r="AS48" i="1" a="1"/>
  <c r="AS48" i="1" s="1"/>
  <c r="AS296" i="1" a="1"/>
  <c r="AS296" i="1" s="1"/>
  <c r="AS817" i="1" a="1"/>
  <c r="AS817" i="1" s="1"/>
  <c r="AS100" i="1" a="1"/>
  <c r="AS100" i="1" s="1"/>
  <c r="AS771" i="1" a="1"/>
  <c r="AS771" i="1" s="1"/>
  <c r="AS47" i="1" a="1"/>
  <c r="AS47" i="1" s="1"/>
  <c r="AS321" i="1" a="1"/>
  <c r="AS321" i="1" s="1"/>
  <c r="AS409" i="1" a="1"/>
  <c r="AS409" i="1" s="1"/>
  <c r="AS571" i="1" a="1"/>
  <c r="AS571" i="1" s="1"/>
  <c r="AS346" i="1" a="1"/>
  <c r="AS346" i="1" s="1"/>
  <c r="AS195" i="1" a="1"/>
  <c r="AS195" i="1" s="1"/>
  <c r="AS110" i="1" a="1"/>
  <c r="AS110" i="1" s="1"/>
  <c r="AS91" i="1" a="1"/>
  <c r="AS91" i="1" s="1"/>
  <c r="AS703" i="1" a="1"/>
  <c r="AS703" i="1" s="1"/>
  <c r="AS640" i="1" a="1"/>
  <c r="AS640" i="1" s="1"/>
  <c r="AS967" i="1" a="1"/>
  <c r="AS967" i="1" s="1"/>
  <c r="AS232" i="1" a="1"/>
  <c r="AS232" i="1" s="1"/>
  <c r="AS491" i="1" a="1"/>
  <c r="AS491" i="1" s="1"/>
  <c r="AS104" i="1" a="1"/>
  <c r="AS104" i="1" s="1"/>
  <c r="AS829" i="1" a="1"/>
  <c r="AS829" i="1" s="1"/>
  <c r="AS429" i="1" a="1"/>
  <c r="AS429" i="1" s="1"/>
  <c r="AS939" i="1" a="1"/>
  <c r="AS939" i="1" s="1"/>
  <c r="AS906" i="1" a="1"/>
  <c r="AS906" i="1" s="1"/>
  <c r="AS205" i="1" a="1"/>
  <c r="AS205" i="1" s="1"/>
  <c r="AS406" i="1" a="1"/>
  <c r="AS406" i="1" s="1"/>
  <c r="AS359" i="1" a="1"/>
  <c r="AS359" i="1" s="1"/>
  <c r="AS549" i="1" a="1"/>
  <c r="AS549" i="1" s="1"/>
  <c r="AS507" i="1" a="1"/>
  <c r="AS507" i="1" s="1"/>
  <c r="AS5" i="1" a="1"/>
  <c r="AS5" i="1" s="1"/>
  <c r="AS392" i="1" a="1"/>
  <c r="AS392" i="1" s="1"/>
  <c r="AS637" i="1" a="1"/>
  <c r="AS637" i="1" s="1"/>
  <c r="AS870" i="1" a="1"/>
  <c r="AS870" i="1" s="1"/>
  <c r="AS315" i="1" a="1"/>
  <c r="AS315" i="1" s="1"/>
  <c r="AS239" i="1" a="1"/>
  <c r="AS239" i="1" s="1"/>
  <c r="AS755" i="1" a="1"/>
  <c r="AS755" i="1" s="1"/>
  <c r="AS951" i="1" a="1"/>
  <c r="AS951" i="1" s="1"/>
  <c r="AS633" i="1" a="1"/>
  <c r="AS633" i="1" s="1"/>
  <c r="AS300" i="1" a="1"/>
  <c r="AS300" i="1" s="1"/>
  <c r="AS969" i="1" a="1"/>
  <c r="AS969" i="1" s="1"/>
  <c r="AS777" i="1" a="1"/>
  <c r="AS777" i="1" s="1"/>
  <c r="AS302" i="1" a="1"/>
  <c r="AS302" i="1" s="1"/>
  <c r="AS227" i="1" a="1"/>
  <c r="AS227" i="1" s="1"/>
  <c r="AS975" i="1" a="1"/>
  <c r="AS975" i="1" s="1"/>
  <c r="AS190" i="1" a="1"/>
  <c r="AS190" i="1" s="1"/>
  <c r="AS911" i="1" a="1"/>
  <c r="AS911" i="1" s="1"/>
  <c r="AS403" i="1" a="1"/>
  <c r="AS403" i="1" s="1"/>
  <c r="AS781" i="1" a="1"/>
  <c r="AS781" i="1" s="1"/>
  <c r="AS742" i="1" a="1"/>
  <c r="AS742" i="1" s="1"/>
  <c r="AS999" i="1" a="1"/>
  <c r="AS999" i="1" s="1"/>
  <c r="AS602" i="1" a="1"/>
  <c r="AS602" i="1" s="1"/>
  <c r="AS539" i="1" a="1"/>
  <c r="AS539" i="1" s="1"/>
  <c r="AS434" i="1" a="1"/>
  <c r="AS434" i="1" s="1"/>
  <c r="AS722" i="1" a="1"/>
  <c r="AS722" i="1" s="1"/>
  <c r="AS319" i="1" a="1"/>
  <c r="AS319" i="1" s="1"/>
  <c r="AS836" i="1" a="1"/>
  <c r="AS836" i="1" s="1"/>
  <c r="AS230" i="1" a="1"/>
  <c r="AS230" i="1" s="1"/>
  <c r="AS820" i="1" a="1"/>
  <c r="AS820" i="1" s="1"/>
  <c r="AS498" i="1" a="1"/>
  <c r="AS498" i="1" s="1"/>
  <c r="AS879" i="1" a="1"/>
  <c r="AS879" i="1" s="1"/>
  <c r="AS327" i="1" a="1"/>
  <c r="AS327" i="1" s="1"/>
  <c r="AS119" i="1" a="1"/>
  <c r="AS119" i="1" s="1"/>
  <c r="AS16" i="1" a="1"/>
  <c r="AS16" i="1" s="1"/>
  <c r="AS798" i="1" a="1"/>
  <c r="AS798" i="1" s="1"/>
  <c r="AS96" i="1" a="1"/>
  <c r="AS96" i="1" s="1"/>
  <c r="AS702" i="1" a="1"/>
  <c r="AS702" i="1" s="1"/>
  <c r="AS176" i="1" a="1"/>
  <c r="AS176" i="1" s="1"/>
  <c r="AS192" i="1" a="1"/>
  <c r="AS192" i="1" s="1"/>
  <c r="AS81" i="1" a="1"/>
  <c r="AS81" i="1" s="1"/>
  <c r="AS814" i="1" a="1"/>
  <c r="AS814" i="1" s="1"/>
  <c r="AS947" i="1" a="1"/>
  <c r="AS947" i="1" s="1"/>
  <c r="AS260" i="1" a="1"/>
  <c r="AS260" i="1" s="1"/>
  <c r="AS234" i="1" a="1"/>
  <c r="AS234" i="1" s="1"/>
  <c r="AS697" i="1" a="1"/>
  <c r="AS697" i="1" s="1"/>
  <c r="AS587" i="1" a="1"/>
  <c r="AS587" i="1" s="1"/>
  <c r="AS371" i="1" a="1"/>
  <c r="AS371" i="1" s="1"/>
  <c r="AS138" i="1" a="1"/>
  <c r="AS138" i="1" s="1"/>
  <c r="AS795" i="1" a="1"/>
  <c r="AS795" i="1" s="1"/>
  <c r="AS838" i="1" a="1"/>
  <c r="AS838" i="1" s="1"/>
  <c r="AS737" i="1" a="1"/>
  <c r="AS737" i="1" s="1"/>
  <c r="AS201" i="1" a="1"/>
  <c r="AS201" i="1" s="1"/>
  <c r="AS645" i="1" a="1"/>
  <c r="AS645" i="1" s="1"/>
  <c r="AS760" i="1" a="1"/>
  <c r="AS760" i="1" s="1"/>
  <c r="AS144" i="1" a="1"/>
  <c r="AS144" i="1" s="1"/>
  <c r="AS809" i="1" a="1"/>
  <c r="AS809" i="1" s="1"/>
  <c r="AS488" i="1" a="1"/>
  <c r="AS488" i="1" s="1"/>
  <c r="AS616" i="1" a="1"/>
  <c r="AS616" i="1" s="1"/>
  <c r="AS634" i="1" a="1"/>
  <c r="AS634" i="1" s="1"/>
  <c r="AS622" i="1" a="1"/>
  <c r="AS622" i="1" s="1"/>
  <c r="AS847" i="1" a="1"/>
  <c r="AS847" i="1" s="1"/>
  <c r="AS233" i="1" a="1"/>
  <c r="AS233" i="1" s="1"/>
  <c r="AS871" i="1" a="1"/>
  <c r="AS871" i="1" s="1"/>
  <c r="AS614" i="1" a="1"/>
  <c r="AS614" i="1" s="1"/>
  <c r="AS660" i="1" a="1"/>
  <c r="AS660" i="1" s="1"/>
  <c r="AS102" i="1" a="1"/>
  <c r="AS102" i="1" s="1"/>
  <c r="AS109" i="1" a="1"/>
  <c r="AS109" i="1" s="1"/>
  <c r="AS112" i="1" a="1"/>
  <c r="AS112" i="1" s="1"/>
  <c r="AS252" i="1" a="1"/>
  <c r="AS252" i="1" s="1"/>
  <c r="AS58" i="1" a="1"/>
  <c r="AS58" i="1" s="1"/>
  <c r="AS107" i="1" a="1"/>
  <c r="AS107" i="1" s="1"/>
  <c r="AS188" i="1" a="1"/>
  <c r="AS188" i="1" s="1"/>
  <c r="AS270" i="1" a="1"/>
  <c r="AS270" i="1" s="1"/>
  <c r="AS715" i="1" a="1"/>
  <c r="AS715" i="1" s="1"/>
  <c r="AS94" i="1" a="1"/>
  <c r="AS94" i="1" s="1"/>
  <c r="AS454" i="1" a="1"/>
  <c r="AS454" i="1" s="1"/>
  <c r="AS281" i="1" a="1"/>
  <c r="AS281" i="1" s="1"/>
  <c r="AS385" i="1" a="1"/>
  <c r="AS385" i="1" s="1"/>
  <c r="AS850" i="1" a="1"/>
  <c r="AS850" i="1" s="1"/>
  <c r="AS130" i="1" a="1"/>
  <c r="AS130" i="1" s="1"/>
  <c r="AS636" i="1" a="1"/>
  <c r="AS636" i="1" s="1"/>
  <c r="AS2" i="1" a="1"/>
  <c r="AS2" i="1" s="1"/>
  <c r="AS480" i="1" a="1"/>
  <c r="AS480" i="1" s="1"/>
  <c r="AS254" i="1" a="1"/>
  <c r="AS254" i="1" s="1"/>
  <c r="AS187" i="1" a="1"/>
  <c r="AS187" i="1" s="1"/>
  <c r="AS160" i="1" a="1"/>
  <c r="AS160" i="1" s="1"/>
  <c r="AS629" i="1" a="1"/>
  <c r="AS629" i="1" s="1"/>
  <c r="AS609" i="1" a="1"/>
  <c r="AS609" i="1" s="1"/>
  <c r="AS738" i="1" a="1"/>
  <c r="AS738" i="1" s="1"/>
  <c r="AS654" i="1" a="1"/>
  <c r="AS654" i="1" s="1"/>
  <c r="AS681" i="1" a="1"/>
  <c r="AS681" i="1" s="1"/>
  <c r="AS935" i="1" a="1"/>
  <c r="AS935" i="1" s="1"/>
  <c r="AS131" i="1" a="1"/>
  <c r="AS131" i="1" s="1"/>
  <c r="AS378" i="1" a="1"/>
  <c r="AS378" i="1" s="1"/>
  <c r="AS644" i="1" a="1"/>
  <c r="AS644" i="1" s="1"/>
  <c r="AS933" i="1" a="1"/>
  <c r="AS933" i="1" s="1"/>
  <c r="AS548" i="1" a="1"/>
  <c r="AS548" i="1" s="1"/>
  <c r="AS135" i="1" a="1"/>
  <c r="AS135" i="1" s="1"/>
  <c r="AS380" i="1" a="1"/>
  <c r="AS380" i="1" s="1"/>
  <c r="AS443" i="1" a="1"/>
  <c r="AS443" i="1" s="1"/>
  <c r="AS338" i="1" a="1"/>
  <c r="AS338" i="1" s="1"/>
  <c r="AS566" i="1" a="1"/>
  <c r="AS566" i="1" s="1"/>
  <c r="AS247" i="1" a="1"/>
  <c r="AS247" i="1" s="1"/>
  <c r="AS84" i="1" a="1"/>
  <c r="AS84" i="1" s="1"/>
  <c r="AS759" i="1" a="1"/>
  <c r="AS759" i="1" s="1"/>
  <c r="AS892" i="1" a="1"/>
  <c r="AS892" i="1" s="1"/>
  <c r="AS788" i="1" a="1"/>
  <c r="AS788" i="1" s="1"/>
  <c r="AS69" i="1" a="1"/>
  <c r="AS69" i="1" s="1"/>
  <c r="AS70" i="1" a="1"/>
  <c r="AS70" i="1" s="1"/>
  <c r="AS129" i="1" a="1"/>
  <c r="AS129" i="1" s="1"/>
  <c r="AS638" i="1" a="1"/>
  <c r="AS638" i="1" s="1"/>
  <c r="AS695" i="1" a="1"/>
  <c r="AS695" i="1" s="1"/>
  <c r="AS161" i="1" a="1"/>
  <c r="AS161" i="1" s="1"/>
  <c r="AS423" i="1" a="1"/>
  <c r="AS423" i="1" s="1"/>
  <c r="AS123" i="1" a="1"/>
  <c r="AS123" i="1" s="1"/>
  <c r="AS494" i="1" a="1"/>
  <c r="AS494" i="1" s="1"/>
  <c r="AS744" i="1" a="1"/>
  <c r="AS744" i="1" s="1"/>
  <c r="AS626" i="1" a="1"/>
  <c r="AS626" i="1" s="1"/>
  <c r="AS287" i="1" a="1"/>
  <c r="AS287" i="1" s="1"/>
  <c r="AS203" i="1" a="1"/>
  <c r="AS203" i="1" s="1"/>
  <c r="AS762" i="1" a="1"/>
  <c r="AS762" i="1" s="1"/>
  <c r="AS541" i="1" a="1"/>
  <c r="AS541" i="1" s="1"/>
  <c r="AS120" i="1" a="1"/>
  <c r="AS120" i="1" s="1"/>
  <c r="AS562" i="1" a="1"/>
  <c r="AS562" i="1" s="1"/>
  <c r="AS367" i="1" a="1"/>
  <c r="AS367" i="1" s="1"/>
  <c r="AS441" i="1" a="1"/>
  <c r="AS441" i="1" s="1"/>
  <c r="AS572" i="1" a="1"/>
  <c r="AS572" i="1" s="1"/>
  <c r="AS294" i="1" a="1"/>
  <c r="AS294" i="1" s="1"/>
  <c r="AS148" i="1" a="1"/>
  <c r="AS148" i="1" s="1"/>
  <c r="AS165" i="1" a="1"/>
  <c r="AS165" i="1" s="1"/>
  <c r="AS71" i="1" a="1"/>
  <c r="AS71" i="1" s="1"/>
  <c r="AS986" i="1" a="1"/>
  <c r="AS986" i="1" s="1"/>
  <c r="AS545" i="1" a="1"/>
  <c r="AS545" i="1" s="1"/>
  <c r="AS670" i="1" a="1"/>
  <c r="AS670" i="1" s="1"/>
  <c r="AS925" i="1" a="1"/>
  <c r="AS925" i="1" s="1"/>
  <c r="AS717" i="1" a="1"/>
  <c r="AS717" i="1" s="1"/>
  <c r="AS449" i="1" a="1"/>
  <c r="AS449" i="1" s="1"/>
  <c r="AS966" i="1" a="1"/>
  <c r="AS966" i="1" s="1"/>
  <c r="AS669" i="1" a="1"/>
  <c r="AS669" i="1" s="1"/>
  <c r="AS489" i="1" a="1"/>
  <c r="AS489" i="1" s="1"/>
  <c r="AS238" i="1" a="1"/>
  <c r="AS238" i="1" s="1"/>
  <c r="AS345" i="1" a="1"/>
  <c r="AS345" i="1" s="1"/>
  <c r="AS536" i="1" a="1"/>
  <c r="AS536" i="1" s="1"/>
  <c r="AS268" i="1" a="1"/>
  <c r="AS268" i="1" s="1"/>
  <c r="AS542" i="1" a="1"/>
  <c r="AS542" i="1" s="1"/>
  <c r="AS366" i="1" a="1"/>
  <c r="AS366" i="1" s="1"/>
  <c r="AS648" i="1" a="1"/>
  <c r="AS648" i="1" s="1"/>
  <c r="AS750" i="1" a="1"/>
  <c r="AS750" i="1" s="1"/>
  <c r="AS7" i="1" a="1"/>
  <c r="AS7" i="1" s="1"/>
  <c r="AS528" i="1" a="1"/>
  <c r="AS528" i="1" s="1"/>
  <c r="AS211" i="1" a="1"/>
  <c r="AS211" i="1" s="1"/>
  <c r="AS674" i="1" a="1"/>
  <c r="AS674" i="1" s="1"/>
  <c r="AS913" i="1" a="1"/>
  <c r="AS913" i="1" s="1"/>
  <c r="AS506" i="1" a="1"/>
  <c r="AS506" i="1" s="1"/>
  <c r="AS916" i="1" a="1"/>
  <c r="AS916" i="1" s="1"/>
  <c r="AS424" i="1" a="1"/>
  <c r="AS424" i="1" s="1"/>
  <c r="AS162" i="1" a="1"/>
  <c r="AS162" i="1" s="1"/>
  <c r="AS691" i="1" a="1"/>
  <c r="AS691" i="1" s="1"/>
  <c r="AS581" i="1" a="1"/>
  <c r="AS581" i="1" s="1"/>
  <c r="AS570" i="1" a="1"/>
  <c r="AS570" i="1" s="1"/>
  <c r="AS217" i="1" a="1"/>
  <c r="AS217" i="1" s="1"/>
  <c r="AS29" i="1" a="1"/>
  <c r="AS29" i="1" s="1"/>
  <c r="AS251" i="1" a="1"/>
  <c r="AS251" i="1" s="1"/>
  <c r="AS224" i="1" a="1"/>
  <c r="AS224" i="1" s="1"/>
  <c r="AS861" i="1" a="1"/>
  <c r="AS861" i="1" s="1"/>
  <c r="AS862" i="1" a="1"/>
  <c r="AS862" i="1" s="1"/>
  <c r="AS137" i="1" a="1"/>
  <c r="AS137" i="1" s="1"/>
  <c r="AS331" i="1" a="1"/>
  <c r="AS331" i="1" s="1"/>
  <c r="AS677" i="1" a="1"/>
  <c r="AS677" i="1" s="1"/>
  <c r="AS295" i="1" a="1"/>
  <c r="AS295" i="1" s="1"/>
  <c r="AS8" i="1" a="1"/>
  <c r="AS8" i="1" s="1"/>
  <c r="AS98" i="1" a="1"/>
  <c r="AS98" i="1" s="1"/>
  <c r="AS290" i="1" a="1"/>
  <c r="AS290" i="1" s="1"/>
  <c r="AS60" i="1" a="1"/>
  <c r="AS60" i="1" s="1"/>
  <c r="AS661" i="1" a="1"/>
  <c r="AS661" i="1" s="1"/>
  <c r="AS83" i="1" a="1"/>
  <c r="AS83" i="1" s="1"/>
  <c r="AS128" i="1" a="1"/>
  <c r="AS128" i="1" s="1"/>
  <c r="AS316" i="1" a="1"/>
  <c r="AS316" i="1" s="1"/>
  <c r="AS156" i="1" a="1"/>
  <c r="AS156" i="1" s="1"/>
  <c r="AS900" i="1" a="1"/>
  <c r="AS900" i="1" s="1"/>
  <c r="AS184" i="1" a="1"/>
  <c r="AS184" i="1" s="1"/>
  <c r="AS569" i="1" a="1"/>
  <c r="AS569" i="1" s="1"/>
  <c r="AS978" i="1" a="1"/>
  <c r="AS978" i="1" s="1"/>
  <c r="AS63" i="1" a="1"/>
  <c r="AS63" i="1" s="1"/>
  <c r="AS858" i="1" a="1"/>
  <c r="AS858" i="1" s="1"/>
  <c r="AS791" i="1" a="1"/>
  <c r="AS791" i="1" s="1"/>
  <c r="AS41" i="1" a="1"/>
  <c r="AS41" i="1" s="1"/>
  <c r="AS922" i="1" a="1"/>
  <c r="AS922" i="1" s="1"/>
  <c r="AS865" i="1" a="1"/>
  <c r="AS865" i="1" s="1"/>
  <c r="AS323" i="1" a="1"/>
  <c r="AS323" i="1" s="1"/>
  <c r="AS673" i="1" a="1"/>
  <c r="AS673" i="1" s="1"/>
  <c r="AS362" i="1" a="1"/>
  <c r="AS362" i="1" s="1"/>
  <c r="AS289" i="1" a="1"/>
  <c r="AS289" i="1" s="1"/>
  <c r="AS223" i="1" a="1"/>
  <c r="AS223" i="1" s="1"/>
  <c r="AS546" i="1" a="1"/>
  <c r="AS546" i="1" s="1"/>
  <c r="AS676" i="1" a="1"/>
  <c r="AS676" i="1" s="1"/>
  <c r="AS255" i="1" a="1"/>
  <c r="AS255" i="1" s="1"/>
  <c r="AS853" i="1" a="1"/>
  <c r="AS853" i="1" s="1"/>
  <c r="AS612" i="1" a="1"/>
  <c r="AS612" i="1" s="1"/>
  <c r="AS141" i="1" a="1"/>
  <c r="AS141" i="1" s="1"/>
  <c r="AS560" i="1" a="1"/>
  <c r="AS560" i="1" s="1"/>
  <c r="AS496" i="1" a="1"/>
  <c r="AS496" i="1" s="1"/>
  <c r="AS901" i="1" a="1"/>
  <c r="AS901" i="1" s="1"/>
  <c r="AS516" i="1" a="1"/>
  <c r="AS516" i="1" s="1"/>
  <c r="AS342" i="1" a="1"/>
  <c r="AS342" i="1" s="1"/>
  <c r="AS580" i="1" a="1"/>
  <c r="AS580" i="1" s="1"/>
  <c r="AS655" i="1" a="1"/>
  <c r="AS655" i="1" s="1"/>
  <c r="AS514" i="1" a="1"/>
  <c r="AS514" i="1" s="1"/>
  <c r="AS779" i="1" a="1"/>
  <c r="AS779" i="1" s="1"/>
  <c r="AS101" i="1" a="1"/>
  <c r="AS101" i="1" s="1"/>
  <c r="AS567" i="1" a="1"/>
  <c r="AS567" i="1" s="1"/>
  <c r="AS186" i="1" a="1"/>
  <c r="AS186" i="1" s="1"/>
  <c r="AS998" i="1" a="1"/>
  <c r="AS998" i="1" s="1"/>
  <c r="AS200" i="1" a="1"/>
  <c r="AS200" i="1" s="1"/>
  <c r="AS818" i="1" a="1"/>
  <c r="AS818" i="1" s="1"/>
  <c r="AS920" i="1" a="1"/>
  <c r="AS920" i="1" s="1"/>
  <c r="AS89" i="1" a="1"/>
  <c r="AS89" i="1" s="1"/>
  <c r="AS864" i="1" a="1"/>
  <c r="AS864" i="1" s="1"/>
  <c r="AS402" i="1" a="1"/>
  <c r="AS402" i="1" s="1"/>
  <c r="AS692" i="1" a="1"/>
  <c r="AS692" i="1" s="1"/>
  <c r="AS369" i="1" a="1"/>
  <c r="AS369" i="1" s="1"/>
  <c r="AS381" i="1" a="1"/>
  <c r="AS381" i="1" s="1"/>
  <c r="AS936" i="1" a="1"/>
  <c r="AS936" i="1" s="1"/>
  <c r="AS824" i="1" a="1"/>
  <c r="AS824" i="1" s="1"/>
  <c r="AS623" i="1" a="1"/>
  <c r="AS623" i="1" s="1"/>
  <c r="AS743" i="1" a="1"/>
  <c r="AS743" i="1" s="1"/>
  <c r="AS422" i="1" a="1"/>
  <c r="AS422" i="1" s="1"/>
  <c r="AS24" i="1" a="1"/>
  <c r="AS24" i="1" s="1"/>
  <c r="AS736" i="1" a="1"/>
  <c r="AS736" i="1" s="1"/>
  <c r="AS220" i="1" a="1"/>
  <c r="AS220" i="1" s="1"/>
  <c r="AS35" i="1" a="1"/>
  <c r="AS35" i="1" s="1"/>
  <c r="AS64" i="1" a="1"/>
  <c r="AS64" i="1" s="1"/>
  <c r="AS356" i="1" a="1"/>
  <c r="AS356" i="1" s="1"/>
  <c r="AS308" i="1" a="1"/>
  <c r="AS308" i="1" s="1"/>
  <c r="AS235" i="1" a="1"/>
  <c r="AS235" i="1" s="1"/>
  <c r="AS729" i="1" a="1"/>
  <c r="AS729" i="1" s="1"/>
  <c r="AS468" i="1" a="1"/>
  <c r="AS468" i="1" s="1"/>
  <c r="AS668" i="1" a="1"/>
  <c r="AS668" i="1" s="1"/>
  <c r="AS685" i="1" a="1"/>
  <c r="AS685" i="1" s="1"/>
  <c r="AS767" i="1" a="1"/>
  <c r="AS767" i="1" s="1"/>
  <c r="AS884" i="1" a="1"/>
  <c r="AS884" i="1" s="1"/>
  <c r="AS348" i="1" a="1"/>
  <c r="AS348" i="1" s="1"/>
  <c r="AS621" i="1" a="1"/>
  <c r="AS621" i="1" s="1"/>
  <c r="AS168" i="1" a="1"/>
  <c r="AS168" i="1" s="1"/>
  <c r="AS43" i="1" a="1"/>
  <c r="AS43" i="1" s="1"/>
  <c r="AS486" i="1" a="1"/>
  <c r="AS486" i="1" s="1"/>
  <c r="AS896" i="1" a="1"/>
  <c r="AS896" i="1" s="1"/>
  <c r="AS658" i="1" a="1"/>
  <c r="AS658" i="1" s="1"/>
  <c r="AS564" i="1" a="1"/>
  <c r="AS564" i="1" s="1"/>
  <c r="AS430" i="1" a="1"/>
  <c r="AS430" i="1" s="1"/>
  <c r="AS285" i="1" a="1"/>
  <c r="AS285" i="1" s="1"/>
  <c r="AS689" i="1" a="1"/>
  <c r="AS689" i="1" s="1"/>
  <c r="AS543" i="1" a="1"/>
  <c r="AS543" i="1" s="1"/>
  <c r="AS819" i="1" a="1"/>
  <c r="AS819" i="1" s="1"/>
  <c r="AS509" i="1" a="1"/>
  <c r="AS509" i="1" s="1"/>
  <c r="AS990" i="1" a="1"/>
  <c r="AS990" i="1" s="1"/>
  <c r="AS589" i="1" a="1"/>
  <c r="AS589" i="1" s="1"/>
  <c r="AS690" i="1" a="1"/>
  <c r="AS690" i="1" s="1"/>
  <c r="AS659" i="1" a="1"/>
  <c r="AS659" i="1" s="1"/>
  <c r="AS748" i="1" a="1"/>
  <c r="AS748" i="1" s="1"/>
  <c r="AS880" i="1" a="1"/>
  <c r="AS880" i="1" s="1"/>
  <c r="AS833" i="1" a="1"/>
  <c r="AS833" i="1" s="1"/>
  <c r="AS26" i="1" a="1"/>
  <c r="AS26" i="1" s="1"/>
  <c r="AS412" i="1" a="1"/>
  <c r="AS412" i="1" s="1"/>
  <c r="AS608" i="1" a="1"/>
  <c r="AS608" i="1" s="1"/>
  <c r="AS157" i="1" a="1"/>
  <c r="AS157" i="1" s="1"/>
  <c r="AS780" i="1" a="1"/>
  <c r="AS780" i="1" s="1"/>
  <c r="AS305" i="1" a="1"/>
  <c r="AS305" i="1" s="1"/>
  <c r="AS384" i="1" a="1"/>
  <c r="AS384" i="1" s="1"/>
  <c r="AS298" i="1" a="1"/>
  <c r="AS298" i="1" s="1"/>
  <c r="AS520" i="1" a="1"/>
  <c r="AS520" i="1" s="1"/>
  <c r="AS297" i="1" a="1"/>
  <c r="AS297" i="1" s="1"/>
  <c r="AS757" i="1" a="1"/>
  <c r="AS757" i="1" s="1"/>
  <c r="AS231" i="1" a="1"/>
  <c r="AS231" i="1" s="1"/>
  <c r="AS772" i="1" a="1"/>
  <c r="AS772" i="1" s="1"/>
  <c r="AS379" i="1" a="1"/>
  <c r="AS379" i="1" s="1"/>
  <c r="AS857" i="1" a="1"/>
  <c r="AS857" i="1" s="1"/>
  <c r="AS463" i="1" a="1"/>
  <c r="AS463" i="1" s="1"/>
  <c r="AS724" i="1" a="1"/>
  <c r="AS724" i="1" s="1"/>
  <c r="AS706" i="1" a="1"/>
  <c r="AS706" i="1" s="1"/>
  <c r="AS987" i="1" a="1"/>
  <c r="AS987" i="1" s="1"/>
  <c r="AS776" i="1" a="1"/>
  <c r="AS776" i="1" s="1"/>
  <c r="AS145" i="1" a="1"/>
  <c r="AS145" i="1" s="1"/>
  <c r="AS641" i="1" a="1"/>
  <c r="AS641" i="1" s="1"/>
  <c r="AS556" i="1" a="1"/>
  <c r="AS556" i="1" s="1"/>
  <c r="AS357" i="1" a="1"/>
  <c r="AS357" i="1" s="1"/>
  <c r="AS132" i="1" a="1"/>
  <c r="AS132" i="1" s="1"/>
  <c r="AS420" i="1" a="1"/>
  <c r="AS420" i="1" s="1"/>
  <c r="AS854" i="1" a="1"/>
  <c r="AS854" i="1" s="1"/>
  <c r="AS593" i="1" a="1"/>
  <c r="AS593" i="1" s="1"/>
  <c r="AS803" i="1" a="1"/>
  <c r="AS803" i="1" s="1"/>
  <c r="AS586" i="1" a="1"/>
  <c r="AS586" i="1" s="1"/>
  <c r="AS208" i="1" a="1"/>
  <c r="AS208" i="1" s="1"/>
  <c r="AS428" i="1" a="1"/>
  <c r="AS428" i="1" s="1"/>
  <c r="AS804" i="1" a="1"/>
  <c r="AS804" i="1" s="1"/>
  <c r="AS21" i="1" a="1"/>
  <c r="AS21" i="1" s="1"/>
  <c r="AS683" i="1" a="1"/>
  <c r="AS683" i="1" s="1"/>
  <c r="AS905" i="1" a="1"/>
  <c r="AS905" i="1" s="1"/>
  <c r="AS775" i="1" a="1"/>
  <c r="AS775" i="1" s="1"/>
  <c r="AS840" i="1" a="1"/>
  <c r="AS840" i="1" s="1"/>
  <c r="AS908" i="1" a="1"/>
  <c r="AS908" i="1" s="1"/>
  <c r="AS834" i="1" a="1"/>
  <c r="AS834" i="1" s="1"/>
  <c r="AS846" i="1" a="1"/>
  <c r="AS846" i="1" s="1"/>
  <c r="AS344" i="1" a="1"/>
  <c r="AS344" i="1" s="1"/>
  <c r="AS152" i="1" a="1"/>
  <c r="AS152" i="1" s="1"/>
  <c r="AS727" i="1" a="1"/>
  <c r="AS727" i="1" s="1"/>
  <c r="AS396" i="1" a="1"/>
  <c r="AS396" i="1" s="1"/>
  <c r="AS256" i="1" a="1"/>
  <c r="AS256" i="1" s="1"/>
  <c r="AS761" i="1" a="1"/>
  <c r="AS761" i="1" s="1"/>
  <c r="AS970" i="1" a="1"/>
  <c r="AS970" i="1" s="1"/>
  <c r="AS789" i="1" a="1"/>
  <c r="AS789" i="1" s="1"/>
  <c r="AS666" i="1" a="1"/>
  <c r="AS666" i="1" s="1"/>
  <c r="AS707" i="1" a="1"/>
  <c r="AS707" i="1" s="1"/>
  <c r="AS253" i="1" a="1"/>
  <c r="AS253" i="1" s="1"/>
  <c r="AS568" i="1" a="1"/>
  <c r="AS568" i="1" s="1"/>
  <c r="AS613" i="1" a="1"/>
  <c r="AS613" i="1" s="1"/>
  <c r="AS599" i="1" a="1"/>
  <c r="AS599" i="1" s="1"/>
  <c r="AS1001" i="1" a="1"/>
  <c r="AS1001" i="1" s="1"/>
  <c r="AS291" i="1" a="1"/>
  <c r="AS291" i="1" s="1"/>
  <c r="AS959" i="1" a="1"/>
  <c r="AS959" i="1" s="1"/>
  <c r="AS269" i="1" a="1"/>
  <c r="AS269" i="1" s="1"/>
  <c r="AS830" i="1" a="1"/>
  <c r="AS830" i="1" s="1"/>
  <c r="AS103" i="1" a="1"/>
  <c r="AS103" i="1" s="1"/>
  <c r="AS299" i="1" a="1"/>
  <c r="AS299" i="1" s="1"/>
  <c r="AS635" i="1" a="1"/>
  <c r="AS635" i="1" s="1"/>
  <c r="AS521" i="1" a="1"/>
  <c r="AS521" i="1" s="1"/>
  <c r="AS764" i="1" a="1"/>
  <c r="AS764" i="1" s="1"/>
  <c r="AS181" i="1" a="1"/>
  <c r="AS181" i="1" s="1"/>
  <c r="AS10" i="1" a="1"/>
  <c r="AS10" i="1" s="1"/>
  <c r="AS353" i="1" a="1"/>
  <c r="AS353" i="1" s="1"/>
  <c r="AS471" i="1" a="1"/>
  <c r="AS471" i="1" s="1"/>
  <c r="AS280" i="1" a="1"/>
  <c r="AS280" i="1" s="1"/>
  <c r="AS335" i="1" a="1"/>
  <c r="AS335" i="1" s="1"/>
  <c r="AS651" i="1" a="1"/>
  <c r="AS651" i="1" s="1"/>
  <c r="AS57" i="1" a="1"/>
  <c r="AS57" i="1" s="1"/>
  <c r="AS389" i="1" a="1"/>
  <c r="AS389" i="1" s="1"/>
  <c r="AS278" i="1" a="1"/>
  <c r="AS278" i="1" s="1"/>
  <c r="AS92" i="1" a="1"/>
  <c r="AS92" i="1" s="1"/>
  <c r="AS419" i="1" a="1"/>
  <c r="AS419" i="1" s="1"/>
  <c r="AS705" i="1" a="1"/>
  <c r="AS705" i="1" s="1"/>
  <c r="AS827" i="1" a="1"/>
  <c r="AS827" i="1" s="1"/>
  <c r="AS504" i="1" a="1"/>
  <c r="AS504" i="1" s="1"/>
  <c r="AS886" i="1" a="1"/>
  <c r="AS886" i="1" s="1"/>
  <c r="AS897" i="1" a="1"/>
  <c r="AS897" i="1" s="1"/>
  <c r="AS447" i="1" a="1"/>
  <c r="AS447" i="1" s="1"/>
  <c r="AS44" i="1" a="1"/>
  <c r="AS44" i="1" s="1"/>
  <c r="AS143" i="1" a="1"/>
  <c r="AS143" i="1" s="1"/>
  <c r="AS363" i="1" a="1"/>
  <c r="AS363" i="1" s="1"/>
  <c r="AS73" i="1" a="1"/>
  <c r="AS73" i="1" s="1"/>
  <c r="AS173" i="1" a="1"/>
  <c r="AS173" i="1" s="1"/>
  <c r="AS266" i="1" a="1"/>
  <c r="AS266" i="1" s="1"/>
  <c r="AS382" i="1" a="1"/>
  <c r="AS382" i="1" s="1"/>
  <c r="AS410" i="1" a="1"/>
  <c r="AS410" i="1" s="1"/>
  <c r="AS174" i="1" a="1"/>
  <c r="AS174" i="1" s="1"/>
  <c r="AS149" i="1" a="1"/>
  <c r="AS149" i="1" s="1"/>
  <c r="AS111" i="1" a="1"/>
  <c r="AS111" i="1" s="1"/>
  <c r="AS28" i="1" a="1"/>
  <c r="AS28" i="1" s="1"/>
  <c r="AS787" i="1" a="1"/>
  <c r="AS787" i="1" s="1"/>
  <c r="AS805" i="1" a="1"/>
  <c r="AS805" i="1" s="1"/>
  <c r="AS679" i="1" a="1"/>
  <c r="AS679" i="1" s="1"/>
  <c r="AS662" i="1" a="1"/>
  <c r="AS662" i="1" s="1"/>
  <c r="AS274" i="1" a="1"/>
  <c r="AS274" i="1" s="1"/>
  <c r="AS893" i="1" a="1"/>
  <c r="AS893" i="1" s="1"/>
  <c r="AS958" i="1" a="1"/>
  <c r="AS958" i="1" s="1"/>
  <c r="AS475" i="1" a="1"/>
  <c r="AS475" i="1" s="1"/>
  <c r="AS349" i="1" a="1"/>
  <c r="AS349" i="1" s="1"/>
  <c r="AS921" i="1" a="1"/>
  <c r="AS921" i="1" s="1"/>
  <c r="AS495" i="1" a="1"/>
  <c r="AS495" i="1" s="1"/>
  <c r="AS778" i="1" a="1"/>
  <c r="AS778" i="1" s="1"/>
  <c r="AS983" i="1" a="1"/>
  <c r="AS983" i="1" s="1"/>
  <c r="AS554" i="1" a="1"/>
  <c r="AS554" i="1" s="1"/>
  <c r="AS810" i="1" a="1"/>
  <c r="AS810" i="1" s="1"/>
  <c r="AS843" i="1" a="1"/>
  <c r="AS843" i="1" s="1"/>
  <c r="AS747" i="1" a="1"/>
  <c r="AS747" i="1" s="1"/>
  <c r="AS45" i="1" a="1"/>
  <c r="AS45" i="1" s="1"/>
  <c r="AS874" i="1" a="1"/>
  <c r="AS874" i="1" s="1"/>
  <c r="AS442" i="1" a="1"/>
  <c r="AS442" i="1" s="1"/>
  <c r="AS212" i="1" a="1"/>
  <c r="AS212" i="1" s="1"/>
  <c r="AS474" i="1" a="1"/>
  <c r="AS474" i="1" s="1"/>
  <c r="AS277" i="1" a="1"/>
  <c r="AS277" i="1" s="1"/>
  <c r="AS877" i="1" a="1"/>
  <c r="AS877" i="1" s="1"/>
  <c r="AS753" i="1" a="1"/>
  <c r="AS753" i="1" s="1"/>
  <c r="AS351" i="1" a="1"/>
  <c r="AS351" i="1" s="1"/>
  <c r="AS785" i="1" a="1"/>
  <c r="AS785" i="1" s="1"/>
  <c r="AS413" i="1" a="1"/>
  <c r="AS413" i="1" s="1"/>
  <c r="AS952" i="1" a="1"/>
  <c r="AS952" i="1" s="1"/>
  <c r="AS799" i="1" a="1"/>
  <c r="AS799" i="1" s="1"/>
  <c r="AS352" i="1" a="1"/>
  <c r="AS352" i="1" s="1"/>
  <c r="AS257" i="1" a="1"/>
  <c r="AS257" i="1" s="1"/>
  <c r="AS993" i="1" a="1"/>
  <c r="AS993" i="1" s="1"/>
  <c r="AS53" i="1" a="1"/>
  <c r="AS53" i="1" s="1"/>
  <c r="AS336" i="1" a="1"/>
  <c r="AS336" i="1" s="1"/>
  <c r="AS786" i="1" a="1"/>
  <c r="AS786" i="1" s="1"/>
  <c r="AS530" i="1" a="1"/>
  <c r="AS530" i="1" s="1"/>
  <c r="AS115" i="1" a="1"/>
  <c r="AS115" i="1" s="1"/>
  <c r="AS177" i="1" a="1"/>
  <c r="AS177" i="1" s="1"/>
  <c r="AS686" i="1" a="1"/>
  <c r="AS686" i="1" s="1"/>
  <c r="AS127" i="1" a="1"/>
  <c r="AS127" i="1" s="1"/>
  <c r="AS124" i="1" a="1"/>
  <c r="AS124" i="1" s="1"/>
  <c r="AS485" i="1" a="1"/>
  <c r="AS485" i="1" s="1"/>
  <c r="AS782" i="1" a="1"/>
  <c r="AS782" i="1" s="1"/>
  <c r="AS555" i="1" a="1"/>
  <c r="AS555" i="1" s="1"/>
  <c r="AS340" i="1" a="1"/>
  <c r="AS340" i="1" s="1"/>
  <c r="AS526" i="1" a="1"/>
  <c r="AS526" i="1" s="1"/>
  <c r="AS583" i="1" a="1"/>
  <c r="AS583" i="1" s="1"/>
  <c r="AS694" i="1" a="1"/>
  <c r="AS694" i="1" s="1"/>
  <c r="AS273" i="1" a="1"/>
  <c r="AS273" i="1" s="1"/>
  <c r="AS50" i="1" a="1"/>
  <c r="AS50" i="1" s="1"/>
  <c r="AS972" i="1" a="1"/>
  <c r="AS972" i="1" s="1"/>
  <c r="AS995" i="1" a="1"/>
  <c r="AS995" i="1" s="1"/>
  <c r="AS398" i="1" a="1"/>
  <c r="AS398" i="1" s="1"/>
  <c r="AS78" i="1" a="1"/>
  <c r="AS78" i="1" s="1"/>
  <c r="AS902" i="1" a="1"/>
  <c r="AS902" i="1" s="1"/>
  <c r="AS597" i="1" a="1"/>
  <c r="AS597" i="1" s="1"/>
  <c r="AS653" i="1" a="1"/>
  <c r="AS653" i="1" s="1"/>
  <c r="AS445" i="1" a="1"/>
  <c r="AS445" i="1" s="1"/>
  <c r="AS372" i="1" a="1"/>
  <c r="AS372" i="1" s="1"/>
  <c r="AS355" i="1" a="1"/>
  <c r="AS355" i="1" s="1"/>
  <c r="AS75" i="1" a="1"/>
  <c r="AS75" i="1" s="1"/>
  <c r="AS895" i="1" a="1"/>
  <c r="AS895" i="1" s="1"/>
  <c r="AS713" i="1" a="1"/>
  <c r="AS713" i="1" s="1"/>
  <c r="AS30" i="1" a="1"/>
  <c r="AS30" i="1" s="1"/>
  <c r="AS811" i="1" a="1"/>
  <c r="AS811" i="1" s="1"/>
  <c r="AS225" i="1" a="1"/>
  <c r="AS225" i="1" s="1"/>
  <c r="AS971" i="1" a="1"/>
  <c r="AS971" i="1" s="1"/>
  <c r="AS236" i="1" a="1"/>
  <c r="AS236" i="1" s="1"/>
  <c r="AS244" i="1" a="1"/>
  <c r="AS244" i="1" s="1"/>
  <c r="AS687" i="1" a="1"/>
  <c r="AS687" i="1" s="1"/>
  <c r="AS667" i="1" a="1"/>
  <c r="AS667" i="1" s="1"/>
  <c r="AS134" i="1" a="1"/>
  <c r="AS134" i="1" s="1"/>
  <c r="AS553" i="1" a="1"/>
  <c r="AS553" i="1" s="1"/>
  <c r="AS146" i="1" a="1"/>
  <c r="AS146" i="1" s="1"/>
  <c r="AS671" i="1" a="1"/>
  <c r="AS671" i="1" s="1"/>
  <c r="AS339" i="1" a="1"/>
  <c r="AS339" i="1" s="1"/>
  <c r="AS797" i="1" a="1"/>
  <c r="AS797" i="1" s="1"/>
  <c r="AS408" i="1" a="1"/>
  <c r="AS408" i="1" s="1"/>
  <c r="AS456" i="1" a="1"/>
  <c r="AS456" i="1" s="1"/>
  <c r="AS540" i="1" a="1"/>
  <c r="AS540" i="1" s="1"/>
  <c r="AS716" i="1" a="1"/>
  <c r="AS716" i="1" s="1"/>
  <c r="AS263" i="1" a="1"/>
  <c r="AS263" i="1" s="1"/>
  <c r="AS361" i="1" a="1"/>
  <c r="AS361" i="1" s="1"/>
  <c r="AS604" i="1" a="1"/>
  <c r="AS604" i="1" s="1"/>
  <c r="AS400" i="1" a="1"/>
  <c r="AS400" i="1" s="1"/>
  <c r="AS453" i="1" a="1"/>
  <c r="AS453" i="1" s="1"/>
  <c r="AS734" i="1" a="1"/>
  <c r="AS734" i="1" s="1"/>
  <c r="AS326" i="1" a="1"/>
  <c r="AS326" i="1" s="1"/>
  <c r="AS730" i="1" a="1"/>
  <c r="AS730" i="1" s="1"/>
  <c r="AS584" i="1" a="1"/>
  <c r="AS584" i="1" s="1"/>
  <c r="AS989" i="1" a="1"/>
  <c r="AS989" i="1" s="1"/>
  <c r="AS450" i="1" a="1"/>
  <c r="AS450" i="1" s="1"/>
  <c r="AS248" i="1" a="1"/>
  <c r="AS248" i="1" s="1"/>
  <c r="AS746" i="1" a="1"/>
  <c r="AS746" i="1" s="1"/>
  <c r="AS476" i="1" a="1"/>
  <c r="AS476" i="1" s="1"/>
  <c r="AS167" i="1" a="1"/>
  <c r="AS167" i="1" s="1"/>
  <c r="AS88" i="1" a="1"/>
  <c r="AS88" i="1" s="1"/>
  <c r="AS303" i="1" a="1"/>
  <c r="AS303" i="1" s="1"/>
  <c r="AS169" i="1" a="1"/>
  <c r="AS169" i="1" s="1"/>
  <c r="AS259" i="1" a="1"/>
  <c r="AS259" i="1" s="1"/>
  <c r="AS172" i="1" a="1"/>
  <c r="AS172" i="1" s="1"/>
  <c r="AS927" i="1" a="1"/>
  <c r="AS927" i="1" s="1"/>
  <c r="AS343" i="1" a="1"/>
  <c r="AS343" i="1" s="1"/>
  <c r="AS242" i="1" a="1"/>
  <c r="AS242" i="1" s="1"/>
  <c r="AS510" i="1" a="1"/>
  <c r="AS510" i="1" s="1"/>
  <c r="AS499" i="1" a="1"/>
  <c r="AS499" i="1" s="1"/>
  <c r="AS851" i="1" a="1"/>
  <c r="AS851" i="1" s="1"/>
  <c r="AS341" i="1" a="1"/>
  <c r="AS341" i="1" s="1"/>
  <c r="AS823" i="1" a="1"/>
  <c r="AS823" i="1" s="1"/>
  <c r="AS756" i="1" a="1"/>
  <c r="AS756" i="1" s="1"/>
  <c r="AS957" i="1" a="1"/>
  <c r="AS957" i="1" s="1"/>
  <c r="AS437" i="1" a="1"/>
  <c r="AS437" i="1" s="1"/>
  <c r="AS863" i="1" a="1"/>
  <c r="AS863" i="1" s="1"/>
  <c r="AS910" i="1" a="1"/>
  <c r="AS910" i="1" s="1"/>
  <c r="AS492" i="1" a="1"/>
  <c r="AS492" i="1" s="1"/>
  <c r="AS193" i="1" a="1"/>
  <c r="AS193" i="1" s="1"/>
  <c r="AS898" i="1" a="1"/>
  <c r="AS898" i="1" s="1"/>
  <c r="AS731" i="1" a="1"/>
  <c r="AS731" i="1" s="1"/>
  <c r="AS140" i="1" a="1"/>
  <c r="AS140" i="1" s="1"/>
  <c r="AS582" i="1" a="1"/>
  <c r="AS582" i="1" s="1"/>
  <c r="AS984" i="1" a="1"/>
  <c r="AS984" i="1" s="1"/>
  <c r="AS171" i="1" a="1"/>
  <c r="AS171" i="1" s="1"/>
  <c r="AS448" i="1" a="1"/>
  <c r="AS448" i="1" s="1"/>
  <c r="AS680" i="1" a="1"/>
  <c r="AS680" i="1" s="1"/>
  <c r="AS714" i="1" a="1"/>
  <c r="AS714" i="1" s="1"/>
  <c r="AS725" i="1" a="1"/>
  <c r="AS725" i="1" s="1"/>
  <c r="AS538" i="1" a="1"/>
  <c r="AS538" i="1" s="1"/>
  <c r="AS14" i="1" a="1"/>
  <c r="AS14" i="1" s="1"/>
  <c r="AS732" i="1" a="1"/>
  <c r="AS732" i="1" s="1"/>
  <c r="AS469" i="1" a="1"/>
  <c r="AS469" i="1" s="1"/>
  <c r="AS311" i="1" a="1"/>
  <c r="AS311" i="1" s="1"/>
  <c r="AS472" i="1" a="1"/>
  <c r="AS472" i="1" s="1"/>
  <c r="AS49" i="1" a="1"/>
  <c r="AS49" i="1" s="1"/>
  <c r="AS258" i="1" a="1"/>
  <c r="AS258" i="1" s="1"/>
  <c r="AS439" i="1" a="1"/>
  <c r="AS439" i="1" s="1"/>
  <c r="AS607" i="1" a="1"/>
  <c r="AS607" i="1" s="1"/>
  <c r="AS314" i="1" a="1"/>
  <c r="AS314" i="1" s="1"/>
  <c r="AS204" i="1" a="1"/>
  <c r="AS204" i="1" s="1"/>
  <c r="AS881" i="1" a="1"/>
  <c r="AS881" i="1" s="1"/>
  <c r="AS175" i="1" a="1"/>
  <c r="AS175" i="1" s="1"/>
  <c r="AS394" i="1" a="1"/>
  <c r="AS394" i="1" s="1"/>
  <c r="AS812" i="1" a="1"/>
  <c r="AS812" i="1" s="1"/>
  <c r="AS18" i="1" a="1"/>
  <c r="AS18" i="1" s="1"/>
  <c r="AS831" i="1" a="1"/>
  <c r="AS831" i="1" s="1"/>
  <c r="AS601" i="1" a="1"/>
  <c r="AS601" i="1" s="1"/>
  <c r="AS561" i="1" a="1"/>
  <c r="AS561" i="1" s="1"/>
  <c r="AS962" i="1" a="1"/>
  <c r="AS962" i="1" s="1"/>
  <c r="AS937" i="1" a="1"/>
  <c r="AS937" i="1" s="1"/>
  <c r="AS934" i="1" a="1"/>
  <c r="AS934" i="1" s="1"/>
  <c r="AS56" i="1" a="1"/>
  <c r="AS56" i="1" s="1"/>
  <c r="AS390" i="1" a="1"/>
  <c r="AS390" i="1" s="1"/>
  <c r="AS867" i="1" a="1"/>
  <c r="AS867" i="1" s="1"/>
  <c r="AS318" i="1" a="1"/>
  <c r="AS318" i="1" s="1"/>
  <c r="AS537" i="1" a="1"/>
  <c r="AS537" i="1" s="1"/>
  <c r="AS980" i="1" a="1"/>
  <c r="AS980" i="1" s="1"/>
  <c r="AS505" i="1" a="1"/>
  <c r="AS505" i="1" s="1"/>
  <c r="AS133" i="1" a="1"/>
  <c r="AS133" i="1" s="1"/>
  <c r="AS806" i="1" a="1"/>
  <c r="AS806" i="1" s="1"/>
  <c r="AS307" i="1" a="1"/>
  <c r="AS307" i="1" s="1"/>
  <c r="AS502" i="1" a="1"/>
  <c r="AS502" i="1" s="1"/>
  <c r="AS117" i="1" a="1"/>
  <c r="AS117" i="1" s="1"/>
  <c r="AS903" i="1" a="1"/>
  <c r="AS903" i="1" s="1"/>
  <c r="AS350" i="1" a="1"/>
  <c r="AS350" i="1" s="1"/>
  <c r="AS954" i="1" a="1"/>
  <c r="AS954" i="1" s="1"/>
  <c r="AS591" i="1" a="1"/>
  <c r="AS591" i="1" s="1"/>
  <c r="AS826" i="1" a="1"/>
  <c r="AS826" i="1" s="1"/>
  <c r="AS517" i="1" a="1"/>
  <c r="AS517" i="1" s="1"/>
  <c r="AS619" i="1" a="1"/>
  <c r="AS619" i="1" s="1"/>
  <c r="AS992" i="1" a="1"/>
  <c r="AS992" i="1" s="1"/>
  <c r="AS85" i="1" a="1"/>
  <c r="AS85" i="1" s="1"/>
  <c r="AS849" i="1" a="1"/>
  <c r="AS849" i="1" s="1"/>
  <c r="AS164" i="1" a="1"/>
  <c r="AS164" i="1" s="1"/>
  <c r="AS118" i="1" a="1"/>
  <c r="AS118" i="1" s="1"/>
  <c r="AS552" i="1" a="1"/>
  <c r="AS552" i="1" s="1"/>
  <c r="AS961" i="1" a="1"/>
  <c r="AS961" i="1" s="1"/>
  <c r="AS544" i="1" a="1"/>
  <c r="AS544" i="1" s="1"/>
  <c r="AS912" i="1" a="1"/>
  <c r="AS912" i="1" s="1"/>
  <c r="AS90" i="1" a="1"/>
  <c r="AS90" i="1" s="1"/>
  <c r="AS790" i="1" a="1"/>
  <c r="AS790" i="1" s="1"/>
  <c r="AS950" i="1" a="1"/>
  <c r="AS950" i="1" s="1"/>
  <c r="AS595" i="1" a="1"/>
  <c r="AS595" i="1" s="1"/>
  <c r="AS334" i="1" a="1"/>
  <c r="AS334" i="1" s="1"/>
  <c r="AS739" i="1" a="1"/>
  <c r="AS739" i="1" s="1"/>
  <c r="AS835" i="1" a="1"/>
  <c r="AS835" i="1" s="1"/>
  <c r="AS368" i="1" a="1"/>
  <c r="AS368" i="1" s="1"/>
  <c r="AS52" i="1" a="1"/>
  <c r="AS52" i="1" s="1"/>
  <c r="AS79" i="1" a="1"/>
  <c r="AS79" i="1" s="1"/>
  <c r="AS982" i="1" a="1"/>
  <c r="AS982" i="1" s="1"/>
  <c r="AS209" i="1" a="1"/>
  <c r="AS209" i="1" s="1"/>
  <c r="AS519" i="1" a="1"/>
  <c r="AS519" i="1" s="1"/>
  <c r="AS822" i="1" a="1"/>
  <c r="AS822" i="1" s="1"/>
  <c r="AS399" i="1" a="1"/>
  <c r="AS399" i="1" s="1"/>
  <c r="AS985" i="1" a="1"/>
  <c r="AS985" i="1" s="1"/>
  <c r="AS709" i="1" a="1"/>
  <c r="AS709" i="1" s="1"/>
  <c r="AS919" i="1" a="1"/>
  <c r="AS919" i="1" s="1"/>
  <c r="AS938" i="1" a="1"/>
  <c r="AS938" i="1" s="1"/>
  <c r="AS17" i="1" a="1"/>
  <c r="AS17" i="1" s="1"/>
  <c r="AS945" i="1" a="1"/>
  <c r="AS945" i="1" s="1"/>
  <c r="AS207" i="1" a="1"/>
  <c r="AS207" i="1" s="1"/>
  <c r="AS438" i="1" a="1"/>
  <c r="AS438" i="1" s="1"/>
  <c r="AS386" i="1" a="1"/>
  <c r="AS386" i="1" s="1"/>
  <c r="AS627" i="1" a="1"/>
  <c r="AS627" i="1" s="1"/>
  <c r="AS455" i="1" a="1"/>
  <c r="AS455" i="1" s="1"/>
  <c r="AS735" i="1" a="1"/>
  <c r="AS735" i="1" s="1"/>
  <c r="AS218" i="1" a="1"/>
  <c r="AS218" i="1" s="1"/>
  <c r="AS12" i="1" a="1"/>
  <c r="AS12" i="1" s="1"/>
  <c r="AS508" i="1" a="1"/>
  <c r="AS508" i="1" s="1"/>
  <c r="AS347" i="1" a="1"/>
  <c r="AS347" i="1" s="1"/>
  <c r="AS470" i="1" a="1"/>
  <c r="AS470" i="1" s="1"/>
  <c r="AS579" i="1" a="1"/>
  <c r="AS579" i="1" s="1"/>
  <c r="AS67" i="1" a="1"/>
  <c r="AS67" i="1" s="1"/>
  <c r="AS585" i="1" a="1"/>
  <c r="AS585" i="1" s="1"/>
  <c r="AS158" i="1" a="1"/>
  <c r="AS158" i="1" s="1"/>
  <c r="AS9" i="1" a="1"/>
  <c r="AS9" i="1" s="1"/>
  <c r="AS395" i="1" a="1"/>
  <c r="AS395" i="1" s="1"/>
  <c r="AS855" i="1" a="1"/>
  <c r="AS855" i="1" s="1"/>
  <c r="AS22" i="1" a="1"/>
  <c r="AS22" i="1" s="1"/>
  <c r="AS960" i="1" a="1"/>
  <c r="AS960" i="1" s="1"/>
  <c r="AS931" i="1" a="1"/>
  <c r="AS931" i="1" s="1"/>
  <c r="AS122" i="1" a="1"/>
  <c r="AS122" i="1" s="1"/>
  <c r="AS708" i="1" a="1"/>
  <c r="AS708" i="1" s="1"/>
  <c r="AS415" i="1" a="1"/>
  <c r="AS415" i="1" s="1"/>
  <c r="AS68" i="1" a="1"/>
  <c r="AS68" i="1" s="1"/>
  <c r="AS749" i="1" a="1"/>
  <c r="AS749" i="1" s="1"/>
  <c r="AS226" i="1" a="1"/>
  <c r="AS226" i="1" s="1"/>
  <c r="AS783" i="1" a="1"/>
  <c r="AS783" i="1" s="1"/>
  <c r="AS841" i="1" a="1"/>
  <c r="AS841" i="1" s="1"/>
  <c r="AS600" i="1" a="1"/>
  <c r="AS600" i="1" s="1"/>
  <c r="AS868" i="1" a="1"/>
  <c r="AS868" i="1" s="1"/>
  <c r="AS663" i="1" a="1"/>
  <c r="AS663" i="1" s="1"/>
  <c r="AS529" i="1" a="1"/>
  <c r="AS529" i="1" s="1"/>
  <c r="AS40" i="1" a="1"/>
  <c r="AS40" i="1" s="1"/>
  <c r="AS672" i="1" a="1"/>
  <c r="AS672" i="1" s="1"/>
  <c r="AS563" i="1" a="1"/>
  <c r="AS563" i="1" s="1"/>
  <c r="AS711" i="1" a="1"/>
  <c r="AS711" i="1" s="1"/>
  <c r="AS19" i="1" a="1"/>
  <c r="AS19" i="1" s="1"/>
  <c r="AS965" i="1" a="1"/>
  <c r="AS965" i="1" s="1"/>
  <c r="AS388" i="1" a="1"/>
  <c r="AS388" i="1" s="1"/>
  <c r="AS598" i="1" a="1"/>
  <c r="AS598" i="1" s="1"/>
  <c r="AS206" i="1" a="1"/>
  <c r="AS206" i="1" s="1"/>
  <c r="AS964" i="1" a="1"/>
  <c r="AS964" i="1" s="1"/>
  <c r="AS859" i="1" a="1"/>
  <c r="AS859" i="1" s="1"/>
  <c r="AS501" i="1" a="1"/>
  <c r="AS501" i="1" s="1"/>
  <c r="AS61" i="1" a="1"/>
  <c r="AS61" i="1" s="1"/>
  <c r="AS620" i="1" a="1"/>
  <c r="AS620" i="1" s="1"/>
  <c r="AS531" i="1" a="1"/>
  <c r="AS531" i="1" s="1"/>
  <c r="AS76" i="1" a="1"/>
  <c r="AS76" i="1" s="1"/>
  <c r="AS4" i="1" a="1"/>
  <c r="AS4" i="1" s="1"/>
  <c r="AS682" i="1" a="1"/>
  <c r="AS682" i="1" s="1"/>
  <c r="AS860" i="1" a="1"/>
  <c r="AS860" i="1" s="1"/>
  <c r="AS473" i="1" a="1"/>
  <c r="AS473" i="1" s="1"/>
  <c r="AS435" i="1" a="1"/>
  <c r="AS435" i="1" s="1"/>
  <c r="AS210" i="1" a="1"/>
  <c r="AS210" i="1" s="1"/>
  <c r="AS914" i="1" a="1"/>
  <c r="AS914" i="1" s="1"/>
  <c r="AS178" i="1" a="1"/>
  <c r="AS178" i="1" s="1"/>
  <c r="AS869" i="1" a="1"/>
  <c r="AS869" i="1" s="1"/>
  <c r="AS159" i="1" a="1"/>
  <c r="AS159" i="1" s="1"/>
  <c r="AS113" i="1" a="1"/>
  <c r="AS113" i="1" s="1"/>
  <c r="AS909" i="1" a="1"/>
  <c r="AS909" i="1" s="1"/>
  <c r="AS154" i="1" a="1"/>
  <c r="AS154" i="1" s="1"/>
  <c r="AS32" i="1" a="1"/>
  <c r="AS32" i="1" s="1"/>
  <c r="AS650" i="1" a="1"/>
  <c r="AS650" i="1" s="1"/>
  <c r="AS42" i="1" a="1"/>
  <c r="AS42" i="1" s="1"/>
  <c r="AS513" i="1" a="1"/>
  <c r="AS513" i="1" s="1"/>
  <c r="AS37" i="1" a="1"/>
  <c r="AS37" i="1" s="1"/>
  <c r="AS72" i="1" a="1"/>
  <c r="AS72" i="1" s="1"/>
  <c r="AS477" i="1" a="1"/>
  <c r="AS477" i="1" s="1"/>
  <c r="AS876" i="1" a="1"/>
  <c r="AS876" i="1" s="1"/>
  <c r="AS407" i="1" a="1"/>
  <c r="AS407" i="1" s="1"/>
  <c r="AS183" i="1" a="1"/>
  <c r="AS183" i="1" s="1"/>
  <c r="AS891" i="1" a="1"/>
  <c r="AS891" i="1" s="1"/>
  <c r="AS918" i="1" a="1"/>
  <c r="AS918" i="1" s="1"/>
  <c r="AS973" i="1" a="1"/>
  <c r="AS973" i="1" s="1"/>
  <c r="AS478" i="1" a="1"/>
  <c r="AS478" i="1" s="1"/>
  <c r="AS941" i="1" a="1"/>
  <c r="AS941" i="1" s="1"/>
  <c r="AS147" i="1" a="1"/>
  <c r="AS147" i="1" s="1"/>
  <c r="AS452" i="1" a="1"/>
  <c r="AS452" i="1" s="1"/>
  <c r="AS198" i="1" a="1"/>
  <c r="AS198" i="1" s="1"/>
  <c r="AS20" i="1" a="1"/>
  <c r="AS20" i="1" s="1"/>
  <c r="AS189" i="1" a="1"/>
  <c r="AS189" i="1" s="1"/>
  <c r="AS401" i="1" a="1"/>
  <c r="AS401" i="1" s="1"/>
  <c r="AS416" i="1" a="1"/>
  <c r="AS416" i="1" s="1"/>
  <c r="AS54" i="1" a="1"/>
  <c r="AS54" i="1" s="1"/>
  <c r="AS887" i="1" a="1"/>
  <c r="AS887" i="1" s="1"/>
  <c r="AS108" i="1" a="1"/>
  <c r="AS108" i="1" s="1"/>
  <c r="AS312" i="1" a="1"/>
  <c r="AS312" i="1" s="1"/>
  <c r="AS511" i="1" a="1"/>
  <c r="AS511" i="1" s="1"/>
  <c r="AS721" i="1" a="1"/>
  <c r="AS721" i="1" s="1"/>
  <c r="AS664" i="1" a="1"/>
  <c r="AS664" i="1" s="1"/>
  <c r="AS844" i="1" a="1"/>
  <c r="AS844" i="1" s="1"/>
  <c r="AS837" i="1" a="1"/>
  <c r="AS837" i="1" s="1"/>
  <c r="AS3" i="1" a="1"/>
  <c r="AS3" i="1" s="1"/>
  <c r="AS322" i="1" a="1"/>
  <c r="AS322" i="1" s="1"/>
  <c r="AS325" i="1" a="1"/>
  <c r="AS325" i="1" s="1"/>
  <c r="AS292" i="1" a="1"/>
  <c r="AS292" i="1" s="1"/>
  <c r="AS461" i="1" a="1"/>
  <c r="AS461" i="1" s="1"/>
  <c r="AS532" i="1" a="1"/>
  <c r="AS532" i="1" s="1"/>
  <c r="AS264" i="1" a="1"/>
  <c r="AS264" i="1" s="1"/>
  <c r="AS426" i="1" a="1"/>
  <c r="AS426" i="1" s="1"/>
  <c r="AS105" i="1" a="1"/>
  <c r="AS105" i="1" s="1"/>
  <c r="AS796" i="1" a="1"/>
  <c r="AS796" i="1" s="1"/>
  <c r="AS397" i="1" a="1"/>
  <c r="AS397" i="1" s="1"/>
  <c r="AS926" i="1" a="1"/>
  <c r="AS926" i="1" s="1"/>
  <c r="AS82" i="1" a="1"/>
  <c r="AS82" i="1" s="1"/>
  <c r="AS13" i="1" a="1"/>
  <c r="AS13" i="1" s="1"/>
  <c r="AS594" i="1" a="1"/>
  <c r="AS594" i="1" s="1"/>
  <c r="AS142" i="1" a="1"/>
  <c r="AS142" i="1" s="1"/>
  <c r="AS95" i="1" a="1"/>
  <c r="AS95" i="1" s="1"/>
  <c r="AS500" i="1" a="1"/>
  <c r="AS500" i="1" s="1"/>
  <c r="AS97" i="1" a="1"/>
  <c r="AS97" i="1" s="1"/>
  <c r="AS360" i="1" a="1"/>
  <c r="AS360" i="1" s="1"/>
  <c r="AS573" i="1" a="1"/>
  <c r="AS573" i="1" s="1"/>
  <c r="AS872" i="1" a="1"/>
  <c r="AS872" i="1" s="1"/>
  <c r="AS752" i="1" a="1"/>
  <c r="AS752" i="1" s="1"/>
  <c r="AS125" i="1" a="1"/>
  <c r="AS125" i="1" s="1"/>
  <c r="AS533" i="1" a="1"/>
  <c r="AS533" i="1" s="1"/>
  <c r="AS374" i="1" a="1"/>
  <c r="AS374" i="1" s="1"/>
  <c r="AS484" i="1" a="1"/>
  <c r="AS484" i="1" s="1"/>
  <c r="AS807" i="1" a="1"/>
  <c r="AS807" i="1" s="1"/>
  <c r="AS953" i="1" a="1"/>
  <c r="AS953" i="1" s="1"/>
  <c r="AD219" i="1"/>
  <c r="AD878" i="1"/>
  <c r="AJ878" i="1" s="1"/>
  <c r="AD383" i="1"/>
  <c r="AE383" i="1" s="1"/>
  <c r="AV384" i="1" s="1"/>
  <c r="AE176" i="1"/>
  <c r="AK176" i="1"/>
  <c r="AJ176" i="1"/>
  <c r="AI176" i="1"/>
  <c r="AH176" i="1"/>
  <c r="AG176" i="1"/>
  <c r="AF176" i="1"/>
  <c r="AE471" i="1"/>
  <c r="AK471" i="1"/>
  <c r="AJ471" i="1"/>
  <c r="AI471" i="1"/>
  <c r="AH471" i="1"/>
  <c r="AG471" i="1"/>
  <c r="AF471" i="1"/>
  <c r="AE939" i="1"/>
  <c r="AK939" i="1"/>
  <c r="AJ939" i="1"/>
  <c r="AI939" i="1"/>
  <c r="AH939" i="1"/>
  <c r="AG939" i="1"/>
  <c r="AF939" i="1"/>
  <c r="AE580" i="1"/>
  <c r="AJ580" i="1"/>
  <c r="AK580" i="1"/>
  <c r="AI580" i="1"/>
  <c r="AG580" i="1"/>
  <c r="AH580" i="1"/>
  <c r="AF580" i="1"/>
  <c r="AE601" i="1"/>
  <c r="AK601" i="1"/>
  <c r="AJ601" i="1"/>
  <c r="AI601" i="1"/>
  <c r="AZ602" i="1" s="1"/>
  <c r="AH601" i="1"/>
  <c r="AY602" i="1" s="1"/>
  <c r="AF601" i="1"/>
  <c r="AG601" i="1"/>
  <c r="AE52" i="1"/>
  <c r="AJ52" i="1"/>
  <c r="AK52" i="1"/>
  <c r="AG52" i="1"/>
  <c r="AI52" i="1"/>
  <c r="AH52" i="1"/>
  <c r="AF52" i="1"/>
  <c r="AE336" i="1"/>
  <c r="AJ336" i="1"/>
  <c r="AK336" i="1"/>
  <c r="AI336" i="1"/>
  <c r="AH336" i="1"/>
  <c r="AF336" i="1"/>
  <c r="AG336" i="1"/>
  <c r="AE91" i="1"/>
  <c r="AK91" i="1"/>
  <c r="AJ91" i="1"/>
  <c r="AI91" i="1"/>
  <c r="AH91" i="1"/>
  <c r="AG91" i="1"/>
  <c r="AF91" i="1"/>
  <c r="AE715" i="1"/>
  <c r="AJ715" i="1"/>
  <c r="AK715" i="1"/>
  <c r="AH715" i="1"/>
  <c r="AI715" i="1"/>
  <c r="AF715" i="1"/>
  <c r="AG715" i="1"/>
  <c r="AE870" i="1"/>
  <c r="AV871" i="1" s="1"/>
  <c r="AK870" i="1"/>
  <c r="AJ870" i="1"/>
  <c r="AI870" i="1"/>
  <c r="AH870" i="1"/>
  <c r="AG870" i="1"/>
  <c r="AF870" i="1"/>
  <c r="AE645" i="1"/>
  <c r="AK645" i="1"/>
  <c r="AI645" i="1"/>
  <c r="AJ645" i="1"/>
  <c r="AH645" i="1"/>
  <c r="AG645" i="1"/>
  <c r="AF645" i="1"/>
  <c r="AE998" i="1"/>
  <c r="AK998" i="1"/>
  <c r="AI998" i="1"/>
  <c r="AZ999" i="1" s="1"/>
  <c r="AJ998" i="1"/>
  <c r="AH998" i="1"/>
  <c r="AG998" i="1"/>
  <c r="AF998" i="1"/>
  <c r="AE203" i="1"/>
  <c r="AK203" i="1"/>
  <c r="AJ203" i="1"/>
  <c r="AI203" i="1"/>
  <c r="AG203" i="1"/>
  <c r="AF203" i="1"/>
  <c r="AH203" i="1"/>
  <c r="AE826" i="1"/>
  <c r="AJ826" i="1"/>
  <c r="AK826" i="1"/>
  <c r="AI826" i="1"/>
  <c r="AG826" i="1"/>
  <c r="AX827" i="1" s="1"/>
  <c r="AF826" i="1"/>
  <c r="AW827" i="1" s="1"/>
  <c r="AH826" i="1"/>
  <c r="AE268" i="1"/>
  <c r="AJ268" i="1"/>
  <c r="AK268" i="1"/>
  <c r="AI268" i="1"/>
  <c r="AG268" i="1"/>
  <c r="AF268" i="1"/>
  <c r="AH268" i="1"/>
  <c r="AE239" i="1"/>
  <c r="AK239" i="1"/>
  <c r="AI239" i="1"/>
  <c r="AJ239" i="1"/>
  <c r="AH239" i="1"/>
  <c r="AF239" i="1"/>
  <c r="AG239" i="1"/>
  <c r="AE145" i="1"/>
  <c r="AK145" i="1"/>
  <c r="AJ145" i="1"/>
  <c r="AH145" i="1"/>
  <c r="AI145" i="1"/>
  <c r="AG145" i="1"/>
  <c r="AF145" i="1"/>
  <c r="AE950" i="1"/>
  <c r="AK950" i="1"/>
  <c r="AI950" i="1"/>
  <c r="AJ950" i="1"/>
  <c r="AH950" i="1"/>
  <c r="AG950" i="1"/>
  <c r="AF950" i="1"/>
  <c r="AE548" i="1"/>
  <c r="AK548" i="1"/>
  <c r="BB549" i="1" s="1"/>
  <c r="AJ548" i="1"/>
  <c r="AI548" i="1"/>
  <c r="AH548" i="1"/>
  <c r="AF548" i="1"/>
  <c r="AG548" i="1"/>
  <c r="AE566" i="1"/>
  <c r="AI566" i="1"/>
  <c r="AK566" i="1"/>
  <c r="AJ566" i="1"/>
  <c r="AG566" i="1"/>
  <c r="AH566" i="1"/>
  <c r="AF566" i="1"/>
  <c r="AE110" i="1"/>
  <c r="AJ110" i="1"/>
  <c r="AK110" i="1"/>
  <c r="AI110" i="1"/>
  <c r="AZ111" i="1" s="1"/>
  <c r="AH110" i="1"/>
  <c r="AG110" i="1"/>
  <c r="AF110" i="1"/>
  <c r="AE400" i="1"/>
  <c r="AK400" i="1"/>
  <c r="AI400" i="1"/>
  <c r="AH400" i="1"/>
  <c r="AJ400" i="1"/>
  <c r="AG400" i="1"/>
  <c r="AF400" i="1"/>
  <c r="AE357" i="1"/>
  <c r="AK357" i="1"/>
  <c r="AJ357" i="1"/>
  <c r="AI357" i="1"/>
  <c r="AG357" i="1"/>
  <c r="AF357" i="1"/>
  <c r="AH357" i="1"/>
  <c r="AE456" i="1"/>
  <c r="AK456" i="1"/>
  <c r="AJ456" i="1"/>
  <c r="AI456" i="1"/>
  <c r="AH456" i="1"/>
  <c r="AF456" i="1"/>
  <c r="AG456" i="1"/>
  <c r="AE974" i="1"/>
  <c r="AK974" i="1"/>
  <c r="AJ974" i="1"/>
  <c r="AI974" i="1"/>
  <c r="AH974" i="1"/>
  <c r="AF974" i="1"/>
  <c r="AW975" i="1" s="1"/>
  <c r="AG974" i="1"/>
  <c r="AE428" i="1"/>
  <c r="AV429" i="1" s="1"/>
  <c r="AK428" i="1"/>
  <c r="BB429" i="1" s="1"/>
  <c r="AJ428" i="1"/>
  <c r="AI428" i="1"/>
  <c r="AH428" i="1"/>
  <c r="AG428" i="1"/>
  <c r="AF428" i="1"/>
  <c r="AE705" i="1"/>
  <c r="AK705" i="1"/>
  <c r="AJ705" i="1"/>
  <c r="AI705" i="1"/>
  <c r="AH705" i="1"/>
  <c r="AG705" i="1"/>
  <c r="AF705" i="1"/>
  <c r="AE767" i="1"/>
  <c r="AK767" i="1"/>
  <c r="AJ767" i="1"/>
  <c r="AI767" i="1"/>
  <c r="AH767" i="1"/>
  <c r="AG767" i="1"/>
  <c r="AF767" i="1"/>
  <c r="AE519" i="1"/>
  <c r="AI519" i="1"/>
  <c r="AJ519" i="1"/>
  <c r="AK519" i="1"/>
  <c r="AH519" i="1"/>
  <c r="AG519" i="1"/>
  <c r="AF519" i="1"/>
  <c r="AE270" i="1"/>
  <c r="AK270" i="1"/>
  <c r="AI270" i="1"/>
  <c r="AH270" i="1"/>
  <c r="AJ270" i="1"/>
  <c r="AF270" i="1"/>
  <c r="AG270" i="1"/>
  <c r="AE258" i="1"/>
  <c r="AK258" i="1"/>
  <c r="AJ258" i="1"/>
  <c r="AI258" i="1"/>
  <c r="AH258" i="1"/>
  <c r="AF258" i="1"/>
  <c r="AG258" i="1"/>
  <c r="AE97" i="1"/>
  <c r="AJ97" i="1"/>
  <c r="AK97" i="1"/>
  <c r="AI97" i="1"/>
  <c r="AG97" i="1"/>
  <c r="AH97" i="1"/>
  <c r="AF97" i="1"/>
  <c r="AW98" i="1" s="1"/>
  <c r="AE235" i="1"/>
  <c r="AV236" i="1" s="1"/>
  <c r="AJ235" i="1"/>
  <c r="AH235" i="1"/>
  <c r="AK235" i="1"/>
  <c r="AI235" i="1"/>
  <c r="AF235" i="1"/>
  <c r="AG235" i="1"/>
  <c r="AE297" i="1"/>
  <c r="AK297" i="1"/>
  <c r="AI297" i="1"/>
  <c r="AJ297" i="1"/>
  <c r="AH297" i="1"/>
  <c r="AG297" i="1"/>
  <c r="AF297" i="1"/>
  <c r="AE485" i="1"/>
  <c r="AK485" i="1"/>
  <c r="BB486" i="1" s="1"/>
  <c r="AJ485" i="1"/>
  <c r="AI485" i="1"/>
  <c r="AG485" i="1"/>
  <c r="AH485" i="1"/>
  <c r="AY486" i="1" s="1"/>
  <c r="AF485" i="1"/>
  <c r="AE113" i="1"/>
  <c r="AK113" i="1"/>
  <c r="AJ113" i="1"/>
  <c r="AH113" i="1"/>
  <c r="AI113" i="1"/>
  <c r="AG113" i="1"/>
  <c r="AF113" i="1"/>
  <c r="AE612" i="1"/>
  <c r="AK612" i="1"/>
  <c r="AJ612" i="1"/>
  <c r="AI612" i="1"/>
  <c r="AZ613" i="1" s="1"/>
  <c r="AH612" i="1"/>
  <c r="AY613" i="1" s="1"/>
  <c r="AG612" i="1"/>
  <c r="AF612" i="1"/>
  <c r="AE452" i="1"/>
  <c r="AK452" i="1"/>
  <c r="AJ452" i="1"/>
  <c r="AH452" i="1"/>
  <c r="AI452" i="1"/>
  <c r="AG452" i="1"/>
  <c r="AF452" i="1"/>
  <c r="AE994" i="1"/>
  <c r="AK994" i="1"/>
  <c r="AJ994" i="1"/>
  <c r="AI994" i="1"/>
  <c r="AH994" i="1"/>
  <c r="AG994" i="1"/>
  <c r="AX995" i="1" s="1"/>
  <c r="AF994" i="1"/>
  <c r="AW995" i="1" s="1"/>
  <c r="AE348" i="1"/>
  <c r="AK348" i="1"/>
  <c r="AI348" i="1"/>
  <c r="AJ348" i="1"/>
  <c r="AG348" i="1"/>
  <c r="AF348" i="1"/>
  <c r="AH348" i="1"/>
  <c r="AE159" i="1"/>
  <c r="AK159" i="1"/>
  <c r="AJ159" i="1"/>
  <c r="AH159" i="1"/>
  <c r="AI159" i="1"/>
  <c r="AG159" i="1"/>
  <c r="AF159" i="1"/>
  <c r="AE623" i="1"/>
  <c r="AK623" i="1"/>
  <c r="AI623" i="1"/>
  <c r="AJ623" i="1"/>
  <c r="AF623" i="1"/>
  <c r="AH623" i="1"/>
  <c r="AG623" i="1"/>
  <c r="AE981" i="1"/>
  <c r="AK981" i="1"/>
  <c r="AJ981" i="1"/>
  <c r="AH981" i="1"/>
  <c r="AI981" i="1"/>
  <c r="AG981" i="1"/>
  <c r="AF981" i="1"/>
  <c r="AE938" i="1"/>
  <c r="AV939" i="1" s="1"/>
  <c r="AK938" i="1"/>
  <c r="AJ938" i="1"/>
  <c r="AI938" i="1"/>
  <c r="AZ939" i="1" s="1"/>
  <c r="AH938" i="1"/>
  <c r="AY939" i="1" s="1"/>
  <c r="AF938" i="1"/>
  <c r="AW939" i="1" s="1"/>
  <c r="AG938" i="1"/>
  <c r="AX939" i="1" s="1"/>
  <c r="AE745" i="1"/>
  <c r="AK745" i="1"/>
  <c r="AJ745" i="1"/>
  <c r="AI745" i="1"/>
  <c r="AH745" i="1"/>
  <c r="AG745" i="1"/>
  <c r="AF745" i="1"/>
  <c r="AE975" i="1"/>
  <c r="AK975" i="1"/>
  <c r="AJ975" i="1"/>
  <c r="AI975" i="1"/>
  <c r="AG975" i="1"/>
  <c r="AH975" i="1"/>
  <c r="AF975" i="1"/>
  <c r="AE760" i="1"/>
  <c r="AJ760" i="1"/>
  <c r="AI760" i="1"/>
  <c r="AK760" i="1"/>
  <c r="AH760" i="1"/>
  <c r="AG760" i="1"/>
  <c r="AF760" i="1"/>
  <c r="AE167" i="1"/>
  <c r="AJ167" i="1"/>
  <c r="AK167" i="1"/>
  <c r="AI167" i="1"/>
  <c r="AH167" i="1"/>
  <c r="AG167" i="1"/>
  <c r="AF167" i="1"/>
  <c r="AW168" i="1" s="1"/>
  <c r="AE189" i="1"/>
  <c r="AK189" i="1"/>
  <c r="AJ189" i="1"/>
  <c r="AI189" i="1"/>
  <c r="AH189" i="1"/>
  <c r="AG189" i="1"/>
  <c r="AF189" i="1"/>
  <c r="AE469" i="1"/>
  <c r="AJ469" i="1"/>
  <c r="AK469" i="1"/>
  <c r="AI469" i="1"/>
  <c r="AH469" i="1"/>
  <c r="AG469" i="1"/>
  <c r="AF469" i="1"/>
  <c r="AE388" i="1"/>
  <c r="AJ388" i="1"/>
  <c r="AK388" i="1"/>
  <c r="AI388" i="1"/>
  <c r="AH388" i="1"/>
  <c r="AF388" i="1"/>
  <c r="AG388" i="1"/>
  <c r="AE517" i="1"/>
  <c r="AK517" i="1"/>
  <c r="AJ517" i="1"/>
  <c r="AI517" i="1"/>
  <c r="AH517" i="1"/>
  <c r="AG517" i="1"/>
  <c r="AF517" i="1"/>
  <c r="AE356" i="1"/>
  <c r="AV357" i="1" s="1"/>
  <c r="AK356" i="1"/>
  <c r="BB357" i="1" s="1"/>
  <c r="AJ356" i="1"/>
  <c r="AI356" i="1"/>
  <c r="AZ357" i="1" s="1"/>
  <c r="AH356" i="1"/>
  <c r="AG356" i="1"/>
  <c r="AF356" i="1"/>
  <c r="AE636" i="1"/>
  <c r="AK636" i="1"/>
  <c r="AJ636" i="1"/>
  <c r="AI636" i="1"/>
  <c r="AG636" i="1"/>
  <c r="AH636" i="1"/>
  <c r="AF636" i="1"/>
  <c r="AE56" i="1"/>
  <c r="AK56" i="1"/>
  <c r="AJ56" i="1"/>
  <c r="AI56" i="1"/>
  <c r="AH56" i="1"/>
  <c r="AG56" i="1"/>
  <c r="AF56" i="1"/>
  <c r="AE100" i="1"/>
  <c r="AK100" i="1"/>
  <c r="AJ100" i="1"/>
  <c r="AI100" i="1"/>
  <c r="AH100" i="1"/>
  <c r="AF100" i="1"/>
  <c r="AG100" i="1"/>
  <c r="AE379" i="1"/>
  <c r="AK379" i="1"/>
  <c r="AJ379" i="1"/>
  <c r="AI379" i="1"/>
  <c r="AG379" i="1"/>
  <c r="AH379" i="1"/>
  <c r="AF379" i="1"/>
  <c r="AE964" i="1"/>
  <c r="AV965" i="1" s="1"/>
  <c r="AJ964" i="1"/>
  <c r="AK964" i="1"/>
  <c r="AI964" i="1"/>
  <c r="AH964" i="1"/>
  <c r="AG964" i="1"/>
  <c r="AF964" i="1"/>
  <c r="AE789" i="1"/>
  <c r="AK789" i="1"/>
  <c r="AJ789" i="1"/>
  <c r="AI789" i="1"/>
  <c r="AH789" i="1"/>
  <c r="AG789" i="1"/>
  <c r="AF789" i="1"/>
  <c r="AE614" i="1"/>
  <c r="AK614" i="1"/>
  <c r="AI614" i="1"/>
  <c r="AJ614" i="1"/>
  <c r="AF614" i="1"/>
  <c r="AH614" i="1"/>
  <c r="AG614" i="1"/>
  <c r="AE430" i="1"/>
  <c r="AK430" i="1"/>
  <c r="AJ430" i="1"/>
  <c r="AI430" i="1"/>
  <c r="AH430" i="1"/>
  <c r="AG430" i="1"/>
  <c r="AF430" i="1"/>
  <c r="AE441" i="1"/>
  <c r="AK441" i="1"/>
  <c r="AJ441" i="1"/>
  <c r="AI441" i="1"/>
  <c r="AG441" i="1"/>
  <c r="AX442" i="1" s="1"/>
  <c r="AH441" i="1"/>
  <c r="AY442" i="1" s="1"/>
  <c r="AF441" i="1"/>
  <c r="AE687" i="1"/>
  <c r="AK687" i="1"/>
  <c r="AI687" i="1"/>
  <c r="AJ687" i="1"/>
  <c r="AF687" i="1"/>
  <c r="AG687" i="1"/>
  <c r="AH687" i="1"/>
  <c r="AE140" i="1"/>
  <c r="AK140" i="1"/>
  <c r="AJ140" i="1"/>
  <c r="AI140" i="1"/>
  <c r="AH140" i="1"/>
  <c r="AG140" i="1"/>
  <c r="AF140" i="1"/>
  <c r="AW141" i="1" s="1"/>
  <c r="AE424" i="1"/>
  <c r="AK424" i="1"/>
  <c r="AJ424" i="1"/>
  <c r="AI424" i="1"/>
  <c r="AH424" i="1"/>
  <c r="AG424" i="1"/>
  <c r="AF424" i="1"/>
  <c r="AE402" i="1"/>
  <c r="AK402" i="1"/>
  <c r="AJ402" i="1"/>
  <c r="AI402" i="1"/>
  <c r="AH402" i="1"/>
  <c r="AG402" i="1"/>
  <c r="AF402" i="1"/>
  <c r="AE244" i="1"/>
  <c r="AK244" i="1"/>
  <c r="AJ244" i="1"/>
  <c r="AI244" i="1"/>
  <c r="AH244" i="1"/>
  <c r="AG244" i="1"/>
  <c r="AF244" i="1"/>
  <c r="AE692" i="1"/>
  <c r="AK692" i="1"/>
  <c r="AJ692" i="1"/>
  <c r="AI692" i="1"/>
  <c r="AH692" i="1"/>
  <c r="AG692" i="1"/>
  <c r="AF692" i="1"/>
  <c r="AE734" i="1"/>
  <c r="AK734" i="1"/>
  <c r="AJ734" i="1"/>
  <c r="AH734" i="1"/>
  <c r="AY735" i="1" s="1"/>
  <c r="AI734" i="1"/>
  <c r="AG734" i="1"/>
  <c r="AF734" i="1"/>
  <c r="AE443" i="1"/>
  <c r="AJ443" i="1"/>
  <c r="AK443" i="1"/>
  <c r="AI443" i="1"/>
  <c r="AH443" i="1"/>
  <c r="AG443" i="1"/>
  <c r="AF443" i="1"/>
  <c r="AE496" i="1"/>
  <c r="AJ496" i="1"/>
  <c r="AK496" i="1"/>
  <c r="AI496" i="1"/>
  <c r="AF496" i="1"/>
  <c r="AG496" i="1"/>
  <c r="AH496" i="1"/>
  <c r="AE359" i="1"/>
  <c r="AK359" i="1"/>
  <c r="AJ359" i="1"/>
  <c r="AI359" i="1"/>
  <c r="AH359" i="1"/>
  <c r="AG359" i="1"/>
  <c r="AF359" i="1"/>
  <c r="AW360" i="1" s="1"/>
  <c r="AE927" i="1"/>
  <c r="AK927" i="1"/>
  <c r="AJ927" i="1"/>
  <c r="AH927" i="1"/>
  <c r="AI927" i="1"/>
  <c r="AG927" i="1"/>
  <c r="AF927" i="1"/>
  <c r="AE360" i="1"/>
  <c r="AI360" i="1"/>
  <c r="AZ361" i="1" s="1"/>
  <c r="AK360" i="1"/>
  <c r="AJ360" i="1"/>
  <c r="AH360" i="1"/>
  <c r="AG360" i="1"/>
  <c r="AF360" i="1"/>
  <c r="AE783" i="1"/>
  <c r="AJ783" i="1"/>
  <c r="AK783" i="1"/>
  <c r="AI783" i="1"/>
  <c r="AH783" i="1"/>
  <c r="AG783" i="1"/>
  <c r="AF783" i="1"/>
  <c r="AE777" i="1"/>
  <c r="AV778" i="1" s="1"/>
  <c r="AK777" i="1"/>
  <c r="AJ777" i="1"/>
  <c r="AI777" i="1"/>
  <c r="AZ778" i="1" s="1"/>
  <c r="AG777" i="1"/>
  <c r="AH777" i="1"/>
  <c r="AF777" i="1"/>
  <c r="AW778" i="1" s="1"/>
  <c r="AE691" i="1"/>
  <c r="AV692" i="1" s="1"/>
  <c r="AK691" i="1"/>
  <c r="BB692" i="1" s="1"/>
  <c r="AI691" i="1"/>
  <c r="AZ692" i="1" s="1"/>
  <c r="AJ691" i="1"/>
  <c r="AH691" i="1"/>
  <c r="AY692" i="1" s="1"/>
  <c r="AF691" i="1"/>
  <c r="AG691" i="1"/>
  <c r="AX692" i="1" s="1"/>
  <c r="AE252" i="1"/>
  <c r="AK252" i="1"/>
  <c r="AJ252" i="1"/>
  <c r="AI252" i="1"/>
  <c r="AH252" i="1"/>
  <c r="AG252" i="1"/>
  <c r="AF252" i="1"/>
  <c r="AE537" i="1"/>
  <c r="AK537" i="1"/>
  <c r="AI537" i="1"/>
  <c r="AJ537" i="1"/>
  <c r="AH537" i="1"/>
  <c r="AG537" i="1"/>
  <c r="AF537" i="1"/>
  <c r="AE156" i="1"/>
  <c r="AK156" i="1"/>
  <c r="AJ156" i="1"/>
  <c r="AI156" i="1"/>
  <c r="AH156" i="1"/>
  <c r="AG156" i="1"/>
  <c r="AF156" i="1"/>
  <c r="AE439" i="1"/>
  <c r="AJ439" i="1"/>
  <c r="AK439" i="1"/>
  <c r="AI439" i="1"/>
  <c r="AH439" i="1"/>
  <c r="AG439" i="1"/>
  <c r="AF439" i="1"/>
  <c r="AE355" i="1"/>
  <c r="AK355" i="1"/>
  <c r="AJ355" i="1"/>
  <c r="AI355" i="1"/>
  <c r="AH355" i="1"/>
  <c r="AG355" i="1"/>
  <c r="AX356" i="1" s="1"/>
  <c r="AF355" i="1"/>
  <c r="AW356" i="1" s="1"/>
  <c r="AE58" i="1"/>
  <c r="AJ58" i="1"/>
  <c r="AK58" i="1"/>
  <c r="AH58" i="1"/>
  <c r="AI58" i="1"/>
  <c r="AF58" i="1"/>
  <c r="AG58" i="1"/>
  <c r="AE8" i="1"/>
  <c r="AK8" i="1"/>
  <c r="AJ8" i="1"/>
  <c r="AI8" i="1"/>
  <c r="AH8" i="1"/>
  <c r="AG8" i="1"/>
  <c r="AF8" i="1"/>
  <c r="AE233" i="1"/>
  <c r="AK233" i="1"/>
  <c r="AI233" i="1"/>
  <c r="AH233" i="1"/>
  <c r="AJ233" i="1"/>
  <c r="AG233" i="1"/>
  <c r="AF233" i="1"/>
  <c r="AE627" i="1"/>
  <c r="AK627" i="1"/>
  <c r="AI627" i="1"/>
  <c r="AJ627" i="1"/>
  <c r="AG627" i="1"/>
  <c r="AH627" i="1"/>
  <c r="AF627" i="1"/>
  <c r="AE68" i="1"/>
  <c r="AJ68" i="1"/>
  <c r="AK68" i="1"/>
  <c r="AI68" i="1"/>
  <c r="AH68" i="1"/>
  <c r="AG68" i="1"/>
  <c r="AX69" i="1" s="1"/>
  <c r="AF68" i="1"/>
  <c r="AE869" i="1"/>
  <c r="AK869" i="1"/>
  <c r="AI869" i="1"/>
  <c r="AZ870" i="1" s="1"/>
  <c r="AJ869" i="1"/>
  <c r="AH869" i="1"/>
  <c r="AY870" i="1" s="1"/>
  <c r="AG869" i="1"/>
  <c r="AX870" i="1" s="1"/>
  <c r="AF869" i="1"/>
  <c r="AW870" i="1" s="1"/>
  <c r="AE368" i="1"/>
  <c r="AK368" i="1"/>
  <c r="AJ368" i="1"/>
  <c r="AI368" i="1"/>
  <c r="AH368" i="1"/>
  <c r="AF368" i="1"/>
  <c r="AG368" i="1"/>
  <c r="AE854" i="1"/>
  <c r="AV855" i="1" s="1"/>
  <c r="AI854" i="1"/>
  <c r="AZ855" i="1" s="1"/>
  <c r="AJ854" i="1"/>
  <c r="AK854" i="1"/>
  <c r="AH854" i="1"/>
  <c r="AF854" i="1"/>
  <c r="AG854" i="1"/>
  <c r="AE916" i="1"/>
  <c r="AJ916" i="1"/>
  <c r="AK916" i="1"/>
  <c r="AI916" i="1"/>
  <c r="AH916" i="1"/>
  <c r="AG916" i="1"/>
  <c r="AF916" i="1"/>
  <c r="AE568" i="1"/>
  <c r="AK568" i="1"/>
  <c r="AJ568" i="1"/>
  <c r="AI568" i="1"/>
  <c r="AZ569" i="1" s="1"/>
  <c r="AG568" i="1"/>
  <c r="AF568" i="1"/>
  <c r="AH568" i="1"/>
  <c r="AE486" i="1"/>
  <c r="AK486" i="1"/>
  <c r="AJ486" i="1"/>
  <c r="AI486" i="1"/>
  <c r="AH486" i="1"/>
  <c r="AG486" i="1"/>
  <c r="AF486" i="1"/>
  <c r="AE925" i="1"/>
  <c r="AK925" i="1"/>
  <c r="AJ925" i="1"/>
  <c r="AI925" i="1"/>
  <c r="AH925" i="1"/>
  <c r="AG925" i="1"/>
  <c r="AX926" i="1" s="1"/>
  <c r="AF925" i="1"/>
  <c r="AE342" i="1"/>
  <c r="AK342" i="1"/>
  <c r="AJ342" i="1"/>
  <c r="AI342" i="1"/>
  <c r="AH342" i="1"/>
  <c r="AG342" i="1"/>
  <c r="AF342" i="1"/>
  <c r="AE708" i="1"/>
  <c r="AK708" i="1"/>
  <c r="AJ708" i="1"/>
  <c r="AI708" i="1"/>
  <c r="AH708" i="1"/>
  <c r="AG708" i="1"/>
  <c r="AF708" i="1"/>
  <c r="AW709" i="1" s="1"/>
  <c r="AE528" i="1"/>
  <c r="AV529" i="1" s="1"/>
  <c r="AK528" i="1"/>
  <c r="AJ528" i="1"/>
  <c r="AI528" i="1"/>
  <c r="AH528" i="1"/>
  <c r="AF528" i="1"/>
  <c r="AG528" i="1"/>
  <c r="AE289" i="1"/>
  <c r="AK289" i="1"/>
  <c r="AI289" i="1"/>
  <c r="AJ289" i="1"/>
  <c r="AH289" i="1"/>
  <c r="AG289" i="1"/>
  <c r="AF289" i="1"/>
  <c r="AE660" i="1"/>
  <c r="AK660" i="1"/>
  <c r="BB661" i="1" s="1"/>
  <c r="AJ660" i="1"/>
  <c r="AI660" i="1"/>
  <c r="AH660" i="1"/>
  <c r="AF660" i="1"/>
  <c r="AG660" i="1"/>
  <c r="AE265" i="1"/>
  <c r="AJ265" i="1"/>
  <c r="AK265" i="1"/>
  <c r="AI265" i="1"/>
  <c r="AH265" i="1"/>
  <c r="AG265" i="1"/>
  <c r="AF265" i="1"/>
  <c r="AE918" i="1"/>
  <c r="AJ918" i="1"/>
  <c r="AK918" i="1"/>
  <c r="AI918" i="1"/>
  <c r="AZ919" i="1" s="1"/>
  <c r="AH918" i="1"/>
  <c r="AY919" i="1" s="1"/>
  <c r="AF918" i="1"/>
  <c r="AG918" i="1"/>
  <c r="AE1001" i="1"/>
  <c r="AJ1001" i="1"/>
  <c r="AQ1001" i="1" s="1"/>
  <c r="AK1001" i="1"/>
  <c r="AI1001" i="1"/>
  <c r="AG1001" i="1"/>
  <c r="AH1001" i="1"/>
  <c r="AF1001" i="1"/>
  <c r="AE122" i="1"/>
  <c r="AK122" i="1"/>
  <c r="AJ122" i="1"/>
  <c r="AI122" i="1"/>
  <c r="AH122" i="1"/>
  <c r="AG122" i="1"/>
  <c r="AF122" i="1"/>
  <c r="AW123" i="1" s="1"/>
  <c r="AE260" i="1"/>
  <c r="AK260" i="1"/>
  <c r="AI260" i="1"/>
  <c r="AJ260" i="1"/>
  <c r="AG260" i="1"/>
  <c r="AH260" i="1"/>
  <c r="AF260" i="1"/>
  <c r="AE703" i="1"/>
  <c r="AJ703" i="1"/>
  <c r="AK703" i="1"/>
  <c r="AI703" i="1"/>
  <c r="AH703" i="1"/>
  <c r="AG703" i="1"/>
  <c r="AF703" i="1"/>
  <c r="AE602" i="1"/>
  <c r="AK602" i="1"/>
  <c r="AJ602" i="1"/>
  <c r="AH602" i="1"/>
  <c r="AI602" i="1"/>
  <c r="AG602" i="1"/>
  <c r="AF602" i="1"/>
  <c r="AE47" i="1"/>
  <c r="AJ47" i="1"/>
  <c r="AK47" i="1"/>
  <c r="AI47" i="1"/>
  <c r="AH47" i="1"/>
  <c r="AG47" i="1"/>
  <c r="AF47" i="1"/>
  <c r="AE371" i="1"/>
  <c r="AK371" i="1"/>
  <c r="AJ371" i="1"/>
  <c r="AI371" i="1"/>
  <c r="AH371" i="1"/>
  <c r="AG371" i="1"/>
  <c r="AF371" i="1"/>
  <c r="AE434" i="1"/>
  <c r="AK434" i="1"/>
  <c r="AJ434" i="1"/>
  <c r="AI434" i="1"/>
  <c r="AH434" i="1"/>
  <c r="AG434" i="1"/>
  <c r="AF434" i="1"/>
  <c r="AE280" i="1"/>
  <c r="AK280" i="1"/>
  <c r="AJ280" i="1"/>
  <c r="AI280" i="1"/>
  <c r="AH280" i="1"/>
  <c r="AG280" i="1"/>
  <c r="AX281" i="1" s="1"/>
  <c r="AF280" i="1"/>
  <c r="AE292" i="1"/>
  <c r="AK292" i="1"/>
  <c r="AJ292" i="1"/>
  <c r="AI292" i="1"/>
  <c r="AG292" i="1"/>
  <c r="AH292" i="1"/>
  <c r="AF292" i="1"/>
  <c r="AE57" i="1"/>
  <c r="AK57" i="1"/>
  <c r="AJ57" i="1"/>
  <c r="AI57" i="1"/>
  <c r="AZ58" i="1" s="1"/>
  <c r="AH57" i="1"/>
  <c r="AY58" i="1" s="1"/>
  <c r="AF57" i="1"/>
  <c r="AG57" i="1"/>
  <c r="AX58" i="1" s="1"/>
  <c r="AE533" i="1"/>
  <c r="AV534" i="1" s="1"/>
  <c r="AK533" i="1"/>
  <c r="AJ533" i="1"/>
  <c r="AI533" i="1"/>
  <c r="AH533" i="1"/>
  <c r="AF533" i="1"/>
  <c r="AG533" i="1"/>
  <c r="AE347" i="1"/>
  <c r="AV348" i="1" s="1"/>
  <c r="AJ347" i="1"/>
  <c r="AK347" i="1"/>
  <c r="BB348" i="1" s="1"/>
  <c r="AI347" i="1"/>
  <c r="AZ348" i="1" s="1"/>
  <c r="AH347" i="1"/>
  <c r="AG347" i="1"/>
  <c r="AX348" i="1" s="1"/>
  <c r="AF347" i="1"/>
  <c r="AW348" i="1" s="1"/>
  <c r="AE838" i="1"/>
  <c r="AK838" i="1"/>
  <c r="AJ838" i="1"/>
  <c r="AI838" i="1"/>
  <c r="AH838" i="1"/>
  <c r="AG838" i="1"/>
  <c r="AF838" i="1"/>
  <c r="AE54" i="1"/>
  <c r="AI54" i="1"/>
  <c r="AH54" i="1"/>
  <c r="AK54" i="1"/>
  <c r="AJ54" i="1"/>
  <c r="AG54" i="1"/>
  <c r="AF54" i="1"/>
  <c r="AE827" i="1"/>
  <c r="AJ827" i="1"/>
  <c r="AK827" i="1"/>
  <c r="AH827" i="1"/>
  <c r="AG827" i="1"/>
  <c r="AI827" i="1"/>
  <c r="AF827" i="1"/>
  <c r="AE205" i="1"/>
  <c r="AK205" i="1"/>
  <c r="AJ205" i="1"/>
  <c r="AH205" i="1"/>
  <c r="AI205" i="1"/>
  <c r="AG205" i="1"/>
  <c r="AF205" i="1"/>
  <c r="AE959" i="1"/>
  <c r="AK959" i="1"/>
  <c r="AJ959" i="1"/>
  <c r="AI959" i="1"/>
  <c r="AH959" i="1"/>
  <c r="AF959" i="1"/>
  <c r="AW960" i="1" s="1"/>
  <c r="AG959" i="1"/>
  <c r="AX960" i="1" s="1"/>
  <c r="AE778" i="1"/>
  <c r="AJ778" i="1"/>
  <c r="AK778" i="1"/>
  <c r="AG778" i="1"/>
  <c r="AH778" i="1"/>
  <c r="AI778" i="1"/>
  <c r="AF778" i="1"/>
  <c r="AE818" i="1"/>
  <c r="AK818" i="1"/>
  <c r="AJ818" i="1"/>
  <c r="AI818" i="1"/>
  <c r="AH818" i="1"/>
  <c r="AF818" i="1"/>
  <c r="AG818" i="1"/>
  <c r="AE874" i="1"/>
  <c r="AK874" i="1"/>
  <c r="AI874" i="1"/>
  <c r="AH874" i="1"/>
  <c r="AF874" i="1"/>
  <c r="AJ874" i="1"/>
  <c r="AG874" i="1"/>
  <c r="AE473" i="1"/>
  <c r="AK473" i="1"/>
  <c r="AJ473" i="1"/>
  <c r="AI473" i="1"/>
  <c r="AH473" i="1"/>
  <c r="AG473" i="1"/>
  <c r="AF473" i="1"/>
  <c r="AE575" i="1"/>
  <c r="AK575" i="1"/>
  <c r="AJ575" i="1"/>
  <c r="AI575" i="1"/>
  <c r="AZ576" i="1" s="1"/>
  <c r="AH575" i="1"/>
  <c r="AG575" i="1"/>
  <c r="AF575" i="1"/>
  <c r="AE302" i="1"/>
  <c r="AK302" i="1"/>
  <c r="AH302" i="1"/>
  <c r="AJ302" i="1"/>
  <c r="AG302" i="1"/>
  <c r="AI302" i="1"/>
  <c r="AF302" i="1"/>
  <c r="AE362" i="1"/>
  <c r="AK362" i="1"/>
  <c r="AJ362" i="1"/>
  <c r="AI362" i="1"/>
  <c r="AG362" i="1"/>
  <c r="AX363" i="1" s="1"/>
  <c r="AF362" i="1"/>
  <c r="AW363" i="1" s="1"/>
  <c r="AH362" i="1"/>
  <c r="AE447" i="1"/>
  <c r="AK447" i="1"/>
  <c r="AJ447" i="1"/>
  <c r="AI447" i="1"/>
  <c r="AH447" i="1"/>
  <c r="AF447" i="1"/>
  <c r="AG447" i="1"/>
  <c r="AE756" i="1"/>
  <c r="AJ756" i="1"/>
  <c r="AI756" i="1"/>
  <c r="AK756" i="1"/>
  <c r="AH756" i="1"/>
  <c r="AF756" i="1"/>
  <c r="AG756" i="1"/>
  <c r="AX757" i="1" s="1"/>
  <c r="AE475" i="1"/>
  <c r="AK475" i="1"/>
  <c r="AH475" i="1"/>
  <c r="AI475" i="1"/>
  <c r="AJ475" i="1"/>
  <c r="AG475" i="1"/>
  <c r="AF475" i="1"/>
  <c r="AE326" i="1"/>
  <c r="AJ326" i="1"/>
  <c r="AK326" i="1"/>
  <c r="AH326" i="1"/>
  <c r="AI326" i="1"/>
  <c r="AG326" i="1"/>
  <c r="AF326" i="1"/>
  <c r="AE799" i="1"/>
  <c r="AK799" i="1"/>
  <c r="AJ799" i="1"/>
  <c r="AI799" i="1"/>
  <c r="AG799" i="1"/>
  <c r="AH799" i="1"/>
  <c r="AF799" i="1"/>
  <c r="AE552" i="1"/>
  <c r="AJ552" i="1"/>
  <c r="AI552" i="1"/>
  <c r="AK552" i="1"/>
  <c r="AH552" i="1"/>
  <c r="AG552" i="1"/>
  <c r="AF552" i="1"/>
  <c r="AE945" i="1"/>
  <c r="AK945" i="1"/>
  <c r="AJ945" i="1"/>
  <c r="AH945" i="1"/>
  <c r="AI945" i="1"/>
  <c r="AG945" i="1"/>
  <c r="AF945" i="1"/>
  <c r="AE676" i="1"/>
  <c r="AK676" i="1"/>
  <c r="AJ676" i="1"/>
  <c r="AI676" i="1"/>
  <c r="AG676" i="1"/>
  <c r="AF676" i="1"/>
  <c r="AH676" i="1"/>
  <c r="AE461" i="1"/>
  <c r="AK461" i="1"/>
  <c r="AJ461" i="1"/>
  <c r="AI461" i="1"/>
  <c r="AH461" i="1"/>
  <c r="AF461" i="1"/>
  <c r="AG461" i="1"/>
  <c r="AE546" i="1"/>
  <c r="AJ546" i="1"/>
  <c r="AK546" i="1"/>
  <c r="AH546" i="1"/>
  <c r="AI546" i="1"/>
  <c r="AF546" i="1"/>
  <c r="AG546" i="1"/>
  <c r="AE29" i="1"/>
  <c r="AJ29" i="1"/>
  <c r="AK29" i="1"/>
  <c r="AI29" i="1"/>
  <c r="AH29" i="1"/>
  <c r="AG29" i="1"/>
  <c r="AF29" i="1"/>
  <c r="AE366" i="1"/>
  <c r="AV367" i="1" s="1"/>
  <c r="AI366" i="1"/>
  <c r="AZ367" i="1" s="1"/>
  <c r="AK366" i="1"/>
  <c r="AH366" i="1"/>
  <c r="AJ366" i="1"/>
  <c r="AG366" i="1"/>
  <c r="AF366" i="1"/>
  <c r="AE913" i="1"/>
  <c r="AK913" i="1"/>
  <c r="AJ913" i="1"/>
  <c r="AI913" i="1"/>
  <c r="AH913" i="1"/>
  <c r="AF913" i="1"/>
  <c r="AG913" i="1"/>
  <c r="AE468" i="1"/>
  <c r="AV469" i="1" s="1"/>
  <c r="AK468" i="1"/>
  <c r="BB469" i="1" s="1"/>
  <c r="AJ468" i="1"/>
  <c r="AH468" i="1"/>
  <c r="AY469" i="1" s="1"/>
  <c r="AI468" i="1"/>
  <c r="AG468" i="1"/>
  <c r="AX469" i="1" s="1"/>
  <c r="AF468" i="1"/>
  <c r="AW469" i="1" s="1"/>
  <c r="AE406" i="1"/>
  <c r="AJ406" i="1"/>
  <c r="AK406" i="1"/>
  <c r="AI406" i="1"/>
  <c r="AH406" i="1"/>
  <c r="AG406" i="1"/>
  <c r="AF406" i="1"/>
  <c r="AE744" i="1"/>
  <c r="AV745" i="1" s="1"/>
  <c r="AK744" i="1"/>
  <c r="BB745" i="1" s="1"/>
  <c r="AJ744" i="1"/>
  <c r="AI744" i="1"/>
  <c r="AZ745" i="1" s="1"/>
  <c r="AF744" i="1"/>
  <c r="AW745" i="1" s="1"/>
  <c r="AH744" i="1"/>
  <c r="AY745" i="1" s="1"/>
  <c r="AG744" i="1"/>
  <c r="AX745" i="1" s="1"/>
  <c r="AE638" i="1"/>
  <c r="AJ638" i="1"/>
  <c r="AK638" i="1"/>
  <c r="AH638" i="1"/>
  <c r="AG638" i="1"/>
  <c r="AI638" i="1"/>
  <c r="AF638" i="1"/>
  <c r="AE60" i="1"/>
  <c r="AJ60" i="1"/>
  <c r="AK60" i="1"/>
  <c r="AH60" i="1"/>
  <c r="AI60" i="1"/>
  <c r="AF60" i="1"/>
  <c r="AG60" i="1"/>
  <c r="AX61" i="1" s="1"/>
  <c r="AE880" i="1"/>
  <c r="AV881" i="1" s="1"/>
  <c r="AK880" i="1"/>
  <c r="AI880" i="1"/>
  <c r="AJ880" i="1"/>
  <c r="AH880" i="1"/>
  <c r="AG880" i="1"/>
  <c r="AF880" i="1"/>
  <c r="AE138" i="1"/>
  <c r="AK138" i="1"/>
  <c r="AJ138" i="1"/>
  <c r="AH138" i="1"/>
  <c r="AI138" i="1"/>
  <c r="AG138" i="1"/>
  <c r="AF138" i="1"/>
  <c r="AE168" i="1"/>
  <c r="AJ168" i="1"/>
  <c r="AK168" i="1"/>
  <c r="BB169" i="1" s="1"/>
  <c r="AI168" i="1"/>
  <c r="AH168" i="1"/>
  <c r="AG168" i="1"/>
  <c r="AF168" i="1"/>
  <c r="AE386" i="1"/>
  <c r="AK386" i="1"/>
  <c r="AJ386" i="1"/>
  <c r="AI386" i="1"/>
  <c r="AG386" i="1"/>
  <c r="AH386" i="1"/>
  <c r="AF386" i="1"/>
  <c r="AE43" i="1"/>
  <c r="AK43" i="1"/>
  <c r="AJ43" i="1"/>
  <c r="AI43" i="1"/>
  <c r="AZ44" i="1" s="1"/>
  <c r="AG43" i="1"/>
  <c r="AX44" i="1" s="1"/>
  <c r="AH43" i="1"/>
  <c r="AF43" i="1"/>
  <c r="AE640" i="1"/>
  <c r="AV641" i="1" s="1"/>
  <c r="AJ640" i="1"/>
  <c r="AK640" i="1"/>
  <c r="AI640" i="1"/>
  <c r="AG640" i="1"/>
  <c r="AH640" i="1"/>
  <c r="AF640" i="1"/>
  <c r="AE78" i="1"/>
  <c r="AK78" i="1"/>
  <c r="AI78" i="1"/>
  <c r="AJ78" i="1"/>
  <c r="AH78" i="1"/>
  <c r="AF78" i="1"/>
  <c r="AG78" i="1"/>
  <c r="AX79" i="1" s="1"/>
  <c r="AE987" i="1"/>
  <c r="AK987" i="1"/>
  <c r="AJ987" i="1"/>
  <c r="AI987" i="1"/>
  <c r="AG987" i="1"/>
  <c r="AH987" i="1"/>
  <c r="AF987" i="1"/>
  <c r="AE303" i="1"/>
  <c r="AK303" i="1"/>
  <c r="AI303" i="1"/>
  <c r="AJ303" i="1"/>
  <c r="AG303" i="1"/>
  <c r="AH303" i="1"/>
  <c r="AF303" i="1"/>
  <c r="AE725" i="1"/>
  <c r="AK725" i="1"/>
  <c r="AJ725" i="1"/>
  <c r="AI725" i="1"/>
  <c r="AH725" i="1"/>
  <c r="AG725" i="1"/>
  <c r="AF725" i="1"/>
  <c r="AE316" i="1"/>
  <c r="AK316" i="1"/>
  <c r="AI316" i="1"/>
  <c r="AJ316" i="1"/>
  <c r="AH316" i="1"/>
  <c r="AG316" i="1"/>
  <c r="AF316" i="1"/>
  <c r="AE273" i="1"/>
  <c r="AJ273" i="1"/>
  <c r="AK273" i="1"/>
  <c r="AI273" i="1"/>
  <c r="AZ274" i="1" s="1"/>
  <c r="AH273" i="1"/>
  <c r="AG273" i="1"/>
  <c r="AF273" i="1"/>
  <c r="AE893" i="1"/>
  <c r="AK893" i="1"/>
  <c r="AJ893" i="1"/>
  <c r="AG893" i="1"/>
  <c r="AI893" i="1"/>
  <c r="AF893" i="1"/>
  <c r="AH893" i="1"/>
  <c r="AE835" i="1"/>
  <c r="AJ835" i="1"/>
  <c r="AK835" i="1"/>
  <c r="AI835" i="1"/>
  <c r="AH835" i="1"/>
  <c r="AY836" i="1" s="1"/>
  <c r="AF835" i="1"/>
  <c r="AW836" i="1" s="1"/>
  <c r="AG835" i="1"/>
  <c r="AE669" i="1"/>
  <c r="AK669" i="1"/>
  <c r="BB670" i="1" s="1"/>
  <c r="AI669" i="1"/>
  <c r="AJ669" i="1"/>
  <c r="AH669" i="1"/>
  <c r="AF669" i="1"/>
  <c r="AG669" i="1"/>
  <c r="AE683" i="1"/>
  <c r="AK683" i="1"/>
  <c r="AJ683" i="1"/>
  <c r="AI683" i="1"/>
  <c r="AH683" i="1"/>
  <c r="AG683" i="1"/>
  <c r="AF683" i="1"/>
  <c r="AE177" i="1"/>
  <c r="AV178" i="1" s="1"/>
  <c r="AK177" i="1"/>
  <c r="AJ177" i="1"/>
  <c r="AI177" i="1"/>
  <c r="AH177" i="1"/>
  <c r="AG177" i="1"/>
  <c r="AF177" i="1"/>
  <c r="AE962" i="1"/>
  <c r="AK962" i="1"/>
  <c r="AJ962" i="1"/>
  <c r="AI962" i="1"/>
  <c r="AH962" i="1"/>
  <c r="AG962" i="1"/>
  <c r="AF962" i="1"/>
  <c r="AE234" i="1"/>
  <c r="AK234" i="1"/>
  <c r="BB235" i="1" s="1"/>
  <c r="AI234" i="1"/>
  <c r="AZ235" i="1" s="1"/>
  <c r="AJ234" i="1"/>
  <c r="AH234" i="1"/>
  <c r="AF234" i="1"/>
  <c r="AW235" i="1" s="1"/>
  <c r="AG234" i="1"/>
  <c r="AX235" i="1" s="1"/>
  <c r="AE193" i="1"/>
  <c r="AJ193" i="1"/>
  <c r="AI193" i="1"/>
  <c r="AK193" i="1"/>
  <c r="AH193" i="1"/>
  <c r="AG193" i="1"/>
  <c r="AF193" i="1"/>
  <c r="AE861" i="1"/>
  <c r="AK861" i="1"/>
  <c r="AJ861" i="1"/>
  <c r="AI861" i="1"/>
  <c r="AZ862" i="1" s="1"/>
  <c r="AH861" i="1"/>
  <c r="AY862" i="1" s="1"/>
  <c r="AG861" i="1"/>
  <c r="AF861" i="1"/>
  <c r="AE859" i="1"/>
  <c r="AK859" i="1"/>
  <c r="AJ859" i="1"/>
  <c r="AI859" i="1"/>
  <c r="AH859" i="1"/>
  <c r="AG859" i="1"/>
  <c r="AF859" i="1"/>
  <c r="AE809" i="1"/>
  <c r="AK809" i="1"/>
  <c r="AJ809" i="1"/>
  <c r="AI809" i="1"/>
  <c r="AH809" i="1"/>
  <c r="AF809" i="1"/>
  <c r="AG809" i="1"/>
  <c r="AX810" i="1" s="1"/>
  <c r="AE132" i="1"/>
  <c r="AJ132" i="1"/>
  <c r="AI132" i="1"/>
  <c r="AK132" i="1"/>
  <c r="AH132" i="1"/>
  <c r="AG132" i="1"/>
  <c r="AF132" i="1"/>
  <c r="AE641" i="1"/>
  <c r="AK641" i="1"/>
  <c r="AJ641" i="1"/>
  <c r="AI641" i="1"/>
  <c r="AH641" i="1"/>
  <c r="AF641" i="1"/>
  <c r="AG641" i="1"/>
  <c r="AE674" i="1"/>
  <c r="AJ674" i="1"/>
  <c r="AK674" i="1"/>
  <c r="AI674" i="1"/>
  <c r="AH674" i="1"/>
  <c r="AF674" i="1"/>
  <c r="AG674" i="1"/>
  <c r="AE892" i="1"/>
  <c r="AV893" i="1" s="1"/>
  <c r="AK892" i="1"/>
  <c r="AJ892" i="1"/>
  <c r="AI892" i="1"/>
  <c r="AZ893" i="1" s="1"/>
  <c r="AH892" i="1"/>
  <c r="AY893" i="1" s="1"/>
  <c r="AG892" i="1"/>
  <c r="AX893" i="1" s="1"/>
  <c r="AF892" i="1"/>
  <c r="AW893" i="1" s="1"/>
  <c r="AE24" i="1"/>
  <c r="AK24" i="1"/>
  <c r="AJ24" i="1"/>
  <c r="AH24" i="1"/>
  <c r="AI24" i="1"/>
  <c r="AG24" i="1"/>
  <c r="AF24" i="1"/>
  <c r="AE721" i="1"/>
  <c r="AJ721" i="1"/>
  <c r="AK721" i="1"/>
  <c r="AI721" i="1"/>
  <c r="AG721" i="1"/>
  <c r="AH721" i="1"/>
  <c r="AF721" i="1"/>
  <c r="AE650" i="1"/>
  <c r="AK650" i="1"/>
  <c r="AJ650" i="1"/>
  <c r="AI650" i="1"/>
  <c r="AG650" i="1"/>
  <c r="AX651" i="1" s="1"/>
  <c r="AH650" i="1"/>
  <c r="AY651" i="1" s="1"/>
  <c r="AF650" i="1"/>
  <c r="AE325" i="1"/>
  <c r="AV326" i="1" s="1"/>
  <c r="AK325" i="1"/>
  <c r="BB326" i="1" s="1"/>
  <c r="AJ325" i="1"/>
  <c r="AI325" i="1"/>
  <c r="AZ326" i="1" s="1"/>
  <c r="AH325" i="1"/>
  <c r="AG325" i="1"/>
  <c r="AF325" i="1"/>
  <c r="AE543" i="1"/>
  <c r="AK543" i="1"/>
  <c r="AJ543" i="1"/>
  <c r="AI543" i="1"/>
  <c r="AG543" i="1"/>
  <c r="AH543" i="1"/>
  <c r="AF543" i="1"/>
  <c r="AE583" i="1"/>
  <c r="AV584" i="1" s="1"/>
  <c r="AJ583" i="1"/>
  <c r="AK583" i="1"/>
  <c r="AH583" i="1"/>
  <c r="AG583" i="1"/>
  <c r="AF583" i="1"/>
  <c r="AI583" i="1"/>
  <c r="AE323" i="1"/>
  <c r="AJ323" i="1"/>
  <c r="AK323" i="1"/>
  <c r="AI323" i="1"/>
  <c r="AG323" i="1"/>
  <c r="AH323" i="1"/>
  <c r="AF323" i="1"/>
  <c r="AE291" i="1"/>
  <c r="AV292" i="1" s="1"/>
  <c r="AK291" i="1"/>
  <c r="BB292" i="1" s="1"/>
  <c r="AI291" i="1"/>
  <c r="AZ292" i="1" s="1"/>
  <c r="AJ291" i="1"/>
  <c r="AH291" i="1"/>
  <c r="AG291" i="1"/>
  <c r="AX292" i="1" s="1"/>
  <c r="AF291" i="1"/>
  <c r="AW292" i="1" s="1"/>
  <c r="AE491" i="1"/>
  <c r="AK491" i="1"/>
  <c r="AJ491" i="1"/>
  <c r="AG491" i="1"/>
  <c r="AH491" i="1"/>
  <c r="AI491" i="1"/>
  <c r="AF491" i="1"/>
  <c r="AE67" i="1"/>
  <c r="AV68" i="1" s="1"/>
  <c r="AJ67" i="1"/>
  <c r="AK67" i="1"/>
  <c r="BB68" i="1" s="1"/>
  <c r="AI67" i="1"/>
  <c r="AZ68" i="1" s="1"/>
  <c r="AH67" i="1"/>
  <c r="AY68" i="1" s="1"/>
  <c r="AG67" i="1"/>
  <c r="AF67" i="1"/>
  <c r="AE990" i="1"/>
  <c r="AK990" i="1"/>
  <c r="AJ990" i="1"/>
  <c r="AI990" i="1"/>
  <c r="AH990" i="1"/>
  <c r="AG990" i="1"/>
  <c r="AF990" i="1"/>
  <c r="AE858" i="1"/>
  <c r="AJ858" i="1"/>
  <c r="AK858" i="1"/>
  <c r="AI858" i="1"/>
  <c r="AZ859" i="1" s="1"/>
  <c r="AG858" i="1"/>
  <c r="AX859" i="1" s="1"/>
  <c r="AH858" i="1"/>
  <c r="AY859" i="1" s="1"/>
  <c r="AF858" i="1"/>
  <c r="AW859" i="1" s="1"/>
  <c r="AE453" i="1"/>
  <c r="AK453" i="1"/>
  <c r="AJ453" i="1"/>
  <c r="AI453" i="1"/>
  <c r="AH453" i="1"/>
  <c r="AG453" i="1"/>
  <c r="AF453" i="1"/>
  <c r="AE417" i="1"/>
  <c r="AK417" i="1"/>
  <c r="AJ417" i="1"/>
  <c r="AI417" i="1"/>
  <c r="AH417" i="1"/>
  <c r="AG417" i="1"/>
  <c r="AF417" i="1"/>
  <c r="AE555" i="1"/>
  <c r="AV556" i="1" s="1"/>
  <c r="AK555" i="1"/>
  <c r="BB556" i="1" s="1"/>
  <c r="AJ555" i="1"/>
  <c r="AI555" i="1"/>
  <c r="AH555" i="1"/>
  <c r="AG555" i="1"/>
  <c r="AF555" i="1"/>
  <c r="AE782" i="1"/>
  <c r="AV783" i="1" s="1"/>
  <c r="AK782" i="1"/>
  <c r="BB783" i="1" s="1"/>
  <c r="AJ782" i="1"/>
  <c r="AI782" i="1"/>
  <c r="AZ783" i="1" s="1"/>
  <c r="AH782" i="1"/>
  <c r="AY783" i="1" s="1"/>
  <c r="AF782" i="1"/>
  <c r="AW783" i="1" s="1"/>
  <c r="AG782" i="1"/>
  <c r="AX783" i="1" s="1"/>
  <c r="AE438" i="1"/>
  <c r="AJ438" i="1"/>
  <c r="AK438" i="1"/>
  <c r="BB439" i="1" s="1"/>
  <c r="AI438" i="1"/>
  <c r="AH438" i="1"/>
  <c r="AY439" i="1" s="1"/>
  <c r="AG438" i="1"/>
  <c r="AX439" i="1" s="1"/>
  <c r="AF438" i="1"/>
  <c r="AW439" i="1" s="1"/>
  <c r="AE670" i="1"/>
  <c r="AJ670" i="1"/>
  <c r="AK670" i="1"/>
  <c r="AI670" i="1"/>
  <c r="AG670" i="1"/>
  <c r="AH670" i="1"/>
  <c r="AF670" i="1"/>
  <c r="AE435" i="1"/>
  <c r="AI435" i="1"/>
  <c r="AK435" i="1"/>
  <c r="AJ435" i="1"/>
  <c r="AG435" i="1"/>
  <c r="AH435" i="1"/>
  <c r="AF435" i="1"/>
  <c r="AE210" i="1"/>
  <c r="AK210" i="1"/>
  <c r="AJ210" i="1"/>
  <c r="AH210" i="1"/>
  <c r="AI210" i="1"/>
  <c r="AG210" i="1"/>
  <c r="AF210" i="1"/>
  <c r="AE308" i="1"/>
  <c r="AK308" i="1"/>
  <c r="AJ308" i="1"/>
  <c r="AI308" i="1"/>
  <c r="AG308" i="1"/>
  <c r="AH308" i="1"/>
  <c r="AF308" i="1"/>
  <c r="AE208" i="1"/>
  <c r="AV209" i="1" s="1"/>
  <c r="AK208" i="1"/>
  <c r="AJ208" i="1"/>
  <c r="AH208" i="1"/>
  <c r="AI208" i="1"/>
  <c r="AG208" i="1"/>
  <c r="AF208" i="1"/>
  <c r="AE908" i="1"/>
  <c r="AK908" i="1"/>
  <c r="AJ908" i="1"/>
  <c r="AH908" i="1"/>
  <c r="AI908" i="1"/>
  <c r="AG908" i="1"/>
  <c r="AF908" i="1"/>
  <c r="AE124" i="1"/>
  <c r="AK124" i="1"/>
  <c r="BB125" i="1" s="1"/>
  <c r="AI124" i="1"/>
  <c r="AH124" i="1"/>
  <c r="AJ124" i="1"/>
  <c r="AG124" i="1"/>
  <c r="AF124" i="1"/>
  <c r="AE64" i="1"/>
  <c r="AK64" i="1"/>
  <c r="AJ64" i="1"/>
  <c r="AI64" i="1"/>
  <c r="AH64" i="1"/>
  <c r="AF64" i="1"/>
  <c r="AG64" i="1"/>
  <c r="AE661" i="1"/>
  <c r="AJ661" i="1"/>
  <c r="AK661" i="1"/>
  <c r="AI661" i="1"/>
  <c r="AZ662" i="1" s="1"/>
  <c r="AF661" i="1"/>
  <c r="AH661" i="1"/>
  <c r="AG661" i="1"/>
  <c r="AE539" i="1"/>
  <c r="AK539" i="1"/>
  <c r="AJ539" i="1"/>
  <c r="AI539" i="1"/>
  <c r="AH539" i="1"/>
  <c r="AG539" i="1"/>
  <c r="AF539" i="1"/>
  <c r="AE582" i="1"/>
  <c r="AK582" i="1"/>
  <c r="BB583" i="1" s="1"/>
  <c r="AJ582" i="1"/>
  <c r="AI582" i="1"/>
  <c r="AZ583" i="1" s="1"/>
  <c r="AH582" i="1"/>
  <c r="AF582" i="1"/>
  <c r="AW583" i="1" s="1"/>
  <c r="AG582" i="1"/>
  <c r="AX583" i="1" s="1"/>
  <c r="AE796" i="1"/>
  <c r="AJ796" i="1"/>
  <c r="AK796" i="1"/>
  <c r="AI796" i="1"/>
  <c r="AH796" i="1"/>
  <c r="AG796" i="1"/>
  <c r="AF796" i="1"/>
  <c r="AE136" i="1"/>
  <c r="AJ136" i="1"/>
  <c r="AK136" i="1"/>
  <c r="AI136" i="1"/>
  <c r="AH136" i="1"/>
  <c r="AF136" i="1"/>
  <c r="AG136" i="1"/>
  <c r="AE130" i="1"/>
  <c r="AV131" i="1" s="1"/>
  <c r="AK130" i="1"/>
  <c r="BB131" i="1" s="1"/>
  <c r="AJ130" i="1"/>
  <c r="AI130" i="1"/>
  <c r="AG130" i="1"/>
  <c r="AH130" i="1"/>
  <c r="AF130" i="1"/>
  <c r="AE409" i="1"/>
  <c r="AK409" i="1"/>
  <c r="AJ409" i="1"/>
  <c r="AH409" i="1"/>
  <c r="AI409" i="1"/>
  <c r="AG409" i="1"/>
  <c r="AF409" i="1"/>
  <c r="AE415" i="1"/>
  <c r="AI415" i="1"/>
  <c r="AK415" i="1"/>
  <c r="BB416" i="1" s="1"/>
  <c r="AH415" i="1"/>
  <c r="AJ415" i="1"/>
  <c r="AG415" i="1"/>
  <c r="AF415" i="1"/>
  <c r="AE248" i="1"/>
  <c r="AK248" i="1"/>
  <c r="AJ248" i="1"/>
  <c r="AI248" i="1"/>
  <c r="AH248" i="1"/>
  <c r="AF248" i="1"/>
  <c r="AG248" i="1"/>
  <c r="AE572" i="1"/>
  <c r="AK572" i="1"/>
  <c r="AI572" i="1"/>
  <c r="AH572" i="1"/>
  <c r="AJ572" i="1"/>
  <c r="AF572" i="1"/>
  <c r="AW573" i="1" s="1"/>
  <c r="AG572" i="1"/>
  <c r="AE867" i="1"/>
  <c r="AK867" i="1"/>
  <c r="AJ867" i="1"/>
  <c r="AH867" i="1"/>
  <c r="AI867" i="1"/>
  <c r="AG867" i="1"/>
  <c r="AF867" i="1"/>
  <c r="AE738" i="1"/>
  <c r="AK738" i="1"/>
  <c r="AJ738" i="1"/>
  <c r="AI738" i="1"/>
  <c r="AH738" i="1"/>
  <c r="AG738" i="1"/>
  <c r="AF738" i="1"/>
  <c r="AW739" i="1" s="1"/>
  <c r="AE953" i="1"/>
  <c r="AV954" i="1" s="1"/>
  <c r="AK953" i="1"/>
  <c r="AJ953" i="1"/>
  <c r="AI953" i="1"/>
  <c r="AH953" i="1"/>
  <c r="AF953" i="1"/>
  <c r="AG953" i="1"/>
  <c r="AE420" i="1"/>
  <c r="AK420" i="1"/>
  <c r="AH420" i="1"/>
  <c r="AI420" i="1"/>
  <c r="AG420" i="1"/>
  <c r="AJ420" i="1"/>
  <c r="AF420" i="1"/>
  <c r="AE668" i="1"/>
  <c r="AV669" i="1" s="1"/>
  <c r="AK668" i="1"/>
  <c r="BB669" i="1" s="1"/>
  <c r="AJ668" i="1"/>
  <c r="AI668" i="1"/>
  <c r="AZ669" i="1" s="1"/>
  <c r="AG668" i="1"/>
  <c r="AX669" i="1" s="1"/>
  <c r="AF668" i="1"/>
  <c r="AW669" i="1" s="1"/>
  <c r="AH668" i="1"/>
  <c r="AY669" i="1" s="1"/>
  <c r="AE871" i="1"/>
  <c r="AK871" i="1"/>
  <c r="AI871" i="1"/>
  <c r="AH871" i="1"/>
  <c r="AG871" i="1"/>
  <c r="AJ871" i="1"/>
  <c r="AF871" i="1"/>
  <c r="AE837" i="1"/>
  <c r="AV838" i="1" s="1"/>
  <c r="AK837" i="1"/>
  <c r="AI837" i="1"/>
  <c r="AZ838" i="1" s="1"/>
  <c r="AJ837" i="1"/>
  <c r="AH837" i="1"/>
  <c r="AY838" i="1" s="1"/>
  <c r="AF837" i="1"/>
  <c r="AW838" i="1" s="1"/>
  <c r="AG837" i="1"/>
  <c r="AX838" i="1" s="1"/>
  <c r="AE682" i="1"/>
  <c r="AV683" i="1" s="1"/>
  <c r="AK682" i="1"/>
  <c r="BB683" i="1" s="1"/>
  <c r="AI682" i="1"/>
  <c r="AJ682" i="1"/>
  <c r="AH682" i="1"/>
  <c r="AY683" i="1" s="1"/>
  <c r="AG682" i="1"/>
  <c r="AX683" i="1" s="1"/>
  <c r="AF682" i="1"/>
  <c r="AE300" i="1"/>
  <c r="AK300" i="1"/>
  <c r="AJ300" i="1"/>
  <c r="AH300" i="1"/>
  <c r="AI300" i="1"/>
  <c r="AG300" i="1"/>
  <c r="AF300" i="1"/>
  <c r="AE429" i="1"/>
  <c r="AV430" i="1" s="1"/>
  <c r="AJ429" i="1"/>
  <c r="AK429" i="1"/>
  <c r="BB430" i="1" s="1"/>
  <c r="AI429" i="1"/>
  <c r="AG429" i="1"/>
  <c r="AX430" i="1" s="1"/>
  <c r="AF429" i="1"/>
  <c r="AW430" i="1" s="1"/>
  <c r="AH429" i="1"/>
  <c r="AY430" i="1" s="1"/>
  <c r="AE164" i="1"/>
  <c r="AK164" i="1"/>
  <c r="AJ164" i="1"/>
  <c r="AH164" i="1"/>
  <c r="AI164" i="1"/>
  <c r="AZ165" i="1" s="1"/>
  <c r="AG164" i="1"/>
  <c r="AF164" i="1"/>
  <c r="AW165" i="1" s="1"/>
  <c r="AE779" i="1"/>
  <c r="AV780" i="1" s="1"/>
  <c r="AK779" i="1"/>
  <c r="BB780" i="1" s="1"/>
  <c r="AJ779" i="1"/>
  <c r="AI779" i="1"/>
  <c r="AH779" i="1"/>
  <c r="AY780" i="1" s="1"/>
  <c r="AF779" i="1"/>
  <c r="AG779" i="1"/>
  <c r="AE632" i="1"/>
  <c r="AK632" i="1"/>
  <c r="AJ632" i="1"/>
  <c r="AI632" i="1"/>
  <c r="AH632" i="1"/>
  <c r="AG632" i="1"/>
  <c r="AF632" i="1"/>
  <c r="AE849" i="1"/>
  <c r="AK849" i="1"/>
  <c r="AJ849" i="1"/>
  <c r="AI849" i="1"/>
  <c r="AH849" i="1"/>
  <c r="AF849" i="1"/>
  <c r="AG849" i="1"/>
  <c r="AE709" i="1"/>
  <c r="AK709" i="1"/>
  <c r="AJ709" i="1"/>
  <c r="AI709" i="1"/>
  <c r="AH709" i="1"/>
  <c r="AG709" i="1"/>
  <c r="AF709" i="1"/>
  <c r="AE847" i="1"/>
  <c r="AK847" i="1"/>
  <c r="AJ847" i="1"/>
  <c r="AH847" i="1"/>
  <c r="AI847" i="1"/>
  <c r="AZ848" i="1" s="1"/>
  <c r="AF847" i="1"/>
  <c r="AW848" i="1" s="1"/>
  <c r="AG847" i="1"/>
  <c r="AE514" i="1"/>
  <c r="AJ514" i="1"/>
  <c r="AK514" i="1"/>
  <c r="AH514" i="1"/>
  <c r="AI514" i="1"/>
  <c r="AG514" i="1"/>
  <c r="AF514" i="1"/>
  <c r="AE251" i="1"/>
  <c r="AV252" i="1" s="1"/>
  <c r="AK251" i="1"/>
  <c r="BB252" i="1" s="1"/>
  <c r="AJ251" i="1"/>
  <c r="AI251" i="1"/>
  <c r="AZ252" i="1" s="1"/>
  <c r="AH251" i="1"/>
  <c r="AG251" i="1"/>
  <c r="AF251" i="1"/>
  <c r="AW252" i="1" s="1"/>
  <c r="AE165" i="1"/>
  <c r="AK165" i="1"/>
  <c r="AJ165" i="1"/>
  <c r="AH165" i="1"/>
  <c r="AI165" i="1"/>
  <c r="AF165" i="1"/>
  <c r="AG165" i="1"/>
  <c r="AE254" i="1"/>
  <c r="AK254" i="1"/>
  <c r="AJ254" i="1"/>
  <c r="AI254" i="1"/>
  <c r="AH254" i="1"/>
  <c r="AG254" i="1"/>
  <c r="AF254" i="1"/>
  <c r="AE619" i="1"/>
  <c r="AK619" i="1"/>
  <c r="BB620" i="1" s="1"/>
  <c r="AJ619" i="1"/>
  <c r="AI619" i="1"/>
  <c r="AH619" i="1"/>
  <c r="AG619" i="1"/>
  <c r="AF619" i="1"/>
  <c r="AE352" i="1"/>
  <c r="AJ352" i="1"/>
  <c r="AI352" i="1"/>
  <c r="AH352" i="1"/>
  <c r="AK352" i="1"/>
  <c r="AG352" i="1"/>
  <c r="AF352" i="1"/>
  <c r="AE412" i="1"/>
  <c r="AK412" i="1"/>
  <c r="AJ412" i="1"/>
  <c r="AH412" i="1"/>
  <c r="AY413" i="1" s="1"/>
  <c r="AI412" i="1"/>
  <c r="AF412" i="1"/>
  <c r="AG412" i="1"/>
  <c r="AE178" i="1"/>
  <c r="AK178" i="1"/>
  <c r="AJ178" i="1"/>
  <c r="AH178" i="1"/>
  <c r="AI178" i="1"/>
  <c r="AG178" i="1"/>
  <c r="AF178" i="1"/>
  <c r="AE285" i="1"/>
  <c r="AJ285" i="1"/>
  <c r="AK285" i="1"/>
  <c r="AI285" i="1"/>
  <c r="AH285" i="1"/>
  <c r="AG285" i="1"/>
  <c r="AF285" i="1"/>
  <c r="AE591" i="1"/>
  <c r="AK591" i="1"/>
  <c r="AJ591" i="1"/>
  <c r="AH591" i="1"/>
  <c r="AI591" i="1"/>
  <c r="AG591" i="1"/>
  <c r="AF591" i="1"/>
  <c r="AE753" i="1"/>
  <c r="AK753" i="1"/>
  <c r="AJ753" i="1"/>
  <c r="AI753" i="1"/>
  <c r="AG753" i="1"/>
  <c r="AH753" i="1"/>
  <c r="AF753" i="1"/>
  <c r="AE631" i="1"/>
  <c r="AV632" i="1" s="1"/>
  <c r="AK631" i="1"/>
  <c r="BB632" i="1" s="1"/>
  <c r="AJ631" i="1"/>
  <c r="AI631" i="1"/>
  <c r="AZ632" i="1" s="1"/>
  <c r="AG631" i="1"/>
  <c r="AX632" i="1" s="1"/>
  <c r="AH631" i="1"/>
  <c r="AY632" i="1" s="1"/>
  <c r="AF631" i="1"/>
  <c r="AE220" i="1"/>
  <c r="AK220" i="1"/>
  <c r="AI220" i="1"/>
  <c r="AJ220" i="1"/>
  <c r="AH220" i="1"/>
  <c r="AG220" i="1"/>
  <c r="AF220" i="1"/>
  <c r="AE311" i="1"/>
  <c r="AK311" i="1"/>
  <c r="AJ311" i="1"/>
  <c r="AI311" i="1"/>
  <c r="AZ312" i="1" s="1"/>
  <c r="AH311" i="1"/>
  <c r="AF311" i="1"/>
  <c r="AG311" i="1"/>
  <c r="AE833" i="1"/>
  <c r="AK833" i="1"/>
  <c r="AJ833" i="1"/>
  <c r="AI833" i="1"/>
  <c r="AG833" i="1"/>
  <c r="AH833" i="1"/>
  <c r="AF833" i="1"/>
  <c r="AE881" i="1"/>
  <c r="AJ881" i="1"/>
  <c r="AI881" i="1"/>
  <c r="AK881" i="1"/>
  <c r="AH881" i="1"/>
  <c r="AG881" i="1"/>
  <c r="AF881" i="1"/>
  <c r="AE98" i="1"/>
  <c r="AK98" i="1"/>
  <c r="AI98" i="1"/>
  <c r="AJ98" i="1"/>
  <c r="AG98" i="1"/>
  <c r="AF98" i="1"/>
  <c r="AH98" i="1"/>
  <c r="AE750" i="1"/>
  <c r="AK750" i="1"/>
  <c r="AJ750" i="1"/>
  <c r="AI750" i="1"/>
  <c r="AH750" i="1"/>
  <c r="AG750" i="1"/>
  <c r="AF750" i="1"/>
  <c r="AE991" i="1"/>
  <c r="AV992" i="1" s="1"/>
  <c r="AI991" i="1"/>
  <c r="AK991" i="1"/>
  <c r="AJ991" i="1"/>
  <c r="AG991" i="1"/>
  <c r="AH991" i="1"/>
  <c r="AF991" i="1"/>
  <c r="AE40" i="1"/>
  <c r="AK40" i="1"/>
  <c r="AJ40" i="1"/>
  <c r="AH40" i="1"/>
  <c r="AI40" i="1"/>
  <c r="AF40" i="1"/>
  <c r="AG40" i="1"/>
  <c r="AE135" i="1"/>
  <c r="AV136" i="1" s="1"/>
  <c r="AI135" i="1"/>
  <c r="AZ136" i="1" s="1"/>
  <c r="AK135" i="1"/>
  <c r="BB136" i="1" s="1"/>
  <c r="AJ135" i="1"/>
  <c r="AG135" i="1"/>
  <c r="AH135" i="1"/>
  <c r="AY136" i="1" s="1"/>
  <c r="AF135" i="1"/>
  <c r="AE69" i="1"/>
  <c r="AJ69" i="1"/>
  <c r="AK69" i="1"/>
  <c r="AH69" i="1"/>
  <c r="AI69" i="1"/>
  <c r="AF69" i="1"/>
  <c r="AG69" i="1"/>
  <c r="AE489" i="1"/>
  <c r="AJ489" i="1"/>
  <c r="AK489" i="1"/>
  <c r="AI489" i="1"/>
  <c r="AH489" i="1"/>
  <c r="AG489" i="1"/>
  <c r="AF489" i="1"/>
  <c r="AE769" i="1"/>
  <c r="AK769" i="1"/>
  <c r="AJ769" i="1"/>
  <c r="AH769" i="1"/>
  <c r="AG769" i="1"/>
  <c r="AI769" i="1"/>
  <c r="AF769" i="1"/>
  <c r="AE394" i="1"/>
  <c r="AK394" i="1"/>
  <c r="AJ394" i="1"/>
  <c r="AI394" i="1"/>
  <c r="AH394" i="1"/>
  <c r="AG394" i="1"/>
  <c r="AX395" i="1" s="1"/>
  <c r="AF394" i="1"/>
  <c r="AE843" i="1"/>
  <c r="AJ843" i="1"/>
  <c r="AK843" i="1"/>
  <c r="AG843" i="1"/>
  <c r="AI843" i="1"/>
  <c r="AF843" i="1"/>
  <c r="AH843" i="1"/>
  <c r="AE884" i="1"/>
  <c r="AK884" i="1"/>
  <c r="AJ884" i="1"/>
  <c r="AI884" i="1"/>
  <c r="AZ885" i="1" s="1"/>
  <c r="AH884" i="1"/>
  <c r="AY885" i="1" s="1"/>
  <c r="AG884" i="1"/>
  <c r="AX885" i="1" s="1"/>
  <c r="AF884" i="1"/>
  <c r="AE694" i="1"/>
  <c r="AV695" i="1" s="1"/>
  <c r="AJ694" i="1"/>
  <c r="AI694" i="1"/>
  <c r="AK694" i="1"/>
  <c r="AH694" i="1"/>
  <c r="AG694" i="1"/>
  <c r="AF694" i="1"/>
  <c r="AE570" i="1"/>
  <c r="AJ570" i="1"/>
  <c r="AK570" i="1"/>
  <c r="AH570" i="1"/>
  <c r="AI570" i="1"/>
  <c r="AG570" i="1"/>
  <c r="AF570" i="1"/>
  <c r="AE637" i="1"/>
  <c r="AV638" i="1" s="1"/>
  <c r="AK637" i="1"/>
  <c r="BB638" i="1" s="1"/>
  <c r="AJ637" i="1"/>
  <c r="AH637" i="1"/>
  <c r="AY638" i="1" s="1"/>
  <c r="AI637" i="1"/>
  <c r="AZ638" i="1" s="1"/>
  <c r="AG637" i="1"/>
  <c r="AX638" i="1" s="1"/>
  <c r="AF637" i="1"/>
  <c r="AW638" i="1" s="1"/>
  <c r="AE90" i="1"/>
  <c r="AV91" i="1" s="1"/>
  <c r="AK90" i="1"/>
  <c r="BB91" i="1" s="1"/>
  <c r="AI90" i="1"/>
  <c r="AZ91" i="1" s="1"/>
  <c r="AJ90" i="1"/>
  <c r="AH90" i="1"/>
  <c r="AY91" i="1" s="1"/>
  <c r="AG90" i="1"/>
  <c r="AX91" i="1" s="1"/>
  <c r="AF90" i="1"/>
  <c r="AE236" i="1"/>
  <c r="AK236" i="1"/>
  <c r="AJ236" i="1"/>
  <c r="AI236" i="1"/>
  <c r="AH236" i="1"/>
  <c r="AF236" i="1"/>
  <c r="AG236" i="1"/>
  <c r="AE787" i="1"/>
  <c r="AK787" i="1"/>
  <c r="AJ787" i="1"/>
  <c r="AI787" i="1"/>
  <c r="AH787" i="1"/>
  <c r="AG787" i="1"/>
  <c r="AF787" i="1"/>
  <c r="AE466" i="1"/>
  <c r="AK466" i="1"/>
  <c r="AJ466" i="1"/>
  <c r="AI466" i="1"/>
  <c r="AG466" i="1"/>
  <c r="AF466" i="1"/>
  <c r="AH466" i="1"/>
  <c r="AE506" i="1"/>
  <c r="AV507" i="1" s="1"/>
  <c r="AK506" i="1"/>
  <c r="AJ506" i="1"/>
  <c r="AI506" i="1"/>
  <c r="AG506" i="1"/>
  <c r="AH506" i="1"/>
  <c r="AF506" i="1"/>
  <c r="AE885" i="1"/>
  <c r="AK885" i="1"/>
  <c r="AJ885" i="1"/>
  <c r="AI885" i="1"/>
  <c r="AH885" i="1"/>
  <c r="AG885" i="1"/>
  <c r="AF885" i="1"/>
  <c r="AE895" i="1"/>
  <c r="AK895" i="1"/>
  <c r="AJ895" i="1"/>
  <c r="AH895" i="1"/>
  <c r="AI895" i="1"/>
  <c r="AG895" i="1"/>
  <c r="AF895" i="1"/>
  <c r="AE480" i="1"/>
  <c r="AK480" i="1"/>
  <c r="AJ480" i="1"/>
  <c r="AI480" i="1"/>
  <c r="AH480" i="1"/>
  <c r="AG480" i="1"/>
  <c r="AF480" i="1"/>
  <c r="AE735" i="1"/>
  <c r="AK735" i="1"/>
  <c r="AJ735" i="1"/>
  <c r="AI735" i="1"/>
  <c r="AZ736" i="1" s="1"/>
  <c r="AH735" i="1"/>
  <c r="AY736" i="1" s="1"/>
  <c r="AG735" i="1"/>
  <c r="AF735" i="1"/>
  <c r="AE579" i="1"/>
  <c r="AV580" i="1" s="1"/>
  <c r="AK579" i="1"/>
  <c r="BB580" i="1" s="1"/>
  <c r="AJ579" i="1"/>
  <c r="AI579" i="1"/>
  <c r="AZ580" i="1" s="1"/>
  <c r="AG579" i="1"/>
  <c r="AX580" i="1" s="1"/>
  <c r="AF579" i="1"/>
  <c r="AW580" i="1" s="1"/>
  <c r="AH579" i="1"/>
  <c r="AY580" i="1" s="1"/>
  <c r="AE992" i="1"/>
  <c r="AK992" i="1"/>
  <c r="AJ992" i="1"/>
  <c r="AI992" i="1"/>
  <c r="AG992" i="1"/>
  <c r="AH992" i="1"/>
  <c r="AY993" i="1" s="1"/>
  <c r="AF992" i="1"/>
  <c r="AW993" i="1" s="1"/>
  <c r="AE95" i="1"/>
  <c r="AJ95" i="1"/>
  <c r="AK95" i="1"/>
  <c r="AI95" i="1"/>
  <c r="AH95" i="1"/>
  <c r="AF95" i="1"/>
  <c r="AG95" i="1"/>
  <c r="AE879" i="1"/>
  <c r="AK879" i="1"/>
  <c r="AJ879" i="1"/>
  <c r="AI879" i="1"/>
  <c r="AZ880" i="1" s="1"/>
  <c r="AF879" i="1"/>
  <c r="AW880" i="1" s="1"/>
  <c r="AH879" i="1"/>
  <c r="AY880" i="1" s="1"/>
  <c r="AG879" i="1"/>
  <c r="AX880" i="1" s="1"/>
  <c r="AE378" i="1"/>
  <c r="AV379" i="1" s="1"/>
  <c r="AK378" i="1"/>
  <c r="BB379" i="1" s="1"/>
  <c r="AJ378" i="1"/>
  <c r="AI378" i="1"/>
  <c r="AG378" i="1"/>
  <c r="AX379" i="1" s="1"/>
  <c r="AH378" i="1"/>
  <c r="AY379" i="1" s="1"/>
  <c r="AF378" i="1"/>
  <c r="AW379" i="1" s="1"/>
  <c r="AE9" i="1"/>
  <c r="AK9" i="1"/>
  <c r="AJ9" i="1"/>
  <c r="AI9" i="1"/>
  <c r="AH9" i="1"/>
  <c r="AG9" i="1"/>
  <c r="AF9" i="1"/>
  <c r="AE780" i="1"/>
  <c r="AV781" i="1" s="1"/>
  <c r="AK780" i="1"/>
  <c r="AI780" i="1"/>
  <c r="AZ781" i="1" s="1"/>
  <c r="AJ780" i="1"/>
  <c r="AH780" i="1"/>
  <c r="AF780" i="1"/>
  <c r="AG780" i="1"/>
  <c r="AE338" i="1"/>
  <c r="AJ338" i="1"/>
  <c r="AK338" i="1"/>
  <c r="AI338" i="1"/>
  <c r="AH338" i="1"/>
  <c r="AG338" i="1"/>
  <c r="AF338" i="1"/>
  <c r="AE594" i="1"/>
  <c r="AK594" i="1"/>
  <c r="AI594" i="1"/>
  <c r="AJ594" i="1"/>
  <c r="AH594" i="1"/>
  <c r="AY595" i="1" s="1"/>
  <c r="AF594" i="1"/>
  <c r="AW595" i="1" s="1"/>
  <c r="AG594" i="1"/>
  <c r="AE463" i="1"/>
  <c r="AJ463" i="1"/>
  <c r="AK463" i="1"/>
  <c r="AI463" i="1"/>
  <c r="AH463" i="1"/>
  <c r="AG463" i="1"/>
  <c r="AF463" i="1"/>
  <c r="AE509" i="1"/>
  <c r="AK509" i="1"/>
  <c r="AI509" i="1"/>
  <c r="AH509" i="1"/>
  <c r="AJ509" i="1"/>
  <c r="AG509" i="1"/>
  <c r="AF509" i="1"/>
  <c r="AW510" i="1" s="1"/>
  <c r="AE573" i="1"/>
  <c r="AJ573" i="1"/>
  <c r="AK573" i="1"/>
  <c r="AI573" i="1"/>
  <c r="AH573" i="1"/>
  <c r="AF573" i="1"/>
  <c r="AG573" i="1"/>
  <c r="AE397" i="1"/>
  <c r="AK397" i="1"/>
  <c r="AJ397" i="1"/>
  <c r="AH397" i="1"/>
  <c r="AI397" i="1"/>
  <c r="AG397" i="1"/>
  <c r="AF397" i="1"/>
  <c r="AE914" i="1"/>
  <c r="AK914" i="1"/>
  <c r="AJ914" i="1"/>
  <c r="AI914" i="1"/>
  <c r="AG914" i="1"/>
  <c r="AF914" i="1"/>
  <c r="AH914" i="1"/>
  <c r="AE830" i="1"/>
  <c r="AK830" i="1"/>
  <c r="AJ830" i="1"/>
  <c r="AI830" i="1"/>
  <c r="AH830" i="1"/>
  <c r="AF830" i="1"/>
  <c r="AG830" i="1"/>
  <c r="AE507" i="1"/>
  <c r="AK507" i="1"/>
  <c r="AI507" i="1"/>
  <c r="AJ507" i="1"/>
  <c r="AH507" i="1"/>
  <c r="AY508" i="1" s="1"/>
  <c r="AG507" i="1"/>
  <c r="AF507" i="1"/>
  <c r="AE82" i="1"/>
  <c r="AK82" i="1"/>
  <c r="AI82" i="1"/>
  <c r="AJ82" i="1"/>
  <c r="AH82" i="1"/>
  <c r="AG82" i="1"/>
  <c r="AF82" i="1"/>
  <c r="AE399" i="1"/>
  <c r="AV400" i="1" s="1"/>
  <c r="AJ399" i="1"/>
  <c r="AK399" i="1"/>
  <c r="BB400" i="1" s="1"/>
  <c r="AI399" i="1"/>
  <c r="AG399" i="1"/>
  <c r="AX400" i="1" s="1"/>
  <c r="AF399" i="1"/>
  <c r="AW400" i="1" s="1"/>
  <c r="AH399" i="1"/>
  <c r="AY400" i="1" s="1"/>
  <c r="AE982" i="1"/>
  <c r="AJ982" i="1"/>
  <c r="AK982" i="1"/>
  <c r="AI982" i="1"/>
  <c r="AH982" i="1"/>
  <c r="AG982" i="1"/>
  <c r="AF982" i="1"/>
  <c r="AE857" i="1"/>
  <c r="AV858" i="1" s="1"/>
  <c r="AK857" i="1"/>
  <c r="AJ857" i="1"/>
  <c r="AI857" i="1"/>
  <c r="AZ858" i="1" s="1"/>
  <c r="AH857" i="1"/>
  <c r="AG857" i="1"/>
  <c r="AX858" i="1" s="1"/>
  <c r="AF857" i="1"/>
  <c r="AE392" i="1"/>
  <c r="AK392" i="1"/>
  <c r="AJ392" i="1"/>
  <c r="AI392" i="1"/>
  <c r="AH392" i="1"/>
  <c r="AG392" i="1"/>
  <c r="AF392" i="1"/>
  <c r="AE804" i="1"/>
  <c r="AK804" i="1"/>
  <c r="AJ804" i="1"/>
  <c r="AI804" i="1"/>
  <c r="AH804" i="1"/>
  <c r="AG804" i="1"/>
  <c r="AF804" i="1"/>
  <c r="AE335" i="1"/>
  <c r="AV336" i="1" s="1"/>
  <c r="AK335" i="1"/>
  <c r="BB336" i="1" s="1"/>
  <c r="AJ335" i="1"/>
  <c r="AI335" i="1"/>
  <c r="AZ336" i="1" s="1"/>
  <c r="AG335" i="1"/>
  <c r="AH335" i="1"/>
  <c r="AF335" i="1"/>
  <c r="AE563" i="1"/>
  <c r="AK563" i="1"/>
  <c r="AJ563" i="1"/>
  <c r="AI563" i="1"/>
  <c r="AG563" i="1"/>
  <c r="AH563" i="1"/>
  <c r="AF563" i="1"/>
  <c r="AE677" i="1"/>
  <c r="AK677" i="1"/>
  <c r="AI677" i="1"/>
  <c r="AG677" i="1"/>
  <c r="AH677" i="1"/>
  <c r="AJ677" i="1"/>
  <c r="AF677" i="1"/>
  <c r="AE742" i="1"/>
  <c r="AK742" i="1"/>
  <c r="AJ742" i="1"/>
  <c r="AI742" i="1"/>
  <c r="AH742" i="1"/>
  <c r="AF742" i="1"/>
  <c r="AG742" i="1"/>
  <c r="AE542" i="1"/>
  <c r="AV543" i="1" s="1"/>
  <c r="AK542" i="1"/>
  <c r="BB543" i="1" s="1"/>
  <c r="AJ542" i="1"/>
  <c r="AI542" i="1"/>
  <c r="AG542" i="1"/>
  <c r="AX543" i="1" s="1"/>
  <c r="AF542" i="1"/>
  <c r="AH542" i="1"/>
  <c r="AY543" i="1" s="1"/>
  <c r="AE26" i="1"/>
  <c r="AK26" i="1"/>
  <c r="AI26" i="1"/>
  <c r="AJ26" i="1"/>
  <c r="AH26" i="1"/>
  <c r="AG26" i="1"/>
  <c r="AF26" i="1"/>
  <c r="AE970" i="1"/>
  <c r="AK970" i="1"/>
  <c r="AJ970" i="1"/>
  <c r="AI970" i="1"/>
  <c r="AH970" i="1"/>
  <c r="AG970" i="1"/>
  <c r="AF970" i="1"/>
  <c r="AE781" i="1"/>
  <c r="AV782" i="1" s="1"/>
  <c r="AK781" i="1"/>
  <c r="BB782" i="1" s="1"/>
  <c r="AJ781" i="1"/>
  <c r="AI781" i="1"/>
  <c r="AZ782" i="1" s="1"/>
  <c r="AH781" i="1"/>
  <c r="AY782" i="1" s="1"/>
  <c r="AG781" i="1"/>
  <c r="AX782" i="1" s="1"/>
  <c r="AF781" i="1"/>
  <c r="AW782" i="1" s="1"/>
  <c r="AE128" i="1"/>
  <c r="AK128" i="1"/>
  <c r="AJ128" i="1"/>
  <c r="AI128" i="1"/>
  <c r="AF128" i="1"/>
  <c r="AG128" i="1"/>
  <c r="AH128" i="1"/>
  <c r="AE853" i="1"/>
  <c r="AK853" i="1"/>
  <c r="AI853" i="1"/>
  <c r="AJ853" i="1"/>
  <c r="AH853" i="1"/>
  <c r="AY854" i="1" s="1"/>
  <c r="AG853" i="1"/>
  <c r="AX854" i="1" s="1"/>
  <c r="AF853" i="1"/>
  <c r="AW854" i="1" s="1"/>
  <c r="AE793" i="1"/>
  <c r="AJ793" i="1"/>
  <c r="AK793" i="1"/>
  <c r="AI793" i="1"/>
  <c r="AH793" i="1"/>
  <c r="AG793" i="1"/>
  <c r="AF793" i="1"/>
  <c r="AE730" i="1"/>
  <c r="AJ730" i="1"/>
  <c r="AK730" i="1"/>
  <c r="AI730" i="1"/>
  <c r="AH730" i="1"/>
  <c r="AG730" i="1"/>
  <c r="AX731" i="1" s="1"/>
  <c r="AF730" i="1"/>
  <c r="AW731" i="1" s="1"/>
  <c r="AE986" i="1"/>
  <c r="AV987" i="1" s="1"/>
  <c r="AJ986" i="1"/>
  <c r="AK986" i="1"/>
  <c r="AH986" i="1"/>
  <c r="AY987" i="1" s="1"/>
  <c r="AI986" i="1"/>
  <c r="AZ987" i="1" s="1"/>
  <c r="AF986" i="1"/>
  <c r="AW987" i="1" s="1"/>
  <c r="AG986" i="1"/>
  <c r="AX987" i="1" s="1"/>
  <c r="AE158" i="1"/>
  <c r="AV159" i="1" s="1"/>
  <c r="AK158" i="1"/>
  <c r="BB159" i="1" s="1"/>
  <c r="AJ158" i="1"/>
  <c r="AI158" i="1"/>
  <c r="AZ159" i="1" s="1"/>
  <c r="AG158" i="1"/>
  <c r="AF158" i="1"/>
  <c r="AW159" i="1" s="1"/>
  <c r="AH158" i="1"/>
  <c r="AY159" i="1" s="1"/>
  <c r="AE449" i="1"/>
  <c r="AV450" i="1" s="1"/>
  <c r="AK449" i="1"/>
  <c r="BB450" i="1" s="1"/>
  <c r="AJ449" i="1"/>
  <c r="AH449" i="1"/>
  <c r="AI449" i="1"/>
  <c r="AG449" i="1"/>
  <c r="AF449" i="1"/>
  <c r="AE905" i="1"/>
  <c r="AK905" i="1"/>
  <c r="AJ905" i="1"/>
  <c r="AH905" i="1"/>
  <c r="AI905" i="1"/>
  <c r="AG905" i="1"/>
  <c r="AF905" i="1"/>
  <c r="AE470" i="1"/>
  <c r="AV471" i="1" s="1"/>
  <c r="AK470" i="1"/>
  <c r="BB471" i="1" s="1"/>
  <c r="AJ470" i="1"/>
  <c r="AI470" i="1"/>
  <c r="AG470" i="1"/>
  <c r="AX471" i="1" s="1"/>
  <c r="AH470" i="1"/>
  <c r="AY471" i="1" s="1"/>
  <c r="AF470" i="1"/>
  <c r="AW471" i="1" s="1"/>
  <c r="AE188" i="1"/>
  <c r="AK188" i="1"/>
  <c r="BB189" i="1" s="1"/>
  <c r="AJ188" i="1"/>
  <c r="AI188" i="1"/>
  <c r="AZ189" i="1" s="1"/>
  <c r="AH188" i="1"/>
  <c r="AY189" i="1" s="1"/>
  <c r="AG188" i="1"/>
  <c r="AF188" i="1"/>
  <c r="AW189" i="1" s="1"/>
  <c r="AE966" i="1"/>
  <c r="AK966" i="1"/>
  <c r="AJ966" i="1"/>
  <c r="AI966" i="1"/>
  <c r="AH966" i="1"/>
  <c r="AY967" i="1" s="1"/>
  <c r="AG966" i="1"/>
  <c r="AX967" i="1" s="1"/>
  <c r="AF966" i="1"/>
  <c r="AE225" i="1"/>
  <c r="AK225" i="1"/>
  <c r="AI225" i="1"/>
  <c r="AJ225" i="1"/>
  <c r="AH225" i="1"/>
  <c r="AF225" i="1"/>
  <c r="AG225" i="1"/>
  <c r="AE94" i="1"/>
  <c r="AV95" i="1" s="1"/>
  <c r="AK94" i="1"/>
  <c r="AJ94" i="1"/>
  <c r="AH94" i="1"/>
  <c r="AY95" i="1" s="1"/>
  <c r="AI94" i="1"/>
  <c r="AZ95" i="1" s="1"/>
  <c r="AG94" i="1"/>
  <c r="AX95" i="1" s="1"/>
  <c r="AF94" i="1"/>
  <c r="AW95" i="1" s="1"/>
  <c r="AE350" i="1"/>
  <c r="AV351" i="1" s="1"/>
  <c r="AK350" i="1"/>
  <c r="AJ350" i="1"/>
  <c r="AI350" i="1"/>
  <c r="AH350" i="1"/>
  <c r="AG350" i="1"/>
  <c r="AF350" i="1"/>
  <c r="AE737" i="1"/>
  <c r="AV738" i="1" s="1"/>
  <c r="AK737" i="1"/>
  <c r="BB738" i="1" s="1"/>
  <c r="AJ737" i="1"/>
  <c r="AI737" i="1"/>
  <c r="AZ738" i="1" s="1"/>
  <c r="AH737" i="1"/>
  <c r="AY738" i="1" s="1"/>
  <c r="AG737" i="1"/>
  <c r="AX738" i="1" s="1"/>
  <c r="AF737" i="1"/>
  <c r="AE635" i="1"/>
  <c r="AV636" i="1" s="1"/>
  <c r="AJ635" i="1"/>
  <c r="AK635" i="1"/>
  <c r="BB636" i="1" s="1"/>
  <c r="AI635" i="1"/>
  <c r="AZ636" i="1" s="1"/>
  <c r="AH635" i="1"/>
  <c r="AY636" i="1" s="1"/>
  <c r="AG635" i="1"/>
  <c r="AX636" i="1" s="1"/>
  <c r="AF635" i="1"/>
  <c r="AW636" i="1" s="1"/>
  <c r="AE312" i="1"/>
  <c r="AK312" i="1"/>
  <c r="AJ312" i="1"/>
  <c r="AI312" i="1"/>
  <c r="AH312" i="1"/>
  <c r="AG312" i="1"/>
  <c r="AF312" i="1"/>
  <c r="AE169" i="1"/>
  <c r="AK169" i="1"/>
  <c r="AJ169" i="1"/>
  <c r="AI169" i="1"/>
  <c r="AH169" i="1"/>
  <c r="AG169" i="1"/>
  <c r="AF169" i="1"/>
  <c r="AE321" i="1"/>
  <c r="AK321" i="1"/>
  <c r="AJ321" i="1"/>
  <c r="AI321" i="1"/>
  <c r="AG321" i="1"/>
  <c r="AF321" i="1"/>
  <c r="AH321" i="1"/>
  <c r="AE103" i="1"/>
  <c r="AJ103" i="1"/>
  <c r="AK103" i="1"/>
  <c r="AI103" i="1"/>
  <c r="AH103" i="1"/>
  <c r="AG103" i="1"/>
  <c r="AF103" i="1"/>
  <c r="AW104" i="1" s="1"/>
  <c r="AE71" i="1"/>
  <c r="AJ71" i="1"/>
  <c r="AK71" i="1"/>
  <c r="BB72" i="1" s="1"/>
  <c r="AI71" i="1"/>
  <c r="AH71" i="1"/>
  <c r="AF71" i="1"/>
  <c r="AG71" i="1"/>
  <c r="AE739" i="1"/>
  <c r="AK739" i="1"/>
  <c r="AJ739" i="1"/>
  <c r="AH739" i="1"/>
  <c r="AI739" i="1"/>
  <c r="AF739" i="1"/>
  <c r="AG739" i="1"/>
  <c r="AE346" i="1"/>
  <c r="AV347" i="1" s="1"/>
  <c r="AK346" i="1"/>
  <c r="BB347" i="1" s="1"/>
  <c r="AJ346" i="1"/>
  <c r="AI346" i="1"/>
  <c r="AZ347" i="1" s="1"/>
  <c r="AH346" i="1"/>
  <c r="AG346" i="1"/>
  <c r="AX347" i="1" s="1"/>
  <c r="AF346" i="1"/>
  <c r="AW347" i="1" s="1"/>
  <c r="AE620" i="1"/>
  <c r="AK620" i="1"/>
  <c r="AJ620" i="1"/>
  <c r="AI620" i="1"/>
  <c r="AG620" i="1"/>
  <c r="AH620" i="1"/>
  <c r="AF620" i="1"/>
  <c r="AE860" i="1"/>
  <c r="AV861" i="1" s="1"/>
  <c r="AK860" i="1"/>
  <c r="AJ860" i="1"/>
  <c r="AI860" i="1"/>
  <c r="AH860" i="1"/>
  <c r="AG860" i="1"/>
  <c r="AX861" i="1" s="1"/>
  <c r="AF860" i="1"/>
  <c r="AW861" i="1" s="1"/>
  <c r="AE980" i="1"/>
  <c r="AV981" i="1" s="1"/>
  <c r="AK980" i="1"/>
  <c r="AH980" i="1"/>
  <c r="AY981" i="1" s="1"/>
  <c r="AI980" i="1"/>
  <c r="AZ981" i="1" s="1"/>
  <c r="AJ980" i="1"/>
  <c r="AG980" i="1"/>
  <c r="AX981" i="1" s="1"/>
  <c r="AF980" i="1"/>
  <c r="AW981" i="1" s="1"/>
  <c r="AE531" i="1"/>
  <c r="AK531" i="1"/>
  <c r="AJ531" i="1"/>
  <c r="AG531" i="1"/>
  <c r="AF531" i="1"/>
  <c r="AW532" i="1" s="1"/>
  <c r="AI531" i="1"/>
  <c r="AH531" i="1"/>
  <c r="AE134" i="1"/>
  <c r="AV135" i="1" s="1"/>
  <c r="AK134" i="1"/>
  <c r="AI134" i="1"/>
  <c r="AH134" i="1"/>
  <c r="AY135" i="1" s="1"/>
  <c r="AG134" i="1"/>
  <c r="AJ134" i="1"/>
  <c r="AF134" i="1"/>
  <c r="AW135" i="1" s="1"/>
  <c r="AE255" i="1"/>
  <c r="AK255" i="1"/>
  <c r="AJ255" i="1"/>
  <c r="AI255" i="1"/>
  <c r="AH255" i="1"/>
  <c r="AG255" i="1"/>
  <c r="AF255" i="1"/>
  <c r="AW256" i="1" s="1"/>
  <c r="AE540" i="1"/>
  <c r="AV541" i="1" s="1"/>
  <c r="AK540" i="1"/>
  <c r="AJ540" i="1"/>
  <c r="AI540" i="1"/>
  <c r="AH540" i="1"/>
  <c r="AG540" i="1"/>
  <c r="AF540" i="1"/>
  <c r="AE791" i="1"/>
  <c r="AK791" i="1"/>
  <c r="AJ791" i="1"/>
  <c r="AI791" i="1"/>
  <c r="AH791" i="1"/>
  <c r="AF791" i="1"/>
  <c r="AG791" i="1"/>
  <c r="AE161" i="1"/>
  <c r="AK161" i="1"/>
  <c r="BB162" i="1" s="1"/>
  <c r="AJ161" i="1"/>
  <c r="AI161" i="1"/>
  <c r="AH161" i="1"/>
  <c r="AG161" i="1"/>
  <c r="AF161" i="1"/>
  <c r="AE380" i="1"/>
  <c r="AK380" i="1"/>
  <c r="AJ380" i="1"/>
  <c r="AI380" i="1"/>
  <c r="AH380" i="1"/>
  <c r="AF380" i="1"/>
  <c r="AG380" i="1"/>
  <c r="AE872" i="1"/>
  <c r="AJ872" i="1"/>
  <c r="AK872" i="1"/>
  <c r="AI872" i="1"/>
  <c r="AH872" i="1"/>
  <c r="AG872" i="1"/>
  <c r="AF872" i="1"/>
  <c r="AE967" i="1"/>
  <c r="AI967" i="1"/>
  <c r="AK967" i="1"/>
  <c r="AH967" i="1"/>
  <c r="AJ967" i="1"/>
  <c r="AG967" i="1"/>
  <c r="AF967" i="1"/>
  <c r="AE504" i="1"/>
  <c r="AK504" i="1"/>
  <c r="AJ504" i="1"/>
  <c r="AI504" i="1"/>
  <c r="AG504" i="1"/>
  <c r="AF504" i="1"/>
  <c r="AW505" i="1" s="1"/>
  <c r="AH504" i="1"/>
  <c r="AY505" i="1" s="1"/>
  <c r="AE369" i="1"/>
  <c r="AK369" i="1"/>
  <c r="AJ369" i="1"/>
  <c r="AI369" i="1"/>
  <c r="AH369" i="1"/>
  <c r="AG369" i="1"/>
  <c r="AF369" i="1"/>
  <c r="AE634" i="1"/>
  <c r="AV635" i="1" s="1"/>
  <c r="AK634" i="1"/>
  <c r="AJ634" i="1"/>
  <c r="AI634" i="1"/>
  <c r="AZ635" i="1" s="1"/>
  <c r="AG634" i="1"/>
  <c r="AX635" i="1" s="1"/>
  <c r="AH634" i="1"/>
  <c r="AY635" i="1" s="1"/>
  <c r="AF634" i="1"/>
  <c r="AW635" i="1" s="1"/>
  <c r="AE96" i="1"/>
  <c r="AV97" i="1" s="1"/>
  <c r="AK96" i="1"/>
  <c r="BB97" i="1" s="1"/>
  <c r="AI96" i="1"/>
  <c r="AZ97" i="1" s="1"/>
  <c r="AJ96" i="1"/>
  <c r="AG96" i="1"/>
  <c r="AH96" i="1"/>
  <c r="AY97" i="1" s="1"/>
  <c r="AF96" i="1"/>
  <c r="AE644" i="1"/>
  <c r="AV645" i="1" s="1"/>
  <c r="AK644" i="1"/>
  <c r="BB645" i="1" s="1"/>
  <c r="AJ644" i="1"/>
  <c r="AH644" i="1"/>
  <c r="AY645" i="1" s="1"/>
  <c r="AG644" i="1"/>
  <c r="AX645" i="1" s="1"/>
  <c r="AI644" i="1"/>
  <c r="AZ645" i="1" s="1"/>
  <c r="AF644" i="1"/>
  <c r="AW645" i="1" s="1"/>
  <c r="AE89" i="1"/>
  <c r="AV90" i="1" s="1"/>
  <c r="AK89" i="1"/>
  <c r="BB90" i="1" s="1"/>
  <c r="AJ89" i="1"/>
  <c r="AI89" i="1"/>
  <c r="AZ90" i="1" s="1"/>
  <c r="AH89" i="1"/>
  <c r="AY90" i="1" s="1"/>
  <c r="AF89" i="1"/>
  <c r="AG89" i="1"/>
  <c r="AX90" i="1" s="1"/>
  <c r="AE238" i="1"/>
  <c r="AV239" i="1" s="1"/>
  <c r="AK238" i="1"/>
  <c r="BB239" i="1" s="1"/>
  <c r="AJ238" i="1"/>
  <c r="AI238" i="1"/>
  <c r="AZ239" i="1" s="1"/>
  <c r="AH238" i="1"/>
  <c r="AG238" i="1"/>
  <c r="AF238" i="1"/>
  <c r="AW239" i="1" s="1"/>
  <c r="AE162" i="1"/>
  <c r="AK162" i="1"/>
  <c r="AJ162" i="1"/>
  <c r="AI162" i="1"/>
  <c r="AF162" i="1"/>
  <c r="AH162" i="1"/>
  <c r="AG162" i="1"/>
  <c r="AE102" i="1"/>
  <c r="AV103" i="1" s="1"/>
  <c r="AJ102" i="1"/>
  <c r="AK102" i="1"/>
  <c r="AI102" i="1"/>
  <c r="AH102" i="1"/>
  <c r="AY103" i="1" s="1"/>
  <c r="AG102" i="1"/>
  <c r="AF102" i="1"/>
  <c r="AE14" i="1"/>
  <c r="AK14" i="1"/>
  <c r="AJ14" i="1"/>
  <c r="AI14" i="1"/>
  <c r="AH14" i="1"/>
  <c r="AG14" i="1"/>
  <c r="AF14" i="1"/>
  <c r="AE681" i="1"/>
  <c r="AV682" i="1" s="1"/>
  <c r="AJ681" i="1"/>
  <c r="AK681" i="1"/>
  <c r="BB682" i="1" s="1"/>
  <c r="AI681" i="1"/>
  <c r="AZ682" i="1" s="1"/>
  <c r="AH681" i="1"/>
  <c r="AY682" i="1" s="1"/>
  <c r="AG681" i="1"/>
  <c r="AX682" i="1" s="1"/>
  <c r="AF681" i="1"/>
  <c r="AW682" i="1" s="1"/>
  <c r="AE72" i="1"/>
  <c r="AK72" i="1"/>
  <c r="AJ72" i="1"/>
  <c r="AI72" i="1"/>
  <c r="AH72" i="1"/>
  <c r="AG72" i="1"/>
  <c r="AF72" i="1"/>
  <c r="AE295" i="1"/>
  <c r="AK295" i="1"/>
  <c r="BB296" i="1" s="1"/>
  <c r="AJ295" i="1"/>
  <c r="AH295" i="1"/>
  <c r="AG295" i="1"/>
  <c r="AF295" i="1"/>
  <c r="AI295" i="1"/>
  <c r="AE204" i="1"/>
  <c r="AV205" i="1" s="1"/>
  <c r="AK204" i="1"/>
  <c r="BB205" i="1" s="1"/>
  <c r="AJ204" i="1"/>
  <c r="AI204" i="1"/>
  <c r="AZ205" i="1" s="1"/>
  <c r="AH204" i="1"/>
  <c r="AG204" i="1"/>
  <c r="AX205" i="1" s="1"/>
  <c r="AF204" i="1"/>
  <c r="AW205" i="1" s="1"/>
  <c r="AE877" i="1"/>
  <c r="AK877" i="1"/>
  <c r="AI877" i="1"/>
  <c r="AJ877" i="1"/>
  <c r="AH877" i="1"/>
  <c r="AF877" i="1"/>
  <c r="AG877" i="1"/>
  <c r="AE589" i="1"/>
  <c r="AK589" i="1"/>
  <c r="AJ589" i="1"/>
  <c r="AH589" i="1"/>
  <c r="AI589" i="1"/>
  <c r="AG589" i="1"/>
  <c r="AF589" i="1"/>
  <c r="AE219" i="1"/>
  <c r="AV220" i="1" s="1"/>
  <c r="AJ219" i="1"/>
  <c r="AK219" i="1"/>
  <c r="BB220" i="1" s="1"/>
  <c r="AI219" i="1"/>
  <c r="AZ220" i="1" s="1"/>
  <c r="AG219" i="1"/>
  <c r="AX220" i="1" s="1"/>
  <c r="AH219" i="1"/>
  <c r="AF219" i="1"/>
  <c r="AW220" i="1" s="1"/>
  <c r="AE61" i="1"/>
  <c r="AK61" i="1"/>
  <c r="AI61" i="1"/>
  <c r="AJ61" i="1"/>
  <c r="AH61" i="1"/>
  <c r="AG61" i="1"/>
  <c r="AF61" i="1"/>
  <c r="AE633" i="1"/>
  <c r="AV634" i="1" s="1"/>
  <c r="AK633" i="1"/>
  <c r="BB634" i="1" s="1"/>
  <c r="AI633" i="1"/>
  <c r="AZ634" i="1" s="1"/>
  <c r="AJ633" i="1"/>
  <c r="AG633" i="1"/>
  <c r="AX634" i="1" s="1"/>
  <c r="AF633" i="1"/>
  <c r="AW634" i="1" s="1"/>
  <c r="AH633" i="1"/>
  <c r="AE201" i="1"/>
  <c r="AK201" i="1"/>
  <c r="AI201" i="1"/>
  <c r="AJ201" i="1"/>
  <c r="AH201" i="1"/>
  <c r="AG201" i="1"/>
  <c r="AF201" i="1"/>
  <c r="AE127" i="1"/>
  <c r="AV128" i="1" s="1"/>
  <c r="AK127" i="1"/>
  <c r="BB128" i="1" s="1"/>
  <c r="AI127" i="1"/>
  <c r="AZ128" i="1" s="1"/>
  <c r="AJ127" i="1"/>
  <c r="AH127" i="1"/>
  <c r="AY128" i="1" s="1"/>
  <c r="AG127" i="1"/>
  <c r="AF127" i="1"/>
  <c r="AW128" i="1" s="1"/>
  <c r="AE697" i="1"/>
  <c r="AJ697" i="1"/>
  <c r="AK697" i="1"/>
  <c r="AI697" i="1"/>
  <c r="AH697" i="1"/>
  <c r="AG697" i="1"/>
  <c r="AF697" i="1"/>
  <c r="AE663" i="1"/>
  <c r="AK663" i="1"/>
  <c r="AJ663" i="1"/>
  <c r="AH663" i="1"/>
  <c r="AI663" i="1"/>
  <c r="AG663" i="1"/>
  <c r="AF663" i="1"/>
  <c r="AE607" i="1"/>
  <c r="AK607" i="1"/>
  <c r="AJ607" i="1"/>
  <c r="AI607" i="1"/>
  <c r="AH607" i="1"/>
  <c r="AY608" i="1" s="1"/>
  <c r="AG607" i="1"/>
  <c r="AX608" i="1" s="1"/>
  <c r="AF607" i="1"/>
  <c r="AE12" i="1"/>
  <c r="AK12" i="1"/>
  <c r="AI12" i="1"/>
  <c r="AH12" i="1"/>
  <c r="AJ12" i="1"/>
  <c r="AG12" i="1"/>
  <c r="AF12" i="1"/>
  <c r="AE817" i="1"/>
  <c r="AV818" i="1" s="1"/>
  <c r="AK817" i="1"/>
  <c r="AJ817" i="1"/>
  <c r="AI817" i="1"/>
  <c r="AZ818" i="1" s="1"/>
  <c r="AH817" i="1"/>
  <c r="AY818" i="1" s="1"/>
  <c r="AG817" i="1"/>
  <c r="AX818" i="1" s="1"/>
  <c r="AF817" i="1"/>
  <c r="AW818" i="1" s="1"/>
  <c r="AE474" i="1"/>
  <c r="AV475" i="1" s="1"/>
  <c r="AK474" i="1"/>
  <c r="BB475" i="1" s="1"/>
  <c r="AJ474" i="1"/>
  <c r="AI474" i="1"/>
  <c r="AH474" i="1"/>
  <c r="AY475" i="1" s="1"/>
  <c r="AF474" i="1"/>
  <c r="AW475" i="1" s="1"/>
  <c r="AG474" i="1"/>
  <c r="AX475" i="1" s="1"/>
  <c r="AE973" i="1"/>
  <c r="AV974" i="1" s="1"/>
  <c r="AK973" i="1"/>
  <c r="AJ973" i="1"/>
  <c r="AI973" i="1"/>
  <c r="AZ974" i="1" s="1"/>
  <c r="AH973" i="1"/>
  <c r="AY974" i="1" s="1"/>
  <c r="AG973" i="1"/>
  <c r="AX974" i="1" s="1"/>
  <c r="AF973" i="1"/>
  <c r="AW974" i="1" s="1"/>
  <c r="AE120" i="1"/>
  <c r="AI120" i="1"/>
  <c r="AH120" i="1"/>
  <c r="AK120" i="1"/>
  <c r="AJ120" i="1"/>
  <c r="AG120" i="1"/>
  <c r="AF120" i="1"/>
  <c r="AE593" i="1"/>
  <c r="AV594" i="1" s="1"/>
  <c r="AJ593" i="1"/>
  <c r="AK593" i="1"/>
  <c r="BB594" i="1" s="1"/>
  <c r="AI593" i="1"/>
  <c r="AZ594" i="1" s="1"/>
  <c r="AG593" i="1"/>
  <c r="AX594" i="1" s="1"/>
  <c r="AH593" i="1"/>
  <c r="AF593" i="1"/>
  <c r="AE554" i="1"/>
  <c r="AJ554" i="1"/>
  <c r="AK554" i="1"/>
  <c r="AI554" i="1"/>
  <c r="AH554" i="1"/>
  <c r="AY555" i="1" s="1"/>
  <c r="AG554" i="1"/>
  <c r="AX555" i="1" s="1"/>
  <c r="AF554" i="1"/>
  <c r="AW555" i="1" s="1"/>
  <c r="AE478" i="1"/>
  <c r="AJ478" i="1"/>
  <c r="AK478" i="1"/>
  <c r="AG478" i="1"/>
  <c r="AI478" i="1"/>
  <c r="AF478" i="1"/>
  <c r="AH478" i="1"/>
  <c r="AE422" i="1"/>
  <c r="AK422" i="1"/>
  <c r="AJ422" i="1"/>
  <c r="AI422" i="1"/>
  <c r="AH422" i="1"/>
  <c r="AG422" i="1"/>
  <c r="AX423" i="1" s="1"/>
  <c r="AF422" i="1"/>
  <c r="AW423" i="1" s="1"/>
  <c r="AE198" i="1"/>
  <c r="AK198" i="1"/>
  <c r="AJ198" i="1"/>
  <c r="AI198" i="1"/>
  <c r="AG198" i="1"/>
  <c r="AH198" i="1"/>
  <c r="AF198" i="1"/>
  <c r="AE327" i="1"/>
  <c r="AJ327" i="1"/>
  <c r="AK327" i="1"/>
  <c r="AI327" i="1"/>
  <c r="AH327" i="1"/>
  <c r="AG327" i="1"/>
  <c r="AF327" i="1"/>
  <c r="AE755" i="1"/>
  <c r="AV756" i="1" s="1"/>
  <c r="AK755" i="1"/>
  <c r="BB756" i="1" s="1"/>
  <c r="AI755" i="1"/>
  <c r="AZ756" i="1" s="1"/>
  <c r="AJ755" i="1"/>
  <c r="AH755" i="1"/>
  <c r="AY756" i="1" s="1"/>
  <c r="AG755" i="1"/>
  <c r="AF755" i="1"/>
  <c r="AW756" i="1" s="1"/>
  <c r="AE672" i="1"/>
  <c r="AK672" i="1"/>
  <c r="AJ672" i="1"/>
  <c r="AI672" i="1"/>
  <c r="AH672" i="1"/>
  <c r="AG672" i="1"/>
  <c r="AF672" i="1"/>
  <c r="AE17" i="1"/>
  <c r="AJ17" i="1"/>
  <c r="AK17" i="1"/>
  <c r="BB18" i="1" s="1"/>
  <c r="AI17" i="1"/>
  <c r="AZ18" i="1" s="1"/>
  <c r="AG17" i="1"/>
  <c r="AH17" i="1"/>
  <c r="AF17" i="1"/>
  <c r="AE492" i="1"/>
  <c r="AK492" i="1"/>
  <c r="AJ492" i="1"/>
  <c r="AI492" i="1"/>
  <c r="AH492" i="1"/>
  <c r="AG492" i="1"/>
  <c r="AF492" i="1"/>
  <c r="AE846" i="1"/>
  <c r="AV847" i="1" s="1"/>
  <c r="AK846" i="1"/>
  <c r="AI846" i="1"/>
  <c r="AJ846" i="1"/>
  <c r="AH846" i="1"/>
  <c r="AY847" i="1" s="1"/>
  <c r="AG846" i="1"/>
  <c r="AX847" i="1" s="1"/>
  <c r="AF846" i="1"/>
  <c r="AE622" i="1"/>
  <c r="AK622" i="1"/>
  <c r="AJ622" i="1"/>
  <c r="AI622" i="1"/>
  <c r="AZ623" i="1" s="1"/>
  <c r="AH622" i="1"/>
  <c r="AY623" i="1" s="1"/>
  <c r="AG622" i="1"/>
  <c r="AX623" i="1" s="1"/>
  <c r="AF622" i="1"/>
  <c r="AW623" i="1" s="1"/>
  <c r="AE75" i="1"/>
  <c r="AK75" i="1"/>
  <c r="AJ75" i="1"/>
  <c r="AH75" i="1"/>
  <c r="AI75" i="1"/>
  <c r="AF75" i="1"/>
  <c r="AG75" i="1"/>
  <c r="AX76" i="1" s="1"/>
  <c r="AE707" i="1"/>
  <c r="AV708" i="1" s="1"/>
  <c r="AK707" i="1"/>
  <c r="BB708" i="1" s="1"/>
  <c r="AJ707" i="1"/>
  <c r="AI707" i="1"/>
  <c r="AZ708" i="1" s="1"/>
  <c r="AH707" i="1"/>
  <c r="AY708" i="1" s="1"/>
  <c r="AG707" i="1"/>
  <c r="AX708" i="1" s="1"/>
  <c r="AF707" i="1"/>
  <c r="AE171" i="1"/>
  <c r="AK171" i="1"/>
  <c r="AJ171" i="1"/>
  <c r="AI171" i="1"/>
  <c r="AG171" i="1"/>
  <c r="AH171" i="1"/>
  <c r="AF171" i="1"/>
  <c r="AE541" i="1"/>
  <c r="AV542" i="1" s="1"/>
  <c r="AK541" i="1"/>
  <c r="BB542" i="1" s="1"/>
  <c r="AJ541" i="1"/>
  <c r="AI541" i="1"/>
  <c r="AG541" i="1"/>
  <c r="AX542" i="1" s="1"/>
  <c r="AH541" i="1"/>
  <c r="AF541" i="1"/>
  <c r="AW542" i="1" s="1"/>
  <c r="AE494" i="1"/>
  <c r="AJ494" i="1"/>
  <c r="AK494" i="1"/>
  <c r="AH494" i="1"/>
  <c r="AG494" i="1"/>
  <c r="AF494" i="1"/>
  <c r="AI494" i="1"/>
  <c r="AE876" i="1"/>
  <c r="AV877" i="1" s="1"/>
  <c r="AK876" i="1"/>
  <c r="AI876" i="1"/>
  <c r="AZ877" i="1" s="1"/>
  <c r="AJ876" i="1"/>
  <c r="AH876" i="1"/>
  <c r="AY877" i="1" s="1"/>
  <c r="AG876" i="1"/>
  <c r="AX877" i="1" s="1"/>
  <c r="AF876" i="1"/>
  <c r="AW877" i="1" s="1"/>
  <c r="AE322" i="1"/>
  <c r="AV323" i="1" s="1"/>
  <c r="AK322" i="1"/>
  <c r="BB323" i="1" s="1"/>
  <c r="AJ322" i="1"/>
  <c r="AI322" i="1"/>
  <c r="AZ323" i="1" s="1"/>
  <c r="AH322" i="1"/>
  <c r="AF322" i="1"/>
  <c r="AW323" i="1" s="1"/>
  <c r="AG322" i="1"/>
  <c r="AX323" i="1" s="1"/>
  <c r="AE200" i="1"/>
  <c r="AK200" i="1"/>
  <c r="AJ200" i="1"/>
  <c r="AI200" i="1"/>
  <c r="AZ201" i="1" s="1"/>
  <c r="AH200" i="1"/>
  <c r="AG200" i="1"/>
  <c r="AX201" i="1" s="1"/>
  <c r="AF200" i="1"/>
  <c r="AW201" i="1" s="1"/>
  <c r="AE983" i="1"/>
  <c r="AK983" i="1"/>
  <c r="AJ983" i="1"/>
  <c r="AI983" i="1"/>
  <c r="AG983" i="1"/>
  <c r="AF983" i="1"/>
  <c r="AH983" i="1"/>
  <c r="AE105" i="1"/>
  <c r="AK105" i="1"/>
  <c r="AJ105" i="1"/>
  <c r="AI105" i="1"/>
  <c r="AH105" i="1"/>
  <c r="AG105" i="1"/>
  <c r="AF105" i="1"/>
  <c r="AE679" i="1"/>
  <c r="AV680" i="1" s="1"/>
  <c r="AK679" i="1"/>
  <c r="BB680" i="1" s="1"/>
  <c r="AJ679" i="1"/>
  <c r="AI679" i="1"/>
  <c r="AH679" i="1"/>
  <c r="AG679" i="1"/>
  <c r="AF679" i="1"/>
  <c r="AE4" i="1"/>
  <c r="AK4" i="1"/>
  <c r="AJ4" i="1"/>
  <c r="AI4" i="1"/>
  <c r="AH4" i="1"/>
  <c r="AG4" i="1"/>
  <c r="AF4" i="1"/>
  <c r="AE729" i="1"/>
  <c r="AV730" i="1" s="1"/>
  <c r="AK729" i="1"/>
  <c r="BB730" i="1" s="1"/>
  <c r="AJ729" i="1"/>
  <c r="AI729" i="1"/>
  <c r="AZ730" i="1" s="1"/>
  <c r="AH729" i="1"/>
  <c r="AY730" i="1" s="1"/>
  <c r="AG729" i="1"/>
  <c r="AF729" i="1"/>
  <c r="AE901" i="1"/>
  <c r="AK901" i="1"/>
  <c r="AJ901" i="1"/>
  <c r="AI901" i="1"/>
  <c r="AH901" i="1"/>
  <c r="AF901" i="1"/>
  <c r="AG901" i="1"/>
  <c r="AE277" i="1"/>
  <c r="AJ277" i="1"/>
  <c r="AK277" i="1"/>
  <c r="AH277" i="1"/>
  <c r="AG277" i="1"/>
  <c r="AX278" i="1" s="1"/>
  <c r="AF277" i="1"/>
  <c r="AW278" i="1" s="1"/>
  <c r="AI277" i="1"/>
  <c r="AE520" i="1"/>
  <c r="AK520" i="1"/>
  <c r="AJ520" i="1"/>
  <c r="AI520" i="1"/>
  <c r="AG520" i="1"/>
  <c r="AF520" i="1"/>
  <c r="AH520" i="1"/>
  <c r="AE844" i="1"/>
  <c r="AJ844" i="1"/>
  <c r="AK844" i="1"/>
  <c r="AI844" i="1"/>
  <c r="AH844" i="1"/>
  <c r="AG844" i="1"/>
  <c r="AF844" i="1"/>
  <c r="AE736" i="1"/>
  <c r="AV737" i="1" s="1"/>
  <c r="AK736" i="1"/>
  <c r="BB737" i="1" s="1"/>
  <c r="AJ736" i="1"/>
  <c r="AI736" i="1"/>
  <c r="AZ737" i="1" s="1"/>
  <c r="AH736" i="1"/>
  <c r="AY737" i="1" s="1"/>
  <c r="AG736" i="1"/>
  <c r="AX737" i="1" s="1"/>
  <c r="AF736" i="1"/>
  <c r="AW737" i="1" s="1"/>
  <c r="AE413" i="1"/>
  <c r="AJ413" i="1"/>
  <c r="AK413" i="1"/>
  <c r="AI413" i="1"/>
  <c r="AH413" i="1"/>
  <c r="AG413" i="1"/>
  <c r="AF413" i="1"/>
  <c r="AE104" i="1"/>
  <c r="AV105" i="1" s="1"/>
  <c r="AK104" i="1"/>
  <c r="BB105" i="1" s="1"/>
  <c r="AI104" i="1"/>
  <c r="AZ105" i="1" s="1"/>
  <c r="AH104" i="1"/>
  <c r="AJ104" i="1"/>
  <c r="AF104" i="1"/>
  <c r="AW105" i="1" s="1"/>
  <c r="AG104" i="1"/>
  <c r="AE814" i="1"/>
  <c r="AK814" i="1"/>
  <c r="AJ814" i="1"/>
  <c r="AI814" i="1"/>
  <c r="AG814" i="1"/>
  <c r="AH814" i="1"/>
  <c r="AF814" i="1"/>
  <c r="AE529" i="1"/>
  <c r="AJ529" i="1"/>
  <c r="AK529" i="1"/>
  <c r="AI529" i="1"/>
  <c r="AH529" i="1"/>
  <c r="AY530" i="1" s="1"/>
  <c r="AF529" i="1"/>
  <c r="AG529" i="1"/>
  <c r="AE864" i="1"/>
  <c r="AK864" i="1"/>
  <c r="AI864" i="1"/>
  <c r="AJ864" i="1"/>
  <c r="AH864" i="1"/>
  <c r="AF864" i="1"/>
  <c r="AG864" i="1"/>
  <c r="AE501" i="1"/>
  <c r="AK501" i="1"/>
  <c r="AJ501" i="1"/>
  <c r="AI501" i="1"/>
  <c r="AH501" i="1"/>
  <c r="AF501" i="1"/>
  <c r="AW502" i="1" s="1"/>
  <c r="AG501" i="1"/>
  <c r="AX502" i="1" s="1"/>
  <c r="AE600" i="1"/>
  <c r="AV601" i="1" s="1"/>
  <c r="AK600" i="1"/>
  <c r="BB601" i="1" s="1"/>
  <c r="AI600" i="1"/>
  <c r="AJ600" i="1"/>
  <c r="AH600" i="1"/>
  <c r="AF600" i="1"/>
  <c r="AW601" i="1" s="1"/>
  <c r="AG600" i="1"/>
  <c r="AX601" i="1" s="1"/>
  <c r="AE115" i="1"/>
  <c r="AK115" i="1"/>
  <c r="AJ115" i="1"/>
  <c r="AI115" i="1"/>
  <c r="AG115" i="1"/>
  <c r="AH115" i="1"/>
  <c r="AF115" i="1"/>
  <c r="AE13" i="1"/>
  <c r="AV14" i="1" s="1"/>
  <c r="AJ13" i="1"/>
  <c r="AK13" i="1"/>
  <c r="BB14" i="1" s="1"/>
  <c r="AI13" i="1"/>
  <c r="AZ14" i="1" s="1"/>
  <c r="AH13" i="1"/>
  <c r="AY14" i="1" s="1"/>
  <c r="AG13" i="1"/>
  <c r="AX14" i="1" s="1"/>
  <c r="AF13" i="1"/>
  <c r="AE803" i="1"/>
  <c r="AV804" i="1" s="1"/>
  <c r="AJ803" i="1"/>
  <c r="AK803" i="1"/>
  <c r="BB804" i="1" s="1"/>
  <c r="AG803" i="1"/>
  <c r="AX804" i="1" s="1"/>
  <c r="AH803" i="1"/>
  <c r="AY804" i="1" s="1"/>
  <c r="AI803" i="1"/>
  <c r="AZ804" i="1" s="1"/>
  <c r="AF803" i="1"/>
  <c r="AW804" i="1" s="1"/>
  <c r="AE298" i="1"/>
  <c r="AK298" i="1"/>
  <c r="AI298" i="1"/>
  <c r="AZ299" i="1" s="1"/>
  <c r="AJ298" i="1"/>
  <c r="AH298" i="1"/>
  <c r="AG298" i="1"/>
  <c r="AF298" i="1"/>
  <c r="AE63" i="1"/>
  <c r="AV64" i="1" s="1"/>
  <c r="AK63" i="1"/>
  <c r="BB64" i="1" s="1"/>
  <c r="AJ63" i="1"/>
  <c r="AH63" i="1"/>
  <c r="AY64" i="1" s="1"/>
  <c r="AI63" i="1"/>
  <c r="AZ64" i="1" s="1"/>
  <c r="AG63" i="1"/>
  <c r="AX64" i="1" s="1"/>
  <c r="AF63" i="1"/>
  <c r="AE822" i="1"/>
  <c r="AK822" i="1"/>
  <c r="AJ822" i="1"/>
  <c r="AH822" i="1"/>
  <c r="AI822" i="1"/>
  <c r="AZ823" i="1" s="1"/>
  <c r="AG822" i="1"/>
  <c r="AX823" i="1" s="1"/>
  <c r="AF822" i="1"/>
  <c r="AE587" i="1"/>
  <c r="AK587" i="1"/>
  <c r="AJ587" i="1"/>
  <c r="AI587" i="1"/>
  <c r="AH587" i="1"/>
  <c r="AG587" i="1"/>
  <c r="AF587" i="1"/>
  <c r="AE626" i="1"/>
  <c r="AV627" i="1" s="1"/>
  <c r="AI626" i="1"/>
  <c r="AZ627" i="1" s="1"/>
  <c r="AJ626" i="1"/>
  <c r="AH626" i="1"/>
  <c r="AY627" i="1" s="1"/>
  <c r="AK626" i="1"/>
  <c r="BB627" i="1" s="1"/>
  <c r="AF626" i="1"/>
  <c r="AW627" i="1" s="1"/>
  <c r="AG626" i="1"/>
  <c r="AX627" i="1" s="1"/>
  <c r="AE118" i="1"/>
  <c r="AV119" i="1" s="1"/>
  <c r="AK118" i="1"/>
  <c r="AI118" i="1"/>
  <c r="AJ118" i="1"/>
  <c r="AH118" i="1"/>
  <c r="AF118" i="1"/>
  <c r="AG118" i="1"/>
  <c r="AE41" i="1"/>
  <c r="AK41" i="1"/>
  <c r="AJ41" i="1"/>
  <c r="AI41" i="1"/>
  <c r="AH41" i="1"/>
  <c r="AG41" i="1"/>
  <c r="AF41" i="1"/>
  <c r="AE290" i="1"/>
  <c r="AV291" i="1" s="1"/>
  <c r="AK290" i="1"/>
  <c r="BB291" i="1" s="1"/>
  <c r="AJ290" i="1"/>
  <c r="AH290" i="1"/>
  <c r="AI290" i="1"/>
  <c r="AF290" i="1"/>
  <c r="AW291" i="1" s="1"/>
  <c r="AG290" i="1"/>
  <c r="AX291" i="1" s="1"/>
  <c r="AE569" i="1"/>
  <c r="AV570" i="1" s="1"/>
  <c r="AK569" i="1"/>
  <c r="BB570" i="1" s="1"/>
  <c r="AJ569" i="1"/>
  <c r="AI569" i="1"/>
  <c r="AZ570" i="1" s="1"/>
  <c r="AH569" i="1"/>
  <c r="AY570" i="1" s="1"/>
  <c r="AF569" i="1"/>
  <c r="AW570" i="1" s="1"/>
  <c r="AG569" i="1"/>
  <c r="AX570" i="1" s="1"/>
  <c r="AE609" i="1"/>
  <c r="AJ609" i="1"/>
  <c r="AK609" i="1"/>
  <c r="AI609" i="1"/>
  <c r="AG609" i="1"/>
  <c r="AH609" i="1"/>
  <c r="AF609" i="1"/>
  <c r="AE398" i="1"/>
  <c r="AV399" i="1" s="1"/>
  <c r="AK398" i="1"/>
  <c r="BB399" i="1" s="1"/>
  <c r="AJ398" i="1"/>
  <c r="AI398" i="1"/>
  <c r="AH398" i="1"/>
  <c r="AG398" i="1"/>
  <c r="AX399" i="1" s="1"/>
  <c r="AF398" i="1"/>
  <c r="AE209" i="1"/>
  <c r="AV210" i="1" s="1"/>
  <c r="AJ209" i="1"/>
  <c r="AK209" i="1"/>
  <c r="BB210" i="1" s="1"/>
  <c r="AI209" i="1"/>
  <c r="AZ210" i="1" s="1"/>
  <c r="AH209" i="1"/>
  <c r="AG209" i="1"/>
  <c r="AX210" i="1" s="1"/>
  <c r="AF209" i="1"/>
  <c r="AW210" i="1" s="1"/>
  <c r="AE954" i="1"/>
  <c r="AK954" i="1"/>
  <c r="AJ954" i="1"/>
  <c r="AI954" i="1"/>
  <c r="AH954" i="1"/>
  <c r="AG954" i="1"/>
  <c r="AF954" i="1"/>
  <c r="AE743" i="1"/>
  <c r="AV744" i="1" s="1"/>
  <c r="AJ743" i="1"/>
  <c r="AK743" i="1"/>
  <c r="BB744" i="1" s="1"/>
  <c r="AH743" i="1"/>
  <c r="AI743" i="1"/>
  <c r="AZ744" i="1" s="1"/>
  <c r="AG743" i="1"/>
  <c r="AX744" i="1" s="1"/>
  <c r="AF743" i="1"/>
  <c r="AE771" i="1"/>
  <c r="AV772" i="1" s="1"/>
  <c r="AK771" i="1"/>
  <c r="BB772" i="1" s="1"/>
  <c r="AJ771" i="1"/>
  <c r="AH771" i="1"/>
  <c r="AI771" i="1"/>
  <c r="AG771" i="1"/>
  <c r="AF771" i="1"/>
  <c r="AE84" i="1"/>
  <c r="AK84" i="1"/>
  <c r="AJ84" i="1"/>
  <c r="AI84" i="1"/>
  <c r="AG84" i="1"/>
  <c r="AH84" i="1"/>
  <c r="AF84" i="1"/>
  <c r="AE131" i="1"/>
  <c r="AV132" i="1" s="1"/>
  <c r="AK131" i="1"/>
  <c r="BB132" i="1" s="1"/>
  <c r="AJ131" i="1"/>
  <c r="AI131" i="1"/>
  <c r="AZ132" i="1" s="1"/>
  <c r="AH131" i="1"/>
  <c r="AY132" i="1" s="1"/>
  <c r="AF131" i="1"/>
  <c r="AW132" i="1" s="1"/>
  <c r="AG131" i="1"/>
  <c r="AE571" i="1"/>
  <c r="AV572" i="1" s="1"/>
  <c r="AJ571" i="1"/>
  <c r="AK571" i="1"/>
  <c r="BB572" i="1" s="1"/>
  <c r="AI571" i="1"/>
  <c r="AZ572" i="1" s="1"/>
  <c r="AH571" i="1"/>
  <c r="AY572" i="1" s="1"/>
  <c r="AG571" i="1"/>
  <c r="AX572" i="1" s="1"/>
  <c r="AF571" i="1"/>
  <c r="AE960" i="1"/>
  <c r="AJ960" i="1"/>
  <c r="AK960" i="1"/>
  <c r="AI960" i="1"/>
  <c r="AH960" i="1"/>
  <c r="AY961" i="1" s="1"/>
  <c r="AF960" i="1"/>
  <c r="AW961" i="1" s="1"/>
  <c r="AG960" i="1"/>
  <c r="AE50" i="1"/>
  <c r="AK50" i="1"/>
  <c r="AI50" i="1"/>
  <c r="AJ50" i="1"/>
  <c r="AH50" i="1"/>
  <c r="AG50" i="1"/>
  <c r="AF50" i="1"/>
  <c r="AE183" i="1"/>
  <c r="AK183" i="1"/>
  <c r="AJ183" i="1"/>
  <c r="AI183" i="1"/>
  <c r="AH183" i="1"/>
  <c r="AG183" i="1"/>
  <c r="AF183" i="1"/>
  <c r="AW184" i="1" s="1"/>
  <c r="AE521" i="1"/>
  <c r="AK521" i="1"/>
  <c r="AJ521" i="1"/>
  <c r="AH521" i="1"/>
  <c r="AI521" i="1"/>
  <c r="AF521" i="1"/>
  <c r="AG521" i="1"/>
  <c r="AE931" i="1"/>
  <c r="AJ931" i="1"/>
  <c r="AI931" i="1"/>
  <c r="AK931" i="1"/>
  <c r="AH931" i="1"/>
  <c r="AG931" i="1"/>
  <c r="AF931" i="1"/>
  <c r="AE561" i="1"/>
  <c r="AK561" i="1"/>
  <c r="BB562" i="1" s="1"/>
  <c r="AI561" i="1"/>
  <c r="AJ561" i="1"/>
  <c r="AH561" i="1"/>
  <c r="AF561" i="1"/>
  <c r="AW562" i="1" s="1"/>
  <c r="AG561" i="1"/>
  <c r="AE340" i="1"/>
  <c r="AK340" i="1"/>
  <c r="AJ340" i="1"/>
  <c r="AI340" i="1"/>
  <c r="AH340" i="1"/>
  <c r="AF340" i="1"/>
  <c r="AG340" i="1"/>
  <c r="AE754" i="1"/>
  <c r="AJ754" i="1"/>
  <c r="AK754" i="1"/>
  <c r="AH754" i="1"/>
  <c r="AY755" i="1" s="1"/>
  <c r="AI754" i="1"/>
  <c r="AZ755" i="1" s="1"/>
  <c r="AF754" i="1"/>
  <c r="AW755" i="1" s="1"/>
  <c r="AG754" i="1"/>
  <c r="AX755" i="1" s="1"/>
  <c r="AE206" i="1"/>
  <c r="AK206" i="1"/>
  <c r="AJ206" i="1"/>
  <c r="AH206" i="1"/>
  <c r="AI206" i="1"/>
  <c r="AG206" i="1"/>
  <c r="AF206" i="1"/>
  <c r="AE862" i="1"/>
  <c r="AK862" i="1"/>
  <c r="AJ862" i="1"/>
  <c r="AI862" i="1"/>
  <c r="AH862" i="1"/>
  <c r="AF862" i="1"/>
  <c r="AW863" i="1" s="1"/>
  <c r="AG862" i="1"/>
  <c r="AX863" i="1" s="1"/>
  <c r="AE7" i="1"/>
  <c r="AV8" i="1" s="1"/>
  <c r="AK7" i="1"/>
  <c r="BB8" i="1" s="1"/>
  <c r="AI7" i="1"/>
  <c r="AZ8" i="1" s="1"/>
  <c r="AJ7" i="1"/>
  <c r="AG7" i="1"/>
  <c r="AX8" i="1" s="1"/>
  <c r="AH7" i="1"/>
  <c r="AY8" i="1" s="1"/>
  <c r="AF7" i="1"/>
  <c r="AE382" i="1"/>
  <c r="AK382" i="1"/>
  <c r="AJ382" i="1"/>
  <c r="AH382" i="1"/>
  <c r="AI382" i="1"/>
  <c r="AG382" i="1"/>
  <c r="AF382" i="1"/>
  <c r="AE785" i="1"/>
  <c r="AV786" i="1" s="1"/>
  <c r="AK785" i="1"/>
  <c r="BB786" i="1" s="1"/>
  <c r="AJ785" i="1"/>
  <c r="AI785" i="1"/>
  <c r="AH785" i="1"/>
  <c r="AF785" i="1"/>
  <c r="AG785" i="1"/>
  <c r="AE713" i="1"/>
  <c r="AK713" i="1"/>
  <c r="AJ713" i="1"/>
  <c r="AI713" i="1"/>
  <c r="AH713" i="1"/>
  <c r="AF713" i="1"/>
  <c r="AG713" i="1"/>
  <c r="AE532" i="1"/>
  <c r="AK532" i="1"/>
  <c r="BB533" i="1" s="1"/>
  <c r="AJ532" i="1"/>
  <c r="AI532" i="1"/>
  <c r="AH532" i="1"/>
  <c r="AY533" i="1" s="1"/>
  <c r="AF532" i="1"/>
  <c r="AW533" i="1" s="1"/>
  <c r="AG532" i="1"/>
  <c r="AX533" i="1" s="1"/>
  <c r="AE505" i="1"/>
  <c r="AK505" i="1"/>
  <c r="BB506" i="1" s="1"/>
  <c r="AJ505" i="1"/>
  <c r="AH505" i="1"/>
  <c r="AY506" i="1" s="1"/>
  <c r="AI505" i="1"/>
  <c r="AG505" i="1"/>
  <c r="AX506" i="1" s="1"/>
  <c r="AF505" i="1"/>
  <c r="AW506" i="1" s="1"/>
  <c r="AE374" i="1"/>
  <c r="AK374" i="1"/>
  <c r="AJ374" i="1"/>
  <c r="AI374" i="1"/>
  <c r="AF374" i="1"/>
  <c r="AG374" i="1"/>
  <c r="AH374" i="1"/>
  <c r="AE259" i="1"/>
  <c r="AV260" i="1" s="1"/>
  <c r="AK259" i="1"/>
  <c r="BB260" i="1" s="1"/>
  <c r="AJ259" i="1"/>
  <c r="AI259" i="1"/>
  <c r="AZ260" i="1" s="1"/>
  <c r="AG259" i="1"/>
  <c r="AX260" i="1" s="1"/>
  <c r="AH259" i="1"/>
  <c r="AF259" i="1"/>
  <c r="AW260" i="1" s="1"/>
  <c r="AE810" i="1"/>
  <c r="AK810" i="1"/>
  <c r="AJ810" i="1"/>
  <c r="AH810" i="1"/>
  <c r="AI810" i="1"/>
  <c r="AG810" i="1"/>
  <c r="AF810" i="1"/>
  <c r="AW811" i="1" s="1"/>
  <c r="AE562" i="1"/>
  <c r="AV563" i="1" s="1"/>
  <c r="AJ562" i="1"/>
  <c r="AI562" i="1"/>
  <c r="AH562" i="1"/>
  <c r="AY563" i="1" s="1"/>
  <c r="AK562" i="1"/>
  <c r="BB563" i="1" s="1"/>
  <c r="AG562" i="1"/>
  <c r="AX563" i="1" s="1"/>
  <c r="AF562" i="1"/>
  <c r="AW563" i="1" s="1"/>
  <c r="AE724" i="1"/>
  <c r="AK724" i="1"/>
  <c r="AJ724" i="1"/>
  <c r="AI724" i="1"/>
  <c r="AZ725" i="1" s="1"/>
  <c r="AH724" i="1"/>
  <c r="AY725" i="1" s="1"/>
  <c r="AG724" i="1"/>
  <c r="AX725" i="1" s="1"/>
  <c r="AF724" i="1"/>
  <c r="AW725" i="1" s="1"/>
  <c r="AE613" i="1"/>
  <c r="AV614" i="1" s="1"/>
  <c r="AK613" i="1"/>
  <c r="BB614" i="1" s="1"/>
  <c r="AJ613" i="1"/>
  <c r="AI613" i="1"/>
  <c r="AH613" i="1"/>
  <c r="AY614" i="1" s="1"/>
  <c r="AG613" i="1"/>
  <c r="AX614" i="1" s="1"/>
  <c r="AF613" i="1"/>
  <c r="AW614" i="1" s="1"/>
  <c r="AE686" i="1"/>
  <c r="AV687" i="1" s="1"/>
  <c r="AK686" i="1"/>
  <c r="BB687" i="1" s="1"/>
  <c r="AJ686" i="1"/>
  <c r="AI686" i="1"/>
  <c r="AZ687" i="1" s="1"/>
  <c r="AG686" i="1"/>
  <c r="AX687" i="1" s="1"/>
  <c r="AF686" i="1"/>
  <c r="AW687" i="1" s="1"/>
  <c r="AH686" i="1"/>
  <c r="AY687" i="1" s="1"/>
  <c r="AE92" i="1"/>
  <c r="AK92" i="1"/>
  <c r="AH92" i="1"/>
  <c r="AI92" i="1"/>
  <c r="AG92" i="1"/>
  <c r="AJ92" i="1"/>
  <c r="AF92" i="1"/>
  <c r="AE28" i="1"/>
  <c r="AV29" i="1" s="1"/>
  <c r="AK28" i="1"/>
  <c r="BB29" i="1" s="1"/>
  <c r="AJ28" i="1"/>
  <c r="AH28" i="1"/>
  <c r="AY29" i="1" s="1"/>
  <c r="AG28" i="1"/>
  <c r="AX29" i="1" s="1"/>
  <c r="AI28" i="1"/>
  <c r="AZ29" i="1" s="1"/>
  <c r="AF28" i="1"/>
  <c r="AE545" i="1"/>
  <c r="AV546" i="1" s="1"/>
  <c r="AK545" i="1"/>
  <c r="BB546" i="1" s="1"/>
  <c r="AJ545" i="1"/>
  <c r="AI545" i="1"/>
  <c r="AH545" i="1"/>
  <c r="AY546" i="1" s="1"/>
  <c r="AG545" i="1"/>
  <c r="AX546" i="1" s="1"/>
  <c r="AF545" i="1"/>
  <c r="AW546" i="1" s="1"/>
  <c r="AE757" i="1"/>
  <c r="AK757" i="1"/>
  <c r="AI757" i="1"/>
  <c r="AJ757" i="1"/>
  <c r="AH757" i="1"/>
  <c r="AG757" i="1"/>
  <c r="AF757" i="1"/>
  <c r="AE182" i="1"/>
  <c r="AV183" i="1" s="1"/>
  <c r="AK182" i="1"/>
  <c r="BB183" i="1" s="1"/>
  <c r="AJ182" i="1"/>
  <c r="AH182" i="1"/>
  <c r="AG182" i="1"/>
  <c r="AF182" i="1"/>
  <c r="AI182" i="1"/>
  <c r="AZ183" i="1" s="1"/>
  <c r="AE530" i="1"/>
  <c r="AV531" i="1" s="1"/>
  <c r="AK530" i="1"/>
  <c r="BB531" i="1" s="1"/>
  <c r="AJ530" i="1"/>
  <c r="AI530" i="1"/>
  <c r="AG530" i="1"/>
  <c r="AX531" i="1" s="1"/>
  <c r="AH530" i="1"/>
  <c r="AY531" i="1" s="1"/>
  <c r="AF530" i="1"/>
  <c r="AE408" i="1"/>
  <c r="AV409" i="1" s="1"/>
  <c r="AK408" i="1"/>
  <c r="BB409" i="1" s="1"/>
  <c r="AJ408" i="1"/>
  <c r="AI408" i="1"/>
  <c r="AG408" i="1"/>
  <c r="AX409" i="1" s="1"/>
  <c r="AH408" i="1"/>
  <c r="AY409" i="1" s="1"/>
  <c r="AF408" i="1"/>
  <c r="AW409" i="1" s="1"/>
  <c r="AE658" i="1"/>
  <c r="AJ658" i="1"/>
  <c r="AK658" i="1"/>
  <c r="BB659" i="1" s="1"/>
  <c r="AI658" i="1"/>
  <c r="AH658" i="1"/>
  <c r="AG658" i="1"/>
  <c r="AF658" i="1"/>
  <c r="AE969" i="1"/>
  <c r="AV970" i="1" s="1"/>
  <c r="AJ969" i="1"/>
  <c r="AK969" i="1"/>
  <c r="AI969" i="1"/>
  <c r="AZ970" i="1" s="1"/>
  <c r="AH969" i="1"/>
  <c r="AY970" i="1" s="1"/>
  <c r="AF969" i="1"/>
  <c r="AW970" i="1" s="1"/>
  <c r="AG969" i="1"/>
  <c r="AX970" i="1" s="1"/>
  <c r="AE934" i="1"/>
  <c r="AK934" i="1"/>
  <c r="AJ934" i="1"/>
  <c r="AI934" i="1"/>
  <c r="AH934" i="1"/>
  <c r="AG934" i="1"/>
  <c r="AX935" i="1" s="1"/>
  <c r="AF934" i="1"/>
  <c r="AE595" i="1"/>
  <c r="AK595" i="1"/>
  <c r="AJ595" i="1"/>
  <c r="AH595" i="1"/>
  <c r="AG595" i="1"/>
  <c r="AF595" i="1"/>
  <c r="AI595" i="1"/>
  <c r="AE886" i="1"/>
  <c r="AK886" i="1"/>
  <c r="AJ886" i="1"/>
  <c r="AI886" i="1"/>
  <c r="AH886" i="1"/>
  <c r="AG886" i="1"/>
  <c r="AF886" i="1"/>
  <c r="AW887" i="1" s="1"/>
  <c r="AE604" i="1"/>
  <c r="AK604" i="1"/>
  <c r="AJ604" i="1"/>
  <c r="AI604" i="1"/>
  <c r="AH604" i="1"/>
  <c r="AG604" i="1"/>
  <c r="AF604" i="1"/>
  <c r="AE801" i="1"/>
  <c r="AK801" i="1"/>
  <c r="AJ801" i="1"/>
  <c r="AG801" i="1"/>
  <c r="AI801" i="1"/>
  <c r="AF801" i="1"/>
  <c r="AH801" i="1"/>
  <c r="AE585" i="1"/>
  <c r="AK585" i="1"/>
  <c r="BB586" i="1" s="1"/>
  <c r="AJ585" i="1"/>
  <c r="AI585" i="1"/>
  <c r="AH585" i="1"/>
  <c r="AG585" i="1"/>
  <c r="AF585" i="1"/>
  <c r="AE608" i="1"/>
  <c r="AV609" i="1" s="1"/>
  <c r="AK608" i="1"/>
  <c r="BB609" i="1" s="1"/>
  <c r="AJ608" i="1"/>
  <c r="AH608" i="1"/>
  <c r="AY609" i="1" s="1"/>
  <c r="AI608" i="1"/>
  <c r="AG608" i="1"/>
  <c r="AF608" i="1"/>
  <c r="AW609" i="1" s="1"/>
  <c r="AE472" i="1"/>
  <c r="AV473" i="1" s="1"/>
  <c r="AK472" i="1"/>
  <c r="BB473" i="1" s="1"/>
  <c r="AJ472" i="1"/>
  <c r="AI472" i="1"/>
  <c r="AH472" i="1"/>
  <c r="AY473" i="1" s="1"/>
  <c r="AG472" i="1"/>
  <c r="AX473" i="1" s="1"/>
  <c r="AF472" i="1"/>
  <c r="AW473" i="1" s="1"/>
  <c r="AE772" i="1"/>
  <c r="AK772" i="1"/>
  <c r="AJ772" i="1"/>
  <c r="AI772" i="1"/>
  <c r="AH772" i="1"/>
  <c r="AG772" i="1"/>
  <c r="AF772" i="1"/>
  <c r="AE448" i="1"/>
  <c r="AK448" i="1"/>
  <c r="AJ448" i="1"/>
  <c r="AI448" i="1"/>
  <c r="AH448" i="1"/>
  <c r="AY449" i="1" s="1"/>
  <c r="AG448" i="1"/>
  <c r="AX449" i="1" s="1"/>
  <c r="AF448" i="1"/>
  <c r="AW449" i="1" s="1"/>
  <c r="AE172" i="1"/>
  <c r="AK172" i="1"/>
  <c r="AJ172" i="1"/>
  <c r="AI172" i="1"/>
  <c r="AH172" i="1"/>
  <c r="AG172" i="1"/>
  <c r="AF172" i="1"/>
  <c r="AE957" i="1"/>
  <c r="AK957" i="1"/>
  <c r="AJ957" i="1"/>
  <c r="AH957" i="1"/>
  <c r="AI957" i="1"/>
  <c r="AG957" i="1"/>
  <c r="AX958" i="1" s="1"/>
  <c r="AF957" i="1"/>
  <c r="AE762" i="1"/>
  <c r="AK762" i="1"/>
  <c r="AI762" i="1"/>
  <c r="AJ762" i="1"/>
  <c r="AH762" i="1"/>
  <c r="AG762" i="1"/>
  <c r="AF762" i="1"/>
  <c r="AE344" i="1"/>
  <c r="AK344" i="1"/>
  <c r="AJ344" i="1"/>
  <c r="AI344" i="1"/>
  <c r="AH344" i="1"/>
  <c r="AG344" i="1"/>
  <c r="AF344" i="1"/>
  <c r="AE481" i="1"/>
  <c r="AK481" i="1"/>
  <c r="AI481" i="1"/>
  <c r="AJ481" i="1"/>
  <c r="AH481" i="1"/>
  <c r="AG481" i="1"/>
  <c r="AF481" i="1"/>
  <c r="AE230" i="1"/>
  <c r="AK230" i="1"/>
  <c r="AJ230" i="1"/>
  <c r="AH230" i="1"/>
  <c r="AF230" i="1"/>
  <c r="AI230" i="1"/>
  <c r="AG230" i="1"/>
  <c r="AE702" i="1"/>
  <c r="AV703" i="1" s="1"/>
  <c r="AK702" i="1"/>
  <c r="BB703" i="1" s="1"/>
  <c r="AI702" i="1"/>
  <c r="AZ703" i="1" s="1"/>
  <c r="AG702" i="1"/>
  <c r="AX703" i="1" s="1"/>
  <c r="AJ702" i="1"/>
  <c r="AF702" i="1"/>
  <c r="AW703" i="1" s="1"/>
  <c r="AH702" i="1"/>
  <c r="AY703" i="1" s="1"/>
  <c r="AE390" i="1"/>
  <c r="AK390" i="1"/>
  <c r="AI390" i="1"/>
  <c r="AH390" i="1"/>
  <c r="AJ390" i="1"/>
  <c r="AG390" i="1"/>
  <c r="AF390" i="1"/>
  <c r="AE187" i="1"/>
  <c r="AV188" i="1" s="1"/>
  <c r="AK187" i="1"/>
  <c r="BB188" i="1" s="1"/>
  <c r="AJ187" i="1"/>
  <c r="AI187" i="1"/>
  <c r="AZ188" i="1" s="1"/>
  <c r="AG187" i="1"/>
  <c r="AH187" i="1"/>
  <c r="AY188" i="1" s="1"/>
  <c r="AF187" i="1"/>
  <c r="AW188" i="1" s="1"/>
  <c r="AE564" i="1"/>
  <c r="AK564" i="1"/>
  <c r="AJ564" i="1"/>
  <c r="AI564" i="1"/>
  <c r="AH564" i="1"/>
  <c r="AG564" i="1"/>
  <c r="AF564" i="1"/>
  <c r="AE553" i="1"/>
  <c r="AV554" i="1" s="1"/>
  <c r="AJ553" i="1"/>
  <c r="AI553" i="1"/>
  <c r="AK553" i="1"/>
  <c r="BB554" i="1" s="1"/>
  <c r="AH553" i="1"/>
  <c r="AG553" i="1"/>
  <c r="AX554" i="1" s="1"/>
  <c r="AF553" i="1"/>
  <c r="AW554" i="1" s="1"/>
  <c r="AE477" i="1"/>
  <c r="AV478" i="1" s="1"/>
  <c r="AK477" i="1"/>
  <c r="BB478" i="1" s="1"/>
  <c r="AH477" i="1"/>
  <c r="AY478" i="1" s="1"/>
  <c r="AJ477" i="1"/>
  <c r="AI477" i="1"/>
  <c r="AG477" i="1"/>
  <c r="AX478" i="1" s="1"/>
  <c r="AF477" i="1"/>
  <c r="AW478" i="1" s="1"/>
  <c r="AE351" i="1"/>
  <c r="AV352" i="1" s="1"/>
  <c r="AK351" i="1"/>
  <c r="BB352" i="1" s="1"/>
  <c r="AJ351" i="1"/>
  <c r="AI351" i="1"/>
  <c r="AZ352" i="1" s="1"/>
  <c r="AH351" i="1"/>
  <c r="AF351" i="1"/>
  <c r="AW352" i="1" s="1"/>
  <c r="AG351" i="1"/>
  <c r="AX352" i="1" s="1"/>
  <c r="AE305" i="1"/>
  <c r="AJ305" i="1"/>
  <c r="AK305" i="1"/>
  <c r="AI305" i="1"/>
  <c r="AH305" i="1"/>
  <c r="AG305" i="1"/>
  <c r="AF305" i="1"/>
  <c r="AE936" i="1"/>
  <c r="AK936" i="1"/>
  <c r="AJ936" i="1"/>
  <c r="AI936" i="1"/>
  <c r="AH936" i="1"/>
  <c r="AG936" i="1"/>
  <c r="AF936" i="1"/>
  <c r="AE534" i="1"/>
  <c r="AK534" i="1"/>
  <c r="AJ534" i="1"/>
  <c r="AI534" i="1"/>
  <c r="AG534" i="1"/>
  <c r="AH534" i="1"/>
  <c r="AF534" i="1"/>
  <c r="AE654" i="1"/>
  <c r="AK654" i="1"/>
  <c r="AI654" i="1"/>
  <c r="AJ654" i="1"/>
  <c r="AG654" i="1"/>
  <c r="AH654" i="1"/>
  <c r="AF654" i="1"/>
  <c r="AE278" i="1"/>
  <c r="AK278" i="1"/>
  <c r="AJ278" i="1"/>
  <c r="AI278" i="1"/>
  <c r="AH278" i="1"/>
  <c r="AG278" i="1"/>
  <c r="AF278" i="1"/>
  <c r="AE152" i="1"/>
  <c r="AK152" i="1"/>
  <c r="AJ152" i="1"/>
  <c r="AI152" i="1"/>
  <c r="AH152" i="1"/>
  <c r="AF152" i="1"/>
  <c r="AG152" i="1"/>
  <c r="AE3" i="1"/>
  <c r="AV4" i="1" s="1"/>
  <c r="AK3" i="1"/>
  <c r="BB4" i="1" s="1"/>
  <c r="AJ3" i="1"/>
  <c r="AI3" i="1"/>
  <c r="AZ4" i="1" s="1"/>
  <c r="AG3" i="1"/>
  <c r="AX4" i="1" s="1"/>
  <c r="AF3" i="1"/>
  <c r="AH3" i="1"/>
  <c r="AY4" i="1" s="1"/>
  <c r="AE53" i="1"/>
  <c r="AV54" i="1" s="1"/>
  <c r="AJ53" i="1"/>
  <c r="AK53" i="1"/>
  <c r="BB54" i="1" s="1"/>
  <c r="AH53" i="1"/>
  <c r="AY54" i="1" s="1"/>
  <c r="AI53" i="1"/>
  <c r="AZ54" i="1" s="1"/>
  <c r="AF53" i="1"/>
  <c r="AG53" i="1"/>
  <c r="AX54" i="1" s="1"/>
  <c r="AE978" i="1"/>
  <c r="AJ978" i="1"/>
  <c r="AK978" i="1"/>
  <c r="AH978" i="1"/>
  <c r="AI978" i="1"/>
  <c r="AF978" i="1"/>
  <c r="AG978" i="1"/>
  <c r="AE42" i="1"/>
  <c r="AV43" i="1" s="1"/>
  <c r="AK42" i="1"/>
  <c r="BB43" i="1" s="1"/>
  <c r="AI42" i="1"/>
  <c r="AH42" i="1"/>
  <c r="AY43" i="1" s="1"/>
  <c r="AJ42" i="1"/>
  <c r="AG42" i="1"/>
  <c r="AX43" i="1" s="1"/>
  <c r="AF42" i="1"/>
  <c r="AE257" i="1"/>
  <c r="AV258" i="1" s="1"/>
  <c r="AK257" i="1"/>
  <c r="BB258" i="1" s="1"/>
  <c r="AI257" i="1"/>
  <c r="AZ258" i="1" s="1"/>
  <c r="AJ257" i="1"/>
  <c r="AG257" i="1"/>
  <c r="AX258" i="1" s="1"/>
  <c r="AH257" i="1"/>
  <c r="AF257" i="1"/>
  <c r="AW258" i="1" s="1"/>
  <c r="AE401" i="1"/>
  <c r="AV402" i="1" s="1"/>
  <c r="AK401" i="1"/>
  <c r="BB402" i="1" s="1"/>
  <c r="AJ401" i="1"/>
  <c r="AI401" i="1"/>
  <c r="AH401" i="1"/>
  <c r="AY402" i="1" s="1"/>
  <c r="AF401" i="1"/>
  <c r="AW402" i="1" s="1"/>
  <c r="AG401" i="1"/>
  <c r="AX402" i="1" s="1"/>
  <c r="AE560" i="1"/>
  <c r="AV561" i="1" s="1"/>
  <c r="AK560" i="1"/>
  <c r="AJ560" i="1"/>
  <c r="AI560" i="1"/>
  <c r="AH560" i="1"/>
  <c r="AY561" i="1" s="1"/>
  <c r="AG560" i="1"/>
  <c r="AX561" i="1" s="1"/>
  <c r="AF560" i="1"/>
  <c r="AW561" i="1" s="1"/>
  <c r="AE761" i="1"/>
  <c r="AK761" i="1"/>
  <c r="AJ761" i="1"/>
  <c r="AI761" i="1"/>
  <c r="AZ762" i="1" s="1"/>
  <c r="AH761" i="1"/>
  <c r="AY762" i="1" s="1"/>
  <c r="AF761" i="1"/>
  <c r="AW762" i="1" s="1"/>
  <c r="AG761" i="1"/>
  <c r="AX762" i="1" s="1"/>
  <c r="AE224" i="1"/>
  <c r="AV225" i="1" s="1"/>
  <c r="AK224" i="1"/>
  <c r="BB225" i="1" s="1"/>
  <c r="AJ224" i="1"/>
  <c r="AI224" i="1"/>
  <c r="AZ225" i="1" s="1"/>
  <c r="AH224" i="1"/>
  <c r="AF224" i="1"/>
  <c r="AW225" i="1" s="1"/>
  <c r="AG224" i="1"/>
  <c r="AX225" i="1" s="1"/>
  <c r="AE820" i="1"/>
  <c r="AK820" i="1"/>
  <c r="AJ820" i="1"/>
  <c r="AH820" i="1"/>
  <c r="AI820" i="1"/>
  <c r="AG820" i="1"/>
  <c r="AF820" i="1"/>
  <c r="AE923" i="1"/>
  <c r="AK923" i="1"/>
  <c r="AJ923" i="1"/>
  <c r="AG923" i="1"/>
  <c r="AX924" i="1" s="1"/>
  <c r="AI923" i="1"/>
  <c r="AZ924" i="1" s="1"/>
  <c r="AF923" i="1"/>
  <c r="AH923" i="1"/>
  <c r="AE965" i="1"/>
  <c r="AV966" i="1" s="1"/>
  <c r="AK965" i="1"/>
  <c r="AJ965" i="1"/>
  <c r="AI965" i="1"/>
  <c r="AZ966" i="1" s="1"/>
  <c r="AG965" i="1"/>
  <c r="AF965" i="1"/>
  <c r="AW966" i="1" s="1"/>
  <c r="AH965" i="1"/>
  <c r="AE513" i="1"/>
  <c r="AV514" i="1" s="1"/>
  <c r="AJ513" i="1"/>
  <c r="AI513" i="1"/>
  <c r="AK513" i="1"/>
  <c r="BB514" i="1" s="1"/>
  <c r="AH513" i="1"/>
  <c r="AY514" i="1" s="1"/>
  <c r="AF513" i="1"/>
  <c r="AW514" i="1" s="1"/>
  <c r="AG513" i="1"/>
  <c r="AX514" i="1" s="1"/>
  <c r="AE891" i="1"/>
  <c r="AV892" i="1" s="1"/>
  <c r="AK891" i="1"/>
  <c r="AJ891" i="1"/>
  <c r="AH891" i="1"/>
  <c r="AY892" i="1" s="1"/>
  <c r="AI891" i="1"/>
  <c r="AZ892" i="1" s="1"/>
  <c r="AF891" i="1"/>
  <c r="AW892" i="1" s="1"/>
  <c r="AG891" i="1"/>
  <c r="AX892" i="1" s="1"/>
  <c r="AE511" i="1"/>
  <c r="AJ511" i="1"/>
  <c r="AK511" i="1"/>
  <c r="AI511" i="1"/>
  <c r="AG511" i="1"/>
  <c r="AF511" i="1"/>
  <c r="AH511" i="1"/>
  <c r="AE759" i="1"/>
  <c r="AV760" i="1" s="1"/>
  <c r="AK759" i="1"/>
  <c r="BB760" i="1" s="1"/>
  <c r="AI759" i="1"/>
  <c r="AZ760" i="1" s="1"/>
  <c r="AJ759" i="1"/>
  <c r="AG759" i="1"/>
  <c r="AX760" i="1" s="1"/>
  <c r="AH759" i="1"/>
  <c r="AY760" i="1" s="1"/>
  <c r="AF759" i="1"/>
  <c r="AW760" i="1" s="1"/>
  <c r="AE667" i="1"/>
  <c r="AV668" i="1" s="1"/>
  <c r="AK667" i="1"/>
  <c r="AJ667" i="1"/>
  <c r="AH667" i="1"/>
  <c r="AY668" i="1" s="1"/>
  <c r="AI667" i="1"/>
  <c r="AZ668" i="1" s="1"/>
  <c r="AG667" i="1"/>
  <c r="AX668" i="1" s="1"/>
  <c r="AF667" i="1"/>
  <c r="AW668" i="1" s="1"/>
  <c r="AE812" i="1"/>
  <c r="AK812" i="1"/>
  <c r="AJ812" i="1"/>
  <c r="AI812" i="1"/>
  <c r="AH812" i="1"/>
  <c r="AG812" i="1"/>
  <c r="AF812" i="1"/>
  <c r="AE909" i="1"/>
  <c r="AK909" i="1"/>
  <c r="AJ909" i="1"/>
  <c r="AI909" i="1"/>
  <c r="AH909" i="1"/>
  <c r="AG909" i="1"/>
  <c r="AF909" i="1"/>
  <c r="AE510" i="1"/>
  <c r="AV511" i="1" s="1"/>
  <c r="AK510" i="1"/>
  <c r="BB511" i="1" s="1"/>
  <c r="AI510" i="1"/>
  <c r="AJ510" i="1"/>
  <c r="AH510" i="1"/>
  <c r="AY511" i="1" s="1"/>
  <c r="AG510" i="1"/>
  <c r="AX511" i="1" s="1"/>
  <c r="AF510" i="1"/>
  <c r="AE717" i="1"/>
  <c r="AK717" i="1"/>
  <c r="AJ717" i="1"/>
  <c r="AI717" i="1"/>
  <c r="AH717" i="1"/>
  <c r="AG717" i="1"/>
  <c r="AF717" i="1"/>
  <c r="AE597" i="1"/>
  <c r="AJ597" i="1"/>
  <c r="AK597" i="1"/>
  <c r="AI597" i="1"/>
  <c r="AH597" i="1"/>
  <c r="AF597" i="1"/>
  <c r="AG597" i="1"/>
  <c r="AX598" i="1" s="1"/>
  <c r="AE958" i="1"/>
  <c r="AV959" i="1" s="1"/>
  <c r="AK958" i="1"/>
  <c r="AJ958" i="1"/>
  <c r="AI958" i="1"/>
  <c r="AZ959" i="1" s="1"/>
  <c r="AG958" i="1"/>
  <c r="AH958" i="1"/>
  <c r="AY959" i="1" s="1"/>
  <c r="AF958" i="1"/>
  <c r="AE144" i="1"/>
  <c r="AJ144" i="1"/>
  <c r="AI144" i="1"/>
  <c r="AZ145" i="1" s="1"/>
  <c r="AK144" i="1"/>
  <c r="BB145" i="1" s="1"/>
  <c r="AH144" i="1"/>
  <c r="AY145" i="1" s="1"/>
  <c r="AG144" i="1"/>
  <c r="AF144" i="1"/>
  <c r="AW145" i="1" s="1"/>
  <c r="AE933" i="1"/>
  <c r="AV934" i="1" s="1"/>
  <c r="AK933" i="1"/>
  <c r="AJ933" i="1"/>
  <c r="AI933" i="1"/>
  <c r="AZ934" i="1" s="1"/>
  <c r="AG933" i="1"/>
  <c r="AH933" i="1"/>
  <c r="AF933" i="1"/>
  <c r="AW934" i="1" s="1"/>
  <c r="AE133" i="1"/>
  <c r="AV134" i="1" s="1"/>
  <c r="AK133" i="1"/>
  <c r="BB134" i="1" s="1"/>
  <c r="AI133" i="1"/>
  <c r="AZ134" i="1" s="1"/>
  <c r="AJ133" i="1"/>
  <c r="AH133" i="1"/>
  <c r="AY134" i="1" s="1"/>
  <c r="AG133" i="1"/>
  <c r="AF133" i="1"/>
  <c r="AW134" i="1" s="1"/>
  <c r="AE863" i="1"/>
  <c r="AV864" i="1" s="1"/>
  <c r="AK863" i="1"/>
  <c r="AJ863" i="1"/>
  <c r="AI863" i="1"/>
  <c r="AZ864" i="1" s="1"/>
  <c r="AH863" i="1"/>
  <c r="AY864" i="1" s="1"/>
  <c r="AF863" i="1"/>
  <c r="AW864" i="1" s="1"/>
  <c r="AG863" i="1"/>
  <c r="AX864" i="1" s="1"/>
  <c r="AE218" i="1"/>
  <c r="AV219" i="1" s="1"/>
  <c r="AK218" i="1"/>
  <c r="BB219" i="1" s="1"/>
  <c r="AJ218" i="1"/>
  <c r="AH218" i="1"/>
  <c r="AG218" i="1"/>
  <c r="AX219" i="1" s="1"/>
  <c r="AI218" i="1"/>
  <c r="AZ219" i="1" s="1"/>
  <c r="AF218" i="1"/>
  <c r="AE296" i="1"/>
  <c r="AV297" i="1" s="1"/>
  <c r="AK296" i="1"/>
  <c r="BB297" i="1" s="1"/>
  <c r="AJ296" i="1"/>
  <c r="AI296" i="1"/>
  <c r="AZ297" i="1" s="1"/>
  <c r="AG296" i="1"/>
  <c r="AX297" i="1" s="1"/>
  <c r="AH296" i="1"/>
  <c r="AF296" i="1"/>
  <c r="AW297" i="1" s="1"/>
  <c r="AE747" i="1"/>
  <c r="AK747" i="1"/>
  <c r="AJ747" i="1"/>
  <c r="AI747" i="1"/>
  <c r="AH747" i="1"/>
  <c r="AG747" i="1"/>
  <c r="AF747" i="1"/>
  <c r="AE314" i="1"/>
  <c r="AJ314" i="1"/>
  <c r="AK314" i="1"/>
  <c r="AI314" i="1"/>
  <c r="AH314" i="1"/>
  <c r="AG314" i="1"/>
  <c r="AF314" i="1"/>
  <c r="AW315" i="1" s="1"/>
  <c r="AE910" i="1"/>
  <c r="AV911" i="1" s="1"/>
  <c r="AK910" i="1"/>
  <c r="AI910" i="1"/>
  <c r="AJ910" i="1"/>
  <c r="AH910" i="1"/>
  <c r="AG910" i="1"/>
  <c r="AF910" i="1"/>
  <c r="AE947" i="1"/>
  <c r="AK947" i="1"/>
  <c r="AJ947" i="1"/>
  <c r="AI947" i="1"/>
  <c r="AH947" i="1"/>
  <c r="AG947" i="1"/>
  <c r="AF947" i="1"/>
  <c r="AE921" i="1"/>
  <c r="AJ921" i="1"/>
  <c r="AK921" i="1"/>
  <c r="AI921" i="1"/>
  <c r="AZ922" i="1" s="1"/>
  <c r="AH921" i="1"/>
  <c r="AF921" i="1"/>
  <c r="AG921" i="1"/>
  <c r="AE256" i="1"/>
  <c r="AV257" i="1" s="1"/>
  <c r="AK256" i="1"/>
  <c r="BB257" i="1" s="1"/>
  <c r="AJ256" i="1"/>
  <c r="AI256" i="1"/>
  <c r="AZ257" i="1" s="1"/>
  <c r="AH256" i="1"/>
  <c r="AF256" i="1"/>
  <c r="AW257" i="1" s="1"/>
  <c r="AG256" i="1"/>
  <c r="AX257" i="1" s="1"/>
  <c r="AE416" i="1"/>
  <c r="AV417" i="1" s="1"/>
  <c r="AK416" i="1"/>
  <c r="BB417" i="1" s="1"/>
  <c r="AJ416" i="1"/>
  <c r="AI416" i="1"/>
  <c r="AH416" i="1"/>
  <c r="AY417" i="1" s="1"/>
  <c r="AF416" i="1"/>
  <c r="AW417" i="1" s="1"/>
  <c r="AG416" i="1"/>
  <c r="AX417" i="1" s="1"/>
  <c r="AE920" i="1"/>
  <c r="AJ920" i="1"/>
  <c r="AK920" i="1"/>
  <c r="AI920" i="1"/>
  <c r="AF920" i="1"/>
  <c r="AW921" i="1" s="1"/>
  <c r="AG920" i="1"/>
  <c r="AX921" i="1" s="1"/>
  <c r="AH920" i="1"/>
  <c r="AY921" i="1" s="1"/>
  <c r="AE576" i="1"/>
  <c r="AK576" i="1"/>
  <c r="AJ576" i="1"/>
  <c r="AH576" i="1"/>
  <c r="AI576" i="1"/>
  <c r="AG576" i="1"/>
  <c r="AF576" i="1"/>
  <c r="AE353" i="1"/>
  <c r="AK353" i="1"/>
  <c r="AJ353" i="1"/>
  <c r="AI353" i="1"/>
  <c r="AH353" i="1"/>
  <c r="AG353" i="1"/>
  <c r="AF353" i="1"/>
  <c r="AE30" i="1"/>
  <c r="AK30" i="1"/>
  <c r="AJ30" i="1"/>
  <c r="AI30" i="1"/>
  <c r="AH30" i="1"/>
  <c r="AG30" i="1"/>
  <c r="AF30" i="1"/>
  <c r="AE797" i="1"/>
  <c r="AV798" i="1" s="1"/>
  <c r="AK797" i="1"/>
  <c r="BB798" i="1" s="1"/>
  <c r="AJ797" i="1"/>
  <c r="AI797" i="1"/>
  <c r="AH797" i="1"/>
  <c r="AG797" i="1"/>
  <c r="AF797" i="1"/>
  <c r="AE410" i="1"/>
  <c r="AJ410" i="1"/>
  <c r="AK410" i="1"/>
  <c r="AI410" i="1"/>
  <c r="AG410" i="1"/>
  <c r="AH410" i="1"/>
  <c r="AF410" i="1"/>
  <c r="AE706" i="1"/>
  <c r="AK706" i="1"/>
  <c r="BB707" i="1" s="1"/>
  <c r="AI706" i="1"/>
  <c r="AZ707" i="1" s="1"/>
  <c r="AH706" i="1"/>
  <c r="AY707" i="1" s="1"/>
  <c r="AJ706" i="1"/>
  <c r="AF706" i="1"/>
  <c r="AW707" i="1" s="1"/>
  <c r="AG706" i="1"/>
  <c r="AX707" i="1" s="1"/>
  <c r="AE343" i="1"/>
  <c r="AV344" i="1" s="1"/>
  <c r="AK343" i="1"/>
  <c r="BB344" i="1" s="1"/>
  <c r="AJ343" i="1"/>
  <c r="AI343" i="1"/>
  <c r="AZ344" i="1" s="1"/>
  <c r="AG343" i="1"/>
  <c r="AX344" i="1" s="1"/>
  <c r="AH343" i="1"/>
  <c r="AF343" i="1"/>
  <c r="AW344" i="1" s="1"/>
  <c r="AE454" i="1"/>
  <c r="AK454" i="1"/>
  <c r="AJ454" i="1"/>
  <c r="AI454" i="1"/>
  <c r="AH454" i="1"/>
  <c r="AY455" i="1" s="1"/>
  <c r="AF454" i="1"/>
  <c r="AW455" i="1" s="1"/>
  <c r="AG454" i="1"/>
  <c r="AX455" i="1" s="1"/>
  <c r="AE37" i="1"/>
  <c r="AJ37" i="1"/>
  <c r="AI37" i="1"/>
  <c r="AK37" i="1"/>
  <c r="AH37" i="1"/>
  <c r="AF37" i="1"/>
  <c r="AG37" i="1"/>
  <c r="AE805" i="1"/>
  <c r="AK805" i="1"/>
  <c r="AJ805" i="1"/>
  <c r="AI805" i="1"/>
  <c r="AH805" i="1"/>
  <c r="AF805" i="1"/>
  <c r="AG805" i="1"/>
  <c r="AE865" i="1"/>
  <c r="AK865" i="1"/>
  <c r="AJ865" i="1"/>
  <c r="AI865" i="1"/>
  <c r="AH865" i="1"/>
  <c r="AG865" i="1"/>
  <c r="AF865" i="1"/>
  <c r="AE88" i="1"/>
  <c r="AV89" i="1" s="1"/>
  <c r="AK88" i="1"/>
  <c r="BB89" i="1" s="1"/>
  <c r="AJ88" i="1"/>
  <c r="AI88" i="1"/>
  <c r="AG88" i="1"/>
  <c r="AX89" i="1" s="1"/>
  <c r="AF88" i="1"/>
  <c r="AH88" i="1"/>
  <c r="AY89" i="1" s="1"/>
  <c r="AE125" i="1"/>
  <c r="AK125" i="1"/>
  <c r="AI125" i="1"/>
  <c r="AJ125" i="1"/>
  <c r="AH125" i="1"/>
  <c r="AG125" i="1"/>
  <c r="AF125" i="1"/>
  <c r="AE212" i="1"/>
  <c r="AJ212" i="1"/>
  <c r="AK212" i="1"/>
  <c r="AI212" i="1"/>
  <c r="AG212" i="1"/>
  <c r="AH212" i="1"/>
  <c r="AF212" i="1"/>
  <c r="AE334" i="1"/>
  <c r="AV335" i="1" s="1"/>
  <c r="AK334" i="1"/>
  <c r="BB335" i="1" s="1"/>
  <c r="AJ334" i="1"/>
  <c r="AI334" i="1"/>
  <c r="AG334" i="1"/>
  <c r="AX335" i="1" s="1"/>
  <c r="AH334" i="1"/>
  <c r="AF334" i="1"/>
  <c r="AW335" i="1" s="1"/>
  <c r="AE758" i="1"/>
  <c r="AJ758" i="1"/>
  <c r="AK758" i="1"/>
  <c r="AG758" i="1"/>
  <c r="AX759" i="1" s="1"/>
  <c r="AI758" i="1"/>
  <c r="AZ759" i="1" s="1"/>
  <c r="AH758" i="1"/>
  <c r="AY759" i="1" s="1"/>
  <c r="AF758" i="1"/>
  <c r="AW759" i="1" s="1"/>
  <c r="AE264" i="1"/>
  <c r="AV265" i="1" s="1"/>
  <c r="AK264" i="1"/>
  <c r="BB265" i="1" s="1"/>
  <c r="AJ264" i="1"/>
  <c r="AI264" i="1"/>
  <c r="AZ265" i="1" s="1"/>
  <c r="AH264" i="1"/>
  <c r="AG264" i="1"/>
  <c r="AX265" i="1" s="1"/>
  <c r="AF264" i="1"/>
  <c r="AW265" i="1" s="1"/>
  <c r="AE711" i="1"/>
  <c r="AK711" i="1"/>
  <c r="AJ711" i="1"/>
  <c r="AI711" i="1"/>
  <c r="AH711" i="1"/>
  <c r="AG711" i="1"/>
  <c r="AF711" i="1"/>
  <c r="AE689" i="1"/>
  <c r="AJ689" i="1"/>
  <c r="AI689" i="1"/>
  <c r="AZ690" i="1" s="1"/>
  <c r="AK689" i="1"/>
  <c r="AH689" i="1"/>
  <c r="AY690" i="1" s="1"/>
  <c r="AG689" i="1"/>
  <c r="AX690" i="1" s="1"/>
  <c r="AF689" i="1"/>
  <c r="AW690" i="1" s="1"/>
  <c r="AE319" i="1"/>
  <c r="AK319" i="1"/>
  <c r="AJ319" i="1"/>
  <c r="AI319" i="1"/>
  <c r="AH319" i="1"/>
  <c r="AG319" i="1"/>
  <c r="AF319" i="1"/>
  <c r="AE83" i="1"/>
  <c r="AV84" i="1" s="1"/>
  <c r="AK83" i="1"/>
  <c r="BB84" i="1" s="1"/>
  <c r="AJ83" i="1"/>
  <c r="AI83" i="1"/>
  <c r="AZ84" i="1" s="1"/>
  <c r="AH83" i="1"/>
  <c r="AY84" i="1" s="1"/>
  <c r="AF83" i="1"/>
  <c r="AG83" i="1"/>
  <c r="AX84" i="1" s="1"/>
  <c r="AE984" i="1"/>
  <c r="AJ984" i="1"/>
  <c r="AK984" i="1"/>
  <c r="AI984" i="1"/>
  <c r="AZ985" i="1" s="1"/>
  <c r="AH984" i="1"/>
  <c r="AY985" i="1" s="1"/>
  <c r="AF984" i="1"/>
  <c r="AG984" i="1"/>
  <c r="AE680" i="1"/>
  <c r="AK680" i="1"/>
  <c r="BB681" i="1" s="1"/>
  <c r="AJ680" i="1"/>
  <c r="AI680" i="1"/>
  <c r="AZ681" i="1" s="1"/>
  <c r="AH680" i="1"/>
  <c r="AY681" i="1" s="1"/>
  <c r="AG680" i="1"/>
  <c r="AX681" i="1" s="1"/>
  <c r="AF680" i="1"/>
  <c r="AW681" i="1" s="1"/>
  <c r="AE902" i="1"/>
  <c r="AK902" i="1"/>
  <c r="AJ902" i="1"/>
  <c r="AI902" i="1"/>
  <c r="AZ903" i="1" s="1"/>
  <c r="AH902" i="1"/>
  <c r="AY903" i="1" s="1"/>
  <c r="AG902" i="1"/>
  <c r="AX903" i="1" s="1"/>
  <c r="AF902" i="1"/>
  <c r="AW903" i="1" s="1"/>
  <c r="AE651" i="1"/>
  <c r="AI651" i="1"/>
  <c r="AJ651" i="1"/>
  <c r="AK651" i="1"/>
  <c r="AF651" i="1"/>
  <c r="AG651" i="1"/>
  <c r="AH651" i="1"/>
  <c r="AE211" i="1"/>
  <c r="AV212" i="1" s="1"/>
  <c r="AK211" i="1"/>
  <c r="BB212" i="1" s="1"/>
  <c r="AJ211" i="1"/>
  <c r="AI211" i="1"/>
  <c r="AZ212" i="1" s="1"/>
  <c r="AF211" i="1"/>
  <c r="AW212" i="1" s="1"/>
  <c r="AG211" i="1"/>
  <c r="AX212" i="1" s="1"/>
  <c r="AH211" i="1"/>
  <c r="AE361" i="1"/>
  <c r="AV362" i="1" s="1"/>
  <c r="AK361" i="1"/>
  <c r="BB362" i="1" s="1"/>
  <c r="AJ361" i="1"/>
  <c r="AI361" i="1"/>
  <c r="AZ362" i="1" s="1"/>
  <c r="AH361" i="1"/>
  <c r="AF361" i="1"/>
  <c r="AG361" i="1"/>
  <c r="AE117" i="1"/>
  <c r="AJ117" i="1"/>
  <c r="AK117" i="1"/>
  <c r="BB118" i="1" s="1"/>
  <c r="AG117" i="1"/>
  <c r="AH117" i="1"/>
  <c r="AY118" i="1" s="1"/>
  <c r="AF117" i="1"/>
  <c r="AW118" i="1" s="1"/>
  <c r="AI117" i="1"/>
  <c r="AZ118" i="1" s="1"/>
  <c r="AE516" i="1"/>
  <c r="AV517" i="1" s="1"/>
  <c r="AK516" i="1"/>
  <c r="BB517" i="1" s="1"/>
  <c r="AJ516" i="1"/>
  <c r="AI516" i="1"/>
  <c r="AH516" i="1"/>
  <c r="AY517" i="1" s="1"/>
  <c r="AG516" i="1"/>
  <c r="AX517" i="1" s="1"/>
  <c r="AF516" i="1"/>
  <c r="AW517" i="1" s="1"/>
  <c r="AE836" i="1"/>
  <c r="AV837" i="1" s="1"/>
  <c r="AK836" i="1"/>
  <c r="AJ836" i="1"/>
  <c r="AI836" i="1"/>
  <c r="AZ837" i="1" s="1"/>
  <c r="AH836" i="1"/>
  <c r="AF836" i="1"/>
  <c r="AW837" i="1" s="1"/>
  <c r="AG836" i="1"/>
  <c r="AX837" i="1" s="1"/>
  <c r="AE599" i="1"/>
  <c r="AV600" i="1" s="1"/>
  <c r="AK599" i="1"/>
  <c r="BB600" i="1" s="1"/>
  <c r="AJ599" i="1"/>
  <c r="AI599" i="1"/>
  <c r="AZ600" i="1" s="1"/>
  <c r="AG599" i="1"/>
  <c r="AX600" i="1" s="1"/>
  <c r="AH599" i="1"/>
  <c r="AY600" i="1" s="1"/>
  <c r="AF599" i="1"/>
  <c r="AW600" i="1" s="1"/>
  <c r="AE266" i="1"/>
  <c r="AJ266" i="1"/>
  <c r="AH266" i="1"/>
  <c r="AK266" i="1"/>
  <c r="AI266" i="1"/>
  <c r="AG266" i="1"/>
  <c r="AF266" i="1"/>
  <c r="AE972" i="1"/>
  <c r="AV973" i="1" s="1"/>
  <c r="AJ972" i="1"/>
  <c r="AK972" i="1"/>
  <c r="AI972" i="1"/>
  <c r="AZ973" i="1" s="1"/>
  <c r="AH972" i="1"/>
  <c r="AY973" i="1" s="1"/>
  <c r="AG972" i="1"/>
  <c r="AX973" i="1" s="1"/>
  <c r="AF972" i="1"/>
  <c r="AW973" i="1" s="1"/>
  <c r="AE919" i="1"/>
  <c r="AV920" i="1" s="1"/>
  <c r="AK919" i="1"/>
  <c r="AI919" i="1"/>
  <c r="AZ920" i="1" s="1"/>
  <c r="AJ919" i="1"/>
  <c r="AG919" i="1"/>
  <c r="AX920" i="1" s="1"/>
  <c r="AH919" i="1"/>
  <c r="AY920" i="1" s="1"/>
  <c r="AF919" i="1"/>
  <c r="AW920" i="1" s="1"/>
  <c r="AE786" i="1"/>
  <c r="AV787" i="1" s="1"/>
  <c r="AK786" i="1"/>
  <c r="BB787" i="1" s="1"/>
  <c r="AJ786" i="1"/>
  <c r="AH786" i="1"/>
  <c r="AY787" i="1" s="1"/>
  <c r="AG786" i="1"/>
  <c r="AX787" i="1" s="1"/>
  <c r="AI786" i="1"/>
  <c r="AZ787" i="1" s="1"/>
  <c r="AF786" i="1"/>
  <c r="AW787" i="1" s="1"/>
  <c r="AE690" i="1"/>
  <c r="AV691" i="1" s="1"/>
  <c r="AK690" i="1"/>
  <c r="BB691" i="1" s="1"/>
  <c r="AJ690" i="1"/>
  <c r="AI690" i="1"/>
  <c r="AZ691" i="1" s="1"/>
  <c r="AH690" i="1"/>
  <c r="AY691" i="1" s="1"/>
  <c r="AG690" i="1"/>
  <c r="AX691" i="1" s="1"/>
  <c r="AF690" i="1"/>
  <c r="AW691" i="1" s="1"/>
  <c r="AE384" i="1"/>
  <c r="AJ384" i="1"/>
  <c r="AK384" i="1"/>
  <c r="AI384" i="1"/>
  <c r="AH384" i="1"/>
  <c r="AG384" i="1"/>
  <c r="AX385" i="1" s="1"/>
  <c r="AF384" i="1"/>
  <c r="AW385" i="1" s="1"/>
  <c r="AE664" i="1"/>
  <c r="AK664" i="1"/>
  <c r="AJ664" i="1"/>
  <c r="AI664" i="1"/>
  <c r="AF664" i="1"/>
  <c r="AG664" i="1"/>
  <c r="AH664" i="1"/>
  <c r="AE952" i="1"/>
  <c r="AK952" i="1"/>
  <c r="AJ952" i="1"/>
  <c r="AI952" i="1"/>
  <c r="AZ953" i="1" s="1"/>
  <c r="AG952" i="1"/>
  <c r="AX953" i="1" s="1"/>
  <c r="AH952" i="1"/>
  <c r="AY953" i="1" s="1"/>
  <c r="AF952" i="1"/>
  <c r="AW953" i="1" s="1"/>
  <c r="AE315" i="1"/>
  <c r="AV316" i="1" s="1"/>
  <c r="AK315" i="1"/>
  <c r="BB316" i="1" s="1"/>
  <c r="AJ315" i="1"/>
  <c r="AI315" i="1"/>
  <c r="AZ316" i="1" s="1"/>
  <c r="AG315" i="1"/>
  <c r="AX316" i="1" s="1"/>
  <c r="AF315" i="1"/>
  <c r="AW316" i="1" s="1"/>
  <c r="AH315" i="1"/>
  <c r="AE423" i="1"/>
  <c r="AK423" i="1"/>
  <c r="BB424" i="1" s="1"/>
  <c r="AJ423" i="1"/>
  <c r="AI423" i="1"/>
  <c r="AG423" i="1"/>
  <c r="AX424" i="1" s="1"/>
  <c r="AF423" i="1"/>
  <c r="AW424" i="1" s="1"/>
  <c r="AH423" i="1"/>
  <c r="AY424" i="1" s="1"/>
  <c r="AE896" i="1"/>
  <c r="AK896" i="1"/>
  <c r="AJ896" i="1"/>
  <c r="AI896" i="1"/>
  <c r="AH896" i="1"/>
  <c r="AF896" i="1"/>
  <c r="AG896" i="1"/>
  <c r="AX897" i="1" s="1"/>
  <c r="AE101" i="1"/>
  <c r="AV102" i="1" s="1"/>
  <c r="AK101" i="1"/>
  <c r="BB102" i="1" s="1"/>
  <c r="AI101" i="1"/>
  <c r="AZ102" i="1" s="1"/>
  <c r="AJ101" i="1"/>
  <c r="AH101" i="1"/>
  <c r="AY102" i="1" s="1"/>
  <c r="AG101" i="1"/>
  <c r="AF101" i="1"/>
  <c r="AW102" i="1" s="1"/>
  <c r="AE76" i="1"/>
  <c r="AK76" i="1"/>
  <c r="AJ76" i="1"/>
  <c r="AI76" i="1"/>
  <c r="AG76" i="1"/>
  <c r="AF76" i="1"/>
  <c r="AH76" i="1"/>
  <c r="AE109" i="1"/>
  <c r="AV110" i="1" s="1"/>
  <c r="AK109" i="1"/>
  <c r="BB110" i="1" s="1"/>
  <c r="AJ109" i="1"/>
  <c r="AI109" i="1"/>
  <c r="AZ110" i="1" s="1"/>
  <c r="AH109" i="1"/>
  <c r="AG109" i="1"/>
  <c r="AF109" i="1"/>
  <c r="AW110" i="1" s="1"/>
  <c r="AE995" i="1"/>
  <c r="AK995" i="1"/>
  <c r="AJ995" i="1"/>
  <c r="AG995" i="1"/>
  <c r="AF995" i="1"/>
  <c r="AH995" i="1"/>
  <c r="AI995" i="1"/>
  <c r="AE18" i="1"/>
  <c r="AK18" i="1"/>
  <c r="AJ18" i="1"/>
  <c r="AI18" i="1"/>
  <c r="AZ19" i="1" s="1"/>
  <c r="AF18" i="1"/>
  <c r="AH18" i="1"/>
  <c r="AY19" i="1" s="1"/>
  <c r="AG18" i="1"/>
  <c r="AE722" i="1"/>
  <c r="AK722" i="1"/>
  <c r="AI722" i="1"/>
  <c r="AH722" i="1"/>
  <c r="AG722" i="1"/>
  <c r="AJ722" i="1"/>
  <c r="AF722" i="1"/>
  <c r="AE746" i="1"/>
  <c r="AV747" i="1" s="1"/>
  <c r="AJ746" i="1"/>
  <c r="AI746" i="1"/>
  <c r="AZ747" i="1" s="1"/>
  <c r="AK746" i="1"/>
  <c r="BB747" i="1" s="1"/>
  <c r="AH746" i="1"/>
  <c r="AY747" i="1" s="1"/>
  <c r="AG746" i="1"/>
  <c r="AX747" i="1" s="1"/>
  <c r="AF746" i="1"/>
  <c r="AW747" i="1" s="1"/>
  <c r="AE129" i="1"/>
  <c r="AV130" i="1" s="1"/>
  <c r="AJ129" i="1"/>
  <c r="AK129" i="1"/>
  <c r="AI129" i="1"/>
  <c r="AZ130" i="1" s="1"/>
  <c r="AH129" i="1"/>
  <c r="AY130" i="1" s="1"/>
  <c r="AF129" i="1"/>
  <c r="AW130" i="1" s="1"/>
  <c r="AG129" i="1"/>
  <c r="AE887" i="1"/>
  <c r="AK887" i="1"/>
  <c r="AJ887" i="1"/>
  <c r="AI887" i="1"/>
  <c r="AH887" i="1"/>
  <c r="AG887" i="1"/>
  <c r="AF887" i="1"/>
  <c r="AE274" i="1"/>
  <c r="AK274" i="1"/>
  <c r="AJ274" i="1"/>
  <c r="AI274" i="1"/>
  <c r="AG274" i="1"/>
  <c r="AH274" i="1"/>
  <c r="AF274" i="1"/>
  <c r="AE143" i="1"/>
  <c r="AV144" i="1" s="1"/>
  <c r="AK143" i="1"/>
  <c r="BB144" i="1" s="1"/>
  <c r="AJ143" i="1"/>
  <c r="AH143" i="1"/>
  <c r="AY144" i="1" s="1"/>
  <c r="AI143" i="1"/>
  <c r="AZ144" i="1" s="1"/>
  <c r="AG143" i="1"/>
  <c r="AF143" i="1"/>
  <c r="AW144" i="1" s="1"/>
  <c r="AE385" i="1"/>
  <c r="AV386" i="1" s="1"/>
  <c r="AK385" i="1"/>
  <c r="BB386" i="1" s="1"/>
  <c r="AI385" i="1"/>
  <c r="AJ385" i="1"/>
  <c r="AH385" i="1"/>
  <c r="AY386" i="1" s="1"/>
  <c r="AG385" i="1"/>
  <c r="AX386" i="1" s="1"/>
  <c r="AF385" i="1"/>
  <c r="AW386" i="1" s="1"/>
  <c r="AE749" i="1"/>
  <c r="AV750" i="1" s="1"/>
  <c r="AK749" i="1"/>
  <c r="BB750" i="1" s="1"/>
  <c r="AJ749" i="1"/>
  <c r="AI749" i="1"/>
  <c r="AZ750" i="1" s="1"/>
  <c r="AH749" i="1"/>
  <c r="AY750" i="1" s="1"/>
  <c r="AG749" i="1"/>
  <c r="AX750" i="1" s="1"/>
  <c r="AF749" i="1"/>
  <c r="AE137" i="1"/>
  <c r="AV138" i="1" s="1"/>
  <c r="AK137" i="1"/>
  <c r="BB138" i="1" s="1"/>
  <c r="AJ137" i="1"/>
  <c r="AI137" i="1"/>
  <c r="AZ138" i="1" s="1"/>
  <c r="AH137" i="1"/>
  <c r="AY138" i="1" s="1"/>
  <c r="AF137" i="1"/>
  <c r="AW138" i="1" s="1"/>
  <c r="AG137" i="1"/>
  <c r="AE112" i="1"/>
  <c r="AV113" i="1" s="1"/>
  <c r="AJ112" i="1"/>
  <c r="AK112" i="1"/>
  <c r="BB113" i="1" s="1"/>
  <c r="AI112" i="1"/>
  <c r="AZ113" i="1" s="1"/>
  <c r="AH112" i="1"/>
  <c r="AY113" i="1" s="1"/>
  <c r="AG112" i="1"/>
  <c r="AF112" i="1"/>
  <c r="AW113" i="1" s="1"/>
  <c r="AE141" i="1"/>
  <c r="AK141" i="1"/>
  <c r="AI141" i="1"/>
  <c r="AJ141" i="1"/>
  <c r="AH141" i="1"/>
  <c r="AF141" i="1"/>
  <c r="AG141" i="1"/>
  <c r="AE148" i="1"/>
  <c r="AV149" i="1" s="1"/>
  <c r="AK148" i="1"/>
  <c r="AJ148" i="1"/>
  <c r="AH148" i="1"/>
  <c r="AI148" i="1"/>
  <c r="AG148" i="1"/>
  <c r="AF148" i="1"/>
  <c r="AE924" i="1"/>
  <c r="AV925" i="1" s="1"/>
  <c r="AJ924" i="1"/>
  <c r="AK924" i="1"/>
  <c r="AI924" i="1"/>
  <c r="AZ925" i="1" s="1"/>
  <c r="AH924" i="1"/>
  <c r="AF924" i="1"/>
  <c r="AW925" i="1" s="1"/>
  <c r="AG924" i="1"/>
  <c r="AE499" i="1"/>
  <c r="AK499" i="1"/>
  <c r="BB500" i="1" s="1"/>
  <c r="AJ499" i="1"/>
  <c r="AI499" i="1"/>
  <c r="AH499" i="1"/>
  <c r="AG499" i="1"/>
  <c r="AF499" i="1"/>
  <c r="AE349" i="1"/>
  <c r="AI349" i="1"/>
  <c r="AZ350" i="1" s="1"/>
  <c r="AJ349" i="1"/>
  <c r="AH349" i="1"/>
  <c r="AK349" i="1"/>
  <c r="BB350" i="1" s="1"/>
  <c r="AF349" i="1"/>
  <c r="AW350" i="1" s="1"/>
  <c r="AG349" i="1"/>
  <c r="AX350" i="1" s="1"/>
  <c r="AE281" i="1"/>
  <c r="AK281" i="1"/>
  <c r="AJ281" i="1"/>
  <c r="AH281" i="1"/>
  <c r="AI281" i="1"/>
  <c r="AF281" i="1"/>
  <c r="AG281" i="1"/>
  <c r="AE45" i="1"/>
  <c r="AK45" i="1"/>
  <c r="AJ45" i="1"/>
  <c r="AH45" i="1"/>
  <c r="AI45" i="1"/>
  <c r="AG45" i="1"/>
  <c r="AF45" i="1"/>
  <c r="AE629" i="1"/>
  <c r="AK629" i="1"/>
  <c r="AI629" i="1"/>
  <c r="AJ629" i="1"/>
  <c r="AH629" i="1"/>
  <c r="AG629" i="1"/>
  <c r="AF629" i="1"/>
  <c r="AE223" i="1"/>
  <c r="AV224" i="1" s="1"/>
  <c r="AK223" i="1"/>
  <c r="AJ223" i="1"/>
  <c r="AH223" i="1"/>
  <c r="AI223" i="1"/>
  <c r="AZ224" i="1" s="1"/>
  <c r="AG223" i="1"/>
  <c r="AX224" i="1" s="1"/>
  <c r="AF223" i="1"/>
  <c r="AW224" i="1" s="1"/>
  <c r="AE2" i="1"/>
  <c r="AK2" i="1"/>
  <c r="AJ2" i="1"/>
  <c r="AI2" i="1"/>
  <c r="AH2" i="1"/>
  <c r="AG2" i="1"/>
  <c r="AF2" i="1"/>
  <c r="AE403" i="1"/>
  <c r="AJ403" i="1"/>
  <c r="AK403" i="1"/>
  <c r="AI403" i="1"/>
  <c r="AH403" i="1"/>
  <c r="AF403" i="1"/>
  <c r="AG403" i="1"/>
  <c r="AE971" i="1"/>
  <c r="AV972" i="1" s="1"/>
  <c r="AJ971" i="1"/>
  <c r="AK971" i="1"/>
  <c r="AH971" i="1"/>
  <c r="AI971" i="1"/>
  <c r="AZ972" i="1" s="1"/>
  <c r="AF971" i="1"/>
  <c r="AG971" i="1"/>
  <c r="AE829" i="1"/>
  <c r="AV830" i="1" s="1"/>
  <c r="AK829" i="1"/>
  <c r="AJ829" i="1"/>
  <c r="AI829" i="1"/>
  <c r="AZ830" i="1" s="1"/>
  <c r="AH829" i="1"/>
  <c r="AY830" i="1" s="1"/>
  <c r="AG829" i="1"/>
  <c r="AX830" i="1" s="1"/>
  <c r="AF829" i="1"/>
  <c r="AW830" i="1" s="1"/>
  <c r="AE903" i="1"/>
  <c r="AK903" i="1"/>
  <c r="AJ903" i="1"/>
  <c r="AG903" i="1"/>
  <c r="AH903" i="1"/>
  <c r="AI903" i="1"/>
  <c r="AF903" i="1"/>
  <c r="AE253" i="1"/>
  <c r="AV254" i="1" s="1"/>
  <c r="AK253" i="1"/>
  <c r="BB254" i="1" s="1"/>
  <c r="AJ253" i="1"/>
  <c r="AI253" i="1"/>
  <c r="AZ254" i="1" s="1"/>
  <c r="AG253" i="1"/>
  <c r="AX254" i="1" s="1"/>
  <c r="AH253" i="1"/>
  <c r="AF253" i="1"/>
  <c r="AW254" i="1" s="1"/>
  <c r="AE49" i="1"/>
  <c r="AV50" i="1" s="1"/>
  <c r="AK49" i="1"/>
  <c r="BB50" i="1" s="1"/>
  <c r="AJ49" i="1"/>
  <c r="AI49" i="1"/>
  <c r="AZ50" i="1" s="1"/>
  <c r="AG49" i="1"/>
  <c r="AX50" i="1" s="1"/>
  <c r="AH49" i="1"/>
  <c r="AY50" i="1" s="1"/>
  <c r="AF49" i="1"/>
  <c r="AE226" i="1"/>
  <c r="AK226" i="1"/>
  <c r="BB227" i="1" s="1"/>
  <c r="AJ226" i="1"/>
  <c r="AI226" i="1"/>
  <c r="AZ227" i="1" s="1"/>
  <c r="AH226" i="1"/>
  <c r="AF226" i="1"/>
  <c r="AW227" i="1" s="1"/>
  <c r="AG226" i="1"/>
  <c r="AX227" i="1" s="1"/>
  <c r="AE16" i="1"/>
  <c r="AV17" i="1" s="1"/>
  <c r="AK16" i="1"/>
  <c r="BB17" i="1" s="1"/>
  <c r="AJ16" i="1"/>
  <c r="AI16" i="1"/>
  <c r="AG16" i="1"/>
  <c r="AX17" i="1" s="1"/>
  <c r="AH16" i="1"/>
  <c r="AY17" i="1" s="1"/>
  <c r="AF16" i="1"/>
  <c r="AE788" i="1"/>
  <c r="AV789" i="1" s="1"/>
  <c r="AK788" i="1"/>
  <c r="BB789" i="1" s="1"/>
  <c r="AJ788" i="1"/>
  <c r="AI788" i="1"/>
  <c r="AZ789" i="1" s="1"/>
  <c r="AH788" i="1"/>
  <c r="AY789" i="1" s="1"/>
  <c r="AG788" i="1"/>
  <c r="AX789" i="1" s="1"/>
  <c r="AF788" i="1"/>
  <c r="AW789" i="1" s="1"/>
  <c r="AE363" i="1"/>
  <c r="AK363" i="1"/>
  <c r="AJ363" i="1"/>
  <c r="AI363" i="1"/>
  <c r="AH363" i="1"/>
  <c r="AF363" i="1"/>
  <c r="AG363" i="1"/>
  <c r="AE831" i="1"/>
  <c r="AK831" i="1"/>
  <c r="AJ831" i="1"/>
  <c r="AI831" i="1"/>
  <c r="AF831" i="1"/>
  <c r="AG831" i="1"/>
  <c r="AH831" i="1"/>
  <c r="AE935" i="1"/>
  <c r="AV936" i="1" s="1"/>
  <c r="AK935" i="1"/>
  <c r="AJ935" i="1"/>
  <c r="AI935" i="1"/>
  <c r="AZ936" i="1" s="1"/>
  <c r="AH935" i="1"/>
  <c r="AY936" i="1" s="1"/>
  <c r="AF935" i="1"/>
  <c r="AW936" i="1" s="1"/>
  <c r="AG935" i="1"/>
  <c r="AX936" i="1" s="1"/>
  <c r="AE695" i="1"/>
  <c r="AK695" i="1"/>
  <c r="AJ695" i="1"/>
  <c r="AH695" i="1"/>
  <c r="AI695" i="1"/>
  <c r="AG695" i="1"/>
  <c r="AF695" i="1"/>
  <c r="AE186" i="1"/>
  <c r="AV187" i="1" s="1"/>
  <c r="AK186" i="1"/>
  <c r="BB187" i="1" s="1"/>
  <c r="AI186" i="1"/>
  <c r="AZ187" i="1" s="1"/>
  <c r="AJ186" i="1"/>
  <c r="AG186" i="1"/>
  <c r="AH186" i="1"/>
  <c r="AY187" i="1" s="1"/>
  <c r="AF186" i="1"/>
  <c r="AW187" i="1" s="1"/>
  <c r="AE868" i="1"/>
  <c r="AV869" i="1" s="1"/>
  <c r="AK868" i="1"/>
  <c r="AJ868" i="1"/>
  <c r="AI868" i="1"/>
  <c r="AZ869" i="1" s="1"/>
  <c r="AH868" i="1"/>
  <c r="AY869" i="1" s="1"/>
  <c r="AG868" i="1"/>
  <c r="AX869" i="1" s="1"/>
  <c r="AF868" i="1"/>
  <c r="AW869" i="1" s="1"/>
  <c r="AE906" i="1"/>
  <c r="AJ906" i="1"/>
  <c r="AK906" i="1"/>
  <c r="AI906" i="1"/>
  <c r="AH906" i="1"/>
  <c r="AG906" i="1"/>
  <c r="AF906" i="1"/>
  <c r="AE851" i="1"/>
  <c r="AK851" i="1"/>
  <c r="AJ851" i="1"/>
  <c r="AI851" i="1"/>
  <c r="AH851" i="1"/>
  <c r="AG851" i="1"/>
  <c r="AF851" i="1"/>
  <c r="AE807" i="1"/>
  <c r="AK807" i="1"/>
  <c r="AJ807" i="1"/>
  <c r="AI807" i="1"/>
  <c r="AH807" i="1"/>
  <c r="AG807" i="1"/>
  <c r="AF807" i="1"/>
  <c r="AE819" i="1"/>
  <c r="AV820" i="1" s="1"/>
  <c r="AK819" i="1"/>
  <c r="AI819" i="1"/>
  <c r="AZ820" i="1" s="1"/>
  <c r="AJ819" i="1"/>
  <c r="AH819" i="1"/>
  <c r="AY820" i="1" s="1"/>
  <c r="AG819" i="1"/>
  <c r="AX820" i="1" s="1"/>
  <c r="AF819" i="1"/>
  <c r="AW820" i="1" s="1"/>
  <c r="AE227" i="1"/>
  <c r="AK227" i="1"/>
  <c r="AI227" i="1"/>
  <c r="AJ227" i="1"/>
  <c r="AF227" i="1"/>
  <c r="AG227" i="1"/>
  <c r="AH227" i="1"/>
  <c r="AE157" i="1"/>
  <c r="AV158" i="1" s="1"/>
  <c r="AK157" i="1"/>
  <c r="BB158" i="1" s="1"/>
  <c r="AJ157" i="1"/>
  <c r="AH157" i="1"/>
  <c r="AY158" i="1" s="1"/>
  <c r="AI157" i="1"/>
  <c r="AZ158" i="1" s="1"/>
  <c r="AG157" i="1"/>
  <c r="AF157" i="1"/>
  <c r="AW158" i="1" s="1"/>
  <c r="AE673" i="1"/>
  <c r="AK673" i="1"/>
  <c r="BB674" i="1" s="1"/>
  <c r="AJ673" i="1"/>
  <c r="AI673" i="1"/>
  <c r="AZ674" i="1" s="1"/>
  <c r="AG673" i="1"/>
  <c r="AX674" i="1" s="1"/>
  <c r="AF673" i="1"/>
  <c r="AW674" i="1" s="1"/>
  <c r="AH673" i="1"/>
  <c r="AY674" i="1" s="1"/>
  <c r="AE20" i="1"/>
  <c r="AK20" i="1"/>
  <c r="AI20" i="1"/>
  <c r="AJ20" i="1"/>
  <c r="AG20" i="1"/>
  <c r="AH20" i="1"/>
  <c r="AF20" i="1"/>
  <c r="AE748" i="1"/>
  <c r="AV749" i="1" s="1"/>
  <c r="AJ748" i="1"/>
  <c r="AK748" i="1"/>
  <c r="BB749" i="1" s="1"/>
  <c r="AI748" i="1"/>
  <c r="AZ749" i="1" s="1"/>
  <c r="AG748" i="1"/>
  <c r="AX749" i="1" s="1"/>
  <c r="AH748" i="1"/>
  <c r="AY749" i="1" s="1"/>
  <c r="AF748" i="1"/>
  <c r="AW749" i="1" s="1"/>
  <c r="AE806" i="1"/>
  <c r="AV807" i="1" s="1"/>
  <c r="AJ806" i="1"/>
  <c r="AK806" i="1"/>
  <c r="AI806" i="1"/>
  <c r="AZ807" i="1" s="1"/>
  <c r="AH806" i="1"/>
  <c r="AY807" i="1" s="1"/>
  <c r="AG806" i="1"/>
  <c r="AF806" i="1"/>
  <c r="AW807" i="1" s="1"/>
  <c r="AE764" i="1"/>
  <c r="AK764" i="1"/>
  <c r="AI764" i="1"/>
  <c r="AH764" i="1"/>
  <c r="AJ764" i="1"/>
  <c r="AF764" i="1"/>
  <c r="AG764" i="1"/>
  <c r="AE318" i="1"/>
  <c r="AJ318" i="1"/>
  <c r="AK318" i="1"/>
  <c r="AI318" i="1"/>
  <c r="AZ319" i="1" s="1"/>
  <c r="AH318" i="1"/>
  <c r="AG318" i="1"/>
  <c r="AX319" i="1" s="1"/>
  <c r="AF318" i="1"/>
  <c r="AW319" i="1" s="1"/>
  <c r="AE544" i="1"/>
  <c r="AV545" i="1" s="1"/>
  <c r="AK544" i="1"/>
  <c r="BB545" i="1" s="1"/>
  <c r="AJ544" i="1"/>
  <c r="AI544" i="1"/>
  <c r="AG544" i="1"/>
  <c r="AX545" i="1" s="1"/>
  <c r="AF544" i="1"/>
  <c r="AW545" i="1" s="1"/>
  <c r="AH544" i="1"/>
  <c r="AY545" i="1" s="1"/>
  <c r="AE192" i="1"/>
  <c r="AV193" i="1" s="1"/>
  <c r="AJ192" i="1"/>
  <c r="AK192" i="1"/>
  <c r="BB193" i="1" s="1"/>
  <c r="AI192" i="1"/>
  <c r="AZ193" i="1" s="1"/>
  <c r="AH192" i="1"/>
  <c r="AY193" i="1" s="1"/>
  <c r="AF192" i="1"/>
  <c r="AW193" i="1" s="1"/>
  <c r="AG192" i="1"/>
  <c r="AE538" i="1"/>
  <c r="AV539" i="1" s="1"/>
  <c r="AK538" i="1"/>
  <c r="BB539" i="1" s="1"/>
  <c r="AJ538" i="1"/>
  <c r="AH538" i="1"/>
  <c r="AY539" i="1" s="1"/>
  <c r="AG538" i="1"/>
  <c r="AX539" i="1" s="1"/>
  <c r="AI538" i="1"/>
  <c r="AF538" i="1"/>
  <c r="AW539" i="1" s="1"/>
  <c r="AE231" i="1"/>
  <c r="AV232" i="1" s="1"/>
  <c r="AK231" i="1"/>
  <c r="AI231" i="1"/>
  <c r="AJ231" i="1"/>
  <c r="AG231" i="1"/>
  <c r="AF231" i="1"/>
  <c r="AH231" i="1"/>
  <c r="AE727" i="1"/>
  <c r="AK727" i="1"/>
  <c r="AJ727" i="1"/>
  <c r="AH727" i="1"/>
  <c r="AI727" i="1"/>
  <c r="AG727" i="1"/>
  <c r="AF727" i="1"/>
  <c r="AE263" i="1"/>
  <c r="AV264" i="1" s="1"/>
  <c r="AK263" i="1"/>
  <c r="BB264" i="1" s="1"/>
  <c r="AJ263" i="1"/>
  <c r="AI263" i="1"/>
  <c r="AZ264" i="1" s="1"/>
  <c r="AH263" i="1"/>
  <c r="AF263" i="1"/>
  <c r="AG263" i="1"/>
  <c r="AE911" i="1"/>
  <c r="AJ911" i="1"/>
  <c r="AI911" i="1"/>
  <c r="AZ912" i="1" s="1"/>
  <c r="AK911" i="1"/>
  <c r="AH911" i="1"/>
  <c r="AF911" i="1"/>
  <c r="AG911" i="1"/>
  <c r="AE775" i="1"/>
  <c r="AJ775" i="1"/>
  <c r="AK775" i="1"/>
  <c r="BB776" i="1" s="1"/>
  <c r="AI775" i="1"/>
  <c r="AZ776" i="1" s="1"/>
  <c r="AH775" i="1"/>
  <c r="AY776" i="1" s="1"/>
  <c r="AG775" i="1"/>
  <c r="AF775" i="1"/>
  <c r="AE464" i="1"/>
  <c r="AK464" i="1"/>
  <c r="AJ464" i="1"/>
  <c r="AI464" i="1"/>
  <c r="AH464" i="1"/>
  <c r="AG464" i="1"/>
  <c r="AF464" i="1"/>
  <c r="AE396" i="1"/>
  <c r="AV397" i="1" s="1"/>
  <c r="AK396" i="1"/>
  <c r="BB397" i="1" s="1"/>
  <c r="AJ396" i="1"/>
  <c r="AH396" i="1"/>
  <c r="AY397" i="1" s="1"/>
  <c r="AI396" i="1"/>
  <c r="AF396" i="1"/>
  <c r="AW397" i="1" s="1"/>
  <c r="AG396" i="1"/>
  <c r="AX397" i="1" s="1"/>
  <c r="AE79" i="1"/>
  <c r="AK79" i="1"/>
  <c r="AJ79" i="1"/>
  <c r="AH79" i="1"/>
  <c r="AG79" i="1"/>
  <c r="AF79" i="1"/>
  <c r="AI79" i="1"/>
  <c r="AE345" i="1"/>
  <c r="AK345" i="1"/>
  <c r="AJ345" i="1"/>
  <c r="AI345" i="1"/>
  <c r="AZ346" i="1" s="1"/>
  <c r="AG345" i="1"/>
  <c r="AX346" i="1" s="1"/>
  <c r="AH345" i="1"/>
  <c r="AF345" i="1"/>
  <c r="AW346" i="1" s="1"/>
  <c r="AE175" i="1"/>
  <c r="AV176" i="1" s="1"/>
  <c r="AK175" i="1"/>
  <c r="BB176" i="1" s="1"/>
  <c r="AJ175" i="1"/>
  <c r="AI175" i="1"/>
  <c r="AZ176" i="1" s="1"/>
  <c r="AH175" i="1"/>
  <c r="AY176" i="1" s="1"/>
  <c r="AG175" i="1"/>
  <c r="AF175" i="1"/>
  <c r="AW176" i="1" s="1"/>
  <c r="AE181" i="1"/>
  <c r="AV182" i="1" s="1"/>
  <c r="AK181" i="1"/>
  <c r="BB182" i="1" s="1"/>
  <c r="AJ181" i="1"/>
  <c r="AH181" i="1"/>
  <c r="AY182" i="1" s="1"/>
  <c r="AI181" i="1"/>
  <c r="AZ182" i="1" s="1"/>
  <c r="AF181" i="1"/>
  <c r="AW182" i="1" s="1"/>
  <c r="AG181" i="1"/>
  <c r="AE839" i="1"/>
  <c r="AK839" i="1"/>
  <c r="AJ839" i="1"/>
  <c r="AI839" i="1"/>
  <c r="AZ840" i="1" s="1"/>
  <c r="AH839" i="1"/>
  <c r="AF839" i="1"/>
  <c r="AG839" i="1"/>
  <c r="AE35" i="1"/>
  <c r="AK35" i="1"/>
  <c r="AI35" i="1"/>
  <c r="AJ35" i="1"/>
  <c r="AH35" i="1"/>
  <c r="AG35" i="1"/>
  <c r="AF35" i="1"/>
  <c r="AE395" i="1"/>
  <c r="AK395" i="1"/>
  <c r="BB396" i="1" s="1"/>
  <c r="AJ395" i="1"/>
  <c r="AI395" i="1"/>
  <c r="AH395" i="1"/>
  <c r="AY396" i="1" s="1"/>
  <c r="AF395" i="1"/>
  <c r="AG395" i="1"/>
  <c r="AE993" i="1"/>
  <c r="AV994" i="1" s="1"/>
  <c r="AK993" i="1"/>
  <c r="AJ993" i="1"/>
  <c r="AI993" i="1"/>
  <c r="AZ994" i="1" s="1"/>
  <c r="AH993" i="1"/>
  <c r="AY994" i="1" s="1"/>
  <c r="AG993" i="1"/>
  <c r="AF993" i="1"/>
  <c r="AE655" i="1"/>
  <c r="AK655" i="1"/>
  <c r="AJ655" i="1"/>
  <c r="AI655" i="1"/>
  <c r="AH655" i="1"/>
  <c r="AG655" i="1"/>
  <c r="AF655" i="1"/>
  <c r="AE339" i="1"/>
  <c r="AV340" i="1" s="1"/>
  <c r="AJ339" i="1"/>
  <c r="AK339" i="1"/>
  <c r="BB340" i="1" s="1"/>
  <c r="AI339" i="1"/>
  <c r="AZ340" i="1" s="1"/>
  <c r="AH339" i="1"/>
  <c r="AG339" i="1"/>
  <c r="AX340" i="1" s="1"/>
  <c r="AF339" i="1"/>
  <c r="AW340" i="1" s="1"/>
  <c r="AE123" i="1"/>
  <c r="AV124" i="1" s="1"/>
  <c r="AK123" i="1"/>
  <c r="AJ123" i="1"/>
  <c r="AH123" i="1"/>
  <c r="AY124" i="1" s="1"/>
  <c r="AI123" i="1"/>
  <c r="AG123" i="1"/>
  <c r="AF123" i="1"/>
  <c r="AW124" i="1" s="1"/>
  <c r="AE146" i="1"/>
  <c r="AV147" i="1" s="1"/>
  <c r="AK146" i="1"/>
  <c r="BB147" i="1" s="1"/>
  <c r="AJ146" i="1"/>
  <c r="AI146" i="1"/>
  <c r="AH146" i="1"/>
  <c r="AG146" i="1"/>
  <c r="AF146" i="1"/>
  <c r="AE937" i="1"/>
  <c r="AV938" i="1" s="1"/>
  <c r="AJ937" i="1"/>
  <c r="AK937" i="1"/>
  <c r="AI937" i="1"/>
  <c r="AH937" i="1"/>
  <c r="AY938" i="1" s="1"/>
  <c r="AG937" i="1"/>
  <c r="AX938" i="1" s="1"/>
  <c r="AF937" i="1"/>
  <c r="AW938" i="1" s="1"/>
  <c r="AE716" i="1"/>
  <c r="AV717" i="1" s="1"/>
  <c r="AK716" i="1"/>
  <c r="BB717" i="1" s="1"/>
  <c r="AJ716" i="1"/>
  <c r="AI716" i="1"/>
  <c r="AZ717" i="1" s="1"/>
  <c r="AG716" i="1"/>
  <c r="AX717" i="1" s="1"/>
  <c r="AF716" i="1"/>
  <c r="AW717" i="1" s="1"/>
  <c r="AH716" i="1"/>
  <c r="AY717" i="1" s="1"/>
  <c r="AE381" i="1"/>
  <c r="AV382" i="1" s="1"/>
  <c r="AK381" i="1"/>
  <c r="BB382" i="1" s="1"/>
  <c r="AI381" i="1"/>
  <c r="AJ381" i="1"/>
  <c r="AH381" i="1"/>
  <c r="AY382" i="1" s="1"/>
  <c r="AG381" i="1"/>
  <c r="AX382" i="1" s="1"/>
  <c r="AF381" i="1"/>
  <c r="AW382" i="1" s="1"/>
  <c r="AE500" i="1"/>
  <c r="AV501" i="1" s="1"/>
  <c r="AK500" i="1"/>
  <c r="BB501" i="1" s="1"/>
  <c r="AJ500" i="1"/>
  <c r="AI500" i="1"/>
  <c r="AH500" i="1"/>
  <c r="AY501" i="1" s="1"/>
  <c r="AG500" i="1"/>
  <c r="AX501" i="1" s="1"/>
  <c r="AF500" i="1"/>
  <c r="AW501" i="1" s="1"/>
  <c r="AE912" i="1"/>
  <c r="AV913" i="1" s="1"/>
  <c r="AK912" i="1"/>
  <c r="AJ912" i="1"/>
  <c r="AI912" i="1"/>
  <c r="AZ913" i="1" s="1"/>
  <c r="AH912" i="1"/>
  <c r="AY913" i="1" s="1"/>
  <c r="AG912" i="1"/>
  <c r="AX913" i="1" s="1"/>
  <c r="AF912" i="1"/>
  <c r="AW913" i="1" s="1"/>
  <c r="AE999" i="1"/>
  <c r="AK999" i="1"/>
  <c r="AJ999" i="1"/>
  <c r="AI999" i="1"/>
  <c r="AH999" i="1"/>
  <c r="AG999" i="1"/>
  <c r="AF999" i="1"/>
  <c r="AE190" i="1"/>
  <c r="AK190" i="1"/>
  <c r="AJ190" i="1"/>
  <c r="AI190" i="1"/>
  <c r="AH190" i="1"/>
  <c r="AG190" i="1"/>
  <c r="AF190" i="1"/>
  <c r="AE961" i="1"/>
  <c r="AV962" i="1" s="1"/>
  <c r="AK961" i="1"/>
  <c r="AJ961" i="1"/>
  <c r="AI961" i="1"/>
  <c r="AZ962" i="1" s="1"/>
  <c r="AH961" i="1"/>
  <c r="AY962" i="1" s="1"/>
  <c r="AG961" i="1"/>
  <c r="AX962" i="1" s="1"/>
  <c r="AF961" i="1"/>
  <c r="AW962" i="1" s="1"/>
  <c r="AE389" i="1"/>
  <c r="AV390" i="1" s="1"/>
  <c r="AK389" i="1"/>
  <c r="BB390" i="1" s="1"/>
  <c r="AJ389" i="1"/>
  <c r="AI389" i="1"/>
  <c r="AH389" i="1"/>
  <c r="AY390" i="1" s="1"/>
  <c r="AG389" i="1"/>
  <c r="AX390" i="1" s="1"/>
  <c r="AF389" i="1"/>
  <c r="AW390" i="1" s="1"/>
  <c r="AE19" i="1"/>
  <c r="AV20" i="1" s="1"/>
  <c r="AK19" i="1"/>
  <c r="BB20" i="1" s="1"/>
  <c r="AJ19" i="1"/>
  <c r="AI19" i="1"/>
  <c r="AZ20" i="1" s="1"/>
  <c r="AH19" i="1"/>
  <c r="AF19" i="1"/>
  <c r="AG19" i="1"/>
  <c r="AX20" i="1" s="1"/>
  <c r="AE419" i="1"/>
  <c r="AV420" i="1" s="1"/>
  <c r="AJ419" i="1"/>
  <c r="AK419" i="1"/>
  <c r="BB420" i="1" s="1"/>
  <c r="AI419" i="1"/>
  <c r="AH419" i="1"/>
  <c r="AY420" i="1" s="1"/>
  <c r="AF419" i="1"/>
  <c r="AW420" i="1" s="1"/>
  <c r="AG419" i="1"/>
  <c r="AX420" i="1" s="1"/>
  <c r="AE495" i="1"/>
  <c r="AV496" i="1" s="1"/>
  <c r="AK495" i="1"/>
  <c r="BB496" i="1" s="1"/>
  <c r="AJ495" i="1"/>
  <c r="AH495" i="1"/>
  <c r="AI495" i="1"/>
  <c r="AG495" i="1"/>
  <c r="AF495" i="1"/>
  <c r="AW496" i="1" s="1"/>
  <c r="AE526" i="1"/>
  <c r="AJ526" i="1"/>
  <c r="AK526" i="1"/>
  <c r="AI526" i="1"/>
  <c r="AG526" i="1"/>
  <c r="AH526" i="1"/>
  <c r="AF526" i="1"/>
  <c r="AE307" i="1"/>
  <c r="AV308" i="1" s="1"/>
  <c r="AK307" i="1"/>
  <c r="BB308" i="1" s="1"/>
  <c r="AI307" i="1"/>
  <c r="AZ308" i="1" s="1"/>
  <c r="AJ307" i="1"/>
  <c r="AH307" i="1"/>
  <c r="AG307" i="1"/>
  <c r="AX308" i="1" s="1"/>
  <c r="AF307" i="1"/>
  <c r="AE207" i="1"/>
  <c r="AK207" i="1"/>
  <c r="BB208" i="1" s="1"/>
  <c r="AJ207" i="1"/>
  <c r="AI207" i="1"/>
  <c r="AZ208" i="1" s="1"/>
  <c r="AH207" i="1"/>
  <c r="AG207" i="1"/>
  <c r="AX208" i="1" s="1"/>
  <c r="AF207" i="1"/>
  <c r="AW208" i="1" s="1"/>
  <c r="AE149" i="1"/>
  <c r="AK149" i="1"/>
  <c r="AJ149" i="1"/>
  <c r="AI149" i="1"/>
  <c r="AG149" i="1"/>
  <c r="AH149" i="1"/>
  <c r="AF149" i="1"/>
  <c r="AE714" i="1"/>
  <c r="AV715" i="1" s="1"/>
  <c r="AK714" i="1"/>
  <c r="BB715" i="1" s="1"/>
  <c r="AI714" i="1"/>
  <c r="AZ715" i="1" s="1"/>
  <c r="AJ714" i="1"/>
  <c r="AH714" i="1"/>
  <c r="AY715" i="1" s="1"/>
  <c r="AG714" i="1"/>
  <c r="AX715" i="1" s="1"/>
  <c r="AF714" i="1"/>
  <c r="AW715" i="1" s="1"/>
  <c r="AE498" i="1"/>
  <c r="AV499" i="1" s="1"/>
  <c r="AJ498" i="1"/>
  <c r="AK498" i="1"/>
  <c r="BB499" i="1" s="1"/>
  <c r="AI498" i="1"/>
  <c r="AH498" i="1"/>
  <c r="AY499" i="1" s="1"/>
  <c r="AG498" i="1"/>
  <c r="AX499" i="1" s="1"/>
  <c r="AF498" i="1"/>
  <c r="AW499" i="1" s="1"/>
  <c r="AE269" i="1"/>
  <c r="AV270" i="1" s="1"/>
  <c r="AK269" i="1"/>
  <c r="BB270" i="1" s="1"/>
  <c r="AJ269" i="1"/>
  <c r="AI269" i="1"/>
  <c r="AZ270" i="1" s="1"/>
  <c r="AH269" i="1"/>
  <c r="AG269" i="1"/>
  <c r="AX270" i="1" s="1"/>
  <c r="AF269" i="1"/>
  <c r="AW270" i="1" s="1"/>
  <c r="AE834" i="1"/>
  <c r="AV835" i="1" s="1"/>
  <c r="AJ834" i="1"/>
  <c r="AK834" i="1"/>
  <c r="AI834" i="1"/>
  <c r="AZ835" i="1" s="1"/>
  <c r="AH834" i="1"/>
  <c r="AG834" i="1"/>
  <c r="AX835" i="1" s="1"/>
  <c r="AF834" i="1"/>
  <c r="AW835" i="1" s="1"/>
  <c r="AE367" i="1"/>
  <c r="AV368" i="1" s="1"/>
  <c r="AK367" i="1"/>
  <c r="BB368" i="1" s="1"/>
  <c r="AJ367" i="1"/>
  <c r="AI367" i="1"/>
  <c r="AZ368" i="1" s="1"/>
  <c r="AG367" i="1"/>
  <c r="AX368" i="1" s="1"/>
  <c r="AF367" i="1"/>
  <c r="AW368" i="1" s="1"/>
  <c r="AH367" i="1"/>
  <c r="AE442" i="1"/>
  <c r="AV443" i="1" s="1"/>
  <c r="AK442" i="1"/>
  <c r="BB443" i="1" s="1"/>
  <c r="AJ442" i="1"/>
  <c r="AH442" i="1"/>
  <c r="AY443" i="1" s="1"/>
  <c r="AI442" i="1"/>
  <c r="AF442" i="1"/>
  <c r="AW443" i="1" s="1"/>
  <c r="AG442" i="1"/>
  <c r="AX443" i="1" s="1"/>
  <c r="AE48" i="1"/>
  <c r="AV49" i="1" s="1"/>
  <c r="AI48" i="1"/>
  <c r="AZ49" i="1" s="1"/>
  <c r="AJ48" i="1"/>
  <c r="AK48" i="1"/>
  <c r="BB49" i="1" s="1"/>
  <c r="AH48" i="1"/>
  <c r="AY49" i="1" s="1"/>
  <c r="AF48" i="1"/>
  <c r="AG48" i="1"/>
  <c r="AX49" i="1" s="1"/>
  <c r="AE195" i="1"/>
  <c r="AK195" i="1"/>
  <c r="AI195" i="1"/>
  <c r="AH195" i="1"/>
  <c r="AJ195" i="1"/>
  <c r="AG195" i="1"/>
  <c r="AF195" i="1"/>
  <c r="AE584" i="1"/>
  <c r="AV585" i="1" s="1"/>
  <c r="AK584" i="1"/>
  <c r="AJ584" i="1"/>
  <c r="AI584" i="1"/>
  <c r="AZ585" i="1" s="1"/>
  <c r="AF584" i="1"/>
  <c r="AW585" i="1" s="1"/>
  <c r="AH584" i="1"/>
  <c r="AY585" i="1" s="1"/>
  <c r="AG584" i="1"/>
  <c r="AX585" i="1" s="1"/>
  <c r="AE795" i="1"/>
  <c r="AV796" i="1" s="1"/>
  <c r="AK795" i="1"/>
  <c r="BB796" i="1" s="1"/>
  <c r="AJ795" i="1"/>
  <c r="AI795" i="1"/>
  <c r="AZ796" i="1" s="1"/>
  <c r="AH795" i="1"/>
  <c r="AY796" i="1" s="1"/>
  <c r="AG795" i="1"/>
  <c r="AX796" i="1" s="1"/>
  <c r="AF795" i="1"/>
  <c r="AW796" i="1" s="1"/>
  <c r="AE247" i="1"/>
  <c r="AV248" i="1" s="1"/>
  <c r="AK247" i="1"/>
  <c r="BB248" i="1" s="1"/>
  <c r="AJ247" i="1"/>
  <c r="AI247" i="1"/>
  <c r="AZ248" i="1" s="1"/>
  <c r="AH247" i="1"/>
  <c r="AF247" i="1"/>
  <c r="AW248" i="1" s="1"/>
  <c r="AG247" i="1"/>
  <c r="AX248" i="1" s="1"/>
  <c r="AE242" i="1"/>
  <c r="AK242" i="1"/>
  <c r="AI242" i="1"/>
  <c r="AJ242" i="1"/>
  <c r="AH242" i="1"/>
  <c r="AF242" i="1"/>
  <c r="AG242" i="1"/>
  <c r="AE811" i="1"/>
  <c r="AV812" i="1" s="1"/>
  <c r="AK811" i="1"/>
  <c r="AI811" i="1"/>
  <c r="AH811" i="1"/>
  <c r="AY812" i="1" s="1"/>
  <c r="AJ811" i="1"/>
  <c r="AF811" i="1"/>
  <c r="AW812" i="1" s="1"/>
  <c r="AG811" i="1"/>
  <c r="AX812" i="1" s="1"/>
  <c r="AE840" i="1"/>
  <c r="AV841" i="1" s="1"/>
  <c r="AK840" i="1"/>
  <c r="AI840" i="1"/>
  <c r="AJ840" i="1"/>
  <c r="AH840" i="1"/>
  <c r="AG840" i="1"/>
  <c r="AF840" i="1"/>
  <c r="AE567" i="1"/>
  <c r="AV568" i="1" s="1"/>
  <c r="AJ567" i="1"/>
  <c r="AK567" i="1"/>
  <c r="BB568" i="1" s="1"/>
  <c r="AI567" i="1"/>
  <c r="AH567" i="1"/>
  <c r="AY568" i="1" s="1"/>
  <c r="AG567" i="1"/>
  <c r="AX568" i="1" s="1"/>
  <c r="AF567" i="1"/>
  <c r="AW568" i="1" s="1"/>
  <c r="AE174" i="1"/>
  <c r="AK174" i="1"/>
  <c r="BB175" i="1" s="1"/>
  <c r="AJ174" i="1"/>
  <c r="AI174" i="1"/>
  <c r="AZ175" i="1" s="1"/>
  <c r="AH174" i="1"/>
  <c r="AY175" i="1" s="1"/>
  <c r="AF174" i="1"/>
  <c r="AW175" i="1" s="1"/>
  <c r="AG174" i="1"/>
  <c r="AE536" i="1"/>
  <c r="AV537" i="1" s="1"/>
  <c r="AK536" i="1"/>
  <c r="BB537" i="1" s="1"/>
  <c r="AJ536" i="1"/>
  <c r="AI536" i="1"/>
  <c r="AH536" i="1"/>
  <c r="AY537" i="1" s="1"/>
  <c r="AF536" i="1"/>
  <c r="AW537" i="1" s="1"/>
  <c r="AG536" i="1"/>
  <c r="AX537" i="1" s="1"/>
  <c r="AE142" i="1"/>
  <c r="AV143" i="1" s="1"/>
  <c r="AJ142" i="1"/>
  <c r="AK142" i="1"/>
  <c r="BB143" i="1" s="1"/>
  <c r="AH142" i="1"/>
  <c r="AY143" i="1" s="1"/>
  <c r="AI142" i="1"/>
  <c r="AZ143" i="1" s="1"/>
  <c r="AG142" i="1"/>
  <c r="AF142" i="1"/>
  <c r="AW143" i="1" s="1"/>
  <c r="AE287" i="1"/>
  <c r="AK287" i="1"/>
  <c r="AJ287" i="1"/>
  <c r="AI287" i="1"/>
  <c r="AG287" i="1"/>
  <c r="AH287" i="1"/>
  <c r="AF287" i="1"/>
  <c r="AE22" i="1"/>
  <c r="AK22" i="1"/>
  <c r="AJ22" i="1"/>
  <c r="AH22" i="1"/>
  <c r="AI22" i="1"/>
  <c r="AG22" i="1"/>
  <c r="AF22" i="1"/>
  <c r="AE173" i="1"/>
  <c r="AJ173" i="1"/>
  <c r="AI173" i="1"/>
  <c r="AZ174" i="1" s="1"/>
  <c r="AK173" i="1"/>
  <c r="AG173" i="1"/>
  <c r="AF173" i="1"/>
  <c r="AW174" i="1" s="1"/>
  <c r="AH173" i="1"/>
  <c r="AY174" i="1" s="1"/>
  <c r="AE455" i="1"/>
  <c r="AV456" i="1" s="1"/>
  <c r="AJ455" i="1"/>
  <c r="AI455" i="1"/>
  <c r="AK455" i="1"/>
  <c r="BB456" i="1" s="1"/>
  <c r="AH455" i="1"/>
  <c r="AY456" i="1" s="1"/>
  <c r="AG455" i="1"/>
  <c r="AX456" i="1" s="1"/>
  <c r="AF455" i="1"/>
  <c r="AW456" i="1" s="1"/>
  <c r="AE824" i="1"/>
  <c r="AK824" i="1"/>
  <c r="AH824" i="1"/>
  <c r="AJ824" i="1"/>
  <c r="AI824" i="1"/>
  <c r="AG824" i="1"/>
  <c r="AF824" i="1"/>
  <c r="AE898" i="1"/>
  <c r="AK898" i="1"/>
  <c r="AJ898" i="1"/>
  <c r="AI898" i="1"/>
  <c r="AG898" i="1"/>
  <c r="AH898" i="1"/>
  <c r="AF898" i="1"/>
  <c r="AE108" i="1"/>
  <c r="AV109" i="1" s="1"/>
  <c r="AK108" i="1"/>
  <c r="BB109" i="1" s="1"/>
  <c r="AJ108" i="1"/>
  <c r="AI108" i="1"/>
  <c r="AZ109" i="1" s="1"/>
  <c r="AG108" i="1"/>
  <c r="AH108" i="1"/>
  <c r="AY109" i="1" s="1"/>
  <c r="AF108" i="1"/>
  <c r="AW109" i="1" s="1"/>
  <c r="AE85" i="1"/>
  <c r="AK85" i="1"/>
  <c r="AJ85" i="1"/>
  <c r="AI85" i="1"/>
  <c r="AH85" i="1"/>
  <c r="AF85" i="1"/>
  <c r="AG85" i="1"/>
  <c r="AE154" i="1"/>
  <c r="AK154" i="1"/>
  <c r="AJ154" i="1"/>
  <c r="AI154" i="1"/>
  <c r="AH154" i="1"/>
  <c r="AF154" i="1"/>
  <c r="AG154" i="1"/>
  <c r="AE437" i="1"/>
  <c r="AV438" i="1" s="1"/>
  <c r="AK437" i="1"/>
  <c r="AJ437" i="1"/>
  <c r="AI437" i="1"/>
  <c r="AH437" i="1"/>
  <c r="AY438" i="1" s="1"/>
  <c r="AF437" i="1"/>
  <c r="AW438" i="1" s="1"/>
  <c r="AG437" i="1"/>
  <c r="AX438" i="1" s="1"/>
  <c r="AE841" i="1"/>
  <c r="AK841" i="1"/>
  <c r="AJ841" i="1"/>
  <c r="AI841" i="1"/>
  <c r="AG841" i="1"/>
  <c r="AF841" i="1"/>
  <c r="AH841" i="1"/>
  <c r="AE621" i="1"/>
  <c r="AV622" i="1" s="1"/>
  <c r="AK621" i="1"/>
  <c r="BB622" i="1" s="1"/>
  <c r="AJ621" i="1"/>
  <c r="AI621" i="1"/>
  <c r="AZ622" i="1" s="1"/>
  <c r="AH621" i="1"/>
  <c r="AY622" i="1" s="1"/>
  <c r="AG621" i="1"/>
  <c r="AX622" i="1" s="1"/>
  <c r="AF621" i="1"/>
  <c r="AW622" i="1" s="1"/>
  <c r="AE586" i="1"/>
  <c r="AV587" i="1" s="1"/>
  <c r="AK586" i="1"/>
  <c r="BB587" i="1" s="1"/>
  <c r="AJ586" i="1"/>
  <c r="AI586" i="1"/>
  <c r="AZ587" i="1" s="1"/>
  <c r="AG586" i="1"/>
  <c r="AX587" i="1" s="1"/>
  <c r="AF586" i="1"/>
  <c r="AW587" i="1" s="1"/>
  <c r="AH586" i="1"/>
  <c r="AY587" i="1" s="1"/>
  <c r="AE985" i="1"/>
  <c r="AV986" i="1" s="1"/>
  <c r="AK985" i="1"/>
  <c r="AJ985" i="1"/>
  <c r="AI985" i="1"/>
  <c r="AZ986" i="1" s="1"/>
  <c r="AH985" i="1"/>
  <c r="AY986" i="1" s="1"/>
  <c r="AG985" i="1"/>
  <c r="AX986" i="1" s="1"/>
  <c r="AF985" i="1"/>
  <c r="AW986" i="1" s="1"/>
  <c r="AE848" i="1"/>
  <c r="AV849" i="1" s="1"/>
  <c r="AK848" i="1"/>
  <c r="AJ848" i="1"/>
  <c r="AI848" i="1"/>
  <c r="AG848" i="1"/>
  <c r="AX849" i="1" s="1"/>
  <c r="AH848" i="1"/>
  <c r="AY849" i="1" s="1"/>
  <c r="AF848" i="1"/>
  <c r="AW849" i="1" s="1"/>
  <c r="AE732" i="1"/>
  <c r="AK732" i="1"/>
  <c r="AJ732" i="1"/>
  <c r="AH732" i="1"/>
  <c r="AI732" i="1"/>
  <c r="AG732" i="1"/>
  <c r="AF732" i="1"/>
  <c r="AE855" i="1"/>
  <c r="AK855" i="1"/>
  <c r="AJ855" i="1"/>
  <c r="AH855" i="1"/>
  <c r="AI855" i="1"/>
  <c r="AF855" i="1"/>
  <c r="AG855" i="1"/>
  <c r="AE556" i="1"/>
  <c r="AK556" i="1"/>
  <c r="AI556" i="1"/>
  <c r="AJ556" i="1"/>
  <c r="AH556" i="1"/>
  <c r="AF556" i="1"/>
  <c r="AG556" i="1"/>
  <c r="AE32" i="1"/>
  <c r="AK32" i="1"/>
  <c r="AJ32" i="1"/>
  <c r="AI32" i="1"/>
  <c r="AG32" i="1"/>
  <c r="AH32" i="1"/>
  <c r="AF32" i="1"/>
  <c r="AE731" i="1"/>
  <c r="AK731" i="1"/>
  <c r="AJ731" i="1"/>
  <c r="AI731" i="1"/>
  <c r="AH731" i="1"/>
  <c r="AG731" i="1"/>
  <c r="AX732" i="1" s="1"/>
  <c r="AF731" i="1"/>
  <c r="AW732" i="1" s="1"/>
  <c r="AE476" i="1"/>
  <c r="AV477" i="1" s="1"/>
  <c r="AK476" i="1"/>
  <c r="BB477" i="1" s="1"/>
  <c r="AI476" i="1"/>
  <c r="AJ476" i="1"/>
  <c r="AG476" i="1"/>
  <c r="AX477" i="1" s="1"/>
  <c r="AF476" i="1"/>
  <c r="AW477" i="1" s="1"/>
  <c r="AH476" i="1"/>
  <c r="AE823" i="1"/>
  <c r="AK823" i="1"/>
  <c r="AJ823" i="1"/>
  <c r="AI823" i="1"/>
  <c r="AZ824" i="1" s="1"/>
  <c r="AH823" i="1"/>
  <c r="AY824" i="1" s="1"/>
  <c r="AF823" i="1"/>
  <c r="AW824" i="1" s="1"/>
  <c r="AG823" i="1"/>
  <c r="AX824" i="1" s="1"/>
  <c r="AE790" i="1"/>
  <c r="AV791" i="1" s="1"/>
  <c r="AK790" i="1"/>
  <c r="BB791" i="1" s="1"/>
  <c r="AJ790" i="1"/>
  <c r="AI790" i="1"/>
  <c r="AZ791" i="1" s="1"/>
  <c r="AF790" i="1"/>
  <c r="AW791" i="1" s="1"/>
  <c r="AH790" i="1"/>
  <c r="AY791" i="1" s="1"/>
  <c r="AG790" i="1"/>
  <c r="AX791" i="1" s="1"/>
  <c r="AE653" i="1"/>
  <c r="AV654" i="1" s="1"/>
  <c r="AJ653" i="1"/>
  <c r="AK653" i="1"/>
  <c r="BB654" i="1" s="1"/>
  <c r="AI653" i="1"/>
  <c r="AZ654" i="1" s="1"/>
  <c r="AH653" i="1"/>
  <c r="AY654" i="1" s="1"/>
  <c r="AF653" i="1"/>
  <c r="AW654" i="1" s="1"/>
  <c r="AG653" i="1"/>
  <c r="AX654" i="1" s="1"/>
  <c r="AE341" i="1"/>
  <c r="AV342" i="1" s="1"/>
  <c r="AJ341" i="1"/>
  <c r="AK341" i="1"/>
  <c r="BB342" i="1" s="1"/>
  <c r="AI341" i="1"/>
  <c r="AZ342" i="1" s="1"/>
  <c r="AH341" i="1"/>
  <c r="AG341" i="1"/>
  <c r="AX342" i="1" s="1"/>
  <c r="AF341" i="1"/>
  <c r="AW342" i="1" s="1"/>
  <c r="AE445" i="1"/>
  <c r="AK445" i="1"/>
  <c r="AJ445" i="1"/>
  <c r="AI445" i="1"/>
  <c r="AG445" i="1"/>
  <c r="AH445" i="1"/>
  <c r="AF445" i="1"/>
  <c r="AE648" i="1"/>
  <c r="AJ648" i="1"/>
  <c r="AK648" i="1"/>
  <c r="AI648" i="1"/>
  <c r="AH648" i="1"/>
  <c r="AG648" i="1"/>
  <c r="AF648" i="1"/>
  <c r="AE581" i="1"/>
  <c r="AV582" i="1" s="1"/>
  <c r="AK581" i="1"/>
  <c r="BB582" i="1" s="1"/>
  <c r="AI581" i="1"/>
  <c r="AZ582" i="1" s="1"/>
  <c r="AH581" i="1"/>
  <c r="AY582" i="1" s="1"/>
  <c r="AJ581" i="1"/>
  <c r="AF581" i="1"/>
  <c r="AG581" i="1"/>
  <c r="AE111" i="1"/>
  <c r="AV112" i="1" s="1"/>
  <c r="AJ111" i="1"/>
  <c r="AK111" i="1"/>
  <c r="BB112" i="1" s="1"/>
  <c r="AI111" i="1"/>
  <c r="AZ112" i="1" s="1"/>
  <c r="AG111" i="1"/>
  <c r="AH111" i="1"/>
  <c r="AY112" i="1" s="1"/>
  <c r="AF111" i="1"/>
  <c r="AW112" i="1" s="1"/>
  <c r="AE666" i="1"/>
  <c r="AV667" i="1" s="1"/>
  <c r="AI666" i="1"/>
  <c r="AZ667" i="1" s="1"/>
  <c r="AJ666" i="1"/>
  <c r="AK666" i="1"/>
  <c r="BB667" i="1" s="1"/>
  <c r="AH666" i="1"/>
  <c r="AY667" i="1" s="1"/>
  <c r="AG666" i="1"/>
  <c r="AX667" i="1" s="1"/>
  <c r="AF666" i="1"/>
  <c r="AW667" i="1" s="1"/>
  <c r="AE147" i="1"/>
  <c r="AJ147" i="1"/>
  <c r="AK147" i="1"/>
  <c r="AH147" i="1"/>
  <c r="AY148" i="1" s="1"/>
  <c r="AI147" i="1"/>
  <c r="AZ148" i="1" s="1"/>
  <c r="AG147" i="1"/>
  <c r="AF147" i="1"/>
  <c r="AW148" i="1" s="1"/>
  <c r="AE890" i="1"/>
  <c r="AV891" i="1" s="1"/>
  <c r="AK890" i="1"/>
  <c r="AI890" i="1"/>
  <c r="AZ891" i="1" s="1"/>
  <c r="AJ890" i="1"/>
  <c r="AH890" i="1"/>
  <c r="AY891" i="1" s="1"/>
  <c r="AF890" i="1"/>
  <c r="AW891" i="1" s="1"/>
  <c r="AG890" i="1"/>
  <c r="AX891" i="1" s="1"/>
  <c r="AE73" i="1"/>
  <c r="AK73" i="1"/>
  <c r="AJ73" i="1"/>
  <c r="AI73" i="1"/>
  <c r="AH73" i="1"/>
  <c r="AF73" i="1"/>
  <c r="AG73" i="1"/>
  <c r="AE70" i="1"/>
  <c r="AV71" i="1" s="1"/>
  <c r="AJ70" i="1"/>
  <c r="AK70" i="1"/>
  <c r="BB71" i="1" s="1"/>
  <c r="AI70" i="1"/>
  <c r="AZ71" i="1" s="1"/>
  <c r="AH70" i="1"/>
  <c r="AY71" i="1" s="1"/>
  <c r="AF70" i="1"/>
  <c r="AG70" i="1"/>
  <c r="AX71" i="1" s="1"/>
  <c r="AE184" i="1"/>
  <c r="AK184" i="1"/>
  <c r="AJ184" i="1"/>
  <c r="AI184" i="1"/>
  <c r="AH184" i="1"/>
  <c r="AF184" i="1"/>
  <c r="AG184" i="1"/>
  <c r="AE662" i="1"/>
  <c r="AV663" i="1" s="1"/>
  <c r="AK662" i="1"/>
  <c r="BB663" i="1" s="1"/>
  <c r="AI662" i="1"/>
  <c r="AZ663" i="1" s="1"/>
  <c r="AJ662" i="1"/>
  <c r="AG662" i="1"/>
  <c r="AX663" i="1" s="1"/>
  <c r="AH662" i="1"/>
  <c r="AY663" i="1" s="1"/>
  <c r="AF662" i="1"/>
  <c r="AW663" i="1" s="1"/>
  <c r="AE299" i="1"/>
  <c r="AV300" i="1" s="1"/>
  <c r="AK299" i="1"/>
  <c r="BB300" i="1" s="1"/>
  <c r="AJ299" i="1"/>
  <c r="AH299" i="1"/>
  <c r="AI299" i="1"/>
  <c r="AZ300" i="1" s="1"/>
  <c r="AG299" i="1"/>
  <c r="AF299" i="1"/>
  <c r="AE752" i="1"/>
  <c r="AV753" i="1" s="1"/>
  <c r="AK752" i="1"/>
  <c r="BB753" i="1" s="1"/>
  <c r="AJ752" i="1"/>
  <c r="AI752" i="1"/>
  <c r="AZ753" i="1" s="1"/>
  <c r="AH752" i="1"/>
  <c r="AY753" i="1" s="1"/>
  <c r="AG752" i="1"/>
  <c r="AX753" i="1" s="1"/>
  <c r="AF752" i="1"/>
  <c r="AW753" i="1" s="1"/>
  <c r="AE897" i="1"/>
  <c r="AV898" i="1" s="1"/>
  <c r="AK897" i="1"/>
  <c r="AJ897" i="1"/>
  <c r="AI897" i="1"/>
  <c r="AZ898" i="1" s="1"/>
  <c r="AH897" i="1"/>
  <c r="AY898" i="1" s="1"/>
  <c r="AG897" i="1"/>
  <c r="AX898" i="1" s="1"/>
  <c r="AF897" i="1"/>
  <c r="AW898" i="1" s="1"/>
  <c r="AE484" i="1"/>
  <c r="AV485" i="1" s="1"/>
  <c r="AK484" i="1"/>
  <c r="AJ484" i="1"/>
  <c r="AI484" i="1"/>
  <c r="AH484" i="1"/>
  <c r="AY485" i="1" s="1"/>
  <c r="AG484" i="1"/>
  <c r="AX485" i="1" s="1"/>
  <c r="AF484" i="1"/>
  <c r="AW485" i="1" s="1"/>
  <c r="AE926" i="1"/>
  <c r="AV927" i="1" s="1"/>
  <c r="AK926" i="1"/>
  <c r="AJ926" i="1"/>
  <c r="AI926" i="1"/>
  <c r="AZ927" i="1" s="1"/>
  <c r="AH926" i="1"/>
  <c r="AY927" i="1" s="1"/>
  <c r="AF926" i="1"/>
  <c r="AW927" i="1" s="1"/>
  <c r="AG926" i="1"/>
  <c r="AX927" i="1" s="1"/>
  <c r="AE776" i="1"/>
  <c r="AV777" i="1" s="1"/>
  <c r="AJ776" i="1"/>
  <c r="AH776" i="1"/>
  <c r="AY777" i="1" s="1"/>
  <c r="AK776" i="1"/>
  <c r="BB777" i="1" s="1"/>
  <c r="AI776" i="1"/>
  <c r="AZ777" i="1" s="1"/>
  <c r="AG776" i="1"/>
  <c r="AX777" i="1" s="1"/>
  <c r="AF776" i="1"/>
  <c r="AW777" i="1" s="1"/>
  <c r="AE232" i="1"/>
  <c r="AV233" i="1" s="1"/>
  <c r="AK232" i="1"/>
  <c r="BB233" i="1" s="1"/>
  <c r="AJ232" i="1"/>
  <c r="AI232" i="1"/>
  <c r="AZ233" i="1" s="1"/>
  <c r="AH232" i="1"/>
  <c r="AF232" i="1"/>
  <c r="AW233" i="1" s="1"/>
  <c r="AG232" i="1"/>
  <c r="AX233" i="1" s="1"/>
  <c r="AE10" i="1"/>
  <c r="AK10" i="1"/>
  <c r="AJ10" i="1"/>
  <c r="AI10" i="1"/>
  <c r="AG10" i="1"/>
  <c r="AH10" i="1"/>
  <c r="AF10" i="1"/>
  <c r="AE426" i="1"/>
  <c r="AK426" i="1"/>
  <c r="AJ426" i="1"/>
  <c r="AI426" i="1"/>
  <c r="AG426" i="1"/>
  <c r="AH426" i="1"/>
  <c r="AF426" i="1"/>
  <c r="AE44" i="1"/>
  <c r="AV45" i="1" s="1"/>
  <c r="AK44" i="1"/>
  <c r="BB45" i="1" s="1"/>
  <c r="AJ44" i="1"/>
  <c r="AH44" i="1"/>
  <c r="AY45" i="1" s="1"/>
  <c r="AI44" i="1"/>
  <c r="AZ45" i="1" s="1"/>
  <c r="AF44" i="1"/>
  <c r="AG44" i="1"/>
  <c r="AX45" i="1" s="1"/>
  <c r="AE331" i="1"/>
  <c r="AJ331" i="1"/>
  <c r="AK331" i="1"/>
  <c r="AI331" i="1"/>
  <c r="AG331" i="1"/>
  <c r="AH331" i="1"/>
  <c r="AF331" i="1"/>
  <c r="AE502" i="1"/>
  <c r="AJ502" i="1"/>
  <c r="AK502" i="1"/>
  <c r="AI502" i="1"/>
  <c r="AH502" i="1"/>
  <c r="AG502" i="1"/>
  <c r="AF502" i="1"/>
  <c r="AE951" i="1"/>
  <c r="AV952" i="1" s="1"/>
  <c r="AK951" i="1"/>
  <c r="AJ951" i="1"/>
  <c r="AI951" i="1"/>
  <c r="AZ952" i="1" s="1"/>
  <c r="AH951" i="1"/>
  <c r="AY952" i="1" s="1"/>
  <c r="AG951" i="1"/>
  <c r="AX952" i="1" s="1"/>
  <c r="AF951" i="1"/>
  <c r="AW952" i="1" s="1"/>
  <c r="AE508" i="1"/>
  <c r="AV509" i="1" s="1"/>
  <c r="AJ508" i="1"/>
  <c r="AI508" i="1"/>
  <c r="AK508" i="1"/>
  <c r="BB509" i="1" s="1"/>
  <c r="AH508" i="1"/>
  <c r="AY509" i="1" s="1"/>
  <c r="AF508" i="1"/>
  <c r="AW509" i="1" s="1"/>
  <c r="AG508" i="1"/>
  <c r="AX509" i="1" s="1"/>
  <c r="AE592" i="1"/>
  <c r="AV593" i="1" s="1"/>
  <c r="AK592" i="1"/>
  <c r="BB593" i="1" s="1"/>
  <c r="AJ592" i="1"/>
  <c r="AI592" i="1"/>
  <c r="AZ593" i="1" s="1"/>
  <c r="AG592" i="1"/>
  <c r="AX593" i="1" s="1"/>
  <c r="AF592" i="1"/>
  <c r="AW593" i="1" s="1"/>
  <c r="AH592" i="1"/>
  <c r="AY593" i="1" s="1"/>
  <c r="AE217" i="1"/>
  <c r="AV218" i="1" s="1"/>
  <c r="AK217" i="1"/>
  <c r="BB218" i="1" s="1"/>
  <c r="AJ217" i="1"/>
  <c r="AH217" i="1"/>
  <c r="AI217" i="1"/>
  <c r="AZ218" i="1" s="1"/>
  <c r="AG217" i="1"/>
  <c r="AX218" i="1" s="1"/>
  <c r="AF217" i="1"/>
  <c r="AW218" i="1" s="1"/>
  <c r="AE616" i="1"/>
  <c r="AJ616" i="1"/>
  <c r="AK616" i="1"/>
  <c r="AI616" i="1"/>
  <c r="AH616" i="1"/>
  <c r="AF616" i="1"/>
  <c r="AG616" i="1"/>
  <c r="AE160" i="1"/>
  <c r="AV161" i="1" s="1"/>
  <c r="AJ160" i="1"/>
  <c r="AK160" i="1"/>
  <c r="AI160" i="1"/>
  <c r="AZ161" i="1" s="1"/>
  <c r="AH160" i="1"/>
  <c r="AY161" i="1" s="1"/>
  <c r="AF160" i="1"/>
  <c r="AW161" i="1" s="1"/>
  <c r="AG160" i="1"/>
  <c r="AE372" i="1"/>
  <c r="AK372" i="1"/>
  <c r="AJ372" i="1"/>
  <c r="AI372" i="1"/>
  <c r="AH372" i="1"/>
  <c r="AG372" i="1"/>
  <c r="AF372" i="1"/>
  <c r="AE798" i="1"/>
  <c r="AV799" i="1" s="1"/>
  <c r="AK798" i="1"/>
  <c r="AJ798" i="1"/>
  <c r="AI798" i="1"/>
  <c r="AZ799" i="1" s="1"/>
  <c r="AG798" i="1"/>
  <c r="AX799" i="1" s="1"/>
  <c r="AF798" i="1"/>
  <c r="AW799" i="1" s="1"/>
  <c r="AH798" i="1"/>
  <c r="AY799" i="1" s="1"/>
  <c r="AE850" i="1"/>
  <c r="AJ850" i="1"/>
  <c r="AK850" i="1"/>
  <c r="AI850" i="1"/>
  <c r="AZ851" i="1" s="1"/>
  <c r="AH850" i="1"/>
  <c r="AY851" i="1" s="1"/>
  <c r="AG850" i="1"/>
  <c r="AX851" i="1" s="1"/>
  <c r="AF850" i="1"/>
  <c r="AW851" i="1" s="1"/>
  <c r="AE119" i="1"/>
  <c r="AV120" i="1" s="1"/>
  <c r="AK119" i="1"/>
  <c r="BB120" i="1" s="1"/>
  <c r="AJ119" i="1"/>
  <c r="AI119" i="1"/>
  <c r="AH119" i="1"/>
  <c r="AG119" i="1"/>
  <c r="AF119" i="1"/>
  <c r="AW120" i="1" s="1"/>
  <c r="AE488" i="1"/>
  <c r="AV489" i="1" s="1"/>
  <c r="AJ488" i="1"/>
  <c r="AK488" i="1"/>
  <c r="BB489" i="1" s="1"/>
  <c r="AI488" i="1"/>
  <c r="AH488" i="1"/>
  <c r="AG488" i="1"/>
  <c r="AX489" i="1" s="1"/>
  <c r="AF488" i="1"/>
  <c r="AW489" i="1" s="1"/>
  <c r="AE685" i="1"/>
  <c r="AV686" i="1" s="1"/>
  <c r="AK685" i="1"/>
  <c r="BB686" i="1" s="1"/>
  <c r="AJ685" i="1"/>
  <c r="AI685" i="1"/>
  <c r="AZ686" i="1" s="1"/>
  <c r="AH685" i="1"/>
  <c r="AY686" i="1" s="1"/>
  <c r="AG685" i="1"/>
  <c r="AX686" i="1" s="1"/>
  <c r="AF685" i="1"/>
  <c r="AW686" i="1" s="1"/>
  <c r="AE598" i="1"/>
  <c r="AV599" i="1" s="1"/>
  <c r="AK598" i="1"/>
  <c r="BB599" i="1" s="1"/>
  <c r="AI598" i="1"/>
  <c r="AJ598" i="1"/>
  <c r="AH598" i="1"/>
  <c r="AF598" i="1"/>
  <c r="AW599" i="1" s="1"/>
  <c r="AG598" i="1"/>
  <c r="AE671" i="1"/>
  <c r="AV672" i="1" s="1"/>
  <c r="AK671" i="1"/>
  <c r="BB672" i="1" s="1"/>
  <c r="AJ671" i="1"/>
  <c r="AI671" i="1"/>
  <c r="AZ672" i="1" s="1"/>
  <c r="AH671" i="1"/>
  <c r="AY672" i="1" s="1"/>
  <c r="AF671" i="1"/>
  <c r="AW672" i="1" s="1"/>
  <c r="AG671" i="1"/>
  <c r="AX672" i="1" s="1"/>
  <c r="AE900" i="1"/>
  <c r="AV901" i="1" s="1"/>
  <c r="AJ900" i="1"/>
  <c r="AK900" i="1"/>
  <c r="AI900" i="1"/>
  <c r="AZ901" i="1" s="1"/>
  <c r="AG900" i="1"/>
  <c r="AX901" i="1" s="1"/>
  <c r="AH900" i="1"/>
  <c r="AY901" i="1" s="1"/>
  <c r="AF900" i="1"/>
  <c r="AW901" i="1" s="1"/>
  <c r="AE659" i="1"/>
  <c r="AV660" i="1" s="1"/>
  <c r="AJ659" i="1"/>
  <c r="AK659" i="1"/>
  <c r="AI659" i="1"/>
  <c r="AZ660" i="1" s="1"/>
  <c r="AH659" i="1"/>
  <c r="AY660" i="1" s="1"/>
  <c r="AG659" i="1"/>
  <c r="AX660" i="1" s="1"/>
  <c r="AF659" i="1"/>
  <c r="AW660" i="1" s="1"/>
  <c r="AE407" i="1"/>
  <c r="AV408" i="1" s="1"/>
  <c r="AK407" i="1"/>
  <c r="BB408" i="1" s="1"/>
  <c r="AI407" i="1"/>
  <c r="AJ407" i="1"/>
  <c r="AG407" i="1"/>
  <c r="AX408" i="1" s="1"/>
  <c r="AF407" i="1"/>
  <c r="AW408" i="1" s="1"/>
  <c r="AH407" i="1"/>
  <c r="AY408" i="1" s="1"/>
  <c r="AE549" i="1"/>
  <c r="AK549" i="1"/>
  <c r="AH549" i="1"/>
  <c r="AJ549" i="1"/>
  <c r="AI549" i="1"/>
  <c r="AG549" i="1"/>
  <c r="AF549" i="1"/>
  <c r="AE294" i="1"/>
  <c r="AV295" i="1" s="1"/>
  <c r="AJ294" i="1"/>
  <c r="AK294" i="1"/>
  <c r="AI294" i="1"/>
  <c r="AZ295" i="1" s="1"/>
  <c r="AH294" i="1"/>
  <c r="AF294" i="1"/>
  <c r="AW295" i="1" s="1"/>
  <c r="AG294" i="1"/>
  <c r="AX295" i="1" s="1"/>
  <c r="AE107" i="1"/>
  <c r="AV108" i="1" s="1"/>
  <c r="AK107" i="1"/>
  <c r="AI107" i="1"/>
  <c r="AH107" i="1"/>
  <c r="AY108" i="1" s="1"/>
  <c r="AJ107" i="1"/>
  <c r="AF107" i="1"/>
  <c r="AW108" i="1" s="1"/>
  <c r="AG107" i="1"/>
  <c r="AE81" i="1"/>
  <c r="AV82" i="1" s="1"/>
  <c r="AK81" i="1"/>
  <c r="BB82" i="1" s="1"/>
  <c r="AJ81" i="1"/>
  <c r="AI81" i="1"/>
  <c r="AZ82" i="1" s="1"/>
  <c r="AG81" i="1"/>
  <c r="AX82" i="1" s="1"/>
  <c r="AH81" i="1"/>
  <c r="AY82" i="1" s="1"/>
  <c r="AF81" i="1"/>
  <c r="AE941" i="1"/>
  <c r="AK941" i="1"/>
  <c r="AJ941" i="1"/>
  <c r="AI941" i="1"/>
  <c r="AG941" i="1"/>
  <c r="AF941" i="1"/>
  <c r="AH941" i="1"/>
  <c r="AE450" i="1"/>
  <c r="AK450" i="1"/>
  <c r="AJ450" i="1"/>
  <c r="AH450" i="1"/>
  <c r="AI450" i="1"/>
  <c r="AG450" i="1"/>
  <c r="AF450" i="1"/>
  <c r="AE5" i="1"/>
  <c r="AJ5" i="1"/>
  <c r="AK5" i="1"/>
  <c r="AI5" i="1"/>
  <c r="AG5" i="1"/>
  <c r="AF5" i="1"/>
  <c r="AH5" i="1"/>
  <c r="AE922" i="1"/>
  <c r="AV923" i="1" s="1"/>
  <c r="AK922" i="1"/>
  <c r="AJ922" i="1"/>
  <c r="AI922" i="1"/>
  <c r="AH922" i="1"/>
  <c r="AY923" i="1" s="1"/>
  <c r="AF922" i="1"/>
  <c r="AW923" i="1" s="1"/>
  <c r="AG922" i="1"/>
  <c r="AE21" i="1"/>
  <c r="AV22" i="1" s="1"/>
  <c r="AK21" i="1"/>
  <c r="BB22" i="1" s="1"/>
  <c r="AJ21" i="1"/>
  <c r="AI21" i="1"/>
  <c r="AH21" i="1"/>
  <c r="AY22" i="1" s="1"/>
  <c r="AF21" i="1"/>
  <c r="AG21" i="1"/>
  <c r="AE989" i="1"/>
  <c r="AV990" i="1" s="1"/>
  <c r="AK989" i="1"/>
  <c r="AJ989" i="1"/>
  <c r="AI989" i="1"/>
  <c r="AZ990" i="1" s="1"/>
  <c r="AH989" i="1"/>
  <c r="AY990" i="1" s="1"/>
  <c r="AG989" i="1"/>
  <c r="AX990" i="1" s="1"/>
  <c r="AF989" i="1"/>
  <c r="AW990" i="1" s="1"/>
  <c r="AE792" i="1"/>
  <c r="AV793" i="1" s="1"/>
  <c r="AJ792" i="1"/>
  <c r="AK792" i="1"/>
  <c r="BB793" i="1" s="1"/>
  <c r="AI792" i="1"/>
  <c r="AZ793" i="1" s="1"/>
  <c r="AH792" i="1"/>
  <c r="AY793" i="1" s="1"/>
  <c r="AF792" i="1"/>
  <c r="AW793" i="1" s="1"/>
  <c r="AG792" i="1"/>
  <c r="AX793" i="1" s="1"/>
  <c r="AD151" i="1"/>
  <c r="AD222" i="1"/>
  <c r="AD411" i="1"/>
  <c r="AD150" i="1"/>
  <c r="AD126" i="1"/>
  <c r="AD324" i="1"/>
  <c r="AD968" i="1"/>
  <c r="AD828" i="1"/>
  <c r="AD459" i="1"/>
  <c r="AD856" i="1"/>
  <c r="AD642" i="1"/>
  <c r="AD216" i="1"/>
  <c r="AD976" i="1"/>
  <c r="AD36" i="1"/>
  <c r="AD557" i="1"/>
  <c r="AD365" i="1"/>
  <c r="AD34" i="1"/>
  <c r="AD358" i="1"/>
  <c r="AD387" i="1"/>
  <c r="AD949" i="1"/>
  <c r="AD55" i="1"/>
  <c r="AD657" i="1"/>
  <c r="AD241" i="1"/>
  <c r="AD337" i="1"/>
  <c r="AD888" i="1"/>
  <c r="AD451" i="1"/>
  <c r="AD249" i="1"/>
  <c r="AD460" i="1"/>
  <c r="AD317" i="1"/>
  <c r="AD482" i="1"/>
  <c r="AD765" i="1"/>
  <c r="AD393" i="1"/>
  <c r="AD432" i="1"/>
  <c r="AD907" i="1"/>
  <c r="AD414" i="1"/>
  <c r="AD710" i="1"/>
  <c r="AD250" i="1"/>
  <c r="AD166" i="1"/>
  <c r="AD899" i="1"/>
  <c r="AD698" i="1"/>
  <c r="AD74" i="1"/>
  <c r="AD31" i="1"/>
  <c r="AD930" i="1"/>
  <c r="AD490" i="1"/>
  <c r="AD525" i="1"/>
  <c r="AD310" i="1"/>
  <c r="AD751" i="1"/>
  <c r="AD535" i="1"/>
  <c r="AD377" i="1"/>
  <c r="AD693" i="1"/>
  <c r="AD932" i="1"/>
  <c r="AD649" i="1"/>
  <c r="AD221" i="1"/>
  <c r="AD825" i="1"/>
  <c r="AD15" i="1"/>
  <c r="AD574" i="1"/>
  <c r="AD23" i="1"/>
  <c r="AD87" i="1"/>
  <c r="AD444" i="1"/>
  <c r="AD647" i="1"/>
  <c r="AD845" i="1"/>
  <c r="AD243" i="1"/>
  <c r="AD656" i="1"/>
  <c r="AD431" i="1"/>
  <c r="AD170" i="1"/>
  <c r="AD39" i="1"/>
  <c r="AD800" i="1"/>
  <c r="AD313" i="1"/>
  <c r="AD624" i="1"/>
  <c r="AD354" i="1"/>
  <c r="AD332" i="1"/>
  <c r="AD33" i="1"/>
  <c r="AD139" i="1"/>
  <c r="AD988" i="1"/>
  <c r="AD873" i="1"/>
  <c r="AD497" i="1"/>
  <c r="AD465" i="1"/>
  <c r="AD194" i="1"/>
  <c r="AD155" i="1"/>
  <c r="AD86" i="1"/>
  <c r="AD433" i="1"/>
  <c r="AD816" i="1"/>
  <c r="AD723" i="1"/>
  <c r="AD615" i="1"/>
  <c r="AD6" i="1"/>
  <c r="AD228" i="1"/>
  <c r="AD547" i="1"/>
  <c r="AD766" i="1"/>
  <c r="AD617" i="1"/>
  <c r="AD11" i="1"/>
  <c r="AD391" i="1"/>
  <c r="AD741" i="1"/>
  <c r="AD38" i="1"/>
  <c r="AD928" i="1"/>
  <c r="AD565" i="1"/>
  <c r="AD27" i="1"/>
  <c r="AD979" i="1"/>
  <c r="AD842" i="1"/>
  <c r="AD802" i="1"/>
  <c r="AD376" i="1"/>
  <c r="AD77" i="1"/>
  <c r="AD524" i="1"/>
  <c r="AD688" i="1"/>
  <c r="AD701" i="1"/>
  <c r="AD457" i="1"/>
  <c r="AD518" i="1"/>
  <c r="AD197" i="1"/>
  <c r="AD418" i="1"/>
  <c r="AD293" i="1"/>
  <c r="AD733" i="1"/>
  <c r="AD370" i="1"/>
  <c r="AD446" i="1"/>
  <c r="AD917" i="1"/>
  <c r="AD943" i="1"/>
  <c r="AD852" i="1"/>
  <c r="AD405" i="1"/>
  <c r="AD267" i="1"/>
  <c r="AD215" i="1"/>
  <c r="AD179" i="1"/>
  <c r="AD596" i="1"/>
  <c r="AD153" i="1"/>
  <c r="AD329" i="1"/>
  <c r="AD821" i="1"/>
  <c r="AD578" i="1"/>
  <c r="AD618" i="1"/>
  <c r="AD503" i="1"/>
  <c r="AD240" i="1"/>
  <c r="AD997" i="1"/>
  <c r="AD955" i="1"/>
  <c r="AD271" i="1"/>
  <c r="AD1000" i="1"/>
  <c r="AD963" i="1"/>
  <c r="AD675" i="1"/>
  <c r="AD65" i="1"/>
  <c r="AD116" i="1"/>
  <c r="AD794" i="1"/>
  <c r="AD214" i="1"/>
  <c r="AD191" i="1"/>
  <c r="AD889" i="1"/>
  <c r="AD436" i="1"/>
  <c r="AD948" i="1"/>
  <c r="AD272" i="1"/>
  <c r="AD93" i="1"/>
  <c r="AD527" i="1"/>
  <c r="AD882" i="1"/>
  <c r="AD404" i="1"/>
  <c r="AD487" i="1"/>
  <c r="AD99" i="1"/>
  <c r="AD894" i="1"/>
  <c r="AD440" i="1"/>
  <c r="AD25" i="1"/>
  <c r="AD808" i="1"/>
  <c r="AD286" i="1"/>
  <c r="AD512" i="1"/>
  <c r="AD523" i="1"/>
  <c r="AD696" i="1"/>
  <c r="AD652" i="1"/>
  <c r="AD588" i="1"/>
  <c r="AD883" i="1"/>
  <c r="AD288" i="1"/>
  <c r="AD282" i="1"/>
  <c r="AD665" i="1"/>
  <c r="AD309" i="1"/>
  <c r="AD479" i="1"/>
  <c r="AD196" i="1"/>
  <c r="AD559" i="1"/>
  <c r="AD421" i="1"/>
  <c r="AD364" i="1"/>
  <c r="AD229" i="1"/>
  <c r="AD813" i="1"/>
  <c r="AD163" i="1"/>
  <c r="AD956" i="1"/>
  <c r="AD684" i="1"/>
  <c r="AD712" i="1"/>
  <c r="AD483" i="1"/>
  <c r="AD202" i="1"/>
  <c r="AD375" i="1"/>
  <c r="AD306" i="1"/>
  <c r="AD700" i="1"/>
  <c r="AD66" i="1"/>
  <c r="AD493" i="1"/>
  <c r="AD866" i="1"/>
  <c r="AD279" i="1"/>
  <c r="AD678" i="1"/>
  <c r="AD718" i="1"/>
  <c r="AD284" i="1"/>
  <c r="AD726" i="1"/>
  <c r="AD333" i="1"/>
  <c r="AD106" i="1"/>
  <c r="AD46" i="1"/>
  <c r="AD770" i="1"/>
  <c r="AD643" i="1"/>
  <c r="AD62" i="1"/>
  <c r="AD213" i="1"/>
  <c r="AD462" i="1"/>
  <c r="AD328" i="1"/>
  <c r="AD199" i="1"/>
  <c r="AD425" i="1"/>
  <c r="AD929" i="1"/>
  <c r="AD558" i="1"/>
  <c r="AD51" i="1"/>
  <c r="AD275" i="1"/>
  <c r="AD458" i="1"/>
  <c r="AD246" i="1"/>
  <c r="AD515" i="1"/>
  <c r="AD630" i="1"/>
  <c r="AD996" i="1"/>
  <c r="AD330" i="1"/>
  <c r="AD728" i="1"/>
  <c r="AD261" i="1"/>
  <c r="AD611" i="1"/>
  <c r="AD784" i="1"/>
  <c r="AD720" i="1"/>
  <c r="AD815" i="1"/>
  <c r="AD977" i="1"/>
  <c r="AD699" i="1"/>
  <c r="AD773" i="1"/>
  <c r="AD185" i="1"/>
  <c r="AD625" i="1"/>
  <c r="AD768" i="1"/>
  <c r="AD904" i="1"/>
  <c r="AD301" i="1"/>
  <c r="AD522" i="1"/>
  <c r="AD946" i="1"/>
  <c r="AD180" i="1"/>
  <c r="AD245" i="1"/>
  <c r="AD719" i="1"/>
  <c r="AD550" i="1"/>
  <c r="AD940" i="1"/>
  <c r="AD610" i="1"/>
  <c r="AD590" i="1"/>
  <c r="AD944" i="1"/>
  <c r="AD262" i="1"/>
  <c r="AD704" i="1"/>
  <c r="AD121" i="1"/>
  <c r="AD763" i="1"/>
  <c r="AD467" i="1"/>
  <c r="AD942" i="1"/>
  <c r="AD628" i="1"/>
  <c r="AD59" i="1"/>
  <c r="AD551" i="1"/>
  <c r="AD577" i="1"/>
  <c r="AD875" i="1"/>
  <c r="AD832" i="1"/>
  <c r="AD237" i="1"/>
  <c r="AD320" i="1"/>
  <c r="AD427" i="1"/>
  <c r="AD639" i="1"/>
  <c r="AD276" i="1"/>
  <c r="AD114" i="1"/>
  <c r="AD646" i="1"/>
  <c r="AD373" i="1"/>
  <c r="AD606" i="1"/>
  <c r="AD774" i="1"/>
  <c r="AD80" i="1"/>
  <c r="AD304" i="1"/>
  <c r="AD605" i="1"/>
  <c r="AD603" i="1"/>
  <c r="AD915" i="1"/>
  <c r="AD740" i="1"/>
  <c r="AD283" i="1"/>
  <c r="AZ20" i="6" l="1"/>
  <c r="BF20" i="6" s="1"/>
  <c r="AZ94" i="6"/>
  <c r="BF94" i="6" s="1"/>
  <c r="AZ169" i="6"/>
  <c r="BF169" i="6" s="1"/>
  <c r="AZ129" i="6"/>
  <c r="BF129" i="6" s="1"/>
  <c r="AZ70" i="6"/>
  <c r="BF70" i="6" s="1"/>
  <c r="AZ73" i="6"/>
  <c r="BF73" i="6" s="1"/>
  <c r="AZ185" i="6"/>
  <c r="BF185" i="6" s="1"/>
  <c r="AZ114" i="6"/>
  <c r="BF114" i="6" s="1"/>
  <c r="AZ107" i="6"/>
  <c r="BF107" i="6" s="1"/>
  <c r="AZ187" i="6"/>
  <c r="BF187" i="6" s="1"/>
  <c r="AZ26" i="6"/>
  <c r="BF26" i="6" s="1"/>
  <c r="AZ14" i="6"/>
  <c r="BF14" i="6" s="1"/>
  <c r="AZ37" i="6"/>
  <c r="BF37" i="6" s="1"/>
  <c r="AZ106" i="6"/>
  <c r="BF106" i="6" s="1"/>
  <c r="AZ12" i="6"/>
  <c r="BF12" i="6" s="1"/>
  <c r="AZ156" i="6"/>
  <c r="BF156" i="6" s="1"/>
  <c r="AZ33" i="6"/>
  <c r="BF33" i="6" s="1"/>
  <c r="AZ3" i="6"/>
  <c r="BF3" i="6" s="1"/>
  <c r="AZ87" i="6"/>
  <c r="BF87" i="6" s="1"/>
  <c r="AZ155" i="6"/>
  <c r="BF155" i="6" s="1"/>
  <c r="AZ108" i="6"/>
  <c r="BF108" i="6" s="1"/>
  <c r="AZ119" i="6"/>
  <c r="BF119" i="6" s="1"/>
  <c r="AZ27" i="6"/>
  <c r="BF27" i="6" s="1"/>
  <c r="AZ89" i="6"/>
  <c r="BF89" i="6" s="1"/>
  <c r="AZ178" i="6"/>
  <c r="BF178" i="6" s="1"/>
  <c r="AZ137" i="6"/>
  <c r="BF137" i="6" s="1"/>
  <c r="AZ34" i="6"/>
  <c r="BF34" i="6" s="1"/>
  <c r="AZ54" i="6"/>
  <c r="BF54" i="6" s="1"/>
  <c r="AZ98" i="6"/>
  <c r="BF98" i="6" s="1"/>
  <c r="AZ123" i="6"/>
  <c r="BF123" i="6" s="1"/>
  <c r="AZ160" i="6"/>
  <c r="BF160" i="6" s="1"/>
  <c r="AZ38" i="6"/>
  <c r="BF38" i="6" s="1"/>
  <c r="AZ35" i="6"/>
  <c r="BF35" i="6" s="1"/>
  <c r="AZ135" i="6"/>
  <c r="BF135" i="6" s="1"/>
  <c r="AZ164" i="6"/>
  <c r="BF164" i="6" s="1"/>
  <c r="AZ67" i="6"/>
  <c r="BF67" i="6" s="1"/>
  <c r="AZ128" i="6"/>
  <c r="BF128" i="6" s="1"/>
  <c r="AZ29" i="6"/>
  <c r="BF29" i="6" s="1"/>
  <c r="AZ72" i="6"/>
  <c r="BF72" i="6" s="1"/>
  <c r="AZ118" i="6"/>
  <c r="BF118" i="6" s="1"/>
  <c r="AZ162" i="6"/>
  <c r="BF162" i="6" s="1"/>
  <c r="AZ101" i="6"/>
  <c r="BF101" i="6" s="1"/>
  <c r="AZ412" i="6"/>
  <c r="BF412" i="6" s="1"/>
  <c r="AZ57" i="6"/>
  <c r="BF57" i="6" s="1"/>
  <c r="AZ177" i="6"/>
  <c r="BF177" i="6" s="1"/>
  <c r="AZ105" i="6"/>
  <c r="BF105" i="6" s="1"/>
  <c r="AZ7" i="6"/>
  <c r="BF7" i="6" s="1"/>
  <c r="AZ58" i="6"/>
  <c r="BF58" i="6" s="1"/>
  <c r="AZ174" i="6"/>
  <c r="BF174" i="6" s="1"/>
  <c r="AZ188" i="6"/>
  <c r="BF188" i="6" s="1"/>
  <c r="AZ74" i="6"/>
  <c r="BF74" i="6" s="1"/>
  <c r="AZ60" i="6"/>
  <c r="BF60" i="6" s="1"/>
  <c r="AZ172" i="6"/>
  <c r="BF172" i="6" s="1"/>
  <c r="AZ240" i="6"/>
  <c r="BF240" i="6" s="1"/>
  <c r="AZ55" i="6"/>
  <c r="BF55" i="6" s="1"/>
  <c r="AZ96" i="6"/>
  <c r="BF96" i="6" s="1"/>
  <c r="AZ151" i="6"/>
  <c r="BF151" i="6" s="1"/>
  <c r="AR430" i="6"/>
  <c r="AZ40" i="6"/>
  <c r="BF40" i="6" s="1"/>
  <c r="AZ150" i="6"/>
  <c r="BF150" i="6" s="1"/>
  <c r="AZ95" i="6"/>
  <c r="BF95" i="6" s="1"/>
  <c r="AZ49" i="6"/>
  <c r="BF49" i="6" s="1"/>
  <c r="AZ173" i="6"/>
  <c r="BF173" i="6" s="1"/>
  <c r="AZ62" i="6"/>
  <c r="BF62" i="6" s="1"/>
  <c r="AZ182" i="6"/>
  <c r="BF182" i="6" s="1"/>
  <c r="AZ83" i="6"/>
  <c r="BF83" i="6" s="1"/>
  <c r="AZ145" i="6"/>
  <c r="BF145" i="6" s="1"/>
  <c r="AZ116" i="6"/>
  <c r="BF116" i="6" s="1"/>
  <c r="AZ2" i="6"/>
  <c r="BF2" i="6" s="1"/>
  <c r="AZ168" i="6"/>
  <c r="BF168" i="6" s="1"/>
  <c r="AZ120" i="6"/>
  <c r="BF120" i="6" s="1"/>
  <c r="AZ32" i="6"/>
  <c r="BF32" i="6" s="1"/>
  <c r="AZ43" i="6"/>
  <c r="BF43" i="6" s="1"/>
  <c r="AZ31" i="6"/>
  <c r="BF31" i="6" s="1"/>
  <c r="AZ76" i="6"/>
  <c r="BF76" i="6" s="1"/>
  <c r="AZ66" i="6"/>
  <c r="BF66" i="6" s="1"/>
  <c r="AZ79" i="6"/>
  <c r="BF79" i="6" s="1"/>
  <c r="AZ103" i="6"/>
  <c r="BF103" i="6" s="1"/>
  <c r="AZ146" i="6"/>
  <c r="BF146" i="6" s="1"/>
  <c r="AZ176" i="6"/>
  <c r="BF176" i="6" s="1"/>
  <c r="AR428" i="6"/>
  <c r="AS428" i="6" s="1"/>
  <c r="AT428" i="6" s="1"/>
  <c r="AZ53" i="6"/>
  <c r="BF53" i="6" s="1"/>
  <c r="AZ42" i="6"/>
  <c r="BF42" i="6" s="1"/>
  <c r="AZ127" i="6"/>
  <c r="BF127" i="6" s="1"/>
  <c r="AZ110" i="6"/>
  <c r="BF110" i="6" s="1"/>
  <c r="AZ23" i="6"/>
  <c r="BF23" i="6" s="1"/>
  <c r="AZ68" i="6"/>
  <c r="BF68" i="6" s="1"/>
  <c r="AZ39" i="6"/>
  <c r="BF39" i="6" s="1"/>
  <c r="AU458" i="6"/>
  <c r="AV458" i="6" s="1"/>
  <c r="AZ175" i="6"/>
  <c r="BF175" i="6" s="1"/>
  <c r="AZ144" i="6"/>
  <c r="BF144" i="6" s="1"/>
  <c r="AZ91" i="6"/>
  <c r="BF91" i="6" s="1"/>
  <c r="AZ158" i="6"/>
  <c r="BF158" i="6" s="1"/>
  <c r="AZ163" i="6"/>
  <c r="BF163" i="6" s="1"/>
  <c r="AZ21" i="6"/>
  <c r="BF21" i="6" s="1"/>
  <c r="AZ44" i="6"/>
  <c r="BF44" i="6" s="1"/>
  <c r="AZ117" i="6"/>
  <c r="BF117" i="6" s="1"/>
  <c r="AZ121" i="6"/>
  <c r="BF121" i="6" s="1"/>
  <c r="AZ122" i="6"/>
  <c r="BF122" i="6" s="1"/>
  <c r="AZ11" i="6"/>
  <c r="BF11" i="6" s="1"/>
  <c r="AZ125" i="6"/>
  <c r="BF125" i="6" s="1"/>
  <c r="AZ213" i="6"/>
  <c r="BF213" i="6" s="1"/>
  <c r="AZ69" i="6"/>
  <c r="BF69" i="6" s="1"/>
  <c r="AZ85" i="6"/>
  <c r="BF85" i="6" s="1"/>
  <c r="AZ97" i="6"/>
  <c r="BF97" i="6" s="1"/>
  <c r="AZ189" i="6"/>
  <c r="BF189" i="6" s="1"/>
  <c r="AZ47" i="6"/>
  <c r="BF47" i="6" s="1"/>
  <c r="AZ56" i="6"/>
  <c r="BF56" i="6" s="1"/>
  <c r="AZ124" i="6"/>
  <c r="BF124" i="6" s="1"/>
  <c r="AZ28" i="6"/>
  <c r="BF28" i="6" s="1"/>
  <c r="AZ64" i="6"/>
  <c r="BF64" i="6" s="1"/>
  <c r="AZ166" i="6"/>
  <c r="BF166" i="6" s="1"/>
  <c r="AZ48" i="6"/>
  <c r="BF48" i="6" s="1"/>
  <c r="AZ147" i="6"/>
  <c r="BF147" i="6" s="1"/>
  <c r="AZ179" i="6"/>
  <c r="BF179" i="6" s="1"/>
  <c r="AU208" i="6"/>
  <c r="AV208" i="6" s="1"/>
  <c r="AW208" i="6" s="1"/>
  <c r="AX208" i="6" s="1"/>
  <c r="AZ186" i="6"/>
  <c r="BF186" i="6" s="1"/>
  <c r="AZ161" i="6"/>
  <c r="BF161" i="6" s="1"/>
  <c r="AZ15" i="6"/>
  <c r="BF15" i="6" s="1"/>
  <c r="AZ130" i="6"/>
  <c r="BF130" i="6" s="1"/>
  <c r="AZ80" i="6"/>
  <c r="BF80" i="6" s="1"/>
  <c r="AZ184" i="6"/>
  <c r="BF184" i="6" s="1"/>
  <c r="AZ41" i="6"/>
  <c r="BF41" i="6" s="1"/>
  <c r="AZ13" i="6"/>
  <c r="BF13" i="6" s="1"/>
  <c r="AZ183" i="6"/>
  <c r="BF183" i="6" s="1"/>
  <c r="AZ81" i="6"/>
  <c r="BF81" i="6" s="1"/>
  <c r="AZ102" i="6"/>
  <c r="BF102" i="6" s="1"/>
  <c r="AZ133" i="6"/>
  <c r="BF133" i="6" s="1"/>
  <c r="AZ180" i="6"/>
  <c r="BF180" i="6" s="1"/>
  <c r="AZ482" i="6"/>
  <c r="BF482" i="6" s="1"/>
  <c r="AZ288" i="6"/>
  <c r="BF288" i="6" s="1"/>
  <c r="AZ71" i="6"/>
  <c r="BF71" i="6" s="1"/>
  <c r="AZ50" i="6"/>
  <c r="BF50" i="6" s="1"/>
  <c r="AZ63" i="6"/>
  <c r="BF63" i="6" s="1"/>
  <c r="AZ142" i="6"/>
  <c r="BF142" i="6" s="1"/>
  <c r="AZ143" i="6"/>
  <c r="BF143" i="6" s="1"/>
  <c r="AZ104" i="6"/>
  <c r="BF104" i="6" s="1"/>
  <c r="AZ25" i="6"/>
  <c r="BF25" i="6" s="1"/>
  <c r="AZ100" i="6"/>
  <c r="BF100" i="6" s="1"/>
  <c r="AZ16" i="6"/>
  <c r="BF16" i="6" s="1"/>
  <c r="AZ4" i="6"/>
  <c r="BF4" i="6" s="1"/>
  <c r="AZ132" i="6"/>
  <c r="BF132" i="6" s="1"/>
  <c r="AZ167" i="6"/>
  <c r="BF167" i="6" s="1"/>
  <c r="AZ84" i="6"/>
  <c r="BF84" i="6" s="1"/>
  <c r="AZ111" i="6"/>
  <c r="BF111" i="6" s="1"/>
  <c r="AZ10" i="6"/>
  <c r="BF10" i="6" s="1"/>
  <c r="AZ138" i="6"/>
  <c r="BF138" i="6" s="1"/>
  <c r="AZ149" i="6"/>
  <c r="BF149" i="6" s="1"/>
  <c r="AZ93" i="6"/>
  <c r="BF93" i="6" s="1"/>
  <c r="AZ181" i="6"/>
  <c r="BF181" i="6" s="1"/>
  <c r="AZ30" i="6"/>
  <c r="BF30" i="6" s="1"/>
  <c r="AZ157" i="6"/>
  <c r="BF157" i="6" s="1"/>
  <c r="AZ171" i="6"/>
  <c r="BF171" i="6" s="1"/>
  <c r="AZ136" i="6"/>
  <c r="BF136" i="6" s="1"/>
  <c r="AZ148" i="6"/>
  <c r="BF148" i="6" s="1"/>
  <c r="AZ77" i="6"/>
  <c r="BF77" i="6" s="1"/>
  <c r="AZ22" i="6"/>
  <c r="BF22" i="6" s="1"/>
  <c r="AZ59" i="6"/>
  <c r="BF59" i="6" s="1"/>
  <c r="AZ45" i="6"/>
  <c r="BF45" i="6" s="1"/>
  <c r="AZ78" i="6"/>
  <c r="BF78" i="6" s="1"/>
  <c r="AZ19" i="6"/>
  <c r="BF19" i="6" s="1"/>
  <c r="AZ51" i="6"/>
  <c r="BF51" i="6" s="1"/>
  <c r="AZ131" i="6"/>
  <c r="BF131" i="6" s="1"/>
  <c r="AZ159" i="6"/>
  <c r="BF159" i="6" s="1"/>
  <c r="AW458" i="6"/>
  <c r="AX458" i="6" s="1"/>
  <c r="AZ109" i="6"/>
  <c r="BF109" i="6" s="1"/>
  <c r="AZ253" i="6"/>
  <c r="BF253" i="6" s="1"/>
  <c r="AZ46" i="6"/>
  <c r="BF46" i="6" s="1"/>
  <c r="AZ52" i="6"/>
  <c r="BF52" i="6" s="1"/>
  <c r="AZ141" i="6"/>
  <c r="BF141" i="6" s="1"/>
  <c r="AZ24" i="6"/>
  <c r="BF24" i="6" s="1"/>
  <c r="AZ152" i="6"/>
  <c r="BF152" i="6" s="1"/>
  <c r="AZ113" i="6"/>
  <c r="BF113" i="6" s="1"/>
  <c r="AZ9" i="6"/>
  <c r="BF9" i="6" s="1"/>
  <c r="AZ126" i="6"/>
  <c r="BF126" i="6" s="1"/>
  <c r="AZ134" i="6"/>
  <c r="BF134" i="6" s="1"/>
  <c r="AZ6" i="6"/>
  <c r="BF6" i="6" s="1"/>
  <c r="AU467" i="6"/>
  <c r="AV467" i="6" s="1"/>
  <c r="AW467" i="6" s="1"/>
  <c r="AX467" i="6" s="1"/>
  <c r="AZ458" i="6"/>
  <c r="BF458" i="6" s="1"/>
  <c r="AZ92" i="6"/>
  <c r="BF92" i="6" s="1"/>
  <c r="AZ82" i="6"/>
  <c r="BF82" i="6" s="1"/>
  <c r="AZ154" i="6"/>
  <c r="BF154" i="6" s="1"/>
  <c r="AZ218" i="6"/>
  <c r="BF218" i="6" s="1"/>
  <c r="AZ170" i="6"/>
  <c r="BF170" i="6" s="1"/>
  <c r="AZ61" i="6"/>
  <c r="BF61" i="6" s="1"/>
  <c r="AZ65" i="6"/>
  <c r="BF65" i="6" s="1"/>
  <c r="AW412" i="6"/>
  <c r="AX412" i="6" s="1"/>
  <c r="AY458" i="6"/>
  <c r="AZ36" i="6"/>
  <c r="BF36" i="6" s="1"/>
  <c r="AZ5" i="6"/>
  <c r="BF5" i="6" s="1"/>
  <c r="AZ75" i="6"/>
  <c r="BF75" i="6" s="1"/>
  <c r="AZ88" i="6"/>
  <c r="BF88" i="6" s="1"/>
  <c r="AZ90" i="6"/>
  <c r="BF90" i="6" s="1"/>
  <c r="AZ165" i="6"/>
  <c r="BF165" i="6" s="1"/>
  <c r="AZ86" i="6"/>
  <c r="BF86" i="6" s="1"/>
  <c r="AZ139" i="6"/>
  <c r="BF139" i="6" s="1"/>
  <c r="AZ140" i="6"/>
  <c r="BF140" i="6" s="1"/>
  <c r="AZ153" i="6"/>
  <c r="BF153" i="6" s="1"/>
  <c r="AZ18" i="6"/>
  <c r="BF18" i="6" s="1"/>
  <c r="AR422" i="6"/>
  <c r="AS422" i="6" s="1"/>
  <c r="AT422" i="6" s="1"/>
  <c r="AY412" i="6"/>
  <c r="AZ208" i="6"/>
  <c r="BF208" i="6" s="1"/>
  <c r="AS548" i="6"/>
  <c r="AT548" i="6" s="1"/>
  <c r="AS288" i="6"/>
  <c r="AT288" i="6" s="1"/>
  <c r="AS115" i="6"/>
  <c r="AT115" i="6" s="1"/>
  <c r="AU115" i="6" s="1"/>
  <c r="AV115" i="6" s="1"/>
  <c r="AU677" i="6"/>
  <c r="AV677" i="6" s="1"/>
  <c r="AZ677" i="6" s="1"/>
  <c r="BF677" i="6" s="1"/>
  <c r="AR744" i="6"/>
  <c r="AO364" i="6"/>
  <c r="AR829" i="6"/>
  <c r="AS533" i="6"/>
  <c r="AT533" i="6" s="1"/>
  <c r="AU533" i="6" s="1"/>
  <c r="AV533" i="6" s="1"/>
  <c r="AU587" i="6"/>
  <c r="AV587" i="6" s="1"/>
  <c r="AO403" i="6"/>
  <c r="AU642" i="6"/>
  <c r="AV642" i="6" s="1"/>
  <c r="AU99" i="6"/>
  <c r="AV99" i="6" s="1"/>
  <c r="AU428" i="6"/>
  <c r="AV428" i="6" s="1"/>
  <c r="AU422" i="6"/>
  <c r="AV422" i="6" s="1"/>
  <c r="AR938" i="6"/>
  <c r="AO716" i="6"/>
  <c r="AR716" i="6" s="1"/>
  <c r="AO888" i="6"/>
  <c r="AR888" i="6" s="1"/>
  <c r="AU921" i="6"/>
  <c r="AV921" i="6" s="1"/>
  <c r="AU482" i="6"/>
  <c r="AV482" i="6" s="1"/>
  <c r="AU608" i="6"/>
  <c r="AV608" i="6" s="1"/>
  <c r="AU412" i="6"/>
  <c r="AV412" i="6" s="1"/>
  <c r="AO510" i="6"/>
  <c r="AO287" i="6"/>
  <c r="AR287" i="6" s="1"/>
  <c r="AS287" i="6" s="1"/>
  <c r="AT287" i="6" s="1"/>
  <c r="AO439" i="6"/>
  <c r="AO759" i="6"/>
  <c r="AO598" i="6"/>
  <c r="AO141" i="6"/>
  <c r="AR141" i="6" s="1"/>
  <c r="AO1001" i="6"/>
  <c r="AO908" i="6"/>
  <c r="AR908" i="6" s="1"/>
  <c r="AS908" i="6" s="1"/>
  <c r="AT908" i="6" s="1"/>
  <c r="AO878" i="6"/>
  <c r="AO693" i="6"/>
  <c r="AO918" i="6"/>
  <c r="AO254" i="6"/>
  <c r="AO933" i="6"/>
  <c r="AR933" i="6" s="1"/>
  <c r="AO741" i="6"/>
  <c r="AR741" i="6" s="1"/>
  <c r="AS741" i="6" s="1"/>
  <c r="AT741" i="6" s="1"/>
  <c r="AO127" i="6"/>
  <c r="AO589" i="6"/>
  <c r="AO889" i="6"/>
  <c r="AO913" i="6"/>
  <c r="AO782" i="6"/>
  <c r="AO674" i="6"/>
  <c r="AO869" i="6"/>
  <c r="AR869" i="6" s="1"/>
  <c r="AO765" i="6"/>
  <c r="AO71" i="6"/>
  <c r="AO276" i="6"/>
  <c r="AO256" i="6"/>
  <c r="AO325" i="6"/>
  <c r="AR325" i="6" s="1"/>
  <c r="AO659" i="6"/>
  <c r="AO740" i="6"/>
  <c r="AO91" i="6"/>
  <c r="AO397" i="6"/>
  <c r="AO594" i="6"/>
  <c r="AO204" i="6"/>
  <c r="AO563" i="6"/>
  <c r="AR563" i="6" s="1"/>
  <c r="AS563" i="6" s="1"/>
  <c r="AT563" i="6" s="1"/>
  <c r="AO53" i="6"/>
  <c r="AO763" i="6"/>
  <c r="AO11" i="6"/>
  <c r="AO443" i="6"/>
  <c r="AR443" i="6" s="1"/>
  <c r="AO621" i="6"/>
  <c r="AO806" i="6"/>
  <c r="AR806" i="6" s="1"/>
  <c r="AO160" i="6"/>
  <c r="AO451" i="6"/>
  <c r="AO920" i="6"/>
  <c r="AO874" i="6"/>
  <c r="AO580" i="6"/>
  <c r="AO120" i="6"/>
  <c r="AO152" i="6"/>
  <c r="AR152" i="6" s="1"/>
  <c r="AS152" i="6" s="1"/>
  <c r="AT152" i="6" s="1"/>
  <c r="AO615" i="6"/>
  <c r="AO539" i="6"/>
  <c r="AO131" i="6"/>
  <c r="AR131" i="6" s="1"/>
  <c r="AS894" i="6"/>
  <c r="AT894" i="6" s="1"/>
  <c r="AO911" i="6"/>
  <c r="AO824" i="6"/>
  <c r="AO441" i="6"/>
  <c r="AR441" i="6" s="1"/>
  <c r="AO794" i="6"/>
  <c r="AO520" i="6"/>
  <c r="AO501" i="6"/>
  <c r="AO714" i="6"/>
  <c r="AO264" i="6"/>
  <c r="AR264" i="6" s="1"/>
  <c r="AO518" i="6"/>
  <c r="AO644" i="6"/>
  <c r="AO195" i="6"/>
  <c r="AO735" i="6"/>
  <c r="AR735" i="6" s="1"/>
  <c r="AO88" i="6"/>
  <c r="AO311" i="6"/>
  <c r="AO736" i="6"/>
  <c r="AO607" i="6"/>
  <c r="AO914" i="6"/>
  <c r="AO676" i="6"/>
  <c r="AR676" i="6" s="1"/>
  <c r="AO40" i="6"/>
  <c r="AO337" i="6"/>
  <c r="AR337" i="6" s="1"/>
  <c r="AO749" i="6"/>
  <c r="AR749" i="6" s="1"/>
  <c r="AO816" i="6"/>
  <c r="AR816" i="6" s="1"/>
  <c r="AS816" i="6" s="1"/>
  <c r="AT816" i="6" s="1"/>
  <c r="AO996" i="6"/>
  <c r="AO555" i="6"/>
  <c r="AR555" i="6" s="1"/>
  <c r="AO591" i="6"/>
  <c r="AO590" i="6"/>
  <c r="AO113" i="6"/>
  <c r="AO886" i="6"/>
  <c r="AO807" i="6"/>
  <c r="AO9" i="6"/>
  <c r="AO245" i="6"/>
  <c r="AO188" i="6"/>
  <c r="AR188" i="6" s="1"/>
  <c r="AO494" i="6"/>
  <c r="AR494" i="6" s="1"/>
  <c r="AO453" i="6"/>
  <c r="AR453" i="6" s="1"/>
  <c r="AO74" i="6"/>
  <c r="AO54" i="6"/>
  <c r="AR54" i="6" s="1"/>
  <c r="AO993" i="6"/>
  <c r="AO680" i="6"/>
  <c r="AO642" i="6"/>
  <c r="AR642" i="6" s="1"/>
  <c r="AS642" i="6" s="1"/>
  <c r="AT642" i="6" s="1"/>
  <c r="AO734" i="6"/>
  <c r="AO561" i="6"/>
  <c r="AO366" i="6"/>
  <c r="AO910" i="6"/>
  <c r="AO849" i="6"/>
  <c r="AO715" i="6"/>
  <c r="AO506" i="6"/>
  <c r="AR506" i="6" s="1"/>
  <c r="AS506" i="6" s="1"/>
  <c r="AT506" i="6" s="1"/>
  <c r="AO43" i="6"/>
  <c r="AR43" i="6" s="1"/>
  <c r="AO31" i="6"/>
  <c r="AR31" i="6" s="1"/>
  <c r="AO681" i="6"/>
  <c r="AR681" i="6" s="1"/>
  <c r="AO454" i="6"/>
  <c r="AR454" i="6" s="1"/>
  <c r="AO752" i="6"/>
  <c r="AO144" i="6"/>
  <c r="AO848" i="6"/>
  <c r="AR848" i="6" s="1"/>
  <c r="AO857" i="6"/>
  <c r="AO748" i="6"/>
  <c r="AO143" i="6"/>
  <c r="AR143" i="6" s="1"/>
  <c r="AS143" i="6" s="1"/>
  <c r="AT143" i="6" s="1"/>
  <c r="AO82" i="6"/>
  <c r="AO154" i="6"/>
  <c r="AO218" i="6"/>
  <c r="AR218" i="6" s="1"/>
  <c r="AS218" i="6" s="1"/>
  <c r="AT218" i="6" s="1"/>
  <c r="AO365" i="6"/>
  <c r="AR365" i="6" s="1"/>
  <c r="AO597" i="6"/>
  <c r="AR597" i="6" s="1"/>
  <c r="AO673" i="6"/>
  <c r="AO105" i="6"/>
  <c r="AR105" i="6" s="1"/>
  <c r="AO776" i="6"/>
  <c r="AR776" i="6" s="1"/>
  <c r="AO434" i="6"/>
  <c r="AO280" i="6"/>
  <c r="AR280" i="6" s="1"/>
  <c r="AO233" i="6"/>
  <c r="AR233" i="6" s="1"/>
  <c r="AS233" i="6" s="1"/>
  <c r="AT233" i="6" s="1"/>
  <c r="AO469" i="6"/>
  <c r="AR469" i="6" s="1"/>
  <c r="AO371" i="6"/>
  <c r="AO479" i="6"/>
  <c r="AO456" i="6"/>
  <c r="AR456" i="6" s="1"/>
  <c r="AO122" i="6"/>
  <c r="AR122" i="6" s="1"/>
  <c r="AS122" i="6" s="1"/>
  <c r="AT122" i="6" s="1"/>
  <c r="AO72" i="6"/>
  <c r="AO118" i="6"/>
  <c r="AR118" i="6" s="1"/>
  <c r="AO545" i="6"/>
  <c r="AR545" i="6" s="1"/>
  <c r="AO887" i="6"/>
  <c r="AO995" i="6"/>
  <c r="AO51" i="6"/>
  <c r="AO705" i="6"/>
  <c r="AO396" i="6"/>
  <c r="AR396" i="6" s="1"/>
  <c r="AO291" i="6"/>
  <c r="AO320" i="6"/>
  <c r="AR320" i="6" s="1"/>
  <c r="AO856" i="6"/>
  <c r="AO95" i="6"/>
  <c r="AO883" i="6"/>
  <c r="AR883" i="6" s="1"/>
  <c r="AO29" i="6"/>
  <c r="AR29" i="6" s="1"/>
  <c r="AO324" i="6"/>
  <c r="AO496" i="6"/>
  <c r="AR496" i="6" s="1"/>
  <c r="AO931" i="6"/>
  <c r="AO706" i="6"/>
  <c r="AR706" i="6" s="1"/>
  <c r="AS706" i="6" s="1"/>
  <c r="AT706" i="6" s="1"/>
  <c r="AO217" i="6"/>
  <c r="AO566" i="6"/>
  <c r="AO290" i="6"/>
  <c r="AO379" i="6"/>
  <c r="AO432" i="6"/>
  <c r="AR432" i="6" s="1"/>
  <c r="AS432" i="6" s="1"/>
  <c r="AT432" i="6" s="1"/>
  <c r="AO836" i="6"/>
  <c r="AR836" i="6" s="1"/>
  <c r="AO362" i="6"/>
  <c r="AR362" i="6" s="1"/>
  <c r="AO377" i="6"/>
  <c r="AR377" i="6" s="1"/>
  <c r="AO182" i="6"/>
  <c r="AO410" i="6"/>
  <c r="AR410" i="6" s="1"/>
  <c r="AO83" i="6"/>
  <c r="AR83" i="6" s="1"/>
  <c r="AO297" i="6"/>
  <c r="AO135" i="6"/>
  <c r="AR135" i="6" s="1"/>
  <c r="AO236" i="6"/>
  <c r="AR236" i="6" s="1"/>
  <c r="AS236" i="6" s="1"/>
  <c r="AT236" i="6" s="1"/>
  <c r="AO547" i="6"/>
  <c r="AO719" i="6"/>
  <c r="AO963" i="6"/>
  <c r="AO85" i="6"/>
  <c r="AO528" i="6"/>
  <c r="AO327" i="6"/>
  <c r="AO974" i="6"/>
  <c r="AR974" i="6" s="1"/>
  <c r="AO973" i="6"/>
  <c r="AO13" i="6"/>
  <c r="AR13" i="6" s="1"/>
  <c r="AO246" i="6"/>
  <c r="AR246" i="6" s="1"/>
  <c r="AO183" i="6"/>
  <c r="AO789" i="6"/>
  <c r="AR789" i="6" s="1"/>
  <c r="AO956" i="6"/>
  <c r="AR956" i="6" s="1"/>
  <c r="AO544" i="6"/>
  <c r="AO936" i="6"/>
  <c r="AO953" i="6"/>
  <c r="AO463" i="6"/>
  <c r="AO370" i="6"/>
  <c r="AO578" i="6"/>
  <c r="AO22" i="6"/>
  <c r="AO570" i="6"/>
  <c r="AR570" i="6" s="1"/>
  <c r="AO515" i="6"/>
  <c r="AR515" i="6" s="1"/>
  <c r="AS515" i="6" s="1"/>
  <c r="AT515" i="6" s="1"/>
  <c r="AO312" i="6"/>
  <c r="AR312" i="6" s="1"/>
  <c r="AO890" i="6"/>
  <c r="AO622" i="6"/>
  <c r="AR622" i="6" s="1"/>
  <c r="AO928" i="6"/>
  <c r="AR928" i="6" s="1"/>
  <c r="AO60" i="6"/>
  <c r="AO465" i="6"/>
  <c r="AR465" i="6" s="1"/>
  <c r="AR520" i="6"/>
  <c r="AO521" i="6"/>
  <c r="AO253" i="6"/>
  <c r="AR253" i="6" s="1"/>
  <c r="AS253" i="6" s="1"/>
  <c r="AT253" i="6" s="1"/>
  <c r="AO777" i="6"/>
  <c r="AO802" i="6"/>
  <c r="AR802" i="6" s="1"/>
  <c r="AO304" i="6"/>
  <c r="AR304" i="6" s="1"/>
  <c r="AZ304" i="6" s="1"/>
  <c r="BF304" i="6" s="1"/>
  <c r="AO728" i="6"/>
  <c r="AO509" i="6"/>
  <c r="AO357" i="6"/>
  <c r="AO20" i="6"/>
  <c r="AO596" i="6"/>
  <c r="AR596" i="6" s="1"/>
  <c r="AO656" i="6"/>
  <c r="AS181" i="6"/>
  <c r="AT181" i="6" s="1"/>
  <c r="AU181" i="6" s="1"/>
  <c r="AV181" i="6" s="1"/>
  <c r="AO55" i="6"/>
  <c r="AO979" i="6"/>
  <c r="AR979" i="6" s="1"/>
  <c r="AO828" i="6"/>
  <c r="AO786" i="6"/>
  <c r="AO171" i="6"/>
  <c r="AR171" i="6" s="1"/>
  <c r="AS171" i="6" s="1"/>
  <c r="AT171" i="6" s="1"/>
  <c r="AO697" i="6"/>
  <c r="AO464" i="6"/>
  <c r="AO613" i="6"/>
  <c r="AO1000" i="6"/>
  <c r="AO916" i="6"/>
  <c r="AO775" i="6"/>
  <c r="AO193" i="6"/>
  <c r="AO257" i="6"/>
  <c r="AR257" i="6" s="1"/>
  <c r="AO958" i="6"/>
  <c r="AO859" i="6"/>
  <c r="AR859" i="6" s="1"/>
  <c r="AO169" i="6"/>
  <c r="AR169" i="6" s="1"/>
  <c r="AO998" i="6"/>
  <c r="AO943" i="6"/>
  <c r="AR943" i="6" s="1"/>
  <c r="AO268" i="6"/>
  <c r="AO419" i="6"/>
  <c r="AO56" i="6"/>
  <c r="AO815" i="6"/>
  <c r="AO668" i="6"/>
  <c r="AO905" i="6"/>
  <c r="AO124" i="6"/>
  <c r="AO977" i="6"/>
  <c r="AO833" i="6"/>
  <c r="AO400" i="6"/>
  <c r="AR400" i="6" s="1"/>
  <c r="AO726" i="6"/>
  <c r="AR726" i="6" s="1"/>
  <c r="AO440" i="6"/>
  <c r="AR440" i="6" s="1"/>
  <c r="AO929" i="6"/>
  <c r="AR929" i="6" s="1"/>
  <c r="AO792" i="6"/>
  <c r="AO852" i="6"/>
  <c r="AR112" i="6"/>
  <c r="AO795" i="6"/>
  <c r="AO147" i="6"/>
  <c r="AO819" i="6"/>
  <c r="AO592" i="6"/>
  <c r="AO179" i="6"/>
  <c r="AR179" i="6" s="1"/>
  <c r="AS179" i="6" s="1"/>
  <c r="AT179" i="6" s="1"/>
  <c r="AO798" i="6"/>
  <c r="AO317" i="6"/>
  <c r="AR317" i="6" s="1"/>
  <c r="AO631" i="6"/>
  <c r="AR631" i="6" s="1"/>
  <c r="AS571" i="6"/>
  <c r="AT571" i="6" s="1"/>
  <c r="AO247" i="6"/>
  <c r="AR247" i="6" s="1"/>
  <c r="AO881" i="6"/>
  <c r="AR881" i="6" s="1"/>
  <c r="AO862" i="6"/>
  <c r="AO523" i="6"/>
  <c r="AR523" i="6" s="1"/>
  <c r="AO708" i="6"/>
  <c r="AO847" i="6"/>
  <c r="AO658" i="6"/>
  <c r="AR884" i="6"/>
  <c r="AR603" i="6"/>
  <c r="AO356" i="6"/>
  <c r="AO768" i="6"/>
  <c r="AR768" i="6" s="1"/>
  <c r="AR666" i="6"/>
  <c r="AS666" i="6" s="1"/>
  <c r="AT666" i="6" s="1"/>
  <c r="AO691" i="6"/>
  <c r="AR691" i="6" s="1"/>
  <c r="AO969" i="6"/>
  <c r="AR847" i="6"/>
  <c r="AO309" i="6"/>
  <c r="AR309" i="6" s="1"/>
  <c r="AO666" i="6"/>
  <c r="AO487" i="6"/>
  <c r="AR487" i="6" s="1"/>
  <c r="AO639" i="6"/>
  <c r="AO599" i="6"/>
  <c r="AR599" i="6" s="1"/>
  <c r="AS599" i="6" s="1"/>
  <c r="AT599" i="6" s="1"/>
  <c r="AO429" i="6"/>
  <c r="AO711" i="6"/>
  <c r="AR711" i="6" s="1"/>
  <c r="AO797" i="6"/>
  <c r="AR797" i="6" s="1"/>
  <c r="AO572" i="6"/>
  <c r="AO386" i="6"/>
  <c r="AR386" i="6" s="1"/>
  <c r="AO323" i="6"/>
  <c r="AR323" i="6" s="1"/>
  <c r="AS323" i="6" s="1"/>
  <c r="AT323" i="6" s="1"/>
  <c r="AO427" i="6"/>
  <c r="AR6" i="6"/>
  <c r="AS6" i="6" s="1"/>
  <c r="AT6" i="6" s="1"/>
  <c r="AO660" i="6"/>
  <c r="AR132" i="6"/>
  <c r="AR8" i="6"/>
  <c r="AO159" i="6"/>
  <c r="AR159" i="6" s="1"/>
  <c r="AO710" i="6"/>
  <c r="AO228" i="6"/>
  <c r="AR228" i="6" s="1"/>
  <c r="AO900" i="6"/>
  <c r="AO475" i="6"/>
  <c r="AO619" i="6"/>
  <c r="AR619" i="6" s="1"/>
  <c r="AS619" i="6" s="1"/>
  <c r="AT619" i="6" s="1"/>
  <c r="AO934" i="6"/>
  <c r="AR934" i="6" s="1"/>
  <c r="AO942" i="6"/>
  <c r="AR942" i="6" s="1"/>
  <c r="AO341" i="6"/>
  <c r="AR341" i="6" s="1"/>
  <c r="AS341" i="6" s="1"/>
  <c r="AT341" i="6" s="1"/>
  <c r="AO727" i="6"/>
  <c r="AR727" i="6" s="1"/>
  <c r="AS727" i="6" s="1"/>
  <c r="AT727" i="6" s="1"/>
  <c r="AO825" i="6"/>
  <c r="AO814" i="6"/>
  <c r="AO972" i="6"/>
  <c r="AR972" i="6" s="1"/>
  <c r="AS972" i="6" s="1"/>
  <c r="AT972" i="6" s="1"/>
  <c r="AO633" i="6"/>
  <c r="AO499" i="6"/>
  <c r="AO924" i="6"/>
  <c r="AR924" i="6" s="1"/>
  <c r="AO575" i="6"/>
  <c r="AO629" i="6"/>
  <c r="AO915" i="6"/>
  <c r="AR915" i="6" s="1"/>
  <c r="AO416" i="6"/>
  <c r="AR416" i="6" s="1"/>
  <c r="AO77" i="6"/>
  <c r="AO216" i="6"/>
  <c r="AR216" i="6" s="1"/>
  <c r="AO271" i="6"/>
  <c r="AR271" i="6" s="1"/>
  <c r="AS271" i="6" s="1"/>
  <c r="AT271" i="6" s="1"/>
  <c r="AO328" i="6"/>
  <c r="AO34" i="6"/>
  <c r="AR34" i="6" s="1"/>
  <c r="AS34" i="6" s="1"/>
  <c r="AT34" i="6" s="1"/>
  <c r="AR301" i="6"/>
  <c r="AO335" i="6"/>
  <c r="AR335" i="6" s="1"/>
  <c r="AO835" i="6"/>
  <c r="AO586" i="6"/>
  <c r="AO391" i="6"/>
  <c r="AR391" i="6" s="1"/>
  <c r="AR403" i="6"/>
  <c r="AS403" i="6" s="1"/>
  <c r="AT403" i="6" s="1"/>
  <c r="AR973" i="6"/>
  <c r="AO670" i="6"/>
  <c r="AR670" i="6" s="1"/>
  <c r="AO350" i="6"/>
  <c r="AO151" i="6"/>
  <c r="AO526" i="6"/>
  <c r="AR526" i="6" s="1"/>
  <c r="AO433" i="6"/>
  <c r="AR433" i="6" s="1"/>
  <c r="AS433" i="6" s="1"/>
  <c r="AT433" i="6" s="1"/>
  <c r="AR60" i="6"/>
  <c r="AS60" i="6" s="1"/>
  <c r="AT60" i="6" s="1"/>
  <c r="AR364" i="6"/>
  <c r="AO532" i="6"/>
  <c r="AO180" i="6"/>
  <c r="AR180" i="6" s="1"/>
  <c r="AS180" i="6" s="1"/>
  <c r="AT180" i="6" s="1"/>
  <c r="AO168" i="6"/>
  <c r="AR168" i="6" s="1"/>
  <c r="AO834" i="6"/>
  <c r="AR834" i="6" s="1"/>
  <c r="AS593" i="6"/>
  <c r="AT593" i="6" s="1"/>
  <c r="AO990" i="6"/>
  <c r="AR990" i="6" s="1"/>
  <c r="AO584" i="6"/>
  <c r="AR584" i="6" s="1"/>
  <c r="AO762" i="6"/>
  <c r="AO926" i="6"/>
  <c r="AR926" i="6" s="1"/>
  <c r="AO229" i="6"/>
  <c r="AR229" i="6" s="1"/>
  <c r="AO455" i="6"/>
  <c r="AR455" i="6" s="1"/>
  <c r="AS455" i="6" s="1"/>
  <c r="AT455" i="6" s="1"/>
  <c r="AO198" i="6"/>
  <c r="AR835" i="6"/>
  <c r="AO780" i="6"/>
  <c r="AR918" i="6"/>
  <c r="AO882" i="6"/>
  <c r="AO382" i="6"/>
  <c r="AR382" i="6" s="1"/>
  <c r="AO827" i="6"/>
  <c r="AR827" i="6" s="1"/>
  <c r="AO811" i="6"/>
  <c r="AO263" i="6"/>
  <c r="AR263" i="6" s="1"/>
  <c r="AO361" i="6"/>
  <c r="AO826" i="6"/>
  <c r="AO879" i="6"/>
  <c r="AO940" i="6"/>
  <c r="AO116" i="6"/>
  <c r="AS603" i="6"/>
  <c r="AT603" i="6" s="1"/>
  <c r="AO185" i="6"/>
  <c r="AO982" i="6"/>
  <c r="AO114" i="6"/>
  <c r="AO221" i="6"/>
  <c r="AO868" i="6"/>
  <c r="AR868" i="6" s="1"/>
  <c r="AO237" i="6"/>
  <c r="AR237" i="6" s="1"/>
  <c r="AO446" i="6"/>
  <c r="AO294" i="6"/>
  <c r="AR294" i="6" s="1"/>
  <c r="AO981" i="6"/>
  <c r="AR981" i="6" s="1"/>
  <c r="AO107" i="6"/>
  <c r="AO360" i="6"/>
  <c r="AR360" i="6" s="1"/>
  <c r="AO651" i="6"/>
  <c r="AR651" i="6" s="1"/>
  <c r="AO616" i="6"/>
  <c r="AO893" i="6"/>
  <c r="AO568" i="6"/>
  <c r="AR568" i="6" s="1"/>
  <c r="AO423" i="6"/>
  <c r="AR423" i="6" s="1"/>
  <c r="AO251" i="6"/>
  <c r="AO3" i="6"/>
  <c r="AO524" i="6"/>
  <c r="AR524" i="6" s="1"/>
  <c r="AO189" i="6"/>
  <c r="AO667" i="6"/>
  <c r="AR667" i="6" s="1"/>
  <c r="AO395" i="6"/>
  <c r="AR395" i="6" s="1"/>
  <c r="AO522" i="6"/>
  <c r="AO372" i="6"/>
  <c r="AR372" i="6" s="1"/>
  <c r="AO562" i="6"/>
  <c r="AR562" i="6" s="1"/>
  <c r="AO330" i="6"/>
  <c r="AR330" i="6" s="1"/>
  <c r="AO525" i="6"/>
  <c r="AR525" i="6" s="1"/>
  <c r="AO778" i="6"/>
  <c r="AR778" i="6" s="1"/>
  <c r="AO648" i="6"/>
  <c r="AR648" i="6" s="1"/>
  <c r="AO912" i="6"/>
  <c r="AR912" i="6" s="1"/>
  <c r="AO21" i="6"/>
  <c r="AR21" i="6" s="1"/>
  <c r="AO461" i="6"/>
  <c r="AR461" i="6" s="1"/>
  <c r="AO215" i="6"/>
  <c r="AO871" i="6"/>
  <c r="AO102" i="6"/>
  <c r="AR102" i="6" s="1"/>
  <c r="AO272" i="6"/>
  <c r="AO665" i="6"/>
  <c r="AR665" i="6" s="1"/>
  <c r="AO954" i="6"/>
  <c r="AR954" i="6" s="1"/>
  <c r="AR397" i="6"/>
  <c r="AR659" i="6"/>
  <c r="AR591" i="6"/>
  <c r="AR775" i="6"/>
  <c r="AR561" i="6"/>
  <c r="AR616" i="6"/>
  <c r="AR91" i="6"/>
  <c r="AR327" i="6"/>
  <c r="AR871" i="6"/>
  <c r="AR762" i="6"/>
  <c r="AO448" i="6"/>
  <c r="AR448" i="6" s="1"/>
  <c r="AO699" i="6"/>
  <c r="AR699" i="6" s="1"/>
  <c r="AO378" i="6"/>
  <c r="AR378" i="6" s="1"/>
  <c r="AO753" i="6"/>
  <c r="AR753" i="6" s="1"/>
  <c r="AO864" i="6"/>
  <c r="AR864" i="6" s="1"/>
  <c r="AO877" i="6"/>
  <c r="AR877" i="6" s="1"/>
  <c r="AO87" i="6"/>
  <c r="AO808" i="6"/>
  <c r="AO449" i="6"/>
  <c r="AO405" i="6"/>
  <c r="AO219" i="6"/>
  <c r="AR219" i="6" s="1"/>
  <c r="AO149" i="6"/>
  <c r="AR149" i="6" s="1"/>
  <c r="AO33" i="6"/>
  <c r="AR33" i="6" s="1"/>
  <c r="AO976" i="6"/>
  <c r="AO718" i="6"/>
  <c r="AR718" i="6" s="1"/>
  <c r="AO821" i="6"/>
  <c r="AR821" i="6" s="1"/>
  <c r="AO205" i="6"/>
  <c r="AR205" i="6" s="1"/>
  <c r="AO831" i="6"/>
  <c r="AR831" i="6" s="1"/>
  <c r="AO223" i="6"/>
  <c r="AR223" i="6" s="1"/>
  <c r="AO534" i="6"/>
  <c r="AR534" i="6" s="1"/>
  <c r="AO556" i="6"/>
  <c r="AR556" i="6" s="1"/>
  <c r="AO917" i="6"/>
  <c r="AR917" i="6" s="1"/>
  <c r="AO761" i="6"/>
  <c r="AR761" i="6" s="1"/>
  <c r="AO368" i="6"/>
  <c r="AO308" i="6"/>
  <c r="AO873" i="6"/>
  <c r="AR873" i="6" s="1"/>
  <c r="AO984" i="6"/>
  <c r="AR984" i="6" s="1"/>
  <c r="AO785" i="6"/>
  <c r="AR785" i="6" s="1"/>
  <c r="AO508" i="6"/>
  <c r="AR508" i="6" s="1"/>
  <c r="AO569" i="6"/>
  <c r="AR569" i="6" s="1"/>
  <c r="AO689" i="6"/>
  <c r="AR689" i="6" s="1"/>
  <c r="AO93" i="6"/>
  <c r="AR93" i="6" s="1"/>
  <c r="AO620" i="6"/>
  <c r="AR620" i="6" s="1"/>
  <c r="AO181" i="6"/>
  <c r="AR181" i="6" s="1"/>
  <c r="AO743" i="6"/>
  <c r="AR743" i="6" s="1"/>
  <c r="AO255" i="6"/>
  <c r="AR255" i="6" s="1"/>
  <c r="AO89" i="6"/>
  <c r="AR89" i="6" s="1"/>
  <c r="AO178" i="6"/>
  <c r="AR178" i="6" s="1"/>
  <c r="AO234" i="6"/>
  <c r="AO909" i="6"/>
  <c r="AO283" i="6"/>
  <c r="AO37" i="6"/>
  <c r="AO640" i="6"/>
  <c r="AO730" i="6"/>
  <c r="AO536" i="6"/>
  <c r="AR536" i="6" s="1"/>
  <c r="AO724" i="6"/>
  <c r="AR724" i="6" s="1"/>
  <c r="AO950" i="6"/>
  <c r="AR950" i="6" s="1"/>
  <c r="AO669" i="6"/>
  <c r="AR669" i="6" s="1"/>
  <c r="AO46" i="6"/>
  <c r="AR46" i="6" s="1"/>
  <c r="AO605" i="6"/>
  <c r="AO732" i="6"/>
  <c r="AR732" i="6" s="1"/>
  <c r="AO27" i="6"/>
  <c r="AR27" i="6" s="1"/>
  <c r="AO36" i="6"/>
  <c r="AR36" i="6" s="1"/>
  <c r="AO137" i="6"/>
  <c r="AO861" i="6"/>
  <c r="AR861" i="6" s="1"/>
  <c r="AO67" i="6"/>
  <c r="AR67" i="6" s="1"/>
  <c r="AO351" i="6"/>
  <c r="AO841" i="6"/>
  <c r="AR841" i="6" s="1"/>
  <c r="AO275" i="6"/>
  <c r="AO502" i="6"/>
  <c r="AO641" i="6"/>
  <c r="AR641" i="6" s="1"/>
  <c r="AR351" i="6"/>
  <c r="AO142" i="6"/>
  <c r="AR142" i="6" s="1"/>
  <c r="AO444" i="6"/>
  <c r="AR444" i="6" s="1"/>
  <c r="AO299" i="6"/>
  <c r="AR299" i="6" s="1"/>
  <c r="AO617" i="6"/>
  <c r="AO35" i="6"/>
  <c r="AR35" i="6" s="1"/>
  <c r="AO552" i="6"/>
  <c r="AR552" i="6" s="1"/>
  <c r="AO582" i="6"/>
  <c r="AR582" i="6" s="1"/>
  <c r="AO200" i="6"/>
  <c r="AO803" i="6"/>
  <c r="AR803" i="6" s="1"/>
  <c r="AO84" i="6"/>
  <c r="AO637" i="6"/>
  <c r="AR637" i="6" s="1"/>
  <c r="AO111" i="6"/>
  <c r="AO10" i="6"/>
  <c r="AO500" i="6"/>
  <c r="AR500" i="6" s="1"/>
  <c r="AO138" i="6"/>
  <c r="AR138" i="6" s="1"/>
  <c r="AO269" i="6"/>
  <c r="AR269" i="6" s="1"/>
  <c r="AO543" i="6"/>
  <c r="AR543" i="6" s="1"/>
  <c r="AO903" i="6"/>
  <c r="AR903" i="6" s="1"/>
  <c r="AO211" i="6"/>
  <c r="AR211" i="6" s="1"/>
  <c r="AO997" i="6"/>
  <c r="AR997" i="6" s="1"/>
  <c r="AO558" i="6"/>
  <c r="AR558" i="6" s="1"/>
  <c r="AO289" i="6"/>
  <c r="AR289" i="6" s="1"/>
  <c r="AO628" i="6"/>
  <c r="AO962" i="6"/>
  <c r="AO32" i="6"/>
  <c r="AR32" i="6" s="1"/>
  <c r="AO625" i="6"/>
  <c r="AO820" i="6"/>
  <c r="AO94" i="6"/>
  <c r="AR94" i="6" s="1"/>
  <c r="AO367" i="6"/>
  <c r="AR367" i="6" s="1"/>
  <c r="AO514" i="6"/>
  <c r="AR514" i="6" s="1"/>
  <c r="AO109" i="6"/>
  <c r="AR109" i="6" s="1"/>
  <c r="AO197" i="6"/>
  <c r="AR197" i="6" s="1"/>
  <c r="AO557" i="6"/>
  <c r="AR557" i="6" s="1"/>
  <c r="AO158" i="6"/>
  <c r="AR158" i="6" s="1"/>
  <c r="AO595" i="6"/>
  <c r="AR595" i="6" s="1"/>
  <c r="AO336" i="6"/>
  <c r="AR336" i="6" s="1"/>
  <c r="AO747" i="6"/>
  <c r="AR747" i="6" s="1"/>
  <c r="AO898" i="6"/>
  <c r="AR898" i="6" s="1"/>
  <c r="AO163" i="6"/>
  <c r="AO390" i="6"/>
  <c r="AO564" i="6"/>
  <c r="AO784" i="6"/>
  <c r="AR784" i="6" s="1"/>
  <c r="AO172" i="6"/>
  <c r="AR172" i="6" s="1"/>
  <c r="AO602" i="6"/>
  <c r="AO398" i="6"/>
  <c r="AR398" i="6" s="1"/>
  <c r="AR730" i="6"/>
  <c r="AR154" i="6"/>
  <c r="AR510" i="6"/>
  <c r="AR575" i="6"/>
  <c r="AO49" i="6"/>
  <c r="AR49" i="6" s="1"/>
  <c r="AO191" i="6"/>
  <c r="AR191" i="6" s="1"/>
  <c r="AO682" i="6"/>
  <c r="AR682" i="6" s="1"/>
  <c r="AO110" i="6"/>
  <c r="AO359" i="6"/>
  <c r="AR359" i="6" s="1"/>
  <c r="AO612" i="6"/>
  <c r="AR612" i="6" s="1"/>
  <c r="AO212" i="6"/>
  <c r="AR212" i="6" s="1"/>
  <c r="AO404" i="6"/>
  <c r="AR404" i="6" s="1"/>
  <c r="AO326" i="6"/>
  <c r="AO59" i="6"/>
  <c r="AR405" i="6"/>
  <c r="AR283" i="6"/>
  <c r="AR221" i="6"/>
  <c r="AR137" i="6"/>
  <c r="AR311" i="6"/>
  <c r="AR522" i="6"/>
  <c r="AR621" i="6"/>
  <c r="AR607" i="6"/>
  <c r="AR200" i="6"/>
  <c r="AR55" i="6"/>
  <c r="AR245" i="6"/>
  <c r="AR611" i="6"/>
  <c r="AO554" i="6"/>
  <c r="AR554" i="6" s="1"/>
  <c r="AR151" i="6"/>
  <c r="AR592" i="6"/>
  <c r="AR217" i="6"/>
  <c r="AR88" i="6"/>
  <c r="AR564" i="6"/>
  <c r="AR969" i="6"/>
  <c r="AR371" i="6"/>
  <c r="AR615" i="6"/>
  <c r="AR349" i="6"/>
  <c r="AR72" i="6"/>
  <c r="AR544" i="6"/>
  <c r="AR740" i="6"/>
  <c r="AR808" i="6"/>
  <c r="AR85" i="6"/>
  <c r="AR752" i="6"/>
  <c r="AR350" i="6"/>
  <c r="AR773" i="6"/>
  <c r="AR370" i="6"/>
  <c r="AR728" i="6"/>
  <c r="AR705" i="6"/>
  <c r="AO30" i="6"/>
  <c r="AR30" i="6" s="1"/>
  <c r="AO779" i="6"/>
  <c r="AR779" i="6" s="1"/>
  <c r="AO937" i="6"/>
  <c r="AR937" i="6" s="1"/>
  <c r="AO885" i="6"/>
  <c r="AO64" i="6"/>
  <c r="AR64" i="6" s="1"/>
  <c r="AO259" i="6"/>
  <c r="AR259" i="6" s="1"/>
  <c r="AO549" i="6"/>
  <c r="AO923" i="6"/>
  <c r="AR923" i="6" s="1"/>
  <c r="AO930" i="6"/>
  <c r="AR930" i="6" s="1"/>
  <c r="AO850" i="6"/>
  <c r="AR850" i="6" s="1"/>
  <c r="AO126" i="6"/>
  <c r="AO757" i="6"/>
  <c r="AR757" i="6" s="1"/>
  <c r="AO199" i="6"/>
  <c r="AR199" i="6" s="1"/>
  <c r="AO723" i="6"/>
  <c r="AR723" i="6" s="1"/>
  <c r="AO610" i="6"/>
  <c r="AR610" i="6" s="1"/>
  <c r="AO671" i="6"/>
  <c r="AR147" i="6"/>
  <c r="AR185" i="6"/>
  <c r="AR625" i="6"/>
  <c r="AR20" i="6"/>
  <c r="AR59" i="6"/>
  <c r="AS59" i="6" s="1"/>
  <c r="AT59" i="6" s="1"/>
  <c r="AR795" i="6"/>
  <c r="AR321" i="6"/>
  <c r="AR189" i="6"/>
  <c r="AR51" i="6"/>
  <c r="AR272" i="6"/>
  <c r="AR446" i="6"/>
  <c r="AR580" i="6"/>
  <c r="AR798" i="6"/>
  <c r="AR786" i="6"/>
  <c r="AR427" i="6"/>
  <c r="AR361" i="6"/>
  <c r="AR286" i="6"/>
  <c r="AR420" i="6"/>
  <c r="AR71" i="6"/>
  <c r="AR297" i="6"/>
  <c r="AR547" i="6"/>
  <c r="AR126" i="6"/>
  <c r="AR920" i="6"/>
  <c r="AR475" i="6"/>
  <c r="AR960" i="6"/>
  <c r="AR940" i="6"/>
  <c r="AR639" i="6"/>
  <c r="AR759" i="6"/>
  <c r="AR878" i="6"/>
  <c r="AR521" i="6"/>
  <c r="AR324" i="6"/>
  <c r="AR10" i="6"/>
  <c r="AR74" i="6"/>
  <c r="AR160" i="6"/>
  <c r="AR819" i="6"/>
  <c r="AO278" i="6"/>
  <c r="AR278" i="6" s="1"/>
  <c r="AO76" i="6"/>
  <c r="AR76" i="6" s="1"/>
  <c r="AO267" i="6"/>
  <c r="AR267" i="6" s="1"/>
  <c r="AO751" i="6"/>
  <c r="AR751" i="6" s="1"/>
  <c r="AO462" i="6"/>
  <c r="AR462" i="6" s="1"/>
  <c r="AO296" i="6"/>
  <c r="AR296" i="6" s="1"/>
  <c r="AO196" i="6"/>
  <c r="AR196" i="6" s="1"/>
  <c r="AO104" i="6"/>
  <c r="AR104" i="6" s="1"/>
  <c r="AO717" i="6"/>
  <c r="AO655" i="6"/>
  <c r="AR655" i="6" s="1"/>
  <c r="AO322" i="6"/>
  <c r="AR322" i="6" s="1"/>
  <c r="AO709" i="6"/>
  <c r="AR709" i="6" s="1"/>
  <c r="AO967" i="6"/>
  <c r="AR967" i="6" s="1"/>
  <c r="AO772" i="6"/>
  <c r="AR772" i="6" s="1"/>
  <c r="AO125" i="6"/>
  <c r="AR125" i="6" s="1"/>
  <c r="AO213" i="6"/>
  <c r="AO86" i="6"/>
  <c r="AR86" i="6" s="1"/>
  <c r="AO139" i="6"/>
  <c r="AR139" i="6" s="1"/>
  <c r="AO504" i="6"/>
  <c r="AR504" i="6" s="1"/>
  <c r="AO305" i="6"/>
  <c r="AR305" i="6" s="1"/>
  <c r="AO343" i="6"/>
  <c r="AR343" i="6" s="1"/>
  <c r="AO274" i="6"/>
  <c r="AR274" i="6" s="1"/>
  <c r="AO614" i="6"/>
  <c r="AR614" i="6" s="1"/>
  <c r="AO742" i="6"/>
  <c r="AR742" i="6" s="1"/>
  <c r="AO140" i="6"/>
  <c r="AO153" i="6"/>
  <c r="AO18" i="6"/>
  <c r="AR18" i="6" s="1"/>
  <c r="AO483" i="6"/>
  <c r="AR53" i="6"/>
  <c r="AR714" i="6"/>
  <c r="AR719" i="6"/>
  <c r="AR9" i="6"/>
  <c r="AR715" i="6"/>
  <c r="AR862" i="6"/>
  <c r="AR549" i="6"/>
  <c r="AR777" i="6"/>
  <c r="AR256" i="6"/>
  <c r="AR22" i="6"/>
  <c r="AR633" i="6"/>
  <c r="AR825" i="6"/>
  <c r="AR291" i="6"/>
  <c r="AR982" i="6"/>
  <c r="AR953" i="6"/>
  <c r="AR889" i="6"/>
  <c r="AR673" i="6"/>
  <c r="AR680" i="6"/>
  <c r="AR882" i="6"/>
  <c r="AR539" i="6"/>
  <c r="AR2" i="6"/>
  <c r="AR640" i="6"/>
  <c r="AR275" i="6"/>
  <c r="AR144" i="6"/>
  <c r="AR628" i="6"/>
  <c r="AR390" i="6"/>
  <c r="AR95" i="6"/>
  <c r="AR794" i="6"/>
  <c r="AR276" i="6"/>
  <c r="AR572" i="6"/>
  <c r="AR807" i="6"/>
  <c r="AO44" i="6"/>
  <c r="AR44" i="6" s="1"/>
  <c r="AO117" i="6"/>
  <c r="AR117" i="6" s="1"/>
  <c r="AO493" i="6"/>
  <c r="AR493" i="6" s="1"/>
  <c r="AO485" i="6"/>
  <c r="AR485" i="6" s="1"/>
  <c r="AO394" i="6"/>
  <c r="AR394" i="6" s="1"/>
  <c r="AO760" i="6"/>
  <c r="AR760" i="6" s="1"/>
  <c r="AO227" i="6"/>
  <c r="AR227" i="6" s="1"/>
  <c r="AO207" i="6"/>
  <c r="AR234" i="6"/>
  <c r="AR357" i="6"/>
  <c r="AR3" i="6"/>
  <c r="AR110" i="6"/>
  <c r="AR40" i="6"/>
  <c r="AR308" i="6"/>
  <c r="AR644" i="6"/>
  <c r="AR962" i="6"/>
  <c r="AR671" i="6"/>
  <c r="AR383" i="6"/>
  <c r="AR985" i="6"/>
  <c r="AO52" i="6"/>
  <c r="AR52" i="6" s="1"/>
  <c r="AO24" i="6"/>
  <c r="AR24" i="6" s="1"/>
  <c r="AO733" i="6"/>
  <c r="AR733" i="6" s="1"/>
  <c r="AO585" i="6"/>
  <c r="AR585" i="6" s="1"/>
  <c r="AO345" i="6"/>
  <c r="AR345" i="6" s="1"/>
  <c r="AO823" i="6"/>
  <c r="AR823" i="6" s="1"/>
  <c r="AO25" i="6"/>
  <c r="AR25" i="6" s="1"/>
  <c r="AO600" i="6"/>
  <c r="AR600" i="6" s="1"/>
  <c r="AO380" i="6"/>
  <c r="AO484" i="6"/>
  <c r="AR484" i="6" s="1"/>
  <c r="AO678" i="6"/>
  <c r="AR678" i="6" s="1"/>
  <c r="AO685" i="6"/>
  <c r="AR685" i="6" s="1"/>
  <c r="AO970" i="6"/>
  <c r="AR970" i="6" s="1"/>
  <c r="AO313" i="6"/>
  <c r="AR313" i="6" s="1"/>
  <c r="AO729" i="6"/>
  <c r="AR729" i="6" s="1"/>
  <c r="AO638" i="6"/>
  <c r="AR638" i="6" s="1"/>
  <c r="AO338" i="6"/>
  <c r="AR338" i="6" s="1"/>
  <c r="AR114" i="6"/>
  <c r="AR87" i="6"/>
  <c r="AR107" i="6"/>
  <c r="AR502" i="6"/>
  <c r="AR326" i="6"/>
  <c r="AR589" i="6"/>
  <c r="AR617" i="6"/>
  <c r="AR195" i="6"/>
  <c r="AR598" i="6"/>
  <c r="AR748" i="6"/>
  <c r="AR186" i="6"/>
  <c r="AS186" i="6" s="1"/>
  <c r="AT186" i="6" s="1"/>
  <c r="AR717" i="6"/>
  <c r="AR451" i="6"/>
  <c r="AR886" i="6"/>
  <c r="AR820" i="6"/>
  <c r="AR828" i="6"/>
  <c r="AR879" i="6"/>
  <c r="AR528" i="6"/>
  <c r="AR464" i="6"/>
  <c r="AR852" i="6"/>
  <c r="AR674" i="6"/>
  <c r="AR914" i="6"/>
  <c r="AO646" i="6"/>
  <c r="AR646" i="6" s="1"/>
  <c r="AR710" i="6"/>
  <c r="AR976" i="6"/>
  <c r="AR175" i="6"/>
  <c r="AR215" i="6"/>
  <c r="AR996" i="6"/>
  <c r="AR931" i="6"/>
  <c r="AR124" i="6"/>
  <c r="AR491" i="6"/>
  <c r="AR254" i="6"/>
  <c r="AR958" i="6"/>
  <c r="AR995" i="6"/>
  <c r="AR833" i="6"/>
  <c r="AR551" i="6"/>
  <c r="AR439" i="6"/>
  <c r="AR183" i="6"/>
  <c r="AR605" i="6"/>
  <c r="AO635" i="6"/>
  <c r="AR635" i="6" s="1"/>
  <c r="AO90" i="6"/>
  <c r="AR90" i="6" s="1"/>
  <c r="AO244" i="6"/>
  <c r="AR244" i="6" s="1"/>
  <c r="AO260" i="6"/>
  <c r="AR260" i="6" s="1"/>
  <c r="AR566" i="6"/>
  <c r="AR913" i="6"/>
  <c r="AR251" i="6"/>
  <c r="AR815" i="6"/>
  <c r="AR911" i="6"/>
  <c r="AR849" i="6"/>
  <c r="AR910" i="6"/>
  <c r="AR116" i="6"/>
  <c r="AR518" i="6"/>
  <c r="AR959" i="6"/>
  <c r="AR811" i="6"/>
  <c r="AR887" i="6"/>
  <c r="AR56" i="6"/>
  <c r="AR532" i="6"/>
  <c r="AR182" i="6"/>
  <c r="AR509" i="6"/>
  <c r="AR449" i="6"/>
  <c r="AR213" i="6"/>
  <c r="AR84" i="6"/>
  <c r="AR516" i="6"/>
  <c r="AR792" i="6"/>
  <c r="AR578" i="6"/>
  <c r="AO209" i="6"/>
  <c r="AR209" i="6" s="1"/>
  <c r="AO146" i="6"/>
  <c r="AR146" i="6" s="1"/>
  <c r="AO225" i="6"/>
  <c r="AR225" i="6" s="1"/>
  <c r="AO176" i="6"/>
  <c r="AR176" i="6" s="1"/>
  <c r="AO817" i="6"/>
  <c r="AR817" i="6" s="1"/>
  <c r="AR900" i="6"/>
  <c r="AR734" i="6"/>
  <c r="AR352" i="6"/>
  <c r="AR963" i="6"/>
  <c r="AR193" i="6"/>
  <c r="AR483" i="6"/>
  <c r="AR111" i="6"/>
  <c r="AR419" i="6"/>
  <c r="AR113" i="6"/>
  <c r="AR429" i="6"/>
  <c r="AR315" i="6"/>
  <c r="AR17" i="6"/>
  <c r="AR765" i="6"/>
  <c r="AR782" i="6"/>
  <c r="AR153" i="6"/>
  <c r="AR366" i="6"/>
  <c r="AR916" i="6"/>
  <c r="AR474" i="6"/>
  <c r="AR392" i="6"/>
  <c r="AO769" i="6"/>
  <c r="AR769" i="6" s="1"/>
  <c r="AO907" i="6"/>
  <c r="AR907" i="6" s="1"/>
  <c r="AO78" i="6"/>
  <c r="AR78" i="6" s="1"/>
  <c r="AS78" i="6" s="1"/>
  <c r="AT78" i="6" s="1"/>
  <c r="AO293" i="6"/>
  <c r="AR293" i="6" s="1"/>
  <c r="AO19" i="6"/>
  <c r="AR19" i="6" s="1"/>
  <c r="AO738" i="6"/>
  <c r="AR738" i="6" s="1"/>
  <c r="AO238" i="6"/>
  <c r="AR238" i="6" s="1"/>
  <c r="AO307" i="6"/>
  <c r="AR307" i="6" s="1"/>
  <c r="AR479" i="6"/>
  <c r="AR463" i="6"/>
  <c r="AR77" i="6"/>
  <c r="AR140" i="6"/>
  <c r="AR824" i="6"/>
  <c r="AR763" i="6"/>
  <c r="AR586" i="6"/>
  <c r="AR163" i="6"/>
  <c r="AR998" i="6"/>
  <c r="AR82" i="6"/>
  <c r="AR290" i="6"/>
  <c r="AR697" i="6"/>
  <c r="AR905" i="6"/>
  <c r="AR909" i="6"/>
  <c r="AR874" i="6"/>
  <c r="AR788" i="6"/>
  <c r="AR736" i="6"/>
  <c r="AR613" i="6"/>
  <c r="AR434" i="6"/>
  <c r="AR856" i="6"/>
  <c r="AR1001" i="6"/>
  <c r="AR936" i="6"/>
  <c r="AR602" i="6"/>
  <c r="AO69" i="6"/>
  <c r="AR69" i="6" s="1"/>
  <c r="AO201" i="6"/>
  <c r="AR201" i="6" s="1"/>
  <c r="AO964" i="6"/>
  <c r="AR964" i="6" s="1"/>
  <c r="AO955" i="6"/>
  <c r="AR955" i="6" s="1"/>
  <c r="AR204" i="6"/>
  <c r="AZ204" i="6" s="1"/>
  <c r="BF204" i="6" s="1"/>
  <c r="AR632" i="6"/>
  <c r="AR380" i="6"/>
  <c r="AR594" i="6"/>
  <c r="AR11" i="6"/>
  <c r="AR991" i="6"/>
  <c r="AR656" i="6"/>
  <c r="AR590" i="6"/>
  <c r="AR198" i="6"/>
  <c r="AR328" i="6"/>
  <c r="AR331" i="6"/>
  <c r="AR977" i="6"/>
  <c r="AR127" i="6"/>
  <c r="AR207" i="6"/>
  <c r="AR780" i="6"/>
  <c r="AR708" i="6"/>
  <c r="AR857" i="6"/>
  <c r="AR813" i="6"/>
  <c r="AR830" i="6"/>
  <c r="AR885" i="6"/>
  <c r="AO978" i="6"/>
  <c r="AR978" i="6" s="1"/>
  <c r="AO687" i="6"/>
  <c r="AR687" i="6" s="1"/>
  <c r="AO348" i="6"/>
  <c r="AR348" i="6" s="1"/>
  <c r="AO783" i="6"/>
  <c r="AR783" i="6" s="1"/>
  <c r="AO295" i="6"/>
  <c r="AR295" i="6" s="1"/>
  <c r="AO162" i="6"/>
  <c r="AR162" i="6" s="1"/>
  <c r="AO991" i="6"/>
  <c r="AO203" i="6"/>
  <c r="AR203" i="6" s="1"/>
  <c r="AO436" i="6"/>
  <c r="AR436" i="6" s="1"/>
  <c r="AO530" i="6"/>
  <c r="AR530" i="6" s="1"/>
  <c r="AO880" i="6"/>
  <c r="AR880" i="6" s="1"/>
  <c r="AO636" i="6"/>
  <c r="AR636" i="6" s="1"/>
  <c r="AO897" i="6"/>
  <c r="AR897" i="6" s="1"/>
  <c r="AO781" i="6"/>
  <c r="AR781" i="6" s="1"/>
  <c r="AO497" i="6"/>
  <c r="AR497" i="6" s="1"/>
  <c r="AR668" i="6"/>
  <c r="AR1000" i="6"/>
  <c r="AR893" i="6"/>
  <c r="AR499" i="6"/>
  <c r="AR890" i="6"/>
  <c r="AR693" i="6"/>
  <c r="AR356" i="6"/>
  <c r="AR629" i="6"/>
  <c r="AR826" i="6"/>
  <c r="AR37" i="6"/>
  <c r="AR363" i="6"/>
  <c r="AR658" i="6"/>
  <c r="AR746" i="6"/>
  <c r="AR501" i="6"/>
  <c r="AR120" i="6"/>
  <c r="AR660" i="6"/>
  <c r="AR368" i="6"/>
  <c r="AR408" i="6"/>
  <c r="AR379" i="6"/>
  <c r="AR268" i="6"/>
  <c r="AR814" i="6"/>
  <c r="AR993" i="6"/>
  <c r="AR300" i="6"/>
  <c r="AR949" i="6"/>
  <c r="AO241" i="6"/>
  <c r="AR241" i="6" s="1"/>
  <c r="AO250" i="6"/>
  <c r="AR250" i="6" s="1"/>
  <c r="AO258" i="6"/>
  <c r="AR258" i="6" s="1"/>
  <c r="AO948" i="6"/>
  <c r="AR948" i="6" s="1"/>
  <c r="AO844" i="6"/>
  <c r="AR844" i="6" s="1"/>
  <c r="AO988" i="6"/>
  <c r="AR988" i="6" s="1"/>
  <c r="AO627" i="6"/>
  <c r="AR627" i="6" s="1"/>
  <c r="AO333" i="6"/>
  <c r="AR333" i="6" s="1"/>
  <c r="AO498" i="6"/>
  <c r="AR498" i="6" s="1"/>
  <c r="AO358" i="6"/>
  <c r="AR358" i="6" s="1"/>
  <c r="AO766" i="6"/>
  <c r="AR766" i="6" s="1"/>
  <c r="AO606" i="6"/>
  <c r="AR606" i="6" s="1"/>
  <c r="AO809" i="6"/>
  <c r="AR809" i="6" s="1"/>
  <c r="AO842" i="6"/>
  <c r="AR842" i="6" s="1"/>
  <c r="AO906" i="6"/>
  <c r="AR906" i="6" s="1"/>
  <c r="AO538" i="6"/>
  <c r="AR538" i="6" s="1"/>
  <c r="AO226" i="6"/>
  <c r="AR226" i="6" s="1"/>
  <c r="AO704" i="6"/>
  <c r="AR704" i="6" s="1"/>
  <c r="AO899" i="6"/>
  <c r="AR899" i="6" s="1"/>
  <c r="AO414" i="6"/>
  <c r="AR414" i="6" s="1"/>
  <c r="AO507" i="6"/>
  <c r="AR507" i="6" s="1"/>
  <c r="AO649" i="6"/>
  <c r="AR649" i="6" s="1"/>
  <c r="AO774" i="6"/>
  <c r="AR774" i="6" s="1"/>
  <c r="AO375" i="6"/>
  <c r="AR375" i="6" s="1"/>
  <c r="AO243" i="6"/>
  <c r="AR243" i="6" s="1"/>
  <c r="AO222" i="6"/>
  <c r="AR222" i="6" s="1"/>
  <c r="AO239" i="6"/>
  <c r="AR239" i="6" s="1"/>
  <c r="AO692" i="6"/>
  <c r="AR692" i="6" s="1"/>
  <c r="AO755" i="6"/>
  <c r="AR755" i="6" s="1"/>
  <c r="AO376" i="6"/>
  <c r="AR376" i="6" s="1"/>
  <c r="AO989" i="6"/>
  <c r="AR989" i="6" s="1"/>
  <c r="AO417" i="6"/>
  <c r="AR417" i="6" s="1"/>
  <c r="AO23" i="6"/>
  <c r="AR23" i="6" s="1"/>
  <c r="AO946" i="6"/>
  <c r="AR946" i="6" s="1"/>
  <c r="AO511" i="6"/>
  <c r="AR511" i="6" s="1"/>
  <c r="AO68" i="6"/>
  <c r="AR68" i="6" s="1"/>
  <c r="AO767" i="6"/>
  <c r="AR767" i="6" s="1"/>
  <c r="AO721" i="6"/>
  <c r="AR721" i="6" s="1"/>
  <c r="AO503" i="6"/>
  <c r="AR503" i="6" s="1"/>
  <c r="AO634" i="6"/>
  <c r="AR634" i="6" s="1"/>
  <c r="AO103" i="6"/>
  <c r="AR103" i="6" s="1"/>
  <c r="AO249" i="6"/>
  <c r="AR249" i="6" s="1"/>
  <c r="AO737" i="6"/>
  <c r="AR737" i="6" s="1"/>
  <c r="AO932" i="6"/>
  <c r="AR932" i="6" s="1"/>
  <c r="AO134" i="6"/>
  <c r="AR134" i="6" s="1"/>
  <c r="AO542" i="6"/>
  <c r="AR542" i="6" s="1"/>
  <c r="AO966" i="6"/>
  <c r="AR966" i="6" s="1"/>
  <c r="AO952" i="6"/>
  <c r="AR952" i="6" s="1"/>
  <c r="AO519" i="6"/>
  <c r="AR519" i="6" s="1"/>
  <c r="AO473" i="6"/>
  <c r="AR473" i="6" s="1"/>
  <c r="AO476" i="6"/>
  <c r="AR476" i="6" s="1"/>
  <c r="AO698" i="6"/>
  <c r="AR698" i="6" s="1"/>
  <c r="AO793" i="6"/>
  <c r="AR793" i="6" s="1"/>
  <c r="AO832" i="6"/>
  <c r="AR832" i="6" s="1"/>
  <c r="AO270" i="6"/>
  <c r="AR270" i="6" s="1"/>
  <c r="AO98" i="6"/>
  <c r="AR98" i="6" s="1"/>
  <c r="AO421" i="6"/>
  <c r="AR421" i="6" s="1"/>
  <c r="AO123" i="6"/>
  <c r="AR123" i="6" s="1"/>
  <c r="AO192" i="6"/>
  <c r="AR192" i="6" s="1"/>
  <c r="AO418" i="6"/>
  <c r="AR418" i="6" s="1"/>
  <c r="AO41" i="6"/>
  <c r="AR41" i="6" s="1"/>
  <c r="AO393" i="6"/>
  <c r="AR393" i="6" s="1"/>
  <c r="AO285" i="6"/>
  <c r="AR285" i="6" s="1"/>
  <c r="AO480" i="6"/>
  <c r="AR480" i="6" s="1"/>
  <c r="AO892" i="6"/>
  <c r="AR892" i="6" s="1"/>
  <c r="AO896" i="6"/>
  <c r="AR896" i="6" s="1"/>
  <c r="AO919" i="6"/>
  <c r="AR919" i="6" s="1"/>
  <c r="AO770" i="6"/>
  <c r="AR770" i="6" s="1"/>
  <c r="AO61" i="6"/>
  <c r="AR61" i="6" s="1"/>
  <c r="AO488" i="6"/>
  <c r="AR488" i="6" s="1"/>
  <c r="AO894" i="6"/>
  <c r="AR894" i="6" s="1"/>
  <c r="AO565" i="6"/>
  <c r="AR565" i="6" s="1"/>
  <c r="AO472" i="6"/>
  <c r="AR472" i="6" s="1"/>
  <c r="AO870" i="6"/>
  <c r="AR870" i="6" s="1"/>
  <c r="AO839" i="6"/>
  <c r="AR839" i="6" s="1"/>
  <c r="AO690" i="6"/>
  <c r="AR690" i="6" s="1"/>
  <c r="AO722" i="6"/>
  <c r="AR722" i="6" s="1"/>
  <c r="AO683" i="6"/>
  <c r="AR683" i="6" s="1"/>
  <c r="AO876" i="6"/>
  <c r="AR876" i="6" s="1"/>
  <c r="AO588" i="6"/>
  <c r="AR588" i="6" s="1"/>
  <c r="AO999" i="6"/>
  <c r="AR999" i="6" s="1"/>
  <c r="AO553" i="6"/>
  <c r="AR553" i="6" s="1"/>
  <c r="AO787" i="6"/>
  <c r="AR787" i="6" s="1"/>
  <c r="AO872" i="6"/>
  <c r="AR872" i="6" s="1"/>
  <c r="AO190" i="6"/>
  <c r="AR190" i="6" s="1"/>
  <c r="AO281" i="6"/>
  <c r="AR281" i="6" s="1"/>
  <c r="AO968" i="6"/>
  <c r="AR968" i="6" s="1"/>
  <c r="AO686" i="6"/>
  <c r="AR686" i="6" s="1"/>
  <c r="AO505" i="6"/>
  <c r="AR505" i="6" s="1"/>
  <c r="AO529" i="6"/>
  <c r="AR529" i="6" s="1"/>
  <c r="AO866" i="6"/>
  <c r="AR866" i="6" s="1"/>
  <c r="AO531" i="6"/>
  <c r="AR531" i="6" s="1"/>
  <c r="AO224" i="6"/>
  <c r="AR224" i="6" s="1"/>
  <c r="AO279" i="6"/>
  <c r="AR279" i="6" s="1"/>
  <c r="AO101" i="6"/>
  <c r="AR101" i="6" s="1"/>
  <c r="AO560" i="6"/>
  <c r="AR560" i="6" s="1"/>
  <c r="AO401" i="6"/>
  <c r="AR401" i="6" s="1"/>
  <c r="AO702" i="6"/>
  <c r="AR702" i="6" s="1"/>
  <c r="AO438" i="6"/>
  <c r="AR438" i="6" s="1"/>
  <c r="AO854" i="6"/>
  <c r="AR854" i="6" s="1"/>
  <c r="AO559" i="6"/>
  <c r="AR559" i="6" s="1"/>
  <c r="AO664" i="6"/>
  <c r="AR664" i="6" s="1"/>
  <c r="AO604" i="6"/>
  <c r="AR604" i="6" s="1"/>
  <c r="AO273" i="6"/>
  <c r="AR273" i="6" s="1"/>
  <c r="AO805" i="6"/>
  <c r="AR805" i="6" s="1"/>
  <c r="AO867" i="6"/>
  <c r="AR867" i="6" s="1"/>
  <c r="AO442" i="6"/>
  <c r="AR442" i="6" s="1"/>
  <c r="AO156" i="6"/>
  <c r="AR156" i="6" s="1"/>
  <c r="AO624" i="6"/>
  <c r="AR624" i="6" s="1"/>
  <c r="AO355" i="6"/>
  <c r="AR355" i="6" s="1"/>
  <c r="AO235" i="6"/>
  <c r="AR235" i="6" s="1"/>
  <c r="AO986" i="6"/>
  <c r="AR986" i="6" s="1"/>
  <c r="AO812" i="6"/>
  <c r="AR812" i="6" s="1"/>
  <c r="AO935" i="6"/>
  <c r="AR935" i="6" s="1"/>
  <c r="AO965" i="6"/>
  <c r="AR965" i="6" s="1"/>
  <c r="AO425" i="6"/>
  <c r="AR425" i="6" s="1"/>
  <c r="AO164" i="6"/>
  <c r="AR164" i="6" s="1"/>
  <c r="AO97" i="6"/>
  <c r="AR97" i="6" s="1"/>
  <c r="AO663" i="6"/>
  <c r="AR663" i="6" s="1"/>
  <c r="AO15" i="6"/>
  <c r="AR15" i="6" s="1"/>
  <c r="AO130" i="6"/>
  <c r="AR130" i="6" s="1"/>
  <c r="AO47" i="6"/>
  <c r="AR47" i="6" s="1"/>
  <c r="AO347" i="6"/>
  <c r="AR347" i="6" s="1"/>
  <c r="AO517" i="6"/>
  <c r="AR517" i="6" s="1"/>
  <c r="AO947" i="6"/>
  <c r="AR947" i="6" s="1"/>
  <c r="AO576" i="6"/>
  <c r="AR576" i="6" s="1"/>
  <c r="AO573" i="6"/>
  <c r="AR573" i="6" s="1"/>
  <c r="AO745" i="6"/>
  <c r="AR745" i="6" s="1"/>
  <c r="AO851" i="6"/>
  <c r="AR851" i="6" s="1"/>
  <c r="AO65" i="6"/>
  <c r="AR65" i="6" s="1"/>
  <c r="AO210" i="6"/>
  <c r="AR210" i="6" s="1"/>
  <c r="AO672" i="6"/>
  <c r="AR672" i="6" s="1"/>
  <c r="AO675" i="6"/>
  <c r="AR675" i="6" s="1"/>
  <c r="AO489" i="6"/>
  <c r="AR489" i="6" s="1"/>
  <c r="AO62" i="6"/>
  <c r="AR62" i="6" s="1"/>
  <c r="AO373" i="6"/>
  <c r="AR373" i="6" s="1"/>
  <c r="AO626" i="6"/>
  <c r="AR626" i="6" s="1"/>
  <c r="AO248" i="6"/>
  <c r="AR248" i="6" s="1"/>
  <c r="AO79" i="6"/>
  <c r="AR79" i="6" s="1"/>
  <c r="AO858" i="6"/>
  <c r="AR858" i="6" s="1"/>
  <c r="AO701" i="6"/>
  <c r="AR701" i="6" s="1"/>
  <c r="AO148" i="6"/>
  <c r="AR148" i="6" s="1"/>
  <c r="AO756" i="6"/>
  <c r="AR756" i="6" s="1"/>
  <c r="AO265" i="6"/>
  <c r="AR265" i="6" s="1"/>
  <c r="AO100" i="6"/>
  <c r="AR100" i="6" s="1"/>
  <c r="AO38" i="6"/>
  <c r="AR38" i="6" s="1"/>
  <c r="AO157" i="6"/>
  <c r="AR157" i="6" s="1"/>
  <c r="AO389" i="6"/>
  <c r="AR389" i="6" s="1"/>
  <c r="AO537" i="6"/>
  <c r="AR537" i="6" s="1"/>
  <c r="AO661" i="6"/>
  <c r="AR661" i="6" s="1"/>
  <c r="AO647" i="6"/>
  <c r="AR647" i="6" s="1"/>
  <c r="AO902" i="6"/>
  <c r="AR902" i="6" s="1"/>
  <c r="AO161" i="6"/>
  <c r="AR161" i="6" s="1"/>
  <c r="AO810" i="6"/>
  <c r="AR810" i="6" s="1"/>
  <c r="AO329" i="6"/>
  <c r="AR329" i="6" s="1"/>
  <c r="AO771" i="6"/>
  <c r="AR771" i="6" s="1"/>
  <c r="AO822" i="6"/>
  <c r="AR822" i="6" s="1"/>
  <c r="AO945" i="6"/>
  <c r="AR945" i="6" s="1"/>
  <c r="AO992" i="6"/>
  <c r="AR992" i="6" s="1"/>
  <c r="AO50" i="6"/>
  <c r="AR50" i="6" s="1"/>
  <c r="AO895" i="6"/>
  <c r="AR895" i="6" s="1"/>
  <c r="AO431" i="6"/>
  <c r="AR431" i="6" s="1"/>
  <c r="AO750" i="6"/>
  <c r="AR750" i="6" s="1"/>
  <c r="AO63" i="6"/>
  <c r="AR63" i="6" s="1"/>
  <c r="AO941" i="6"/>
  <c r="AR941" i="6" s="1"/>
  <c r="AO654" i="6"/>
  <c r="AR654" i="6" s="1"/>
  <c r="AO80" i="6"/>
  <c r="AR80" i="6" s="1"/>
  <c r="AO961" i="6"/>
  <c r="AR961" i="6" s="1"/>
  <c r="AO184" i="6"/>
  <c r="AR184" i="6" s="1"/>
  <c r="AO319" i="6"/>
  <c r="AR319" i="6" s="1"/>
  <c r="AO220" i="6"/>
  <c r="AR220" i="6" s="1"/>
  <c r="AZ220" i="6" s="1"/>
  <c r="BF220" i="6" s="1"/>
  <c r="AO387" i="6"/>
  <c r="AR387" i="6" s="1"/>
  <c r="AO66" i="6"/>
  <c r="AR66" i="6" s="1"/>
  <c r="AO695" i="6"/>
  <c r="AR695" i="6" s="1"/>
  <c r="AO840" i="6"/>
  <c r="AR840" i="6" s="1"/>
  <c r="AO206" i="6"/>
  <c r="AR206" i="6" s="1"/>
  <c r="AO310" i="6"/>
  <c r="AR310" i="6" s="1"/>
  <c r="AO703" i="6"/>
  <c r="AR703" i="6" s="1"/>
  <c r="AO402" i="6"/>
  <c r="AR402" i="6" s="1"/>
  <c r="AO662" i="6"/>
  <c r="AR662" i="6" s="1"/>
  <c r="AO129" i="6"/>
  <c r="AR129" i="6" s="1"/>
  <c r="AO70" i="6"/>
  <c r="AR70" i="6" s="1"/>
  <c r="AO340" i="6"/>
  <c r="AR340" i="6" s="1"/>
  <c r="AO426" i="6"/>
  <c r="AR426" i="6" s="1"/>
  <c r="AO145" i="6"/>
  <c r="AR145" i="6" s="1"/>
  <c r="AO577" i="6"/>
  <c r="AR577" i="6" s="1"/>
  <c r="AO466" i="6"/>
  <c r="AR466" i="6" s="1"/>
  <c r="AO302" i="6"/>
  <c r="AR302" i="6" s="1"/>
  <c r="AZ302" i="6" s="1"/>
  <c r="BF302" i="6" s="1"/>
  <c r="AO342" i="6"/>
  <c r="AR342" i="6" s="1"/>
  <c r="AO406" i="6"/>
  <c r="AR406" i="6" s="1"/>
  <c r="AO240" i="6"/>
  <c r="AR240" i="6" s="1"/>
  <c r="AO7" i="6"/>
  <c r="AR7" i="6" s="1"/>
  <c r="AO58" i="6"/>
  <c r="AR58" i="6" s="1"/>
  <c r="AO73" i="6"/>
  <c r="AR73" i="6" s="1"/>
  <c r="AO106" i="6"/>
  <c r="AR106" i="6" s="1"/>
  <c r="AO407" i="6"/>
  <c r="AR407" i="6" s="1"/>
  <c r="AO478" i="6"/>
  <c r="AR478" i="6" s="1"/>
  <c r="AO388" i="6"/>
  <c r="AR388" i="6" s="1"/>
  <c r="AO166" i="6"/>
  <c r="AR166" i="6" s="1"/>
  <c r="AO470" i="6"/>
  <c r="AR470" i="6" s="1"/>
  <c r="AO48" i="6"/>
  <c r="AR48" i="6" s="1"/>
  <c r="AO468" i="6"/>
  <c r="AR468" i="6" s="1"/>
  <c r="AO652" i="6"/>
  <c r="AR652" i="6" s="1"/>
  <c r="AO26" i="6"/>
  <c r="AR26" i="6" s="1"/>
  <c r="AO513" i="6"/>
  <c r="AR513" i="6" s="1"/>
  <c r="AO214" i="6"/>
  <c r="AR214" i="6" s="1"/>
  <c r="AO14" i="6"/>
  <c r="AR14" i="6" s="1"/>
  <c r="AO540" i="6"/>
  <c r="AR540" i="6" s="1"/>
  <c r="AO354" i="6"/>
  <c r="AR354" i="6" s="1"/>
  <c r="AO292" i="6"/>
  <c r="AR292" i="6" s="1"/>
  <c r="AO45" i="6"/>
  <c r="AR45" i="6" s="1"/>
  <c r="AO374" i="6"/>
  <c r="AR374" i="6" s="1"/>
  <c r="AO282" i="6"/>
  <c r="AR282" i="6" s="1"/>
  <c r="AO5" i="6"/>
  <c r="AR5" i="6" s="1"/>
  <c r="AO684" i="6"/>
  <c r="AR684" i="6" s="1"/>
  <c r="AO837" i="6"/>
  <c r="AR837" i="6" s="1"/>
  <c r="AO75" i="6"/>
  <c r="AR75" i="6" s="1"/>
  <c r="AO574" i="6"/>
  <c r="AR574" i="6" s="1"/>
  <c r="AO713" i="6"/>
  <c r="AR713" i="6" s="1"/>
  <c r="AO550" i="6"/>
  <c r="AR550" i="6" s="1"/>
  <c r="AO758" i="6"/>
  <c r="AR758" i="6" s="1"/>
  <c r="AO194" i="6"/>
  <c r="AR194" i="6" s="1"/>
  <c r="AO415" i="6"/>
  <c r="AR415" i="6" s="1"/>
  <c r="AO891" i="6"/>
  <c r="AR891" i="6" s="1"/>
  <c r="AO490" i="6"/>
  <c r="AR490" i="6" s="1"/>
  <c r="AO306" i="6"/>
  <c r="AR306" i="6" s="1"/>
  <c r="AO818" i="6"/>
  <c r="AR818" i="6" s="1"/>
  <c r="AO951" i="6"/>
  <c r="AR951" i="6" s="1"/>
  <c r="AO579" i="6"/>
  <c r="AR579" i="6" s="1"/>
  <c r="AO694" i="6"/>
  <c r="AR694" i="6" s="1"/>
  <c r="AO81" i="6"/>
  <c r="AR81" i="6" s="1"/>
  <c r="AO332" i="6"/>
  <c r="AR332" i="6" s="1"/>
  <c r="AO230" i="6"/>
  <c r="AR230" i="6" s="1"/>
  <c r="AO725" i="6"/>
  <c r="AR725" i="6" s="1"/>
  <c r="AO231" i="6"/>
  <c r="AR231" i="6" s="1"/>
  <c r="AO492" i="6"/>
  <c r="AR492" i="6" s="1"/>
  <c r="AO980" i="6"/>
  <c r="AR980" i="6" s="1"/>
  <c r="AO252" i="6"/>
  <c r="AR252" i="6" s="1"/>
  <c r="AO855" i="6"/>
  <c r="AR855" i="6" s="1"/>
  <c r="AO623" i="6"/>
  <c r="AR623" i="6" s="1"/>
  <c r="AO445" i="6"/>
  <c r="AR445" i="6" s="1"/>
  <c r="AO435" i="6"/>
  <c r="AR435" i="6" s="1"/>
  <c r="AO657" i="6"/>
  <c r="AR657" i="6" s="1"/>
  <c r="AO512" i="6"/>
  <c r="AR512" i="6" s="1"/>
  <c r="AO618" i="6"/>
  <c r="AR618" i="6" s="1"/>
  <c r="AO650" i="6"/>
  <c r="AR650" i="6" s="1"/>
  <c r="AO800" i="6"/>
  <c r="AR800" i="6" s="1"/>
  <c r="AO486" i="6"/>
  <c r="AR486" i="6" s="1"/>
  <c r="AO460" i="6"/>
  <c r="AR460" i="6" s="1"/>
  <c r="AO452" i="6"/>
  <c r="AR452" i="6" s="1"/>
  <c r="AO471" i="6"/>
  <c r="AR471" i="6" s="1"/>
  <c r="AO298" i="6"/>
  <c r="AR298" i="6" s="1"/>
  <c r="AO92" i="6"/>
  <c r="AR92" i="6" s="1"/>
  <c r="AO424" i="6"/>
  <c r="AR424" i="6" s="1"/>
  <c r="AO170" i="6"/>
  <c r="AR170" i="6" s="1"/>
  <c r="AO187" i="6"/>
  <c r="AR187" i="6" s="1"/>
  <c r="AO863" i="6"/>
  <c r="AR863" i="6" s="1"/>
  <c r="AO971" i="6"/>
  <c r="AR971" i="6" s="1"/>
  <c r="AO957" i="6"/>
  <c r="AR957" i="6" s="1"/>
  <c r="AO679" i="6"/>
  <c r="AR679" i="6" s="1"/>
  <c r="AO535" i="6"/>
  <c r="AR535" i="6" s="1"/>
  <c r="AO653" i="6"/>
  <c r="AR653" i="6" s="1"/>
  <c r="AO581" i="6"/>
  <c r="AR581" i="6" s="1"/>
  <c r="AO801" i="6"/>
  <c r="AR801" i="6" s="1"/>
  <c r="AO42" i="6"/>
  <c r="AR42" i="6" s="1"/>
  <c r="AO865" i="6"/>
  <c r="AR865" i="6" s="1"/>
  <c r="AO645" i="6"/>
  <c r="AR645" i="6" s="1"/>
  <c r="AO630" i="6"/>
  <c r="AR630" i="6" s="1"/>
  <c r="AO944" i="6"/>
  <c r="AR944" i="6" s="1"/>
  <c r="AO262" i="6"/>
  <c r="AR262" i="6" s="1"/>
  <c r="AO922" i="6"/>
  <c r="AR922" i="6" s="1"/>
  <c r="AO643" i="6"/>
  <c r="AR643" i="6" s="1"/>
  <c r="AO688" i="6"/>
  <c r="AR688" i="6" s="1"/>
  <c r="AO696" i="6"/>
  <c r="AR696" i="6" s="1"/>
  <c r="AO314" i="6"/>
  <c r="AR314" i="6" s="1"/>
  <c r="AO853" i="6"/>
  <c r="AR853" i="6" s="1"/>
  <c r="AO983" i="6"/>
  <c r="AR983" i="6" s="1"/>
  <c r="AO173" i="6"/>
  <c r="AR173" i="6" s="1"/>
  <c r="AO318" i="6"/>
  <c r="AR318" i="6" s="1"/>
  <c r="AO136" i="6"/>
  <c r="AR136" i="6" s="1"/>
  <c r="AO481" i="6"/>
  <c r="AR481" i="6" s="1"/>
  <c r="AO994" i="6"/>
  <c r="AR994" i="6" s="1"/>
  <c r="AO700" i="6"/>
  <c r="AR700" i="6" s="1"/>
  <c r="AO739" i="6"/>
  <c r="AR739" i="6" s="1"/>
  <c r="AO901" i="6"/>
  <c r="AR901" i="6" s="1"/>
  <c r="AO339" i="6"/>
  <c r="AR339" i="6" s="1"/>
  <c r="AO927" i="6"/>
  <c r="AR927" i="6" s="1"/>
  <c r="AO12" i="6"/>
  <c r="AR12" i="6" s="1"/>
  <c r="AO266" i="6"/>
  <c r="AR266" i="6" s="1"/>
  <c r="AO202" i="6"/>
  <c r="AR202" i="6" s="1"/>
  <c r="AO527" i="6"/>
  <c r="AR527" i="6" s="1"/>
  <c r="AO804" i="6"/>
  <c r="AR804" i="6" s="1"/>
  <c r="AO39" i="6"/>
  <c r="AR39" i="6" s="1"/>
  <c r="AO796" i="6"/>
  <c r="AR796" i="6" s="1"/>
  <c r="AO399" i="6"/>
  <c r="AR399" i="6" s="1"/>
  <c r="AO609" i="6"/>
  <c r="AR609" i="6" s="1"/>
  <c r="AO447" i="6"/>
  <c r="AR447" i="6" s="1"/>
  <c r="AO369" i="6"/>
  <c r="AR369" i="6" s="1"/>
  <c r="AO437" i="6"/>
  <c r="AR437" i="6" s="1"/>
  <c r="AO790" i="6"/>
  <c r="AR790" i="6" s="1"/>
  <c r="AO860" i="6"/>
  <c r="AR860" i="6" s="1"/>
  <c r="AO303" i="6"/>
  <c r="AR303" i="6" s="1"/>
  <c r="AO242" i="6"/>
  <c r="AR242" i="6" s="1"/>
  <c r="AO413" i="6"/>
  <c r="AR413" i="6" s="1"/>
  <c r="AO384" i="6"/>
  <c r="AR384" i="6" s="1"/>
  <c r="AO764" i="6"/>
  <c r="AR764" i="6" s="1"/>
  <c r="AO845" i="6"/>
  <c r="AR845" i="6" s="1"/>
  <c r="AO546" i="6"/>
  <c r="AR546" i="6" s="1"/>
  <c r="AO975" i="6"/>
  <c r="AR975" i="6" s="1"/>
  <c r="AO925" i="6"/>
  <c r="AR925" i="6" s="1"/>
  <c r="AO791" i="6"/>
  <c r="AR791" i="6" s="1"/>
  <c r="AO133" i="6"/>
  <c r="AR133" i="6" s="1"/>
  <c r="AO346" i="6"/>
  <c r="AR346" i="6" s="1"/>
  <c r="AO601" i="6"/>
  <c r="AR601" i="6" s="1"/>
  <c r="AO838" i="6"/>
  <c r="AR838" i="6" s="1"/>
  <c r="AO284" i="6"/>
  <c r="AR284" i="6" s="1"/>
  <c r="AS284" i="6" s="1"/>
  <c r="AT284" i="6" s="1"/>
  <c r="AU284" i="6" s="1"/>
  <c r="AV284" i="6" s="1"/>
  <c r="AO167" i="6"/>
  <c r="AR167" i="6" s="1"/>
  <c r="AO128" i="6"/>
  <c r="AR128" i="6" s="1"/>
  <c r="AO381" i="6"/>
  <c r="AR381" i="6" s="1"/>
  <c r="AO583" i="6"/>
  <c r="AR583" i="6" s="1"/>
  <c r="AO96" i="6"/>
  <c r="AR96" i="6" s="1"/>
  <c r="AO174" i="6"/>
  <c r="AR174" i="6" s="1"/>
  <c r="AO150" i="6"/>
  <c r="AR150" i="6" s="1"/>
  <c r="AO28" i="6"/>
  <c r="AR28" i="6" s="1"/>
  <c r="AO121" i="6"/>
  <c r="AR121" i="6" s="1"/>
  <c r="AO316" i="6"/>
  <c r="AR316" i="6" s="1"/>
  <c r="AO261" i="6"/>
  <c r="AR261" i="6" s="1"/>
  <c r="AZ261" i="6" s="1"/>
  <c r="BF261" i="6" s="1"/>
  <c r="AO567" i="6"/>
  <c r="AR567" i="6" s="1"/>
  <c r="AO939" i="6"/>
  <c r="AR939" i="6" s="1"/>
  <c r="AO232" i="6"/>
  <c r="AR232" i="6" s="1"/>
  <c r="AO353" i="6"/>
  <c r="AR353" i="6" s="1"/>
  <c r="AO344" i="6"/>
  <c r="AR344" i="6" s="1"/>
  <c r="AO459" i="6"/>
  <c r="AR459" i="6" s="1"/>
  <c r="AO155" i="6"/>
  <c r="AR155" i="6" s="1"/>
  <c r="AO904" i="6"/>
  <c r="AR904" i="6" s="1"/>
  <c r="AO987" i="6"/>
  <c r="AR987" i="6" s="1"/>
  <c r="AO108" i="6"/>
  <c r="AR108" i="6" s="1"/>
  <c r="AO119" i="6"/>
  <c r="AR119" i="6" s="1"/>
  <c r="AO875" i="6"/>
  <c r="AR875" i="6" s="1"/>
  <c r="AO277" i="6"/>
  <c r="AR277" i="6" s="1"/>
  <c r="AO57" i="6"/>
  <c r="AR57" i="6" s="1"/>
  <c r="AO477" i="6"/>
  <c r="AR477" i="6" s="1"/>
  <c r="AO495" i="6"/>
  <c r="AR495" i="6" s="1"/>
  <c r="AO177" i="6"/>
  <c r="AR177" i="6" s="1"/>
  <c r="AO385" i="6"/>
  <c r="AR385" i="6" s="1"/>
  <c r="AO731" i="6"/>
  <c r="AR731" i="6" s="1"/>
  <c r="AO707" i="6"/>
  <c r="AR707" i="6" s="1"/>
  <c r="AO754" i="6"/>
  <c r="AR754" i="6" s="1"/>
  <c r="AO411" i="6"/>
  <c r="AR411" i="6" s="1"/>
  <c r="AO165" i="6"/>
  <c r="AR165" i="6" s="1"/>
  <c r="AO457" i="6"/>
  <c r="AR457" i="6" s="1"/>
  <c r="AO334" i="6"/>
  <c r="AR334" i="6" s="1"/>
  <c r="AO409" i="6"/>
  <c r="AR409" i="6" s="1"/>
  <c r="AO541" i="6"/>
  <c r="AR541" i="6" s="1"/>
  <c r="AO450" i="6"/>
  <c r="AR450" i="6" s="1"/>
  <c r="AO799" i="6"/>
  <c r="AR799" i="6" s="1"/>
  <c r="AO16" i="6"/>
  <c r="AR16" i="6" s="1"/>
  <c r="AO846" i="6"/>
  <c r="AR846" i="6" s="1"/>
  <c r="AO712" i="6"/>
  <c r="AR712" i="6" s="1"/>
  <c r="AO4" i="6"/>
  <c r="AR4" i="6" s="1"/>
  <c r="AS4" i="6" s="1"/>
  <c r="AT4" i="6" s="1"/>
  <c r="AO843" i="6"/>
  <c r="AR843" i="6" s="1"/>
  <c r="AO720" i="6"/>
  <c r="AR720" i="6" s="1"/>
  <c r="BI7" i="6"/>
  <c r="AZ6" i="5"/>
  <c r="AZ4" i="4"/>
  <c r="AY3" i="4"/>
  <c r="AV2" i="4"/>
  <c r="AV3" i="4"/>
  <c r="AX3" i="4"/>
  <c r="AX2" i="4"/>
  <c r="AW5" i="4"/>
  <c r="AM4" i="4"/>
  <c r="AW4" i="4" s="1"/>
  <c r="AX5" i="4"/>
  <c r="AN4" i="4"/>
  <c r="AY5" i="4"/>
  <c r="AO4" i="4"/>
  <c r="AP4" i="4"/>
  <c r="BA5" i="4"/>
  <c r="AQ4" i="4"/>
  <c r="BB5" i="4"/>
  <c r="AR4" i="4"/>
  <c r="AU6" i="4"/>
  <c r="AV5" i="4"/>
  <c r="AL4" i="4"/>
  <c r="AQ767" i="1"/>
  <c r="AQ890" i="1"/>
  <c r="BA891" i="1"/>
  <c r="AQ849" i="1"/>
  <c r="BA850" i="1"/>
  <c r="AY926" i="1"/>
  <c r="AQ549" i="1"/>
  <c r="AQ659" i="1"/>
  <c r="BA660" i="1" s="1"/>
  <c r="AX599" i="1"/>
  <c r="AY489" i="1"/>
  <c r="AQ502" i="1"/>
  <c r="AW427" i="1"/>
  <c r="AQ926" i="1"/>
  <c r="BA927" i="1"/>
  <c r="AQ556" i="1"/>
  <c r="AQ154" i="1"/>
  <c r="AQ142" i="1"/>
  <c r="BA143" i="1"/>
  <c r="AQ811" i="1"/>
  <c r="BA812" i="1"/>
  <c r="AQ247" i="1"/>
  <c r="BA248" i="1"/>
  <c r="AQ498" i="1"/>
  <c r="BA499" i="1"/>
  <c r="AQ395" i="1"/>
  <c r="BA396" i="1"/>
  <c r="AV840" i="1"/>
  <c r="AQ775" i="1"/>
  <c r="BA776" i="1" s="1"/>
  <c r="AQ544" i="1"/>
  <c r="BA545" i="1"/>
  <c r="AY21" i="1"/>
  <c r="AQ935" i="1"/>
  <c r="BA936" i="1"/>
  <c r="AW2" i="1"/>
  <c r="AW3" i="1"/>
  <c r="AQ281" i="1"/>
  <c r="AV500" i="1"/>
  <c r="AW142" i="1"/>
  <c r="AQ18" i="1"/>
  <c r="BA19" i="1"/>
  <c r="AW897" i="1"/>
  <c r="AQ599" i="1"/>
  <c r="AQ984" i="1"/>
  <c r="BA985" i="1"/>
  <c r="AQ334" i="1"/>
  <c r="BA335" i="1"/>
  <c r="AW806" i="1"/>
  <c r="AZ455" i="1"/>
  <c r="AQ416" i="1"/>
  <c r="BA417" i="1"/>
  <c r="AV922" i="1"/>
  <c r="AX315" i="1"/>
  <c r="AY598" i="1"/>
  <c r="AZ43" i="1"/>
  <c r="AQ305" i="1"/>
  <c r="AQ403" i="1"/>
  <c r="AQ89" i="1"/>
  <c r="BA90" i="1"/>
  <c r="AQ311" i="1"/>
  <c r="BA312" i="1"/>
  <c r="AQ837" i="1"/>
  <c r="BA838" i="1"/>
  <c r="BB274" i="1"/>
  <c r="AW157" i="1"/>
  <c r="AQ732" i="1"/>
  <c r="AZ335" i="1"/>
  <c r="AQ922" i="1"/>
  <c r="BA923" i="1"/>
  <c r="BB923" i="1"/>
  <c r="AQ107" i="1"/>
  <c r="BA108" i="1"/>
  <c r="AQ850" i="1"/>
  <c r="BA851" i="1"/>
  <c r="AQ341" i="1"/>
  <c r="BA342" i="1"/>
  <c r="AY732" i="1"/>
  <c r="AQ22" i="1"/>
  <c r="AQ419" i="1"/>
  <c r="BA420" i="1"/>
  <c r="AQ500" i="1"/>
  <c r="BA501" i="1"/>
  <c r="AQ396" i="1"/>
  <c r="BA397" i="1"/>
  <c r="AV776" i="1"/>
  <c r="AX21" i="1"/>
  <c r="AQ157" i="1"/>
  <c r="BA158" i="1"/>
  <c r="AQ186" i="1"/>
  <c r="BA187" i="1"/>
  <c r="AQ253" i="1"/>
  <c r="BA254" i="1"/>
  <c r="AX2" i="1"/>
  <c r="AX3" i="1"/>
  <c r="AQ629" i="1"/>
  <c r="AX925" i="1"/>
  <c r="AY142" i="1"/>
  <c r="AQ137" i="1"/>
  <c r="BA138" i="1"/>
  <c r="BB19" i="1"/>
  <c r="AY897" i="1"/>
  <c r="AQ315" i="1"/>
  <c r="BA316" i="1"/>
  <c r="AQ902" i="1"/>
  <c r="BA903" i="1"/>
  <c r="AV985" i="1"/>
  <c r="AO805" i="1"/>
  <c r="AY806" i="1"/>
  <c r="AQ454" i="1"/>
  <c r="BA455" i="1"/>
  <c r="AV707" i="1"/>
  <c r="AQ296" i="1"/>
  <c r="BA297" i="1"/>
  <c r="AX145" i="1"/>
  <c r="AZ598" i="1"/>
  <c r="AQ702" i="1"/>
  <c r="BA703" i="1" s="1"/>
  <c r="AQ131" i="1"/>
  <c r="BA132" i="1"/>
  <c r="AQ635" i="1"/>
  <c r="BA636" i="1" s="1"/>
  <c r="AQ572" i="1"/>
  <c r="BA573" i="1"/>
  <c r="AQ388" i="1"/>
  <c r="BA389" i="1"/>
  <c r="BB585" i="1"/>
  <c r="AQ989" i="1"/>
  <c r="BA990" i="1"/>
  <c r="AY599" i="1"/>
  <c r="AV851" i="1"/>
  <c r="AQ508" i="1"/>
  <c r="BA509" i="1"/>
  <c r="AQ232" i="1"/>
  <c r="BA233" i="1"/>
  <c r="AQ70" i="1"/>
  <c r="BA71" i="1"/>
  <c r="AZ732" i="1"/>
  <c r="AQ841" i="1"/>
  <c r="AZ812" i="1"/>
  <c r="AQ834" i="1"/>
  <c r="BA835" i="1"/>
  <c r="AZ124" i="1"/>
  <c r="AQ655" i="1"/>
  <c r="AV396" i="1"/>
  <c r="AX912" i="1"/>
  <c r="AQ538" i="1"/>
  <c r="BA539" i="1"/>
  <c r="AX807" i="1"/>
  <c r="AQ20" i="1"/>
  <c r="BA21" i="1"/>
  <c r="AX972" i="1"/>
  <c r="AY2" i="1"/>
  <c r="AY3" i="1"/>
  <c r="AQ141" i="1"/>
  <c r="BA142" i="1"/>
  <c r="AY888" i="1"/>
  <c r="AV19" i="1"/>
  <c r="AZ897" i="1"/>
  <c r="AQ264" i="1"/>
  <c r="BA265" i="1"/>
  <c r="AP805" i="1"/>
  <c r="AZ806" i="1"/>
  <c r="BB455" i="1"/>
  <c r="AQ576" i="1"/>
  <c r="AX948" i="1"/>
  <c r="AZ315" i="1"/>
  <c r="AY935" i="1"/>
  <c r="AQ860" i="1"/>
  <c r="BA861" i="1"/>
  <c r="AQ853" i="1"/>
  <c r="BA854" i="1"/>
  <c r="AY882" i="1"/>
  <c r="AQ58" i="1"/>
  <c r="AX57" i="1"/>
  <c r="AQ829" i="1"/>
  <c r="BA830" i="1"/>
  <c r="AZ108" i="1"/>
  <c r="AV550" i="1"/>
  <c r="AQ598" i="1"/>
  <c r="BA599" i="1"/>
  <c r="AQ488" i="1"/>
  <c r="BA489" i="1"/>
  <c r="AQ217" i="1"/>
  <c r="BA218" i="1"/>
  <c r="AQ648" i="1"/>
  <c r="AQ731" i="1"/>
  <c r="BA732" i="1"/>
  <c r="AX86" i="1"/>
  <c r="AZ568" i="1"/>
  <c r="AQ195" i="1"/>
  <c r="AQ442" i="1"/>
  <c r="BA443" i="1"/>
  <c r="AQ526" i="1"/>
  <c r="AQ999" i="1"/>
  <c r="AQ345" i="1"/>
  <c r="BA346" i="1"/>
  <c r="AW912" i="1"/>
  <c r="AZ21" i="1"/>
  <c r="AQ226" i="1"/>
  <c r="BA227" i="1"/>
  <c r="AW972" i="1"/>
  <c r="AZ2" i="1"/>
  <c r="AZ3" i="1"/>
  <c r="AY925" i="1"/>
  <c r="AZ142" i="1"/>
  <c r="AX144" i="1"/>
  <c r="AQ746" i="1"/>
  <c r="BA747" i="1" s="1"/>
  <c r="AQ896" i="1"/>
  <c r="BA897" i="1"/>
  <c r="AQ972" i="1"/>
  <c r="BA973" i="1"/>
  <c r="AQ211" i="1"/>
  <c r="BA212" i="1"/>
  <c r="AV903" i="1"/>
  <c r="BB690" i="1"/>
  <c r="AQ805" i="1"/>
  <c r="BA806" i="1"/>
  <c r="AV455" i="1"/>
  <c r="BB315" i="1"/>
  <c r="AQ450" i="1"/>
  <c r="AQ516" i="1"/>
  <c r="BA517" i="1"/>
  <c r="AQ812" i="1"/>
  <c r="BA813" i="1"/>
  <c r="AQ24" i="1"/>
  <c r="AQ371" i="1"/>
  <c r="BA372" i="1"/>
  <c r="AW842" i="1"/>
  <c r="BB108" i="1"/>
  <c r="AZ599" i="1"/>
  <c r="AQ426" i="1"/>
  <c r="BB732" i="1"/>
  <c r="AQ586" i="1"/>
  <c r="BA587" i="1" s="1"/>
  <c r="AQ455" i="1"/>
  <c r="BA456" i="1"/>
  <c r="AQ207" i="1"/>
  <c r="BA208" i="1"/>
  <c r="AQ123" i="1"/>
  <c r="BA124" i="1"/>
  <c r="AV656" i="1"/>
  <c r="BB346" i="1"/>
  <c r="AY912" i="1"/>
  <c r="AQ727" i="1"/>
  <c r="BB21" i="1"/>
  <c r="AQ2" i="1"/>
  <c r="BA2" i="1"/>
  <c r="BA3" i="1"/>
  <c r="AV630" i="1"/>
  <c r="BB142" i="1"/>
  <c r="AW750" i="1"/>
  <c r="AQ887" i="1"/>
  <c r="AY385" i="1"/>
  <c r="AZ89" i="1"/>
  <c r="AR805" i="1"/>
  <c r="BB806" i="1" s="1"/>
  <c r="AQ30" i="1"/>
  <c r="AQ314" i="1"/>
  <c r="BA315" i="1"/>
  <c r="AQ671" i="1"/>
  <c r="BA672" i="1" s="1"/>
  <c r="AQ616" i="1"/>
  <c r="AQ839" i="1"/>
  <c r="BA840" i="1"/>
  <c r="AQ499" i="1"/>
  <c r="BA500" i="1"/>
  <c r="BB698" i="1"/>
  <c r="AW544" i="1"/>
  <c r="AV361" i="1"/>
  <c r="AY835" i="1"/>
  <c r="AX22" i="1"/>
  <c r="AQ941" i="1"/>
  <c r="BB161" i="1"/>
  <c r="AQ752" i="1"/>
  <c r="BA753" i="1" s="1"/>
  <c r="AQ111" i="1"/>
  <c r="BA112" i="1"/>
  <c r="AQ823" i="1"/>
  <c r="BA824" i="1"/>
  <c r="AV732" i="1"/>
  <c r="AZ849" i="1"/>
  <c r="AQ898" i="1"/>
  <c r="AQ567" i="1"/>
  <c r="BA568" i="1" s="1"/>
  <c r="AX243" i="1"/>
  <c r="AQ714" i="1"/>
  <c r="BA715" i="1" s="1"/>
  <c r="AY20" i="1"/>
  <c r="AQ961" i="1"/>
  <c r="BA962" i="1"/>
  <c r="AZ938" i="1"/>
  <c r="BB124" i="1"/>
  <c r="AW994" i="1"/>
  <c r="AQ181" i="1"/>
  <c r="BA182" i="1"/>
  <c r="AV346" i="1"/>
  <c r="BB912" i="1"/>
  <c r="AV21" i="1"/>
  <c r="AQ906" i="1"/>
  <c r="AQ788" i="1"/>
  <c r="AV227" i="1"/>
  <c r="AY972" i="1"/>
  <c r="BB2" i="1"/>
  <c r="BB3" i="1"/>
  <c r="AV142" i="1"/>
  <c r="AQ76" i="1"/>
  <c r="AV897" i="1"/>
  <c r="AY837" i="1"/>
  <c r="AQ689" i="1"/>
  <c r="BA690" i="1"/>
  <c r="AQ88" i="1"/>
  <c r="BA89" i="1"/>
  <c r="AL805" i="1"/>
  <c r="AV806" i="1"/>
  <c r="AQ947" i="1"/>
  <c r="AV315" i="1"/>
  <c r="AQ876" i="1"/>
  <c r="BA877" i="1"/>
  <c r="AQ637" i="1"/>
  <c r="BA638" i="1"/>
  <c r="AV175" i="1"/>
  <c r="AQ160" i="1"/>
  <c r="BA161" i="1"/>
  <c r="BB148" i="1"/>
  <c r="AQ848" i="1"/>
  <c r="BA849" i="1"/>
  <c r="AQ536" i="1"/>
  <c r="BA537" i="1"/>
  <c r="AV208" i="1"/>
  <c r="AX496" i="1"/>
  <c r="AX994" i="1"/>
  <c r="AQ35" i="1"/>
  <c r="AQ806" i="1"/>
  <c r="BA807" i="1"/>
  <c r="AQ807" i="1"/>
  <c r="AX696" i="1"/>
  <c r="AV3" i="1"/>
  <c r="AQ924" i="1"/>
  <c r="BA925" i="1"/>
  <c r="AQ143" i="1"/>
  <c r="BA144" i="1"/>
  <c r="BB77" i="1"/>
  <c r="BB385" i="1"/>
  <c r="AQ117" i="1"/>
  <c r="BA118" i="1"/>
  <c r="AQ83" i="1"/>
  <c r="BA84" i="1"/>
  <c r="AV690" i="1"/>
  <c r="AW748" i="1"/>
  <c r="AX23" i="1"/>
  <c r="AQ389" i="1"/>
  <c r="BA390" i="1"/>
  <c r="AQ385" i="1"/>
  <c r="BA386" i="1"/>
  <c r="AQ729" i="1"/>
  <c r="AQ470" i="1"/>
  <c r="BA471" i="1"/>
  <c r="BB503" i="1"/>
  <c r="AQ716" i="1"/>
  <c r="AQ664" i="1"/>
  <c r="AQ921" i="1"/>
  <c r="BA922" i="1"/>
  <c r="AQ407" i="1"/>
  <c r="BA408" i="1"/>
  <c r="AQ900" i="1"/>
  <c r="BA901" i="1"/>
  <c r="AY120" i="1"/>
  <c r="AQ798" i="1"/>
  <c r="BA799" i="1" s="1"/>
  <c r="AQ331" i="1"/>
  <c r="AQ484" i="1"/>
  <c r="BA485" i="1"/>
  <c r="AQ147" i="1"/>
  <c r="BA148" i="1"/>
  <c r="AX582" i="1"/>
  <c r="AV824" i="1"/>
  <c r="AQ85" i="1"/>
  <c r="AW841" i="1"/>
  <c r="AQ795" i="1"/>
  <c r="AW308" i="1"/>
  <c r="AZ496" i="1"/>
  <c r="AQ19" i="1"/>
  <c r="BA20" i="1"/>
  <c r="AQ381" i="1"/>
  <c r="BA382" i="1"/>
  <c r="AQ937" i="1"/>
  <c r="BA938" i="1"/>
  <c r="AQ911" i="1"/>
  <c r="BA912" i="1"/>
  <c r="BB319" i="1"/>
  <c r="AQ227" i="1"/>
  <c r="AQ831" i="1"/>
  <c r="AQ971" i="1"/>
  <c r="BA972" i="1"/>
  <c r="AQ349" i="1"/>
  <c r="BA350" i="1"/>
  <c r="AQ995" i="1"/>
  <c r="AQ384" i="1"/>
  <c r="BA385" i="1"/>
  <c r="AQ836" i="1"/>
  <c r="BA837" i="1"/>
  <c r="AV118" i="1"/>
  <c r="AQ410" i="1"/>
  <c r="AQ256" i="1"/>
  <c r="BA257" i="1"/>
  <c r="AX748" i="1"/>
  <c r="AQ790" i="1"/>
  <c r="AQ819" i="1"/>
  <c r="BA820" i="1"/>
  <c r="AQ507" i="1"/>
  <c r="BA508" i="1"/>
  <c r="AQ468" i="1"/>
  <c r="BA469" i="1"/>
  <c r="AZ923" i="1"/>
  <c r="AZ22" i="1"/>
  <c r="AQ5" i="1"/>
  <c r="AZ120" i="1"/>
  <c r="BB799" i="1"/>
  <c r="AQ951" i="1"/>
  <c r="BA952" i="1"/>
  <c r="BB485" i="1"/>
  <c r="AW300" i="1"/>
  <c r="AQ73" i="1"/>
  <c r="AV148" i="1"/>
  <c r="AW582" i="1"/>
  <c r="AQ653" i="1"/>
  <c r="AY477" i="1"/>
  <c r="AQ855" i="1"/>
  <c r="AX174" i="1"/>
  <c r="AQ287" i="1"/>
  <c r="AX841" i="1"/>
  <c r="AQ242" i="1"/>
  <c r="AQ269" i="1"/>
  <c r="BA270" i="1"/>
  <c r="AY496" i="1"/>
  <c r="AQ464" i="1"/>
  <c r="AV912" i="1"/>
  <c r="AW232" i="1"/>
  <c r="AQ318" i="1"/>
  <c r="BA319" i="1"/>
  <c r="AQ903" i="1"/>
  <c r="AW149" i="1"/>
  <c r="AQ749" i="1"/>
  <c r="AQ952" i="1"/>
  <c r="BA953" i="1"/>
  <c r="AV385" i="1"/>
  <c r="AX362" i="1"/>
  <c r="AQ680" i="1"/>
  <c r="AQ212" i="1"/>
  <c r="AQ343" i="1"/>
  <c r="BA344" i="1"/>
  <c r="AV411" i="1"/>
  <c r="AZ921" i="1"/>
  <c r="AW911" i="1"/>
  <c r="AY748" i="1"/>
  <c r="AQ44" i="1"/>
  <c r="BA45" i="1"/>
  <c r="AQ42" i="1"/>
  <c r="BA43" i="1"/>
  <c r="AQ532" i="1"/>
  <c r="BA533" i="1"/>
  <c r="AW810" i="1"/>
  <c r="AQ270" i="1"/>
  <c r="BB660" i="1"/>
  <c r="AQ21" i="1"/>
  <c r="BA22" i="1"/>
  <c r="AQ119" i="1"/>
  <c r="BA120" i="1"/>
  <c r="AX300" i="1"/>
  <c r="BB74" i="1"/>
  <c r="AQ581" i="1"/>
  <c r="AQ445" i="1"/>
  <c r="AQ437" i="1"/>
  <c r="BA438" i="1"/>
  <c r="BB174" i="1"/>
  <c r="AY841" i="1"/>
  <c r="AW49" i="1"/>
  <c r="AQ495" i="1"/>
  <c r="BA496" i="1"/>
  <c r="AW147" i="1"/>
  <c r="AQ993" i="1"/>
  <c r="BA994" i="1"/>
  <c r="AX264" i="1"/>
  <c r="AX232" i="1"/>
  <c r="AV319" i="1"/>
  <c r="AQ695" i="1"/>
  <c r="AQ45" i="1"/>
  <c r="AV350" i="1"/>
  <c r="AZ424" i="1"/>
  <c r="AW362" i="1"/>
  <c r="BB759" i="1"/>
  <c r="AW798" i="1"/>
  <c r="AX911" i="1"/>
  <c r="AZ748" i="1"/>
  <c r="AX550" i="1"/>
  <c r="AQ897" i="1"/>
  <c r="BA898" i="1"/>
  <c r="AQ108" i="1"/>
  <c r="BA109" i="1"/>
  <c r="AQ363" i="1"/>
  <c r="AQ109" i="1"/>
  <c r="BA110" i="1"/>
  <c r="AQ777" i="1"/>
  <c r="BA778" i="1" s="1"/>
  <c r="BB373" i="1"/>
  <c r="AN805" i="1"/>
  <c r="AX806" i="1"/>
  <c r="BB295" i="1"/>
  <c r="AQ592" i="1"/>
  <c r="AQ184" i="1"/>
  <c r="AV74" i="1"/>
  <c r="AQ32" i="1"/>
  <c r="BB438" i="1"/>
  <c r="AQ840" i="1"/>
  <c r="BA841" i="1"/>
  <c r="AQ367" i="1"/>
  <c r="BA368" i="1"/>
  <c r="AQ307" i="1"/>
  <c r="BA308" i="1"/>
  <c r="AY191" i="1"/>
  <c r="AQ912" i="1"/>
  <c r="BA913" i="1"/>
  <c r="AX840" i="1"/>
  <c r="AQ79" i="1"/>
  <c r="AW264" i="1"/>
  <c r="AQ231" i="1"/>
  <c r="BA232" i="1"/>
  <c r="AQ192" i="1"/>
  <c r="BA193" i="1"/>
  <c r="AQ673" i="1"/>
  <c r="BA674" i="1"/>
  <c r="AQ49" i="1"/>
  <c r="BA50" i="1"/>
  <c r="AW500" i="1"/>
  <c r="AZ149" i="1"/>
  <c r="AQ423" i="1"/>
  <c r="BA424" i="1"/>
  <c r="AV953" i="1"/>
  <c r="AQ919" i="1"/>
  <c r="BA920" i="1"/>
  <c r="AQ266" i="1"/>
  <c r="AQ651" i="1"/>
  <c r="AV681" i="1"/>
  <c r="AQ758" i="1"/>
  <c r="AZ38" i="1"/>
  <c r="AX798" i="1"/>
  <c r="AQ920" i="1"/>
  <c r="BA921" i="1"/>
  <c r="AX922" i="1"/>
  <c r="AY911" i="1"/>
  <c r="AQ747" i="1"/>
  <c r="BA748" i="1"/>
  <c r="AY934" i="1"/>
  <c r="AQ584" i="1"/>
  <c r="BA585" i="1" s="1"/>
  <c r="AQ294" i="1"/>
  <c r="BA295" i="1"/>
  <c r="AQ685" i="1"/>
  <c r="BA686" i="1" s="1"/>
  <c r="AQ10" i="1"/>
  <c r="AQ476" i="1"/>
  <c r="BA477" i="1"/>
  <c r="AQ621" i="1"/>
  <c r="BA622" i="1" s="1"/>
  <c r="AQ824" i="1"/>
  <c r="AQ173" i="1"/>
  <c r="BA174" i="1"/>
  <c r="AZ841" i="1"/>
  <c r="AY147" i="1"/>
  <c r="AW840" i="1"/>
  <c r="AW776" i="1"/>
  <c r="AZ232" i="1"/>
  <c r="AY852" i="1"/>
  <c r="AQ868" i="1"/>
  <c r="BA869" i="1"/>
  <c r="AZ17" i="1"/>
  <c r="AQ223" i="1"/>
  <c r="BA224" i="1"/>
  <c r="AX500" i="1"/>
  <c r="AY149" i="1"/>
  <c r="AQ112" i="1"/>
  <c r="BA113" i="1"/>
  <c r="BB130" i="1"/>
  <c r="AQ101" i="1"/>
  <c r="BA102" i="1"/>
  <c r="AX985" i="1"/>
  <c r="AQ711" i="1"/>
  <c r="AV759" i="1"/>
  <c r="AQ37" i="1"/>
  <c r="AY798" i="1"/>
  <c r="AQ353" i="1"/>
  <c r="AV921" i="1"/>
  <c r="AW922" i="1"/>
  <c r="AQ910" i="1"/>
  <c r="BA911" i="1"/>
  <c r="BB748" i="1"/>
  <c r="AQ372" i="1"/>
  <c r="AQ877" i="1"/>
  <c r="BA878" i="1"/>
  <c r="AQ335" i="1"/>
  <c r="BA336" i="1"/>
  <c r="AQ168" i="1"/>
  <c r="BA169" i="1"/>
  <c r="AQ938" i="1"/>
  <c r="BA939" i="1"/>
  <c r="AQ792" i="1"/>
  <c r="AX923" i="1"/>
  <c r="AQ81" i="1"/>
  <c r="BA82" i="1"/>
  <c r="AQ299" i="1"/>
  <c r="BA300" i="1"/>
  <c r="AV174" i="1"/>
  <c r="AX143" i="1"/>
  <c r="AQ48" i="1"/>
  <c r="BA49" i="1"/>
  <c r="AQ190" i="1"/>
  <c r="AZ147" i="1"/>
  <c r="AQ339" i="1"/>
  <c r="BA340" i="1"/>
  <c r="AX396" i="1"/>
  <c r="AY840" i="1"/>
  <c r="AQ175" i="1"/>
  <c r="BA176" i="1"/>
  <c r="AX776" i="1"/>
  <c r="BB232" i="1"/>
  <c r="AQ764" i="1"/>
  <c r="AV674" i="1"/>
  <c r="AQ16" i="1"/>
  <c r="BA17" i="1"/>
  <c r="BB224" i="1"/>
  <c r="AY500" i="1"/>
  <c r="AQ148" i="1"/>
  <c r="BA149" i="1"/>
  <c r="AQ129" i="1"/>
  <c r="BA130" i="1"/>
  <c r="AX19" i="1"/>
  <c r="AY110" i="1"/>
  <c r="AV424" i="1"/>
  <c r="AQ361" i="1"/>
  <c r="BA362" i="1"/>
  <c r="AW985" i="1"/>
  <c r="AQ865" i="1"/>
  <c r="AV38" i="1"/>
  <c r="AZ798" i="1"/>
  <c r="AY922" i="1"/>
  <c r="AZ911" i="1"/>
  <c r="AV748" i="1"/>
  <c r="AQ666" i="1"/>
  <c r="BA667" i="1"/>
  <c r="AQ985" i="1"/>
  <c r="BA986" i="1"/>
  <c r="AQ174" i="1"/>
  <c r="BA175" i="1"/>
  <c r="AQ149" i="1"/>
  <c r="AQ146" i="1"/>
  <c r="BA147" i="1"/>
  <c r="AW396" i="1"/>
  <c r="AQ263" i="1"/>
  <c r="BA264" i="1"/>
  <c r="AQ748" i="1"/>
  <c r="BA749" i="1"/>
  <c r="AQ851" i="1"/>
  <c r="AZ364" i="1"/>
  <c r="BB149" i="1"/>
  <c r="AQ274" i="1"/>
  <c r="AQ690" i="1"/>
  <c r="BA691" i="1" s="1"/>
  <c r="AQ319" i="1"/>
  <c r="AY335" i="1"/>
  <c r="AQ125" i="1"/>
  <c r="AQ706" i="1"/>
  <c r="AQ797" i="1"/>
  <c r="BA798" i="1" s="1"/>
  <c r="AQ933" i="1"/>
  <c r="BA934" i="1"/>
  <c r="AQ224" i="1"/>
  <c r="BA225" i="1"/>
  <c r="AW535" i="1"/>
  <c r="AQ481" i="1"/>
  <c r="AQ585" i="1"/>
  <c r="BA586" i="1" s="1"/>
  <c r="AZ659" i="1"/>
  <c r="AQ613" i="1"/>
  <c r="BA614" i="1"/>
  <c r="AV522" i="1"/>
  <c r="AQ290" i="1"/>
  <c r="BA291" i="1"/>
  <c r="AQ298" i="1"/>
  <c r="BA299" i="1"/>
  <c r="AQ13" i="1"/>
  <c r="BA14" i="1"/>
  <c r="AQ541" i="1"/>
  <c r="BA542" i="1"/>
  <c r="AQ295" i="1"/>
  <c r="BA296" i="1"/>
  <c r="AY163" i="1"/>
  <c r="AQ161" i="1"/>
  <c r="BA162" i="1"/>
  <c r="AZ861" i="1"/>
  <c r="AQ781" i="1"/>
  <c r="BA781" i="1" s="1"/>
  <c r="AQ677" i="1"/>
  <c r="AQ914" i="1"/>
  <c r="AV574" i="1"/>
  <c r="AQ780" i="1"/>
  <c r="AQ895" i="1"/>
  <c r="BA896" i="1"/>
  <c r="AQ694" i="1"/>
  <c r="BA695" i="1" s="1"/>
  <c r="AW395" i="1"/>
  <c r="AQ619" i="1"/>
  <c r="BA620" i="1" s="1"/>
  <c r="AZ850" i="1"/>
  <c r="AQ668" i="1"/>
  <c r="BA669" i="1" s="1"/>
  <c r="AY416" i="1"/>
  <c r="AW662" i="1"/>
  <c r="AZ125" i="1"/>
  <c r="AQ674" i="1"/>
  <c r="AQ799" i="1"/>
  <c r="AV476" i="1"/>
  <c r="AQ838" i="1"/>
  <c r="BA839" i="1"/>
  <c r="AZ372" i="1"/>
  <c r="AQ660" i="1"/>
  <c r="BA661" i="1" s="1"/>
  <c r="AQ233" i="1"/>
  <c r="BA234" i="1"/>
  <c r="AX253" i="1"/>
  <c r="AY497" i="1"/>
  <c r="AZ735" i="1"/>
  <c r="AQ244" i="1"/>
  <c r="AQ614" i="1"/>
  <c r="AQ964" i="1"/>
  <c r="BA965" i="1"/>
  <c r="BB389" i="1"/>
  <c r="AV190" i="1"/>
  <c r="AQ485" i="1"/>
  <c r="BA486" i="1"/>
  <c r="AY111" i="1"/>
  <c r="AQ548" i="1"/>
  <c r="BA549" i="1"/>
  <c r="AV146" i="1"/>
  <c r="AQ998" i="1"/>
  <c r="BA999" i="1"/>
  <c r="AQ939" i="1"/>
  <c r="AV177" i="1"/>
  <c r="AQ863" i="1"/>
  <c r="BA864" i="1"/>
  <c r="AW598" i="1"/>
  <c r="AQ510" i="1"/>
  <c r="BA511" i="1"/>
  <c r="AQ923" i="1"/>
  <c r="BA924" i="1"/>
  <c r="AQ53" i="1"/>
  <c r="BA54" i="1"/>
  <c r="AW958" i="1"/>
  <c r="AQ472" i="1"/>
  <c r="BA473" i="1"/>
  <c r="AV586" i="1"/>
  <c r="AX887" i="1"/>
  <c r="AZ935" i="1"/>
  <c r="AQ658" i="1"/>
  <c r="BA659" i="1"/>
  <c r="AX811" i="1"/>
  <c r="AY863" i="1"/>
  <c r="BB755" i="1"/>
  <c r="AV562" i="1"/>
  <c r="AZ961" i="1"/>
  <c r="AW744" i="1"/>
  <c r="AY210" i="1"/>
  <c r="AY823" i="1"/>
  <c r="BB299" i="1"/>
  <c r="AY502" i="1"/>
  <c r="BB530" i="1"/>
  <c r="AQ846" i="1"/>
  <c r="BA847" i="1"/>
  <c r="AQ17" i="1"/>
  <c r="BA18" i="1"/>
  <c r="AW328" i="1"/>
  <c r="AY423" i="1"/>
  <c r="BB555" i="1"/>
  <c r="AZ608" i="1"/>
  <c r="AQ697" i="1"/>
  <c r="AY634" i="1"/>
  <c r="AV296" i="1"/>
  <c r="AX505" i="1"/>
  <c r="AV162" i="1"/>
  <c r="AX256" i="1"/>
  <c r="AX532" i="1"/>
  <c r="AY104" i="1"/>
  <c r="AQ169" i="1"/>
  <c r="AZ967" i="1"/>
  <c r="AY731" i="1"/>
  <c r="AZ854" i="1"/>
  <c r="AW543" i="1"/>
  <c r="AW858" i="1"/>
  <c r="AX510" i="1"/>
  <c r="AQ594" i="1"/>
  <c r="BA595" i="1"/>
  <c r="BB781" i="1"/>
  <c r="AX993" i="1"/>
  <c r="AQ735" i="1"/>
  <c r="AV896" i="1"/>
  <c r="AW885" i="1"/>
  <c r="AY395" i="1"/>
  <c r="BB312" i="1"/>
  <c r="AW754" i="1"/>
  <c r="AQ412" i="1"/>
  <c r="BA413" i="1"/>
  <c r="AV620" i="1"/>
  <c r="AX252" i="1"/>
  <c r="AY848" i="1"/>
  <c r="AX739" i="1"/>
  <c r="AY573" i="1"/>
  <c r="AY583" i="1"/>
  <c r="BB662" i="1"/>
  <c r="AV125" i="1"/>
  <c r="AQ435" i="1"/>
  <c r="BA436" i="1"/>
  <c r="AQ438" i="1"/>
  <c r="BA439" i="1"/>
  <c r="AY544" i="1"/>
  <c r="AZ651" i="1"/>
  <c r="AY810" i="1"/>
  <c r="AQ861" i="1"/>
  <c r="BA862" i="1"/>
  <c r="AV235" i="1"/>
  <c r="AZ836" i="1"/>
  <c r="AQ273" i="1"/>
  <c r="BA274" i="1"/>
  <c r="AW304" i="1"/>
  <c r="AY79" i="1"/>
  <c r="AQ43" i="1"/>
  <c r="BA44" i="1"/>
  <c r="AV169" i="1"/>
  <c r="AQ945" i="1"/>
  <c r="AW757" i="1"/>
  <c r="AZ363" i="1"/>
  <c r="BB576" i="1"/>
  <c r="AX819" i="1"/>
  <c r="AY960" i="1"/>
  <c r="AV839" i="1"/>
  <c r="AZ281" i="1"/>
  <c r="BB372" i="1"/>
  <c r="AY123" i="1"/>
  <c r="AV661" i="1"/>
  <c r="AX709" i="1"/>
  <c r="AZ926" i="1"/>
  <c r="BB569" i="1"/>
  <c r="AX369" i="1"/>
  <c r="AY69" i="1"/>
  <c r="AZ234" i="1"/>
  <c r="AX157" i="1"/>
  <c r="AZ253" i="1"/>
  <c r="BB778" i="1"/>
  <c r="AQ734" i="1"/>
  <c r="BA735" i="1" s="1"/>
  <c r="AW380" i="1"/>
  <c r="AY57" i="1"/>
  <c r="AQ356" i="1"/>
  <c r="BA357" i="1"/>
  <c r="AV389" i="1"/>
  <c r="AX168" i="1"/>
  <c r="AW160" i="1"/>
  <c r="AY995" i="1"/>
  <c r="AQ612" i="1"/>
  <c r="BA613" i="1" s="1"/>
  <c r="AV486" i="1"/>
  <c r="AY98" i="1"/>
  <c r="AX975" i="1"/>
  <c r="BB111" i="1"/>
  <c r="AV549" i="1"/>
  <c r="AZ827" i="1"/>
  <c r="AX716" i="1"/>
  <c r="AQ601" i="1"/>
  <c r="AQ878" i="1"/>
  <c r="BA879" i="1"/>
  <c r="AY887" i="1"/>
  <c r="AQ934" i="1"/>
  <c r="BA935" i="1"/>
  <c r="AV659" i="1"/>
  <c r="AW183" i="1"/>
  <c r="AZ546" i="1"/>
  <c r="AZ811" i="1"/>
  <c r="AQ374" i="1"/>
  <c r="AV533" i="1"/>
  <c r="AZ863" i="1"/>
  <c r="AQ754" i="1"/>
  <c r="BA754" i="1" s="1"/>
  <c r="AY184" i="1"/>
  <c r="AQ609" i="1"/>
  <c r="AQ822" i="1"/>
  <c r="BA823" i="1"/>
  <c r="AV299" i="1"/>
  <c r="AQ529" i="1"/>
  <c r="BA530" i="1"/>
  <c r="BB278" i="1"/>
  <c r="AW172" i="1"/>
  <c r="AZ76" i="1"/>
  <c r="AZ847" i="1"/>
  <c r="AV18" i="1"/>
  <c r="AX328" i="1"/>
  <c r="AQ554" i="1"/>
  <c r="BA555" i="1"/>
  <c r="AQ607" i="1"/>
  <c r="AQ162" i="1"/>
  <c r="AQ872" i="1"/>
  <c r="AX792" i="1"/>
  <c r="AY256" i="1"/>
  <c r="AQ531" i="1"/>
  <c r="BA532" i="1"/>
  <c r="AZ104" i="1"/>
  <c r="AW738" i="1"/>
  <c r="AQ966" i="1"/>
  <c r="BA967" i="1"/>
  <c r="AZ731" i="1"/>
  <c r="AW971" i="1"/>
  <c r="BB508" i="1"/>
  <c r="AW398" i="1"/>
  <c r="AQ509" i="1"/>
  <c r="BA510" i="1"/>
  <c r="AZ595" i="1"/>
  <c r="AZ993" i="1"/>
  <c r="BB736" i="1"/>
  <c r="AW886" i="1"/>
  <c r="AQ236" i="1"/>
  <c r="AQ489" i="1"/>
  <c r="AX41" i="1"/>
  <c r="AV312" i="1"/>
  <c r="AY754" i="1"/>
  <c r="BB413" i="1"/>
  <c r="AW255" i="1"/>
  <c r="AQ847" i="1"/>
  <c r="BA848" i="1"/>
  <c r="AV850" i="1"/>
  <c r="AY739" i="1"/>
  <c r="AZ573" i="1"/>
  <c r="AV416" i="1"/>
  <c r="AW137" i="1"/>
  <c r="AQ661" i="1"/>
  <c r="BA662" i="1" s="1"/>
  <c r="AW909" i="1"/>
  <c r="AV439" i="1"/>
  <c r="AQ67" i="1"/>
  <c r="BA68" i="1"/>
  <c r="AX544" i="1"/>
  <c r="AQ650" i="1"/>
  <c r="BA651" i="1"/>
  <c r="AZ810" i="1"/>
  <c r="BB862" i="1"/>
  <c r="AV274" i="1"/>
  <c r="AQ78" i="1"/>
  <c r="BA79" i="1"/>
  <c r="BB44" i="1"/>
  <c r="AZ61" i="1"/>
  <c r="AQ744" i="1"/>
  <c r="AX30" i="1"/>
  <c r="AW327" i="1"/>
  <c r="AY757" i="1"/>
  <c r="AQ362" i="1"/>
  <c r="BA363" i="1"/>
  <c r="AV576" i="1"/>
  <c r="AW819" i="1"/>
  <c r="AZ960" i="1"/>
  <c r="AQ827" i="1"/>
  <c r="AQ280" i="1"/>
  <c r="BA281" i="1"/>
  <c r="AV372" i="1"/>
  <c r="AZ123" i="1"/>
  <c r="AQ918" i="1"/>
  <c r="BA919" i="1"/>
  <c r="AW290" i="1"/>
  <c r="AY709" i="1"/>
  <c r="AQ925" i="1"/>
  <c r="BA926" i="1"/>
  <c r="AV569" i="1"/>
  <c r="AW369" i="1"/>
  <c r="AZ69" i="1"/>
  <c r="BB234" i="1"/>
  <c r="AY157" i="1"/>
  <c r="AQ252" i="1"/>
  <c r="BA253" i="1"/>
  <c r="BB735" i="1"/>
  <c r="AW403" i="1"/>
  <c r="AY141" i="1"/>
  <c r="AQ441" i="1"/>
  <c r="BA442" i="1"/>
  <c r="AY380" i="1"/>
  <c r="AZ57" i="1"/>
  <c r="AW470" i="1"/>
  <c r="AY168" i="1"/>
  <c r="AQ975" i="1"/>
  <c r="AZ995" i="1"/>
  <c r="BB613" i="1"/>
  <c r="AW298" i="1"/>
  <c r="AZ358" i="1"/>
  <c r="AQ110" i="1"/>
  <c r="BA111" i="1"/>
  <c r="AW951" i="1"/>
  <c r="AV999" i="1"/>
  <c r="AW716" i="1"/>
  <c r="BB602" i="1"/>
  <c r="AW472" i="1"/>
  <c r="AV924" i="1"/>
  <c r="AQ534" i="1"/>
  <c r="AW345" i="1"/>
  <c r="AZ958" i="1"/>
  <c r="AQ448" i="1"/>
  <c r="BA449" i="1"/>
  <c r="AZ887" i="1"/>
  <c r="AQ545" i="1"/>
  <c r="BA546" i="1"/>
  <c r="AY811" i="1"/>
  <c r="AX714" i="1"/>
  <c r="AQ862" i="1"/>
  <c r="BA863" i="1"/>
  <c r="AV755" i="1"/>
  <c r="AZ184" i="1"/>
  <c r="AQ960" i="1"/>
  <c r="BA961" i="1"/>
  <c r="AX42" i="1"/>
  <c r="AQ501" i="1"/>
  <c r="BA502" i="1"/>
  <c r="AV530" i="1"/>
  <c r="AQ277" i="1"/>
  <c r="BA278" i="1"/>
  <c r="AQ200" i="1"/>
  <c r="BA201" i="1"/>
  <c r="AY172" i="1"/>
  <c r="AY76" i="1"/>
  <c r="AW673" i="1"/>
  <c r="AQ422" i="1"/>
  <c r="BA423" i="1"/>
  <c r="AV555" i="1"/>
  <c r="BB608" i="1"/>
  <c r="AX73" i="1"/>
  <c r="AQ504" i="1"/>
  <c r="BA505" i="1"/>
  <c r="AW792" i="1"/>
  <c r="AZ256" i="1"/>
  <c r="BB532" i="1"/>
  <c r="AW621" i="1"/>
  <c r="BB104" i="1"/>
  <c r="BB967" i="1"/>
  <c r="AW906" i="1"/>
  <c r="BB731" i="1"/>
  <c r="AV854" i="1"/>
  <c r="AX971" i="1"/>
  <c r="AW805" i="1"/>
  <c r="AY858" i="1"/>
  <c r="AV508" i="1"/>
  <c r="AX398" i="1"/>
  <c r="AY510" i="1"/>
  <c r="BB595" i="1"/>
  <c r="AQ992" i="1"/>
  <c r="BA993" i="1"/>
  <c r="AV736" i="1"/>
  <c r="AX886" i="1"/>
  <c r="AW571" i="1"/>
  <c r="AQ394" i="1"/>
  <c r="BA395" i="1"/>
  <c r="AQ881" i="1"/>
  <c r="AX754" i="1"/>
  <c r="AV413" i="1"/>
  <c r="AX255" i="1"/>
  <c r="AW633" i="1"/>
  <c r="AQ300" i="1"/>
  <c r="AQ420" i="1"/>
  <c r="AZ739" i="1"/>
  <c r="BB573" i="1"/>
  <c r="AW410" i="1"/>
  <c r="AY137" i="1"/>
  <c r="AV662" i="1"/>
  <c r="AX909" i="1"/>
  <c r="BB651" i="1"/>
  <c r="AQ809" i="1"/>
  <c r="BA810" i="1"/>
  <c r="AV862" i="1"/>
  <c r="AQ835" i="1"/>
  <c r="BA836" i="1"/>
  <c r="AZ79" i="1"/>
  <c r="AV44" i="1"/>
  <c r="AY61" i="1"/>
  <c r="AX914" i="1"/>
  <c r="AY30" i="1"/>
  <c r="AQ461" i="1"/>
  <c r="AX327" i="1"/>
  <c r="BB757" i="1"/>
  <c r="BB363" i="1"/>
  <c r="AW474" i="1"/>
  <c r="AY819" i="1"/>
  <c r="AQ959" i="1"/>
  <c r="BA960" i="1"/>
  <c r="AV828" i="1"/>
  <c r="BB281" i="1"/>
  <c r="AQ122" i="1"/>
  <c r="BA123" i="1"/>
  <c r="AV919" i="1"/>
  <c r="AX290" i="1"/>
  <c r="AZ709" i="1"/>
  <c r="BB69" i="1"/>
  <c r="AV234" i="1"/>
  <c r="AZ157" i="1"/>
  <c r="BB253" i="1"/>
  <c r="AW784" i="1"/>
  <c r="AV735" i="1"/>
  <c r="AX403" i="1"/>
  <c r="AZ141" i="1"/>
  <c r="BB442" i="1"/>
  <c r="AW790" i="1"/>
  <c r="AX380" i="1"/>
  <c r="AQ56" i="1"/>
  <c r="BA57" i="1"/>
  <c r="AX470" i="1"/>
  <c r="AZ168" i="1"/>
  <c r="AW982" i="1"/>
  <c r="AZ160" i="1"/>
  <c r="AQ994" i="1"/>
  <c r="BA995" i="1"/>
  <c r="AV613" i="1"/>
  <c r="AX298" i="1"/>
  <c r="AZ98" i="1"/>
  <c r="AW706" i="1"/>
  <c r="AY975" i="1"/>
  <c r="AQ357" i="1"/>
  <c r="AV111" i="1"/>
  <c r="AX951" i="1"/>
  <c r="AQ239" i="1"/>
  <c r="AQ826" i="1"/>
  <c r="BA827" i="1"/>
  <c r="AW646" i="1"/>
  <c r="AZ716" i="1"/>
  <c r="AV602" i="1"/>
  <c r="AX472" i="1"/>
  <c r="BB598" i="1"/>
  <c r="AQ513" i="1"/>
  <c r="BA514" i="1"/>
  <c r="AQ401" i="1"/>
  <c r="BA402" i="1"/>
  <c r="AY554" i="1"/>
  <c r="AQ187" i="1"/>
  <c r="BA188" i="1"/>
  <c r="AX345" i="1"/>
  <c r="AY958" i="1"/>
  <c r="BB449" i="1"/>
  <c r="AQ886" i="1"/>
  <c r="BA887" i="1"/>
  <c r="AV935" i="1"/>
  <c r="AY183" i="1"/>
  <c r="AQ810" i="1"/>
  <c r="BA811" i="1"/>
  <c r="AW714" i="1"/>
  <c r="AX341" i="1"/>
  <c r="AQ183" i="1"/>
  <c r="BA184" i="1"/>
  <c r="AV961" i="1"/>
  <c r="AY85" i="1"/>
  <c r="AY744" i="1"/>
  <c r="AQ209" i="1"/>
  <c r="BA210" i="1"/>
  <c r="AY42" i="1"/>
  <c r="AQ626" i="1"/>
  <c r="BA627" i="1" s="1"/>
  <c r="AV823" i="1"/>
  <c r="BB502" i="1"/>
  <c r="AY414" i="1"/>
  <c r="AV278" i="1"/>
  <c r="AX5" i="1"/>
  <c r="BB201" i="1"/>
  <c r="AQ75" i="1"/>
  <c r="BA76" i="1"/>
  <c r="AX673" i="1"/>
  <c r="BB423" i="1"/>
  <c r="AW594" i="1"/>
  <c r="AQ817" i="1"/>
  <c r="BA818" i="1"/>
  <c r="AV608" i="1"/>
  <c r="AQ219" i="1"/>
  <c r="BA220" i="1"/>
  <c r="AY73" i="1"/>
  <c r="AQ14" i="1"/>
  <c r="BB505" i="1"/>
  <c r="AX381" i="1"/>
  <c r="AY792" i="1"/>
  <c r="AQ255" i="1"/>
  <c r="BA256" i="1"/>
  <c r="AV532" i="1"/>
  <c r="AY621" i="1"/>
  <c r="AQ103" i="1"/>
  <c r="BA104" i="1"/>
  <c r="AQ94" i="1"/>
  <c r="BA95" i="1"/>
  <c r="AV967" i="1"/>
  <c r="AX906" i="1"/>
  <c r="AQ730" i="1"/>
  <c r="BA730" i="1" s="1"/>
  <c r="AY129" i="1"/>
  <c r="AY971" i="1"/>
  <c r="AQ542" i="1"/>
  <c r="BA543" i="1"/>
  <c r="AX805" i="1"/>
  <c r="AQ399" i="1"/>
  <c r="BA400" i="1"/>
  <c r="AX831" i="1"/>
  <c r="AV595" i="1"/>
  <c r="AX10" i="1"/>
  <c r="AW481" i="1"/>
  <c r="AY886" i="1"/>
  <c r="AQ466" i="1"/>
  <c r="AX571" i="1"/>
  <c r="BB395" i="1"/>
  <c r="AX70" i="1"/>
  <c r="AZ41" i="1"/>
  <c r="AQ750" i="1"/>
  <c r="BA750" i="1" s="1"/>
  <c r="AZ754" i="1"/>
  <c r="AQ285" i="1"/>
  <c r="AW353" i="1"/>
  <c r="AQ251" i="1"/>
  <c r="BA252" i="1"/>
  <c r="AV848" i="1"/>
  <c r="AX633" i="1"/>
  <c r="AY165" i="1"/>
  <c r="AW872" i="1"/>
  <c r="AV573" i="1"/>
  <c r="AX410" i="1"/>
  <c r="AZ137" i="1"/>
  <c r="AZ909" i="1"/>
  <c r="AQ308" i="1"/>
  <c r="AQ858" i="1"/>
  <c r="BA859" i="1"/>
  <c r="AW492" i="1"/>
  <c r="AQ543" i="1"/>
  <c r="BA544" i="1"/>
  <c r="AV651" i="1"/>
  <c r="AV836" i="1"/>
  <c r="AQ303" i="1"/>
  <c r="BB79" i="1"/>
  <c r="BB61" i="1"/>
  <c r="AW914" i="1"/>
  <c r="AZ30" i="1"/>
  <c r="AW553" i="1"/>
  <c r="AZ327" i="1"/>
  <c r="AZ757" i="1"/>
  <c r="AV363" i="1"/>
  <c r="AX474" i="1"/>
  <c r="AZ819" i="1"/>
  <c r="AQ57" i="1"/>
  <c r="BA58" i="1"/>
  <c r="AV281" i="1"/>
  <c r="AX48" i="1"/>
  <c r="AZ704" i="1"/>
  <c r="BB123" i="1"/>
  <c r="AW266" i="1"/>
  <c r="AV926" i="1"/>
  <c r="AZ369" i="1"/>
  <c r="AQ68" i="1"/>
  <c r="BA69" i="1"/>
  <c r="AQ156" i="1"/>
  <c r="BA157" i="1"/>
  <c r="AV253" i="1"/>
  <c r="AY928" i="1"/>
  <c r="AQ496" i="1"/>
  <c r="AY403" i="1"/>
  <c r="AQ140" i="1"/>
  <c r="BA141" i="1"/>
  <c r="AV442" i="1"/>
  <c r="AX790" i="1"/>
  <c r="BB57" i="1"/>
  <c r="AY470" i="1"/>
  <c r="BB168" i="1"/>
  <c r="AX982" i="1"/>
  <c r="AY160" i="1"/>
  <c r="BB98" i="1"/>
  <c r="AX706" i="1"/>
  <c r="AZ975" i="1"/>
  <c r="AW567" i="1"/>
  <c r="AY951" i="1"/>
  <c r="AV827" i="1"/>
  <c r="AY716" i="1"/>
  <c r="AQ336" i="1"/>
  <c r="BA337" i="1"/>
  <c r="AW581" i="1"/>
  <c r="AY472" i="1"/>
  <c r="AQ597" i="1"/>
  <c r="BA598" i="1"/>
  <c r="AW910" i="1"/>
  <c r="AQ278" i="1"/>
  <c r="AX231" i="1"/>
  <c r="AQ957" i="1"/>
  <c r="BA958" i="1"/>
  <c r="AV449" i="1"/>
  <c r="AX609" i="1"/>
  <c r="AQ182" i="1"/>
  <c r="BA183" i="1"/>
  <c r="AY714" i="1"/>
  <c r="AQ382" i="1"/>
  <c r="AV863" i="1"/>
  <c r="AW341" i="1"/>
  <c r="BB184" i="1"/>
  <c r="AW572" i="1"/>
  <c r="AX85" i="1"/>
  <c r="AZ42" i="1"/>
  <c r="AQ115" i="1"/>
  <c r="AV502" i="1"/>
  <c r="AQ844" i="1"/>
  <c r="AX902" i="1"/>
  <c r="AY5" i="1"/>
  <c r="AQ105" i="1"/>
  <c r="AV201" i="1"/>
  <c r="AW495" i="1"/>
  <c r="AZ172" i="1"/>
  <c r="BB76" i="1"/>
  <c r="AY673" i="1"/>
  <c r="AV423" i="1"/>
  <c r="AY594" i="1"/>
  <c r="AW664" i="1"/>
  <c r="AZ73" i="1"/>
  <c r="AV505" i="1"/>
  <c r="AW381" i="1"/>
  <c r="AZ792" i="1"/>
  <c r="BB256" i="1"/>
  <c r="AX621" i="1"/>
  <c r="AQ739" i="1"/>
  <c r="AV104" i="1"/>
  <c r="BB95" i="1"/>
  <c r="AZ906" i="1"/>
  <c r="AQ158" i="1"/>
  <c r="BA159" i="1"/>
  <c r="AV731" i="1"/>
  <c r="AZ971" i="1"/>
  <c r="AW564" i="1"/>
  <c r="AY805" i="1"/>
  <c r="AQ857" i="1"/>
  <c r="BA858" i="1"/>
  <c r="AW831" i="1"/>
  <c r="AY398" i="1"/>
  <c r="BB510" i="1"/>
  <c r="AW339" i="1"/>
  <c r="AY10" i="1"/>
  <c r="AQ879" i="1"/>
  <c r="BA880" i="1"/>
  <c r="AV993" i="1"/>
  <c r="AX481" i="1"/>
  <c r="AZ886" i="1"/>
  <c r="AZ571" i="1"/>
  <c r="AQ884" i="1"/>
  <c r="BA885" i="1"/>
  <c r="AV395" i="1"/>
  <c r="AW70" i="1"/>
  <c r="AY41" i="1"/>
  <c r="AW834" i="1"/>
  <c r="AQ753" i="1"/>
  <c r="AX353" i="1"/>
  <c r="AZ255" i="1"/>
  <c r="AY633" i="1"/>
  <c r="AQ164" i="1"/>
  <c r="BA165" i="1"/>
  <c r="AQ871" i="1"/>
  <c r="BA872" i="1"/>
  <c r="BB739" i="1"/>
  <c r="BB137" i="1"/>
  <c r="AV583" i="1"/>
  <c r="AY909" i="1"/>
  <c r="AW671" i="1"/>
  <c r="AQ417" i="1"/>
  <c r="AV859" i="1"/>
  <c r="BB544" i="1"/>
  <c r="AW722" i="1"/>
  <c r="AQ641" i="1"/>
  <c r="AV810" i="1"/>
  <c r="AV79" i="1"/>
  <c r="AQ60" i="1"/>
  <c r="BA61" i="1"/>
  <c r="AW407" i="1"/>
  <c r="AY914" i="1"/>
  <c r="BB30" i="1"/>
  <c r="AX553" i="1"/>
  <c r="AQ756" i="1"/>
  <c r="BA757" i="1" s="1"/>
  <c r="AW303" i="1"/>
  <c r="AY474" i="1"/>
  <c r="AQ818" i="1"/>
  <c r="BA819" i="1"/>
  <c r="AV960" i="1"/>
  <c r="BB58" i="1"/>
  <c r="AW435" i="1"/>
  <c r="AY48" i="1"/>
  <c r="AV123" i="1"/>
  <c r="AX266" i="1"/>
  <c r="AQ289" i="1"/>
  <c r="BA290" i="1"/>
  <c r="BB709" i="1"/>
  <c r="AQ368" i="1"/>
  <c r="BA369" i="1"/>
  <c r="AV69" i="1"/>
  <c r="AX9" i="1"/>
  <c r="AZ356" i="1"/>
  <c r="BB157" i="1"/>
  <c r="AQ927" i="1"/>
  <c r="BB141" i="1"/>
  <c r="AY790" i="1"/>
  <c r="AQ379" i="1"/>
  <c r="BA380" i="1"/>
  <c r="AV57" i="1"/>
  <c r="AQ167" i="1"/>
  <c r="BA168" i="1"/>
  <c r="AW746" i="1"/>
  <c r="AZ982" i="1"/>
  <c r="AQ159" i="1"/>
  <c r="BA160" i="1"/>
  <c r="AV995" i="1"/>
  <c r="AQ297" i="1"/>
  <c r="BA298" i="1"/>
  <c r="AQ97" i="1"/>
  <c r="BA98" i="1"/>
  <c r="AW520" i="1"/>
  <c r="AY706" i="1"/>
  <c r="AQ974" i="1"/>
  <c r="BA975" i="1"/>
  <c r="AY567" i="1"/>
  <c r="AQ950" i="1"/>
  <c r="BA951" i="1"/>
  <c r="BB716" i="1"/>
  <c r="AY581" i="1"/>
  <c r="AW219" i="1"/>
  <c r="AV598" i="1"/>
  <c r="AX910" i="1"/>
  <c r="AQ511" i="1"/>
  <c r="AY966" i="1"/>
  <c r="AQ761" i="1"/>
  <c r="BA762" i="1"/>
  <c r="AW937" i="1"/>
  <c r="AZ231" i="1"/>
  <c r="AZ345" i="1"/>
  <c r="AZ609" i="1"/>
  <c r="AQ801" i="1"/>
  <c r="AV887" i="1"/>
  <c r="AQ724" i="1"/>
  <c r="BA725" i="1" s="1"/>
  <c r="AV811" i="1"/>
  <c r="AZ714" i="1"/>
  <c r="AW207" i="1"/>
  <c r="AV184" i="1"/>
  <c r="AZ85" i="1"/>
  <c r="AQ743" i="1"/>
  <c r="BA744" i="1" s="1"/>
  <c r="AW399" i="1"/>
  <c r="AQ41" i="1"/>
  <c r="BA42" i="1"/>
  <c r="AX865" i="1"/>
  <c r="AW902" i="1"/>
  <c r="AZ5" i="1"/>
  <c r="AX495" i="1"/>
  <c r="AQ171" i="1"/>
  <c r="BA172" i="1"/>
  <c r="AV76" i="1"/>
  <c r="AZ673" i="1"/>
  <c r="AQ327" i="1"/>
  <c r="AQ973" i="1"/>
  <c r="BA974" i="1"/>
  <c r="AX664" i="1"/>
  <c r="AQ127" i="1"/>
  <c r="BA128" i="1"/>
  <c r="AQ72" i="1"/>
  <c r="BA73" i="1"/>
  <c r="AX239" i="1"/>
  <c r="BB635" i="1"/>
  <c r="AY381" i="1"/>
  <c r="AV256" i="1"/>
  <c r="AZ621" i="1"/>
  <c r="AQ737" i="1"/>
  <c r="AY906" i="1"/>
  <c r="AW129" i="1"/>
  <c r="AQ970" i="1"/>
  <c r="BA971" i="1"/>
  <c r="AY564" i="1"/>
  <c r="AZ805" i="1"/>
  <c r="AY831" i="1"/>
  <c r="AQ397" i="1"/>
  <c r="BA398" i="1"/>
  <c r="AV510" i="1"/>
  <c r="AX339" i="1"/>
  <c r="AZ10" i="1"/>
  <c r="AY481" i="1"/>
  <c r="AQ885" i="1"/>
  <c r="BA886" i="1"/>
  <c r="AY571" i="1"/>
  <c r="AZ70" i="1"/>
  <c r="AQ40" i="1"/>
  <c r="BA41" i="1"/>
  <c r="AY834" i="1"/>
  <c r="AQ220" i="1"/>
  <c r="BB754" i="1"/>
  <c r="BB353" i="1"/>
  <c r="AQ254" i="1"/>
  <c r="BA255" i="1"/>
  <c r="AZ633" i="1"/>
  <c r="BB165" i="1"/>
  <c r="AW683" i="1"/>
  <c r="AX872" i="1"/>
  <c r="AV739" i="1"/>
  <c r="AY410" i="1"/>
  <c r="AQ136" i="1"/>
  <c r="BA137" i="1"/>
  <c r="AW540" i="1"/>
  <c r="AQ908" i="1"/>
  <c r="BA909" i="1"/>
  <c r="AY671" i="1"/>
  <c r="AW991" i="1"/>
  <c r="AY492" i="1"/>
  <c r="AV544" i="1"/>
  <c r="AY722" i="1"/>
  <c r="AW860" i="1"/>
  <c r="AQ962" i="1"/>
  <c r="AQ316" i="1"/>
  <c r="AW641" i="1"/>
  <c r="AQ138" i="1"/>
  <c r="AV61" i="1"/>
  <c r="AX407" i="1"/>
  <c r="AZ914" i="1"/>
  <c r="AQ29" i="1"/>
  <c r="BA30" i="1"/>
  <c r="AY677" i="1"/>
  <c r="AY553" i="1"/>
  <c r="BB327" i="1"/>
  <c r="AV757" i="1"/>
  <c r="AZ303" i="1"/>
  <c r="AW206" i="1"/>
  <c r="AQ54" i="1"/>
  <c r="AV58" i="1"/>
  <c r="AX435" i="1"/>
  <c r="AZ48" i="1"/>
  <c r="AQ703" i="1"/>
  <c r="AZ290" i="1"/>
  <c r="AV709" i="1"/>
  <c r="BB369" i="1"/>
  <c r="AY9" i="1"/>
  <c r="AQ355" i="1"/>
  <c r="BA356" i="1"/>
  <c r="AV157" i="1"/>
  <c r="AW692" i="1"/>
  <c r="AQ402" i="1"/>
  <c r="BA403" i="1"/>
  <c r="AV141" i="1"/>
  <c r="AZ790" i="1"/>
  <c r="BB380" i="1"/>
  <c r="AW637" i="1"/>
  <c r="BB470" i="1"/>
  <c r="AV168" i="1"/>
  <c r="AX746" i="1"/>
  <c r="AY982" i="1"/>
  <c r="BB160" i="1"/>
  <c r="AW453" i="1"/>
  <c r="AZ298" i="1"/>
  <c r="AV98" i="1"/>
  <c r="AX520" i="1"/>
  <c r="AZ706" i="1"/>
  <c r="AW401" i="1"/>
  <c r="AX567" i="1"/>
  <c r="AZ951" i="1"/>
  <c r="AW204" i="1"/>
  <c r="AQ645" i="1"/>
  <c r="AX581" i="1"/>
  <c r="AQ471" i="1"/>
  <c r="BA472" i="1"/>
  <c r="AQ133" i="1"/>
  <c r="BA134" i="1"/>
  <c r="AQ144" i="1"/>
  <c r="BA145" i="1"/>
  <c r="AY910" i="1"/>
  <c r="AQ667" i="1"/>
  <c r="BA668" i="1"/>
  <c r="BB762" i="1"/>
  <c r="AQ3" i="1"/>
  <c r="BA4" i="1"/>
  <c r="AX937" i="1"/>
  <c r="AQ553" i="1"/>
  <c r="BA554" i="1"/>
  <c r="AW231" i="1"/>
  <c r="AQ344" i="1"/>
  <c r="BA345" i="1"/>
  <c r="AV958" i="1"/>
  <c r="AQ408" i="1"/>
  <c r="BA409" i="1"/>
  <c r="BB725" i="1"/>
  <c r="AZ506" i="1"/>
  <c r="AQ713" i="1"/>
  <c r="BA714" i="1"/>
  <c r="AV383" i="1"/>
  <c r="AX207" i="1"/>
  <c r="AZ341" i="1"/>
  <c r="AQ931" i="1"/>
  <c r="AQ84" i="1"/>
  <c r="BA85" i="1"/>
  <c r="BB42" i="1"/>
  <c r="AW865" i="1"/>
  <c r="AQ413" i="1"/>
  <c r="AY521" i="1"/>
  <c r="AY902" i="1"/>
  <c r="AQ4" i="1"/>
  <c r="BA5" i="1"/>
  <c r="AY495" i="1"/>
  <c r="BB172" i="1"/>
  <c r="AQ672" i="1"/>
  <c r="BA673" i="1" s="1"/>
  <c r="AZ664" i="1"/>
  <c r="BB73" i="1"/>
  <c r="AW103" i="1"/>
  <c r="AQ644" i="1"/>
  <c r="BA645" i="1"/>
  <c r="BB792" i="1"/>
  <c r="AQ980" i="1"/>
  <c r="BA981" i="1"/>
  <c r="AW322" i="1"/>
  <c r="AX226" i="1"/>
  <c r="AQ905" i="1"/>
  <c r="BA906" i="1"/>
  <c r="AZ129" i="1"/>
  <c r="AX743" i="1"/>
  <c r="AX564" i="1"/>
  <c r="AQ804" i="1"/>
  <c r="BA805" i="1"/>
  <c r="AX83" i="1"/>
  <c r="AZ831" i="1"/>
  <c r="BB398" i="1"/>
  <c r="AW464" i="1"/>
  <c r="AQ9" i="1"/>
  <c r="BA10" i="1"/>
  <c r="AV880" i="1"/>
  <c r="AW788" i="1"/>
  <c r="BB571" i="1"/>
  <c r="AV885" i="1"/>
  <c r="AY70" i="1"/>
  <c r="BB41" i="1"/>
  <c r="AX834" i="1"/>
  <c r="AV754" i="1"/>
  <c r="BB255" i="1"/>
  <c r="AQ632" i="1"/>
  <c r="BA633" i="1" s="1"/>
  <c r="AV165" i="1"/>
  <c r="AY872" i="1"/>
  <c r="AW868" i="1"/>
  <c r="AQ409" i="1"/>
  <c r="BA410" i="1"/>
  <c r="AV137" i="1"/>
  <c r="AX540" i="1"/>
  <c r="AW211" i="1"/>
  <c r="AX671" i="1"/>
  <c r="AQ782" i="1"/>
  <c r="BA783" i="1" s="1"/>
  <c r="AX991" i="1"/>
  <c r="AX492" i="1"/>
  <c r="AQ323" i="1"/>
  <c r="AW326" i="1"/>
  <c r="AX722" i="1"/>
  <c r="AQ892" i="1"/>
  <c r="BA893" i="1"/>
  <c r="AX860" i="1"/>
  <c r="AX670" i="1"/>
  <c r="AY641" i="1"/>
  <c r="AY407" i="1"/>
  <c r="AQ913" i="1"/>
  <c r="BA914" i="1"/>
  <c r="AV30" i="1"/>
  <c r="AW677" i="1"/>
  <c r="BB553" i="1"/>
  <c r="AQ326" i="1"/>
  <c r="BA327" i="1"/>
  <c r="AX448" i="1"/>
  <c r="AX303" i="1"/>
  <c r="AQ473" i="1"/>
  <c r="BA474" i="1"/>
  <c r="AV819" i="1"/>
  <c r="AX206" i="1"/>
  <c r="AQ347" i="1"/>
  <c r="BA348" i="1"/>
  <c r="AY435" i="1"/>
  <c r="BB48" i="1"/>
  <c r="AZ266" i="1"/>
  <c r="BB290" i="1"/>
  <c r="AW343" i="1"/>
  <c r="AV369" i="1"/>
  <c r="AZ9" i="1"/>
  <c r="BB356" i="1"/>
  <c r="AW538" i="1"/>
  <c r="BB403" i="1"/>
  <c r="AQ789" i="1"/>
  <c r="BA789" i="1" s="1"/>
  <c r="BA790" i="1"/>
  <c r="AV380" i="1"/>
  <c r="AY637" i="1"/>
  <c r="AQ469" i="1"/>
  <c r="BA470" i="1"/>
  <c r="AW761" i="1"/>
  <c r="AY746" i="1"/>
  <c r="AQ981" i="1"/>
  <c r="BA982" i="1"/>
  <c r="AV160" i="1"/>
  <c r="AX453" i="1"/>
  <c r="BB298" i="1"/>
  <c r="AX259" i="1"/>
  <c r="AY520" i="1"/>
  <c r="AQ705" i="1"/>
  <c r="BA706" i="1" s="1"/>
  <c r="AV975" i="1"/>
  <c r="AX401" i="1"/>
  <c r="AX204" i="1"/>
  <c r="AV716" i="1"/>
  <c r="AY53" i="1"/>
  <c r="AZ581" i="1"/>
  <c r="BB472" i="1"/>
  <c r="AV145" i="1"/>
  <c r="AZ910" i="1"/>
  <c r="BB668" i="1"/>
  <c r="AX966" i="1"/>
  <c r="AQ820" i="1"/>
  <c r="AV762" i="1"/>
  <c r="AW655" i="1"/>
  <c r="AY937" i="1"/>
  <c r="AQ351" i="1"/>
  <c r="BA352" i="1"/>
  <c r="BB345" i="1"/>
  <c r="AW173" i="1"/>
  <c r="AW758" i="1"/>
  <c r="AQ686" i="1"/>
  <c r="AV725" i="1"/>
  <c r="BB714" i="1"/>
  <c r="AZ207" i="1"/>
  <c r="AQ340" i="1"/>
  <c r="BA341" i="1"/>
  <c r="BB85" i="1"/>
  <c r="AW955" i="1"/>
  <c r="AY399" i="1"/>
  <c r="AQ569" i="1"/>
  <c r="BA570" i="1" s="1"/>
  <c r="AV42" i="1"/>
  <c r="AQ803" i="1"/>
  <c r="BA804" i="1" s="1"/>
  <c r="AY865" i="1"/>
  <c r="AQ814" i="1"/>
  <c r="AW521" i="1"/>
  <c r="AZ902" i="1"/>
  <c r="BB5" i="1"/>
  <c r="AY984" i="1"/>
  <c r="AY323" i="1"/>
  <c r="BB495" i="1"/>
  <c r="AV172" i="1"/>
  <c r="BB673" i="1"/>
  <c r="AX13" i="1"/>
  <c r="AY664" i="1"/>
  <c r="AQ204" i="1"/>
  <c r="BA205" i="1"/>
  <c r="AV73" i="1"/>
  <c r="AQ967" i="1"/>
  <c r="AQ380" i="1"/>
  <c r="BA381" i="1"/>
  <c r="AV792" i="1"/>
  <c r="AQ134" i="1"/>
  <c r="BA135" i="1"/>
  <c r="BB621" i="1"/>
  <c r="AX72" i="1"/>
  <c r="AX322" i="1"/>
  <c r="AQ312" i="1"/>
  <c r="AW226" i="1"/>
  <c r="AQ128" i="1"/>
  <c r="BA129" i="1"/>
  <c r="AV971" i="1"/>
  <c r="AW743" i="1"/>
  <c r="AZ564" i="1"/>
  <c r="BB805" i="1"/>
  <c r="AW983" i="1"/>
  <c r="AY83" i="1"/>
  <c r="AQ830" i="1"/>
  <c r="BA831" i="1"/>
  <c r="AV398" i="1"/>
  <c r="AX464" i="1"/>
  <c r="AZ339" i="1"/>
  <c r="BB10" i="1"/>
  <c r="AQ480" i="1"/>
  <c r="BA481" i="1"/>
  <c r="AV886" i="1"/>
  <c r="AX788" i="1"/>
  <c r="AQ90" i="1"/>
  <c r="BA91" i="1"/>
  <c r="AQ570" i="1"/>
  <c r="AY844" i="1"/>
  <c r="BB70" i="1"/>
  <c r="AV41" i="1"/>
  <c r="AZ834" i="1"/>
  <c r="AW592" i="1"/>
  <c r="AZ353" i="1"/>
  <c r="AV255" i="1"/>
  <c r="BB633" i="1"/>
  <c r="AZ872" i="1"/>
  <c r="AX868" i="1"/>
  <c r="BB410" i="1"/>
  <c r="AW797" i="1"/>
  <c r="AY540" i="1"/>
  <c r="AQ64" i="1"/>
  <c r="AV909" i="1"/>
  <c r="AX211" i="1"/>
  <c r="AZ671" i="1"/>
  <c r="AW454" i="1"/>
  <c r="AY991" i="1"/>
  <c r="AQ491" i="1"/>
  <c r="BA492" i="1"/>
  <c r="AX326" i="1"/>
  <c r="AZ722" i="1"/>
  <c r="AW133" i="1"/>
  <c r="AY860" i="1"/>
  <c r="AW670" i="1"/>
  <c r="AX641" i="1"/>
  <c r="AQ386" i="1"/>
  <c r="AX677" i="1"/>
  <c r="AV327" i="1"/>
  <c r="AW448" i="1"/>
  <c r="AQ302" i="1"/>
  <c r="BA303" i="1"/>
  <c r="BB474" i="1"/>
  <c r="AW779" i="1"/>
  <c r="AZ206" i="1"/>
  <c r="AQ47" i="1"/>
  <c r="BA48" i="1"/>
  <c r="BB266" i="1"/>
  <c r="AV290" i="1"/>
  <c r="AX343" i="1"/>
  <c r="AQ916" i="1"/>
  <c r="AQ8" i="1"/>
  <c r="BA9" i="1"/>
  <c r="AV356" i="1"/>
  <c r="AX538" i="1"/>
  <c r="AQ691" i="1"/>
  <c r="BA692" i="1" s="1"/>
  <c r="AQ783" i="1"/>
  <c r="AQ692" i="1"/>
  <c r="AV403" i="1"/>
  <c r="BB790" i="1"/>
  <c r="AX637" i="1"/>
  <c r="AQ517" i="1"/>
  <c r="BA518" i="1"/>
  <c r="AV470" i="1"/>
  <c r="AX761" i="1"/>
  <c r="AZ746" i="1"/>
  <c r="AQ113" i="1"/>
  <c r="AV298" i="1"/>
  <c r="AW259" i="1"/>
  <c r="BB520" i="1"/>
  <c r="BB706" i="1"/>
  <c r="AQ400" i="1"/>
  <c r="BA401" i="1"/>
  <c r="BB567" i="1"/>
  <c r="AV951" i="1"/>
  <c r="AW269" i="1"/>
  <c r="AZ204" i="1"/>
  <c r="AZ53" i="1"/>
  <c r="BB581" i="1"/>
  <c r="AV472" i="1"/>
  <c r="AW959" i="1"/>
  <c r="AQ909" i="1"/>
  <c r="BA910" i="1"/>
  <c r="AY655" i="1"/>
  <c r="AZ937" i="1"/>
  <c r="AQ390" i="1"/>
  <c r="AQ230" i="1"/>
  <c r="BA231" i="1"/>
  <c r="AV345" i="1"/>
  <c r="AX758" i="1"/>
  <c r="AQ505" i="1"/>
  <c r="BA506" i="1"/>
  <c r="AV714" i="1"/>
  <c r="BB341" i="1"/>
  <c r="AV85" i="1"/>
  <c r="AQ63" i="1"/>
  <c r="BA64" i="1"/>
  <c r="AQ864" i="1"/>
  <c r="BA865" i="1"/>
  <c r="AX521" i="1"/>
  <c r="AQ901" i="1"/>
  <c r="BA902" i="1"/>
  <c r="AV5" i="1"/>
  <c r="AW984" i="1"/>
  <c r="AQ494" i="1"/>
  <c r="BA495" i="1"/>
  <c r="AW708" i="1"/>
  <c r="AQ492" i="1"/>
  <c r="AV673" i="1"/>
  <c r="AQ593" i="1"/>
  <c r="BA593" i="1" s="1"/>
  <c r="AQ12" i="1"/>
  <c r="BA13" i="1"/>
  <c r="AQ663" i="1"/>
  <c r="BA664" i="1" s="1"/>
  <c r="AQ238" i="1"/>
  <c r="BA239" i="1"/>
  <c r="BB381" i="1"/>
  <c r="AW541" i="1"/>
  <c r="AV621" i="1"/>
  <c r="AZ322" i="1"/>
  <c r="AW351" i="1"/>
  <c r="AY226" i="1"/>
  <c r="AQ188" i="1"/>
  <c r="BA189" i="1"/>
  <c r="AV906" i="1"/>
  <c r="BB129" i="1"/>
  <c r="AY743" i="1"/>
  <c r="AQ563" i="1"/>
  <c r="BA564" i="1"/>
  <c r="AV805" i="1"/>
  <c r="AX983" i="1"/>
  <c r="AQ82" i="1"/>
  <c r="BA83" i="1"/>
  <c r="AY464" i="1"/>
  <c r="BB339" i="1"/>
  <c r="AV10" i="1"/>
  <c r="AW96" i="1"/>
  <c r="BB481" i="1"/>
  <c r="AW507" i="1"/>
  <c r="AY788" i="1"/>
  <c r="AV571" i="1"/>
  <c r="AW844" i="1"/>
  <c r="AQ69" i="1"/>
  <c r="BA70" i="1"/>
  <c r="AW992" i="1"/>
  <c r="AQ833" i="1"/>
  <c r="BA834" i="1"/>
  <c r="AV221" i="1"/>
  <c r="AX592" i="1"/>
  <c r="AQ352" i="1"/>
  <c r="BA353" i="1"/>
  <c r="AQ709" i="1"/>
  <c r="AV633" i="1"/>
  <c r="AQ682" i="1"/>
  <c r="BA683" i="1" s="1"/>
  <c r="AX954" i="1"/>
  <c r="AZ868" i="1"/>
  <c r="AQ248" i="1"/>
  <c r="BA249" i="1"/>
  <c r="AV410" i="1"/>
  <c r="AX797" i="1"/>
  <c r="AW209" i="1"/>
  <c r="AZ211" i="1"/>
  <c r="BB671" i="1"/>
  <c r="AX454" i="1"/>
  <c r="AZ991" i="1"/>
  <c r="BB492" i="1"/>
  <c r="AZ584" i="1"/>
  <c r="BB722" i="1"/>
  <c r="AZ860" i="1"/>
  <c r="AQ193" i="1"/>
  <c r="AW178" i="1"/>
  <c r="AY670" i="1"/>
  <c r="AQ893" i="1"/>
  <c r="AZ641" i="1"/>
  <c r="AW881" i="1"/>
  <c r="BB407" i="1"/>
  <c r="AV914" i="1"/>
  <c r="AZ677" i="1"/>
  <c r="AQ552" i="1"/>
  <c r="BA553" i="1"/>
  <c r="AW476" i="1"/>
  <c r="AY448" i="1"/>
  <c r="AV474" i="1"/>
  <c r="AZ779" i="1"/>
  <c r="AX534" i="1"/>
  <c r="AQ434" i="1"/>
  <c r="BA435" i="1"/>
  <c r="AV48" i="1"/>
  <c r="AQ265" i="1"/>
  <c r="BA266" i="1"/>
  <c r="AX529" i="1"/>
  <c r="AQ486" i="1"/>
  <c r="AQ627" i="1"/>
  <c r="BB9" i="1"/>
  <c r="AY538" i="1"/>
  <c r="AX360" i="1"/>
  <c r="AW688" i="1"/>
  <c r="AQ430" i="1"/>
  <c r="AV790" i="1"/>
  <c r="AW101" i="1"/>
  <c r="AZ637" i="1"/>
  <c r="AW190" i="1"/>
  <c r="AY761" i="1"/>
  <c r="AQ745" i="1"/>
  <c r="BA745" i="1" s="1"/>
  <c r="BA746" i="1"/>
  <c r="AV982" i="1"/>
  <c r="AW349" i="1"/>
  <c r="AY453" i="1"/>
  <c r="AX236" i="1"/>
  <c r="AY259" i="1"/>
  <c r="AQ519" i="1"/>
  <c r="BA520" i="1"/>
  <c r="AV706" i="1"/>
  <c r="AY401" i="1"/>
  <c r="AZ567" i="1"/>
  <c r="AW146" i="1"/>
  <c r="AX269" i="1"/>
  <c r="AQ203" i="1"/>
  <c r="BA204" i="1"/>
  <c r="AX92" i="1"/>
  <c r="AX53" i="1"/>
  <c r="AQ580" i="1"/>
  <c r="BA581" i="1" s="1"/>
  <c r="AW177" i="1"/>
  <c r="AQ218" i="1"/>
  <c r="BA219" i="1"/>
  <c r="AQ965" i="1"/>
  <c r="BA966" i="1"/>
  <c r="AQ257" i="1"/>
  <c r="BA258" i="1"/>
  <c r="AQ978" i="1"/>
  <c r="AX655" i="1"/>
  <c r="AQ936" i="1"/>
  <c r="BA937" i="1"/>
  <c r="AX565" i="1"/>
  <c r="BB231" i="1"/>
  <c r="AY173" i="1"/>
  <c r="AQ772" i="1"/>
  <c r="AQ969" i="1"/>
  <c r="BA970" i="1"/>
  <c r="AW531" i="1"/>
  <c r="AY758" i="1"/>
  <c r="AQ28" i="1"/>
  <c r="BA29" i="1"/>
  <c r="AX786" i="1"/>
  <c r="AQ206" i="1"/>
  <c r="BA207" i="1"/>
  <c r="AV341" i="1"/>
  <c r="AQ50" i="1"/>
  <c r="AQ571" i="1"/>
  <c r="BA571" i="1" s="1"/>
  <c r="AW772" i="1"/>
  <c r="AQ398" i="1"/>
  <c r="BA399" i="1"/>
  <c r="AW119" i="1"/>
  <c r="AY601" i="1"/>
  <c r="AZ865" i="1"/>
  <c r="AW680" i="1"/>
  <c r="AX984" i="1"/>
  <c r="AQ322" i="1"/>
  <c r="BA323" i="1"/>
  <c r="AV495" i="1"/>
  <c r="AY13" i="1"/>
  <c r="BB664" i="1"/>
  <c r="AQ589" i="1"/>
  <c r="AZ103" i="1"/>
  <c r="AW97" i="1"/>
  <c r="AV381" i="1"/>
  <c r="AX541" i="1"/>
  <c r="AY72" i="1"/>
  <c r="AQ321" i="1"/>
  <c r="BA322" i="1"/>
  <c r="AX351" i="1"/>
  <c r="AQ225" i="1"/>
  <c r="BA226" i="1"/>
  <c r="AW450" i="1"/>
  <c r="AV129" i="1"/>
  <c r="AZ743" i="1"/>
  <c r="BB564" i="1"/>
  <c r="AY983" i="1"/>
  <c r="AZ83" i="1"/>
  <c r="AV831" i="1"/>
  <c r="AQ338" i="1"/>
  <c r="BA339" i="1"/>
  <c r="AY96" i="1"/>
  <c r="AQ579" i="1"/>
  <c r="BA580" i="1"/>
  <c r="AV481" i="1"/>
  <c r="AY507" i="1"/>
  <c r="AZ788" i="1"/>
  <c r="AW695" i="1"/>
  <c r="AZ844" i="1"/>
  <c r="AQ769" i="1"/>
  <c r="AV70" i="1"/>
  <c r="AY992" i="1"/>
  <c r="AQ98" i="1"/>
  <c r="AW632" i="1"/>
  <c r="AZ592" i="1"/>
  <c r="AQ178" i="1"/>
  <c r="BA179" i="1"/>
  <c r="AV353" i="1"/>
  <c r="AX780" i="1"/>
  <c r="AZ683" i="1"/>
  <c r="AV872" i="1"/>
  <c r="AW954" i="1"/>
  <c r="AY868" i="1"/>
  <c r="AW131" i="1"/>
  <c r="AY797" i="1"/>
  <c r="AQ539" i="1"/>
  <c r="BA540" i="1"/>
  <c r="AX209" i="1"/>
  <c r="AW556" i="1"/>
  <c r="AY454" i="1"/>
  <c r="AQ990" i="1"/>
  <c r="BA991" i="1"/>
  <c r="AV492" i="1"/>
  <c r="AW584" i="1"/>
  <c r="AY133" i="1"/>
  <c r="AQ859" i="1"/>
  <c r="BA860" i="1"/>
  <c r="BA670" i="1"/>
  <c r="BB641" i="1"/>
  <c r="AX881" i="1"/>
  <c r="AQ406" i="1"/>
  <c r="BA407" i="1"/>
  <c r="AW367" i="1"/>
  <c r="AQ676" i="1"/>
  <c r="BA677" i="1" s="1"/>
  <c r="AV553" i="1"/>
  <c r="AX476" i="1"/>
  <c r="AZ448" i="1"/>
  <c r="BB303" i="1"/>
  <c r="AY779" i="1"/>
  <c r="AQ205" i="1"/>
  <c r="BA206" i="1"/>
  <c r="AW534" i="1"/>
  <c r="BB435" i="1"/>
  <c r="AV266" i="1"/>
  <c r="AW529" i="1"/>
  <c r="AZ343" i="1"/>
  <c r="AX855" i="1"/>
  <c r="AV9" i="1"/>
  <c r="AQ537" i="1"/>
  <c r="BA538" i="1"/>
  <c r="AW361" i="1"/>
  <c r="AQ687" i="1"/>
  <c r="BA687" i="1" s="1"/>
  <c r="AW965" i="1"/>
  <c r="AY101" i="1"/>
  <c r="AQ636" i="1"/>
  <c r="BA637" i="1" s="1"/>
  <c r="BB761" i="1"/>
  <c r="BB746" i="1"/>
  <c r="AX349" i="1"/>
  <c r="AQ452" i="1"/>
  <c r="BA453" i="1"/>
  <c r="AW236" i="1"/>
  <c r="AZ259" i="1"/>
  <c r="AW429" i="1"/>
  <c r="AZ401" i="1"/>
  <c r="AV567" i="1"/>
  <c r="AZ269" i="1"/>
  <c r="BB204" i="1"/>
  <c r="AW871" i="1"/>
  <c r="AY92" i="1"/>
  <c r="BB53" i="1"/>
  <c r="AV581" i="1"/>
  <c r="AX959" i="1"/>
  <c r="AQ717" i="1"/>
  <c r="BA717" i="1" s="1"/>
  <c r="AV910" i="1"/>
  <c r="AW153" i="1"/>
  <c r="AV231" i="1"/>
  <c r="AZ173" i="1"/>
  <c r="AW586" i="1"/>
  <c r="AQ757" i="1"/>
  <c r="BA758" i="1" s="1"/>
  <c r="AQ259" i="1"/>
  <c r="BA260" i="1"/>
  <c r="AV506" i="1"/>
  <c r="AW786" i="1"/>
  <c r="AQ7" i="1"/>
  <c r="BA8" i="1"/>
  <c r="BB207" i="1"/>
  <c r="AX562" i="1"/>
  <c r="AX772" i="1"/>
  <c r="AY119" i="1"/>
  <c r="AQ587" i="1"/>
  <c r="AQ520" i="1"/>
  <c r="BA521" i="1"/>
  <c r="AV902" i="1"/>
  <c r="AX680" i="1"/>
  <c r="AZ984" i="1"/>
  <c r="AQ622" i="1"/>
  <c r="AX756" i="1"/>
  <c r="AQ478" i="1"/>
  <c r="AZ13" i="1"/>
  <c r="AV664" i="1"/>
  <c r="AQ61" i="1"/>
  <c r="AZ296" i="1"/>
  <c r="BB103" i="1"/>
  <c r="AW162" i="1"/>
  <c r="AY541" i="1"/>
  <c r="AZ135" i="1"/>
  <c r="AZ72" i="1"/>
  <c r="BB322" i="1"/>
  <c r="AZ226" i="1"/>
  <c r="AV189" i="1"/>
  <c r="AX450" i="1"/>
  <c r="AQ742" i="1"/>
  <c r="BA743" i="1" s="1"/>
  <c r="AV564" i="1"/>
  <c r="AZ983" i="1"/>
  <c r="BB83" i="1"/>
  <c r="BB464" i="1"/>
  <c r="AV339" i="1"/>
  <c r="AZ96" i="1"/>
  <c r="AW896" i="1"/>
  <c r="AX507" i="1"/>
  <c r="AX695" i="1"/>
  <c r="AX844" i="1"/>
  <c r="AW136" i="1"/>
  <c r="AX992" i="1"/>
  <c r="AV834" i="1"/>
  <c r="AY592" i="1"/>
  <c r="AW620" i="1"/>
  <c r="AW780" i="1"/>
  <c r="AY954" i="1"/>
  <c r="AQ867" i="1"/>
  <c r="BA868" i="1"/>
  <c r="AY131" i="1"/>
  <c r="AZ797" i="1"/>
  <c r="BB540" i="1"/>
  <c r="AW125" i="1"/>
  <c r="AZ209" i="1"/>
  <c r="AQ210" i="1"/>
  <c r="BA211" i="1"/>
  <c r="AV671" i="1"/>
  <c r="AX556" i="1"/>
  <c r="AX584" i="1"/>
  <c r="AQ325" i="1"/>
  <c r="BA326" i="1"/>
  <c r="AV722" i="1"/>
  <c r="BB133" i="1"/>
  <c r="AY178" i="1"/>
  <c r="AZ670" i="1"/>
  <c r="AQ640" i="1"/>
  <c r="BA641" i="1" s="1"/>
  <c r="AW169" i="1"/>
  <c r="AY881" i="1"/>
  <c r="AV407" i="1"/>
  <c r="AX367" i="1"/>
  <c r="BB677" i="1"/>
  <c r="AQ475" i="1"/>
  <c r="BA476" i="1"/>
  <c r="AQ447" i="1"/>
  <c r="BA448" i="1"/>
  <c r="AV303" i="1"/>
  <c r="AQ874" i="1"/>
  <c r="AX779" i="1"/>
  <c r="BB206" i="1"/>
  <c r="AW839" i="1"/>
  <c r="AY534" i="1"/>
  <c r="AQ292" i="1"/>
  <c r="BA293" i="1"/>
  <c r="AV435" i="1"/>
  <c r="AQ260" i="1"/>
  <c r="AX661" i="1"/>
  <c r="AY529" i="1"/>
  <c r="AQ342" i="1"/>
  <c r="BA343" i="1"/>
  <c r="AW855" i="1"/>
  <c r="AQ869" i="1"/>
  <c r="BA870" i="1"/>
  <c r="AZ538" i="1"/>
  <c r="AX361" i="1"/>
  <c r="AZ360" i="1"/>
  <c r="AQ443" i="1"/>
  <c r="AX965" i="1"/>
  <c r="AZ101" i="1"/>
  <c r="BB637" i="1"/>
  <c r="AX389" i="1"/>
  <c r="AY190" i="1"/>
  <c r="AZ761" i="1"/>
  <c r="AV746" i="1"/>
  <c r="AQ348" i="1"/>
  <c r="BA349" i="1"/>
  <c r="BB453" i="1"/>
  <c r="AW486" i="1"/>
  <c r="AZ236" i="1"/>
  <c r="AQ258" i="1"/>
  <c r="BA259" i="1"/>
  <c r="AV520" i="1"/>
  <c r="AX429" i="1"/>
  <c r="BB401" i="1"/>
  <c r="AX549" i="1"/>
  <c r="AZ146" i="1"/>
  <c r="BB269" i="1"/>
  <c r="AV204" i="1"/>
  <c r="AX871" i="1"/>
  <c r="AZ92" i="1"/>
  <c r="AQ52" i="1"/>
  <c r="BA53" i="1"/>
  <c r="AY177" i="1"/>
  <c r="AQ891" i="1"/>
  <c r="BA892" i="1"/>
  <c r="AZ655" i="1"/>
  <c r="AV937" i="1"/>
  <c r="AW482" i="1"/>
  <c r="AQ172" i="1"/>
  <c r="BA173" i="1"/>
  <c r="AX586" i="1"/>
  <c r="AW659" i="1"/>
  <c r="AZ758" i="1"/>
  <c r="AY786" i="1"/>
  <c r="AV207" i="1"/>
  <c r="AZ772" i="1"/>
  <c r="AQ954" i="1"/>
  <c r="AQ118" i="1"/>
  <c r="BA119" i="1"/>
  <c r="AW299" i="1"/>
  <c r="AZ601" i="1"/>
  <c r="AV865" i="1"/>
  <c r="BB521" i="1"/>
  <c r="AW730" i="1"/>
  <c r="AY680" i="1"/>
  <c r="AQ983" i="1"/>
  <c r="BA984" i="1"/>
  <c r="AY542" i="1"/>
  <c r="BB623" i="1"/>
  <c r="AQ198" i="1"/>
  <c r="BB13" i="1"/>
  <c r="AW296" i="1"/>
  <c r="AQ102" i="1"/>
  <c r="BA103" i="1"/>
  <c r="AQ369" i="1"/>
  <c r="AV968" i="1"/>
  <c r="BB135" i="1"/>
  <c r="AV322" i="1"/>
  <c r="AZ351" i="1"/>
  <c r="BB226" i="1"/>
  <c r="AQ26" i="1"/>
  <c r="BB743" i="1"/>
  <c r="AW336" i="1"/>
  <c r="BB983" i="1"/>
  <c r="AV83" i="1"/>
  <c r="AQ463" i="1"/>
  <c r="BA464" i="1"/>
  <c r="AX781" i="1"/>
  <c r="BB96" i="1"/>
  <c r="AX896" i="1"/>
  <c r="BB788" i="1"/>
  <c r="AY695" i="1"/>
  <c r="AQ991" i="1"/>
  <c r="BA992" i="1"/>
  <c r="BB99" i="1"/>
  <c r="AX312" i="1"/>
  <c r="AX620" i="1"/>
  <c r="AQ514" i="1"/>
  <c r="AX850" i="1"/>
  <c r="AZ954" i="1"/>
  <c r="AW416" i="1"/>
  <c r="BB797" i="1"/>
  <c r="AV540" i="1"/>
  <c r="AY209" i="1"/>
  <c r="BB211" i="1"/>
  <c r="AY556" i="1"/>
  <c r="AQ453" i="1"/>
  <c r="BA454" i="1"/>
  <c r="AV991" i="1"/>
  <c r="AY584" i="1"/>
  <c r="AZ133" i="1"/>
  <c r="AV860" i="1"/>
  <c r="AZ178" i="1"/>
  <c r="AW274" i="1"/>
  <c r="AQ987" i="1"/>
  <c r="AX169" i="1"/>
  <c r="AQ880" i="1"/>
  <c r="BA881" i="1"/>
  <c r="AQ638" i="1"/>
  <c r="AQ366" i="1"/>
  <c r="BA367" i="1"/>
  <c r="AV677" i="1"/>
  <c r="BB448" i="1"/>
  <c r="AW576" i="1"/>
  <c r="BB779" i="1"/>
  <c r="AV206" i="1"/>
  <c r="AX839" i="1"/>
  <c r="AW372" i="1"/>
  <c r="AW661" i="1"/>
  <c r="BB343" i="1"/>
  <c r="AY569" i="1"/>
  <c r="AY855" i="1"/>
  <c r="BB538" i="1"/>
  <c r="AQ359" i="1"/>
  <c r="BA360" i="1"/>
  <c r="AY965" i="1"/>
  <c r="AQ100" i="1"/>
  <c r="BA101" i="1"/>
  <c r="AV637" i="1"/>
  <c r="AW389" i="1"/>
  <c r="AZ190" i="1"/>
  <c r="AZ349" i="1"/>
  <c r="AV453" i="1"/>
  <c r="BB236" i="1"/>
  <c r="BB259" i="1"/>
  <c r="AY429" i="1"/>
  <c r="AQ456" i="1"/>
  <c r="AV401" i="1"/>
  <c r="AW549" i="1"/>
  <c r="AY146" i="1"/>
  <c r="AQ268" i="1"/>
  <c r="BA269" i="1"/>
  <c r="AW999" i="1"/>
  <c r="AY871" i="1"/>
  <c r="AQ91" i="1"/>
  <c r="BA92" i="1"/>
  <c r="AV53" i="1"/>
  <c r="AZ177" i="1"/>
  <c r="AX934" i="1"/>
  <c r="AQ958" i="1"/>
  <c r="BA959" i="1"/>
  <c r="BA760" i="1"/>
  <c r="AY924" i="1"/>
  <c r="AQ560" i="1"/>
  <c r="BA561" i="1"/>
  <c r="BB655" i="1"/>
  <c r="BB173" i="1"/>
  <c r="AY586" i="1"/>
  <c r="AX659" i="1"/>
  <c r="BB758" i="1"/>
  <c r="AZ786" i="1"/>
  <c r="AY562" i="1"/>
  <c r="AQ521" i="1"/>
  <c r="AY772" i="1"/>
  <c r="AZ291" i="1"/>
  <c r="AZ119" i="1"/>
  <c r="AX299" i="1"/>
  <c r="AX530" i="1"/>
  <c r="AQ104" i="1"/>
  <c r="BA105" i="1"/>
  <c r="AQ736" i="1"/>
  <c r="BA736" i="1" s="1"/>
  <c r="BA737" i="1"/>
  <c r="AV521" i="1"/>
  <c r="AX730" i="1"/>
  <c r="AZ680" i="1"/>
  <c r="AV623" i="1"/>
  <c r="AY18" i="1"/>
  <c r="AQ755" i="1"/>
  <c r="BA756" i="1" s="1"/>
  <c r="AQ120" i="1"/>
  <c r="AQ474" i="1"/>
  <c r="BA475" i="1"/>
  <c r="AV13" i="1"/>
  <c r="AQ201" i="1"/>
  <c r="AX296" i="1"/>
  <c r="AQ96" i="1"/>
  <c r="BA97" i="1"/>
  <c r="AY162" i="1"/>
  <c r="AQ540" i="1"/>
  <c r="BA541" i="1"/>
  <c r="AQ71" i="1"/>
  <c r="BA72" i="1"/>
  <c r="AW170" i="1"/>
  <c r="AQ350" i="1"/>
  <c r="BA351" i="1"/>
  <c r="AV226" i="1"/>
  <c r="AY450" i="1"/>
  <c r="AQ986" i="1"/>
  <c r="BA987" i="1"/>
  <c r="AV743" i="1"/>
  <c r="AQ982" i="1"/>
  <c r="BA983" i="1"/>
  <c r="AW508" i="1"/>
  <c r="AV464" i="1"/>
  <c r="AW781" i="1"/>
  <c r="AQ95" i="1"/>
  <c r="BA96" i="1"/>
  <c r="AW736" i="1"/>
  <c r="AZ896" i="1"/>
  <c r="AQ506" i="1"/>
  <c r="BA507" i="1"/>
  <c r="AV788" i="1"/>
  <c r="BB695" i="1"/>
  <c r="AQ843" i="1"/>
  <c r="BA844" i="1"/>
  <c r="AV99" i="1"/>
  <c r="AW312" i="1"/>
  <c r="BB592" i="1"/>
  <c r="AX413" i="1"/>
  <c r="AY620" i="1"/>
  <c r="AQ165" i="1"/>
  <c r="AW850" i="1"/>
  <c r="AZ780" i="1"/>
  <c r="AQ429" i="1"/>
  <c r="BA430" i="1"/>
  <c r="AQ953" i="1"/>
  <c r="BA954" i="1"/>
  <c r="AV868" i="1"/>
  <c r="AX416" i="1"/>
  <c r="AZ131" i="1"/>
  <c r="AQ796" i="1"/>
  <c r="BA796" i="1" s="1"/>
  <c r="BA797" i="1"/>
  <c r="AX662" i="1"/>
  <c r="AQ124" i="1"/>
  <c r="BA125" i="1"/>
  <c r="AQ208" i="1"/>
  <c r="BA209" i="1"/>
  <c r="AV211" i="1"/>
  <c r="BB454" i="1"/>
  <c r="BB584" i="1"/>
  <c r="AQ132" i="1"/>
  <c r="BA133" i="1"/>
  <c r="AW862" i="1"/>
  <c r="AQ177" i="1"/>
  <c r="BA178" i="1"/>
  <c r="AV670" i="1"/>
  <c r="AX274" i="1"/>
  <c r="AY169" i="1"/>
  <c r="AZ881" i="1"/>
  <c r="AQ546" i="1"/>
  <c r="BA547" i="1"/>
  <c r="AY476" i="1"/>
  <c r="AV448" i="1"/>
  <c r="AX576" i="1"/>
  <c r="AQ778" i="1"/>
  <c r="BA779" i="1"/>
  <c r="AY839" i="1"/>
  <c r="AQ533" i="1"/>
  <c r="BA534" i="1"/>
  <c r="AX372" i="1"/>
  <c r="BB261" i="1"/>
  <c r="AX919" i="1"/>
  <c r="AY661" i="1"/>
  <c r="AQ528" i="1"/>
  <c r="BA529" i="1"/>
  <c r="AV343" i="1"/>
  <c r="AW569" i="1"/>
  <c r="AW234" i="1"/>
  <c r="AV538" i="1"/>
  <c r="AY778" i="1"/>
  <c r="AQ360" i="1"/>
  <c r="BA361" i="1"/>
  <c r="BB360" i="1"/>
  <c r="AW735" i="1"/>
  <c r="AQ424" i="1"/>
  <c r="AZ965" i="1"/>
  <c r="BB101" i="1"/>
  <c r="AW357" i="1"/>
  <c r="AY389" i="1"/>
  <c r="AQ189" i="1"/>
  <c r="BA190" i="1"/>
  <c r="AV761" i="1"/>
  <c r="AQ623" i="1"/>
  <c r="BA623" i="1" s="1"/>
  <c r="BB349" i="1"/>
  <c r="AW613" i="1"/>
  <c r="AX486" i="1"/>
  <c r="AV259" i="1"/>
  <c r="AW111" i="1"/>
  <c r="AY549" i="1"/>
  <c r="AQ145" i="1"/>
  <c r="BA146" i="1"/>
  <c r="AV269" i="1"/>
  <c r="AX999" i="1"/>
  <c r="AZ871" i="1"/>
  <c r="BB92" i="1"/>
  <c r="AX602" i="1"/>
  <c r="AQ176" i="1"/>
  <c r="BA177" i="1"/>
  <c r="AW511" i="1"/>
  <c r="AW924" i="1"/>
  <c r="BB561" i="1"/>
  <c r="AQ152" i="1"/>
  <c r="AV655" i="1"/>
  <c r="AQ477" i="1"/>
  <c r="BA478" i="1"/>
  <c r="BB565" i="1"/>
  <c r="AV173" i="1"/>
  <c r="AZ586" i="1"/>
  <c r="AW935" i="1"/>
  <c r="AY659" i="1"/>
  <c r="AQ530" i="1"/>
  <c r="BA531" i="1"/>
  <c r="AV758" i="1"/>
  <c r="AQ92" i="1"/>
  <c r="AZ614" i="1"/>
  <c r="AQ562" i="1"/>
  <c r="BA563" i="1"/>
  <c r="AQ785" i="1"/>
  <c r="BA786" i="1"/>
  <c r="AQ561" i="1"/>
  <c r="BA562" i="1"/>
  <c r="AX961" i="1"/>
  <c r="BB119" i="1"/>
  <c r="AW823" i="1"/>
  <c r="AW530" i="1"/>
  <c r="AY105" i="1"/>
  <c r="AZ278" i="1"/>
  <c r="AQ679" i="1"/>
  <c r="BA680" i="1"/>
  <c r="AV984" i="1"/>
  <c r="AW847" i="1"/>
  <c r="AX18" i="1"/>
  <c r="AW608" i="1"/>
  <c r="AQ681" i="1"/>
  <c r="BA681" i="1" s="1"/>
  <c r="BA682" i="1"/>
  <c r="AZ162" i="1"/>
  <c r="BB541" i="1"/>
  <c r="AY532" i="1"/>
  <c r="AY861" i="1"/>
  <c r="AQ346" i="1"/>
  <c r="BA347" i="1"/>
  <c r="AV72" i="1"/>
  <c r="BB351" i="1"/>
  <c r="AW967" i="1"/>
  <c r="AQ449" i="1"/>
  <c r="BA450" i="1"/>
  <c r="BB27" i="1"/>
  <c r="AX336" i="1"/>
  <c r="AQ392" i="1"/>
  <c r="AV983" i="1"/>
  <c r="AX508" i="1"/>
  <c r="AX595" i="1"/>
  <c r="AY781" i="1"/>
  <c r="AQ378" i="1"/>
  <c r="BA379" i="1"/>
  <c r="AV96" i="1"/>
  <c r="AX736" i="1"/>
  <c r="AY896" i="1"/>
  <c r="BB507" i="1"/>
  <c r="AZ695" i="1"/>
  <c r="AV844" i="1"/>
  <c r="AQ135" i="1"/>
  <c r="BA136" i="1"/>
  <c r="AZ992" i="1"/>
  <c r="AQ631" i="1"/>
  <c r="BA632" i="1" s="1"/>
  <c r="AV592" i="1"/>
  <c r="AW413" i="1"/>
  <c r="AZ620" i="1"/>
  <c r="AX848" i="1"/>
  <c r="AY850" i="1"/>
  <c r="AQ779" i="1"/>
  <c r="BA780" i="1" s="1"/>
  <c r="AX573" i="1"/>
  <c r="AQ415" i="1"/>
  <c r="BA416" i="1"/>
  <c r="AQ130" i="1"/>
  <c r="BA131" i="1"/>
  <c r="AV797" i="1"/>
  <c r="AY662" i="1"/>
  <c r="AY125" i="1"/>
  <c r="BB209" i="1"/>
  <c r="AQ555" i="1"/>
  <c r="BA556" i="1"/>
  <c r="AV454" i="1"/>
  <c r="AX68" i="1"/>
  <c r="AQ291" i="1"/>
  <c r="BA292" i="1"/>
  <c r="AQ583" i="1"/>
  <c r="BA584" i="1"/>
  <c r="AW651" i="1"/>
  <c r="AV133" i="1"/>
  <c r="AX862" i="1"/>
  <c r="AQ234" i="1"/>
  <c r="BA235" i="1"/>
  <c r="BB178" i="1"/>
  <c r="AX836" i="1"/>
  <c r="AY274" i="1"/>
  <c r="AQ725" i="1"/>
  <c r="AY44" i="1"/>
  <c r="AZ169" i="1"/>
  <c r="BB367" i="1"/>
  <c r="BB476" i="1"/>
  <c r="AY576" i="1"/>
  <c r="AV779" i="1"/>
  <c r="AZ839" i="1"/>
  <c r="BB534" i="1"/>
  <c r="AW281" i="1"/>
  <c r="AQ602" i="1"/>
  <c r="BA602" i="1" s="1"/>
  <c r="AW919" i="1"/>
  <c r="AZ661" i="1"/>
  <c r="BB529" i="1"/>
  <c r="AW926" i="1"/>
  <c r="AX569" i="1"/>
  <c r="AQ854" i="1"/>
  <c r="BA855" i="1"/>
  <c r="AV870" i="1"/>
  <c r="AX234" i="1"/>
  <c r="AQ439" i="1"/>
  <c r="AW253" i="1"/>
  <c r="AX778" i="1"/>
  <c r="BB361" i="1"/>
  <c r="AV360" i="1"/>
  <c r="AX735" i="1"/>
  <c r="AW442" i="1"/>
  <c r="AV101" i="1"/>
  <c r="AX357" i="1"/>
  <c r="BB190" i="1"/>
  <c r="AV349" i="1"/>
  <c r="AX613" i="1"/>
  <c r="AQ235" i="1"/>
  <c r="BA236" i="1"/>
  <c r="AQ428" i="1"/>
  <c r="BA429" i="1"/>
  <c r="AZ549" i="1"/>
  <c r="BB146" i="1"/>
  <c r="AY827" i="1"/>
  <c r="AY999" i="1"/>
  <c r="AQ870" i="1"/>
  <c r="BA871" i="1"/>
  <c r="AV92" i="1"/>
  <c r="AW602" i="1"/>
  <c r="BB177" i="1"/>
  <c r="AT20" i="1"/>
  <c r="AU19" i="1"/>
  <c r="AQ575" i="1"/>
  <c r="BA576" i="1" s="1"/>
  <c r="AQ708" i="1"/>
  <c r="BA709" i="1" s="1"/>
  <c r="AQ634" i="1"/>
  <c r="BA635" i="1" s="1"/>
  <c r="AQ620" i="1"/>
  <c r="BA621" i="1" s="1"/>
  <c r="AQ566" i="1"/>
  <c r="BA567" i="1" s="1"/>
  <c r="AQ670" i="1"/>
  <c r="BA671" i="1" s="1"/>
  <c r="AQ721" i="1"/>
  <c r="BA722" i="1" s="1"/>
  <c r="AQ669" i="1"/>
  <c r="AQ595" i="1"/>
  <c r="AQ787" i="1"/>
  <c r="BA788" i="1" s="1"/>
  <c r="AQ760" i="1"/>
  <c r="BA761" i="1" s="1"/>
  <c r="AQ568" i="1"/>
  <c r="BA569" i="1" s="1"/>
  <c r="AQ591" i="1"/>
  <c r="BA592" i="1" s="1"/>
  <c r="AQ771" i="1"/>
  <c r="BA772" i="1" s="1"/>
  <c r="AQ662" i="1"/>
  <c r="BA663" i="1" s="1"/>
  <c r="AQ633" i="1"/>
  <c r="BA634" i="1" s="1"/>
  <c r="AQ738" i="1"/>
  <c r="BA739" i="1" s="1"/>
  <c r="AQ683" i="1"/>
  <c r="AQ786" i="1"/>
  <c r="BA787" i="1" s="1"/>
  <c r="AQ722" i="1"/>
  <c r="AQ608" i="1"/>
  <c r="BA609" i="1" s="1"/>
  <c r="AQ759" i="1"/>
  <c r="BA759" i="1" s="1"/>
  <c r="AQ564" i="1"/>
  <c r="AQ762" i="1"/>
  <c r="AQ707" i="1"/>
  <c r="BA707" i="1" s="1"/>
  <c r="AQ573" i="1"/>
  <c r="AQ582" i="1"/>
  <c r="BA582" i="1" s="1"/>
  <c r="AQ791" i="1"/>
  <c r="BA791" i="1" s="1"/>
  <c r="AQ715" i="1"/>
  <c r="BA716" i="1" s="1"/>
  <c r="AQ654" i="1"/>
  <c r="BA655" i="1" s="1"/>
  <c r="AQ600" i="1"/>
  <c r="BA600" i="1" s="1"/>
  <c r="AQ793" i="1"/>
  <c r="BA793" i="1" s="1"/>
  <c r="AQ776" i="1"/>
  <c r="BA777" i="1" s="1"/>
  <c r="AQ604" i="1"/>
  <c r="AL472" i="1"/>
  <c r="AO922" i="1"/>
  <c r="AL81" i="1"/>
  <c r="AN549" i="1"/>
  <c r="AP659" i="1"/>
  <c r="AR671" i="1"/>
  <c r="AO850" i="1"/>
  <c r="AL616" i="1"/>
  <c r="AP502" i="1"/>
  <c r="AR44" i="1"/>
  <c r="AN232" i="1"/>
  <c r="AO926" i="1"/>
  <c r="AL299" i="1"/>
  <c r="AP666" i="1"/>
  <c r="AO341" i="1"/>
  <c r="AY342" i="1" s="1"/>
  <c r="AL476" i="1"/>
  <c r="AO732" i="1"/>
  <c r="AR985" i="1"/>
  <c r="BB986" i="1" s="1"/>
  <c r="AO841" i="1"/>
  <c r="AO154" i="1"/>
  <c r="AL824" i="1"/>
  <c r="AN22" i="1"/>
  <c r="AO142" i="1"/>
  <c r="AR174" i="1"/>
  <c r="AN811" i="1"/>
  <c r="AO247" i="1"/>
  <c r="AY248" i="1" s="1"/>
  <c r="AL48" i="1"/>
  <c r="AN834" i="1"/>
  <c r="AP498" i="1"/>
  <c r="AZ499" i="1" s="1"/>
  <c r="AR149" i="1"/>
  <c r="AO419" i="1"/>
  <c r="AL190" i="1"/>
  <c r="AN500" i="1"/>
  <c r="AP716" i="1"/>
  <c r="AR146" i="1"/>
  <c r="AO395" i="1"/>
  <c r="AL175" i="1"/>
  <c r="AP775" i="1"/>
  <c r="AR263" i="1"/>
  <c r="AN544" i="1"/>
  <c r="AP764" i="1"/>
  <c r="AL748" i="1"/>
  <c r="AN157" i="1"/>
  <c r="AX158" i="1" s="1"/>
  <c r="AR851" i="1"/>
  <c r="AO935" i="1"/>
  <c r="AL16" i="1"/>
  <c r="AO253" i="1"/>
  <c r="AY254" i="1" s="1"/>
  <c r="AP829" i="1"/>
  <c r="AP281" i="1"/>
  <c r="AL148" i="1"/>
  <c r="AR274" i="1"/>
  <c r="AL101" i="1"/>
  <c r="AP664" i="1"/>
  <c r="AR690" i="1"/>
  <c r="AN599" i="1"/>
  <c r="AL361" i="1"/>
  <c r="AN902" i="1"/>
  <c r="AP984" i="1"/>
  <c r="AR319" i="1"/>
  <c r="AN334" i="1"/>
  <c r="AP125" i="1"/>
  <c r="AL865" i="1"/>
  <c r="AO706" i="1"/>
  <c r="AR797" i="1"/>
  <c r="AO416" i="1"/>
  <c r="AR921" i="1"/>
  <c r="BB922" i="1" s="1"/>
  <c r="AL910" i="1"/>
  <c r="AO296" i="1"/>
  <c r="AY297" i="1" s="1"/>
  <c r="AP863" i="1"/>
  <c r="AR933" i="1"/>
  <c r="BB934" i="1" s="1"/>
  <c r="AN597" i="1"/>
  <c r="AO510" i="1"/>
  <c r="AL759" i="1"/>
  <c r="AN923" i="1"/>
  <c r="AR224" i="1"/>
  <c r="AN401" i="1"/>
  <c r="AR53" i="1"/>
  <c r="AL152" i="1"/>
  <c r="AO534" i="1"/>
  <c r="AP305" i="1"/>
  <c r="AR477" i="1"/>
  <c r="AP481" i="1"/>
  <c r="AL762" i="1"/>
  <c r="AN448" i="1"/>
  <c r="AP472" i="1"/>
  <c r="AZ473" i="1" s="1"/>
  <c r="AR585" i="1"/>
  <c r="AO934" i="1"/>
  <c r="AR658" i="1"/>
  <c r="AL530" i="1"/>
  <c r="AN545" i="1"/>
  <c r="AP92" i="1"/>
  <c r="AR613" i="1"/>
  <c r="AL785" i="1"/>
  <c r="AO754" i="1"/>
  <c r="AR561" i="1"/>
  <c r="AO960" i="1"/>
  <c r="AL771" i="1"/>
  <c r="AN209" i="1"/>
  <c r="AP609" i="1"/>
  <c r="AR290" i="1"/>
  <c r="AN626" i="1"/>
  <c r="AP822" i="1"/>
  <c r="AP298" i="1"/>
  <c r="AL13" i="1"/>
  <c r="AP529" i="1"/>
  <c r="AZ530" i="1" s="1"/>
  <c r="AR104" i="1"/>
  <c r="AN277" i="1"/>
  <c r="AL679" i="1"/>
  <c r="AN200" i="1"/>
  <c r="AR541" i="1"/>
  <c r="AN75" i="1"/>
  <c r="AO846" i="1"/>
  <c r="AR17" i="1"/>
  <c r="AL755" i="1"/>
  <c r="AN422" i="1"/>
  <c r="AP554" i="1"/>
  <c r="AZ555" i="1" s="1"/>
  <c r="AP120" i="1"/>
  <c r="AO607" i="1"/>
  <c r="AR697" i="1"/>
  <c r="AL201" i="1"/>
  <c r="AO219" i="1"/>
  <c r="AY220" i="1" s="1"/>
  <c r="AR295" i="1"/>
  <c r="AL96" i="1"/>
  <c r="AP872" i="1"/>
  <c r="AR161" i="1"/>
  <c r="AL346" i="1"/>
  <c r="AN103" i="1"/>
  <c r="AX104" i="1" s="1"/>
  <c r="AP169" i="1"/>
  <c r="AO966" i="1"/>
  <c r="AL449" i="1"/>
  <c r="AN730" i="1"/>
  <c r="AR781" i="1"/>
  <c r="AO542" i="1"/>
  <c r="AO677" i="1"/>
  <c r="AL392" i="1"/>
  <c r="AR914" i="1"/>
  <c r="AO594" i="1"/>
  <c r="AP780" i="1"/>
  <c r="AL378" i="1"/>
  <c r="AO992" i="1"/>
  <c r="AP735" i="1"/>
  <c r="AR895" i="1"/>
  <c r="BB896" i="1" s="1"/>
  <c r="AO466" i="1"/>
  <c r="AO236" i="1"/>
  <c r="AL694" i="1"/>
  <c r="AN394" i="1"/>
  <c r="AP489" i="1"/>
  <c r="AP135" i="1"/>
  <c r="AO881" i="1"/>
  <c r="AL631" i="1"/>
  <c r="AN285" i="1"/>
  <c r="AO412" i="1"/>
  <c r="AR619" i="1"/>
  <c r="AP847" i="1"/>
  <c r="AL779" i="1"/>
  <c r="AN300" i="1"/>
  <c r="AR668" i="1"/>
  <c r="AR415" i="1"/>
  <c r="AL130" i="1"/>
  <c r="AP661" i="1"/>
  <c r="AR124" i="1"/>
  <c r="AN435" i="1"/>
  <c r="AR438" i="1"/>
  <c r="AL555" i="1"/>
  <c r="AO858" i="1"/>
  <c r="AP67" i="1"/>
  <c r="AR291" i="1"/>
  <c r="AN650" i="1"/>
  <c r="AL674" i="1"/>
  <c r="AP861" i="1"/>
  <c r="AR234" i="1"/>
  <c r="AO835" i="1"/>
  <c r="AR273" i="1"/>
  <c r="AL725" i="1"/>
  <c r="AP43" i="1"/>
  <c r="AP972" i="1"/>
  <c r="AN989" i="1"/>
  <c r="AP922" i="1"/>
  <c r="AR450" i="1"/>
  <c r="AN107" i="1"/>
  <c r="AX108" i="1" s="1"/>
  <c r="AP549" i="1"/>
  <c r="AR659" i="1"/>
  <c r="AL671" i="1"/>
  <c r="AN488" i="1"/>
  <c r="AP850" i="1"/>
  <c r="AR372" i="1"/>
  <c r="AO508" i="1"/>
  <c r="AR502" i="1"/>
  <c r="AL44" i="1"/>
  <c r="AP926" i="1"/>
  <c r="AR897" i="1"/>
  <c r="BB898" i="1" s="1"/>
  <c r="AO70" i="1"/>
  <c r="AP890" i="1"/>
  <c r="AL666" i="1"/>
  <c r="AN648" i="1"/>
  <c r="AP341" i="1"/>
  <c r="AR790" i="1"/>
  <c r="AO556" i="1"/>
  <c r="AL985" i="1"/>
  <c r="AP154" i="1"/>
  <c r="AR108" i="1"/>
  <c r="AP22" i="1"/>
  <c r="AR142" i="1"/>
  <c r="AL174" i="1"/>
  <c r="AP247" i="1"/>
  <c r="AR584" i="1"/>
  <c r="AN442" i="1"/>
  <c r="AO834" i="1"/>
  <c r="AR498" i="1"/>
  <c r="AL149" i="1"/>
  <c r="AO526" i="1"/>
  <c r="AP419" i="1"/>
  <c r="AZ420" i="1" s="1"/>
  <c r="AR389" i="1"/>
  <c r="AO500" i="1"/>
  <c r="AL146" i="1"/>
  <c r="AN655" i="1"/>
  <c r="AP395" i="1"/>
  <c r="AZ396" i="1" s="1"/>
  <c r="AP396" i="1"/>
  <c r="AZ397" i="1" s="1"/>
  <c r="AR775" i="1"/>
  <c r="AL263" i="1"/>
  <c r="AP538" i="1"/>
  <c r="AZ539" i="1" s="1"/>
  <c r="AP544" i="1"/>
  <c r="AZ545" i="1" s="1"/>
  <c r="AR764" i="1"/>
  <c r="AP157" i="1"/>
  <c r="AP819" i="1"/>
  <c r="AL851" i="1"/>
  <c r="AO186" i="1"/>
  <c r="AP935" i="1"/>
  <c r="AR363" i="1"/>
  <c r="AN226" i="1"/>
  <c r="AN253" i="1"/>
  <c r="AL403" i="1"/>
  <c r="AN629" i="1"/>
  <c r="AO281" i="1"/>
  <c r="AR499" i="1"/>
  <c r="AN141" i="1"/>
  <c r="AX142" i="1" s="1"/>
  <c r="AO137" i="1"/>
  <c r="AP385" i="1"/>
  <c r="AZ386" i="1" s="1"/>
  <c r="AL274" i="1"/>
  <c r="AN746" i="1"/>
  <c r="AP18" i="1"/>
  <c r="AR109" i="1"/>
  <c r="AN896" i="1"/>
  <c r="AN315" i="1"/>
  <c r="AL690" i="1"/>
  <c r="AN972" i="1"/>
  <c r="AP599" i="1"/>
  <c r="AR516" i="1"/>
  <c r="AO211" i="1"/>
  <c r="AY212" i="1" s="1"/>
  <c r="AO902" i="1"/>
  <c r="AR984" i="1"/>
  <c r="BB985" i="1" s="1"/>
  <c r="AL319" i="1"/>
  <c r="AN264" i="1"/>
  <c r="AP334" i="1"/>
  <c r="AR125" i="1"/>
  <c r="AO454" i="1"/>
  <c r="AP706" i="1"/>
  <c r="AL797" i="1"/>
  <c r="AN576" i="1"/>
  <c r="AP416" i="1"/>
  <c r="AZ417" i="1" s="1"/>
  <c r="AN296" i="1"/>
  <c r="AL933" i="1"/>
  <c r="AR812" i="1"/>
  <c r="AO511" i="1"/>
  <c r="AO513" i="1"/>
  <c r="AL224" i="1"/>
  <c r="AO989" i="1"/>
  <c r="AL450" i="1"/>
  <c r="AN598" i="1"/>
  <c r="AO488" i="1"/>
  <c r="AR850" i="1"/>
  <c r="BB851" i="1" s="1"/>
  <c r="AL372" i="1"/>
  <c r="AN217" i="1"/>
  <c r="AR508" i="1"/>
  <c r="AO232" i="1"/>
  <c r="AY233" i="1" s="1"/>
  <c r="AL897" i="1"/>
  <c r="AO662" i="1"/>
  <c r="AP70" i="1"/>
  <c r="AR890" i="1"/>
  <c r="BB891" i="1" s="1"/>
  <c r="AO648" i="1"/>
  <c r="AR341" i="1"/>
  <c r="AL790" i="1"/>
  <c r="AN731" i="1"/>
  <c r="AR732" i="1"/>
  <c r="AO586" i="1"/>
  <c r="AN841" i="1"/>
  <c r="AL108" i="1"/>
  <c r="AN455" i="1"/>
  <c r="AO22" i="1"/>
  <c r="AL584" i="1"/>
  <c r="AP834" i="1"/>
  <c r="AN526" i="1"/>
  <c r="AR419" i="1"/>
  <c r="AL389" i="1"/>
  <c r="AN999" i="1"/>
  <c r="AP500" i="1"/>
  <c r="AZ501" i="1" s="1"/>
  <c r="AR716" i="1"/>
  <c r="AO655" i="1"/>
  <c r="AL839" i="1"/>
  <c r="AO345" i="1"/>
  <c r="AY346" i="1" s="1"/>
  <c r="AO396" i="1"/>
  <c r="AN538" i="1"/>
  <c r="AL764" i="1"/>
  <c r="AO20" i="1"/>
  <c r="AO157" i="1"/>
  <c r="AR819" i="1"/>
  <c r="BB820" i="1" s="1"/>
  <c r="AN186" i="1"/>
  <c r="AX187" i="1" s="1"/>
  <c r="AL363" i="1"/>
  <c r="AP253" i="1"/>
  <c r="AR829" i="1"/>
  <c r="BB830" i="1" s="1"/>
  <c r="AO629" i="1"/>
  <c r="AL499" i="1"/>
  <c r="AP137" i="1"/>
  <c r="AR385" i="1"/>
  <c r="AO746" i="1"/>
  <c r="AL109" i="1"/>
  <c r="AP315" i="1"/>
  <c r="AR664" i="1"/>
  <c r="AO972" i="1"/>
  <c r="AL516" i="1"/>
  <c r="AN211" i="1"/>
  <c r="AP902" i="1"/>
  <c r="AO264" i="1"/>
  <c r="AY265" i="1" s="1"/>
  <c r="AL125" i="1"/>
  <c r="AP454" i="1"/>
  <c r="AR706" i="1"/>
  <c r="AP576" i="1"/>
  <c r="AL921" i="1"/>
  <c r="AN314" i="1"/>
  <c r="AP296" i="1"/>
  <c r="AR863" i="1"/>
  <c r="BB864" i="1" s="1"/>
  <c r="AO597" i="1"/>
  <c r="AP510" i="1"/>
  <c r="AZ511" i="1" s="1"/>
  <c r="AL812" i="1"/>
  <c r="AR513" i="1"/>
  <c r="AR923" i="1"/>
  <c r="BB924" i="1" s="1"/>
  <c r="AN761" i="1"/>
  <c r="AO401" i="1"/>
  <c r="AL502" i="1"/>
  <c r="AP648" i="1"/>
  <c r="AP841" i="1"/>
  <c r="AO811" i="1"/>
  <c r="AR395" i="1"/>
  <c r="AL385" i="1"/>
  <c r="AP117" i="1"/>
  <c r="AO88" i="1"/>
  <c r="AR416" i="1"/>
  <c r="AN144" i="1"/>
  <c r="AP513" i="1"/>
  <c r="AZ514" i="1" s="1"/>
  <c r="AN724" i="1"/>
  <c r="AN931" i="1"/>
  <c r="AO105" i="1"/>
  <c r="AL877" i="1"/>
  <c r="AL872" i="1"/>
  <c r="AO857" i="1"/>
  <c r="AR594" i="1"/>
  <c r="AP466" i="1"/>
  <c r="AR847" i="1"/>
  <c r="BB848" i="1" s="1"/>
  <c r="AP738" i="1"/>
  <c r="AN908" i="1"/>
  <c r="AP683" i="1"/>
  <c r="AO60" i="1"/>
  <c r="AN326" i="1"/>
  <c r="AO818" i="1"/>
  <c r="AR280" i="1"/>
  <c r="AR925" i="1"/>
  <c r="BB926" i="1" s="1"/>
  <c r="AN402" i="1"/>
  <c r="AL356" i="1"/>
  <c r="AP159" i="1"/>
  <c r="AO974" i="1"/>
  <c r="AP715" i="1"/>
  <c r="AL922" i="1"/>
  <c r="AO107" i="1"/>
  <c r="AO598" i="1"/>
  <c r="AR488" i="1"/>
  <c r="AL850" i="1"/>
  <c r="AN426" i="1"/>
  <c r="AL926" i="1"/>
  <c r="AN752" i="1"/>
  <c r="AN111" i="1"/>
  <c r="AX112" i="1" s="1"/>
  <c r="AR648" i="1"/>
  <c r="AL341" i="1"/>
  <c r="AP731" i="1"/>
  <c r="AR556" i="1"/>
  <c r="AN586" i="1"/>
  <c r="AL154" i="1"/>
  <c r="AO898" i="1"/>
  <c r="AR455" i="1"/>
  <c r="AR22" i="1"/>
  <c r="AN536" i="1"/>
  <c r="AO567" i="1"/>
  <c r="AP811" i="1"/>
  <c r="AL247" i="1"/>
  <c r="AN195" i="1"/>
  <c r="AO442" i="1"/>
  <c r="AO207" i="1"/>
  <c r="AY208" i="1" s="1"/>
  <c r="AR526" i="1"/>
  <c r="AL419" i="1"/>
  <c r="AN961" i="1"/>
  <c r="AP999" i="1"/>
  <c r="AR500" i="1"/>
  <c r="AP123" i="1"/>
  <c r="AL395" i="1"/>
  <c r="AP345" i="1"/>
  <c r="AR396" i="1"/>
  <c r="AN911" i="1"/>
  <c r="AP727" i="1"/>
  <c r="AL544" i="1"/>
  <c r="AN806" i="1"/>
  <c r="AR157" i="1"/>
  <c r="AO906" i="1"/>
  <c r="AP186" i="1"/>
  <c r="AL935" i="1"/>
  <c r="AN788" i="1"/>
  <c r="AP226" i="1"/>
  <c r="AR253" i="1"/>
  <c r="AN971" i="1"/>
  <c r="AP629" i="1"/>
  <c r="AL281" i="1"/>
  <c r="AR137" i="1"/>
  <c r="AO887" i="1"/>
  <c r="AP746" i="1"/>
  <c r="AL18" i="1"/>
  <c r="AP896" i="1"/>
  <c r="AR315" i="1"/>
  <c r="AN786" i="1"/>
  <c r="AL599" i="1"/>
  <c r="AP211" i="1"/>
  <c r="AR902" i="1"/>
  <c r="BB903" i="1" s="1"/>
  <c r="AN83" i="1"/>
  <c r="AO689" i="1"/>
  <c r="AL334" i="1"/>
  <c r="AR454" i="1"/>
  <c r="AO30" i="1"/>
  <c r="AL416" i="1"/>
  <c r="AN947" i="1"/>
  <c r="AP314" i="1"/>
  <c r="AR296" i="1"/>
  <c r="AO144" i="1"/>
  <c r="AR597" i="1"/>
  <c r="AL510" i="1"/>
  <c r="AN667" i="1"/>
  <c r="AP511" i="1"/>
  <c r="AO761" i="1"/>
  <c r="AL498" i="1"/>
  <c r="AR677" i="1"/>
  <c r="AO29" i="1"/>
  <c r="AR549" i="1"/>
  <c r="AO217" i="1"/>
  <c r="AY218" i="1" s="1"/>
  <c r="AR989" i="1"/>
  <c r="BB990" i="1" s="1"/>
  <c r="AO5" i="1"/>
  <c r="AN941" i="1"/>
  <c r="AP107" i="1"/>
  <c r="AL549" i="1"/>
  <c r="AO900" i="1"/>
  <c r="AO798" i="1"/>
  <c r="AO160" i="1"/>
  <c r="AL508" i="1"/>
  <c r="AO331" i="1"/>
  <c r="AP426" i="1"/>
  <c r="AR232" i="1"/>
  <c r="AO752" i="1"/>
  <c r="AP662" i="1"/>
  <c r="AL70" i="1"/>
  <c r="AN147" i="1"/>
  <c r="AX148" i="1" s="1"/>
  <c r="AP111" i="1"/>
  <c r="AN653" i="1"/>
  <c r="AO823" i="1"/>
  <c r="AL556" i="1"/>
  <c r="AO848" i="1"/>
  <c r="AP586" i="1"/>
  <c r="AN85" i="1"/>
  <c r="AN898" i="1"/>
  <c r="AP455" i="1"/>
  <c r="AZ456" i="1" s="1"/>
  <c r="AL22" i="1"/>
  <c r="AP567" i="1"/>
  <c r="AR811" i="1"/>
  <c r="BB812" i="1" s="1"/>
  <c r="AL834" i="1"/>
  <c r="AN714" i="1"/>
  <c r="AP207" i="1"/>
  <c r="AN19" i="1"/>
  <c r="AO961" i="1"/>
  <c r="AL500" i="1"/>
  <c r="AN937" i="1"/>
  <c r="AO123" i="1"/>
  <c r="AR655" i="1"/>
  <c r="AP181" i="1"/>
  <c r="AL396" i="1"/>
  <c r="AO727" i="1"/>
  <c r="AR538" i="1"/>
  <c r="AO806" i="1"/>
  <c r="AP20" i="1"/>
  <c r="AL157" i="1"/>
  <c r="AN807" i="1"/>
  <c r="AP906" i="1"/>
  <c r="AR186" i="1"/>
  <c r="AO831" i="1"/>
  <c r="AO788" i="1"/>
  <c r="AL253" i="1"/>
  <c r="AR629" i="1"/>
  <c r="AN349" i="1"/>
  <c r="AO924" i="1"/>
  <c r="AP141" i="1"/>
  <c r="AL137" i="1"/>
  <c r="AN143" i="1"/>
  <c r="AP887" i="1"/>
  <c r="AP995" i="1"/>
  <c r="AN76" i="1"/>
  <c r="AL315" i="1"/>
  <c r="AN384" i="1"/>
  <c r="AO786" i="1"/>
  <c r="AN836" i="1"/>
  <c r="AO117" i="1"/>
  <c r="AL902" i="1"/>
  <c r="AR689" i="1"/>
  <c r="AR264" i="1"/>
  <c r="AN88" i="1"/>
  <c r="AL454" i="1"/>
  <c r="AO410" i="1"/>
  <c r="AP30" i="1"/>
  <c r="AR576" i="1"/>
  <c r="AN256" i="1"/>
  <c r="AO947" i="1"/>
  <c r="AR314" i="1"/>
  <c r="AL296" i="1"/>
  <c r="AN133" i="1"/>
  <c r="AX134" i="1" s="1"/>
  <c r="AR144" i="1"/>
  <c r="AP667" i="1"/>
  <c r="AR511" i="1"/>
  <c r="AL513" i="1"/>
  <c r="AN820" i="1"/>
  <c r="AP761" i="1"/>
  <c r="AL659" i="1"/>
  <c r="AN160" i="1"/>
  <c r="AX161" i="1" s="1"/>
  <c r="AR926" i="1"/>
  <c r="BB927" i="1" s="1"/>
  <c r="AR154" i="1"/>
  <c r="AO999" i="1"/>
  <c r="AN345" i="1"/>
  <c r="AN20" i="1"/>
  <c r="AO226" i="1"/>
  <c r="AY227" i="1" s="1"/>
  <c r="AP957" i="1"/>
  <c r="AR374" i="1"/>
  <c r="AP743" i="1"/>
  <c r="AN413" i="1"/>
  <c r="AR846" i="1"/>
  <c r="BB847" i="1" s="1"/>
  <c r="AR219" i="1"/>
  <c r="AL169" i="1"/>
  <c r="AN970" i="1"/>
  <c r="AO509" i="1"/>
  <c r="AR236" i="1"/>
  <c r="AN753" i="1"/>
  <c r="AO417" i="1"/>
  <c r="AL945" i="1"/>
  <c r="AP57" i="1"/>
  <c r="AR68" i="1"/>
  <c r="AL612" i="1"/>
  <c r="AR107" i="1"/>
  <c r="AN900" i="1"/>
  <c r="AL488" i="1"/>
  <c r="AP160" i="1"/>
  <c r="AP752" i="1"/>
  <c r="AR662" i="1"/>
  <c r="AN73" i="1"/>
  <c r="AP147" i="1"/>
  <c r="AR111" i="1"/>
  <c r="AL648" i="1"/>
  <c r="AP823" i="1"/>
  <c r="AR731" i="1"/>
  <c r="AN855" i="1"/>
  <c r="AN848" i="1"/>
  <c r="AL841" i="1"/>
  <c r="AP898" i="1"/>
  <c r="AO536" i="1"/>
  <c r="AR567" i="1"/>
  <c r="AL811" i="1"/>
  <c r="AN795" i="1"/>
  <c r="AO195" i="1"/>
  <c r="AR442" i="1"/>
  <c r="AO714" i="1"/>
  <c r="AL526" i="1"/>
  <c r="AP961" i="1"/>
  <c r="AR999" i="1"/>
  <c r="AO937" i="1"/>
  <c r="AL655" i="1"/>
  <c r="AN35" i="1"/>
  <c r="AO181" i="1"/>
  <c r="AR345" i="1"/>
  <c r="AO911" i="1"/>
  <c r="AL538" i="1"/>
  <c r="AN318" i="1"/>
  <c r="AP806" i="1"/>
  <c r="AR20" i="1"/>
  <c r="AO227" i="1"/>
  <c r="AO807" i="1"/>
  <c r="AL186" i="1"/>
  <c r="AN831" i="1"/>
  <c r="AP788" i="1"/>
  <c r="AR226" i="1"/>
  <c r="AP971" i="1"/>
  <c r="AL629" i="1"/>
  <c r="AP924" i="1"/>
  <c r="AR141" i="1"/>
  <c r="AP143" i="1"/>
  <c r="AL746" i="1"/>
  <c r="AO995" i="1"/>
  <c r="AP76" i="1"/>
  <c r="AR896" i="1"/>
  <c r="BB897" i="1" s="1"/>
  <c r="AO384" i="1"/>
  <c r="AL972" i="1"/>
  <c r="AN117" i="1"/>
  <c r="AX118" i="1" s="1"/>
  <c r="AR211" i="1"/>
  <c r="AO83" i="1"/>
  <c r="AP689" i="1"/>
  <c r="AL264" i="1"/>
  <c r="AO212" i="1"/>
  <c r="AP88" i="1"/>
  <c r="AN410" i="1"/>
  <c r="AL576" i="1"/>
  <c r="AP947" i="1"/>
  <c r="AO133" i="1"/>
  <c r="AP144" i="1"/>
  <c r="AL597" i="1"/>
  <c r="AN909" i="1"/>
  <c r="AO667" i="1"/>
  <c r="AO965" i="1"/>
  <c r="AP820" i="1"/>
  <c r="AL401" i="1"/>
  <c r="AP817" i="1"/>
  <c r="AN782" i="1"/>
  <c r="AN331" i="1"/>
  <c r="AN21" i="1"/>
  <c r="AN5" i="1"/>
  <c r="AL107" i="1"/>
  <c r="AP900" i="1"/>
  <c r="AR598" i="1"/>
  <c r="AN798" i="1"/>
  <c r="AR160" i="1"/>
  <c r="AL217" i="1"/>
  <c r="AN951" i="1"/>
  <c r="AP331" i="1"/>
  <c r="AR426" i="1"/>
  <c r="AO484" i="1"/>
  <c r="AL662" i="1"/>
  <c r="AO147" i="1"/>
  <c r="AO653" i="1"/>
  <c r="AL731" i="1"/>
  <c r="AP848" i="1"/>
  <c r="AR586" i="1"/>
  <c r="AN437" i="1"/>
  <c r="AO85" i="1"/>
  <c r="AL455" i="1"/>
  <c r="AO287" i="1"/>
  <c r="AP536" i="1"/>
  <c r="AZ537" i="1" s="1"/>
  <c r="AN242" i="1"/>
  <c r="AO795" i="1"/>
  <c r="AP195" i="1"/>
  <c r="AL442" i="1"/>
  <c r="AN269" i="1"/>
  <c r="AR207" i="1"/>
  <c r="AO19" i="1"/>
  <c r="AL999" i="1"/>
  <c r="AN381" i="1"/>
  <c r="AP937" i="1"/>
  <c r="AR123" i="1"/>
  <c r="AO35" i="1"/>
  <c r="AL345" i="1"/>
  <c r="AN464" i="1"/>
  <c r="AR911" i="1"/>
  <c r="AR727" i="1"/>
  <c r="AN192" i="1"/>
  <c r="AX193" i="1" s="1"/>
  <c r="AO318" i="1"/>
  <c r="AY319" i="1" s="1"/>
  <c r="AR806" i="1"/>
  <c r="BB807" i="1" s="1"/>
  <c r="AL20" i="1"/>
  <c r="AN227" i="1"/>
  <c r="AP807" i="1"/>
  <c r="AL226" i="1"/>
  <c r="AP903" i="1"/>
  <c r="AO971" i="1"/>
  <c r="AR2" i="1"/>
  <c r="AR349" i="1"/>
  <c r="AR924" i="1"/>
  <c r="BB925" i="1" s="1"/>
  <c r="AL141" i="1"/>
  <c r="AN749" i="1"/>
  <c r="AO143" i="1"/>
  <c r="AL896" i="1"/>
  <c r="AO952" i="1"/>
  <c r="AP384" i="1"/>
  <c r="AZ385" i="1" s="1"/>
  <c r="AR786" i="1"/>
  <c r="AO836" i="1"/>
  <c r="AR117" i="1"/>
  <c r="AL211" i="1"/>
  <c r="AN680" i="1"/>
  <c r="AP83" i="1"/>
  <c r="AN212" i="1"/>
  <c r="AO343" i="1"/>
  <c r="AY344" i="1" s="1"/>
  <c r="AP410" i="1"/>
  <c r="AR30" i="1"/>
  <c r="AO920" i="1"/>
  <c r="AO256" i="1"/>
  <c r="AY257" i="1" s="1"/>
  <c r="AL314" i="1"/>
  <c r="AP218" i="1"/>
  <c r="AO909" i="1"/>
  <c r="AL511" i="1"/>
  <c r="AO820" i="1"/>
  <c r="AR761" i="1"/>
  <c r="AO111" i="1"/>
  <c r="AL142" i="1"/>
  <c r="AR544" i="1"/>
  <c r="AL829" i="1"/>
  <c r="AO896" i="1"/>
  <c r="AR334" i="1"/>
  <c r="AL305" i="1"/>
  <c r="AL754" i="1"/>
  <c r="AO626" i="1"/>
  <c r="AP844" i="1"/>
  <c r="AO75" i="1"/>
  <c r="AN633" i="1"/>
  <c r="AN634" i="1"/>
  <c r="AN737" i="1"/>
  <c r="AR399" i="1"/>
  <c r="AR285" i="1"/>
  <c r="AL837" i="1"/>
  <c r="AP435" i="1"/>
  <c r="AL43" i="1"/>
  <c r="AR362" i="1"/>
  <c r="AO703" i="1"/>
  <c r="AN355" i="1"/>
  <c r="AP140" i="1"/>
  <c r="AR975" i="1"/>
  <c r="AN484" i="1"/>
  <c r="AP5" i="1"/>
  <c r="AN294" i="1"/>
  <c r="AN407" i="1"/>
  <c r="AR900" i="1"/>
  <c r="BB901" i="1" s="1"/>
  <c r="AL598" i="1"/>
  <c r="AN119" i="1"/>
  <c r="AX120" i="1" s="1"/>
  <c r="AP798" i="1"/>
  <c r="AO592" i="1"/>
  <c r="AO951" i="1"/>
  <c r="AR331" i="1"/>
  <c r="AL426" i="1"/>
  <c r="AN776" i="1"/>
  <c r="AP484" i="1"/>
  <c r="AZ485" i="1" s="1"/>
  <c r="AR752" i="1"/>
  <c r="AN184" i="1"/>
  <c r="AO73" i="1"/>
  <c r="AR147" i="1"/>
  <c r="AL111" i="1"/>
  <c r="AO445" i="1"/>
  <c r="AP653" i="1"/>
  <c r="AR823" i="1"/>
  <c r="BB824" i="1" s="1"/>
  <c r="AP855" i="1"/>
  <c r="AL586" i="1"/>
  <c r="AP85" i="1"/>
  <c r="AO173" i="1"/>
  <c r="AN287" i="1"/>
  <c r="AL567" i="1"/>
  <c r="AP795" i="1"/>
  <c r="AR195" i="1"/>
  <c r="AO367" i="1"/>
  <c r="AY368" i="1" s="1"/>
  <c r="AO269" i="1"/>
  <c r="AY270" i="1" s="1"/>
  <c r="AP714" i="1"/>
  <c r="AL207" i="1"/>
  <c r="AN495" i="1"/>
  <c r="AP19" i="1"/>
  <c r="AR961" i="1"/>
  <c r="BB962" i="1" s="1"/>
  <c r="AO381" i="1"/>
  <c r="AL123" i="1"/>
  <c r="AN993" i="1"/>
  <c r="AR181" i="1"/>
  <c r="AP79" i="1"/>
  <c r="AO464" i="1"/>
  <c r="AP911" i="1"/>
  <c r="AL727" i="1"/>
  <c r="AP318" i="1"/>
  <c r="AO673" i="1"/>
  <c r="AL906" i="1"/>
  <c r="AN695" i="1"/>
  <c r="AP831" i="1"/>
  <c r="AR788" i="1"/>
  <c r="AO903" i="1"/>
  <c r="AL2" i="1"/>
  <c r="AV2" i="1" s="1"/>
  <c r="AN45" i="1"/>
  <c r="AO349" i="1"/>
  <c r="AY350" i="1" s="1"/>
  <c r="AO749" i="1"/>
  <c r="AL887" i="1"/>
  <c r="AN995" i="1"/>
  <c r="AR76" i="1"/>
  <c r="AO423" i="1"/>
  <c r="AN952" i="1"/>
  <c r="AR384" i="1"/>
  <c r="AL786" i="1"/>
  <c r="AN266" i="1"/>
  <c r="AP836" i="1"/>
  <c r="AO651" i="1"/>
  <c r="AO680" i="1"/>
  <c r="AL689" i="1"/>
  <c r="AO758" i="1"/>
  <c r="AP212" i="1"/>
  <c r="AR88" i="1"/>
  <c r="AN37" i="1"/>
  <c r="AN343" i="1"/>
  <c r="AR410" i="1"/>
  <c r="AL30" i="1"/>
  <c r="AN920" i="1"/>
  <c r="AP256" i="1"/>
  <c r="AN218" i="1"/>
  <c r="AP133" i="1"/>
  <c r="AL144" i="1"/>
  <c r="AN717" i="1"/>
  <c r="AP909" i="1"/>
  <c r="AR667" i="1"/>
  <c r="AN891" i="1"/>
  <c r="AN965" i="1"/>
  <c r="AL761" i="1"/>
  <c r="AO257" i="1"/>
  <c r="AY258" i="1" s="1"/>
  <c r="AN567" i="1"/>
  <c r="AO141" i="1"/>
  <c r="AN553" i="1"/>
  <c r="AN41" i="1"/>
  <c r="AO407" i="1"/>
  <c r="AP598" i="1"/>
  <c r="AR217" i="1"/>
  <c r="AN792" i="1"/>
  <c r="AO21" i="1"/>
  <c r="AR5" i="1"/>
  <c r="AL941" i="1"/>
  <c r="AO119" i="1"/>
  <c r="AL160" i="1"/>
  <c r="AP951" i="1"/>
  <c r="AP776" i="1"/>
  <c r="AL752" i="1"/>
  <c r="AP73" i="1"/>
  <c r="AN581" i="1"/>
  <c r="AN445" i="1"/>
  <c r="AR653" i="1"/>
  <c r="AL823" i="1"/>
  <c r="AO32" i="1"/>
  <c r="AO855" i="1"/>
  <c r="AR848" i="1"/>
  <c r="BB849" i="1" s="1"/>
  <c r="AO437" i="1"/>
  <c r="AL898" i="1"/>
  <c r="AP287" i="1"/>
  <c r="AR536" i="1"/>
  <c r="AO242" i="1"/>
  <c r="AL195" i="1"/>
  <c r="AP269" i="1"/>
  <c r="AR714" i="1"/>
  <c r="AP495" i="1"/>
  <c r="AL961" i="1"/>
  <c r="AN912" i="1"/>
  <c r="AO993" i="1"/>
  <c r="AP35" i="1"/>
  <c r="AL181" i="1"/>
  <c r="AP464" i="1"/>
  <c r="AO231" i="1"/>
  <c r="AY232" i="1" s="1"/>
  <c r="AO192" i="1"/>
  <c r="AR318" i="1"/>
  <c r="AL806" i="1"/>
  <c r="AR807" i="1"/>
  <c r="AP695" i="1"/>
  <c r="AL788" i="1"/>
  <c r="AO49" i="1"/>
  <c r="AN903" i="1"/>
  <c r="AP45" i="1"/>
  <c r="AL924" i="1"/>
  <c r="AN112" i="1"/>
  <c r="AX113" i="1" s="1"/>
  <c r="AP749" i="1"/>
  <c r="AR143" i="1"/>
  <c r="AN129" i="1"/>
  <c r="AX130" i="1" s="1"/>
  <c r="AN722" i="1"/>
  <c r="AL76" i="1"/>
  <c r="AP952" i="1"/>
  <c r="AP266" i="1"/>
  <c r="AL117" i="1"/>
  <c r="AN651" i="1"/>
  <c r="AP680" i="1"/>
  <c r="AR83" i="1"/>
  <c r="AP758" i="1"/>
  <c r="AR212" i="1"/>
  <c r="AL88" i="1"/>
  <c r="AP343" i="1"/>
  <c r="AL947" i="1"/>
  <c r="AN747" i="1"/>
  <c r="AO218" i="1"/>
  <c r="AY219" i="1" s="1"/>
  <c r="AR133" i="1"/>
  <c r="AO717" i="1"/>
  <c r="AL667" i="1"/>
  <c r="AP965" i="1"/>
  <c r="AR820" i="1"/>
  <c r="AN662" i="1"/>
  <c r="AP526" i="1"/>
  <c r="AL775" i="1"/>
  <c r="AO76" i="1"/>
  <c r="AN689" i="1"/>
  <c r="AL863" i="1"/>
  <c r="AR42" i="1"/>
  <c r="AO810" i="1"/>
  <c r="AN115" i="1"/>
  <c r="AL876" i="1"/>
  <c r="AR607" i="1"/>
  <c r="AO136" i="1"/>
  <c r="AR650" i="1"/>
  <c r="AP78" i="1"/>
  <c r="AR496" i="1"/>
  <c r="AN469" i="1"/>
  <c r="AP97" i="1"/>
  <c r="AN950" i="1"/>
  <c r="AL989" i="1"/>
  <c r="AL232" i="1"/>
  <c r="AP21" i="1"/>
  <c r="AO294" i="1"/>
  <c r="AY295" i="1" s="1"/>
  <c r="AP407" i="1"/>
  <c r="AZ408" i="1" s="1"/>
  <c r="AL900" i="1"/>
  <c r="AN685" i="1"/>
  <c r="AP119" i="1"/>
  <c r="AR798" i="1"/>
  <c r="AN616" i="1"/>
  <c r="AN592" i="1"/>
  <c r="AL331" i="1"/>
  <c r="AO10" i="1"/>
  <c r="AR776" i="1"/>
  <c r="AR484" i="1"/>
  <c r="AO184" i="1"/>
  <c r="AL147" i="1"/>
  <c r="AP445" i="1"/>
  <c r="AO476" i="1"/>
  <c r="AN32" i="1"/>
  <c r="AL848" i="1"/>
  <c r="AN621" i="1"/>
  <c r="AP437" i="1"/>
  <c r="AZ438" i="1" s="1"/>
  <c r="AR85" i="1"/>
  <c r="AN173" i="1"/>
  <c r="AL536" i="1"/>
  <c r="AN840" i="1"/>
  <c r="AR795" i="1"/>
  <c r="AN48" i="1"/>
  <c r="AN367" i="1"/>
  <c r="AL714" i="1"/>
  <c r="AN307" i="1"/>
  <c r="AO495" i="1"/>
  <c r="AR19" i="1"/>
  <c r="AO912" i="1"/>
  <c r="AP381" i="1"/>
  <c r="AZ382" i="1" s="1"/>
  <c r="AL937" i="1"/>
  <c r="AN339" i="1"/>
  <c r="AP993" i="1"/>
  <c r="AR35" i="1"/>
  <c r="AN79" i="1"/>
  <c r="AL911" i="1"/>
  <c r="AP192" i="1"/>
  <c r="AN673" i="1"/>
  <c r="AP227" i="1"/>
  <c r="AL807" i="1"/>
  <c r="AN868" i="1"/>
  <c r="AO695" i="1"/>
  <c r="AR831" i="1"/>
  <c r="AN49" i="1"/>
  <c r="AL971" i="1"/>
  <c r="AN223" i="1"/>
  <c r="AO45" i="1"/>
  <c r="AP349" i="1"/>
  <c r="AO112" i="1"/>
  <c r="AL143" i="1"/>
  <c r="AO722" i="1"/>
  <c r="AN423" i="1"/>
  <c r="AL384" i="1"/>
  <c r="AO919" i="1"/>
  <c r="AR266" i="1"/>
  <c r="AN361" i="1"/>
  <c r="AL83" i="1"/>
  <c r="AN711" i="1"/>
  <c r="AN758" i="1"/>
  <c r="AO37" i="1"/>
  <c r="AL410" i="1"/>
  <c r="AN353" i="1"/>
  <c r="AP920" i="1"/>
  <c r="AR256" i="1"/>
  <c r="AO747" i="1"/>
  <c r="AL133" i="1"/>
  <c r="AO958" i="1"/>
  <c r="AP717" i="1"/>
  <c r="AP891" i="1"/>
  <c r="AL820" i="1"/>
  <c r="AN560" i="1"/>
  <c r="AO549" i="1"/>
  <c r="AO731" i="1"/>
  <c r="AL819" i="1"/>
  <c r="AR746" i="1"/>
  <c r="AL706" i="1"/>
  <c r="AO3" i="1"/>
  <c r="AP382" i="1"/>
  <c r="AL853" i="1"/>
  <c r="AN289" i="1"/>
  <c r="AN471" i="1"/>
  <c r="AP941" i="1"/>
  <c r="AO792" i="1"/>
  <c r="AL5" i="1"/>
  <c r="AO81" i="1"/>
  <c r="AP294" i="1"/>
  <c r="AR407" i="1"/>
  <c r="AN671" i="1"/>
  <c r="AO685" i="1"/>
  <c r="AL798" i="1"/>
  <c r="AP592" i="1"/>
  <c r="AR951" i="1"/>
  <c r="BB952" i="1" s="1"/>
  <c r="AN44" i="1"/>
  <c r="AN10" i="1"/>
  <c r="AO776" i="1"/>
  <c r="AL484" i="1"/>
  <c r="AN299" i="1"/>
  <c r="AP184" i="1"/>
  <c r="AR73" i="1"/>
  <c r="AL653" i="1"/>
  <c r="AP32" i="1"/>
  <c r="AR855" i="1"/>
  <c r="AO621" i="1"/>
  <c r="AL85" i="1"/>
  <c r="AN824" i="1"/>
  <c r="AR173" i="1"/>
  <c r="AR287" i="1"/>
  <c r="AN174" i="1"/>
  <c r="AX175" i="1" s="1"/>
  <c r="AO840" i="1"/>
  <c r="AP242" i="1"/>
  <c r="AL795" i="1"/>
  <c r="AP367" i="1"/>
  <c r="AR269" i="1"/>
  <c r="AO307" i="1"/>
  <c r="AY308" i="1" s="1"/>
  <c r="AL19" i="1"/>
  <c r="AN190" i="1"/>
  <c r="AP912" i="1"/>
  <c r="AR381" i="1"/>
  <c r="AO339" i="1"/>
  <c r="AY340" i="1" s="1"/>
  <c r="AL35" i="1"/>
  <c r="AN175" i="1"/>
  <c r="AX176" i="1" s="1"/>
  <c r="AO79" i="1"/>
  <c r="AR464" i="1"/>
  <c r="AN263" i="1"/>
  <c r="AN231" i="1"/>
  <c r="AR192" i="1"/>
  <c r="AL318" i="1"/>
  <c r="AO748" i="1"/>
  <c r="AP673" i="1"/>
  <c r="AR227" i="1"/>
  <c r="AO868" i="1"/>
  <c r="AL831" i="1"/>
  <c r="AO16" i="1"/>
  <c r="AP49" i="1"/>
  <c r="AR903" i="1"/>
  <c r="AN403" i="1"/>
  <c r="AP223" i="1"/>
  <c r="AL349" i="1"/>
  <c r="AN148" i="1"/>
  <c r="AX149" i="1" s="1"/>
  <c r="AP112" i="1"/>
  <c r="AR749" i="1"/>
  <c r="AO129" i="1"/>
  <c r="AP722" i="1"/>
  <c r="AL995" i="1"/>
  <c r="AN101" i="1"/>
  <c r="AX102" i="1" s="1"/>
  <c r="AP423" i="1"/>
  <c r="AN919" i="1"/>
  <c r="AO266" i="1"/>
  <c r="AL836" i="1"/>
  <c r="AR651" i="1"/>
  <c r="AR680" i="1"/>
  <c r="AO711" i="1"/>
  <c r="AR758" i="1"/>
  <c r="AL212" i="1"/>
  <c r="AN865" i="1"/>
  <c r="AR37" i="1"/>
  <c r="AR343" i="1"/>
  <c r="AO353" i="1"/>
  <c r="AR920" i="1"/>
  <c r="BB921" i="1" s="1"/>
  <c r="AL256" i="1"/>
  <c r="AN910" i="1"/>
  <c r="AP747" i="1"/>
  <c r="AR218" i="1"/>
  <c r="AN958" i="1"/>
  <c r="AL909" i="1"/>
  <c r="AO759" i="1"/>
  <c r="AO891" i="1"/>
  <c r="AR965" i="1"/>
  <c r="BB966" i="1" s="1"/>
  <c r="AN224" i="1"/>
  <c r="AO560" i="1"/>
  <c r="AP257" i="1"/>
  <c r="AO941" i="1"/>
  <c r="AP508" i="1"/>
  <c r="AZ509" i="1" s="1"/>
  <c r="AL890" i="1"/>
  <c r="AL732" i="1"/>
  <c r="AN207" i="1"/>
  <c r="AP655" i="1"/>
  <c r="AO538" i="1"/>
  <c r="AR281" i="1"/>
  <c r="AR18" i="1"/>
  <c r="AP786" i="1"/>
  <c r="AL984" i="1"/>
  <c r="AN30" i="1"/>
  <c r="AO314" i="1"/>
  <c r="AY315" i="1" s="1"/>
  <c r="AR510" i="1"/>
  <c r="AP401" i="1"/>
  <c r="AZ402" i="1" s="1"/>
  <c r="AR702" i="1"/>
  <c r="AN182" i="1"/>
  <c r="AX183" i="1" s="1"/>
  <c r="AR209" i="1"/>
  <c r="AL529" i="1"/>
  <c r="AL554" i="1"/>
  <c r="AP14" i="1"/>
  <c r="AR531" i="1"/>
  <c r="AO94" i="1"/>
  <c r="AP542" i="1"/>
  <c r="AZ543" i="1" s="1"/>
  <c r="AN397" i="1"/>
  <c r="AL735" i="1"/>
  <c r="AO884" i="1"/>
  <c r="AP251" i="1"/>
  <c r="AP308" i="1"/>
  <c r="AP543" i="1"/>
  <c r="AZ544" i="1" s="1"/>
  <c r="AL861" i="1"/>
  <c r="AN303" i="1"/>
  <c r="AN913" i="1"/>
  <c r="AR756" i="1"/>
  <c r="AN347" i="1"/>
  <c r="AP708" i="1"/>
  <c r="AL233" i="1"/>
  <c r="AP927" i="1"/>
  <c r="AR441" i="1"/>
  <c r="AP167" i="1"/>
  <c r="AR270" i="1"/>
  <c r="AL110" i="1"/>
  <c r="AL601" i="1"/>
  <c r="AP792" i="1"/>
  <c r="AR21" i="1"/>
  <c r="AN81" i="1"/>
  <c r="AR294" i="1"/>
  <c r="AL407" i="1"/>
  <c r="AP685" i="1"/>
  <c r="AR119" i="1"/>
  <c r="AO616" i="1"/>
  <c r="AL951" i="1"/>
  <c r="AP10" i="1"/>
  <c r="AP299" i="1"/>
  <c r="AL73" i="1"/>
  <c r="AN666" i="1"/>
  <c r="AO581" i="1"/>
  <c r="AR445" i="1"/>
  <c r="AN790" i="1"/>
  <c r="AN476" i="1"/>
  <c r="AL855" i="1"/>
  <c r="AN985" i="1"/>
  <c r="AP621" i="1"/>
  <c r="AR437" i="1"/>
  <c r="AP824" i="1"/>
  <c r="AP173" i="1"/>
  <c r="AL287" i="1"/>
  <c r="AR242" i="1"/>
  <c r="AN584" i="1"/>
  <c r="AO48" i="1"/>
  <c r="AL269" i="1"/>
  <c r="AO149" i="1"/>
  <c r="AR495" i="1"/>
  <c r="AO190" i="1"/>
  <c r="AL381" i="1"/>
  <c r="AN146" i="1"/>
  <c r="AX147" i="1" s="1"/>
  <c r="AP339" i="1"/>
  <c r="AR993" i="1"/>
  <c r="BB994" i="1" s="1"/>
  <c r="AN839" i="1"/>
  <c r="AO175" i="1"/>
  <c r="AL464" i="1"/>
  <c r="AN764" i="1"/>
  <c r="AN748" i="1"/>
  <c r="AL227" i="1"/>
  <c r="AN851" i="1"/>
  <c r="AP868" i="1"/>
  <c r="AR695" i="1"/>
  <c r="AN363" i="1"/>
  <c r="AN16" i="1"/>
  <c r="AL903" i="1"/>
  <c r="AO223" i="1"/>
  <c r="AY224" i="1" s="1"/>
  <c r="AR45" i="1"/>
  <c r="AP148" i="1"/>
  <c r="AR112" i="1"/>
  <c r="AL749" i="1"/>
  <c r="AO274" i="1"/>
  <c r="AP129" i="1"/>
  <c r="AR722" i="1"/>
  <c r="AO101" i="1"/>
  <c r="AL952" i="1"/>
  <c r="AN690" i="1"/>
  <c r="AO361" i="1"/>
  <c r="AY362" i="1" s="1"/>
  <c r="AL680" i="1"/>
  <c r="AN319" i="1"/>
  <c r="AP711" i="1"/>
  <c r="AO865" i="1"/>
  <c r="AP37" i="1"/>
  <c r="AL343" i="1"/>
  <c r="AN797" i="1"/>
  <c r="AP353" i="1"/>
  <c r="AN921" i="1"/>
  <c r="AO910" i="1"/>
  <c r="AL218" i="1"/>
  <c r="AO933" i="1"/>
  <c r="AP958" i="1"/>
  <c r="AR717" i="1"/>
  <c r="AN759" i="1"/>
  <c r="AL965" i="1"/>
  <c r="AP560" i="1"/>
  <c r="AZ561" i="1" s="1"/>
  <c r="AR922" i="1"/>
  <c r="AP488" i="1"/>
  <c r="AZ489" i="1" s="1"/>
  <c r="AO426" i="1"/>
  <c r="AR70" i="1"/>
  <c r="AP556" i="1"/>
  <c r="AO455" i="1"/>
  <c r="AR834" i="1"/>
  <c r="BB835" i="1" s="1"/>
  <c r="AL716" i="1"/>
  <c r="AN727" i="1"/>
  <c r="AR935" i="1"/>
  <c r="BB936" i="1" s="1"/>
  <c r="AN924" i="1"/>
  <c r="AL664" i="1"/>
  <c r="AP264" i="1"/>
  <c r="AL923" i="1"/>
  <c r="AP187" i="1"/>
  <c r="AO171" i="1"/>
  <c r="AP739" i="1"/>
  <c r="AN158" i="1"/>
  <c r="AX159" i="1" s="1"/>
  <c r="AL507" i="1"/>
  <c r="AN885" i="1"/>
  <c r="AP750" i="1"/>
  <c r="AP164" i="1"/>
  <c r="AL661" i="1"/>
  <c r="AO641" i="1"/>
  <c r="AN138" i="1"/>
  <c r="AP156" i="1"/>
  <c r="AN379" i="1"/>
  <c r="AN297" i="1"/>
  <c r="AN450" i="1"/>
  <c r="AO671" i="1"/>
  <c r="AL119" i="1"/>
  <c r="AN372" i="1"/>
  <c r="AP616" i="1"/>
  <c r="AR592" i="1"/>
  <c r="AP44" i="1"/>
  <c r="AN897" i="1"/>
  <c r="AO299" i="1"/>
  <c r="AY300" i="1" s="1"/>
  <c r="AR184" i="1"/>
  <c r="AN890" i="1"/>
  <c r="AO666" i="1"/>
  <c r="AP581" i="1"/>
  <c r="AL445" i="1"/>
  <c r="AO790" i="1"/>
  <c r="AR32" i="1"/>
  <c r="AO985" i="1"/>
  <c r="AL437" i="1"/>
  <c r="AO108" i="1"/>
  <c r="AO174" i="1"/>
  <c r="AP840" i="1"/>
  <c r="AL242" i="1"/>
  <c r="AO584" i="1"/>
  <c r="AR48" i="1"/>
  <c r="AR367" i="1"/>
  <c r="AN149" i="1"/>
  <c r="AP307" i="1"/>
  <c r="AL495" i="1"/>
  <c r="AN389" i="1"/>
  <c r="AP190" i="1"/>
  <c r="AR912" i="1"/>
  <c r="BB913" i="1" s="1"/>
  <c r="AO716" i="1"/>
  <c r="AO146" i="1"/>
  <c r="AR339" i="1"/>
  <c r="AL993" i="1"/>
  <c r="AP175" i="1"/>
  <c r="AR79" i="1"/>
  <c r="AO263" i="1"/>
  <c r="AY264" i="1" s="1"/>
  <c r="AP231" i="1"/>
  <c r="AL192" i="1"/>
  <c r="AP748" i="1"/>
  <c r="AR673" i="1"/>
  <c r="AO851" i="1"/>
  <c r="AL695" i="1"/>
  <c r="AP16" i="1"/>
  <c r="AR49" i="1"/>
  <c r="AO403" i="1"/>
  <c r="AL45" i="1"/>
  <c r="AN499" i="1"/>
  <c r="AO148" i="1"/>
  <c r="AN274" i="1"/>
  <c r="AR129" i="1"/>
  <c r="AL722" i="1"/>
  <c r="AN109" i="1"/>
  <c r="AX110" i="1" s="1"/>
  <c r="AR423" i="1"/>
  <c r="AO664" i="1"/>
  <c r="AO690" i="1"/>
  <c r="AP919" i="1"/>
  <c r="AL266" i="1"/>
  <c r="AN516" i="1"/>
  <c r="AP361" i="1"/>
  <c r="AP651" i="1"/>
  <c r="AN984" i="1"/>
  <c r="AO319" i="1"/>
  <c r="AL758" i="1"/>
  <c r="AN125" i="1"/>
  <c r="AP865" i="1"/>
  <c r="AN706" i="1"/>
  <c r="AO797" i="1"/>
  <c r="AL920" i="1"/>
  <c r="AR747" i="1"/>
  <c r="AN863" i="1"/>
  <c r="AN933" i="1"/>
  <c r="AL717" i="1"/>
  <c r="AN812" i="1"/>
  <c r="AR891" i="1"/>
  <c r="BB892" i="1" s="1"/>
  <c r="AO923" i="1"/>
  <c r="AO224" i="1"/>
  <c r="AY225" i="1" s="1"/>
  <c r="AL257" i="1"/>
  <c r="AP989" i="1"/>
  <c r="AP232" i="1"/>
  <c r="AP442" i="1"/>
  <c r="AZ443" i="1" s="1"/>
  <c r="AN181" i="1"/>
  <c r="AX182" i="1" s="1"/>
  <c r="AN906" i="1"/>
  <c r="AN887" i="1"/>
  <c r="AP597" i="1"/>
  <c r="AO278" i="1"/>
  <c r="AP886" i="1"/>
  <c r="AN713" i="1"/>
  <c r="AL609" i="1"/>
  <c r="AN973" i="1"/>
  <c r="AR162" i="1"/>
  <c r="AR103" i="1"/>
  <c r="AL412" i="1"/>
  <c r="AO323" i="1"/>
  <c r="AL827" i="1"/>
  <c r="AO368" i="1"/>
  <c r="AY369" i="1" s="1"/>
  <c r="AL734" i="1"/>
  <c r="AR792" i="1"/>
  <c r="AP81" i="1"/>
  <c r="AL776" i="1"/>
  <c r="AN922" i="1"/>
  <c r="AP450" i="1"/>
  <c r="AL294" i="1"/>
  <c r="AN659" i="1"/>
  <c r="AP671" i="1"/>
  <c r="AR685" i="1"/>
  <c r="AO372" i="1"/>
  <c r="AR616" i="1"/>
  <c r="AL592" i="1"/>
  <c r="AN502" i="1"/>
  <c r="AO44" i="1"/>
  <c r="AR10" i="1"/>
  <c r="AN926" i="1"/>
  <c r="AO897" i="1"/>
  <c r="AL184" i="1"/>
  <c r="AR666" i="1"/>
  <c r="AR581" i="1"/>
  <c r="AP476" i="1"/>
  <c r="AZ477" i="1" s="1"/>
  <c r="AL32" i="1"/>
  <c r="AN732" i="1"/>
  <c r="AP985" i="1"/>
  <c r="AR621" i="1"/>
  <c r="AN154" i="1"/>
  <c r="AN108" i="1"/>
  <c r="AX109" i="1" s="1"/>
  <c r="AO824" i="1"/>
  <c r="AL173" i="1"/>
  <c r="AN142" i="1"/>
  <c r="AP174" i="1"/>
  <c r="AR840" i="1"/>
  <c r="BB841" i="1" s="1"/>
  <c r="AN247" i="1"/>
  <c r="AL367" i="1"/>
  <c r="AN498" i="1"/>
  <c r="AP149" i="1"/>
  <c r="AR307" i="1"/>
  <c r="AN419" i="1"/>
  <c r="AO389" i="1"/>
  <c r="AL912" i="1"/>
  <c r="AP146" i="1"/>
  <c r="AN395" i="1"/>
  <c r="AO839" i="1"/>
  <c r="AL79" i="1"/>
  <c r="AN775" i="1"/>
  <c r="AP263" i="1"/>
  <c r="AR231" i="1"/>
  <c r="AO544" i="1"/>
  <c r="AR748" i="1"/>
  <c r="AL673" i="1"/>
  <c r="AN819" i="1"/>
  <c r="AP851" i="1"/>
  <c r="AN935" i="1"/>
  <c r="AO363" i="1"/>
  <c r="AL49" i="1"/>
  <c r="AN829" i="1"/>
  <c r="AP403" i="1"/>
  <c r="AR223" i="1"/>
  <c r="AN281" i="1"/>
  <c r="AO499" i="1"/>
  <c r="AL112" i="1"/>
  <c r="AN385" i="1"/>
  <c r="AP274" i="1"/>
  <c r="AN18" i="1"/>
  <c r="AO109" i="1"/>
  <c r="AP101" i="1"/>
  <c r="AL423" i="1"/>
  <c r="AN664" i="1"/>
  <c r="AP690" i="1"/>
  <c r="AO516" i="1"/>
  <c r="AL651" i="1"/>
  <c r="AP319" i="1"/>
  <c r="AR711" i="1"/>
  <c r="AO125" i="1"/>
  <c r="AL37" i="1"/>
  <c r="AP797" i="1"/>
  <c r="AR353" i="1"/>
  <c r="AN416" i="1"/>
  <c r="AO921" i="1"/>
  <c r="AP910" i="1"/>
  <c r="AL747" i="1"/>
  <c r="AP933" i="1"/>
  <c r="AR958" i="1"/>
  <c r="BB959" i="1" s="1"/>
  <c r="AO812" i="1"/>
  <c r="AP759" i="1"/>
  <c r="AL891" i="1"/>
  <c r="AP224" i="1"/>
  <c r="AR560" i="1"/>
  <c r="AP217" i="1"/>
  <c r="AN823" i="1"/>
  <c r="AR247" i="1"/>
  <c r="AN123" i="1"/>
  <c r="AX124" i="1" s="1"/>
  <c r="AR599" i="1"/>
  <c r="AO576" i="1"/>
  <c r="AN511" i="1"/>
  <c r="AL92" i="1"/>
  <c r="AP183" i="1"/>
  <c r="AR822" i="1"/>
  <c r="BB823" i="1" s="1"/>
  <c r="AO327" i="1"/>
  <c r="AN72" i="1"/>
  <c r="AP255" i="1"/>
  <c r="AR730" i="1"/>
  <c r="AL489" i="1"/>
  <c r="AN254" i="1"/>
  <c r="AR572" i="1"/>
  <c r="AL67" i="1"/>
  <c r="AN962" i="1"/>
  <c r="AR744" i="1"/>
  <c r="AL918" i="1"/>
  <c r="AR252" i="1"/>
  <c r="AR336" i="1"/>
  <c r="AL21" i="1"/>
  <c r="AL792" i="1"/>
  <c r="AO450" i="1"/>
  <c r="AR81" i="1"/>
  <c r="AO659" i="1"/>
  <c r="AL685" i="1"/>
  <c r="AN850" i="1"/>
  <c r="AP372" i="1"/>
  <c r="AN508" i="1"/>
  <c r="AO502" i="1"/>
  <c r="AL10" i="1"/>
  <c r="AP897" i="1"/>
  <c r="AR299" i="1"/>
  <c r="AN70" i="1"/>
  <c r="AO890" i="1"/>
  <c r="AL581" i="1"/>
  <c r="AN341" i="1"/>
  <c r="AP790" i="1"/>
  <c r="AR476" i="1"/>
  <c r="AN556" i="1"/>
  <c r="AP732" i="1"/>
  <c r="AL621" i="1"/>
  <c r="AP108" i="1"/>
  <c r="AR824" i="1"/>
  <c r="AP142" i="1"/>
  <c r="AL840" i="1"/>
  <c r="AP584" i="1"/>
  <c r="AP48" i="1"/>
  <c r="AO498" i="1"/>
  <c r="AL307" i="1"/>
  <c r="AP389" i="1"/>
  <c r="AZ390" i="1" s="1"/>
  <c r="AR190" i="1"/>
  <c r="AN716" i="1"/>
  <c r="AL339" i="1"/>
  <c r="AP839" i="1"/>
  <c r="AR175" i="1"/>
  <c r="AN396" i="1"/>
  <c r="AO775" i="1"/>
  <c r="AL231" i="1"/>
  <c r="AO764" i="1"/>
  <c r="AO819" i="1"/>
  <c r="AL868" i="1"/>
  <c r="AP363" i="1"/>
  <c r="AR16" i="1"/>
  <c r="AO829" i="1"/>
  <c r="AR403" i="1"/>
  <c r="AL223" i="1"/>
  <c r="AP499" i="1"/>
  <c r="AZ500" i="1" s="1"/>
  <c r="AR148" i="1"/>
  <c r="AN137" i="1"/>
  <c r="AX138" i="1" s="1"/>
  <c r="AO385" i="1"/>
  <c r="AL129" i="1"/>
  <c r="AO18" i="1"/>
  <c r="AP109" i="1"/>
  <c r="AR101" i="1"/>
  <c r="AO315" i="1"/>
  <c r="AY316" i="1" s="1"/>
  <c r="AL919" i="1"/>
  <c r="AO599" i="1"/>
  <c r="AP516" i="1"/>
  <c r="AZ517" i="1" s="1"/>
  <c r="AR361" i="1"/>
  <c r="AO984" i="1"/>
  <c r="AL711" i="1"/>
  <c r="AO334" i="1"/>
  <c r="AR865" i="1"/>
  <c r="AN454" i="1"/>
  <c r="AL353" i="1"/>
  <c r="AP921" i="1"/>
  <c r="AR910" i="1"/>
  <c r="BB911" i="1" s="1"/>
  <c r="AO863" i="1"/>
  <c r="AL958" i="1"/>
  <c r="AN510" i="1"/>
  <c r="AP812" i="1"/>
  <c r="AR759" i="1"/>
  <c r="AN513" i="1"/>
  <c r="AP923" i="1"/>
  <c r="AL560" i="1"/>
  <c r="AN60" i="1"/>
  <c r="AL366" i="1"/>
  <c r="AO945" i="1"/>
  <c r="AR799" i="1"/>
  <c r="AN756" i="1"/>
  <c r="AN362" i="1"/>
  <c r="AL874" i="1"/>
  <c r="AO827" i="1"/>
  <c r="AN57" i="1"/>
  <c r="AO280" i="1"/>
  <c r="AY281" i="1" s="1"/>
  <c r="AL602" i="1"/>
  <c r="AN122" i="1"/>
  <c r="AX123" i="1" s="1"/>
  <c r="AP918" i="1"/>
  <c r="AR660" i="1"/>
  <c r="AO925" i="1"/>
  <c r="AL854" i="1"/>
  <c r="AN68" i="1"/>
  <c r="AO233" i="1"/>
  <c r="AY234" i="1" s="1"/>
  <c r="AO252" i="1"/>
  <c r="AY253" i="1" s="1"/>
  <c r="AL360" i="1"/>
  <c r="AN496" i="1"/>
  <c r="AO734" i="1"/>
  <c r="AR244" i="1"/>
  <c r="AN441" i="1"/>
  <c r="AP614" i="1"/>
  <c r="AL964" i="1"/>
  <c r="AN56" i="1"/>
  <c r="AP356" i="1"/>
  <c r="AN975" i="1"/>
  <c r="AL623" i="1"/>
  <c r="AN994" i="1"/>
  <c r="AP612" i="1"/>
  <c r="AR485" i="1"/>
  <c r="AL428" i="1"/>
  <c r="AP110" i="1"/>
  <c r="AR548" i="1"/>
  <c r="AN239" i="1"/>
  <c r="AN826" i="1"/>
  <c r="AP998" i="1"/>
  <c r="AL870" i="1"/>
  <c r="AP601" i="1"/>
  <c r="AL383" i="1"/>
  <c r="AO42" i="1"/>
  <c r="AN534" i="1"/>
  <c r="AR305" i="1"/>
  <c r="AL477" i="1"/>
  <c r="AO187" i="1"/>
  <c r="AN702" i="1"/>
  <c r="AR481" i="1"/>
  <c r="AO448" i="1"/>
  <c r="AL585" i="1"/>
  <c r="AN886" i="1"/>
  <c r="AP934" i="1"/>
  <c r="AP182" i="1"/>
  <c r="AO545" i="1"/>
  <c r="AO92" i="1"/>
  <c r="AL613" i="1"/>
  <c r="AN810" i="1"/>
  <c r="AP374" i="1"/>
  <c r="AR532" i="1"/>
  <c r="AO862" i="1"/>
  <c r="AR754" i="1"/>
  <c r="AL561" i="1"/>
  <c r="AN183" i="1"/>
  <c r="AX184" i="1" s="1"/>
  <c r="AP960" i="1"/>
  <c r="AR131" i="1"/>
  <c r="AO209" i="1"/>
  <c r="AR609" i="1"/>
  <c r="AL290" i="1"/>
  <c r="AO822" i="1"/>
  <c r="AR298" i="1"/>
  <c r="AO501" i="1"/>
  <c r="AR529" i="1"/>
  <c r="AL104" i="1"/>
  <c r="AN844" i="1"/>
  <c r="AO277" i="1"/>
  <c r="AY278" i="1" s="1"/>
  <c r="AR729" i="1"/>
  <c r="AO200" i="1"/>
  <c r="AY201" i="1" s="1"/>
  <c r="AP876" i="1"/>
  <c r="AL541" i="1"/>
  <c r="AO422" i="1"/>
  <c r="AR554" i="1"/>
  <c r="AL120" i="1"/>
  <c r="AN817" i="1"/>
  <c r="AP607" i="1"/>
  <c r="AO633" i="1"/>
  <c r="AN219" i="1"/>
  <c r="AP877" i="1"/>
  <c r="AL295" i="1"/>
  <c r="AN14" i="1"/>
  <c r="AP162" i="1"/>
  <c r="AR89" i="1"/>
  <c r="AN504" i="1"/>
  <c r="AR872" i="1"/>
  <c r="AL161" i="1"/>
  <c r="AN255" i="1"/>
  <c r="AN531" i="1"/>
  <c r="AR860" i="1"/>
  <c r="BB861" i="1" s="1"/>
  <c r="AN739" i="1"/>
  <c r="AO103" i="1"/>
  <c r="AL635" i="1"/>
  <c r="AN94" i="1"/>
  <c r="AP966" i="1"/>
  <c r="AR470" i="1"/>
  <c r="AO158" i="1"/>
  <c r="AO730" i="1"/>
  <c r="AP853" i="1"/>
  <c r="AL781" i="1"/>
  <c r="AN677" i="1"/>
  <c r="AR335" i="1"/>
  <c r="AN399" i="1"/>
  <c r="AP507" i="1"/>
  <c r="AZ508" i="1" s="1"/>
  <c r="AL914" i="1"/>
  <c r="AN509" i="1"/>
  <c r="AR780" i="1"/>
  <c r="AN879" i="1"/>
  <c r="AN992" i="1"/>
  <c r="AL895" i="1"/>
  <c r="AP236" i="1"/>
  <c r="AR637" i="1"/>
  <c r="AO394" i="1"/>
  <c r="AR489" i="1"/>
  <c r="AL135" i="1"/>
  <c r="AN750" i="1"/>
  <c r="AR881" i="1"/>
  <c r="AR311" i="1"/>
  <c r="AO285" i="1"/>
  <c r="AL619" i="1"/>
  <c r="AN251" i="1"/>
  <c r="AO847" i="1"/>
  <c r="AR849" i="1"/>
  <c r="BB850" i="1" s="1"/>
  <c r="AP300" i="1"/>
  <c r="AP837" i="1"/>
  <c r="AL668" i="1"/>
  <c r="AN738" i="1"/>
  <c r="AO572" i="1"/>
  <c r="AP415" i="1"/>
  <c r="AZ416" i="1" s="1"/>
  <c r="AN136" i="1"/>
  <c r="AX137" i="1" s="1"/>
  <c r="AO582" i="1"/>
  <c r="AR661" i="1"/>
  <c r="AL124" i="1"/>
  <c r="AO308" i="1"/>
  <c r="AN858" i="1"/>
  <c r="AR67" i="1"/>
  <c r="AL291" i="1"/>
  <c r="AO543" i="1"/>
  <c r="AP650" i="1"/>
  <c r="AR24" i="1"/>
  <c r="AN641" i="1"/>
  <c r="AO809" i="1"/>
  <c r="AL234" i="1"/>
  <c r="AN683" i="1"/>
  <c r="AP835" i="1"/>
  <c r="AO78" i="1"/>
  <c r="AL168" i="1"/>
  <c r="AP744" i="1"/>
  <c r="AR468" i="1"/>
  <c r="AO461" i="1"/>
  <c r="AL799" i="1"/>
  <c r="AP362" i="1"/>
  <c r="AR575" i="1"/>
  <c r="AN818" i="1"/>
  <c r="AO959" i="1"/>
  <c r="AR827" i="1"/>
  <c r="AL838" i="1"/>
  <c r="AP280" i="1"/>
  <c r="AR371" i="1"/>
  <c r="AO122" i="1"/>
  <c r="AR918" i="1"/>
  <c r="BB919" i="1" s="1"/>
  <c r="AL660" i="1"/>
  <c r="AN708" i="1"/>
  <c r="AP925" i="1"/>
  <c r="AR568" i="1"/>
  <c r="AN368" i="1"/>
  <c r="AO68" i="1"/>
  <c r="AP233" i="1"/>
  <c r="AL58" i="1"/>
  <c r="AN156" i="1"/>
  <c r="AP252" i="1"/>
  <c r="AR777" i="1"/>
  <c r="AL244" i="1"/>
  <c r="AN140" i="1"/>
  <c r="AX141" i="1" s="1"/>
  <c r="AP441" i="1"/>
  <c r="AZ442" i="1" s="1"/>
  <c r="AR614" i="1"/>
  <c r="AO56" i="1"/>
  <c r="AL388" i="1"/>
  <c r="AN167" i="1"/>
  <c r="AP975" i="1"/>
  <c r="AO994" i="1"/>
  <c r="AL485" i="1"/>
  <c r="AO97" i="1"/>
  <c r="AO270" i="1"/>
  <c r="AR767" i="1"/>
  <c r="AN974" i="1"/>
  <c r="AN357" i="1"/>
  <c r="AR110" i="1"/>
  <c r="AL548" i="1"/>
  <c r="AP826" i="1"/>
  <c r="AR998" i="1"/>
  <c r="BB999" i="1" s="1"/>
  <c r="AN715" i="1"/>
  <c r="AO336" i="1"/>
  <c r="AL939" i="1"/>
  <c r="AP42" i="1"/>
  <c r="AL53" i="1"/>
  <c r="AN278" i="1"/>
  <c r="AP534" i="1"/>
  <c r="AN187" i="1"/>
  <c r="AX188" i="1" s="1"/>
  <c r="AP702" i="1"/>
  <c r="AL481" i="1"/>
  <c r="AN957" i="1"/>
  <c r="AP448" i="1"/>
  <c r="AZ449" i="1" s="1"/>
  <c r="AR472" i="1"/>
  <c r="AO801" i="1"/>
  <c r="AO886" i="1"/>
  <c r="AL658" i="1"/>
  <c r="AP545" i="1"/>
  <c r="AR92" i="1"/>
  <c r="AP810" i="1"/>
  <c r="AL532" i="1"/>
  <c r="AN382" i="1"/>
  <c r="AP862" i="1"/>
  <c r="AO183" i="1"/>
  <c r="AR960" i="1"/>
  <c r="BB961" i="1" s="1"/>
  <c r="AL131" i="1"/>
  <c r="AN743" i="1"/>
  <c r="AP209" i="1"/>
  <c r="AR626" i="1"/>
  <c r="AL298" i="1"/>
  <c r="AO115" i="1"/>
  <c r="AP501" i="1"/>
  <c r="AZ502" i="1" s="1"/>
  <c r="AO844" i="1"/>
  <c r="AR277" i="1"/>
  <c r="AL729" i="1"/>
  <c r="AN105" i="1"/>
  <c r="AP200" i="1"/>
  <c r="AP75" i="1"/>
  <c r="AP846" i="1"/>
  <c r="AL17" i="1"/>
  <c r="AN327" i="1"/>
  <c r="AP422" i="1"/>
  <c r="AZ423" i="1" s="1"/>
  <c r="AO817" i="1"/>
  <c r="AL697" i="1"/>
  <c r="AP219" i="1"/>
  <c r="AR877" i="1"/>
  <c r="AO14" i="1"/>
  <c r="AL89" i="1"/>
  <c r="AO634" i="1"/>
  <c r="AP504" i="1"/>
  <c r="AZ505" i="1" s="1"/>
  <c r="AN791" i="1"/>
  <c r="AO255" i="1"/>
  <c r="AL860" i="1"/>
  <c r="AP103" i="1"/>
  <c r="AR169" i="1"/>
  <c r="AP94" i="1"/>
  <c r="AL470" i="1"/>
  <c r="AP730" i="1"/>
  <c r="AR853" i="1"/>
  <c r="BB854" i="1" s="1"/>
  <c r="AN542" i="1"/>
  <c r="AP677" i="1"/>
  <c r="AL335" i="1"/>
  <c r="AN857" i="1"/>
  <c r="AP399" i="1"/>
  <c r="AZ400" i="1" s="1"/>
  <c r="AR507" i="1"/>
  <c r="AP594" i="1"/>
  <c r="AL780" i="1"/>
  <c r="AO879" i="1"/>
  <c r="AP992" i="1"/>
  <c r="AR735" i="1"/>
  <c r="AN466" i="1"/>
  <c r="AL637" i="1"/>
  <c r="AN884" i="1"/>
  <c r="AP394" i="1"/>
  <c r="AZ395" i="1" s="1"/>
  <c r="AN40" i="1"/>
  <c r="AO750" i="1"/>
  <c r="AP881" i="1"/>
  <c r="AL311" i="1"/>
  <c r="AO753" i="1"/>
  <c r="AP285" i="1"/>
  <c r="AR412" i="1"/>
  <c r="AO251" i="1"/>
  <c r="AY252" i="1" s="1"/>
  <c r="AL849" i="1"/>
  <c r="AN164" i="1"/>
  <c r="AX165" i="1" s="1"/>
  <c r="AO300" i="1"/>
  <c r="AO738" i="1"/>
  <c r="AP572" i="1"/>
  <c r="AL415" i="1"/>
  <c r="AP582" i="1"/>
  <c r="AN308" i="1"/>
  <c r="AR435" i="1"/>
  <c r="AL438" i="1"/>
  <c r="AN417" i="1"/>
  <c r="AP858" i="1"/>
  <c r="AN543" i="1"/>
  <c r="AL24" i="1"/>
  <c r="AP809" i="1"/>
  <c r="AR861" i="1"/>
  <c r="AO683" i="1"/>
  <c r="AR835" i="1"/>
  <c r="BB836" i="1" s="1"/>
  <c r="AL273" i="1"/>
  <c r="AO303" i="1"/>
  <c r="AR43" i="1"/>
  <c r="AP60" i="1"/>
  <c r="AL468" i="1"/>
  <c r="AN29" i="1"/>
  <c r="AP461" i="1"/>
  <c r="AR945" i="1"/>
  <c r="AO756" i="1"/>
  <c r="AL575" i="1"/>
  <c r="AP959" i="1"/>
  <c r="AO57" i="1"/>
  <c r="AL371" i="1"/>
  <c r="AN703" i="1"/>
  <c r="AP122" i="1"/>
  <c r="AO708" i="1"/>
  <c r="AL568" i="1"/>
  <c r="AP68" i="1"/>
  <c r="AR233" i="1"/>
  <c r="AO156" i="1"/>
  <c r="AL777" i="1"/>
  <c r="AN927" i="1"/>
  <c r="AP496" i="1"/>
  <c r="AR734" i="1"/>
  <c r="AO140" i="1"/>
  <c r="AL614" i="1"/>
  <c r="AO379" i="1"/>
  <c r="AP56" i="1"/>
  <c r="AR356" i="1"/>
  <c r="AO167" i="1"/>
  <c r="AL938" i="1"/>
  <c r="AN159" i="1"/>
  <c r="AX160" i="1" s="1"/>
  <c r="AP994" i="1"/>
  <c r="AR612" i="1"/>
  <c r="AN97" i="1"/>
  <c r="AX98" i="1" s="1"/>
  <c r="AP270" i="1"/>
  <c r="AL767" i="1"/>
  <c r="AP357" i="1"/>
  <c r="AO239" i="1"/>
  <c r="AR826" i="1"/>
  <c r="BB827" i="1" s="1"/>
  <c r="AL998" i="1"/>
  <c r="AP336" i="1"/>
  <c r="AR601" i="1"/>
  <c r="AL42" i="1"/>
  <c r="AP278" i="1"/>
  <c r="AR534" i="1"/>
  <c r="AN351" i="1"/>
  <c r="AO553" i="1"/>
  <c r="AL702" i="1"/>
  <c r="AN344" i="1"/>
  <c r="AO957" i="1"/>
  <c r="AR448" i="1"/>
  <c r="AP801" i="1"/>
  <c r="AL934" i="1"/>
  <c r="AO408" i="1"/>
  <c r="AO182" i="1"/>
  <c r="AR545" i="1"/>
  <c r="AO686" i="1"/>
  <c r="AO724" i="1"/>
  <c r="AL374" i="1"/>
  <c r="AO382" i="1"/>
  <c r="AR862" i="1"/>
  <c r="BB863" i="1" s="1"/>
  <c r="AN340" i="1"/>
  <c r="AO931" i="1"/>
  <c r="AL960" i="1"/>
  <c r="AO84" i="1"/>
  <c r="AO743" i="1"/>
  <c r="AN569" i="1"/>
  <c r="AO41" i="1"/>
  <c r="AL822" i="1"/>
  <c r="AP803" i="1"/>
  <c r="AP115" i="1"/>
  <c r="AR501" i="1"/>
  <c r="AO413" i="1"/>
  <c r="AR844" i="1"/>
  <c r="AL277" i="1"/>
  <c r="AN4" i="1"/>
  <c r="AP105" i="1"/>
  <c r="AR200" i="1"/>
  <c r="AP494" i="1"/>
  <c r="AZ495" i="1" s="1"/>
  <c r="AN171" i="1"/>
  <c r="AX172" i="1" s="1"/>
  <c r="AL846" i="1"/>
  <c r="AN672" i="1"/>
  <c r="AP327" i="1"/>
  <c r="AR422" i="1"/>
  <c r="AO973" i="1"/>
  <c r="AL607" i="1"/>
  <c r="AN127" i="1"/>
  <c r="AX128" i="1" s="1"/>
  <c r="AO72" i="1"/>
  <c r="AL162" i="1"/>
  <c r="AP644" i="1"/>
  <c r="AP634" i="1"/>
  <c r="AR504" i="1"/>
  <c r="AN380" i="1"/>
  <c r="AO791" i="1"/>
  <c r="AL531" i="1"/>
  <c r="AO620" i="1"/>
  <c r="AO739" i="1"/>
  <c r="AO737" i="1"/>
  <c r="AL966" i="1"/>
  <c r="AN905" i="1"/>
  <c r="AP158" i="1"/>
  <c r="AO128" i="1"/>
  <c r="AO970" i="1"/>
  <c r="AL677" i="1"/>
  <c r="AN804" i="1"/>
  <c r="AP857" i="1"/>
  <c r="AN830" i="1"/>
  <c r="AP397" i="1"/>
  <c r="AZ398" i="1" s="1"/>
  <c r="AP509" i="1"/>
  <c r="AZ510" i="1" s="1"/>
  <c r="AL594" i="1"/>
  <c r="AN9" i="1"/>
  <c r="AP879" i="1"/>
  <c r="AR992" i="1"/>
  <c r="BB993" i="1" s="1"/>
  <c r="AO885" i="1"/>
  <c r="AL236" i="1"/>
  <c r="AN570" i="1"/>
  <c r="AP884" i="1"/>
  <c r="AR394" i="1"/>
  <c r="AN69" i="1"/>
  <c r="AP40" i="1"/>
  <c r="AL881" i="1"/>
  <c r="AN220" i="1"/>
  <c r="AP753" i="1"/>
  <c r="AO254" i="1"/>
  <c r="AY255" i="1" s="1"/>
  <c r="AL847" i="1"/>
  <c r="AN632" i="1"/>
  <c r="AO164" i="1"/>
  <c r="AR300" i="1"/>
  <c r="AN420" i="1"/>
  <c r="AL572" i="1"/>
  <c r="AN409" i="1"/>
  <c r="AP136" i="1"/>
  <c r="AR582" i="1"/>
  <c r="AN64" i="1"/>
  <c r="AP908" i="1"/>
  <c r="AL435" i="1"/>
  <c r="AP417" i="1"/>
  <c r="AN323" i="1"/>
  <c r="AL650" i="1"/>
  <c r="AN892" i="1"/>
  <c r="AP641" i="1"/>
  <c r="AR809" i="1"/>
  <c r="BB810" i="1" s="1"/>
  <c r="AO962" i="1"/>
  <c r="AL835" i="1"/>
  <c r="AN316" i="1"/>
  <c r="AR78" i="1"/>
  <c r="AP138" i="1"/>
  <c r="AR60" i="1"/>
  <c r="AL744" i="1"/>
  <c r="AP29" i="1"/>
  <c r="AR461" i="1"/>
  <c r="AP326" i="1"/>
  <c r="AP756" i="1"/>
  <c r="AL362" i="1"/>
  <c r="AN473" i="1"/>
  <c r="AP818" i="1"/>
  <c r="AR959" i="1"/>
  <c r="BB960" i="1" s="1"/>
  <c r="AO347" i="1"/>
  <c r="AY348" i="1" s="1"/>
  <c r="AL280" i="1"/>
  <c r="AN47" i="1"/>
  <c r="AP703" i="1"/>
  <c r="AR122" i="1"/>
  <c r="AO289" i="1"/>
  <c r="AY290" i="1" s="1"/>
  <c r="AL925" i="1"/>
  <c r="AN916" i="1"/>
  <c r="AP368" i="1"/>
  <c r="AO355" i="1"/>
  <c r="AY356" i="1" s="1"/>
  <c r="AL252" i="1"/>
  <c r="AN783" i="1"/>
  <c r="AO927" i="1"/>
  <c r="AO402" i="1"/>
  <c r="AL441" i="1"/>
  <c r="AN789" i="1"/>
  <c r="AP379" i="1"/>
  <c r="AZ380" i="1" s="1"/>
  <c r="AR56" i="1"/>
  <c r="AO469" i="1"/>
  <c r="AR167" i="1"/>
  <c r="AL975" i="1"/>
  <c r="AN981" i="1"/>
  <c r="AO159" i="1"/>
  <c r="AR994" i="1"/>
  <c r="BB995" i="1" s="1"/>
  <c r="AO297" i="1"/>
  <c r="AY298" i="1" s="1"/>
  <c r="AR97" i="1"/>
  <c r="AL270" i="1"/>
  <c r="AN705" i="1"/>
  <c r="AP974" i="1"/>
  <c r="AR357" i="1"/>
  <c r="AO950" i="1"/>
  <c r="AP239" i="1"/>
  <c r="AL826" i="1"/>
  <c r="AN645" i="1"/>
  <c r="AO715" i="1"/>
  <c r="AO471" i="1"/>
  <c r="AR401" i="1"/>
  <c r="AN978" i="1"/>
  <c r="AN3" i="1"/>
  <c r="AL534" i="1"/>
  <c r="AR553" i="1"/>
  <c r="AR187" i="1"/>
  <c r="AN230" i="1"/>
  <c r="AO344" i="1"/>
  <c r="AY345" i="1" s="1"/>
  <c r="AL448" i="1"/>
  <c r="AN608" i="1"/>
  <c r="AN801" i="1"/>
  <c r="AR886" i="1"/>
  <c r="BB887" i="1" s="1"/>
  <c r="AN969" i="1"/>
  <c r="AN408" i="1"/>
  <c r="AL545" i="1"/>
  <c r="AP724" i="1"/>
  <c r="AR810" i="1"/>
  <c r="BB811" i="1" s="1"/>
  <c r="AO713" i="1"/>
  <c r="AL862" i="1"/>
  <c r="AR931" i="1"/>
  <c r="AR183" i="1"/>
  <c r="AN84" i="1"/>
  <c r="AR743" i="1"/>
  <c r="AL209" i="1"/>
  <c r="AP41" i="1"/>
  <c r="AP626" i="1"/>
  <c r="AO803" i="1"/>
  <c r="AL501" i="1"/>
  <c r="AO814" i="1"/>
  <c r="AP413" i="1"/>
  <c r="AN901" i="1"/>
  <c r="AO4" i="1"/>
  <c r="AL200" i="1"/>
  <c r="AP171" i="1"/>
  <c r="AR75" i="1"/>
  <c r="AO672" i="1"/>
  <c r="AR327" i="1"/>
  <c r="AL422" i="1"/>
  <c r="AO593" i="1"/>
  <c r="AP973" i="1"/>
  <c r="AR817" i="1"/>
  <c r="BB818" i="1" s="1"/>
  <c r="AO127" i="1"/>
  <c r="AP633" i="1"/>
  <c r="AL219" i="1"/>
  <c r="AN204" i="1"/>
  <c r="AP72" i="1"/>
  <c r="AR14" i="1"/>
  <c r="AN644" i="1"/>
  <c r="AL504" i="1"/>
  <c r="AP791" i="1"/>
  <c r="AR255" i="1"/>
  <c r="AN620" i="1"/>
  <c r="AL103" i="1"/>
  <c r="AN312" i="1"/>
  <c r="AP737" i="1"/>
  <c r="AR94" i="1"/>
  <c r="AP905" i="1"/>
  <c r="AL730" i="1"/>
  <c r="AN128" i="1"/>
  <c r="AX129" i="1" s="1"/>
  <c r="AP970" i="1"/>
  <c r="AR542" i="1"/>
  <c r="AO804" i="1"/>
  <c r="AL399" i="1"/>
  <c r="AO397" i="1"/>
  <c r="AR509" i="1"/>
  <c r="AO9" i="1"/>
  <c r="AL992" i="1"/>
  <c r="AN480" i="1"/>
  <c r="AP885" i="1"/>
  <c r="AR466" i="1"/>
  <c r="AP570" i="1"/>
  <c r="AL394" i="1"/>
  <c r="AO40" i="1"/>
  <c r="AR750" i="1"/>
  <c r="AO220" i="1"/>
  <c r="AL285" i="1"/>
  <c r="AN352" i="1"/>
  <c r="AP254" i="1"/>
  <c r="AR251" i="1"/>
  <c r="AO632" i="1"/>
  <c r="AL300" i="1"/>
  <c r="AP420" i="1"/>
  <c r="AR738" i="1"/>
  <c r="AN248" i="1"/>
  <c r="AP409" i="1"/>
  <c r="AZ410" i="1" s="1"/>
  <c r="AR136" i="1"/>
  <c r="AL582" i="1"/>
  <c r="AO908" i="1"/>
  <c r="AR308" i="1"/>
  <c r="AO782" i="1"/>
  <c r="AL858" i="1"/>
  <c r="AP491" i="1"/>
  <c r="AZ492" i="1" s="1"/>
  <c r="AP323" i="1"/>
  <c r="AR543" i="1"/>
  <c r="AO892" i="1"/>
  <c r="AL809" i="1"/>
  <c r="AN193" i="1"/>
  <c r="AP962" i="1"/>
  <c r="AR683" i="1"/>
  <c r="AO893" i="1"/>
  <c r="AO316" i="1"/>
  <c r="AP303" i="1"/>
  <c r="AL78" i="1"/>
  <c r="AO386" i="1"/>
  <c r="AO138" i="1"/>
  <c r="AO913" i="1"/>
  <c r="AR29" i="1"/>
  <c r="AL461" i="1"/>
  <c r="AN552" i="1"/>
  <c r="AO326" i="1"/>
  <c r="AY327" i="1" s="1"/>
  <c r="AO473" i="1"/>
  <c r="AL959" i="1"/>
  <c r="AN54" i="1"/>
  <c r="AP347" i="1"/>
  <c r="AR57" i="1"/>
  <c r="AO47" i="1"/>
  <c r="AR703" i="1"/>
  <c r="AL122" i="1"/>
  <c r="AN265" i="1"/>
  <c r="AR708" i="1"/>
  <c r="AO916" i="1"/>
  <c r="AL68" i="1"/>
  <c r="AN8" i="1"/>
  <c r="AP355" i="1"/>
  <c r="AR156" i="1"/>
  <c r="AN691" i="1"/>
  <c r="AO783" i="1"/>
  <c r="AL496" i="1"/>
  <c r="AN692" i="1"/>
  <c r="AP402" i="1"/>
  <c r="AZ403" i="1" s="1"/>
  <c r="AR140" i="1"/>
  <c r="AO789" i="1"/>
  <c r="AL56" i="1"/>
  <c r="AN517" i="1"/>
  <c r="AP469" i="1"/>
  <c r="AZ470" i="1" s="1"/>
  <c r="AP981" i="1"/>
  <c r="AL994" i="1"/>
  <c r="AN113" i="1"/>
  <c r="AO705" i="1"/>
  <c r="AL357" i="1"/>
  <c r="AO566" i="1"/>
  <c r="AR239" i="1"/>
  <c r="AO203" i="1"/>
  <c r="AY204" i="1" s="1"/>
  <c r="AO645" i="1"/>
  <c r="AR715" i="1"/>
  <c r="AL336" i="1"/>
  <c r="AO580" i="1"/>
  <c r="AP471" i="1"/>
  <c r="AZ472" i="1" s="1"/>
  <c r="AP3" i="1"/>
  <c r="AR278" i="1"/>
  <c r="AO351" i="1"/>
  <c r="AY352" i="1" s="1"/>
  <c r="AP553" i="1"/>
  <c r="AZ554" i="1" s="1"/>
  <c r="AL187" i="1"/>
  <c r="AP230" i="1"/>
  <c r="AP344" i="1"/>
  <c r="AR957" i="1"/>
  <c r="BB958" i="1" s="1"/>
  <c r="AP608" i="1"/>
  <c r="AL886" i="1"/>
  <c r="AP408" i="1"/>
  <c r="AZ409" i="1" s="1"/>
  <c r="AR182" i="1"/>
  <c r="AN686" i="1"/>
  <c r="AL810" i="1"/>
  <c r="AN505" i="1"/>
  <c r="AP713" i="1"/>
  <c r="AR382" i="1"/>
  <c r="AO340" i="1"/>
  <c r="AY341" i="1" s="1"/>
  <c r="AP931" i="1"/>
  <c r="AL183" i="1"/>
  <c r="AN571" i="1"/>
  <c r="AP84" i="1"/>
  <c r="AO569" i="1"/>
  <c r="AL626" i="1"/>
  <c r="AN63" i="1"/>
  <c r="AN803" i="1"/>
  <c r="AR115" i="1"/>
  <c r="AN864" i="1"/>
  <c r="AN814" i="1"/>
  <c r="AR413" i="1"/>
  <c r="AL844" i="1"/>
  <c r="AP4" i="1"/>
  <c r="AR105" i="1"/>
  <c r="AN322" i="1"/>
  <c r="AN494" i="1"/>
  <c r="AL75" i="1"/>
  <c r="AN492" i="1"/>
  <c r="AP672" i="1"/>
  <c r="AO478" i="1"/>
  <c r="AN593" i="1"/>
  <c r="AL817" i="1"/>
  <c r="AN663" i="1"/>
  <c r="AR633" i="1"/>
  <c r="AO204" i="1"/>
  <c r="AY205" i="1" s="1"/>
  <c r="AL14" i="1"/>
  <c r="AN238" i="1"/>
  <c r="AO644" i="1"/>
  <c r="AR634" i="1"/>
  <c r="AO380" i="1"/>
  <c r="AL255" i="1"/>
  <c r="AN980" i="1"/>
  <c r="AP620" i="1"/>
  <c r="AR739" i="1"/>
  <c r="AO321" i="1"/>
  <c r="AY322" i="1" s="1"/>
  <c r="AO312" i="1"/>
  <c r="AL94" i="1"/>
  <c r="AN188" i="1"/>
  <c r="AX189" i="1" s="1"/>
  <c r="AO905" i="1"/>
  <c r="AR158" i="1"/>
  <c r="AL542" i="1"/>
  <c r="AO563" i="1"/>
  <c r="AP804" i="1"/>
  <c r="AR857" i="1"/>
  <c r="BB858" i="1" s="1"/>
  <c r="AO830" i="1"/>
  <c r="AL509" i="1"/>
  <c r="AN338" i="1"/>
  <c r="AP9" i="1"/>
  <c r="AR879" i="1"/>
  <c r="BB880" i="1" s="1"/>
  <c r="AO579" i="1"/>
  <c r="AO480" i="1"/>
  <c r="AL466" i="1"/>
  <c r="AN90" i="1"/>
  <c r="AO570" i="1"/>
  <c r="AR884" i="1"/>
  <c r="BB885" i="1" s="1"/>
  <c r="AP69" i="1"/>
  <c r="AL750" i="1"/>
  <c r="AO833" i="1"/>
  <c r="AR753" i="1"/>
  <c r="AR352" i="1"/>
  <c r="AL251" i="1"/>
  <c r="AN709" i="1"/>
  <c r="AP632" i="1"/>
  <c r="AR164" i="1"/>
  <c r="AN871" i="1"/>
  <c r="AO420" i="1"/>
  <c r="AL738" i="1"/>
  <c r="AO409" i="1"/>
  <c r="AO64" i="1"/>
  <c r="AL308" i="1"/>
  <c r="AO670" i="1"/>
  <c r="AP782" i="1"/>
  <c r="AR417" i="1"/>
  <c r="AO491" i="1"/>
  <c r="AR323" i="1"/>
  <c r="AL543" i="1"/>
  <c r="AO721" i="1"/>
  <c r="AP892" i="1"/>
  <c r="AR641" i="1"/>
  <c r="AO193" i="1"/>
  <c r="AL683" i="1"/>
  <c r="AR303" i="1"/>
  <c r="AN386" i="1"/>
  <c r="AL60" i="1"/>
  <c r="AN406" i="1"/>
  <c r="AP913" i="1"/>
  <c r="AO676" i="1"/>
  <c r="AO552" i="1"/>
  <c r="AR326" i="1"/>
  <c r="AL756" i="1"/>
  <c r="AP302" i="1"/>
  <c r="AP473" i="1"/>
  <c r="AZ474" i="1" s="1"/>
  <c r="AR818" i="1"/>
  <c r="BB819" i="1" s="1"/>
  <c r="AR347" i="1"/>
  <c r="AL57" i="1"/>
  <c r="AN434" i="1"/>
  <c r="AP47" i="1"/>
  <c r="AM1001" i="1"/>
  <c r="AO265" i="1"/>
  <c r="AY266" i="1" s="1"/>
  <c r="AP289" i="1"/>
  <c r="AL708" i="1"/>
  <c r="AN486" i="1"/>
  <c r="AP916" i="1"/>
  <c r="AR368" i="1"/>
  <c r="AO8" i="1"/>
  <c r="AL156" i="1"/>
  <c r="AP783" i="1"/>
  <c r="AR927" i="1"/>
  <c r="AO692" i="1"/>
  <c r="AL140" i="1"/>
  <c r="AN430" i="1"/>
  <c r="AP789" i="1"/>
  <c r="AR379" i="1"/>
  <c r="AO517" i="1"/>
  <c r="AR469" i="1"/>
  <c r="AL167" i="1"/>
  <c r="AN745" i="1"/>
  <c r="AO981" i="1"/>
  <c r="AR159" i="1"/>
  <c r="AP113" i="1"/>
  <c r="AP297" i="1"/>
  <c r="AL97" i="1"/>
  <c r="AN519" i="1"/>
  <c r="AP705" i="1"/>
  <c r="AR974" i="1"/>
  <c r="BB975" i="1" s="1"/>
  <c r="AN566" i="1"/>
  <c r="AP950" i="1"/>
  <c r="AL239" i="1"/>
  <c r="AN580" i="1"/>
  <c r="AP978" i="1"/>
  <c r="AL278" i="1"/>
  <c r="AN936" i="1"/>
  <c r="AP351" i="1"/>
  <c r="AL957" i="1"/>
  <c r="AN772" i="1"/>
  <c r="AO608" i="1"/>
  <c r="AR801" i="1"/>
  <c r="AP595" i="1"/>
  <c r="AO969" i="1"/>
  <c r="AL182" i="1"/>
  <c r="AP28" i="1"/>
  <c r="AP686" i="1"/>
  <c r="AR724" i="1"/>
  <c r="AP505" i="1"/>
  <c r="AL382" i="1"/>
  <c r="AN206" i="1"/>
  <c r="AP340" i="1"/>
  <c r="AO571" i="1"/>
  <c r="AL743" i="1"/>
  <c r="AN398" i="1"/>
  <c r="AP569" i="1"/>
  <c r="AR41" i="1"/>
  <c r="AP63" i="1"/>
  <c r="AR803" i="1"/>
  <c r="AL115" i="1"/>
  <c r="AP814" i="1"/>
  <c r="AO520" i="1"/>
  <c r="AO901" i="1"/>
  <c r="AL105" i="1"/>
  <c r="AO494" i="1"/>
  <c r="AR171" i="1"/>
  <c r="AO492" i="1"/>
  <c r="AL327" i="1"/>
  <c r="AP593" i="1"/>
  <c r="AR973" i="1"/>
  <c r="BB974" i="1" s="1"/>
  <c r="AP663" i="1"/>
  <c r="AP127" i="1"/>
  <c r="AL633" i="1"/>
  <c r="AN589" i="1"/>
  <c r="AP204" i="1"/>
  <c r="AR72" i="1"/>
  <c r="AO238" i="1"/>
  <c r="AY239" i="1" s="1"/>
  <c r="AL634" i="1"/>
  <c r="AN967" i="1"/>
  <c r="AP380" i="1"/>
  <c r="AZ381" i="1" s="1"/>
  <c r="AR791" i="1"/>
  <c r="AL739" i="1"/>
  <c r="AP312" i="1"/>
  <c r="AR737" i="1"/>
  <c r="AN225" i="1"/>
  <c r="AO188" i="1"/>
  <c r="AL158" i="1"/>
  <c r="AN793" i="1"/>
  <c r="AP128" i="1"/>
  <c r="AR970" i="1"/>
  <c r="BB971" i="1" s="1"/>
  <c r="AN742" i="1"/>
  <c r="AN563" i="1"/>
  <c r="AL857" i="1"/>
  <c r="AN82" i="1"/>
  <c r="AP830" i="1"/>
  <c r="AR397" i="1"/>
  <c r="AO338" i="1"/>
  <c r="AY339" i="1" s="1"/>
  <c r="AL879" i="1"/>
  <c r="AP480" i="1"/>
  <c r="AZ481" i="1" s="1"/>
  <c r="AR885" i="1"/>
  <c r="BB886" i="1" s="1"/>
  <c r="AO90" i="1"/>
  <c r="AR570" i="1"/>
  <c r="AL884" i="1"/>
  <c r="AP769" i="1"/>
  <c r="AO69" i="1"/>
  <c r="AR40" i="1"/>
  <c r="AO98" i="1"/>
  <c r="AN833" i="1"/>
  <c r="AP220" i="1"/>
  <c r="AL753" i="1"/>
  <c r="AN178" i="1"/>
  <c r="AO352" i="1"/>
  <c r="AY353" i="1" s="1"/>
  <c r="AR254" i="1"/>
  <c r="AO709" i="1"/>
  <c r="AL164" i="1"/>
  <c r="AN682" i="1"/>
  <c r="AO871" i="1"/>
  <c r="AR420" i="1"/>
  <c r="AO248" i="1"/>
  <c r="AL136" i="1"/>
  <c r="AN539" i="1"/>
  <c r="AP64" i="1"/>
  <c r="AR908" i="1"/>
  <c r="BB909" i="1" s="1"/>
  <c r="AN670" i="1"/>
  <c r="AL417" i="1"/>
  <c r="AN990" i="1"/>
  <c r="AN491" i="1"/>
  <c r="AN721" i="1"/>
  <c r="AL641" i="1"/>
  <c r="AN859" i="1"/>
  <c r="AR193" i="1"/>
  <c r="AN669" i="1"/>
  <c r="AP893" i="1"/>
  <c r="AP316" i="1"/>
  <c r="AL303" i="1"/>
  <c r="AO640" i="1"/>
  <c r="AP386" i="1"/>
  <c r="AR138" i="1"/>
  <c r="AO406" i="1"/>
  <c r="AL29" i="1"/>
  <c r="AR552" i="1"/>
  <c r="AN447" i="1"/>
  <c r="AN302" i="1"/>
  <c r="AL818" i="1"/>
  <c r="AN205" i="1"/>
  <c r="AR54" i="1"/>
  <c r="AO434" i="1"/>
  <c r="AR47" i="1"/>
  <c r="AL703" i="1"/>
  <c r="AO1001" i="1"/>
  <c r="AP265" i="1"/>
  <c r="AR289" i="1"/>
  <c r="AO486" i="1"/>
  <c r="AL368" i="1"/>
  <c r="AO627" i="1"/>
  <c r="AP8" i="1"/>
  <c r="AR355" i="1"/>
  <c r="AO691" i="1"/>
  <c r="AR783" i="1"/>
  <c r="AL927" i="1"/>
  <c r="AN443" i="1"/>
  <c r="AP692" i="1"/>
  <c r="AR402" i="1"/>
  <c r="AO687" i="1"/>
  <c r="AO430" i="1"/>
  <c r="AL379" i="1"/>
  <c r="AO636" i="1"/>
  <c r="AP517" i="1"/>
  <c r="AO745" i="1"/>
  <c r="AL159" i="1"/>
  <c r="AN452" i="1"/>
  <c r="AO113" i="1"/>
  <c r="AR297" i="1"/>
  <c r="AN258" i="1"/>
  <c r="AO519" i="1"/>
  <c r="AL974" i="1"/>
  <c r="AN400" i="1"/>
  <c r="AO268" i="1"/>
  <c r="AY269" i="1" s="1"/>
  <c r="AN203" i="1"/>
  <c r="AP645" i="1"/>
  <c r="AL715" i="1"/>
  <c r="AO52" i="1"/>
  <c r="AP580" i="1"/>
  <c r="AR471" i="1"/>
  <c r="AO978" i="1"/>
  <c r="AR3" i="1"/>
  <c r="AO936" i="1"/>
  <c r="AL553" i="1"/>
  <c r="AN390" i="1"/>
  <c r="AO230" i="1"/>
  <c r="AY231" i="1" s="1"/>
  <c r="AR344" i="1"/>
  <c r="AO772" i="1"/>
  <c r="AL801" i="1"/>
  <c r="AP969" i="1"/>
  <c r="AR408" i="1"/>
  <c r="AN28" i="1"/>
  <c r="AL724" i="1"/>
  <c r="AO259" i="1"/>
  <c r="AY260" i="1" s="1"/>
  <c r="AO505" i="1"/>
  <c r="AR713" i="1"/>
  <c r="AP206" i="1"/>
  <c r="AL931" i="1"/>
  <c r="AN50" i="1"/>
  <c r="AP571" i="1"/>
  <c r="AR84" i="1"/>
  <c r="AO398" i="1"/>
  <c r="AL41" i="1"/>
  <c r="AN587" i="1"/>
  <c r="AO63" i="1"/>
  <c r="AN600" i="1"/>
  <c r="AO864" i="1"/>
  <c r="AL413" i="1"/>
  <c r="AP901" i="1"/>
  <c r="AR4" i="1"/>
  <c r="AO983" i="1"/>
  <c r="AO322" i="1"/>
  <c r="AR494" i="1"/>
  <c r="AL171" i="1"/>
  <c r="AN622" i="1"/>
  <c r="AP492" i="1"/>
  <c r="AR672" i="1"/>
  <c r="AP478" i="1"/>
  <c r="AR593" i="1"/>
  <c r="AL973" i="1"/>
  <c r="AN12" i="1"/>
  <c r="AO663" i="1"/>
  <c r="AR127" i="1"/>
  <c r="AP589" i="1"/>
  <c r="AL72" i="1"/>
  <c r="AN102" i="1"/>
  <c r="AX103" i="1" s="1"/>
  <c r="AP238" i="1"/>
  <c r="AR644" i="1"/>
  <c r="AL791" i="1"/>
  <c r="AP980" i="1"/>
  <c r="AR620" i="1"/>
  <c r="AN71" i="1"/>
  <c r="AN321" i="1"/>
  <c r="AL737" i="1"/>
  <c r="AP188" i="1"/>
  <c r="AN986" i="1"/>
  <c r="AO793" i="1"/>
  <c r="AL970" i="1"/>
  <c r="AP563" i="1"/>
  <c r="AR804" i="1"/>
  <c r="AO82" i="1"/>
  <c r="AL397" i="1"/>
  <c r="AN463" i="1"/>
  <c r="AP338" i="1"/>
  <c r="AR9" i="1"/>
  <c r="AN95" i="1"/>
  <c r="AX96" i="1" s="1"/>
  <c r="AN579" i="1"/>
  <c r="AL885" i="1"/>
  <c r="AN787" i="1"/>
  <c r="AO843" i="1"/>
  <c r="AN769" i="1"/>
  <c r="AR69" i="1"/>
  <c r="AL40" i="1"/>
  <c r="AP833" i="1"/>
  <c r="AR220" i="1"/>
  <c r="AP178" i="1"/>
  <c r="AP352" i="1"/>
  <c r="AL254" i="1"/>
  <c r="AN514" i="1"/>
  <c r="AP709" i="1"/>
  <c r="AR632" i="1"/>
  <c r="AO429" i="1"/>
  <c r="AO682" i="1"/>
  <c r="AP871" i="1"/>
  <c r="AL420" i="1"/>
  <c r="AN867" i="1"/>
  <c r="AP248" i="1"/>
  <c r="AR409" i="1"/>
  <c r="AO539" i="1"/>
  <c r="AL908" i="1"/>
  <c r="AN210" i="1"/>
  <c r="AP670" i="1"/>
  <c r="AR782" i="1"/>
  <c r="AO990" i="1"/>
  <c r="AL323" i="1"/>
  <c r="AN325" i="1"/>
  <c r="AP721" i="1"/>
  <c r="AO859" i="1"/>
  <c r="AP193" i="1"/>
  <c r="AL962" i="1"/>
  <c r="AN893" i="1"/>
  <c r="AR316" i="1"/>
  <c r="AN640" i="1"/>
  <c r="AL138" i="1"/>
  <c r="AP638" i="1"/>
  <c r="AP406" i="1"/>
  <c r="AZ407" i="1" s="1"/>
  <c r="AN546" i="1"/>
  <c r="AN676" i="1"/>
  <c r="AP552" i="1"/>
  <c r="AZ553" i="1" s="1"/>
  <c r="AL326" i="1"/>
  <c r="AR473" i="1"/>
  <c r="AP205" i="1"/>
  <c r="AO54" i="1"/>
  <c r="AL347" i="1"/>
  <c r="AO292" i="1"/>
  <c r="AP434" i="1"/>
  <c r="AZ435" i="1" s="1"/>
  <c r="AN1001" i="1"/>
  <c r="AR265" i="1"/>
  <c r="AL289" i="1"/>
  <c r="AN342" i="1"/>
  <c r="AP486" i="1"/>
  <c r="AN627" i="1"/>
  <c r="AL355" i="1"/>
  <c r="AN537" i="1"/>
  <c r="AO443" i="1"/>
  <c r="AL402" i="1"/>
  <c r="AN687" i="1"/>
  <c r="AP430" i="1"/>
  <c r="AR789" i="1"/>
  <c r="AN100" i="1"/>
  <c r="AX101" i="1" s="1"/>
  <c r="AN636" i="1"/>
  <c r="AL469" i="1"/>
  <c r="AN760" i="1"/>
  <c r="AP745" i="1"/>
  <c r="AR981" i="1"/>
  <c r="BB982" i="1" s="1"/>
  <c r="AO348" i="1"/>
  <c r="AY349" i="1" s="1"/>
  <c r="AP452" i="1"/>
  <c r="AZ453" i="1" s="1"/>
  <c r="AL297" i="1"/>
  <c r="AR519" i="1"/>
  <c r="AR705" i="1"/>
  <c r="AN456" i="1"/>
  <c r="AR566" i="1"/>
  <c r="AL950" i="1"/>
  <c r="AP203" i="1"/>
  <c r="AR645" i="1"/>
  <c r="AP52" i="1"/>
  <c r="AR580" i="1"/>
  <c r="AL471" i="1"/>
  <c r="AN257" i="1"/>
  <c r="AR978" i="1"/>
  <c r="AL3" i="1"/>
  <c r="AO654" i="1"/>
  <c r="AP936" i="1"/>
  <c r="AR351" i="1"/>
  <c r="AL344" i="1"/>
  <c r="AN172" i="1"/>
  <c r="AX173" i="1" s="1"/>
  <c r="AP772" i="1"/>
  <c r="AR608" i="1"/>
  <c r="AN595" i="1"/>
  <c r="AL408" i="1"/>
  <c r="AN757" i="1"/>
  <c r="AO28" i="1"/>
  <c r="AR686" i="1"/>
  <c r="AN259" i="1"/>
  <c r="AL713" i="1"/>
  <c r="AO7" i="1"/>
  <c r="AO206" i="1"/>
  <c r="AY207" i="1" s="1"/>
  <c r="AR340" i="1"/>
  <c r="AN521" i="1"/>
  <c r="AO50" i="1"/>
  <c r="AR571" i="1"/>
  <c r="AL84" i="1"/>
  <c r="AN954" i="1"/>
  <c r="AP398" i="1"/>
  <c r="AZ399" i="1" s="1"/>
  <c r="AR569" i="1"/>
  <c r="AN118" i="1"/>
  <c r="AX119" i="1" s="1"/>
  <c r="AO587" i="1"/>
  <c r="AL803" i="1"/>
  <c r="AN520" i="1"/>
  <c r="AL4" i="1"/>
  <c r="AP322" i="1"/>
  <c r="AO622" i="1"/>
  <c r="AL672" i="1"/>
  <c r="AO198" i="1"/>
  <c r="AN478" i="1"/>
  <c r="AN474" i="1"/>
  <c r="AL127" i="1"/>
  <c r="AN61" i="1"/>
  <c r="AO589" i="1"/>
  <c r="AR204" i="1"/>
  <c r="AO102" i="1"/>
  <c r="AL644" i="1"/>
  <c r="AN369" i="1"/>
  <c r="AO967" i="1"/>
  <c r="AR380" i="1"/>
  <c r="AN134" i="1"/>
  <c r="AX135" i="1" s="1"/>
  <c r="AO980" i="1"/>
  <c r="AL620" i="1"/>
  <c r="AP321" i="1"/>
  <c r="AR312" i="1"/>
  <c r="AO225" i="1"/>
  <c r="AL905" i="1"/>
  <c r="AP793" i="1"/>
  <c r="AR128" i="1"/>
  <c r="AO742" i="1"/>
  <c r="AL804" i="1"/>
  <c r="AN982" i="1"/>
  <c r="AN573" i="1"/>
  <c r="AO463" i="1"/>
  <c r="AR338" i="1"/>
  <c r="AL9" i="1"/>
  <c r="AP579" i="1"/>
  <c r="AR480" i="1"/>
  <c r="AO787" i="1"/>
  <c r="AP90" i="1"/>
  <c r="AL570" i="1"/>
  <c r="AO769" i="1"/>
  <c r="AN98" i="1"/>
  <c r="AL220" i="1"/>
  <c r="AN591" i="1"/>
  <c r="AO178" i="1"/>
  <c r="AN165" i="1"/>
  <c r="AP514" i="1"/>
  <c r="AL632" i="1"/>
  <c r="AR871" i="1"/>
  <c r="BB872" i="1" s="1"/>
  <c r="AN953" i="1"/>
  <c r="AP867" i="1"/>
  <c r="AL409" i="1"/>
  <c r="AN796" i="1"/>
  <c r="AP539" i="1"/>
  <c r="AZ540" i="1" s="1"/>
  <c r="AR64" i="1"/>
  <c r="AP210" i="1"/>
  <c r="AR670" i="1"/>
  <c r="AL782" i="1"/>
  <c r="AN453" i="1"/>
  <c r="AP990" i="1"/>
  <c r="AR491" i="1"/>
  <c r="AP583" i="1"/>
  <c r="AO325" i="1"/>
  <c r="AY326" i="1" s="1"/>
  <c r="AR721" i="1"/>
  <c r="AL892" i="1"/>
  <c r="AN132" i="1"/>
  <c r="AX133" i="1" s="1"/>
  <c r="AP859" i="1"/>
  <c r="AO669" i="1"/>
  <c r="AL316" i="1"/>
  <c r="AO987" i="1"/>
  <c r="AP640" i="1"/>
  <c r="AR386" i="1"/>
  <c r="AN638" i="1"/>
  <c r="AR406" i="1"/>
  <c r="AL913" i="1"/>
  <c r="AP676" i="1"/>
  <c r="AO447" i="1"/>
  <c r="AO302" i="1"/>
  <c r="AY303" i="1" s="1"/>
  <c r="AL473" i="1"/>
  <c r="AP778" i="1"/>
  <c r="AO205" i="1"/>
  <c r="AY206" i="1" s="1"/>
  <c r="AP54" i="1"/>
  <c r="AN533" i="1"/>
  <c r="AN292" i="1"/>
  <c r="AL47" i="1"/>
  <c r="AO260" i="1"/>
  <c r="AP1001" i="1"/>
  <c r="AN528" i="1"/>
  <c r="AO342" i="1"/>
  <c r="AY343" i="1" s="1"/>
  <c r="AL916" i="1"/>
  <c r="AN869" i="1"/>
  <c r="AR8" i="1"/>
  <c r="AO537" i="1"/>
  <c r="AP691" i="1"/>
  <c r="AL783" i="1"/>
  <c r="AN359" i="1"/>
  <c r="AP443" i="1"/>
  <c r="AR692" i="1"/>
  <c r="AL789" i="1"/>
  <c r="AP636" i="1"/>
  <c r="AR517" i="1"/>
  <c r="AO760" i="1"/>
  <c r="AL981" i="1"/>
  <c r="AO452" i="1"/>
  <c r="AR113" i="1"/>
  <c r="AN235" i="1"/>
  <c r="AO258" i="1"/>
  <c r="AL705" i="1"/>
  <c r="AO400" i="1"/>
  <c r="AP566" i="1"/>
  <c r="AN268" i="1"/>
  <c r="AL645" i="1"/>
  <c r="AN91" i="1"/>
  <c r="AN52" i="1"/>
  <c r="AN152" i="1"/>
  <c r="AN654" i="1"/>
  <c r="AL351" i="1"/>
  <c r="AN564" i="1"/>
  <c r="AO390" i="1"/>
  <c r="AR230" i="1"/>
  <c r="AO172" i="1"/>
  <c r="AL608" i="1"/>
  <c r="AN604" i="1"/>
  <c r="AO595" i="1"/>
  <c r="AO757" i="1"/>
  <c r="AL686" i="1"/>
  <c r="AN562" i="1"/>
  <c r="AP259" i="1"/>
  <c r="AR505" i="1"/>
  <c r="AN785" i="1"/>
  <c r="AN7" i="1"/>
  <c r="AL340" i="1"/>
  <c r="AO954" i="1"/>
  <c r="AL569" i="1"/>
  <c r="AP587" i="1"/>
  <c r="AR63" i="1"/>
  <c r="AO600" i="1"/>
  <c r="AP864" i="1"/>
  <c r="AL814" i="1"/>
  <c r="AN736" i="1"/>
  <c r="AP520" i="1"/>
  <c r="AZ521" i="1" s="1"/>
  <c r="AN983" i="1"/>
  <c r="AL494" i="1"/>
  <c r="AN707" i="1"/>
  <c r="AP622" i="1"/>
  <c r="AR492" i="1"/>
  <c r="AN198" i="1"/>
  <c r="AR478" i="1"/>
  <c r="AL593" i="1"/>
  <c r="AO12" i="1"/>
  <c r="AR663" i="1"/>
  <c r="AO61" i="1"/>
  <c r="AL204" i="1"/>
  <c r="AN681" i="1"/>
  <c r="AP102" i="1"/>
  <c r="AR238" i="1"/>
  <c r="AO369" i="1"/>
  <c r="AR967" i="1"/>
  <c r="AL380" i="1"/>
  <c r="AN540" i="1"/>
  <c r="AO134" i="1"/>
  <c r="AR980" i="1"/>
  <c r="BB981" i="1" s="1"/>
  <c r="AO71" i="1"/>
  <c r="AL312" i="1"/>
  <c r="AN350" i="1"/>
  <c r="AR188" i="1"/>
  <c r="AP986" i="1"/>
  <c r="AR793" i="1"/>
  <c r="AL128" i="1"/>
  <c r="AN26" i="1"/>
  <c r="AP742" i="1"/>
  <c r="AR563" i="1"/>
  <c r="AO982" i="1"/>
  <c r="AP82" i="1"/>
  <c r="AL830" i="1"/>
  <c r="AP463" i="1"/>
  <c r="AZ464" i="1" s="1"/>
  <c r="AO95" i="1"/>
  <c r="AL480" i="1"/>
  <c r="AO506" i="1"/>
  <c r="AP787" i="1"/>
  <c r="AR90" i="1"/>
  <c r="AP843" i="1"/>
  <c r="AL69" i="1"/>
  <c r="AO991" i="1"/>
  <c r="AR833" i="1"/>
  <c r="BB834" i="1" s="1"/>
  <c r="AP591" i="1"/>
  <c r="AL352" i="1"/>
  <c r="AO514" i="1"/>
  <c r="AR709" i="1"/>
  <c r="AN779" i="1"/>
  <c r="AN429" i="1"/>
  <c r="AP682" i="1"/>
  <c r="AL871" i="1"/>
  <c r="AO867" i="1"/>
  <c r="AR248" i="1"/>
  <c r="AO796" i="1"/>
  <c r="AL64" i="1"/>
  <c r="AN208" i="1"/>
  <c r="AO210" i="1"/>
  <c r="AY211" i="1" s="1"/>
  <c r="AO453" i="1"/>
  <c r="AL491" i="1"/>
  <c r="AP325" i="1"/>
  <c r="AN674" i="1"/>
  <c r="AO132" i="1"/>
  <c r="AL193" i="1"/>
  <c r="AN177" i="1"/>
  <c r="AX178" i="1" s="1"/>
  <c r="AN987" i="1"/>
  <c r="AR640" i="1"/>
  <c r="AL386" i="1"/>
  <c r="AN880" i="1"/>
  <c r="AO638" i="1"/>
  <c r="AP546" i="1"/>
  <c r="AL552" i="1"/>
  <c r="AN475" i="1"/>
  <c r="AP447" i="1"/>
  <c r="AR302" i="1"/>
  <c r="AN874" i="1"/>
  <c r="AO778" i="1"/>
  <c r="AL54" i="1"/>
  <c r="AP292" i="1"/>
  <c r="AR434" i="1"/>
  <c r="AN260" i="1"/>
  <c r="AR1001" i="1"/>
  <c r="AL265" i="1"/>
  <c r="AP342" i="1"/>
  <c r="AR486" i="1"/>
  <c r="AN854" i="1"/>
  <c r="AO869" i="1"/>
  <c r="AP627" i="1"/>
  <c r="AL8" i="1"/>
  <c r="AN439" i="1"/>
  <c r="AR691" i="1"/>
  <c r="AO359" i="1"/>
  <c r="AY360" i="1" s="1"/>
  <c r="AR443" i="1"/>
  <c r="AL692" i="1"/>
  <c r="AN424" i="1"/>
  <c r="AR430" i="1"/>
  <c r="AO100" i="1"/>
  <c r="AL517" i="1"/>
  <c r="AN189" i="1"/>
  <c r="AX190" i="1" s="1"/>
  <c r="AR760" i="1"/>
  <c r="AR745" i="1"/>
  <c r="AN623" i="1"/>
  <c r="AN348" i="1"/>
  <c r="AL113" i="1"/>
  <c r="AP258" i="1"/>
  <c r="AP519" i="1"/>
  <c r="AZ520" i="1" s="1"/>
  <c r="AO456" i="1"/>
  <c r="AP400" i="1"/>
  <c r="AL566" i="1"/>
  <c r="AN145" i="1"/>
  <c r="AX146" i="1" s="1"/>
  <c r="AP268" i="1"/>
  <c r="AR203" i="1"/>
  <c r="AO91" i="1"/>
  <c r="AR52" i="1"/>
  <c r="AL580" i="1"/>
  <c r="AN176" i="1"/>
  <c r="AX177" i="1" s="1"/>
  <c r="AL978" i="1"/>
  <c r="AR936" i="1"/>
  <c r="BB937" i="1" s="1"/>
  <c r="AO564" i="1"/>
  <c r="AP390" i="1"/>
  <c r="AL230" i="1"/>
  <c r="AN762" i="1"/>
  <c r="AP172" i="1"/>
  <c r="AR772" i="1"/>
  <c r="AO604" i="1"/>
  <c r="AL969" i="1"/>
  <c r="AO530" i="1"/>
  <c r="AR28" i="1"/>
  <c r="AR562" i="1"/>
  <c r="AL505" i="1"/>
  <c r="AR206" i="1"/>
  <c r="AN561" i="1"/>
  <c r="AP521" i="1"/>
  <c r="AP50" i="1"/>
  <c r="AL571" i="1"/>
  <c r="AN771" i="1"/>
  <c r="AP954" i="1"/>
  <c r="AR398" i="1"/>
  <c r="AN290" i="1"/>
  <c r="AO118" i="1"/>
  <c r="AL63" i="1"/>
  <c r="AN13" i="1"/>
  <c r="AN104" i="1"/>
  <c r="AX105" i="1" s="1"/>
  <c r="AO736" i="1"/>
  <c r="AL901" i="1"/>
  <c r="AN679" i="1"/>
  <c r="AP983" i="1"/>
  <c r="AR322" i="1"/>
  <c r="AO707" i="1"/>
  <c r="AL492" i="1"/>
  <c r="AN755" i="1"/>
  <c r="AP198" i="1"/>
  <c r="AO474" i="1"/>
  <c r="AP12" i="1"/>
  <c r="AL663" i="1"/>
  <c r="AN201" i="1"/>
  <c r="AR589" i="1"/>
  <c r="AP295" i="1"/>
  <c r="AO681" i="1"/>
  <c r="AR102" i="1"/>
  <c r="AL238" i="1"/>
  <c r="AO96" i="1"/>
  <c r="AP369" i="1"/>
  <c r="AP967" i="1"/>
  <c r="AO540" i="1"/>
  <c r="AP134" i="1"/>
  <c r="AL980" i="1"/>
  <c r="AN346" i="1"/>
  <c r="AP71" i="1"/>
  <c r="AR321" i="1"/>
  <c r="AO350" i="1"/>
  <c r="AY351" i="1" s="1"/>
  <c r="AP225" i="1"/>
  <c r="AL188" i="1"/>
  <c r="AN449" i="1"/>
  <c r="AO986" i="1"/>
  <c r="AO26" i="1"/>
  <c r="AL563" i="1"/>
  <c r="AN392" i="1"/>
  <c r="AP982" i="1"/>
  <c r="AR82" i="1"/>
  <c r="AO914" i="1"/>
  <c r="AO573" i="1"/>
  <c r="AR463" i="1"/>
  <c r="AL338" i="1"/>
  <c r="AO378" i="1"/>
  <c r="AP95" i="1"/>
  <c r="AR579" i="1"/>
  <c r="AN506" i="1"/>
  <c r="AL90" i="1"/>
  <c r="AN694" i="1"/>
  <c r="AN843" i="1"/>
  <c r="AR769" i="1"/>
  <c r="AN991" i="1"/>
  <c r="AP98" i="1"/>
  <c r="AL833" i="1"/>
  <c r="AO631" i="1"/>
  <c r="AO591" i="1"/>
  <c r="AR178" i="1"/>
  <c r="AP165" i="1"/>
  <c r="AR514" i="1"/>
  <c r="AL709" i="1"/>
  <c r="AP429" i="1"/>
  <c r="AZ430" i="1" s="1"/>
  <c r="AR682" i="1"/>
  <c r="AO668" i="1"/>
  <c r="AO953" i="1"/>
  <c r="AL248" i="1"/>
  <c r="AO130" i="1"/>
  <c r="AP796" i="1"/>
  <c r="AR539" i="1"/>
  <c r="AP208" i="1"/>
  <c r="AL670" i="1"/>
  <c r="AN555" i="1"/>
  <c r="AP453" i="1"/>
  <c r="AZ454" i="1" s="1"/>
  <c r="AR990" i="1"/>
  <c r="BB991" i="1" s="1"/>
  <c r="AN583" i="1"/>
  <c r="AL721" i="1"/>
  <c r="AR132" i="1"/>
  <c r="AR859" i="1"/>
  <c r="BB860" i="1" s="1"/>
  <c r="AN234" i="1"/>
  <c r="AO177" i="1"/>
  <c r="AP669" i="1"/>
  <c r="AL893" i="1"/>
  <c r="AN725" i="1"/>
  <c r="AP987" i="1"/>
  <c r="AO880" i="1"/>
  <c r="AR638" i="1"/>
  <c r="AL406" i="1"/>
  <c r="AN366" i="1"/>
  <c r="AO546" i="1"/>
  <c r="AR676" i="1"/>
  <c r="AL302" i="1"/>
  <c r="AN778" i="1"/>
  <c r="AR205" i="1"/>
  <c r="AO533" i="1"/>
  <c r="AL434" i="1"/>
  <c r="AN602" i="1"/>
  <c r="AN660" i="1"/>
  <c r="AO528" i="1"/>
  <c r="AL486" i="1"/>
  <c r="AR627" i="1"/>
  <c r="AN58" i="1"/>
  <c r="AO439" i="1"/>
  <c r="AP537" i="1"/>
  <c r="AL691" i="1"/>
  <c r="AN360" i="1"/>
  <c r="AP359" i="1"/>
  <c r="AO424" i="1"/>
  <c r="AP687" i="1"/>
  <c r="AL430" i="1"/>
  <c r="AN964" i="1"/>
  <c r="AP100" i="1"/>
  <c r="AR636" i="1"/>
  <c r="AN388" i="1"/>
  <c r="AO189" i="1"/>
  <c r="AP760" i="1"/>
  <c r="AL745" i="1"/>
  <c r="AO623" i="1"/>
  <c r="AR452" i="1"/>
  <c r="AP235" i="1"/>
  <c r="AL519" i="1"/>
  <c r="AN428" i="1"/>
  <c r="AP456" i="1"/>
  <c r="AR400" i="1"/>
  <c r="AN548" i="1"/>
  <c r="AP145" i="1"/>
  <c r="AR268" i="1"/>
  <c r="AL203" i="1"/>
  <c r="AN870" i="1"/>
  <c r="AP91" i="1"/>
  <c r="AO176" i="1"/>
  <c r="AR257" i="1"/>
  <c r="AN53" i="1"/>
  <c r="AO152" i="1"/>
  <c r="AP654" i="1"/>
  <c r="AL936" i="1"/>
  <c r="AN477" i="1"/>
  <c r="AP564" i="1"/>
  <c r="AR390" i="1"/>
  <c r="AO762" i="1"/>
  <c r="AL772" i="1"/>
  <c r="AN585" i="1"/>
  <c r="AP604" i="1"/>
  <c r="AR595" i="1"/>
  <c r="AN530" i="1"/>
  <c r="AP757" i="1"/>
  <c r="AL28" i="1"/>
  <c r="AN613" i="1"/>
  <c r="AO562" i="1"/>
  <c r="AR259" i="1"/>
  <c r="AN532" i="1"/>
  <c r="AO785" i="1"/>
  <c r="AP7" i="1"/>
  <c r="AL206" i="1"/>
  <c r="AO521" i="1"/>
  <c r="AR50" i="1"/>
  <c r="AN131" i="1"/>
  <c r="AX132" i="1" s="1"/>
  <c r="AP771" i="1"/>
  <c r="AL398" i="1"/>
  <c r="AR587" i="1"/>
  <c r="AO13" i="1"/>
  <c r="AP600" i="1"/>
  <c r="AL864" i="1"/>
  <c r="AP736" i="1"/>
  <c r="AR520" i="1"/>
  <c r="AO679" i="1"/>
  <c r="AL322" i="1"/>
  <c r="AO541" i="1"/>
  <c r="AP707" i="1"/>
  <c r="AR622" i="1"/>
  <c r="AO755" i="1"/>
  <c r="AL478" i="1"/>
  <c r="AN120" i="1"/>
  <c r="AP474" i="1"/>
  <c r="AZ475" i="1" s="1"/>
  <c r="AR12" i="1"/>
  <c r="AO201" i="1"/>
  <c r="AP61" i="1"/>
  <c r="AL589" i="1"/>
  <c r="AP681" i="1"/>
  <c r="AN89" i="1"/>
  <c r="AN96" i="1"/>
  <c r="AX97" i="1" s="1"/>
  <c r="AL967" i="1"/>
  <c r="AN161" i="1"/>
  <c r="AX162" i="1" s="1"/>
  <c r="AP540" i="1"/>
  <c r="AZ541" i="1" s="1"/>
  <c r="AR134" i="1"/>
  <c r="AO346" i="1"/>
  <c r="AY347" i="1" s="1"/>
  <c r="AR71" i="1"/>
  <c r="AL321" i="1"/>
  <c r="AN635" i="1"/>
  <c r="AP350" i="1"/>
  <c r="AR225" i="1"/>
  <c r="AP449" i="1"/>
  <c r="AZ450" i="1" s="1"/>
  <c r="AR986" i="1"/>
  <c r="BB987" i="1" s="1"/>
  <c r="AL793" i="1"/>
  <c r="AN781" i="1"/>
  <c r="AR742" i="1"/>
  <c r="AO392" i="1"/>
  <c r="AL82" i="1"/>
  <c r="AP573" i="1"/>
  <c r="AN780" i="1"/>
  <c r="AN378" i="1"/>
  <c r="AR95" i="1"/>
  <c r="AL579" i="1"/>
  <c r="AN895" i="1"/>
  <c r="AP506" i="1"/>
  <c r="AZ507" i="1" s="1"/>
  <c r="AR787" i="1"/>
  <c r="AO694" i="1"/>
  <c r="AR843" i="1"/>
  <c r="BB844" i="1" s="1"/>
  <c r="AL769" i="1"/>
  <c r="AO135" i="1"/>
  <c r="AR98" i="1"/>
  <c r="AN311" i="1"/>
  <c r="AN631" i="1"/>
  <c r="AL178" i="1"/>
  <c r="AN619" i="1"/>
  <c r="AO165" i="1"/>
  <c r="AN849" i="1"/>
  <c r="AO779" i="1"/>
  <c r="AR429" i="1"/>
  <c r="AL682" i="1"/>
  <c r="AP953" i="1"/>
  <c r="AR867" i="1"/>
  <c r="BB868" i="1" s="1"/>
  <c r="AN130" i="1"/>
  <c r="AX131" i="1" s="1"/>
  <c r="AR796" i="1"/>
  <c r="AL539" i="1"/>
  <c r="AN124" i="1"/>
  <c r="AX125" i="1" s="1"/>
  <c r="AO208" i="1"/>
  <c r="AR210" i="1"/>
  <c r="AO555" i="1"/>
  <c r="AL990" i="1"/>
  <c r="AN291" i="1"/>
  <c r="AO583" i="1"/>
  <c r="AR325" i="1"/>
  <c r="AO674" i="1"/>
  <c r="AP132" i="1"/>
  <c r="AL859" i="1"/>
  <c r="AP177" i="1"/>
  <c r="AR669" i="1"/>
  <c r="AO725" i="1"/>
  <c r="AL640" i="1"/>
  <c r="AN168" i="1"/>
  <c r="AR546" i="1"/>
  <c r="AL676" i="1"/>
  <c r="AO799" i="1"/>
  <c r="AP475" i="1"/>
  <c r="AZ476" i="1" s="1"/>
  <c r="AR447" i="1"/>
  <c r="AR778" i="1"/>
  <c r="AL205" i="1"/>
  <c r="AN838" i="1"/>
  <c r="AP533" i="1"/>
  <c r="AZ534" i="1" s="1"/>
  <c r="AR292" i="1"/>
  <c r="AP602" i="1"/>
  <c r="AP260" i="1"/>
  <c r="AL1001" i="1"/>
  <c r="AP528" i="1"/>
  <c r="AZ529" i="1" s="1"/>
  <c r="AR342" i="1"/>
  <c r="AO568" i="1"/>
  <c r="AO854" i="1"/>
  <c r="AP869" i="1"/>
  <c r="AL627" i="1"/>
  <c r="AP439" i="1"/>
  <c r="AR537" i="1"/>
  <c r="AO360" i="1"/>
  <c r="AY361" i="1" s="1"/>
  <c r="AL443" i="1"/>
  <c r="AN244" i="1"/>
  <c r="AP424" i="1"/>
  <c r="AR687" i="1"/>
  <c r="AN614" i="1"/>
  <c r="AO964" i="1"/>
  <c r="AL636" i="1"/>
  <c r="AP189" i="1"/>
  <c r="AN938" i="1"/>
  <c r="AP348" i="1"/>
  <c r="AL452" i="1"/>
  <c r="AO485" i="1"/>
  <c r="AR235" i="1"/>
  <c r="AR258" i="1"/>
  <c r="AO428" i="1"/>
  <c r="AL400" i="1"/>
  <c r="AO145" i="1"/>
  <c r="AO870" i="1"/>
  <c r="AL52" i="1"/>
  <c r="AN939" i="1"/>
  <c r="AP176" i="1"/>
  <c r="AP152" i="1"/>
  <c r="AR654" i="1"/>
  <c r="AP477" i="1"/>
  <c r="AZ478" i="1" s="1"/>
  <c r="AL390" i="1"/>
  <c r="AN481" i="1"/>
  <c r="AR172" i="1"/>
  <c r="AO585" i="1"/>
  <c r="AL595" i="1"/>
  <c r="AN658" i="1"/>
  <c r="AP530" i="1"/>
  <c r="AZ531" i="1" s="1"/>
  <c r="AR757" i="1"/>
  <c r="AO613" i="1"/>
  <c r="AP562" i="1"/>
  <c r="AZ563" i="1" s="1"/>
  <c r="AL259" i="1"/>
  <c r="AP785" i="1"/>
  <c r="AR7" i="1"/>
  <c r="AN754" i="1"/>
  <c r="AO561" i="1"/>
  <c r="AL50" i="1"/>
  <c r="AO771" i="1"/>
  <c r="AP290" i="1"/>
  <c r="AP118" i="1"/>
  <c r="AL587" i="1"/>
  <c r="AN298" i="1"/>
  <c r="AP13" i="1"/>
  <c r="AR600" i="1"/>
  <c r="AN529" i="1"/>
  <c r="AL520" i="1"/>
  <c r="AN729" i="1"/>
  <c r="AP679" i="1"/>
  <c r="AN541" i="1"/>
  <c r="AL622" i="1"/>
  <c r="AO17" i="1"/>
  <c r="AR198" i="1"/>
  <c r="AL12" i="1"/>
  <c r="AN697" i="1"/>
  <c r="AR61" i="1"/>
  <c r="AN877" i="1"/>
  <c r="AN295" i="1"/>
  <c r="AR681" i="1"/>
  <c r="AL102" i="1"/>
  <c r="AR369" i="1"/>
  <c r="AO161" i="1"/>
  <c r="AL134" i="1"/>
  <c r="AN860" i="1"/>
  <c r="AP346" i="1"/>
  <c r="AO635" i="1"/>
  <c r="AL225" i="1"/>
  <c r="AO470" i="1"/>
  <c r="AO449" i="1"/>
  <c r="AO781" i="1"/>
  <c r="AP26" i="1"/>
  <c r="AL742" i="1"/>
  <c r="AO335" i="1"/>
  <c r="AY336" i="1" s="1"/>
  <c r="AP392" i="1"/>
  <c r="AN914" i="1"/>
  <c r="AR573" i="1"/>
  <c r="AL463" i="1"/>
  <c r="AP378" i="1"/>
  <c r="AZ379" i="1" s="1"/>
  <c r="AP895" i="1"/>
  <c r="AL787" i="1"/>
  <c r="AN637" i="1"/>
  <c r="AR694" i="1"/>
  <c r="AN135" i="1"/>
  <c r="AX136" i="1" s="1"/>
  <c r="AR991" i="1"/>
  <c r="BB992" i="1" s="1"/>
  <c r="AL98" i="1"/>
  <c r="AP631" i="1"/>
  <c r="AR591" i="1"/>
  <c r="AN412" i="1"/>
  <c r="AO619" i="1"/>
  <c r="AL514" i="1"/>
  <c r="AP779" i="1"/>
  <c r="AN837" i="1"/>
  <c r="AN668" i="1"/>
  <c r="AL867" i="1"/>
  <c r="AN415" i="1"/>
  <c r="AP130" i="1"/>
  <c r="AN661" i="1"/>
  <c r="AL210" i="1"/>
  <c r="AN438" i="1"/>
  <c r="AP555" i="1"/>
  <c r="AZ556" i="1" s="1"/>
  <c r="AR453" i="1"/>
  <c r="AO291" i="1"/>
  <c r="AY292" i="1" s="1"/>
  <c r="AR583" i="1"/>
  <c r="AL325" i="1"/>
  <c r="AN24" i="1"/>
  <c r="AP674" i="1"/>
  <c r="AO234" i="1"/>
  <c r="AY235" i="1" s="1"/>
  <c r="AL669" i="1"/>
  <c r="AN273" i="1"/>
  <c r="AP725" i="1"/>
  <c r="AO168" i="1"/>
  <c r="AP880" i="1"/>
  <c r="AL638" i="1"/>
  <c r="AN468" i="1"/>
  <c r="AO366" i="1"/>
  <c r="AY367" i="1" s="1"/>
  <c r="AN799" i="1"/>
  <c r="AO475" i="1"/>
  <c r="AL447" i="1"/>
  <c r="AN575" i="1"/>
  <c r="AO874" i="1"/>
  <c r="AO838" i="1"/>
  <c r="AL292" i="1"/>
  <c r="AN371" i="1"/>
  <c r="AO602" i="1"/>
  <c r="AR260" i="1"/>
  <c r="AN918" i="1"/>
  <c r="AO660" i="1"/>
  <c r="AL342" i="1"/>
  <c r="AR854" i="1"/>
  <c r="BB855" i="1" s="1"/>
  <c r="AR869" i="1"/>
  <c r="BB870" i="1" s="1"/>
  <c r="AP58" i="1"/>
  <c r="AR439" i="1"/>
  <c r="AL537" i="1"/>
  <c r="AO777" i="1"/>
  <c r="AR359" i="1"/>
  <c r="AO244" i="1"/>
  <c r="AL687" i="1"/>
  <c r="AO614" i="1"/>
  <c r="AP964" i="1"/>
  <c r="AR100" i="1"/>
  <c r="AO388" i="1"/>
  <c r="AL760" i="1"/>
  <c r="AR348" i="1"/>
  <c r="AN485" i="1"/>
  <c r="AO235" i="1"/>
  <c r="AY236" i="1" s="1"/>
  <c r="AL258" i="1"/>
  <c r="AN767" i="1"/>
  <c r="AP428" i="1"/>
  <c r="AZ429" i="1" s="1"/>
  <c r="AR456" i="1"/>
  <c r="AO548" i="1"/>
  <c r="AL268" i="1"/>
  <c r="AN998" i="1"/>
  <c r="AP870" i="1"/>
  <c r="AR91" i="1"/>
  <c r="AN601" i="1"/>
  <c r="AO939" i="1"/>
  <c r="AP53" i="1"/>
  <c r="AL654" i="1"/>
  <c r="AN305" i="1"/>
  <c r="AR564" i="1"/>
  <c r="AO702" i="1"/>
  <c r="AO481" i="1"/>
  <c r="AP762" i="1"/>
  <c r="AL172" i="1"/>
  <c r="AN472" i="1"/>
  <c r="AP585" i="1"/>
  <c r="AR604" i="1"/>
  <c r="AO658" i="1"/>
  <c r="AL757" i="1"/>
  <c r="AP613" i="1"/>
  <c r="AO374" i="1"/>
  <c r="AO532" i="1"/>
  <c r="AL7" i="1"/>
  <c r="AR521" i="1"/>
  <c r="AN960" i="1"/>
  <c r="AO131" i="1"/>
  <c r="AL954" i="1"/>
  <c r="AO609" i="1"/>
  <c r="AO290" i="1"/>
  <c r="AY291" i="1" s="1"/>
  <c r="AR118" i="1"/>
  <c r="AO298" i="1"/>
  <c r="AY299" i="1" s="1"/>
  <c r="AR13" i="1"/>
  <c r="AL600" i="1"/>
  <c r="AO104" i="1"/>
  <c r="AR736" i="1"/>
  <c r="AP277" i="1"/>
  <c r="AO729" i="1"/>
  <c r="AL983" i="1"/>
  <c r="AN876" i="1"/>
  <c r="AP541" i="1"/>
  <c r="AZ542" i="1" s="1"/>
  <c r="AR707" i="1"/>
  <c r="AN17" i="1"/>
  <c r="AP755" i="1"/>
  <c r="AL198" i="1"/>
  <c r="AN554" i="1"/>
  <c r="AR120" i="1"/>
  <c r="AR474" i="1"/>
  <c r="AO697" i="1"/>
  <c r="AP201" i="1"/>
  <c r="AL61" i="1"/>
  <c r="AO295" i="1"/>
  <c r="AY296" i="1" s="1"/>
  <c r="AN162" i="1"/>
  <c r="AO89" i="1"/>
  <c r="AP96" i="1"/>
  <c r="AL369" i="1"/>
  <c r="AN872" i="1"/>
  <c r="AP161" i="1"/>
  <c r="AR540" i="1"/>
  <c r="AO531" i="1"/>
  <c r="AO860" i="1"/>
  <c r="AL71" i="1"/>
  <c r="AN169" i="1"/>
  <c r="AP635" i="1"/>
  <c r="AR350" i="1"/>
  <c r="AN470" i="1"/>
  <c r="AL986" i="1"/>
  <c r="AN853" i="1"/>
  <c r="AP781" i="1"/>
  <c r="AR26" i="1"/>
  <c r="AN335" i="1"/>
  <c r="AL982" i="1"/>
  <c r="AN507" i="1"/>
  <c r="AP914" i="1"/>
  <c r="AN594" i="1"/>
  <c r="AO780" i="1"/>
  <c r="AL95" i="1"/>
  <c r="AN735" i="1"/>
  <c r="AO895" i="1"/>
  <c r="AR506" i="1"/>
  <c r="AN236" i="1"/>
  <c r="AP637" i="1"/>
  <c r="AP694" i="1"/>
  <c r="AL843" i="1"/>
  <c r="AN489" i="1"/>
  <c r="AP991" i="1"/>
  <c r="AO311" i="1"/>
  <c r="AY312" i="1" s="1"/>
  <c r="AL591" i="1"/>
  <c r="AP619" i="1"/>
  <c r="AR165" i="1"/>
  <c r="AN847" i="1"/>
  <c r="AO849" i="1"/>
  <c r="AL429" i="1"/>
  <c r="AP668" i="1"/>
  <c r="AR953" i="1"/>
  <c r="BB954" i="1" s="1"/>
  <c r="AN572" i="1"/>
  <c r="AL796" i="1"/>
  <c r="AO661" i="1"/>
  <c r="AO124" i="1"/>
  <c r="AR208" i="1"/>
  <c r="AO438" i="1"/>
  <c r="AL453" i="1"/>
  <c r="AN67" i="1"/>
  <c r="AP24" i="1"/>
  <c r="AR674" i="1"/>
  <c r="AL132" i="1"/>
  <c r="AN861" i="1"/>
  <c r="AR177" i="1"/>
  <c r="AN835" i="1"/>
  <c r="AO273" i="1"/>
  <c r="AL987" i="1"/>
  <c r="AO43" i="1"/>
  <c r="AP168" i="1"/>
  <c r="AR880" i="1"/>
  <c r="BB881" i="1" s="1"/>
  <c r="AN744" i="1"/>
  <c r="AP468" i="1"/>
  <c r="AZ469" i="1" s="1"/>
  <c r="AR366" i="1"/>
  <c r="AL546" i="1"/>
  <c r="AN945" i="1"/>
  <c r="AP799" i="1"/>
  <c r="AR475" i="1"/>
  <c r="AO362" i="1"/>
  <c r="AY363" i="1" s="1"/>
  <c r="AO575" i="1"/>
  <c r="AP874" i="1"/>
  <c r="AL778" i="1"/>
  <c r="AP827" i="1"/>
  <c r="AP838" i="1"/>
  <c r="AR533" i="1"/>
  <c r="AO371" i="1"/>
  <c r="AY372" i="1" s="1"/>
  <c r="AL260" i="1"/>
  <c r="AP660" i="1"/>
  <c r="AR528" i="1"/>
  <c r="AN568" i="1"/>
  <c r="AL869" i="1"/>
  <c r="AN233" i="1"/>
  <c r="AO58" i="1"/>
  <c r="AN777" i="1"/>
  <c r="AR360" i="1"/>
  <c r="AL359" i="1"/>
  <c r="AN734" i="1"/>
  <c r="AP244" i="1"/>
  <c r="AR424" i="1"/>
  <c r="AR964" i="1"/>
  <c r="BB965" i="1" s="1"/>
  <c r="AL100" i="1"/>
  <c r="AN356" i="1"/>
  <c r="AP388" i="1"/>
  <c r="AZ389" i="1" s="1"/>
  <c r="AR189" i="1"/>
  <c r="AO938" i="1"/>
  <c r="AP623" i="1"/>
  <c r="AL348" i="1"/>
  <c r="AN612" i="1"/>
  <c r="AP485" i="1"/>
  <c r="AZ486" i="1" s="1"/>
  <c r="AN270" i="1"/>
  <c r="AO767" i="1"/>
  <c r="AL456" i="1"/>
  <c r="AN110" i="1"/>
  <c r="AX111" i="1" s="1"/>
  <c r="AP548" i="1"/>
  <c r="AR145" i="1"/>
  <c r="AO826" i="1"/>
  <c r="AO998" i="1"/>
  <c r="AL91" i="1"/>
  <c r="AP939" i="1"/>
  <c r="AR176" i="1"/>
  <c r="AN42" i="1"/>
  <c r="AO53" i="1"/>
  <c r="AR152" i="1"/>
  <c r="AO305" i="1"/>
  <c r="AO477" i="1"/>
  <c r="AL564" i="1"/>
  <c r="AR762" i="1"/>
  <c r="AO472" i="1"/>
  <c r="AL604" i="1"/>
  <c r="AN934" i="1"/>
  <c r="AP658" i="1"/>
  <c r="AR530" i="1"/>
  <c r="AN92" i="1"/>
  <c r="AL562" i="1"/>
  <c r="AN374" i="1"/>
  <c r="AP532" i="1"/>
  <c r="AZ533" i="1" s="1"/>
  <c r="AR785" i="1"/>
  <c r="AN862" i="1"/>
  <c r="AP754" i="1"/>
  <c r="AP561" i="1"/>
  <c r="AZ562" i="1" s="1"/>
  <c r="AL521" i="1"/>
  <c r="AP131" i="1"/>
  <c r="AR771" i="1"/>
  <c r="AN609" i="1"/>
  <c r="AL118" i="1"/>
  <c r="AN822" i="1"/>
  <c r="AN501" i="1"/>
  <c r="AO529" i="1"/>
  <c r="AP104" i="1"/>
  <c r="AL736" i="1"/>
  <c r="AP729" i="1"/>
  <c r="AR679" i="1"/>
  <c r="AO876" i="1"/>
  <c r="AL707" i="1"/>
  <c r="AN846" i="1"/>
  <c r="AP17" i="1"/>
  <c r="AR755" i="1"/>
  <c r="AO554" i="1"/>
  <c r="AO120" i="1"/>
  <c r="AL474" i="1"/>
  <c r="AN607" i="1"/>
  <c r="AP697" i="1"/>
  <c r="AR201" i="1"/>
  <c r="AO877" i="1"/>
  <c r="AL681" i="1"/>
  <c r="AO162" i="1"/>
  <c r="AP89" i="1"/>
  <c r="AR96" i="1"/>
  <c r="AO504" i="1"/>
  <c r="AO872" i="1"/>
  <c r="AL540" i="1"/>
  <c r="AP531" i="1"/>
  <c r="AZ532" i="1" s="1"/>
  <c r="AP860" i="1"/>
  <c r="AR346" i="1"/>
  <c r="AO169" i="1"/>
  <c r="AR635" i="1"/>
  <c r="AL350" i="1"/>
  <c r="AN966" i="1"/>
  <c r="AP470" i="1"/>
  <c r="AZ471" i="1" s="1"/>
  <c r="AR449" i="1"/>
  <c r="AO853" i="1"/>
  <c r="AL26" i="1"/>
  <c r="AP335" i="1"/>
  <c r="AR392" i="1"/>
  <c r="AO399" i="1"/>
  <c r="AO507" i="1"/>
  <c r="AL573" i="1"/>
  <c r="AR378" i="1"/>
  <c r="AO735" i="1"/>
  <c r="AL506" i="1"/>
  <c r="AO637" i="1"/>
  <c r="AO489" i="1"/>
  <c r="AR135" i="1"/>
  <c r="AL991" i="1"/>
  <c r="AN881" i="1"/>
  <c r="AP311" i="1"/>
  <c r="AR631" i="1"/>
  <c r="AP412" i="1"/>
  <c r="AZ413" i="1" s="1"/>
  <c r="AL165" i="1"/>
  <c r="AP849" i="1"/>
  <c r="AR779" i="1"/>
  <c r="AO837" i="1"/>
  <c r="AL953" i="1"/>
  <c r="AO415" i="1"/>
  <c r="AR130" i="1"/>
  <c r="AN582" i="1"/>
  <c r="AP124" i="1"/>
  <c r="AL208" i="1"/>
  <c r="AO435" i="1"/>
  <c r="AP438" i="1"/>
  <c r="AZ439" i="1" s="1"/>
  <c r="AR555" i="1"/>
  <c r="AO67" i="1"/>
  <c r="AP291" i="1"/>
  <c r="AL583" i="1"/>
  <c r="AO650" i="1"/>
  <c r="AO24" i="1"/>
  <c r="AN809" i="1"/>
  <c r="AO861" i="1"/>
  <c r="AP234" i="1"/>
  <c r="AL177" i="1"/>
  <c r="AP273" i="1"/>
  <c r="AR725" i="1"/>
  <c r="AN78" i="1"/>
  <c r="AN43" i="1"/>
  <c r="AR168" i="1"/>
  <c r="AL880" i="1"/>
  <c r="AO744" i="1"/>
  <c r="AO468" i="1"/>
  <c r="AP366" i="1"/>
  <c r="AN461" i="1"/>
  <c r="AP945" i="1"/>
  <c r="AL475" i="1"/>
  <c r="AP575" i="1"/>
  <c r="AR874" i="1"/>
  <c r="AN959" i="1"/>
  <c r="AN827" i="1"/>
  <c r="AL533" i="1"/>
  <c r="AN280" i="1"/>
  <c r="AP371" i="1"/>
  <c r="AR602" i="1"/>
  <c r="AO918" i="1"/>
  <c r="AL528" i="1"/>
  <c r="AN925" i="1"/>
  <c r="AP568" i="1"/>
  <c r="AP854" i="1"/>
  <c r="AR58" i="1"/>
  <c r="AL439" i="1"/>
  <c r="AN252" i="1"/>
  <c r="AP777" i="1"/>
  <c r="AP360" i="1"/>
  <c r="AO496" i="1"/>
  <c r="AP734" i="1"/>
  <c r="AL424" i="1"/>
  <c r="AO441" i="1"/>
  <c r="AO356" i="1"/>
  <c r="AY357" i="1" s="1"/>
  <c r="AR388" i="1"/>
  <c r="AL189" i="1"/>
  <c r="AO975" i="1"/>
  <c r="AP938" i="1"/>
  <c r="AR623" i="1"/>
  <c r="AO612" i="1"/>
  <c r="AL235" i="1"/>
  <c r="AP767" i="1"/>
  <c r="AR428" i="1"/>
  <c r="AO357" i="1"/>
  <c r="AO110" i="1"/>
  <c r="AL145" i="1"/>
  <c r="AR870" i="1"/>
  <c r="BB871" i="1" s="1"/>
  <c r="AN336" i="1"/>
  <c r="AO601" i="1"/>
  <c r="AL176" i="1"/>
  <c r="AM144" i="1"/>
  <c r="AM511" i="1"/>
  <c r="AM553" i="1"/>
  <c r="AM182" i="1"/>
  <c r="AM724" i="1"/>
  <c r="AM931" i="1"/>
  <c r="AM41" i="1"/>
  <c r="AW42" i="1" s="1"/>
  <c r="AM413" i="1"/>
  <c r="AM171" i="1"/>
  <c r="AM973" i="1"/>
  <c r="AM633" i="1"/>
  <c r="AM72" i="1"/>
  <c r="AW73" i="1" s="1"/>
  <c r="AM739" i="1"/>
  <c r="AM737" i="1"/>
  <c r="AM158" i="1"/>
  <c r="AM970" i="1"/>
  <c r="AM397" i="1"/>
  <c r="AM466" i="1"/>
  <c r="AM884" i="1"/>
  <c r="AM753" i="1"/>
  <c r="AM164" i="1"/>
  <c r="AM417" i="1"/>
  <c r="AM303" i="1"/>
  <c r="AM60" i="1"/>
  <c r="AW61" i="1" s="1"/>
  <c r="AM29" i="1"/>
  <c r="AW30" i="1" s="1"/>
  <c r="AM756" i="1"/>
  <c r="AM57" i="1"/>
  <c r="AW58" i="1" s="1"/>
  <c r="AM703" i="1"/>
  <c r="AM927" i="1"/>
  <c r="AM496" i="1"/>
  <c r="AM379" i="1"/>
  <c r="AM159" i="1"/>
  <c r="AM239" i="1"/>
  <c r="AM345" i="1"/>
  <c r="AM597" i="1"/>
  <c r="AM567" i="1"/>
  <c r="AM226" i="1"/>
  <c r="AM141" i="1"/>
  <c r="AM689" i="1"/>
  <c r="AM752" i="1"/>
  <c r="AM586" i="1"/>
  <c r="AM898" i="1"/>
  <c r="AM195" i="1"/>
  <c r="AM961" i="1"/>
  <c r="AM806" i="1"/>
  <c r="AM788" i="1"/>
  <c r="AN2" i="1"/>
  <c r="AM211" i="1"/>
  <c r="AM947" i="1"/>
  <c r="AM667" i="1"/>
  <c r="AM761" i="1"/>
  <c r="AM344" i="1"/>
  <c r="AM801" i="1"/>
  <c r="AM408" i="1"/>
  <c r="AM84" i="1"/>
  <c r="AW85" i="1" s="1"/>
  <c r="AM803" i="1"/>
  <c r="AM4" i="1"/>
  <c r="AW5" i="1" s="1"/>
  <c r="AM672" i="1"/>
  <c r="AM127" i="1"/>
  <c r="AM644" i="1"/>
  <c r="AM791" i="1"/>
  <c r="AM620" i="1"/>
  <c r="AM905" i="1"/>
  <c r="AM804" i="1"/>
  <c r="AM885" i="1"/>
  <c r="AM254" i="1"/>
  <c r="AM420" i="1"/>
  <c r="AM136" i="1"/>
  <c r="AM908" i="1"/>
  <c r="AM323" i="1"/>
  <c r="AM641" i="1"/>
  <c r="AM962" i="1"/>
  <c r="AM138" i="1"/>
  <c r="AM326" i="1"/>
  <c r="AM818" i="1"/>
  <c r="AM347" i="1"/>
  <c r="AM289" i="1"/>
  <c r="AM368" i="1"/>
  <c r="AM355" i="1"/>
  <c r="AM402" i="1"/>
  <c r="AM469" i="1"/>
  <c r="AM297" i="1"/>
  <c r="AM974" i="1"/>
  <c r="AM950" i="1"/>
  <c r="AM715" i="1"/>
  <c r="AM471" i="1"/>
  <c r="AM232" i="1"/>
  <c r="AM455" i="1"/>
  <c r="AM382" i="1"/>
  <c r="AM461" i="1"/>
  <c r="AM959" i="1"/>
  <c r="AM598" i="1"/>
  <c r="AM941" i="1"/>
  <c r="AM900" i="1"/>
  <c r="AM160" i="1"/>
  <c r="AM331" i="1"/>
  <c r="AM147" i="1"/>
  <c r="AM823" i="1"/>
  <c r="AM848" i="1"/>
  <c r="AM714" i="1"/>
  <c r="AM937" i="1"/>
  <c r="AM181" i="1"/>
  <c r="AM807" i="1"/>
  <c r="AO2" i="1"/>
  <c r="AM924" i="1"/>
  <c r="AM143" i="1"/>
  <c r="AM76" i="1"/>
  <c r="AM384" i="1"/>
  <c r="AM117" i="1"/>
  <c r="AM88" i="1"/>
  <c r="AW89" i="1" s="1"/>
  <c r="AM410" i="1"/>
  <c r="AM133" i="1"/>
  <c r="AM820" i="1"/>
  <c r="AM3" i="1"/>
  <c r="AW4" i="1" s="1"/>
  <c r="AM608" i="1"/>
  <c r="AM713" i="1"/>
  <c r="AM814" i="1"/>
  <c r="AM593" i="1"/>
  <c r="AM204" i="1"/>
  <c r="AM312" i="1"/>
  <c r="AM9" i="1"/>
  <c r="AW10" i="1" s="1"/>
  <c r="AM879" i="1"/>
  <c r="AM570" i="1"/>
  <c r="AM40" i="1"/>
  <c r="AW41" i="1" s="1"/>
  <c r="AM220" i="1"/>
  <c r="AM632" i="1"/>
  <c r="AM409" i="1"/>
  <c r="AM892" i="1"/>
  <c r="AM316" i="1"/>
  <c r="AM473" i="1"/>
  <c r="AM47" i="1"/>
  <c r="AW48" i="1" s="1"/>
  <c r="AM916" i="1"/>
  <c r="AM783" i="1"/>
  <c r="AM789" i="1"/>
  <c r="AM981" i="1"/>
  <c r="AM705" i="1"/>
  <c r="AM645" i="1"/>
  <c r="AM20" i="1"/>
  <c r="AW21" i="1" s="1"/>
  <c r="AM327" i="1"/>
  <c r="AM857" i="1"/>
  <c r="AM738" i="1"/>
  <c r="AM708" i="1"/>
  <c r="AM123" i="1"/>
  <c r="AM727" i="1"/>
  <c r="AM484" i="1"/>
  <c r="AM536" i="1"/>
  <c r="AM795" i="1"/>
  <c r="AM35" i="1"/>
  <c r="AM911" i="1"/>
  <c r="AM318" i="1"/>
  <c r="AM971" i="1"/>
  <c r="AP2" i="1"/>
  <c r="AM83" i="1"/>
  <c r="AW84" i="1" s="1"/>
  <c r="AM212" i="1"/>
  <c r="AM909" i="1"/>
  <c r="AM351" i="1"/>
  <c r="AM686" i="1"/>
  <c r="AM505" i="1"/>
  <c r="AM340" i="1"/>
  <c r="AM571" i="1"/>
  <c r="AM569" i="1"/>
  <c r="AM63" i="1"/>
  <c r="AW64" i="1" s="1"/>
  <c r="AM494" i="1"/>
  <c r="AM492" i="1"/>
  <c r="AM663" i="1"/>
  <c r="AM238" i="1"/>
  <c r="AM380" i="1"/>
  <c r="AM980" i="1"/>
  <c r="AM188" i="1"/>
  <c r="AM563" i="1"/>
  <c r="AM830" i="1"/>
  <c r="AM480" i="1"/>
  <c r="AM352" i="1"/>
  <c r="AM871" i="1"/>
  <c r="AM782" i="1"/>
  <c r="AM491" i="1"/>
  <c r="AM193" i="1"/>
  <c r="AM386" i="1"/>
  <c r="AM913" i="1"/>
  <c r="AM552" i="1"/>
  <c r="AM54" i="1"/>
  <c r="AM265" i="1"/>
  <c r="AM8" i="1"/>
  <c r="AW9" i="1" s="1"/>
  <c r="AM692" i="1"/>
  <c r="AM517" i="1"/>
  <c r="AM113" i="1"/>
  <c r="AM566" i="1"/>
  <c r="AM580" i="1"/>
  <c r="AM582" i="1"/>
  <c r="AM167" i="1"/>
  <c r="AM207" i="1"/>
  <c r="AM798" i="1"/>
  <c r="AM951" i="1"/>
  <c r="AM653" i="1"/>
  <c r="AM85" i="1"/>
  <c r="AM287" i="1"/>
  <c r="AM269" i="1"/>
  <c r="AM19" i="1"/>
  <c r="AW20" i="1" s="1"/>
  <c r="AM381" i="1"/>
  <c r="AM464" i="1"/>
  <c r="AM903" i="1"/>
  <c r="AM349" i="1"/>
  <c r="AM749" i="1"/>
  <c r="AM952" i="1"/>
  <c r="AM836" i="1"/>
  <c r="AM680" i="1"/>
  <c r="AM343" i="1"/>
  <c r="AM256" i="1"/>
  <c r="AM218" i="1"/>
  <c r="AM978" i="1"/>
  <c r="AM936" i="1"/>
  <c r="AM772" i="1"/>
  <c r="AM969" i="1"/>
  <c r="AM28" i="1"/>
  <c r="AW29" i="1" s="1"/>
  <c r="AM206" i="1"/>
  <c r="AM398" i="1"/>
  <c r="AM901" i="1"/>
  <c r="AM589" i="1"/>
  <c r="AM967" i="1"/>
  <c r="AM793" i="1"/>
  <c r="AM128" i="1"/>
  <c r="AM82" i="1"/>
  <c r="AW83" i="1" s="1"/>
  <c r="AM338" i="1"/>
  <c r="AM90" i="1"/>
  <c r="AW91" i="1" s="1"/>
  <c r="AM69" i="1"/>
  <c r="AM833" i="1"/>
  <c r="AM709" i="1"/>
  <c r="AM64" i="1"/>
  <c r="AM670" i="1"/>
  <c r="AM721" i="1"/>
  <c r="AM406" i="1"/>
  <c r="AM302" i="1"/>
  <c r="AM434" i="1"/>
  <c r="AM486" i="1"/>
  <c r="AM430" i="1"/>
  <c r="AM745" i="1"/>
  <c r="AM519" i="1"/>
  <c r="AM841" i="1"/>
  <c r="AM543" i="1"/>
  <c r="AM407" i="1"/>
  <c r="AM119" i="1"/>
  <c r="AM776" i="1"/>
  <c r="AM73" i="1"/>
  <c r="AM445" i="1"/>
  <c r="AM855" i="1"/>
  <c r="AM495" i="1"/>
  <c r="AM993" i="1"/>
  <c r="AM695" i="1"/>
  <c r="AM831" i="1"/>
  <c r="AM45" i="1"/>
  <c r="AM722" i="1"/>
  <c r="AM995" i="1"/>
  <c r="AM266" i="1"/>
  <c r="AM758" i="1"/>
  <c r="AM717" i="1"/>
  <c r="AM965" i="1"/>
  <c r="AM257" i="1"/>
  <c r="AM390" i="1"/>
  <c r="AM230" i="1"/>
  <c r="AM259" i="1"/>
  <c r="AM50" i="1"/>
  <c r="AM587" i="1"/>
  <c r="AM864" i="1"/>
  <c r="AM322" i="1"/>
  <c r="AM622" i="1"/>
  <c r="AM478" i="1"/>
  <c r="AM12" i="1"/>
  <c r="AW13" i="1" s="1"/>
  <c r="AM102" i="1"/>
  <c r="AM134" i="1"/>
  <c r="AM321" i="1"/>
  <c r="AG383" i="1"/>
  <c r="AX384" i="1" s="1"/>
  <c r="AM769" i="1"/>
  <c r="AM178" i="1"/>
  <c r="AM682" i="1"/>
  <c r="AM248" i="1"/>
  <c r="AM539" i="1"/>
  <c r="AM990" i="1"/>
  <c r="AM859" i="1"/>
  <c r="AM893" i="1"/>
  <c r="AM640" i="1"/>
  <c r="AM205" i="1"/>
  <c r="AM627" i="1"/>
  <c r="AM691" i="1"/>
  <c r="AM443" i="1"/>
  <c r="AM636" i="1"/>
  <c r="AM452" i="1"/>
  <c r="AM400" i="1"/>
  <c r="AM203" i="1"/>
  <c r="AM52" i="1"/>
  <c r="AW53" i="1" s="1"/>
  <c r="AM21" i="1"/>
  <c r="AW22" i="1" s="1"/>
  <c r="AM32" i="1"/>
  <c r="AM437" i="1"/>
  <c r="AM242" i="1"/>
  <c r="AM912" i="1"/>
  <c r="AM192" i="1"/>
  <c r="AM227" i="1"/>
  <c r="AM49" i="1"/>
  <c r="AW50" i="1" s="1"/>
  <c r="AM112" i="1"/>
  <c r="AM747" i="1"/>
  <c r="AM654" i="1"/>
  <c r="AM172" i="1"/>
  <c r="AM595" i="1"/>
  <c r="AM757" i="1"/>
  <c r="AM7" i="1"/>
  <c r="AW8" i="1" s="1"/>
  <c r="AM954" i="1"/>
  <c r="AM520" i="1"/>
  <c r="AM198" i="1"/>
  <c r="AM61" i="1"/>
  <c r="AM369" i="1"/>
  <c r="AM225" i="1"/>
  <c r="AM742" i="1"/>
  <c r="AM982" i="1"/>
  <c r="AM463" i="1"/>
  <c r="AM579" i="1"/>
  <c r="AM787" i="1"/>
  <c r="AM514" i="1"/>
  <c r="AM867" i="1"/>
  <c r="AM210" i="1"/>
  <c r="AM325" i="1"/>
  <c r="AM638" i="1"/>
  <c r="AM676" i="1"/>
  <c r="AM292" i="1"/>
  <c r="AM342" i="1"/>
  <c r="AM537" i="1"/>
  <c r="AM760" i="1"/>
  <c r="AM731" i="1"/>
  <c r="AM105" i="1"/>
  <c r="AM542" i="1"/>
  <c r="AM750" i="1"/>
  <c r="AM809" i="1"/>
  <c r="AM78" i="1"/>
  <c r="AW79" i="1" s="1"/>
  <c r="AM97" i="1"/>
  <c r="AM294" i="1"/>
  <c r="AM685" i="1"/>
  <c r="AM592" i="1"/>
  <c r="AM10" i="1"/>
  <c r="AM184" i="1"/>
  <c r="AM621" i="1"/>
  <c r="AM173" i="1"/>
  <c r="AM840" i="1"/>
  <c r="AM367" i="1"/>
  <c r="AM307" i="1"/>
  <c r="AM339" i="1"/>
  <c r="AM79" i="1"/>
  <c r="AM673" i="1"/>
  <c r="AM868" i="1"/>
  <c r="AM223" i="1"/>
  <c r="AM423" i="1"/>
  <c r="AM919" i="1"/>
  <c r="AM711" i="1"/>
  <c r="AM37" i="1"/>
  <c r="AM353" i="1"/>
  <c r="AM920" i="1"/>
  <c r="AM958" i="1"/>
  <c r="AM891" i="1"/>
  <c r="AM560" i="1"/>
  <c r="AM564" i="1"/>
  <c r="AM604" i="1"/>
  <c r="AM562" i="1"/>
  <c r="AM600" i="1"/>
  <c r="AM736" i="1"/>
  <c r="AM983" i="1"/>
  <c r="AM707" i="1"/>
  <c r="AM681" i="1"/>
  <c r="AM540" i="1"/>
  <c r="AM71" i="1"/>
  <c r="AW72" i="1" s="1"/>
  <c r="AM350" i="1"/>
  <c r="AM986" i="1"/>
  <c r="AM26" i="1"/>
  <c r="AM98" i="1"/>
  <c r="AM591" i="1"/>
  <c r="AM796" i="1"/>
  <c r="AM453" i="1"/>
  <c r="AM132" i="1"/>
  <c r="AM669" i="1"/>
  <c r="AM987" i="1"/>
  <c r="AM447" i="1"/>
  <c r="AM778" i="1"/>
  <c r="AM260" i="1"/>
  <c r="AM869" i="1"/>
  <c r="AM359" i="1"/>
  <c r="AM258" i="1"/>
  <c r="AM268" i="1"/>
  <c r="AM91" i="1"/>
  <c r="AW92" i="1" s="1"/>
  <c r="AM662" i="1"/>
  <c r="AM442" i="1"/>
  <c r="AM887" i="1"/>
  <c r="AM896" i="1"/>
  <c r="AM5" i="1"/>
  <c r="AM792" i="1"/>
  <c r="AM81" i="1"/>
  <c r="AW82" i="1" s="1"/>
  <c r="AM299" i="1"/>
  <c r="AM581" i="1"/>
  <c r="AM824" i="1"/>
  <c r="AM190" i="1"/>
  <c r="AM175" i="1"/>
  <c r="AM231" i="1"/>
  <c r="AM748" i="1"/>
  <c r="AM16" i="1"/>
  <c r="AW17" i="1" s="1"/>
  <c r="AM148" i="1"/>
  <c r="AM129" i="1"/>
  <c r="AM101" i="1"/>
  <c r="AM651" i="1"/>
  <c r="AM865" i="1"/>
  <c r="AM910" i="1"/>
  <c r="AM759" i="1"/>
  <c r="AM762" i="1"/>
  <c r="AM530" i="1"/>
  <c r="AM521" i="1"/>
  <c r="AM771" i="1"/>
  <c r="AM118" i="1"/>
  <c r="AM13" i="1"/>
  <c r="AW14" i="1" s="1"/>
  <c r="AM679" i="1"/>
  <c r="AM755" i="1"/>
  <c r="AM474" i="1"/>
  <c r="AM201" i="1"/>
  <c r="AM96" i="1"/>
  <c r="AM346" i="1"/>
  <c r="AM449" i="1"/>
  <c r="AM392" i="1"/>
  <c r="AM573" i="1"/>
  <c r="AM95" i="1"/>
  <c r="AM506" i="1"/>
  <c r="AM843" i="1"/>
  <c r="AM991" i="1"/>
  <c r="AM429" i="1"/>
  <c r="AM208" i="1"/>
  <c r="AM177" i="1"/>
  <c r="AM880" i="1"/>
  <c r="AM546" i="1"/>
  <c r="AM475" i="1"/>
  <c r="AM439" i="1"/>
  <c r="AM424" i="1"/>
  <c r="AM687" i="1"/>
  <c r="AM100" i="1"/>
  <c r="AM189" i="1"/>
  <c r="AM348" i="1"/>
  <c r="AM456" i="1"/>
  <c r="AM145" i="1"/>
  <c r="AM176" i="1"/>
  <c r="AM314" i="1"/>
  <c r="AM278" i="1"/>
  <c r="AM357" i="1"/>
  <c r="AM30" i="1"/>
  <c r="AM616" i="1"/>
  <c r="AM666" i="1"/>
  <c r="AM476" i="1"/>
  <c r="AM985" i="1"/>
  <c r="AM48" i="1"/>
  <c r="AM149" i="1"/>
  <c r="AM146" i="1"/>
  <c r="AM851" i="1"/>
  <c r="AM274" i="1"/>
  <c r="AM690" i="1"/>
  <c r="AM361" i="1"/>
  <c r="AM319" i="1"/>
  <c r="AM797" i="1"/>
  <c r="AM933" i="1"/>
  <c r="AM152" i="1"/>
  <c r="AM477" i="1"/>
  <c r="AM585" i="1"/>
  <c r="AM613" i="1"/>
  <c r="AM785" i="1"/>
  <c r="AM541" i="1"/>
  <c r="AM120" i="1"/>
  <c r="AM161" i="1"/>
  <c r="AM635" i="1"/>
  <c r="AM781" i="1"/>
  <c r="AM378" i="1"/>
  <c r="AM694" i="1"/>
  <c r="AM631" i="1"/>
  <c r="AM165" i="1"/>
  <c r="AM953" i="1"/>
  <c r="AM130" i="1"/>
  <c r="AM555" i="1"/>
  <c r="AM583" i="1"/>
  <c r="AM725" i="1"/>
  <c r="AM366" i="1"/>
  <c r="AM533" i="1"/>
  <c r="AM602" i="1"/>
  <c r="AM528" i="1"/>
  <c r="AM360" i="1"/>
  <c r="AM964" i="1"/>
  <c r="AM235" i="1"/>
  <c r="AM428" i="1"/>
  <c r="AM870" i="1"/>
  <c r="AM999" i="1"/>
  <c r="AM308" i="1"/>
  <c r="AM140" i="1"/>
  <c r="AM336" i="1"/>
  <c r="AM426" i="1"/>
  <c r="AM906" i="1"/>
  <c r="AM2" i="1"/>
  <c r="AM786" i="1"/>
  <c r="AM450" i="1"/>
  <c r="AM671" i="1"/>
  <c r="AM372" i="1"/>
  <c r="AM44" i="1"/>
  <c r="AW45" i="1" s="1"/>
  <c r="AM897" i="1"/>
  <c r="AM108" i="1"/>
  <c r="AM174" i="1"/>
  <c r="AM389" i="1"/>
  <c r="AM263" i="1"/>
  <c r="AM403" i="1"/>
  <c r="AM499" i="1"/>
  <c r="AM109" i="1"/>
  <c r="AM516" i="1"/>
  <c r="AM125" i="1"/>
  <c r="AM812" i="1"/>
  <c r="AM224" i="1"/>
  <c r="AM481" i="1"/>
  <c r="AM658" i="1"/>
  <c r="AM561" i="1"/>
  <c r="AM290" i="1"/>
  <c r="AM298" i="1"/>
  <c r="AM104" i="1"/>
  <c r="AM729" i="1"/>
  <c r="AM17" i="1"/>
  <c r="AW18" i="1" s="1"/>
  <c r="AM697" i="1"/>
  <c r="AM295" i="1"/>
  <c r="AM860" i="1"/>
  <c r="AM470" i="1"/>
  <c r="AM335" i="1"/>
  <c r="AM914" i="1"/>
  <c r="AM895" i="1"/>
  <c r="AM135" i="1"/>
  <c r="AM619" i="1"/>
  <c r="AM779" i="1"/>
  <c r="AM124" i="1"/>
  <c r="AM291" i="1"/>
  <c r="AM674" i="1"/>
  <c r="AM168" i="1"/>
  <c r="AM799" i="1"/>
  <c r="AM838" i="1"/>
  <c r="AM854" i="1"/>
  <c r="AM244" i="1"/>
  <c r="AM485" i="1"/>
  <c r="AM939" i="1"/>
  <c r="AM811" i="1"/>
  <c r="AM683" i="1"/>
  <c r="AM744" i="1"/>
  <c r="AM156" i="1"/>
  <c r="AM111" i="1"/>
  <c r="AM502" i="1"/>
  <c r="AM732" i="1"/>
  <c r="AM142" i="1"/>
  <c r="AM498" i="1"/>
  <c r="AM839" i="1"/>
  <c r="AM775" i="1"/>
  <c r="AM764" i="1"/>
  <c r="AM819" i="1"/>
  <c r="AM363" i="1"/>
  <c r="AM829" i="1"/>
  <c r="AM385" i="1"/>
  <c r="AM921" i="1"/>
  <c r="AM53" i="1"/>
  <c r="AW54" i="1" s="1"/>
  <c r="AM305" i="1"/>
  <c r="AM472" i="1"/>
  <c r="AM92" i="1"/>
  <c r="AM532" i="1"/>
  <c r="AM131" i="1"/>
  <c r="AM609" i="1"/>
  <c r="AM876" i="1"/>
  <c r="AM554" i="1"/>
  <c r="AM89" i="1"/>
  <c r="AW90" i="1" s="1"/>
  <c r="AM872" i="1"/>
  <c r="AM169" i="1"/>
  <c r="AM853" i="1"/>
  <c r="AM507" i="1"/>
  <c r="AM637" i="1"/>
  <c r="AM668" i="1"/>
  <c r="AM415" i="1"/>
  <c r="AM438" i="1"/>
  <c r="AM24" i="1"/>
  <c r="AM234" i="1"/>
  <c r="AM273" i="1"/>
  <c r="AM468" i="1"/>
  <c r="AM575" i="1"/>
  <c r="AM874" i="1"/>
  <c r="AM371" i="1"/>
  <c r="AM660" i="1"/>
  <c r="AM58" i="1"/>
  <c r="AM777" i="1"/>
  <c r="AM388" i="1"/>
  <c r="AM623" i="1"/>
  <c r="AM767" i="1"/>
  <c r="AM548" i="1"/>
  <c r="AM998" i="1"/>
  <c r="AM217" i="1"/>
  <c r="AM957" i="1"/>
  <c r="AM626" i="1"/>
  <c r="AM634" i="1"/>
  <c r="AM805" i="1"/>
  <c r="AM850" i="1"/>
  <c r="AM890" i="1"/>
  <c r="AM341" i="1"/>
  <c r="AM790" i="1"/>
  <c r="AM584" i="1"/>
  <c r="AM716" i="1"/>
  <c r="AM599" i="1"/>
  <c r="AM984" i="1"/>
  <c r="AM334" i="1"/>
  <c r="AM706" i="1"/>
  <c r="AM863" i="1"/>
  <c r="AM510" i="1"/>
  <c r="AM923" i="1"/>
  <c r="AM42" i="1"/>
  <c r="AW43" i="1" s="1"/>
  <c r="AM934" i="1"/>
  <c r="AM754" i="1"/>
  <c r="AM822" i="1"/>
  <c r="AM529" i="1"/>
  <c r="AM846" i="1"/>
  <c r="AM607" i="1"/>
  <c r="AM877" i="1"/>
  <c r="AM966" i="1"/>
  <c r="AM677" i="1"/>
  <c r="AM780" i="1"/>
  <c r="AM735" i="1"/>
  <c r="AM489" i="1"/>
  <c r="AM311" i="1"/>
  <c r="AM849" i="1"/>
  <c r="AM67" i="1"/>
  <c r="AW68" i="1" s="1"/>
  <c r="AM861" i="1"/>
  <c r="AM43" i="1"/>
  <c r="AW44" i="1" s="1"/>
  <c r="AM945" i="1"/>
  <c r="AM827" i="1"/>
  <c r="AM568" i="1"/>
  <c r="AM233" i="1"/>
  <c r="AM734" i="1"/>
  <c r="AM356" i="1"/>
  <c r="AM938" i="1"/>
  <c r="AM612" i="1"/>
  <c r="AM110" i="1"/>
  <c r="AM659" i="1"/>
  <c r="AM922" i="1"/>
  <c r="AM549" i="1"/>
  <c r="AM926" i="1"/>
  <c r="AM154" i="1"/>
  <c r="AM22" i="1"/>
  <c r="AM247" i="1"/>
  <c r="AM834" i="1"/>
  <c r="AM419" i="1"/>
  <c r="AM500" i="1"/>
  <c r="AM395" i="1"/>
  <c r="AM544" i="1"/>
  <c r="AM157" i="1"/>
  <c r="AM935" i="1"/>
  <c r="AM253" i="1"/>
  <c r="AM281" i="1"/>
  <c r="AM664" i="1"/>
  <c r="AM902" i="1"/>
  <c r="AM416" i="1"/>
  <c r="AM296" i="1"/>
  <c r="AM534" i="1"/>
  <c r="AM702" i="1"/>
  <c r="AM448" i="1"/>
  <c r="AM545" i="1"/>
  <c r="AM960" i="1"/>
  <c r="AM209" i="1"/>
  <c r="AM277" i="1"/>
  <c r="AM200" i="1"/>
  <c r="AM422" i="1"/>
  <c r="AM219" i="1"/>
  <c r="AM103" i="1"/>
  <c r="AM730" i="1"/>
  <c r="AM881" i="1"/>
  <c r="AM412" i="1"/>
  <c r="AM837" i="1"/>
  <c r="AM435" i="1"/>
  <c r="AM650" i="1"/>
  <c r="AM280" i="1"/>
  <c r="AM918" i="1"/>
  <c r="AM925" i="1"/>
  <c r="AM252" i="1"/>
  <c r="AM441" i="1"/>
  <c r="AM614" i="1"/>
  <c r="AM975" i="1"/>
  <c r="AM601" i="1"/>
  <c r="AM401" i="1"/>
  <c r="AM743" i="1"/>
  <c r="AM115" i="1"/>
  <c r="AM75" i="1"/>
  <c r="AW76" i="1" s="1"/>
  <c r="AM251" i="1"/>
  <c r="AM107" i="1"/>
  <c r="AM989" i="1"/>
  <c r="AM488" i="1"/>
  <c r="AM508" i="1"/>
  <c r="AM70" i="1"/>
  <c r="AW71" i="1" s="1"/>
  <c r="AM648" i="1"/>
  <c r="AM556" i="1"/>
  <c r="AM526" i="1"/>
  <c r="AM655" i="1"/>
  <c r="AM396" i="1"/>
  <c r="AM538" i="1"/>
  <c r="AM186" i="1"/>
  <c r="AM629" i="1"/>
  <c r="AM137" i="1"/>
  <c r="AM746" i="1"/>
  <c r="AM18" i="1"/>
  <c r="AW19" i="1" s="1"/>
  <c r="AM315" i="1"/>
  <c r="AM972" i="1"/>
  <c r="AM264" i="1"/>
  <c r="AM454" i="1"/>
  <c r="AM576" i="1"/>
  <c r="AM513" i="1"/>
  <c r="AM187" i="1"/>
  <c r="AM886" i="1"/>
  <c r="AM810" i="1"/>
  <c r="AM374" i="1"/>
  <c r="AM862" i="1"/>
  <c r="AM183" i="1"/>
  <c r="AM501" i="1"/>
  <c r="AM844" i="1"/>
  <c r="AM817" i="1"/>
  <c r="AM14" i="1"/>
  <c r="AM162" i="1"/>
  <c r="AM504" i="1"/>
  <c r="AM255" i="1"/>
  <c r="AM531" i="1"/>
  <c r="AM94" i="1"/>
  <c r="AM399" i="1"/>
  <c r="AM509" i="1"/>
  <c r="AM594" i="1"/>
  <c r="AM992" i="1"/>
  <c r="AM236" i="1"/>
  <c r="AM394" i="1"/>
  <c r="AM285" i="1"/>
  <c r="AM847" i="1"/>
  <c r="AM300" i="1"/>
  <c r="AM572" i="1"/>
  <c r="AM661" i="1"/>
  <c r="AM858" i="1"/>
  <c r="AM835" i="1"/>
  <c r="AM362" i="1"/>
  <c r="AM122" i="1"/>
  <c r="AM68" i="1"/>
  <c r="AW69" i="1" s="1"/>
  <c r="AM56" i="1"/>
  <c r="AW57" i="1" s="1"/>
  <c r="AM994" i="1"/>
  <c r="AM270" i="1"/>
  <c r="AM826" i="1"/>
  <c r="AR841" i="1"/>
  <c r="AR941" i="1"/>
  <c r="AR971" i="1"/>
  <c r="BB972" i="1" s="1"/>
  <c r="AF383" i="1"/>
  <c r="AW384" i="1" s="1"/>
  <c r="AR814" i="1"/>
  <c r="AH383" i="1"/>
  <c r="AY384" i="1" s="1"/>
  <c r="AR837" i="1"/>
  <c r="BB838" i="1" s="1"/>
  <c r="AR909" i="1"/>
  <c r="BB910" i="1" s="1"/>
  <c r="AI383" i="1"/>
  <c r="AR858" i="1"/>
  <c r="BB859" i="1" s="1"/>
  <c r="AK383" i="1"/>
  <c r="BB384" i="1" s="1"/>
  <c r="AJ383" i="1"/>
  <c r="BA383" i="1" s="1"/>
  <c r="AR919" i="1"/>
  <c r="BB920" i="1" s="1"/>
  <c r="AR962" i="1"/>
  <c r="AR913" i="1"/>
  <c r="BB914" i="1" s="1"/>
  <c r="AR839" i="1"/>
  <c r="BB840" i="1" s="1"/>
  <c r="AR972" i="1"/>
  <c r="BB973" i="1" s="1"/>
  <c r="AR987" i="1"/>
  <c r="AR906" i="1"/>
  <c r="AR898" i="1"/>
  <c r="AR969" i="1"/>
  <c r="BB970" i="1" s="1"/>
  <c r="AR836" i="1"/>
  <c r="BB837" i="1" s="1"/>
  <c r="AR901" i="1"/>
  <c r="BB902" i="1" s="1"/>
  <c r="AR868" i="1"/>
  <c r="BB869" i="1" s="1"/>
  <c r="AR916" i="1"/>
  <c r="AR893" i="1"/>
  <c r="AR934" i="1"/>
  <c r="BB935" i="1" s="1"/>
  <c r="AR937" i="1"/>
  <c r="BB938" i="1" s="1"/>
  <c r="AR947" i="1"/>
  <c r="AR905" i="1"/>
  <c r="BB906" i="1" s="1"/>
  <c r="AR939" i="1"/>
  <c r="AR938" i="1"/>
  <c r="BB939" i="1" s="1"/>
  <c r="AR995" i="1"/>
  <c r="AR864" i="1"/>
  <c r="BB865" i="1" s="1"/>
  <c r="AR954" i="1"/>
  <c r="AE878" i="1"/>
  <c r="AV879" i="1" s="1"/>
  <c r="AR892" i="1"/>
  <c r="BB893" i="1" s="1"/>
  <c r="AR950" i="1"/>
  <c r="BB951" i="1" s="1"/>
  <c r="AR966" i="1"/>
  <c r="AR876" i="1"/>
  <c r="BB877" i="1" s="1"/>
  <c r="AR887" i="1"/>
  <c r="AR838" i="1"/>
  <c r="BB839" i="1" s="1"/>
  <c r="AR830" i="1"/>
  <c r="BB831" i="1" s="1"/>
  <c r="AR952" i="1"/>
  <c r="BB953" i="1" s="1"/>
  <c r="AR982" i="1"/>
  <c r="AR983" i="1"/>
  <c r="BB984" i="1" s="1"/>
  <c r="AK878" i="1"/>
  <c r="AF878" i="1"/>
  <c r="AW879" i="1" s="1"/>
  <c r="AH878" i="1"/>
  <c r="AY879" i="1" s="1"/>
  <c r="AG878" i="1"/>
  <c r="AX879" i="1" s="1"/>
  <c r="AI878" i="1"/>
  <c r="AZ879" i="1" s="1"/>
  <c r="AE275" i="1"/>
  <c r="AJ275" i="1"/>
  <c r="AK275" i="1"/>
  <c r="AH275" i="1"/>
  <c r="AI275" i="1"/>
  <c r="AZ276" i="1" s="1"/>
  <c r="AG275" i="1"/>
  <c r="AX275" i="1" s="1"/>
  <c r="AF275" i="1"/>
  <c r="AW275" i="1" s="1"/>
  <c r="AE988" i="1"/>
  <c r="AV989" i="1" s="1"/>
  <c r="AK988" i="1"/>
  <c r="AI988" i="1"/>
  <c r="AZ989" i="1" s="1"/>
  <c r="AJ988" i="1"/>
  <c r="BA989" i="1" s="1"/>
  <c r="AG988" i="1"/>
  <c r="AX989" i="1" s="1"/>
  <c r="AH988" i="1"/>
  <c r="AY989" i="1" s="1"/>
  <c r="AF988" i="1"/>
  <c r="AW989" i="1" s="1"/>
  <c r="AE166" i="1"/>
  <c r="AV167" i="1" s="1"/>
  <c r="AK166" i="1"/>
  <c r="BB167" i="1" s="1"/>
  <c r="AJ166" i="1"/>
  <c r="AH166" i="1"/>
  <c r="AY167" i="1" s="1"/>
  <c r="AI166" i="1"/>
  <c r="AZ167" i="1" s="1"/>
  <c r="AG166" i="1"/>
  <c r="AF166" i="1"/>
  <c r="AW167" i="1" s="1"/>
  <c r="AE940" i="1"/>
  <c r="AV941" i="1" s="1"/>
  <c r="AK940" i="1"/>
  <c r="AJ940" i="1"/>
  <c r="BA940" i="1" s="1"/>
  <c r="AI940" i="1"/>
  <c r="AZ941" i="1" s="1"/>
  <c r="AH940" i="1"/>
  <c r="AY941" i="1" s="1"/>
  <c r="AG940" i="1"/>
  <c r="AX941" i="1" s="1"/>
  <c r="AF940" i="1"/>
  <c r="AW941" i="1" s="1"/>
  <c r="AE59" i="1"/>
  <c r="AV60" i="1" s="1"/>
  <c r="AK59" i="1"/>
  <c r="BB60" i="1" s="1"/>
  <c r="AI59" i="1"/>
  <c r="AZ60" i="1" s="1"/>
  <c r="AH59" i="1"/>
  <c r="AY60" i="1" s="1"/>
  <c r="AJ59" i="1"/>
  <c r="AG59" i="1"/>
  <c r="AX60" i="1" s="1"/>
  <c r="AF59" i="1"/>
  <c r="AE288" i="1"/>
  <c r="AV289" i="1" s="1"/>
  <c r="AK288" i="1"/>
  <c r="BB289" i="1" s="1"/>
  <c r="AJ288" i="1"/>
  <c r="BA288" i="1" s="1"/>
  <c r="AI288" i="1"/>
  <c r="AZ289" i="1" s="1"/>
  <c r="AH288" i="1"/>
  <c r="AF288" i="1"/>
  <c r="AW289" i="1" s="1"/>
  <c r="AG288" i="1"/>
  <c r="AX289" i="1" s="1"/>
  <c r="AE80" i="1"/>
  <c r="AV81" i="1" s="1"/>
  <c r="AK80" i="1"/>
  <c r="BB81" i="1" s="1"/>
  <c r="AJ80" i="1"/>
  <c r="AH80" i="1"/>
  <c r="AY81" i="1" s="1"/>
  <c r="AI80" i="1"/>
  <c r="AZ81" i="1" s="1"/>
  <c r="AG80" i="1"/>
  <c r="AX81" i="1" s="1"/>
  <c r="AF80" i="1"/>
  <c r="AE483" i="1"/>
  <c r="AV484" i="1" s="1"/>
  <c r="AK483" i="1"/>
  <c r="BB484" i="1" s="1"/>
  <c r="AJ483" i="1"/>
  <c r="AI483" i="1"/>
  <c r="AH483" i="1"/>
  <c r="AY484" i="1" s="1"/>
  <c r="AG483" i="1"/>
  <c r="AX484" i="1" s="1"/>
  <c r="AF483" i="1"/>
  <c r="AW484" i="1" s="1"/>
  <c r="AE765" i="1"/>
  <c r="AK765" i="1"/>
  <c r="AJ765" i="1"/>
  <c r="AH765" i="1"/>
  <c r="AY765" i="1" s="1"/>
  <c r="AG765" i="1"/>
  <c r="AX766" i="1" s="1"/>
  <c r="AF765" i="1"/>
  <c r="AW765" i="1" s="1"/>
  <c r="AI765" i="1"/>
  <c r="AE646" i="1"/>
  <c r="AK646" i="1"/>
  <c r="AJ646" i="1"/>
  <c r="AH646" i="1"/>
  <c r="AI646" i="1"/>
  <c r="AG646" i="1"/>
  <c r="AX647" i="1" s="1"/>
  <c r="AF646" i="1"/>
  <c r="AE121" i="1"/>
  <c r="AV122" i="1" s="1"/>
  <c r="AK121" i="1"/>
  <c r="BB122" i="1" s="1"/>
  <c r="AJ121" i="1"/>
  <c r="BA121" i="1" s="1"/>
  <c r="AH121" i="1"/>
  <c r="AY122" i="1" s="1"/>
  <c r="AI121" i="1"/>
  <c r="AZ122" i="1" s="1"/>
  <c r="AG121" i="1"/>
  <c r="AF121" i="1"/>
  <c r="AW122" i="1" s="1"/>
  <c r="AE625" i="1"/>
  <c r="AV626" i="1" s="1"/>
  <c r="AK625" i="1"/>
  <c r="BB626" i="1" s="1"/>
  <c r="AI625" i="1"/>
  <c r="AZ626" i="1" s="1"/>
  <c r="AJ625" i="1"/>
  <c r="AH625" i="1"/>
  <c r="AY626" i="1" s="1"/>
  <c r="AG625" i="1"/>
  <c r="AX626" i="1" s="1"/>
  <c r="AF625" i="1"/>
  <c r="AW626" i="1" s="1"/>
  <c r="AE458" i="1"/>
  <c r="AV459" i="1" s="1"/>
  <c r="AK458" i="1"/>
  <c r="AI458" i="1"/>
  <c r="AH458" i="1"/>
  <c r="AJ458" i="1"/>
  <c r="AG458" i="1"/>
  <c r="AF458" i="1"/>
  <c r="AE726" i="1"/>
  <c r="AV727" i="1" s="1"/>
  <c r="AJ726" i="1"/>
  <c r="AK726" i="1"/>
  <c r="BB727" i="1" s="1"/>
  <c r="AI726" i="1"/>
  <c r="AZ727" i="1" s="1"/>
  <c r="AH726" i="1"/>
  <c r="AY727" i="1" s="1"/>
  <c r="AG726" i="1"/>
  <c r="AX727" i="1" s="1"/>
  <c r="AF726" i="1"/>
  <c r="AW727" i="1" s="1"/>
  <c r="AE163" i="1"/>
  <c r="AV164" i="1" s="1"/>
  <c r="AJ163" i="1"/>
  <c r="BA164" i="1" s="1"/>
  <c r="AK163" i="1"/>
  <c r="BB164" i="1" s="1"/>
  <c r="AI163" i="1"/>
  <c r="AZ164" i="1" s="1"/>
  <c r="AH163" i="1"/>
  <c r="AY164" i="1" s="1"/>
  <c r="AF163" i="1"/>
  <c r="AW164" i="1" s="1"/>
  <c r="AG163" i="1"/>
  <c r="AE523" i="1"/>
  <c r="AK523" i="1"/>
  <c r="AJ523" i="1"/>
  <c r="AI523" i="1"/>
  <c r="AH523" i="1"/>
  <c r="AG523" i="1"/>
  <c r="AF523" i="1"/>
  <c r="AE889" i="1"/>
  <c r="AV890" i="1" s="1"/>
  <c r="AJ889" i="1"/>
  <c r="AK889" i="1"/>
  <c r="AI889" i="1"/>
  <c r="AZ890" i="1" s="1"/>
  <c r="AH889" i="1"/>
  <c r="AY890" i="1" s="1"/>
  <c r="AG889" i="1"/>
  <c r="AX890" i="1" s="1"/>
  <c r="AF889" i="1"/>
  <c r="AW890" i="1" s="1"/>
  <c r="AE821" i="1"/>
  <c r="AV822" i="1" s="1"/>
  <c r="AJ821" i="1"/>
  <c r="AI821" i="1"/>
  <c r="AZ822" i="1" s="1"/>
  <c r="AK821" i="1"/>
  <c r="AH821" i="1"/>
  <c r="AY822" i="1" s="1"/>
  <c r="AG821" i="1"/>
  <c r="AX822" i="1" s="1"/>
  <c r="AF821" i="1"/>
  <c r="AW822" i="1" s="1"/>
  <c r="AE197" i="1"/>
  <c r="AV198" i="1" s="1"/>
  <c r="AK197" i="1"/>
  <c r="BB198" i="1" s="1"/>
  <c r="AJ197" i="1"/>
  <c r="AI197" i="1"/>
  <c r="AZ198" i="1" s="1"/>
  <c r="AH197" i="1"/>
  <c r="AG197" i="1"/>
  <c r="AX198" i="1" s="1"/>
  <c r="AF197" i="1"/>
  <c r="AW198" i="1" s="1"/>
  <c r="AE391" i="1"/>
  <c r="AV392" i="1" s="1"/>
  <c r="AJ391" i="1"/>
  <c r="BA391" i="1" s="1"/>
  <c r="AK391" i="1"/>
  <c r="BB392" i="1" s="1"/>
  <c r="AI391" i="1"/>
  <c r="AH391" i="1"/>
  <c r="AY392" i="1" s="1"/>
  <c r="AG391" i="1"/>
  <c r="AX392" i="1" s="1"/>
  <c r="AF391" i="1"/>
  <c r="AW392" i="1" s="1"/>
  <c r="AE873" i="1"/>
  <c r="AV874" i="1" s="1"/>
  <c r="AK873" i="1"/>
  <c r="AJ873" i="1"/>
  <c r="BA873" i="1" s="1"/>
  <c r="AI873" i="1"/>
  <c r="AZ874" i="1" s="1"/>
  <c r="AF873" i="1"/>
  <c r="AW874" i="1" s="1"/>
  <c r="AH873" i="1"/>
  <c r="AY874" i="1" s="1"/>
  <c r="AG873" i="1"/>
  <c r="AX874" i="1" s="1"/>
  <c r="AE444" i="1"/>
  <c r="AV445" i="1" s="1"/>
  <c r="AK444" i="1"/>
  <c r="BB445" i="1" s="1"/>
  <c r="AJ444" i="1"/>
  <c r="BA444" i="1" s="1"/>
  <c r="AI444" i="1"/>
  <c r="AH444" i="1"/>
  <c r="AY445" i="1" s="1"/>
  <c r="AG444" i="1"/>
  <c r="AX445" i="1" s="1"/>
  <c r="AF444" i="1"/>
  <c r="AW445" i="1" s="1"/>
  <c r="AE930" i="1"/>
  <c r="AV931" i="1" s="1"/>
  <c r="AJ930" i="1"/>
  <c r="BA931" i="1" s="1"/>
  <c r="AK930" i="1"/>
  <c r="AI930" i="1"/>
  <c r="AZ931" i="1" s="1"/>
  <c r="AG930" i="1"/>
  <c r="AX931" i="1" s="1"/>
  <c r="AH930" i="1"/>
  <c r="AY931" i="1" s="1"/>
  <c r="AF930" i="1"/>
  <c r="AW931" i="1" s="1"/>
  <c r="AE249" i="1"/>
  <c r="AK249" i="1"/>
  <c r="AJ249" i="1"/>
  <c r="AH249" i="1"/>
  <c r="AI249" i="1"/>
  <c r="AZ249" i="1" s="1"/>
  <c r="AF249" i="1"/>
  <c r="AG249" i="1"/>
  <c r="AE642" i="1"/>
  <c r="AV642" i="1" s="1"/>
  <c r="AK642" i="1"/>
  <c r="AJ642" i="1"/>
  <c r="AI642" i="1"/>
  <c r="AH642" i="1"/>
  <c r="AY643" i="1" s="1"/>
  <c r="AG642" i="1"/>
  <c r="AF642" i="1"/>
  <c r="AW642" i="1" s="1"/>
  <c r="AE518" i="1"/>
  <c r="AV519" i="1" s="1"/>
  <c r="AJ518" i="1"/>
  <c r="AK518" i="1"/>
  <c r="BB519" i="1" s="1"/>
  <c r="AI518" i="1"/>
  <c r="AF518" i="1"/>
  <c r="AW519" i="1" s="1"/>
  <c r="AH518" i="1"/>
  <c r="AY519" i="1" s="1"/>
  <c r="AG518" i="1"/>
  <c r="AX519" i="1" s="1"/>
  <c r="AE718" i="1"/>
  <c r="AV718" i="1" s="1"/>
  <c r="AK718" i="1"/>
  <c r="BB718" i="1" s="1"/>
  <c r="AJ718" i="1"/>
  <c r="AI718" i="1"/>
  <c r="AG718" i="1"/>
  <c r="AX718" i="1" s="1"/>
  <c r="AF718" i="1"/>
  <c r="AH718" i="1"/>
  <c r="AY719" i="1" s="1"/>
  <c r="AE617" i="1"/>
  <c r="AK617" i="1"/>
  <c r="AJ617" i="1"/>
  <c r="AH617" i="1"/>
  <c r="AI617" i="1"/>
  <c r="AG617" i="1"/>
  <c r="AF617" i="1"/>
  <c r="AE23" i="1"/>
  <c r="AV24" i="1" s="1"/>
  <c r="AK23" i="1"/>
  <c r="BB24" i="1" s="1"/>
  <c r="AI23" i="1"/>
  <c r="AZ24" i="1" s="1"/>
  <c r="AJ23" i="1"/>
  <c r="BA23" i="1" s="1"/>
  <c r="AH23" i="1"/>
  <c r="AY24" i="1" s="1"/>
  <c r="AF23" i="1"/>
  <c r="AG23" i="1"/>
  <c r="AX24" i="1" s="1"/>
  <c r="AE944" i="1"/>
  <c r="AV945" i="1" s="1"/>
  <c r="AK944" i="1"/>
  <c r="AJ944" i="1"/>
  <c r="AI944" i="1"/>
  <c r="AZ945" i="1" s="1"/>
  <c r="AH944" i="1"/>
  <c r="AY945" i="1" s="1"/>
  <c r="AG944" i="1"/>
  <c r="AX945" i="1" s="1"/>
  <c r="AF944" i="1"/>
  <c r="AW945" i="1" s="1"/>
  <c r="AE699" i="1"/>
  <c r="AJ699" i="1"/>
  <c r="AK699" i="1"/>
  <c r="BB700" i="1" s="1"/>
  <c r="AI699" i="1"/>
  <c r="AG699" i="1"/>
  <c r="AH699" i="1"/>
  <c r="AF699" i="1"/>
  <c r="AE558" i="1"/>
  <c r="AK558" i="1"/>
  <c r="AJ558" i="1"/>
  <c r="AI558" i="1"/>
  <c r="AH558" i="1"/>
  <c r="AG558" i="1"/>
  <c r="AF558" i="1"/>
  <c r="AE678" i="1"/>
  <c r="AV679" i="1" s="1"/>
  <c r="AK678" i="1"/>
  <c r="BB679" i="1" s="1"/>
  <c r="AJ678" i="1"/>
  <c r="AI678" i="1"/>
  <c r="AZ679" i="1" s="1"/>
  <c r="AH678" i="1"/>
  <c r="AY679" i="1" s="1"/>
  <c r="AF678" i="1"/>
  <c r="AW679" i="1" s="1"/>
  <c r="AG678" i="1"/>
  <c r="AX679" i="1" s="1"/>
  <c r="AE364" i="1"/>
  <c r="AV364" i="1" s="1"/>
  <c r="AK364" i="1"/>
  <c r="BB364" i="1" s="1"/>
  <c r="AI364" i="1"/>
  <c r="AG364" i="1"/>
  <c r="AJ364" i="1"/>
  <c r="BA364" i="1" s="1"/>
  <c r="AH364" i="1"/>
  <c r="AF364" i="1"/>
  <c r="AE808" i="1"/>
  <c r="AV809" i="1" s="1"/>
  <c r="AK808" i="1"/>
  <c r="AI808" i="1"/>
  <c r="AZ809" i="1" s="1"/>
  <c r="AJ808" i="1"/>
  <c r="BA808" i="1" s="1"/>
  <c r="AH808" i="1"/>
  <c r="AY809" i="1" s="1"/>
  <c r="AG808" i="1"/>
  <c r="AX809" i="1" s="1"/>
  <c r="AF808" i="1"/>
  <c r="AW809" i="1" s="1"/>
  <c r="AE794" i="1"/>
  <c r="AV795" i="1" s="1"/>
  <c r="AK794" i="1"/>
  <c r="BB795" i="1" s="1"/>
  <c r="AJ794" i="1"/>
  <c r="AH794" i="1"/>
  <c r="AY795" i="1" s="1"/>
  <c r="AI794" i="1"/>
  <c r="AZ795" i="1" s="1"/>
  <c r="AG794" i="1"/>
  <c r="AX795" i="1" s="1"/>
  <c r="AF794" i="1"/>
  <c r="AW795" i="1" s="1"/>
  <c r="AE596" i="1"/>
  <c r="AV597" i="1" s="1"/>
  <c r="AK596" i="1"/>
  <c r="BB597" i="1" s="1"/>
  <c r="AJ596" i="1"/>
  <c r="AH596" i="1"/>
  <c r="AY597" i="1" s="1"/>
  <c r="AG596" i="1"/>
  <c r="AX597" i="1" s="1"/>
  <c r="AF596" i="1"/>
  <c r="AW597" i="1" s="1"/>
  <c r="AI596" i="1"/>
  <c r="AZ597" i="1" s="1"/>
  <c r="AE701" i="1"/>
  <c r="AV702" i="1" s="1"/>
  <c r="AK701" i="1"/>
  <c r="BB702" i="1" s="1"/>
  <c r="AJ701" i="1"/>
  <c r="AH701" i="1"/>
  <c r="AY702" i="1" s="1"/>
  <c r="AI701" i="1"/>
  <c r="AZ702" i="1" s="1"/>
  <c r="AG701" i="1"/>
  <c r="AX702" i="1" s="1"/>
  <c r="AF701" i="1"/>
  <c r="AW702" i="1" s="1"/>
  <c r="AE766" i="1"/>
  <c r="AV767" i="1" s="1"/>
  <c r="AK766" i="1"/>
  <c r="BB767" i="1" s="1"/>
  <c r="AJ766" i="1"/>
  <c r="AH766" i="1"/>
  <c r="AY767" i="1" s="1"/>
  <c r="AG766" i="1"/>
  <c r="AX767" i="1" s="1"/>
  <c r="AF766" i="1"/>
  <c r="AW767" i="1" s="1"/>
  <c r="AI766" i="1"/>
  <c r="AZ767" i="1" s="1"/>
  <c r="AE33" i="1"/>
  <c r="AK33" i="1"/>
  <c r="AJ33" i="1"/>
  <c r="AG33" i="1"/>
  <c r="AX34" i="1" s="1"/>
  <c r="AH33" i="1"/>
  <c r="AY33" i="1" s="1"/>
  <c r="AI33" i="1"/>
  <c r="AZ33" i="1" s="1"/>
  <c r="AF33" i="1"/>
  <c r="AE574" i="1"/>
  <c r="AV575" i="1" s="1"/>
  <c r="AK574" i="1"/>
  <c r="BB575" i="1" s="1"/>
  <c r="AJ574" i="1"/>
  <c r="AI574" i="1"/>
  <c r="AZ575" i="1" s="1"/>
  <c r="AG574" i="1"/>
  <c r="AX575" i="1" s="1"/>
  <c r="AH574" i="1"/>
  <c r="AY575" i="1" s="1"/>
  <c r="AF574" i="1"/>
  <c r="AW575" i="1" s="1"/>
  <c r="AE698" i="1"/>
  <c r="AV699" i="1" s="1"/>
  <c r="AJ698" i="1"/>
  <c r="AI698" i="1"/>
  <c r="AZ699" i="1" s="1"/>
  <c r="AK698" i="1"/>
  <c r="AH698" i="1"/>
  <c r="AY699" i="1" s="1"/>
  <c r="AG698" i="1"/>
  <c r="AX699" i="1" s="1"/>
  <c r="AF698" i="1"/>
  <c r="AW699" i="1" s="1"/>
  <c r="AE337" i="1"/>
  <c r="AV338" i="1" s="1"/>
  <c r="AJ337" i="1"/>
  <c r="AK337" i="1"/>
  <c r="BB338" i="1" s="1"/>
  <c r="AI337" i="1"/>
  <c r="AZ338" i="1" s="1"/>
  <c r="AG337" i="1"/>
  <c r="AX338" i="1" s="1"/>
  <c r="AF337" i="1"/>
  <c r="AW338" i="1" s="1"/>
  <c r="AH337" i="1"/>
  <c r="AE828" i="1"/>
  <c r="AV829" i="1" s="1"/>
  <c r="AK828" i="1"/>
  <c r="AJ828" i="1"/>
  <c r="AI828" i="1"/>
  <c r="AZ829" i="1" s="1"/>
  <c r="AG828" i="1"/>
  <c r="AX829" i="1" s="1"/>
  <c r="AF828" i="1"/>
  <c r="AW829" i="1" s="1"/>
  <c r="AH828" i="1"/>
  <c r="AY829" i="1" s="1"/>
  <c r="AE704" i="1"/>
  <c r="AV705" i="1" s="1"/>
  <c r="AJ704" i="1"/>
  <c r="AI704" i="1"/>
  <c r="AZ705" i="1" s="1"/>
  <c r="AK704" i="1"/>
  <c r="BB705" i="1" s="1"/>
  <c r="AG704" i="1"/>
  <c r="AX705" i="1" s="1"/>
  <c r="AH704" i="1"/>
  <c r="AY705" i="1" s="1"/>
  <c r="AF704" i="1"/>
  <c r="AW705" i="1" s="1"/>
  <c r="AE856" i="1"/>
  <c r="AV857" i="1" s="1"/>
  <c r="AJ856" i="1"/>
  <c r="BA856" i="1" s="1"/>
  <c r="AK856" i="1"/>
  <c r="AI856" i="1"/>
  <c r="AZ857" i="1" s="1"/>
  <c r="AH856" i="1"/>
  <c r="AY857" i="1" s="1"/>
  <c r="AF856" i="1"/>
  <c r="AW857" i="1" s="1"/>
  <c r="AG856" i="1"/>
  <c r="AX857" i="1" s="1"/>
  <c r="AE276" i="1"/>
  <c r="AV277" i="1" s="1"/>
  <c r="AK276" i="1"/>
  <c r="BB277" i="1" s="1"/>
  <c r="AJ276" i="1"/>
  <c r="AI276" i="1"/>
  <c r="AZ277" i="1" s="1"/>
  <c r="AH276" i="1"/>
  <c r="AG276" i="1"/>
  <c r="AX277" i="1" s="1"/>
  <c r="AF276" i="1"/>
  <c r="AW277" i="1" s="1"/>
  <c r="AE286" i="1"/>
  <c r="AV287" i="1" s="1"/>
  <c r="AK286" i="1"/>
  <c r="BB287" i="1" s="1"/>
  <c r="AJ286" i="1"/>
  <c r="AI286" i="1"/>
  <c r="AZ287" i="1" s="1"/>
  <c r="AG286" i="1"/>
  <c r="AX287" i="1" s="1"/>
  <c r="AF286" i="1"/>
  <c r="AW287" i="1" s="1"/>
  <c r="AH286" i="1"/>
  <c r="AE888" i="1"/>
  <c r="AV889" i="1" s="1"/>
  <c r="AK888" i="1"/>
  <c r="AJ888" i="1"/>
  <c r="BA889" i="1" s="1"/>
  <c r="AH888" i="1"/>
  <c r="AI888" i="1"/>
  <c r="AZ889" i="1" s="1"/>
  <c r="AG888" i="1"/>
  <c r="AX889" i="1" s="1"/>
  <c r="AF888" i="1"/>
  <c r="AW889" i="1" s="1"/>
  <c r="AE590" i="1"/>
  <c r="AV591" i="1" s="1"/>
  <c r="AJ590" i="1"/>
  <c r="AK590" i="1"/>
  <c r="BB591" i="1" s="1"/>
  <c r="AI590" i="1"/>
  <c r="AZ591" i="1" s="1"/>
  <c r="AH590" i="1"/>
  <c r="AY591" i="1" s="1"/>
  <c r="AG590" i="1"/>
  <c r="AX591" i="1" s="1"/>
  <c r="AF590" i="1"/>
  <c r="AW591" i="1" s="1"/>
  <c r="AE929" i="1"/>
  <c r="AK929" i="1"/>
  <c r="AI929" i="1"/>
  <c r="AZ930" i="1" s="1"/>
  <c r="AJ929" i="1"/>
  <c r="AH929" i="1"/>
  <c r="AY930" i="1" s="1"/>
  <c r="AG929" i="1"/>
  <c r="AX930" i="1" s="1"/>
  <c r="AF929" i="1"/>
  <c r="AW930" i="1" s="1"/>
  <c r="AE279" i="1"/>
  <c r="AV280" i="1" s="1"/>
  <c r="AK279" i="1"/>
  <c r="BB280" i="1" s="1"/>
  <c r="AJ279" i="1"/>
  <c r="BA279" i="1" s="1"/>
  <c r="AH279" i="1"/>
  <c r="AG279" i="1"/>
  <c r="AX280" i="1" s="1"/>
  <c r="AI279" i="1"/>
  <c r="AZ280" i="1" s="1"/>
  <c r="AF279" i="1"/>
  <c r="AW280" i="1" s="1"/>
  <c r="AE421" i="1"/>
  <c r="AV422" i="1" s="1"/>
  <c r="AK421" i="1"/>
  <c r="BB422" i="1" s="1"/>
  <c r="AJ421" i="1"/>
  <c r="AI421" i="1"/>
  <c r="AG421" i="1"/>
  <c r="AX422" i="1" s="1"/>
  <c r="AH421" i="1"/>
  <c r="AY422" i="1" s="1"/>
  <c r="AF421" i="1"/>
  <c r="AW422" i="1" s="1"/>
  <c r="AE25" i="1"/>
  <c r="AV26" i="1" s="1"/>
  <c r="AK25" i="1"/>
  <c r="BB26" i="1" s="1"/>
  <c r="AJ25" i="1"/>
  <c r="BA26" i="1" s="1"/>
  <c r="AI25" i="1"/>
  <c r="AZ26" i="1" s="1"/>
  <c r="AH25" i="1"/>
  <c r="AY26" i="1" s="1"/>
  <c r="AG25" i="1"/>
  <c r="AX26" i="1" s="1"/>
  <c r="AF25" i="1"/>
  <c r="AE116" i="1"/>
  <c r="AV117" i="1" s="1"/>
  <c r="AK116" i="1"/>
  <c r="BB117" i="1" s="1"/>
  <c r="AJ116" i="1"/>
  <c r="AI116" i="1"/>
  <c r="AZ117" i="1" s="1"/>
  <c r="AH116" i="1"/>
  <c r="AY117" i="1" s="1"/>
  <c r="AG116" i="1"/>
  <c r="AF116" i="1"/>
  <c r="AW117" i="1" s="1"/>
  <c r="AE179" i="1"/>
  <c r="AK179" i="1"/>
  <c r="AJ179" i="1"/>
  <c r="AH179" i="1"/>
  <c r="AY180" i="1" s="1"/>
  <c r="AG179" i="1"/>
  <c r="AF179" i="1"/>
  <c r="AW179" i="1" s="1"/>
  <c r="AI179" i="1"/>
  <c r="AZ179" i="1" s="1"/>
  <c r="AE688" i="1"/>
  <c r="AV689" i="1" s="1"/>
  <c r="AK688" i="1"/>
  <c r="BB689" i="1" s="1"/>
  <c r="AJ688" i="1"/>
  <c r="AI688" i="1"/>
  <c r="AZ689" i="1" s="1"/>
  <c r="AH688" i="1"/>
  <c r="AY689" i="1" s="1"/>
  <c r="AG688" i="1"/>
  <c r="AX689" i="1" s="1"/>
  <c r="AF688" i="1"/>
  <c r="AW689" i="1" s="1"/>
  <c r="AE547" i="1"/>
  <c r="AV548" i="1" s="1"/>
  <c r="AJ547" i="1"/>
  <c r="AK547" i="1"/>
  <c r="BB548" i="1" s="1"/>
  <c r="AI547" i="1"/>
  <c r="AH547" i="1"/>
  <c r="AY548" i="1" s="1"/>
  <c r="AF547" i="1"/>
  <c r="AW548" i="1" s="1"/>
  <c r="AG547" i="1"/>
  <c r="AX548" i="1" s="1"/>
  <c r="AE332" i="1"/>
  <c r="AV332" i="1" s="1"/>
  <c r="AK332" i="1"/>
  <c r="BB332" i="1" s="1"/>
  <c r="AJ332" i="1"/>
  <c r="BA332" i="1" s="1"/>
  <c r="AI332" i="1"/>
  <c r="AZ332" i="1" s="1"/>
  <c r="AH332" i="1"/>
  <c r="AF332" i="1"/>
  <c r="AG332" i="1"/>
  <c r="AX332" i="1" s="1"/>
  <c r="AE15" i="1"/>
  <c r="AV16" i="1" s="1"/>
  <c r="AK15" i="1"/>
  <c r="BB16" i="1" s="1"/>
  <c r="AJ15" i="1"/>
  <c r="AI15" i="1"/>
  <c r="AZ16" i="1" s="1"/>
  <c r="AG15" i="1"/>
  <c r="AX16" i="1" s="1"/>
  <c r="AH15" i="1"/>
  <c r="AY16" i="1" s="1"/>
  <c r="AF15" i="1"/>
  <c r="AE899" i="1"/>
  <c r="AV900" i="1" s="1"/>
  <c r="AK899" i="1"/>
  <c r="AJ899" i="1"/>
  <c r="BA899" i="1" s="1"/>
  <c r="AI899" i="1"/>
  <c r="AZ900" i="1" s="1"/>
  <c r="AH899" i="1"/>
  <c r="AY900" i="1" s="1"/>
  <c r="AF899" i="1"/>
  <c r="AW900" i="1" s="1"/>
  <c r="AG899" i="1"/>
  <c r="AX900" i="1" s="1"/>
  <c r="AE241" i="1"/>
  <c r="AV242" i="1" s="1"/>
  <c r="AK241" i="1"/>
  <c r="BB242" i="1" s="1"/>
  <c r="AJ241" i="1"/>
  <c r="AI241" i="1"/>
  <c r="AZ242" i="1" s="1"/>
  <c r="AH241" i="1"/>
  <c r="AG241" i="1"/>
  <c r="AX242" i="1" s="1"/>
  <c r="AF241" i="1"/>
  <c r="AW242" i="1" s="1"/>
  <c r="AE968" i="1"/>
  <c r="AV969" i="1" s="1"/>
  <c r="AK968" i="1"/>
  <c r="AJ968" i="1"/>
  <c r="AI968" i="1"/>
  <c r="AZ969" i="1" s="1"/>
  <c r="AH968" i="1"/>
  <c r="AY969" i="1" s="1"/>
  <c r="AG968" i="1"/>
  <c r="AX969" i="1" s="1"/>
  <c r="AF968" i="1"/>
  <c r="AW969" i="1" s="1"/>
  <c r="AE657" i="1"/>
  <c r="AV658" i="1" s="1"/>
  <c r="AJ657" i="1"/>
  <c r="AK657" i="1"/>
  <c r="BB658" i="1" s="1"/>
  <c r="AI657" i="1"/>
  <c r="AZ658" i="1" s="1"/>
  <c r="AG657" i="1"/>
  <c r="AX658" i="1" s="1"/>
  <c r="AF657" i="1"/>
  <c r="AW658" i="1" s="1"/>
  <c r="AH657" i="1"/>
  <c r="AY658" i="1" s="1"/>
  <c r="AE624" i="1"/>
  <c r="AV625" i="1" s="1"/>
  <c r="AK624" i="1"/>
  <c r="BB625" i="1" s="1"/>
  <c r="AJ624" i="1"/>
  <c r="AI624" i="1"/>
  <c r="AZ625" i="1" s="1"/>
  <c r="AH624" i="1"/>
  <c r="AY625" i="1" s="1"/>
  <c r="AG624" i="1"/>
  <c r="AX625" i="1" s="1"/>
  <c r="AF624" i="1"/>
  <c r="AW625" i="1" s="1"/>
  <c r="AE114" i="1"/>
  <c r="AV115" i="1" s="1"/>
  <c r="AK114" i="1"/>
  <c r="BB115" i="1" s="1"/>
  <c r="AJ114" i="1"/>
  <c r="BA114" i="1" s="1"/>
  <c r="AI114" i="1"/>
  <c r="AZ115" i="1" s="1"/>
  <c r="AH114" i="1"/>
  <c r="AY115" i="1" s="1"/>
  <c r="AG114" i="1"/>
  <c r="AF114" i="1"/>
  <c r="AW115" i="1" s="1"/>
  <c r="AE191" i="1"/>
  <c r="AV192" i="1" s="1"/>
  <c r="AK191" i="1"/>
  <c r="BB192" i="1" s="1"/>
  <c r="AJ191" i="1"/>
  <c r="AI191" i="1"/>
  <c r="AZ192" i="1" s="1"/>
  <c r="AH191" i="1"/>
  <c r="AY192" i="1" s="1"/>
  <c r="AG191" i="1"/>
  <c r="AF191" i="1"/>
  <c r="AW192" i="1" s="1"/>
  <c r="AE451" i="1"/>
  <c r="AV452" i="1" s="1"/>
  <c r="AK451" i="1"/>
  <c r="BB452" i="1" s="1"/>
  <c r="AJ451" i="1"/>
  <c r="BA451" i="1" s="1"/>
  <c r="AI451" i="1"/>
  <c r="AH451" i="1"/>
  <c r="AY452" i="1" s="1"/>
  <c r="AG451" i="1"/>
  <c r="AX452" i="1" s="1"/>
  <c r="AF451" i="1"/>
  <c r="AW452" i="1" s="1"/>
  <c r="AE262" i="1"/>
  <c r="AV263" i="1" s="1"/>
  <c r="AK262" i="1"/>
  <c r="BB263" i="1" s="1"/>
  <c r="AJ262" i="1"/>
  <c r="AI262" i="1"/>
  <c r="AZ263" i="1" s="1"/>
  <c r="AH262" i="1"/>
  <c r="AG262" i="1"/>
  <c r="AX263" i="1" s="1"/>
  <c r="AF262" i="1"/>
  <c r="AW263" i="1" s="1"/>
  <c r="AE610" i="1"/>
  <c r="AK610" i="1"/>
  <c r="BB611" i="1" s="1"/>
  <c r="AJ610" i="1"/>
  <c r="AI610" i="1"/>
  <c r="AZ610" i="1" s="1"/>
  <c r="AH610" i="1"/>
  <c r="AY610" i="1" s="1"/>
  <c r="AG610" i="1"/>
  <c r="AF610" i="1"/>
  <c r="AW610" i="1" s="1"/>
  <c r="AE825" i="1"/>
  <c r="AV826" i="1" s="1"/>
  <c r="AK825" i="1"/>
  <c r="AI825" i="1"/>
  <c r="AZ826" i="1" s="1"/>
  <c r="AJ825" i="1"/>
  <c r="AH825" i="1"/>
  <c r="AY826" i="1" s="1"/>
  <c r="AF825" i="1"/>
  <c r="AW826" i="1" s="1"/>
  <c r="AG825" i="1"/>
  <c r="AX826" i="1" s="1"/>
  <c r="AE894" i="1"/>
  <c r="AV895" i="1" s="1"/>
  <c r="AK894" i="1"/>
  <c r="AJ894" i="1"/>
  <c r="AI894" i="1"/>
  <c r="AZ895" i="1" s="1"/>
  <c r="AH894" i="1"/>
  <c r="AY895" i="1" s="1"/>
  <c r="AG894" i="1"/>
  <c r="AX895" i="1" s="1"/>
  <c r="AF894" i="1"/>
  <c r="AW895" i="1" s="1"/>
  <c r="AE6" i="1"/>
  <c r="AV7" i="1" s="1"/>
  <c r="AK6" i="1"/>
  <c r="BB7" i="1" s="1"/>
  <c r="AJ6" i="1"/>
  <c r="AI6" i="1"/>
  <c r="AZ7" i="1" s="1"/>
  <c r="AH6" i="1"/>
  <c r="AY7" i="1" s="1"/>
  <c r="AG6" i="1"/>
  <c r="AX7" i="1" s="1"/>
  <c r="AF6" i="1"/>
  <c r="AE55" i="1"/>
  <c r="AV56" i="1" s="1"/>
  <c r="AK55" i="1"/>
  <c r="BB56" i="1" s="1"/>
  <c r="AJ55" i="1"/>
  <c r="AI55" i="1"/>
  <c r="AZ56" i="1" s="1"/>
  <c r="AH55" i="1"/>
  <c r="AY56" i="1" s="1"/>
  <c r="AG55" i="1"/>
  <c r="AX56" i="1" s="1"/>
  <c r="AF55" i="1"/>
  <c r="AE784" i="1"/>
  <c r="AV785" i="1" s="1"/>
  <c r="AJ784" i="1"/>
  <c r="AI784" i="1"/>
  <c r="AZ785" i="1" s="1"/>
  <c r="AK784" i="1"/>
  <c r="BB785" i="1" s="1"/>
  <c r="AH784" i="1"/>
  <c r="AY785" i="1" s="1"/>
  <c r="AG784" i="1"/>
  <c r="AX785" i="1" s="1"/>
  <c r="AF784" i="1"/>
  <c r="AW785" i="1" s="1"/>
  <c r="AE649" i="1"/>
  <c r="AV650" i="1" s="1"/>
  <c r="AK649" i="1"/>
  <c r="BB650" i="1" s="1"/>
  <c r="AJ649" i="1"/>
  <c r="AI649" i="1"/>
  <c r="AZ650" i="1" s="1"/>
  <c r="AG649" i="1"/>
  <c r="AX650" i="1" s="1"/>
  <c r="AH649" i="1"/>
  <c r="AY650" i="1" s="1"/>
  <c r="AF649" i="1"/>
  <c r="AW650" i="1" s="1"/>
  <c r="AE427" i="1"/>
  <c r="AV428" i="1" s="1"/>
  <c r="AK427" i="1"/>
  <c r="BB428" i="1" s="1"/>
  <c r="AI427" i="1"/>
  <c r="AJ427" i="1"/>
  <c r="BA427" i="1" s="1"/>
  <c r="AG427" i="1"/>
  <c r="AX428" i="1" s="1"/>
  <c r="AH427" i="1"/>
  <c r="AY428" i="1" s="1"/>
  <c r="AF427" i="1"/>
  <c r="AW428" i="1" s="1"/>
  <c r="AE320" i="1"/>
  <c r="AV321" i="1" s="1"/>
  <c r="AK320" i="1"/>
  <c r="BB321" i="1" s="1"/>
  <c r="AI320" i="1"/>
  <c r="AZ321" i="1" s="1"/>
  <c r="AJ320" i="1"/>
  <c r="BA321" i="1" s="1"/>
  <c r="AH320" i="1"/>
  <c r="AG320" i="1"/>
  <c r="AX321" i="1" s="1"/>
  <c r="AF320" i="1"/>
  <c r="AW321" i="1" s="1"/>
  <c r="AE65" i="1"/>
  <c r="AV65" i="1" s="1"/>
  <c r="AK65" i="1"/>
  <c r="AI65" i="1"/>
  <c r="AZ66" i="1" s="1"/>
  <c r="AJ65" i="1"/>
  <c r="BA65" i="1" s="1"/>
  <c r="AH65" i="1"/>
  <c r="AY65" i="1" s="1"/>
  <c r="AG65" i="1"/>
  <c r="AX65" i="1" s="1"/>
  <c r="AF65" i="1"/>
  <c r="AE720" i="1"/>
  <c r="AV721" i="1" s="1"/>
  <c r="AK720" i="1"/>
  <c r="BB721" i="1" s="1"/>
  <c r="AJ720" i="1"/>
  <c r="AI720" i="1"/>
  <c r="AZ721" i="1" s="1"/>
  <c r="AH720" i="1"/>
  <c r="AY721" i="1" s="1"/>
  <c r="AG720" i="1"/>
  <c r="AX721" i="1" s="1"/>
  <c r="AF720" i="1"/>
  <c r="AW721" i="1" s="1"/>
  <c r="AE267" i="1"/>
  <c r="AV268" i="1" s="1"/>
  <c r="AK267" i="1"/>
  <c r="BB268" i="1" s="1"/>
  <c r="AJ267" i="1"/>
  <c r="AH267" i="1"/>
  <c r="AF267" i="1"/>
  <c r="AW268" i="1" s="1"/>
  <c r="AG267" i="1"/>
  <c r="AX268" i="1" s="1"/>
  <c r="AI267" i="1"/>
  <c r="AZ268" i="1" s="1"/>
  <c r="AE221" i="1"/>
  <c r="AK221" i="1"/>
  <c r="BB221" i="1" s="1"/>
  <c r="AJ221" i="1"/>
  <c r="AI221" i="1"/>
  <c r="AZ222" i="1" s="1"/>
  <c r="AH221" i="1"/>
  <c r="AG221" i="1"/>
  <c r="AX222" i="1" s="1"/>
  <c r="AF221" i="1"/>
  <c r="AW221" i="1" s="1"/>
  <c r="AE740" i="1"/>
  <c r="AV740" i="1" s="1"/>
  <c r="AK740" i="1"/>
  <c r="AJ740" i="1"/>
  <c r="AI740" i="1"/>
  <c r="AG740" i="1"/>
  <c r="AF740" i="1"/>
  <c r="AH740" i="1"/>
  <c r="AY741" i="1" s="1"/>
  <c r="AE832" i="1"/>
  <c r="AV833" i="1" s="1"/>
  <c r="AJ832" i="1"/>
  <c r="BA832" i="1" s="1"/>
  <c r="AK832" i="1"/>
  <c r="AI832" i="1"/>
  <c r="AZ833" i="1" s="1"/>
  <c r="AG832" i="1"/>
  <c r="AX833" i="1" s="1"/>
  <c r="AH832" i="1"/>
  <c r="AY833" i="1" s="1"/>
  <c r="AF832" i="1"/>
  <c r="AW833" i="1" s="1"/>
  <c r="AE550" i="1"/>
  <c r="AV551" i="1" s="1"/>
  <c r="AK550" i="1"/>
  <c r="BB550" i="1" s="1"/>
  <c r="AJ550" i="1"/>
  <c r="AI550" i="1"/>
  <c r="AG550" i="1"/>
  <c r="AH550" i="1"/>
  <c r="AF550" i="1"/>
  <c r="AE328" i="1"/>
  <c r="AK328" i="1"/>
  <c r="BB329" i="1" s="1"/>
  <c r="AI328" i="1"/>
  <c r="AZ328" i="1" s="1"/>
  <c r="AJ328" i="1"/>
  <c r="BA328" i="1" s="1"/>
  <c r="AH328" i="1"/>
  <c r="AG328" i="1"/>
  <c r="AF328" i="1"/>
  <c r="AE66" i="1"/>
  <c r="AV67" i="1" s="1"/>
  <c r="AK66" i="1"/>
  <c r="BB67" i="1" s="1"/>
  <c r="AJ66" i="1"/>
  <c r="AI66" i="1"/>
  <c r="AZ67" i="1" s="1"/>
  <c r="AH66" i="1"/>
  <c r="AY67" i="1" s="1"/>
  <c r="AG66" i="1"/>
  <c r="AX67" i="1" s="1"/>
  <c r="AF66" i="1"/>
  <c r="AE479" i="1"/>
  <c r="AV480" i="1" s="1"/>
  <c r="AK479" i="1"/>
  <c r="BB480" i="1" s="1"/>
  <c r="AJ479" i="1"/>
  <c r="AI479" i="1"/>
  <c r="AH479" i="1"/>
  <c r="AY480" i="1" s="1"/>
  <c r="AG479" i="1"/>
  <c r="AX480" i="1" s="1"/>
  <c r="AF479" i="1"/>
  <c r="AW480" i="1" s="1"/>
  <c r="AE99" i="1"/>
  <c r="AV100" i="1" s="1"/>
  <c r="AJ99" i="1"/>
  <c r="BA99" i="1" s="1"/>
  <c r="AK99" i="1"/>
  <c r="BB100" i="1" s="1"/>
  <c r="AH99" i="1"/>
  <c r="AY100" i="1" s="1"/>
  <c r="AG99" i="1"/>
  <c r="AI99" i="1"/>
  <c r="AZ100" i="1" s="1"/>
  <c r="AF99" i="1"/>
  <c r="AW100" i="1" s="1"/>
  <c r="AE963" i="1"/>
  <c r="AV964" i="1" s="1"/>
  <c r="AJ963" i="1"/>
  <c r="AK963" i="1"/>
  <c r="AI963" i="1"/>
  <c r="AZ964" i="1" s="1"/>
  <c r="AH963" i="1"/>
  <c r="AY964" i="1" s="1"/>
  <c r="AG963" i="1"/>
  <c r="AX964" i="1" s="1"/>
  <c r="AF963" i="1"/>
  <c r="AW964" i="1" s="1"/>
  <c r="AE405" i="1"/>
  <c r="AV406" i="1" s="1"/>
  <c r="AK405" i="1"/>
  <c r="BB406" i="1" s="1"/>
  <c r="AJ405" i="1"/>
  <c r="AI405" i="1"/>
  <c r="AH405" i="1"/>
  <c r="AY406" i="1" s="1"/>
  <c r="AG405" i="1"/>
  <c r="AX406" i="1" s="1"/>
  <c r="AF405" i="1"/>
  <c r="AW406" i="1" s="1"/>
  <c r="AE376" i="1"/>
  <c r="AK376" i="1"/>
  <c r="AJ376" i="1"/>
  <c r="AI376" i="1"/>
  <c r="AF376" i="1"/>
  <c r="AG376" i="1"/>
  <c r="AH376" i="1"/>
  <c r="AY377" i="1" s="1"/>
  <c r="AE615" i="1"/>
  <c r="AV616" i="1" s="1"/>
  <c r="AK615" i="1"/>
  <c r="BB616" i="1" s="1"/>
  <c r="AJ615" i="1"/>
  <c r="AI615" i="1"/>
  <c r="AZ616" i="1" s="1"/>
  <c r="AH615" i="1"/>
  <c r="AY616" i="1" s="1"/>
  <c r="AF615" i="1"/>
  <c r="AW616" i="1" s="1"/>
  <c r="AG615" i="1"/>
  <c r="AX616" i="1" s="1"/>
  <c r="AE313" i="1"/>
  <c r="AV314" i="1" s="1"/>
  <c r="AJ313" i="1"/>
  <c r="BA313" i="1" s="1"/>
  <c r="AK313" i="1"/>
  <c r="BB314" i="1" s="1"/>
  <c r="AH313" i="1"/>
  <c r="AI313" i="1"/>
  <c r="AZ314" i="1" s="1"/>
  <c r="AG313" i="1"/>
  <c r="AX314" i="1" s="1"/>
  <c r="AF313" i="1"/>
  <c r="AW314" i="1" s="1"/>
  <c r="AE710" i="1"/>
  <c r="AV711" i="1" s="1"/>
  <c r="AJ710" i="1"/>
  <c r="AK710" i="1"/>
  <c r="BB711" i="1" s="1"/>
  <c r="AI710" i="1"/>
  <c r="AZ711" i="1" s="1"/>
  <c r="AF710" i="1"/>
  <c r="AW711" i="1" s="1"/>
  <c r="AH710" i="1"/>
  <c r="AY711" i="1" s="1"/>
  <c r="AG710" i="1"/>
  <c r="AX711" i="1" s="1"/>
  <c r="AE949" i="1"/>
  <c r="AV950" i="1" s="1"/>
  <c r="AK949" i="1"/>
  <c r="AJ949" i="1"/>
  <c r="AI949" i="1"/>
  <c r="AZ950" i="1" s="1"/>
  <c r="AH949" i="1"/>
  <c r="AY950" i="1" s="1"/>
  <c r="AG949" i="1"/>
  <c r="AX950" i="1" s="1"/>
  <c r="AF949" i="1"/>
  <c r="AW950" i="1" s="1"/>
  <c r="AE150" i="1"/>
  <c r="AJ150" i="1"/>
  <c r="AK150" i="1"/>
  <c r="AI150" i="1"/>
  <c r="AZ151" i="1" s="1"/>
  <c r="AG150" i="1"/>
  <c r="AH150" i="1"/>
  <c r="AY150" i="1" s="1"/>
  <c r="AF150" i="1"/>
  <c r="AE915" i="1"/>
  <c r="AV916" i="1" s="1"/>
  <c r="AK915" i="1"/>
  <c r="AI915" i="1"/>
  <c r="AZ916" i="1" s="1"/>
  <c r="AJ915" i="1"/>
  <c r="BA915" i="1" s="1"/>
  <c r="AG915" i="1"/>
  <c r="AX916" i="1" s="1"/>
  <c r="AH915" i="1"/>
  <c r="AY916" i="1" s="1"/>
  <c r="AF915" i="1"/>
  <c r="AW916" i="1" s="1"/>
  <c r="AE875" i="1"/>
  <c r="AV876" i="1" s="1"/>
  <c r="AK875" i="1"/>
  <c r="AJ875" i="1"/>
  <c r="AI875" i="1"/>
  <c r="AZ876" i="1" s="1"/>
  <c r="AH875" i="1"/>
  <c r="AY876" i="1" s="1"/>
  <c r="AF875" i="1"/>
  <c r="AW876" i="1" s="1"/>
  <c r="AG875" i="1"/>
  <c r="AX876" i="1" s="1"/>
  <c r="AE719" i="1"/>
  <c r="AK719" i="1"/>
  <c r="AI719" i="1"/>
  <c r="AJ719" i="1"/>
  <c r="AH719" i="1"/>
  <c r="AY720" i="1" s="1"/>
  <c r="AG719" i="1"/>
  <c r="AX720" i="1" s="1"/>
  <c r="AF719" i="1"/>
  <c r="AW720" i="1" s="1"/>
  <c r="AE611" i="1"/>
  <c r="AV612" i="1" s="1"/>
  <c r="AK611" i="1"/>
  <c r="BB612" i="1" s="1"/>
  <c r="AJ611" i="1"/>
  <c r="AI611" i="1"/>
  <c r="AZ612" i="1" s="1"/>
  <c r="AH611" i="1"/>
  <c r="AY612" i="1" s="1"/>
  <c r="AG611" i="1"/>
  <c r="AX612" i="1" s="1"/>
  <c r="AF611" i="1"/>
  <c r="AW612" i="1" s="1"/>
  <c r="AE462" i="1"/>
  <c r="AV463" i="1" s="1"/>
  <c r="AK462" i="1"/>
  <c r="BB463" i="1" s="1"/>
  <c r="AJ462" i="1"/>
  <c r="BA462" i="1" s="1"/>
  <c r="AH462" i="1"/>
  <c r="AY463" i="1" s="1"/>
  <c r="AG462" i="1"/>
  <c r="AX463" i="1" s="1"/>
  <c r="AI462" i="1"/>
  <c r="AF462" i="1"/>
  <c r="AW463" i="1" s="1"/>
  <c r="AE700" i="1"/>
  <c r="AV701" i="1" s="1"/>
  <c r="AK700" i="1"/>
  <c r="AI700" i="1"/>
  <c r="AZ701" i="1" s="1"/>
  <c r="AJ700" i="1"/>
  <c r="AH700" i="1"/>
  <c r="AY701" i="1" s="1"/>
  <c r="AF700" i="1"/>
  <c r="AW701" i="1" s="1"/>
  <c r="AG700" i="1"/>
  <c r="AX701" i="1" s="1"/>
  <c r="AE309" i="1"/>
  <c r="AK309" i="1"/>
  <c r="AJ309" i="1"/>
  <c r="AI309" i="1"/>
  <c r="AZ310" i="1" s="1"/>
  <c r="AG309" i="1"/>
  <c r="AX309" i="1" s="1"/>
  <c r="AF309" i="1"/>
  <c r="AH309" i="1"/>
  <c r="AE487" i="1"/>
  <c r="AV488" i="1" s="1"/>
  <c r="AK487" i="1"/>
  <c r="BB488" i="1" s="1"/>
  <c r="AJ487" i="1"/>
  <c r="AI487" i="1"/>
  <c r="AG487" i="1"/>
  <c r="AX488" i="1" s="1"/>
  <c r="AH487" i="1"/>
  <c r="AY488" i="1" s="1"/>
  <c r="AF487" i="1"/>
  <c r="AW488" i="1" s="1"/>
  <c r="AE1000" i="1"/>
  <c r="AV1001" i="1" s="1"/>
  <c r="AJ1000" i="1"/>
  <c r="BA1000" i="1" s="1"/>
  <c r="AK1000" i="1"/>
  <c r="AI1000" i="1"/>
  <c r="AZ1001" i="1" s="1"/>
  <c r="AH1000" i="1"/>
  <c r="AY1001" i="1" s="1"/>
  <c r="AG1000" i="1"/>
  <c r="AX1001" i="1" s="1"/>
  <c r="AF1000" i="1"/>
  <c r="AW1001" i="1" s="1"/>
  <c r="AE852" i="1"/>
  <c r="AV853" i="1" s="1"/>
  <c r="AK852" i="1"/>
  <c r="AJ852" i="1"/>
  <c r="BA852" i="1" s="1"/>
  <c r="AH852" i="1"/>
  <c r="AY853" i="1" s="1"/>
  <c r="AI852" i="1"/>
  <c r="AZ853" i="1" s="1"/>
  <c r="AG852" i="1"/>
  <c r="AX853" i="1" s="1"/>
  <c r="AF852" i="1"/>
  <c r="AW853" i="1" s="1"/>
  <c r="AE802" i="1"/>
  <c r="AV803" i="1" s="1"/>
  <c r="AJ802" i="1"/>
  <c r="AI802" i="1"/>
  <c r="AZ803" i="1" s="1"/>
  <c r="AK802" i="1"/>
  <c r="BB803" i="1" s="1"/>
  <c r="AH802" i="1"/>
  <c r="AY803" i="1" s="1"/>
  <c r="AG802" i="1"/>
  <c r="AX803" i="1" s="1"/>
  <c r="AF802" i="1"/>
  <c r="AW803" i="1" s="1"/>
  <c r="AE723" i="1"/>
  <c r="AV724" i="1" s="1"/>
  <c r="AK723" i="1"/>
  <c r="BB724" i="1" s="1"/>
  <c r="AJ723" i="1"/>
  <c r="AH723" i="1"/>
  <c r="AY724" i="1" s="1"/>
  <c r="AG723" i="1"/>
  <c r="AX724" i="1" s="1"/>
  <c r="AI723" i="1"/>
  <c r="AZ724" i="1" s="1"/>
  <c r="AF723" i="1"/>
  <c r="AW724" i="1" s="1"/>
  <c r="AE800" i="1"/>
  <c r="AV801" i="1" s="1"/>
  <c r="AK800" i="1"/>
  <c r="BB801" i="1" s="1"/>
  <c r="AI800" i="1"/>
  <c r="AZ801" i="1" s="1"/>
  <c r="AJ800" i="1"/>
  <c r="AH800" i="1"/>
  <c r="AY801" i="1" s="1"/>
  <c r="AG800" i="1"/>
  <c r="AX801" i="1" s="1"/>
  <c r="AF800" i="1"/>
  <c r="AW801" i="1" s="1"/>
  <c r="AE932" i="1"/>
  <c r="AV933" i="1" s="1"/>
  <c r="AK932" i="1"/>
  <c r="AJ932" i="1"/>
  <c r="BA932" i="1" s="1"/>
  <c r="AI932" i="1"/>
  <c r="AZ933" i="1" s="1"/>
  <c r="AH932" i="1"/>
  <c r="AY933" i="1" s="1"/>
  <c r="AG932" i="1"/>
  <c r="AX933" i="1" s="1"/>
  <c r="AF932" i="1"/>
  <c r="AW933" i="1" s="1"/>
  <c r="AE414" i="1"/>
  <c r="AV415" i="1" s="1"/>
  <c r="AK414" i="1"/>
  <c r="BB415" i="1" s="1"/>
  <c r="AI414" i="1"/>
  <c r="AJ414" i="1"/>
  <c r="AH414" i="1"/>
  <c r="AY415" i="1" s="1"/>
  <c r="AF414" i="1"/>
  <c r="AW415" i="1" s="1"/>
  <c r="AG414" i="1"/>
  <c r="AX415" i="1" s="1"/>
  <c r="AE387" i="1"/>
  <c r="AV388" i="1" s="1"/>
  <c r="AK387" i="1"/>
  <c r="BB388" i="1" s="1"/>
  <c r="AI387" i="1"/>
  <c r="AJ387" i="1"/>
  <c r="AH387" i="1"/>
  <c r="AY388" i="1" s="1"/>
  <c r="AG387" i="1"/>
  <c r="AX388" i="1" s="1"/>
  <c r="AF387" i="1"/>
  <c r="AW388" i="1" s="1"/>
  <c r="AE411" i="1"/>
  <c r="AV412" i="1" s="1"/>
  <c r="AK411" i="1"/>
  <c r="BB412" i="1" s="1"/>
  <c r="AJ411" i="1"/>
  <c r="BA411" i="1" s="1"/>
  <c r="AH411" i="1"/>
  <c r="AY412" i="1" s="1"/>
  <c r="AI411" i="1"/>
  <c r="AG411" i="1"/>
  <c r="AX412" i="1" s="1"/>
  <c r="AF411" i="1"/>
  <c r="AW412" i="1" s="1"/>
  <c r="AE185" i="1"/>
  <c r="AV186" i="1" s="1"/>
  <c r="AJ185" i="1"/>
  <c r="BA185" i="1" s="1"/>
  <c r="AK185" i="1"/>
  <c r="BB186" i="1" s="1"/>
  <c r="AI185" i="1"/>
  <c r="AZ186" i="1" s="1"/>
  <c r="AG185" i="1"/>
  <c r="AH185" i="1"/>
  <c r="AY186" i="1" s="1"/>
  <c r="AF185" i="1"/>
  <c r="AW186" i="1" s="1"/>
  <c r="AE31" i="1"/>
  <c r="AV32" i="1" s="1"/>
  <c r="AK31" i="1"/>
  <c r="BB32" i="1" s="1"/>
  <c r="AJ31" i="1"/>
  <c r="BA32" i="1" s="1"/>
  <c r="AI31" i="1"/>
  <c r="AZ32" i="1" s="1"/>
  <c r="AH31" i="1"/>
  <c r="AY32" i="1" s="1"/>
  <c r="AF31" i="1"/>
  <c r="AG31" i="1"/>
  <c r="AX32" i="1" s="1"/>
  <c r="AE139" i="1"/>
  <c r="AV140" i="1" s="1"/>
  <c r="AK139" i="1"/>
  <c r="BB140" i="1" s="1"/>
  <c r="AJ139" i="1"/>
  <c r="BA140" i="1" s="1"/>
  <c r="AI139" i="1"/>
  <c r="AZ140" i="1" s="1"/>
  <c r="AH139" i="1"/>
  <c r="AY140" i="1" s="1"/>
  <c r="AF139" i="1"/>
  <c r="AW140" i="1" s="1"/>
  <c r="AG139" i="1"/>
  <c r="AE977" i="1"/>
  <c r="AV978" i="1" s="1"/>
  <c r="AK977" i="1"/>
  <c r="AJ977" i="1"/>
  <c r="AI977" i="1"/>
  <c r="AZ978" i="1" s="1"/>
  <c r="AG977" i="1"/>
  <c r="AX978" i="1" s="1"/>
  <c r="AF977" i="1"/>
  <c r="AW978" i="1" s="1"/>
  <c r="AH977" i="1"/>
  <c r="AY978" i="1" s="1"/>
  <c r="AE440" i="1"/>
  <c r="AV441" i="1" s="1"/>
  <c r="AK440" i="1"/>
  <c r="BB441" i="1" s="1"/>
  <c r="AJ440" i="1"/>
  <c r="BA440" i="1" s="1"/>
  <c r="AI440" i="1"/>
  <c r="AH440" i="1"/>
  <c r="AY441" i="1" s="1"/>
  <c r="AF440" i="1"/>
  <c r="AW441" i="1" s="1"/>
  <c r="AG440" i="1"/>
  <c r="AX441" i="1" s="1"/>
  <c r="AE237" i="1"/>
  <c r="AV238" i="1" s="1"/>
  <c r="AK237" i="1"/>
  <c r="BB238" i="1" s="1"/>
  <c r="AI237" i="1"/>
  <c r="AZ238" i="1" s="1"/>
  <c r="AJ237" i="1"/>
  <c r="AG237" i="1"/>
  <c r="AX238" i="1" s="1"/>
  <c r="AH237" i="1"/>
  <c r="AF237" i="1"/>
  <c r="AW238" i="1" s="1"/>
  <c r="AE77" i="1"/>
  <c r="AV78" i="1" s="1"/>
  <c r="AK77" i="1"/>
  <c r="BB78" i="1" s="1"/>
  <c r="AJ77" i="1"/>
  <c r="BA77" i="1" s="1"/>
  <c r="AI77" i="1"/>
  <c r="AZ78" i="1" s="1"/>
  <c r="AH77" i="1"/>
  <c r="AY78" i="1" s="1"/>
  <c r="AF77" i="1"/>
  <c r="AG77" i="1"/>
  <c r="AX78" i="1" s="1"/>
  <c r="AE126" i="1"/>
  <c r="AV127" i="1" s="1"/>
  <c r="AK126" i="1"/>
  <c r="BB127" i="1" s="1"/>
  <c r="AI126" i="1"/>
  <c r="AZ127" i="1" s="1"/>
  <c r="AH126" i="1"/>
  <c r="AY127" i="1" s="1"/>
  <c r="AJ126" i="1"/>
  <c r="AG126" i="1"/>
  <c r="AF126" i="1"/>
  <c r="AW127" i="1" s="1"/>
  <c r="AE603" i="1"/>
  <c r="AV604" i="1" s="1"/>
  <c r="AK603" i="1"/>
  <c r="BB604" i="1" s="1"/>
  <c r="AJ603" i="1"/>
  <c r="AI603" i="1"/>
  <c r="AZ604" i="1" s="1"/>
  <c r="AH603" i="1"/>
  <c r="AY604" i="1" s="1"/>
  <c r="AF603" i="1"/>
  <c r="AW604" i="1" s="1"/>
  <c r="AG603" i="1"/>
  <c r="AX604" i="1" s="1"/>
  <c r="AE577" i="1"/>
  <c r="AK577" i="1"/>
  <c r="AJ577" i="1"/>
  <c r="AI577" i="1"/>
  <c r="AG577" i="1"/>
  <c r="AH577" i="1"/>
  <c r="AF577" i="1"/>
  <c r="AW578" i="1" s="1"/>
  <c r="AE245" i="1"/>
  <c r="AV246" i="1" s="1"/>
  <c r="AK245" i="1"/>
  <c r="BB245" i="1" s="1"/>
  <c r="AI245" i="1"/>
  <c r="AZ245" i="1" s="1"/>
  <c r="AJ245" i="1"/>
  <c r="AH245" i="1"/>
  <c r="AG245" i="1"/>
  <c r="AF245" i="1"/>
  <c r="AE261" i="1"/>
  <c r="AV261" i="1" s="1"/>
  <c r="AK261" i="1"/>
  <c r="BB262" i="1" s="1"/>
  <c r="AJ261" i="1"/>
  <c r="AI261" i="1"/>
  <c r="AZ262" i="1" s="1"/>
  <c r="AH261" i="1"/>
  <c r="AG261" i="1"/>
  <c r="AX262" i="1" s="1"/>
  <c r="AF261" i="1"/>
  <c r="AW262" i="1" s="1"/>
  <c r="AE213" i="1"/>
  <c r="AJ213" i="1"/>
  <c r="AK213" i="1"/>
  <c r="BB214" i="1" s="1"/>
  <c r="AI213" i="1"/>
  <c r="AZ213" i="1" s="1"/>
  <c r="AG213" i="1"/>
  <c r="AF213" i="1"/>
  <c r="AW213" i="1" s="1"/>
  <c r="AH213" i="1"/>
  <c r="AE306" i="1"/>
  <c r="AV307" i="1" s="1"/>
  <c r="AK306" i="1"/>
  <c r="BB307" i="1" s="1"/>
  <c r="AJ306" i="1"/>
  <c r="AI306" i="1"/>
  <c r="AZ307" i="1" s="1"/>
  <c r="AH306" i="1"/>
  <c r="AG306" i="1"/>
  <c r="AX307" i="1" s="1"/>
  <c r="AF306" i="1"/>
  <c r="AW307" i="1" s="1"/>
  <c r="AE665" i="1"/>
  <c r="AV666" i="1" s="1"/>
  <c r="AK665" i="1"/>
  <c r="BB666" i="1" s="1"/>
  <c r="AJ665" i="1"/>
  <c r="AH665" i="1"/>
  <c r="AY666" i="1" s="1"/>
  <c r="AI665" i="1"/>
  <c r="AZ666" i="1" s="1"/>
  <c r="AG665" i="1"/>
  <c r="AX666" i="1" s="1"/>
  <c r="AF665" i="1"/>
  <c r="AW666" i="1" s="1"/>
  <c r="AE404" i="1"/>
  <c r="AV405" i="1" s="1"/>
  <c r="AK404" i="1"/>
  <c r="BB405" i="1" s="1"/>
  <c r="AI404" i="1"/>
  <c r="AJ404" i="1"/>
  <c r="AH404" i="1"/>
  <c r="AF404" i="1"/>
  <c r="AW405" i="1" s="1"/>
  <c r="AG404" i="1"/>
  <c r="AX405" i="1" s="1"/>
  <c r="AE271" i="1"/>
  <c r="AK271" i="1"/>
  <c r="AJ271" i="1"/>
  <c r="AH271" i="1"/>
  <c r="AI271" i="1"/>
  <c r="AG271" i="1"/>
  <c r="AX272" i="1" s="1"/>
  <c r="AF271" i="1"/>
  <c r="AW272" i="1" s="1"/>
  <c r="AE943" i="1"/>
  <c r="AV944" i="1" s="1"/>
  <c r="AK943" i="1"/>
  <c r="AI943" i="1"/>
  <c r="AZ944" i="1" s="1"/>
  <c r="AJ943" i="1"/>
  <c r="AH943" i="1"/>
  <c r="AY944" i="1" s="1"/>
  <c r="AG943" i="1"/>
  <c r="AX944" i="1" s="1"/>
  <c r="AF943" i="1"/>
  <c r="AW944" i="1" s="1"/>
  <c r="AE842" i="1"/>
  <c r="AV843" i="1" s="1"/>
  <c r="AK842" i="1"/>
  <c r="AJ842" i="1"/>
  <c r="AH842" i="1"/>
  <c r="AY843" i="1" s="1"/>
  <c r="AI842" i="1"/>
  <c r="AZ843" i="1" s="1"/>
  <c r="AG842" i="1"/>
  <c r="AX843" i="1" s="1"/>
  <c r="AF842" i="1"/>
  <c r="AW843" i="1" s="1"/>
  <c r="AE816" i="1"/>
  <c r="AV817" i="1" s="1"/>
  <c r="AK816" i="1"/>
  <c r="AJ816" i="1"/>
  <c r="AI816" i="1"/>
  <c r="AZ817" i="1" s="1"/>
  <c r="AG816" i="1"/>
  <c r="AX817" i="1" s="1"/>
  <c r="AH816" i="1"/>
  <c r="AY817" i="1" s="1"/>
  <c r="AF816" i="1"/>
  <c r="AW817" i="1" s="1"/>
  <c r="AE39" i="1"/>
  <c r="AV40" i="1" s="1"/>
  <c r="AK39" i="1"/>
  <c r="BB40" i="1" s="1"/>
  <c r="AI39" i="1"/>
  <c r="AZ40" i="1" s="1"/>
  <c r="AJ39" i="1"/>
  <c r="AH39" i="1"/>
  <c r="AY40" i="1" s="1"/>
  <c r="AF39" i="1"/>
  <c r="AG39" i="1"/>
  <c r="AX40" i="1" s="1"/>
  <c r="AE693" i="1"/>
  <c r="AV694" i="1" s="1"/>
  <c r="AK693" i="1"/>
  <c r="BB694" i="1" s="1"/>
  <c r="AJ693" i="1"/>
  <c r="AI693" i="1"/>
  <c r="AZ694" i="1" s="1"/>
  <c r="AH693" i="1"/>
  <c r="AY694" i="1" s="1"/>
  <c r="AG693" i="1"/>
  <c r="AX694" i="1" s="1"/>
  <c r="AF693" i="1"/>
  <c r="AW694" i="1" s="1"/>
  <c r="AE907" i="1"/>
  <c r="AV908" i="1" s="1"/>
  <c r="AK907" i="1"/>
  <c r="AJ907" i="1"/>
  <c r="BA908" i="1" s="1"/>
  <c r="AI907" i="1"/>
  <c r="AZ908" i="1" s="1"/>
  <c r="AG907" i="1"/>
  <c r="AX908" i="1" s="1"/>
  <c r="AH907" i="1"/>
  <c r="AY908" i="1" s="1"/>
  <c r="AF907" i="1"/>
  <c r="AW908" i="1" s="1"/>
  <c r="AE358" i="1"/>
  <c r="AV359" i="1" s="1"/>
  <c r="AK358" i="1"/>
  <c r="BB359" i="1" s="1"/>
  <c r="AJ358" i="1"/>
  <c r="AH358" i="1"/>
  <c r="AI358" i="1"/>
  <c r="AZ359" i="1" s="1"/>
  <c r="AG358" i="1"/>
  <c r="AX359" i="1" s="1"/>
  <c r="AF358" i="1"/>
  <c r="AW359" i="1" s="1"/>
  <c r="AE222" i="1"/>
  <c r="AV223" i="1" s="1"/>
  <c r="AK222" i="1"/>
  <c r="BB223" i="1" s="1"/>
  <c r="AJ222" i="1"/>
  <c r="AI222" i="1"/>
  <c r="AZ223" i="1" s="1"/>
  <c r="AH222" i="1"/>
  <c r="AG222" i="1"/>
  <c r="AX223" i="1" s="1"/>
  <c r="AF222" i="1"/>
  <c r="AW223" i="1" s="1"/>
  <c r="AE11" i="1"/>
  <c r="AV12" i="1" s="1"/>
  <c r="AJ11" i="1"/>
  <c r="AK11" i="1"/>
  <c r="BB12" i="1" s="1"/>
  <c r="AI11" i="1"/>
  <c r="AZ12" i="1" s="1"/>
  <c r="AH11" i="1"/>
  <c r="AY12" i="1" s="1"/>
  <c r="AG11" i="1"/>
  <c r="AX12" i="1" s="1"/>
  <c r="AF11" i="1"/>
  <c r="AE214" i="1"/>
  <c r="AV215" i="1" s="1"/>
  <c r="AK214" i="1"/>
  <c r="AJ214" i="1"/>
  <c r="AI214" i="1"/>
  <c r="AG214" i="1"/>
  <c r="AH214" i="1"/>
  <c r="AF214" i="1"/>
  <c r="AW215" i="1" s="1"/>
  <c r="AE815" i="1"/>
  <c r="AK815" i="1"/>
  <c r="AJ815" i="1"/>
  <c r="BA815" i="1" s="1"/>
  <c r="AI815" i="1"/>
  <c r="AZ816" i="1" s="1"/>
  <c r="AH815" i="1"/>
  <c r="AY816" i="1" s="1"/>
  <c r="AG815" i="1"/>
  <c r="AX816" i="1" s="1"/>
  <c r="AF815" i="1"/>
  <c r="AW816" i="1" s="1"/>
  <c r="AE228" i="1"/>
  <c r="AV229" i="1" s="1"/>
  <c r="AK228" i="1"/>
  <c r="BB229" i="1" s="1"/>
  <c r="AI228" i="1"/>
  <c r="AZ229" i="1" s="1"/>
  <c r="AJ228" i="1"/>
  <c r="BA228" i="1" s="1"/>
  <c r="AH228" i="1"/>
  <c r="AG228" i="1"/>
  <c r="AX228" i="1" s="1"/>
  <c r="AF228" i="1"/>
  <c r="AW228" i="1" s="1"/>
  <c r="AE199" i="1"/>
  <c r="AV200" i="1" s="1"/>
  <c r="AK199" i="1"/>
  <c r="BB200" i="1" s="1"/>
  <c r="AJ199" i="1"/>
  <c r="AI199" i="1"/>
  <c r="AZ200" i="1" s="1"/>
  <c r="AH199" i="1"/>
  <c r="AG199" i="1"/>
  <c r="AX200" i="1" s="1"/>
  <c r="AF199" i="1"/>
  <c r="AW200" i="1" s="1"/>
  <c r="AE675" i="1"/>
  <c r="AV676" i="1" s="1"/>
  <c r="AJ675" i="1"/>
  <c r="AK675" i="1"/>
  <c r="BB676" i="1" s="1"/>
  <c r="AI675" i="1"/>
  <c r="AZ676" i="1" s="1"/>
  <c r="AG675" i="1"/>
  <c r="AX676" i="1" s="1"/>
  <c r="AF675" i="1"/>
  <c r="AW676" i="1" s="1"/>
  <c r="AH675" i="1"/>
  <c r="AY676" i="1" s="1"/>
  <c r="AE250" i="1"/>
  <c r="AV251" i="1" s="1"/>
  <c r="AK250" i="1"/>
  <c r="BB251" i="1" s="1"/>
  <c r="AJ250" i="1"/>
  <c r="BA251" i="1" s="1"/>
  <c r="AH250" i="1"/>
  <c r="AI250" i="1"/>
  <c r="AZ251" i="1" s="1"/>
  <c r="AG250" i="1"/>
  <c r="AX251" i="1" s="1"/>
  <c r="AF250" i="1"/>
  <c r="AW251" i="1" s="1"/>
  <c r="AE605" i="1"/>
  <c r="AJ605" i="1"/>
  <c r="AK605" i="1"/>
  <c r="AI605" i="1"/>
  <c r="AG605" i="1"/>
  <c r="AH605" i="1"/>
  <c r="AY606" i="1" s="1"/>
  <c r="AF605" i="1"/>
  <c r="AW606" i="1" s="1"/>
  <c r="AE551" i="1"/>
  <c r="AV552" i="1" s="1"/>
  <c r="AK551" i="1"/>
  <c r="BB552" i="1" s="1"/>
  <c r="AJ551" i="1"/>
  <c r="AH551" i="1"/>
  <c r="AY552" i="1" s="1"/>
  <c r="AI551" i="1"/>
  <c r="AG551" i="1"/>
  <c r="AX552" i="1" s="1"/>
  <c r="AF551" i="1"/>
  <c r="AW552" i="1" s="1"/>
  <c r="AE180" i="1"/>
  <c r="AV181" i="1" s="1"/>
  <c r="AK180" i="1"/>
  <c r="BB181" i="1" s="1"/>
  <c r="AJ180" i="1"/>
  <c r="AI180" i="1"/>
  <c r="AZ181" i="1" s="1"/>
  <c r="AG180" i="1"/>
  <c r="AH180" i="1"/>
  <c r="AY181" i="1" s="1"/>
  <c r="AF180" i="1"/>
  <c r="AW181" i="1" s="1"/>
  <c r="AE728" i="1"/>
  <c r="AV729" i="1" s="1"/>
  <c r="AJ728" i="1"/>
  <c r="AK728" i="1"/>
  <c r="BB729" i="1" s="1"/>
  <c r="AI728" i="1"/>
  <c r="AZ729" i="1" s="1"/>
  <c r="AG728" i="1"/>
  <c r="AX729" i="1" s="1"/>
  <c r="AH728" i="1"/>
  <c r="AY729" i="1" s="1"/>
  <c r="AF728" i="1"/>
  <c r="AW729" i="1" s="1"/>
  <c r="AE62" i="1"/>
  <c r="AV63" i="1" s="1"/>
  <c r="AK62" i="1"/>
  <c r="BB63" i="1" s="1"/>
  <c r="AJ62" i="1"/>
  <c r="BA63" i="1" s="1"/>
  <c r="AI62" i="1"/>
  <c r="AZ63" i="1" s="1"/>
  <c r="AH62" i="1"/>
  <c r="AY63" i="1" s="1"/>
  <c r="AG62" i="1"/>
  <c r="AX63" i="1" s="1"/>
  <c r="AF62" i="1"/>
  <c r="AE375" i="1"/>
  <c r="AV376" i="1" s="1"/>
  <c r="AK375" i="1"/>
  <c r="BB376" i="1" s="1"/>
  <c r="AI375" i="1"/>
  <c r="AH375" i="1"/>
  <c r="AY376" i="1" s="1"/>
  <c r="AJ375" i="1"/>
  <c r="BA375" i="1" s="1"/>
  <c r="AG375" i="1"/>
  <c r="AX376" i="1" s="1"/>
  <c r="AF375" i="1"/>
  <c r="AW376" i="1" s="1"/>
  <c r="AE282" i="1"/>
  <c r="AV282" i="1" s="1"/>
  <c r="AK282" i="1"/>
  <c r="BB282" i="1" s="1"/>
  <c r="AI282" i="1"/>
  <c r="AZ283" i="1" s="1"/>
  <c r="AH282" i="1"/>
  <c r="AJ282" i="1"/>
  <c r="BA282" i="1" s="1"/>
  <c r="AF282" i="1"/>
  <c r="AG282" i="1"/>
  <c r="AX282" i="1" s="1"/>
  <c r="AE882" i="1"/>
  <c r="AK882" i="1"/>
  <c r="AJ882" i="1"/>
  <c r="AI882" i="1"/>
  <c r="AH882" i="1"/>
  <c r="AY883" i="1" s="1"/>
  <c r="AG882" i="1"/>
  <c r="AX883" i="1" s="1"/>
  <c r="AF882" i="1"/>
  <c r="AW882" i="1" s="1"/>
  <c r="AE955" i="1"/>
  <c r="AV955" i="1" s="1"/>
  <c r="AK955" i="1"/>
  <c r="AJ955" i="1"/>
  <c r="AI955" i="1"/>
  <c r="AZ955" i="1" s="1"/>
  <c r="AH955" i="1"/>
  <c r="AY955" i="1" s="1"/>
  <c r="AG955" i="1"/>
  <c r="AF955" i="1"/>
  <c r="AW956" i="1" s="1"/>
  <c r="AE917" i="1"/>
  <c r="AV918" i="1" s="1"/>
  <c r="AK917" i="1"/>
  <c r="AJ917" i="1"/>
  <c r="BA918" i="1" s="1"/>
  <c r="AH917" i="1"/>
  <c r="AY918" i="1" s="1"/>
  <c r="AG917" i="1"/>
  <c r="AX918" i="1" s="1"/>
  <c r="AI917" i="1"/>
  <c r="AZ918" i="1" s="1"/>
  <c r="AF917" i="1"/>
  <c r="AW918" i="1" s="1"/>
  <c r="AE979" i="1"/>
  <c r="AV980" i="1" s="1"/>
  <c r="AK979" i="1"/>
  <c r="AJ979" i="1"/>
  <c r="BA979" i="1" s="1"/>
  <c r="AH979" i="1"/>
  <c r="AY980" i="1" s="1"/>
  <c r="AI979" i="1"/>
  <c r="AZ980" i="1" s="1"/>
  <c r="AG979" i="1"/>
  <c r="AX980" i="1" s="1"/>
  <c r="AF979" i="1"/>
  <c r="AW980" i="1" s="1"/>
  <c r="AE433" i="1"/>
  <c r="AV434" i="1" s="1"/>
  <c r="AK433" i="1"/>
  <c r="BB434" i="1" s="1"/>
  <c r="AJ433" i="1"/>
  <c r="AI433" i="1"/>
  <c r="AH433" i="1"/>
  <c r="AY434" i="1" s="1"/>
  <c r="AF433" i="1"/>
  <c r="AW434" i="1" s="1"/>
  <c r="AG433" i="1"/>
  <c r="AX434" i="1" s="1"/>
  <c r="AE170" i="1"/>
  <c r="AV171" i="1" s="1"/>
  <c r="AK170" i="1"/>
  <c r="BB171" i="1" s="1"/>
  <c r="AJ170" i="1"/>
  <c r="AI170" i="1"/>
  <c r="AZ171" i="1" s="1"/>
  <c r="AH170" i="1"/>
  <c r="AY171" i="1" s="1"/>
  <c r="AG170" i="1"/>
  <c r="AF170" i="1"/>
  <c r="AW171" i="1" s="1"/>
  <c r="AE377" i="1"/>
  <c r="AV378" i="1" s="1"/>
  <c r="AK377" i="1"/>
  <c r="BB378" i="1" s="1"/>
  <c r="AJ377" i="1"/>
  <c r="BA378" i="1" s="1"/>
  <c r="AI377" i="1"/>
  <c r="AH377" i="1"/>
  <c r="AY378" i="1" s="1"/>
  <c r="AG377" i="1"/>
  <c r="AX378" i="1" s="1"/>
  <c r="AF377" i="1"/>
  <c r="AW378" i="1" s="1"/>
  <c r="AE432" i="1"/>
  <c r="AV433" i="1" s="1"/>
  <c r="AK432" i="1"/>
  <c r="AI432" i="1"/>
  <c r="AH432" i="1"/>
  <c r="AY433" i="1" s="1"/>
  <c r="AG432" i="1"/>
  <c r="AX433" i="1" s="1"/>
  <c r="AJ432" i="1"/>
  <c r="AF432" i="1"/>
  <c r="AE34" i="1"/>
  <c r="AV35" i="1" s="1"/>
  <c r="AK34" i="1"/>
  <c r="BB35" i="1" s="1"/>
  <c r="AJ34" i="1"/>
  <c r="AG34" i="1"/>
  <c r="AX35" i="1" s="1"/>
  <c r="AI34" i="1"/>
  <c r="AZ35" i="1" s="1"/>
  <c r="AF34" i="1"/>
  <c r="AH34" i="1"/>
  <c r="AY35" i="1" s="1"/>
  <c r="AE151" i="1"/>
  <c r="AV152" i="1" s="1"/>
  <c r="AK151" i="1"/>
  <c r="BB152" i="1" s="1"/>
  <c r="AJ151" i="1"/>
  <c r="AI151" i="1"/>
  <c r="AZ152" i="1" s="1"/>
  <c r="AH151" i="1"/>
  <c r="AY152" i="1" s="1"/>
  <c r="AG151" i="1"/>
  <c r="AF151" i="1"/>
  <c r="AW152" i="1" s="1"/>
  <c r="AE329" i="1"/>
  <c r="AJ329" i="1"/>
  <c r="AK329" i="1"/>
  <c r="AI329" i="1"/>
  <c r="AH329" i="1"/>
  <c r="AG329" i="1"/>
  <c r="AX330" i="1" s="1"/>
  <c r="AF329" i="1"/>
  <c r="AE51" i="1"/>
  <c r="AV52" i="1" s="1"/>
  <c r="AK51" i="1"/>
  <c r="BB52" i="1" s="1"/>
  <c r="AJ51" i="1"/>
  <c r="AI51" i="1"/>
  <c r="AZ52" i="1" s="1"/>
  <c r="AG51" i="1"/>
  <c r="AX52" i="1" s="1"/>
  <c r="AH51" i="1"/>
  <c r="AY52" i="1" s="1"/>
  <c r="AF51" i="1"/>
  <c r="AE457" i="1"/>
  <c r="AK457" i="1"/>
  <c r="BB458" i="1" s="1"/>
  <c r="AI457" i="1"/>
  <c r="AJ457" i="1"/>
  <c r="BA457" i="1" s="1"/>
  <c r="AH457" i="1"/>
  <c r="AY458" i="1" s="1"/>
  <c r="AG457" i="1"/>
  <c r="AX458" i="1" s="1"/>
  <c r="AF457" i="1"/>
  <c r="AW458" i="1" s="1"/>
  <c r="AE74" i="1"/>
  <c r="AV75" i="1" s="1"/>
  <c r="AK74" i="1"/>
  <c r="BB75" i="1" s="1"/>
  <c r="AJ74" i="1"/>
  <c r="AI74" i="1"/>
  <c r="AZ75" i="1" s="1"/>
  <c r="AH74" i="1"/>
  <c r="AY75" i="1" s="1"/>
  <c r="AG74" i="1"/>
  <c r="AX75" i="1" s="1"/>
  <c r="AF74" i="1"/>
  <c r="AE524" i="1"/>
  <c r="AK524" i="1"/>
  <c r="AI524" i="1"/>
  <c r="AJ524" i="1"/>
  <c r="AH524" i="1"/>
  <c r="AG524" i="1"/>
  <c r="AF524" i="1"/>
  <c r="AE304" i="1"/>
  <c r="AV305" i="1" s="1"/>
  <c r="AK304" i="1"/>
  <c r="BB305" i="1" s="1"/>
  <c r="AJ304" i="1"/>
  <c r="BA304" i="1" s="1"/>
  <c r="AH304" i="1"/>
  <c r="AI304" i="1"/>
  <c r="AZ305" i="1" s="1"/>
  <c r="AG304" i="1"/>
  <c r="AX305" i="1" s="1"/>
  <c r="AF304" i="1"/>
  <c r="AW305" i="1" s="1"/>
  <c r="AE527" i="1"/>
  <c r="AV528" i="1" s="1"/>
  <c r="AJ527" i="1"/>
  <c r="AK527" i="1"/>
  <c r="BB528" i="1" s="1"/>
  <c r="AH527" i="1"/>
  <c r="AY528" i="1" s="1"/>
  <c r="AI527" i="1"/>
  <c r="AG527" i="1"/>
  <c r="AX528" i="1" s="1"/>
  <c r="AF527" i="1"/>
  <c r="AW528" i="1" s="1"/>
  <c r="AE86" i="1"/>
  <c r="AV86" i="1" s="1"/>
  <c r="AI86" i="1"/>
  <c r="AZ86" i="1" s="1"/>
  <c r="AK86" i="1"/>
  <c r="BB86" i="1" s="1"/>
  <c r="AJ86" i="1"/>
  <c r="BA86" i="1" s="1"/>
  <c r="AG86" i="1"/>
  <c r="AX87" i="1" s="1"/>
  <c r="AH86" i="1"/>
  <c r="AY87" i="1" s="1"/>
  <c r="AF86" i="1"/>
  <c r="AE431" i="1"/>
  <c r="AV432" i="1" s="1"/>
  <c r="AK431" i="1"/>
  <c r="BB432" i="1" s="1"/>
  <c r="AJ431" i="1"/>
  <c r="AI431" i="1"/>
  <c r="AH431" i="1"/>
  <c r="AY431" i="1" s="1"/>
  <c r="AF431" i="1"/>
  <c r="AW432" i="1" s="1"/>
  <c r="AG431" i="1"/>
  <c r="AE535" i="1"/>
  <c r="AV536" i="1" s="1"/>
  <c r="AJ535" i="1"/>
  <c r="AK535" i="1"/>
  <c r="BB536" i="1" s="1"/>
  <c r="AI535" i="1"/>
  <c r="AH535" i="1"/>
  <c r="AY536" i="1" s="1"/>
  <c r="AF535" i="1"/>
  <c r="AW536" i="1" s="1"/>
  <c r="AG535" i="1"/>
  <c r="AX536" i="1" s="1"/>
  <c r="AE393" i="1"/>
  <c r="AV394" i="1" s="1"/>
  <c r="AJ393" i="1"/>
  <c r="AK393" i="1"/>
  <c r="BB394" i="1" s="1"/>
  <c r="AI393" i="1"/>
  <c r="AH393" i="1"/>
  <c r="AY394" i="1" s="1"/>
  <c r="AG393" i="1"/>
  <c r="AX394" i="1" s="1"/>
  <c r="AF393" i="1"/>
  <c r="AW394" i="1" s="1"/>
  <c r="AE365" i="1"/>
  <c r="AV366" i="1" s="1"/>
  <c r="AJ365" i="1"/>
  <c r="AH365" i="1"/>
  <c r="AK365" i="1"/>
  <c r="BB366" i="1" s="1"/>
  <c r="AI365" i="1"/>
  <c r="AZ366" i="1" s="1"/>
  <c r="AG365" i="1"/>
  <c r="AX366" i="1" s="1"/>
  <c r="AF365" i="1"/>
  <c r="AW366" i="1" s="1"/>
  <c r="AE813" i="1"/>
  <c r="AV814" i="1" s="1"/>
  <c r="AK813" i="1"/>
  <c r="AJ813" i="1"/>
  <c r="BA814" i="1" s="1"/>
  <c r="AH813" i="1"/>
  <c r="AY814" i="1" s="1"/>
  <c r="AI813" i="1"/>
  <c r="AZ814" i="1" s="1"/>
  <c r="AF813" i="1"/>
  <c r="AW814" i="1" s="1"/>
  <c r="AG813" i="1"/>
  <c r="AX814" i="1" s="1"/>
  <c r="AE773" i="1"/>
  <c r="AV774" i="1" s="1"/>
  <c r="AI773" i="1"/>
  <c r="AK773" i="1"/>
  <c r="AJ773" i="1"/>
  <c r="AF773" i="1"/>
  <c r="AG773" i="1"/>
  <c r="AX773" i="1" s="1"/>
  <c r="AH773" i="1"/>
  <c r="AY773" i="1" s="1"/>
  <c r="AE153" i="1"/>
  <c r="AV154" i="1" s="1"/>
  <c r="AK153" i="1"/>
  <c r="BB154" i="1" s="1"/>
  <c r="AJ153" i="1"/>
  <c r="BA153" i="1" s="1"/>
  <c r="AI153" i="1"/>
  <c r="AZ154" i="1" s="1"/>
  <c r="AH153" i="1"/>
  <c r="AY154" i="1" s="1"/>
  <c r="AG153" i="1"/>
  <c r="AF153" i="1"/>
  <c r="AW154" i="1" s="1"/>
  <c r="AE459" i="1"/>
  <c r="AK459" i="1"/>
  <c r="AJ459" i="1"/>
  <c r="AI459" i="1"/>
  <c r="AH459" i="1"/>
  <c r="AG459" i="1"/>
  <c r="AX460" i="1" s="1"/>
  <c r="AF459" i="1"/>
  <c r="AW460" i="1" s="1"/>
  <c r="AE324" i="1"/>
  <c r="AV325" i="1" s="1"/>
  <c r="AK324" i="1"/>
  <c r="BB325" i="1" s="1"/>
  <c r="AJ324" i="1"/>
  <c r="BA324" i="1" s="1"/>
  <c r="AI324" i="1"/>
  <c r="AZ325" i="1" s="1"/>
  <c r="AH324" i="1"/>
  <c r="AG324" i="1"/>
  <c r="AX325" i="1" s="1"/>
  <c r="AF324" i="1"/>
  <c r="AW325" i="1" s="1"/>
  <c r="AE770" i="1"/>
  <c r="AV771" i="1" s="1"/>
  <c r="AJ770" i="1"/>
  <c r="AK770" i="1"/>
  <c r="BB771" i="1" s="1"/>
  <c r="AI770" i="1"/>
  <c r="AZ771" i="1" s="1"/>
  <c r="AG770" i="1"/>
  <c r="AX771" i="1" s="1"/>
  <c r="AF770" i="1"/>
  <c r="AW771" i="1" s="1"/>
  <c r="AH770" i="1"/>
  <c r="AY771" i="1" s="1"/>
  <c r="AE557" i="1"/>
  <c r="AV558" i="1" s="1"/>
  <c r="AK557" i="1"/>
  <c r="BB558" i="1" s="1"/>
  <c r="AI557" i="1"/>
  <c r="AJ557" i="1"/>
  <c r="BA557" i="1" s="1"/>
  <c r="AH557" i="1"/>
  <c r="AY558" i="1" s="1"/>
  <c r="AF557" i="1"/>
  <c r="AW558" i="1" s="1"/>
  <c r="AG557" i="1"/>
  <c r="AX558" i="1" s="1"/>
  <c r="AE284" i="1"/>
  <c r="AV285" i="1" s="1"/>
  <c r="AK284" i="1"/>
  <c r="BB285" i="1" s="1"/>
  <c r="AJ284" i="1"/>
  <c r="AI284" i="1"/>
  <c r="AZ285" i="1" s="1"/>
  <c r="AG284" i="1"/>
  <c r="AX285" i="1" s="1"/>
  <c r="AF284" i="1"/>
  <c r="AW285" i="1" s="1"/>
  <c r="AH284" i="1"/>
  <c r="AE87" i="1"/>
  <c r="AV88" i="1" s="1"/>
  <c r="AK87" i="1"/>
  <c r="BB88" i="1" s="1"/>
  <c r="AJ87" i="1"/>
  <c r="AI87" i="1"/>
  <c r="AZ88" i="1" s="1"/>
  <c r="AF87" i="1"/>
  <c r="AH87" i="1"/>
  <c r="AY88" i="1" s="1"/>
  <c r="AG87" i="1"/>
  <c r="AX88" i="1" s="1"/>
  <c r="AE229" i="1"/>
  <c r="AV230" i="1" s="1"/>
  <c r="AK229" i="1"/>
  <c r="BB230" i="1" s="1"/>
  <c r="AJ229" i="1"/>
  <c r="AI229" i="1"/>
  <c r="AZ230" i="1" s="1"/>
  <c r="AH229" i="1"/>
  <c r="AG229" i="1"/>
  <c r="AX230" i="1" s="1"/>
  <c r="AF229" i="1"/>
  <c r="AW230" i="1" s="1"/>
  <c r="AE559" i="1"/>
  <c r="AV560" i="1" s="1"/>
  <c r="AK559" i="1"/>
  <c r="BB560" i="1" s="1"/>
  <c r="AJ559" i="1"/>
  <c r="AG559" i="1"/>
  <c r="AX560" i="1" s="1"/>
  <c r="AH559" i="1"/>
  <c r="AY560" i="1" s="1"/>
  <c r="AI559" i="1"/>
  <c r="AF559" i="1"/>
  <c r="AW560" i="1" s="1"/>
  <c r="AE946" i="1"/>
  <c r="AV947" i="1" s="1"/>
  <c r="AK946" i="1"/>
  <c r="AJ946" i="1"/>
  <c r="BA946" i="1" s="1"/>
  <c r="AH946" i="1"/>
  <c r="AY947" i="1" s="1"/>
  <c r="AI946" i="1"/>
  <c r="AZ947" i="1" s="1"/>
  <c r="AG946" i="1"/>
  <c r="AX947" i="1" s="1"/>
  <c r="AF946" i="1"/>
  <c r="AW947" i="1" s="1"/>
  <c r="AE27" i="1"/>
  <c r="AV28" i="1" s="1"/>
  <c r="AK27" i="1"/>
  <c r="BB28" i="1" s="1"/>
  <c r="AJ27" i="1"/>
  <c r="BA27" i="1" s="1"/>
  <c r="AI27" i="1"/>
  <c r="AZ28" i="1" s="1"/>
  <c r="AH27" i="1"/>
  <c r="AY28" i="1" s="1"/>
  <c r="AG27" i="1"/>
  <c r="AX28" i="1" s="1"/>
  <c r="AF27" i="1"/>
  <c r="AE628" i="1"/>
  <c r="AV629" i="1" s="1"/>
  <c r="AJ628" i="1"/>
  <c r="AK628" i="1"/>
  <c r="BB629" i="1" s="1"/>
  <c r="AI628" i="1"/>
  <c r="AZ629" i="1" s="1"/>
  <c r="AG628" i="1"/>
  <c r="AX629" i="1" s="1"/>
  <c r="AF628" i="1"/>
  <c r="AW629" i="1" s="1"/>
  <c r="AH628" i="1"/>
  <c r="AY629" i="1" s="1"/>
  <c r="AE883" i="1"/>
  <c r="AV884" i="1" s="1"/>
  <c r="AK883" i="1"/>
  <c r="AJ883" i="1"/>
  <c r="AH883" i="1"/>
  <c r="AY884" i="1" s="1"/>
  <c r="AI883" i="1"/>
  <c r="AZ884" i="1" s="1"/>
  <c r="AG883" i="1"/>
  <c r="AX884" i="1" s="1"/>
  <c r="AF883" i="1"/>
  <c r="AW884" i="1" s="1"/>
  <c r="AE370" i="1"/>
  <c r="AV371" i="1" s="1"/>
  <c r="AK370" i="1"/>
  <c r="BB371" i="1" s="1"/>
  <c r="AJ370" i="1"/>
  <c r="BA370" i="1" s="1"/>
  <c r="AI370" i="1"/>
  <c r="AZ371" i="1" s="1"/>
  <c r="AH370" i="1"/>
  <c r="AG370" i="1"/>
  <c r="AX371" i="1" s="1"/>
  <c r="AF370" i="1"/>
  <c r="AW371" i="1" s="1"/>
  <c r="AE656" i="1"/>
  <c r="AV657" i="1" s="1"/>
  <c r="AK656" i="1"/>
  <c r="BB657" i="1" s="1"/>
  <c r="AJ656" i="1"/>
  <c r="AI656" i="1"/>
  <c r="AZ657" i="1" s="1"/>
  <c r="AF656" i="1"/>
  <c r="AW657" i="1" s="1"/>
  <c r="AG656" i="1"/>
  <c r="AX657" i="1" s="1"/>
  <c r="AH656" i="1"/>
  <c r="AY657" i="1" s="1"/>
  <c r="AE942" i="1"/>
  <c r="AV943" i="1" s="1"/>
  <c r="AJ942" i="1"/>
  <c r="AI942" i="1"/>
  <c r="AZ943" i="1" s="1"/>
  <c r="AK942" i="1"/>
  <c r="AH942" i="1"/>
  <c r="AY943" i="1" s="1"/>
  <c r="AG942" i="1"/>
  <c r="AX942" i="1" s="1"/>
  <c r="AF942" i="1"/>
  <c r="AW943" i="1" s="1"/>
  <c r="AE712" i="1"/>
  <c r="AV713" i="1" s="1"/>
  <c r="AK712" i="1"/>
  <c r="BB713" i="1" s="1"/>
  <c r="AJ712" i="1"/>
  <c r="AH712" i="1"/>
  <c r="AY713" i="1" s="1"/>
  <c r="AI712" i="1"/>
  <c r="AZ713" i="1" s="1"/>
  <c r="AG712" i="1"/>
  <c r="AX713" i="1" s="1"/>
  <c r="AF712" i="1"/>
  <c r="AW713" i="1" s="1"/>
  <c r="AE503" i="1"/>
  <c r="AV504" i="1" s="1"/>
  <c r="AK503" i="1"/>
  <c r="BB504" i="1" s="1"/>
  <c r="AJ503" i="1"/>
  <c r="BA503" i="1" s="1"/>
  <c r="AI503" i="1"/>
  <c r="AF503" i="1"/>
  <c r="AW504" i="1" s="1"/>
  <c r="AH503" i="1"/>
  <c r="AY504" i="1" s="1"/>
  <c r="AG503" i="1"/>
  <c r="AX504" i="1" s="1"/>
  <c r="AE928" i="1"/>
  <c r="AV929" i="1" s="1"/>
  <c r="AK928" i="1"/>
  <c r="AJ928" i="1"/>
  <c r="AI928" i="1"/>
  <c r="AZ929" i="1" s="1"/>
  <c r="AH928" i="1"/>
  <c r="AY929" i="1" s="1"/>
  <c r="AG928" i="1"/>
  <c r="AX929" i="1" s="1"/>
  <c r="AF928" i="1"/>
  <c r="AE243" i="1"/>
  <c r="AV244" i="1" s="1"/>
  <c r="AK243" i="1"/>
  <c r="BB244" i="1" s="1"/>
  <c r="AJ243" i="1"/>
  <c r="AI243" i="1"/>
  <c r="AZ244" i="1" s="1"/>
  <c r="AH243" i="1"/>
  <c r="AG243" i="1"/>
  <c r="AX244" i="1" s="1"/>
  <c r="AF243" i="1"/>
  <c r="AW244" i="1" s="1"/>
  <c r="AE310" i="1"/>
  <c r="AV311" i="1" s="1"/>
  <c r="AK310" i="1"/>
  <c r="BB311" i="1" s="1"/>
  <c r="AJ310" i="1"/>
  <c r="AH310" i="1"/>
  <c r="AI310" i="1"/>
  <c r="AZ311" i="1" s="1"/>
  <c r="AF310" i="1"/>
  <c r="AW311" i="1" s="1"/>
  <c r="AG310" i="1"/>
  <c r="AX311" i="1" s="1"/>
  <c r="AE36" i="1"/>
  <c r="AV37" i="1" s="1"/>
  <c r="AK36" i="1"/>
  <c r="BB37" i="1" s="1"/>
  <c r="AI36" i="1"/>
  <c r="AZ37" i="1" s="1"/>
  <c r="AJ36" i="1"/>
  <c r="AG36" i="1"/>
  <c r="AX37" i="1" s="1"/>
  <c r="AH36" i="1"/>
  <c r="AY37" i="1" s="1"/>
  <c r="AF36" i="1"/>
  <c r="AE512" i="1"/>
  <c r="AV513" i="1" s="1"/>
  <c r="AK512" i="1"/>
  <c r="BB513" i="1" s="1"/>
  <c r="AJ512" i="1"/>
  <c r="BA512" i="1" s="1"/>
  <c r="AI512" i="1"/>
  <c r="AH512" i="1"/>
  <c r="AY513" i="1" s="1"/>
  <c r="AG512" i="1"/>
  <c r="AX513" i="1" s="1"/>
  <c r="AF512" i="1"/>
  <c r="AW513" i="1" s="1"/>
  <c r="AE425" i="1"/>
  <c r="AV426" i="1" s="1"/>
  <c r="AK425" i="1"/>
  <c r="BB426" i="1" s="1"/>
  <c r="AI425" i="1"/>
  <c r="AH425" i="1"/>
  <c r="AY426" i="1" s="1"/>
  <c r="AF425" i="1"/>
  <c r="AW426" i="1" s="1"/>
  <c r="AG425" i="1"/>
  <c r="AX426" i="1" s="1"/>
  <c r="AJ425" i="1"/>
  <c r="AE215" i="1"/>
  <c r="AK215" i="1"/>
  <c r="AJ215" i="1"/>
  <c r="AI215" i="1"/>
  <c r="AG215" i="1"/>
  <c r="AX216" i="1" s="1"/>
  <c r="AH215" i="1"/>
  <c r="AF215" i="1"/>
  <c r="AE283" i="1"/>
  <c r="AK283" i="1"/>
  <c r="BB284" i="1" s="1"/>
  <c r="AI283" i="1"/>
  <c r="AJ283" i="1"/>
  <c r="AG283" i="1"/>
  <c r="AX284" i="1" s="1"/>
  <c r="AF283" i="1"/>
  <c r="AW284" i="1" s="1"/>
  <c r="AH283" i="1"/>
  <c r="AE196" i="1"/>
  <c r="AV197" i="1" s="1"/>
  <c r="AJ196" i="1"/>
  <c r="AK196" i="1"/>
  <c r="BB197" i="1" s="1"/>
  <c r="AI196" i="1"/>
  <c r="AZ197" i="1" s="1"/>
  <c r="AH196" i="1"/>
  <c r="AY197" i="1" s="1"/>
  <c r="AG196" i="1"/>
  <c r="AX197" i="1" s="1"/>
  <c r="AF196" i="1"/>
  <c r="AE643" i="1"/>
  <c r="AV644" i="1" s="1"/>
  <c r="AK643" i="1"/>
  <c r="BB644" i="1" s="1"/>
  <c r="AJ643" i="1"/>
  <c r="AI643" i="1"/>
  <c r="AZ644" i="1" s="1"/>
  <c r="AG643" i="1"/>
  <c r="AX644" i="1" s="1"/>
  <c r="AH643" i="1"/>
  <c r="AY644" i="1" s="1"/>
  <c r="AF643" i="1"/>
  <c r="AW644" i="1" s="1"/>
  <c r="AE446" i="1"/>
  <c r="AV447" i="1" s="1"/>
  <c r="AK446" i="1"/>
  <c r="BB447" i="1" s="1"/>
  <c r="AJ446" i="1"/>
  <c r="AI446" i="1"/>
  <c r="AG446" i="1"/>
  <c r="AX447" i="1" s="1"/>
  <c r="AH446" i="1"/>
  <c r="AY447" i="1" s="1"/>
  <c r="AF446" i="1"/>
  <c r="AW447" i="1" s="1"/>
  <c r="AE522" i="1"/>
  <c r="AV523" i="1" s="1"/>
  <c r="AK522" i="1"/>
  <c r="BB523" i="1" s="1"/>
  <c r="AJ522" i="1"/>
  <c r="BA523" i="1" s="1"/>
  <c r="AI522" i="1"/>
  <c r="AH522" i="1"/>
  <c r="AY523" i="1" s="1"/>
  <c r="AG522" i="1"/>
  <c r="AX523" i="1" s="1"/>
  <c r="AF522" i="1"/>
  <c r="AW523" i="1" s="1"/>
  <c r="AE93" i="1"/>
  <c r="AV94" i="1" s="1"/>
  <c r="AK93" i="1"/>
  <c r="BB94" i="1" s="1"/>
  <c r="AI93" i="1"/>
  <c r="AZ94" i="1" s="1"/>
  <c r="AJ93" i="1"/>
  <c r="BA93" i="1" s="1"/>
  <c r="AG93" i="1"/>
  <c r="AX94" i="1" s="1"/>
  <c r="AH93" i="1"/>
  <c r="AY94" i="1" s="1"/>
  <c r="AF93" i="1"/>
  <c r="AE565" i="1"/>
  <c r="AV566" i="1" s="1"/>
  <c r="AJ565" i="1"/>
  <c r="AK565" i="1"/>
  <c r="BB566" i="1" s="1"/>
  <c r="AI565" i="1"/>
  <c r="AZ566" i="1" s="1"/>
  <c r="AH565" i="1"/>
  <c r="AY566" i="1" s="1"/>
  <c r="AF565" i="1"/>
  <c r="AW566" i="1" s="1"/>
  <c r="AG565" i="1"/>
  <c r="AX566" i="1" s="1"/>
  <c r="AE751" i="1"/>
  <c r="AV752" i="1" s="1"/>
  <c r="AK751" i="1"/>
  <c r="BB752" i="1" s="1"/>
  <c r="AJ751" i="1"/>
  <c r="AH751" i="1"/>
  <c r="AY752" i="1" s="1"/>
  <c r="AI751" i="1"/>
  <c r="AZ752" i="1" s="1"/>
  <c r="AF751" i="1"/>
  <c r="AW752" i="1" s="1"/>
  <c r="AG751" i="1"/>
  <c r="AX752" i="1" s="1"/>
  <c r="AE774" i="1"/>
  <c r="AV775" i="1" s="1"/>
  <c r="AJ774" i="1"/>
  <c r="AK774" i="1"/>
  <c r="BB775" i="1" s="1"/>
  <c r="AH774" i="1"/>
  <c r="AY775" i="1" s="1"/>
  <c r="AI774" i="1"/>
  <c r="AZ775" i="1" s="1"/>
  <c r="AG774" i="1"/>
  <c r="AX775" i="1" s="1"/>
  <c r="AF774" i="1"/>
  <c r="AW775" i="1" s="1"/>
  <c r="AE630" i="1"/>
  <c r="AV631" i="1" s="1"/>
  <c r="AK630" i="1"/>
  <c r="BB631" i="1" s="1"/>
  <c r="AJ630" i="1"/>
  <c r="AI630" i="1"/>
  <c r="AZ631" i="1" s="1"/>
  <c r="AH630" i="1"/>
  <c r="AY631" i="1" s="1"/>
  <c r="AG630" i="1"/>
  <c r="AX631" i="1" s="1"/>
  <c r="AF630" i="1"/>
  <c r="AW631" i="1" s="1"/>
  <c r="AE46" i="1"/>
  <c r="AV47" i="1" s="1"/>
  <c r="AK46" i="1"/>
  <c r="BB47" i="1" s="1"/>
  <c r="AJ46" i="1"/>
  <c r="AG46" i="1"/>
  <c r="AX47" i="1" s="1"/>
  <c r="AH46" i="1"/>
  <c r="AY47" i="1" s="1"/>
  <c r="AI46" i="1"/>
  <c r="AZ47" i="1" s="1"/>
  <c r="AF46" i="1"/>
  <c r="AE272" i="1"/>
  <c r="AV273" i="1" s="1"/>
  <c r="AK272" i="1"/>
  <c r="BB273" i="1" s="1"/>
  <c r="AJ272" i="1"/>
  <c r="AI272" i="1"/>
  <c r="AZ273" i="1" s="1"/>
  <c r="AH272" i="1"/>
  <c r="AG272" i="1"/>
  <c r="AX273" i="1" s="1"/>
  <c r="AF272" i="1"/>
  <c r="AW273" i="1" s="1"/>
  <c r="AE606" i="1"/>
  <c r="AV607" i="1" s="1"/>
  <c r="AK606" i="1"/>
  <c r="BB607" i="1" s="1"/>
  <c r="AJ606" i="1"/>
  <c r="AH606" i="1"/>
  <c r="AY607" i="1" s="1"/>
  <c r="AI606" i="1"/>
  <c r="AZ607" i="1" s="1"/>
  <c r="AF606" i="1"/>
  <c r="AW607" i="1" s="1"/>
  <c r="AG606" i="1"/>
  <c r="AX607" i="1" s="1"/>
  <c r="AE293" i="1"/>
  <c r="AV294" i="1" s="1"/>
  <c r="AJ293" i="1"/>
  <c r="AK293" i="1"/>
  <c r="BB294" i="1" s="1"/>
  <c r="AI293" i="1"/>
  <c r="AZ294" i="1" s="1"/>
  <c r="AH293" i="1"/>
  <c r="AG293" i="1"/>
  <c r="AX294" i="1" s="1"/>
  <c r="AF293" i="1"/>
  <c r="AW294" i="1" s="1"/>
  <c r="AE639" i="1"/>
  <c r="AV640" i="1" s="1"/>
  <c r="AK639" i="1"/>
  <c r="BB640" i="1" s="1"/>
  <c r="AJ639" i="1"/>
  <c r="AI639" i="1"/>
  <c r="AZ640" i="1" s="1"/>
  <c r="AH639" i="1"/>
  <c r="AY640" i="1" s="1"/>
  <c r="AG639" i="1"/>
  <c r="AX640" i="1" s="1"/>
  <c r="AF639" i="1"/>
  <c r="AW640" i="1" s="1"/>
  <c r="AE866" i="1"/>
  <c r="AV867" i="1" s="1"/>
  <c r="AK866" i="1"/>
  <c r="AJ866" i="1"/>
  <c r="BA866" i="1" s="1"/>
  <c r="AH866" i="1"/>
  <c r="AY867" i="1" s="1"/>
  <c r="AG866" i="1"/>
  <c r="AX867" i="1" s="1"/>
  <c r="AF866" i="1"/>
  <c r="AW867" i="1" s="1"/>
  <c r="AI866" i="1"/>
  <c r="AZ867" i="1" s="1"/>
  <c r="AE354" i="1"/>
  <c r="AV355" i="1" s="1"/>
  <c r="AK354" i="1"/>
  <c r="BB355" i="1" s="1"/>
  <c r="AJ354" i="1"/>
  <c r="AI354" i="1"/>
  <c r="AZ355" i="1" s="1"/>
  <c r="AH354" i="1"/>
  <c r="AF354" i="1"/>
  <c r="AW355" i="1" s="1"/>
  <c r="AG354" i="1"/>
  <c r="AX355" i="1" s="1"/>
  <c r="AE493" i="1"/>
  <c r="AV494" i="1" s="1"/>
  <c r="AJ493" i="1"/>
  <c r="BA494" i="1" s="1"/>
  <c r="AK493" i="1"/>
  <c r="BB494" i="1" s="1"/>
  <c r="AI493" i="1"/>
  <c r="AH493" i="1"/>
  <c r="AY494" i="1" s="1"/>
  <c r="AG493" i="1"/>
  <c r="AX494" i="1" s="1"/>
  <c r="AF493" i="1"/>
  <c r="AW494" i="1" s="1"/>
  <c r="AE330" i="1"/>
  <c r="AV331" i="1" s="1"/>
  <c r="AJ330" i="1"/>
  <c r="AK330" i="1"/>
  <c r="BB331" i="1" s="1"/>
  <c r="AI330" i="1"/>
  <c r="AZ331" i="1" s="1"/>
  <c r="AH330" i="1"/>
  <c r="AG330" i="1"/>
  <c r="AX331" i="1" s="1"/>
  <c r="AF330" i="1"/>
  <c r="AW331" i="1" s="1"/>
  <c r="AE202" i="1"/>
  <c r="AV203" i="1" s="1"/>
  <c r="AK202" i="1"/>
  <c r="BB203" i="1" s="1"/>
  <c r="AJ202" i="1"/>
  <c r="AI202" i="1"/>
  <c r="AZ203" i="1" s="1"/>
  <c r="AG202" i="1"/>
  <c r="AX203" i="1" s="1"/>
  <c r="AH202" i="1"/>
  <c r="AF202" i="1"/>
  <c r="AW203" i="1" s="1"/>
  <c r="AE997" i="1"/>
  <c r="AV998" i="1" s="1"/>
  <c r="AK997" i="1"/>
  <c r="AJ997" i="1"/>
  <c r="AI997" i="1"/>
  <c r="AZ998" i="1" s="1"/>
  <c r="AH997" i="1"/>
  <c r="AY998" i="1" s="1"/>
  <c r="AG997" i="1"/>
  <c r="AX998" i="1" s="1"/>
  <c r="AF997" i="1"/>
  <c r="AW998" i="1" s="1"/>
  <c r="AE996" i="1"/>
  <c r="AV996" i="1" s="1"/>
  <c r="AK996" i="1"/>
  <c r="AJ996" i="1"/>
  <c r="BA996" i="1" s="1"/>
  <c r="AI996" i="1"/>
  <c r="AZ997" i="1" s="1"/>
  <c r="AH996" i="1"/>
  <c r="AY997" i="1" s="1"/>
  <c r="AG996" i="1"/>
  <c r="AX997" i="1" s="1"/>
  <c r="AF996" i="1"/>
  <c r="AW997" i="1" s="1"/>
  <c r="AE240" i="1"/>
  <c r="AV241" i="1" s="1"/>
  <c r="AK240" i="1"/>
  <c r="AJ240" i="1"/>
  <c r="BA241" i="1" s="1"/>
  <c r="AI240" i="1"/>
  <c r="AZ241" i="1" s="1"/>
  <c r="AH240" i="1"/>
  <c r="AG240" i="1"/>
  <c r="AX241" i="1" s="1"/>
  <c r="AF240" i="1"/>
  <c r="AW241" i="1" s="1"/>
  <c r="AE155" i="1"/>
  <c r="AV156" i="1" s="1"/>
  <c r="AK155" i="1"/>
  <c r="BB156" i="1" s="1"/>
  <c r="AJ155" i="1"/>
  <c r="BA155" i="1" s="1"/>
  <c r="AI155" i="1"/>
  <c r="AZ156" i="1" s="1"/>
  <c r="AG155" i="1"/>
  <c r="AH155" i="1"/>
  <c r="AY156" i="1" s="1"/>
  <c r="AF155" i="1"/>
  <c r="AW156" i="1" s="1"/>
  <c r="AE301" i="1"/>
  <c r="AV302" i="1" s="1"/>
  <c r="AJ301" i="1"/>
  <c r="BA302" i="1" s="1"/>
  <c r="AK301" i="1"/>
  <c r="BB302" i="1" s="1"/>
  <c r="AH301" i="1"/>
  <c r="AI301" i="1"/>
  <c r="AZ302" i="1" s="1"/>
  <c r="AG301" i="1"/>
  <c r="AX302" i="1" s="1"/>
  <c r="AF301" i="1"/>
  <c r="AW302" i="1" s="1"/>
  <c r="AE588" i="1"/>
  <c r="AV589" i="1" s="1"/>
  <c r="AK588" i="1"/>
  <c r="BB589" i="1" s="1"/>
  <c r="AI588" i="1"/>
  <c r="AZ589" i="1" s="1"/>
  <c r="AJ588" i="1"/>
  <c r="AH588" i="1"/>
  <c r="AY589" i="1" s="1"/>
  <c r="AF588" i="1"/>
  <c r="AW589" i="1" s="1"/>
  <c r="AG588" i="1"/>
  <c r="AX589" i="1" s="1"/>
  <c r="AE733" i="1"/>
  <c r="AV734" i="1" s="1"/>
  <c r="AJ733" i="1"/>
  <c r="AK733" i="1"/>
  <c r="BB734" i="1" s="1"/>
  <c r="AG733" i="1"/>
  <c r="AX734" i="1" s="1"/>
  <c r="AI733" i="1"/>
  <c r="AZ734" i="1" s="1"/>
  <c r="AF733" i="1"/>
  <c r="AW734" i="1" s="1"/>
  <c r="AH733" i="1"/>
  <c r="AY734" i="1" s="1"/>
  <c r="AE194" i="1"/>
  <c r="AV195" i="1" s="1"/>
  <c r="AK194" i="1"/>
  <c r="BB195" i="1" s="1"/>
  <c r="AI194" i="1"/>
  <c r="AZ195" i="1" s="1"/>
  <c r="AJ194" i="1"/>
  <c r="AH194" i="1"/>
  <c r="AY195" i="1" s="1"/>
  <c r="AF194" i="1"/>
  <c r="AW195" i="1" s="1"/>
  <c r="AG194" i="1"/>
  <c r="AE482" i="1"/>
  <c r="AV483" i="1" s="1"/>
  <c r="AK482" i="1"/>
  <c r="BB483" i="1" s="1"/>
  <c r="AJ482" i="1"/>
  <c r="AH482" i="1"/>
  <c r="AY483" i="1" s="1"/>
  <c r="AI482" i="1"/>
  <c r="AF482" i="1"/>
  <c r="AW483" i="1" s="1"/>
  <c r="AG482" i="1"/>
  <c r="AX483" i="1" s="1"/>
  <c r="AE467" i="1"/>
  <c r="AV468" i="1" s="1"/>
  <c r="AJ467" i="1"/>
  <c r="BA468" i="1" s="1"/>
  <c r="AH467" i="1"/>
  <c r="AY468" i="1" s="1"/>
  <c r="AK467" i="1"/>
  <c r="BB468" i="1" s="1"/>
  <c r="AI467" i="1"/>
  <c r="AF467" i="1"/>
  <c r="AW468" i="1" s="1"/>
  <c r="AG467" i="1"/>
  <c r="AX468" i="1" s="1"/>
  <c r="AE904" i="1"/>
  <c r="AV905" i="1" s="1"/>
  <c r="AJ904" i="1"/>
  <c r="BA904" i="1" s="1"/>
  <c r="AK904" i="1"/>
  <c r="AI904" i="1"/>
  <c r="AZ905" i="1" s="1"/>
  <c r="AG904" i="1"/>
  <c r="AX905" i="1" s="1"/>
  <c r="AH904" i="1"/>
  <c r="AY905" i="1" s="1"/>
  <c r="AF904" i="1"/>
  <c r="AW905" i="1" s="1"/>
  <c r="AE515" i="1"/>
  <c r="AV516" i="1" s="1"/>
  <c r="AJ515" i="1"/>
  <c r="AK515" i="1"/>
  <c r="BB516" i="1" s="1"/>
  <c r="AI515" i="1"/>
  <c r="AG515" i="1"/>
  <c r="AX516" i="1" s="1"/>
  <c r="AH515" i="1"/>
  <c r="AY516" i="1" s="1"/>
  <c r="AF515" i="1"/>
  <c r="AW516" i="1" s="1"/>
  <c r="AE106" i="1"/>
  <c r="AV107" i="1" s="1"/>
  <c r="AK106" i="1"/>
  <c r="BB107" i="1" s="1"/>
  <c r="AJ106" i="1"/>
  <c r="BA106" i="1" s="1"/>
  <c r="AI106" i="1"/>
  <c r="AZ107" i="1" s="1"/>
  <c r="AG106" i="1"/>
  <c r="AH106" i="1"/>
  <c r="AY107" i="1" s="1"/>
  <c r="AF106" i="1"/>
  <c r="AW107" i="1" s="1"/>
  <c r="AE684" i="1"/>
  <c r="AV685" i="1" s="1"/>
  <c r="AK684" i="1"/>
  <c r="BB685" i="1" s="1"/>
  <c r="AJ684" i="1"/>
  <c r="AI684" i="1"/>
  <c r="AZ685" i="1" s="1"/>
  <c r="AH684" i="1"/>
  <c r="AY685" i="1" s="1"/>
  <c r="AG684" i="1"/>
  <c r="AX685" i="1" s="1"/>
  <c r="AF684" i="1"/>
  <c r="AW685" i="1" s="1"/>
  <c r="AE652" i="1"/>
  <c r="AV653" i="1" s="1"/>
  <c r="AK652" i="1"/>
  <c r="BB653" i="1" s="1"/>
  <c r="AI652" i="1"/>
  <c r="AZ653" i="1" s="1"/>
  <c r="AJ652" i="1"/>
  <c r="AH652" i="1"/>
  <c r="AY653" i="1" s="1"/>
  <c r="AF652" i="1"/>
  <c r="AW653" i="1" s="1"/>
  <c r="AG652" i="1"/>
  <c r="AX653" i="1" s="1"/>
  <c r="AE948" i="1"/>
  <c r="AV949" i="1" s="1"/>
  <c r="AK948" i="1"/>
  <c r="AJ948" i="1"/>
  <c r="BA948" i="1" s="1"/>
  <c r="AI948" i="1"/>
  <c r="AH948" i="1"/>
  <c r="AY949" i="1" s="1"/>
  <c r="AF948" i="1"/>
  <c r="AW949" i="1" s="1"/>
  <c r="AG948" i="1"/>
  <c r="AX949" i="1" s="1"/>
  <c r="AE618" i="1"/>
  <c r="AV619" i="1" s="1"/>
  <c r="AK618" i="1"/>
  <c r="BB619" i="1" s="1"/>
  <c r="AJ618" i="1"/>
  <c r="AH618" i="1"/>
  <c r="AY619" i="1" s="1"/>
  <c r="AI618" i="1"/>
  <c r="AZ619" i="1" s="1"/>
  <c r="AF618" i="1"/>
  <c r="AW619" i="1" s="1"/>
  <c r="AG618" i="1"/>
  <c r="AX619" i="1" s="1"/>
  <c r="AE38" i="1"/>
  <c r="AV39" i="1" s="1"/>
  <c r="AK38" i="1"/>
  <c r="BB39" i="1" s="1"/>
  <c r="AI38" i="1"/>
  <c r="AJ38" i="1"/>
  <c r="BA38" i="1" s="1"/>
  <c r="AH38" i="1"/>
  <c r="AY39" i="1" s="1"/>
  <c r="AF38" i="1"/>
  <c r="AG38" i="1"/>
  <c r="AX39" i="1" s="1"/>
  <c r="AE465" i="1"/>
  <c r="AV466" i="1" s="1"/>
  <c r="AK465" i="1"/>
  <c r="BB466" i="1" s="1"/>
  <c r="AJ465" i="1"/>
  <c r="AI465" i="1"/>
  <c r="AG465" i="1"/>
  <c r="AX466" i="1" s="1"/>
  <c r="AH465" i="1"/>
  <c r="AY466" i="1" s="1"/>
  <c r="AF465" i="1"/>
  <c r="AW466" i="1" s="1"/>
  <c r="AE845" i="1"/>
  <c r="AV846" i="1" s="1"/>
  <c r="AK845" i="1"/>
  <c r="AI845" i="1"/>
  <c r="AZ846" i="1" s="1"/>
  <c r="AJ845" i="1"/>
  <c r="BA845" i="1" s="1"/>
  <c r="AH845" i="1"/>
  <c r="AY846" i="1" s="1"/>
  <c r="AG845" i="1"/>
  <c r="AX846" i="1" s="1"/>
  <c r="AF845" i="1"/>
  <c r="AW846" i="1" s="1"/>
  <c r="AE525" i="1"/>
  <c r="AV526" i="1" s="1"/>
  <c r="AK525" i="1"/>
  <c r="BB526" i="1" s="1"/>
  <c r="AJ525" i="1"/>
  <c r="AI525" i="1"/>
  <c r="AH525" i="1"/>
  <c r="AY526" i="1" s="1"/>
  <c r="AF525" i="1"/>
  <c r="AW526" i="1" s="1"/>
  <c r="AG525" i="1"/>
  <c r="AX526" i="1" s="1"/>
  <c r="AE317" i="1"/>
  <c r="AV318" i="1" s="1"/>
  <c r="AJ317" i="1"/>
  <c r="BA317" i="1" s="1"/>
  <c r="AK317" i="1"/>
  <c r="BB318" i="1" s="1"/>
  <c r="AI317" i="1"/>
  <c r="AZ318" i="1" s="1"/>
  <c r="AH317" i="1"/>
  <c r="AF317" i="1"/>
  <c r="AW318" i="1" s="1"/>
  <c r="AG317" i="1"/>
  <c r="AX318" i="1" s="1"/>
  <c r="AE976" i="1"/>
  <c r="AV977" i="1" s="1"/>
  <c r="AK976" i="1"/>
  <c r="AI976" i="1"/>
  <c r="AZ977" i="1" s="1"/>
  <c r="AJ976" i="1"/>
  <c r="AH976" i="1"/>
  <c r="AY977" i="1" s="1"/>
  <c r="AG976" i="1"/>
  <c r="AX977" i="1" s="1"/>
  <c r="AF976" i="1"/>
  <c r="AW977" i="1" s="1"/>
  <c r="AE373" i="1"/>
  <c r="AV374" i="1" s="1"/>
  <c r="AJ373" i="1"/>
  <c r="AK373" i="1"/>
  <c r="BB374" i="1" s="1"/>
  <c r="AI373" i="1"/>
  <c r="AZ374" i="1" s="1"/>
  <c r="AH373" i="1"/>
  <c r="AY374" i="1" s="1"/>
  <c r="AF373" i="1"/>
  <c r="AW374" i="1" s="1"/>
  <c r="AG373" i="1"/>
  <c r="AX374" i="1" s="1"/>
  <c r="AE763" i="1"/>
  <c r="AV764" i="1" s="1"/>
  <c r="AK763" i="1"/>
  <c r="BB764" i="1" s="1"/>
  <c r="AJ763" i="1"/>
  <c r="AI763" i="1"/>
  <c r="AZ764" i="1" s="1"/>
  <c r="AH763" i="1"/>
  <c r="AY764" i="1" s="1"/>
  <c r="AG763" i="1"/>
  <c r="AX764" i="1" s="1"/>
  <c r="AF763" i="1"/>
  <c r="AW764" i="1" s="1"/>
  <c r="AE768" i="1"/>
  <c r="AV769" i="1" s="1"/>
  <c r="AJ768" i="1"/>
  <c r="AK768" i="1"/>
  <c r="BB769" i="1" s="1"/>
  <c r="AI768" i="1"/>
  <c r="AZ769" i="1" s="1"/>
  <c r="AH768" i="1"/>
  <c r="AY769" i="1" s="1"/>
  <c r="AG768" i="1"/>
  <c r="AX769" i="1" s="1"/>
  <c r="AF768" i="1"/>
  <c r="AW769" i="1" s="1"/>
  <c r="AE246" i="1"/>
  <c r="AV247" i="1" s="1"/>
  <c r="AI246" i="1"/>
  <c r="AZ247" i="1" s="1"/>
  <c r="AK246" i="1"/>
  <c r="BB247" i="1" s="1"/>
  <c r="AJ246" i="1"/>
  <c r="AG246" i="1"/>
  <c r="AX247" i="1" s="1"/>
  <c r="AH246" i="1"/>
  <c r="AF246" i="1"/>
  <c r="AW247" i="1" s="1"/>
  <c r="AE333" i="1"/>
  <c r="AV334" i="1" s="1"/>
  <c r="AK333" i="1"/>
  <c r="BB334" i="1" s="1"/>
  <c r="AJ333" i="1"/>
  <c r="AI333" i="1"/>
  <c r="AZ334" i="1" s="1"/>
  <c r="AG333" i="1"/>
  <c r="AX334" i="1" s="1"/>
  <c r="AH333" i="1"/>
  <c r="AF333" i="1"/>
  <c r="AW334" i="1" s="1"/>
  <c r="AE956" i="1"/>
  <c r="AV957" i="1" s="1"/>
  <c r="AK956" i="1"/>
  <c r="AJ956" i="1"/>
  <c r="AI956" i="1"/>
  <c r="AZ957" i="1" s="1"/>
  <c r="AH956" i="1"/>
  <c r="AY957" i="1" s="1"/>
  <c r="AF956" i="1"/>
  <c r="AW957" i="1" s="1"/>
  <c r="AG956" i="1"/>
  <c r="AX957" i="1" s="1"/>
  <c r="AE696" i="1"/>
  <c r="AV697" i="1" s="1"/>
  <c r="AK696" i="1"/>
  <c r="BB697" i="1" s="1"/>
  <c r="AJ696" i="1"/>
  <c r="AI696" i="1"/>
  <c r="AZ697" i="1" s="1"/>
  <c r="AG696" i="1"/>
  <c r="AX697" i="1" s="1"/>
  <c r="AH696" i="1"/>
  <c r="AY697" i="1" s="1"/>
  <c r="AF696" i="1"/>
  <c r="AW697" i="1" s="1"/>
  <c r="AE436" i="1"/>
  <c r="AV437" i="1" s="1"/>
  <c r="AK436" i="1"/>
  <c r="BB437" i="1" s="1"/>
  <c r="AI436" i="1"/>
  <c r="AJ436" i="1"/>
  <c r="AH436" i="1"/>
  <c r="AY437" i="1" s="1"/>
  <c r="AF436" i="1"/>
  <c r="AW437" i="1" s="1"/>
  <c r="AG436" i="1"/>
  <c r="AX437" i="1" s="1"/>
  <c r="AE578" i="1"/>
  <c r="AV579" i="1" s="1"/>
  <c r="AJ578" i="1"/>
  <c r="AK578" i="1"/>
  <c r="BB579" i="1" s="1"/>
  <c r="AI578" i="1"/>
  <c r="AZ579" i="1" s="1"/>
  <c r="AG578" i="1"/>
  <c r="AX579" i="1" s="1"/>
  <c r="AH578" i="1"/>
  <c r="AY579" i="1" s="1"/>
  <c r="AF578" i="1"/>
  <c r="AW579" i="1" s="1"/>
  <c r="AE418" i="1"/>
  <c r="AV419" i="1" s="1"/>
  <c r="AK418" i="1"/>
  <c r="BB419" i="1" s="1"/>
  <c r="AJ418" i="1"/>
  <c r="BA418" i="1" s="1"/>
  <c r="AI418" i="1"/>
  <c r="AF418" i="1"/>
  <c r="AW419" i="1" s="1"/>
  <c r="AH418" i="1"/>
  <c r="AY419" i="1" s="1"/>
  <c r="AG418" i="1"/>
  <c r="AX419" i="1" s="1"/>
  <c r="AE741" i="1"/>
  <c r="AV742" i="1" s="1"/>
  <c r="AJ741" i="1"/>
  <c r="AK741" i="1"/>
  <c r="BB742" i="1" s="1"/>
  <c r="AH741" i="1"/>
  <c r="AY742" i="1" s="1"/>
  <c r="AG741" i="1"/>
  <c r="AX742" i="1" s="1"/>
  <c r="AI741" i="1"/>
  <c r="AZ742" i="1" s="1"/>
  <c r="AF741" i="1"/>
  <c r="AW742" i="1" s="1"/>
  <c r="AE497" i="1"/>
  <c r="AV498" i="1" s="1"/>
  <c r="AK497" i="1"/>
  <c r="BB498" i="1" s="1"/>
  <c r="AJ497" i="1"/>
  <c r="AH497" i="1"/>
  <c r="AY498" i="1" s="1"/>
  <c r="AF497" i="1"/>
  <c r="AW498" i="1" s="1"/>
  <c r="AG497" i="1"/>
  <c r="AX498" i="1" s="1"/>
  <c r="AI497" i="1"/>
  <c r="AE647" i="1"/>
  <c r="AV648" i="1" s="1"/>
  <c r="AJ647" i="1"/>
  <c r="AK647" i="1"/>
  <c r="BB648" i="1" s="1"/>
  <c r="AI647" i="1"/>
  <c r="AZ648" i="1" s="1"/>
  <c r="AH647" i="1"/>
  <c r="AY648" i="1" s="1"/>
  <c r="AG647" i="1"/>
  <c r="AX648" i="1" s="1"/>
  <c r="AF647" i="1"/>
  <c r="AW648" i="1" s="1"/>
  <c r="AE490" i="1"/>
  <c r="AV491" i="1" s="1"/>
  <c r="AJ490" i="1"/>
  <c r="BA491" i="1" s="1"/>
  <c r="AK490" i="1"/>
  <c r="BB491" i="1" s="1"/>
  <c r="AI490" i="1"/>
  <c r="AH490" i="1"/>
  <c r="AY491" i="1" s="1"/>
  <c r="AG490" i="1"/>
  <c r="AX491" i="1" s="1"/>
  <c r="AF490" i="1"/>
  <c r="AW491" i="1" s="1"/>
  <c r="AE460" i="1"/>
  <c r="AV461" i="1" s="1"/>
  <c r="AK460" i="1"/>
  <c r="BB461" i="1" s="1"/>
  <c r="AJ460" i="1"/>
  <c r="AI460" i="1"/>
  <c r="AH460" i="1"/>
  <c r="AY461" i="1" s="1"/>
  <c r="AG460" i="1"/>
  <c r="AX461" i="1" s="1"/>
  <c r="AF460" i="1"/>
  <c r="AW461" i="1" s="1"/>
  <c r="AE216" i="1"/>
  <c r="AV217" i="1" s="1"/>
  <c r="AK216" i="1"/>
  <c r="BB217" i="1" s="1"/>
  <c r="AJ216" i="1"/>
  <c r="AI216" i="1"/>
  <c r="AZ217" i="1" s="1"/>
  <c r="AG216" i="1"/>
  <c r="AX217" i="1" s="1"/>
  <c r="AF216" i="1"/>
  <c r="AW217" i="1" s="1"/>
  <c r="AH216" i="1"/>
  <c r="AS646" i="6" l="1"/>
  <c r="AT646" i="6" s="1"/>
  <c r="AZ646" i="6" s="1"/>
  <c r="BF646" i="6" s="1"/>
  <c r="AS600" i="6"/>
  <c r="AT600" i="6" s="1"/>
  <c r="AU930" i="6"/>
  <c r="AV930" i="6" s="1"/>
  <c r="AS102" i="6"/>
  <c r="AT102" i="6" s="1"/>
  <c r="AS524" i="6"/>
  <c r="AT524" i="6" s="1"/>
  <c r="AS596" i="6"/>
  <c r="AT596" i="6" s="1"/>
  <c r="AZ596" i="6" s="1"/>
  <c r="BF596" i="6" s="1"/>
  <c r="AS312" i="6"/>
  <c r="AT312" i="6" s="1"/>
  <c r="AZ312" i="6"/>
  <c r="BF312" i="6" s="1"/>
  <c r="AY312" i="6"/>
  <c r="AU312" i="6"/>
  <c r="AV312" i="6" s="1"/>
  <c r="AW312" i="6"/>
  <c r="AX312" i="6" s="1"/>
  <c r="AS25" i="6"/>
  <c r="AT25" i="6" s="1"/>
  <c r="AW25" i="6"/>
  <c r="AX25" i="6" s="1"/>
  <c r="AS487" i="6"/>
  <c r="AT487" i="6" s="1"/>
  <c r="AU487" i="6" s="1"/>
  <c r="AV487" i="6" s="1"/>
  <c r="AZ487" i="6"/>
  <c r="BF487" i="6" s="1"/>
  <c r="AS229" i="6"/>
  <c r="AT229" i="6" s="1"/>
  <c r="AZ229" i="6"/>
  <c r="BF229" i="6" s="1"/>
  <c r="AS670" i="6"/>
  <c r="AT670" i="6" s="1"/>
  <c r="AS309" i="6"/>
  <c r="AT309" i="6" s="1"/>
  <c r="AU309" i="6" s="1"/>
  <c r="AV309" i="6" s="1"/>
  <c r="AZ309" i="6"/>
  <c r="BF309" i="6" s="1"/>
  <c r="AS790" i="6"/>
  <c r="AT790" i="6" s="1"/>
  <c r="AS543" i="6"/>
  <c r="AT543" i="6" s="1"/>
  <c r="AZ543" i="6" s="1"/>
  <c r="BF543" i="6" s="1"/>
  <c r="AU543" i="6"/>
  <c r="AV543" i="6" s="1"/>
  <c r="AW543" i="6" s="1"/>
  <c r="AX543" i="6" s="1"/>
  <c r="AY543" i="6" s="1"/>
  <c r="AS142" i="6"/>
  <c r="AT142" i="6" s="1"/>
  <c r="AW142" i="6" s="1"/>
  <c r="AX142" i="6" s="1"/>
  <c r="AY142" i="6"/>
  <c r="AS950" i="6"/>
  <c r="AT950" i="6" s="1"/>
  <c r="AS689" i="6"/>
  <c r="AT689" i="6" s="1"/>
  <c r="AS718" i="6"/>
  <c r="AT718" i="6" s="1"/>
  <c r="AW718" i="6" s="1"/>
  <c r="AX718" i="6" s="1"/>
  <c r="AS21" i="6"/>
  <c r="AT21" i="6" s="1"/>
  <c r="AW21" i="6"/>
  <c r="AX21" i="6" s="1"/>
  <c r="AS568" i="6"/>
  <c r="AT568" i="6" s="1"/>
  <c r="AW568" i="6"/>
  <c r="AX568" i="6" s="1"/>
  <c r="AS926" i="6"/>
  <c r="AT926" i="6" s="1"/>
  <c r="AS924" i="6"/>
  <c r="AT924" i="6" s="1"/>
  <c r="AS699" i="6"/>
  <c r="AT699" i="6" s="1"/>
  <c r="AW699" i="6"/>
  <c r="AX699" i="6" s="1"/>
  <c r="AS228" i="6"/>
  <c r="AT228" i="6" s="1"/>
  <c r="AZ228" i="6"/>
  <c r="BF228" i="6" s="1"/>
  <c r="AS881" i="6"/>
  <c r="AT881" i="6" s="1"/>
  <c r="AW881" i="6" s="1"/>
  <c r="AX881" i="6" s="1"/>
  <c r="AU881" i="6"/>
  <c r="AV881" i="6" s="1"/>
  <c r="AS247" i="6"/>
  <c r="AT247" i="6" s="1"/>
  <c r="AZ247" i="6"/>
  <c r="BF247" i="6" s="1"/>
  <c r="AS86" i="6"/>
  <c r="AT86" i="6" s="1"/>
  <c r="AS197" i="6"/>
  <c r="AT197" i="6" s="1"/>
  <c r="AZ197" i="6"/>
  <c r="BF197" i="6" s="1"/>
  <c r="AS912" i="6"/>
  <c r="AT912" i="6" s="1"/>
  <c r="AS888" i="6"/>
  <c r="AT888" i="6" s="1"/>
  <c r="AS648" i="6"/>
  <c r="AT648" i="6" s="1"/>
  <c r="AZ648" i="6" s="1"/>
  <c r="BF648" i="6" s="1"/>
  <c r="AW648" i="6"/>
  <c r="AX648" i="6" s="1"/>
  <c r="AZ498" i="6"/>
  <c r="BF498" i="6" s="1"/>
  <c r="AS149" i="6"/>
  <c r="AT149" i="6" s="1"/>
  <c r="AS94" i="6"/>
  <c r="AT94" i="6" s="1"/>
  <c r="AS335" i="6"/>
  <c r="AT335" i="6" s="1"/>
  <c r="AZ335" i="6" s="1"/>
  <c r="BF335" i="6" s="1"/>
  <c r="AS313" i="6"/>
  <c r="AT313" i="6" s="1"/>
  <c r="AZ313" i="6"/>
  <c r="BF313" i="6" s="1"/>
  <c r="AS956" i="6"/>
  <c r="AT956" i="6" s="1"/>
  <c r="AS848" i="6"/>
  <c r="AT848" i="6" s="1"/>
  <c r="AS636" i="6"/>
  <c r="AT636" i="6" s="1"/>
  <c r="AU636" i="6" s="1"/>
  <c r="AV636" i="6" s="1"/>
  <c r="AY290" i="6"/>
  <c r="AS67" i="6"/>
  <c r="AT67" i="6" s="1"/>
  <c r="AS827" i="6"/>
  <c r="AT827" i="6" s="1"/>
  <c r="AS469" i="6"/>
  <c r="AT469" i="6" s="1"/>
  <c r="AW469" i="6"/>
  <c r="AX469" i="6" s="1"/>
  <c r="AZ469" i="6"/>
  <c r="BF469" i="6" s="1"/>
  <c r="AS141" i="6"/>
  <c r="AT141" i="6" s="1"/>
  <c r="AW141" i="6"/>
  <c r="AX141" i="6" s="1"/>
  <c r="AS685" i="6"/>
  <c r="AT685" i="6" s="1"/>
  <c r="AS32" i="6"/>
  <c r="AT32" i="6" s="1"/>
  <c r="AU32" i="6"/>
  <c r="AV32" i="6" s="1"/>
  <c r="AS761" i="6"/>
  <c r="AT761" i="6" s="1"/>
  <c r="AU761" i="6" s="1"/>
  <c r="AV761" i="6" s="1"/>
  <c r="AY761" i="6" s="1"/>
  <c r="AW761" i="6"/>
  <c r="AX761" i="6" s="1"/>
  <c r="AZ761" i="6" s="1"/>
  <c r="BF761" i="6" s="1"/>
  <c r="AS928" i="6"/>
  <c r="AT928" i="6" s="1"/>
  <c r="AS377" i="6"/>
  <c r="AT377" i="6" s="1"/>
  <c r="AU377" i="6"/>
  <c r="AV377" i="6" s="1"/>
  <c r="AY377" i="6" s="1"/>
  <c r="AZ377" i="6"/>
  <c r="BF377" i="6" s="1"/>
  <c r="AW377" i="6"/>
  <c r="AX377" i="6" s="1"/>
  <c r="AS280" i="6"/>
  <c r="AT280" i="6" s="1"/>
  <c r="AW280" i="6" s="1"/>
  <c r="AX280" i="6" s="1"/>
  <c r="AZ280" i="6"/>
  <c r="BF280" i="6" s="1"/>
  <c r="AY280" i="6"/>
  <c r="AS453" i="6"/>
  <c r="AT453" i="6" s="1"/>
  <c r="AS676" i="6"/>
  <c r="AT676" i="6" s="1"/>
  <c r="AU825" i="6"/>
  <c r="AV825" i="6" s="1"/>
  <c r="AS742" i="6"/>
  <c r="AT742" i="6" s="1"/>
  <c r="AW742" i="6"/>
  <c r="AX742" i="6" s="1"/>
  <c r="AS104" i="6"/>
  <c r="AT104" i="6" s="1"/>
  <c r="AW104" i="6" s="1"/>
  <c r="AX104" i="6" s="1"/>
  <c r="AS622" i="6"/>
  <c r="AT622" i="6" s="1"/>
  <c r="AS13" i="6"/>
  <c r="AT13" i="6" s="1"/>
  <c r="AW13" i="6"/>
  <c r="AX13" i="6" s="1"/>
  <c r="AS362" i="6"/>
  <c r="AT362" i="6" s="1"/>
  <c r="AZ362" i="6"/>
  <c r="BF362" i="6" s="1"/>
  <c r="AW362" i="6"/>
  <c r="AX362" i="6" s="1"/>
  <c r="AS681" i="6"/>
  <c r="AT681" i="6" s="1"/>
  <c r="AS614" i="6"/>
  <c r="AT614" i="6" s="1"/>
  <c r="AS359" i="6"/>
  <c r="AT359" i="6" s="1"/>
  <c r="AZ359" i="6" s="1"/>
  <c r="BF359" i="6" s="1"/>
  <c r="AS929" i="6"/>
  <c r="AT929" i="6" s="1"/>
  <c r="AS396" i="6"/>
  <c r="AT396" i="6" s="1"/>
  <c r="AZ396" i="6"/>
  <c r="BF396" i="6" s="1"/>
  <c r="AS5" i="6"/>
  <c r="AT5" i="6" s="1"/>
  <c r="AS988" i="6"/>
  <c r="AT988" i="6" s="1"/>
  <c r="AS116" i="6"/>
  <c r="AT116" i="6" s="1"/>
  <c r="AU116" i="6"/>
  <c r="AV116" i="6" s="1"/>
  <c r="AS22" i="6"/>
  <c r="AT22" i="6" s="1"/>
  <c r="AS557" i="6"/>
  <c r="AT557" i="6" s="1"/>
  <c r="AS871" i="6"/>
  <c r="AT871" i="6" s="1"/>
  <c r="AS16" i="6"/>
  <c r="AT16" i="6" s="1"/>
  <c r="AW16" i="6" s="1"/>
  <c r="AX16" i="6" s="1"/>
  <c r="AY16" i="6" s="1"/>
  <c r="AS57" i="6"/>
  <c r="AT57" i="6" s="1"/>
  <c r="AU57" i="6" s="1"/>
  <c r="AV57" i="6" s="1"/>
  <c r="AW57" i="6"/>
  <c r="AX57" i="6" s="1"/>
  <c r="AS121" i="6"/>
  <c r="AT121" i="6" s="1"/>
  <c r="AS975" i="6"/>
  <c r="AT975" i="6" s="1"/>
  <c r="AS39" i="6"/>
  <c r="AT39" i="6" s="1"/>
  <c r="AS983" i="6"/>
  <c r="AT983" i="6" s="1"/>
  <c r="AS535" i="6"/>
  <c r="AT535" i="6" s="1"/>
  <c r="AZ535" i="6"/>
  <c r="BF535" i="6" s="1"/>
  <c r="AS618" i="6"/>
  <c r="AT618" i="6" s="1"/>
  <c r="AZ618" i="6" s="1"/>
  <c r="BF618" i="6" s="1"/>
  <c r="AS579" i="6"/>
  <c r="AT579" i="6" s="1"/>
  <c r="AZ579" i="6" s="1"/>
  <c r="BF579" i="6" s="1"/>
  <c r="AS282" i="6"/>
  <c r="AT282" i="6" s="1"/>
  <c r="AW282" i="6"/>
  <c r="AX282" i="6" s="1"/>
  <c r="AS129" i="6"/>
  <c r="AT129" i="6" s="1"/>
  <c r="AS941" i="6"/>
  <c r="AT941" i="6" s="1"/>
  <c r="AS537" i="6"/>
  <c r="AT537" i="6" s="1"/>
  <c r="AZ537" i="6"/>
  <c r="BF537" i="6" s="1"/>
  <c r="AS675" i="6"/>
  <c r="AT675" i="6" s="1"/>
  <c r="AZ675" i="6"/>
  <c r="BF675" i="6" s="1"/>
  <c r="AS164" i="6"/>
  <c r="AT164" i="6" s="1"/>
  <c r="AS559" i="6"/>
  <c r="AT559" i="6" s="1"/>
  <c r="AS190" i="6"/>
  <c r="AT190" i="6" s="1"/>
  <c r="AZ190" i="6"/>
  <c r="BF190" i="6" s="1"/>
  <c r="AS61" i="6"/>
  <c r="AT61" i="6" s="1"/>
  <c r="AS793" i="6"/>
  <c r="AT793" i="6" s="1"/>
  <c r="AS767" i="6"/>
  <c r="AT767" i="6" s="1"/>
  <c r="AS507" i="6"/>
  <c r="AT507" i="6" s="1"/>
  <c r="AZ507" i="6"/>
  <c r="BF507" i="6" s="1"/>
  <c r="AS844" i="6"/>
  <c r="AT844" i="6" s="1"/>
  <c r="AS120" i="6"/>
  <c r="AT120" i="6" s="1"/>
  <c r="AW120" i="6" s="1"/>
  <c r="AX120" i="6" s="1"/>
  <c r="AY120" i="6"/>
  <c r="AS499" i="6"/>
  <c r="AT499" i="6" s="1"/>
  <c r="AZ499" i="6" s="1"/>
  <c r="BF499" i="6" s="1"/>
  <c r="AS348" i="6"/>
  <c r="AT348" i="6" s="1"/>
  <c r="AW348" i="6" s="1"/>
  <c r="AX348" i="6" s="1"/>
  <c r="AS656" i="6"/>
  <c r="AT656" i="6" s="1"/>
  <c r="AS434" i="6"/>
  <c r="AT434" i="6" s="1"/>
  <c r="AZ434" i="6" s="1"/>
  <c r="BF434" i="6" s="1"/>
  <c r="AS824" i="6"/>
  <c r="AT824" i="6" s="1"/>
  <c r="AW824" i="6" s="1"/>
  <c r="AX824" i="6" s="1"/>
  <c r="AS193" i="6"/>
  <c r="AT193" i="6" s="1"/>
  <c r="AZ193" i="6"/>
  <c r="BF193" i="6" s="1"/>
  <c r="AS213" i="6"/>
  <c r="AT213" i="6" s="1"/>
  <c r="AW213" i="6" s="1"/>
  <c r="AX213" i="6" s="1"/>
  <c r="AS910" i="6"/>
  <c r="AT910" i="6" s="1"/>
  <c r="AW910" i="6"/>
  <c r="AX910" i="6" s="1"/>
  <c r="AS833" i="6"/>
  <c r="AT833" i="6" s="1"/>
  <c r="AY833" i="6" s="1"/>
  <c r="AW833" i="6"/>
  <c r="AX833" i="6" s="1"/>
  <c r="AS914" i="6"/>
  <c r="AT914" i="6" s="1"/>
  <c r="AS598" i="6"/>
  <c r="AT598" i="6" s="1"/>
  <c r="AS493" i="6"/>
  <c r="AT493" i="6" s="1"/>
  <c r="AZ493" i="6"/>
  <c r="BF493" i="6" s="1"/>
  <c r="AW493" i="6"/>
  <c r="AX493" i="6" s="1"/>
  <c r="AS640" i="6"/>
  <c r="AT640" i="6" s="1"/>
  <c r="AS256" i="6"/>
  <c r="AT256" i="6" s="1"/>
  <c r="AZ256" i="6"/>
  <c r="BF256" i="6" s="1"/>
  <c r="AS196" i="6"/>
  <c r="AT196" i="6" s="1"/>
  <c r="AW196" i="6" s="1"/>
  <c r="AX196" i="6" s="1"/>
  <c r="AZ196" i="6"/>
  <c r="BF196" i="6" s="1"/>
  <c r="AS427" i="6"/>
  <c r="AT427" i="6" s="1"/>
  <c r="AZ427" i="6" s="1"/>
  <c r="BF427" i="6" s="1"/>
  <c r="AS185" i="6"/>
  <c r="AT185" i="6" s="1"/>
  <c r="AU185" i="6" s="1"/>
  <c r="AV185" i="6" s="1"/>
  <c r="AS779" i="6"/>
  <c r="AT779" i="6" s="1"/>
  <c r="AS371" i="6"/>
  <c r="AT371" i="6" s="1"/>
  <c r="AZ371" i="6"/>
  <c r="BF371" i="6" s="1"/>
  <c r="AS311" i="6"/>
  <c r="AT311" i="6" s="1"/>
  <c r="AW311" i="6" s="1"/>
  <c r="AX311" i="6" s="1"/>
  <c r="AZ311" i="6"/>
  <c r="BF311" i="6" s="1"/>
  <c r="AS510" i="6"/>
  <c r="AT510" i="6" s="1"/>
  <c r="AZ510" i="6"/>
  <c r="BF510" i="6" s="1"/>
  <c r="AS269" i="6"/>
  <c r="AT269" i="6" s="1"/>
  <c r="AZ269" i="6"/>
  <c r="BF269" i="6" s="1"/>
  <c r="AS351" i="6"/>
  <c r="AT351" i="6" s="1"/>
  <c r="AZ351" i="6" s="1"/>
  <c r="BF351" i="6" s="1"/>
  <c r="AS724" i="6"/>
  <c r="AT724" i="6" s="1"/>
  <c r="AS569" i="6"/>
  <c r="AT569" i="6" s="1"/>
  <c r="AZ569" i="6"/>
  <c r="BF569" i="6" s="1"/>
  <c r="AS327" i="6"/>
  <c r="AT327" i="6" s="1"/>
  <c r="AW327" i="6" s="1"/>
  <c r="AX327" i="6" s="1"/>
  <c r="AY327" i="6" s="1"/>
  <c r="AZ327" i="6"/>
  <c r="BF327" i="6" s="1"/>
  <c r="AU327" i="6"/>
  <c r="AV327" i="6" s="1"/>
  <c r="AS973" i="6"/>
  <c r="AT973" i="6" s="1"/>
  <c r="AS494" i="6"/>
  <c r="AT494" i="6" s="1"/>
  <c r="AZ494" i="6"/>
  <c r="BF494" i="6" s="1"/>
  <c r="AS869" i="6"/>
  <c r="AT869" i="6" s="1"/>
  <c r="AS590" i="6"/>
  <c r="AT590" i="6" s="1"/>
  <c r="AS361" i="6"/>
  <c r="AT361" i="6" s="1"/>
  <c r="AZ361" i="6"/>
  <c r="BF361" i="6" s="1"/>
  <c r="AS799" i="6"/>
  <c r="AT799" i="6" s="1"/>
  <c r="AS277" i="6"/>
  <c r="AT277" i="6" s="1"/>
  <c r="AZ277" i="6"/>
  <c r="BF277" i="6" s="1"/>
  <c r="AS28" i="6"/>
  <c r="AT28" i="6" s="1"/>
  <c r="AS546" i="6"/>
  <c r="AT546" i="6" s="1"/>
  <c r="AS804" i="6"/>
  <c r="AT804" i="6" s="1"/>
  <c r="AS853" i="6"/>
  <c r="AT853" i="6" s="1"/>
  <c r="AS679" i="6"/>
  <c r="AT679" i="6" s="1"/>
  <c r="AU679" i="6" s="1"/>
  <c r="AV679" i="6" s="1"/>
  <c r="AW679" i="6" s="1"/>
  <c r="AX679" i="6" s="1"/>
  <c r="AS512" i="6"/>
  <c r="AT512" i="6" s="1"/>
  <c r="AW512" i="6" s="1"/>
  <c r="AX512" i="6" s="1"/>
  <c r="AU512" i="6"/>
  <c r="AV512" i="6" s="1"/>
  <c r="AS951" i="6"/>
  <c r="AT951" i="6" s="1"/>
  <c r="AS374" i="6"/>
  <c r="AT374" i="6" s="1"/>
  <c r="AS407" i="6"/>
  <c r="AT407" i="6" s="1"/>
  <c r="AZ407" i="6"/>
  <c r="BF407" i="6" s="1"/>
  <c r="AS662" i="6"/>
  <c r="AT662" i="6" s="1"/>
  <c r="AU662" i="6"/>
  <c r="AV662" i="6" s="1"/>
  <c r="AS63" i="6"/>
  <c r="AT63" i="6" s="1"/>
  <c r="AW63" i="6" s="1"/>
  <c r="AX63" i="6" s="1"/>
  <c r="AS389" i="6"/>
  <c r="AT389" i="6" s="1"/>
  <c r="AS672" i="6"/>
  <c r="AT672" i="6" s="1"/>
  <c r="AS425" i="6"/>
  <c r="AT425" i="6" s="1"/>
  <c r="AZ425" i="6"/>
  <c r="BF425" i="6" s="1"/>
  <c r="AS854" i="6"/>
  <c r="AT854" i="6" s="1"/>
  <c r="AW854" i="6"/>
  <c r="AX854" i="6" s="1"/>
  <c r="AS872" i="6"/>
  <c r="AT872" i="6" s="1"/>
  <c r="AW872" i="6"/>
  <c r="AX872" i="6" s="1"/>
  <c r="AS770" i="6"/>
  <c r="AT770" i="6" s="1"/>
  <c r="AS698" i="6"/>
  <c r="AT698" i="6" s="1"/>
  <c r="AU698" i="6"/>
  <c r="AV698" i="6" s="1"/>
  <c r="AW698" i="6" s="1"/>
  <c r="AX698" i="6" s="1"/>
  <c r="AY698" i="6" s="1"/>
  <c r="AS68" i="6"/>
  <c r="AT68" i="6" s="1"/>
  <c r="AW68" i="6"/>
  <c r="AX68" i="6" s="1"/>
  <c r="AU68" i="6"/>
  <c r="AV68" i="6" s="1"/>
  <c r="AY68" i="6" s="1"/>
  <c r="AS414" i="6"/>
  <c r="AT414" i="6" s="1"/>
  <c r="AZ414" i="6" s="1"/>
  <c r="BF414" i="6" s="1"/>
  <c r="AS948" i="6"/>
  <c r="AT948" i="6" s="1"/>
  <c r="AS893" i="6"/>
  <c r="AT893" i="6" s="1"/>
  <c r="AS687" i="6"/>
  <c r="AT687" i="6" s="1"/>
  <c r="AS613" i="6"/>
  <c r="AT613" i="6" s="1"/>
  <c r="AW613" i="6" s="1"/>
  <c r="AX613" i="6" s="1"/>
  <c r="AS140" i="6"/>
  <c r="AT140" i="6" s="1"/>
  <c r="AS963" i="6"/>
  <c r="AT963" i="6" s="1"/>
  <c r="AS449" i="6"/>
  <c r="AT449" i="6" s="1"/>
  <c r="AS849" i="6"/>
  <c r="AT849" i="6" s="1"/>
  <c r="AS995" i="6"/>
  <c r="AT995" i="6" s="1"/>
  <c r="AS674" i="6"/>
  <c r="AT674" i="6" s="1"/>
  <c r="AW674" i="6" s="1"/>
  <c r="AX674" i="6" s="1"/>
  <c r="AS195" i="6"/>
  <c r="AT195" i="6" s="1"/>
  <c r="AZ195" i="6"/>
  <c r="BF195" i="6" s="1"/>
  <c r="AS970" i="6"/>
  <c r="AT970" i="6" s="1"/>
  <c r="AS671" i="6"/>
  <c r="AT671" i="6" s="1"/>
  <c r="AZ671" i="6"/>
  <c r="BF671" i="6" s="1"/>
  <c r="AS117" i="6"/>
  <c r="AT117" i="6" s="1"/>
  <c r="AS2" i="6"/>
  <c r="AT2" i="6" s="1"/>
  <c r="AS777" i="6"/>
  <c r="AT777" i="6" s="1"/>
  <c r="AS274" i="6"/>
  <c r="AT274" i="6" s="1"/>
  <c r="AY274" i="6" s="1"/>
  <c r="AZ274" i="6"/>
  <c r="BF274" i="6" s="1"/>
  <c r="AS296" i="6"/>
  <c r="AT296" i="6" s="1"/>
  <c r="AZ296" i="6"/>
  <c r="BF296" i="6" s="1"/>
  <c r="AS639" i="6"/>
  <c r="AT639" i="6" s="1"/>
  <c r="AU639" i="6" s="1"/>
  <c r="AV639" i="6" s="1"/>
  <c r="AW639" i="6"/>
  <c r="AX639" i="6" s="1"/>
  <c r="AS786" i="6"/>
  <c r="AT786" i="6" s="1"/>
  <c r="AS147" i="6"/>
  <c r="AT147" i="6" s="1"/>
  <c r="AS30" i="6"/>
  <c r="AT30" i="6" s="1"/>
  <c r="AS969" i="6"/>
  <c r="AT969" i="6" s="1"/>
  <c r="AS137" i="6"/>
  <c r="AT137" i="6" s="1"/>
  <c r="AS154" i="6"/>
  <c r="AT154" i="6" s="1"/>
  <c r="AS109" i="6"/>
  <c r="AT109" i="6" s="1"/>
  <c r="AS138" i="6"/>
  <c r="AT138" i="6" s="1"/>
  <c r="AS641" i="6"/>
  <c r="AT641" i="6" s="1"/>
  <c r="AZ641" i="6" s="1"/>
  <c r="BF641" i="6" s="1"/>
  <c r="AS536" i="6"/>
  <c r="AT536" i="6" s="1"/>
  <c r="AZ536" i="6" s="1"/>
  <c r="BF536" i="6" s="1"/>
  <c r="AS508" i="6"/>
  <c r="AT508" i="6" s="1"/>
  <c r="AZ508" i="6" s="1"/>
  <c r="BF508" i="6" s="1"/>
  <c r="AW508" i="6"/>
  <c r="AX508" i="6" s="1"/>
  <c r="AS33" i="6"/>
  <c r="AT33" i="6" s="1"/>
  <c r="AW33" i="6" s="1"/>
  <c r="AX33" i="6" s="1"/>
  <c r="AS91" i="6"/>
  <c r="AT91" i="6" s="1"/>
  <c r="AS159" i="6"/>
  <c r="AT159" i="6" s="1"/>
  <c r="AS440" i="6"/>
  <c r="AT440" i="6" s="1"/>
  <c r="AZ440" i="6" s="1"/>
  <c r="BF440" i="6" s="1"/>
  <c r="AS836" i="6"/>
  <c r="AT836" i="6" s="1"/>
  <c r="AS776" i="6"/>
  <c r="AT776" i="6" s="1"/>
  <c r="AS721" i="6"/>
  <c r="AT721" i="6" s="1"/>
  <c r="AW721" i="6"/>
  <c r="AX721" i="6" s="1"/>
  <c r="AS483" i="6"/>
  <c r="AT483" i="6" s="1"/>
  <c r="AS275" i="6"/>
  <c r="AT275" i="6" s="1"/>
  <c r="AW275" i="6" s="1"/>
  <c r="AX275" i="6" s="1"/>
  <c r="AZ275" i="6"/>
  <c r="BF275" i="6" s="1"/>
  <c r="AS615" i="6"/>
  <c r="AT615" i="6" s="1"/>
  <c r="AS450" i="6"/>
  <c r="AT450" i="6" s="1"/>
  <c r="AW450" i="6" s="1"/>
  <c r="AX450" i="6" s="1"/>
  <c r="AY450" i="6" s="1"/>
  <c r="AZ450" i="6"/>
  <c r="BF450" i="6" s="1"/>
  <c r="AW875" i="6"/>
  <c r="AX875" i="6" s="1"/>
  <c r="AZ875" i="6" s="1"/>
  <c r="BF875" i="6" s="1"/>
  <c r="AS875" i="6"/>
  <c r="AT875" i="6" s="1"/>
  <c r="AU875" i="6" s="1"/>
  <c r="AV875" i="6" s="1"/>
  <c r="AS150" i="6"/>
  <c r="AT150" i="6" s="1"/>
  <c r="AS845" i="6"/>
  <c r="AT845" i="6" s="1"/>
  <c r="AS527" i="6"/>
  <c r="AT527" i="6" s="1"/>
  <c r="AZ527" i="6" s="1"/>
  <c r="BF527" i="6" s="1"/>
  <c r="AW527" i="6"/>
  <c r="AX527" i="6" s="1"/>
  <c r="AS314" i="6"/>
  <c r="AT314" i="6" s="1"/>
  <c r="AW314" i="6" s="1"/>
  <c r="AX314" i="6" s="1"/>
  <c r="AZ314" i="6"/>
  <c r="BF314" i="6" s="1"/>
  <c r="AY314" i="6"/>
  <c r="AS957" i="6"/>
  <c r="AT957" i="6" s="1"/>
  <c r="AU957" i="6" s="1"/>
  <c r="AV957" i="6" s="1"/>
  <c r="AS657" i="6"/>
  <c r="AT657" i="6" s="1"/>
  <c r="AW657" i="6" s="1"/>
  <c r="AX657" i="6" s="1"/>
  <c r="AU657" i="6"/>
  <c r="AV657" i="6" s="1"/>
  <c r="AZ657" i="6" s="1"/>
  <c r="BF657" i="6" s="1"/>
  <c r="AS818" i="6"/>
  <c r="AT818" i="6" s="1"/>
  <c r="AS45" i="6"/>
  <c r="AT45" i="6" s="1"/>
  <c r="AU45" i="6" s="1"/>
  <c r="AV45" i="6" s="1"/>
  <c r="AW45" i="6" s="1"/>
  <c r="AX45" i="6" s="1"/>
  <c r="AY45" i="6"/>
  <c r="AS106" i="6"/>
  <c r="AT106" i="6" s="1"/>
  <c r="AS402" i="6"/>
  <c r="AT402" i="6" s="1"/>
  <c r="AZ402" i="6" s="1"/>
  <c r="BF402" i="6" s="1"/>
  <c r="AS750" i="6"/>
  <c r="AT750" i="6" s="1"/>
  <c r="AW157" i="6"/>
  <c r="AX157" i="6" s="1"/>
  <c r="AS210" i="6"/>
  <c r="AT210" i="6" s="1"/>
  <c r="AU210" i="6"/>
  <c r="AV210" i="6" s="1"/>
  <c r="AZ210" i="6"/>
  <c r="BF210" i="6" s="1"/>
  <c r="AW210" i="6"/>
  <c r="AX210" i="6" s="1"/>
  <c r="AS965" i="6"/>
  <c r="AT965" i="6" s="1"/>
  <c r="AS438" i="6"/>
  <c r="AT438" i="6" s="1"/>
  <c r="AW438" i="6" s="1"/>
  <c r="AX438" i="6" s="1"/>
  <c r="AS787" i="6"/>
  <c r="AT787" i="6" s="1"/>
  <c r="AS919" i="6"/>
  <c r="AT919" i="6" s="1"/>
  <c r="AS476" i="6"/>
  <c r="AT476" i="6" s="1"/>
  <c r="AS511" i="6"/>
  <c r="AT511" i="6" s="1"/>
  <c r="AZ511" i="6" s="1"/>
  <c r="BF511" i="6" s="1"/>
  <c r="AU511" i="6"/>
  <c r="AV511" i="6" s="1"/>
  <c r="AS899" i="6"/>
  <c r="AT899" i="6" s="1"/>
  <c r="AS258" i="6"/>
  <c r="AT258" i="6" s="1"/>
  <c r="AZ258" i="6"/>
  <c r="BF258" i="6" s="1"/>
  <c r="AS501" i="6"/>
  <c r="AT501" i="6" s="1"/>
  <c r="AS1000" i="6"/>
  <c r="AT1000" i="6" s="1"/>
  <c r="AS978" i="6"/>
  <c r="AT978" i="6" s="1"/>
  <c r="AS11" i="6"/>
  <c r="AT11" i="6" s="1"/>
  <c r="AS736" i="6"/>
  <c r="AT736" i="6" s="1"/>
  <c r="AS77" i="6"/>
  <c r="AT77" i="6" s="1"/>
  <c r="AS916" i="6"/>
  <c r="AT916" i="6" s="1"/>
  <c r="AW916" i="6"/>
  <c r="AX916" i="6" s="1"/>
  <c r="AZ916" i="6" s="1"/>
  <c r="BF916" i="6" s="1"/>
  <c r="AU916" i="6"/>
  <c r="AV916" i="6" s="1"/>
  <c r="AY916" i="6" s="1"/>
  <c r="AS509" i="6"/>
  <c r="AT509" i="6" s="1"/>
  <c r="AS911" i="6"/>
  <c r="AT911" i="6" s="1"/>
  <c r="AS958" i="6"/>
  <c r="AT958" i="6" s="1"/>
  <c r="AS852" i="6"/>
  <c r="AT852" i="6" s="1"/>
  <c r="AS617" i="6"/>
  <c r="AT617" i="6" s="1"/>
  <c r="AZ617" i="6"/>
  <c r="BF617" i="6" s="1"/>
  <c r="AS962" i="6"/>
  <c r="AT962" i="6" s="1"/>
  <c r="AS44" i="6"/>
  <c r="AT44" i="6" s="1"/>
  <c r="AU44" i="6"/>
  <c r="AV44" i="6" s="1"/>
  <c r="AW44" i="6" s="1"/>
  <c r="AX44" i="6" s="1"/>
  <c r="AS539" i="6"/>
  <c r="AT539" i="6" s="1"/>
  <c r="AZ539" i="6"/>
  <c r="BF539" i="6" s="1"/>
  <c r="AS549" i="6"/>
  <c r="AT549" i="6" s="1"/>
  <c r="AZ549" i="6" s="1"/>
  <c r="BF549" i="6" s="1"/>
  <c r="AW549" i="6"/>
  <c r="AX549" i="6" s="1"/>
  <c r="AS343" i="6"/>
  <c r="AT343" i="6" s="1"/>
  <c r="AU343" i="6" s="1"/>
  <c r="AV343" i="6" s="1"/>
  <c r="AW343" i="6" s="1"/>
  <c r="AX343" i="6" s="1"/>
  <c r="AS462" i="6"/>
  <c r="AT462" i="6" s="1"/>
  <c r="AZ462" i="6" s="1"/>
  <c r="BF462" i="6" s="1"/>
  <c r="AS940" i="6"/>
  <c r="AT940" i="6" s="1"/>
  <c r="AS798" i="6"/>
  <c r="AT798" i="6" s="1"/>
  <c r="AW798" i="6"/>
  <c r="AX798" i="6" s="1"/>
  <c r="AU798" i="6"/>
  <c r="AV798" i="6" s="1"/>
  <c r="AZ798" i="6" s="1"/>
  <c r="BF798" i="6" s="1"/>
  <c r="AS705" i="6"/>
  <c r="AT705" i="6" s="1"/>
  <c r="AU705" i="6" s="1"/>
  <c r="AV705" i="6" s="1"/>
  <c r="AW705" i="6" s="1"/>
  <c r="AX705" i="6" s="1"/>
  <c r="AS564" i="6"/>
  <c r="AT564" i="6" s="1"/>
  <c r="AU564" i="6" s="1"/>
  <c r="AV564" i="6" s="1"/>
  <c r="AS221" i="6"/>
  <c r="AT221" i="6" s="1"/>
  <c r="AZ221" i="6"/>
  <c r="BF221" i="6" s="1"/>
  <c r="AS730" i="6"/>
  <c r="AT730" i="6" s="1"/>
  <c r="AS514" i="6"/>
  <c r="AT514" i="6" s="1"/>
  <c r="AZ514" i="6"/>
  <c r="BF514" i="6" s="1"/>
  <c r="AS500" i="6"/>
  <c r="AT500" i="6" s="1"/>
  <c r="AZ500" i="6" s="1"/>
  <c r="BF500" i="6" s="1"/>
  <c r="AS785" i="6"/>
  <c r="AT785" i="6" s="1"/>
  <c r="AS616" i="6"/>
  <c r="AT616" i="6" s="1"/>
  <c r="AZ616" i="6" s="1"/>
  <c r="BF616" i="6" s="1"/>
  <c r="AW616" i="6"/>
  <c r="AX616" i="6" s="1"/>
  <c r="AZ391" i="6"/>
  <c r="BF391" i="6" s="1"/>
  <c r="AS847" i="6"/>
  <c r="AT847" i="6" s="1"/>
  <c r="AU847" i="6" s="1"/>
  <c r="AV847" i="6" s="1"/>
  <c r="AU571" i="6"/>
  <c r="AV571" i="6" s="1"/>
  <c r="AY571" i="6" s="1"/>
  <c r="AZ571" i="6"/>
  <c r="BF571" i="6" s="1"/>
  <c r="AW571" i="6"/>
  <c r="AX571" i="6" s="1"/>
  <c r="AS726" i="6"/>
  <c r="AT726" i="6" s="1"/>
  <c r="AS974" i="6"/>
  <c r="AT974" i="6" s="1"/>
  <c r="AU844" i="6"/>
  <c r="AV844" i="6" s="1"/>
  <c r="AZ282" i="6"/>
  <c r="BF282" i="6" s="1"/>
  <c r="AZ613" i="6"/>
  <c r="BF613" i="6" s="1"/>
  <c r="AS488" i="6"/>
  <c r="AT488" i="6" s="1"/>
  <c r="AZ488" i="6" s="1"/>
  <c r="BF488" i="6" s="1"/>
  <c r="AS748" i="6"/>
  <c r="AT748" i="6" s="1"/>
  <c r="AS541" i="6"/>
  <c r="AT541" i="6" s="1"/>
  <c r="AZ541" i="6"/>
  <c r="BF541" i="6" s="1"/>
  <c r="AS119" i="6"/>
  <c r="AT119" i="6" s="1"/>
  <c r="AU119" i="6" s="1"/>
  <c r="AV119" i="6" s="1"/>
  <c r="AS174" i="6"/>
  <c r="AT174" i="6" s="1"/>
  <c r="AY174" i="6" s="1"/>
  <c r="AW174" i="6"/>
  <c r="AX174" i="6" s="1"/>
  <c r="AS764" i="6"/>
  <c r="AT764" i="6" s="1"/>
  <c r="AS202" i="6"/>
  <c r="AT202" i="6" s="1"/>
  <c r="AZ202" i="6"/>
  <c r="BF202" i="6" s="1"/>
  <c r="AS696" i="6"/>
  <c r="AT696" i="6" s="1"/>
  <c r="AS971" i="6"/>
  <c r="AT971" i="6" s="1"/>
  <c r="AS435" i="6"/>
  <c r="AT435" i="6" s="1"/>
  <c r="AS306" i="6"/>
  <c r="AT306" i="6" s="1"/>
  <c r="AZ306" i="6"/>
  <c r="BF306" i="6" s="1"/>
  <c r="AS292" i="6"/>
  <c r="AT292" i="6" s="1"/>
  <c r="AW292" i="6" s="1"/>
  <c r="AX292" i="6" s="1"/>
  <c r="AZ292" i="6"/>
  <c r="BF292" i="6" s="1"/>
  <c r="AU292" i="6"/>
  <c r="AV292" i="6" s="1"/>
  <c r="AS73" i="6"/>
  <c r="AT73" i="6" s="1"/>
  <c r="AS703" i="6"/>
  <c r="AT703" i="6" s="1"/>
  <c r="AS431" i="6"/>
  <c r="AT431" i="6" s="1"/>
  <c r="AZ431" i="6" s="1"/>
  <c r="BF431" i="6" s="1"/>
  <c r="AS38" i="6"/>
  <c r="AT38" i="6" s="1"/>
  <c r="AU38" i="6"/>
  <c r="AV38" i="6" s="1"/>
  <c r="AS65" i="6"/>
  <c r="AT65" i="6" s="1"/>
  <c r="AS702" i="6"/>
  <c r="AT702" i="6" s="1"/>
  <c r="AU702" i="6" s="1"/>
  <c r="AV702" i="6" s="1"/>
  <c r="AS553" i="6"/>
  <c r="AT553" i="6" s="1"/>
  <c r="AZ553" i="6" s="1"/>
  <c r="BF553" i="6" s="1"/>
  <c r="AW553" i="6"/>
  <c r="AX553" i="6" s="1"/>
  <c r="AS896" i="6"/>
  <c r="AT896" i="6" s="1"/>
  <c r="AU896" i="6" s="1"/>
  <c r="AV896" i="6" s="1"/>
  <c r="AW896" i="6" s="1"/>
  <c r="AX896" i="6" s="1"/>
  <c r="AY896" i="6"/>
  <c r="AS473" i="6"/>
  <c r="AT473" i="6" s="1"/>
  <c r="AZ473" i="6"/>
  <c r="BF473" i="6" s="1"/>
  <c r="AS946" i="6"/>
  <c r="AT946" i="6" s="1"/>
  <c r="AS704" i="6"/>
  <c r="AT704" i="6" s="1"/>
  <c r="AS250" i="6"/>
  <c r="AT250" i="6" s="1"/>
  <c r="AZ250" i="6"/>
  <c r="BF250" i="6" s="1"/>
  <c r="AS746" i="6"/>
  <c r="AT746" i="6" s="1"/>
  <c r="AS668" i="6"/>
  <c r="AT668" i="6" s="1"/>
  <c r="AS885" i="6"/>
  <c r="AT885" i="6" s="1"/>
  <c r="AS594" i="6"/>
  <c r="AT594" i="6" s="1"/>
  <c r="AW594" i="6"/>
  <c r="AX594" i="6" s="1"/>
  <c r="AY594" i="6" s="1"/>
  <c r="AS366" i="6"/>
  <c r="AT366" i="6" s="1"/>
  <c r="AZ366" i="6" s="1"/>
  <c r="BF366" i="6" s="1"/>
  <c r="AS815" i="6"/>
  <c r="AT815" i="6" s="1"/>
  <c r="AS254" i="6"/>
  <c r="AT254" i="6" s="1"/>
  <c r="AZ254" i="6"/>
  <c r="BF254" i="6" s="1"/>
  <c r="AS678" i="6"/>
  <c r="AT678" i="6" s="1"/>
  <c r="AS882" i="6"/>
  <c r="AT882" i="6" s="1"/>
  <c r="AW882" i="6"/>
  <c r="AX882" i="6" s="1"/>
  <c r="AS862" i="6"/>
  <c r="AT862" i="6" s="1"/>
  <c r="AU862" i="6" s="1"/>
  <c r="AV862" i="6" s="1"/>
  <c r="AZ862" i="6"/>
  <c r="BF862" i="6" s="1"/>
  <c r="AW862" i="6"/>
  <c r="AX862" i="6" s="1"/>
  <c r="AS305" i="6"/>
  <c r="AT305" i="6" s="1"/>
  <c r="AZ305" i="6"/>
  <c r="BF305" i="6" s="1"/>
  <c r="AS751" i="6"/>
  <c r="AT751" i="6" s="1"/>
  <c r="AU751" i="6"/>
  <c r="AV751" i="6" s="1"/>
  <c r="AS580" i="6"/>
  <c r="AT580" i="6" s="1"/>
  <c r="AS610" i="6"/>
  <c r="AT610" i="6" s="1"/>
  <c r="AS88" i="6"/>
  <c r="AT88" i="6" s="1"/>
  <c r="AS283" i="6"/>
  <c r="AT283" i="6" s="1"/>
  <c r="AZ283" i="6"/>
  <c r="BF283" i="6" s="1"/>
  <c r="AS398" i="6"/>
  <c r="AT398" i="6" s="1"/>
  <c r="AU398" i="6" s="1"/>
  <c r="AV398" i="6" s="1"/>
  <c r="AW398" i="6" s="1"/>
  <c r="AX398" i="6" s="1"/>
  <c r="AZ398" i="6"/>
  <c r="BF398" i="6" s="1"/>
  <c r="AY398" i="6"/>
  <c r="AS367" i="6"/>
  <c r="AT367" i="6" s="1"/>
  <c r="AU367" i="6" s="1"/>
  <c r="AV367" i="6" s="1"/>
  <c r="AW367" i="6" s="1"/>
  <c r="AX367" i="6" s="1"/>
  <c r="AS984" i="6"/>
  <c r="AT984" i="6" s="1"/>
  <c r="AS219" i="6"/>
  <c r="AT219" i="6" s="1"/>
  <c r="AZ219" i="6"/>
  <c r="BF219" i="6" s="1"/>
  <c r="AS561" i="6"/>
  <c r="AT561" i="6" s="1"/>
  <c r="AZ561" i="6"/>
  <c r="BF561" i="6" s="1"/>
  <c r="AS778" i="6"/>
  <c r="AT778" i="6" s="1"/>
  <c r="AS651" i="6"/>
  <c r="AT651" i="6" s="1"/>
  <c r="AS132" i="6"/>
  <c r="AT132" i="6" s="1"/>
  <c r="AS257" i="6"/>
  <c r="AT257" i="6" s="1"/>
  <c r="AZ257" i="6"/>
  <c r="BF257" i="6" s="1"/>
  <c r="AZ716" i="6"/>
  <c r="BF716" i="6" s="1"/>
  <c r="AZ483" i="6"/>
  <c r="BF483" i="6" s="1"/>
  <c r="AW684" i="6"/>
  <c r="AX684" i="6" s="1"/>
  <c r="AZ234" i="6"/>
  <c r="BF234" i="6" s="1"/>
  <c r="AZ449" i="6"/>
  <c r="BF449" i="6" s="1"/>
  <c r="AS846" i="6"/>
  <c r="AT846" i="6" s="1"/>
  <c r="AZ846" i="6" s="1"/>
  <c r="BF846" i="6" s="1"/>
  <c r="AW846" i="6"/>
  <c r="AX846" i="6" s="1"/>
  <c r="AS97" i="6"/>
  <c r="AT97" i="6" s="1"/>
  <c r="AW97" i="6" s="1"/>
  <c r="AX97" i="6" s="1"/>
  <c r="AY97" i="6"/>
  <c r="AS84" i="6"/>
  <c r="AT84" i="6" s="1"/>
  <c r="AS409" i="6"/>
  <c r="AT409" i="6" s="1"/>
  <c r="AZ409" i="6"/>
  <c r="BF409" i="6" s="1"/>
  <c r="AW409" i="6"/>
  <c r="AX409" i="6" s="1"/>
  <c r="AU409" i="6"/>
  <c r="AV409" i="6" s="1"/>
  <c r="AS108" i="6"/>
  <c r="AT108" i="6" s="1"/>
  <c r="AU108" i="6" s="1"/>
  <c r="AV108" i="6" s="1"/>
  <c r="AW108" i="6" s="1"/>
  <c r="AX108" i="6" s="1"/>
  <c r="AS96" i="6"/>
  <c r="AT96" i="6" s="1"/>
  <c r="AW96" i="6" s="1"/>
  <c r="AX96" i="6" s="1"/>
  <c r="AY96" i="6"/>
  <c r="AS384" i="6"/>
  <c r="AT384" i="6" s="1"/>
  <c r="AZ384" i="6" s="1"/>
  <c r="BF384" i="6" s="1"/>
  <c r="AS266" i="6"/>
  <c r="AT266" i="6" s="1"/>
  <c r="AZ266" i="6"/>
  <c r="BF266" i="6" s="1"/>
  <c r="AS688" i="6"/>
  <c r="AT688" i="6" s="1"/>
  <c r="AW688" i="6" s="1"/>
  <c r="AX688" i="6" s="1"/>
  <c r="AS863" i="6"/>
  <c r="AT863" i="6" s="1"/>
  <c r="AS445" i="6"/>
  <c r="AT445" i="6" s="1"/>
  <c r="AZ445" i="6"/>
  <c r="BF445" i="6" s="1"/>
  <c r="AS490" i="6"/>
  <c r="AT490" i="6" s="1"/>
  <c r="AZ490" i="6"/>
  <c r="BF490" i="6" s="1"/>
  <c r="AS354" i="6"/>
  <c r="AT354" i="6" s="1"/>
  <c r="AS58" i="6"/>
  <c r="AT58" i="6" s="1"/>
  <c r="AS310" i="6"/>
  <c r="AT310" i="6" s="1"/>
  <c r="AZ310" i="6"/>
  <c r="BF310" i="6" s="1"/>
  <c r="AS895" i="6"/>
  <c r="AT895" i="6" s="1"/>
  <c r="AU895" i="6"/>
  <c r="AV895" i="6" s="1"/>
  <c r="AS100" i="6"/>
  <c r="AT100" i="6" s="1"/>
  <c r="AU100" i="6"/>
  <c r="AV100" i="6" s="1"/>
  <c r="AS851" i="6"/>
  <c r="AT851" i="6" s="1"/>
  <c r="AU851" i="6" s="1"/>
  <c r="AV851" i="6" s="1"/>
  <c r="AS401" i="6"/>
  <c r="AT401" i="6" s="1"/>
  <c r="AS999" i="6"/>
  <c r="AT999" i="6" s="1"/>
  <c r="AU999" i="6" s="1"/>
  <c r="AV999" i="6" s="1"/>
  <c r="AS892" i="6"/>
  <c r="AT892" i="6" s="1"/>
  <c r="AU892" i="6" s="1"/>
  <c r="AV892" i="6" s="1"/>
  <c r="AS519" i="6"/>
  <c r="AT519" i="6" s="1"/>
  <c r="AZ519" i="6" s="1"/>
  <c r="BF519" i="6" s="1"/>
  <c r="AS23" i="6"/>
  <c r="AT23" i="6" s="1"/>
  <c r="AZ226" i="6"/>
  <c r="BF226" i="6" s="1"/>
  <c r="AS241" i="6"/>
  <c r="AT241" i="6" s="1"/>
  <c r="AZ241" i="6"/>
  <c r="BF241" i="6" s="1"/>
  <c r="AS658" i="6"/>
  <c r="AT658" i="6" s="1"/>
  <c r="AW658" i="6"/>
  <c r="AX658" i="6" s="1"/>
  <c r="AS497" i="6"/>
  <c r="AT497" i="6" s="1"/>
  <c r="AZ497" i="6" s="1"/>
  <c r="BF497" i="6" s="1"/>
  <c r="AW497" i="6"/>
  <c r="AX497" i="6" s="1"/>
  <c r="AS380" i="6"/>
  <c r="AT380" i="6" s="1"/>
  <c r="AZ380" i="6" s="1"/>
  <c r="BF380" i="6" s="1"/>
  <c r="AS788" i="6"/>
  <c r="AT788" i="6" s="1"/>
  <c r="AW788" i="6" s="1"/>
  <c r="AX788" i="6" s="1"/>
  <c r="AS463" i="6"/>
  <c r="AT463" i="6" s="1"/>
  <c r="AZ463" i="6" s="1"/>
  <c r="BF463" i="6" s="1"/>
  <c r="AS153" i="6"/>
  <c r="AT153" i="6" s="1"/>
  <c r="AW153" i="6"/>
  <c r="AX153" i="6" s="1"/>
  <c r="AS251" i="6"/>
  <c r="AT251" i="6" s="1"/>
  <c r="AZ251" i="6"/>
  <c r="BF251" i="6" s="1"/>
  <c r="AS491" i="6"/>
  <c r="AT491" i="6" s="1"/>
  <c r="AU491" i="6" s="1"/>
  <c r="AV491" i="6" s="1"/>
  <c r="AZ491" i="6"/>
  <c r="BF491" i="6" s="1"/>
  <c r="AS589" i="6"/>
  <c r="AT589" i="6" s="1"/>
  <c r="AZ589" i="6" s="1"/>
  <c r="BF589" i="6" s="1"/>
  <c r="AW589" i="6"/>
  <c r="AX589" i="6" s="1"/>
  <c r="AS484" i="6"/>
  <c r="AT484" i="6" s="1"/>
  <c r="AZ484" i="6" s="1"/>
  <c r="BF484" i="6" s="1"/>
  <c r="AW484" i="6"/>
  <c r="AX484" i="6" s="1"/>
  <c r="AS644" i="6"/>
  <c r="AT644" i="6" s="1"/>
  <c r="AS504" i="6"/>
  <c r="AT504" i="6" s="1"/>
  <c r="AZ504" i="6"/>
  <c r="BF504" i="6" s="1"/>
  <c r="AS267" i="6"/>
  <c r="AT267" i="6" s="1"/>
  <c r="AU267" i="6"/>
  <c r="AV267" i="6" s="1"/>
  <c r="AY267" i="6"/>
  <c r="AZ267" i="6"/>
  <c r="BF267" i="6" s="1"/>
  <c r="AW267" i="6"/>
  <c r="AX267" i="6" s="1"/>
  <c r="AS960" i="6"/>
  <c r="AT960" i="6" s="1"/>
  <c r="AS723" i="6"/>
  <c r="AT723" i="6" s="1"/>
  <c r="AS728" i="6"/>
  <c r="AT728" i="6" s="1"/>
  <c r="AS217" i="6"/>
  <c r="AT217" i="6" s="1"/>
  <c r="AZ217" i="6"/>
  <c r="BF217" i="6" s="1"/>
  <c r="AS405" i="6"/>
  <c r="AT405" i="6" s="1"/>
  <c r="AU405" i="6" s="1"/>
  <c r="AV405" i="6" s="1"/>
  <c r="AY405" i="6"/>
  <c r="AW405" i="6"/>
  <c r="AX405" i="6" s="1"/>
  <c r="AS841" i="6"/>
  <c r="AT841" i="6" s="1"/>
  <c r="AS873" i="6"/>
  <c r="AT873" i="6" s="1"/>
  <c r="AS775" i="6"/>
  <c r="AT775" i="6" s="1"/>
  <c r="AS525" i="6"/>
  <c r="AT525" i="6" s="1"/>
  <c r="AS360" i="6"/>
  <c r="AT360" i="6" s="1"/>
  <c r="AZ360" i="6" s="1"/>
  <c r="BF360" i="6" s="1"/>
  <c r="AW360" i="6"/>
  <c r="AX360" i="6" s="1"/>
  <c r="AU593" i="6"/>
  <c r="AV593" i="6" s="1"/>
  <c r="AZ593" i="6" s="1"/>
  <c r="BF593" i="6" s="1"/>
  <c r="AW593" i="6"/>
  <c r="AX593" i="6" s="1"/>
  <c r="AW873" i="6"/>
  <c r="AX873" i="6" s="1"/>
  <c r="AS334" i="6"/>
  <c r="AT334" i="6" s="1"/>
  <c r="AZ334" i="6" s="1"/>
  <c r="BF334" i="6" s="1"/>
  <c r="AS987" i="6"/>
  <c r="AT987" i="6" s="1"/>
  <c r="AU987" i="6"/>
  <c r="AV987" i="6" s="1"/>
  <c r="AS583" i="6"/>
  <c r="AT583" i="6" s="1"/>
  <c r="AS413" i="6"/>
  <c r="AT413" i="6" s="1"/>
  <c r="AS12" i="6"/>
  <c r="AT12" i="6" s="1"/>
  <c r="AS643" i="6"/>
  <c r="AT643" i="6" s="1"/>
  <c r="AS187" i="6"/>
  <c r="AT187" i="6" s="1"/>
  <c r="AS623" i="6"/>
  <c r="AT623" i="6" s="1"/>
  <c r="AW623" i="6" s="1"/>
  <c r="AX623" i="6" s="1"/>
  <c r="AZ623" i="6"/>
  <c r="BF623" i="6" s="1"/>
  <c r="AS891" i="6"/>
  <c r="AT891" i="6" s="1"/>
  <c r="AS540" i="6"/>
  <c r="AT540" i="6" s="1"/>
  <c r="AZ540" i="6"/>
  <c r="BF540" i="6" s="1"/>
  <c r="AS7" i="6"/>
  <c r="AT7" i="6" s="1"/>
  <c r="AW7" i="6"/>
  <c r="AX7" i="6" s="1"/>
  <c r="AU7" i="6"/>
  <c r="AV7" i="6" s="1"/>
  <c r="AY7" i="6" s="1"/>
  <c r="AS206" i="6"/>
  <c r="AT206" i="6" s="1"/>
  <c r="AZ206" i="6"/>
  <c r="BF206" i="6" s="1"/>
  <c r="AS50" i="6"/>
  <c r="AT50" i="6" s="1"/>
  <c r="AW50" i="6" s="1"/>
  <c r="AX50" i="6" s="1"/>
  <c r="AY50" i="6" s="1"/>
  <c r="AS265" i="6"/>
  <c r="AT265" i="6" s="1"/>
  <c r="AZ265" i="6"/>
  <c r="BF265" i="6" s="1"/>
  <c r="AS745" i="6"/>
  <c r="AT745" i="6" s="1"/>
  <c r="AS986" i="6"/>
  <c r="AT986" i="6" s="1"/>
  <c r="AS560" i="6"/>
  <c r="AT560" i="6" s="1"/>
  <c r="AS588" i="6"/>
  <c r="AT588" i="6" s="1"/>
  <c r="AS480" i="6"/>
  <c r="AT480" i="6" s="1"/>
  <c r="AZ480" i="6" s="1"/>
  <c r="BF480" i="6" s="1"/>
  <c r="AS952" i="6"/>
  <c r="AT952" i="6" s="1"/>
  <c r="AU952" i="6"/>
  <c r="AV952" i="6" s="1"/>
  <c r="AW952" i="6" s="1"/>
  <c r="AX952" i="6" s="1"/>
  <c r="AY952" i="6" s="1"/>
  <c r="AS417" i="6"/>
  <c r="AT417" i="6" s="1"/>
  <c r="AZ417" i="6"/>
  <c r="BF417" i="6" s="1"/>
  <c r="AS538" i="6"/>
  <c r="AT538" i="6" s="1"/>
  <c r="AS781" i="6"/>
  <c r="AT781" i="6" s="1"/>
  <c r="AW781" i="6"/>
  <c r="AX781" i="6" s="1"/>
  <c r="AU781" i="6"/>
  <c r="AV781" i="6" s="1"/>
  <c r="AS632" i="6"/>
  <c r="AT632" i="6" s="1"/>
  <c r="AZ632" i="6"/>
  <c r="BF632" i="6" s="1"/>
  <c r="AS874" i="6"/>
  <c r="AT874" i="6" s="1"/>
  <c r="AS479" i="6"/>
  <c r="AT479" i="6" s="1"/>
  <c r="AZ479" i="6" s="1"/>
  <c r="BF479" i="6" s="1"/>
  <c r="AS782" i="6"/>
  <c r="AT782" i="6" s="1"/>
  <c r="AU782" i="6" s="1"/>
  <c r="AV782" i="6" s="1"/>
  <c r="AW782" i="6" s="1"/>
  <c r="AX782" i="6" s="1"/>
  <c r="AS734" i="6"/>
  <c r="AT734" i="6" s="1"/>
  <c r="AS182" i="6"/>
  <c r="AT182" i="6" s="1"/>
  <c r="AU182" i="6"/>
  <c r="AV182" i="6" s="1"/>
  <c r="AS913" i="6"/>
  <c r="AT913" i="6" s="1"/>
  <c r="AU913" i="6"/>
  <c r="AV913" i="6" s="1"/>
  <c r="AZ913" i="6"/>
  <c r="BF913" i="6" s="1"/>
  <c r="AW913" i="6"/>
  <c r="AX913" i="6" s="1"/>
  <c r="AY913" i="6" s="1"/>
  <c r="AW124" i="6"/>
  <c r="AX124" i="6" s="1"/>
  <c r="AS464" i="6"/>
  <c r="AT464" i="6" s="1"/>
  <c r="AS308" i="6"/>
  <c r="AT308" i="6" s="1"/>
  <c r="AS807" i="6"/>
  <c r="AT807" i="6" s="1"/>
  <c r="AS680" i="6"/>
  <c r="AT680" i="6" s="1"/>
  <c r="AU680" i="6"/>
  <c r="AV680" i="6" s="1"/>
  <c r="AW680" i="6" s="1"/>
  <c r="AX680" i="6" s="1"/>
  <c r="AS9" i="6"/>
  <c r="AT9" i="6" s="1"/>
  <c r="AW9" i="6" s="1"/>
  <c r="AX9" i="6" s="1"/>
  <c r="AU9" i="6"/>
  <c r="AV9" i="6" s="1"/>
  <c r="AS139" i="6"/>
  <c r="AT139" i="6" s="1"/>
  <c r="AS76" i="6"/>
  <c r="AT76" i="6" s="1"/>
  <c r="AS475" i="6"/>
  <c r="AT475" i="6" s="1"/>
  <c r="AW475" i="6" s="1"/>
  <c r="AX475" i="6" s="1"/>
  <c r="AS199" i="6"/>
  <c r="AT199" i="6" s="1"/>
  <c r="AZ199" i="6"/>
  <c r="BF199" i="6" s="1"/>
  <c r="AS370" i="6"/>
  <c r="AT370" i="6" s="1"/>
  <c r="AY370" i="6" s="1"/>
  <c r="AZ370" i="6"/>
  <c r="BF370" i="6" s="1"/>
  <c r="AS592" i="6"/>
  <c r="AT592" i="6" s="1"/>
  <c r="AW592" i="6" s="1"/>
  <c r="AX592" i="6" s="1"/>
  <c r="AZ592" i="6"/>
  <c r="BF592" i="6" s="1"/>
  <c r="AS637" i="6"/>
  <c r="AT637" i="6" s="1"/>
  <c r="AS591" i="6"/>
  <c r="AT591" i="6" s="1"/>
  <c r="AS330" i="6"/>
  <c r="AT330" i="6" s="1"/>
  <c r="AZ330" i="6" s="1"/>
  <c r="BF330" i="6" s="1"/>
  <c r="AS263" i="6"/>
  <c r="AT263" i="6" s="1"/>
  <c r="AU263" i="6" s="1"/>
  <c r="AV263" i="6" s="1"/>
  <c r="AZ263" i="6"/>
  <c r="BF263" i="6" s="1"/>
  <c r="AS834" i="6"/>
  <c r="AT834" i="6" s="1"/>
  <c r="AZ365" i="6"/>
  <c r="BF365" i="6" s="1"/>
  <c r="AW273" i="6"/>
  <c r="AX273" i="6" s="1"/>
  <c r="AS70" i="6"/>
  <c r="AT70" i="6" s="1"/>
  <c r="AW70" i="6"/>
  <c r="AX70" i="6" s="1"/>
  <c r="AS485" i="6"/>
  <c r="AT485" i="6" s="1"/>
  <c r="AZ485" i="6"/>
  <c r="BF485" i="6" s="1"/>
  <c r="AW485" i="6"/>
  <c r="AX485" i="6" s="1"/>
  <c r="AZ246" i="6"/>
  <c r="BF246" i="6" s="1"/>
  <c r="AW246" i="6"/>
  <c r="AX246" i="6" s="1"/>
  <c r="AS457" i="6"/>
  <c r="AT457" i="6" s="1"/>
  <c r="AZ457" i="6"/>
  <c r="BF457" i="6" s="1"/>
  <c r="AS904" i="6"/>
  <c r="AT904" i="6" s="1"/>
  <c r="AS381" i="6"/>
  <c r="AT381" i="6" s="1"/>
  <c r="AZ381" i="6" s="1"/>
  <c r="BF381" i="6" s="1"/>
  <c r="AS242" i="6"/>
  <c r="AT242" i="6" s="1"/>
  <c r="AZ242" i="6"/>
  <c r="BF242" i="6" s="1"/>
  <c r="AW242" i="6"/>
  <c r="AX242" i="6" s="1"/>
  <c r="AS927" i="6"/>
  <c r="AT927" i="6" s="1"/>
  <c r="AS922" i="6"/>
  <c r="AT922" i="6" s="1"/>
  <c r="AS855" i="6"/>
  <c r="AT855" i="6" s="1"/>
  <c r="AW855" i="6" s="1"/>
  <c r="AX855" i="6" s="1"/>
  <c r="AZ855" i="6" s="1"/>
  <c r="BF855" i="6" s="1"/>
  <c r="AS415" i="6"/>
  <c r="AT415" i="6" s="1"/>
  <c r="AZ415" i="6"/>
  <c r="BF415" i="6" s="1"/>
  <c r="AS14" i="6"/>
  <c r="AT14" i="6" s="1"/>
  <c r="AW14" i="6" s="1"/>
  <c r="AX14" i="6" s="1"/>
  <c r="AY14" i="6" s="1"/>
  <c r="AS240" i="6"/>
  <c r="AT240" i="6" s="1"/>
  <c r="AW992" i="6"/>
  <c r="AX992" i="6" s="1"/>
  <c r="AS756" i="6"/>
  <c r="AT756" i="6" s="1"/>
  <c r="AY756" i="6" s="1"/>
  <c r="AU756" i="6"/>
  <c r="AV756" i="6" s="1"/>
  <c r="AZ756" i="6"/>
  <c r="BF756" i="6" s="1"/>
  <c r="AW756" i="6"/>
  <c r="AX756" i="6" s="1"/>
  <c r="AS573" i="6"/>
  <c r="AT573" i="6" s="1"/>
  <c r="AS235" i="6"/>
  <c r="AT235" i="6" s="1"/>
  <c r="AZ235" i="6"/>
  <c r="BF235" i="6" s="1"/>
  <c r="AS101" i="6"/>
  <c r="AT101" i="6" s="1"/>
  <c r="AS876" i="6"/>
  <c r="AT876" i="6" s="1"/>
  <c r="AS285" i="6"/>
  <c r="AT285" i="6" s="1"/>
  <c r="AS966" i="6"/>
  <c r="AT966" i="6" s="1"/>
  <c r="AS989" i="6"/>
  <c r="AT989" i="6" s="1"/>
  <c r="AS906" i="6"/>
  <c r="AT906" i="6" s="1"/>
  <c r="AS300" i="6"/>
  <c r="AT300" i="6" s="1"/>
  <c r="AZ300" i="6"/>
  <c r="BF300" i="6" s="1"/>
  <c r="AU300" i="6"/>
  <c r="AV300" i="6" s="1"/>
  <c r="AS37" i="6"/>
  <c r="AT37" i="6" s="1"/>
  <c r="AS897" i="6"/>
  <c r="AT897" i="6" s="1"/>
  <c r="AU897" i="6" s="1"/>
  <c r="AV897" i="6" s="1"/>
  <c r="AW897" i="6"/>
  <c r="AX897" i="6" s="1"/>
  <c r="AS857" i="6"/>
  <c r="AT857" i="6" s="1"/>
  <c r="AS204" i="6"/>
  <c r="AT204" i="6" s="1"/>
  <c r="AS909" i="6"/>
  <c r="AT909" i="6" s="1"/>
  <c r="AS765" i="6"/>
  <c r="AT765" i="6" s="1"/>
  <c r="AS900" i="6"/>
  <c r="AT900" i="6" s="1"/>
  <c r="AS532" i="6"/>
  <c r="AT532" i="6" s="1"/>
  <c r="AZ532" i="6" s="1"/>
  <c r="BF532" i="6" s="1"/>
  <c r="AS931" i="6"/>
  <c r="AT931" i="6" s="1"/>
  <c r="AU931" i="6" s="1"/>
  <c r="AV931" i="6" s="1"/>
  <c r="AS528" i="6"/>
  <c r="AT528" i="6" s="1"/>
  <c r="AZ528" i="6"/>
  <c r="BF528" i="6" s="1"/>
  <c r="AS40" i="6"/>
  <c r="AT40" i="6" s="1"/>
  <c r="AW40" i="6" s="1"/>
  <c r="AX40" i="6" s="1"/>
  <c r="AS572" i="6"/>
  <c r="AT572" i="6" s="1"/>
  <c r="AS673" i="6"/>
  <c r="AT673" i="6" s="1"/>
  <c r="AS719" i="6"/>
  <c r="AT719" i="6" s="1"/>
  <c r="AS278" i="6"/>
  <c r="AT278" i="6" s="1"/>
  <c r="AZ278" i="6"/>
  <c r="BF278" i="6" s="1"/>
  <c r="AS920" i="6"/>
  <c r="AT920" i="6" s="1"/>
  <c r="AS446" i="6"/>
  <c r="AT446" i="6" s="1"/>
  <c r="AZ446" i="6"/>
  <c r="BF446" i="6" s="1"/>
  <c r="AW446" i="6"/>
  <c r="AX446" i="6" s="1"/>
  <c r="AU446" i="6"/>
  <c r="AV446" i="6" s="1"/>
  <c r="AY446" i="6" s="1"/>
  <c r="AS757" i="6"/>
  <c r="AT757" i="6" s="1"/>
  <c r="AS151" i="6"/>
  <c r="AT151" i="6" s="1"/>
  <c r="AS784" i="6"/>
  <c r="AT784" i="6" s="1"/>
  <c r="AW981" i="6"/>
  <c r="AX981" i="6" s="1"/>
  <c r="AU927" i="6"/>
  <c r="AV927" i="6" s="1"/>
  <c r="AW927" i="6" s="1"/>
  <c r="AX927" i="6" s="1"/>
  <c r="AW64" i="6"/>
  <c r="AX64" i="6" s="1"/>
  <c r="AS796" i="6"/>
  <c r="AT796" i="6" s="1"/>
  <c r="AS661" i="6"/>
  <c r="AT661" i="6" s="1"/>
  <c r="AS660" i="6"/>
  <c r="AT660" i="6" s="1"/>
  <c r="AS551" i="6"/>
  <c r="AT551" i="6" s="1"/>
  <c r="AS759" i="6"/>
  <c r="AT759" i="6" s="1"/>
  <c r="AS454" i="6"/>
  <c r="AT454" i="6" s="1"/>
  <c r="AW454" i="6" s="1"/>
  <c r="AX454" i="6" s="1"/>
  <c r="AY454" i="6"/>
  <c r="AS165" i="6"/>
  <c r="AT165" i="6" s="1"/>
  <c r="AW165" i="6" s="1"/>
  <c r="AX165" i="6" s="1"/>
  <c r="AY165" i="6" s="1"/>
  <c r="AS155" i="6"/>
  <c r="AT155" i="6" s="1"/>
  <c r="AS128" i="6"/>
  <c r="AT128" i="6" s="1"/>
  <c r="AS303" i="6"/>
  <c r="AT303" i="6" s="1"/>
  <c r="AZ303" i="6"/>
  <c r="BF303" i="6" s="1"/>
  <c r="AS339" i="6"/>
  <c r="AT339" i="6" s="1"/>
  <c r="AS262" i="6"/>
  <c r="AT262" i="6" s="1"/>
  <c r="AZ262" i="6"/>
  <c r="BF262" i="6" s="1"/>
  <c r="AS424" i="6"/>
  <c r="AT424" i="6" s="1"/>
  <c r="AS252" i="6"/>
  <c r="AT252" i="6" s="1"/>
  <c r="AZ252" i="6"/>
  <c r="BF252" i="6" s="1"/>
  <c r="AS194" i="6"/>
  <c r="AT194" i="6" s="1"/>
  <c r="AZ194" i="6"/>
  <c r="BF194" i="6" s="1"/>
  <c r="AS214" i="6"/>
  <c r="AT214" i="6" s="1"/>
  <c r="AZ214" i="6"/>
  <c r="BF214" i="6" s="1"/>
  <c r="AZ406" i="6"/>
  <c r="BF406" i="6" s="1"/>
  <c r="AS695" i="6"/>
  <c r="AT695" i="6" s="1"/>
  <c r="AS945" i="6"/>
  <c r="AT945" i="6" s="1"/>
  <c r="AS148" i="6"/>
  <c r="AT148" i="6" s="1"/>
  <c r="AW148" i="6" s="1"/>
  <c r="AX148" i="6" s="1"/>
  <c r="AY148" i="6"/>
  <c r="AS576" i="6"/>
  <c r="AT576" i="6" s="1"/>
  <c r="AZ576" i="6" s="1"/>
  <c r="BF576" i="6" s="1"/>
  <c r="AS279" i="6"/>
  <c r="AT279" i="6" s="1"/>
  <c r="AW279" i="6" s="1"/>
  <c r="AX279" i="6" s="1"/>
  <c r="AZ279" i="6"/>
  <c r="BF279" i="6" s="1"/>
  <c r="AS683" i="6"/>
  <c r="AT683" i="6" s="1"/>
  <c r="AS393" i="6"/>
  <c r="AT393" i="6" s="1"/>
  <c r="AS542" i="6"/>
  <c r="AT542" i="6" s="1"/>
  <c r="AS376" i="6"/>
  <c r="AT376" i="6" s="1"/>
  <c r="AZ376" i="6" s="1"/>
  <c r="BF376" i="6" s="1"/>
  <c r="AS842" i="6"/>
  <c r="AT842" i="6" s="1"/>
  <c r="AW842" i="6"/>
  <c r="AX842" i="6" s="1"/>
  <c r="AS993" i="6"/>
  <c r="AT993" i="6" s="1"/>
  <c r="AS826" i="6"/>
  <c r="AT826" i="6" s="1"/>
  <c r="AS708" i="6"/>
  <c r="AT708" i="6" s="1"/>
  <c r="AU708" i="6" s="1"/>
  <c r="AV708" i="6" s="1"/>
  <c r="AS905" i="6"/>
  <c r="AT905" i="6" s="1"/>
  <c r="AS307" i="6"/>
  <c r="AT307" i="6" s="1"/>
  <c r="AZ307" i="6"/>
  <c r="BF307" i="6" s="1"/>
  <c r="AS817" i="6"/>
  <c r="AT817" i="6" s="1"/>
  <c r="AZ817" i="6" s="1"/>
  <c r="BF817" i="6" s="1"/>
  <c r="AS56" i="6"/>
  <c r="AT56" i="6" s="1"/>
  <c r="AW56" i="6"/>
  <c r="AX56" i="6" s="1"/>
  <c r="AS566" i="6"/>
  <c r="AT566" i="6" s="1"/>
  <c r="AZ566" i="6" s="1"/>
  <c r="BF566" i="6" s="1"/>
  <c r="AS996" i="6"/>
  <c r="AT996" i="6" s="1"/>
  <c r="AS879" i="6"/>
  <c r="AT879" i="6" s="1"/>
  <c r="AW879" i="6" s="1"/>
  <c r="AX879" i="6" s="1"/>
  <c r="AS502" i="6"/>
  <c r="AT502" i="6" s="1"/>
  <c r="AZ502" i="6"/>
  <c r="BF502" i="6" s="1"/>
  <c r="AS110" i="6"/>
  <c r="AT110" i="6" s="1"/>
  <c r="AS276" i="6"/>
  <c r="AT276" i="6" s="1"/>
  <c r="AZ276" i="6"/>
  <c r="BF276" i="6" s="1"/>
  <c r="AS889" i="6"/>
  <c r="AT889" i="6" s="1"/>
  <c r="AS714" i="6"/>
  <c r="AT714" i="6" s="1"/>
  <c r="AS819" i="6"/>
  <c r="AT819" i="6" s="1"/>
  <c r="AS126" i="6"/>
  <c r="AT126" i="6" s="1"/>
  <c r="AS272" i="6"/>
  <c r="AT272" i="6" s="1"/>
  <c r="AW272" i="6" s="1"/>
  <c r="AX272" i="6" s="1"/>
  <c r="AZ272" i="6"/>
  <c r="BF272" i="6" s="1"/>
  <c r="AY272" i="6"/>
  <c r="AS350" i="6"/>
  <c r="AT350" i="6" s="1"/>
  <c r="AZ350" i="6" s="1"/>
  <c r="BF350" i="6" s="1"/>
  <c r="AW350" i="6"/>
  <c r="AX350" i="6" s="1"/>
  <c r="AU350" i="6"/>
  <c r="AV350" i="6" s="1"/>
  <c r="AY350" i="6" s="1"/>
  <c r="AS554" i="6"/>
  <c r="AT554" i="6" s="1"/>
  <c r="AS404" i="6"/>
  <c r="AT404" i="6" s="1"/>
  <c r="AU404" i="6" s="1"/>
  <c r="AV404" i="6" s="1"/>
  <c r="AW404" i="6" s="1"/>
  <c r="AX404" i="6" s="1"/>
  <c r="AY404" i="6"/>
  <c r="AS803" i="6"/>
  <c r="AT803" i="6" s="1"/>
  <c r="AS659" i="6"/>
  <c r="AT659" i="6" s="1"/>
  <c r="AW659" i="6" s="1"/>
  <c r="AX659" i="6" s="1"/>
  <c r="AY659" i="6"/>
  <c r="AZ294" i="6"/>
  <c r="BF294" i="6" s="1"/>
  <c r="AU824" i="6"/>
  <c r="AV824" i="6" s="1"/>
  <c r="AY824" i="6" s="1"/>
  <c r="AU288" i="6"/>
  <c r="AV288" i="6" s="1"/>
  <c r="AY210" i="6"/>
  <c r="AY639" i="6"/>
  <c r="AW180" i="6"/>
  <c r="AX180" i="6" s="1"/>
  <c r="AZ512" i="6"/>
  <c r="BF512" i="6" s="1"/>
  <c r="AS173" i="6"/>
  <c r="AT173" i="6" s="1"/>
  <c r="AS489" i="6"/>
  <c r="AT489" i="6" s="1"/>
  <c r="AZ489" i="6"/>
  <c r="BF489" i="6" s="1"/>
  <c r="AS783" i="6"/>
  <c r="AT783" i="6" s="1"/>
  <c r="AW783" i="6"/>
  <c r="AX783" i="6" s="1"/>
  <c r="AS937" i="6"/>
  <c r="AT937" i="6" s="1"/>
  <c r="AS411" i="6"/>
  <c r="AT411" i="6" s="1"/>
  <c r="AS459" i="6"/>
  <c r="AT459" i="6" s="1"/>
  <c r="AU459" i="6"/>
  <c r="AV459" i="6" s="1"/>
  <c r="AZ459" i="6"/>
  <c r="BF459" i="6" s="1"/>
  <c r="AS167" i="6"/>
  <c r="AT167" i="6" s="1"/>
  <c r="AW167" i="6" s="1"/>
  <c r="AX167" i="6" s="1"/>
  <c r="AY167" i="6"/>
  <c r="AS860" i="6"/>
  <c r="AT860" i="6" s="1"/>
  <c r="AS901" i="6"/>
  <c r="AT901" i="6" s="1"/>
  <c r="AS944" i="6"/>
  <c r="AT944" i="6" s="1"/>
  <c r="AU944" i="6"/>
  <c r="AV944" i="6" s="1"/>
  <c r="AW944" i="6" s="1"/>
  <c r="AX944" i="6" s="1"/>
  <c r="AY944" i="6" s="1"/>
  <c r="AS92" i="6"/>
  <c r="AT92" i="6" s="1"/>
  <c r="AW92" i="6"/>
  <c r="AX92" i="6" s="1"/>
  <c r="AS980" i="6"/>
  <c r="AT980" i="6" s="1"/>
  <c r="AS758" i="6"/>
  <c r="AT758" i="6" s="1"/>
  <c r="AS513" i="6"/>
  <c r="AT513" i="6" s="1"/>
  <c r="AS66" i="6"/>
  <c r="AT66" i="6" s="1"/>
  <c r="AW66" i="6" s="1"/>
  <c r="AX66" i="6" s="1"/>
  <c r="AU66" i="6"/>
  <c r="AV66" i="6" s="1"/>
  <c r="AY66" i="6" s="1"/>
  <c r="AS822" i="6"/>
  <c r="AT822" i="6" s="1"/>
  <c r="AS701" i="6"/>
  <c r="AT701" i="6" s="1"/>
  <c r="AS947" i="6"/>
  <c r="AT947" i="6" s="1"/>
  <c r="AS624" i="6"/>
  <c r="AT624" i="6" s="1"/>
  <c r="AZ624" i="6" s="1"/>
  <c r="BF624" i="6" s="1"/>
  <c r="AS224" i="6"/>
  <c r="AT224" i="6" s="1"/>
  <c r="AZ224" i="6"/>
  <c r="BF224" i="6" s="1"/>
  <c r="AS722" i="6"/>
  <c r="AT722" i="6" s="1"/>
  <c r="AS41" i="6"/>
  <c r="AT41" i="6" s="1"/>
  <c r="AS134" i="6"/>
  <c r="AT134" i="6" s="1"/>
  <c r="AS755" i="6"/>
  <c r="AT755" i="6" s="1"/>
  <c r="AY755" i="6" s="1"/>
  <c r="AS814" i="6"/>
  <c r="AT814" i="6" s="1"/>
  <c r="AZ814" i="6" s="1"/>
  <c r="BF814" i="6" s="1"/>
  <c r="AW814" i="6"/>
  <c r="AX814" i="6" s="1"/>
  <c r="AS880" i="6"/>
  <c r="AT880" i="6" s="1"/>
  <c r="AS780" i="6"/>
  <c r="AT780" i="6" s="1"/>
  <c r="AS964" i="6"/>
  <c r="AT964" i="6" s="1"/>
  <c r="AW964" i="6"/>
  <c r="AX964" i="6" s="1"/>
  <c r="AS697" i="6"/>
  <c r="AT697" i="6" s="1"/>
  <c r="AS238" i="6"/>
  <c r="AT238" i="6" s="1"/>
  <c r="AW238" i="6" s="1"/>
  <c r="AX238" i="6" s="1"/>
  <c r="AZ238" i="6"/>
  <c r="BF238" i="6" s="1"/>
  <c r="AY238" i="6"/>
  <c r="AS315" i="6"/>
  <c r="AT315" i="6" s="1"/>
  <c r="AZ315" i="6" s="1"/>
  <c r="BF315" i="6" s="1"/>
  <c r="AS176" i="6"/>
  <c r="AT176" i="6" s="1"/>
  <c r="AS260" i="6"/>
  <c r="AT260" i="6" s="1"/>
  <c r="AW260" i="6" s="1"/>
  <c r="AX260" i="6" s="1"/>
  <c r="AZ260" i="6"/>
  <c r="BF260" i="6" s="1"/>
  <c r="AS828" i="6"/>
  <c r="AT828" i="6" s="1"/>
  <c r="AS107" i="6"/>
  <c r="AT107" i="6" s="1"/>
  <c r="AS823" i="6"/>
  <c r="AT823" i="6" s="1"/>
  <c r="AS3" i="6"/>
  <c r="AT3" i="6" s="1"/>
  <c r="AS953" i="6"/>
  <c r="AT953" i="6" s="1"/>
  <c r="AS160" i="6"/>
  <c r="AT160" i="6" s="1"/>
  <c r="AS547" i="6"/>
  <c r="AT547" i="6" s="1"/>
  <c r="AS51" i="6"/>
  <c r="AT51" i="6" s="1"/>
  <c r="AS850" i="6"/>
  <c r="AT850" i="6" s="1"/>
  <c r="AU850" i="6"/>
  <c r="AV850" i="6" s="1"/>
  <c r="AS752" i="6"/>
  <c r="AT752" i="6" s="1"/>
  <c r="AZ611" i="6"/>
  <c r="BF611" i="6" s="1"/>
  <c r="AS212" i="6"/>
  <c r="AT212" i="6" s="1"/>
  <c r="AZ212" i="6"/>
  <c r="BF212" i="6" s="1"/>
  <c r="AS178" i="6"/>
  <c r="AT178" i="6" s="1"/>
  <c r="AW178" i="6" s="1"/>
  <c r="AX178" i="6" s="1"/>
  <c r="AS917" i="6"/>
  <c r="AT917" i="6" s="1"/>
  <c r="AU877" i="6"/>
  <c r="AV877" i="6" s="1"/>
  <c r="AS877" i="6"/>
  <c r="AT877" i="6" s="1"/>
  <c r="AS397" i="6"/>
  <c r="AT397" i="6" s="1"/>
  <c r="AZ397" i="6"/>
  <c r="BF397" i="6" s="1"/>
  <c r="AS170" i="6"/>
  <c r="AT170" i="6" s="1"/>
  <c r="AU170" i="6" s="1"/>
  <c r="AV170" i="6" s="1"/>
  <c r="AU193" i="6"/>
  <c r="AV193" i="6" s="1"/>
  <c r="AW587" i="6"/>
  <c r="AX587" i="6" s="1"/>
  <c r="AY587" i="6" s="1"/>
  <c r="AZ587" i="6"/>
  <c r="BF587" i="6" s="1"/>
  <c r="AU548" i="6"/>
  <c r="AV548" i="6" s="1"/>
  <c r="AW755" i="6"/>
  <c r="AX755" i="6" s="1"/>
  <c r="AW817" i="6"/>
  <c r="AX817" i="6" s="1"/>
  <c r="AW106" i="6"/>
  <c r="AX106" i="6" s="1"/>
  <c r="AS654" i="6"/>
  <c r="AT654" i="6" s="1"/>
  <c r="AZ654" i="6" s="1"/>
  <c r="BF654" i="6" s="1"/>
  <c r="AS763" i="6"/>
  <c r="AT763" i="6" s="1"/>
  <c r="AS625" i="6"/>
  <c r="AT625" i="6" s="1"/>
  <c r="AZ625" i="6" s="1"/>
  <c r="BF625" i="6" s="1"/>
  <c r="AW625" i="6"/>
  <c r="AX625" i="6" s="1"/>
  <c r="AS320" i="6"/>
  <c r="AT320" i="6" s="1"/>
  <c r="AZ320" i="6"/>
  <c r="BF320" i="6" s="1"/>
  <c r="AW320" i="6"/>
  <c r="AX320" i="6" s="1"/>
  <c r="AS754" i="6"/>
  <c r="AT754" i="6" s="1"/>
  <c r="AW754" i="6" s="1"/>
  <c r="AX754" i="6" s="1"/>
  <c r="AS344" i="6"/>
  <c r="AT344" i="6" s="1"/>
  <c r="AZ284" i="6"/>
  <c r="BF284" i="6" s="1"/>
  <c r="AW284" i="6"/>
  <c r="AX284" i="6" s="1"/>
  <c r="AY284" i="6" s="1"/>
  <c r="AS739" i="6"/>
  <c r="AT739" i="6" s="1"/>
  <c r="AS630" i="6"/>
  <c r="AT630" i="6" s="1"/>
  <c r="AZ630" i="6"/>
  <c r="BF630" i="6" s="1"/>
  <c r="AS298" i="6"/>
  <c r="AT298" i="6" s="1"/>
  <c r="AU298" i="6" s="1"/>
  <c r="AV298" i="6" s="1"/>
  <c r="AS492" i="6"/>
  <c r="AT492" i="6" s="1"/>
  <c r="AS26" i="6"/>
  <c r="AT26" i="6" s="1"/>
  <c r="AW26" i="6" s="1"/>
  <c r="AX26" i="6" s="1"/>
  <c r="AS302" i="6"/>
  <c r="AT302" i="6" s="1"/>
  <c r="AU302" i="6" s="1"/>
  <c r="AV302" i="6" s="1"/>
  <c r="AS387" i="6"/>
  <c r="AT387" i="6" s="1"/>
  <c r="AZ387" i="6"/>
  <c r="BF387" i="6" s="1"/>
  <c r="AS771" i="6"/>
  <c r="AT771" i="6" s="1"/>
  <c r="AS858" i="6"/>
  <c r="AT858" i="6" s="1"/>
  <c r="AS517" i="6"/>
  <c r="AT517" i="6" s="1"/>
  <c r="AZ517" i="6"/>
  <c r="BF517" i="6" s="1"/>
  <c r="AS156" i="6"/>
  <c r="AT156" i="6" s="1"/>
  <c r="AS531" i="6"/>
  <c r="AT531" i="6" s="1"/>
  <c r="AZ531" i="6"/>
  <c r="BF531" i="6" s="1"/>
  <c r="AS690" i="6"/>
  <c r="AT690" i="6" s="1"/>
  <c r="AS932" i="6"/>
  <c r="AT932" i="6" s="1"/>
  <c r="AW932" i="6"/>
  <c r="AX932" i="6" s="1"/>
  <c r="AS692" i="6"/>
  <c r="AT692" i="6" s="1"/>
  <c r="AW692" i="6"/>
  <c r="AX692" i="6" s="1"/>
  <c r="AS606" i="6"/>
  <c r="AT606" i="6" s="1"/>
  <c r="AS268" i="6"/>
  <c r="AT268" i="6" s="1"/>
  <c r="AZ268" i="6"/>
  <c r="BF268" i="6" s="1"/>
  <c r="AS629" i="6"/>
  <c r="AT629" i="6" s="1"/>
  <c r="AS530" i="6"/>
  <c r="AT530" i="6" s="1"/>
  <c r="AS207" i="6"/>
  <c r="AT207" i="6" s="1"/>
  <c r="AZ207" i="6"/>
  <c r="BF207" i="6" s="1"/>
  <c r="AU207" i="6"/>
  <c r="AV207" i="6" s="1"/>
  <c r="AY207" i="6"/>
  <c r="AW207" i="6"/>
  <c r="AX207" i="6" s="1"/>
  <c r="AS201" i="6"/>
  <c r="AT201" i="6" s="1"/>
  <c r="AZ201" i="6"/>
  <c r="BF201" i="6" s="1"/>
  <c r="AW201" i="6"/>
  <c r="AX201" i="6" s="1"/>
  <c r="AS290" i="6"/>
  <c r="AT290" i="6" s="1"/>
  <c r="AZ290" i="6"/>
  <c r="BF290" i="6" s="1"/>
  <c r="AS738" i="6"/>
  <c r="AT738" i="6" s="1"/>
  <c r="AS429" i="6"/>
  <c r="AT429" i="6" s="1"/>
  <c r="AZ429" i="6"/>
  <c r="BF429" i="6" s="1"/>
  <c r="AW429" i="6"/>
  <c r="AX429" i="6" s="1"/>
  <c r="AU429" i="6"/>
  <c r="AV429" i="6" s="1"/>
  <c r="AY429" i="6" s="1"/>
  <c r="AS225" i="6"/>
  <c r="AT225" i="6" s="1"/>
  <c r="AZ225" i="6"/>
  <c r="BF225" i="6" s="1"/>
  <c r="AW225" i="6"/>
  <c r="AX225" i="6" s="1"/>
  <c r="AY225" i="6" s="1"/>
  <c r="AS244" i="6"/>
  <c r="AT244" i="6" s="1"/>
  <c r="AY244" i="6" s="1"/>
  <c r="AZ244" i="6"/>
  <c r="BF244" i="6" s="1"/>
  <c r="AW244" i="6"/>
  <c r="AX244" i="6" s="1"/>
  <c r="AS820" i="6"/>
  <c r="AT820" i="6" s="1"/>
  <c r="AW820" i="6" s="1"/>
  <c r="AX820" i="6" s="1"/>
  <c r="AZ820" i="6"/>
  <c r="BF820" i="6" s="1"/>
  <c r="AS345" i="6"/>
  <c r="AT345" i="6" s="1"/>
  <c r="AZ345" i="6"/>
  <c r="BF345" i="6" s="1"/>
  <c r="AS794" i="6"/>
  <c r="AT794" i="6" s="1"/>
  <c r="AS982" i="6"/>
  <c r="AT982" i="6" s="1"/>
  <c r="AS772" i="6"/>
  <c r="AT772" i="6" s="1"/>
  <c r="AS74" i="6"/>
  <c r="AT74" i="6" s="1"/>
  <c r="AS297" i="6"/>
  <c r="AT297" i="6" s="1"/>
  <c r="AU297" i="6" s="1"/>
  <c r="AV297" i="6" s="1"/>
  <c r="AW297" i="6" s="1"/>
  <c r="AX297" i="6" s="1"/>
  <c r="AZ297" i="6"/>
  <c r="BF297" i="6" s="1"/>
  <c r="AS930" i="6"/>
  <c r="AT930" i="6" s="1"/>
  <c r="AW930" i="6"/>
  <c r="AX930" i="6" s="1"/>
  <c r="AS85" i="6"/>
  <c r="AT85" i="6" s="1"/>
  <c r="AW85" i="6"/>
  <c r="AX85" i="6" s="1"/>
  <c r="AY85" i="6" s="1"/>
  <c r="AS245" i="6"/>
  <c r="AT245" i="6" s="1"/>
  <c r="AZ245" i="6"/>
  <c r="BF245" i="6" s="1"/>
  <c r="AS612" i="6"/>
  <c r="AT612" i="6" s="1"/>
  <c r="AS582" i="6"/>
  <c r="AT582" i="6" s="1"/>
  <c r="AS36" i="6"/>
  <c r="AT36" i="6" s="1"/>
  <c r="AS89" i="6"/>
  <c r="AT89" i="6" s="1"/>
  <c r="AS556" i="6"/>
  <c r="AT556" i="6" s="1"/>
  <c r="AW864" i="6"/>
  <c r="AX864" i="6" s="1"/>
  <c r="AZ395" i="6"/>
  <c r="BF395" i="6" s="1"/>
  <c r="AS237" i="6"/>
  <c r="AT237" i="6" s="1"/>
  <c r="AZ237" i="6"/>
  <c r="BF237" i="6" s="1"/>
  <c r="AS364" i="6"/>
  <c r="AT364" i="6" s="1"/>
  <c r="AZ496" i="6"/>
  <c r="BF496" i="6" s="1"/>
  <c r="AS264" i="6"/>
  <c r="AT264" i="6" s="1"/>
  <c r="AZ264" i="6"/>
  <c r="BF264" i="6" s="1"/>
  <c r="AU1000" i="6"/>
  <c r="AV1000" i="6" s="1"/>
  <c r="AY875" i="6"/>
  <c r="AS707" i="6"/>
  <c r="AT707" i="6" s="1"/>
  <c r="AS353" i="6"/>
  <c r="AT353" i="6" s="1"/>
  <c r="AZ353" i="6" s="1"/>
  <c r="BF353" i="6" s="1"/>
  <c r="AS437" i="6"/>
  <c r="AT437" i="6" s="1"/>
  <c r="AS700" i="6"/>
  <c r="AT700" i="6" s="1"/>
  <c r="AW700" i="6"/>
  <c r="AX700" i="6" s="1"/>
  <c r="AS645" i="6"/>
  <c r="AT645" i="6" s="1"/>
  <c r="AS471" i="6"/>
  <c r="AT471" i="6" s="1"/>
  <c r="AZ471" i="6"/>
  <c r="BF471" i="6" s="1"/>
  <c r="AS231" i="6"/>
  <c r="AT231" i="6" s="1"/>
  <c r="AZ231" i="6"/>
  <c r="BF231" i="6" s="1"/>
  <c r="AS713" i="6"/>
  <c r="AT713" i="6" s="1"/>
  <c r="AS652" i="6"/>
  <c r="AT652" i="6" s="1"/>
  <c r="AS466" i="6"/>
  <c r="AT466" i="6" s="1"/>
  <c r="AZ466" i="6"/>
  <c r="BF466" i="6" s="1"/>
  <c r="AS220" i="6"/>
  <c r="AT220" i="6" s="1"/>
  <c r="AS329" i="6"/>
  <c r="AT329" i="6" s="1"/>
  <c r="AZ329" i="6" s="1"/>
  <c r="BF329" i="6" s="1"/>
  <c r="AS79" i="6"/>
  <c r="AT79" i="6" s="1"/>
  <c r="AW79" i="6" s="1"/>
  <c r="AX79" i="6" s="1"/>
  <c r="AY79" i="6"/>
  <c r="AS347" i="6"/>
  <c r="AT347" i="6" s="1"/>
  <c r="AU347" i="6" s="1"/>
  <c r="AV347" i="6" s="1"/>
  <c r="AS442" i="6"/>
  <c r="AT442" i="6" s="1"/>
  <c r="AZ442" i="6"/>
  <c r="BF442" i="6" s="1"/>
  <c r="AS866" i="6"/>
  <c r="AT866" i="6" s="1"/>
  <c r="AS839" i="6"/>
  <c r="AT839" i="6" s="1"/>
  <c r="AW839" i="6"/>
  <c r="AX839" i="6" s="1"/>
  <c r="AS192" i="6"/>
  <c r="AT192" i="6" s="1"/>
  <c r="AZ192" i="6"/>
  <c r="BF192" i="6" s="1"/>
  <c r="AS737" i="6"/>
  <c r="AT737" i="6" s="1"/>
  <c r="AS239" i="6"/>
  <c r="AT239" i="6" s="1"/>
  <c r="AZ239" i="6"/>
  <c r="BF239" i="6" s="1"/>
  <c r="AS766" i="6"/>
  <c r="AT766" i="6" s="1"/>
  <c r="AS379" i="6"/>
  <c r="AT379" i="6" s="1"/>
  <c r="AZ379" i="6"/>
  <c r="BF379" i="6" s="1"/>
  <c r="AS436" i="6"/>
  <c r="AT436" i="6" s="1"/>
  <c r="AZ436" i="6" s="1"/>
  <c r="BF436" i="6" s="1"/>
  <c r="AS127" i="6"/>
  <c r="AT127" i="6" s="1"/>
  <c r="AW127" i="6" s="1"/>
  <c r="AX127" i="6" s="1"/>
  <c r="AY127" i="6"/>
  <c r="AS69" i="6"/>
  <c r="AT69" i="6" s="1"/>
  <c r="AW69" i="6"/>
  <c r="AX69" i="6" s="1"/>
  <c r="AS82" i="6"/>
  <c r="AT82" i="6" s="1"/>
  <c r="AW82" i="6" s="1"/>
  <c r="AX82" i="6" s="1"/>
  <c r="AS19" i="6"/>
  <c r="AT19" i="6" s="1"/>
  <c r="AS113" i="6"/>
  <c r="AT113" i="6" s="1"/>
  <c r="AU113" i="6" s="1"/>
  <c r="AV113" i="6" s="1"/>
  <c r="AS146" i="6"/>
  <c r="AT146" i="6" s="1"/>
  <c r="AS887" i="6"/>
  <c r="AT887" i="6" s="1"/>
  <c r="AS215" i="6"/>
  <c r="AT215" i="6" s="1"/>
  <c r="AZ215" i="6"/>
  <c r="BF215" i="6" s="1"/>
  <c r="AS886" i="6"/>
  <c r="AT886" i="6" s="1"/>
  <c r="AS87" i="6"/>
  <c r="AT87" i="6" s="1"/>
  <c r="AW87" i="6" s="1"/>
  <c r="AX87" i="6" s="1"/>
  <c r="AY87" i="6" s="1"/>
  <c r="AS585" i="6"/>
  <c r="AT585" i="6" s="1"/>
  <c r="AZ585" i="6" s="1"/>
  <c r="BF585" i="6" s="1"/>
  <c r="AW585" i="6"/>
  <c r="AX585" i="6" s="1"/>
  <c r="AY585" i="6" s="1"/>
  <c r="AS234" i="6"/>
  <c r="AT234" i="6" s="1"/>
  <c r="AW234" i="6" s="1"/>
  <c r="AX234" i="6" s="1"/>
  <c r="AS95" i="6"/>
  <c r="AT95" i="6" s="1"/>
  <c r="AS291" i="6"/>
  <c r="AT291" i="6" s="1"/>
  <c r="AZ291" i="6"/>
  <c r="BF291" i="6" s="1"/>
  <c r="AS53" i="6"/>
  <c r="AT53" i="6" s="1"/>
  <c r="AW53" i="6"/>
  <c r="AX53" i="6" s="1"/>
  <c r="AS10" i="6"/>
  <c r="AT10" i="6" s="1"/>
  <c r="AS71" i="6"/>
  <c r="AT71" i="6" s="1"/>
  <c r="AS189" i="6"/>
  <c r="AT189" i="6" s="1"/>
  <c r="AS923" i="6"/>
  <c r="AT923" i="6" s="1"/>
  <c r="AW923" i="6"/>
  <c r="AX923" i="6" s="1"/>
  <c r="AS808" i="6"/>
  <c r="AT808" i="6" s="1"/>
  <c r="AW808" i="6"/>
  <c r="AX808" i="6" s="1"/>
  <c r="AS55" i="6"/>
  <c r="AT55" i="6" s="1"/>
  <c r="AS289" i="6"/>
  <c r="AT289" i="6" s="1"/>
  <c r="AU289" i="6" s="1"/>
  <c r="AV289" i="6" s="1"/>
  <c r="AZ289" i="6"/>
  <c r="BF289" i="6" s="1"/>
  <c r="AS552" i="6"/>
  <c r="AT552" i="6" s="1"/>
  <c r="AZ552" i="6"/>
  <c r="BF552" i="6" s="1"/>
  <c r="AS27" i="6"/>
  <c r="AT27" i="6" s="1"/>
  <c r="AY27" i="6"/>
  <c r="AW27" i="6"/>
  <c r="AX27" i="6" s="1"/>
  <c r="AS255" i="6"/>
  <c r="AT255" i="6" s="1"/>
  <c r="AS665" i="6"/>
  <c r="AT665" i="6" s="1"/>
  <c r="AS667" i="6"/>
  <c r="AT667" i="6" s="1"/>
  <c r="AS868" i="6"/>
  <c r="AT868" i="6" s="1"/>
  <c r="AS918" i="6"/>
  <c r="AT918" i="6" s="1"/>
  <c r="AW608" i="6"/>
  <c r="AX608" i="6" s="1"/>
  <c r="AY608" i="6" s="1"/>
  <c r="AZ608" i="6"/>
  <c r="BF608" i="6" s="1"/>
  <c r="AU630" i="6"/>
  <c r="AV630" i="6" s="1"/>
  <c r="AZ438" i="6"/>
  <c r="BF438" i="6" s="1"/>
  <c r="AW298" i="6"/>
  <c r="AX298" i="6" s="1"/>
  <c r="AZ637" i="6"/>
  <c r="BF637" i="6" s="1"/>
  <c r="AS925" i="6"/>
  <c r="AT925" i="6" s="1"/>
  <c r="AS649" i="6"/>
  <c r="AT649" i="6" s="1"/>
  <c r="AS720" i="6"/>
  <c r="AT720" i="6" s="1"/>
  <c r="AS731" i="6"/>
  <c r="AT731" i="6" s="1"/>
  <c r="AS232" i="6"/>
  <c r="AT232" i="6" s="1"/>
  <c r="AS601" i="6"/>
  <c r="AT601" i="6" s="1"/>
  <c r="AW601" i="6" s="1"/>
  <c r="AX601" i="6" s="1"/>
  <c r="AZ601" i="6"/>
  <c r="BF601" i="6" s="1"/>
  <c r="AS369" i="6"/>
  <c r="AT369" i="6" s="1"/>
  <c r="AZ369" i="6"/>
  <c r="BF369" i="6" s="1"/>
  <c r="AS994" i="6"/>
  <c r="AT994" i="6" s="1"/>
  <c r="AS865" i="6"/>
  <c r="AT865" i="6" s="1"/>
  <c r="AS452" i="6"/>
  <c r="AT452" i="6" s="1"/>
  <c r="AZ452" i="6"/>
  <c r="BF452" i="6" s="1"/>
  <c r="AS725" i="6"/>
  <c r="AT725" i="6" s="1"/>
  <c r="AS574" i="6"/>
  <c r="AT574" i="6" s="1"/>
  <c r="AS468" i="6"/>
  <c r="AT468" i="6" s="1"/>
  <c r="AZ468" i="6"/>
  <c r="BF468" i="6" s="1"/>
  <c r="AS577" i="6"/>
  <c r="AT577" i="6" s="1"/>
  <c r="AZ577" i="6" s="1"/>
  <c r="BF577" i="6" s="1"/>
  <c r="AS810" i="6"/>
  <c r="AT810" i="6" s="1"/>
  <c r="AS248" i="6"/>
  <c r="AT248" i="6" s="1"/>
  <c r="AZ248" i="6"/>
  <c r="BF248" i="6" s="1"/>
  <c r="AS47" i="6"/>
  <c r="AT47" i="6" s="1"/>
  <c r="AS867" i="6"/>
  <c r="AT867" i="6" s="1"/>
  <c r="AS529" i="6"/>
  <c r="AT529" i="6" s="1"/>
  <c r="AS870" i="6"/>
  <c r="AT870" i="6" s="1"/>
  <c r="AS249" i="6"/>
  <c r="AT249" i="6" s="1"/>
  <c r="AW249" i="6" s="1"/>
  <c r="AX249" i="6" s="1"/>
  <c r="AY249" i="6" s="1"/>
  <c r="AZ249" i="6"/>
  <c r="BF249" i="6" s="1"/>
  <c r="AS222" i="6"/>
  <c r="AT222" i="6" s="1"/>
  <c r="AZ222" i="6"/>
  <c r="BF222" i="6" s="1"/>
  <c r="AS358" i="6"/>
  <c r="AT358" i="6" s="1"/>
  <c r="AS356" i="6"/>
  <c r="AT356" i="6" s="1"/>
  <c r="AZ356" i="6"/>
  <c r="BF356" i="6" s="1"/>
  <c r="AS203" i="6"/>
  <c r="AT203" i="6" s="1"/>
  <c r="AZ203" i="6"/>
  <c r="BF203" i="6" s="1"/>
  <c r="AS977" i="6"/>
  <c r="AT977" i="6" s="1"/>
  <c r="AS602" i="6"/>
  <c r="AT602" i="6" s="1"/>
  <c r="AU602" i="6" s="1"/>
  <c r="AV602" i="6" s="1"/>
  <c r="AZ602" i="6"/>
  <c r="BF602" i="6" s="1"/>
  <c r="AW602" i="6"/>
  <c r="AX602" i="6" s="1"/>
  <c r="AY602" i="6" s="1"/>
  <c r="AS998" i="6"/>
  <c r="AT998" i="6" s="1"/>
  <c r="AS293" i="6"/>
  <c r="AT293" i="6" s="1"/>
  <c r="AZ293" i="6"/>
  <c r="BF293" i="6" s="1"/>
  <c r="AS209" i="6"/>
  <c r="AT209" i="6" s="1"/>
  <c r="AZ209" i="6"/>
  <c r="BF209" i="6" s="1"/>
  <c r="AS635" i="6"/>
  <c r="AT635" i="6" s="1"/>
  <c r="AS175" i="6"/>
  <c r="AT175" i="6" s="1"/>
  <c r="AS451" i="6"/>
  <c r="AT451" i="6" s="1"/>
  <c r="AS733" i="6"/>
  <c r="AT733" i="6" s="1"/>
  <c r="AS390" i="6"/>
  <c r="AT390" i="6" s="1"/>
  <c r="AZ390" i="6"/>
  <c r="BF390" i="6" s="1"/>
  <c r="AS709" i="6"/>
  <c r="AT709" i="6" s="1"/>
  <c r="AW709" i="6" s="1"/>
  <c r="AX709" i="6" s="1"/>
  <c r="AU709" i="6"/>
  <c r="AV709" i="6" s="1"/>
  <c r="AS324" i="6"/>
  <c r="AT324" i="6" s="1"/>
  <c r="AU324" i="6" s="1"/>
  <c r="AV324" i="6" s="1"/>
  <c r="AW324" i="6" s="1"/>
  <c r="AX324" i="6" s="1"/>
  <c r="AY324" i="6"/>
  <c r="AS321" i="6"/>
  <c r="AT321" i="6" s="1"/>
  <c r="AZ321" i="6"/>
  <c r="BF321" i="6" s="1"/>
  <c r="AS740" i="6"/>
  <c r="AT740" i="6" s="1"/>
  <c r="AS200" i="6"/>
  <c r="AT200" i="6" s="1"/>
  <c r="AU200" i="6"/>
  <c r="AV200" i="6" s="1"/>
  <c r="AZ200" i="6"/>
  <c r="BF200" i="6" s="1"/>
  <c r="AS747" i="6"/>
  <c r="AT747" i="6" s="1"/>
  <c r="AW747" i="6"/>
  <c r="AX747" i="6" s="1"/>
  <c r="AS558" i="6"/>
  <c r="AT558" i="6" s="1"/>
  <c r="AZ558" i="6"/>
  <c r="BF558" i="6" s="1"/>
  <c r="AS732" i="6"/>
  <c r="AT732" i="6" s="1"/>
  <c r="AW223" i="6"/>
  <c r="AX223" i="6" s="1"/>
  <c r="AZ378" i="6"/>
  <c r="BF378" i="6" s="1"/>
  <c r="AW378" i="6"/>
  <c r="AX378" i="6" s="1"/>
  <c r="AU269" i="6"/>
  <c r="AV269" i="6" s="1"/>
  <c r="AW269" i="6" s="1"/>
  <c r="AX269" i="6" s="1"/>
  <c r="AU225" i="6"/>
  <c r="AV225" i="6" s="1"/>
  <c r="AU637" i="6"/>
  <c r="AV637" i="6" s="1"/>
  <c r="AZ343" i="6"/>
  <c r="BF343" i="6" s="1"/>
  <c r="AZ298" i="6"/>
  <c r="BF298" i="6" s="1"/>
  <c r="AW870" i="6"/>
  <c r="AX870" i="6" s="1"/>
  <c r="AZ255" i="6"/>
  <c r="BF255" i="6" s="1"/>
  <c r="AZ232" i="6"/>
  <c r="BF232" i="6" s="1"/>
  <c r="AS653" i="6"/>
  <c r="AT653" i="6" s="1"/>
  <c r="AZ653" i="6"/>
  <c r="BF653" i="6" s="1"/>
  <c r="AS664" i="6"/>
  <c r="AT664" i="6" s="1"/>
  <c r="AY664" i="6" s="1"/>
  <c r="AW664" i="6"/>
  <c r="AX664" i="6" s="1"/>
  <c r="AS890" i="6"/>
  <c r="AT890" i="6" s="1"/>
  <c r="AS522" i="6"/>
  <c r="AT522" i="6" s="1"/>
  <c r="AS423" i="6"/>
  <c r="AT423" i="6" s="1"/>
  <c r="AS843" i="6"/>
  <c r="AT843" i="6" s="1"/>
  <c r="AS385" i="6"/>
  <c r="AT385" i="6" s="1"/>
  <c r="AZ385" i="6" s="1"/>
  <c r="BF385" i="6" s="1"/>
  <c r="AS939" i="6"/>
  <c r="AT939" i="6" s="1"/>
  <c r="AS346" i="6"/>
  <c r="AT346" i="6" s="1"/>
  <c r="AS447" i="6"/>
  <c r="AT447" i="6" s="1"/>
  <c r="AZ447" i="6"/>
  <c r="BF447" i="6" s="1"/>
  <c r="AS481" i="6"/>
  <c r="AT481" i="6" s="1"/>
  <c r="AZ481" i="6"/>
  <c r="BF481" i="6" s="1"/>
  <c r="AS42" i="6"/>
  <c r="AT42" i="6" s="1"/>
  <c r="AY42" i="6" s="1"/>
  <c r="AS460" i="6"/>
  <c r="AT460" i="6" s="1"/>
  <c r="AS230" i="6"/>
  <c r="AT230" i="6" s="1"/>
  <c r="AZ230" i="6"/>
  <c r="BF230" i="6" s="1"/>
  <c r="AS75" i="6"/>
  <c r="AT75" i="6" s="1"/>
  <c r="AS48" i="6"/>
  <c r="AT48" i="6" s="1"/>
  <c r="AS145" i="6"/>
  <c r="AT145" i="6" s="1"/>
  <c r="AW145" i="6"/>
  <c r="AX145" i="6" s="1"/>
  <c r="AY145" i="6"/>
  <c r="AU145" i="6"/>
  <c r="AV145" i="6" s="1"/>
  <c r="AS184" i="6"/>
  <c r="AT184" i="6" s="1"/>
  <c r="AW184" i="6"/>
  <c r="AX184" i="6" s="1"/>
  <c r="AS161" i="6"/>
  <c r="AT161" i="6" s="1"/>
  <c r="AS626" i="6"/>
  <c r="AT626" i="6" s="1"/>
  <c r="AS130" i="6"/>
  <c r="AT130" i="6" s="1"/>
  <c r="AW130" i="6" s="1"/>
  <c r="AX130" i="6" s="1"/>
  <c r="AS805" i="6"/>
  <c r="AT805" i="6" s="1"/>
  <c r="AS505" i="6"/>
  <c r="AT505" i="6" s="1"/>
  <c r="AZ505" i="6"/>
  <c r="BF505" i="6" s="1"/>
  <c r="AS472" i="6"/>
  <c r="AT472" i="6" s="1"/>
  <c r="AS421" i="6"/>
  <c r="AT421" i="6" s="1"/>
  <c r="AZ421" i="6"/>
  <c r="BF421" i="6" s="1"/>
  <c r="AS103" i="6"/>
  <c r="AT103" i="6" s="1"/>
  <c r="AS243" i="6"/>
  <c r="AT243" i="6" s="1"/>
  <c r="AW243" i="6" s="1"/>
  <c r="AX243" i="6" s="1"/>
  <c r="AU243" i="6"/>
  <c r="AV243" i="6" s="1"/>
  <c r="AZ243" i="6"/>
  <c r="BF243" i="6" s="1"/>
  <c r="AS498" i="6"/>
  <c r="AT498" i="6" s="1"/>
  <c r="AY498" i="6" s="1"/>
  <c r="AW498" i="6"/>
  <c r="AX498" i="6" s="1"/>
  <c r="AS408" i="6"/>
  <c r="AT408" i="6" s="1"/>
  <c r="AS331" i="6"/>
  <c r="AT331" i="6" s="1"/>
  <c r="AS936" i="6"/>
  <c r="AT936" i="6" s="1"/>
  <c r="AU78" i="6"/>
  <c r="AV78" i="6" s="1"/>
  <c r="AW78" i="6" s="1"/>
  <c r="AX78" i="6" s="1"/>
  <c r="AY78" i="6"/>
  <c r="AS419" i="6"/>
  <c r="AT419" i="6" s="1"/>
  <c r="AU419" i="6" s="1"/>
  <c r="AV419" i="6" s="1"/>
  <c r="AW419" i="6"/>
  <c r="AX419" i="6" s="1"/>
  <c r="AY419" i="6" s="1"/>
  <c r="AS578" i="6"/>
  <c r="AT578" i="6" s="1"/>
  <c r="AW578" i="6" s="1"/>
  <c r="AX578" i="6" s="1"/>
  <c r="AZ578" i="6"/>
  <c r="BF578" i="6" s="1"/>
  <c r="AS605" i="6"/>
  <c r="AT605" i="6" s="1"/>
  <c r="AZ605" i="6" s="1"/>
  <c r="BF605" i="6" s="1"/>
  <c r="AW605" i="6"/>
  <c r="AX605" i="6" s="1"/>
  <c r="AS976" i="6"/>
  <c r="AT976" i="6" s="1"/>
  <c r="AS717" i="6"/>
  <c r="AT717" i="6" s="1"/>
  <c r="AS114" i="6"/>
  <c r="AT114" i="6" s="1"/>
  <c r="AS24" i="6"/>
  <c r="AT24" i="6" s="1"/>
  <c r="AS227" i="6"/>
  <c r="AT227" i="6" s="1"/>
  <c r="AW227" i="6" s="1"/>
  <c r="AX227" i="6" s="1"/>
  <c r="AZ227" i="6"/>
  <c r="BF227" i="6" s="1"/>
  <c r="AS628" i="6"/>
  <c r="AT628" i="6" s="1"/>
  <c r="AS18" i="6"/>
  <c r="AT18" i="6" s="1"/>
  <c r="AS322" i="6"/>
  <c r="AT322" i="6" s="1"/>
  <c r="AS521" i="6"/>
  <c r="AT521" i="6" s="1"/>
  <c r="AU521" i="6" s="1"/>
  <c r="AV521" i="6" s="1"/>
  <c r="AZ420" i="6"/>
  <c r="BF420" i="6" s="1"/>
  <c r="AS795" i="6"/>
  <c r="AT795" i="6" s="1"/>
  <c r="AZ259" i="6"/>
  <c r="BF259" i="6" s="1"/>
  <c r="AS544" i="6"/>
  <c r="AT544" i="6" s="1"/>
  <c r="AZ544" i="6"/>
  <c r="BF544" i="6" s="1"/>
  <c r="AS607" i="6"/>
  <c r="AT607" i="6" s="1"/>
  <c r="AS682" i="6"/>
  <c r="AT682" i="6" s="1"/>
  <c r="AS336" i="6"/>
  <c r="AT336" i="6" s="1"/>
  <c r="AS997" i="6"/>
  <c r="AT997" i="6" s="1"/>
  <c r="AW997" i="6"/>
  <c r="AX997" i="6" s="1"/>
  <c r="AW181" i="6"/>
  <c r="AX181" i="6" s="1"/>
  <c r="AY181" i="6" s="1"/>
  <c r="AS831" i="6"/>
  <c r="AT831" i="6" s="1"/>
  <c r="AZ831" i="6" s="1"/>
  <c r="BF831" i="6" s="1"/>
  <c r="AS835" i="6"/>
  <c r="AT835" i="6" s="1"/>
  <c r="AU835" i="6" s="1"/>
  <c r="AV835" i="6" s="1"/>
  <c r="AW835" i="6"/>
  <c r="AX835" i="6" s="1"/>
  <c r="AS526" i="6"/>
  <c r="AT526" i="6" s="1"/>
  <c r="AZ526" i="6" s="1"/>
  <c r="BF526" i="6" s="1"/>
  <c r="AZ216" i="6"/>
  <c r="BF216" i="6" s="1"/>
  <c r="AS520" i="6"/>
  <c r="AT520" i="6" s="1"/>
  <c r="AZ520" i="6" s="1"/>
  <c r="BF520" i="6" s="1"/>
  <c r="AW83" i="6"/>
  <c r="AX83" i="6" s="1"/>
  <c r="AY749" i="6"/>
  <c r="AS90" i="6"/>
  <c r="AT90" i="6" s="1"/>
  <c r="AW99" i="6"/>
  <c r="AX99" i="6" s="1"/>
  <c r="AY99" i="6" s="1"/>
  <c r="AU84" i="6"/>
  <c r="AV84" i="6" s="1"/>
  <c r="AZ346" i="6"/>
  <c r="BF346" i="6" s="1"/>
  <c r="AZ308" i="6"/>
  <c r="BF308" i="6" s="1"/>
  <c r="AW874" i="6"/>
  <c r="AX874" i="6" s="1"/>
  <c r="AS477" i="6"/>
  <c r="AT477" i="6" s="1"/>
  <c r="AZ477" i="6" s="1"/>
  <c r="BF477" i="6" s="1"/>
  <c r="AW477" i="6"/>
  <c r="AX477" i="6" s="1"/>
  <c r="AS281" i="6"/>
  <c r="AT281" i="6" s="1"/>
  <c r="AZ281" i="6"/>
  <c r="BF281" i="6" s="1"/>
  <c r="AW281" i="6"/>
  <c r="AX281" i="6" s="1"/>
  <c r="AS392" i="6"/>
  <c r="AT392" i="6" s="1"/>
  <c r="AZ392" i="6" s="1"/>
  <c r="BF392" i="6" s="1"/>
  <c r="AS177" i="6"/>
  <c r="AT177" i="6" s="1"/>
  <c r="AW177" i="6"/>
  <c r="AX177" i="6" s="1"/>
  <c r="AS567" i="6"/>
  <c r="AT567" i="6" s="1"/>
  <c r="AW567" i="6" s="1"/>
  <c r="AX567" i="6" s="1"/>
  <c r="AS133" i="6"/>
  <c r="AT133" i="6" s="1"/>
  <c r="AU133" i="6" s="1"/>
  <c r="AV133" i="6" s="1"/>
  <c r="AS609" i="6"/>
  <c r="AT609" i="6" s="1"/>
  <c r="AZ609" i="6" s="1"/>
  <c r="BF609" i="6" s="1"/>
  <c r="AW609" i="6"/>
  <c r="AX609" i="6" s="1"/>
  <c r="AS136" i="6"/>
  <c r="AT136" i="6" s="1"/>
  <c r="AS801" i="6"/>
  <c r="AT801" i="6" s="1"/>
  <c r="AS486" i="6"/>
  <c r="AT486" i="6" s="1"/>
  <c r="AZ486" i="6"/>
  <c r="BF486" i="6" s="1"/>
  <c r="AS332" i="6"/>
  <c r="AT332" i="6" s="1"/>
  <c r="AY332" i="6" s="1"/>
  <c r="AS837" i="6"/>
  <c r="AT837" i="6" s="1"/>
  <c r="AS470" i="6"/>
  <c r="AT470" i="6" s="1"/>
  <c r="AW470" i="6" s="1"/>
  <c r="AX470" i="6" s="1"/>
  <c r="AY470" i="6"/>
  <c r="AW426" i="6"/>
  <c r="AX426" i="6" s="1"/>
  <c r="AS961" i="6"/>
  <c r="AT961" i="6" s="1"/>
  <c r="AW961" i="6" s="1"/>
  <c r="AX961" i="6" s="1"/>
  <c r="AS902" i="6"/>
  <c r="AT902" i="6" s="1"/>
  <c r="AW902" i="6"/>
  <c r="AX902" i="6" s="1"/>
  <c r="AS373" i="6"/>
  <c r="AT373" i="6" s="1"/>
  <c r="AZ373" i="6"/>
  <c r="BF373" i="6" s="1"/>
  <c r="AS15" i="6"/>
  <c r="AT15" i="6" s="1"/>
  <c r="AS273" i="6"/>
  <c r="AT273" i="6" s="1"/>
  <c r="AY273" i="6" s="1"/>
  <c r="AZ273" i="6"/>
  <c r="BF273" i="6" s="1"/>
  <c r="AS686" i="6"/>
  <c r="AT686" i="6" s="1"/>
  <c r="AS98" i="6"/>
  <c r="AT98" i="6" s="1"/>
  <c r="AW98" i="6" s="1"/>
  <c r="AX98" i="6" s="1"/>
  <c r="AS634" i="6"/>
  <c r="AT634" i="6" s="1"/>
  <c r="AS375" i="6"/>
  <c r="AT375" i="6" s="1"/>
  <c r="AW375" i="6" s="1"/>
  <c r="AX375" i="6" s="1"/>
  <c r="AZ375" i="6"/>
  <c r="BF375" i="6" s="1"/>
  <c r="AS333" i="6"/>
  <c r="AT333" i="6" s="1"/>
  <c r="AU333" i="6" s="1"/>
  <c r="AV333" i="6" s="1"/>
  <c r="AS368" i="6"/>
  <c r="AT368" i="6" s="1"/>
  <c r="AZ368" i="6" s="1"/>
  <c r="BF368" i="6" s="1"/>
  <c r="AS328" i="6"/>
  <c r="AT328" i="6" s="1"/>
  <c r="AZ328" i="6"/>
  <c r="BF328" i="6" s="1"/>
  <c r="AS1001" i="6"/>
  <c r="AT1001" i="6" s="1"/>
  <c r="AY1001" i="6"/>
  <c r="AW1001" i="6"/>
  <c r="AX1001" i="6" s="1"/>
  <c r="AS163" i="6"/>
  <c r="AT163" i="6" s="1"/>
  <c r="AS111" i="6"/>
  <c r="AT111" i="6" s="1"/>
  <c r="AS792" i="6"/>
  <c r="AT792" i="6" s="1"/>
  <c r="AS183" i="6"/>
  <c r="AT183" i="6" s="1"/>
  <c r="AS710" i="6"/>
  <c r="AT710" i="6" s="1"/>
  <c r="AS338" i="6"/>
  <c r="AT338" i="6" s="1"/>
  <c r="AS52" i="6"/>
  <c r="AT52" i="6" s="1"/>
  <c r="AW52" i="6" s="1"/>
  <c r="AX52" i="6" s="1"/>
  <c r="AY52" i="6" s="1"/>
  <c r="AS760" i="6"/>
  <c r="AT760" i="6" s="1"/>
  <c r="AZ760" i="6" s="1"/>
  <c r="BF760" i="6" s="1"/>
  <c r="AW760" i="6"/>
  <c r="AX760" i="6" s="1"/>
  <c r="AS144" i="6"/>
  <c r="AT144" i="6" s="1"/>
  <c r="AU144" i="6" s="1"/>
  <c r="AV144" i="6" s="1"/>
  <c r="AS825" i="6"/>
  <c r="AT825" i="6" s="1"/>
  <c r="AS655" i="6"/>
  <c r="AT655" i="6" s="1"/>
  <c r="AS878" i="6"/>
  <c r="AT878" i="6" s="1"/>
  <c r="AW878" i="6"/>
  <c r="AX878" i="6" s="1"/>
  <c r="AU59" i="6"/>
  <c r="AV59" i="6" s="1"/>
  <c r="AS72" i="6"/>
  <c r="AT72" i="6" s="1"/>
  <c r="AS621" i="6"/>
  <c r="AT621" i="6" s="1"/>
  <c r="AS191" i="6"/>
  <c r="AT191" i="6" s="1"/>
  <c r="AZ191" i="6"/>
  <c r="BF191" i="6" s="1"/>
  <c r="AZ211" i="6"/>
  <c r="BF211" i="6" s="1"/>
  <c r="AW211" i="6"/>
  <c r="AX211" i="6" s="1"/>
  <c r="AY211" i="6" s="1"/>
  <c r="AZ299" i="6"/>
  <c r="BF299" i="6" s="1"/>
  <c r="AY299" i="6"/>
  <c r="AW299" i="6"/>
  <c r="AX299" i="6" s="1"/>
  <c r="AZ205" i="6"/>
  <c r="BF205" i="6" s="1"/>
  <c r="AW205" i="6"/>
  <c r="AX205" i="6" s="1"/>
  <c r="AS465" i="6"/>
  <c r="AT465" i="6" s="1"/>
  <c r="AZ465" i="6"/>
  <c r="BF465" i="6" s="1"/>
  <c r="AS789" i="6"/>
  <c r="AT789" i="6" s="1"/>
  <c r="AZ337" i="6"/>
  <c r="BF337" i="6" s="1"/>
  <c r="AU252" i="6"/>
  <c r="AV252" i="6" s="1"/>
  <c r="AU551" i="6"/>
  <c r="AV551" i="6" s="1"/>
  <c r="AZ551" i="6" s="1"/>
  <c r="BF551" i="6" s="1"/>
  <c r="AZ285" i="6"/>
  <c r="BF285" i="6" s="1"/>
  <c r="AZ223" i="6"/>
  <c r="BF223" i="6" s="1"/>
  <c r="AY467" i="6"/>
  <c r="AZ513" i="6"/>
  <c r="BF513" i="6" s="1"/>
  <c r="AY348" i="6"/>
  <c r="AS650" i="6"/>
  <c r="AT650" i="6" s="1"/>
  <c r="AS832" i="6"/>
  <c r="AT832" i="6" s="1"/>
  <c r="AW832" i="6" s="1"/>
  <c r="AX832" i="6" s="1"/>
  <c r="AS856" i="6"/>
  <c r="AT856" i="6" s="1"/>
  <c r="AS985" i="6"/>
  <c r="AT985" i="6" s="1"/>
  <c r="AS575" i="6"/>
  <c r="AT575" i="6" s="1"/>
  <c r="AS712" i="6"/>
  <c r="AT712" i="6" s="1"/>
  <c r="AZ712" i="6" s="1"/>
  <c r="BF712" i="6" s="1"/>
  <c r="AW712" i="6"/>
  <c r="AX712" i="6" s="1"/>
  <c r="AS495" i="6"/>
  <c r="AT495" i="6" s="1"/>
  <c r="AS261" i="6"/>
  <c r="AT261" i="6" s="1"/>
  <c r="AS791" i="6"/>
  <c r="AT791" i="6" s="1"/>
  <c r="AS399" i="6"/>
  <c r="AT399" i="6" s="1"/>
  <c r="AZ399" i="6" s="1"/>
  <c r="BF399" i="6" s="1"/>
  <c r="AS318" i="6"/>
  <c r="AT318" i="6" s="1"/>
  <c r="AU318" i="6" s="1"/>
  <c r="AV318" i="6" s="1"/>
  <c r="AZ318" i="6"/>
  <c r="BF318" i="6" s="1"/>
  <c r="AS581" i="6"/>
  <c r="AT581" i="6" s="1"/>
  <c r="AZ581" i="6"/>
  <c r="BF581" i="6" s="1"/>
  <c r="AS800" i="6"/>
  <c r="AT800" i="6" s="1"/>
  <c r="AS684" i="6"/>
  <c r="AT684" i="6" s="1"/>
  <c r="AY684" i="6" s="1"/>
  <c r="AS166" i="6"/>
  <c r="AT166" i="6" s="1"/>
  <c r="AY166" i="6" s="1"/>
  <c r="AW166" i="6"/>
  <c r="AX166" i="6" s="1"/>
  <c r="AS340" i="6"/>
  <c r="AT340" i="6" s="1"/>
  <c r="AZ340" i="6"/>
  <c r="BF340" i="6" s="1"/>
  <c r="AS80" i="6"/>
  <c r="AT80" i="6" s="1"/>
  <c r="AS62" i="6"/>
  <c r="AT62" i="6" s="1"/>
  <c r="AW62" i="6" s="1"/>
  <c r="AX62" i="6" s="1"/>
  <c r="AS663" i="6"/>
  <c r="AT663" i="6" s="1"/>
  <c r="AS604" i="6"/>
  <c r="AT604" i="6" s="1"/>
  <c r="AS968" i="6"/>
  <c r="AT968" i="6" s="1"/>
  <c r="AU894" i="6"/>
  <c r="AV894" i="6" s="1"/>
  <c r="AZ894" i="6" s="1"/>
  <c r="BF894" i="6" s="1"/>
  <c r="AW894" i="6"/>
  <c r="AX894" i="6" s="1"/>
  <c r="AY894" i="6" s="1"/>
  <c r="AS270" i="6"/>
  <c r="AT270" i="6" s="1"/>
  <c r="AZ270" i="6"/>
  <c r="BF270" i="6" s="1"/>
  <c r="AW270" i="6"/>
  <c r="AX270" i="6" s="1"/>
  <c r="AS503" i="6"/>
  <c r="AT503" i="6" s="1"/>
  <c r="AU503" i="6" s="1"/>
  <c r="AV503" i="6" s="1"/>
  <c r="AZ503" i="6"/>
  <c r="BF503" i="6" s="1"/>
  <c r="AW503" i="6"/>
  <c r="AX503" i="6" s="1"/>
  <c r="AS774" i="6"/>
  <c r="AT774" i="6" s="1"/>
  <c r="AU774" i="6"/>
  <c r="AV774" i="6" s="1"/>
  <c r="AS627" i="6"/>
  <c r="AT627" i="6" s="1"/>
  <c r="AU627" i="6" s="1"/>
  <c r="AV627" i="6" s="1"/>
  <c r="AY627" i="6"/>
  <c r="AW627" i="6"/>
  <c r="AX627" i="6" s="1"/>
  <c r="AS693" i="6"/>
  <c r="AT693" i="6" s="1"/>
  <c r="AW693" i="6"/>
  <c r="AX693" i="6" s="1"/>
  <c r="AS295" i="6"/>
  <c r="AT295" i="6" s="1"/>
  <c r="AU295" i="6" s="1"/>
  <c r="AV295" i="6" s="1"/>
  <c r="AZ295" i="6"/>
  <c r="BF295" i="6" s="1"/>
  <c r="AW295" i="6"/>
  <c r="AX295" i="6" s="1"/>
  <c r="AS198" i="6"/>
  <c r="AT198" i="6" s="1"/>
  <c r="AZ198" i="6"/>
  <c r="BF198" i="6" s="1"/>
  <c r="AS586" i="6"/>
  <c r="AT586" i="6" s="1"/>
  <c r="AW586" i="6" s="1"/>
  <c r="AX586" i="6" s="1"/>
  <c r="AZ586" i="6"/>
  <c r="BF586" i="6" s="1"/>
  <c r="AS769" i="6"/>
  <c r="AT769" i="6" s="1"/>
  <c r="AS516" i="6"/>
  <c r="AT516" i="6" s="1"/>
  <c r="AS518" i="6"/>
  <c r="AT518" i="6" s="1"/>
  <c r="AS439" i="6"/>
  <c r="AT439" i="6" s="1"/>
  <c r="AZ439" i="6" s="1"/>
  <c r="BF439" i="6" s="1"/>
  <c r="AS638" i="6"/>
  <c r="AT638" i="6" s="1"/>
  <c r="AU638" i="6" s="1"/>
  <c r="AV638" i="6" s="1"/>
  <c r="AZ394" i="6"/>
  <c r="BF394" i="6" s="1"/>
  <c r="AS633" i="6"/>
  <c r="AT633" i="6" s="1"/>
  <c r="AZ286" i="6"/>
  <c r="BF286" i="6" s="1"/>
  <c r="AS20" i="6"/>
  <c r="AT20" i="6" s="1"/>
  <c r="AU20" i="6" s="1"/>
  <c r="AV20" i="6" s="1"/>
  <c r="AW903" i="6"/>
  <c r="AX903" i="6" s="1"/>
  <c r="AS444" i="6"/>
  <c r="AT444" i="6" s="1"/>
  <c r="AU444" i="6" s="1"/>
  <c r="AV444" i="6" s="1"/>
  <c r="AS762" i="6"/>
  <c r="AT762" i="6" s="1"/>
  <c r="AZ416" i="6"/>
  <c r="BF416" i="6" s="1"/>
  <c r="AS523" i="6"/>
  <c r="AT523" i="6" s="1"/>
  <c r="AZ523" i="6" s="1"/>
  <c r="BF523" i="6" s="1"/>
  <c r="AW979" i="6"/>
  <c r="AX979" i="6" s="1"/>
  <c r="AS441" i="6"/>
  <c r="AT441" i="6" s="1"/>
  <c r="AZ441" i="6"/>
  <c r="BF441" i="6" s="1"/>
  <c r="AZ921" i="6"/>
  <c r="BF921" i="6" s="1"/>
  <c r="AY921" i="6"/>
  <c r="AW921" i="6"/>
  <c r="AX921" i="6" s="1"/>
  <c r="AU402" i="6"/>
  <c r="AV402" i="6" s="1"/>
  <c r="AY213" i="6"/>
  <c r="AY208" i="6"/>
  <c r="AW797" i="6"/>
  <c r="AX797" i="6" s="1"/>
  <c r="AW143" i="6"/>
  <c r="AX143" i="6" s="1"/>
  <c r="AZ236" i="6"/>
  <c r="BF236" i="6" s="1"/>
  <c r="AW456" i="6"/>
  <c r="AX456" i="6" s="1"/>
  <c r="AU6" i="6"/>
  <c r="AV6" i="6" s="1"/>
  <c r="AW115" i="6"/>
  <c r="AX115" i="6" s="1"/>
  <c r="AY115" i="6" s="1"/>
  <c r="AW422" i="6"/>
  <c r="AX422" i="6" s="1"/>
  <c r="AZ456" i="6"/>
  <c r="BF456" i="6" s="1"/>
  <c r="AW533" i="6"/>
  <c r="AX533" i="6" s="1"/>
  <c r="AY533" i="6" s="1"/>
  <c r="AW152" i="6"/>
  <c r="AX152" i="6" s="1"/>
  <c r="AZ341" i="6"/>
  <c r="BF341" i="6" s="1"/>
  <c r="AY422" i="6"/>
  <c r="AW428" i="6"/>
  <c r="AX428" i="6" s="1"/>
  <c r="AW325" i="6"/>
  <c r="AX325" i="6" s="1"/>
  <c r="AY325" i="6" s="1"/>
  <c r="AW29" i="6"/>
  <c r="AX29" i="6" s="1"/>
  <c r="AW131" i="6"/>
  <c r="AX131" i="6" s="1"/>
  <c r="AW768" i="6"/>
  <c r="AX768" i="6" s="1"/>
  <c r="AZ768" i="6" s="1"/>
  <c r="BF768" i="6" s="1"/>
  <c r="AZ422" i="6"/>
  <c r="BF422" i="6" s="1"/>
  <c r="AY428" i="6"/>
  <c r="AW938" i="6"/>
  <c r="AX938" i="6" s="1"/>
  <c r="AW233" i="6"/>
  <c r="AX233" i="6" s="1"/>
  <c r="AZ323" i="6"/>
  <c r="BF323" i="6" s="1"/>
  <c r="AW6" i="6"/>
  <c r="AX6" i="6" s="1"/>
  <c r="AW171" i="6"/>
  <c r="AX171" i="6" s="1"/>
  <c r="AZ428" i="6"/>
  <c r="BF428" i="6" s="1"/>
  <c r="AS430" i="6"/>
  <c r="AT430" i="6" s="1"/>
  <c r="AU430" i="6" s="1"/>
  <c r="AV430" i="6" s="1"/>
  <c r="AZ430" i="6"/>
  <c r="BF430" i="6" s="1"/>
  <c r="AW430" i="6"/>
  <c r="AX430" i="6" s="1"/>
  <c r="AY430" i="6" s="1"/>
  <c r="AW716" i="6"/>
  <c r="AX716" i="6" s="1"/>
  <c r="AY171" i="6"/>
  <c r="AZ287" i="6"/>
  <c r="BF287" i="6" s="1"/>
  <c r="AW455" i="6"/>
  <c r="AX455" i="6" s="1"/>
  <c r="AZ301" i="6"/>
  <c r="BF301" i="6" s="1"/>
  <c r="AZ403" i="6"/>
  <c r="BF403" i="6" s="1"/>
  <c r="AZ233" i="6"/>
  <c r="BF233" i="6" s="1"/>
  <c r="AW287" i="6"/>
  <c r="AX287" i="6" s="1"/>
  <c r="AY287" i="6" s="1"/>
  <c r="AW432" i="6"/>
  <c r="AX432" i="6" s="1"/>
  <c r="AZ455" i="6"/>
  <c r="BF455" i="6" s="1"/>
  <c r="AZ432" i="6"/>
  <c r="BF432" i="6" s="1"/>
  <c r="AU603" i="6"/>
  <c r="AV603" i="6" s="1"/>
  <c r="AU706" i="6"/>
  <c r="AV706" i="6" s="1"/>
  <c r="AW482" i="6"/>
  <c r="AX482" i="6" s="1"/>
  <c r="AY482" i="6" s="1"/>
  <c r="AW515" i="6"/>
  <c r="AX515" i="6" s="1"/>
  <c r="AW642" i="6"/>
  <c r="AX642" i="6" s="1"/>
  <c r="AY642" i="6" s="1"/>
  <c r="AW884" i="6"/>
  <c r="AX884" i="6" s="1"/>
  <c r="AU233" i="6"/>
  <c r="AV233" i="6" s="1"/>
  <c r="AU179" i="6"/>
  <c r="AV179" i="6" s="1"/>
  <c r="AW806" i="6"/>
  <c r="AX806" i="6" s="1"/>
  <c r="AY806" i="6" s="1"/>
  <c r="AW619" i="6"/>
  <c r="AX619" i="6" s="1"/>
  <c r="AZ506" i="6"/>
  <c r="BF506" i="6" s="1"/>
  <c r="AZ599" i="6"/>
  <c r="BF599" i="6" s="1"/>
  <c r="AZ515" i="6"/>
  <c r="BF515" i="6" s="1"/>
  <c r="AY677" i="6"/>
  <c r="AZ433" i="6"/>
  <c r="BF433" i="6" s="1"/>
  <c r="AZ533" i="6"/>
  <c r="BF533" i="6" s="1"/>
  <c r="AZ642" i="6"/>
  <c r="BF642" i="6" s="1"/>
  <c r="AZ631" i="6"/>
  <c r="BF631" i="6" s="1"/>
  <c r="AZ271" i="6"/>
  <c r="BF271" i="6" s="1"/>
  <c r="AW677" i="6"/>
  <c r="AX677" i="6" s="1"/>
  <c r="AW666" i="6"/>
  <c r="AX666" i="6" s="1"/>
  <c r="AU972" i="6"/>
  <c r="AV972" i="6" s="1"/>
  <c r="AW972" i="6" s="1"/>
  <c r="AX972" i="6" s="1"/>
  <c r="AY253" i="6"/>
  <c r="AW179" i="6"/>
  <c r="AX179" i="6" s="1"/>
  <c r="AS809" i="6"/>
  <c r="AT809" i="6" s="1"/>
  <c r="AS125" i="6"/>
  <c r="AT125" i="6" s="1"/>
  <c r="AU125" i="6"/>
  <c r="AV125" i="6" s="1"/>
  <c r="AS426" i="6"/>
  <c r="AT426" i="6" s="1"/>
  <c r="AY426" i="6" s="1"/>
  <c r="AU426" i="6"/>
  <c r="AV426" i="6" s="1"/>
  <c r="AS64" i="6"/>
  <c r="AT64" i="6" s="1"/>
  <c r="AU64" i="6" s="1"/>
  <c r="AV64" i="6" s="1"/>
  <c r="AS595" i="6"/>
  <c r="AT595" i="6" s="1"/>
  <c r="AU595" i="6" s="1"/>
  <c r="AV595" i="6" s="1"/>
  <c r="AS211" i="6"/>
  <c r="AT211" i="6" s="1"/>
  <c r="AU211" i="6" s="1"/>
  <c r="AV211" i="6" s="1"/>
  <c r="AS46" i="6"/>
  <c r="AT46" i="6" s="1"/>
  <c r="AS620" i="6"/>
  <c r="AT620" i="6" s="1"/>
  <c r="AU620" i="6"/>
  <c r="AV620" i="6" s="1"/>
  <c r="AS205" i="6"/>
  <c r="AT205" i="6" s="1"/>
  <c r="AU205" i="6" s="1"/>
  <c r="AV205" i="6" s="1"/>
  <c r="AS448" i="6"/>
  <c r="AT448" i="6" s="1"/>
  <c r="AZ448" i="6" s="1"/>
  <c r="BF448" i="6" s="1"/>
  <c r="AS216" i="6"/>
  <c r="AT216" i="6" s="1"/>
  <c r="AS135" i="6"/>
  <c r="AT135" i="6" s="1"/>
  <c r="AS456" i="6"/>
  <c r="AT456" i="6" s="1"/>
  <c r="AU456" i="6"/>
  <c r="AV456" i="6" s="1"/>
  <c r="AS954" i="6"/>
  <c r="AT954" i="6" s="1"/>
  <c r="AU954" i="6"/>
  <c r="AV954" i="6" s="1"/>
  <c r="AS386" i="6"/>
  <c r="AT386" i="6" s="1"/>
  <c r="AZ386" i="6" s="1"/>
  <c r="BF386" i="6" s="1"/>
  <c r="AS304" i="6"/>
  <c r="AT304" i="6" s="1"/>
  <c r="AU304" i="6" s="1"/>
  <c r="AV304" i="6" s="1"/>
  <c r="AS545" i="6"/>
  <c r="AT545" i="6" s="1"/>
  <c r="AU545" i="6"/>
  <c r="AV545" i="6" s="1"/>
  <c r="AS647" i="6"/>
  <c r="AT647" i="6" s="1"/>
  <c r="AZ647" i="6" s="1"/>
  <c r="BF647" i="6" s="1"/>
  <c r="AU647" i="6"/>
  <c r="AV647" i="6" s="1"/>
  <c r="AS394" i="6"/>
  <c r="AT394" i="6" s="1"/>
  <c r="AU394" i="6"/>
  <c r="AV394" i="6" s="1"/>
  <c r="AW394" i="6" s="1"/>
  <c r="AX394" i="6" s="1"/>
  <c r="AS49" i="6"/>
  <c r="AT49" i="6" s="1"/>
  <c r="AU49" i="6" s="1"/>
  <c r="AV49" i="6" s="1"/>
  <c r="AS158" i="6"/>
  <c r="AT158" i="6" s="1"/>
  <c r="AU158" i="6" s="1"/>
  <c r="AV158" i="6" s="1"/>
  <c r="AS669" i="6"/>
  <c r="AT669" i="6" s="1"/>
  <c r="AS93" i="6"/>
  <c r="AT93" i="6" s="1"/>
  <c r="AW93" i="6" s="1"/>
  <c r="AX93" i="6" s="1"/>
  <c r="AY93" i="6" s="1"/>
  <c r="AU93" i="6"/>
  <c r="AV93" i="6" s="1"/>
  <c r="AS821" i="6"/>
  <c r="AT821" i="6" s="1"/>
  <c r="AU821" i="6"/>
  <c r="AV821" i="6" s="1"/>
  <c r="AS29" i="6"/>
  <c r="AT29" i="6" s="1"/>
  <c r="AU29" i="6"/>
  <c r="AV29" i="6" s="1"/>
  <c r="AS342" i="6"/>
  <c r="AT342" i="6" s="1"/>
  <c r="AZ342" i="6" s="1"/>
  <c r="BF342" i="6" s="1"/>
  <c r="AU342" i="6"/>
  <c r="AV342" i="6" s="1"/>
  <c r="AS382" i="6"/>
  <c r="AT382" i="6" s="1"/>
  <c r="AS768" i="6"/>
  <c r="AT768" i="6" s="1"/>
  <c r="AU768" i="6" s="1"/>
  <c r="AV768" i="6" s="1"/>
  <c r="AS365" i="6"/>
  <c r="AT365" i="6" s="1"/>
  <c r="AS735" i="6"/>
  <c r="AT735" i="6" s="1"/>
  <c r="AU735" i="6"/>
  <c r="AV735" i="6" s="1"/>
  <c r="AW735" i="6" s="1"/>
  <c r="AX735" i="6" s="1"/>
  <c r="AS131" i="6"/>
  <c r="AT131" i="6" s="1"/>
  <c r="AU131" i="6" s="1"/>
  <c r="AV131" i="6" s="1"/>
  <c r="AS395" i="6"/>
  <c r="AT395" i="6" s="1"/>
  <c r="AS729" i="6"/>
  <c r="AT729" i="6" s="1"/>
  <c r="AU729" i="6" s="1"/>
  <c r="AV729" i="6" s="1"/>
  <c r="AS416" i="6"/>
  <c r="AT416" i="6" s="1"/>
  <c r="AS83" i="6"/>
  <c r="AT83" i="6" s="1"/>
  <c r="AU83" i="6" s="1"/>
  <c r="AV83" i="6" s="1"/>
  <c r="AS883" i="6"/>
  <c r="AT883" i="6" s="1"/>
  <c r="AU883" i="6" s="1"/>
  <c r="AV883" i="6" s="1"/>
  <c r="AS749" i="6"/>
  <c r="AT749" i="6" s="1"/>
  <c r="AW749" i="6" s="1"/>
  <c r="AX749" i="6" s="1"/>
  <c r="AU749" i="6"/>
  <c r="AV749" i="6" s="1"/>
  <c r="AS157" i="6"/>
  <c r="AT157" i="6" s="1"/>
  <c r="AY157" i="6" s="1"/>
  <c r="AU157" i="6"/>
  <c r="AV157" i="6" s="1"/>
  <c r="AS584" i="6"/>
  <c r="AT584" i="6" s="1"/>
  <c r="AU584" i="6"/>
  <c r="AV584" i="6" s="1"/>
  <c r="AS391" i="6"/>
  <c r="AT391" i="6" s="1"/>
  <c r="AU391" i="6" s="1"/>
  <c r="AV391" i="6" s="1"/>
  <c r="AS169" i="6"/>
  <c r="AT169" i="6" s="1"/>
  <c r="AU169" i="6"/>
  <c r="AV169" i="6" s="1"/>
  <c r="AS246" i="6"/>
  <c r="AT246" i="6" s="1"/>
  <c r="AU246" i="6" s="1"/>
  <c r="AV246" i="6" s="1"/>
  <c r="AS478" i="6"/>
  <c r="AT478" i="6" s="1"/>
  <c r="AU478" i="6" s="1"/>
  <c r="AV478" i="6" s="1"/>
  <c r="AS979" i="6"/>
  <c r="AT979" i="6" s="1"/>
  <c r="AU979" i="6" s="1"/>
  <c r="AV979" i="6" s="1"/>
  <c r="AS990" i="6"/>
  <c r="AT990" i="6" s="1"/>
  <c r="AU990" i="6" s="1"/>
  <c r="AV990" i="6" s="1"/>
  <c r="AS859" i="6"/>
  <c r="AT859" i="6" s="1"/>
  <c r="AU859" i="6"/>
  <c r="AV859" i="6" s="1"/>
  <c r="AS806" i="6"/>
  <c r="AT806" i="6" s="1"/>
  <c r="AU806" i="6" s="1"/>
  <c r="AV806" i="6" s="1"/>
  <c r="AS226" i="6"/>
  <c r="AT226" i="6" s="1"/>
  <c r="AU226" i="6" s="1"/>
  <c r="AV226" i="6" s="1"/>
  <c r="AS31" i="6"/>
  <c r="AT31" i="6" s="1"/>
  <c r="AS188" i="6"/>
  <c r="AT188" i="6" s="1"/>
  <c r="AU188" i="6" s="1"/>
  <c r="AV188" i="6" s="1"/>
  <c r="AS691" i="6"/>
  <c r="AT691" i="6" s="1"/>
  <c r="AS105" i="6"/>
  <c r="AT105" i="6" s="1"/>
  <c r="AS43" i="6"/>
  <c r="AT43" i="6" s="1"/>
  <c r="AU43" i="6" s="1"/>
  <c r="AV43" i="6" s="1"/>
  <c r="AS443" i="6"/>
  <c r="AT443" i="6" s="1"/>
  <c r="AS716" i="6"/>
  <c r="AT716" i="6" s="1"/>
  <c r="AY716" i="6" s="1"/>
  <c r="AU716" i="6"/>
  <c r="AV716" i="6" s="1"/>
  <c r="AS562" i="6"/>
  <c r="AT562" i="6" s="1"/>
  <c r="AZ562" i="6" s="1"/>
  <c r="BF562" i="6" s="1"/>
  <c r="AU562" i="6"/>
  <c r="AV562" i="6" s="1"/>
  <c r="AS981" i="6"/>
  <c r="AT981" i="6" s="1"/>
  <c r="AU981" i="6" s="1"/>
  <c r="AV981" i="6" s="1"/>
  <c r="AS168" i="6"/>
  <c r="AT168" i="6" s="1"/>
  <c r="AU168" i="6" s="1"/>
  <c r="AV168" i="6" s="1"/>
  <c r="AS631" i="6"/>
  <c r="AT631" i="6" s="1"/>
  <c r="AU631" i="6" s="1"/>
  <c r="AV631" i="6" s="1"/>
  <c r="AS400" i="6"/>
  <c r="AT400" i="6" s="1"/>
  <c r="AS915" i="6"/>
  <c r="AT915" i="6" s="1"/>
  <c r="AU915" i="6" s="1"/>
  <c r="AV915" i="6" s="1"/>
  <c r="AS943" i="6"/>
  <c r="AT943" i="6" s="1"/>
  <c r="AU943" i="6" s="1"/>
  <c r="AV943" i="6" s="1"/>
  <c r="AS410" i="6"/>
  <c r="AT410" i="6" s="1"/>
  <c r="AS54" i="6"/>
  <c r="AT54" i="6" s="1"/>
  <c r="AU54" i="6" s="1"/>
  <c r="AV54" i="6" s="1"/>
  <c r="AS337" i="6"/>
  <c r="AT337" i="6" s="1"/>
  <c r="AU337" i="6" s="1"/>
  <c r="AV337" i="6" s="1"/>
  <c r="AS933" i="6"/>
  <c r="AT933" i="6" s="1"/>
  <c r="AS325" i="6"/>
  <c r="AT325" i="6" s="1"/>
  <c r="AU325" i="6" s="1"/>
  <c r="AV325" i="6" s="1"/>
  <c r="AS355" i="6"/>
  <c r="AT355" i="6" s="1"/>
  <c r="AU355" i="6" s="1"/>
  <c r="AV355" i="6" s="1"/>
  <c r="AS955" i="6"/>
  <c r="AT955" i="6" s="1"/>
  <c r="AU955" i="6" s="1"/>
  <c r="AV955" i="6" s="1"/>
  <c r="AW955" i="6" s="1"/>
  <c r="AX955" i="6" s="1"/>
  <c r="AS861" i="6"/>
  <c r="AT861" i="6" s="1"/>
  <c r="AS372" i="6"/>
  <c r="AT372" i="6" s="1"/>
  <c r="AZ372" i="6" s="1"/>
  <c r="BF372" i="6" s="1"/>
  <c r="AU372" i="6"/>
  <c r="AV372" i="6" s="1"/>
  <c r="AS294" i="6"/>
  <c r="AT294" i="6" s="1"/>
  <c r="AW294" i="6" s="1"/>
  <c r="AX294" i="6" s="1"/>
  <c r="AU294" i="6"/>
  <c r="AV294" i="6" s="1"/>
  <c r="AS317" i="6"/>
  <c r="AT317" i="6" s="1"/>
  <c r="AZ317" i="6" s="1"/>
  <c r="BF317" i="6" s="1"/>
  <c r="AU317" i="6"/>
  <c r="AV317" i="6" s="1"/>
  <c r="AS570" i="6"/>
  <c r="AT570" i="6" s="1"/>
  <c r="AU570" i="6" s="1"/>
  <c r="AV570" i="6" s="1"/>
  <c r="AW570" i="6" s="1"/>
  <c r="AX570" i="6" s="1"/>
  <c r="AS597" i="6"/>
  <c r="AT597" i="6" s="1"/>
  <c r="AS838" i="6"/>
  <c r="AT838" i="6" s="1"/>
  <c r="AU838" i="6" s="1"/>
  <c r="AV838" i="6" s="1"/>
  <c r="AS967" i="6"/>
  <c r="AT967" i="6" s="1"/>
  <c r="AU967" i="6" s="1"/>
  <c r="AV967" i="6" s="1"/>
  <c r="AS898" i="6"/>
  <c r="AT898" i="6" s="1"/>
  <c r="AS534" i="6"/>
  <c r="AT534" i="6" s="1"/>
  <c r="AZ534" i="6" s="1"/>
  <c r="BF534" i="6" s="1"/>
  <c r="AS753" i="6"/>
  <c r="AT753" i="6" s="1"/>
  <c r="AU753" i="6" s="1"/>
  <c r="AV753" i="6" s="1"/>
  <c r="AS802" i="6"/>
  <c r="AT802" i="6" s="1"/>
  <c r="AS118" i="6"/>
  <c r="AT118" i="6" s="1"/>
  <c r="AU811" i="6"/>
  <c r="AV811" i="6" s="1"/>
  <c r="AS35" i="6"/>
  <c r="AT35" i="6" s="1"/>
  <c r="AU35" i="6" s="1"/>
  <c r="AV35" i="6" s="1"/>
  <c r="AS743" i="6"/>
  <c r="AT743" i="6" s="1"/>
  <c r="AU743" i="6"/>
  <c r="AV743" i="6" s="1"/>
  <c r="AS223" i="6"/>
  <c r="AT223" i="6" s="1"/>
  <c r="AU223" i="6" s="1"/>
  <c r="AV223" i="6" s="1"/>
  <c r="AS378" i="6"/>
  <c r="AT378" i="6" s="1"/>
  <c r="AU378" i="6" s="1"/>
  <c r="AV378" i="6" s="1"/>
  <c r="AS942" i="6"/>
  <c r="AT942" i="6" s="1"/>
  <c r="AU942" i="6"/>
  <c r="AV942" i="6" s="1"/>
  <c r="AS797" i="6"/>
  <c r="AT797" i="6" s="1"/>
  <c r="AU797" i="6"/>
  <c r="AV797" i="6" s="1"/>
  <c r="AZ797" i="6" s="1"/>
  <c r="BF797" i="6" s="1"/>
  <c r="AS259" i="6"/>
  <c r="AT259" i="6" s="1"/>
  <c r="AS934" i="6"/>
  <c r="AT934" i="6" s="1"/>
  <c r="AS711" i="6"/>
  <c r="AT711" i="6" s="1"/>
  <c r="AU711" i="6" s="1"/>
  <c r="AV711" i="6" s="1"/>
  <c r="AS496" i="6"/>
  <c r="AT496" i="6" s="1"/>
  <c r="AU496" i="6" s="1"/>
  <c r="AV496" i="6" s="1"/>
  <c r="AS555" i="6"/>
  <c r="AT555" i="6" s="1"/>
  <c r="AS811" i="6"/>
  <c r="AT811" i="6" s="1"/>
  <c r="AS903" i="6"/>
  <c r="AT903" i="6" s="1"/>
  <c r="AU903" i="6" s="1"/>
  <c r="AV903" i="6" s="1"/>
  <c r="AS565" i="6"/>
  <c r="AT565" i="6" s="1"/>
  <c r="AS81" i="6"/>
  <c r="AT81" i="6" s="1"/>
  <c r="AU81" i="6" s="1"/>
  <c r="AV81" i="6" s="1"/>
  <c r="AU712" i="6"/>
  <c r="AV712" i="6" s="1"/>
  <c r="AY712" i="6" s="1"/>
  <c r="AU477" i="6"/>
  <c r="AV477" i="6" s="1"/>
  <c r="AY477" i="6" s="1"/>
  <c r="AU890" i="6"/>
  <c r="AV890" i="6" s="1"/>
  <c r="AU885" i="6"/>
  <c r="AV885" i="6" s="1"/>
  <c r="AU2" i="6"/>
  <c r="AV2" i="6" s="1"/>
  <c r="AU174" i="6"/>
  <c r="AV174" i="6" s="1"/>
  <c r="AU684" i="6"/>
  <c r="AV684" i="6" s="1"/>
  <c r="AU275" i="6"/>
  <c r="AV275" i="6" s="1"/>
  <c r="AU176" i="6"/>
  <c r="AV176" i="6" s="1"/>
  <c r="AU165" i="6"/>
  <c r="AV165" i="6" s="1"/>
  <c r="AU673" i="6"/>
  <c r="AV673" i="6" s="1"/>
  <c r="AZ673" i="6" s="1"/>
  <c r="BF673" i="6" s="1"/>
  <c r="AU67" i="6"/>
  <c r="AV67" i="6" s="1"/>
  <c r="AU855" i="6"/>
  <c r="AV855" i="6" s="1"/>
  <c r="AU695" i="6"/>
  <c r="AV695" i="6" s="1"/>
  <c r="AU27" i="6"/>
  <c r="AV27" i="6" s="1"/>
  <c r="AU494" i="6"/>
  <c r="AV494" i="6" s="1"/>
  <c r="AU369" i="6"/>
  <c r="AV369" i="6" s="1"/>
  <c r="AU92" i="6"/>
  <c r="AV92" i="6" s="1"/>
  <c r="AU632" i="6"/>
  <c r="AV632" i="6" s="1"/>
  <c r="AU231" i="6"/>
  <c r="AV231" i="6" s="1"/>
  <c r="AU958" i="6"/>
  <c r="AV958" i="6" s="1"/>
  <c r="AU431" i="6"/>
  <c r="AV431" i="6" s="1"/>
  <c r="AU960" i="6"/>
  <c r="AV960" i="6" s="1"/>
  <c r="AU274" i="6"/>
  <c r="AV274" i="6" s="1"/>
  <c r="AW274" i="6" s="1"/>
  <c r="AX274" i="6" s="1"/>
  <c r="AU241" i="6"/>
  <c r="AV241" i="6" s="1"/>
  <c r="AU500" i="6"/>
  <c r="AV500" i="6" s="1"/>
  <c r="AU989" i="6"/>
  <c r="AV989" i="6" s="1"/>
  <c r="AU672" i="6"/>
  <c r="AV672" i="6" s="1"/>
  <c r="AW672" i="6" s="1"/>
  <c r="AX672" i="6" s="1"/>
  <c r="AU765" i="6"/>
  <c r="AV765" i="6" s="1"/>
  <c r="AU196" i="6"/>
  <c r="AV196" i="6" s="1"/>
  <c r="AY196" i="6" s="1"/>
  <c r="AU842" i="6"/>
  <c r="AV842" i="6" s="1"/>
  <c r="AY842" i="6" s="1"/>
  <c r="AU693" i="6"/>
  <c r="AV693" i="6" s="1"/>
  <c r="AY693" i="6" s="1"/>
  <c r="AU643" i="6"/>
  <c r="AV643" i="6" s="1"/>
  <c r="AU120" i="6"/>
  <c r="AV120" i="6" s="1"/>
  <c r="AS286" i="6"/>
  <c r="AT286" i="6" s="1"/>
  <c r="AU286" i="6" s="1"/>
  <c r="AV286" i="6" s="1"/>
  <c r="AS694" i="6"/>
  <c r="AT694" i="6" s="1"/>
  <c r="AU846" i="6"/>
  <c r="AV846" i="6" s="1"/>
  <c r="AU479" i="6"/>
  <c r="AV479" i="6" s="1"/>
  <c r="AU732" i="6"/>
  <c r="AV732" i="6" s="1"/>
  <c r="AU721" i="6"/>
  <c r="AV721" i="6" s="1"/>
  <c r="AZ721" i="6" s="1"/>
  <c r="BF721" i="6" s="1"/>
  <c r="AU618" i="6"/>
  <c r="AV618" i="6" s="1"/>
  <c r="AS959" i="6"/>
  <c r="AT959" i="6" s="1"/>
  <c r="AU959" i="6"/>
  <c r="AV959" i="6" s="1"/>
  <c r="AS383" i="6"/>
  <c r="AT383" i="6" s="1"/>
  <c r="AU383" i="6" s="1"/>
  <c r="AV383" i="6" s="1"/>
  <c r="AS326" i="6"/>
  <c r="AT326" i="6" s="1"/>
  <c r="AU326" i="6" s="1"/>
  <c r="AV326" i="6" s="1"/>
  <c r="AS172" i="6"/>
  <c r="AT172" i="6" s="1"/>
  <c r="AS992" i="6"/>
  <c r="AT992" i="6" s="1"/>
  <c r="AU992" i="6" s="1"/>
  <c r="AV992" i="6" s="1"/>
  <c r="AU16" i="6"/>
  <c r="AV16" i="6" s="1"/>
  <c r="AU775" i="6"/>
  <c r="AV775" i="6" s="1"/>
  <c r="AU30" i="6"/>
  <c r="AV30" i="6" s="1"/>
  <c r="AW30" i="6" s="1"/>
  <c r="AX30" i="6" s="1"/>
  <c r="AU368" i="6"/>
  <c r="AV368" i="6" s="1"/>
  <c r="AU5" i="6"/>
  <c r="AV5" i="6" s="1"/>
  <c r="AW5" i="6" s="1"/>
  <c r="AX5" i="6" s="1"/>
  <c r="AU767" i="6"/>
  <c r="AV767" i="6" s="1"/>
  <c r="AU219" i="6"/>
  <c r="AV219" i="6" s="1"/>
  <c r="AU497" i="6"/>
  <c r="AV497" i="6" s="1"/>
  <c r="AU334" i="6"/>
  <c r="AV334" i="6" s="1"/>
  <c r="AW334" i="6" s="1"/>
  <c r="AX334" i="6" s="1"/>
  <c r="AU498" i="6"/>
  <c r="AV498" i="6" s="1"/>
  <c r="AU277" i="6"/>
  <c r="AV277" i="6" s="1"/>
  <c r="AW277" i="6" s="1"/>
  <c r="AX277" i="6" s="1"/>
  <c r="AU746" i="6"/>
  <c r="AV746" i="6" s="1"/>
  <c r="AW746" i="6" s="1"/>
  <c r="AX746" i="6" s="1"/>
  <c r="AZ746" i="6" s="1"/>
  <c r="BF746" i="6" s="1"/>
  <c r="AU827" i="6"/>
  <c r="AV827" i="6" s="1"/>
  <c r="AU371" i="6"/>
  <c r="AV371" i="6" s="1"/>
  <c r="AU747" i="6"/>
  <c r="AV747" i="6" s="1"/>
  <c r="AZ747" i="6" s="1"/>
  <c r="BF747" i="6" s="1"/>
  <c r="AU146" i="6"/>
  <c r="AV146" i="6" s="1"/>
  <c r="AW146" i="6" s="1"/>
  <c r="AX146" i="6" s="1"/>
  <c r="AU754" i="6"/>
  <c r="AV754" i="6" s="1"/>
  <c r="AU137" i="6"/>
  <c r="AV137" i="6" s="1"/>
  <c r="AU980" i="6"/>
  <c r="AV980" i="6" s="1"/>
  <c r="AU625" i="6"/>
  <c r="AV625" i="6" s="1"/>
  <c r="AY625" i="6" s="1"/>
  <c r="AU734" i="6"/>
  <c r="AV734" i="6" s="1"/>
  <c r="AU245" i="6"/>
  <c r="AV245" i="6" s="1"/>
  <c r="AU807" i="6"/>
  <c r="AV807" i="6" s="1"/>
  <c r="AU517" i="6"/>
  <c r="AV517" i="6" s="1"/>
  <c r="AU988" i="6"/>
  <c r="AV988" i="6" s="1"/>
  <c r="AW988" i="6" s="1"/>
  <c r="AX988" i="6" s="1"/>
  <c r="AY988" i="6" s="1"/>
  <c r="AU586" i="6"/>
  <c r="AV586" i="6" s="1"/>
  <c r="AU227" i="6"/>
  <c r="AV227" i="6" s="1"/>
  <c r="AY227" i="6" s="1"/>
  <c r="AU532" i="6"/>
  <c r="AV532" i="6" s="1"/>
  <c r="AW532" i="6" s="1"/>
  <c r="AX532" i="6" s="1"/>
  <c r="AU814" i="6"/>
  <c r="AV814" i="6" s="1"/>
  <c r="AU50" i="6"/>
  <c r="AV50" i="6" s="1"/>
  <c r="AS829" i="6"/>
  <c r="AT829" i="6" s="1"/>
  <c r="AU265" i="6"/>
  <c r="AV265" i="6" s="1"/>
  <c r="AW265" i="6" s="1"/>
  <c r="AX265" i="6" s="1"/>
  <c r="AU535" i="6"/>
  <c r="AV535" i="6" s="1"/>
  <c r="AW535" i="6" s="1"/>
  <c r="AX535" i="6" s="1"/>
  <c r="AU111" i="6"/>
  <c r="AV111" i="6" s="1"/>
  <c r="AW111" i="6" s="1"/>
  <c r="AX111" i="6" s="1"/>
  <c r="AU670" i="6"/>
  <c r="AV670" i="6" s="1"/>
  <c r="AU599" i="6"/>
  <c r="AV599" i="6" s="1"/>
  <c r="AW599" i="6" s="1"/>
  <c r="AX599" i="6" s="1"/>
  <c r="AY599" i="6" s="1"/>
  <c r="AU65" i="6"/>
  <c r="AV65" i="6" s="1"/>
  <c r="AW65" i="6" s="1"/>
  <c r="AX65" i="6" s="1"/>
  <c r="AY65" i="6" s="1"/>
  <c r="AU674" i="6"/>
  <c r="AV674" i="6" s="1"/>
  <c r="AZ674" i="6" s="1"/>
  <c r="BF674" i="6" s="1"/>
  <c r="AU523" i="6"/>
  <c r="AV523" i="6" s="1"/>
  <c r="AU553" i="6"/>
  <c r="AV553" i="6" s="1"/>
  <c r="AY553" i="6" s="1"/>
  <c r="AU462" i="6"/>
  <c r="AV462" i="6" s="1"/>
  <c r="AU606" i="6"/>
  <c r="AV606" i="6" s="1"/>
  <c r="AZ606" i="6" s="1"/>
  <c r="BF606" i="6" s="1"/>
  <c r="AU22" i="6"/>
  <c r="AV22" i="6" s="1"/>
  <c r="AU262" i="6"/>
  <c r="AV262" i="6" s="1"/>
  <c r="AW262" i="6" s="1"/>
  <c r="AX262" i="6" s="1"/>
  <c r="AS363" i="6"/>
  <c r="AT363" i="6" s="1"/>
  <c r="AU363" i="6" s="1"/>
  <c r="AV363" i="6" s="1"/>
  <c r="AS418" i="6"/>
  <c r="AT418" i="6" s="1"/>
  <c r="AS864" i="6"/>
  <c r="AT864" i="6" s="1"/>
  <c r="AU864" i="6" s="1"/>
  <c r="AV864" i="6" s="1"/>
  <c r="AS907" i="6"/>
  <c r="AT907" i="6" s="1"/>
  <c r="AU907" i="6" s="1"/>
  <c r="AV907" i="6" s="1"/>
  <c r="AU520" i="6"/>
  <c r="AV520" i="6" s="1"/>
  <c r="AU601" i="6"/>
  <c r="AV601" i="6" s="1"/>
  <c r="AU613" i="6"/>
  <c r="AV613" i="6" s="1"/>
  <c r="AU556" i="6"/>
  <c r="AV556" i="6" s="1"/>
  <c r="AZ556" i="6" s="1"/>
  <c r="BF556" i="6" s="1"/>
  <c r="AU186" i="6"/>
  <c r="AV186" i="6" s="1"/>
  <c r="AU946" i="6"/>
  <c r="AV946" i="6" s="1"/>
  <c r="AU645" i="6"/>
  <c r="AV645" i="6" s="1"/>
  <c r="AZ645" i="6" s="1"/>
  <c r="BF645" i="6" s="1"/>
  <c r="AU902" i="6"/>
  <c r="AV902" i="6" s="1"/>
  <c r="AU480" i="6"/>
  <c r="AV480" i="6" s="1"/>
  <c r="AU164" i="6"/>
  <c r="AV164" i="6" s="1"/>
  <c r="AW164" i="6" s="1"/>
  <c r="AX164" i="6" s="1"/>
  <c r="AY164" i="6" s="1"/>
  <c r="AU362" i="6"/>
  <c r="AV362" i="6" s="1"/>
  <c r="AU582" i="6"/>
  <c r="AV582" i="6" s="1"/>
  <c r="AU447" i="6"/>
  <c r="AV447" i="6" s="1"/>
  <c r="AU202" i="6"/>
  <c r="AV202" i="6" s="1"/>
  <c r="AW202" i="6" s="1"/>
  <c r="AX202" i="6" s="1"/>
  <c r="AU573" i="6"/>
  <c r="AV573" i="6" s="1"/>
  <c r="AW573" i="6" s="1"/>
  <c r="AX573" i="6" s="1"/>
  <c r="AU470" i="6"/>
  <c r="AV470" i="6" s="1"/>
  <c r="AU305" i="6"/>
  <c r="AV305" i="6" s="1"/>
  <c r="AU192" i="6"/>
  <c r="AV192" i="6" s="1"/>
  <c r="AW192" i="6" s="1"/>
  <c r="AX192" i="6" s="1"/>
  <c r="AU417" i="6"/>
  <c r="AV417" i="6" s="1"/>
  <c r="AW417" i="6" s="1"/>
  <c r="AX417" i="6" s="1"/>
  <c r="AU646" i="6"/>
  <c r="AV646" i="6" s="1"/>
  <c r="AU993" i="6"/>
  <c r="AV993" i="6" s="1"/>
  <c r="AW993" i="6" s="1"/>
  <c r="AX993" i="6" s="1"/>
  <c r="AU590" i="6"/>
  <c r="AV590" i="6" s="1"/>
  <c r="AZ590" i="6" s="1"/>
  <c r="BF590" i="6" s="1"/>
  <c r="AU816" i="6"/>
  <c r="AV816" i="6" s="1"/>
  <c r="AU258" i="6"/>
  <c r="AV258" i="6" s="1"/>
  <c r="AU923" i="6"/>
  <c r="AV923" i="6" s="1"/>
  <c r="AY923" i="6" s="1"/>
  <c r="AU507" i="6"/>
  <c r="AV507" i="6" s="1"/>
  <c r="AU904" i="6"/>
  <c r="AV904" i="6" s="1"/>
  <c r="AU493" i="6"/>
  <c r="AV493" i="6" s="1"/>
  <c r="AY493" i="6" s="1"/>
  <c r="AU831" i="6"/>
  <c r="AV831" i="6" s="1"/>
  <c r="AW831" i="6" s="1"/>
  <c r="AX831" i="6" s="1"/>
  <c r="AY831" i="6" s="1"/>
  <c r="AU167" i="6"/>
  <c r="AV167" i="6" s="1"/>
  <c r="AU380" i="6"/>
  <c r="AV380" i="6" s="1"/>
  <c r="AU876" i="6"/>
  <c r="AV876" i="6" s="1"/>
  <c r="AU53" i="6"/>
  <c r="AV53" i="6" s="1"/>
  <c r="AY53" i="6" s="1"/>
  <c r="AU592" i="6"/>
  <c r="AV592" i="6" s="1"/>
  <c r="AU268" i="6"/>
  <c r="AV268" i="6" s="1"/>
  <c r="AW268" i="6" s="1"/>
  <c r="AX268" i="6" s="1"/>
  <c r="AU212" i="6"/>
  <c r="AV212" i="6" s="1"/>
  <c r="AU605" i="6"/>
  <c r="AV605" i="6" s="1"/>
  <c r="AY605" i="6" s="1"/>
  <c r="AU740" i="6"/>
  <c r="AV740" i="6" s="1"/>
  <c r="AS17" i="6"/>
  <c r="AT17" i="6" s="1"/>
  <c r="AS349" i="6"/>
  <c r="AT349" i="6" s="1"/>
  <c r="AU349" i="6"/>
  <c r="AV349" i="6" s="1"/>
  <c r="AW349" i="6" s="1"/>
  <c r="AX349" i="6" s="1"/>
  <c r="AS319" i="6"/>
  <c r="AT319" i="6" s="1"/>
  <c r="AU319" i="6" s="1"/>
  <c r="AV319" i="6" s="1"/>
  <c r="AS715" i="6"/>
  <c r="AT715" i="6" s="1"/>
  <c r="AS991" i="6"/>
  <c r="AT991" i="6" s="1"/>
  <c r="AU991" i="6" s="1"/>
  <c r="AV991" i="6" s="1"/>
  <c r="AU727" i="6"/>
  <c r="AV727" i="6" s="1"/>
  <c r="AU346" i="6"/>
  <c r="AV346" i="6" s="1"/>
  <c r="AW346" i="6" s="1"/>
  <c r="AX346" i="6" s="1"/>
  <c r="AY346" i="6" s="1"/>
  <c r="AU464" i="6"/>
  <c r="AV464" i="6" s="1"/>
  <c r="AU23" i="6"/>
  <c r="AV23" i="6" s="1"/>
  <c r="AW23" i="6" s="1"/>
  <c r="AX23" i="6" s="1"/>
  <c r="AU425" i="6"/>
  <c r="AV425" i="6" s="1"/>
  <c r="AU852" i="6"/>
  <c r="AV852" i="6" s="1"/>
  <c r="AU836" i="6"/>
  <c r="AV836" i="6" s="1"/>
  <c r="AW836" i="6" s="1"/>
  <c r="AX836" i="6" s="1"/>
  <c r="AY836" i="6" s="1"/>
  <c r="AU552" i="6"/>
  <c r="AV552" i="6" s="1"/>
  <c r="AU609" i="6"/>
  <c r="AV609" i="6" s="1"/>
  <c r="AY609" i="6" s="1"/>
  <c r="AU266" i="6"/>
  <c r="AV266" i="6" s="1"/>
  <c r="AW266" i="6" s="1"/>
  <c r="AX266" i="6" s="1"/>
  <c r="AU576" i="6"/>
  <c r="AV576" i="6" s="1"/>
  <c r="AU3" i="6"/>
  <c r="AV3" i="6" s="1"/>
  <c r="AU376" i="6"/>
  <c r="AV376" i="6" s="1"/>
  <c r="AU504" i="6"/>
  <c r="AV504" i="6" s="1"/>
  <c r="AU173" i="6"/>
  <c r="AV173" i="6" s="1"/>
  <c r="AW173" i="6" s="1"/>
  <c r="AX173" i="6" s="1"/>
  <c r="AU283" i="6"/>
  <c r="AV283" i="6" s="1"/>
  <c r="AU598" i="6"/>
  <c r="AV598" i="6" s="1"/>
  <c r="AU199" i="6"/>
  <c r="AV199" i="6" s="1"/>
  <c r="AW199" i="6" s="1"/>
  <c r="AX199" i="6" s="1"/>
  <c r="AY199" i="6" s="1"/>
  <c r="AU373" i="6"/>
  <c r="AV373" i="6" s="1"/>
  <c r="AW373" i="6" s="1"/>
  <c r="AX373" i="6" s="1"/>
  <c r="AU250" i="6"/>
  <c r="AV250" i="6" s="1"/>
  <c r="AU414" i="6"/>
  <c r="AV414" i="6" s="1"/>
  <c r="AW414" i="6" s="1"/>
  <c r="AX414" i="6" s="1"/>
  <c r="AY414" i="6" s="1"/>
  <c r="AU155" i="6"/>
  <c r="AV155" i="6" s="1"/>
  <c r="AW155" i="6" s="1"/>
  <c r="AX155" i="6" s="1"/>
  <c r="AU901" i="6"/>
  <c r="AV901" i="6" s="1"/>
  <c r="AU619" i="6"/>
  <c r="AV619" i="6" s="1"/>
  <c r="AZ619" i="6" s="1"/>
  <c r="BF619" i="6" s="1"/>
  <c r="AU874" i="6"/>
  <c r="AV874" i="6" s="1"/>
  <c r="AU808" i="6"/>
  <c r="AV808" i="6" s="1"/>
  <c r="AU427" i="6"/>
  <c r="AV427" i="6" s="1"/>
  <c r="AW427" i="6" s="1"/>
  <c r="AX427" i="6" s="1"/>
  <c r="AU600" i="6"/>
  <c r="AV600" i="6" s="1"/>
  <c r="AZ600" i="6" s="1"/>
  <c r="BF600" i="6" s="1"/>
  <c r="AU127" i="6"/>
  <c r="AV127" i="6" s="1"/>
  <c r="AU335" i="6"/>
  <c r="AV335" i="6" s="1"/>
  <c r="AW335" i="6" s="1"/>
  <c r="AX335" i="6" s="1"/>
  <c r="AY335" i="6" s="1"/>
  <c r="AU819" i="6"/>
  <c r="AV819" i="6" s="1"/>
  <c r="AU833" i="6"/>
  <c r="AV833" i="6" s="1"/>
  <c r="AZ833" i="6" s="1"/>
  <c r="BF833" i="6" s="1"/>
  <c r="AU563" i="6"/>
  <c r="AV563" i="6" s="1"/>
  <c r="AU612" i="6"/>
  <c r="AV612" i="6" s="1"/>
  <c r="AZ612" i="6" s="1"/>
  <c r="BF612" i="6" s="1"/>
  <c r="AU354" i="6"/>
  <c r="AV354" i="6" s="1"/>
  <c r="AU788" i="6"/>
  <c r="AV788" i="6" s="1"/>
  <c r="AY788" i="6" s="1"/>
  <c r="AS884" i="6"/>
  <c r="AT884" i="6" s="1"/>
  <c r="AU884" i="6" s="1"/>
  <c r="AV884" i="6" s="1"/>
  <c r="AS124" i="6"/>
  <c r="AT124" i="6" s="1"/>
  <c r="AU124" i="6" s="1"/>
  <c r="AV124" i="6" s="1"/>
  <c r="AS461" i="6"/>
  <c r="AT461" i="6" s="1"/>
  <c r="AS162" i="6"/>
  <c r="AT162" i="6" s="1"/>
  <c r="AU162" i="6" s="1"/>
  <c r="AV162" i="6" s="1"/>
  <c r="AU697" i="6"/>
  <c r="AV697" i="6" s="1"/>
  <c r="AW697" i="6" s="1"/>
  <c r="AX697" i="6" s="1"/>
  <c r="AU689" i="6"/>
  <c r="AV689" i="6" s="1"/>
  <c r="AU159" i="6"/>
  <c r="AV159" i="6" s="1"/>
  <c r="AU531" i="6"/>
  <c r="AV531" i="6" s="1"/>
  <c r="AU42" i="6"/>
  <c r="AV42" i="6" s="1"/>
  <c r="AW42" i="6" s="1"/>
  <c r="AX42" i="6" s="1"/>
  <c r="AU964" i="6"/>
  <c r="AV964" i="6" s="1"/>
  <c r="AU13" i="6"/>
  <c r="AV13" i="6" s="1"/>
  <c r="AY13" i="6" s="1"/>
  <c r="AU965" i="6"/>
  <c r="AV965" i="6" s="1"/>
  <c r="AS938" i="6"/>
  <c r="AT938" i="6" s="1"/>
  <c r="AU938" i="6" s="1"/>
  <c r="AV938" i="6" s="1"/>
  <c r="AU432" i="6"/>
  <c r="AV432" i="6" s="1"/>
  <c r="AY432" i="6" s="1"/>
  <c r="AU399" i="6"/>
  <c r="AV399" i="6" s="1"/>
  <c r="AU96" i="6"/>
  <c r="AV96" i="6" s="1"/>
  <c r="AU947" i="6"/>
  <c r="AV947" i="6" s="1"/>
  <c r="AU251" i="6"/>
  <c r="AV251" i="6" s="1"/>
  <c r="AU139" i="6"/>
  <c r="AV139" i="6" s="1"/>
  <c r="AU983" i="6"/>
  <c r="AV983" i="6" s="1"/>
  <c r="AW983" i="6" s="1"/>
  <c r="AX983" i="6" s="1"/>
  <c r="AU909" i="6"/>
  <c r="AV909" i="6" s="1"/>
  <c r="AU764" i="6"/>
  <c r="AV764" i="6" s="1"/>
  <c r="AU722" i="6"/>
  <c r="AV722" i="6" s="1"/>
  <c r="AW722" i="6" s="1"/>
  <c r="AX722" i="6" s="1"/>
  <c r="AY722" i="6" s="1"/>
  <c r="AU558" i="6"/>
  <c r="AV558" i="6" s="1"/>
  <c r="AU559" i="6"/>
  <c r="AV559" i="6" s="1"/>
  <c r="AU757" i="6"/>
  <c r="AV757" i="6" s="1"/>
  <c r="AW757" i="6" s="1"/>
  <c r="AX757" i="6" s="1"/>
  <c r="AU62" i="6"/>
  <c r="AV62" i="6" s="1"/>
  <c r="AY62" i="6" s="1"/>
  <c r="AU178" i="6"/>
  <c r="AV178" i="6" s="1"/>
  <c r="AY178" i="6" s="1"/>
  <c r="AU970" i="6"/>
  <c r="AV970" i="6" s="1"/>
  <c r="AU407" i="6"/>
  <c r="AV407" i="6" s="1"/>
  <c r="AW407" i="6" s="1"/>
  <c r="AX407" i="6" s="1"/>
  <c r="AU899" i="6"/>
  <c r="AV899" i="6" s="1"/>
  <c r="AU969" i="6"/>
  <c r="AV969" i="6" s="1"/>
  <c r="AU101" i="6"/>
  <c r="AV101" i="6" s="1"/>
  <c r="AW101" i="6" s="1"/>
  <c r="AX101" i="6" s="1"/>
  <c r="AU739" i="6"/>
  <c r="AV739" i="6" s="1"/>
  <c r="AU475" i="6"/>
  <c r="AV475" i="6" s="1"/>
  <c r="AU87" i="6"/>
  <c r="AV87" i="6" s="1"/>
  <c r="AU483" i="6"/>
  <c r="AV483" i="6" s="1"/>
  <c r="AU332" i="6"/>
  <c r="AV332" i="6" s="1"/>
  <c r="AW332" i="6" s="1"/>
  <c r="AX332" i="6" s="1"/>
  <c r="AU392" i="6"/>
  <c r="AV392" i="6" s="1"/>
  <c r="AW392" i="6" s="1"/>
  <c r="AX392" i="6" s="1"/>
  <c r="AU25" i="6"/>
  <c r="AV25" i="6" s="1"/>
  <c r="AY25" i="6" s="1"/>
  <c r="AU635" i="6"/>
  <c r="AV635" i="6" s="1"/>
  <c r="AZ635" i="6" s="1"/>
  <c r="BF635" i="6" s="1"/>
  <c r="AU748" i="6"/>
  <c r="AV748" i="6" s="1"/>
  <c r="AU341" i="6"/>
  <c r="AV341" i="6" s="1"/>
  <c r="AU998" i="6"/>
  <c r="AV998" i="6" s="1"/>
  <c r="AU359" i="6"/>
  <c r="AV359" i="6" s="1"/>
  <c r="AW359" i="6" s="1"/>
  <c r="AX359" i="6" s="1"/>
  <c r="AY359" i="6" s="1"/>
  <c r="AU540" i="6"/>
  <c r="AV540" i="6" s="1"/>
  <c r="AS352" i="6"/>
  <c r="AT352" i="6" s="1"/>
  <c r="AU352" i="6" s="1"/>
  <c r="AV352" i="6" s="1"/>
  <c r="AS935" i="6"/>
  <c r="AT935" i="6" s="1"/>
  <c r="AU935" i="6" s="1"/>
  <c r="AV935" i="6" s="1"/>
  <c r="AS550" i="6"/>
  <c r="AT550" i="6" s="1"/>
  <c r="AS123" i="6"/>
  <c r="AT123" i="6" s="1"/>
  <c r="AU123" i="6" s="1"/>
  <c r="AV123" i="6" s="1"/>
  <c r="AU356" i="6"/>
  <c r="AV356" i="6" s="1"/>
  <c r="AW356" i="6" s="1"/>
  <c r="AX356" i="6" s="1"/>
  <c r="AU171" i="6"/>
  <c r="AV171" i="6" s="1"/>
  <c r="AU466" i="6"/>
  <c r="AV466" i="6" s="1"/>
  <c r="AW466" i="6" s="1"/>
  <c r="AX466" i="6" s="1"/>
  <c r="AU656" i="6"/>
  <c r="AV656" i="6" s="1"/>
  <c r="AU465" i="6"/>
  <c r="AV465" i="6" s="1"/>
  <c r="AU537" i="6"/>
  <c r="AV537" i="6" s="1"/>
  <c r="AU201" i="6"/>
  <c r="AV201" i="6" s="1"/>
  <c r="AY201" i="6" s="1"/>
  <c r="AU973" i="6"/>
  <c r="AV973" i="6" s="1"/>
  <c r="AU528" i="6"/>
  <c r="AV528" i="6" s="1"/>
  <c r="AU379" i="6"/>
  <c r="AV379" i="6" s="1"/>
  <c r="AU320" i="6"/>
  <c r="AV320" i="6" s="1"/>
  <c r="AU617" i="6"/>
  <c r="AV617" i="6" s="1"/>
  <c r="AU796" i="6"/>
  <c r="AV796" i="6" s="1"/>
  <c r="AU240" i="6"/>
  <c r="AV240" i="6" s="1"/>
  <c r="AW240" i="6" s="1"/>
  <c r="AX240" i="6" s="1"/>
  <c r="AU384" i="6"/>
  <c r="AV384" i="6" s="1"/>
  <c r="AU86" i="6"/>
  <c r="AV86" i="6" s="1"/>
  <c r="AW86" i="6" s="1"/>
  <c r="AX86" i="6" s="1"/>
  <c r="AU853" i="6"/>
  <c r="AV853" i="6" s="1"/>
  <c r="AW853" i="6" s="1"/>
  <c r="AX853" i="6" s="1"/>
  <c r="AZ853" i="6" s="1"/>
  <c r="BF853" i="6" s="1"/>
  <c r="AU234" i="6"/>
  <c r="AV234" i="6" s="1"/>
  <c r="AU310" i="6"/>
  <c r="AV310" i="6" s="1"/>
  <c r="AW310" i="6" s="1"/>
  <c r="AX310" i="6" s="1"/>
  <c r="AU690" i="6"/>
  <c r="AV690" i="6" s="1"/>
  <c r="AU141" i="6"/>
  <c r="AV141" i="6" s="1"/>
  <c r="AU126" i="6"/>
  <c r="AV126" i="6" s="1"/>
  <c r="AW126" i="6" s="1"/>
  <c r="AX126" i="6" s="1"/>
  <c r="AY126" i="6" s="1"/>
  <c r="AU489" i="6"/>
  <c r="AV489" i="6" s="1"/>
  <c r="AU150" i="6"/>
  <c r="AV150" i="6" s="1"/>
  <c r="AW150" i="6" s="1"/>
  <c r="AX150" i="6" s="1"/>
  <c r="AU685" i="6"/>
  <c r="AV685" i="6" s="1"/>
  <c r="AW685" i="6" s="1"/>
  <c r="AX685" i="6" s="1"/>
  <c r="AU106" i="6"/>
  <c r="AV106" i="6" s="1"/>
  <c r="AU704" i="6"/>
  <c r="AV704" i="6" s="1"/>
  <c r="AU805" i="6"/>
  <c r="AV805" i="6" s="1"/>
  <c r="AU700" i="6"/>
  <c r="AV700" i="6" s="1"/>
  <c r="AU718" i="6"/>
  <c r="AV718" i="6" s="1"/>
  <c r="AZ718" i="6" s="1"/>
  <c r="BF718" i="6" s="1"/>
  <c r="AU900" i="6"/>
  <c r="AV900" i="6" s="1"/>
  <c r="AU724" i="6"/>
  <c r="AV724" i="6" s="1"/>
  <c r="AU323" i="6"/>
  <c r="AV323" i="6" s="1"/>
  <c r="AW323" i="6" s="1"/>
  <c r="AX323" i="6" s="1"/>
  <c r="AY323" i="6" s="1"/>
  <c r="AU769" i="6"/>
  <c r="AV769" i="6" s="1"/>
  <c r="AU823" i="6"/>
  <c r="AV823" i="6" s="1"/>
  <c r="AU728" i="6"/>
  <c r="AV728" i="6" s="1"/>
  <c r="AU396" i="6"/>
  <c r="AV396" i="6" s="1"/>
  <c r="AU795" i="6"/>
  <c r="AV795" i="6" s="1"/>
  <c r="AU950" i="6"/>
  <c r="AV950" i="6" s="1"/>
  <c r="AW950" i="6" s="1"/>
  <c r="AX950" i="6" s="1"/>
  <c r="AY950" i="6" s="1"/>
  <c r="AU14" i="6"/>
  <c r="AV14" i="6" s="1"/>
  <c r="AU452" i="6"/>
  <c r="AV452" i="6" s="1"/>
  <c r="AS949" i="6"/>
  <c r="AT949" i="6" s="1"/>
  <c r="AS812" i="6"/>
  <c r="AT812" i="6" s="1"/>
  <c r="AS299" i="6"/>
  <c r="AT299" i="6" s="1"/>
  <c r="AU299" i="6" s="1"/>
  <c r="AV299" i="6" s="1"/>
  <c r="AS406" i="6"/>
  <c r="AT406" i="6" s="1"/>
  <c r="AU406" i="6" s="1"/>
  <c r="AV406" i="6" s="1"/>
  <c r="AU778" i="6"/>
  <c r="AV778" i="6" s="1"/>
  <c r="AW778" i="6" s="1"/>
  <c r="AX778" i="6" s="1"/>
  <c r="AY778" i="6" s="1"/>
  <c r="AU596" i="6"/>
  <c r="AV596" i="6" s="1"/>
  <c r="AU60" i="6"/>
  <c r="AV60" i="6" s="1"/>
  <c r="AU529" i="6"/>
  <c r="AV529" i="6" s="1"/>
  <c r="AU581" i="6"/>
  <c r="AV581" i="6" s="1"/>
  <c r="AW581" i="6" s="1"/>
  <c r="AX581" i="6" s="1"/>
  <c r="AY581" i="6" s="1"/>
  <c r="AU94" i="6"/>
  <c r="AV94" i="6" s="1"/>
  <c r="AU69" i="6"/>
  <c r="AV69" i="6" s="1"/>
  <c r="AU974" i="6"/>
  <c r="AV974" i="6" s="1"/>
  <c r="AU85" i="6"/>
  <c r="AV85" i="6" s="1"/>
  <c r="AU290" i="6"/>
  <c r="AV290" i="6" s="1"/>
  <c r="AW290" i="6" s="1"/>
  <c r="AX290" i="6" s="1"/>
  <c r="AU39" i="6"/>
  <c r="AV39" i="6" s="1"/>
  <c r="AU209" i="6"/>
  <c r="AV209" i="6" s="1"/>
  <c r="AW209" i="6" s="1"/>
  <c r="AX209" i="6" s="1"/>
  <c r="AY209" i="6" s="1"/>
  <c r="AU871" i="6"/>
  <c r="AV871" i="6" s="1"/>
  <c r="AW871" i="6" s="1"/>
  <c r="AX871" i="6" s="1"/>
  <c r="AU568" i="6"/>
  <c r="AV568" i="6" s="1"/>
  <c r="AY568" i="6" s="1"/>
  <c r="AU455" i="6"/>
  <c r="AV455" i="6" s="1"/>
  <c r="AU314" i="6"/>
  <c r="AV314" i="6" s="1"/>
  <c r="AU218" i="6"/>
  <c r="AV218" i="6" s="1"/>
  <c r="AW218" i="6" s="1"/>
  <c r="AX218" i="6" s="1"/>
  <c r="AY218" i="6" s="1"/>
  <c r="AU132" i="6"/>
  <c r="AV132" i="6" s="1"/>
  <c r="AW132" i="6" s="1"/>
  <c r="AX132" i="6" s="1"/>
  <c r="AU206" i="6"/>
  <c r="AV206" i="6" s="1"/>
  <c r="AW206" i="6" s="1"/>
  <c r="AX206" i="6" s="1"/>
  <c r="AY206" i="6" s="1"/>
  <c r="AU839" i="6"/>
  <c r="AV839" i="6" s="1"/>
  <c r="AU506" i="6"/>
  <c r="AV506" i="6" s="1"/>
  <c r="AW506" i="6" s="1"/>
  <c r="AX506" i="6" s="1"/>
  <c r="AU180" i="6"/>
  <c r="AV180" i="6" s="1"/>
  <c r="AY180" i="6" s="1"/>
  <c r="AU880" i="6"/>
  <c r="AV880" i="6" s="1"/>
  <c r="AU306" i="6"/>
  <c r="AV306" i="6" s="1"/>
  <c r="AU40" i="6"/>
  <c r="AV40" i="6" s="1"/>
  <c r="AY40" i="6" s="1"/>
  <c r="AU271" i="6"/>
  <c r="AV271" i="6" s="1"/>
  <c r="AU678" i="6"/>
  <c r="AV678" i="6" s="1"/>
  <c r="AU473" i="6"/>
  <c r="AV473" i="6" s="1"/>
  <c r="AU77" i="6"/>
  <c r="AV77" i="6" s="1"/>
  <c r="AU994" i="6"/>
  <c r="AV994" i="6" s="1"/>
  <c r="AW994" i="6" s="1"/>
  <c r="AX994" i="6" s="1"/>
  <c r="AU61" i="6"/>
  <c r="AV61" i="6" s="1"/>
  <c r="AU976" i="6"/>
  <c r="AV976" i="6" s="1"/>
  <c r="AU228" i="6"/>
  <c r="AV228" i="6" s="1"/>
  <c r="AU536" i="6"/>
  <c r="AV536" i="6" s="1"/>
  <c r="AU256" i="6"/>
  <c r="AV256" i="6" s="1"/>
  <c r="AU364" i="6"/>
  <c r="AV364" i="6" s="1"/>
  <c r="AU345" i="6"/>
  <c r="AV345" i="6" s="1"/>
  <c r="AU676" i="6"/>
  <c r="AV676" i="6" s="1"/>
  <c r="AU858" i="6"/>
  <c r="AV858" i="6" s="1"/>
  <c r="AU905" i="6"/>
  <c r="AV905" i="6" s="1"/>
  <c r="AU51" i="6"/>
  <c r="AV51" i="6" s="1"/>
  <c r="AU397" i="6"/>
  <c r="AV397" i="6" s="1"/>
  <c r="AU214" i="6"/>
  <c r="AV214" i="6" s="1"/>
  <c r="AW214" i="6" s="1"/>
  <c r="AX214" i="6" s="1"/>
  <c r="AU650" i="6"/>
  <c r="AV650" i="6" s="1"/>
  <c r="AZ650" i="6" s="1"/>
  <c r="BF650" i="6" s="1"/>
  <c r="AU671" i="6"/>
  <c r="AV671" i="6" s="1"/>
  <c r="AU70" i="6"/>
  <c r="AV70" i="6" s="1"/>
  <c r="AY70" i="6" s="1"/>
  <c r="AS611" i="6"/>
  <c r="AT611" i="6" s="1"/>
  <c r="AU611" i="6"/>
  <c r="AV611" i="6" s="1"/>
  <c r="AS316" i="6"/>
  <c r="AT316" i="6" s="1"/>
  <c r="AU316" i="6" s="1"/>
  <c r="AV316" i="6" s="1"/>
  <c r="AS830" i="6"/>
  <c r="AT830" i="6" s="1"/>
  <c r="AU830" i="6" s="1"/>
  <c r="AV830" i="6" s="1"/>
  <c r="AS301" i="6"/>
  <c r="AT301" i="6" s="1"/>
  <c r="AU301" i="6"/>
  <c r="AV301" i="6" s="1"/>
  <c r="AS8" i="6"/>
  <c r="AT8" i="6" s="1"/>
  <c r="AU8" i="6" s="1"/>
  <c r="AV8" i="6" s="1"/>
  <c r="AU929" i="6"/>
  <c r="AV929" i="6" s="1"/>
  <c r="AU975" i="6"/>
  <c r="AV975" i="6" s="1"/>
  <c r="AU222" i="6"/>
  <c r="AV222" i="6" s="1"/>
  <c r="AW222" i="6" s="1"/>
  <c r="AX222" i="6" s="1"/>
  <c r="AY222" i="6" s="1"/>
  <c r="AU525" i="6"/>
  <c r="AV525" i="6" s="1"/>
  <c r="AU505" i="6"/>
  <c r="AV505" i="6" s="1"/>
  <c r="AW505" i="6" s="1"/>
  <c r="AX505" i="6" s="1"/>
  <c r="AY505" i="6" s="1"/>
  <c r="AU653" i="6"/>
  <c r="AV653" i="6" s="1"/>
  <c r="AW653" i="6" s="1"/>
  <c r="AX653" i="6" s="1"/>
  <c r="AU820" i="6"/>
  <c r="AV820" i="6" s="1"/>
  <c r="AU986" i="6"/>
  <c r="AV986" i="6" s="1"/>
  <c r="AU546" i="6"/>
  <c r="AV546" i="6" s="1"/>
  <c r="AU566" i="6"/>
  <c r="AV566" i="6" s="1"/>
  <c r="AU652" i="6"/>
  <c r="AV652" i="6" s="1"/>
  <c r="AZ652" i="6" s="1"/>
  <c r="BF652" i="6" s="1"/>
  <c r="AU804" i="6"/>
  <c r="AV804" i="6" s="1"/>
  <c r="AU893" i="6"/>
  <c r="AV893" i="6" s="1"/>
  <c r="AU229" i="6"/>
  <c r="AV229" i="6" s="1"/>
  <c r="AU154" i="6"/>
  <c r="AV154" i="6" s="1"/>
  <c r="AW154" i="6" s="1"/>
  <c r="AX154" i="6" s="1"/>
  <c r="AU834" i="6"/>
  <c r="AV834" i="6" s="1"/>
  <c r="AW834" i="6" s="1"/>
  <c r="AX834" i="6" s="1"/>
  <c r="AU151" i="6"/>
  <c r="AV151" i="6" s="1"/>
  <c r="AW151" i="6" s="1"/>
  <c r="AX151" i="6" s="1"/>
  <c r="AY151" i="6" s="1"/>
  <c r="AU870" i="6"/>
  <c r="AV870" i="6" s="1"/>
  <c r="AU403" i="6"/>
  <c r="AV403" i="6" s="1"/>
  <c r="AW403" i="6" s="1"/>
  <c r="AX403" i="6" s="1"/>
  <c r="AU490" i="6"/>
  <c r="AV490" i="6" s="1"/>
  <c r="AW490" i="6" s="1"/>
  <c r="AX490" i="6" s="1"/>
  <c r="AU569" i="6"/>
  <c r="AV569" i="6" s="1"/>
  <c r="AU438" i="6"/>
  <c r="AV438" i="6" s="1"/>
  <c r="AU484" i="6"/>
  <c r="AV484" i="6" s="1"/>
  <c r="AU914" i="6"/>
  <c r="AV914" i="6" s="1"/>
  <c r="AU481" i="6"/>
  <c r="AV481" i="6" s="1"/>
  <c r="AW481" i="6" s="1"/>
  <c r="AX481" i="6" s="1"/>
  <c r="AU770" i="6"/>
  <c r="AV770" i="6" s="1"/>
  <c r="AU33" i="6"/>
  <c r="AV33" i="6" s="1"/>
  <c r="AY33" i="6" s="1"/>
  <c r="AU260" i="6"/>
  <c r="AV260" i="6" s="1"/>
  <c r="AU730" i="6"/>
  <c r="AV730" i="6" s="1"/>
  <c r="AU579" i="6"/>
  <c r="AV579" i="6" s="1"/>
  <c r="AW579" i="6" s="1"/>
  <c r="AX579" i="6" s="1"/>
  <c r="AU276" i="6"/>
  <c r="AV276" i="6" s="1"/>
  <c r="AW276" i="6" s="1"/>
  <c r="AX276" i="6" s="1"/>
  <c r="AU554" i="6"/>
  <c r="AV554" i="6" s="1"/>
  <c r="AU143" i="6"/>
  <c r="AV143" i="6" s="1"/>
  <c r="AU97" i="6"/>
  <c r="AV97" i="6" s="1"/>
  <c r="AU79" i="6"/>
  <c r="AV79" i="6" s="1"/>
  <c r="AU668" i="6"/>
  <c r="AV668" i="6" s="1"/>
  <c r="AU577" i="6"/>
  <c r="AV577" i="6" s="1"/>
  <c r="AW577" i="6" s="1"/>
  <c r="AX577" i="6" s="1"/>
  <c r="AY577" i="6" s="1"/>
  <c r="AU918" i="6"/>
  <c r="AV918" i="6" s="1"/>
  <c r="AU777" i="6"/>
  <c r="AV777" i="6" s="1"/>
  <c r="AW777" i="6" s="1"/>
  <c r="AX777" i="6" s="1"/>
  <c r="AU714" i="6"/>
  <c r="AV714" i="6" s="1"/>
  <c r="AU513" i="6"/>
  <c r="AV513" i="6" s="1"/>
  <c r="AU945" i="6"/>
  <c r="AV945" i="6" s="1"/>
  <c r="AS813" i="6"/>
  <c r="AT813" i="6" s="1"/>
  <c r="AU813" i="6" s="1"/>
  <c r="AV813" i="6" s="1"/>
  <c r="AS388" i="6"/>
  <c r="AT388" i="6" s="1"/>
  <c r="AU440" i="6"/>
  <c r="AV440" i="6" s="1"/>
  <c r="AU758" i="6"/>
  <c r="AV758" i="6" s="1"/>
  <c r="AU330" i="6"/>
  <c r="AV330" i="6" s="1"/>
  <c r="AW330" i="6" s="1"/>
  <c r="AX330" i="6" s="1"/>
  <c r="AY330" i="6" s="1"/>
  <c r="AU353" i="6"/>
  <c r="AV353" i="6" s="1"/>
  <c r="AW353" i="6" s="1"/>
  <c r="AX353" i="6" s="1"/>
  <c r="AU686" i="6"/>
  <c r="AV686" i="6" s="1"/>
  <c r="AW686" i="6" s="1"/>
  <c r="AX686" i="6" s="1"/>
  <c r="AU255" i="6"/>
  <c r="AV255" i="6" s="1"/>
  <c r="AW255" i="6" s="1"/>
  <c r="AX255" i="6" s="1"/>
  <c r="AY255" i="6" s="1"/>
  <c r="AU759" i="6"/>
  <c r="AV759" i="6" s="1"/>
  <c r="AU953" i="6"/>
  <c r="AV953" i="6" s="1"/>
  <c r="AW953" i="6" s="1"/>
  <c r="AX953" i="6" s="1"/>
  <c r="AU121" i="6"/>
  <c r="AV121" i="6" s="1"/>
  <c r="AU184" i="6"/>
  <c r="AV184" i="6" s="1"/>
  <c r="AU235" i="6"/>
  <c r="AV235" i="6" s="1"/>
  <c r="AU963" i="6"/>
  <c r="AV963" i="6" s="1"/>
  <c r="AU307" i="6"/>
  <c r="AV307" i="6" s="1"/>
  <c r="AU527" i="6"/>
  <c r="AV527" i="6" s="1"/>
  <c r="AU72" i="6"/>
  <c r="AV72" i="6" s="1"/>
  <c r="AU926" i="6"/>
  <c r="AV926" i="6" s="1"/>
  <c r="AU688" i="6"/>
  <c r="AV688" i="6" s="1"/>
  <c r="AZ688" i="6" s="1"/>
  <c r="BF688" i="6" s="1"/>
  <c r="AU82" i="6"/>
  <c r="AV82" i="6" s="1"/>
  <c r="AU321" i="6"/>
  <c r="AV321" i="6" s="1"/>
  <c r="AU849" i="6"/>
  <c r="AV849" i="6" s="1"/>
  <c r="AU436" i="6"/>
  <c r="AV436" i="6" s="1"/>
  <c r="AU891" i="6"/>
  <c r="AV891" i="6" s="1"/>
  <c r="AU508" i="6"/>
  <c r="AV508" i="6" s="1"/>
  <c r="AY508" i="6" s="1"/>
  <c r="AU134" i="6"/>
  <c r="AV134" i="6" s="1"/>
  <c r="AW134" i="6" s="1"/>
  <c r="AX134" i="6" s="1"/>
  <c r="AY134" i="6" s="1"/>
  <c r="AU624" i="6"/>
  <c r="AV624" i="6" s="1"/>
  <c r="AU607" i="6"/>
  <c r="AV607" i="6" s="1"/>
  <c r="AZ607" i="6" s="1"/>
  <c r="BF607" i="6" s="1"/>
  <c r="AU149" i="6"/>
  <c r="AV149" i="6" s="1"/>
  <c r="AW149" i="6" s="1"/>
  <c r="AX149" i="6" s="1"/>
  <c r="AU224" i="6"/>
  <c r="AV224" i="6" s="1"/>
  <c r="AU136" i="6"/>
  <c r="AV136" i="6" s="1"/>
  <c r="AU244" i="6"/>
  <c r="AV244" i="6" s="1"/>
  <c r="AU640" i="6"/>
  <c r="AV640" i="6" s="1"/>
  <c r="AU666" i="6"/>
  <c r="AV666" i="6" s="1"/>
  <c r="AZ666" i="6" s="1"/>
  <c r="BF666" i="6" s="1"/>
  <c r="AU195" i="6"/>
  <c r="AV195" i="6" s="1"/>
  <c r="AU291" i="6"/>
  <c r="AV291" i="6" s="1"/>
  <c r="AU616" i="6"/>
  <c r="AV616" i="6" s="1"/>
  <c r="AY616" i="6" s="1"/>
  <c r="AU932" i="6"/>
  <c r="AV932" i="6" s="1"/>
  <c r="AU248" i="6"/>
  <c r="AV248" i="6" s="1"/>
  <c r="AW248" i="6" s="1"/>
  <c r="AX248" i="6" s="1"/>
  <c r="AU1001" i="6"/>
  <c r="AV1001" i="6" s="1"/>
  <c r="AU539" i="6"/>
  <c r="AV539" i="6" s="1"/>
  <c r="AU878" i="6"/>
  <c r="AV878" i="6" s="1"/>
  <c r="AU253" i="6"/>
  <c r="AV253" i="6" s="1"/>
  <c r="AW253" i="6" s="1"/>
  <c r="AX253" i="6" s="1"/>
  <c r="AU26" i="6"/>
  <c r="AV26" i="6" s="1"/>
  <c r="AY26" i="6" s="1"/>
  <c r="AU486" i="6"/>
  <c r="AV486" i="6" s="1"/>
  <c r="AU664" i="6"/>
  <c r="AV664" i="6" s="1"/>
  <c r="AU649" i="6"/>
  <c r="AV649" i="6" s="1"/>
  <c r="AU375" i="6"/>
  <c r="AV375" i="6" s="1"/>
  <c r="AS112" i="6"/>
  <c r="AT112" i="6" s="1"/>
  <c r="AU112" i="6"/>
  <c r="AV112" i="6" s="1"/>
  <c r="AS357" i="6"/>
  <c r="AT357" i="6" s="1"/>
  <c r="AU357" i="6" s="1"/>
  <c r="AV357" i="6" s="1"/>
  <c r="AU450" i="6"/>
  <c r="AV450" i="6" s="1"/>
  <c r="AU786" i="6"/>
  <c r="AV786" i="6" s="1"/>
  <c r="AU868" i="6"/>
  <c r="AV868" i="6" s="1"/>
  <c r="AW868" i="6" s="1"/>
  <c r="AX868" i="6" s="1"/>
  <c r="AY868" i="6" s="1"/>
  <c r="AU142" i="6"/>
  <c r="AV142" i="6" s="1"/>
  <c r="AU574" i="6"/>
  <c r="AV574" i="6" s="1"/>
  <c r="AU936" i="6"/>
  <c r="AV936" i="6" s="1"/>
  <c r="AU783" i="6"/>
  <c r="AV783" i="6" s="1"/>
  <c r="AU961" i="6"/>
  <c r="AV961" i="6" s="1"/>
  <c r="AU328" i="6"/>
  <c r="AV328" i="6" s="1"/>
  <c r="AU719" i="6"/>
  <c r="AV719" i="6" s="1"/>
  <c r="AU238" i="6"/>
  <c r="AV238" i="6" s="1"/>
  <c r="AU790" i="6"/>
  <c r="AV790" i="6" s="1"/>
  <c r="AU148" i="6"/>
  <c r="AV148" i="6" s="1"/>
  <c r="AU940" i="6"/>
  <c r="AV940" i="6" s="1"/>
  <c r="AU760" i="6"/>
  <c r="AV760" i="6" s="1"/>
  <c r="AU21" i="6"/>
  <c r="AV21" i="6" s="1"/>
  <c r="AY21" i="6" s="1"/>
  <c r="AU421" i="6"/>
  <c r="AV421" i="6" s="1"/>
  <c r="AW421" i="6" s="1"/>
  <c r="AX421" i="6" s="1"/>
  <c r="AU280" i="6"/>
  <c r="AV280" i="6" s="1"/>
  <c r="AU381" i="6"/>
  <c r="AV381" i="6" s="1"/>
  <c r="AU12" i="6"/>
  <c r="AV12" i="6" s="1"/>
  <c r="AW12" i="6" s="1"/>
  <c r="AX12" i="6" s="1"/>
  <c r="AU387" i="6"/>
  <c r="AV387" i="6" s="1"/>
  <c r="AW387" i="6" s="1"/>
  <c r="AX387" i="6" s="1"/>
  <c r="AU910" i="6"/>
  <c r="AV910" i="6" s="1"/>
  <c r="AU415" i="6"/>
  <c r="AV415" i="6" s="1"/>
  <c r="AU785" i="6"/>
  <c r="AV785" i="6" s="1"/>
  <c r="AU692" i="6"/>
  <c r="AV692" i="6" s="1"/>
  <c r="AU156" i="6"/>
  <c r="AV156" i="6" s="1"/>
  <c r="AW156" i="6" s="1"/>
  <c r="AX156" i="6" s="1"/>
  <c r="AU736" i="6"/>
  <c r="AV736" i="6" s="1"/>
  <c r="AW736" i="6" s="1"/>
  <c r="AX736" i="6" s="1"/>
  <c r="AY736" i="6" s="1"/>
  <c r="AU557" i="6"/>
  <c r="AV557" i="6" s="1"/>
  <c r="AU48" i="6"/>
  <c r="AV48" i="6" s="1"/>
  <c r="AU281" i="6"/>
  <c r="AV281" i="6" s="1"/>
  <c r="AY281" i="6" s="1"/>
  <c r="AU385" i="6"/>
  <c r="AV385" i="6" s="1"/>
  <c r="AU287" i="6"/>
  <c r="AV287" i="6" s="1"/>
  <c r="AU153" i="6"/>
  <c r="AV153" i="6" s="1"/>
  <c r="AY153" i="6" s="1"/>
  <c r="AU37" i="6"/>
  <c r="AV37" i="6" s="1"/>
  <c r="AW37" i="6" s="1"/>
  <c r="AX37" i="6" s="1"/>
  <c r="AU699" i="6"/>
  <c r="AV699" i="6" s="1"/>
  <c r="AZ699" i="6" s="1"/>
  <c r="BF699" i="6" s="1"/>
  <c r="AU665" i="6"/>
  <c r="AV665" i="6" s="1"/>
  <c r="AZ665" i="6" s="1"/>
  <c r="BF665" i="6" s="1"/>
  <c r="AU818" i="6"/>
  <c r="AV818" i="6" s="1"/>
  <c r="AU667" i="6"/>
  <c r="AV667" i="6" s="1"/>
  <c r="AS744" i="6"/>
  <c r="AT744" i="6" s="1"/>
  <c r="AU744" i="6" s="1"/>
  <c r="AV744" i="6" s="1"/>
  <c r="AU741" i="6"/>
  <c r="AV741" i="6" s="1"/>
  <c r="AU651" i="6"/>
  <c r="AV651" i="6" s="1"/>
  <c r="AZ651" i="6" s="1"/>
  <c r="BF651" i="6" s="1"/>
  <c r="AU737" i="6"/>
  <c r="AV737" i="6" s="1"/>
  <c r="AU626" i="6"/>
  <c r="AV626" i="6" s="1"/>
  <c r="AZ626" i="6" s="1"/>
  <c r="BF626" i="6" s="1"/>
  <c r="AU56" i="6"/>
  <c r="AV56" i="6" s="1"/>
  <c r="AY56" i="6" s="1"/>
  <c r="AU264" i="6"/>
  <c r="AV264" i="6" s="1"/>
  <c r="AU594" i="6"/>
  <c r="AV594" i="6" s="1"/>
  <c r="AZ594" i="6" s="1"/>
  <c r="BF594" i="6" s="1"/>
  <c r="AU908" i="6"/>
  <c r="AV908" i="6" s="1"/>
  <c r="AU471" i="6"/>
  <c r="AV471" i="6" s="1"/>
  <c r="AW471" i="6" s="1"/>
  <c r="AX471" i="6" s="1"/>
  <c r="AU962" i="6"/>
  <c r="AV962" i="6" s="1"/>
  <c r="AW962" i="6" s="1"/>
  <c r="AX962" i="6" s="1"/>
  <c r="AS773" i="6"/>
  <c r="AT773" i="6" s="1"/>
  <c r="AU720" i="6"/>
  <c r="AV720" i="6" s="1"/>
  <c r="AU541" i="6"/>
  <c r="AV541" i="6" s="1"/>
  <c r="AW541" i="6" s="1"/>
  <c r="AX541" i="6" s="1"/>
  <c r="AU828" i="6"/>
  <c r="AV828" i="6" s="1"/>
  <c r="AW828" i="6" s="1"/>
  <c r="AX828" i="6" s="1"/>
  <c r="AZ828" i="6" s="1"/>
  <c r="BF828" i="6" s="1"/>
  <c r="AU221" i="6"/>
  <c r="AV221" i="6" s="1"/>
  <c r="AU939" i="6"/>
  <c r="AV939" i="6" s="1"/>
  <c r="AU549" i="6"/>
  <c r="AV549" i="6" s="1"/>
  <c r="AU997" i="6"/>
  <c r="AV997" i="6" s="1"/>
  <c r="AY997" i="6" s="1"/>
  <c r="AU544" i="6"/>
  <c r="AV544" i="6" s="1"/>
  <c r="AU348" i="6"/>
  <c r="AV348" i="6" s="1"/>
  <c r="AU273" i="6"/>
  <c r="AV273" i="6" s="1"/>
  <c r="AU437" i="6"/>
  <c r="AV437" i="6" s="1"/>
  <c r="AU166" i="6"/>
  <c r="AV166" i="6" s="1"/>
  <c r="AU879" i="6"/>
  <c r="AV879" i="6" s="1"/>
  <c r="AU98" i="6"/>
  <c r="AV98" i="6" s="1"/>
  <c r="AU469" i="6"/>
  <c r="AV469" i="6" s="1"/>
  <c r="AY469" i="6" s="1"/>
  <c r="AU434" i="6"/>
  <c r="AV434" i="6" s="1"/>
  <c r="AU128" i="6"/>
  <c r="AV128" i="6" s="1"/>
  <c r="AU433" i="6"/>
  <c r="AV433" i="6" s="1"/>
  <c r="AW433" i="6" s="1"/>
  <c r="AX433" i="6" s="1"/>
  <c r="AY433" i="6" s="1"/>
  <c r="AU567" i="6"/>
  <c r="AV567" i="6" s="1"/>
  <c r="AZ567" i="6" s="1"/>
  <c r="BF567" i="6" s="1"/>
  <c r="AU752" i="6"/>
  <c r="AV752" i="6" s="1"/>
  <c r="AU366" i="6"/>
  <c r="AV366" i="6" s="1"/>
  <c r="AU468" i="6"/>
  <c r="AV468" i="6" s="1"/>
  <c r="AW468" i="6" s="1"/>
  <c r="AX468" i="6" s="1"/>
  <c r="AY468" i="6" s="1"/>
  <c r="AU194" i="6"/>
  <c r="AV194" i="6" s="1"/>
  <c r="AU52" i="6"/>
  <c r="AV52" i="6" s="1"/>
  <c r="AU442" i="6"/>
  <c r="AV442" i="6" s="1"/>
  <c r="AU311" i="6"/>
  <c r="AV311" i="6" s="1"/>
  <c r="AU197" i="6"/>
  <c r="AV197" i="6" s="1"/>
  <c r="AU24" i="6"/>
  <c r="AV24" i="6" s="1"/>
  <c r="AW24" i="6" s="1"/>
  <c r="AX24" i="6" s="1"/>
  <c r="AU575" i="6"/>
  <c r="AV575" i="6" s="1"/>
  <c r="AU190" i="6"/>
  <c r="AV190" i="6" s="1"/>
  <c r="AW190" i="6" s="1"/>
  <c r="AX190" i="6" s="1"/>
  <c r="AU177" i="6"/>
  <c r="AV177" i="6" s="1"/>
  <c r="AU845" i="6"/>
  <c r="AV845" i="6" s="1"/>
  <c r="AU140" i="6"/>
  <c r="AV140" i="6" s="1"/>
  <c r="AW140" i="6" s="1"/>
  <c r="AX140" i="6" s="1"/>
  <c r="AU130" i="6"/>
  <c r="AV130" i="6" s="1"/>
  <c r="AU854" i="6"/>
  <c r="AV854" i="6" s="1"/>
  <c r="AZ854" i="6" s="1"/>
  <c r="BF854" i="6" s="1"/>
  <c r="AU272" i="6"/>
  <c r="AV272" i="6" s="1"/>
  <c r="AU659" i="6"/>
  <c r="AV659" i="6" s="1"/>
  <c r="AZ659" i="6" s="1"/>
  <c r="BF659" i="6" s="1"/>
  <c r="AU189" i="6"/>
  <c r="AV189" i="6" s="1"/>
  <c r="AU34" i="6"/>
  <c r="AV34" i="6" s="1"/>
  <c r="AU589" i="6"/>
  <c r="AV589" i="6" s="1"/>
  <c r="AY589" i="6" s="1"/>
  <c r="AU763" i="6"/>
  <c r="AV763" i="6" s="1"/>
  <c r="AU360" i="6"/>
  <c r="AV360" i="6" s="1"/>
  <c r="AU249" i="6"/>
  <c r="AV249" i="6" s="1"/>
  <c r="AU220" i="6"/>
  <c r="AV220" i="6" s="1"/>
  <c r="AU152" i="6"/>
  <c r="AV152" i="6" s="1"/>
  <c r="AY152" i="6" s="1"/>
  <c r="AU370" i="6"/>
  <c r="AV370" i="6" s="1"/>
  <c r="AW370" i="6" s="1"/>
  <c r="AX370" i="6" s="1"/>
  <c r="AU580" i="6"/>
  <c r="AV580" i="6" s="1"/>
  <c r="AU996" i="6"/>
  <c r="AV996" i="6" s="1"/>
  <c r="AS420" i="6"/>
  <c r="AT420" i="6" s="1"/>
  <c r="AU420" i="6" s="1"/>
  <c r="AV420" i="6" s="1"/>
  <c r="AS840" i="6"/>
  <c r="AT840" i="6" s="1"/>
  <c r="AU840" i="6" s="1"/>
  <c r="AV840" i="6" s="1"/>
  <c r="AU843" i="6"/>
  <c r="AV843" i="6" s="1"/>
  <c r="AU213" i="6"/>
  <c r="AV213" i="6" s="1"/>
  <c r="AU928" i="6"/>
  <c r="AV928" i="6" s="1"/>
  <c r="AU956" i="6"/>
  <c r="AV956" i="6" s="1"/>
  <c r="AU687" i="6"/>
  <c r="AV687" i="6" s="1"/>
  <c r="AW687" i="6" s="1"/>
  <c r="AX687" i="6" s="1"/>
  <c r="AZ687" i="6" s="1"/>
  <c r="BF687" i="6" s="1"/>
  <c r="AU654" i="6"/>
  <c r="AV654" i="6" s="1"/>
  <c r="AU519" i="6"/>
  <c r="AV519" i="6" s="1"/>
  <c r="AW519" i="6" s="1"/>
  <c r="AX519" i="6" s="1"/>
  <c r="AU236" i="6"/>
  <c r="AV236" i="6" s="1"/>
  <c r="AW236" i="6" s="1"/>
  <c r="AX236" i="6" s="1"/>
  <c r="AU191" i="6"/>
  <c r="AV191" i="6" s="1"/>
  <c r="AU641" i="6"/>
  <c r="AV641" i="6" s="1"/>
  <c r="AU510" i="6"/>
  <c r="AV510" i="6" s="1"/>
  <c r="AW510" i="6" s="1"/>
  <c r="AX510" i="6" s="1"/>
  <c r="AY510" i="6" s="1"/>
  <c r="AU826" i="6"/>
  <c r="AV826" i="6" s="1"/>
  <c r="AU485" i="6"/>
  <c r="AV485" i="6" s="1"/>
  <c r="AU648" i="6"/>
  <c r="AV648" i="6" s="1"/>
  <c r="AU270" i="6"/>
  <c r="AV270" i="6" s="1"/>
  <c r="AY270" i="6" s="1"/>
  <c r="AU776" i="6"/>
  <c r="AV776" i="6" s="1"/>
  <c r="AU841" i="6"/>
  <c r="AV841" i="6" s="1"/>
  <c r="AU445" i="6"/>
  <c r="AV445" i="6" s="1"/>
  <c r="AU454" i="6"/>
  <c r="AV454" i="6" s="1"/>
  <c r="AU561" i="6"/>
  <c r="AV561" i="6" s="1"/>
  <c r="AU74" i="6"/>
  <c r="AV74" i="6" s="1"/>
  <c r="AU591" i="6"/>
  <c r="AV591" i="6" s="1"/>
  <c r="AZ591" i="6" s="1"/>
  <c r="BF591" i="6" s="1"/>
  <c r="AU873" i="6"/>
  <c r="AV873" i="6" s="1"/>
  <c r="AY873" i="6" s="1"/>
  <c r="AU837" i="6"/>
  <c r="AV837" i="6" s="1"/>
  <c r="AU867" i="6"/>
  <c r="AV867" i="6" s="1"/>
  <c r="AW867" i="6" s="1"/>
  <c r="AX867" i="6" s="1"/>
  <c r="AZ867" i="6" s="1"/>
  <c r="BF867" i="6" s="1"/>
  <c r="AU439" i="6"/>
  <c r="AV439" i="6" s="1"/>
  <c r="AU924" i="6"/>
  <c r="AV924" i="6" s="1"/>
  <c r="AW924" i="6" s="1"/>
  <c r="AX924" i="6" s="1"/>
  <c r="AU872" i="6"/>
  <c r="AV872" i="6" s="1"/>
  <c r="AU63" i="6"/>
  <c r="AV63" i="6" s="1"/>
  <c r="AY63" i="6" s="1"/>
  <c r="AU742" i="6"/>
  <c r="AV742" i="6" s="1"/>
  <c r="AY742" i="6" s="1"/>
  <c r="AU621" i="6"/>
  <c r="AV621" i="6" s="1"/>
  <c r="AU279" i="6"/>
  <c r="AV279" i="6" s="1"/>
  <c r="AY279" i="6" s="1"/>
  <c r="AU102" i="6"/>
  <c r="AV102" i="6" s="1"/>
  <c r="AU524" i="6"/>
  <c r="AV524" i="6" s="1"/>
  <c r="AU658" i="6"/>
  <c r="AV658" i="6" s="1"/>
  <c r="AZ658" i="6" s="1"/>
  <c r="BF658" i="6" s="1"/>
  <c r="AU644" i="6"/>
  <c r="AV644" i="6" s="1"/>
  <c r="AZ644" i="6" s="1"/>
  <c r="BF644" i="6" s="1"/>
  <c r="AU103" i="6"/>
  <c r="AV103" i="6" s="1"/>
  <c r="AW103" i="6" s="1"/>
  <c r="AX103" i="6" s="1"/>
  <c r="AU282" i="6"/>
  <c r="AV282" i="6" s="1"/>
  <c r="AY282" i="6" s="1"/>
  <c r="AU578" i="6"/>
  <c r="AV578" i="6" s="1"/>
  <c r="AU848" i="6"/>
  <c r="AV848" i="6" s="1"/>
  <c r="AU329" i="6"/>
  <c r="AV329" i="6" s="1"/>
  <c r="AW329" i="6" s="1"/>
  <c r="AX329" i="6" s="1"/>
  <c r="AY329" i="6" s="1"/>
  <c r="AU161" i="6"/>
  <c r="AV161" i="6" s="1"/>
  <c r="AW161" i="6" s="1"/>
  <c r="AX161" i="6" s="1"/>
  <c r="AU882" i="6"/>
  <c r="AV882" i="6" s="1"/>
  <c r="AU515" i="6"/>
  <c r="AV515" i="6" s="1"/>
  <c r="AY515" i="6" s="1"/>
  <c r="AS474" i="6"/>
  <c r="AT474" i="6" s="1"/>
  <c r="AU4" i="6"/>
  <c r="AV4" i="6" s="1"/>
  <c r="AU55" i="6"/>
  <c r="AV55" i="6" s="1"/>
  <c r="AW55" i="6" s="1"/>
  <c r="AX55" i="6" s="1"/>
  <c r="AU982" i="6"/>
  <c r="AV982" i="6" s="1"/>
  <c r="AW982" i="6" s="1"/>
  <c r="AX982" i="6" s="1"/>
  <c r="AU622" i="6"/>
  <c r="AV622" i="6" s="1"/>
  <c r="AZ622" i="6" s="1"/>
  <c r="BF622" i="6" s="1"/>
  <c r="AU789" i="6"/>
  <c r="AV789" i="6" s="1"/>
  <c r="AU978" i="6"/>
  <c r="AV978" i="6" s="1"/>
  <c r="AU941" i="6"/>
  <c r="AV941" i="6" s="1"/>
  <c r="AU755" i="6"/>
  <c r="AV755" i="6" s="1"/>
  <c r="AZ755" i="6" s="1"/>
  <c r="BF755" i="6" s="1"/>
  <c r="AU217" i="6"/>
  <c r="AV217" i="6" s="1"/>
  <c r="AW217" i="6" s="1"/>
  <c r="AX217" i="6" s="1"/>
  <c r="AY217" i="6" s="1"/>
  <c r="AU502" i="6"/>
  <c r="AV502" i="6" s="1"/>
  <c r="AW502" i="6" s="1"/>
  <c r="AX502" i="6" s="1"/>
  <c r="AU75" i="6"/>
  <c r="AV75" i="6" s="1"/>
  <c r="AU361" i="6"/>
  <c r="AV361" i="6" s="1"/>
  <c r="AW361" i="6" s="1"/>
  <c r="AX361" i="6" s="1"/>
  <c r="AU122" i="6"/>
  <c r="AV122" i="6" s="1"/>
  <c r="AU390" i="6"/>
  <c r="AV390" i="6" s="1"/>
  <c r="AU832" i="6"/>
  <c r="AV832" i="6" s="1"/>
  <c r="AU817" i="6"/>
  <c r="AV817" i="6" s="1"/>
  <c r="AU457" i="6"/>
  <c r="AV457" i="6" s="1"/>
  <c r="AU351" i="6"/>
  <c r="AV351" i="6" s="1"/>
  <c r="AU623" i="6"/>
  <c r="AV623" i="6" s="1"/>
  <c r="AU681" i="6"/>
  <c r="AV681" i="6" s="1"/>
  <c r="AU453" i="6"/>
  <c r="AV453" i="6" s="1"/>
  <c r="AU585" i="6"/>
  <c r="AV585" i="6" s="1"/>
  <c r="AU860" i="6"/>
  <c r="AV860" i="6" s="1"/>
  <c r="AW860" i="6" s="1"/>
  <c r="AX860" i="6" s="1"/>
  <c r="AZ860" i="6" s="1"/>
  <c r="BF860" i="6" s="1"/>
  <c r="AU514" i="6"/>
  <c r="AV514" i="6" s="1"/>
  <c r="AU242" i="6"/>
  <c r="AV242" i="6" s="1"/>
  <c r="AY242" i="6" s="1"/>
  <c r="AU499" i="6"/>
  <c r="AV499" i="6" s="1"/>
  <c r="AW499" i="6" s="1"/>
  <c r="AX499" i="6" s="1"/>
  <c r="AY499" i="6" s="1"/>
  <c r="AU794" i="6"/>
  <c r="AV794" i="6" s="1"/>
  <c r="AU750" i="6"/>
  <c r="AV750" i="6" s="1"/>
  <c r="AU175" i="6"/>
  <c r="AV175" i="6" s="1"/>
  <c r="AW175" i="6" s="1"/>
  <c r="AX175" i="6" s="1"/>
  <c r="AU614" i="6"/>
  <c r="AV614" i="6" s="1"/>
  <c r="AZ614" i="6" s="1"/>
  <c r="BF614" i="6" s="1"/>
  <c r="AU138" i="6"/>
  <c r="AV138" i="6" s="1"/>
  <c r="AW138" i="6" s="1"/>
  <c r="AX138" i="6" s="1"/>
  <c r="AU675" i="6"/>
  <c r="AV675" i="6" s="1"/>
  <c r="AW675" i="6" s="1"/>
  <c r="AX675" i="6" s="1"/>
  <c r="AU634" i="6"/>
  <c r="AV634" i="6" s="1"/>
  <c r="AZ634" i="6" s="1"/>
  <c r="BF634" i="6" s="1"/>
  <c r="AU104" i="6"/>
  <c r="AV104" i="6" s="1"/>
  <c r="AU995" i="6"/>
  <c r="AV995" i="6" s="1"/>
  <c r="AU810" i="6"/>
  <c r="AV810" i="6" s="1"/>
  <c r="AU315" i="6"/>
  <c r="AV315" i="6" s="1"/>
  <c r="AW315" i="6" s="1"/>
  <c r="AX315" i="6" s="1"/>
  <c r="BI8" i="6"/>
  <c r="AZ52" i="5"/>
  <c r="AZ5" i="4"/>
  <c r="AZ3" i="4"/>
  <c r="AZ2" i="4"/>
  <c r="AX153" i="1"/>
  <c r="AY354" i="1"/>
  <c r="AY328" i="1"/>
  <c r="AW65" i="1"/>
  <c r="BA628" i="1"/>
  <c r="BA610" i="1"/>
  <c r="AX126" i="1"/>
  <c r="BA588" i="1"/>
  <c r="BA577" i="1"/>
  <c r="AQ479" i="1"/>
  <c r="BA480" i="1"/>
  <c r="AV329" i="1"/>
  <c r="AW741" i="1"/>
  <c r="BB66" i="1"/>
  <c r="AQ894" i="1"/>
  <c r="BA895" i="1"/>
  <c r="AV611" i="1"/>
  <c r="AQ179" i="1"/>
  <c r="BA180" i="1"/>
  <c r="AY889" i="1"/>
  <c r="AQ33" i="1"/>
  <c r="BA34" i="1"/>
  <c r="AQ699" i="1"/>
  <c r="BA700" i="1" s="1"/>
  <c r="AW618" i="1"/>
  <c r="AQ249" i="1"/>
  <c r="BA250" i="1"/>
  <c r="AZ647" i="1"/>
  <c r="AQ483" i="1"/>
  <c r="BA484" i="1"/>
  <c r="AZ875" i="1"/>
  <c r="BB166" i="1"/>
  <c r="AY603" i="1"/>
  <c r="AZ675" i="1"/>
  <c r="BB574" i="1"/>
  <c r="AZ153" i="1"/>
  <c r="BA988" i="1"/>
  <c r="AY393" i="1"/>
  <c r="BB391" i="1"/>
  <c r="AY440" i="1"/>
  <c r="AX202" i="1"/>
  <c r="AV979" i="1"/>
  <c r="AY457" i="1"/>
  <c r="BB487" i="1"/>
  <c r="AY62" i="1"/>
  <c r="AW425" i="1"/>
  <c r="AX574" i="1"/>
  <c r="AW988" i="1"/>
  <c r="AW370" i="1"/>
  <c r="BB194" i="1"/>
  <c r="AZ313" i="1"/>
  <c r="AZ815" i="1"/>
  <c r="AZ784" i="1"/>
  <c r="AY421" i="1"/>
  <c r="AY479" i="1"/>
  <c r="BB116" i="1"/>
  <c r="AY784" i="1"/>
  <c r="AZ324" i="1"/>
  <c r="AX784" i="1"/>
  <c r="AX324" i="1"/>
  <c r="BB301" i="1"/>
  <c r="AW815" i="1"/>
  <c r="AX304" i="1"/>
  <c r="AZ309" i="1"/>
  <c r="BB286" i="1"/>
  <c r="AV170" i="1"/>
  <c r="BB375" i="1"/>
  <c r="AV768" i="1"/>
  <c r="AW240" i="1"/>
  <c r="AV59" i="1"/>
  <c r="AV166" i="1"/>
  <c r="BB153" i="1"/>
  <c r="AV712" i="1"/>
  <c r="AZ275" i="1"/>
  <c r="AY866" i="1"/>
  <c r="AZ243" i="1"/>
  <c r="AZ185" i="1"/>
  <c r="AV202" i="1"/>
  <c r="AW825" i="1"/>
  <c r="AV948" i="1"/>
  <c r="AV77" i="1"/>
  <c r="AV942" i="1"/>
  <c r="BB451" i="1"/>
  <c r="AY503" i="1"/>
  <c r="AX996" i="1"/>
  <c r="AV907" i="1"/>
  <c r="AY74" i="1"/>
  <c r="AZ904" i="1"/>
  <c r="AX465" i="1"/>
  <c r="AX411" i="1"/>
  <c r="AX856" i="1"/>
  <c r="BB557" i="1"/>
  <c r="AW728" i="1"/>
  <c r="AQ524" i="1"/>
  <c r="BA525" i="1"/>
  <c r="AQ237" i="1"/>
  <c r="BA238" i="1"/>
  <c r="AV458" i="1"/>
  <c r="AQ126" i="1"/>
  <c r="BA127" i="1"/>
  <c r="AQ497" i="1"/>
  <c r="BA498" i="1"/>
  <c r="AQ768" i="1"/>
  <c r="BA768" i="1" s="1"/>
  <c r="AQ465" i="1"/>
  <c r="BA466" i="1"/>
  <c r="AZ516" i="1"/>
  <c r="AQ293" i="1"/>
  <c r="BA294" i="1"/>
  <c r="AZ216" i="1"/>
  <c r="AY460" i="1"/>
  <c r="BB774" i="1"/>
  <c r="BB525" i="1"/>
  <c r="AZ883" i="1"/>
  <c r="AX606" i="1"/>
  <c r="AY359" i="1"/>
  <c r="AZ272" i="1"/>
  <c r="AQ665" i="1"/>
  <c r="BA666" i="1" s="1"/>
  <c r="AV214" i="1"/>
  <c r="AY578" i="1"/>
  <c r="BB310" i="1"/>
  <c r="BB151" i="1"/>
  <c r="AX377" i="1"/>
  <c r="AW551" i="1"/>
  <c r="AX741" i="1"/>
  <c r="AQ267" i="1"/>
  <c r="BA268" i="1"/>
  <c r="AV66" i="1"/>
  <c r="AQ624" i="1"/>
  <c r="BA624" i="1" s="1"/>
  <c r="AZ548" i="1"/>
  <c r="BB180" i="1"/>
  <c r="BB699" i="1"/>
  <c r="BB34" i="1"/>
  <c r="AQ678" i="1"/>
  <c r="BA679" i="1" s="1"/>
  <c r="AV700" i="1"/>
  <c r="AX618" i="1"/>
  <c r="BB250" i="1"/>
  <c r="AY647" i="1"/>
  <c r="BB276" i="1"/>
  <c r="AV457" i="1"/>
  <c r="AW436" i="1"/>
  <c r="AX25" i="1"/>
  <c r="AX915" i="1"/>
  <c r="AW624" i="1"/>
  <c r="AZ565" i="1"/>
  <c r="AX59" i="1"/>
  <c r="BB639" i="1"/>
  <c r="AV194" i="1"/>
  <c r="AW202" i="1"/>
  <c r="BB114" i="1"/>
  <c r="BB693" i="1"/>
  <c r="AW547" i="1"/>
  <c r="BB313" i="1"/>
  <c r="BB317" i="1"/>
  <c r="AY794" i="1"/>
  <c r="AX51" i="1"/>
  <c r="AZ65" i="1"/>
  <c r="AZ979" i="1"/>
  <c r="BA139" i="1"/>
  <c r="BB324" i="1"/>
  <c r="BA792" i="1"/>
  <c r="AZ821" i="1"/>
  <c r="AV301" i="1"/>
  <c r="AV976" i="1"/>
  <c r="AZ139" i="1"/>
  <c r="AV678" i="1"/>
  <c r="AY383" i="1"/>
  <c r="BB535" i="1"/>
  <c r="AW317" i="1"/>
  <c r="AZ271" i="1"/>
  <c r="AZ882" i="1"/>
  <c r="BB624" i="1"/>
  <c r="AV440" i="1"/>
  <c r="AZ946" i="1"/>
  <c r="BA320" i="1"/>
  <c r="AV80" i="1"/>
  <c r="AY825" i="1"/>
  <c r="AW126" i="1"/>
  <c r="BB723" i="1"/>
  <c r="AX765" i="1"/>
  <c r="AY723" i="1"/>
  <c r="BA465" i="1"/>
  <c r="AY11" i="1"/>
  <c r="AV196" i="1"/>
  <c r="BB6" i="1"/>
  <c r="AV866" i="1"/>
  <c r="AX976" i="1"/>
  <c r="BB656" i="1"/>
  <c r="AV557" i="1"/>
  <c r="AW942" i="1"/>
  <c r="AW751" i="1"/>
  <c r="AY1000" i="1"/>
  <c r="AY467" i="1"/>
  <c r="AX279" i="1"/>
  <c r="AV126" i="1"/>
  <c r="AZ528" i="1"/>
  <c r="AQ693" i="1"/>
  <c r="BA694" i="1" s="1"/>
  <c r="AQ213" i="1"/>
  <c r="BA214" i="1"/>
  <c r="AQ710" i="1"/>
  <c r="BA711" i="1" s="1"/>
  <c r="AQ333" i="1"/>
  <c r="BA334" i="1"/>
  <c r="BB241" i="1"/>
  <c r="AQ866" i="1"/>
  <c r="BA867" i="1"/>
  <c r="AQ565" i="1"/>
  <c r="BA566" i="1" s="1"/>
  <c r="AQ215" i="1"/>
  <c r="BA216" i="1"/>
  <c r="AZ504" i="1"/>
  <c r="AQ942" i="1"/>
  <c r="BA943" i="1"/>
  <c r="AQ559" i="1"/>
  <c r="BA560" i="1"/>
  <c r="AZ774" i="1"/>
  <c r="AY432" i="1"/>
  <c r="AV525" i="1"/>
  <c r="BB433" i="1"/>
  <c r="AQ882" i="1"/>
  <c r="BA883" i="1"/>
  <c r="AZ606" i="1"/>
  <c r="AQ675" i="1"/>
  <c r="BA676" i="1"/>
  <c r="AQ358" i="1"/>
  <c r="BA359" i="1"/>
  <c r="AX578" i="1"/>
  <c r="AV310" i="1"/>
  <c r="AQ150" i="1"/>
  <c r="BA151" i="1"/>
  <c r="AW377" i="1"/>
  <c r="AY551" i="1"/>
  <c r="AZ741" i="1"/>
  <c r="AQ55" i="1"/>
  <c r="BA56" i="1"/>
  <c r="AV180" i="1"/>
  <c r="AQ929" i="1"/>
  <c r="BA930" i="1"/>
  <c r="BB889" i="1"/>
  <c r="AV34" i="1"/>
  <c r="AQ808" i="1"/>
  <c r="BA809" i="1"/>
  <c r="AZ618" i="1"/>
  <c r="AV250" i="1"/>
  <c r="AQ889" i="1"/>
  <c r="BA890" i="1"/>
  <c r="AQ646" i="1"/>
  <c r="BA646" i="1" s="1"/>
  <c r="AQ275" i="1"/>
  <c r="BA276" i="1"/>
  <c r="AW615" i="1"/>
  <c r="AW878" i="1"/>
  <c r="AX306" i="1"/>
  <c r="AV293" i="1"/>
  <c r="AV639" i="1"/>
  <c r="AW490" i="1"/>
  <c r="AW875" i="1"/>
  <c r="AY726" i="1"/>
  <c r="AV770" i="1"/>
  <c r="BB51" i="1"/>
  <c r="BB628" i="1"/>
  <c r="BA601" i="1"/>
  <c r="BB431" i="1"/>
  <c r="AZ588" i="1"/>
  <c r="BA594" i="1"/>
  <c r="AX457" i="1"/>
  <c r="AX628" i="1"/>
  <c r="AX894" i="1"/>
  <c r="AV932" i="1"/>
  <c r="AY688" i="1"/>
  <c r="AV704" i="1"/>
  <c r="AW479" i="1"/>
  <c r="AV116" i="1"/>
  <c r="BA55" i="1"/>
  <c r="AW770" i="1"/>
  <c r="AV358" i="1"/>
  <c r="AX55" i="1"/>
  <c r="AY139" i="1"/>
  <c r="AX646" i="1"/>
  <c r="AW387" i="1"/>
  <c r="AZ116" i="1"/>
  <c r="AZ279" i="1"/>
  <c r="BA240" i="1"/>
  <c r="AZ740" i="1"/>
  <c r="AV93" i="1"/>
  <c r="AV25" i="1"/>
  <c r="AY751" i="1"/>
  <c r="AV915" i="1"/>
  <c r="BB482" i="1"/>
  <c r="AY976" i="1"/>
  <c r="BB59" i="1"/>
  <c r="AX462" i="1"/>
  <c r="BB393" i="1"/>
  <c r="AY878" i="1"/>
  <c r="AX375" i="1"/>
  <c r="AW155" i="1"/>
  <c r="AY126" i="1"/>
  <c r="AZ866" i="1"/>
  <c r="AW733" i="1"/>
  <c r="AX451" i="1"/>
  <c r="AY275" i="1"/>
  <c r="AZ873" i="1"/>
  <c r="AZ723" i="1"/>
  <c r="BB465" i="1"/>
  <c r="AX11" i="1"/>
  <c r="AY38" i="1"/>
  <c r="AZ74" i="1"/>
  <c r="AY946" i="1"/>
  <c r="AV888" i="1"/>
  <c r="BB196" i="1"/>
  <c r="AW267" i="1"/>
  <c r="BB427" i="1"/>
  <c r="BB1000" i="1"/>
  <c r="AV649" i="1"/>
  <c r="BB630" i="1"/>
  <c r="AY6" i="1"/>
  <c r="AY31" i="1"/>
  <c r="BB649" i="1"/>
  <c r="AY77" i="1"/>
  <c r="AZ649" i="1"/>
  <c r="AY630" i="1"/>
  <c r="AV373" i="1"/>
  <c r="AW684" i="1"/>
  <c r="AQ997" i="1"/>
  <c r="BA998" i="1"/>
  <c r="AY624" i="1"/>
  <c r="AW197" i="1"/>
  <c r="AQ87" i="1"/>
  <c r="BA88" i="1"/>
  <c r="AQ365" i="1"/>
  <c r="BA366" i="1"/>
  <c r="AQ525" i="1"/>
  <c r="BA526" i="1"/>
  <c r="AQ515" i="1"/>
  <c r="BA516" i="1"/>
  <c r="BB216" i="1"/>
  <c r="AQ503" i="1"/>
  <c r="BA504" i="1"/>
  <c r="AQ459" i="1"/>
  <c r="BA460" i="1"/>
  <c r="AQ527" i="1"/>
  <c r="BA528" i="1"/>
  <c r="AQ151" i="1"/>
  <c r="BA152" i="1"/>
  <c r="BB606" i="1"/>
  <c r="AQ271" i="1"/>
  <c r="BA272" i="1"/>
  <c r="AZ578" i="1"/>
  <c r="AQ1000" i="1"/>
  <c r="BA1001" i="1"/>
  <c r="AQ875" i="1"/>
  <c r="BA876" i="1"/>
  <c r="AV151" i="1"/>
  <c r="AZ377" i="1"/>
  <c r="AQ963" i="1"/>
  <c r="BA964" i="1"/>
  <c r="AX551" i="1"/>
  <c r="AQ740" i="1"/>
  <c r="BA741" i="1" s="1"/>
  <c r="AQ191" i="1"/>
  <c r="BA192" i="1"/>
  <c r="AQ547" i="1"/>
  <c r="BA548" i="1"/>
  <c r="AQ698" i="1"/>
  <c r="BA698" i="1" s="1"/>
  <c r="AY618" i="1"/>
  <c r="AQ518" i="1"/>
  <c r="BA519" i="1"/>
  <c r="AQ197" i="1"/>
  <c r="BA198" i="1"/>
  <c r="AQ625" i="1"/>
  <c r="BA626" i="1" s="1"/>
  <c r="BB647" i="1"/>
  <c r="AQ59" i="1"/>
  <c r="BA60" i="1"/>
  <c r="AQ166" i="1"/>
  <c r="BA167" i="1"/>
  <c r="AV276" i="1"/>
  <c r="AV62" i="1"/>
  <c r="AY522" i="1"/>
  <c r="AV710" i="1"/>
  <c r="AW121" i="1"/>
  <c r="AV313" i="1"/>
  <c r="BA917" i="1"/>
  <c r="AY114" i="1"/>
  <c r="AZ221" i="1"/>
  <c r="AV328" i="1"/>
  <c r="AW588" i="1"/>
  <c r="AZ596" i="1"/>
  <c r="AY821" i="1"/>
  <c r="AX387" i="1"/>
  <c r="AW968" i="1"/>
  <c r="AY387" i="1"/>
  <c r="AV535" i="1"/>
  <c r="AV237" i="1"/>
  <c r="AV375" i="1"/>
  <c r="BA583" i="1"/>
  <c r="BA882" i="1"/>
  <c r="AX704" i="1"/>
  <c r="AZ678" i="1"/>
  <c r="AX358" i="1"/>
  <c r="AX684" i="1"/>
  <c r="BB306" i="1"/>
  <c r="BB726" i="1"/>
  <c r="BA678" i="1"/>
  <c r="BB202" i="1"/>
  <c r="AZ813" i="1"/>
  <c r="BB712" i="1"/>
  <c r="AW656" i="1"/>
  <c r="BB33" i="1"/>
  <c r="AZ11" i="1"/>
  <c r="AV763" i="1"/>
  <c r="AY80" i="1"/>
  <c r="BB288" i="1"/>
  <c r="AW866" i="1"/>
  <c r="AX80" i="1"/>
  <c r="AX301" i="1"/>
  <c r="AW354" i="1"/>
  <c r="AX723" i="1"/>
  <c r="AW185" i="1"/>
  <c r="AX436" i="1"/>
  <c r="AV31" i="1"/>
  <c r="AW243" i="1"/>
  <c r="AV427" i="1"/>
  <c r="AW904" i="1"/>
  <c r="AX74" i="1"/>
  <c r="BB275" i="1"/>
  <c r="AW411" i="1"/>
  <c r="AZ630" i="1"/>
  <c r="AV393" i="1"/>
  <c r="AW948" i="1"/>
  <c r="AX630" i="1"/>
  <c r="AY23" i="1"/>
  <c r="AQ373" i="1"/>
  <c r="BA374" i="1"/>
  <c r="AW774" i="1"/>
  <c r="AQ170" i="1"/>
  <c r="BA171" i="1"/>
  <c r="AY375" i="1"/>
  <c r="AQ773" i="1"/>
  <c r="BA773" i="1" s="1"/>
  <c r="AQ696" i="1"/>
  <c r="BA697" i="1" s="1"/>
  <c r="AQ976" i="1"/>
  <c r="BA977" i="1"/>
  <c r="AQ684" i="1"/>
  <c r="BA685" i="1"/>
  <c r="AQ774" i="1"/>
  <c r="BA775" i="1" s="1"/>
  <c r="AW94" i="1"/>
  <c r="AV216" i="1"/>
  <c r="AQ27" i="1"/>
  <c r="BA28" i="1"/>
  <c r="BB460" i="1"/>
  <c r="AQ431" i="1"/>
  <c r="BA432" i="1"/>
  <c r="AV883" i="1"/>
  <c r="AQ605" i="1"/>
  <c r="BA606" i="1" s="1"/>
  <c r="BB272" i="1"/>
  <c r="AQ577" i="1"/>
  <c r="AQ185" i="1"/>
  <c r="BA186" i="1"/>
  <c r="AQ376" i="1"/>
  <c r="BA377" i="1"/>
  <c r="AZ551" i="1"/>
  <c r="BB741" i="1"/>
  <c r="AQ649" i="1"/>
  <c r="BA650" i="1" s="1"/>
  <c r="AQ15" i="1"/>
  <c r="BA16" i="1"/>
  <c r="AQ828" i="1"/>
  <c r="BA829" i="1"/>
  <c r="AW559" i="1"/>
  <c r="AQ617" i="1"/>
  <c r="BA618" i="1" s="1"/>
  <c r="AW524" i="1"/>
  <c r="AV647" i="1"/>
  <c r="AY768" i="1"/>
  <c r="BB425" i="1"/>
  <c r="AZ800" i="1"/>
  <c r="AZ202" i="1"/>
  <c r="BB440" i="1"/>
  <c r="AV628" i="1"/>
  <c r="AY153" i="1"/>
  <c r="BB515" i="1"/>
  <c r="BA479" i="1"/>
  <c r="AX261" i="1"/>
  <c r="BB479" i="1"/>
  <c r="AV646" i="1"/>
  <c r="AV784" i="1"/>
  <c r="AX639" i="1"/>
  <c r="AX479" i="1"/>
  <c r="AX596" i="1"/>
  <c r="AY718" i="1"/>
  <c r="AV963" i="1"/>
  <c r="AV414" i="1"/>
  <c r="AX391" i="1"/>
  <c r="AZ693" i="1"/>
  <c r="BB802" i="1"/>
  <c r="AV512" i="1"/>
  <c r="BB418" i="1"/>
  <c r="AX493" i="1"/>
  <c r="AX518" i="1"/>
  <c r="AZ240" i="1"/>
  <c r="AW518" i="1"/>
  <c r="BA467" i="1"/>
  <c r="AZ684" i="1"/>
  <c r="AX512" i="1"/>
  <c r="AX928" i="1"/>
  <c r="AW421" i="1"/>
  <c r="BA490" i="1"/>
  <c r="BA163" i="1"/>
  <c r="AX751" i="1"/>
  <c r="AZ163" i="1"/>
  <c r="AX535" i="1"/>
  <c r="AX337" i="1"/>
  <c r="BA675" i="1"/>
  <c r="AW286" i="1"/>
  <c r="AZ698" i="1"/>
  <c r="AZ320" i="1"/>
  <c r="AX733" i="1"/>
  <c r="AW649" i="1"/>
  <c r="BB80" i="1"/>
  <c r="AZ712" i="1"/>
  <c r="AW577" i="1"/>
  <c r="AW617" i="1"/>
  <c r="BA213" i="1"/>
  <c r="BB36" i="1"/>
  <c r="BA665" i="1"/>
  <c r="BB411" i="1"/>
  <c r="AW832" i="1"/>
  <c r="AY36" i="1"/>
  <c r="AX832" i="1"/>
  <c r="AV527" i="1"/>
  <c r="BA527" i="1"/>
  <c r="BA649" i="1"/>
  <c r="BB126" i="1"/>
  <c r="AZ1000" i="1"/>
  <c r="AV320" i="1"/>
  <c r="AY577" i="1"/>
  <c r="AX888" i="1"/>
  <c r="AX907" i="1"/>
  <c r="AY427" i="1"/>
  <c r="AX656" i="1"/>
  <c r="AW512" i="1"/>
  <c r="AQ512" i="1"/>
  <c r="BA513" i="1"/>
  <c r="AX432" i="1"/>
  <c r="AQ309" i="1"/>
  <c r="BA310" i="1"/>
  <c r="AQ216" i="1"/>
  <c r="BA217" i="1"/>
  <c r="AZ949" i="1"/>
  <c r="AQ46" i="1"/>
  <c r="BA47" i="1"/>
  <c r="AQ196" i="1"/>
  <c r="BA197" i="1"/>
  <c r="AQ425" i="1"/>
  <c r="BA426" i="1"/>
  <c r="AQ243" i="1"/>
  <c r="BA244" i="1"/>
  <c r="AV460" i="1"/>
  <c r="AQ51" i="1"/>
  <c r="BA52" i="1"/>
  <c r="AX283" i="1"/>
  <c r="AQ180" i="1"/>
  <c r="BA181" i="1"/>
  <c r="AV606" i="1"/>
  <c r="AQ11" i="1"/>
  <c r="BA12" i="1"/>
  <c r="AQ842" i="1"/>
  <c r="BA843" i="1"/>
  <c r="AV272" i="1"/>
  <c r="BB578" i="1"/>
  <c r="AQ800" i="1"/>
  <c r="BA800" i="1" s="1"/>
  <c r="AQ802" i="1"/>
  <c r="BA802" i="1" s="1"/>
  <c r="AQ611" i="1"/>
  <c r="BA612" i="1" s="1"/>
  <c r="BB377" i="1"/>
  <c r="BA551" i="1"/>
  <c r="AV741" i="1"/>
  <c r="AQ262" i="1"/>
  <c r="BA263" i="1"/>
  <c r="AQ421" i="1"/>
  <c r="BA422" i="1"/>
  <c r="AV930" i="1"/>
  <c r="AQ596" i="1"/>
  <c r="BA596" i="1" s="1"/>
  <c r="BA597" i="1"/>
  <c r="AX559" i="1"/>
  <c r="BB618" i="1"/>
  <c r="AW643" i="1"/>
  <c r="AQ873" i="1"/>
  <c r="BA874" i="1"/>
  <c r="AX524" i="1"/>
  <c r="AZ766" i="1"/>
  <c r="AT21" i="1"/>
  <c r="AU20" i="1"/>
  <c r="AX271" i="1"/>
  <c r="AX946" i="1"/>
  <c r="AY698" i="1"/>
  <c r="AZ59" i="1"/>
  <c r="AW873" i="1"/>
  <c r="BB199" i="1"/>
  <c r="AV588" i="1"/>
  <c r="AV596" i="1"/>
  <c r="AV794" i="1"/>
  <c r="BA875" i="1"/>
  <c r="AZ166" i="1"/>
  <c r="AY605" i="1"/>
  <c r="AV114" i="1"/>
  <c r="AX425" i="1"/>
  <c r="AW603" i="1"/>
  <c r="AX675" i="1"/>
  <c r="BB249" i="1"/>
  <c r="AW574" i="1"/>
  <c r="AX199" i="1"/>
  <c r="AX293" i="1"/>
  <c r="AW605" i="1"/>
  <c r="AX688" i="1"/>
  <c r="AZ194" i="1"/>
  <c r="AW99" i="1"/>
  <c r="AZ590" i="1"/>
  <c r="AX444" i="1"/>
  <c r="AW293" i="1"/>
  <c r="AY99" i="1"/>
  <c r="AV240" i="1"/>
  <c r="AY518" i="1"/>
  <c r="BB304" i="1"/>
  <c r="AX710" i="1"/>
  <c r="AV467" i="1"/>
  <c r="AZ304" i="1"/>
  <c r="AW710" i="1"/>
  <c r="BB467" i="1"/>
  <c r="BB15" i="1"/>
  <c r="AV436" i="1"/>
  <c r="AW917" i="1"/>
  <c r="AX963" i="1"/>
  <c r="AZ751" i="1"/>
  <c r="AV610" i="1"/>
  <c r="AW932" i="1"/>
  <c r="AY802" i="1"/>
  <c r="BB768" i="1"/>
  <c r="BB615" i="1"/>
  <c r="AV800" i="1"/>
  <c r="BB490" i="1"/>
  <c r="AX678" i="1"/>
  <c r="AX15" i="1"/>
  <c r="AW279" i="1"/>
  <c r="AX882" i="1"/>
  <c r="AV27" i="1"/>
  <c r="AY121" i="1"/>
  <c r="AX93" i="1"/>
  <c r="AZ733" i="1"/>
  <c r="AV33" i="1"/>
  <c r="BA373" i="1"/>
  <c r="AX320" i="1"/>
  <c r="BB46" i="1"/>
  <c r="BB243" i="1"/>
  <c r="BB38" i="1"/>
  <c r="AV36" i="1"/>
  <c r="AX825" i="1"/>
  <c r="AZ665" i="1"/>
  <c r="AY46" i="1"/>
  <c r="AX33" i="1"/>
  <c r="AX617" i="1"/>
  <c r="AX38" i="1"/>
  <c r="AW696" i="1"/>
  <c r="BA942" i="1"/>
  <c r="AY828" i="1"/>
  <c r="AZ121" i="1"/>
  <c r="BB527" i="1"/>
  <c r="AX31" i="1"/>
  <c r="AV503" i="1"/>
  <c r="AY527" i="1"/>
  <c r="AZ93" i="1"/>
  <c r="AV813" i="1"/>
  <c r="AQ387" i="1"/>
  <c r="BA388" i="1"/>
  <c r="BB977" i="1"/>
  <c r="AQ948" i="1"/>
  <c r="BA949" i="1"/>
  <c r="AQ733" i="1"/>
  <c r="BA734" i="1" s="1"/>
  <c r="AQ202" i="1"/>
  <c r="BA203" i="1"/>
  <c r="AQ446" i="1"/>
  <c r="BA447" i="1"/>
  <c r="AQ36" i="1"/>
  <c r="BA37" i="1"/>
  <c r="AQ883" i="1"/>
  <c r="BA884" i="1"/>
  <c r="AQ770" i="1"/>
  <c r="BA771" i="1" s="1"/>
  <c r="AQ433" i="1"/>
  <c r="BA434" i="1"/>
  <c r="AW283" i="1"/>
  <c r="AQ815" i="1"/>
  <c r="BA816" i="1"/>
  <c r="AQ39" i="1"/>
  <c r="BA40" i="1"/>
  <c r="AQ261" i="1"/>
  <c r="BA262" i="1"/>
  <c r="AV578" i="1"/>
  <c r="AW78" i="1"/>
  <c r="AQ700" i="1"/>
  <c r="BA701" i="1" s="1"/>
  <c r="AV377" i="1"/>
  <c r="BB551" i="1"/>
  <c r="AW222" i="1"/>
  <c r="AQ825" i="1"/>
  <c r="BA826" i="1"/>
  <c r="AQ241" i="1"/>
  <c r="BA242" i="1"/>
  <c r="AW365" i="1"/>
  <c r="AY559" i="1"/>
  <c r="AQ944" i="1"/>
  <c r="BA945" i="1"/>
  <c r="AV618" i="1"/>
  <c r="AX643" i="1"/>
  <c r="AY524" i="1"/>
  <c r="AW766" i="1"/>
  <c r="AV547" i="1"/>
  <c r="BB675" i="1"/>
  <c r="AW828" i="1"/>
  <c r="BB370" i="1"/>
  <c r="BA605" i="1"/>
  <c r="AY800" i="1"/>
  <c r="AV590" i="1"/>
  <c r="AV487" i="1"/>
  <c r="AZ988" i="1"/>
  <c r="AY574" i="1"/>
  <c r="AZ199" i="1"/>
  <c r="AV693" i="1"/>
  <c r="BB493" i="1"/>
  <c r="AW440" i="1"/>
  <c r="BB387" i="1"/>
  <c r="AY770" i="1"/>
  <c r="AY588" i="1"/>
  <c r="AZ773" i="1"/>
  <c r="AV928" i="1"/>
  <c r="AY493" i="1"/>
  <c r="AW628" i="1"/>
  <c r="AV309" i="1"/>
  <c r="AV15" i="1"/>
  <c r="AW773" i="1"/>
  <c r="BB309" i="1"/>
  <c r="AX979" i="1"/>
  <c r="AX317" i="1"/>
  <c r="BA309" i="1"/>
  <c r="BA731" i="1"/>
  <c r="AW821" i="1"/>
  <c r="BA358" i="1"/>
  <c r="AW139" i="1"/>
  <c r="AW324" i="1"/>
  <c r="AY15" i="1"/>
  <c r="BA755" i="1"/>
  <c r="AW106" i="1"/>
  <c r="AW383" i="1"/>
  <c r="AY25" i="1"/>
  <c r="AY490" i="1"/>
  <c r="BA782" i="1"/>
  <c r="AW665" i="1"/>
  <c r="AX557" i="1"/>
  <c r="AV652" i="1"/>
  <c r="AV46" i="1"/>
  <c r="AV446" i="1"/>
  <c r="AX866" i="1"/>
  <c r="BA46" i="1"/>
  <c r="AZ282" i="1"/>
  <c r="AX712" i="1"/>
  <c r="AW191" i="1"/>
  <c r="AY535" i="1"/>
  <c r="AZ288" i="1"/>
  <c r="AV275" i="1"/>
  <c r="AV728" i="1"/>
  <c r="AX288" i="1"/>
  <c r="BA907" i="1"/>
  <c r="AY86" i="1"/>
  <c r="BA617" i="1"/>
  <c r="AY808" i="1"/>
  <c r="AW462" i="1"/>
  <c r="AW163" i="1"/>
  <c r="AX842" i="1"/>
  <c r="AV153" i="1"/>
  <c r="AQ313" i="1"/>
  <c r="BA314" i="1"/>
  <c r="AQ66" i="1"/>
  <c r="BA67" i="1"/>
  <c r="AX333" i="1"/>
  <c r="AQ116" i="1"/>
  <c r="BA117" i="1"/>
  <c r="AQ856" i="1"/>
  <c r="BA857" i="1"/>
  <c r="AY338" i="1"/>
  <c r="AQ766" i="1"/>
  <c r="BA767" i="1"/>
  <c r="AQ726" i="1"/>
  <c r="BA727" i="1"/>
  <c r="AQ80" i="1"/>
  <c r="BA81" i="1"/>
  <c r="AZ940" i="1"/>
  <c r="AZ25" i="1"/>
  <c r="BB121" i="1"/>
  <c r="AZ726" i="1"/>
  <c r="AY675" i="1"/>
  <c r="AZ62" i="1"/>
  <c r="AV431" i="1"/>
  <c r="AX726" i="1"/>
  <c r="BB179" i="1"/>
  <c r="AY915" i="1"/>
  <c r="BB773" i="1"/>
  <c r="BB444" i="1"/>
  <c r="AZ293" i="1"/>
  <c r="AY596" i="1"/>
  <c r="AZ55" i="1"/>
  <c r="BA710" i="1"/>
  <c r="BA493" i="1"/>
  <c r="BA693" i="1"/>
  <c r="AZ646" i="1"/>
  <c r="BB784" i="1"/>
  <c r="AW639" i="1"/>
  <c r="AW794" i="1"/>
  <c r="AY917" i="1"/>
  <c r="AY894" i="1"/>
  <c r="AX821" i="1"/>
  <c r="BB358" i="1"/>
  <c r="AV163" i="1"/>
  <c r="AV946" i="1"/>
  <c r="AV490" i="1"/>
  <c r="AV873" i="1"/>
  <c r="AZ337" i="1"/>
  <c r="BA976" i="1"/>
  <c r="BA828" i="1"/>
  <c r="BA237" i="1"/>
  <c r="AY845" i="1"/>
  <c r="AZ878" i="1"/>
  <c r="AV605" i="1"/>
  <c r="AV354" i="1"/>
  <c r="AV185" i="1"/>
  <c r="AV875" i="1"/>
  <c r="AZ373" i="1"/>
  <c r="BB185" i="1"/>
  <c r="AW404" i="1"/>
  <c r="AV465" i="1"/>
  <c r="AY617" i="1"/>
  <c r="AV213" i="1"/>
  <c r="AV6" i="1"/>
  <c r="BA654" i="1"/>
  <c r="AZ126" i="1"/>
  <c r="BB213" i="1"/>
  <c r="AV899" i="1"/>
  <c r="AV404" i="1"/>
  <c r="AY465" i="1"/>
  <c r="BB31" i="1"/>
  <c r="AW996" i="1"/>
  <c r="AX6" i="1"/>
  <c r="AY196" i="1"/>
  <c r="AV726" i="1"/>
  <c r="AY907" i="1"/>
  <c r="AW845" i="1"/>
  <c r="AW196" i="1"/>
  <c r="AY656" i="1"/>
  <c r="BB733" i="1"/>
  <c r="AW630" i="1"/>
  <c r="AY216" i="1"/>
  <c r="AQ276" i="1"/>
  <c r="BA277" i="1"/>
  <c r="AV723" i="1"/>
  <c r="AQ763" i="1"/>
  <c r="BA764" i="1"/>
  <c r="AQ284" i="1"/>
  <c r="BA285" i="1"/>
  <c r="AQ393" i="1"/>
  <c r="BA394" i="1"/>
  <c r="AQ74" i="1"/>
  <c r="BA75" i="1"/>
  <c r="AX100" i="1"/>
  <c r="AQ246" i="1"/>
  <c r="BA247" i="1"/>
  <c r="AZ39" i="1"/>
  <c r="AQ996" i="1"/>
  <c r="BA997" i="1"/>
  <c r="AW929" i="1"/>
  <c r="AQ656" i="1"/>
  <c r="BA656" i="1" s="1"/>
  <c r="AY305" i="1"/>
  <c r="AW330" i="1"/>
  <c r="AX956" i="1"/>
  <c r="AQ199" i="1"/>
  <c r="BA200" i="1"/>
  <c r="AV816" i="1"/>
  <c r="AY405" i="1"/>
  <c r="AQ306" i="1"/>
  <c r="BA307" i="1"/>
  <c r="AV262" i="1"/>
  <c r="BB701" i="1"/>
  <c r="AQ949" i="1"/>
  <c r="BA950" i="1"/>
  <c r="AQ720" i="1"/>
  <c r="BA721" i="1" s="1"/>
  <c r="BB826" i="1"/>
  <c r="AW333" i="1"/>
  <c r="AQ286" i="1"/>
  <c r="BA287" i="1"/>
  <c r="AQ364" i="1"/>
  <c r="BA365" i="1"/>
  <c r="AQ558" i="1"/>
  <c r="BA559" i="1"/>
  <c r="AW719" i="1"/>
  <c r="AZ643" i="1"/>
  <c r="AQ523" i="1"/>
  <c r="BA524" i="1"/>
  <c r="AX122" i="1"/>
  <c r="AY766" i="1"/>
  <c r="AZ915" i="1"/>
  <c r="AV199" i="1"/>
  <c r="BB457" i="1"/>
  <c r="AV515" i="1"/>
  <c r="AZ27" i="1"/>
  <c r="AX813" i="1"/>
  <c r="BB547" i="1"/>
  <c r="BA515" i="1"/>
  <c r="BB596" i="1"/>
  <c r="AW813" i="1"/>
  <c r="AZ688" i="1"/>
  <c r="AV894" i="1"/>
  <c r="AV493" i="1"/>
  <c r="AZ51" i="1"/>
  <c r="AY639" i="1"/>
  <c r="BA770" i="1"/>
  <c r="BA572" i="1"/>
  <c r="AX605" i="1"/>
  <c r="AV821" i="1"/>
  <c r="AY988" i="1"/>
  <c r="AY968" i="1"/>
  <c r="AX547" i="1"/>
  <c r="AX770" i="1"/>
  <c r="BB55" i="1"/>
  <c r="BB139" i="1"/>
  <c r="BB421" i="1"/>
  <c r="AZ770" i="1"/>
  <c r="AX968" i="1"/>
  <c r="AW718" i="1"/>
  <c r="AZ917" i="1"/>
  <c r="AW894" i="1"/>
  <c r="AZ932" i="1"/>
  <c r="AW487" i="1"/>
  <c r="BB684" i="1"/>
  <c r="AV286" i="1"/>
  <c r="BB512" i="1"/>
  <c r="BA684" i="1"/>
  <c r="BA286" i="1"/>
  <c r="BA15" i="1"/>
  <c r="BA421" i="1"/>
  <c r="BB678" i="1"/>
  <c r="AW802" i="1"/>
  <c r="AW414" i="1"/>
  <c r="AV245" i="1"/>
  <c r="AY462" i="1"/>
  <c r="AX642" i="1"/>
  <c r="AZ237" i="1"/>
  <c r="AX845" i="1"/>
  <c r="BB603" i="1"/>
  <c r="AY436" i="1"/>
  <c r="BA275" i="1"/>
  <c r="AZ191" i="1"/>
  <c r="AV904" i="1"/>
  <c r="BA80" i="1"/>
  <c r="AV288" i="1"/>
  <c r="AW373" i="1"/>
  <c r="AX404" i="1"/>
  <c r="AW712" i="1"/>
  <c r="AZ46" i="1"/>
  <c r="AZ36" i="1"/>
  <c r="AV852" i="1"/>
  <c r="AX46" i="1"/>
  <c r="AZ80" i="1"/>
  <c r="AZ411" i="1"/>
  <c r="AW723" i="1"/>
  <c r="AZ808" i="1"/>
  <c r="AV1000" i="1"/>
  <c r="AW856" i="1"/>
  <c r="AW288" i="1"/>
  <c r="BA25" i="1"/>
  <c r="AY832" i="1"/>
  <c r="BA196" i="1"/>
  <c r="AW808" i="1"/>
  <c r="AX728" i="1"/>
  <c r="AW337" i="1"/>
  <c r="BB320" i="1"/>
  <c r="BA550" i="1"/>
  <c r="AZ765" i="1"/>
  <c r="BB905" i="1"/>
  <c r="AQ229" i="1"/>
  <c r="BA230" i="1"/>
  <c r="AY956" i="1"/>
  <c r="AQ404" i="1"/>
  <c r="BA405" i="1"/>
  <c r="AW246" i="1"/>
  <c r="AQ77" i="1"/>
  <c r="BA78" i="1"/>
  <c r="AQ487" i="1"/>
  <c r="BA488" i="1"/>
  <c r="AQ915" i="1"/>
  <c r="BA916" i="1"/>
  <c r="BB950" i="1"/>
  <c r="AQ6" i="1"/>
  <c r="BA7" i="1"/>
  <c r="AQ657" i="1"/>
  <c r="BA658" i="1" s="1"/>
  <c r="AQ688" i="1"/>
  <c r="BA688" i="1" s="1"/>
  <c r="AQ574" i="1"/>
  <c r="BA574" i="1" s="1"/>
  <c r="BA575" i="1"/>
  <c r="AX365" i="1"/>
  <c r="BB559" i="1"/>
  <c r="AX719" i="1"/>
  <c r="AQ642" i="1"/>
  <c r="BA643" i="1" s="1"/>
  <c r="BB524" i="1"/>
  <c r="AW459" i="1"/>
  <c r="AQ765" i="1"/>
  <c r="BA766" i="1" s="1"/>
  <c r="AY813" i="1"/>
  <c r="AY615" i="1"/>
  <c r="AY875" i="1"/>
  <c r="BA166" i="1"/>
  <c r="BA763" i="1"/>
  <c r="AX615" i="1"/>
  <c r="AW698" i="1"/>
  <c r="AZ605" i="1"/>
  <c r="AY425" i="1"/>
  <c r="AZ968" i="1"/>
  <c r="AX763" i="1"/>
  <c r="AX624" i="1"/>
  <c r="AV55" i="1"/>
  <c r="AW393" i="1"/>
  <c r="BB518" i="1"/>
  <c r="AV317" i="1"/>
  <c r="AX370" i="1"/>
  <c r="AX955" i="1"/>
  <c r="AY444" i="1"/>
  <c r="AW261" i="1"/>
  <c r="AY979" i="1"/>
  <c r="AV106" i="1"/>
  <c r="AX431" i="1"/>
  <c r="AX487" i="1"/>
  <c r="AV684" i="1"/>
  <c r="BB106" i="1"/>
  <c r="AW431" i="1"/>
  <c r="AZ963" i="1"/>
  <c r="AY815" i="1"/>
  <c r="AX917" i="1"/>
  <c r="AY963" i="1"/>
  <c r="AY642" i="1"/>
  <c r="AY106" i="1"/>
  <c r="AX418" i="1"/>
  <c r="AX467" i="1"/>
  <c r="AV698" i="1"/>
  <c r="AX383" i="1"/>
  <c r="AV940" i="1"/>
  <c r="BB25" i="1"/>
  <c r="AZ301" i="1"/>
  <c r="AW467" i="1"/>
  <c r="AY93" i="1"/>
  <c r="AY170" i="1"/>
  <c r="AY451" i="1"/>
  <c r="BA191" i="1"/>
  <c r="AZ652" i="1"/>
  <c r="AY404" i="1"/>
  <c r="BA11" i="1"/>
  <c r="AZ825" i="1"/>
  <c r="AV191" i="1"/>
  <c r="AY712" i="1"/>
  <c r="BB904" i="1"/>
  <c r="BB856" i="1"/>
  <c r="AW652" i="1"/>
  <c r="AX652" i="1"/>
  <c r="AW375" i="1"/>
  <c r="BA36" i="1"/>
  <c r="AZ77" i="1"/>
  <c r="AZ942" i="1"/>
  <c r="AY948" i="1"/>
  <c r="AZ907" i="1"/>
  <c r="AY557" i="1"/>
  <c r="BB150" i="1"/>
  <c r="AX427" i="1"/>
  <c r="AW358" i="1"/>
  <c r="BA404" i="1"/>
  <c r="BB665" i="1"/>
  <c r="AX1000" i="1"/>
  <c r="AV825" i="1"/>
  <c r="AQ618" i="1"/>
  <c r="BA619" i="1"/>
  <c r="AQ370" i="1"/>
  <c r="BA371" i="1"/>
  <c r="AQ932" i="1"/>
  <c r="BA933" i="1"/>
  <c r="AX698" i="1"/>
  <c r="AQ38" i="1"/>
  <c r="BA39" i="1"/>
  <c r="AQ482" i="1"/>
  <c r="BA483" i="1"/>
  <c r="AQ414" i="1"/>
  <c r="BA415" i="1"/>
  <c r="AQ741" i="1"/>
  <c r="BA742" i="1"/>
  <c r="AQ639" i="1"/>
  <c r="BA639" i="1" s="1"/>
  <c r="AQ304" i="1"/>
  <c r="BA305" i="1"/>
  <c r="AQ904" i="1"/>
  <c r="BA905" i="1"/>
  <c r="AQ155" i="1"/>
  <c r="BA156" i="1"/>
  <c r="AV997" i="1"/>
  <c r="AQ751" i="1"/>
  <c r="BA752" i="1"/>
  <c r="AQ283" i="1"/>
  <c r="BA284" i="1"/>
  <c r="AQ712" i="1"/>
  <c r="BA712" i="1" s="1"/>
  <c r="AQ153" i="1"/>
  <c r="BA154" i="1"/>
  <c r="AQ86" i="1"/>
  <c r="BA87" i="1"/>
  <c r="AY330" i="1"/>
  <c r="AQ34" i="1"/>
  <c r="BA35" i="1"/>
  <c r="AZ956" i="1"/>
  <c r="BB283" i="1"/>
  <c r="AX246" i="1"/>
  <c r="AQ411" i="1"/>
  <c r="BA412" i="1"/>
  <c r="AZ406" i="1"/>
  <c r="AQ99" i="1"/>
  <c r="BA100" i="1"/>
  <c r="AW329" i="1"/>
  <c r="AQ221" i="1"/>
  <c r="BA222" i="1"/>
  <c r="AW611" i="1"/>
  <c r="AQ114" i="1"/>
  <c r="BA115" i="1"/>
  <c r="AZ333" i="1"/>
  <c r="AZ365" i="1"/>
  <c r="AV559" i="1"/>
  <c r="AZ719" i="1"/>
  <c r="BB643" i="1"/>
  <c r="AV524" i="1"/>
  <c r="AX459" i="1"/>
  <c r="BB766" i="1"/>
  <c r="BB522" i="1"/>
  <c r="BB605" i="1"/>
  <c r="AX768" i="1"/>
  <c r="AV688" i="1"/>
  <c r="BA708" i="1"/>
  <c r="AX482" i="1"/>
  <c r="BB688" i="1"/>
  <c r="AZ261" i="1"/>
  <c r="AY166" i="1"/>
  <c r="AW245" i="1"/>
  <c r="AZ99" i="1"/>
  <c r="AX393" i="1"/>
  <c r="AZ370" i="1"/>
  <c r="AV387" i="1"/>
  <c r="BA51" i="1"/>
  <c r="AV917" i="1"/>
  <c r="BA894" i="1"/>
  <c r="AX166" i="1"/>
  <c r="AV421" i="1"/>
  <c r="AW199" i="1"/>
  <c r="AX588" i="1"/>
  <c r="AW391" i="1"/>
  <c r="BA963" i="1"/>
  <c r="BA738" i="1"/>
  <c r="AW590" i="1"/>
  <c r="AV337" i="1"/>
  <c r="AV271" i="1"/>
  <c r="AW194" i="1"/>
  <c r="AZ802" i="1"/>
  <c r="BB271" i="1"/>
  <c r="BA301" i="1"/>
  <c r="BB163" i="1"/>
  <c r="AX932" i="1"/>
  <c r="BB170" i="1"/>
  <c r="BA608" i="1"/>
  <c r="AW704" i="1"/>
  <c r="BA170" i="1"/>
  <c r="AY512" i="1"/>
  <c r="AW237" i="1"/>
  <c r="BB763" i="1"/>
  <c r="BB191" i="1"/>
  <c r="AX665" i="1"/>
  <c r="BB11" i="1"/>
  <c r="AV675" i="1"/>
  <c r="AV267" i="1"/>
  <c r="AV243" i="1"/>
  <c r="BA267" i="1"/>
  <c r="AW451" i="1"/>
  <c r="AW320" i="1"/>
  <c r="AV832" i="1"/>
  <c r="AY696" i="1"/>
  <c r="BA243" i="1"/>
  <c r="AY652" i="1"/>
  <c r="AZ6" i="1"/>
  <c r="AY996" i="1"/>
  <c r="BB577" i="1"/>
  <c r="AX77" i="1"/>
  <c r="AX808" i="1"/>
  <c r="AY842" i="1"/>
  <c r="AW332" i="1"/>
  <c r="AW899" i="1"/>
  <c r="AW907" i="1"/>
  <c r="AX527" i="1"/>
  <c r="AY649" i="1"/>
  <c r="AV451" i="1"/>
  <c r="AQ968" i="1"/>
  <c r="BA969" i="1"/>
  <c r="AQ93" i="1"/>
  <c r="BA94" i="1"/>
  <c r="AW87" i="1"/>
  <c r="AQ647" i="1"/>
  <c r="BA647" i="1" s="1"/>
  <c r="AQ956" i="1"/>
  <c r="BA957" i="1"/>
  <c r="AQ106" i="1"/>
  <c r="BA107" i="1"/>
  <c r="AQ588" i="1"/>
  <c r="BA589" i="1"/>
  <c r="AQ354" i="1"/>
  <c r="BA355" i="1"/>
  <c r="AZ284" i="1"/>
  <c r="AQ946" i="1"/>
  <c r="BA947" i="1"/>
  <c r="BB87" i="1"/>
  <c r="AZ330" i="1"/>
  <c r="AQ955" i="1"/>
  <c r="BA956" i="1"/>
  <c r="AV283" i="1"/>
  <c r="AW229" i="1"/>
  <c r="AX215" i="1"/>
  <c r="AQ222" i="1"/>
  <c r="BA223" i="1"/>
  <c r="AQ943" i="1"/>
  <c r="BA944" i="1"/>
  <c r="AQ603" i="1"/>
  <c r="BA604" i="1" s="1"/>
  <c r="AQ852" i="1"/>
  <c r="BA853" i="1"/>
  <c r="AQ719" i="1"/>
  <c r="BA720" i="1"/>
  <c r="BB916" i="1"/>
  <c r="AQ405" i="1"/>
  <c r="BA406" i="1"/>
  <c r="AX329" i="1"/>
  <c r="BB222" i="1"/>
  <c r="AX611" i="1"/>
  <c r="AQ332" i="1"/>
  <c r="BA333" i="1"/>
  <c r="AQ590" i="1"/>
  <c r="BA591" i="1" s="1"/>
  <c r="BB365" i="1"/>
  <c r="AW700" i="1"/>
  <c r="AQ718" i="1"/>
  <c r="BA718" i="1" s="1"/>
  <c r="BA719" i="1"/>
  <c r="AV643" i="1"/>
  <c r="AQ821" i="1"/>
  <c r="BA822" i="1"/>
  <c r="AQ458" i="1"/>
  <c r="BA459" i="1"/>
  <c r="AQ121" i="1"/>
  <c r="BA122" i="1"/>
  <c r="AV766" i="1"/>
  <c r="BB989" i="1"/>
  <c r="AQ383" i="1"/>
  <c r="BA384" i="1"/>
  <c r="AZ624" i="1"/>
  <c r="AX490" i="1"/>
  <c r="BA393" i="1"/>
  <c r="BA425" i="1"/>
  <c r="AX878" i="1"/>
  <c r="AV51" i="1"/>
  <c r="AV391" i="1"/>
  <c r="AZ603" i="1"/>
  <c r="BB588" i="1"/>
  <c r="AV773" i="1"/>
  <c r="AW940" i="1"/>
  <c r="BA261" i="1"/>
  <c r="BB710" i="1"/>
  <c r="AW457" i="1"/>
  <c r="BA487" i="1"/>
  <c r="BB65" i="1"/>
  <c r="AZ794" i="1"/>
  <c r="AY51" i="1"/>
  <c r="BB646" i="1"/>
  <c r="AZ639" i="1"/>
  <c r="AV324" i="1"/>
  <c r="AY628" i="1"/>
  <c r="AV304" i="1"/>
  <c r="AV418" i="1"/>
  <c r="BA221" i="1"/>
  <c r="BB383" i="1"/>
  <c r="AX114" i="1"/>
  <c r="AX313" i="1"/>
  <c r="BB328" i="1"/>
  <c r="BA116" i="1"/>
  <c r="AX221" i="1"/>
  <c r="AZ106" i="1"/>
  <c r="BB237" i="1"/>
  <c r="AZ15" i="1"/>
  <c r="BB436" i="1"/>
  <c r="AW497" i="1"/>
  <c r="AW116" i="1"/>
  <c r="AV425" i="1"/>
  <c r="BA482" i="1"/>
  <c r="AZ852" i="1"/>
  <c r="AZ150" i="1"/>
  <c r="AX503" i="1"/>
  <c r="AY665" i="1"/>
  <c r="AW364" i="1"/>
  <c r="AW503" i="1"/>
  <c r="AX364" i="1"/>
  <c r="AV856" i="1"/>
  <c r="BB652" i="1"/>
  <c r="BA696" i="1"/>
  <c r="BA446" i="1"/>
  <c r="AV808" i="1"/>
  <c r="BA6" i="1"/>
  <c r="AX904" i="1"/>
  <c r="AY856" i="1"/>
  <c r="AZ856" i="1"/>
  <c r="AV624" i="1"/>
  <c r="BA888" i="1"/>
  <c r="AZ899" i="1"/>
  <c r="AY678" i="1"/>
  <c r="AZ31" i="1"/>
  <c r="AZ996" i="1"/>
  <c r="BA59" i="1"/>
  <c r="BB23" i="1"/>
  <c r="BB155" i="1"/>
  <c r="AY550" i="1"/>
  <c r="BB800" i="1"/>
  <c r="AW557" i="1"/>
  <c r="AQ578" i="1"/>
  <c r="BA578" i="1" s="1"/>
  <c r="BA579" i="1"/>
  <c r="AQ440" i="1"/>
  <c r="BA441" i="1"/>
  <c r="AQ845" i="1"/>
  <c r="BA846" i="1"/>
  <c r="AQ436" i="1"/>
  <c r="BA437" i="1"/>
  <c r="BB957" i="1"/>
  <c r="AQ652" i="1"/>
  <c r="BA652" i="1" s="1"/>
  <c r="BA653" i="1"/>
  <c r="AQ630" i="1"/>
  <c r="BA631" i="1" s="1"/>
  <c r="AQ928" i="1"/>
  <c r="BA929" i="1"/>
  <c r="AQ324" i="1"/>
  <c r="BA325" i="1"/>
  <c r="AZ536" i="1"/>
  <c r="AZ87" i="1"/>
  <c r="AW525" i="1"/>
  <c r="BB330" i="1"/>
  <c r="AX171" i="1"/>
  <c r="BB956" i="1"/>
  <c r="AQ551" i="1"/>
  <c r="BA552" i="1"/>
  <c r="AX229" i="1"/>
  <c r="AZ215" i="1"/>
  <c r="AW214" i="1"/>
  <c r="AQ245" i="1"/>
  <c r="BA246" i="1"/>
  <c r="AZ720" i="1"/>
  <c r="AY329" i="1"/>
  <c r="AV222" i="1"/>
  <c r="AX66" i="1"/>
  <c r="AQ427" i="1"/>
  <c r="BA428" i="1"/>
  <c r="AQ784" i="1"/>
  <c r="BA784" i="1" s="1"/>
  <c r="BA785" i="1"/>
  <c r="AY611" i="1"/>
  <c r="AQ451" i="1"/>
  <c r="BA452" i="1"/>
  <c r="BB333" i="1"/>
  <c r="AZ180" i="1"/>
  <c r="AQ279" i="1"/>
  <c r="BA280" i="1"/>
  <c r="AQ337" i="1"/>
  <c r="BA338" i="1"/>
  <c r="AQ794" i="1"/>
  <c r="BA794" i="1" s="1"/>
  <c r="AV365" i="1"/>
  <c r="AY700" i="1"/>
  <c r="AQ23" i="1"/>
  <c r="BA24" i="1"/>
  <c r="BB719" i="1"/>
  <c r="AX250" i="1"/>
  <c r="AY459" i="1"/>
  <c r="AQ940" i="1"/>
  <c r="BA941" i="1"/>
  <c r="AW976" i="1"/>
  <c r="AV988" i="1"/>
  <c r="AX873" i="1"/>
  <c r="BB62" i="1"/>
  <c r="BA522" i="1"/>
  <c r="AW768" i="1"/>
  <c r="AX245" i="1"/>
  <c r="AV179" i="1"/>
  <c r="AZ574" i="1"/>
  <c r="AW800" i="1"/>
  <c r="AY565" i="1"/>
  <c r="AX440" i="1"/>
  <c r="AX988" i="1"/>
  <c r="AY515" i="1"/>
  <c r="AX27" i="1"/>
  <c r="AW522" i="1"/>
  <c r="AW763" i="1"/>
  <c r="AZ718" i="1"/>
  <c r="AY590" i="1"/>
  <c r="AX522" i="1"/>
  <c r="AV139" i="1"/>
  <c r="AZ493" i="1"/>
  <c r="BA821" i="1"/>
  <c r="AZ317" i="1"/>
  <c r="AX794" i="1"/>
  <c r="AY194" i="1"/>
  <c r="AV845" i="1"/>
  <c r="AY646" i="1"/>
  <c r="AX693" i="1"/>
  <c r="AV462" i="1"/>
  <c r="BA642" i="1"/>
  <c r="AX249" i="1"/>
  <c r="AX802" i="1"/>
  <c r="AW693" i="1"/>
  <c r="AZ642" i="1"/>
  <c r="AV882" i="1"/>
  <c r="AW313" i="1"/>
  <c r="AY704" i="1"/>
  <c r="AW740" i="1"/>
  <c r="AY116" i="1"/>
  <c r="AW928" i="1"/>
  <c r="AW418" i="1"/>
  <c r="AV121" i="1"/>
  <c r="BA245" i="1"/>
  <c r="AX828" i="1"/>
  <c r="BA150" i="1"/>
  <c r="BB617" i="1"/>
  <c r="AV696" i="1"/>
  <c r="AZ617" i="1"/>
  <c r="BB696" i="1"/>
  <c r="BA33" i="1"/>
  <c r="AY733" i="1"/>
  <c r="BA271" i="1"/>
  <c r="BB267" i="1"/>
  <c r="AZ228" i="1"/>
  <c r="BA74" i="1"/>
  <c r="AV150" i="1"/>
  <c r="AY904" i="1"/>
  <c r="AW33" i="1"/>
  <c r="AW446" i="1"/>
  <c r="AZ948" i="1"/>
  <c r="AW465" i="1"/>
  <c r="AW86" i="1"/>
  <c r="AZ170" i="1"/>
  <c r="AY411" i="1"/>
  <c r="AY728" i="1"/>
  <c r="AV23" i="1"/>
  <c r="AV617" i="1"/>
  <c r="AY899" i="1"/>
  <c r="AZ615" i="1"/>
  <c r="AZ842" i="1"/>
  <c r="AV482" i="1"/>
  <c r="AQ418" i="1"/>
  <c r="BA419" i="1"/>
  <c r="AQ606" i="1"/>
  <c r="BA607" i="1" s="1"/>
  <c r="AW35" i="1"/>
  <c r="AX107" i="1"/>
  <c r="AQ460" i="1"/>
  <c r="BA461" i="1"/>
  <c r="AQ317" i="1"/>
  <c r="BA318" i="1"/>
  <c r="AQ194" i="1"/>
  <c r="BA195" i="1"/>
  <c r="AQ643" i="1"/>
  <c r="BA644" i="1" s="1"/>
  <c r="AV284" i="1"/>
  <c r="AQ557" i="1"/>
  <c r="BA558" i="1"/>
  <c r="AY774" i="1"/>
  <c r="AV87" i="1"/>
  <c r="AX525" i="1"/>
  <c r="AQ457" i="1"/>
  <c r="BA458" i="1"/>
  <c r="AQ329" i="1"/>
  <c r="BA330" i="1"/>
  <c r="AW433" i="1"/>
  <c r="AQ979" i="1"/>
  <c r="BA980" i="1"/>
  <c r="AV956" i="1"/>
  <c r="AQ214" i="1"/>
  <c r="BA215" i="1"/>
  <c r="BB944" i="1"/>
  <c r="AX214" i="1"/>
  <c r="AZ246" i="1"/>
  <c r="AQ723" i="1"/>
  <c r="BA723" i="1" s="1"/>
  <c r="AW310" i="1"/>
  <c r="BB720" i="1"/>
  <c r="AW151" i="1"/>
  <c r="AQ615" i="1"/>
  <c r="BA615" i="1" s="1"/>
  <c r="AQ328" i="1"/>
  <c r="BA329" i="1"/>
  <c r="AQ832" i="1"/>
  <c r="BA833" i="1"/>
  <c r="AY66" i="1"/>
  <c r="AZ428" i="1"/>
  <c r="AZ611" i="1"/>
  <c r="AQ899" i="1"/>
  <c r="BA900" i="1"/>
  <c r="AV333" i="1"/>
  <c r="AW180" i="1"/>
  <c r="AZ34" i="1"/>
  <c r="AX700" i="1"/>
  <c r="AV719" i="1"/>
  <c r="AW250" i="1"/>
  <c r="AQ391" i="1"/>
  <c r="BA392" i="1"/>
  <c r="AW276" i="1"/>
  <c r="AY59" i="1"/>
  <c r="BA726" i="1"/>
  <c r="AV370" i="1"/>
  <c r="AZ763" i="1"/>
  <c r="AX800" i="1"/>
  <c r="BA202" i="1"/>
  <c r="AV444" i="1"/>
  <c r="BB293" i="1"/>
  <c r="AW915" i="1"/>
  <c r="AV479" i="1"/>
  <c r="AX603" i="1"/>
  <c r="AW675" i="1"/>
  <c r="AV249" i="1"/>
  <c r="BB770" i="1"/>
  <c r="BB590" i="1"/>
  <c r="AV518" i="1"/>
  <c r="AX875" i="1"/>
  <c r="AW726" i="1"/>
  <c r="AW166" i="1"/>
  <c r="BA431" i="1"/>
  <c r="AY179" i="1"/>
  <c r="AX62" i="1"/>
  <c r="AW565" i="1"/>
  <c r="BA387" i="1"/>
  <c r="AZ710" i="1"/>
  <c r="AW596" i="1"/>
  <c r="AZ894" i="1"/>
  <c r="AY710" i="1"/>
  <c r="AY693" i="1"/>
  <c r="BB414" i="1"/>
  <c r="BB279" i="1"/>
  <c r="AV497" i="1"/>
  <c r="BB751" i="1"/>
  <c r="BA740" i="1"/>
  <c r="AW493" i="1"/>
  <c r="AW114" i="1"/>
  <c r="BA497" i="1"/>
  <c r="BB462" i="1"/>
  <c r="BA751" i="1"/>
  <c r="BB337" i="1"/>
  <c r="BB497" i="1"/>
  <c r="AX139" i="1"/>
  <c r="AV878" i="1"/>
  <c r="AZ845" i="1"/>
  <c r="AV306" i="1"/>
  <c r="AV615" i="1"/>
  <c r="AY684" i="1"/>
  <c r="AX740" i="1"/>
  <c r="AZ768" i="1"/>
  <c r="AV565" i="1"/>
  <c r="BA126" i="1"/>
  <c r="AW282" i="1"/>
  <c r="BB354" i="1"/>
  <c r="BA765" i="1"/>
  <c r="BA354" i="1"/>
  <c r="AX373" i="1"/>
  <c r="AZ354" i="1"/>
  <c r="AX852" i="1"/>
  <c r="AW852" i="1"/>
  <c r="AZ503" i="1"/>
  <c r="AZ267" i="1"/>
  <c r="AZ23" i="1"/>
  <c r="AX267" i="1"/>
  <c r="AX240" i="1"/>
  <c r="AV577" i="1"/>
  <c r="AV842" i="1"/>
  <c r="AV603" i="1"/>
  <c r="AW550" i="1"/>
  <c r="AV155" i="1"/>
  <c r="AY155" i="1"/>
  <c r="AZ656" i="1"/>
  <c r="AV733" i="1"/>
  <c r="AZ577" i="1"/>
  <c r="AW888" i="1"/>
  <c r="AV765" i="1"/>
  <c r="AQ728" i="1"/>
  <c r="BA729" i="1" s="1"/>
  <c r="AY740" i="1"/>
  <c r="AQ282" i="1"/>
  <c r="BA283" i="1"/>
  <c r="AQ330" i="1"/>
  <c r="BA331" i="1"/>
  <c r="AQ272" i="1"/>
  <c r="BA273" i="1"/>
  <c r="AW216" i="1"/>
  <c r="AQ310" i="1"/>
  <c r="BA311" i="1"/>
  <c r="AX943" i="1"/>
  <c r="AQ628" i="1"/>
  <c r="BA629" i="1" s="1"/>
  <c r="AX774" i="1"/>
  <c r="AQ535" i="1"/>
  <c r="BA536" i="1"/>
  <c r="AY525" i="1"/>
  <c r="AV330" i="1"/>
  <c r="AQ432" i="1"/>
  <c r="BA433" i="1"/>
  <c r="AW883" i="1"/>
  <c r="AQ375" i="1"/>
  <c r="BA376" i="1"/>
  <c r="AQ228" i="1"/>
  <c r="BA229" i="1"/>
  <c r="BB215" i="1"/>
  <c r="AQ816" i="1"/>
  <c r="BA817" i="1"/>
  <c r="AZ214" i="1"/>
  <c r="BB246" i="1"/>
  <c r="AQ977" i="1"/>
  <c r="BA978" i="1"/>
  <c r="AX310" i="1"/>
  <c r="AQ462" i="1"/>
  <c r="BA463" i="1"/>
  <c r="AV720" i="1"/>
  <c r="AY151" i="1"/>
  <c r="AZ329" i="1"/>
  <c r="AQ65" i="1"/>
  <c r="BA66" i="1"/>
  <c r="AQ610" i="1"/>
  <c r="BA611" i="1" s="1"/>
  <c r="AQ704" i="1"/>
  <c r="BA704" i="1" s="1"/>
  <c r="AY34" i="1"/>
  <c r="AQ701" i="1"/>
  <c r="BA702" i="1"/>
  <c r="AZ700" i="1"/>
  <c r="AZ250" i="1"/>
  <c r="AQ444" i="1"/>
  <c r="BA445" i="1"/>
  <c r="BB459" i="1"/>
  <c r="AW647" i="1"/>
  <c r="AQ288" i="1"/>
  <c r="BA289" i="1"/>
  <c r="AX276" i="1"/>
  <c r="AZ828" i="1"/>
  <c r="AX237" i="1"/>
  <c r="AW678" i="1"/>
  <c r="AY482" i="1"/>
  <c r="AY940" i="1"/>
  <c r="AW946" i="1"/>
  <c r="AW306" i="1"/>
  <c r="AX940" i="1"/>
  <c r="BA199" i="1"/>
  <c r="BA955" i="1"/>
  <c r="AY763" i="1"/>
  <c r="AY547" i="1"/>
  <c r="AY27" i="1"/>
  <c r="BA62" i="1"/>
  <c r="AZ628" i="1"/>
  <c r="BB894" i="1"/>
  <c r="BB794" i="1"/>
  <c r="AV815" i="1"/>
  <c r="AY391" i="1"/>
  <c r="BA194" i="1"/>
  <c r="AY55" i="1"/>
  <c r="AX515" i="1"/>
  <c r="BA968" i="1"/>
  <c r="AV802" i="1"/>
  <c r="AY487" i="1"/>
  <c r="AW515" i="1"/>
  <c r="AX590" i="1"/>
  <c r="BA414" i="1"/>
  <c r="AV279" i="1"/>
  <c r="AZ114" i="1"/>
  <c r="AW444" i="1"/>
  <c r="BB642" i="1"/>
  <c r="AW249" i="1"/>
  <c r="AV751" i="1"/>
  <c r="BB740" i="1"/>
  <c r="AX815" i="1"/>
  <c r="AW979" i="1"/>
  <c r="BB240" i="1"/>
  <c r="BA928" i="1"/>
  <c r="BB704" i="1"/>
  <c r="AX421" i="1"/>
  <c r="AY932" i="1"/>
  <c r="AZ928" i="1"/>
  <c r="AY418" i="1"/>
  <c r="AX414" i="1"/>
  <c r="AZ383" i="1"/>
  <c r="BA535" i="1"/>
  <c r="AW963" i="1"/>
  <c r="AZ286" i="1"/>
  <c r="BB93" i="1"/>
  <c r="AZ976" i="1"/>
  <c r="BB610" i="1"/>
  <c r="AW271" i="1"/>
  <c r="AW301" i="1"/>
  <c r="AY873" i="1"/>
  <c r="AX610" i="1"/>
  <c r="BB404" i="1"/>
  <c r="BA825" i="1"/>
  <c r="AV228" i="1"/>
  <c r="BB446" i="1"/>
  <c r="AZ155" i="1"/>
  <c r="BB228" i="1"/>
  <c r="AW150" i="1"/>
  <c r="AX497" i="1"/>
  <c r="AX354" i="1"/>
  <c r="AY185" i="1"/>
  <c r="AX577" i="1"/>
  <c r="AV11" i="1"/>
  <c r="AZ696" i="1"/>
  <c r="AX446" i="1"/>
  <c r="AX649" i="1"/>
  <c r="AZ832" i="1"/>
  <c r="AY446" i="1"/>
  <c r="AW309" i="1"/>
  <c r="AX213" i="1"/>
  <c r="BB728" i="1"/>
  <c r="AZ196" i="1"/>
  <c r="AX286" i="1"/>
  <c r="BA31" i="1"/>
  <c r="AX36" i="1"/>
  <c r="AW1000" i="1"/>
  <c r="AZ306" i="1"/>
  <c r="AZ888" i="1"/>
  <c r="AX899" i="1"/>
  <c r="AZ728" i="1"/>
  <c r="BA842" i="1"/>
  <c r="AV665" i="1"/>
  <c r="AY942" i="1"/>
  <c r="BA306" i="1"/>
  <c r="BB765" i="1"/>
  <c r="AW527" i="1"/>
  <c r="AQ301" i="1"/>
  <c r="AQ917" i="1"/>
  <c r="AQ493" i="1"/>
  <c r="AQ139" i="1"/>
  <c r="AQ550" i="1"/>
  <c r="AQ320" i="1"/>
  <c r="AQ240" i="1"/>
  <c r="AQ490" i="1"/>
  <c r="AQ62" i="1"/>
  <c r="AQ813" i="1"/>
  <c r="AQ377" i="1"/>
  <c r="AQ930" i="1"/>
  <c r="AQ907" i="1"/>
  <c r="AQ988" i="1"/>
  <c r="AQ467" i="1"/>
  <c r="AQ250" i="1"/>
  <c r="AQ31" i="1"/>
  <c r="AQ888" i="1"/>
  <c r="AQ25" i="1"/>
  <c r="AQ522" i="1"/>
  <c r="AQ163" i="1"/>
  <c r="AP763" i="1"/>
  <c r="AO996" i="1"/>
  <c r="AN751" i="1"/>
  <c r="AL27" i="1"/>
  <c r="AP74" i="1"/>
  <c r="AO907" i="1"/>
  <c r="AR194" i="1"/>
  <c r="AL330" i="1"/>
  <c r="AR467" i="1"/>
  <c r="AO216" i="1"/>
  <c r="AY217" i="1" s="1"/>
  <c r="AO333" i="1"/>
  <c r="AY334" i="1" s="1"/>
  <c r="AL652" i="1"/>
  <c r="AO240" i="1"/>
  <c r="AY240" i="1" s="1"/>
  <c r="AL436" i="1"/>
  <c r="AN525" i="1"/>
  <c r="AP293" i="1"/>
  <c r="AL497" i="1"/>
  <c r="AR333" i="1"/>
  <c r="AP684" i="1"/>
  <c r="AP733" i="1"/>
  <c r="AO202" i="1"/>
  <c r="AY203" i="1" s="1"/>
  <c r="AO46" i="1"/>
  <c r="AR215" i="1"/>
  <c r="AL942" i="1"/>
  <c r="AO284" i="1"/>
  <c r="AY285" i="1" s="1"/>
  <c r="AL773" i="1"/>
  <c r="AP431" i="1"/>
  <c r="AZ431" i="1" s="1"/>
  <c r="AO917" i="1"/>
  <c r="AR882" i="1"/>
  <c r="BB883" i="1" s="1"/>
  <c r="AN180" i="1"/>
  <c r="AX181" i="1" s="1"/>
  <c r="AR605" i="1"/>
  <c r="AL675" i="1"/>
  <c r="AN815" i="1"/>
  <c r="AP11" i="1"/>
  <c r="AR358" i="1"/>
  <c r="AL665" i="1"/>
  <c r="AN261" i="1"/>
  <c r="AP577" i="1"/>
  <c r="AR126" i="1"/>
  <c r="AN440" i="1"/>
  <c r="AO139" i="1"/>
  <c r="AR185" i="1"/>
  <c r="AL387" i="1"/>
  <c r="AN800" i="1"/>
  <c r="AR802" i="1"/>
  <c r="AN700" i="1"/>
  <c r="AO611" i="1"/>
  <c r="AL150" i="1"/>
  <c r="AN313" i="1"/>
  <c r="AP376" i="1"/>
  <c r="AN550" i="1"/>
  <c r="AL267" i="1"/>
  <c r="AN320" i="1"/>
  <c r="AP649" i="1"/>
  <c r="AR55" i="1"/>
  <c r="AN825" i="1"/>
  <c r="AO262" i="1"/>
  <c r="AY263" i="1" s="1"/>
  <c r="AL624" i="1"/>
  <c r="AN241" i="1"/>
  <c r="AP15" i="1"/>
  <c r="AN421" i="1"/>
  <c r="AP929" i="1"/>
  <c r="AL888" i="1"/>
  <c r="AP828" i="1"/>
  <c r="AP766" i="1"/>
  <c r="AN596" i="1"/>
  <c r="AP808" i="1"/>
  <c r="AL678" i="1"/>
  <c r="AN944" i="1"/>
  <c r="AO617" i="1"/>
  <c r="AL889" i="1"/>
  <c r="AN726" i="1"/>
  <c r="AR646" i="1"/>
  <c r="AL275" i="1"/>
  <c r="AR490" i="1"/>
  <c r="AO578" i="1"/>
  <c r="AL465" i="1"/>
  <c r="AL240" i="1"/>
  <c r="AR866" i="1"/>
  <c r="BB867" i="1" s="1"/>
  <c r="AR774" i="1"/>
  <c r="AP196" i="1"/>
  <c r="AO243" i="1"/>
  <c r="AY244" i="1" s="1"/>
  <c r="AN883" i="1"/>
  <c r="AR559" i="1"/>
  <c r="AL432" i="1"/>
  <c r="AP842" i="1"/>
  <c r="AN578" i="1"/>
  <c r="AL333" i="1"/>
  <c r="AN38" i="1"/>
  <c r="AL515" i="1"/>
  <c r="AN733" i="1"/>
  <c r="AN202" i="1"/>
  <c r="AR493" i="1"/>
  <c r="AL866" i="1"/>
  <c r="AN46" i="1"/>
  <c r="AN446" i="1"/>
  <c r="AR196" i="1"/>
  <c r="AL215" i="1"/>
  <c r="AO36" i="1"/>
  <c r="AP243" i="1"/>
  <c r="AR503" i="1"/>
  <c r="AO656" i="1"/>
  <c r="AP883" i="1"/>
  <c r="AL559" i="1"/>
  <c r="AP770" i="1"/>
  <c r="AR459" i="1"/>
  <c r="AN813" i="1"/>
  <c r="AO393" i="1"/>
  <c r="AL527" i="1"/>
  <c r="AN74" i="1"/>
  <c r="AP51" i="1"/>
  <c r="AR151" i="1"/>
  <c r="AO433" i="1"/>
  <c r="AL882" i="1"/>
  <c r="AN62" i="1"/>
  <c r="AP180" i="1"/>
  <c r="AO815" i="1"/>
  <c r="AR11" i="1"/>
  <c r="AL358" i="1"/>
  <c r="AO842" i="1"/>
  <c r="AR271" i="1"/>
  <c r="AO261" i="1"/>
  <c r="AY262" i="1" s="1"/>
  <c r="AL126" i="1"/>
  <c r="AP139" i="1"/>
  <c r="AN414" i="1"/>
  <c r="AO800" i="1"/>
  <c r="AP802" i="1"/>
  <c r="AL1000" i="1"/>
  <c r="AP611" i="1"/>
  <c r="AR875" i="1"/>
  <c r="BB875" i="1" s="1"/>
  <c r="AP313" i="1"/>
  <c r="AL963" i="1"/>
  <c r="AN66" i="1"/>
  <c r="AP550" i="1"/>
  <c r="AZ550" i="1" s="1"/>
  <c r="AR740" i="1"/>
  <c r="AO320" i="1"/>
  <c r="AY321" i="1" s="1"/>
  <c r="AL55" i="1"/>
  <c r="AP262" i="1"/>
  <c r="AR191" i="1"/>
  <c r="AO657" i="1"/>
  <c r="AO241" i="1"/>
  <c r="AY242" i="1" s="1"/>
  <c r="AL547" i="1"/>
  <c r="AN116" i="1"/>
  <c r="AX117" i="1" s="1"/>
  <c r="AP421" i="1"/>
  <c r="AZ421" i="1" s="1"/>
  <c r="AR929" i="1"/>
  <c r="BB930" i="1" s="1"/>
  <c r="AO286" i="1"/>
  <c r="AY286" i="1" s="1"/>
  <c r="AO856" i="1"/>
  <c r="AL698" i="1"/>
  <c r="AO596" i="1"/>
  <c r="AR808" i="1"/>
  <c r="BB808" i="1" s="1"/>
  <c r="AO944" i="1"/>
  <c r="AL518" i="1"/>
  <c r="AO930" i="1"/>
  <c r="AP873" i="1"/>
  <c r="AR197" i="1"/>
  <c r="AO726" i="1"/>
  <c r="AP625" i="1"/>
  <c r="AL646" i="1"/>
  <c r="AN80" i="1"/>
  <c r="AO59" i="1"/>
  <c r="AR166" i="1"/>
  <c r="AP878" i="1"/>
  <c r="AP383" i="1"/>
  <c r="AZ384" i="1" s="1"/>
  <c r="AN216" i="1"/>
  <c r="AP696" i="1"/>
  <c r="AO976" i="1"/>
  <c r="AN482" i="1"/>
  <c r="AR301" i="1"/>
  <c r="AP493" i="1"/>
  <c r="AZ494" i="1" s="1"/>
  <c r="AN606" i="1"/>
  <c r="AL565" i="1"/>
  <c r="AO446" i="1"/>
  <c r="AP27" i="1"/>
  <c r="AN770" i="1"/>
  <c r="AN393" i="1"/>
  <c r="AN51" i="1"/>
  <c r="AN39" i="1"/>
  <c r="AP216" i="1"/>
  <c r="AN763" i="1"/>
  <c r="AR525" i="1"/>
  <c r="AO948" i="1"/>
  <c r="AR578" i="1"/>
  <c r="AN425" i="1"/>
  <c r="AP284" i="1"/>
  <c r="AO34" i="1"/>
  <c r="AL11" i="1"/>
  <c r="AO306" i="1"/>
  <c r="AY307" i="1" s="1"/>
  <c r="AR139" i="1"/>
  <c r="AP800" i="1"/>
  <c r="AO487" i="1"/>
  <c r="AR611" i="1"/>
  <c r="AO949" i="1"/>
  <c r="AL376" i="1"/>
  <c r="AP99" i="1"/>
  <c r="AP66" i="1"/>
  <c r="AR550" i="1"/>
  <c r="AO720" i="1"/>
  <c r="AL649" i="1"/>
  <c r="AL15" i="1"/>
  <c r="AN688" i="1"/>
  <c r="AP116" i="1"/>
  <c r="AR421" i="1"/>
  <c r="AR856" i="1"/>
  <c r="BB857" i="1" s="1"/>
  <c r="AL828" i="1"/>
  <c r="AO574" i="1"/>
  <c r="AO766" i="1"/>
  <c r="AR596" i="1"/>
  <c r="AO558" i="1"/>
  <c r="AL617" i="1"/>
  <c r="AN642" i="1"/>
  <c r="AP930" i="1"/>
  <c r="AR873" i="1"/>
  <c r="BB873" i="1" s="1"/>
  <c r="AO523" i="1"/>
  <c r="AR726" i="1"/>
  <c r="AL625" i="1"/>
  <c r="AO80" i="1"/>
  <c r="AR59" i="1"/>
  <c r="AO878" i="1"/>
  <c r="AN741" i="1"/>
  <c r="AL684" i="1"/>
  <c r="AO606" i="1"/>
  <c r="AR393" i="1"/>
  <c r="AR180" i="1"/>
  <c r="AP440" i="1"/>
  <c r="AZ440" i="1" s="1"/>
  <c r="AN465" i="1"/>
  <c r="AO482" i="1"/>
  <c r="AN229" i="1"/>
  <c r="AR51" i="1"/>
  <c r="AP62" i="1"/>
  <c r="AO199" i="1"/>
  <c r="AY199" i="1" s="1"/>
  <c r="AL802" i="1"/>
  <c r="AR313" i="1"/>
  <c r="AP320" i="1"/>
  <c r="AL216" i="1"/>
  <c r="AO647" i="1"/>
  <c r="AR741" i="1"/>
  <c r="AL578" i="1"/>
  <c r="AR763" i="1"/>
  <c r="AN317" i="1"/>
  <c r="AO845" i="1"/>
  <c r="AP38" i="1"/>
  <c r="AL948" i="1"/>
  <c r="AO106" i="1"/>
  <c r="AP904" i="1"/>
  <c r="AR482" i="1"/>
  <c r="AN588" i="1"/>
  <c r="AN155" i="1"/>
  <c r="AX155" i="1" s="1"/>
  <c r="AL202" i="1"/>
  <c r="AP639" i="1"/>
  <c r="AR606" i="1"/>
  <c r="AP751" i="1"/>
  <c r="AP93" i="1"/>
  <c r="AL446" i="1"/>
  <c r="AO425" i="1"/>
  <c r="AR36" i="1"/>
  <c r="AP712" i="1"/>
  <c r="AL883" i="1"/>
  <c r="AN946" i="1"/>
  <c r="AP229" i="1"/>
  <c r="AR284" i="1"/>
  <c r="AO153" i="1"/>
  <c r="AL393" i="1"/>
  <c r="AO86" i="1"/>
  <c r="AO304" i="1"/>
  <c r="AY304" i="1" s="1"/>
  <c r="AR74" i="1"/>
  <c r="AP34" i="1"/>
  <c r="AL433" i="1"/>
  <c r="AN955" i="1"/>
  <c r="AO282" i="1"/>
  <c r="AY282" i="1" s="1"/>
  <c r="AR62" i="1"/>
  <c r="AP250" i="1"/>
  <c r="AL815" i="1"/>
  <c r="AN222" i="1"/>
  <c r="AP907" i="1"/>
  <c r="AR39" i="1"/>
  <c r="AO404" i="1"/>
  <c r="AL261" i="1"/>
  <c r="AP77" i="1"/>
  <c r="AR440" i="1"/>
  <c r="AN31" i="1"/>
  <c r="AP411" i="1"/>
  <c r="AZ412" i="1" s="1"/>
  <c r="AP414" i="1"/>
  <c r="AZ414" i="1" s="1"/>
  <c r="AL800" i="1"/>
  <c r="AN852" i="1"/>
  <c r="AP487" i="1"/>
  <c r="AZ487" i="1" s="1"/>
  <c r="AR700" i="1"/>
  <c r="AN915" i="1"/>
  <c r="AL313" i="1"/>
  <c r="AN405" i="1"/>
  <c r="AO99" i="1"/>
  <c r="AR66" i="1"/>
  <c r="AO221" i="1"/>
  <c r="AY222" i="1" s="1"/>
  <c r="AL320" i="1"/>
  <c r="AN784" i="1"/>
  <c r="AP6" i="1"/>
  <c r="AR825" i="1"/>
  <c r="BB825" i="1" s="1"/>
  <c r="AO114" i="1"/>
  <c r="AR657" i="1"/>
  <c r="AL241" i="1"/>
  <c r="AP688" i="1"/>
  <c r="AR116" i="1"/>
  <c r="AO590" i="1"/>
  <c r="AL856" i="1"/>
  <c r="AP574" i="1"/>
  <c r="AR766" i="1"/>
  <c r="AL944" i="1"/>
  <c r="AP642" i="1"/>
  <c r="AO821" i="1"/>
  <c r="AL726" i="1"/>
  <c r="AN121" i="1"/>
  <c r="AX121" i="1" s="1"/>
  <c r="AO765" i="1"/>
  <c r="AR80" i="1"/>
  <c r="AN988" i="1"/>
  <c r="AR878" i="1"/>
  <c r="BB878" i="1" s="1"/>
  <c r="AP768" i="1"/>
  <c r="AO515" i="1"/>
  <c r="AL196" i="1"/>
  <c r="AN304" i="1"/>
  <c r="AN286" i="1"/>
  <c r="AO246" i="1"/>
  <c r="AY247" i="1" s="1"/>
  <c r="AR46" i="1"/>
  <c r="AR243" i="1"/>
  <c r="AN404" i="1"/>
  <c r="AR262" i="1"/>
  <c r="AO460" i="1"/>
  <c r="AR647" i="1"/>
  <c r="AL741" i="1"/>
  <c r="AP956" i="1"/>
  <c r="AP246" i="1"/>
  <c r="AN373" i="1"/>
  <c r="AO317" i="1"/>
  <c r="AY317" i="1" s="1"/>
  <c r="AP845" i="1"/>
  <c r="AL38" i="1"/>
  <c r="AP106" i="1"/>
  <c r="AN194" i="1"/>
  <c r="AX194" i="1" s="1"/>
  <c r="AO588" i="1"/>
  <c r="AL996" i="1"/>
  <c r="AN330" i="1"/>
  <c r="AP354" i="1"/>
  <c r="AR639" i="1"/>
  <c r="AO630" i="1"/>
  <c r="AL93" i="1"/>
  <c r="AO643" i="1"/>
  <c r="AR425" i="1"/>
  <c r="AN310" i="1"/>
  <c r="AO928" i="1"/>
  <c r="AL656" i="1"/>
  <c r="AO946" i="1"/>
  <c r="AR229" i="1"/>
  <c r="AN557" i="1"/>
  <c r="AO324" i="1"/>
  <c r="AY324" i="1" s="1"/>
  <c r="AL813" i="1"/>
  <c r="AR304" i="1"/>
  <c r="AO329" i="1"/>
  <c r="AL377" i="1"/>
  <c r="AN979" i="1"/>
  <c r="AP955" i="1"/>
  <c r="AR282" i="1"/>
  <c r="AP551" i="1"/>
  <c r="AZ552" i="1" s="1"/>
  <c r="AL199" i="1"/>
  <c r="AO214" i="1"/>
  <c r="AY215" i="1" s="1"/>
  <c r="AP222" i="1"/>
  <c r="AR907" i="1"/>
  <c r="BB908" i="1" s="1"/>
  <c r="AO943" i="1"/>
  <c r="AP404" i="1"/>
  <c r="AZ405" i="1" s="1"/>
  <c r="AL306" i="1"/>
  <c r="AN245" i="1"/>
  <c r="AP603" i="1"/>
  <c r="AR77" i="1"/>
  <c r="AO977" i="1"/>
  <c r="AO31" i="1"/>
  <c r="AL414" i="1"/>
  <c r="AP723" i="1"/>
  <c r="AO852" i="1"/>
  <c r="AR487" i="1"/>
  <c r="AO719" i="1"/>
  <c r="AP915" i="1"/>
  <c r="AL949" i="1"/>
  <c r="AP405" i="1"/>
  <c r="AN832" i="1"/>
  <c r="AL720" i="1"/>
  <c r="AO427" i="1"/>
  <c r="AR784" i="1"/>
  <c r="AR6" i="1"/>
  <c r="AO451" i="1"/>
  <c r="AL657" i="1"/>
  <c r="AP332" i="1"/>
  <c r="AR688" i="1"/>
  <c r="AN279" i="1"/>
  <c r="AR590" i="1"/>
  <c r="AL286" i="1"/>
  <c r="AO704" i="1"/>
  <c r="AP337" i="1"/>
  <c r="AR574" i="1"/>
  <c r="AP794" i="1"/>
  <c r="AP364" i="1"/>
  <c r="AL558" i="1"/>
  <c r="AP718" i="1"/>
  <c r="AR642" i="1"/>
  <c r="AO391" i="1"/>
  <c r="AP821" i="1"/>
  <c r="AL523" i="1"/>
  <c r="AN458" i="1"/>
  <c r="AO121" i="1"/>
  <c r="AR765" i="1"/>
  <c r="AN288" i="1"/>
  <c r="AO940" i="1"/>
  <c r="AP988" i="1"/>
  <c r="AN639" i="1"/>
  <c r="AP813" i="1"/>
  <c r="AO377" i="1"/>
  <c r="AR842" i="1"/>
  <c r="BB842" i="1" s="1"/>
  <c r="AN6" i="1"/>
  <c r="AN418" i="1"/>
  <c r="AL246" i="1"/>
  <c r="AP317" i="1"/>
  <c r="AR845" i="1"/>
  <c r="BB846" i="1" s="1"/>
  <c r="AN618" i="1"/>
  <c r="AO652" i="1"/>
  <c r="AL904" i="1"/>
  <c r="AR155" i="1"/>
  <c r="AR216" i="1"/>
  <c r="AL696" i="1"/>
  <c r="AR976" i="1"/>
  <c r="BB976" i="1" s="1"/>
  <c r="AO904" i="1"/>
  <c r="AL493" i="1"/>
  <c r="AL917" i="1"/>
  <c r="AL577" i="1"/>
  <c r="AN657" i="1"/>
  <c r="AO38" i="1"/>
  <c r="AN93" i="1"/>
  <c r="AL431" i="1"/>
  <c r="AO414" i="1"/>
  <c r="AP460" i="1"/>
  <c r="AZ461" i="1" s="1"/>
  <c r="AO436" i="1"/>
  <c r="AR460" i="1"/>
  <c r="AP497" i="1"/>
  <c r="AZ497" i="1" s="1"/>
  <c r="AP436" i="1"/>
  <c r="AZ437" i="1" s="1"/>
  <c r="AL956" i="1"/>
  <c r="AN768" i="1"/>
  <c r="AP373" i="1"/>
  <c r="AP618" i="1"/>
  <c r="AP652" i="1"/>
  <c r="AL106" i="1"/>
  <c r="AR588" i="1"/>
  <c r="AO997" i="1"/>
  <c r="AL490" i="1"/>
  <c r="AP741" i="1"/>
  <c r="AP578" i="1"/>
  <c r="AR696" i="1"/>
  <c r="AO763" i="1"/>
  <c r="AP976" i="1"/>
  <c r="AL525" i="1"/>
  <c r="AP948" i="1"/>
  <c r="AR684" i="1"/>
  <c r="AP482" i="1"/>
  <c r="AZ482" i="1" s="1"/>
  <c r="AR733" i="1"/>
  <c r="AL301" i="1"/>
  <c r="AN996" i="1"/>
  <c r="AP202" i="1"/>
  <c r="AP606" i="1"/>
  <c r="AL774" i="1"/>
  <c r="AO93" i="1"/>
  <c r="AP446" i="1"/>
  <c r="AZ446" i="1" s="1"/>
  <c r="AN36" i="1"/>
  <c r="AL503" i="1"/>
  <c r="AN656" i="1"/>
  <c r="AO883" i="1"/>
  <c r="AR27" i="1"/>
  <c r="AN284" i="1"/>
  <c r="AR770" i="1"/>
  <c r="AL459" i="1"/>
  <c r="AP393" i="1"/>
  <c r="AZ394" i="1" s="1"/>
  <c r="AR431" i="1"/>
  <c r="AO74" i="1"/>
  <c r="AL151" i="1"/>
  <c r="AN377" i="1"/>
  <c r="AP433" i="1"/>
  <c r="AZ434" i="1" s="1"/>
  <c r="AR917" i="1"/>
  <c r="BB917" i="1" s="1"/>
  <c r="AN282" i="1"/>
  <c r="AO62" i="1"/>
  <c r="AL605" i="1"/>
  <c r="AN199" i="1"/>
  <c r="AP815" i="1"/>
  <c r="AO39" i="1"/>
  <c r="AL271" i="1"/>
  <c r="AN306" i="1"/>
  <c r="AP261" i="1"/>
  <c r="AR577" i="1"/>
  <c r="AN77" i="1"/>
  <c r="AO440" i="1"/>
  <c r="AL185" i="1"/>
  <c r="AO700" i="1"/>
  <c r="AL875" i="1"/>
  <c r="AN949" i="1"/>
  <c r="AO313" i="1"/>
  <c r="AY314" i="1" s="1"/>
  <c r="AR376" i="1"/>
  <c r="AO66" i="1"/>
  <c r="AL740" i="1"/>
  <c r="AN720" i="1"/>
  <c r="AR649" i="1"/>
  <c r="AO825" i="1"/>
  <c r="AL191" i="1"/>
  <c r="AP241" i="1"/>
  <c r="AR15" i="1"/>
  <c r="AO116" i="1"/>
  <c r="AL929" i="1"/>
  <c r="AP856" i="1"/>
  <c r="AR828" i="1"/>
  <c r="BB828" i="1" s="1"/>
  <c r="AN766" i="1"/>
  <c r="AL808" i="1"/>
  <c r="AN558" i="1"/>
  <c r="AP944" i="1"/>
  <c r="AR617" i="1"/>
  <c r="AN930" i="1"/>
  <c r="AL197" i="1"/>
  <c r="AN523" i="1"/>
  <c r="AP726" i="1"/>
  <c r="AR625" i="1"/>
  <c r="AP765" i="1"/>
  <c r="AP80" i="1"/>
  <c r="AP59" i="1"/>
  <c r="AL166" i="1"/>
  <c r="AN878" i="1"/>
  <c r="AN647" i="1"/>
  <c r="AO741" i="1"/>
  <c r="AN956" i="1"/>
  <c r="AN246" i="1"/>
  <c r="AL976" i="1"/>
  <c r="AN845" i="1"/>
  <c r="AR948" i="1"/>
  <c r="BB949" i="1" s="1"/>
  <c r="AN904" i="1"/>
  <c r="AL733" i="1"/>
  <c r="AO155" i="1"/>
  <c r="AP996" i="1"/>
  <c r="AR202" i="1"/>
  <c r="AN354" i="1"/>
  <c r="AO639" i="1"/>
  <c r="AL46" i="1"/>
  <c r="AR446" i="1"/>
  <c r="AO283" i="1"/>
  <c r="AY284" i="1" s="1"/>
  <c r="AP36" i="1"/>
  <c r="AL243" i="1"/>
  <c r="AN712" i="1"/>
  <c r="AP656" i="1"/>
  <c r="AR883" i="1"/>
  <c r="BB884" i="1" s="1"/>
  <c r="AO229" i="1"/>
  <c r="AY230" i="1" s="1"/>
  <c r="AL770" i="1"/>
  <c r="AN153" i="1"/>
  <c r="AX154" i="1" s="1"/>
  <c r="AO813" i="1"/>
  <c r="AP304" i="1"/>
  <c r="AL51" i="1"/>
  <c r="AP377" i="1"/>
  <c r="AZ378" i="1" s="1"/>
  <c r="AR433" i="1"/>
  <c r="AL180" i="1"/>
  <c r="AN250" i="1"/>
  <c r="AP199" i="1"/>
  <c r="AR815" i="1"/>
  <c r="BB815" i="1" s="1"/>
  <c r="AN907" i="1"/>
  <c r="AP39" i="1"/>
  <c r="AL842" i="1"/>
  <c r="AP306" i="1"/>
  <c r="AR261" i="1"/>
  <c r="AN603" i="1"/>
  <c r="AO77" i="1"/>
  <c r="AL139" i="1"/>
  <c r="AN411" i="1"/>
  <c r="AR800" i="1"/>
  <c r="AN487" i="1"/>
  <c r="AP700" i="1"/>
  <c r="AL611" i="1"/>
  <c r="AO915" i="1"/>
  <c r="AP949" i="1"/>
  <c r="AN99" i="1"/>
  <c r="AX99" i="1" s="1"/>
  <c r="AL550" i="1"/>
  <c r="AN221" i="1"/>
  <c r="AP720" i="1"/>
  <c r="AR320" i="1"/>
  <c r="AO6" i="1"/>
  <c r="AP825" i="1"/>
  <c r="AL262" i="1"/>
  <c r="AN114" i="1"/>
  <c r="AX115" i="1" s="1"/>
  <c r="AP657" i="1"/>
  <c r="AR241" i="1"/>
  <c r="AN332" i="1"/>
  <c r="AO688" i="1"/>
  <c r="AL421" i="1"/>
  <c r="AN590" i="1"/>
  <c r="AP286" i="1"/>
  <c r="AO337" i="1"/>
  <c r="AY337" i="1" s="1"/>
  <c r="AN574" i="1"/>
  <c r="AL596" i="1"/>
  <c r="AO364" i="1"/>
  <c r="AY365" i="1" s="1"/>
  <c r="AP558" i="1"/>
  <c r="AZ559" i="1" s="1"/>
  <c r="AR944" i="1"/>
  <c r="BB945" i="1" s="1"/>
  <c r="AO718" i="1"/>
  <c r="AO642" i="1"/>
  <c r="AR930" i="1"/>
  <c r="BB931" i="1" s="1"/>
  <c r="AL873" i="1"/>
  <c r="AN821" i="1"/>
  <c r="AP523" i="1"/>
  <c r="AZ524" i="1" s="1"/>
  <c r="AN765" i="1"/>
  <c r="AL59" i="1"/>
  <c r="AO988" i="1"/>
  <c r="AO383" i="1"/>
  <c r="AN383" i="1"/>
  <c r="AN460" i="1"/>
  <c r="AP647" i="1"/>
  <c r="AN436" i="1"/>
  <c r="AO956" i="1"/>
  <c r="AR246" i="1"/>
  <c r="AL763" i="1"/>
  <c r="AR38" i="1"/>
  <c r="AN652" i="1"/>
  <c r="AN106" i="1"/>
  <c r="AX106" i="1" s="1"/>
  <c r="AR904" i="1"/>
  <c r="AL482" i="1"/>
  <c r="AP155" i="1"/>
  <c r="AR996" i="1"/>
  <c r="BB997" i="1" s="1"/>
  <c r="AO354" i="1"/>
  <c r="AY355" i="1" s="1"/>
  <c r="AL606" i="1"/>
  <c r="AN630" i="1"/>
  <c r="AO751" i="1"/>
  <c r="AR93" i="1"/>
  <c r="AN283" i="1"/>
  <c r="AP425" i="1"/>
  <c r="AZ425" i="1" s="1"/>
  <c r="AL36" i="1"/>
  <c r="AN928" i="1"/>
  <c r="AO712" i="1"/>
  <c r="AR656" i="1"/>
  <c r="AO628" i="1"/>
  <c r="AP946" i="1"/>
  <c r="AL284" i="1"/>
  <c r="AN324" i="1"/>
  <c r="AP153" i="1"/>
  <c r="AR813" i="1"/>
  <c r="BB814" i="1" s="1"/>
  <c r="AN535" i="1"/>
  <c r="AN86" i="1"/>
  <c r="AL74" i="1"/>
  <c r="AN329" i="1"/>
  <c r="AN34" i="1"/>
  <c r="AR377" i="1"/>
  <c r="AO955" i="1"/>
  <c r="AP282" i="1"/>
  <c r="AL62" i="1"/>
  <c r="AN551" i="1"/>
  <c r="AO250" i="1"/>
  <c r="AY251" i="1" s="1"/>
  <c r="AR199" i="1"/>
  <c r="AO222" i="1"/>
  <c r="AY223" i="1" s="1"/>
  <c r="AL39" i="1"/>
  <c r="AN943" i="1"/>
  <c r="AR306" i="1"/>
  <c r="AO603" i="1"/>
  <c r="AL440" i="1"/>
  <c r="AO411" i="1"/>
  <c r="AR414" i="1"/>
  <c r="AP852" i="1"/>
  <c r="AL700" i="1"/>
  <c r="AN719" i="1"/>
  <c r="AR949" i="1"/>
  <c r="AN615" i="1"/>
  <c r="AO405" i="1"/>
  <c r="AR99" i="1"/>
  <c r="AL66" i="1"/>
  <c r="AO832" i="1"/>
  <c r="AP221" i="1"/>
  <c r="AR720" i="1"/>
  <c r="AO784" i="1"/>
  <c r="AL825" i="1"/>
  <c r="AN451" i="1"/>
  <c r="AP114" i="1"/>
  <c r="AN899" i="1"/>
  <c r="AO332" i="1"/>
  <c r="AY333" i="1" s="1"/>
  <c r="AL116" i="1"/>
  <c r="AP279" i="1"/>
  <c r="AP590" i="1"/>
  <c r="AR286" i="1"/>
  <c r="AN337" i="1"/>
  <c r="AL766" i="1"/>
  <c r="AN794" i="1"/>
  <c r="AN364" i="1"/>
  <c r="AR558" i="1"/>
  <c r="AN23" i="1"/>
  <c r="AN718" i="1"/>
  <c r="AL930" i="1"/>
  <c r="AN391" i="1"/>
  <c r="AR821" i="1"/>
  <c r="BB821" i="1" s="1"/>
  <c r="AR523" i="1"/>
  <c r="AP121" i="1"/>
  <c r="AL80" i="1"/>
  <c r="AN940" i="1"/>
  <c r="AO330" i="1"/>
  <c r="AY331" i="1" s="1"/>
  <c r="AL639" i="1"/>
  <c r="AN272" i="1"/>
  <c r="AP630" i="1"/>
  <c r="AR751" i="1"/>
  <c r="AN643" i="1"/>
  <c r="AP283" i="1"/>
  <c r="AL425" i="1"/>
  <c r="AP928" i="1"/>
  <c r="AR712" i="1"/>
  <c r="AN628" i="1"/>
  <c r="AL229" i="1"/>
  <c r="AP324" i="1"/>
  <c r="AR153" i="1"/>
  <c r="AO535" i="1"/>
  <c r="AR86" i="1"/>
  <c r="AL304" i="1"/>
  <c r="AN457" i="1"/>
  <c r="AP329" i="1"/>
  <c r="AR34" i="1"/>
  <c r="AP979" i="1"/>
  <c r="AL282" i="1"/>
  <c r="AO728" i="1"/>
  <c r="AO551" i="1"/>
  <c r="AR250" i="1"/>
  <c r="AN214" i="1"/>
  <c r="AL907" i="1"/>
  <c r="AO816" i="1"/>
  <c r="AR404" i="1"/>
  <c r="AO213" i="1"/>
  <c r="AY213" i="1" s="1"/>
  <c r="AO245" i="1"/>
  <c r="AY245" i="1" s="1"/>
  <c r="AL77" i="1"/>
  <c r="AP31" i="1"/>
  <c r="AR411" i="1"/>
  <c r="AN723" i="1"/>
  <c r="AL487" i="1"/>
  <c r="AP462" i="1"/>
  <c r="AZ462" i="1" s="1"/>
  <c r="AR915" i="1"/>
  <c r="BB915" i="1" s="1"/>
  <c r="AN710" i="1"/>
  <c r="AO615" i="1"/>
  <c r="AL99" i="1"/>
  <c r="AN328" i="1"/>
  <c r="AP832" i="1"/>
  <c r="AR221" i="1"/>
  <c r="AN427" i="1"/>
  <c r="AP784" i="1"/>
  <c r="AL6" i="1"/>
  <c r="AN610" i="1"/>
  <c r="AP451" i="1"/>
  <c r="AZ452" i="1" s="1"/>
  <c r="AR114" i="1"/>
  <c r="AO899" i="1"/>
  <c r="AL688" i="1"/>
  <c r="AN25" i="1"/>
  <c r="AO279" i="1"/>
  <c r="AY279" i="1" s="1"/>
  <c r="AN704" i="1"/>
  <c r="AR337" i="1"/>
  <c r="AL574" i="1"/>
  <c r="AN701" i="1"/>
  <c r="AO794" i="1"/>
  <c r="AR364" i="1"/>
  <c r="AO23" i="1"/>
  <c r="AL642" i="1"/>
  <c r="AN444" i="1"/>
  <c r="AP391" i="1"/>
  <c r="AZ392" i="1" s="1"/>
  <c r="AN163" i="1"/>
  <c r="AX164" i="1" s="1"/>
  <c r="AL765" i="1"/>
  <c r="AP940" i="1"/>
  <c r="AR988" i="1"/>
  <c r="BB988" i="1" s="1"/>
  <c r="AL647" i="1"/>
  <c r="AO418" i="1"/>
  <c r="AR956" i="1"/>
  <c r="AO373" i="1"/>
  <c r="AY373" i="1" s="1"/>
  <c r="AR317" i="1"/>
  <c r="AL845" i="1"/>
  <c r="AR106" i="1"/>
  <c r="AN467" i="1"/>
  <c r="AO194" i="1"/>
  <c r="AP588" i="1"/>
  <c r="AL155" i="1"/>
  <c r="AN997" i="1"/>
  <c r="AP330" i="1"/>
  <c r="AR354" i="1"/>
  <c r="AO272" i="1"/>
  <c r="AY273" i="1" s="1"/>
  <c r="AL751" i="1"/>
  <c r="AN522" i="1"/>
  <c r="AP643" i="1"/>
  <c r="AR283" i="1"/>
  <c r="AP310" i="1"/>
  <c r="AL712" i="1"/>
  <c r="AN370" i="1"/>
  <c r="AP628" i="1"/>
  <c r="AR946" i="1"/>
  <c r="BB946" i="1" s="1"/>
  <c r="AN87" i="1"/>
  <c r="AO557" i="1"/>
  <c r="AL153" i="1"/>
  <c r="AN365" i="1"/>
  <c r="AP535" i="1"/>
  <c r="AZ535" i="1" s="1"/>
  <c r="AP86" i="1"/>
  <c r="AO457" i="1"/>
  <c r="AR329" i="1"/>
  <c r="AL34" i="1"/>
  <c r="AN170" i="1"/>
  <c r="AX170" i="1" s="1"/>
  <c r="AO979" i="1"/>
  <c r="AR955" i="1"/>
  <c r="BB955" i="1" s="1"/>
  <c r="AN728" i="1"/>
  <c r="AL250" i="1"/>
  <c r="AN228" i="1"/>
  <c r="AP214" i="1"/>
  <c r="AR222" i="1"/>
  <c r="AN816" i="1"/>
  <c r="AP943" i="1"/>
  <c r="AL404" i="1"/>
  <c r="AR603" i="1"/>
  <c r="AN977" i="1"/>
  <c r="AL411" i="1"/>
  <c r="AN932" i="1"/>
  <c r="AO723" i="1"/>
  <c r="AR852" i="1"/>
  <c r="BB852" i="1" s="1"/>
  <c r="AO309" i="1"/>
  <c r="AY309" i="1" s="1"/>
  <c r="AN462" i="1"/>
  <c r="AP719" i="1"/>
  <c r="AL915" i="1"/>
  <c r="AO710" i="1"/>
  <c r="AP615" i="1"/>
  <c r="AR405" i="1"/>
  <c r="AO328" i="1"/>
  <c r="AR832" i="1"/>
  <c r="BB832" i="1" s="1"/>
  <c r="AL221" i="1"/>
  <c r="AN65" i="1"/>
  <c r="AO610" i="1"/>
  <c r="AL114" i="1"/>
  <c r="AN968" i="1"/>
  <c r="AP899" i="1"/>
  <c r="AR332" i="1"/>
  <c r="AP179" i="1"/>
  <c r="AO25" i="1"/>
  <c r="AL590" i="1"/>
  <c r="AN276" i="1"/>
  <c r="AR704" i="1"/>
  <c r="AP701" i="1"/>
  <c r="AL364" i="1"/>
  <c r="AO699" i="1"/>
  <c r="AR718" i="1"/>
  <c r="AN249" i="1"/>
  <c r="AO444" i="1"/>
  <c r="AR391" i="1"/>
  <c r="AL821" i="1"/>
  <c r="AO458" i="1"/>
  <c r="AR121" i="1"/>
  <c r="AO288" i="1"/>
  <c r="AY289" i="1" s="1"/>
  <c r="AL988" i="1"/>
  <c r="AR330" i="1"/>
  <c r="AL354" i="1"/>
  <c r="AN293" i="1"/>
  <c r="AP272" i="1"/>
  <c r="AR630" i="1"/>
  <c r="AN565" i="1"/>
  <c r="AO522" i="1"/>
  <c r="AL283" i="1"/>
  <c r="AN512" i="1"/>
  <c r="AO310" i="1"/>
  <c r="AY311" i="1" s="1"/>
  <c r="AR928" i="1"/>
  <c r="BB928" i="1" s="1"/>
  <c r="AO370" i="1"/>
  <c r="AY370" i="1" s="1"/>
  <c r="AR628" i="1"/>
  <c r="AL946" i="1"/>
  <c r="AO87" i="1"/>
  <c r="AR324" i="1"/>
  <c r="AO773" i="1"/>
  <c r="AP365" i="1"/>
  <c r="AR535" i="1"/>
  <c r="AL86" i="1"/>
  <c r="AN524" i="1"/>
  <c r="AO170" i="1"/>
  <c r="AL955" i="1"/>
  <c r="AN375" i="1"/>
  <c r="AP728" i="1"/>
  <c r="AR551" i="1"/>
  <c r="AO675" i="1"/>
  <c r="AO228" i="1"/>
  <c r="AY228" i="1" s="1"/>
  <c r="AL222" i="1"/>
  <c r="AN693" i="1"/>
  <c r="AP816" i="1"/>
  <c r="AR943" i="1"/>
  <c r="AN213" i="1"/>
  <c r="AP245" i="1"/>
  <c r="AL603" i="1"/>
  <c r="AO237" i="1"/>
  <c r="AY238" i="1" s="1"/>
  <c r="AP977" i="1"/>
  <c r="AR31" i="1"/>
  <c r="AO932" i="1"/>
  <c r="AL852" i="1"/>
  <c r="AO462" i="1"/>
  <c r="AR719" i="1"/>
  <c r="AL405" i="1"/>
  <c r="AN479" i="1"/>
  <c r="AP267" i="1"/>
  <c r="AO65" i="1"/>
  <c r="AP427" i="1"/>
  <c r="AZ427" i="1" s="1"/>
  <c r="AL784" i="1"/>
  <c r="AN894" i="1"/>
  <c r="AP610" i="1"/>
  <c r="AR451" i="1"/>
  <c r="AO968" i="1"/>
  <c r="AL332" i="1"/>
  <c r="AP25" i="1"/>
  <c r="AR279" i="1"/>
  <c r="AO276" i="1"/>
  <c r="AY277" i="1" s="1"/>
  <c r="AP704" i="1"/>
  <c r="AL337" i="1"/>
  <c r="AP33" i="1"/>
  <c r="AO701" i="1"/>
  <c r="AR794" i="1"/>
  <c r="AN678" i="1"/>
  <c r="AN699" i="1"/>
  <c r="AP23" i="1"/>
  <c r="AL718" i="1"/>
  <c r="AP444" i="1"/>
  <c r="AZ444" i="1" s="1"/>
  <c r="AO163" i="1"/>
  <c r="AP458" i="1"/>
  <c r="AZ459" i="1" s="1"/>
  <c r="AL121" i="1"/>
  <c r="AN483" i="1"/>
  <c r="AP288" i="1"/>
  <c r="AR940" i="1"/>
  <c r="BB940" i="1" s="1"/>
  <c r="AL878" i="1"/>
  <c r="AL460" i="1"/>
  <c r="AN497" i="1"/>
  <c r="AP418" i="1"/>
  <c r="AZ418" i="1" s="1"/>
  <c r="AR436" i="1"/>
  <c r="AO768" i="1"/>
  <c r="AR373" i="1"/>
  <c r="AL317" i="1"/>
  <c r="AO465" i="1"/>
  <c r="AO618" i="1"/>
  <c r="AR652" i="1"/>
  <c r="AP467" i="1"/>
  <c r="AZ467" i="1" s="1"/>
  <c r="AP194" i="1"/>
  <c r="AL588" i="1"/>
  <c r="AN240" i="1"/>
  <c r="AP997" i="1"/>
  <c r="AP866" i="1"/>
  <c r="AO293" i="1"/>
  <c r="AY293" i="1" s="1"/>
  <c r="AL630" i="1"/>
  <c r="AP522" i="1"/>
  <c r="AZ523" i="1" s="1"/>
  <c r="AR643" i="1"/>
  <c r="AO512" i="1"/>
  <c r="AL928" i="1"/>
  <c r="AN942" i="1"/>
  <c r="AP370" i="1"/>
  <c r="AP557" i="1"/>
  <c r="AZ557" i="1" s="1"/>
  <c r="AL324" i="1"/>
  <c r="AN773" i="1"/>
  <c r="AR365" i="1"/>
  <c r="AO524" i="1"/>
  <c r="AP457" i="1"/>
  <c r="AZ457" i="1" s="1"/>
  <c r="AL329" i="1"/>
  <c r="AP170" i="1"/>
  <c r="AR979" i="1"/>
  <c r="BB980" i="1" s="1"/>
  <c r="AR728" i="1"/>
  <c r="AL551" i="1"/>
  <c r="AR214" i="1"/>
  <c r="AO693" i="1"/>
  <c r="AL943" i="1"/>
  <c r="AN665" i="1"/>
  <c r="AP213" i="1"/>
  <c r="AR245" i="1"/>
  <c r="AN237" i="1"/>
  <c r="AL31" i="1"/>
  <c r="AN387" i="1"/>
  <c r="AP932" i="1"/>
  <c r="AR723" i="1"/>
  <c r="AN309" i="1"/>
  <c r="AL719" i="1"/>
  <c r="AO150" i="1"/>
  <c r="AP710" i="1"/>
  <c r="AR615" i="1"/>
  <c r="AO479" i="1"/>
  <c r="AP328" i="1"/>
  <c r="AL832" i="1"/>
  <c r="AN267" i="1"/>
  <c r="AR427" i="1"/>
  <c r="AO894" i="1"/>
  <c r="AL451" i="1"/>
  <c r="AN624" i="1"/>
  <c r="AP968" i="1"/>
  <c r="AR899" i="1"/>
  <c r="BB900" i="1" s="1"/>
  <c r="AN547" i="1"/>
  <c r="AN179" i="1"/>
  <c r="AX179" i="1" s="1"/>
  <c r="AL279" i="1"/>
  <c r="AN888" i="1"/>
  <c r="AP276" i="1"/>
  <c r="AO33" i="1"/>
  <c r="AL794" i="1"/>
  <c r="AP699" i="1"/>
  <c r="AR23" i="1"/>
  <c r="AN518" i="1"/>
  <c r="AP249" i="1"/>
  <c r="AL391" i="1"/>
  <c r="AN889" i="1"/>
  <c r="AP163" i="1"/>
  <c r="AR458" i="1"/>
  <c r="AO483" i="1"/>
  <c r="AL940" i="1"/>
  <c r="AN275" i="1"/>
  <c r="AR272" i="1"/>
  <c r="AO565" i="1"/>
  <c r="AL643" i="1"/>
  <c r="AO215" i="1"/>
  <c r="AP512" i="1"/>
  <c r="AZ512" i="1" s="1"/>
  <c r="AR310" i="1"/>
  <c r="AN503" i="1"/>
  <c r="AO942" i="1"/>
  <c r="AL628" i="1"/>
  <c r="AP559" i="1"/>
  <c r="AZ560" i="1" s="1"/>
  <c r="AP87" i="1"/>
  <c r="AR557" i="1"/>
  <c r="AO365" i="1"/>
  <c r="AY366" i="1" s="1"/>
  <c r="AL535" i="1"/>
  <c r="AN527" i="1"/>
  <c r="AR457" i="1"/>
  <c r="AN432" i="1"/>
  <c r="AL979" i="1"/>
  <c r="AN882" i="1"/>
  <c r="AO375" i="1"/>
  <c r="AN675" i="1"/>
  <c r="AP228" i="1"/>
  <c r="AL214" i="1"/>
  <c r="AN358" i="1"/>
  <c r="AP693" i="1"/>
  <c r="AR816" i="1"/>
  <c r="BB817" i="1" s="1"/>
  <c r="AP665" i="1"/>
  <c r="AR213" i="1"/>
  <c r="AL245" i="1"/>
  <c r="AN126" i="1"/>
  <c r="AX127" i="1" s="1"/>
  <c r="AR977" i="1"/>
  <c r="BB978" i="1" s="1"/>
  <c r="AO387" i="1"/>
  <c r="AL723" i="1"/>
  <c r="AN1000" i="1"/>
  <c r="AP309" i="1"/>
  <c r="AR462" i="1"/>
  <c r="AN875" i="1"/>
  <c r="AN150" i="1"/>
  <c r="AX150" i="1" s="1"/>
  <c r="AR710" i="1"/>
  <c r="AL615" i="1"/>
  <c r="AN963" i="1"/>
  <c r="AP479" i="1"/>
  <c r="AZ480" i="1" s="1"/>
  <c r="AR328" i="1"/>
  <c r="AO740" i="1"/>
  <c r="AP65" i="1"/>
  <c r="AL427" i="1"/>
  <c r="AN55" i="1"/>
  <c r="AP894" i="1"/>
  <c r="AR610" i="1"/>
  <c r="AO624" i="1"/>
  <c r="AL899" i="1"/>
  <c r="AO179" i="1"/>
  <c r="AR25" i="1"/>
  <c r="AP888" i="1"/>
  <c r="AL704" i="1"/>
  <c r="AN698" i="1"/>
  <c r="AN33" i="1"/>
  <c r="AR701" i="1"/>
  <c r="AO678" i="1"/>
  <c r="AR699" i="1"/>
  <c r="AL23" i="1"/>
  <c r="AO518" i="1"/>
  <c r="AO249" i="1"/>
  <c r="AY250" i="1" s="1"/>
  <c r="AR444" i="1"/>
  <c r="AO889" i="1"/>
  <c r="AR163" i="1"/>
  <c r="AL458" i="1"/>
  <c r="AN646" i="1"/>
  <c r="AP483" i="1"/>
  <c r="AZ484" i="1" s="1"/>
  <c r="AR288" i="1"/>
  <c r="AP275" i="1"/>
  <c r="AN490" i="1"/>
  <c r="AO497" i="1"/>
  <c r="AR418" i="1"/>
  <c r="AN333" i="1"/>
  <c r="AR768" i="1"/>
  <c r="AL373" i="1"/>
  <c r="AP465" i="1"/>
  <c r="AZ465" i="1" s="1"/>
  <c r="AR618" i="1"/>
  <c r="AN515" i="1"/>
  <c r="AO467" i="1"/>
  <c r="AL194" i="1"/>
  <c r="AN301" i="1"/>
  <c r="AP240" i="1"/>
  <c r="AR997" i="1"/>
  <c r="BB998" i="1" s="1"/>
  <c r="AN866" i="1"/>
  <c r="AR293" i="1"/>
  <c r="AL272" i="1"/>
  <c r="AN774" i="1"/>
  <c r="AP565" i="1"/>
  <c r="AR522" i="1"/>
  <c r="AN215" i="1"/>
  <c r="AL310" i="1"/>
  <c r="AO503" i="1"/>
  <c r="AR942" i="1"/>
  <c r="BB942" i="1" s="1"/>
  <c r="AR370" i="1"/>
  <c r="AO559" i="1"/>
  <c r="AL557" i="1"/>
  <c r="AN459" i="1"/>
  <c r="AN431" i="1"/>
  <c r="AP527" i="1"/>
  <c r="AZ527" i="1" s="1"/>
  <c r="AP524" i="1"/>
  <c r="AZ525" i="1" s="1"/>
  <c r="AL457" i="1"/>
  <c r="AN151" i="1"/>
  <c r="AX151" i="1" s="1"/>
  <c r="AO432" i="1"/>
  <c r="AR170" i="1"/>
  <c r="AO882" i="1"/>
  <c r="AP375" i="1"/>
  <c r="AZ375" i="1" s="1"/>
  <c r="AL728" i="1"/>
  <c r="AO605" i="1"/>
  <c r="AP675" i="1"/>
  <c r="AR228" i="1"/>
  <c r="AP358" i="1"/>
  <c r="AL816" i="1"/>
  <c r="AN271" i="1"/>
  <c r="AO665" i="1"/>
  <c r="AP237" i="1"/>
  <c r="AL977" i="1"/>
  <c r="AO185" i="1"/>
  <c r="AR932" i="1"/>
  <c r="BB933" i="1" s="1"/>
  <c r="AO1000" i="1"/>
  <c r="AL462" i="1"/>
  <c r="AP150" i="1"/>
  <c r="AO376" i="1"/>
  <c r="AO963" i="1"/>
  <c r="AL328" i="1"/>
  <c r="AO267" i="1"/>
  <c r="AY268" i="1" s="1"/>
  <c r="AR65" i="1"/>
  <c r="AO55" i="1"/>
  <c r="AL610" i="1"/>
  <c r="AN191" i="1"/>
  <c r="AX191" i="1" s="1"/>
  <c r="AP624" i="1"/>
  <c r="AR968" i="1"/>
  <c r="BB968" i="1" s="1"/>
  <c r="AO547" i="1"/>
  <c r="AL25" i="1"/>
  <c r="AN929" i="1"/>
  <c r="AO888" i="1"/>
  <c r="AR276" i="1"/>
  <c r="AO828" i="1"/>
  <c r="AO698" i="1"/>
  <c r="AL701" i="1"/>
  <c r="AN808" i="1"/>
  <c r="AP678" i="1"/>
  <c r="AL444" i="1"/>
  <c r="AN197" i="1"/>
  <c r="AP889" i="1"/>
  <c r="AP646" i="1"/>
  <c r="AL288" i="1"/>
  <c r="AN166" i="1"/>
  <c r="AX167" i="1" s="1"/>
  <c r="AO275" i="1"/>
  <c r="AY276" i="1" s="1"/>
  <c r="AO490" i="1"/>
  <c r="AL418" i="1"/>
  <c r="AO696" i="1"/>
  <c r="AP333" i="1"/>
  <c r="AO525" i="1"/>
  <c r="AL618" i="1"/>
  <c r="AN684" i="1"/>
  <c r="AP515" i="1"/>
  <c r="AZ515" i="1" s="1"/>
  <c r="AO733" i="1"/>
  <c r="AP301" i="1"/>
  <c r="AL997" i="1"/>
  <c r="AN493" i="1"/>
  <c r="AO866" i="1"/>
  <c r="AP774" i="1"/>
  <c r="AR565" i="1"/>
  <c r="AL522" i="1"/>
  <c r="AN196" i="1"/>
  <c r="AX196" i="1" s="1"/>
  <c r="AP215" i="1"/>
  <c r="AR512" i="1"/>
  <c r="AP942" i="1"/>
  <c r="AL370" i="1"/>
  <c r="AN27" i="1"/>
  <c r="AN559" i="1"/>
  <c r="AR87" i="1"/>
  <c r="AO770" i="1"/>
  <c r="AO459" i="1"/>
  <c r="AR773" i="1"/>
  <c r="AL365" i="1"/>
  <c r="AO527" i="1"/>
  <c r="AR524" i="1"/>
  <c r="AO151" i="1"/>
  <c r="AP432" i="1"/>
  <c r="AZ433" i="1" s="1"/>
  <c r="AL170" i="1"/>
  <c r="AP917" i="1"/>
  <c r="AP882" i="1"/>
  <c r="AR375" i="1"/>
  <c r="AN605" i="1"/>
  <c r="AR675" i="1"/>
  <c r="AL228" i="1"/>
  <c r="AN11" i="1"/>
  <c r="AO358" i="1"/>
  <c r="AY358" i="1" s="1"/>
  <c r="AR693" i="1"/>
  <c r="AP271" i="1"/>
  <c r="AL213" i="1"/>
  <c r="AO577" i="1"/>
  <c r="AO126" i="1"/>
  <c r="AR237" i="1"/>
  <c r="AN139" i="1"/>
  <c r="AX140" i="1" s="1"/>
  <c r="AN185" i="1"/>
  <c r="AX186" i="1" s="1"/>
  <c r="AP387" i="1"/>
  <c r="AZ388" i="1" s="1"/>
  <c r="AL932" i="1"/>
  <c r="AN802" i="1"/>
  <c r="AP1000" i="1"/>
  <c r="AR309" i="1"/>
  <c r="AO875" i="1"/>
  <c r="AR150" i="1"/>
  <c r="AL710" i="1"/>
  <c r="AN376" i="1"/>
  <c r="AP963" i="1"/>
  <c r="AR479" i="1"/>
  <c r="AN740" i="1"/>
  <c r="AL65" i="1"/>
  <c r="AO649" i="1"/>
  <c r="AP55" i="1"/>
  <c r="AR894" i="1"/>
  <c r="BB895" i="1" s="1"/>
  <c r="AO191" i="1"/>
  <c r="AL968" i="1"/>
  <c r="AO15" i="1"/>
  <c r="AP547" i="1"/>
  <c r="AZ547" i="1" s="1"/>
  <c r="AR179" i="1"/>
  <c r="AO929" i="1"/>
  <c r="AL276" i="1"/>
  <c r="AR698" i="1"/>
  <c r="AR33" i="1"/>
  <c r="AP596" i="1"/>
  <c r="AO808" i="1"/>
  <c r="AL699" i="1"/>
  <c r="AN617" i="1"/>
  <c r="AP518" i="1"/>
  <c r="AZ518" i="1" s="1"/>
  <c r="AR249" i="1"/>
  <c r="AN873" i="1"/>
  <c r="AO197" i="1"/>
  <c r="AY198" i="1" s="1"/>
  <c r="AR889" i="1"/>
  <c r="BB890" i="1" s="1"/>
  <c r="AL163" i="1"/>
  <c r="AN625" i="1"/>
  <c r="AO646" i="1"/>
  <c r="AR483" i="1"/>
  <c r="AP166" i="1"/>
  <c r="AR275" i="1"/>
  <c r="AP490" i="1"/>
  <c r="AZ491" i="1" s="1"/>
  <c r="AR497" i="1"/>
  <c r="AN696" i="1"/>
  <c r="AL768" i="1"/>
  <c r="AN976" i="1"/>
  <c r="AP525" i="1"/>
  <c r="AZ526" i="1" s="1"/>
  <c r="AR465" i="1"/>
  <c r="AN948" i="1"/>
  <c r="AO684" i="1"/>
  <c r="AR515" i="1"/>
  <c r="AL467" i="1"/>
  <c r="AO301" i="1"/>
  <c r="AY301" i="1" s="1"/>
  <c r="AR240" i="1"/>
  <c r="AO493" i="1"/>
  <c r="AL293" i="1"/>
  <c r="AP46" i="1"/>
  <c r="AO774" i="1"/>
  <c r="AO196" i="1"/>
  <c r="AL512" i="1"/>
  <c r="AN243" i="1"/>
  <c r="AP503" i="1"/>
  <c r="AO27" i="1"/>
  <c r="AL87" i="1"/>
  <c r="AP459" i="1"/>
  <c r="AZ460" i="1" s="1"/>
  <c r="AP773" i="1"/>
  <c r="AO431" i="1"/>
  <c r="AR527" i="1"/>
  <c r="AL524" i="1"/>
  <c r="AO51" i="1"/>
  <c r="AP151" i="1"/>
  <c r="AR432" i="1"/>
  <c r="AN433" i="1"/>
  <c r="AN917" i="1"/>
  <c r="AL375" i="1"/>
  <c r="AO180" i="1"/>
  <c r="AP605" i="1"/>
  <c r="AO11" i="1"/>
  <c r="AL693" i="1"/>
  <c r="AN842" i="1"/>
  <c r="AO271" i="1"/>
  <c r="AY271" i="1" s="1"/>
  <c r="AR665" i="1"/>
  <c r="AN577" i="1"/>
  <c r="AP126" i="1"/>
  <c r="AL237" i="1"/>
  <c r="AP185" i="1"/>
  <c r="AR387" i="1"/>
  <c r="AO802" i="1"/>
  <c r="AR1000" i="1"/>
  <c r="BB1001" i="1" s="1"/>
  <c r="AL309" i="1"/>
  <c r="AN611" i="1"/>
  <c r="AP875" i="1"/>
  <c r="AR963" i="1"/>
  <c r="BB963" i="1" s="1"/>
  <c r="AL479" i="1"/>
  <c r="AO550" i="1"/>
  <c r="AP740" i="1"/>
  <c r="AR267" i="1"/>
  <c r="AN649" i="1"/>
  <c r="AL894" i="1"/>
  <c r="AN262" i="1"/>
  <c r="AP191" i="1"/>
  <c r="AR624" i="1"/>
  <c r="AN15" i="1"/>
  <c r="AR547" i="1"/>
  <c r="AL179" i="1"/>
  <c r="AO421" i="1"/>
  <c r="AR888" i="1"/>
  <c r="BB888" i="1" s="1"/>
  <c r="AN856" i="1"/>
  <c r="AN828" i="1"/>
  <c r="AP698" i="1"/>
  <c r="AL33" i="1"/>
  <c r="AR678" i="1"/>
  <c r="AP617" i="1"/>
  <c r="AR518" i="1"/>
  <c r="AL249" i="1"/>
  <c r="AO873" i="1"/>
  <c r="AP197" i="1"/>
  <c r="AO625" i="1"/>
  <c r="AL483" i="1"/>
  <c r="AN59" i="1"/>
  <c r="AO166" i="1"/>
  <c r="AR383" i="1"/>
  <c r="AM665" i="1"/>
  <c r="AM387" i="1"/>
  <c r="AM309" i="1"/>
  <c r="AM150" i="1"/>
  <c r="AM710" i="1"/>
  <c r="AM624" i="1"/>
  <c r="AM179" i="1"/>
  <c r="AM888" i="1"/>
  <c r="AM249" i="1"/>
  <c r="AM889" i="1"/>
  <c r="AM275" i="1"/>
  <c r="AM1000" i="1"/>
  <c r="AM490" i="1"/>
  <c r="AM497" i="1"/>
  <c r="AM301" i="1"/>
  <c r="AM866" i="1"/>
  <c r="AM774" i="1"/>
  <c r="AM459" i="1"/>
  <c r="AM773" i="1"/>
  <c r="AM151" i="1"/>
  <c r="AM605" i="1"/>
  <c r="AM271" i="1"/>
  <c r="AM185" i="1"/>
  <c r="AM267" i="1"/>
  <c r="AM191" i="1"/>
  <c r="AM547" i="1"/>
  <c r="AM929" i="1"/>
  <c r="AM808" i="1"/>
  <c r="AM197" i="1"/>
  <c r="AM166" i="1"/>
  <c r="AM215" i="1"/>
  <c r="AM358" i="1"/>
  <c r="AM126" i="1"/>
  <c r="AM493" i="1"/>
  <c r="AM196" i="1"/>
  <c r="AM27" i="1"/>
  <c r="AW27" i="1" s="1"/>
  <c r="AM917" i="1"/>
  <c r="AM11" i="1"/>
  <c r="AW12" i="1" s="1"/>
  <c r="AM577" i="1"/>
  <c r="AM802" i="1"/>
  <c r="AM875" i="1"/>
  <c r="AM740" i="1"/>
  <c r="AM649" i="1"/>
  <c r="AM15" i="1"/>
  <c r="AW15" i="1" s="1"/>
  <c r="AM617" i="1"/>
  <c r="AM518" i="1"/>
  <c r="AM625" i="1"/>
  <c r="AM465" i="1"/>
  <c r="AM942" i="1"/>
  <c r="AM432" i="1"/>
  <c r="AM503" i="1"/>
  <c r="AM431" i="1"/>
  <c r="AM51" i="1"/>
  <c r="AW51" i="1" s="1"/>
  <c r="AM180" i="1"/>
  <c r="AM842" i="1"/>
  <c r="AM611" i="1"/>
  <c r="AM550" i="1"/>
  <c r="AM262" i="1"/>
  <c r="AM421" i="1"/>
  <c r="AM828" i="1"/>
  <c r="AM59" i="1"/>
  <c r="AW60" i="1" s="1"/>
  <c r="AM243" i="1"/>
  <c r="AM578" i="1"/>
  <c r="AM733" i="1"/>
  <c r="AM202" i="1"/>
  <c r="AM446" i="1"/>
  <c r="AM883" i="1"/>
  <c r="AM770" i="1"/>
  <c r="AM393" i="1"/>
  <c r="AM815" i="1"/>
  <c r="AM261" i="1"/>
  <c r="AM139" i="1"/>
  <c r="AM800" i="1"/>
  <c r="AM313" i="1"/>
  <c r="AM376" i="1"/>
  <c r="AM320" i="1"/>
  <c r="AM241" i="1"/>
  <c r="AM596" i="1"/>
  <c r="AM944" i="1"/>
  <c r="AM726" i="1"/>
  <c r="AM333" i="1"/>
  <c r="AM698" i="1"/>
  <c r="AM696" i="1"/>
  <c r="AM525" i="1"/>
  <c r="AM46" i="1"/>
  <c r="AW47" i="1" s="1"/>
  <c r="AM216" i="1"/>
  <c r="AM763" i="1"/>
  <c r="AM948" i="1"/>
  <c r="AM36" i="1"/>
  <c r="AW37" i="1" s="1"/>
  <c r="AM74" i="1"/>
  <c r="AW74" i="1" s="1"/>
  <c r="AM433" i="1"/>
  <c r="AM62" i="1"/>
  <c r="AW62" i="1" s="1"/>
  <c r="AM66" i="1"/>
  <c r="AW67" i="1" s="1"/>
  <c r="AM116" i="1"/>
  <c r="AM856" i="1"/>
  <c r="AM930" i="1"/>
  <c r="AM873" i="1"/>
  <c r="AM80" i="1"/>
  <c r="AW80" i="1" s="1"/>
  <c r="AM741" i="1"/>
  <c r="AM996" i="1"/>
  <c r="AM606" i="1"/>
  <c r="AM93" i="1"/>
  <c r="AW93" i="1" s="1"/>
  <c r="AM284" i="1"/>
  <c r="AM377" i="1"/>
  <c r="AM199" i="1"/>
  <c r="AM39" i="1"/>
  <c r="AW40" i="1" s="1"/>
  <c r="AM306" i="1"/>
  <c r="AM440" i="1"/>
  <c r="AM700" i="1"/>
  <c r="AM949" i="1"/>
  <c r="AM720" i="1"/>
  <c r="AM825" i="1"/>
  <c r="AM766" i="1"/>
  <c r="AM558" i="1"/>
  <c r="AM523" i="1"/>
  <c r="AM684" i="1"/>
  <c r="AM639" i="1"/>
  <c r="AM229" i="1"/>
  <c r="AM813" i="1"/>
  <c r="AM304" i="1"/>
  <c r="AM907" i="1"/>
  <c r="AM414" i="1"/>
  <c r="AM487" i="1"/>
  <c r="AM99" i="1"/>
  <c r="AM6" i="1"/>
  <c r="AW6" i="1" s="1"/>
  <c r="AM657" i="1"/>
  <c r="AM688" i="1"/>
  <c r="AM286" i="1"/>
  <c r="AM574" i="1"/>
  <c r="AM642" i="1"/>
  <c r="AM87" i="1"/>
  <c r="AW88" i="1" s="1"/>
  <c r="AM976" i="1"/>
  <c r="AM246" i="1"/>
  <c r="AM904" i="1"/>
  <c r="AM647" i="1"/>
  <c r="AM845" i="1"/>
  <c r="AM155" i="1"/>
  <c r="AM712" i="1"/>
  <c r="AM656" i="1"/>
  <c r="AM153" i="1"/>
  <c r="AM282" i="1"/>
  <c r="AM250" i="1"/>
  <c r="AM77" i="1"/>
  <c r="AW77" i="1" s="1"/>
  <c r="AM411" i="1"/>
  <c r="AM915" i="1"/>
  <c r="AM221" i="1"/>
  <c r="AM114" i="1"/>
  <c r="AM590" i="1"/>
  <c r="AM364" i="1"/>
  <c r="AM821" i="1"/>
  <c r="AM765" i="1"/>
  <c r="AM988" i="1"/>
  <c r="AM418" i="1"/>
  <c r="AM963" i="1"/>
  <c r="AM482" i="1"/>
  <c r="AM38" i="1"/>
  <c r="AW39" i="1" s="1"/>
  <c r="AM106" i="1"/>
  <c r="AM751" i="1"/>
  <c r="AM425" i="1"/>
  <c r="AM946" i="1"/>
  <c r="AM86" i="1"/>
  <c r="AM34" i="1"/>
  <c r="AM955" i="1"/>
  <c r="AM222" i="1"/>
  <c r="AM404" i="1"/>
  <c r="AM852" i="1"/>
  <c r="AM405" i="1"/>
  <c r="AM784" i="1"/>
  <c r="AM121" i="1"/>
  <c r="AM878" i="1"/>
  <c r="AM565" i="1"/>
  <c r="AM527" i="1"/>
  <c r="AM678" i="1"/>
  <c r="AM956" i="1"/>
  <c r="AM354" i="1"/>
  <c r="AM630" i="1"/>
  <c r="AM283" i="1"/>
  <c r="AM928" i="1"/>
  <c r="AM324" i="1"/>
  <c r="AM329" i="1"/>
  <c r="AM551" i="1"/>
  <c r="AM943" i="1"/>
  <c r="AM603" i="1"/>
  <c r="AM719" i="1"/>
  <c r="AM832" i="1"/>
  <c r="AM451" i="1"/>
  <c r="AM332" i="1"/>
  <c r="AM279" i="1"/>
  <c r="AM337" i="1"/>
  <c r="AM794" i="1"/>
  <c r="AM718" i="1"/>
  <c r="AM391" i="1"/>
  <c r="AM940" i="1"/>
  <c r="AM467" i="1"/>
  <c r="AM460" i="1"/>
  <c r="AM643" i="1"/>
  <c r="AM979" i="1"/>
  <c r="AM214" i="1"/>
  <c r="AM245" i="1"/>
  <c r="AM31" i="1"/>
  <c r="AW31" i="1" s="1"/>
  <c r="AM723" i="1"/>
  <c r="AM427" i="1"/>
  <c r="AM704" i="1"/>
  <c r="AM458" i="1"/>
  <c r="AM383" i="1"/>
  <c r="AM882" i="1"/>
  <c r="AM330" i="1"/>
  <c r="AM436" i="1"/>
  <c r="AM652" i="1"/>
  <c r="AM272" i="1"/>
  <c r="AM628" i="1"/>
  <c r="AM535" i="1"/>
  <c r="AM457" i="1"/>
  <c r="AM728" i="1"/>
  <c r="AM816" i="1"/>
  <c r="AM462" i="1"/>
  <c r="AM615" i="1"/>
  <c r="AM328" i="1"/>
  <c r="AM610" i="1"/>
  <c r="AM899" i="1"/>
  <c r="AM25" i="1"/>
  <c r="AW26" i="1" s="1"/>
  <c r="AM701" i="1"/>
  <c r="AM23" i="1"/>
  <c r="AW24" i="1" s="1"/>
  <c r="AM444" i="1"/>
  <c r="AM240" i="1"/>
  <c r="AM515" i="1"/>
  <c r="AM559" i="1"/>
  <c r="AM317" i="1"/>
  <c r="AM588" i="1"/>
  <c r="AM373" i="1"/>
  <c r="AM194" i="1"/>
  <c r="AM997" i="1"/>
  <c r="AM522" i="1"/>
  <c r="AM310" i="1"/>
  <c r="AM370" i="1"/>
  <c r="AM557" i="1"/>
  <c r="AM365" i="1"/>
  <c r="AM170" i="1"/>
  <c r="AM228" i="1"/>
  <c r="AM977" i="1"/>
  <c r="AM932" i="1"/>
  <c r="AM65" i="1"/>
  <c r="AW66" i="1" s="1"/>
  <c r="AM968" i="1"/>
  <c r="AM276" i="1"/>
  <c r="AM699" i="1"/>
  <c r="AM288" i="1"/>
  <c r="AM675" i="1"/>
  <c r="AM55" i="1"/>
  <c r="AW56" i="1" s="1"/>
  <c r="AM646" i="1"/>
  <c r="AM768" i="1"/>
  <c r="AM618" i="1"/>
  <c r="AM293" i="1"/>
  <c r="AM512" i="1"/>
  <c r="AM524" i="1"/>
  <c r="AM375" i="1"/>
  <c r="AM693" i="1"/>
  <c r="AM213" i="1"/>
  <c r="AM237" i="1"/>
  <c r="AM479" i="1"/>
  <c r="AM894" i="1"/>
  <c r="AM33" i="1"/>
  <c r="AW34" i="1" s="1"/>
  <c r="AM163" i="1"/>
  <c r="AM483" i="1"/>
  <c r="AY251" i="6" l="1"/>
  <c r="AW418" i="6"/>
  <c r="AX418" i="6" s="1"/>
  <c r="AZ423" i="6"/>
  <c r="BF423" i="6" s="1"/>
  <c r="AU423" i="6"/>
  <c r="AV423" i="6" s="1"/>
  <c r="AY623" i="6"/>
  <c r="AZ832" i="6"/>
  <c r="BF832" i="6" s="1"/>
  <c r="AY872" i="6"/>
  <c r="AY724" i="6"/>
  <c r="AU461" i="6"/>
  <c r="AV461" i="6" s="1"/>
  <c r="AZ461" i="6"/>
  <c r="BF461" i="6" s="1"/>
  <c r="AW461" i="6"/>
  <c r="AX461" i="6" s="1"/>
  <c r="AY461" i="6" s="1"/>
  <c r="AU694" i="6"/>
  <c r="AV694" i="6" s="1"/>
  <c r="AW694" i="6" s="1"/>
  <c r="AX694" i="6" s="1"/>
  <c r="AY694" i="6" s="1"/>
  <c r="AZ400" i="6"/>
  <c r="BF400" i="6" s="1"/>
  <c r="AU400" i="6"/>
  <c r="AV400" i="6" s="1"/>
  <c r="AY456" i="6"/>
  <c r="AZ638" i="6"/>
  <c r="BF638" i="6" s="1"/>
  <c r="AW638" i="6"/>
  <c r="AX638" i="6" s="1"/>
  <c r="AU710" i="6"/>
  <c r="AV710" i="6" s="1"/>
  <c r="AU472" i="6"/>
  <c r="AV472" i="6" s="1"/>
  <c r="AY472" i="6" s="1"/>
  <c r="AZ472" i="6"/>
  <c r="BF472" i="6" s="1"/>
  <c r="AW472" i="6"/>
  <c r="AX472" i="6" s="1"/>
  <c r="AW423" i="6"/>
  <c r="AX423" i="6" s="1"/>
  <c r="AY423" i="6" s="1"/>
  <c r="AW113" i="6"/>
  <c r="AX113" i="6" s="1"/>
  <c r="AY113" i="6" s="1"/>
  <c r="AY713" i="6"/>
  <c r="AU713" i="6"/>
  <c r="AV713" i="6" s="1"/>
  <c r="AY393" i="6"/>
  <c r="AU393" i="6"/>
  <c r="AV393" i="6" s="1"/>
  <c r="AW393" i="6"/>
  <c r="AX393" i="6" s="1"/>
  <c r="AZ393" i="6"/>
  <c r="BF393" i="6" s="1"/>
  <c r="AY532" i="6"/>
  <c r="AW986" i="6"/>
  <c r="AX986" i="6" s="1"/>
  <c r="AY986" i="6" s="1"/>
  <c r="AZ986" i="6" s="1"/>
  <c r="BF986" i="6" s="1"/>
  <c r="AU257" i="6"/>
  <c r="AV257" i="6" s="1"/>
  <c r="AW257" i="6"/>
  <c r="AX257" i="6" s="1"/>
  <c r="AY257" i="6" s="1"/>
  <c r="AZ678" i="6"/>
  <c r="BF678" i="6" s="1"/>
  <c r="AU449" i="6"/>
  <c r="AV449" i="6" s="1"/>
  <c r="AW449" i="6" s="1"/>
  <c r="AX449" i="6" s="1"/>
  <c r="AY449" i="6" s="1"/>
  <c r="AY512" i="6"/>
  <c r="AY675" i="6"/>
  <c r="AW900" i="6"/>
  <c r="AX900" i="6" s="1"/>
  <c r="AZ900" i="6" s="1"/>
  <c r="BF900" i="6" s="1"/>
  <c r="AU58" i="6"/>
  <c r="AV58" i="6" s="1"/>
  <c r="AW58" i="6" s="1"/>
  <c r="AX58" i="6" s="1"/>
  <c r="AY132" i="6"/>
  <c r="AY92" i="6"/>
  <c r="AU669" i="6"/>
  <c r="AV669" i="6" s="1"/>
  <c r="AY669" i="6" s="1"/>
  <c r="AW669" i="6"/>
  <c r="AX669" i="6" s="1"/>
  <c r="AU216" i="6"/>
  <c r="AV216" i="6" s="1"/>
  <c r="AZ575" i="6"/>
  <c r="BF575" i="6" s="1"/>
  <c r="AW575" i="6"/>
  <c r="AX575" i="6" s="1"/>
  <c r="AY575" i="6" s="1"/>
  <c r="AW621" i="6"/>
  <c r="AX621" i="6" s="1"/>
  <c r="AY621" i="6"/>
  <c r="AZ621" i="6"/>
  <c r="BF621" i="6" s="1"/>
  <c r="AU792" i="6"/>
  <c r="AV792" i="6" s="1"/>
  <c r="AW792" i="6" s="1"/>
  <c r="AX792" i="6" s="1"/>
  <c r="AU522" i="6"/>
  <c r="AV522" i="6" s="1"/>
  <c r="AZ522" i="6"/>
  <c r="BF522" i="6" s="1"/>
  <c r="AY522" i="6"/>
  <c r="AW522" i="6"/>
  <c r="AX522" i="6" s="1"/>
  <c r="AZ870" i="6"/>
  <c r="BF870" i="6" s="1"/>
  <c r="AZ839" i="6"/>
  <c r="BF839" i="6" s="1"/>
  <c r="AY839" i="6"/>
  <c r="AY231" i="6"/>
  <c r="AW231" i="6"/>
  <c r="AX231" i="6" s="1"/>
  <c r="AW758" i="6"/>
  <c r="AX758" i="6" s="1"/>
  <c r="AZ758" i="6" s="1"/>
  <c r="BF758" i="6" s="1"/>
  <c r="AU411" i="6"/>
  <c r="AV411" i="6" s="1"/>
  <c r="AW411" i="6" s="1"/>
  <c r="AX411" i="6" s="1"/>
  <c r="AY411" i="6" s="1"/>
  <c r="AZ411" i="6"/>
  <c r="BF411" i="6" s="1"/>
  <c r="AZ424" i="6"/>
  <c r="BF424" i="6" s="1"/>
  <c r="AU424" i="6"/>
  <c r="AV424" i="6" s="1"/>
  <c r="AY660" i="6"/>
  <c r="AU660" i="6"/>
  <c r="AV660" i="6" s="1"/>
  <c r="AW660" i="6" s="1"/>
  <c r="AX660" i="6" s="1"/>
  <c r="AZ660" i="6"/>
  <c r="BF660" i="6" s="1"/>
  <c r="AY900" i="6"/>
  <c r="AU285" i="6"/>
  <c r="AV285" i="6" s="1"/>
  <c r="AW285" i="6" s="1"/>
  <c r="AX285" i="6" s="1"/>
  <c r="AW415" i="6"/>
  <c r="AX415" i="6" s="1"/>
  <c r="AY415" i="6" s="1"/>
  <c r="AY464" i="6"/>
  <c r="AU187" i="6"/>
  <c r="AV187" i="6" s="1"/>
  <c r="AW187" i="6"/>
  <c r="AX187" i="6" s="1"/>
  <c r="AY187" i="6" s="1"/>
  <c r="AW251" i="6"/>
  <c r="AX251" i="6" s="1"/>
  <c r="AY519" i="6"/>
  <c r="AZ354" i="6"/>
  <c r="BF354" i="6" s="1"/>
  <c r="AY354" i="6"/>
  <c r="AW354" i="6"/>
  <c r="AX354" i="6" s="1"/>
  <c r="AW88" i="6"/>
  <c r="AX88" i="6" s="1"/>
  <c r="AU88" i="6"/>
  <c r="AV88" i="6" s="1"/>
  <c r="AY88" i="6" s="1"/>
  <c r="AU254" i="6"/>
  <c r="AV254" i="6" s="1"/>
  <c r="AY254" i="6" s="1"/>
  <c r="AW254" i="6"/>
  <c r="AX254" i="6" s="1"/>
  <c r="AY306" i="6"/>
  <c r="AY138" i="6"/>
  <c r="AY140" i="6"/>
  <c r="AZ872" i="6"/>
  <c r="BF872" i="6" s="1"/>
  <c r="AZ871" i="6"/>
  <c r="BF871" i="6" s="1"/>
  <c r="AY362" i="6"/>
  <c r="AW487" i="6"/>
  <c r="AX487" i="6" s="1"/>
  <c r="AY487" i="6" s="1"/>
  <c r="AY384" i="6"/>
  <c r="AW384" i="6"/>
  <c r="AX384" i="6" s="1"/>
  <c r="AU80" i="6"/>
  <c r="AV80" i="6" s="1"/>
  <c r="AW80" i="6" s="1"/>
  <c r="AX80" i="6" s="1"/>
  <c r="AY80" i="6" s="1"/>
  <c r="AU683" i="6"/>
  <c r="AV683" i="6" s="1"/>
  <c r="AZ683" i="6"/>
  <c r="BF683" i="6" s="1"/>
  <c r="AW683" i="6"/>
  <c r="AX683" i="6" s="1"/>
  <c r="AY683" i="6" s="1"/>
  <c r="AU966" i="6"/>
  <c r="AV966" i="6" s="1"/>
  <c r="AU308" i="6"/>
  <c r="AV308" i="6" s="1"/>
  <c r="AY23" i="6"/>
  <c r="AY527" i="6"/>
  <c r="AW796" i="6"/>
  <c r="AX796" i="6" s="1"/>
  <c r="AY796" i="6" s="1"/>
  <c r="AZ643" i="6"/>
  <c r="BF643" i="6" s="1"/>
  <c r="AW643" i="6"/>
  <c r="AX643" i="6" s="1"/>
  <c r="AY643" i="6" s="1"/>
  <c r="AY369" i="6"/>
  <c r="AU395" i="6"/>
  <c r="AV395" i="6" s="1"/>
  <c r="AW395" i="6" s="1"/>
  <c r="AX395" i="6" s="1"/>
  <c r="AY518" i="6"/>
  <c r="AU518" i="6"/>
  <c r="AV518" i="6" s="1"/>
  <c r="AW518" i="6" s="1"/>
  <c r="AX518" i="6" s="1"/>
  <c r="AZ518" i="6"/>
  <c r="BF518" i="6" s="1"/>
  <c r="AU985" i="6"/>
  <c r="AV985" i="6" s="1"/>
  <c r="AY985" i="6" s="1"/>
  <c r="AZ985" i="6" s="1"/>
  <c r="BF985" i="6" s="1"/>
  <c r="AW985" i="6"/>
  <c r="AX985" i="6" s="1"/>
  <c r="AW72" i="6"/>
  <c r="AX72" i="6" s="1"/>
  <c r="AY72" i="6" s="1"/>
  <c r="AY111" i="6"/>
  <c r="AY686" i="6"/>
  <c r="AZ686" i="6"/>
  <c r="BF686" i="6" s="1"/>
  <c r="AU230" i="6"/>
  <c r="AV230" i="6" s="1"/>
  <c r="AY529" i="6"/>
  <c r="AZ529" i="6"/>
  <c r="BF529" i="6" s="1"/>
  <c r="AW529" i="6"/>
  <c r="AX529" i="6" s="1"/>
  <c r="AU866" i="6"/>
  <c r="AV866" i="6" s="1"/>
  <c r="AZ866" i="6" s="1"/>
  <c r="BF866" i="6" s="1"/>
  <c r="AW866" i="6"/>
  <c r="AX866" i="6" s="1"/>
  <c r="AY297" i="6"/>
  <c r="AW176" i="6"/>
  <c r="AX176" i="6" s="1"/>
  <c r="AW980" i="6"/>
  <c r="AX980" i="6" s="1"/>
  <c r="AZ714" i="6"/>
  <c r="BF714" i="6" s="1"/>
  <c r="AU661" i="6"/>
  <c r="AV661" i="6" s="1"/>
  <c r="AZ661" i="6" s="1"/>
  <c r="BF661" i="6" s="1"/>
  <c r="AY661" i="6"/>
  <c r="AW661" i="6"/>
  <c r="AX661" i="6" s="1"/>
  <c r="AU920" i="6"/>
  <c r="AV920" i="6" s="1"/>
  <c r="AW920" i="6" s="1"/>
  <c r="AX920" i="6" s="1"/>
  <c r="AY876" i="6"/>
  <c r="AW876" i="6"/>
  <c r="AX876" i="6" s="1"/>
  <c r="AZ876" i="6" s="1"/>
  <c r="BF876" i="6" s="1"/>
  <c r="AY265" i="6"/>
  <c r="AW651" i="6"/>
  <c r="AX651" i="6" s="1"/>
  <c r="AW815" i="6"/>
  <c r="AX815" i="6" s="1"/>
  <c r="AY815" i="6" s="1"/>
  <c r="AU815" i="6"/>
  <c r="AV815" i="6" s="1"/>
  <c r="AZ435" i="6"/>
  <c r="BF435" i="6" s="1"/>
  <c r="AU435" i="6"/>
  <c r="AV435" i="6" s="1"/>
  <c r="AW435" i="6" s="1"/>
  <c r="AX435" i="6" s="1"/>
  <c r="AY435" i="6" s="1"/>
  <c r="AZ777" i="6"/>
  <c r="BF777" i="6" s="1"/>
  <c r="AW928" i="6"/>
  <c r="AX928" i="6" s="1"/>
  <c r="AY928" i="6" s="1"/>
  <c r="AZ928" i="6" s="1"/>
  <c r="BF928" i="6" s="1"/>
  <c r="AU135" i="6"/>
  <c r="AV135" i="6" s="1"/>
  <c r="AY135" i="6" s="1"/>
  <c r="AW135" i="6"/>
  <c r="AX135" i="6" s="1"/>
  <c r="AU293" i="6"/>
  <c r="AV293" i="6" s="1"/>
  <c r="AW293" i="6" s="1"/>
  <c r="AX293" i="6" s="1"/>
  <c r="AY293" i="6" s="1"/>
  <c r="AW19" i="6"/>
  <c r="AX19" i="6" s="1"/>
  <c r="AU19" i="6"/>
  <c r="AV19" i="6" s="1"/>
  <c r="AY19" i="6" s="1"/>
  <c r="AW837" i="6"/>
  <c r="AX837" i="6" s="1"/>
  <c r="AY837" i="6" s="1"/>
  <c r="AY311" i="6"/>
  <c r="AY790" i="6"/>
  <c r="AW790" i="6"/>
  <c r="AX790" i="6" s="1"/>
  <c r="AZ790" i="6"/>
  <c r="BF790" i="6" s="1"/>
  <c r="AZ649" i="6"/>
  <c r="BF649" i="6" s="1"/>
  <c r="AW649" i="6"/>
  <c r="AX649" i="6" s="1"/>
  <c r="AY649" i="6" s="1"/>
  <c r="AY455" i="6"/>
  <c r="AU762" i="6"/>
  <c r="AV762" i="6" s="1"/>
  <c r="AU516" i="6"/>
  <c r="AV516" i="6" s="1"/>
  <c r="AZ516" i="6"/>
  <c r="BF516" i="6" s="1"/>
  <c r="AU856" i="6"/>
  <c r="AV856" i="6" s="1"/>
  <c r="AU163" i="6"/>
  <c r="AV163" i="6" s="1"/>
  <c r="AZ322" i="6"/>
  <c r="BF322" i="6" s="1"/>
  <c r="AU322" i="6"/>
  <c r="AV322" i="6" s="1"/>
  <c r="AZ460" i="6"/>
  <c r="BF460" i="6" s="1"/>
  <c r="AU460" i="6"/>
  <c r="AV460" i="6" s="1"/>
  <c r="AW460" i="6" s="1"/>
  <c r="AX460" i="6" s="1"/>
  <c r="AY460" i="6" s="1"/>
  <c r="AZ709" i="6"/>
  <c r="BF709" i="6" s="1"/>
  <c r="AY709" i="6"/>
  <c r="AU865" i="6"/>
  <c r="AV865" i="6" s="1"/>
  <c r="AW865" i="6" s="1"/>
  <c r="AX865" i="6" s="1"/>
  <c r="AY865" i="6" s="1"/>
  <c r="AY552" i="6"/>
  <c r="AU95" i="6"/>
  <c r="AV95" i="6" s="1"/>
  <c r="AY69" i="6"/>
  <c r="AY471" i="6"/>
  <c r="AY156" i="6"/>
  <c r="AW548" i="6"/>
  <c r="AX548" i="6" s="1"/>
  <c r="AY548" i="6" s="1"/>
  <c r="AZ548" i="6"/>
  <c r="BF548" i="6" s="1"/>
  <c r="AU41" i="6"/>
  <c r="AV41" i="6" s="1"/>
  <c r="AW41" i="6" s="1"/>
  <c r="AX41" i="6" s="1"/>
  <c r="AY41" i="6" s="1"/>
  <c r="AW803" i="6"/>
  <c r="AX803" i="6" s="1"/>
  <c r="AY803" i="6" s="1"/>
  <c r="AU803" i="6"/>
  <c r="AV803" i="6" s="1"/>
  <c r="AW889" i="6"/>
  <c r="AX889" i="6" s="1"/>
  <c r="AU889" i="6"/>
  <c r="AV889" i="6" s="1"/>
  <c r="AY101" i="6"/>
  <c r="AY485" i="6"/>
  <c r="AZ781" i="6"/>
  <c r="BF781" i="6" s="1"/>
  <c r="AY12" i="6"/>
  <c r="AY490" i="6"/>
  <c r="AY409" i="6"/>
  <c r="AU971" i="6"/>
  <c r="AV971" i="6" s="1"/>
  <c r="AW971" i="6" s="1"/>
  <c r="AX971" i="6" s="1"/>
  <c r="AZ736" i="6"/>
  <c r="BF736" i="6" s="1"/>
  <c r="AY721" i="6"/>
  <c r="AU109" i="6"/>
  <c r="AV109" i="6" s="1"/>
  <c r="AY109" i="6" s="1"/>
  <c r="AW109" i="6"/>
  <c r="AX109" i="6" s="1"/>
  <c r="AU779" i="6"/>
  <c r="AV779" i="6" s="1"/>
  <c r="AW129" i="6"/>
  <c r="AX129" i="6" s="1"/>
  <c r="AY129" i="6" s="1"/>
  <c r="AU129" i="6"/>
  <c r="AV129" i="6" s="1"/>
  <c r="AW22" i="6"/>
  <c r="AX22" i="6" s="1"/>
  <c r="AU812" i="6"/>
  <c r="AV812" i="6" s="1"/>
  <c r="AW812" i="6"/>
  <c r="AX812" i="6" s="1"/>
  <c r="AY812" i="6" s="1"/>
  <c r="AY620" i="6"/>
  <c r="AZ444" i="6"/>
  <c r="BF444" i="6" s="1"/>
  <c r="AW444" i="6"/>
  <c r="AX444" i="6" s="1"/>
  <c r="AY444" i="6" s="1"/>
  <c r="AU18" i="6"/>
  <c r="AV18" i="6" s="1"/>
  <c r="AW18" i="6" s="1"/>
  <c r="AX18" i="6" s="1"/>
  <c r="AU237" i="6"/>
  <c r="AV237" i="6" s="1"/>
  <c r="AW237" i="6" s="1"/>
  <c r="AX237" i="6" s="1"/>
  <c r="AY237" i="6" s="1"/>
  <c r="AU339" i="6"/>
  <c r="AV339" i="6" s="1"/>
  <c r="AW339" i="6" s="1"/>
  <c r="AX339" i="6" s="1"/>
  <c r="AY339" i="6" s="1"/>
  <c r="AZ339" i="6"/>
  <c r="BF339" i="6" s="1"/>
  <c r="AU278" i="6"/>
  <c r="AV278" i="6" s="1"/>
  <c r="AW278" i="6" s="1"/>
  <c r="AX278" i="6" s="1"/>
  <c r="AY278" i="6" s="1"/>
  <c r="AZ413" i="6"/>
  <c r="BF413" i="6" s="1"/>
  <c r="AU413" i="6"/>
  <c r="AV413" i="6" s="1"/>
  <c r="AW413" i="6" s="1"/>
  <c r="AX413" i="6" s="1"/>
  <c r="AU463" i="6"/>
  <c r="AV463" i="6" s="1"/>
  <c r="AW892" i="6"/>
  <c r="AX892" i="6" s="1"/>
  <c r="AZ702" i="6"/>
  <c r="BF702" i="6" s="1"/>
  <c r="AW702" i="6"/>
  <c r="AX702" i="6" s="1"/>
  <c r="AU696" i="6"/>
  <c r="AV696" i="6" s="1"/>
  <c r="AZ696" i="6" s="1"/>
  <c r="BF696" i="6" s="1"/>
  <c r="AW696" i="6"/>
  <c r="AX696" i="6" s="1"/>
  <c r="AU11" i="6"/>
  <c r="AV11" i="6" s="1"/>
  <c r="AY154" i="6"/>
  <c r="AW116" i="6"/>
  <c r="AX116" i="6" s="1"/>
  <c r="AY116" i="6"/>
  <c r="AU247" i="6"/>
  <c r="AV247" i="6" s="1"/>
  <c r="AZ950" i="6"/>
  <c r="BF950" i="6" s="1"/>
  <c r="AY777" i="6"/>
  <c r="AY970" i="6"/>
  <c r="AZ970" i="6" s="1"/>
  <c r="BF970" i="6" s="1"/>
  <c r="AW970" i="6"/>
  <c r="AX970" i="6" s="1"/>
  <c r="AW598" i="6"/>
  <c r="AX598" i="6" s="1"/>
  <c r="AY598" i="6"/>
  <c r="AZ598" i="6"/>
  <c r="BF598" i="6" s="1"/>
  <c r="AW727" i="6"/>
  <c r="AX727" i="6" s="1"/>
  <c r="AZ727" i="6" s="1"/>
  <c r="BF727" i="6" s="1"/>
  <c r="AU829" i="6"/>
  <c r="AV829" i="6" s="1"/>
  <c r="AZ829" i="6" s="1"/>
  <c r="BF829" i="6" s="1"/>
  <c r="AW829" i="6"/>
  <c r="AX829" i="6" s="1"/>
  <c r="AY829" i="6" s="1"/>
  <c r="AU172" i="6"/>
  <c r="AV172" i="6" s="1"/>
  <c r="AY172" i="6"/>
  <c r="AW172" i="6"/>
  <c r="AX172" i="6" s="1"/>
  <c r="AZ735" i="6"/>
  <c r="BF735" i="6" s="1"/>
  <c r="AY394" i="6"/>
  <c r="AW620" i="6"/>
  <c r="AX620" i="6" s="1"/>
  <c r="AW15" i="6"/>
  <c r="AX15" i="6" s="1"/>
  <c r="AY15" i="6" s="1"/>
  <c r="AU15" i="6"/>
  <c r="AV15" i="6" s="1"/>
  <c r="AU628" i="6"/>
  <c r="AV628" i="6" s="1"/>
  <c r="AZ628" i="6"/>
  <c r="BF628" i="6" s="1"/>
  <c r="AW628" i="6"/>
  <c r="AX628" i="6" s="1"/>
  <c r="AY628" i="6" s="1"/>
  <c r="AZ331" i="6"/>
  <c r="BF331" i="6" s="1"/>
  <c r="AU331" i="6"/>
  <c r="AV331" i="6" s="1"/>
  <c r="AU47" i="6"/>
  <c r="AV47" i="6" s="1"/>
  <c r="AW47" i="6"/>
  <c r="AX47" i="6" s="1"/>
  <c r="AY47" i="6" s="1"/>
  <c r="AY347" i="6"/>
  <c r="AW347" i="6"/>
  <c r="AX347" i="6" s="1"/>
  <c r="AU922" i="6"/>
  <c r="AV922" i="6" s="1"/>
  <c r="AU583" i="6"/>
  <c r="AV583" i="6" s="1"/>
  <c r="AY583" i="6" s="1"/>
  <c r="AW583" i="6"/>
  <c r="AX583" i="6" s="1"/>
  <c r="AY841" i="6"/>
  <c r="AW445" i="6"/>
  <c r="AX445" i="6" s="1"/>
  <c r="AW974" i="6"/>
  <c r="AX974" i="6" s="1"/>
  <c r="AY44" i="6"/>
  <c r="AY910" i="6"/>
  <c r="AU313" i="6"/>
  <c r="AV313" i="6" s="1"/>
  <c r="AW313" i="6" s="1"/>
  <c r="AX313" i="6" s="1"/>
  <c r="AY313" i="6" s="1"/>
  <c r="AW514" i="6"/>
  <c r="AX514" i="6" s="1"/>
  <c r="AY514" i="6"/>
  <c r="AY438" i="6"/>
  <c r="AW452" i="6"/>
  <c r="AX452" i="6" s="1"/>
  <c r="AY452" i="6"/>
  <c r="AW998" i="6"/>
  <c r="AX998" i="6" s="1"/>
  <c r="AU418" i="6"/>
  <c r="AV418" i="6" s="1"/>
  <c r="AY418" i="6"/>
  <c r="AZ418" i="6"/>
  <c r="BF418" i="6" s="1"/>
  <c r="AY855" i="6"/>
  <c r="AW118" i="6"/>
  <c r="AX118" i="6" s="1"/>
  <c r="AY118" i="6" s="1"/>
  <c r="AW800" i="6"/>
  <c r="AX800" i="6" s="1"/>
  <c r="AU800" i="6"/>
  <c r="AV800" i="6" s="1"/>
  <c r="AY800" i="6" s="1"/>
  <c r="AY481" i="6"/>
  <c r="AY653" i="6"/>
  <c r="AU977" i="6"/>
  <c r="AV977" i="6" s="1"/>
  <c r="AW977" i="6" s="1"/>
  <c r="AX977" i="6" s="1"/>
  <c r="AY977" i="6"/>
  <c r="AY700" i="6"/>
  <c r="AZ700" i="6"/>
  <c r="BF700" i="6" s="1"/>
  <c r="AZ772" i="6"/>
  <c r="BF772" i="6" s="1"/>
  <c r="AW772" i="6"/>
  <c r="AX772" i="6" s="1"/>
  <c r="AU772" i="6"/>
  <c r="AV772" i="6" s="1"/>
  <c r="AY772" i="6" s="1"/>
  <c r="AY530" i="6"/>
  <c r="AU530" i="6"/>
  <c r="AV530" i="6" s="1"/>
  <c r="AW530" i="6" s="1"/>
  <c r="AX530" i="6" s="1"/>
  <c r="AZ530" i="6"/>
  <c r="BF530" i="6" s="1"/>
  <c r="AZ344" i="6"/>
  <c r="BF344" i="6" s="1"/>
  <c r="AU344" i="6"/>
  <c r="AV344" i="6" s="1"/>
  <c r="AW344" i="6" s="1"/>
  <c r="AX344" i="6" s="1"/>
  <c r="AY344" i="6" s="1"/>
  <c r="AY110" i="6"/>
  <c r="AU110" i="6"/>
  <c r="AV110" i="6" s="1"/>
  <c r="AW110" i="6"/>
  <c r="AX110" i="6" s="1"/>
  <c r="AW708" i="6"/>
  <c r="AX708" i="6" s="1"/>
  <c r="AZ708" i="6" s="1"/>
  <c r="BF708" i="6" s="1"/>
  <c r="AU204" i="6"/>
  <c r="AV204" i="6" s="1"/>
  <c r="AZ573" i="6"/>
  <c r="BF573" i="6" s="1"/>
  <c r="AZ538" i="6"/>
  <c r="BF538" i="6" s="1"/>
  <c r="AU538" i="6"/>
  <c r="AV538" i="6" s="1"/>
  <c r="AY987" i="6"/>
  <c r="AZ401" i="6"/>
  <c r="BF401" i="6" s="1"/>
  <c r="AU401" i="6"/>
  <c r="AV401" i="6" s="1"/>
  <c r="AW401" i="6"/>
  <c r="AX401" i="6" s="1"/>
  <c r="AY401" i="6" s="1"/>
  <c r="AY202" i="6"/>
  <c r="AU726" i="6"/>
  <c r="AV726" i="6" s="1"/>
  <c r="AZ726" i="6" s="1"/>
  <c r="BF726" i="6" s="1"/>
  <c r="AY726" i="6"/>
  <c r="AW726" i="6"/>
  <c r="AX726" i="6" s="1"/>
  <c r="AW767" i="6"/>
  <c r="AX767" i="6" s="1"/>
  <c r="AY767" i="6" s="1"/>
  <c r="AZ988" i="6"/>
  <c r="BF988" i="6" s="1"/>
  <c r="AY549" i="6"/>
  <c r="AW39" i="6"/>
  <c r="AX39" i="6" s="1"/>
  <c r="AY39" i="6"/>
  <c r="AW341" i="6"/>
  <c r="AX341" i="6" s="1"/>
  <c r="AY341" i="6"/>
  <c r="AY827" i="6"/>
  <c r="AU555" i="6"/>
  <c r="AV555" i="6" s="1"/>
  <c r="AZ555" i="6" s="1"/>
  <c r="BF555" i="6" s="1"/>
  <c r="AY555" i="6"/>
  <c r="AW555" i="6"/>
  <c r="AX555" i="6" s="1"/>
  <c r="AW802" i="6"/>
  <c r="AX802" i="6" s="1"/>
  <c r="AZ802" i="6"/>
  <c r="BF802" i="6" s="1"/>
  <c r="AU802" i="6"/>
  <c r="AV802" i="6" s="1"/>
  <c r="AY802" i="6" s="1"/>
  <c r="AU443" i="6"/>
  <c r="AV443" i="6" s="1"/>
  <c r="AY373" i="6"/>
  <c r="AY927" i="6"/>
  <c r="AZ927" i="6" s="1"/>
  <c r="BF927" i="6" s="1"/>
  <c r="AY161" i="6"/>
  <c r="AY248" i="6"/>
  <c r="AY55" i="6"/>
  <c r="AZ437" i="6"/>
  <c r="BF437" i="6" s="1"/>
  <c r="AY437" i="6"/>
  <c r="AW437" i="6"/>
  <c r="AX437" i="6" s="1"/>
  <c r="AU629" i="6"/>
  <c r="AV629" i="6" s="1"/>
  <c r="AY629" i="6" s="1"/>
  <c r="AW629" i="6"/>
  <c r="AX629" i="6" s="1"/>
  <c r="AZ547" i="6"/>
  <c r="BF547" i="6" s="1"/>
  <c r="AU547" i="6"/>
  <c r="AV547" i="6" s="1"/>
  <c r="AY224" i="6"/>
  <c r="AZ944" i="6"/>
  <c r="BF944" i="6" s="1"/>
  <c r="AU857" i="6"/>
  <c r="AV857" i="6" s="1"/>
  <c r="AY857" i="6" s="1"/>
  <c r="AZ857" i="6"/>
  <c r="BF857" i="6" s="1"/>
  <c r="AW857" i="6"/>
  <c r="AX857" i="6" s="1"/>
  <c r="AY573" i="6"/>
  <c r="AW987" i="6"/>
  <c r="AX987" i="6" s="1"/>
  <c r="AZ987" i="6" s="1"/>
  <c r="BF987" i="6" s="1"/>
  <c r="AW644" i="6"/>
  <c r="AX644" i="6" s="1"/>
  <c r="AZ812" i="6"/>
  <c r="BF812" i="6" s="1"/>
  <c r="AY863" i="6"/>
  <c r="AZ863" i="6"/>
  <c r="BF863" i="6" s="1"/>
  <c r="AU863" i="6"/>
  <c r="AV863" i="6" s="1"/>
  <c r="AW863" i="6" s="1"/>
  <c r="AX863" i="6" s="1"/>
  <c r="AW668" i="6"/>
  <c r="AX668" i="6" s="1"/>
  <c r="AY668" i="6" s="1"/>
  <c r="AZ668" i="6"/>
  <c r="BF668" i="6" s="1"/>
  <c r="AY705" i="6"/>
  <c r="AU501" i="6"/>
  <c r="AV501" i="6" s="1"/>
  <c r="AZ501" i="6"/>
  <c r="BF501" i="6" s="1"/>
  <c r="AY150" i="6"/>
  <c r="AZ836" i="6"/>
  <c r="BF836" i="6" s="1"/>
  <c r="AY30" i="6"/>
  <c r="AU389" i="6"/>
  <c r="AV389" i="6" s="1"/>
  <c r="AW389" i="6" s="1"/>
  <c r="AX389" i="6" s="1"/>
  <c r="AY389" i="6" s="1"/>
  <c r="AZ389" i="6"/>
  <c r="BF389" i="6" s="1"/>
  <c r="AY28" i="6"/>
  <c r="AU793" i="6"/>
  <c r="AV793" i="6" s="1"/>
  <c r="AY5" i="6"/>
  <c r="AZ742" i="6"/>
  <c r="BF742" i="6" s="1"/>
  <c r="AY763" i="6"/>
  <c r="AW763" i="6"/>
  <c r="AX763" i="6" s="1"/>
  <c r="AZ783" i="6"/>
  <c r="BF783" i="6" s="1"/>
  <c r="AY748" i="6"/>
  <c r="AY504" i="6"/>
  <c r="AW504" i="6"/>
  <c r="AX504" i="6" s="1"/>
  <c r="AU382" i="6"/>
  <c r="AV382" i="6" s="1"/>
  <c r="AW382" i="6" s="1"/>
  <c r="AX382" i="6" s="1"/>
  <c r="AY382" i="6" s="1"/>
  <c r="AZ382" i="6"/>
  <c r="BF382" i="6" s="1"/>
  <c r="AZ706" i="6"/>
  <c r="BF706" i="6" s="1"/>
  <c r="AW706" i="6"/>
  <c r="AX706" i="6" s="1"/>
  <c r="AY706" i="6"/>
  <c r="AY24" i="6"/>
  <c r="AY447" i="6"/>
  <c r="AU733" i="6"/>
  <c r="AV733" i="6" s="1"/>
  <c r="AW733" i="6" s="1"/>
  <c r="AX733" i="6" s="1"/>
  <c r="AU203" i="6"/>
  <c r="AV203" i="6" s="1"/>
  <c r="AU89" i="6"/>
  <c r="AV89" i="6" s="1"/>
  <c r="AW89" i="6" s="1"/>
  <c r="AX89" i="6" s="1"/>
  <c r="AY89" i="6" s="1"/>
  <c r="AU771" i="6"/>
  <c r="AV771" i="6" s="1"/>
  <c r="AU160" i="6"/>
  <c r="AV160" i="6" s="1"/>
  <c r="AW160" i="6" s="1"/>
  <c r="AX160" i="6" s="1"/>
  <c r="AZ697" i="6"/>
  <c r="BF697" i="6" s="1"/>
  <c r="AY502" i="6"/>
  <c r="AZ572" i="6"/>
  <c r="BF572" i="6" s="1"/>
  <c r="AU572" i="6"/>
  <c r="AV572" i="6" s="1"/>
  <c r="AW572" i="6" s="1"/>
  <c r="AX572" i="6" s="1"/>
  <c r="AY572" i="6" s="1"/>
  <c r="AY644" i="6"/>
  <c r="AW38" i="6"/>
  <c r="AX38" i="6" s="1"/>
  <c r="AY38" i="6"/>
  <c r="AZ685" i="6"/>
  <c r="BF685" i="6" s="1"/>
  <c r="AZ680" i="6"/>
  <c r="BF680" i="6" s="1"/>
  <c r="AY445" i="6"/>
  <c r="AW795" i="6"/>
  <c r="AX795" i="6" s="1"/>
  <c r="AZ795" i="6" s="1"/>
  <c r="BF795" i="6" s="1"/>
  <c r="AY22" i="6"/>
  <c r="AU933" i="6"/>
  <c r="AV933" i="6" s="1"/>
  <c r="AU105" i="6"/>
  <c r="AV105" i="6" s="1"/>
  <c r="AZ584" i="6"/>
  <c r="BF584" i="6" s="1"/>
  <c r="AW545" i="6"/>
  <c r="AX545" i="6" s="1"/>
  <c r="AY545" i="6" s="1"/>
  <c r="AZ620" i="6"/>
  <c r="BF620" i="6" s="1"/>
  <c r="AU336" i="6"/>
  <c r="AV336" i="6" s="1"/>
  <c r="AW336" i="6" s="1"/>
  <c r="AX336" i="6" s="1"/>
  <c r="AZ336" i="6"/>
  <c r="BF336" i="6" s="1"/>
  <c r="AU114" i="6"/>
  <c r="AV114" i="6" s="1"/>
  <c r="AY184" i="6"/>
  <c r="AU451" i="6"/>
  <c r="AV451" i="6" s="1"/>
  <c r="AZ451" i="6"/>
  <c r="BF451" i="6" s="1"/>
  <c r="AY451" i="6"/>
  <c r="AW451" i="6"/>
  <c r="AX451" i="6" s="1"/>
  <c r="AU232" i="6"/>
  <c r="AV232" i="6" s="1"/>
  <c r="AZ808" i="6"/>
  <c r="BF808" i="6" s="1"/>
  <c r="AU36" i="6"/>
  <c r="AV36" i="6" s="1"/>
  <c r="AW36" i="6" s="1"/>
  <c r="AX36" i="6" s="1"/>
  <c r="AY268" i="6"/>
  <c r="AY953" i="6"/>
  <c r="AZ953" i="6" s="1"/>
  <c r="BF953" i="6" s="1"/>
  <c r="AZ901" i="6"/>
  <c r="BF901" i="6" s="1"/>
  <c r="AY155" i="6"/>
  <c r="AU76" i="6"/>
  <c r="AV76" i="6" s="1"/>
  <c r="AY76" i="6" s="1"/>
  <c r="AW76" i="6"/>
  <c r="AX76" i="6" s="1"/>
  <c r="AW100" i="6"/>
  <c r="AX100" i="6" s="1"/>
  <c r="AY100" i="6" s="1"/>
  <c r="AU984" i="6"/>
  <c r="AV984" i="6" s="1"/>
  <c r="AY258" i="6"/>
  <c r="AW258" i="6"/>
  <c r="AX258" i="6" s="1"/>
  <c r="AY106" i="6"/>
  <c r="AW147" i="6"/>
  <c r="AX147" i="6" s="1"/>
  <c r="AY147" i="6" s="1"/>
  <c r="AU147" i="6"/>
  <c r="AV147" i="6" s="1"/>
  <c r="AZ662" i="6"/>
  <c r="BF662" i="6" s="1"/>
  <c r="AW662" i="6"/>
  <c r="AX662" i="6" s="1"/>
  <c r="AZ676" i="6"/>
  <c r="BF676" i="6" s="1"/>
  <c r="AY149" i="6"/>
  <c r="AZ1001" i="6"/>
  <c r="BF1001" i="6" s="1"/>
  <c r="AU801" i="6"/>
  <c r="AV801" i="6" s="1"/>
  <c r="AW801" i="6" s="1"/>
  <c r="AX801" i="6" s="1"/>
  <c r="AY349" i="6"/>
  <c r="AY176" i="6"/>
  <c r="AU934" i="6"/>
  <c r="AV934" i="6" s="1"/>
  <c r="AY934" i="6" s="1"/>
  <c r="AZ934" i="6" s="1"/>
  <c r="BF934" i="6" s="1"/>
  <c r="AW90" i="6"/>
  <c r="AX90" i="6" s="1"/>
  <c r="AU90" i="6"/>
  <c r="AV90" i="6" s="1"/>
  <c r="AY90" i="6" s="1"/>
  <c r="AU682" i="6"/>
  <c r="AV682" i="6" s="1"/>
  <c r="AY682" i="6" s="1"/>
  <c r="AW682" i="6"/>
  <c r="AX682" i="6" s="1"/>
  <c r="AU717" i="6"/>
  <c r="AV717" i="6" s="1"/>
  <c r="AY175" i="6"/>
  <c r="AY356" i="6"/>
  <c r="AU731" i="6"/>
  <c r="AV731" i="6" s="1"/>
  <c r="AZ868" i="6"/>
  <c r="BF868" i="6" s="1"/>
  <c r="AU766" i="6"/>
  <c r="AV766" i="6" s="1"/>
  <c r="AW766" i="6" s="1"/>
  <c r="AX766" i="6" s="1"/>
  <c r="AW220" i="6"/>
  <c r="AX220" i="6" s="1"/>
  <c r="AY220" i="6" s="1"/>
  <c r="AU707" i="6"/>
  <c r="AV707" i="6" s="1"/>
  <c r="AZ582" i="6"/>
  <c r="BF582" i="6" s="1"/>
  <c r="AW582" i="6"/>
  <c r="AX582" i="6" s="1"/>
  <c r="AY582" i="6" s="1"/>
  <c r="AZ794" i="6"/>
  <c r="BF794" i="6" s="1"/>
  <c r="AU738" i="6"/>
  <c r="AV738" i="6" s="1"/>
  <c r="AY320" i="6"/>
  <c r="AZ877" i="6"/>
  <c r="BF877" i="6" s="1"/>
  <c r="AW877" i="6"/>
  <c r="AX877" i="6" s="1"/>
  <c r="AY877" i="6"/>
  <c r="AY964" i="6"/>
  <c r="AZ964" i="6" s="1"/>
  <c r="BF964" i="6" s="1"/>
  <c r="AY37" i="6"/>
  <c r="AY266" i="6"/>
  <c r="AW847" i="6"/>
  <c r="AX847" i="6" s="1"/>
  <c r="AZ847" i="6" s="1"/>
  <c r="BF847" i="6" s="1"/>
  <c r="AZ852" i="6"/>
  <c r="BF852" i="6" s="1"/>
  <c r="AY662" i="6"/>
  <c r="AZ799" i="6"/>
  <c r="BF799" i="6" s="1"/>
  <c r="AU799" i="6"/>
  <c r="AV799" i="6" s="1"/>
  <c r="AY799" i="6" s="1"/>
  <c r="AW799" i="6"/>
  <c r="AX799" i="6" s="1"/>
  <c r="AY190" i="6"/>
  <c r="AY983" i="6"/>
  <c r="AY141" i="6"/>
  <c r="AZ524" i="6"/>
  <c r="BF524" i="6" s="1"/>
  <c r="AW524" i="6"/>
  <c r="AX524" i="6" s="1"/>
  <c r="AY524" i="6" s="1"/>
  <c r="AY130" i="6"/>
  <c r="AY975" i="6"/>
  <c r="AZ975" i="6" s="1"/>
  <c r="BF975" i="6" s="1"/>
  <c r="AW975" i="6"/>
  <c r="AX975" i="6" s="1"/>
  <c r="AY427" i="6"/>
  <c r="AU183" i="6"/>
  <c r="AV183" i="6" s="1"/>
  <c r="AW183" i="6" s="1"/>
  <c r="AX183" i="6" s="1"/>
  <c r="AY275" i="6"/>
  <c r="AZ976" i="6"/>
  <c r="BF976" i="6" s="1"/>
  <c r="AU358" i="6"/>
  <c r="AV358" i="6" s="1"/>
  <c r="AZ358" i="6"/>
  <c r="BF358" i="6" s="1"/>
  <c r="AW358" i="6"/>
  <c r="AX358" i="6" s="1"/>
  <c r="AY358" i="6" s="1"/>
  <c r="AW667" i="6"/>
  <c r="AX667" i="6" s="1"/>
  <c r="AY667" i="6" s="1"/>
  <c r="AZ667" i="6"/>
  <c r="BF667" i="6" s="1"/>
  <c r="AZ923" i="6"/>
  <c r="BF923" i="6" s="1"/>
  <c r="AU215" i="6"/>
  <c r="AV215" i="6" s="1"/>
  <c r="AU701" i="6"/>
  <c r="AV701" i="6" s="1"/>
  <c r="AW701" i="6" s="1"/>
  <c r="AX701" i="6" s="1"/>
  <c r="AY860" i="6"/>
  <c r="AY9" i="6"/>
  <c r="AY782" i="6"/>
  <c r="AZ952" i="6"/>
  <c r="BF952" i="6" s="1"/>
  <c r="AY367" i="6"/>
  <c r="AU703" i="6"/>
  <c r="AV703" i="6" s="1"/>
  <c r="AY798" i="6"/>
  <c r="AU91" i="6"/>
  <c r="AV91" i="6" s="1"/>
  <c r="AZ640" i="6"/>
  <c r="BF640" i="6" s="1"/>
  <c r="AZ559" i="6"/>
  <c r="BF559" i="6" s="1"/>
  <c r="AU725" i="6"/>
  <c r="AV725" i="6" s="1"/>
  <c r="AY128" i="6"/>
  <c r="AW128" i="6"/>
  <c r="AX128" i="6" s="1"/>
  <c r="AZ554" i="6"/>
  <c r="BF554" i="6" s="1"/>
  <c r="AW554" i="6"/>
  <c r="AX554" i="6" s="1"/>
  <c r="AY554" i="6" s="1"/>
  <c r="AW676" i="6"/>
  <c r="AX676" i="6" s="1"/>
  <c r="AY676" i="6"/>
  <c r="AY94" i="6"/>
  <c r="AZ656" i="6"/>
  <c r="BF656" i="6" s="1"/>
  <c r="AW960" i="6"/>
  <c r="AX960" i="6" s="1"/>
  <c r="AY960" i="6" s="1"/>
  <c r="AZ960" i="6" s="1"/>
  <c r="BF960" i="6" s="1"/>
  <c r="AU410" i="6"/>
  <c r="AV410" i="6" s="1"/>
  <c r="AZ410" i="6"/>
  <c r="BF410" i="6" s="1"/>
  <c r="AU31" i="6"/>
  <c r="AV31" i="6" s="1"/>
  <c r="AW31" i="6" s="1"/>
  <c r="AX31" i="6" s="1"/>
  <c r="AZ749" i="6"/>
  <c r="BF749" i="6" s="1"/>
  <c r="AY29" i="6"/>
  <c r="AU968" i="6"/>
  <c r="AV968" i="6" s="1"/>
  <c r="AW968" i="6" s="1"/>
  <c r="AX968" i="6" s="1"/>
  <c r="AU791" i="6"/>
  <c r="AV791" i="6" s="1"/>
  <c r="AW791" i="6" s="1"/>
  <c r="AX791" i="6" s="1"/>
  <c r="AY177" i="6"/>
  <c r="AY103" i="6"/>
  <c r="AW939" i="6"/>
  <c r="AX939" i="6" s="1"/>
  <c r="AZ939" i="6" s="1"/>
  <c r="BF939" i="6" s="1"/>
  <c r="AU239" i="6"/>
  <c r="AV239" i="6" s="1"/>
  <c r="AW239" i="6"/>
  <c r="AX239" i="6" s="1"/>
  <c r="AY239" i="6" s="1"/>
  <c r="AY466" i="6"/>
  <c r="AY692" i="6"/>
  <c r="AU917" i="6"/>
  <c r="AV917" i="6" s="1"/>
  <c r="AZ917" i="6"/>
  <c r="BF917" i="6" s="1"/>
  <c r="AY917" i="6"/>
  <c r="AW917" i="6"/>
  <c r="AX917" i="6" s="1"/>
  <c r="AU822" i="6"/>
  <c r="AV822" i="6" s="1"/>
  <c r="AZ822" i="6" s="1"/>
  <c r="BF822" i="6" s="1"/>
  <c r="AW822" i="6"/>
  <c r="AX822" i="6" s="1"/>
  <c r="AZ842" i="6"/>
  <c r="BF842" i="6" s="1"/>
  <c r="AZ757" i="6"/>
  <c r="BF757" i="6" s="1"/>
  <c r="AW73" i="6"/>
  <c r="AX73" i="6" s="1"/>
  <c r="AY73" i="6" s="1"/>
  <c r="AU73" i="6"/>
  <c r="AV73" i="6" s="1"/>
  <c r="AY911" i="6"/>
  <c r="AW911" i="6"/>
  <c r="AX911" i="6" s="1"/>
  <c r="AZ911" i="6" s="1"/>
  <c r="BF911" i="6" s="1"/>
  <c r="AU911" i="6"/>
  <c r="AV911" i="6" s="1"/>
  <c r="AY361" i="6"/>
  <c r="AW640" i="6"/>
  <c r="AX640" i="6" s="1"/>
  <c r="AY640" i="6" s="1"/>
  <c r="AY930" i="6"/>
  <c r="AZ930" i="6" s="1"/>
  <c r="BF930" i="6" s="1"/>
  <c r="AW845" i="6"/>
  <c r="AX845" i="6" s="1"/>
  <c r="AZ845" i="6" s="1"/>
  <c r="BF845" i="6" s="1"/>
  <c r="AY345" i="6"/>
  <c r="AY874" i="6"/>
  <c r="AZ874" i="6" s="1"/>
  <c r="BF874" i="6" s="1"/>
  <c r="AU597" i="6"/>
  <c r="AV597" i="6" s="1"/>
  <c r="AY597" i="6" s="1"/>
  <c r="AZ597" i="6"/>
  <c r="BF597" i="6" s="1"/>
  <c r="AW597" i="6"/>
  <c r="AX597" i="6" s="1"/>
  <c r="AU604" i="6"/>
  <c r="AV604" i="6" s="1"/>
  <c r="AW604" i="6" s="1"/>
  <c r="AX604" i="6" s="1"/>
  <c r="AY604" i="6" s="1"/>
  <c r="AW261" i="6"/>
  <c r="AX261" i="6" s="1"/>
  <c r="AU261" i="6"/>
  <c r="AV261" i="6" s="1"/>
  <c r="AY261" i="6" s="1"/>
  <c r="AY702" i="6"/>
  <c r="AU71" i="6"/>
  <c r="AV71" i="6" s="1"/>
  <c r="AU887" i="6"/>
  <c r="AV887" i="6" s="1"/>
  <c r="AW887" i="6" s="1"/>
  <c r="AX887" i="6" s="1"/>
  <c r="AZ887" i="6"/>
  <c r="BF887" i="6" s="1"/>
  <c r="AY887" i="6"/>
  <c r="AY1000" i="6"/>
  <c r="AZ1000" i="6"/>
  <c r="BF1000" i="6" s="1"/>
  <c r="AW1000" i="6"/>
  <c r="AX1000" i="6" s="1"/>
  <c r="AZ763" i="6"/>
  <c r="BF763" i="6" s="1"/>
  <c r="AU107" i="6"/>
  <c r="AV107" i="6" s="1"/>
  <c r="AW300" i="6"/>
  <c r="AX300" i="6" s="1"/>
  <c r="AY300" i="6" s="1"/>
  <c r="AY240" i="6"/>
  <c r="AW479" i="6"/>
  <c r="AX479" i="6" s="1"/>
  <c r="AY479" i="6" s="1"/>
  <c r="AZ588" i="6"/>
  <c r="BF588" i="6" s="1"/>
  <c r="AU588" i="6"/>
  <c r="AV588" i="6" s="1"/>
  <c r="AW588" i="6"/>
  <c r="AX588" i="6" s="1"/>
  <c r="AY588" i="6" s="1"/>
  <c r="AY723" i="6"/>
  <c r="AW723" i="6"/>
  <c r="AX723" i="6" s="1"/>
  <c r="AU723" i="6"/>
  <c r="AV723" i="6" s="1"/>
  <c r="AZ723" i="6" s="1"/>
  <c r="BF723" i="6" s="1"/>
  <c r="AY292" i="6"/>
  <c r="AU509" i="6"/>
  <c r="AV509" i="6" s="1"/>
  <c r="AW509" i="6" s="1"/>
  <c r="AX509" i="6" s="1"/>
  <c r="AZ509" i="6"/>
  <c r="BF509" i="6" s="1"/>
  <c r="AU476" i="6"/>
  <c r="AV476" i="6" s="1"/>
  <c r="AW476" i="6" s="1"/>
  <c r="AX476" i="6" s="1"/>
  <c r="AY476" i="6" s="1"/>
  <c r="AZ476" i="6"/>
  <c r="BF476" i="6" s="1"/>
  <c r="AZ443" i="6"/>
  <c r="BF443" i="6" s="1"/>
  <c r="AW374" i="6"/>
  <c r="AX374" i="6" s="1"/>
  <c r="AY374" i="6" s="1"/>
  <c r="AU374" i="6"/>
  <c r="AV374" i="6" s="1"/>
  <c r="AZ374" i="6"/>
  <c r="BF374" i="6" s="1"/>
  <c r="AW656" i="6"/>
  <c r="AX656" i="6" s="1"/>
  <c r="AY656" i="6" s="1"/>
  <c r="AW888" i="6"/>
  <c r="AX888" i="6" s="1"/>
  <c r="AU888" i="6"/>
  <c r="AV888" i="6" s="1"/>
  <c r="AY888" i="6" s="1"/>
  <c r="AW390" i="6"/>
  <c r="AX390" i="6" s="1"/>
  <c r="AY390" i="6" s="1"/>
  <c r="AU565" i="6"/>
  <c r="AV565" i="6" s="1"/>
  <c r="AY565" i="6" s="1"/>
  <c r="AZ565" i="6"/>
  <c r="BF565" i="6" s="1"/>
  <c r="AW565" i="6"/>
  <c r="AX565" i="6" s="1"/>
  <c r="AW474" i="6"/>
  <c r="AX474" i="6" s="1"/>
  <c r="AZ474" i="6"/>
  <c r="BF474" i="6" s="1"/>
  <c r="AU474" i="6"/>
  <c r="AV474" i="6" s="1"/>
  <c r="AY474" i="6" s="1"/>
  <c r="AZ580" i="6"/>
  <c r="BF580" i="6" s="1"/>
  <c r="AW580" i="6"/>
  <c r="AX580" i="6" s="1"/>
  <c r="AY580" i="6" s="1"/>
  <c r="AZ962" i="6"/>
  <c r="BF962" i="6" s="1"/>
  <c r="AY962" i="6"/>
  <c r="AZ983" i="6"/>
  <c r="BF983" i="6" s="1"/>
  <c r="AU809" i="6"/>
  <c r="AV809" i="6" s="1"/>
  <c r="AW809" i="6" s="1"/>
  <c r="AX809" i="6" s="1"/>
  <c r="AW934" i="6"/>
  <c r="AX934" i="6" s="1"/>
  <c r="AY638" i="6"/>
  <c r="AZ693" i="6"/>
  <c r="BF693" i="6" s="1"/>
  <c r="AZ663" i="6"/>
  <c r="BF663" i="6" s="1"/>
  <c r="AW663" i="6"/>
  <c r="AX663" i="6" s="1"/>
  <c r="AY663" i="6" s="1"/>
  <c r="AU663" i="6"/>
  <c r="AV663" i="6" s="1"/>
  <c r="AU495" i="6"/>
  <c r="AV495" i="6" s="1"/>
  <c r="AY495" i="6"/>
  <c r="AZ495" i="6"/>
  <c r="BF495" i="6" s="1"/>
  <c r="AW495" i="6"/>
  <c r="AX495" i="6" s="1"/>
  <c r="AW849" i="6"/>
  <c r="AX849" i="6" s="1"/>
  <c r="AZ849" i="6" s="1"/>
  <c r="BF849" i="6" s="1"/>
  <c r="AY843" i="6"/>
  <c r="AU925" i="6"/>
  <c r="AV925" i="6" s="1"/>
  <c r="AW925" i="6" s="1"/>
  <c r="AX925" i="6" s="1"/>
  <c r="AW10" i="6"/>
  <c r="AX10" i="6" s="1"/>
  <c r="AU10" i="6"/>
  <c r="AV10" i="6" s="1"/>
  <c r="AY10" i="6" s="1"/>
  <c r="AY146" i="6"/>
  <c r="AW713" i="6"/>
  <c r="AX713" i="6" s="1"/>
  <c r="AZ713" i="6" s="1"/>
  <c r="BF713" i="6" s="1"/>
  <c r="AY932" i="6"/>
  <c r="AZ932" i="6" s="1"/>
  <c r="BF932" i="6" s="1"/>
  <c r="AW492" i="6"/>
  <c r="AX492" i="6" s="1"/>
  <c r="AY492" i="6" s="1"/>
  <c r="AZ492" i="6"/>
  <c r="BF492" i="6" s="1"/>
  <c r="AU492" i="6"/>
  <c r="AV492" i="6" s="1"/>
  <c r="AU542" i="6"/>
  <c r="AV542" i="6" s="1"/>
  <c r="AZ542" i="6"/>
  <c r="BF542" i="6" s="1"/>
  <c r="AZ759" i="6"/>
  <c r="BF759" i="6" s="1"/>
  <c r="AU906" i="6"/>
  <c r="AV906" i="6" s="1"/>
  <c r="AW457" i="6"/>
  <c r="AX457" i="6" s="1"/>
  <c r="AY457" i="6" s="1"/>
  <c r="AY680" i="6"/>
  <c r="AU560" i="6"/>
  <c r="AV560" i="6" s="1"/>
  <c r="AW560" i="6" s="1"/>
  <c r="AX560" i="6" s="1"/>
  <c r="AW491" i="6"/>
  <c r="AX491" i="6" s="1"/>
  <c r="AY491" i="6" s="1"/>
  <c r="AY310" i="6"/>
  <c r="AY108" i="6"/>
  <c r="AY541" i="6"/>
  <c r="AU919" i="6"/>
  <c r="AV919" i="6" s="1"/>
  <c r="AW919" i="6"/>
  <c r="AX919" i="6" s="1"/>
  <c r="AY296" i="6"/>
  <c r="AW296" i="6"/>
  <c r="AX296" i="6" s="1"/>
  <c r="AU296" i="6"/>
  <c r="AV296" i="6" s="1"/>
  <c r="AZ698" i="6"/>
  <c r="BF698" i="6" s="1"/>
  <c r="AW951" i="6"/>
  <c r="AX951" i="6" s="1"/>
  <c r="AU951" i="6"/>
  <c r="AV951" i="6" s="1"/>
  <c r="AY951" i="6" s="1"/>
  <c r="AZ951" i="6" s="1"/>
  <c r="BF951" i="6" s="1"/>
  <c r="AU869" i="6"/>
  <c r="AV869" i="6" s="1"/>
  <c r="AW827" i="6"/>
  <c r="AX827" i="6" s="1"/>
  <c r="AZ827" i="6" s="1"/>
  <c r="BF827" i="6" s="1"/>
  <c r="AU488" i="6"/>
  <c r="AV488" i="6" s="1"/>
  <c r="AW488" i="6" s="1"/>
  <c r="AX488" i="6" s="1"/>
  <c r="AY488" i="6" s="1"/>
  <c r="AY633" i="6"/>
  <c r="AW789" i="6"/>
  <c r="AX789" i="6" s="1"/>
  <c r="AZ789" i="6" s="1"/>
  <c r="BF789" i="6" s="1"/>
  <c r="AY867" i="6"/>
  <c r="AY982" i="6"/>
  <c r="AZ982" i="6" s="1"/>
  <c r="BF982" i="6" s="1"/>
  <c r="AY387" i="6"/>
  <c r="AW752" i="6"/>
  <c r="AX752" i="6" s="1"/>
  <c r="AZ752" i="6" s="1"/>
  <c r="BF752" i="6" s="1"/>
  <c r="AY828" i="6"/>
  <c r="AZ722" i="6"/>
  <c r="BF722" i="6" s="1"/>
  <c r="AW363" i="6"/>
  <c r="AX363" i="6" s="1"/>
  <c r="AY294" i="6"/>
  <c r="AY276" i="6"/>
  <c r="AY214" i="6"/>
  <c r="AY262" i="6"/>
  <c r="AZ672" i="6"/>
  <c r="BF672" i="6" s="1"/>
  <c r="AY672" i="6"/>
  <c r="AW813" i="6"/>
  <c r="AX813" i="6" s="1"/>
  <c r="AY813" i="6" s="1"/>
  <c r="AY417" i="6"/>
  <c r="AW557" i="6"/>
  <c r="AX557" i="6" s="1"/>
  <c r="AY557" i="6" s="1"/>
  <c r="AY746" i="6"/>
  <c r="AZ316" i="6"/>
  <c r="BF316" i="6" s="1"/>
  <c r="AW671" i="6"/>
  <c r="AX671" i="6" s="1"/>
  <c r="AY671" i="6" s="1"/>
  <c r="AW991" i="6"/>
  <c r="AX991" i="6" s="1"/>
  <c r="AY853" i="6"/>
  <c r="AY277" i="6"/>
  <c r="AZ388" i="6"/>
  <c r="BF388" i="6" s="1"/>
  <c r="AY269" i="6"/>
  <c r="AY535" i="6"/>
  <c r="AZ454" i="6"/>
  <c r="BF454" i="6" s="1"/>
  <c r="AW943" i="6"/>
  <c r="AX943" i="6" s="1"/>
  <c r="AU780" i="6"/>
  <c r="AV780" i="6" s="1"/>
  <c r="AZ521" i="6"/>
  <c r="BF521" i="6" s="1"/>
  <c r="AW564" i="6"/>
  <c r="AX564" i="6" s="1"/>
  <c r="AZ338" i="6"/>
  <c r="BF338" i="6" s="1"/>
  <c r="AW122" i="6"/>
  <c r="AX122" i="6" s="1"/>
  <c r="AY122" i="6" s="1"/>
  <c r="AU655" i="6"/>
  <c r="AV655" i="6" s="1"/>
  <c r="AZ655" i="6" s="1"/>
  <c r="BF655" i="6" s="1"/>
  <c r="AU912" i="6"/>
  <c r="AV912" i="6" s="1"/>
  <c r="AU118" i="6"/>
  <c r="AV118" i="6" s="1"/>
  <c r="AU691" i="6"/>
  <c r="AV691" i="6" s="1"/>
  <c r="AU448" i="6"/>
  <c r="AV448" i="6" s="1"/>
  <c r="AY619" i="6"/>
  <c r="AW60" i="6"/>
  <c r="AX60" i="6" s="1"/>
  <c r="AY60" i="6" s="1"/>
  <c r="AW496" i="6"/>
  <c r="AX496" i="6" s="1"/>
  <c r="AY496" i="6" s="1"/>
  <c r="AY735" i="6"/>
  <c r="AU441" i="6"/>
  <c r="AV441" i="6" s="1"/>
  <c r="AY441" i="6" s="1"/>
  <c r="AW158" i="6"/>
  <c r="AX158" i="6" s="1"/>
  <c r="AY158" i="6" s="1"/>
  <c r="AY295" i="6"/>
  <c r="AY503" i="6"/>
  <c r="AU340" i="6"/>
  <c r="AV340" i="6" s="1"/>
  <c r="AY758" i="6"/>
  <c r="AW59" i="6"/>
  <c r="AX59" i="6" s="1"/>
  <c r="AY59" i="6" s="1"/>
  <c r="AY760" i="6"/>
  <c r="AY375" i="6"/>
  <c r="AZ470" i="6"/>
  <c r="BF470" i="6" s="1"/>
  <c r="AW136" i="6"/>
  <c r="AX136" i="6" s="1"/>
  <c r="AY136" i="6" s="1"/>
  <c r="AY392" i="6"/>
  <c r="AW946" i="6"/>
  <c r="AX946" i="6" s="1"/>
  <c r="AZ946" i="6" s="1"/>
  <c r="BF946" i="6" s="1"/>
  <c r="AW883" i="6"/>
  <c r="AX883" i="6" s="1"/>
  <c r="AY835" i="6"/>
  <c r="AY976" i="6"/>
  <c r="AZ419" i="6"/>
  <c r="BF419" i="6" s="1"/>
  <c r="AY223" i="6"/>
  <c r="AY747" i="6"/>
  <c r="AZ324" i="6"/>
  <c r="BF324" i="6" s="1"/>
  <c r="AY808" i="6"/>
  <c r="AW954" i="6"/>
  <c r="AX954" i="6" s="1"/>
  <c r="AZ954" i="6" s="1"/>
  <c r="BF954" i="6" s="1"/>
  <c r="AW630" i="6"/>
  <c r="AX630" i="6" s="1"/>
  <c r="AY630" i="6" s="1"/>
  <c r="AY475" i="6"/>
  <c r="AW125" i="6"/>
  <c r="AX125" i="6" s="1"/>
  <c r="AY125" i="6" s="1"/>
  <c r="AY697" i="6"/>
  <c r="AY814" i="6"/>
  <c r="AU937" i="6"/>
  <c r="AV937" i="6" s="1"/>
  <c r="AW937" i="6" s="1"/>
  <c r="AX937" i="6" s="1"/>
  <c r="AW372" i="6"/>
  <c r="AX372" i="6" s="1"/>
  <c r="AY372" i="6" s="1"/>
  <c r="AZ404" i="6"/>
  <c r="BF404" i="6" s="1"/>
  <c r="AW566" i="6"/>
  <c r="AX566" i="6" s="1"/>
  <c r="AY566" i="6" s="1"/>
  <c r="AW905" i="6"/>
  <c r="AX905" i="6" s="1"/>
  <c r="AY993" i="6"/>
  <c r="AZ993" i="6" s="1"/>
  <c r="BF993" i="6" s="1"/>
  <c r="AZ545" i="6"/>
  <c r="BF545" i="6" s="1"/>
  <c r="AY124" i="6"/>
  <c r="AZ782" i="6"/>
  <c r="BF782" i="6" s="1"/>
  <c r="AZ813" i="6"/>
  <c r="BF813" i="6" s="1"/>
  <c r="AY360" i="6"/>
  <c r="AZ405" i="6"/>
  <c r="BF405" i="6" s="1"/>
  <c r="AY484" i="6"/>
  <c r="AY497" i="6"/>
  <c r="AW851" i="6"/>
  <c r="AX851" i="6" s="1"/>
  <c r="AZ851" i="6" s="1"/>
  <c r="BF851" i="6" s="1"/>
  <c r="AY688" i="6"/>
  <c r="AY846" i="6"/>
  <c r="AZ778" i="6"/>
  <c r="BF778" i="6" s="1"/>
  <c r="AZ367" i="6"/>
  <c r="BF367" i="6" s="1"/>
  <c r="AU610" i="6"/>
  <c r="AV610" i="6" s="1"/>
  <c r="AW610" i="6" s="1"/>
  <c r="AX610" i="6" s="1"/>
  <c r="AY862" i="6"/>
  <c r="AW366" i="6"/>
  <c r="AX366" i="6" s="1"/>
  <c r="AY366" i="6" s="1"/>
  <c r="AZ896" i="6"/>
  <c r="BF896" i="6" s="1"/>
  <c r="AW119" i="6"/>
  <c r="AX119" i="6" s="1"/>
  <c r="AY119" i="6" s="1"/>
  <c r="AW584" i="6"/>
  <c r="AX584" i="6" s="1"/>
  <c r="AZ705" i="6"/>
  <c r="BF705" i="6" s="1"/>
  <c r="AY343" i="6"/>
  <c r="AY991" i="6"/>
  <c r="AW185" i="6"/>
  <c r="AX185" i="6" s="1"/>
  <c r="AY185" i="6" s="1"/>
  <c r="AW478" i="6"/>
  <c r="AX478" i="6" s="1"/>
  <c r="AY57" i="6"/>
  <c r="AY636" i="6"/>
  <c r="AZ664" i="6"/>
  <c r="BF664" i="6" s="1"/>
  <c r="AY243" i="6"/>
  <c r="AY699" i="6"/>
  <c r="AZ568" i="6"/>
  <c r="BF568" i="6" s="1"/>
  <c r="AY903" i="6"/>
  <c r="AW102" i="6"/>
  <c r="AX102" i="6" s="1"/>
  <c r="AY102" i="6" s="1"/>
  <c r="AU773" i="6"/>
  <c r="AV773" i="6" s="1"/>
  <c r="AU715" i="6"/>
  <c r="AV715" i="6" s="1"/>
  <c r="AU633" i="6"/>
  <c r="AV633" i="6" s="1"/>
  <c r="AW633" i="6" s="1"/>
  <c r="AX633" i="6" s="1"/>
  <c r="AU365" i="6"/>
  <c r="AV365" i="6" s="1"/>
  <c r="AW365" i="6" s="1"/>
  <c r="AX365" i="6" s="1"/>
  <c r="AW271" i="6"/>
  <c r="AX271" i="6" s="1"/>
  <c r="AY271" i="6" s="1"/>
  <c r="AY972" i="6"/>
  <c r="AW441" i="6"/>
  <c r="AX441" i="6" s="1"/>
  <c r="AW49" i="6"/>
  <c r="AX49" i="6" s="1"/>
  <c r="AW318" i="6"/>
  <c r="AX318" i="6" s="1"/>
  <c r="AW465" i="6"/>
  <c r="AX465" i="6" s="1"/>
  <c r="AY465" i="6" s="1"/>
  <c r="AW328" i="6"/>
  <c r="AX328" i="6" s="1"/>
  <c r="AY328" i="6" s="1"/>
  <c r="AZ835" i="6"/>
  <c r="BF835" i="6" s="1"/>
  <c r="AW420" i="6"/>
  <c r="AX420" i="6" s="1"/>
  <c r="AW976" i="6"/>
  <c r="AX976" i="6" s="1"/>
  <c r="AW805" i="6"/>
  <c r="AX805" i="6" s="1"/>
  <c r="AZ805" i="6" s="1"/>
  <c r="BF805" i="6" s="1"/>
  <c r="AY939" i="6"/>
  <c r="AW743" i="6"/>
  <c r="AX743" i="6" s="1"/>
  <c r="AZ743" i="6" s="1"/>
  <c r="BF743" i="6" s="1"/>
  <c r="AW200" i="6"/>
  <c r="AX200" i="6" s="1"/>
  <c r="AY200" i="6" s="1"/>
  <c r="AY173" i="6"/>
  <c r="AW552" i="6"/>
  <c r="AX552" i="6" s="1"/>
  <c r="AW967" i="6"/>
  <c r="AX967" i="6" s="1"/>
  <c r="AY967" i="6" s="1"/>
  <c r="AZ967" i="6" s="1"/>
  <c r="BF967" i="6" s="1"/>
  <c r="AW264" i="6"/>
  <c r="AX264" i="6" s="1"/>
  <c r="AY264" i="6"/>
  <c r="AY954" i="6"/>
  <c r="AW794" i="6"/>
  <c r="AX794" i="6" s="1"/>
  <c r="AY794" i="6" s="1"/>
  <c r="AW517" i="6"/>
  <c r="AX517" i="6" s="1"/>
  <c r="AY517" i="6" s="1"/>
  <c r="AW302" i="6"/>
  <c r="AX302" i="6" s="1"/>
  <c r="AY302" i="6" s="1"/>
  <c r="AW850" i="6"/>
  <c r="AX850" i="6" s="1"/>
  <c r="AZ850" i="6" s="1"/>
  <c r="BF850" i="6" s="1"/>
  <c r="AY260" i="6"/>
  <c r="AW224" i="6"/>
  <c r="AX224" i="6" s="1"/>
  <c r="AW607" i="6"/>
  <c r="AX607" i="6" s="1"/>
  <c r="AY607" i="6" s="1"/>
  <c r="AW819" i="6"/>
  <c r="AX819" i="6" s="1"/>
  <c r="AY819" i="6" s="1"/>
  <c r="AW194" i="6"/>
  <c r="AX194" i="6" s="1"/>
  <c r="AY194" i="6" s="1"/>
  <c r="AW168" i="6"/>
  <c r="AX168" i="6" s="1"/>
  <c r="AY168" i="6" s="1"/>
  <c r="AW561" i="6"/>
  <c r="AX561" i="6" s="1"/>
  <c r="AY561" i="6" s="1"/>
  <c r="AW250" i="6"/>
  <c r="AX250" i="6" s="1"/>
  <c r="AY250" i="6" s="1"/>
  <c r="AZ332" i="6"/>
  <c r="BF332" i="6" s="1"/>
  <c r="AY584" i="6"/>
  <c r="AW730" i="6"/>
  <c r="AX730" i="6" s="1"/>
  <c r="AZ730" i="6" s="1"/>
  <c r="BF730" i="6" s="1"/>
  <c r="AW617" i="6"/>
  <c r="AX617" i="6" s="1"/>
  <c r="AY617" i="6" s="1"/>
  <c r="AY687" i="6"/>
  <c r="AW804" i="6"/>
  <c r="AX804" i="6" s="1"/>
  <c r="AZ804" i="6" s="1"/>
  <c r="BF804" i="6" s="1"/>
  <c r="AW569" i="6"/>
  <c r="AX569" i="6" s="1"/>
  <c r="AY569" i="6" s="1"/>
  <c r="AY478" i="6"/>
  <c r="AW636" i="6"/>
  <c r="AX636" i="6" s="1"/>
  <c r="AW912" i="6"/>
  <c r="AX912" i="6" s="1"/>
  <c r="AY912" i="6" s="1"/>
  <c r="AZ754" i="6"/>
  <c r="BF754" i="6" s="1"/>
  <c r="AY143" i="6"/>
  <c r="AY506" i="6"/>
  <c r="AW741" i="6"/>
  <c r="AX741" i="6" s="1"/>
  <c r="AY741" i="6" s="1"/>
  <c r="AY49" i="6"/>
  <c r="AY318" i="6"/>
  <c r="AW634" i="6"/>
  <c r="AX634" i="6" s="1"/>
  <c r="AY634" i="6" s="1"/>
  <c r="AY420" i="6"/>
  <c r="AW436" i="6"/>
  <c r="AX436" i="6" s="1"/>
  <c r="AY436" i="6" s="1"/>
  <c r="AW973" i="6"/>
  <c r="AX973" i="6" s="1"/>
  <c r="AZ973" i="6" s="1"/>
  <c r="BF973" i="6" s="1"/>
  <c r="AW739" i="6"/>
  <c r="AX739" i="6" s="1"/>
  <c r="AY739" i="6" s="1"/>
  <c r="AW775" i="6"/>
  <c r="AX775" i="6" s="1"/>
  <c r="AZ775" i="6" s="1"/>
  <c r="BF775" i="6" s="1"/>
  <c r="AY783" i="6"/>
  <c r="AW945" i="6"/>
  <c r="AX945" i="6" s="1"/>
  <c r="AY945" i="6" s="1"/>
  <c r="AW381" i="6"/>
  <c r="AX381" i="6" s="1"/>
  <c r="AY381" i="6" s="1"/>
  <c r="AW591" i="6"/>
  <c r="AX591" i="6" s="1"/>
  <c r="AY591" i="6" s="1"/>
  <c r="AY781" i="6"/>
  <c r="AY882" i="6"/>
  <c r="AZ882" i="6" s="1"/>
  <c r="BF882" i="6" s="1"/>
  <c r="AW818" i="6"/>
  <c r="AX818" i="6" s="1"/>
  <c r="AZ818" i="6" s="1"/>
  <c r="BF818" i="6" s="1"/>
  <c r="AW859" i="6"/>
  <c r="AX859" i="6" s="1"/>
  <c r="AY859" i="6" s="1"/>
  <c r="AY854" i="6"/>
  <c r="AZ824" i="6"/>
  <c r="BF824" i="6" s="1"/>
  <c r="AZ478" i="6"/>
  <c r="BF478" i="6" s="1"/>
  <c r="AZ636" i="6"/>
  <c r="BF636" i="6" s="1"/>
  <c r="AW309" i="6"/>
  <c r="AX309" i="6" s="1"/>
  <c r="AY309" i="6" s="1"/>
  <c r="AZ972" i="6"/>
  <c r="BF972" i="6" s="1"/>
  <c r="AY938" i="6"/>
  <c r="AW821" i="6"/>
  <c r="AX821" i="6" s="1"/>
  <c r="AY821" i="6" s="1"/>
  <c r="AZ349" i="6"/>
  <c r="BF349" i="6" s="1"/>
  <c r="AW769" i="6"/>
  <c r="AX769" i="6" s="1"/>
  <c r="AZ769" i="6" s="1"/>
  <c r="BF769" i="6" s="1"/>
  <c r="AY832" i="6"/>
  <c r="AW595" i="6"/>
  <c r="AX595" i="6" s="1"/>
  <c r="AY83" i="6"/>
  <c r="AW729" i="6"/>
  <c r="AX729" i="6" s="1"/>
  <c r="AY879" i="6"/>
  <c r="AZ879" i="6" s="1"/>
  <c r="BF879" i="6" s="1"/>
  <c r="AW732" i="6"/>
  <c r="AX732" i="6" s="1"/>
  <c r="AZ732" i="6" s="1"/>
  <c r="BF732" i="6" s="1"/>
  <c r="AY994" i="6"/>
  <c r="AZ994" i="6" s="1"/>
  <c r="BF994" i="6" s="1"/>
  <c r="AW720" i="6"/>
  <c r="AX720" i="6" s="1"/>
  <c r="AY720" i="6" s="1"/>
  <c r="AW186" i="6"/>
  <c r="AX186" i="6" s="1"/>
  <c r="AY186" i="6" s="1"/>
  <c r="AW737" i="6"/>
  <c r="AX737" i="6" s="1"/>
  <c r="AZ737" i="6" s="1"/>
  <c r="BF737" i="6" s="1"/>
  <c r="AW838" i="6"/>
  <c r="AX838" i="6" s="1"/>
  <c r="AZ838" i="6" s="1"/>
  <c r="BF838" i="6" s="1"/>
  <c r="AW637" i="6"/>
  <c r="AX637" i="6" s="1"/>
  <c r="AY637" i="6" s="1"/>
  <c r="AZ603" i="6"/>
  <c r="BF603" i="6" s="1"/>
  <c r="AY864" i="6"/>
  <c r="AW612" i="6"/>
  <c r="AX612" i="6" s="1"/>
  <c r="AY612" i="6" s="1"/>
  <c r="AY955" i="6"/>
  <c r="AZ955" i="6" s="1"/>
  <c r="BF955" i="6" s="1"/>
  <c r="AU303" i="6"/>
  <c r="AV303" i="6" s="1"/>
  <c r="AY303" i="6" s="1"/>
  <c r="AY981" i="6"/>
  <c r="AW719" i="6"/>
  <c r="AX719" i="6" s="1"/>
  <c r="AZ719" i="6" s="1"/>
  <c r="BF719" i="6" s="1"/>
  <c r="AW326" i="6"/>
  <c r="AX326" i="6" s="1"/>
  <c r="AY326" i="6" s="1"/>
  <c r="AW989" i="6"/>
  <c r="AX989" i="6" s="1"/>
  <c r="AY989" i="6" s="1"/>
  <c r="AY992" i="6"/>
  <c r="AW317" i="6"/>
  <c r="AX317" i="6" s="1"/>
  <c r="AY317" i="6" s="1"/>
  <c r="AU745" i="6"/>
  <c r="AV745" i="6" s="1"/>
  <c r="AY570" i="6"/>
  <c r="AZ525" i="6"/>
  <c r="BF525" i="6" s="1"/>
  <c r="AW525" i="6"/>
  <c r="AX525" i="6" s="1"/>
  <c r="AY525" i="6" s="1"/>
  <c r="AZ788" i="6"/>
  <c r="BF788" i="6" s="1"/>
  <c r="AY658" i="6"/>
  <c r="AW371" i="6"/>
  <c r="AX371" i="6" s="1"/>
  <c r="AY371" i="6" s="1"/>
  <c r="AW352" i="6"/>
  <c r="AX352" i="6" s="1"/>
  <c r="AY352" i="6" s="1"/>
  <c r="AW978" i="6"/>
  <c r="AX978" i="6" s="1"/>
  <c r="AW899" i="6"/>
  <c r="AX899" i="6" s="1"/>
  <c r="AY899" i="6" s="1"/>
  <c r="AU787" i="6"/>
  <c r="AV787" i="6" s="1"/>
  <c r="AZ787" i="6" s="1"/>
  <c r="BF787" i="6" s="1"/>
  <c r="AU615" i="6"/>
  <c r="AV615" i="6" s="1"/>
  <c r="AY615" i="6" s="1"/>
  <c r="AW786" i="6"/>
  <c r="AX786" i="6" s="1"/>
  <c r="AY786" i="6" s="1"/>
  <c r="AW963" i="6"/>
  <c r="AX963" i="6" s="1"/>
  <c r="AW494" i="6"/>
  <c r="AX494" i="6" s="1"/>
  <c r="AY494" i="6" s="1"/>
  <c r="AZ910" i="6"/>
  <c r="BF910" i="6" s="1"/>
  <c r="AW434" i="6"/>
  <c r="AX434" i="6" s="1"/>
  <c r="AY434" i="6" s="1"/>
  <c r="AW61" i="6"/>
  <c r="AX61" i="6" s="1"/>
  <c r="AY61" i="6" s="1"/>
  <c r="AW614" i="6"/>
  <c r="AX614" i="6" s="1"/>
  <c r="AY614" i="6" s="1"/>
  <c r="AW848" i="6"/>
  <c r="AX848" i="6" s="1"/>
  <c r="AZ848" i="6" s="1"/>
  <c r="BF848" i="6" s="1"/>
  <c r="AY961" i="6"/>
  <c r="AZ961" i="6" s="1"/>
  <c r="BF961" i="6" s="1"/>
  <c r="AY648" i="6"/>
  <c r="AW197" i="6"/>
  <c r="AX197" i="6" s="1"/>
  <c r="AY197" i="6" s="1"/>
  <c r="AW600" i="6"/>
  <c r="AX600" i="6" s="1"/>
  <c r="AY600" i="6" s="1"/>
  <c r="AY908" i="6"/>
  <c r="AZ908" i="6" s="1"/>
  <c r="BF908" i="6" s="1"/>
  <c r="AW908" i="6"/>
  <c r="AX908" i="6" s="1"/>
  <c r="AY403" i="6"/>
  <c r="AU550" i="6"/>
  <c r="AV550" i="6" s="1"/>
  <c r="AW550" i="6"/>
  <c r="AX550" i="6" s="1"/>
  <c r="AW563" i="6"/>
  <c r="AX563" i="6" s="1"/>
  <c r="AY563" i="6" s="1"/>
  <c r="AU17" i="6"/>
  <c r="AV17" i="6" s="1"/>
  <c r="AY17" i="6" s="1"/>
  <c r="AU259" i="6"/>
  <c r="AV259" i="6" s="1"/>
  <c r="AY259" i="6" s="1"/>
  <c r="AU534" i="6"/>
  <c r="AV534" i="6" s="1"/>
  <c r="AU861" i="6"/>
  <c r="AV861" i="6" s="1"/>
  <c r="AW861" i="6" s="1"/>
  <c r="AX861" i="6" s="1"/>
  <c r="AY861" i="6" s="1"/>
  <c r="AW342" i="6"/>
  <c r="AX342" i="6" s="1"/>
  <c r="AY342" i="6" s="1"/>
  <c r="AU46" i="6"/>
  <c r="AV46" i="6" s="1"/>
  <c r="AW46" i="6" s="1"/>
  <c r="AX46" i="6" s="1"/>
  <c r="AY46" i="6" s="1"/>
  <c r="AW112" i="6"/>
  <c r="AX112" i="6" s="1"/>
  <c r="AY112" i="6" s="1"/>
  <c r="AW34" i="6"/>
  <c r="AX34" i="6" s="1"/>
  <c r="AY34" i="6" s="1"/>
  <c r="AZ938" i="6"/>
  <c r="BF938" i="6" s="1"/>
  <c r="AZ563" i="6"/>
  <c r="BF563" i="6" s="1"/>
  <c r="AZ684" i="6"/>
  <c r="BF684" i="6" s="1"/>
  <c r="AW399" i="6"/>
  <c r="AX399" i="6" s="1"/>
  <c r="AZ806" i="6"/>
  <c r="BF806" i="6" s="1"/>
  <c r="AW448" i="6"/>
  <c r="AX448" i="6" s="1"/>
  <c r="AY448" i="6" s="1"/>
  <c r="AY595" i="6"/>
  <c r="AW655" i="6"/>
  <c r="AX655" i="6" s="1"/>
  <c r="AU338" i="6"/>
  <c r="AV338" i="6" s="1"/>
  <c r="AW162" i="6"/>
  <c r="AX162" i="6" s="1"/>
  <c r="AY870" i="6"/>
  <c r="AW520" i="6"/>
  <c r="AX520" i="6" s="1"/>
  <c r="AY520" i="6" s="1"/>
  <c r="AW521" i="6"/>
  <c r="AX521" i="6" s="1"/>
  <c r="AW936" i="6"/>
  <c r="AX936" i="6" s="1"/>
  <c r="AZ936" i="6" s="1"/>
  <c r="BF936" i="6" s="1"/>
  <c r="AW385" i="6"/>
  <c r="AX385" i="6" s="1"/>
  <c r="AZ729" i="6"/>
  <c r="BF729" i="6" s="1"/>
  <c r="AW123" i="6"/>
  <c r="AX123" i="6" s="1"/>
  <c r="AY973" i="6"/>
  <c r="AZ325" i="6"/>
  <c r="BF325" i="6" s="1"/>
  <c r="AW665" i="6"/>
  <c r="AX665" i="6" s="1"/>
  <c r="AW289" i="6"/>
  <c r="AX289" i="6" s="1"/>
  <c r="AY289" i="6" s="1"/>
  <c r="AW442" i="6"/>
  <c r="AX442" i="6" s="1"/>
  <c r="AY442" i="6" s="1"/>
  <c r="AW364" i="6"/>
  <c r="AX364" i="6" s="1"/>
  <c r="AY364" i="6" s="1"/>
  <c r="AZ864" i="6"/>
  <c r="BF864" i="6" s="1"/>
  <c r="AW357" i="6"/>
  <c r="AX357" i="6" s="1"/>
  <c r="AY357" i="6" s="1"/>
  <c r="AW858" i="6"/>
  <c r="AX858" i="6" s="1"/>
  <c r="AZ858" i="6" s="1"/>
  <c r="BF858" i="6" s="1"/>
  <c r="AW624" i="6"/>
  <c r="AX624" i="6" s="1"/>
  <c r="AW459" i="6"/>
  <c r="AX459" i="6" s="1"/>
  <c r="AY459" i="6" s="1"/>
  <c r="AY376" i="6"/>
  <c r="AW714" i="6"/>
  <c r="AX714" i="6" s="1"/>
  <c r="AW252" i="6"/>
  <c r="AX252" i="6" s="1"/>
  <c r="AY252" i="6" s="1"/>
  <c r="AW303" i="6"/>
  <c r="AX303" i="6" s="1"/>
  <c r="AW759" i="6"/>
  <c r="AX759" i="6" s="1"/>
  <c r="AZ981" i="6"/>
  <c r="BF981" i="6" s="1"/>
  <c r="AY757" i="6"/>
  <c r="AZ326" i="6"/>
  <c r="BF326" i="6" s="1"/>
  <c r="AY897" i="6"/>
  <c r="AZ897" i="6" s="1"/>
  <c r="BF897" i="6" s="1"/>
  <c r="AZ992" i="6"/>
  <c r="BF992" i="6" s="1"/>
  <c r="AW170" i="6"/>
  <c r="AX170" i="6" s="1"/>
  <c r="AY904" i="6"/>
  <c r="AW480" i="6"/>
  <c r="AX480" i="6" s="1"/>
  <c r="AZ570" i="6"/>
  <c r="BF570" i="6" s="1"/>
  <c r="AY674" i="6"/>
  <c r="AW219" i="6"/>
  <c r="AX219" i="6" s="1"/>
  <c r="AY219" i="6" s="1"/>
  <c r="AW751" i="6"/>
  <c r="AX751" i="6" s="1"/>
  <c r="AZ751" i="6" s="1"/>
  <c r="BF751" i="6" s="1"/>
  <c r="AW704" i="6"/>
  <c r="AX704" i="6" s="1"/>
  <c r="AZ704" i="6" s="1"/>
  <c r="BF704" i="6" s="1"/>
  <c r="AW431" i="6"/>
  <c r="AX431" i="6" s="1"/>
  <c r="AY431" i="6" s="1"/>
  <c r="AW306" i="6"/>
  <c r="AX306" i="6" s="1"/>
  <c r="AW785" i="6"/>
  <c r="AX785" i="6" s="1"/>
  <c r="AZ785" i="6" s="1"/>
  <c r="BF785" i="6" s="1"/>
  <c r="AW221" i="6"/>
  <c r="AX221" i="6" s="1"/>
  <c r="AY221" i="6" s="1"/>
  <c r="AW852" i="6"/>
  <c r="AX852" i="6" s="1"/>
  <c r="AY852" i="6" s="1"/>
  <c r="AW787" i="6"/>
  <c r="AX787" i="6" s="1"/>
  <c r="AY787" i="6" s="1"/>
  <c r="AY750" i="6"/>
  <c r="AW615" i="6"/>
  <c r="AX615" i="6" s="1"/>
  <c r="AW440" i="6"/>
  <c r="AX440" i="6" s="1"/>
  <c r="AY440" i="6" s="1"/>
  <c r="AW195" i="6"/>
  <c r="AX195" i="6" s="1"/>
  <c r="AY195" i="6" s="1"/>
  <c r="AW893" i="6"/>
  <c r="AX893" i="6" s="1"/>
  <c r="AY893" i="6" s="1"/>
  <c r="AW546" i="6"/>
  <c r="AX546" i="6" s="1"/>
  <c r="AY546" i="6" s="1"/>
  <c r="AW724" i="6"/>
  <c r="AX724" i="6" s="1"/>
  <c r="AZ724" i="6" s="1"/>
  <c r="BF724" i="6" s="1"/>
  <c r="AW844" i="6"/>
  <c r="AX844" i="6" s="1"/>
  <c r="AZ844" i="6" s="1"/>
  <c r="BF844" i="6" s="1"/>
  <c r="AW537" i="6"/>
  <c r="AX537" i="6" s="1"/>
  <c r="AY537" i="6" s="1"/>
  <c r="AY579" i="6"/>
  <c r="AY871" i="6"/>
  <c r="AW473" i="6"/>
  <c r="AX473" i="6" s="1"/>
  <c r="AY473" i="6" s="1"/>
  <c r="AW32" i="6"/>
  <c r="AX32" i="6" s="1"/>
  <c r="AY32" i="6" s="1"/>
  <c r="AW94" i="6"/>
  <c r="AX94" i="6" s="1"/>
  <c r="AZ426" i="6"/>
  <c r="BF426" i="6" s="1"/>
  <c r="AY234" i="6"/>
  <c r="AU198" i="6"/>
  <c r="AV198" i="6" s="1"/>
  <c r="AW198" i="6" s="1"/>
  <c r="AX198" i="6" s="1"/>
  <c r="AW304" i="6"/>
  <c r="AX304" i="6" s="1"/>
  <c r="AY304" i="6" s="1"/>
  <c r="AY179" i="6"/>
  <c r="AW20" i="6"/>
  <c r="AX20" i="6" s="1"/>
  <c r="AY20" i="6" s="1"/>
  <c r="AY399" i="6"/>
  <c r="AW133" i="6"/>
  <c r="AX133" i="6" s="1"/>
  <c r="AY133" i="6" s="1"/>
  <c r="AW337" i="6"/>
  <c r="AX337" i="6" s="1"/>
  <c r="AZ595" i="6"/>
  <c r="BF595" i="6" s="1"/>
  <c r="AY655" i="6"/>
  <c r="AY162" i="6"/>
  <c r="AY98" i="6"/>
  <c r="AW544" i="6"/>
  <c r="AX544" i="6" s="1"/>
  <c r="AY544" i="6" s="1"/>
  <c r="AY521" i="6"/>
  <c r="AY936" i="6"/>
  <c r="AW48" i="6"/>
  <c r="AX48" i="6" s="1"/>
  <c r="AY48" i="6" s="1"/>
  <c r="AY385" i="6"/>
  <c r="AY729" i="6"/>
  <c r="AW740" i="6"/>
  <c r="AX740" i="6" s="1"/>
  <c r="AY740" i="6" s="1"/>
  <c r="AW635" i="6"/>
  <c r="AX635" i="6" s="1"/>
  <c r="AY635" i="6" s="1"/>
  <c r="AY123" i="6"/>
  <c r="AW574" i="6"/>
  <c r="AX574" i="6" s="1"/>
  <c r="AY574" i="6" s="1"/>
  <c r="AW369" i="6"/>
  <c r="AX369" i="6" s="1"/>
  <c r="AW753" i="6"/>
  <c r="AX753" i="6" s="1"/>
  <c r="AY753" i="6" s="1"/>
  <c r="AW291" i="6"/>
  <c r="AX291" i="6" s="1"/>
  <c r="AY291" i="6" s="1"/>
  <c r="AZ364" i="6"/>
  <c r="BF364" i="6" s="1"/>
  <c r="AW74" i="6"/>
  <c r="AX74" i="6" s="1"/>
  <c r="AY74" i="6" s="1"/>
  <c r="AW690" i="6"/>
  <c r="AX690" i="6" s="1"/>
  <c r="AY690" i="6" s="1"/>
  <c r="AY858" i="6"/>
  <c r="AW212" i="6"/>
  <c r="AX212" i="6" s="1"/>
  <c r="AY212" i="6" s="1"/>
  <c r="AW51" i="6"/>
  <c r="AX51" i="6" s="1"/>
  <c r="AY51" i="6" s="1"/>
  <c r="AW3" i="6"/>
  <c r="AX3" i="6" s="1"/>
  <c r="AY3" i="6" s="1"/>
  <c r="AY624" i="6"/>
  <c r="AW489" i="6"/>
  <c r="AX489" i="6" s="1"/>
  <c r="AY489" i="6" s="1"/>
  <c r="AW288" i="6"/>
  <c r="AX288" i="6" s="1"/>
  <c r="AY288" i="6" s="1"/>
  <c r="AY714" i="6"/>
  <c r="AY817" i="6"/>
  <c r="AW695" i="6"/>
  <c r="AX695" i="6" s="1"/>
  <c r="AZ695" i="6" s="1"/>
  <c r="BF695" i="6" s="1"/>
  <c r="AY759" i="6"/>
  <c r="AW562" i="6"/>
  <c r="AX562" i="6" s="1"/>
  <c r="AW528" i="6"/>
  <c r="AX528" i="6" s="1"/>
  <c r="AY528" i="6" s="1"/>
  <c r="AW765" i="6"/>
  <c r="AX765" i="6" s="1"/>
  <c r="AZ765" i="6" s="1"/>
  <c r="BF765" i="6" s="1"/>
  <c r="AW840" i="6"/>
  <c r="AX840" i="6" s="1"/>
  <c r="AZ840" i="6" s="1"/>
  <c r="BF840" i="6" s="1"/>
  <c r="AY170" i="6"/>
  <c r="AW904" i="6"/>
  <c r="AX904" i="6" s="1"/>
  <c r="AZ904" i="6" s="1"/>
  <c r="BF904" i="6" s="1"/>
  <c r="AZ475" i="6"/>
  <c r="BF475" i="6" s="1"/>
  <c r="AW182" i="6"/>
  <c r="AX182" i="6" s="1"/>
  <c r="AY182" i="6" s="1"/>
  <c r="AY363" i="6"/>
  <c r="AY480" i="6"/>
  <c r="AW540" i="6"/>
  <c r="AX540" i="6" s="1"/>
  <c r="AY540" i="6" s="1"/>
  <c r="AW241" i="6"/>
  <c r="AX241" i="6" s="1"/>
  <c r="AY241" i="6" s="1"/>
  <c r="AW4" i="6"/>
  <c r="AX4" i="6" s="1"/>
  <c r="AY4" i="6" s="1"/>
  <c r="AW678" i="6"/>
  <c r="AX678" i="6" s="1"/>
  <c r="AY678" i="6" s="1"/>
  <c r="AW885" i="6"/>
  <c r="AX885" i="6" s="1"/>
  <c r="AZ885" i="6" s="1"/>
  <c r="BF885" i="6" s="1"/>
  <c r="AY704" i="6"/>
  <c r="AY785" i="6"/>
  <c r="AZ352" i="6"/>
  <c r="BF352" i="6" s="1"/>
  <c r="AW750" i="6"/>
  <c r="AX750" i="6" s="1"/>
  <c r="AZ750" i="6" s="1"/>
  <c r="BF750" i="6" s="1"/>
  <c r="AY657" i="6"/>
  <c r="AZ615" i="6"/>
  <c r="BF615" i="6" s="1"/>
  <c r="AW425" i="6"/>
  <c r="AX425" i="6" s="1"/>
  <c r="AY425" i="6" s="1"/>
  <c r="AZ546" i="6"/>
  <c r="BF546" i="6" s="1"/>
  <c r="AW383" i="6"/>
  <c r="AX383" i="6" s="1"/>
  <c r="AW622" i="6"/>
  <c r="AX622" i="6" s="1"/>
  <c r="AY622" i="6" s="1"/>
  <c r="AY718" i="6"/>
  <c r="AW376" i="6"/>
  <c r="AX376" i="6" s="1"/>
  <c r="AW596" i="6"/>
  <c r="AX596" i="6" s="1"/>
  <c r="AY596" i="6" s="1"/>
  <c r="AY797" i="6"/>
  <c r="AU898" i="6"/>
  <c r="AV898" i="6" s="1"/>
  <c r="AZ898" i="6" s="1"/>
  <c r="BF898" i="6" s="1"/>
  <c r="AU416" i="6"/>
  <c r="AV416" i="6" s="1"/>
  <c r="AW416" i="6" s="1"/>
  <c r="AX416" i="6" s="1"/>
  <c r="AU386" i="6"/>
  <c r="AV386" i="6" s="1"/>
  <c r="AW386" i="6"/>
  <c r="AX386" i="6" s="1"/>
  <c r="AW631" i="6"/>
  <c r="AX631" i="6" s="1"/>
  <c r="AY631" i="6" s="1"/>
  <c r="AY233" i="6"/>
  <c r="AW942" i="6"/>
  <c r="AX942" i="6" s="1"/>
  <c r="AW603" i="6"/>
  <c r="AX603" i="6" s="1"/>
  <c r="AY603" i="6" s="1"/>
  <c r="AY979" i="6"/>
  <c r="AZ979" i="6" s="1"/>
  <c r="BF979" i="6" s="1"/>
  <c r="AW439" i="6"/>
  <c r="AX439" i="6" s="1"/>
  <c r="AY439" i="6" s="1"/>
  <c r="AW647" i="6"/>
  <c r="AX647" i="6" s="1"/>
  <c r="AY647" i="6" s="1"/>
  <c r="AW81" i="6"/>
  <c r="AX81" i="6" s="1"/>
  <c r="AY81" i="6" s="1"/>
  <c r="AW823" i="6"/>
  <c r="AX823" i="6" s="1"/>
  <c r="AY823" i="6" s="1"/>
  <c r="AY337" i="6"/>
  <c r="AW191" i="6"/>
  <c r="AX191" i="6" s="1"/>
  <c r="AY191" i="6" s="1"/>
  <c r="AW907" i="6"/>
  <c r="AX907" i="6" s="1"/>
  <c r="AY907" i="6" s="1"/>
  <c r="AW368" i="6"/>
  <c r="AX368" i="6" s="1"/>
  <c r="AY368" i="6" s="1"/>
  <c r="AW959" i="6"/>
  <c r="AX959" i="6" s="1"/>
  <c r="AY959" i="6" s="1"/>
  <c r="AW890" i="6"/>
  <c r="AX890" i="6" s="1"/>
  <c r="AZ574" i="6"/>
  <c r="BF574" i="6" s="1"/>
  <c r="AW189" i="6"/>
  <c r="AX189" i="6" s="1"/>
  <c r="AY189" i="6" s="1"/>
  <c r="AU886" i="6"/>
  <c r="AV886" i="6" s="1"/>
  <c r="AY353" i="6"/>
  <c r="AW556" i="6"/>
  <c r="AX556" i="6" s="1"/>
  <c r="AY556" i="6" s="1"/>
  <c r="AZ357" i="6"/>
  <c r="BF357" i="6" s="1"/>
  <c r="AZ690" i="6"/>
  <c r="BF690" i="6" s="1"/>
  <c r="AW915" i="6"/>
  <c r="AX915" i="6" s="1"/>
  <c r="AZ823" i="6"/>
  <c r="BF823" i="6" s="1"/>
  <c r="AY562" i="6"/>
  <c r="AY765" i="6"/>
  <c r="AW235" i="6"/>
  <c r="AX235" i="6" s="1"/>
  <c r="AY235" i="6" s="1"/>
  <c r="AY840" i="6"/>
  <c r="AY834" i="6"/>
  <c r="AZ363" i="6"/>
  <c r="BF363" i="6" s="1"/>
  <c r="AY334" i="6"/>
  <c r="AW728" i="6"/>
  <c r="AX728" i="6" s="1"/>
  <c r="AY728" i="6" s="1"/>
  <c r="AW895" i="6"/>
  <c r="AX895" i="6" s="1"/>
  <c r="AY895" i="6" s="1"/>
  <c r="AW464" i="6"/>
  <c r="AX464" i="6" s="1"/>
  <c r="AW990" i="6"/>
  <c r="AX990" i="6" s="1"/>
  <c r="AW283" i="6"/>
  <c r="AX283" i="6" s="1"/>
  <c r="AY283" i="6" s="1"/>
  <c r="AY885" i="6"/>
  <c r="AW748" i="6"/>
  <c r="AX748" i="6" s="1"/>
  <c r="AZ748" i="6" s="1"/>
  <c r="BF748" i="6" s="1"/>
  <c r="AW483" i="6"/>
  <c r="AX483" i="6" s="1"/>
  <c r="AY483" i="6" s="1"/>
  <c r="AW940" i="6"/>
  <c r="AX940" i="6" s="1"/>
  <c r="AW539" i="6"/>
  <c r="AX539" i="6" s="1"/>
  <c r="AY539" i="6" s="1"/>
  <c r="AW536" i="6"/>
  <c r="AX536" i="6" s="1"/>
  <c r="AY536" i="6" s="1"/>
  <c r="AW137" i="6"/>
  <c r="AX137" i="6" s="1"/>
  <c r="AY137" i="6" s="1"/>
  <c r="AW2" i="6"/>
  <c r="AX2" i="6" s="1"/>
  <c r="AY2" i="6" s="1"/>
  <c r="AY383" i="6"/>
  <c r="AW396" i="6"/>
  <c r="AX396" i="6" s="1"/>
  <c r="AY396" i="6" s="1"/>
  <c r="AY924" i="6"/>
  <c r="AZ924" i="6" s="1"/>
  <c r="BF924" i="6" s="1"/>
  <c r="AW670" i="6"/>
  <c r="AX670" i="6" s="1"/>
  <c r="AY670" i="6" s="1"/>
  <c r="AW486" i="6"/>
  <c r="AX486" i="6" s="1"/>
  <c r="AY486" i="6" s="1"/>
  <c r="AW626" i="6"/>
  <c r="AX626" i="6" s="1"/>
  <c r="AY626" i="6" s="1"/>
  <c r="AW35" i="6"/>
  <c r="AX35" i="6" s="1"/>
  <c r="AW379" i="6"/>
  <c r="AX379" i="6" s="1"/>
  <c r="AY379" i="6" s="1"/>
  <c r="AY192" i="6"/>
  <c r="AW652" i="6"/>
  <c r="AX652" i="6" s="1"/>
  <c r="AY652" i="6" s="1"/>
  <c r="AW645" i="6"/>
  <c r="AX645" i="6" s="1"/>
  <c r="AY645" i="6" s="1"/>
  <c r="AW345" i="6"/>
  <c r="AX345" i="6" s="1"/>
  <c r="AW606" i="6"/>
  <c r="AX606" i="6" s="1"/>
  <c r="AY550" i="6"/>
  <c r="AW397" i="6"/>
  <c r="AX397" i="6" s="1"/>
  <c r="AY397" i="6" s="1"/>
  <c r="AW355" i="6"/>
  <c r="AX355" i="6" s="1"/>
  <c r="AW673" i="6"/>
  <c r="AX673" i="6" s="1"/>
  <c r="AZ834" i="6"/>
  <c r="BF834" i="6" s="1"/>
  <c r="AW807" i="6"/>
  <c r="AX807" i="6" s="1"/>
  <c r="AZ807" i="6" s="1"/>
  <c r="BF807" i="6" s="1"/>
  <c r="AY807" i="6"/>
  <c r="AZ873" i="6"/>
  <c r="BF873" i="6" s="1"/>
  <c r="AW380" i="6"/>
  <c r="AX380" i="6" s="1"/>
  <c r="AY380" i="6" s="1"/>
  <c r="AZ990" i="6"/>
  <c r="BF990" i="6" s="1"/>
  <c r="AW764" i="6"/>
  <c r="AX764" i="6" s="1"/>
  <c r="AZ764" i="6" s="1"/>
  <c r="BF764" i="6" s="1"/>
  <c r="AW188" i="6"/>
  <c r="AX188" i="6" s="1"/>
  <c r="AY188" i="6" s="1"/>
  <c r="AY407" i="6"/>
  <c r="AW590" i="6"/>
  <c r="AX590" i="6" s="1"/>
  <c r="AW169" i="6"/>
  <c r="AX169" i="6" s="1"/>
  <c r="AY169" i="6" s="1"/>
  <c r="AZ383" i="6"/>
  <c r="BF383" i="6" s="1"/>
  <c r="AW507" i="6"/>
  <c r="AX507" i="6" s="1"/>
  <c r="AY507" i="6" s="1"/>
  <c r="AY586" i="6"/>
  <c r="AY878" i="6"/>
  <c r="AZ878" i="6" s="1"/>
  <c r="BF878" i="6" s="1"/>
  <c r="AW956" i="6"/>
  <c r="AX956" i="6" s="1"/>
  <c r="AY956" i="6" s="1"/>
  <c r="AZ956" i="6" s="1"/>
  <c r="BF956" i="6" s="1"/>
  <c r="AW810" i="6"/>
  <c r="AX810" i="6" s="1"/>
  <c r="AY810" i="6" s="1"/>
  <c r="AY881" i="6"/>
  <c r="AZ881" i="6" s="1"/>
  <c r="BF881" i="6" s="1"/>
  <c r="AZ670" i="6"/>
  <c r="BF670" i="6" s="1"/>
  <c r="AW646" i="6"/>
  <c r="AX646" i="6" s="1"/>
  <c r="AY646" i="6" s="1"/>
  <c r="AU388" i="6"/>
  <c r="AV388" i="6" s="1"/>
  <c r="AY884" i="6"/>
  <c r="AW301" i="6"/>
  <c r="AX301" i="6" s="1"/>
  <c r="AY301" i="6" s="1"/>
  <c r="AW43" i="6"/>
  <c r="AX43" i="6" s="1"/>
  <c r="AY6" i="6"/>
  <c r="AY236" i="6"/>
  <c r="AY943" i="6"/>
  <c r="AZ627" i="6"/>
  <c r="BF627" i="6" s="1"/>
  <c r="AW650" i="6"/>
  <c r="AX650" i="6" s="1"/>
  <c r="AY650" i="6" s="1"/>
  <c r="AW54" i="6"/>
  <c r="AX54" i="6" s="1"/>
  <c r="AY54" i="6" s="1"/>
  <c r="AY205" i="6"/>
  <c r="AZ907" i="6"/>
  <c r="BF907" i="6" s="1"/>
  <c r="AY902" i="6"/>
  <c r="AZ902" i="6" s="1"/>
  <c r="BF902" i="6" s="1"/>
  <c r="AY567" i="6"/>
  <c r="AZ997" i="6"/>
  <c r="BF997" i="6" s="1"/>
  <c r="AY421" i="6"/>
  <c r="AW75" i="6"/>
  <c r="AX75" i="6" s="1"/>
  <c r="AY75" i="6" s="1"/>
  <c r="AW843" i="6"/>
  <c r="AX843" i="6" s="1"/>
  <c r="AZ843" i="6" s="1"/>
  <c r="BF843" i="6" s="1"/>
  <c r="AY35" i="6"/>
  <c r="AW999" i="6"/>
  <c r="AX999" i="6" s="1"/>
  <c r="AW534" i="6"/>
  <c r="AX534" i="6" s="1"/>
  <c r="AW898" i="6"/>
  <c r="AX898" i="6" s="1"/>
  <c r="AZ347" i="6"/>
  <c r="BF347" i="6" s="1"/>
  <c r="AW245" i="6"/>
  <c r="AX245" i="6" s="1"/>
  <c r="AY245" i="6" s="1"/>
  <c r="AY606" i="6"/>
  <c r="AZ550" i="6"/>
  <c r="BF550" i="6" s="1"/>
  <c r="AW947" i="6"/>
  <c r="AX947" i="6" s="1"/>
  <c r="AW513" i="6"/>
  <c r="AX513" i="6" s="1"/>
  <c r="AY513" i="6" s="1"/>
  <c r="AW17" i="6"/>
  <c r="AX17" i="6" s="1"/>
  <c r="AZ355" i="6"/>
  <c r="BF355" i="6" s="1"/>
  <c r="AW551" i="6"/>
  <c r="AX551" i="6" s="1"/>
  <c r="AY551" i="6" s="1"/>
  <c r="AU784" i="6"/>
  <c r="AV784" i="6" s="1"/>
  <c r="AY784" i="6" s="1"/>
  <c r="AY673" i="6"/>
  <c r="AW691" i="6"/>
  <c r="AX691" i="6" s="1"/>
  <c r="AZ691" i="6" s="1"/>
  <c r="BF691" i="6" s="1"/>
  <c r="AY990" i="6"/>
  <c r="AY946" i="6"/>
  <c r="AY764" i="6"/>
  <c r="AY131" i="6"/>
  <c r="AW500" i="6"/>
  <c r="AX500" i="6" s="1"/>
  <c r="AY500" i="6" s="1"/>
  <c r="AY564" i="6"/>
  <c r="AW958" i="6"/>
  <c r="AX958" i="6" s="1"/>
  <c r="AW511" i="6"/>
  <c r="AX511" i="6" s="1"/>
  <c r="AY511" i="6" s="1"/>
  <c r="AW402" i="6"/>
  <c r="AX402" i="6" s="1"/>
  <c r="AY402" i="6" s="1"/>
  <c r="AW159" i="6"/>
  <c r="AX159" i="6" s="1"/>
  <c r="AY159" i="6" s="1"/>
  <c r="AZ639" i="6"/>
  <c r="BF639" i="6" s="1"/>
  <c r="AU948" i="6"/>
  <c r="AV948" i="6" s="1"/>
  <c r="AZ948" i="6" s="1"/>
  <c r="BF948" i="6" s="1"/>
  <c r="AZ679" i="6"/>
  <c r="BF679" i="6" s="1"/>
  <c r="AU28" i="6"/>
  <c r="AV28" i="6" s="1"/>
  <c r="AY590" i="6"/>
  <c r="AW351" i="6"/>
  <c r="AX351" i="6" s="1"/>
  <c r="AY351" i="6" s="1"/>
  <c r="AW941" i="6"/>
  <c r="AX941" i="6" s="1"/>
  <c r="AW618" i="6"/>
  <c r="AX618" i="6" s="1"/>
  <c r="AZ557" i="6"/>
  <c r="BF557" i="6" s="1"/>
  <c r="AW774" i="6"/>
  <c r="AX774" i="6" s="1"/>
  <c r="AY774" i="6" s="1"/>
  <c r="AY86" i="6"/>
  <c r="AW744" i="6"/>
  <c r="AX744" i="6" s="1"/>
  <c r="AZ744" i="6" s="1"/>
  <c r="BF744" i="6" s="1"/>
  <c r="AZ884" i="6"/>
  <c r="BF884" i="6" s="1"/>
  <c r="AW711" i="6"/>
  <c r="AX711" i="6" s="1"/>
  <c r="AY711" i="6" s="1"/>
  <c r="AW816" i="6"/>
  <c r="AX816" i="6" s="1"/>
  <c r="AZ816" i="6" s="1"/>
  <c r="BF816" i="6" s="1"/>
  <c r="AZ408" i="6"/>
  <c r="BF408" i="6" s="1"/>
  <c r="AW523" i="6"/>
  <c r="AX523" i="6" s="1"/>
  <c r="AY523" i="6" s="1"/>
  <c r="AW286" i="6"/>
  <c r="AX286" i="6" s="1"/>
  <c r="AY286" i="6" s="1"/>
  <c r="AW825" i="6"/>
  <c r="AX825" i="6" s="1"/>
  <c r="AY825" i="6" s="1"/>
  <c r="AW259" i="6"/>
  <c r="AX259" i="6" s="1"/>
  <c r="AY578" i="6"/>
  <c r="AW447" i="6"/>
  <c r="AX447" i="6" s="1"/>
  <c r="AW558" i="6"/>
  <c r="AX558" i="6" s="1"/>
  <c r="AY558" i="6" s="1"/>
  <c r="AW321" i="6"/>
  <c r="AX321" i="6" s="1"/>
  <c r="AY321" i="6" s="1"/>
  <c r="AW811" i="6"/>
  <c r="AX811" i="6" s="1"/>
  <c r="AY811" i="6" s="1"/>
  <c r="AY601" i="6"/>
  <c r="AW918" i="6"/>
  <c r="AX918" i="6" s="1"/>
  <c r="AY534" i="6"/>
  <c r="AY898" i="6"/>
  <c r="AZ692" i="6"/>
  <c r="BF692" i="6" s="1"/>
  <c r="AW531" i="6"/>
  <c r="AX531" i="6" s="1"/>
  <c r="AY531" i="6" s="1"/>
  <c r="AW611" i="6"/>
  <c r="AX611" i="6" s="1"/>
  <c r="AY611" i="6" s="1"/>
  <c r="AY315" i="6"/>
  <c r="AY355" i="6"/>
  <c r="AW406" i="6"/>
  <c r="AX406" i="6" s="1"/>
  <c r="AY406" i="6" s="1"/>
  <c r="AW784" i="6"/>
  <c r="AX784" i="6" s="1"/>
  <c r="AW909" i="6"/>
  <c r="AX909" i="6" s="1"/>
  <c r="AW263" i="6"/>
  <c r="AX263" i="6" s="1"/>
  <c r="AY592" i="6"/>
  <c r="AW734" i="6"/>
  <c r="AX734" i="6" s="1"/>
  <c r="AZ734" i="6" s="1"/>
  <c r="BF734" i="6" s="1"/>
  <c r="AW632" i="6"/>
  <c r="AX632" i="6" s="1"/>
  <c r="AY632" i="6" s="1"/>
  <c r="AW891" i="6"/>
  <c r="AX891" i="6" s="1"/>
  <c r="AY891" i="6" s="1"/>
  <c r="AW841" i="6"/>
  <c r="AX841" i="6" s="1"/>
  <c r="AZ841" i="6" s="1"/>
  <c r="BF841" i="6" s="1"/>
  <c r="AW715" i="6"/>
  <c r="AX715" i="6" s="1"/>
  <c r="AY715" i="6" s="1"/>
  <c r="AW84" i="6"/>
  <c r="AX84" i="6" s="1"/>
  <c r="AY84" i="6" s="1"/>
  <c r="AY651" i="6"/>
  <c r="AW305" i="6"/>
  <c r="AX305" i="6" s="1"/>
  <c r="AY305" i="6" s="1"/>
  <c r="AY43" i="6"/>
  <c r="AZ564" i="6"/>
  <c r="BF564" i="6" s="1"/>
  <c r="AW957" i="6"/>
  <c r="AX957" i="6" s="1"/>
  <c r="AY957" i="6" s="1"/>
  <c r="AW776" i="6"/>
  <c r="AX776" i="6" s="1"/>
  <c r="AY776" i="6" s="1"/>
  <c r="AW969" i="6"/>
  <c r="AX969" i="6" s="1"/>
  <c r="AZ969" i="6" s="1"/>
  <c r="BF969" i="6" s="1"/>
  <c r="AU117" i="6"/>
  <c r="AV117" i="6" s="1"/>
  <c r="AW117" i="6" s="1"/>
  <c r="AX117" i="6" s="1"/>
  <c r="AY117" i="6" s="1"/>
  <c r="AW948" i="6"/>
  <c r="AX948" i="6" s="1"/>
  <c r="AY679" i="6"/>
  <c r="AW28" i="6"/>
  <c r="AX28" i="6" s="1"/>
  <c r="AW193" i="6"/>
  <c r="AX193" i="6" s="1"/>
  <c r="AY193" i="6" s="1"/>
  <c r="AW559" i="6"/>
  <c r="AX559" i="6" s="1"/>
  <c r="AY559" i="6" s="1"/>
  <c r="AY618" i="6"/>
  <c r="AZ453" i="6"/>
  <c r="BF453" i="6" s="1"/>
  <c r="AY685" i="6"/>
  <c r="AW689" i="6"/>
  <c r="AX689" i="6" s="1"/>
  <c r="AY689" i="6" s="1"/>
  <c r="AY64" i="6"/>
  <c r="AW526" i="6"/>
  <c r="AX526" i="6" s="1"/>
  <c r="AU526" i="6"/>
  <c r="AV526" i="6" s="1"/>
  <c r="AW144" i="6"/>
  <c r="AX144" i="6" s="1"/>
  <c r="AY144" i="6" s="1"/>
  <c r="AW333" i="6"/>
  <c r="AX333" i="6" s="1"/>
  <c r="AY333" i="6" s="1"/>
  <c r="AY820" i="6"/>
  <c r="AW319" i="6"/>
  <c r="AX319" i="6" s="1"/>
  <c r="AY319" i="6" s="1"/>
  <c r="AW654" i="6"/>
  <c r="AX654" i="6" s="1"/>
  <c r="AY654" i="6" s="1"/>
  <c r="AW880" i="6"/>
  <c r="AX880" i="6" s="1"/>
  <c r="AY880" i="6" s="1"/>
  <c r="AW901" i="6"/>
  <c r="AX901" i="6" s="1"/>
  <c r="AY901" i="6" s="1"/>
  <c r="AW996" i="6"/>
  <c r="AX996" i="6" s="1"/>
  <c r="AY996" i="6" s="1"/>
  <c r="AW307" i="6"/>
  <c r="AX307" i="6" s="1"/>
  <c r="AY307" i="6" s="1"/>
  <c r="AW826" i="6"/>
  <c r="AX826" i="6" s="1"/>
  <c r="AY826" i="6" s="1"/>
  <c r="AW576" i="6"/>
  <c r="AX576" i="6" s="1"/>
  <c r="AY576" i="6" s="1"/>
  <c r="AW931" i="6"/>
  <c r="AX931" i="6" s="1"/>
  <c r="AY263" i="6"/>
  <c r="AY593" i="6"/>
  <c r="AW226" i="6"/>
  <c r="AX226" i="6" s="1"/>
  <c r="AY226" i="6" s="1"/>
  <c r="AW935" i="6"/>
  <c r="AX935" i="6" s="1"/>
  <c r="AY935" i="6" s="1"/>
  <c r="AW8" i="6"/>
  <c r="AX8" i="6" s="1"/>
  <c r="AY8" i="6" s="1"/>
  <c r="AW462" i="6"/>
  <c r="AX462" i="6" s="1"/>
  <c r="AY462" i="6" s="1"/>
  <c r="AZ776" i="6"/>
  <c r="BF776" i="6" s="1"/>
  <c r="AW641" i="6"/>
  <c r="AX641" i="6" s="1"/>
  <c r="AY641" i="6" s="1"/>
  <c r="AY969" i="6"/>
  <c r="AY613" i="6"/>
  <c r="AY948" i="6"/>
  <c r="AW770" i="6"/>
  <c r="AX770" i="6" s="1"/>
  <c r="AY770" i="6" s="1"/>
  <c r="AW256" i="6"/>
  <c r="AX256" i="6" s="1"/>
  <c r="AY256" i="6" s="1"/>
  <c r="AW914" i="6"/>
  <c r="AX914" i="6" s="1"/>
  <c r="AZ348" i="6"/>
  <c r="BF348" i="6" s="1"/>
  <c r="AW929" i="6"/>
  <c r="AX929" i="6" s="1"/>
  <c r="AY929" i="6" s="1"/>
  <c r="AW681" i="6"/>
  <c r="AX681" i="6" s="1"/>
  <c r="AY681" i="6" s="1"/>
  <c r="AY665" i="6"/>
  <c r="AW453" i="6"/>
  <c r="AX453" i="6" s="1"/>
  <c r="AY453" i="6" s="1"/>
  <c r="AW67" i="6"/>
  <c r="AX67" i="6" s="1"/>
  <c r="AY67" i="6" s="1"/>
  <c r="AW228" i="6"/>
  <c r="AX228" i="6" s="1"/>
  <c r="AY228" i="6" s="1"/>
  <c r="AZ464" i="6"/>
  <c r="BF464" i="6" s="1"/>
  <c r="AW229" i="6"/>
  <c r="AX229" i="6" s="1"/>
  <c r="AY229" i="6" s="1"/>
  <c r="AW77" i="6"/>
  <c r="AX77" i="6" s="1"/>
  <c r="AY77" i="6" s="1"/>
  <c r="AW965" i="6"/>
  <c r="AX965" i="6" s="1"/>
  <c r="AW995" i="6"/>
  <c r="AX995" i="6" s="1"/>
  <c r="AY995" i="6" s="1"/>
  <c r="AW121" i="6"/>
  <c r="AX121" i="6" s="1"/>
  <c r="AY121" i="6" s="1"/>
  <c r="AY104" i="6"/>
  <c r="AW926" i="6"/>
  <c r="AX926" i="6" s="1"/>
  <c r="AY915" i="6"/>
  <c r="AY666" i="6"/>
  <c r="AU949" i="6"/>
  <c r="AV949" i="6" s="1"/>
  <c r="AY949" i="6" s="1"/>
  <c r="AU408" i="6"/>
  <c r="AV408" i="6" s="1"/>
  <c r="AW408" i="6" s="1"/>
  <c r="AX408" i="6" s="1"/>
  <c r="AY768" i="6"/>
  <c r="AZ903" i="6"/>
  <c r="BF903" i="6" s="1"/>
  <c r="AZ633" i="6"/>
  <c r="BF633" i="6" s="1"/>
  <c r="AW949" i="6"/>
  <c r="AX949" i="6" s="1"/>
  <c r="AZ333" i="6"/>
  <c r="BF333" i="6" s="1"/>
  <c r="AY378" i="6"/>
  <c r="AZ319" i="6"/>
  <c r="BF319" i="6" s="1"/>
  <c r="AY82" i="6"/>
  <c r="AY298" i="6"/>
  <c r="AY754" i="6"/>
  <c r="AY246" i="6"/>
  <c r="AW139" i="6"/>
  <c r="AX139" i="6" s="1"/>
  <c r="AY139" i="6" s="1"/>
  <c r="AW830" i="6"/>
  <c r="AX830" i="6" s="1"/>
  <c r="AY830" i="6" s="1"/>
  <c r="AZ935" i="6"/>
  <c r="BF935" i="6" s="1"/>
  <c r="AW316" i="6"/>
  <c r="AX316" i="6" s="1"/>
  <c r="AY316" i="6" s="1"/>
  <c r="AW391" i="6"/>
  <c r="AX391" i="6" s="1"/>
  <c r="AY391" i="6" s="1"/>
  <c r="BI9" i="6"/>
  <c r="AZ3" i="5"/>
  <c r="AZ393" i="1"/>
  <c r="BB829" i="1"/>
  <c r="BA774" i="1"/>
  <c r="AW75" i="1"/>
  <c r="AY272" i="1"/>
  <c r="AX116" i="1"/>
  <c r="BA603" i="1"/>
  <c r="BB899" i="1"/>
  <c r="AY332" i="1"/>
  <c r="BB822" i="1"/>
  <c r="AZ376" i="1"/>
  <c r="AX163" i="1"/>
  <c r="AZ458" i="1"/>
  <c r="AY294" i="1"/>
  <c r="AY267" i="1"/>
  <c r="BB941" i="1"/>
  <c r="AY371" i="1"/>
  <c r="BA565" i="1"/>
  <c r="BA795" i="1"/>
  <c r="BA648" i="1"/>
  <c r="AY283" i="1"/>
  <c r="AW28" i="1"/>
  <c r="BA625" i="1"/>
  <c r="BB969" i="1"/>
  <c r="AY261" i="1"/>
  <c r="AZ436" i="1"/>
  <c r="AW55" i="1"/>
  <c r="AY288" i="1"/>
  <c r="BB996" i="1"/>
  <c r="AX195" i="1"/>
  <c r="BB816" i="1"/>
  <c r="AW16" i="1"/>
  <c r="BA590" i="1"/>
  <c r="BA705" i="1"/>
  <c r="BB929" i="1"/>
  <c r="BB866" i="1"/>
  <c r="AZ463" i="1"/>
  <c r="AY318" i="1"/>
  <c r="BB879" i="1"/>
  <c r="BB874" i="1"/>
  <c r="BB809" i="1"/>
  <c r="AZ432" i="1"/>
  <c r="AX192" i="1"/>
  <c r="AY249" i="1"/>
  <c r="BB979" i="1"/>
  <c r="AY229" i="1"/>
  <c r="AW46" i="1"/>
  <c r="BB833" i="1"/>
  <c r="AY221" i="1"/>
  <c r="AZ391" i="1"/>
  <c r="AZ387" i="1"/>
  <c r="AZ441" i="1"/>
  <c r="BB876" i="1"/>
  <c r="AW59" i="1"/>
  <c r="BA699" i="1"/>
  <c r="AX152" i="1"/>
  <c r="AX185" i="1"/>
  <c r="BA769" i="1"/>
  <c r="AZ479" i="1"/>
  <c r="AZ468" i="1"/>
  <c r="AW32" i="1"/>
  <c r="AZ419" i="1"/>
  <c r="AZ445" i="1"/>
  <c r="AY280" i="1"/>
  <c r="AZ490" i="1"/>
  <c r="AY325" i="1"/>
  <c r="AZ426" i="1"/>
  <c r="BA657" i="1"/>
  <c r="AT22" i="1"/>
  <c r="AU21" i="1"/>
  <c r="AW7" i="1"/>
  <c r="AY287" i="1"/>
  <c r="BB943" i="1"/>
  <c r="AZ451" i="1"/>
  <c r="BA728" i="1"/>
  <c r="AZ522" i="1"/>
  <c r="AW23" i="1"/>
  <c r="BB948" i="1"/>
  <c r="AZ558" i="1"/>
  <c r="AZ498" i="1"/>
  <c r="BA616" i="1"/>
  <c r="AY310" i="1"/>
  <c r="BA713" i="1"/>
  <c r="BA640" i="1"/>
  <c r="AW11" i="1"/>
  <c r="AZ447" i="1"/>
  <c r="AZ466" i="1"/>
  <c r="AW25" i="1"/>
  <c r="BB853" i="1"/>
  <c r="BB947" i="1"/>
  <c r="BB813" i="1"/>
  <c r="AY246" i="1"/>
  <c r="AZ488" i="1"/>
  <c r="AY243" i="1"/>
  <c r="AZ422" i="1"/>
  <c r="BB932" i="1"/>
  <c r="AZ513" i="1"/>
  <c r="AW36" i="1"/>
  <c r="AZ404" i="1"/>
  <c r="AX180" i="1"/>
  <c r="AY306" i="1"/>
  <c r="BB845" i="1"/>
  <c r="AY214" i="1"/>
  <c r="BA689" i="1"/>
  <c r="AZ415" i="1"/>
  <c r="AY320" i="1"/>
  <c r="BB964" i="1"/>
  <c r="AY302" i="1"/>
  <c r="AZ519" i="1"/>
  <c r="AW52" i="1"/>
  <c r="BB907" i="1"/>
  <c r="AY313" i="1"/>
  <c r="AY364" i="1"/>
  <c r="AY202" i="1"/>
  <c r="AW38" i="1"/>
  <c r="BB843" i="1"/>
  <c r="AZ483" i="1"/>
  <c r="AY241" i="1"/>
  <c r="BA630" i="1"/>
  <c r="AX156" i="1"/>
  <c r="BB918" i="1"/>
  <c r="AW81" i="1"/>
  <c r="BA724" i="1"/>
  <c r="BB882" i="1"/>
  <c r="AW63" i="1"/>
  <c r="BA733" i="1"/>
  <c r="BA803" i="1"/>
  <c r="AY237" i="1"/>
  <c r="AY200" i="1"/>
  <c r="BA801" i="1"/>
  <c r="AY966" i="6" l="1"/>
  <c r="AZ889" i="6"/>
  <c r="BF889" i="6" s="1"/>
  <c r="AZ869" i="6"/>
  <c r="BF869" i="6" s="1"/>
  <c r="AZ963" i="6"/>
  <c r="BF963" i="6" s="1"/>
  <c r="AY163" i="6"/>
  <c r="AZ771" i="6"/>
  <c r="BF771" i="6" s="1"/>
  <c r="AY791" i="6"/>
  <c r="AZ791" i="6"/>
  <c r="BF791" i="6" s="1"/>
  <c r="AY516" i="6"/>
  <c r="AY933" i="6"/>
  <c r="AY762" i="6"/>
  <c r="AZ947" i="6"/>
  <c r="BF947" i="6" s="1"/>
  <c r="AZ926" i="6"/>
  <c r="BF926" i="6" s="1"/>
  <c r="AY733" i="6"/>
  <c r="AZ733" i="6"/>
  <c r="BF733" i="6" s="1"/>
  <c r="AZ701" i="6"/>
  <c r="BF701" i="6" s="1"/>
  <c r="AY701" i="6"/>
  <c r="AZ941" i="6"/>
  <c r="BF941" i="6" s="1"/>
  <c r="AZ912" i="6"/>
  <c r="BF912" i="6" s="1"/>
  <c r="AZ703" i="6"/>
  <c r="BF703" i="6" s="1"/>
  <c r="AZ792" i="6"/>
  <c r="BF792" i="6" s="1"/>
  <c r="AY792" i="6"/>
  <c r="AY886" i="6"/>
  <c r="AY308" i="6"/>
  <c r="AZ891" i="6"/>
  <c r="BF891" i="6" s="1"/>
  <c r="AY809" i="6"/>
  <c r="AY845" i="6"/>
  <c r="AW91" i="6"/>
  <c r="AX91" i="6" s="1"/>
  <c r="AY91" i="6" s="1"/>
  <c r="AW114" i="6"/>
  <c r="AX114" i="6" s="1"/>
  <c r="AY114" i="6" s="1"/>
  <c r="AW933" i="6"/>
  <c r="AX933" i="6" s="1"/>
  <c r="AW771" i="6"/>
  <c r="AX771" i="6" s="1"/>
  <c r="AZ767" i="6"/>
  <c r="BF767" i="6" s="1"/>
  <c r="AZ811" i="6"/>
  <c r="BF811" i="6" s="1"/>
  <c r="AZ861" i="6"/>
  <c r="BF861" i="6" s="1"/>
  <c r="AW163" i="6"/>
  <c r="AX163" i="6" s="1"/>
  <c r="AY743" i="6"/>
  <c r="AW308" i="6"/>
  <c r="AX308" i="6" s="1"/>
  <c r="AY980" i="6"/>
  <c r="AZ980" i="6" s="1"/>
  <c r="BF980" i="6" s="1"/>
  <c r="AY914" i="6"/>
  <c r="AZ914" i="6" s="1"/>
  <c r="BF914" i="6" s="1"/>
  <c r="AW388" i="6"/>
  <c r="AX388" i="6" s="1"/>
  <c r="AY388" i="6" s="1"/>
  <c r="AY695" i="6"/>
  <c r="AY386" i="6"/>
  <c r="AY848" i="6"/>
  <c r="AZ830" i="6"/>
  <c r="BF830" i="6" s="1"/>
  <c r="AZ560" i="6"/>
  <c r="BF560" i="6" s="1"/>
  <c r="AW338" i="6"/>
  <c r="AX338" i="6" s="1"/>
  <c r="AY338" i="6" s="1"/>
  <c r="AY849" i="6"/>
  <c r="AY737" i="6"/>
  <c r="AZ895" i="6"/>
  <c r="BF895" i="6" s="1"/>
  <c r="AY31" i="6"/>
  <c r="AY847" i="6"/>
  <c r="AZ959" i="6"/>
  <c r="BF959" i="6" s="1"/>
  <c r="AY771" i="6"/>
  <c r="AW547" i="6"/>
  <c r="AX547" i="6" s="1"/>
  <c r="AY547" i="6" s="1"/>
  <c r="AW538" i="6"/>
  <c r="AX538" i="6" s="1"/>
  <c r="AY538" i="6" s="1"/>
  <c r="AZ977" i="6"/>
  <c r="BF977" i="6" s="1"/>
  <c r="AW331" i="6"/>
  <c r="AX331" i="6" s="1"/>
  <c r="AY331" i="6" s="1"/>
  <c r="AW11" i="6"/>
  <c r="AX11" i="6" s="1"/>
  <c r="AY11" i="6" s="1"/>
  <c r="AY971" i="6"/>
  <c r="AZ971" i="6" s="1"/>
  <c r="BF971" i="6" s="1"/>
  <c r="AZ865" i="6"/>
  <c r="BF865" i="6" s="1"/>
  <c r="AZ837" i="6"/>
  <c r="BF837" i="6" s="1"/>
  <c r="AZ859" i="6"/>
  <c r="BF859" i="6" s="1"/>
  <c r="AY775" i="6"/>
  <c r="AY285" i="6"/>
  <c r="AW400" i="6"/>
  <c r="AX400" i="6" s="1"/>
  <c r="AY400" i="6" s="1"/>
  <c r="AY691" i="6"/>
  <c r="AY416" i="6"/>
  <c r="AY838" i="6"/>
  <c r="AY560" i="6"/>
  <c r="AY942" i="6"/>
  <c r="AZ942" i="6" s="1"/>
  <c r="BF942" i="6" s="1"/>
  <c r="AZ821" i="6"/>
  <c r="BF821" i="6" s="1"/>
  <c r="AY36" i="6"/>
  <c r="AY851" i="6"/>
  <c r="AZ825" i="6"/>
  <c r="BF825" i="6" s="1"/>
  <c r="AZ893" i="6"/>
  <c r="BF893" i="6" s="1"/>
  <c r="AY732" i="6"/>
  <c r="AZ583" i="6"/>
  <c r="BF583" i="6" s="1"/>
  <c r="AY413" i="6"/>
  <c r="AY18" i="6"/>
  <c r="AY730" i="6"/>
  <c r="AZ774" i="6"/>
  <c r="BF774" i="6" s="1"/>
  <c r="AY958" i="6"/>
  <c r="AZ958" i="6" s="1"/>
  <c r="BF958" i="6" s="1"/>
  <c r="AW410" i="6"/>
  <c r="AX410" i="6" s="1"/>
  <c r="AY410" i="6" s="1"/>
  <c r="AW215" i="6"/>
  <c r="AX215" i="6" s="1"/>
  <c r="AY215" i="6" s="1"/>
  <c r="AZ929" i="6"/>
  <c r="BF929" i="6" s="1"/>
  <c r="AY734" i="6"/>
  <c r="AZ707" i="6"/>
  <c r="BF707" i="6" s="1"/>
  <c r="AW443" i="6"/>
  <c r="AX443" i="6" s="1"/>
  <c r="AY443" i="6" s="1"/>
  <c r="AZ899" i="6"/>
  <c r="BF899" i="6" s="1"/>
  <c r="AW966" i="6"/>
  <c r="AX966" i="6" s="1"/>
  <c r="AY947" i="6"/>
  <c r="AW869" i="6"/>
  <c r="AX869" i="6" s="1"/>
  <c r="AW247" i="6"/>
  <c r="AX247" i="6" s="1"/>
  <c r="AY247" i="6" s="1"/>
  <c r="AZ715" i="6"/>
  <c r="BF715" i="6" s="1"/>
  <c r="AZ753" i="6"/>
  <c r="BF753" i="6" s="1"/>
  <c r="AZ957" i="6"/>
  <c r="BF957" i="6" s="1"/>
  <c r="AZ949" i="6"/>
  <c r="BF949" i="6" s="1"/>
  <c r="AZ915" i="6"/>
  <c r="BF915" i="6" s="1"/>
  <c r="AZ886" i="6"/>
  <c r="BF886" i="6" s="1"/>
  <c r="AW780" i="6"/>
  <c r="AX780" i="6" s="1"/>
  <c r="AZ780" i="6" s="1"/>
  <c r="BF780" i="6" s="1"/>
  <c r="AY926" i="6"/>
  <c r="AW703" i="6"/>
  <c r="AX703" i="6" s="1"/>
  <c r="AY703" i="6" s="1"/>
  <c r="AW707" i="6"/>
  <c r="AX707" i="6" s="1"/>
  <c r="AY707" i="6" s="1"/>
  <c r="AW717" i="6"/>
  <c r="AX717" i="6" s="1"/>
  <c r="AZ717" i="6" s="1"/>
  <c r="BF717" i="6" s="1"/>
  <c r="AY336" i="6"/>
  <c r="AY795" i="6"/>
  <c r="AW922" i="6"/>
  <c r="AX922" i="6" s="1"/>
  <c r="AY844" i="6"/>
  <c r="AW856" i="6"/>
  <c r="AX856" i="6" s="1"/>
  <c r="AZ856" i="6" s="1"/>
  <c r="BF856" i="6" s="1"/>
  <c r="AY940" i="6"/>
  <c r="AZ940" i="6" s="1"/>
  <c r="BF940" i="6" s="1"/>
  <c r="AZ689" i="6"/>
  <c r="BF689" i="6" s="1"/>
  <c r="AY869" i="6"/>
  <c r="AY892" i="6"/>
  <c r="AZ892" i="6" s="1"/>
  <c r="BF892" i="6" s="1"/>
  <c r="AY610" i="6"/>
  <c r="AZ610" i="6"/>
  <c r="BF610" i="6" s="1"/>
  <c r="AZ943" i="6"/>
  <c r="BF943" i="6" s="1"/>
  <c r="AW886" i="6"/>
  <c r="AX886" i="6" s="1"/>
  <c r="AY408" i="6"/>
  <c r="AY719" i="6"/>
  <c r="AY769" i="6"/>
  <c r="AY744" i="6"/>
  <c r="AY919" i="6"/>
  <c r="AZ919" i="6" s="1"/>
  <c r="BF919" i="6" s="1"/>
  <c r="AZ933" i="6"/>
  <c r="BF933" i="6" s="1"/>
  <c r="AW71" i="6"/>
  <c r="AX71" i="6" s="1"/>
  <c r="AY71" i="6" s="1"/>
  <c r="AY822" i="6"/>
  <c r="AZ720" i="6"/>
  <c r="BF720" i="6" s="1"/>
  <c r="AZ682" i="6"/>
  <c r="BF682" i="6" s="1"/>
  <c r="AY818" i="6"/>
  <c r="AY752" i="6"/>
  <c r="AY918" i="6"/>
  <c r="AZ918" i="6" s="1"/>
  <c r="BF918" i="6" s="1"/>
  <c r="AY978" i="6"/>
  <c r="AZ978" i="6" s="1"/>
  <c r="BF978" i="6" s="1"/>
  <c r="AZ629" i="6"/>
  <c r="BF629" i="6" s="1"/>
  <c r="AW204" i="6"/>
  <c r="AX204" i="6" s="1"/>
  <c r="AY204" i="6" s="1"/>
  <c r="AY696" i="6"/>
  <c r="AW779" i="6"/>
  <c r="AX779" i="6" s="1"/>
  <c r="AY779" i="6" s="1"/>
  <c r="AY941" i="6"/>
  <c r="AY866" i="6"/>
  <c r="AZ796" i="6"/>
  <c r="BF796" i="6" s="1"/>
  <c r="AY963" i="6"/>
  <c r="AZ989" i="6"/>
  <c r="BF989" i="6" s="1"/>
  <c r="AY526" i="6"/>
  <c r="AY931" i="6"/>
  <c r="AZ931" i="6" s="1"/>
  <c r="BF931" i="6" s="1"/>
  <c r="AZ711" i="6"/>
  <c r="BF711" i="6" s="1"/>
  <c r="AY999" i="6"/>
  <c r="AZ999" i="6" s="1"/>
  <c r="BF999" i="6" s="1"/>
  <c r="AY883" i="6"/>
  <c r="AZ883" i="6" s="1"/>
  <c r="BF883" i="6" s="1"/>
  <c r="AW906" i="6"/>
  <c r="AX906" i="6" s="1"/>
  <c r="AZ906" i="6" s="1"/>
  <c r="BF906" i="6" s="1"/>
  <c r="AZ888" i="6"/>
  <c r="BF888" i="6" s="1"/>
  <c r="AY509" i="6"/>
  <c r="AZ995" i="6"/>
  <c r="BF995" i="6" s="1"/>
  <c r="AW984" i="6"/>
  <c r="AX984" i="6" s="1"/>
  <c r="AW232" i="6"/>
  <c r="AX232" i="6" s="1"/>
  <c r="AY232" i="6" s="1"/>
  <c r="AZ810" i="6"/>
  <c r="BF810" i="6" s="1"/>
  <c r="AZ741" i="6"/>
  <c r="BF741" i="6" s="1"/>
  <c r="AY909" i="6"/>
  <c r="AZ909" i="6" s="1"/>
  <c r="BF909" i="6" s="1"/>
  <c r="AZ801" i="6"/>
  <c r="BF801" i="6" s="1"/>
  <c r="AY920" i="6"/>
  <c r="AZ920" i="6" s="1"/>
  <c r="BF920" i="6" s="1"/>
  <c r="AZ770" i="6"/>
  <c r="BF770" i="6" s="1"/>
  <c r="AZ694" i="6"/>
  <c r="BF694" i="6" s="1"/>
  <c r="AY905" i="6"/>
  <c r="AZ905" i="6" s="1"/>
  <c r="BF905" i="6" s="1"/>
  <c r="AY937" i="6"/>
  <c r="AZ937" i="6" s="1"/>
  <c r="BF937" i="6" s="1"/>
  <c r="AY906" i="6"/>
  <c r="AZ728" i="6"/>
  <c r="BF728" i="6" s="1"/>
  <c r="AZ766" i="6"/>
  <c r="BF766" i="6" s="1"/>
  <c r="AY789" i="6"/>
  <c r="AY801" i="6"/>
  <c r="AW516" i="6"/>
  <c r="AX516" i="6" s="1"/>
  <c r="AW340" i="6"/>
  <c r="AX340" i="6" s="1"/>
  <c r="AY340" i="6" s="1"/>
  <c r="AZ945" i="6"/>
  <c r="BF945" i="6" s="1"/>
  <c r="AZ880" i="6"/>
  <c r="BF880" i="6" s="1"/>
  <c r="AZ826" i="6"/>
  <c r="BF826" i="6" s="1"/>
  <c r="AW203" i="6"/>
  <c r="AX203" i="6" s="1"/>
  <c r="AY203" i="6" s="1"/>
  <c r="AY751" i="6"/>
  <c r="AZ800" i="6"/>
  <c r="BF800" i="6" s="1"/>
  <c r="AY998" i="6"/>
  <c r="AZ998" i="6" s="1"/>
  <c r="BF998" i="6" s="1"/>
  <c r="AY727" i="6"/>
  <c r="AW424" i="6"/>
  <c r="AX424" i="6" s="1"/>
  <c r="AY424" i="6" s="1"/>
  <c r="AW216" i="6"/>
  <c r="AX216" i="6" s="1"/>
  <c r="AY216" i="6" s="1"/>
  <c r="AY58" i="6"/>
  <c r="AZ681" i="6"/>
  <c r="BF681" i="6" s="1"/>
  <c r="AW107" i="6"/>
  <c r="AX107" i="6" s="1"/>
  <c r="AY107" i="6" s="1"/>
  <c r="AZ740" i="6"/>
  <c r="BF740" i="6" s="1"/>
  <c r="AY766" i="6"/>
  <c r="AY708" i="6"/>
  <c r="AY974" i="6"/>
  <c r="AZ974" i="6" s="1"/>
  <c r="BF974" i="6" s="1"/>
  <c r="AY805" i="6"/>
  <c r="AW725" i="6"/>
  <c r="AX725" i="6" s="1"/>
  <c r="AZ725" i="6" s="1"/>
  <c r="BF725" i="6" s="1"/>
  <c r="AY890" i="6"/>
  <c r="AZ890" i="6" s="1"/>
  <c r="BF890" i="6" s="1"/>
  <c r="AW710" i="6"/>
  <c r="AX710" i="6" s="1"/>
  <c r="AY710" i="6" s="1"/>
  <c r="AZ809" i="6"/>
  <c r="BF809" i="6" s="1"/>
  <c r="AZ739" i="6"/>
  <c r="BF739" i="6" s="1"/>
  <c r="AY198" i="6"/>
  <c r="AZ784" i="6"/>
  <c r="BF784" i="6" s="1"/>
  <c r="AW745" i="6"/>
  <c r="AX745" i="6" s="1"/>
  <c r="AY745" i="6" s="1"/>
  <c r="AY816" i="6"/>
  <c r="AZ991" i="6"/>
  <c r="BF991" i="6" s="1"/>
  <c r="AZ604" i="6"/>
  <c r="BF604" i="6" s="1"/>
  <c r="AZ786" i="6"/>
  <c r="BF786" i="6" s="1"/>
  <c r="AY968" i="6"/>
  <c r="AZ968" i="6" s="1"/>
  <c r="BF968" i="6" s="1"/>
  <c r="AW731" i="6"/>
  <c r="AX731" i="6" s="1"/>
  <c r="AZ731" i="6" s="1"/>
  <c r="BF731" i="6" s="1"/>
  <c r="AW105" i="6"/>
  <c r="AX105" i="6" s="1"/>
  <c r="AY105" i="6" s="1"/>
  <c r="AY160" i="6"/>
  <c r="AW501" i="6"/>
  <c r="AX501" i="6" s="1"/>
  <c r="AY501" i="6" s="1"/>
  <c r="AY850" i="6"/>
  <c r="AY889" i="6"/>
  <c r="AW322" i="6"/>
  <c r="AX322" i="6" s="1"/>
  <c r="AY322" i="6" s="1"/>
  <c r="AW762" i="6"/>
  <c r="AX762" i="6" s="1"/>
  <c r="AZ762" i="6" s="1"/>
  <c r="BF762" i="6" s="1"/>
  <c r="AY183" i="6"/>
  <c r="AZ815" i="6"/>
  <c r="BF815" i="6" s="1"/>
  <c r="AY395" i="6"/>
  <c r="AZ819" i="6"/>
  <c r="BF819" i="6" s="1"/>
  <c r="AZ669" i="6"/>
  <c r="BF669" i="6" s="1"/>
  <c r="AZ996" i="6"/>
  <c r="BF996" i="6" s="1"/>
  <c r="AY365" i="6"/>
  <c r="AW542" i="6"/>
  <c r="AX542" i="6" s="1"/>
  <c r="AY542" i="6" s="1"/>
  <c r="AW773" i="6"/>
  <c r="AX773" i="6" s="1"/>
  <c r="AZ773" i="6" s="1"/>
  <c r="BF773" i="6" s="1"/>
  <c r="AY738" i="6"/>
  <c r="AW793" i="6"/>
  <c r="AX793" i="6" s="1"/>
  <c r="AZ793" i="6" s="1"/>
  <c r="BF793" i="6" s="1"/>
  <c r="AW463" i="6"/>
  <c r="AX463" i="6" s="1"/>
  <c r="AY463" i="6" s="1"/>
  <c r="AW95" i="6"/>
  <c r="AX95" i="6" s="1"/>
  <c r="AY95" i="6" s="1"/>
  <c r="AY230" i="6"/>
  <c r="AY965" i="6"/>
  <c r="AZ965" i="6" s="1"/>
  <c r="BF965" i="6" s="1"/>
  <c r="AY925" i="6"/>
  <c r="AZ925" i="6" s="1"/>
  <c r="BF925" i="6" s="1"/>
  <c r="AW738" i="6"/>
  <c r="AX738" i="6" s="1"/>
  <c r="AZ738" i="6" s="1"/>
  <c r="BF738" i="6" s="1"/>
  <c r="AZ803" i="6"/>
  <c r="BF803" i="6" s="1"/>
  <c r="AW230" i="6"/>
  <c r="AX230" i="6" s="1"/>
  <c r="AY804" i="6"/>
  <c r="BI10" i="6"/>
  <c r="AZ7" i="5"/>
  <c r="AT23" i="1"/>
  <c r="AU22" i="1"/>
  <c r="AY725" i="6" l="1"/>
  <c r="AY731" i="6"/>
  <c r="AY793" i="6"/>
  <c r="AY984" i="6"/>
  <c r="AZ984" i="6" s="1"/>
  <c r="BF984" i="6" s="1"/>
  <c r="AY780" i="6"/>
  <c r="AY717" i="6"/>
  <c r="AZ745" i="6"/>
  <c r="BF745" i="6" s="1"/>
  <c r="AZ779" i="6"/>
  <c r="BF779" i="6" s="1"/>
  <c r="AY856" i="6"/>
  <c r="AZ710" i="6"/>
  <c r="BF710" i="6" s="1"/>
  <c r="AZ966" i="6"/>
  <c r="BF966" i="6" s="1"/>
  <c r="AY773" i="6"/>
  <c r="AY922" i="6"/>
  <c r="AZ922" i="6" s="1"/>
  <c r="BF922" i="6" s="1"/>
  <c r="BI11" i="6"/>
  <c r="AZ12" i="5"/>
  <c r="AT24" i="1"/>
  <c r="AU23" i="1"/>
  <c r="BI12" i="6" l="1"/>
  <c r="AZ8" i="5"/>
  <c r="AT25" i="1"/>
  <c r="AU24" i="1"/>
  <c r="BI13" i="6" l="1"/>
  <c r="AZ13" i="5"/>
  <c r="AT26" i="1"/>
  <c r="AU25" i="1"/>
  <c r="BI14" i="6" l="1"/>
  <c r="AZ38" i="5"/>
  <c r="AT27" i="1"/>
  <c r="AU26" i="1"/>
  <c r="BI15" i="6" l="1"/>
  <c r="AZ9" i="5"/>
  <c r="AT28" i="1"/>
  <c r="AU27" i="1"/>
  <c r="BI16" i="6" l="1"/>
  <c r="AZ11" i="5"/>
  <c r="AT29" i="1"/>
  <c r="AU28" i="1"/>
  <c r="BI17" i="6" l="1"/>
  <c r="AZ10" i="5"/>
  <c r="AT30" i="1"/>
  <c r="AU29" i="1"/>
  <c r="BI18" i="6" l="1"/>
  <c r="AZ14" i="5"/>
  <c r="AT31" i="1"/>
  <c r="AU30" i="1"/>
  <c r="BI19" i="6" l="1"/>
  <c r="AZ16" i="5"/>
  <c r="AT32" i="1"/>
  <c r="AU31" i="1"/>
  <c r="BI20" i="6" l="1"/>
  <c r="AZ17" i="5"/>
  <c r="AT33" i="1"/>
  <c r="AU32" i="1"/>
  <c r="BI21" i="6" l="1"/>
  <c r="AZ22" i="5"/>
  <c r="AT34" i="1"/>
  <c r="AU33" i="1"/>
  <c r="BI22" i="6" l="1"/>
  <c r="AZ18" i="5"/>
  <c r="AT35" i="1"/>
  <c r="AU34" i="1"/>
  <c r="BI23" i="6" l="1"/>
  <c r="AZ19" i="5"/>
  <c r="AT36" i="1"/>
  <c r="AU35" i="1"/>
  <c r="BI24" i="6" l="1"/>
  <c r="AZ21" i="5"/>
  <c r="AT37" i="1"/>
  <c r="AU36" i="1"/>
  <c r="BI25" i="6" l="1"/>
  <c r="AZ20" i="5"/>
  <c r="AT38" i="1"/>
  <c r="AU37" i="1"/>
  <c r="BI26" i="6" l="1"/>
  <c r="AZ24" i="5"/>
  <c r="AT39" i="1"/>
  <c r="AU38" i="1"/>
  <c r="BI27" i="6" l="1"/>
  <c r="AZ26" i="5"/>
  <c r="AT40" i="1"/>
  <c r="AU39" i="1"/>
  <c r="BI28" i="6" l="1"/>
  <c r="AZ30" i="5"/>
  <c r="AT41" i="1"/>
  <c r="AU40" i="1"/>
  <c r="BI29" i="6" l="1"/>
  <c r="AZ23" i="5"/>
  <c r="AT42" i="1"/>
  <c r="AU41" i="1"/>
  <c r="BI30" i="6" l="1"/>
  <c r="AZ27" i="5"/>
  <c r="AT43" i="1"/>
  <c r="AU42" i="1"/>
  <c r="BI31" i="6" l="1"/>
  <c r="AZ31" i="5"/>
  <c r="AT44" i="1"/>
  <c r="AU43" i="1"/>
  <c r="BI32" i="6" l="1"/>
  <c r="AZ53" i="5"/>
  <c r="AT45" i="1"/>
  <c r="AU44" i="1"/>
  <c r="BI33" i="6" l="1"/>
  <c r="AZ33" i="5"/>
  <c r="AT46" i="1"/>
  <c r="AU45" i="1"/>
  <c r="BI34" i="6" l="1"/>
  <c r="AZ35" i="5"/>
  <c r="AT47" i="1"/>
  <c r="AU46" i="1"/>
  <c r="BI35" i="6" l="1"/>
  <c r="AZ32" i="5"/>
  <c r="AT48" i="1"/>
  <c r="AU47" i="1"/>
  <c r="BI36" i="6" l="1"/>
  <c r="AZ34" i="5"/>
  <c r="AT49" i="1"/>
  <c r="AU48" i="1"/>
  <c r="BI37" i="6" l="1"/>
  <c r="AZ37" i="5"/>
  <c r="AT50" i="1"/>
  <c r="AU49" i="1"/>
  <c r="BI38" i="6" l="1"/>
  <c r="AZ39" i="5"/>
  <c r="AT51" i="1"/>
  <c r="AU50" i="1"/>
  <c r="BI39" i="6" l="1"/>
  <c r="AZ40" i="5"/>
  <c r="AT52" i="1"/>
  <c r="AU51" i="1"/>
  <c r="BI40" i="6" l="1"/>
  <c r="AZ43" i="5"/>
  <c r="AT53" i="1"/>
  <c r="AU52" i="1"/>
  <c r="BI41" i="6" l="1"/>
  <c r="AZ41" i="5"/>
  <c r="AT54" i="1"/>
  <c r="AU53" i="1"/>
  <c r="BI42" i="6" l="1"/>
  <c r="AZ42" i="5"/>
  <c r="AT55" i="1"/>
  <c r="AU54" i="1"/>
  <c r="BI43" i="6" l="1"/>
  <c r="AZ45" i="5"/>
  <c r="AT56" i="1"/>
  <c r="AU55" i="1"/>
  <c r="BI44" i="6" l="1"/>
  <c r="AZ46" i="5"/>
  <c r="AT57" i="1"/>
  <c r="AU56" i="1"/>
  <c r="BI45" i="6" l="1"/>
  <c r="AZ47" i="5"/>
  <c r="AT58" i="1"/>
  <c r="AU57" i="1"/>
  <c r="BI46" i="6" l="1"/>
  <c r="AZ51" i="5"/>
  <c r="AT59" i="1"/>
  <c r="AU58" i="1"/>
  <c r="BI47" i="6" l="1"/>
  <c r="AZ49" i="5"/>
  <c r="AT60" i="1"/>
  <c r="AU59" i="1"/>
  <c r="BI48" i="6" l="1"/>
  <c r="AZ48" i="5"/>
  <c r="AT61" i="1"/>
  <c r="AU60" i="1"/>
  <c r="BI49" i="6" l="1"/>
  <c r="AZ54" i="5"/>
  <c r="AT62" i="1"/>
  <c r="AU61" i="1"/>
  <c r="BI50" i="6" l="1"/>
  <c r="AZ55" i="5"/>
  <c r="AT63" i="1"/>
  <c r="AU62" i="1"/>
  <c r="BI51" i="6" l="1"/>
  <c r="AZ56" i="5"/>
  <c r="AT64" i="1"/>
  <c r="AU63" i="1"/>
  <c r="BI52" i="6" l="1"/>
  <c r="AZ57" i="5"/>
  <c r="AT65" i="1"/>
  <c r="AU64" i="1"/>
  <c r="BI53" i="6" l="1"/>
  <c r="AZ50" i="5"/>
  <c r="AT66" i="1"/>
  <c r="AU65" i="1"/>
  <c r="BI54" i="6" l="1"/>
  <c r="AZ59" i="5"/>
  <c r="AT67" i="1"/>
  <c r="AU66" i="1"/>
  <c r="BI55" i="6" l="1"/>
  <c r="AZ70" i="5"/>
  <c r="AT68" i="1"/>
  <c r="AU67" i="1"/>
  <c r="BI56" i="6" l="1"/>
  <c r="AZ77" i="5"/>
  <c r="AT69" i="1"/>
  <c r="AU68" i="1"/>
  <c r="BI57" i="6" l="1"/>
  <c r="AZ58" i="5"/>
  <c r="AT70" i="1"/>
  <c r="AU69" i="1"/>
  <c r="BI58" i="6" l="1"/>
  <c r="AZ62" i="5"/>
  <c r="AT71" i="1"/>
  <c r="AU70" i="1"/>
  <c r="BI59" i="6" l="1"/>
  <c r="AZ28" i="5"/>
  <c r="AT72" i="1"/>
  <c r="AU71" i="1"/>
  <c r="BI60" i="6" l="1"/>
  <c r="AZ44" i="5"/>
  <c r="AT73" i="1"/>
  <c r="AU72" i="1"/>
  <c r="BI61" i="6" l="1"/>
  <c r="AZ64" i="5"/>
  <c r="AT74" i="1"/>
  <c r="AU73" i="1"/>
  <c r="BI62" i="6" l="1"/>
  <c r="AZ60" i="5"/>
  <c r="AT75" i="1"/>
  <c r="AU74" i="1"/>
  <c r="BI63" i="6" l="1"/>
  <c r="AZ67" i="5"/>
  <c r="AT76" i="1"/>
  <c r="AU75" i="1"/>
  <c r="BI64" i="6" l="1"/>
  <c r="AZ65" i="5"/>
  <c r="AT77" i="1"/>
  <c r="AU76" i="1"/>
  <c r="BI65" i="6" l="1"/>
  <c r="AZ66" i="5"/>
  <c r="AT78" i="1"/>
  <c r="AU77" i="1"/>
  <c r="BI66" i="6" l="1"/>
  <c r="AZ71" i="5"/>
  <c r="AT79" i="1"/>
  <c r="AU78" i="1"/>
  <c r="BI67" i="6" l="1"/>
  <c r="AZ74" i="5"/>
  <c r="AT80" i="1"/>
  <c r="AU79" i="1"/>
  <c r="BI68" i="6" l="1"/>
  <c r="AZ69" i="5"/>
  <c r="AT81" i="1"/>
  <c r="AU80" i="1"/>
  <c r="BI69" i="6" l="1"/>
  <c r="AZ72" i="5"/>
  <c r="AT82" i="1"/>
  <c r="AU81" i="1"/>
  <c r="BI70" i="6" l="1"/>
  <c r="AZ75" i="5"/>
  <c r="AT83" i="1"/>
  <c r="AU82" i="1"/>
  <c r="BI71" i="6" l="1"/>
  <c r="AZ61" i="5"/>
  <c r="AT84" i="1"/>
  <c r="AU83" i="1"/>
  <c r="BI72" i="6" l="1"/>
  <c r="AZ73" i="5"/>
  <c r="AT85" i="1"/>
  <c r="AU84" i="1"/>
  <c r="BI73" i="6" l="1"/>
  <c r="AZ78" i="5"/>
  <c r="AT86" i="1"/>
  <c r="AU85" i="1"/>
  <c r="BI74" i="6" l="1"/>
  <c r="AZ76" i="5"/>
  <c r="AT87" i="1"/>
  <c r="AU86" i="1"/>
  <c r="BI75" i="6" l="1"/>
  <c r="AZ79" i="5"/>
  <c r="AT88" i="1"/>
  <c r="AU87" i="1"/>
  <c r="BI76" i="6" l="1"/>
  <c r="AZ80" i="5"/>
  <c r="AT89" i="1"/>
  <c r="AU88" i="1"/>
  <c r="BI77" i="6" l="1"/>
  <c r="AZ81" i="5"/>
  <c r="AT90" i="1"/>
  <c r="AU89" i="1"/>
  <c r="BI78" i="6" l="1"/>
  <c r="AZ82" i="5"/>
  <c r="AT91" i="1"/>
  <c r="AU90" i="1"/>
  <c r="BI79" i="6" l="1"/>
  <c r="AZ85" i="5"/>
  <c r="AT92" i="1"/>
  <c r="AU91" i="1"/>
  <c r="BI80" i="6" l="1"/>
  <c r="AZ83" i="5"/>
  <c r="AT93" i="1"/>
  <c r="AU92" i="1"/>
  <c r="BI81" i="6" l="1"/>
  <c r="AZ84" i="5"/>
  <c r="AT94" i="1"/>
  <c r="AU93" i="1"/>
  <c r="BI82" i="6" l="1"/>
  <c r="AZ87" i="5"/>
  <c r="AT95" i="1"/>
  <c r="AU94" i="1"/>
  <c r="BI83" i="6" l="1"/>
  <c r="AZ86" i="5"/>
  <c r="AT96" i="1"/>
  <c r="AU95" i="1"/>
  <c r="BI84" i="6" l="1"/>
  <c r="AZ88" i="5"/>
  <c r="AT97" i="1"/>
  <c r="AU96" i="1"/>
  <c r="BI85" i="6" l="1"/>
  <c r="AZ89" i="5"/>
  <c r="AT98" i="1"/>
  <c r="AU97" i="1"/>
  <c r="BI86" i="6" l="1"/>
  <c r="AZ90" i="5"/>
  <c r="AT99" i="1"/>
  <c r="AU98" i="1"/>
  <c r="BI87" i="6" l="1"/>
  <c r="AZ68" i="5"/>
  <c r="AT100" i="1"/>
  <c r="AU99" i="1"/>
  <c r="BI88" i="6" l="1"/>
  <c r="AZ91" i="5"/>
  <c r="AT101" i="1"/>
  <c r="AU100" i="1"/>
  <c r="BI89" i="6" l="1"/>
  <c r="AZ15" i="5"/>
  <c r="AT102" i="1"/>
  <c r="AU101" i="1"/>
  <c r="BI90" i="6" l="1"/>
  <c r="AZ29" i="5"/>
  <c r="AT103" i="1"/>
  <c r="AU102" i="1"/>
  <c r="BI91" i="6" l="1"/>
  <c r="AZ36" i="5"/>
  <c r="AT104" i="1"/>
  <c r="AU103" i="1"/>
  <c r="BI92" i="6" l="1"/>
  <c r="AZ92" i="5"/>
  <c r="AT105" i="1"/>
  <c r="AU104" i="1"/>
  <c r="BI93" i="6" l="1"/>
  <c r="AZ63" i="5"/>
  <c r="AT106" i="1"/>
  <c r="AU105" i="1"/>
  <c r="BI94" i="6" l="1"/>
  <c r="AZ94" i="5"/>
  <c r="AT107" i="1"/>
  <c r="AU106" i="1"/>
  <c r="BI95" i="6" l="1"/>
  <c r="AZ93" i="5"/>
  <c r="AT108" i="1"/>
  <c r="AU107" i="1"/>
  <c r="BI96" i="6" l="1"/>
  <c r="AZ96" i="5"/>
  <c r="AT109" i="1"/>
  <c r="AU108" i="1"/>
  <c r="BI97" i="6" l="1"/>
  <c r="AZ97" i="5"/>
  <c r="AT110" i="1"/>
  <c r="AU109" i="1"/>
  <c r="BI98" i="6" l="1"/>
  <c r="AZ98" i="5"/>
  <c r="AT111" i="1"/>
  <c r="AU110" i="1"/>
  <c r="BI99" i="6" l="1"/>
  <c r="AZ99" i="5"/>
  <c r="AT112" i="1"/>
  <c r="AU111" i="1"/>
  <c r="BI100" i="6" l="1"/>
  <c r="AZ100" i="5"/>
  <c r="AT113" i="1"/>
  <c r="AU112" i="1"/>
  <c r="BI101" i="6" l="1"/>
  <c r="AZ133" i="5"/>
  <c r="AT114" i="1"/>
  <c r="AU113" i="1"/>
  <c r="BI102" i="6" l="1"/>
  <c r="AZ95" i="5"/>
  <c r="AT115" i="1"/>
  <c r="AU114" i="1"/>
  <c r="BI103" i="6" l="1"/>
  <c r="AZ159" i="5"/>
  <c r="AT116" i="1"/>
  <c r="AU115" i="1"/>
  <c r="BI104" i="6" l="1"/>
  <c r="AZ161" i="5"/>
  <c r="AT117" i="1"/>
  <c r="AU116" i="1"/>
  <c r="BI105" i="6" l="1"/>
  <c r="AZ172" i="5"/>
  <c r="AT118" i="1"/>
  <c r="AU117" i="1"/>
  <c r="BI106" i="6" l="1"/>
  <c r="AZ191" i="5"/>
  <c r="AT119" i="1"/>
  <c r="AU118" i="1"/>
  <c r="BI107" i="6" l="1"/>
  <c r="AZ101" i="5"/>
  <c r="AT120" i="1"/>
  <c r="AU119" i="1"/>
  <c r="BI108" i="6" l="1"/>
  <c r="AZ102" i="5"/>
  <c r="AT121" i="1"/>
  <c r="AU120" i="1"/>
  <c r="BI109" i="6" l="1"/>
  <c r="AZ113" i="5"/>
  <c r="AT122" i="1"/>
  <c r="AU121" i="1"/>
  <c r="BI110" i="6" l="1"/>
  <c r="AZ135" i="5"/>
  <c r="AT123" i="1"/>
  <c r="AU122" i="1"/>
  <c r="BI111" i="6" l="1"/>
  <c r="AZ142" i="5"/>
  <c r="AT124" i="1"/>
  <c r="AU123" i="1"/>
  <c r="BI112" i="6" l="1"/>
  <c r="AZ103" i="5"/>
  <c r="AT125" i="1"/>
  <c r="AU124" i="1"/>
  <c r="BI113" i="6" l="1"/>
  <c r="AZ104" i="5"/>
  <c r="AT126" i="1"/>
  <c r="AU125" i="1"/>
  <c r="BI114" i="6" l="1"/>
  <c r="AZ105" i="5"/>
  <c r="AT127" i="1"/>
  <c r="AU126" i="1"/>
  <c r="BI115" i="6" l="1"/>
  <c r="AZ184" i="5"/>
  <c r="AT128" i="1"/>
  <c r="AU127" i="1"/>
  <c r="BI116" i="6" l="1"/>
  <c r="AZ106" i="5"/>
  <c r="AT129" i="1"/>
  <c r="AU128" i="1"/>
  <c r="BI117" i="6" l="1"/>
  <c r="AZ114" i="5"/>
  <c r="AT130" i="1"/>
  <c r="AU129" i="1"/>
  <c r="BI118" i="6" l="1"/>
  <c r="AZ108" i="5"/>
  <c r="AT131" i="1"/>
  <c r="AU130" i="1"/>
  <c r="BI119" i="6" l="1"/>
  <c r="AZ107" i="5"/>
  <c r="AT132" i="1"/>
  <c r="AU131" i="1"/>
  <c r="BI120" i="6" l="1"/>
  <c r="AZ109" i="5"/>
  <c r="AT133" i="1"/>
  <c r="AU132" i="1"/>
  <c r="BI121" i="6" l="1"/>
  <c r="AZ110" i="5"/>
  <c r="AT134" i="1"/>
  <c r="AU133" i="1"/>
  <c r="BI122" i="6" l="1"/>
  <c r="AZ173" i="5"/>
  <c r="AT135" i="1"/>
  <c r="AU134" i="1"/>
  <c r="BI123" i="6" l="1"/>
  <c r="AZ111" i="5"/>
  <c r="AT136" i="1"/>
  <c r="AU135" i="1"/>
  <c r="BI124" i="6" l="1"/>
  <c r="AZ115" i="5"/>
  <c r="AT137" i="1"/>
  <c r="AU136" i="1"/>
  <c r="BI125" i="6" l="1"/>
  <c r="AZ131" i="5"/>
  <c r="AT138" i="1"/>
  <c r="AU137" i="1"/>
  <c r="BI126" i="6" l="1"/>
  <c r="AZ136" i="5"/>
  <c r="AT139" i="1"/>
  <c r="AU138" i="1"/>
  <c r="BI127" i="6" l="1"/>
  <c r="AZ144" i="5"/>
  <c r="AT140" i="1"/>
  <c r="AU139" i="1"/>
  <c r="BI128" i="6" l="1"/>
  <c r="AZ120" i="5"/>
  <c r="AT141" i="1"/>
  <c r="AU140" i="1"/>
  <c r="BI129" i="6" l="1"/>
  <c r="AZ121" i="5"/>
  <c r="AT142" i="1"/>
  <c r="AU141" i="1"/>
  <c r="BI130" i="6" l="1"/>
  <c r="AZ123" i="5"/>
  <c r="AT143" i="1"/>
  <c r="AU142" i="1"/>
  <c r="BI131" i="6" l="1"/>
  <c r="AZ163" i="5"/>
  <c r="AT144" i="1"/>
  <c r="AU143" i="1"/>
  <c r="BI132" i="6" l="1"/>
  <c r="AZ179" i="5"/>
  <c r="AT145" i="1"/>
  <c r="AU144" i="1"/>
  <c r="BI133" i="6" l="1"/>
  <c r="AZ187" i="5"/>
  <c r="AT146" i="1"/>
  <c r="AU145" i="1"/>
  <c r="BI134" i="6" l="1"/>
  <c r="AZ124" i="5"/>
  <c r="AT147" i="1"/>
  <c r="AU146" i="1"/>
  <c r="BI135" i="6" l="1"/>
  <c r="AZ126" i="5"/>
  <c r="AT148" i="1"/>
  <c r="AU147" i="1"/>
  <c r="BI136" i="6" l="1"/>
  <c r="AZ128" i="5"/>
  <c r="AT149" i="1"/>
  <c r="AU148" i="1"/>
  <c r="BI137" i="6" l="1"/>
  <c r="AZ129" i="5"/>
  <c r="AT150" i="1"/>
  <c r="AU149" i="1"/>
  <c r="BI138" i="6" l="1"/>
  <c r="AZ125" i="5"/>
  <c r="AT151" i="1"/>
  <c r="AU150" i="1"/>
  <c r="BI139" i="6" l="1"/>
  <c r="AZ194" i="5"/>
  <c r="AT152" i="1"/>
  <c r="AU151" i="1"/>
  <c r="BI140" i="6" l="1"/>
  <c r="AZ130" i="5"/>
  <c r="AT153" i="1"/>
  <c r="AU152" i="1"/>
  <c r="BI141" i="6" l="1"/>
  <c r="AZ116" i="5"/>
  <c r="AT154" i="1"/>
  <c r="AU153" i="1"/>
  <c r="BI142" i="6" l="1"/>
  <c r="AZ122" i="5"/>
  <c r="AT155" i="1"/>
  <c r="AU154" i="1"/>
  <c r="BI143" i="6" l="1"/>
  <c r="AZ127" i="5"/>
  <c r="AT156" i="1"/>
  <c r="AU155" i="1"/>
  <c r="BI144" i="6" l="1"/>
  <c r="AZ137" i="5"/>
  <c r="AT157" i="1"/>
  <c r="AU156" i="1"/>
  <c r="BI145" i="6" l="1"/>
  <c r="AZ145" i="5"/>
  <c r="AT158" i="1"/>
  <c r="AU157" i="1"/>
  <c r="BI146" i="6" l="1"/>
  <c r="AZ134" i="5"/>
  <c r="AT159" i="1"/>
  <c r="AU158" i="1"/>
  <c r="BI147" i="6" l="1"/>
  <c r="AZ140" i="5"/>
  <c r="AT160" i="1"/>
  <c r="AU159" i="1"/>
  <c r="BI148" i="6" l="1"/>
  <c r="AZ117" i="5"/>
  <c r="AT161" i="1"/>
  <c r="AU160" i="1"/>
  <c r="BI149" i="6" l="1"/>
  <c r="AZ138" i="5"/>
  <c r="AT162" i="1"/>
  <c r="AU161" i="1"/>
  <c r="BI150" i="6" l="1"/>
  <c r="AZ139" i="5"/>
  <c r="AT163" i="1"/>
  <c r="AU162" i="1"/>
  <c r="BI151" i="6" l="1"/>
  <c r="AZ146" i="5"/>
  <c r="AT164" i="1"/>
  <c r="AU163" i="1"/>
  <c r="BI152" i="6" l="1"/>
  <c r="AZ177" i="5"/>
  <c r="AT165" i="1"/>
  <c r="AU164" i="1"/>
  <c r="BI153" i="6" l="1"/>
  <c r="AZ141" i="5"/>
  <c r="AT166" i="1"/>
  <c r="AU165" i="1"/>
  <c r="BI154" i="6" l="1"/>
  <c r="AZ148" i="5"/>
  <c r="AT167" i="1"/>
  <c r="AU166" i="1"/>
  <c r="BI155" i="6" l="1"/>
  <c r="AZ149" i="5"/>
  <c r="AT168" i="1"/>
  <c r="AU167" i="1"/>
  <c r="BI156" i="6" l="1"/>
  <c r="AZ143" i="5"/>
  <c r="AT169" i="1"/>
  <c r="AU168" i="1"/>
  <c r="BI157" i="6" l="1"/>
  <c r="AZ118" i="5"/>
  <c r="AT170" i="1"/>
  <c r="AU169" i="1"/>
  <c r="BI158" i="6" l="1"/>
  <c r="AZ150" i="5"/>
  <c r="AT171" i="1"/>
  <c r="AU170" i="1"/>
  <c r="BI159" i="6" l="1"/>
  <c r="AZ147" i="5"/>
  <c r="AT172" i="1"/>
  <c r="AU171" i="1"/>
  <c r="BI160" i="6" l="1"/>
  <c r="AZ165" i="5"/>
  <c r="AT173" i="1"/>
  <c r="AU172" i="1"/>
  <c r="BI161" i="6" l="1"/>
  <c r="AZ178" i="5"/>
  <c r="AT174" i="1"/>
  <c r="AU173" i="1"/>
  <c r="BI162" i="6" l="1"/>
  <c r="AZ189" i="5"/>
  <c r="AT175" i="1"/>
  <c r="AU174" i="1"/>
  <c r="BI163" i="6" l="1"/>
  <c r="AZ160" i="5"/>
  <c r="AT176" i="1"/>
  <c r="AU175" i="1"/>
  <c r="BI164" i="6" l="1"/>
  <c r="AZ154" i="5"/>
  <c r="AT177" i="1"/>
  <c r="AU176" i="1"/>
  <c r="BI165" i="6" l="1"/>
  <c r="AZ119" i="5"/>
  <c r="AT178" i="1"/>
  <c r="AU177" i="1"/>
  <c r="BI166" i="6" l="1"/>
  <c r="AZ155" i="5"/>
  <c r="AT179" i="1"/>
  <c r="AU178" i="1"/>
  <c r="BI167" i="6" l="1"/>
  <c r="AZ156" i="5"/>
  <c r="AT180" i="1"/>
  <c r="AU179" i="1"/>
  <c r="BI168" i="6" l="1"/>
  <c r="AZ157" i="5"/>
  <c r="AT181" i="1"/>
  <c r="AU180" i="1"/>
  <c r="BI169" i="6" l="1"/>
  <c r="AZ158" i="5"/>
  <c r="AT182" i="1"/>
  <c r="AU181" i="1"/>
  <c r="BI170" i="6" l="1"/>
  <c r="AZ151" i="5"/>
  <c r="AT183" i="1"/>
  <c r="AU182" i="1"/>
  <c r="BI171" i="6" l="1"/>
  <c r="AZ180" i="5"/>
  <c r="AT184" i="1"/>
  <c r="AU183" i="1"/>
  <c r="BI172" i="6" l="1"/>
  <c r="AZ162" i="5"/>
  <c r="AT185" i="1"/>
  <c r="AU184" i="1"/>
  <c r="BI173" i="6" l="1"/>
  <c r="AZ166" i="5"/>
  <c r="AT186" i="1"/>
  <c r="AU185" i="1"/>
  <c r="BI174" i="6" l="1"/>
  <c r="AZ167" i="5"/>
  <c r="AT187" i="1"/>
  <c r="AU186" i="1"/>
  <c r="BI175" i="6" l="1"/>
  <c r="AZ164" i="5"/>
  <c r="AT188" i="1"/>
  <c r="AU187" i="1"/>
  <c r="BI176" i="6" l="1"/>
  <c r="AZ168" i="5"/>
  <c r="AT189" i="1"/>
  <c r="AU188" i="1"/>
  <c r="BI177" i="6" l="1"/>
  <c r="AZ152" i="5"/>
  <c r="AT190" i="1"/>
  <c r="AU189" i="1"/>
  <c r="BI178" i="6" l="1"/>
  <c r="AZ170" i="5"/>
  <c r="AT191" i="1"/>
  <c r="AU190" i="1"/>
  <c r="BI179" i="6" l="1"/>
  <c r="AZ181" i="5"/>
  <c r="AT192" i="1"/>
  <c r="AU191" i="1"/>
  <c r="BI180" i="6" l="1"/>
  <c r="AZ174" i="5"/>
  <c r="AT193" i="1"/>
  <c r="AU192" i="1"/>
  <c r="BI181" i="6" l="1"/>
  <c r="AZ175" i="5"/>
  <c r="AT194" i="1"/>
  <c r="AU193" i="1"/>
  <c r="BI182" i="6" l="1"/>
  <c r="AZ132" i="5"/>
  <c r="AT195" i="1"/>
  <c r="AU194" i="1"/>
  <c r="BI183" i="6" l="1"/>
  <c r="AZ176" i="5"/>
  <c r="AT196" i="1"/>
  <c r="AU195" i="1"/>
  <c r="BI184" i="6" l="1"/>
  <c r="AZ182" i="5"/>
  <c r="AT197" i="1"/>
  <c r="AU196" i="1"/>
  <c r="BI185" i="6" l="1"/>
  <c r="AZ169" i="5"/>
  <c r="AT198" i="1"/>
  <c r="AU197" i="1"/>
  <c r="BI186" i="6" l="1"/>
  <c r="AZ190" i="5"/>
  <c r="AT199" i="1"/>
  <c r="AU198" i="1"/>
  <c r="BI187" i="6" l="1"/>
  <c r="AZ192" i="5"/>
  <c r="AT200" i="1"/>
  <c r="AU199" i="1"/>
  <c r="BI188" i="6" l="1"/>
  <c r="AZ193" i="5"/>
  <c r="AT201" i="1"/>
  <c r="AU200" i="1"/>
  <c r="BI189" i="6" l="1"/>
  <c r="AZ112" i="5"/>
  <c r="AT202" i="1"/>
  <c r="AU201" i="1"/>
  <c r="BI190" i="6" l="1"/>
  <c r="AZ185" i="5"/>
  <c r="AT203" i="1"/>
  <c r="AU202" i="1"/>
  <c r="BI191" i="6" l="1"/>
  <c r="AZ186" i="5"/>
  <c r="AT204" i="1"/>
  <c r="AU203" i="1"/>
  <c r="BI192" i="6" l="1"/>
  <c r="AZ196" i="5"/>
  <c r="AT205" i="1"/>
  <c r="AU204" i="1"/>
  <c r="BI193" i="6" l="1"/>
  <c r="AZ188" i="5"/>
  <c r="AT206" i="1"/>
  <c r="AU205" i="1"/>
  <c r="BI194" i="6" l="1"/>
  <c r="AZ153" i="5"/>
  <c r="AT207" i="1"/>
  <c r="AU206" i="1"/>
  <c r="BI195" i="6" l="1"/>
  <c r="AZ195" i="5"/>
  <c r="AT208" i="1"/>
  <c r="AU207" i="1"/>
  <c r="BI196" i="6" l="1"/>
  <c r="AZ171" i="5"/>
  <c r="AT209" i="1"/>
  <c r="AU208" i="1"/>
  <c r="BI197" i="6" l="1"/>
  <c r="AZ183" i="5"/>
  <c r="AT210" i="1"/>
  <c r="AU209" i="1"/>
  <c r="BI198" i="6" l="1"/>
  <c r="AZ203" i="5"/>
  <c r="AT211" i="1"/>
  <c r="AU210" i="1"/>
  <c r="BI199" i="6" l="1"/>
  <c r="AZ234" i="5"/>
  <c r="AT212" i="1"/>
  <c r="AU211" i="1"/>
  <c r="BI200" i="6" l="1"/>
  <c r="AZ197" i="5"/>
  <c r="AT213" i="1"/>
  <c r="AU212" i="1"/>
  <c r="BI201" i="6" l="1"/>
  <c r="AZ204" i="5"/>
  <c r="AT214" i="1"/>
  <c r="AU213" i="1"/>
  <c r="BI202" i="6" l="1"/>
  <c r="AZ205" i="5"/>
  <c r="AT215" i="1"/>
  <c r="AU214" i="1"/>
  <c r="BI203" i="6" l="1"/>
  <c r="AZ207" i="5"/>
  <c r="AT216" i="1"/>
  <c r="AU215" i="1"/>
  <c r="BI204" i="6" l="1"/>
  <c r="AZ199" i="5"/>
  <c r="AT217" i="1"/>
  <c r="AU216" i="1"/>
  <c r="BI205" i="6" l="1"/>
  <c r="AZ248" i="5"/>
  <c r="AT218" i="1"/>
  <c r="AU217" i="1"/>
  <c r="BI206" i="6" l="1"/>
  <c r="AZ206" i="5"/>
  <c r="AT219" i="1"/>
  <c r="AU218" i="1"/>
  <c r="BI207" i="6" l="1"/>
  <c r="AZ201" i="5"/>
  <c r="AT220" i="1"/>
  <c r="AU219" i="1"/>
  <c r="BI208" i="6" l="1"/>
  <c r="AZ208" i="5"/>
  <c r="AT221" i="1"/>
  <c r="AU220" i="1"/>
  <c r="BI209" i="6" l="1"/>
  <c r="AZ198" i="5"/>
  <c r="AT222" i="1"/>
  <c r="AU221" i="1"/>
  <c r="BI210" i="6" l="1"/>
  <c r="AZ209" i="5"/>
  <c r="AT223" i="1"/>
  <c r="AU222" i="1"/>
  <c r="BI211" i="6" l="1"/>
  <c r="AZ200" i="5"/>
  <c r="AT224" i="1"/>
  <c r="AU223" i="1"/>
  <c r="BI212" i="6" l="1"/>
  <c r="AZ202" i="5"/>
  <c r="AT225" i="1"/>
  <c r="AU224" i="1"/>
  <c r="BI213" i="6" l="1"/>
  <c r="AZ212" i="5"/>
  <c r="AT226" i="1"/>
  <c r="AU225" i="1"/>
  <c r="BI214" i="6" l="1"/>
  <c r="AZ348" i="5"/>
  <c r="AT227" i="1"/>
  <c r="AU226" i="1"/>
  <c r="BI215" i="6" l="1"/>
  <c r="AZ217" i="5"/>
  <c r="AT228" i="1"/>
  <c r="AU227" i="1"/>
  <c r="BI216" i="6" l="1"/>
  <c r="AZ349" i="5"/>
  <c r="AT229" i="1"/>
  <c r="AU228" i="1"/>
  <c r="BI217" i="6" l="1"/>
  <c r="AZ250" i="5"/>
  <c r="AT230" i="1"/>
  <c r="AU229" i="1"/>
  <c r="BI218" i="6" l="1"/>
  <c r="AZ214" i="5"/>
  <c r="AT231" i="1"/>
  <c r="AU230" i="1"/>
  <c r="BI219" i="6" l="1"/>
  <c r="AZ220" i="5"/>
  <c r="AT232" i="1"/>
  <c r="AU231" i="1"/>
  <c r="BI220" i="6" l="1"/>
  <c r="AZ218" i="5"/>
  <c r="AT233" i="1"/>
  <c r="AU232" i="1"/>
  <c r="BI221" i="6" l="1"/>
  <c r="AZ213" i="5"/>
  <c r="AT234" i="1"/>
  <c r="AU233" i="1"/>
  <c r="BI222" i="6" l="1"/>
  <c r="AZ350" i="5"/>
  <c r="AT235" i="1"/>
  <c r="AU234" i="1"/>
  <c r="BI223" i="6" l="1"/>
  <c r="AZ249" i="5"/>
  <c r="AT236" i="1"/>
  <c r="AU235" i="1"/>
  <c r="BI224" i="6" l="1"/>
  <c r="AZ251" i="5"/>
  <c r="AT237" i="1"/>
  <c r="AU236" i="1"/>
  <c r="BI225" i="6" l="1"/>
  <c r="AZ283" i="5"/>
  <c r="AT238" i="1"/>
  <c r="AU237" i="1"/>
  <c r="BI226" i="6" l="1"/>
  <c r="AZ341" i="5"/>
  <c r="AT239" i="1"/>
  <c r="AU238" i="1"/>
  <c r="BI227" i="6" l="1"/>
  <c r="AZ216" i="5"/>
  <c r="AT240" i="1"/>
  <c r="AU239" i="1"/>
  <c r="BI228" i="6" l="1"/>
  <c r="AZ215" i="5"/>
  <c r="AT241" i="1"/>
  <c r="AU240" i="1"/>
  <c r="BI229" i="6" l="1"/>
  <c r="AZ221" i="5"/>
  <c r="AT242" i="1"/>
  <c r="AU241" i="1"/>
  <c r="BI230" i="6" l="1"/>
  <c r="AZ228" i="5"/>
  <c r="AT243" i="1"/>
  <c r="AU242" i="1"/>
  <c r="BI231" i="6" l="1"/>
  <c r="AZ229" i="5"/>
  <c r="AT244" i="1"/>
  <c r="AU243" i="1"/>
  <c r="BI232" i="6" l="1"/>
  <c r="AZ223" i="5"/>
  <c r="AT245" i="1"/>
  <c r="AU244" i="1"/>
  <c r="BI233" i="6" l="1"/>
  <c r="AZ230" i="5"/>
  <c r="AT246" i="1"/>
  <c r="AU245" i="1"/>
  <c r="BI234" i="6" l="1"/>
  <c r="AZ236" i="5"/>
  <c r="AT247" i="1"/>
  <c r="AU246" i="1"/>
  <c r="BI235" i="6" l="1"/>
  <c r="AZ224" i="5"/>
  <c r="AT248" i="1"/>
  <c r="AU247" i="1"/>
  <c r="BI236" i="6" l="1"/>
  <c r="AZ300" i="5"/>
  <c r="AT249" i="1"/>
  <c r="AU248" i="1"/>
  <c r="BI237" i="6" l="1"/>
  <c r="AZ235" i="5"/>
  <c r="AT250" i="1"/>
  <c r="AU249" i="1"/>
  <c r="BI238" i="6" l="1"/>
  <c r="AZ266" i="5"/>
  <c r="AT251" i="1"/>
  <c r="AU250" i="1"/>
  <c r="BI239" i="6" l="1"/>
  <c r="AZ226" i="5"/>
  <c r="AT252" i="1"/>
  <c r="AU251" i="1"/>
  <c r="BI240" i="6" l="1"/>
  <c r="AZ227" i="5"/>
  <c r="AT253" i="1"/>
  <c r="AU252" i="1"/>
  <c r="BI241" i="6" l="1"/>
  <c r="AZ264" i="5"/>
  <c r="AT254" i="1"/>
  <c r="AU253" i="1"/>
  <c r="BI242" i="6" l="1"/>
  <c r="AZ232" i="5"/>
  <c r="AT255" i="1"/>
  <c r="AU254" i="1"/>
  <c r="BI243" i="6" l="1"/>
  <c r="AZ362" i="5"/>
  <c r="AT256" i="1"/>
  <c r="AU255" i="1"/>
  <c r="BI244" i="6" l="1"/>
  <c r="AZ231" i="5"/>
  <c r="AT257" i="1"/>
  <c r="AU256" i="1"/>
  <c r="BI245" i="6" l="1"/>
  <c r="AZ225" i="5"/>
  <c r="AT258" i="1"/>
  <c r="AU257" i="1"/>
  <c r="BI246" i="6" l="1"/>
  <c r="AZ238" i="5"/>
  <c r="AT259" i="1"/>
  <c r="AU258" i="1"/>
  <c r="BI247" i="6" l="1"/>
  <c r="AZ237" i="5"/>
  <c r="AT260" i="1"/>
  <c r="AU259" i="1"/>
  <c r="BI248" i="6" l="1"/>
  <c r="AZ294" i="5"/>
  <c r="AT261" i="1"/>
  <c r="AU260" i="1"/>
  <c r="BI249" i="6" l="1"/>
  <c r="AZ239" i="5"/>
  <c r="AT262" i="1"/>
  <c r="AU261" i="1"/>
  <c r="BI250" i="6" l="1"/>
  <c r="AZ246" i="5"/>
  <c r="AT263" i="1"/>
  <c r="AU262" i="1"/>
  <c r="BI251" i="6" l="1"/>
  <c r="AZ247" i="5"/>
  <c r="AT264" i="1"/>
  <c r="AU263" i="1"/>
  <c r="BI252" i="6" l="1"/>
  <c r="AZ252" i="5"/>
  <c r="AT265" i="1"/>
  <c r="AU264" i="1"/>
  <c r="BI253" i="6" l="1"/>
  <c r="AZ303" i="5"/>
  <c r="AT266" i="1"/>
  <c r="AU265" i="1"/>
  <c r="BI254" i="6" l="1"/>
  <c r="AZ285" i="5"/>
  <c r="AT267" i="1"/>
  <c r="AU266" i="1"/>
  <c r="BI255" i="6" l="1"/>
  <c r="AZ255" i="5"/>
  <c r="AT268" i="1"/>
  <c r="AU267" i="1"/>
  <c r="BI256" i="6" l="1"/>
  <c r="AZ256" i="5"/>
  <c r="AT269" i="1"/>
  <c r="AU268" i="1"/>
  <c r="BI257" i="6" l="1"/>
  <c r="AZ253" i="5"/>
  <c r="AT270" i="1"/>
  <c r="AU269" i="1"/>
  <c r="BI258" i="6" l="1"/>
  <c r="AZ260" i="5"/>
  <c r="AT271" i="1"/>
  <c r="AU270" i="1"/>
  <c r="BI259" i="6" l="1"/>
  <c r="AZ254" i="5"/>
  <c r="AT272" i="1"/>
  <c r="AU271" i="1"/>
  <c r="BI260" i="6" l="1"/>
  <c r="AZ272" i="5"/>
  <c r="AT273" i="1"/>
  <c r="AU272" i="1"/>
  <c r="BI261" i="6" l="1"/>
  <c r="AZ258" i="5"/>
  <c r="AT274" i="1"/>
  <c r="AU273" i="1"/>
  <c r="BI262" i="6" l="1"/>
  <c r="AZ353" i="5"/>
  <c r="AT275" i="1"/>
  <c r="AU274" i="1"/>
  <c r="BI263" i="6" l="1"/>
  <c r="AZ364" i="5"/>
  <c r="AT276" i="1"/>
  <c r="AU275" i="1"/>
  <c r="BI264" i="6" l="1"/>
  <c r="AZ257" i="5"/>
  <c r="AT277" i="1"/>
  <c r="AU276" i="1"/>
  <c r="BI265" i="6" l="1"/>
  <c r="AZ269" i="5"/>
  <c r="AT278" i="1"/>
  <c r="AU277" i="1"/>
  <c r="BI266" i="6" l="1"/>
  <c r="AZ267" i="5"/>
  <c r="AT279" i="1"/>
  <c r="AU278" i="1"/>
  <c r="BI267" i="6" l="1"/>
  <c r="AZ268" i="5"/>
  <c r="AT280" i="1"/>
  <c r="AU279" i="1"/>
  <c r="BI268" i="6" l="1"/>
  <c r="AZ240" i="5"/>
  <c r="AT281" i="1"/>
  <c r="AU280" i="1"/>
  <c r="BI269" i="6" l="1"/>
  <c r="AZ219" i="5"/>
  <c r="AT282" i="1"/>
  <c r="AU281" i="1"/>
  <c r="BI270" i="6" l="1"/>
  <c r="AZ263" i="5"/>
  <c r="AT283" i="1"/>
  <c r="AU282" i="1"/>
  <c r="BI271" i="6" l="1"/>
  <c r="AZ277" i="5"/>
  <c r="AT284" i="1"/>
  <c r="AU283" i="1"/>
  <c r="BI272" i="6" l="1"/>
  <c r="AZ273" i="5"/>
  <c r="AT285" i="1"/>
  <c r="AU284" i="1"/>
  <c r="BI273" i="6" l="1"/>
  <c r="AZ270" i="5"/>
  <c r="AT286" i="1"/>
  <c r="AU285" i="1"/>
  <c r="BI274" i="6" l="1"/>
  <c r="AZ325" i="5"/>
  <c r="AT287" i="1"/>
  <c r="AU286" i="1"/>
  <c r="BI275" i="6" l="1"/>
  <c r="AZ265" i="5"/>
  <c r="AT288" i="1"/>
  <c r="AU287" i="1"/>
  <c r="BI276" i="6" l="1"/>
  <c r="AZ271" i="5"/>
  <c r="AT289" i="1"/>
  <c r="AU288" i="1"/>
  <c r="BI277" i="6" l="1"/>
  <c r="AZ314" i="5"/>
  <c r="AT290" i="1"/>
  <c r="AU289" i="1"/>
  <c r="BI278" i="6" l="1"/>
  <c r="AZ354" i="5"/>
  <c r="AT291" i="1"/>
  <c r="AU290" i="1"/>
  <c r="BI279" i="6" l="1"/>
  <c r="AZ279" i="5"/>
  <c r="AT292" i="1"/>
  <c r="AU291" i="1"/>
  <c r="BI280" i="6" l="1"/>
  <c r="AZ280" i="5"/>
  <c r="AT293" i="1"/>
  <c r="AU292" i="1"/>
  <c r="BI281" i="6" l="1"/>
  <c r="AZ274" i="5"/>
  <c r="AT294" i="1"/>
  <c r="AU293" i="1"/>
  <c r="BI282" i="6" l="1"/>
  <c r="AZ290" i="5"/>
  <c r="AT295" i="1"/>
  <c r="AU294" i="1"/>
  <c r="BI283" i="6" l="1"/>
  <c r="AZ282" i="5"/>
  <c r="AT296" i="1"/>
  <c r="AU295" i="1"/>
  <c r="BI284" i="6" l="1"/>
  <c r="AZ241" i="5"/>
  <c r="AT297" i="1"/>
  <c r="AU296" i="1"/>
  <c r="BI285" i="6" l="1"/>
  <c r="AZ288" i="5"/>
  <c r="AT298" i="1"/>
  <c r="AU297" i="1"/>
  <c r="BI286" i="6" l="1"/>
  <c r="AZ304" i="5"/>
  <c r="AT299" i="1"/>
  <c r="AU298" i="1"/>
  <c r="BI287" i="6" l="1"/>
  <c r="AZ286" i="5"/>
  <c r="AT300" i="1"/>
  <c r="AU299" i="1"/>
  <c r="BI288" i="6" l="1"/>
  <c r="AZ242" i="5"/>
  <c r="AT301" i="1"/>
  <c r="AU300" i="1"/>
  <c r="BI289" i="6" l="1"/>
  <c r="AZ284" i="5"/>
  <c r="AT302" i="1"/>
  <c r="AU301" i="1"/>
  <c r="BI290" i="6" l="1"/>
  <c r="AZ287" i="5"/>
  <c r="AT303" i="1"/>
  <c r="AU302" i="1"/>
  <c r="BI291" i="6" l="1"/>
  <c r="AZ292" i="5"/>
  <c r="AT304" i="1"/>
  <c r="AU303" i="1"/>
  <c r="BI292" i="6" l="1"/>
  <c r="AZ291" i="5"/>
  <c r="AT305" i="1"/>
  <c r="AU304" i="1"/>
  <c r="BI293" i="6" l="1"/>
  <c r="AZ289" i="5"/>
  <c r="AT306" i="1"/>
  <c r="AU305" i="1"/>
  <c r="BI294" i="6" l="1"/>
  <c r="AZ315" i="5"/>
  <c r="AT307" i="1"/>
  <c r="AU306" i="1"/>
  <c r="BI295" i="6" l="1"/>
  <c r="AZ366" i="5"/>
  <c r="AT308" i="1"/>
  <c r="AU307" i="1"/>
  <c r="BI296" i="6" l="1"/>
  <c r="AZ302" i="5"/>
  <c r="AT309" i="1"/>
  <c r="AU308" i="1"/>
  <c r="BI297" i="6" l="1"/>
  <c r="AZ298" i="5"/>
  <c r="AT310" i="1"/>
  <c r="AU309" i="1"/>
  <c r="BI298" i="6" l="1"/>
  <c r="AZ326" i="5"/>
  <c r="AT311" i="1"/>
  <c r="AU310" i="1"/>
  <c r="BI299" i="6" l="1"/>
  <c r="AZ310" i="5"/>
  <c r="AT312" i="1"/>
  <c r="AU311" i="1"/>
  <c r="BI300" i="6" l="1"/>
  <c r="AZ305" i="5"/>
  <c r="AT313" i="1"/>
  <c r="AU312" i="1"/>
  <c r="BI301" i="6" l="1"/>
  <c r="AZ307" i="5"/>
  <c r="AT314" i="1"/>
  <c r="AU313" i="1"/>
  <c r="BI302" i="6" l="1"/>
  <c r="AZ275" i="5"/>
  <c r="AT315" i="1"/>
  <c r="AU314" i="1"/>
  <c r="BI303" i="6" l="1"/>
  <c r="AZ309" i="5"/>
  <c r="AT316" i="1"/>
  <c r="AU315" i="1"/>
  <c r="BI304" i="6" l="1"/>
  <c r="AZ301" i="5"/>
  <c r="AT317" i="1"/>
  <c r="AU316" i="1"/>
  <c r="BI305" i="6" l="1"/>
  <c r="AZ293" i="5"/>
  <c r="AT318" i="1"/>
  <c r="AU317" i="1"/>
  <c r="BI306" i="6" l="1"/>
  <c r="AZ306" i="5"/>
  <c r="AT319" i="1"/>
  <c r="AU318" i="1"/>
  <c r="BI307" i="6" l="1"/>
  <c r="AZ243" i="5"/>
  <c r="AT320" i="1"/>
  <c r="AU319" i="1"/>
  <c r="BI308" i="6" l="1"/>
  <c r="AZ352" i="5"/>
  <c r="AT321" i="1"/>
  <c r="AU320" i="1"/>
  <c r="BI309" i="6" l="1"/>
  <c r="AZ259" i="5"/>
  <c r="AT322" i="1"/>
  <c r="AU321" i="1"/>
  <c r="BI310" i="6" l="1"/>
  <c r="AZ308" i="5"/>
  <c r="AT323" i="1"/>
  <c r="AU322" i="1"/>
  <c r="BI311" i="6" l="1"/>
  <c r="AZ312" i="5"/>
  <c r="AT324" i="1"/>
  <c r="AU323" i="1"/>
  <c r="BI312" i="6" l="1"/>
  <c r="AZ316" i="5"/>
  <c r="AT325" i="1"/>
  <c r="AU324" i="1"/>
  <c r="BI313" i="6" l="1"/>
  <c r="AZ355" i="5"/>
  <c r="AT326" i="1"/>
  <c r="AU325" i="1"/>
  <c r="BI314" i="6" l="1"/>
  <c r="AZ319" i="5"/>
  <c r="AT327" i="1"/>
  <c r="AU326" i="1"/>
  <c r="BI315" i="6" l="1"/>
  <c r="AZ317" i="5"/>
  <c r="AT328" i="1"/>
  <c r="AU327" i="1"/>
  <c r="BI316" i="6" l="1"/>
  <c r="AZ313" i="5"/>
  <c r="AT329" i="1"/>
  <c r="AU328" i="1"/>
  <c r="BI317" i="6" l="1"/>
  <c r="AZ356" i="5"/>
  <c r="AT330" i="1"/>
  <c r="AU329" i="1"/>
  <c r="BI318" i="6" l="1"/>
  <c r="AZ321" i="5"/>
  <c r="AT331" i="1"/>
  <c r="AU330" i="1"/>
  <c r="BI319" i="6" l="1"/>
  <c r="AZ322" i="5"/>
  <c r="AT332" i="1"/>
  <c r="AU331" i="1"/>
  <c r="BI320" i="6" l="1"/>
  <c r="AZ244" i="5"/>
  <c r="AT333" i="1"/>
  <c r="AU332" i="1"/>
  <c r="BI321" i="6" l="1"/>
  <c r="AZ318" i="5"/>
  <c r="AT334" i="1"/>
  <c r="AU333" i="1"/>
  <c r="BI322" i="6" l="1"/>
  <c r="AZ276" i="5"/>
  <c r="AT335" i="1"/>
  <c r="AU334" i="1"/>
  <c r="BI323" i="6" l="1"/>
  <c r="AZ330" i="5"/>
  <c r="AT336" i="1"/>
  <c r="AU335" i="1"/>
  <c r="BI324" i="6" l="1"/>
  <c r="AZ222" i="5"/>
  <c r="AT337" i="1"/>
  <c r="AU336" i="1"/>
  <c r="BI325" i="6" l="1"/>
  <c r="AZ329" i="5"/>
  <c r="AT338" i="1"/>
  <c r="AU337" i="1"/>
  <c r="BI326" i="6" l="1"/>
  <c r="AZ278" i="5"/>
  <c r="AT339" i="1"/>
  <c r="AU338" i="1"/>
  <c r="BI327" i="6" l="1"/>
  <c r="AZ324" i="5"/>
  <c r="AT340" i="1"/>
  <c r="AU339" i="1"/>
  <c r="BI328" i="6" l="1"/>
  <c r="AZ368" i="5"/>
  <c r="AT341" i="1"/>
  <c r="AU340" i="1"/>
  <c r="BI329" i="6" l="1"/>
  <c r="AZ327" i="5"/>
  <c r="AT342" i="1"/>
  <c r="AU341" i="1"/>
  <c r="BI330" i="6" l="1"/>
  <c r="AZ357" i="5"/>
  <c r="AT343" i="1"/>
  <c r="AU342" i="1"/>
  <c r="BI331" i="6" l="1"/>
  <c r="AZ297" i="5"/>
  <c r="AT344" i="1"/>
  <c r="AU343" i="1"/>
  <c r="BI332" i="6" l="1"/>
  <c r="AZ331" i="5"/>
  <c r="AT345" i="1"/>
  <c r="AU344" i="1"/>
  <c r="BI333" i="6" l="1"/>
  <c r="AZ328" i="5"/>
  <c r="AT346" i="1"/>
  <c r="AU345" i="1"/>
  <c r="BI334" i="6" l="1"/>
  <c r="AZ332" i="5"/>
  <c r="AT347" i="1"/>
  <c r="AU346" i="1"/>
  <c r="BI335" i="6" l="1"/>
  <c r="AZ335" i="5"/>
  <c r="AT348" i="1"/>
  <c r="AU347" i="1"/>
  <c r="BI336" i="6" l="1"/>
  <c r="AZ336" i="5"/>
  <c r="AT349" i="1"/>
  <c r="AU348" i="1"/>
  <c r="BI337" i="6" l="1"/>
  <c r="AZ337" i="5"/>
  <c r="AT350" i="1"/>
  <c r="AU349" i="1"/>
  <c r="BI338" i="6" l="1"/>
  <c r="AZ343" i="5"/>
  <c r="AT351" i="1"/>
  <c r="AU350" i="1"/>
  <c r="BI339" i="6" l="1"/>
  <c r="AZ342" i="5"/>
  <c r="AT352" i="1"/>
  <c r="AU351" i="1"/>
  <c r="BI340" i="6" l="1"/>
  <c r="AZ358" i="5"/>
  <c r="AT353" i="1"/>
  <c r="AU352" i="1"/>
  <c r="BI341" i="6" l="1"/>
  <c r="AZ344" i="5"/>
  <c r="AT354" i="1"/>
  <c r="AU353" i="1"/>
  <c r="BI342" i="6" l="1"/>
  <c r="AZ245" i="5"/>
  <c r="AT355" i="1"/>
  <c r="AU354" i="1"/>
  <c r="BI343" i="6" l="1"/>
  <c r="AZ338" i="5"/>
  <c r="AT356" i="1"/>
  <c r="AU355" i="1"/>
  <c r="BI344" i="6" l="1"/>
  <c r="AZ345" i="5"/>
  <c r="AT357" i="1"/>
  <c r="AU356" i="1"/>
  <c r="BI345" i="6" l="1"/>
  <c r="AZ281" i="5"/>
  <c r="AT358" i="1"/>
  <c r="AU357" i="1"/>
  <c r="BI346" i="6" l="1"/>
  <c r="AZ340" i="5"/>
  <c r="AT359" i="1"/>
  <c r="AU358" i="1"/>
  <c r="BI347" i="6" l="1"/>
  <c r="AZ295" i="5"/>
  <c r="AT360" i="1"/>
  <c r="AU359" i="1"/>
  <c r="BI348" i="6" l="1"/>
  <c r="AZ210" i="5"/>
  <c r="AT361" i="1"/>
  <c r="AU360" i="1"/>
  <c r="BI349" i="6" l="1"/>
  <c r="AZ299" i="5"/>
  <c r="AT362" i="1"/>
  <c r="AU361" i="1"/>
  <c r="BI350" i="6" l="1"/>
  <c r="AZ360" i="5"/>
  <c r="AT363" i="1"/>
  <c r="AU362" i="1"/>
  <c r="BI351" i="6" l="1"/>
  <c r="AZ333" i="5"/>
  <c r="AT364" i="1"/>
  <c r="AU363" i="1"/>
  <c r="BI352" i="6" l="1"/>
  <c r="AZ359" i="5"/>
  <c r="AT365" i="1"/>
  <c r="AU364" i="1"/>
  <c r="BI353" i="6" l="1"/>
  <c r="AZ320" i="5"/>
  <c r="AT366" i="1"/>
  <c r="AU365" i="1"/>
  <c r="BI354" i="6" l="1"/>
  <c r="AZ351" i="5"/>
  <c r="AT367" i="1"/>
  <c r="AU366" i="1"/>
  <c r="BI355" i="6" l="1"/>
  <c r="AZ261" i="5"/>
  <c r="AT368" i="1"/>
  <c r="AU367" i="1"/>
  <c r="BI356" i="6" l="1"/>
  <c r="AZ296" i="5"/>
  <c r="AT369" i="1"/>
  <c r="AU368" i="1"/>
  <c r="BI357" i="6" l="1"/>
  <c r="AZ346" i="5"/>
  <c r="AT370" i="1"/>
  <c r="AU369" i="1"/>
  <c r="BI358" i="6" l="1"/>
  <c r="AZ361" i="5"/>
  <c r="AT371" i="1"/>
  <c r="AU370" i="1"/>
  <c r="BI359" i="6" l="1"/>
  <c r="AZ370" i="5"/>
  <c r="AT372" i="1"/>
  <c r="AU371" i="1"/>
  <c r="BI360" i="6" l="1"/>
  <c r="AZ347" i="5"/>
  <c r="AT373" i="1"/>
  <c r="AU372" i="1"/>
  <c r="BI361" i="6" l="1"/>
  <c r="AZ334" i="5"/>
  <c r="AT374" i="1"/>
  <c r="AU373" i="1"/>
  <c r="BI362" i="6" l="1"/>
  <c r="AZ262" i="5"/>
  <c r="AT375" i="1"/>
  <c r="AU374" i="1"/>
  <c r="BI363" i="6" l="1"/>
  <c r="AZ373" i="5"/>
  <c r="AT376" i="1"/>
  <c r="AU375" i="1"/>
  <c r="BI364" i="6" l="1"/>
  <c r="AZ211" i="5"/>
  <c r="AT377" i="1"/>
  <c r="AU376" i="1"/>
  <c r="BI365" i="6" l="1"/>
  <c r="AZ233" i="5"/>
  <c r="AT378" i="1"/>
  <c r="AU377" i="1"/>
  <c r="BI366" i="6" l="1"/>
  <c r="AZ365" i="5"/>
  <c r="AT379" i="1"/>
  <c r="AU378" i="1"/>
  <c r="BI367" i="6" l="1"/>
  <c r="AZ363" i="5"/>
  <c r="AT380" i="1"/>
  <c r="AU379" i="1"/>
  <c r="BI368" i="6" l="1"/>
  <c r="AZ311" i="5"/>
  <c r="AT381" i="1"/>
  <c r="AU380" i="1"/>
  <c r="BI369" i="6" l="1"/>
  <c r="AZ323" i="5"/>
  <c r="AT382" i="1"/>
  <c r="AU381" i="1"/>
  <c r="BI370" i="6" l="1"/>
  <c r="AZ339" i="5"/>
  <c r="AT383" i="1"/>
  <c r="AU382" i="1"/>
  <c r="BI371" i="6" l="1"/>
  <c r="AZ369" i="5"/>
  <c r="AT384" i="1"/>
  <c r="AU383" i="1"/>
  <c r="BI372" i="6" l="1"/>
  <c r="AZ372" i="5"/>
  <c r="AT385" i="1"/>
  <c r="AU384" i="1"/>
  <c r="BI373" i="6" l="1"/>
  <c r="AZ371" i="5"/>
  <c r="AT386" i="1"/>
  <c r="AU385" i="1"/>
  <c r="BI374" i="6" l="1"/>
  <c r="AZ367" i="5"/>
  <c r="AT387" i="1"/>
  <c r="AU386" i="1"/>
  <c r="BI375" i="6" l="1"/>
  <c r="AZ374" i="5"/>
  <c r="AT388" i="1"/>
  <c r="AU387" i="1"/>
  <c r="BI376" i="6" l="1"/>
  <c r="AZ378" i="5"/>
  <c r="AT389" i="1"/>
  <c r="AU388" i="1"/>
  <c r="BI377" i="6" l="1"/>
  <c r="AZ412" i="5"/>
  <c r="AT390" i="1"/>
  <c r="AU389" i="1"/>
  <c r="BI378" i="6" l="1"/>
  <c r="AZ419" i="5"/>
  <c r="AT391" i="1"/>
  <c r="AU390" i="1"/>
  <c r="BI379" i="6" l="1"/>
  <c r="AZ384" i="5"/>
  <c r="AT392" i="1"/>
  <c r="AU391" i="1"/>
  <c r="BI380" i="6" l="1"/>
  <c r="AZ490" i="5"/>
  <c r="AT393" i="1"/>
  <c r="AU392" i="1"/>
  <c r="BI381" i="6" l="1"/>
  <c r="AZ444" i="5"/>
  <c r="AT394" i="1"/>
  <c r="AU393" i="1"/>
  <c r="BI382" i="6" l="1"/>
  <c r="AZ456" i="5"/>
  <c r="AT395" i="1"/>
  <c r="AU394" i="1"/>
  <c r="BI383" i="6" l="1"/>
  <c r="AZ376" i="5"/>
  <c r="AT396" i="1"/>
  <c r="AU395" i="1"/>
  <c r="BI384" i="6" l="1"/>
  <c r="AZ420" i="5"/>
  <c r="AT397" i="1"/>
  <c r="AU396" i="1"/>
  <c r="BI385" i="6" l="1"/>
  <c r="AZ519" i="5"/>
  <c r="AT398" i="1"/>
  <c r="AU397" i="1"/>
  <c r="BI386" i="6" l="1"/>
  <c r="AZ388" i="5"/>
  <c r="AT399" i="1"/>
  <c r="AU398" i="1"/>
  <c r="BI387" i="6" l="1"/>
  <c r="AZ397" i="5"/>
  <c r="AT400" i="1"/>
  <c r="AU399" i="1"/>
  <c r="BI388" i="6" l="1"/>
  <c r="AZ386" i="5"/>
  <c r="AT401" i="1"/>
  <c r="AU400" i="1"/>
  <c r="BI389" i="6" l="1"/>
  <c r="AZ498" i="5"/>
  <c r="AT402" i="1"/>
  <c r="AU401" i="1"/>
  <c r="BI390" i="6" l="1"/>
  <c r="AZ382" i="5"/>
  <c r="AT403" i="1"/>
  <c r="AU402" i="1"/>
  <c r="BI391" i="6" l="1"/>
  <c r="AZ510" i="5"/>
  <c r="AT404" i="1"/>
  <c r="AU403" i="1"/>
  <c r="BI392" i="6" l="1"/>
  <c r="AZ387" i="5"/>
  <c r="AT405" i="1"/>
  <c r="AU404" i="1"/>
  <c r="BI393" i="6" l="1"/>
  <c r="AZ441" i="5"/>
  <c r="AT406" i="1"/>
  <c r="AU405" i="1"/>
  <c r="BI394" i="6" l="1"/>
  <c r="AZ377" i="5"/>
  <c r="AT407" i="1"/>
  <c r="AU406" i="1"/>
  <c r="BI395" i="6" l="1"/>
  <c r="AZ540" i="5"/>
  <c r="AT408" i="1"/>
  <c r="AU407" i="1"/>
  <c r="BI396" i="6" l="1"/>
  <c r="AZ375" i="5"/>
  <c r="AT409" i="1"/>
  <c r="AU408" i="1"/>
  <c r="BI397" i="6" l="1"/>
  <c r="AZ547" i="5"/>
  <c r="AT410" i="1"/>
  <c r="AU409" i="1"/>
  <c r="BI398" i="6" l="1"/>
  <c r="AZ421" i="5"/>
  <c r="AT411" i="1"/>
  <c r="AU410" i="1"/>
  <c r="BI399" i="6" l="1"/>
  <c r="AZ404" i="5"/>
  <c r="AT412" i="1"/>
  <c r="AU411" i="1"/>
  <c r="BI400" i="6" l="1"/>
  <c r="AZ411" i="5"/>
  <c r="AT413" i="1"/>
  <c r="AU412" i="1"/>
  <c r="BI401" i="6" l="1"/>
  <c r="AZ393" i="5"/>
  <c r="AT414" i="1"/>
  <c r="AU413" i="1"/>
  <c r="BI402" i="6" l="1"/>
  <c r="AZ389" i="5"/>
  <c r="AT415" i="1"/>
  <c r="AU414" i="1"/>
  <c r="BI403" i="6" l="1"/>
  <c r="AZ390" i="5"/>
  <c r="AT416" i="1"/>
  <c r="AU415" i="1"/>
  <c r="BI404" i="6" l="1"/>
  <c r="AZ445" i="5"/>
  <c r="AT417" i="1"/>
  <c r="AU416" i="1"/>
  <c r="BI405" i="6" l="1"/>
  <c r="AZ422" i="5"/>
  <c r="AT418" i="1"/>
  <c r="AU417" i="1"/>
  <c r="BI406" i="6" l="1"/>
  <c r="AZ457" i="5"/>
  <c r="AT419" i="1"/>
  <c r="AU418" i="1"/>
  <c r="BI407" i="6" l="1"/>
  <c r="AZ464" i="5"/>
  <c r="AT420" i="1"/>
  <c r="AU419" i="1"/>
  <c r="BI408" i="6" l="1"/>
  <c r="AZ394" i="5"/>
  <c r="AT421" i="1"/>
  <c r="AU420" i="1"/>
  <c r="BI409" i="6" l="1"/>
  <c r="AZ474" i="5"/>
  <c r="AT422" i="1"/>
  <c r="AU421" i="1"/>
  <c r="BI410" i="6" l="1"/>
  <c r="AZ425" i="5"/>
  <c r="AT423" i="1"/>
  <c r="AU422" i="1"/>
  <c r="BI411" i="6" l="1"/>
  <c r="AZ395" i="5"/>
  <c r="AT424" i="1"/>
  <c r="AU423" i="1"/>
  <c r="BI412" i="6" l="1"/>
  <c r="AZ479" i="5"/>
  <c r="AT425" i="1"/>
  <c r="AU424" i="1"/>
  <c r="BI413" i="6" l="1"/>
  <c r="AZ396" i="5"/>
  <c r="AT426" i="1"/>
  <c r="AU425" i="1"/>
  <c r="BI414" i="6" l="1"/>
  <c r="AZ402" i="5"/>
  <c r="AT427" i="1"/>
  <c r="AU426" i="1"/>
  <c r="BI415" i="6" l="1"/>
  <c r="AZ398" i="5"/>
  <c r="AT428" i="1"/>
  <c r="AU427" i="1"/>
  <c r="BI416" i="6" l="1"/>
  <c r="AZ400" i="5"/>
  <c r="AT429" i="1"/>
  <c r="AU428" i="1"/>
  <c r="BI417" i="6" l="1"/>
  <c r="AZ407" i="5"/>
  <c r="AT430" i="1"/>
  <c r="AU429" i="1"/>
  <c r="BI418" i="6" l="1"/>
  <c r="AZ511" i="5"/>
  <c r="AT431" i="1"/>
  <c r="AU430" i="1"/>
  <c r="BI419" i="6" l="1"/>
  <c r="AZ399" i="5"/>
  <c r="AT432" i="1"/>
  <c r="AU431" i="1"/>
  <c r="BI420" i="6" l="1"/>
  <c r="AZ401" i="5"/>
  <c r="AT433" i="1"/>
  <c r="AU432" i="1"/>
  <c r="BI421" i="6" l="1"/>
  <c r="AZ533" i="5"/>
  <c r="AT434" i="1"/>
  <c r="AU433" i="1"/>
  <c r="BI422" i="6" l="1"/>
  <c r="AZ531" i="5"/>
  <c r="AT435" i="1"/>
  <c r="AU434" i="1"/>
  <c r="BI423" i="6" l="1"/>
  <c r="AZ391" i="5"/>
  <c r="AT436" i="1"/>
  <c r="AU435" i="1"/>
  <c r="BI424" i="6" l="1"/>
  <c r="AZ403" i="5"/>
  <c r="AT437" i="1"/>
  <c r="AU436" i="1"/>
  <c r="BI425" i="6" l="1"/>
  <c r="AZ379" i="5"/>
  <c r="AT438" i="1"/>
  <c r="AU437" i="1"/>
  <c r="BI426" i="6" l="1"/>
  <c r="AZ433" i="5"/>
  <c r="AT439" i="1"/>
  <c r="AU438" i="1"/>
  <c r="BI427" i="6" l="1"/>
  <c r="AZ438" i="5"/>
  <c r="AT440" i="1"/>
  <c r="AU439" i="1"/>
  <c r="BI428" i="6" l="1"/>
  <c r="AZ414" i="5"/>
  <c r="AT441" i="1"/>
  <c r="AU440" i="1"/>
  <c r="BI429" i="6" l="1"/>
  <c r="AZ409" i="5"/>
  <c r="AT442" i="1"/>
  <c r="AU441" i="1"/>
  <c r="BI430" i="6" l="1"/>
  <c r="AZ446" i="5"/>
  <c r="AT443" i="1"/>
  <c r="AU442" i="1"/>
  <c r="BI431" i="6" l="1"/>
  <c r="AZ459" i="5"/>
  <c r="AT444" i="1"/>
  <c r="AU443" i="1"/>
  <c r="BI432" i="6" l="1"/>
  <c r="AZ466" i="5"/>
  <c r="AT445" i="1"/>
  <c r="AU444" i="1"/>
  <c r="BI433" i="6" l="1"/>
  <c r="AZ383" i="5"/>
  <c r="AT446" i="1"/>
  <c r="AU445" i="1"/>
  <c r="BI434" i="6" l="1"/>
  <c r="AZ408" i="5"/>
  <c r="AT447" i="1"/>
  <c r="AU446" i="1"/>
  <c r="BI435" i="6" l="1"/>
  <c r="AZ477" i="5"/>
  <c r="AT448" i="1"/>
  <c r="AU447" i="1"/>
  <c r="BI436" i="6" l="1"/>
  <c r="AZ476" i="5"/>
  <c r="AT449" i="1"/>
  <c r="AU448" i="1"/>
  <c r="BI437" i="6" l="1"/>
  <c r="AZ405" i="5"/>
  <c r="AT450" i="1"/>
  <c r="AU449" i="1"/>
  <c r="BI438" i="6" l="1"/>
  <c r="AZ416" i="5"/>
  <c r="AT451" i="1"/>
  <c r="AU450" i="1"/>
  <c r="BI439" i="6" l="1"/>
  <c r="AZ495" i="5"/>
  <c r="AT452" i="1"/>
  <c r="AU451" i="1"/>
  <c r="BI440" i="6" l="1"/>
  <c r="AZ548" i="5"/>
  <c r="AT453" i="1"/>
  <c r="AU452" i="1"/>
  <c r="BI441" i="6" l="1"/>
  <c r="AZ499" i="5"/>
  <c r="AT454" i="1"/>
  <c r="AU453" i="1"/>
  <c r="BI442" i="6" l="1"/>
  <c r="AZ509" i="5"/>
  <c r="AT455" i="1"/>
  <c r="AU454" i="1"/>
  <c r="BI443" i="6" l="1"/>
  <c r="AZ406" i="5"/>
  <c r="AT456" i="1"/>
  <c r="AU455" i="1"/>
  <c r="BI444" i="6" l="1"/>
  <c r="AZ417" i="5"/>
  <c r="AT457" i="1"/>
  <c r="AU456" i="1"/>
  <c r="BI445" i="6" l="1"/>
  <c r="AZ410" i="5"/>
  <c r="AT458" i="1"/>
  <c r="AU457" i="1"/>
  <c r="BI446" i="6" l="1"/>
  <c r="AZ517" i="5"/>
  <c r="AT459" i="1"/>
  <c r="AU458" i="1"/>
  <c r="BI447" i="6" l="1"/>
  <c r="AZ431" i="5"/>
  <c r="AT460" i="1"/>
  <c r="AU459" i="1"/>
  <c r="BI448" i="6" l="1"/>
  <c r="AZ460" i="5"/>
  <c r="AT461" i="1"/>
  <c r="AU460" i="1"/>
  <c r="BI449" i="6" l="1"/>
  <c r="AZ542" i="5"/>
  <c r="AT462" i="1"/>
  <c r="AU461" i="1"/>
  <c r="BI450" i="6" l="1"/>
  <c r="AZ543" i="5"/>
  <c r="AT463" i="1"/>
  <c r="AU462" i="1"/>
  <c r="BI451" i="6" l="1"/>
  <c r="AZ413" i="5"/>
  <c r="AT464" i="1"/>
  <c r="AU463" i="1"/>
  <c r="BI452" i="6" l="1"/>
  <c r="AZ551" i="5"/>
  <c r="AT465" i="1"/>
  <c r="AU464" i="1"/>
  <c r="BI453" i="6" l="1"/>
  <c r="AZ491" i="5"/>
  <c r="AT466" i="1"/>
  <c r="AU465" i="1"/>
  <c r="BI454" i="6" l="1"/>
  <c r="AZ436" i="5"/>
  <c r="AT467" i="1"/>
  <c r="AU466" i="1"/>
  <c r="BI455" i="6" l="1"/>
  <c r="AZ492" i="5"/>
  <c r="AT468" i="1"/>
  <c r="AU467" i="1"/>
  <c r="BI456" i="6" l="1"/>
  <c r="AZ452" i="5"/>
  <c r="AT469" i="1"/>
  <c r="AU468" i="1"/>
  <c r="BI457" i="6" l="1"/>
  <c r="AZ461" i="5"/>
  <c r="AT470" i="1"/>
  <c r="AU469" i="1"/>
  <c r="BI458" i="6" l="1"/>
  <c r="AZ473" i="5"/>
  <c r="AT471" i="1"/>
  <c r="AU470" i="1"/>
  <c r="BI459" i="6" l="1"/>
  <c r="AZ480" i="5"/>
  <c r="AT472" i="1"/>
  <c r="AU471" i="1"/>
  <c r="BI460" i="6" l="1"/>
  <c r="AZ392" i="5"/>
  <c r="AT473" i="1"/>
  <c r="AU472" i="1"/>
  <c r="BI461" i="6" l="1"/>
  <c r="AZ451" i="5"/>
  <c r="AT474" i="1"/>
  <c r="AU473" i="1"/>
  <c r="BI462" i="6" l="1"/>
  <c r="AZ423" i="5"/>
  <c r="AT475" i="1"/>
  <c r="AU474" i="1"/>
  <c r="BI463" i="6" l="1"/>
  <c r="AZ512" i="5"/>
  <c r="AT476" i="1"/>
  <c r="AU475" i="1"/>
  <c r="BI464" i="6" l="1"/>
  <c r="AZ500" i="5"/>
  <c r="AT477" i="1"/>
  <c r="AU476" i="1"/>
  <c r="BI465" i="6" l="1"/>
  <c r="AZ429" i="5"/>
  <c r="AT478" i="1"/>
  <c r="AU477" i="1"/>
  <c r="BI466" i="6" l="1"/>
  <c r="AZ544" i="5"/>
  <c r="AT479" i="1"/>
  <c r="AU478" i="1"/>
  <c r="BI467" i="6" l="1"/>
  <c r="AZ428" i="5"/>
  <c r="AT480" i="1"/>
  <c r="AU479" i="1"/>
  <c r="BI468" i="6" l="1"/>
  <c r="AZ437" i="5"/>
  <c r="AT481" i="1"/>
  <c r="AU480" i="1"/>
  <c r="BI469" i="6" l="1"/>
  <c r="AZ447" i="5"/>
  <c r="AT482" i="1"/>
  <c r="AU481" i="1"/>
  <c r="BI470" i="6" l="1"/>
  <c r="AZ381" i="5"/>
  <c r="AT483" i="1"/>
  <c r="AU482" i="1"/>
  <c r="BI471" i="6" l="1"/>
  <c r="AZ465" i="5"/>
  <c r="AT484" i="1"/>
  <c r="AU483" i="1"/>
  <c r="BI472" i="6" l="1"/>
  <c r="AZ424" i="5"/>
  <c r="AT485" i="1"/>
  <c r="AU484" i="1"/>
  <c r="BI473" i="6" l="1"/>
  <c r="AZ448" i="5"/>
  <c r="AT486" i="1"/>
  <c r="AU485" i="1"/>
  <c r="BI474" i="6" l="1"/>
  <c r="AZ439" i="5"/>
  <c r="AT487" i="1"/>
  <c r="AU486" i="1"/>
  <c r="BI475" i="6" l="1"/>
  <c r="AZ442" i="5"/>
  <c r="AT488" i="1"/>
  <c r="AU487" i="1"/>
  <c r="BI476" i="6" l="1"/>
  <c r="AZ463" i="5"/>
  <c r="AT489" i="1"/>
  <c r="AU488" i="1"/>
  <c r="BI477" i="6" l="1"/>
  <c r="AZ426" i="5"/>
  <c r="AT490" i="1"/>
  <c r="AU489" i="1"/>
  <c r="BI478" i="6" l="1"/>
  <c r="AZ440" i="5"/>
  <c r="AT491" i="1"/>
  <c r="AU490" i="1"/>
  <c r="BI479" i="6" l="1"/>
  <c r="AZ493" i="5"/>
  <c r="AT492" i="1"/>
  <c r="AU491" i="1"/>
  <c r="BI480" i="6" l="1"/>
  <c r="AZ524" i="5"/>
  <c r="AT493" i="1"/>
  <c r="AU492" i="1"/>
  <c r="BI481" i="6" l="1"/>
  <c r="AZ435" i="5"/>
  <c r="AT494" i="1"/>
  <c r="AU493" i="1"/>
  <c r="BI482" i="6" l="1"/>
  <c r="AZ453" i="5"/>
  <c r="AT495" i="1"/>
  <c r="AU494" i="1"/>
  <c r="BI483" i="6" l="1"/>
  <c r="AZ513" i="5"/>
  <c r="AT496" i="1"/>
  <c r="AU495" i="1"/>
  <c r="BI484" i="6" l="1"/>
  <c r="AZ514" i="5"/>
  <c r="AT497" i="1"/>
  <c r="AU496" i="1"/>
  <c r="BI485" i="6" l="1"/>
  <c r="AZ434" i="5"/>
  <c r="AT498" i="1"/>
  <c r="AU497" i="1"/>
  <c r="BI486" i="6" l="1"/>
  <c r="AZ534" i="5"/>
  <c r="AT499" i="1"/>
  <c r="AU498" i="1"/>
  <c r="BI487" i="6" l="1"/>
  <c r="AZ443" i="5"/>
  <c r="AT500" i="1"/>
  <c r="AU499" i="1"/>
  <c r="BI488" i="6" l="1"/>
  <c r="AZ496" i="5"/>
  <c r="AT501" i="1"/>
  <c r="AU500" i="1"/>
  <c r="BI489" i="6" l="1"/>
  <c r="AZ450" i="5"/>
  <c r="AT502" i="1"/>
  <c r="AU501" i="1"/>
  <c r="BI490" i="6" l="1"/>
  <c r="AZ467" i="5"/>
  <c r="AT503" i="1"/>
  <c r="AU502" i="1"/>
  <c r="BI491" i="6" l="1"/>
  <c r="AZ472" i="5"/>
  <c r="AT504" i="1"/>
  <c r="AU503" i="1"/>
  <c r="BI492" i="6" l="1"/>
  <c r="AZ478" i="5"/>
  <c r="AT505" i="1"/>
  <c r="AU504" i="1"/>
  <c r="BI493" i="6" l="1"/>
  <c r="AZ427" i="5"/>
  <c r="AT506" i="1"/>
  <c r="AU505" i="1"/>
  <c r="BI494" i="6" l="1"/>
  <c r="AZ484" i="5"/>
  <c r="AT507" i="1"/>
  <c r="AU506" i="1"/>
  <c r="BI495" i="6" l="1"/>
  <c r="AZ494" i="5"/>
  <c r="AT508" i="1"/>
  <c r="AU507" i="1"/>
  <c r="BI496" i="6" l="1"/>
  <c r="AZ504" i="5"/>
  <c r="AT509" i="1"/>
  <c r="AU508" i="1"/>
  <c r="BI497" i="6" l="1"/>
  <c r="AZ503" i="5"/>
  <c r="AT510" i="1"/>
  <c r="AU509" i="1"/>
  <c r="BI498" i="6" l="1"/>
  <c r="AZ515" i="5"/>
  <c r="AT511" i="1"/>
  <c r="AU510" i="1"/>
  <c r="BI499" i="6" l="1"/>
  <c r="AZ525" i="5"/>
  <c r="AT512" i="1"/>
  <c r="AU511" i="1"/>
  <c r="BI500" i="6" l="1"/>
  <c r="AZ516" i="5"/>
  <c r="AT513" i="1"/>
  <c r="AU512" i="1"/>
  <c r="BI501" i="6" l="1"/>
  <c r="AZ380" i="5"/>
  <c r="AT514" i="1"/>
  <c r="AU513" i="1"/>
  <c r="BI502" i="6" l="1"/>
  <c r="AZ545" i="5"/>
  <c r="AT515" i="1"/>
  <c r="AU514" i="1"/>
  <c r="BI503" i="6" l="1"/>
  <c r="AZ471" i="5"/>
  <c r="AT516" i="1"/>
  <c r="AU515" i="1"/>
  <c r="BI504" i="6" l="1"/>
  <c r="AZ455" i="5"/>
  <c r="AT517" i="1"/>
  <c r="AU516" i="1"/>
  <c r="BI505" i="6" l="1"/>
  <c r="AZ454" i="5"/>
  <c r="AT518" i="1"/>
  <c r="AU517" i="1"/>
  <c r="BI506" i="6" l="1"/>
  <c r="AZ549" i="5"/>
  <c r="AT519" i="1"/>
  <c r="AU518" i="1"/>
  <c r="BI507" i="6" l="1"/>
  <c r="AZ552" i="5"/>
  <c r="AT520" i="1"/>
  <c r="AU519" i="1"/>
  <c r="BI508" i="6" l="1"/>
  <c r="AZ449" i="5"/>
  <c r="AT521" i="1"/>
  <c r="AU520" i="1"/>
  <c r="BI509" i="6" l="1"/>
  <c r="AZ553" i="5"/>
  <c r="AT522" i="1"/>
  <c r="AU521" i="1"/>
  <c r="BI510" i="6" l="1"/>
  <c r="AZ458" i="5"/>
  <c r="AT523" i="1"/>
  <c r="AU522" i="1"/>
  <c r="BI511" i="6" l="1"/>
  <c r="AZ481" i="5"/>
  <c r="AT524" i="1"/>
  <c r="AU523" i="1"/>
  <c r="BI512" i="6" l="1"/>
  <c r="AZ468" i="5"/>
  <c r="AT525" i="1"/>
  <c r="AU524" i="1"/>
  <c r="BI513" i="6" l="1"/>
  <c r="AZ469" i="5"/>
  <c r="AT526" i="1"/>
  <c r="AU525" i="1"/>
  <c r="BI514" i="6" l="1"/>
  <c r="AZ462" i="5"/>
  <c r="AT527" i="1"/>
  <c r="AU526" i="1"/>
  <c r="BI515" i="6" l="1"/>
  <c r="AZ507" i="5"/>
  <c r="AT528" i="1"/>
  <c r="AU527" i="1"/>
  <c r="BI516" i="6" l="1"/>
  <c r="AZ505" i="5"/>
  <c r="AT529" i="1"/>
  <c r="AU528" i="1"/>
  <c r="BI517" i="6" l="1"/>
  <c r="AZ415" i="5"/>
  <c r="AT530" i="1"/>
  <c r="AU529" i="1"/>
  <c r="BI518" i="6" l="1"/>
  <c r="AZ470" i="5"/>
  <c r="AT531" i="1"/>
  <c r="AU530" i="1"/>
  <c r="BI519" i="6" l="1"/>
  <c r="AZ532" i="5"/>
  <c r="AT532" i="1"/>
  <c r="AU531" i="1"/>
  <c r="BI520" i="6" l="1"/>
  <c r="AZ536" i="5"/>
  <c r="AT533" i="1"/>
  <c r="AU532" i="1"/>
  <c r="BI521" i="6" l="1"/>
  <c r="AZ430" i="5"/>
  <c r="AT534" i="1"/>
  <c r="AU533" i="1"/>
  <c r="BI522" i="6" l="1"/>
  <c r="AZ535" i="5"/>
  <c r="AT535" i="1"/>
  <c r="AU534" i="1"/>
  <c r="BI523" i="6" l="1"/>
  <c r="AZ550" i="5"/>
  <c r="AT536" i="1"/>
  <c r="AU535" i="1"/>
  <c r="BI524" i="6" l="1"/>
  <c r="AZ563" i="5"/>
  <c r="AT537" i="1"/>
  <c r="AU536" i="1"/>
  <c r="BI525" i="6" l="1"/>
  <c r="AZ554" i="5"/>
  <c r="AT538" i="1"/>
  <c r="AU537" i="1"/>
  <c r="BI526" i="6" l="1"/>
  <c r="AZ482" i="5"/>
  <c r="AT539" i="1"/>
  <c r="AU538" i="1"/>
  <c r="BI527" i="6" l="1"/>
  <c r="AZ475" i="5"/>
  <c r="AT540" i="1"/>
  <c r="AU539" i="1"/>
  <c r="BI528" i="6" l="1"/>
  <c r="AZ518" i="5"/>
  <c r="AT541" i="1"/>
  <c r="AU540" i="1"/>
  <c r="BI529" i="6" l="1"/>
  <c r="AZ486" i="5"/>
  <c r="AT542" i="1"/>
  <c r="AU541" i="1"/>
  <c r="BI530" i="6" l="1"/>
  <c r="AZ537" i="5"/>
  <c r="AT543" i="1"/>
  <c r="AU542" i="1"/>
  <c r="BI531" i="6" l="1"/>
  <c r="AZ541" i="5"/>
  <c r="AT544" i="1"/>
  <c r="AU543" i="1"/>
  <c r="BI532" i="6" l="1"/>
  <c r="AZ489" i="5"/>
  <c r="AT545" i="1"/>
  <c r="AU544" i="1"/>
  <c r="BI533" i="6" l="1"/>
  <c r="AZ487" i="5"/>
  <c r="AT546" i="1"/>
  <c r="AU545" i="1"/>
  <c r="BI534" i="6" l="1"/>
  <c r="AZ483" i="5"/>
  <c r="AT547" i="1"/>
  <c r="AU546" i="1"/>
  <c r="BI535" i="6" l="1"/>
  <c r="AZ555" i="5"/>
  <c r="AT548" i="1"/>
  <c r="AU547" i="1"/>
  <c r="BI536" i="6" l="1"/>
  <c r="AZ488" i="5"/>
  <c r="AT549" i="1"/>
  <c r="AU548" i="1"/>
  <c r="BI537" i="6" l="1"/>
  <c r="AZ530" i="5"/>
  <c r="AT550" i="1"/>
  <c r="AU549" i="1"/>
  <c r="BI538" i="6" l="1"/>
  <c r="AZ506" i="5"/>
  <c r="AT551" i="1"/>
  <c r="AU550" i="1"/>
  <c r="BI539" i="6" l="1"/>
  <c r="AZ502" i="5"/>
  <c r="AT552" i="1"/>
  <c r="AU551" i="1"/>
  <c r="BI540" i="6" l="1"/>
  <c r="AZ485" i="5"/>
  <c r="AT553" i="1"/>
  <c r="AU552" i="1"/>
  <c r="BI541" i="6" l="1"/>
  <c r="AZ385" i="5"/>
  <c r="AT554" i="1"/>
  <c r="AU553" i="1"/>
  <c r="BI542" i="6" l="1"/>
  <c r="AZ520" i="5"/>
  <c r="AT555" i="1"/>
  <c r="AU554" i="1"/>
  <c r="BI543" i="6" l="1"/>
  <c r="AZ521" i="5"/>
  <c r="AT556" i="1"/>
  <c r="AU555" i="1"/>
  <c r="BI544" i="6" l="1"/>
  <c r="AZ522" i="5"/>
  <c r="AT557" i="1"/>
  <c r="AU556" i="1"/>
  <c r="BI545" i="6" l="1"/>
  <c r="AZ538" i="5"/>
  <c r="AT558" i="1"/>
  <c r="AU557" i="1"/>
  <c r="BI546" i="6" l="1"/>
  <c r="AZ539" i="5"/>
  <c r="AT559" i="1"/>
  <c r="AU558" i="1"/>
  <c r="BI547" i="6" l="1"/>
  <c r="AZ497" i="5"/>
  <c r="AT560" i="1"/>
  <c r="AU559" i="1"/>
  <c r="BI548" i="6" l="1"/>
  <c r="AZ556" i="5"/>
  <c r="AT561" i="1"/>
  <c r="AU560" i="1"/>
  <c r="BI549" i="6" l="1"/>
  <c r="AZ557" i="5"/>
  <c r="AT562" i="1"/>
  <c r="AU561" i="1"/>
  <c r="BI550" i="6" l="1"/>
  <c r="AZ501" i="5"/>
  <c r="AT563" i="1"/>
  <c r="AU562" i="1"/>
  <c r="BI551" i="6" l="1"/>
  <c r="AZ523" i="5"/>
  <c r="AT564" i="1"/>
  <c r="AU563" i="1"/>
  <c r="BI552" i="6" l="1"/>
  <c r="AZ528" i="5"/>
  <c r="AT565" i="1"/>
  <c r="AU564" i="1"/>
  <c r="BI553" i="6" l="1"/>
  <c r="AZ508" i="5"/>
  <c r="AT566" i="1"/>
  <c r="AU565" i="1"/>
  <c r="BI554" i="6" l="1"/>
  <c r="AZ558" i="5"/>
  <c r="AT567" i="1"/>
  <c r="AU566" i="1"/>
  <c r="BI555" i="6" l="1"/>
  <c r="AZ562" i="5"/>
  <c r="AT568" i="1"/>
  <c r="AU567" i="1"/>
  <c r="BI556" i="6" l="1"/>
  <c r="AZ529" i="5"/>
  <c r="AT569" i="1"/>
  <c r="AU568" i="1"/>
  <c r="BI557" i="6" l="1"/>
  <c r="AZ527" i="5"/>
  <c r="AT570" i="1"/>
  <c r="AU569" i="1"/>
  <c r="BI558" i="6" l="1"/>
  <c r="AZ526" i="5"/>
  <c r="AT571" i="1"/>
  <c r="AU570" i="1"/>
  <c r="BI559" i="6" l="1"/>
  <c r="AZ546" i="5"/>
  <c r="AT572" i="1"/>
  <c r="AU571" i="1"/>
  <c r="BI560" i="6" l="1"/>
  <c r="AZ418" i="5"/>
  <c r="AT573" i="1"/>
  <c r="AU572" i="1"/>
  <c r="BI561" i="6" l="1"/>
  <c r="AZ561" i="5"/>
  <c r="AT574" i="1"/>
  <c r="AU573" i="1"/>
  <c r="BI562" i="6" l="1"/>
  <c r="AZ559" i="5"/>
  <c r="AT575" i="1"/>
  <c r="AU574" i="1"/>
  <c r="BI563" i="6" l="1"/>
  <c r="AZ560" i="5"/>
  <c r="AT576" i="1"/>
  <c r="AU575" i="1"/>
  <c r="BI564" i="6" l="1"/>
  <c r="AZ432" i="5"/>
  <c r="AT577" i="1"/>
  <c r="AU576" i="1"/>
  <c r="BI565" i="6" l="1"/>
  <c r="AZ709" i="5"/>
  <c r="AT578" i="1"/>
  <c r="AU577" i="1"/>
  <c r="BI566" i="6" l="1"/>
  <c r="AZ568" i="5"/>
  <c r="AT579" i="1"/>
  <c r="AU578" i="1"/>
  <c r="BI567" i="6" l="1"/>
  <c r="AZ567" i="5"/>
  <c r="AT580" i="1"/>
  <c r="AU579" i="1"/>
  <c r="BI568" i="6" l="1"/>
  <c r="AZ577" i="5"/>
  <c r="AT581" i="1"/>
  <c r="AU580" i="1"/>
  <c r="BI569" i="6" l="1"/>
  <c r="AZ571" i="5"/>
  <c r="AT582" i="1"/>
  <c r="AU581" i="1"/>
  <c r="BI570" i="6" l="1"/>
  <c r="AZ620" i="5"/>
  <c r="AT583" i="1"/>
  <c r="AU582" i="1"/>
  <c r="BI571" i="6" l="1"/>
  <c r="AZ564" i="5"/>
  <c r="AT584" i="1"/>
  <c r="AU583" i="1"/>
  <c r="BI572" i="6" l="1"/>
  <c r="AZ572" i="5"/>
  <c r="AT585" i="1"/>
  <c r="AU584" i="1"/>
  <c r="BI573" i="6" l="1"/>
  <c r="AZ565" i="5"/>
  <c r="AT586" i="1"/>
  <c r="AU585" i="1"/>
  <c r="BI574" i="6" l="1"/>
  <c r="AZ785" i="5"/>
  <c r="AT587" i="1"/>
  <c r="AU586" i="1"/>
  <c r="BI575" i="6" l="1"/>
  <c r="AZ566" i="5"/>
  <c r="AT588" i="1"/>
  <c r="AU587" i="1"/>
  <c r="BI576" i="6" l="1"/>
  <c r="AZ575" i="5"/>
  <c r="AT589" i="1"/>
  <c r="AU588" i="1"/>
  <c r="BI577" i="6" l="1"/>
  <c r="AZ681" i="5"/>
  <c r="AT590" i="1"/>
  <c r="AU589" i="1"/>
  <c r="BI578" i="6" l="1"/>
  <c r="AZ687" i="5"/>
  <c r="AT591" i="1"/>
  <c r="AU590" i="1"/>
  <c r="BI579" i="6" l="1"/>
  <c r="AZ767" i="5"/>
  <c r="AT592" i="1"/>
  <c r="AU591" i="1"/>
  <c r="BI580" i="6" l="1"/>
  <c r="AZ596" i="5"/>
  <c r="AT593" i="1"/>
  <c r="AU592" i="1"/>
  <c r="BI581" i="6" l="1"/>
  <c r="AZ692" i="5"/>
  <c r="AT594" i="1"/>
  <c r="AU593" i="1"/>
  <c r="BI582" i="6" l="1"/>
  <c r="AZ638" i="5"/>
  <c r="AT595" i="1"/>
  <c r="AU594" i="1"/>
  <c r="BI583" i="6" l="1"/>
  <c r="AZ611" i="5"/>
  <c r="AT596" i="1"/>
  <c r="AU595" i="1"/>
  <c r="BI584" i="6" l="1"/>
  <c r="AZ584" i="5"/>
  <c r="AT597" i="1"/>
  <c r="AU596" i="1"/>
  <c r="BI585" i="6" l="1"/>
  <c r="AZ586" i="5"/>
  <c r="AT598" i="1"/>
  <c r="AU597" i="1"/>
  <c r="BI586" i="6" l="1"/>
  <c r="AZ592" i="5"/>
  <c r="AT599" i="1"/>
  <c r="AU598" i="1"/>
  <c r="BI587" i="6" l="1"/>
  <c r="AZ590" i="5"/>
  <c r="AT600" i="1"/>
  <c r="AU599" i="1"/>
  <c r="BI588" i="6" l="1"/>
  <c r="AZ585" i="5"/>
  <c r="AT601" i="1"/>
  <c r="AU600" i="1"/>
  <c r="BI589" i="6" l="1"/>
  <c r="AZ689" i="5"/>
  <c r="AT602" i="1"/>
  <c r="AU601" i="1"/>
  <c r="BI590" i="6" l="1"/>
  <c r="AZ589" i="5"/>
  <c r="AT603" i="1"/>
  <c r="AU602" i="1"/>
  <c r="BI591" i="6" l="1"/>
  <c r="AZ601" i="5"/>
  <c r="AT604" i="1"/>
  <c r="AU603" i="1"/>
  <c r="BI592" i="6" l="1"/>
  <c r="AZ582" i="5"/>
  <c r="AT605" i="1"/>
  <c r="AU604" i="1"/>
  <c r="BI593" i="6" l="1"/>
  <c r="AZ621" i="5"/>
  <c r="AT606" i="1"/>
  <c r="AU605" i="1"/>
  <c r="BI594" i="6" l="1"/>
  <c r="AZ780" i="5"/>
  <c r="AT607" i="1"/>
  <c r="AU606" i="1"/>
  <c r="BI595" i="6" l="1"/>
  <c r="AZ652" i="5"/>
  <c r="AT608" i="1"/>
  <c r="AU607" i="1"/>
  <c r="BI596" i="6" l="1"/>
  <c r="AZ653" i="5"/>
  <c r="AT609" i="1"/>
  <c r="AU608" i="1"/>
  <c r="BI597" i="6" l="1"/>
  <c r="AZ587" i="5"/>
  <c r="AT610" i="1"/>
  <c r="AU609" i="1"/>
  <c r="BI598" i="6" l="1"/>
  <c r="AZ583" i="5"/>
  <c r="AT611" i="1"/>
  <c r="AU610" i="1"/>
  <c r="BI599" i="6" l="1"/>
  <c r="AZ605" i="5"/>
  <c r="AT612" i="1"/>
  <c r="AU611" i="1"/>
  <c r="BI600" i="6" l="1"/>
  <c r="AZ755" i="5"/>
  <c r="AT613" i="1"/>
  <c r="AU612" i="1"/>
  <c r="BI601" i="6" l="1"/>
  <c r="AZ576" i="5"/>
  <c r="AT614" i="1"/>
  <c r="AU613" i="1"/>
  <c r="BI602" i="6" l="1"/>
  <c r="AZ588" i="5"/>
  <c r="AT615" i="1"/>
  <c r="AU614" i="1"/>
  <c r="BI603" i="6" l="1"/>
  <c r="AZ604" i="5"/>
  <c r="AT616" i="1"/>
  <c r="AU615" i="1"/>
  <c r="BI604" i="6" l="1"/>
  <c r="AZ624" i="5"/>
  <c r="AT617" i="1"/>
  <c r="AU616" i="1"/>
  <c r="BI605" i="6" l="1"/>
  <c r="AZ674" i="5"/>
  <c r="AT618" i="1"/>
  <c r="AU617" i="1"/>
  <c r="BI606" i="6" l="1"/>
  <c r="AZ721" i="5"/>
  <c r="AT619" i="1"/>
  <c r="AU618" i="1"/>
  <c r="BI607" i="6" l="1"/>
  <c r="AZ607" i="5"/>
  <c r="AT620" i="1"/>
  <c r="AU619" i="1"/>
  <c r="BI608" i="6" l="1"/>
  <c r="AZ750" i="5"/>
  <c r="AT621" i="1"/>
  <c r="AU620" i="1"/>
  <c r="BI609" i="6" l="1"/>
  <c r="AZ617" i="5"/>
  <c r="AT622" i="1"/>
  <c r="AU621" i="1"/>
  <c r="BI610" i="6" l="1"/>
  <c r="AZ756" i="5"/>
  <c r="AT623" i="1"/>
  <c r="AU622" i="1"/>
  <c r="BI611" i="6" l="1"/>
  <c r="AZ711" i="5"/>
  <c r="AT624" i="1"/>
  <c r="AU623" i="1"/>
  <c r="BI612" i="6" l="1"/>
  <c r="AZ705" i="5"/>
  <c r="AT625" i="1"/>
  <c r="AU624" i="1"/>
  <c r="BI613" i="6" l="1"/>
  <c r="AZ693" i="5"/>
  <c r="AT626" i="1"/>
  <c r="AU625" i="1"/>
  <c r="BI614" i="6" l="1"/>
  <c r="AZ608" i="5"/>
  <c r="AT627" i="1"/>
  <c r="AU626" i="1"/>
  <c r="BI615" i="6" l="1"/>
  <c r="AZ609" i="5"/>
  <c r="AT628" i="1"/>
  <c r="AU627" i="1"/>
  <c r="BI616" i="6" l="1"/>
  <c r="AZ688" i="5"/>
  <c r="AT629" i="1"/>
  <c r="AU628" i="1"/>
  <c r="BI617" i="6" l="1"/>
  <c r="AZ569" i="5"/>
  <c r="AT630" i="1"/>
  <c r="AU629" i="1"/>
  <c r="BI618" i="6" l="1"/>
  <c r="AZ639" i="5"/>
  <c r="AT631" i="1"/>
  <c r="AU630" i="1"/>
  <c r="BI619" i="6" l="1"/>
  <c r="AZ591" i="5"/>
  <c r="AT632" i="1"/>
  <c r="AU631" i="1"/>
  <c r="BI620" i="6" l="1"/>
  <c r="AZ676" i="5"/>
  <c r="AT633" i="1"/>
  <c r="AU632" i="1"/>
  <c r="BI621" i="6" l="1"/>
  <c r="AZ788" i="5"/>
  <c r="AT634" i="1"/>
  <c r="AU633" i="1"/>
  <c r="BI622" i="6" l="1"/>
  <c r="AZ736" i="5"/>
  <c r="AT635" i="1"/>
  <c r="AU634" i="1"/>
  <c r="BI623" i="6" l="1"/>
  <c r="AZ737" i="5"/>
  <c r="AT636" i="1"/>
  <c r="AU635" i="1"/>
  <c r="BI624" i="6" l="1"/>
  <c r="AZ650" i="5"/>
  <c r="AT637" i="1"/>
  <c r="AU636" i="1"/>
  <c r="BI625" i="6" l="1"/>
  <c r="AZ675" i="5"/>
  <c r="AT638" i="1"/>
  <c r="AU637" i="1"/>
  <c r="BI626" i="6" l="1"/>
  <c r="AZ695" i="5"/>
  <c r="AT639" i="1"/>
  <c r="AU638" i="1"/>
  <c r="BI627" i="6" l="1"/>
  <c r="AZ739" i="5"/>
  <c r="AT640" i="1"/>
  <c r="AU639" i="1"/>
  <c r="BI628" i="6" l="1"/>
  <c r="AZ789" i="5"/>
  <c r="AT641" i="1"/>
  <c r="AU640" i="1"/>
  <c r="BI629" i="6" l="1"/>
  <c r="AZ570" i="5"/>
  <c r="AT642" i="1"/>
  <c r="AU641" i="1"/>
  <c r="BI630" i="6" l="1"/>
  <c r="AZ786" i="5"/>
  <c r="AT643" i="1"/>
  <c r="AU642" i="1"/>
  <c r="BI631" i="6" l="1"/>
  <c r="AZ594" i="5"/>
  <c r="AT644" i="1"/>
  <c r="AU643" i="1"/>
  <c r="BI632" i="6" l="1"/>
  <c r="AZ641" i="5"/>
  <c r="AT645" i="1"/>
  <c r="AU644" i="1"/>
  <c r="BI633" i="6" l="1"/>
  <c r="AZ623" i="5"/>
  <c r="AT646" i="1"/>
  <c r="AU645" i="1"/>
  <c r="BI634" i="6" l="1"/>
  <c r="AZ691" i="5"/>
  <c r="AT647" i="1"/>
  <c r="AU646" i="1"/>
  <c r="BI635" i="6" l="1"/>
  <c r="AZ643" i="5"/>
  <c r="AT648" i="1"/>
  <c r="AU647" i="1"/>
  <c r="BI636" i="6" l="1"/>
  <c r="AZ713" i="5"/>
  <c r="AT649" i="1"/>
  <c r="AU648" i="1"/>
  <c r="BI637" i="6" l="1"/>
  <c r="AZ642" i="5"/>
  <c r="AT650" i="1"/>
  <c r="AU649" i="1"/>
  <c r="BI638" i="6" l="1"/>
  <c r="AZ644" i="5"/>
  <c r="AT651" i="1"/>
  <c r="AU650" i="1"/>
  <c r="BI639" i="6" l="1"/>
  <c r="AZ615" i="5"/>
  <c r="AT652" i="1"/>
  <c r="AU651" i="1"/>
  <c r="BI640" i="6" l="1"/>
  <c r="AZ651" i="5"/>
  <c r="AT653" i="1"/>
  <c r="AU652" i="1"/>
  <c r="BI641" i="6" l="1"/>
  <c r="AZ646" i="5"/>
  <c r="AT654" i="1"/>
  <c r="AU653" i="1"/>
  <c r="BI642" i="6" l="1"/>
  <c r="AZ661" i="5"/>
  <c r="AT655" i="1"/>
  <c r="AU654" i="1"/>
  <c r="BI643" i="6" l="1"/>
  <c r="AZ649" i="5"/>
  <c r="AT656" i="1"/>
  <c r="AU655" i="1"/>
  <c r="BI644" i="6" l="1"/>
  <c r="AZ677" i="5"/>
  <c r="AT657" i="1"/>
  <c r="AU656" i="1"/>
  <c r="BI645" i="6" l="1"/>
  <c r="AZ716" i="5"/>
  <c r="AT658" i="1"/>
  <c r="AU657" i="1"/>
  <c r="BI646" i="6" l="1"/>
  <c r="AZ685" i="5"/>
  <c r="AT659" i="1"/>
  <c r="AU658" i="1"/>
  <c r="BI647" i="6" l="1"/>
  <c r="AZ648" i="5"/>
  <c r="AT660" i="1"/>
  <c r="AU659" i="1"/>
  <c r="BI648" i="6" l="1"/>
  <c r="AZ776" i="5"/>
  <c r="AT661" i="1"/>
  <c r="AU660" i="1"/>
  <c r="BI649" i="6" l="1"/>
  <c r="AZ772" i="5"/>
  <c r="AT662" i="1"/>
  <c r="AU661" i="1"/>
  <c r="BI650" i="6" l="1"/>
  <c r="AZ656" i="5"/>
  <c r="AT663" i="1"/>
  <c r="AU662" i="1"/>
  <c r="BI651" i="6" l="1"/>
  <c r="AZ606" i="5"/>
  <c r="AT664" i="1"/>
  <c r="AU663" i="1"/>
  <c r="BI652" i="6" l="1"/>
  <c r="AZ655" i="5"/>
  <c r="AT665" i="1"/>
  <c r="AU664" i="1"/>
  <c r="BI653" i="6" l="1"/>
  <c r="AZ690" i="5"/>
  <c r="AT666" i="1"/>
  <c r="AU665" i="1"/>
  <c r="BI654" i="6" l="1"/>
  <c r="AZ717" i="5"/>
  <c r="AT667" i="1"/>
  <c r="AU666" i="1"/>
  <c r="BI655" i="6" l="1"/>
  <c r="AZ595" i="5"/>
  <c r="AT668" i="1"/>
  <c r="AU667" i="1"/>
  <c r="BI656" i="6" l="1"/>
  <c r="AZ759" i="5"/>
  <c r="AT669" i="1"/>
  <c r="AU668" i="1"/>
  <c r="BI657" i="6" l="1"/>
  <c r="AZ658" i="5"/>
  <c r="AT670" i="1"/>
  <c r="AU669" i="1"/>
  <c r="BI658" i="6" l="1"/>
  <c r="AZ612" i="5"/>
  <c r="AT671" i="1"/>
  <c r="AU670" i="1"/>
  <c r="BI659" i="6" l="1"/>
  <c r="AZ614" i="5"/>
  <c r="AT672" i="1"/>
  <c r="AU671" i="1"/>
  <c r="BI660" i="6" l="1"/>
  <c r="AZ645" i="5"/>
  <c r="AT673" i="1"/>
  <c r="AU672" i="1"/>
  <c r="BI661" i="6" l="1"/>
  <c r="AZ718" i="5"/>
  <c r="AT674" i="1"/>
  <c r="AU673" i="1"/>
  <c r="BI662" i="6" l="1"/>
  <c r="AZ659" i="5"/>
  <c r="AT675" i="1"/>
  <c r="AU674" i="1"/>
  <c r="BI663" i="6" l="1"/>
  <c r="AZ741" i="5"/>
  <c r="AT676" i="1"/>
  <c r="AU675" i="1"/>
  <c r="BI664" i="6" l="1"/>
  <c r="AZ665" i="5"/>
  <c r="AT677" i="1"/>
  <c r="AU676" i="1"/>
  <c r="BI665" i="6" l="1"/>
  <c r="AZ662" i="5"/>
  <c r="AT678" i="1"/>
  <c r="AU677" i="1"/>
  <c r="BI666" i="6" l="1"/>
  <c r="AZ680" i="5"/>
  <c r="AT679" i="1"/>
  <c r="AU678" i="1"/>
  <c r="BI667" i="6" l="1"/>
  <c r="AZ597" i="5"/>
  <c r="AT680" i="1"/>
  <c r="AU679" i="1"/>
  <c r="BI668" i="6" l="1"/>
  <c r="AZ670" i="5"/>
  <c r="AT681" i="1"/>
  <c r="AU680" i="1"/>
  <c r="BI669" i="6" l="1"/>
  <c r="AZ684" i="5"/>
  <c r="AT682" i="1"/>
  <c r="AU681" i="1"/>
  <c r="BI670" i="6" l="1"/>
  <c r="AZ598" i="5"/>
  <c r="AT683" i="1"/>
  <c r="AU682" i="1"/>
  <c r="BI671" i="6" l="1"/>
  <c r="AZ618" i="5"/>
  <c r="AT684" i="1"/>
  <c r="AU683" i="1"/>
  <c r="BI672" i="6" l="1"/>
  <c r="AZ683" i="5"/>
  <c r="AT685" i="1"/>
  <c r="AU684" i="1"/>
  <c r="BI673" i="6" l="1"/>
  <c r="AZ719" i="5"/>
  <c r="AT686" i="1"/>
  <c r="AU685" i="1"/>
  <c r="BI674" i="6" l="1"/>
  <c r="AZ773" i="5"/>
  <c r="AT687" i="1"/>
  <c r="AU686" i="1"/>
  <c r="BI675" i="6" l="1"/>
  <c r="AZ752" i="5"/>
  <c r="AT688" i="1"/>
  <c r="AU687" i="1"/>
  <c r="BI676" i="6" l="1"/>
  <c r="AZ686" i="5"/>
  <c r="AT689" i="1"/>
  <c r="AU688" i="1"/>
  <c r="BI677" i="6" l="1"/>
  <c r="AZ678" i="5"/>
  <c r="AT690" i="1"/>
  <c r="AU689" i="1"/>
  <c r="BI678" i="6" l="1"/>
  <c r="AZ793" i="5"/>
  <c r="AT691" i="1"/>
  <c r="AU690" i="1"/>
  <c r="BI679" i="6" l="1"/>
  <c r="AZ697" i="5"/>
  <c r="AT692" i="1"/>
  <c r="AU691" i="1"/>
  <c r="BI680" i="6" l="1"/>
  <c r="AZ673" i="5"/>
  <c r="AT693" i="1"/>
  <c r="AU692" i="1"/>
  <c r="BI681" i="6" l="1"/>
  <c r="AZ742" i="5"/>
  <c r="AT694" i="1"/>
  <c r="AU693" i="1"/>
  <c r="BI682" i="6" l="1"/>
  <c r="AZ698" i="5"/>
  <c r="AT695" i="1"/>
  <c r="AU694" i="1"/>
  <c r="BI683" i="6" l="1"/>
  <c r="AZ707" i="5"/>
  <c r="AT696" i="1"/>
  <c r="AU695" i="1"/>
  <c r="BI684" i="6" l="1"/>
  <c r="AZ796" i="5"/>
  <c r="AT697" i="1"/>
  <c r="AU696" i="1"/>
  <c r="BI685" i="6" l="1"/>
  <c r="AZ622" i="5"/>
  <c r="AT698" i="1"/>
  <c r="AU697" i="1"/>
  <c r="BI686" i="6" l="1"/>
  <c r="AZ640" i="5"/>
  <c r="AT699" i="1"/>
  <c r="AU698" i="1"/>
  <c r="BI687" i="6" l="1"/>
  <c r="AZ613" i="5"/>
  <c r="AT700" i="1"/>
  <c r="AU699" i="1"/>
  <c r="BI688" i="6" l="1"/>
  <c r="AZ702" i="5"/>
  <c r="AT701" i="1"/>
  <c r="AU700" i="1"/>
  <c r="BI689" i="6" l="1"/>
  <c r="AZ699" i="5"/>
  <c r="AT702" i="1"/>
  <c r="AU701" i="1"/>
  <c r="BI690" i="6" l="1"/>
  <c r="AZ701" i="5"/>
  <c r="AT703" i="1"/>
  <c r="AU702" i="1"/>
  <c r="BI691" i="6" l="1"/>
  <c r="AZ795" i="5"/>
  <c r="AT704" i="1"/>
  <c r="AU703" i="1"/>
  <c r="BI692" i="6" l="1"/>
  <c r="AZ657" i="5"/>
  <c r="AT705" i="1"/>
  <c r="AU704" i="1"/>
  <c r="BI693" i="6" l="1"/>
  <c r="AZ632" i="5"/>
  <c r="AT706" i="1"/>
  <c r="AU705" i="1"/>
  <c r="BI694" i="6" l="1"/>
  <c r="AZ700" i="5"/>
  <c r="AT707" i="1"/>
  <c r="AU706" i="1"/>
  <c r="BI695" i="6" l="1"/>
  <c r="AZ696" i="5"/>
  <c r="AT708" i="1"/>
  <c r="AU707" i="1"/>
  <c r="BI696" i="6" l="1"/>
  <c r="AZ630" i="5"/>
  <c r="AT709" i="1"/>
  <c r="AU708" i="1"/>
  <c r="BI697" i="6" l="1"/>
  <c r="AZ798" i="5"/>
  <c r="AT710" i="1"/>
  <c r="AU709" i="1"/>
  <c r="BI698" i="6" l="1"/>
  <c r="AZ777" i="5"/>
  <c r="AT711" i="1"/>
  <c r="AU710" i="1"/>
  <c r="BI699" i="6" l="1"/>
  <c r="AZ647" i="5"/>
  <c r="AT712" i="1"/>
  <c r="AU711" i="1"/>
  <c r="BI700" i="6" l="1"/>
  <c r="AZ758" i="5"/>
  <c r="AT713" i="1"/>
  <c r="AU712" i="1"/>
  <c r="BI701" i="6" l="1"/>
  <c r="AZ797" i="5"/>
  <c r="AT714" i="1"/>
  <c r="AU713" i="1"/>
  <c r="BI702" i="6" l="1"/>
  <c r="AZ660" i="5"/>
  <c r="AT715" i="1"/>
  <c r="AU714" i="1"/>
  <c r="BI703" i="6" l="1"/>
  <c r="AZ708" i="5"/>
  <c r="AT716" i="1"/>
  <c r="AU715" i="1"/>
  <c r="BI704" i="6" l="1"/>
  <c r="AZ574" i="5"/>
  <c r="AT717" i="1"/>
  <c r="AU716" i="1"/>
  <c r="BI705" i="6" l="1"/>
  <c r="AZ703" i="5"/>
  <c r="AT718" i="1"/>
  <c r="AU717" i="1"/>
  <c r="BI706" i="6" l="1"/>
  <c r="AZ637" i="5"/>
  <c r="AT719" i="1"/>
  <c r="AU718" i="1"/>
  <c r="BI707" i="6" l="1"/>
  <c r="AZ671" i="5"/>
  <c r="AT720" i="1"/>
  <c r="AU719" i="1"/>
  <c r="BI708" i="6" l="1"/>
  <c r="AZ599" i="5"/>
  <c r="AT721" i="1"/>
  <c r="AU720" i="1"/>
  <c r="BI709" i="6" l="1"/>
  <c r="AZ710" i="5"/>
  <c r="AT722" i="1"/>
  <c r="AU721" i="1"/>
  <c r="BI710" i="6" l="1"/>
  <c r="AZ728" i="5"/>
  <c r="AT723" i="1"/>
  <c r="AU722" i="1"/>
  <c r="BI711" i="6" l="1"/>
  <c r="AZ712" i="5"/>
  <c r="AT724" i="1"/>
  <c r="AU723" i="1"/>
  <c r="BI712" i="6" l="1"/>
  <c r="AZ714" i="5"/>
  <c r="AT725" i="1"/>
  <c r="AU724" i="1"/>
  <c r="BI713" i="6" l="1"/>
  <c r="AZ726" i="5"/>
  <c r="AT726" i="1"/>
  <c r="AU725" i="1"/>
  <c r="BI714" i="6" l="1"/>
  <c r="AZ720" i="5"/>
  <c r="AT727" i="1"/>
  <c r="AU726" i="1"/>
  <c r="BI715" i="6" l="1"/>
  <c r="AZ704" i="5"/>
  <c r="AT728" i="1"/>
  <c r="AU727" i="1"/>
  <c r="BI716" i="6" l="1"/>
  <c r="AZ800" i="5"/>
  <c r="AT729" i="1"/>
  <c r="AU728" i="1"/>
  <c r="BI717" i="6" l="1"/>
  <c r="AZ679" i="5"/>
  <c r="AT730" i="1"/>
  <c r="AU729" i="1"/>
  <c r="BI718" i="6" l="1"/>
  <c r="AZ727" i="5"/>
  <c r="AT731" i="1"/>
  <c r="AU730" i="1"/>
  <c r="BI719" i="6" l="1"/>
  <c r="AZ799" i="5"/>
  <c r="AT732" i="1"/>
  <c r="AU731" i="1"/>
  <c r="BI720" i="6" l="1"/>
  <c r="AZ663" i="5"/>
  <c r="AT733" i="1"/>
  <c r="AU732" i="1"/>
  <c r="BI721" i="6" l="1"/>
  <c r="AZ723" i="5"/>
  <c r="AT734" i="1"/>
  <c r="AU733" i="1"/>
  <c r="BI722" i="6" l="1"/>
  <c r="AZ724" i="5"/>
  <c r="AT735" i="1"/>
  <c r="AU734" i="1"/>
  <c r="BI723" i="6" l="1"/>
  <c r="AZ722" i="5"/>
  <c r="AT736" i="1"/>
  <c r="AU735" i="1"/>
  <c r="BI724" i="6" l="1"/>
  <c r="AZ733" i="5"/>
  <c r="AT737" i="1"/>
  <c r="AU736" i="1"/>
  <c r="BI725" i="6" l="1"/>
  <c r="AZ573" i="5"/>
  <c r="AT738" i="1"/>
  <c r="AU737" i="1"/>
  <c r="BI726" i="6" l="1"/>
  <c r="AZ745" i="5"/>
  <c r="AT739" i="1"/>
  <c r="AU738" i="1"/>
  <c r="BI727" i="6" l="1"/>
  <c r="AZ731" i="5"/>
  <c r="AT740" i="1"/>
  <c r="AU739" i="1"/>
  <c r="BI728" i="6" l="1"/>
  <c r="AZ730" i="5"/>
  <c r="AT741" i="1"/>
  <c r="AU740" i="1"/>
  <c r="BI729" i="6" l="1"/>
  <c r="AZ672" i="5"/>
  <c r="AT742" i="1"/>
  <c r="AU741" i="1"/>
  <c r="BI730" i="6" l="1"/>
  <c r="AZ654" i="5"/>
  <c r="AT743" i="1"/>
  <c r="AU742" i="1"/>
  <c r="BI731" i="6" l="1"/>
  <c r="AZ738" i="5"/>
  <c r="AT744" i="1"/>
  <c r="AU743" i="1"/>
  <c r="BI732" i="6" l="1"/>
  <c r="AZ602" i="5"/>
  <c r="AT745" i="1"/>
  <c r="AU744" i="1"/>
  <c r="BI733" i="6" l="1"/>
  <c r="AZ625" i="5"/>
  <c r="AT746" i="1"/>
  <c r="AU745" i="1"/>
  <c r="BI734" i="6" l="1"/>
  <c r="AZ747" i="5"/>
  <c r="AT747" i="1"/>
  <c r="AU746" i="1"/>
  <c r="BI735" i="6" l="1"/>
  <c r="AZ746" i="5"/>
  <c r="AT748" i="1"/>
  <c r="AU747" i="1"/>
  <c r="BI736" i="6" l="1"/>
  <c r="AZ619" i="5"/>
  <c r="AT749" i="1"/>
  <c r="AU748" i="1"/>
  <c r="BI737" i="6" l="1"/>
  <c r="AZ694" i="5"/>
  <c r="AT750" i="1"/>
  <c r="AU749" i="1"/>
  <c r="BI738" i="6" l="1"/>
  <c r="AZ734" i="5"/>
  <c r="AT751" i="1"/>
  <c r="AU750" i="1"/>
  <c r="BI739" i="6" l="1"/>
  <c r="AZ740" i="5"/>
  <c r="AT752" i="1"/>
  <c r="AU751" i="1"/>
  <c r="BI740" i="6" l="1"/>
  <c r="AZ664" i="5"/>
  <c r="AT753" i="1"/>
  <c r="AU752" i="1"/>
  <c r="BI741" i="6" l="1"/>
  <c r="AZ682" i="5"/>
  <c r="AT754" i="1"/>
  <c r="AU753" i="1"/>
  <c r="BI742" i="6" l="1"/>
  <c r="AZ774" i="5"/>
  <c r="AT755" i="1"/>
  <c r="AU754" i="1"/>
  <c r="BI743" i="6" l="1"/>
  <c r="AZ749" i="5"/>
  <c r="AT756" i="1"/>
  <c r="AU755" i="1"/>
  <c r="BI744" i="6" l="1"/>
  <c r="AZ744" i="5"/>
  <c r="AT757" i="1"/>
  <c r="AU756" i="1"/>
  <c r="BI745" i="6" l="1"/>
  <c r="AZ757" i="5"/>
  <c r="AT758" i="1"/>
  <c r="AU757" i="1"/>
  <c r="BI746" i="6" l="1"/>
  <c r="AZ748" i="5"/>
  <c r="AT759" i="1"/>
  <c r="AU758" i="1"/>
  <c r="BI747" i="6" l="1"/>
  <c r="AZ578" i="5"/>
  <c r="AT760" i="1"/>
  <c r="AU759" i="1"/>
  <c r="BI748" i="6" l="1"/>
  <c r="AZ753" i="5"/>
  <c r="AT761" i="1"/>
  <c r="AU760" i="1"/>
  <c r="BI749" i="6" l="1"/>
  <c r="AZ579" i="5"/>
  <c r="AT762" i="1"/>
  <c r="AU761" i="1"/>
  <c r="BI750" i="6" l="1"/>
  <c r="AZ715" i="5"/>
  <c r="AT763" i="1"/>
  <c r="AU762" i="1"/>
  <c r="BI751" i="6" l="1"/>
  <c r="AZ666" i="5"/>
  <c r="AT764" i="1"/>
  <c r="AU763" i="1"/>
  <c r="BI752" i="6" l="1"/>
  <c r="AZ766" i="5"/>
  <c r="AT765" i="1"/>
  <c r="AU764" i="1"/>
  <c r="BI753" i="6" l="1"/>
  <c r="AZ616" i="5"/>
  <c r="AT766" i="1"/>
  <c r="AU765" i="1"/>
  <c r="BI754" i="6" l="1"/>
  <c r="AZ754" i="5"/>
  <c r="AT767" i="1"/>
  <c r="AU766" i="1"/>
  <c r="BI755" i="6" l="1"/>
  <c r="AZ633" i="5"/>
  <c r="AT768" i="1"/>
  <c r="AU767" i="1"/>
  <c r="BI756" i="6" l="1"/>
  <c r="AZ751" i="5"/>
  <c r="AT769" i="1"/>
  <c r="AU768" i="1"/>
  <c r="BI757" i="6" l="1"/>
  <c r="AZ762" i="5"/>
  <c r="AT770" i="1"/>
  <c r="AU769" i="1"/>
  <c r="BI758" i="6" l="1"/>
  <c r="AZ764" i="5"/>
  <c r="AT771" i="1"/>
  <c r="AU770" i="1"/>
  <c r="BI759" i="6" l="1"/>
  <c r="AZ760" i="5"/>
  <c r="AT772" i="1"/>
  <c r="AU771" i="1"/>
  <c r="BI760" i="6" l="1"/>
  <c r="AZ636" i="5"/>
  <c r="AT773" i="1"/>
  <c r="AU772" i="1"/>
  <c r="BI761" i="6" l="1"/>
  <c r="AZ629" i="5"/>
  <c r="AT774" i="1"/>
  <c r="AU773" i="1"/>
  <c r="BI762" i="6" l="1"/>
  <c r="AZ763" i="5"/>
  <c r="AT775" i="1"/>
  <c r="AU774" i="1"/>
  <c r="BI763" i="6" l="1"/>
  <c r="AZ765" i="5"/>
  <c r="AT776" i="1"/>
  <c r="AU775" i="1"/>
  <c r="BI764" i="6" l="1"/>
  <c r="AZ761" i="5"/>
  <c r="AT777" i="1"/>
  <c r="AU776" i="1"/>
  <c r="BI765" i="6" l="1"/>
  <c r="AZ768" i="5"/>
  <c r="AT778" i="1"/>
  <c r="AU777" i="1"/>
  <c r="BI766" i="6" l="1"/>
  <c r="AZ581" i="5"/>
  <c r="AT779" i="1"/>
  <c r="AU778" i="1"/>
  <c r="BI767" i="6" l="1"/>
  <c r="AZ769" i="5"/>
  <c r="AT780" i="1"/>
  <c r="AU779" i="1"/>
  <c r="BI768" i="6" l="1"/>
  <c r="AZ778" i="5"/>
  <c r="AT781" i="1"/>
  <c r="AU780" i="1"/>
  <c r="BI769" i="6" l="1"/>
  <c r="AZ782" i="5"/>
  <c r="AT782" i="1"/>
  <c r="AU781" i="1"/>
  <c r="BI770" i="6" l="1"/>
  <c r="AZ668" i="5"/>
  <c r="AT783" i="1"/>
  <c r="AU782" i="1"/>
  <c r="BI771" i="6" l="1"/>
  <c r="AZ627" i="5"/>
  <c r="AT784" i="1"/>
  <c r="AU783" i="1"/>
  <c r="BI772" i="6" l="1"/>
  <c r="AZ706" i="5"/>
  <c r="AT785" i="1"/>
  <c r="AU784" i="1"/>
  <c r="BI773" i="6" l="1"/>
  <c r="AZ725" i="5"/>
  <c r="AT786" i="1"/>
  <c r="AU785" i="1"/>
  <c r="BI774" i="6" l="1"/>
  <c r="AZ783" i="5"/>
  <c r="AT787" i="1"/>
  <c r="AU786" i="1"/>
  <c r="BI775" i="6" l="1"/>
  <c r="AZ770" i="5"/>
  <c r="AT788" i="1"/>
  <c r="AU787" i="1"/>
  <c r="BI776" i="6" l="1"/>
  <c r="AZ634" i="5"/>
  <c r="AT789" i="1"/>
  <c r="AU788" i="1"/>
  <c r="BI777" i="6" l="1"/>
  <c r="AZ771" i="5"/>
  <c r="AT790" i="1"/>
  <c r="AU789" i="1"/>
  <c r="BI778" i="6" l="1"/>
  <c r="AZ779" i="5"/>
  <c r="AT791" i="1"/>
  <c r="AU790" i="1"/>
  <c r="BI779" i="6" l="1"/>
  <c r="AZ628" i="5"/>
  <c r="AT792" i="1"/>
  <c r="AU791" i="1"/>
  <c r="BI780" i="6" l="1"/>
  <c r="AZ635" i="5"/>
  <c r="AT793" i="1"/>
  <c r="AU792" i="1"/>
  <c r="BI781" i="6" l="1"/>
  <c r="AZ580" i="5"/>
  <c r="AT794" i="1"/>
  <c r="AU793" i="1"/>
  <c r="BI782" i="6" l="1"/>
  <c r="AZ801" i="5"/>
  <c r="AT795" i="1"/>
  <c r="AU794" i="1"/>
  <c r="BI783" i="6" l="1"/>
  <c r="AZ792" i="5"/>
  <c r="AT796" i="1"/>
  <c r="AU795" i="1"/>
  <c r="BI784" i="6" l="1"/>
  <c r="AZ603" i="5"/>
  <c r="AT797" i="1"/>
  <c r="AU796" i="1"/>
  <c r="BI785" i="6" l="1"/>
  <c r="AZ593" i="5"/>
  <c r="AT798" i="1"/>
  <c r="AU797" i="1"/>
  <c r="BI786" i="6" l="1"/>
  <c r="AZ600" i="5"/>
  <c r="AT799" i="1"/>
  <c r="AU798" i="1"/>
  <c r="BI787" i="6" l="1"/>
  <c r="AZ732" i="5"/>
  <c r="AT800" i="1"/>
  <c r="AU799" i="1"/>
  <c r="BI788" i="6" l="1"/>
  <c r="AZ791" i="5"/>
  <c r="AT801" i="1"/>
  <c r="AU800" i="1"/>
  <c r="BI789" i="6" l="1"/>
  <c r="AZ610" i="5"/>
  <c r="AT802" i="1"/>
  <c r="AU801" i="1"/>
  <c r="BI790" i="6" l="1"/>
  <c r="AZ735" i="5"/>
  <c r="AT803" i="1"/>
  <c r="AU802" i="1"/>
  <c r="BI791" i="6" l="1"/>
  <c r="AZ787" i="5"/>
  <c r="AT804" i="1"/>
  <c r="AU803" i="1"/>
  <c r="BI792" i="6" l="1"/>
  <c r="AZ784" i="5"/>
  <c r="AT805" i="1"/>
  <c r="AU804" i="1"/>
  <c r="BI793" i="6" l="1"/>
  <c r="AZ781" i="5"/>
  <c r="AT806" i="1"/>
  <c r="AU805" i="1"/>
  <c r="BI794" i="6" l="1"/>
  <c r="AZ626" i="5"/>
  <c r="AT807" i="1"/>
  <c r="AU806" i="1"/>
  <c r="BI795" i="6" l="1"/>
  <c r="AZ667" i="5"/>
  <c r="AT808" i="1"/>
  <c r="AU807" i="1"/>
  <c r="BI796" i="6" l="1"/>
  <c r="AZ631" i="5"/>
  <c r="AT809" i="1"/>
  <c r="AU808" i="1"/>
  <c r="BI797" i="6" l="1"/>
  <c r="AZ802" i="5"/>
  <c r="AT810" i="1"/>
  <c r="AU809" i="1"/>
  <c r="BI798" i="6" l="1"/>
  <c r="AZ804" i="5"/>
  <c r="AT811" i="1"/>
  <c r="AU810" i="1"/>
  <c r="BI799" i="6" l="1"/>
  <c r="AZ790" i="5"/>
  <c r="AT812" i="1"/>
  <c r="AU811" i="1"/>
  <c r="BI800" i="6" l="1"/>
  <c r="AZ743" i="5"/>
  <c r="AT813" i="1"/>
  <c r="AU812" i="1"/>
  <c r="BI801" i="6" l="1"/>
  <c r="AZ669" i="5"/>
  <c r="AT814" i="1"/>
  <c r="AU813" i="1"/>
  <c r="BI802" i="6" l="1"/>
  <c r="AZ803" i="5"/>
  <c r="AT815" i="1"/>
  <c r="AU814" i="1"/>
  <c r="BI803" i="6" l="1"/>
  <c r="AZ794" i="5"/>
  <c r="AT816" i="1"/>
  <c r="AU815" i="1"/>
  <c r="BI804" i="6" l="1"/>
  <c r="AZ775" i="5"/>
  <c r="AT817" i="1"/>
  <c r="AU816" i="1"/>
  <c r="BI805" i="6" l="1"/>
  <c r="AZ729" i="5"/>
  <c r="AT818" i="1"/>
  <c r="AU817" i="1"/>
  <c r="BI806" i="6" l="1"/>
  <c r="AZ862" i="5"/>
  <c r="AT819" i="1"/>
  <c r="AU818" i="1"/>
  <c r="BI807" i="6" l="1"/>
  <c r="AZ850" i="5"/>
  <c r="AT820" i="1"/>
  <c r="AU819" i="1"/>
  <c r="BI808" i="6" l="1"/>
  <c r="AZ989" i="5"/>
  <c r="AT821" i="1"/>
  <c r="AU820" i="1"/>
  <c r="BI809" i="6" l="1"/>
  <c r="AZ807" i="5"/>
  <c r="AT822" i="1"/>
  <c r="AU821" i="1"/>
  <c r="BI810" i="6" l="1"/>
  <c r="AZ884" i="5"/>
  <c r="AT823" i="1"/>
  <c r="AU822" i="1"/>
  <c r="BI811" i="6" l="1"/>
  <c r="AZ953" i="5"/>
  <c r="AT824" i="1"/>
  <c r="AU823" i="1"/>
  <c r="BI812" i="6" l="1"/>
  <c r="AZ825" i="5"/>
  <c r="AT825" i="1"/>
  <c r="AU824" i="1"/>
  <c r="BI813" i="6" l="1"/>
  <c r="AZ846" i="5"/>
  <c r="AT826" i="1"/>
  <c r="AU825" i="1"/>
  <c r="BI814" i="6" l="1"/>
  <c r="AZ848" i="5"/>
  <c r="AT827" i="1"/>
  <c r="AU826" i="1"/>
  <c r="BI815" i="6" l="1"/>
  <c r="AZ818" i="5"/>
  <c r="AT828" i="1"/>
  <c r="AU827" i="1"/>
  <c r="BI816" i="6" l="1"/>
  <c r="AZ817" i="5"/>
  <c r="AT829" i="1"/>
  <c r="AU828" i="1"/>
  <c r="BI817" i="6" l="1"/>
  <c r="AZ815" i="5"/>
  <c r="AT830" i="1"/>
  <c r="AU829" i="1"/>
  <c r="BI818" i="6" l="1"/>
  <c r="AZ985" i="5"/>
  <c r="AT831" i="1"/>
  <c r="AU830" i="1"/>
  <c r="BI819" i="6" l="1"/>
  <c r="AZ808" i="5"/>
  <c r="AT832" i="1"/>
  <c r="AU831" i="1"/>
  <c r="BI820" i="6" l="1"/>
  <c r="AZ871" i="5"/>
  <c r="AT833" i="1"/>
  <c r="AU832" i="1"/>
  <c r="BI821" i="6" l="1"/>
  <c r="AZ976" i="5"/>
  <c r="AT834" i="1"/>
  <c r="AU833" i="1"/>
  <c r="BI822" i="6" l="1"/>
  <c r="AZ963" i="5"/>
  <c r="AT835" i="1"/>
  <c r="AU834" i="1"/>
  <c r="BI823" i="6" l="1"/>
  <c r="AZ821" i="5"/>
  <c r="AT836" i="1"/>
  <c r="AU835" i="1"/>
  <c r="BI824" i="6" l="1"/>
  <c r="AZ805" i="5"/>
  <c r="AT837" i="1"/>
  <c r="AU836" i="1"/>
  <c r="BI825" i="6" l="1"/>
  <c r="AZ824" i="5"/>
  <c r="AT838" i="1"/>
  <c r="AU837" i="1"/>
  <c r="BI826" i="6" l="1"/>
  <c r="AZ880" i="5"/>
  <c r="AT839" i="1"/>
  <c r="AU838" i="1"/>
  <c r="BI827" i="6" l="1"/>
  <c r="AZ816" i="5"/>
  <c r="AT840" i="1"/>
  <c r="AU839" i="1"/>
  <c r="BI828" i="6" l="1"/>
  <c r="AZ917" i="5"/>
  <c r="AT841" i="1"/>
  <c r="AU840" i="1"/>
  <c r="BI829" i="6" l="1"/>
  <c r="AZ806" i="5"/>
  <c r="AT842" i="1"/>
  <c r="AU841" i="1"/>
  <c r="BI830" i="6" l="1"/>
  <c r="AZ994" i="5"/>
  <c r="AT843" i="1"/>
  <c r="AU842" i="1"/>
  <c r="BI831" i="6" l="1"/>
  <c r="AZ996" i="5"/>
  <c r="AT844" i="1"/>
  <c r="AU843" i="1"/>
  <c r="BI832" i="6" l="1"/>
  <c r="AZ852" i="5"/>
  <c r="AT845" i="1"/>
  <c r="AU844" i="1"/>
  <c r="BI833" i="6" l="1"/>
  <c r="AZ988" i="5"/>
  <c r="AT846" i="1"/>
  <c r="AU845" i="1"/>
  <c r="BI834" i="6" l="1"/>
  <c r="AZ845" i="5"/>
  <c r="AT847" i="1"/>
  <c r="AU846" i="1"/>
  <c r="BI835" i="6" l="1"/>
  <c r="AZ835" i="5"/>
  <c r="AT848" i="1"/>
  <c r="AU847" i="1"/>
  <c r="BI836" i="6" l="1"/>
  <c r="AZ849" i="5"/>
  <c r="AT849" i="1"/>
  <c r="AU848" i="1"/>
  <c r="BI837" i="6" l="1"/>
  <c r="AZ878" i="5"/>
  <c r="AT850" i="1"/>
  <c r="AU849" i="1"/>
  <c r="BI838" i="6" l="1"/>
  <c r="AZ948" i="5"/>
  <c r="AT851" i="1"/>
  <c r="AU850" i="1"/>
  <c r="BI839" i="6" l="1"/>
  <c r="AZ832" i="5"/>
  <c r="AT852" i="1"/>
  <c r="AU851" i="1"/>
  <c r="BI840" i="6" l="1"/>
  <c r="AZ929" i="5"/>
  <c r="AT853" i="1"/>
  <c r="AU852" i="1"/>
  <c r="BI841" i="6" l="1"/>
  <c r="AZ942" i="5"/>
  <c r="AT854" i="1"/>
  <c r="AU853" i="1"/>
  <c r="BI842" i="6" l="1"/>
  <c r="AZ838" i="5"/>
  <c r="AT855" i="1"/>
  <c r="AU854" i="1"/>
  <c r="BI843" i="6" l="1"/>
  <c r="AZ933" i="5"/>
  <c r="AT856" i="1"/>
  <c r="AU855" i="1"/>
  <c r="BI844" i="6" l="1"/>
  <c r="AZ812" i="5"/>
  <c r="AT857" i="1"/>
  <c r="AU856" i="1"/>
  <c r="BI845" i="6" l="1"/>
  <c r="AZ958" i="5"/>
  <c r="AT858" i="1"/>
  <c r="AU857" i="1"/>
  <c r="BI846" i="6" l="1"/>
  <c r="AZ833" i="5"/>
  <c r="AT859" i="1"/>
  <c r="AU858" i="1"/>
  <c r="BI847" i="6" l="1"/>
  <c r="AZ1000" i="5"/>
  <c r="AT860" i="1"/>
  <c r="AU859" i="1"/>
  <c r="BI848" i="6" l="1"/>
  <c r="AZ856" i="5"/>
  <c r="AT861" i="1"/>
  <c r="AU860" i="1"/>
  <c r="BI849" i="6" l="1"/>
  <c r="AZ864" i="5"/>
  <c r="AT862" i="1"/>
  <c r="AU861" i="1"/>
  <c r="BI850" i="6" l="1"/>
  <c r="AZ891" i="5"/>
  <c r="AT863" i="1"/>
  <c r="AU862" i="1"/>
  <c r="BI851" i="6" l="1"/>
  <c r="AZ809" i="5"/>
  <c r="AT864" i="1"/>
  <c r="AU863" i="1"/>
  <c r="BI852" i="6" l="1"/>
  <c r="AZ890" i="5"/>
  <c r="AT865" i="1"/>
  <c r="AU864" i="1"/>
  <c r="BI853" i="6" l="1"/>
  <c r="AZ920" i="5"/>
  <c r="AT866" i="1"/>
  <c r="AU865" i="1"/>
  <c r="BI854" i="6" l="1"/>
  <c r="AZ949" i="5"/>
  <c r="AT867" i="1"/>
  <c r="AU866" i="1"/>
  <c r="BI855" i="6" l="1"/>
  <c r="AZ918" i="5"/>
  <c r="AT868" i="1"/>
  <c r="AU867" i="1"/>
  <c r="BI856" i="6" l="1"/>
  <c r="AZ905" i="5"/>
  <c r="AT869" i="1"/>
  <c r="AU868" i="1"/>
  <c r="BI857" i="6" l="1"/>
  <c r="AZ927" i="5"/>
  <c r="AT870" i="1"/>
  <c r="AU869" i="1"/>
  <c r="BI858" i="6" l="1"/>
  <c r="AZ892" i="5"/>
  <c r="AT871" i="1"/>
  <c r="AU870" i="1"/>
  <c r="BI859" i="6" l="1"/>
  <c r="AZ874" i="5"/>
  <c r="AT872" i="1"/>
  <c r="AU871" i="1"/>
  <c r="BI860" i="6" l="1"/>
  <c r="AZ913" i="5"/>
  <c r="AT873" i="1"/>
  <c r="AU872" i="1"/>
  <c r="BI861" i="6" l="1"/>
  <c r="AZ904" i="5"/>
  <c r="AT874" i="1"/>
  <c r="AU873" i="1"/>
  <c r="BI862" i="6" l="1"/>
  <c r="AZ872" i="5"/>
  <c r="AT875" i="1"/>
  <c r="AU874" i="1"/>
  <c r="BI863" i="6" l="1"/>
  <c r="AZ945" i="5"/>
  <c r="AT876" i="1"/>
  <c r="AU875" i="1"/>
  <c r="BI864" i="6" l="1"/>
  <c r="AZ814" i="5"/>
  <c r="AT877" i="1"/>
  <c r="AU876" i="1"/>
  <c r="BI865" i="6" l="1"/>
  <c r="AZ877" i="5"/>
  <c r="AT878" i="1"/>
  <c r="AU877" i="1"/>
  <c r="BI866" i="6" l="1"/>
  <c r="AZ885" i="5"/>
  <c r="AT879" i="1"/>
  <c r="AU878" i="1"/>
  <c r="BI867" i="6" l="1"/>
  <c r="AZ882" i="5"/>
  <c r="AT880" i="1"/>
  <c r="AU879" i="1"/>
  <c r="BI868" i="6" l="1"/>
  <c r="AZ810" i="5"/>
  <c r="AT881" i="1"/>
  <c r="AU880" i="1"/>
  <c r="BI869" i="6" l="1"/>
  <c r="AZ968" i="5"/>
  <c r="AT882" i="1"/>
  <c r="AU881" i="1"/>
  <c r="BI870" i="6" l="1"/>
  <c r="AZ902" i="5"/>
  <c r="AT883" i="1"/>
  <c r="AU882" i="1"/>
  <c r="BI871" i="6" l="1"/>
  <c r="AZ926" i="5"/>
  <c r="AT884" i="1"/>
  <c r="AU883" i="1"/>
  <c r="BI872" i="6" l="1"/>
  <c r="AZ811" i="5"/>
  <c r="AT885" i="1"/>
  <c r="AU884" i="1"/>
  <c r="BI873" i="6" l="1"/>
  <c r="AZ940" i="5"/>
  <c r="AT886" i="1"/>
  <c r="AU885" i="1"/>
  <c r="BI874" i="6" l="1"/>
  <c r="AZ922" i="5"/>
  <c r="AT887" i="1"/>
  <c r="AU886" i="1"/>
  <c r="BI875" i="6" l="1"/>
  <c r="AZ813" i="5"/>
  <c r="AT888" i="1"/>
  <c r="AU887" i="1"/>
  <c r="BI876" i="6" l="1"/>
  <c r="AZ924" i="5"/>
  <c r="AT889" i="1"/>
  <c r="AU888" i="1"/>
  <c r="BI877" i="6" l="1"/>
  <c r="AZ820" i="5"/>
  <c r="AT890" i="1"/>
  <c r="AU889" i="1"/>
  <c r="BI878" i="6" l="1"/>
  <c r="AZ857" i="5"/>
  <c r="AT891" i="1"/>
  <c r="AU890" i="1"/>
  <c r="BI879" i="6" l="1"/>
  <c r="AZ855" i="5"/>
  <c r="AT892" i="1"/>
  <c r="AU891" i="1"/>
  <c r="BI880" i="6" l="1"/>
  <c r="AZ853" i="5"/>
  <c r="AT893" i="1"/>
  <c r="AU892" i="1"/>
  <c r="BI881" i="6" l="1"/>
  <c r="AZ894" i="5"/>
  <c r="AT894" i="1"/>
  <c r="AU893" i="1"/>
  <c r="BI882" i="6" l="1"/>
  <c r="AZ840" i="5"/>
  <c r="AT895" i="1"/>
  <c r="AU894" i="1"/>
  <c r="BI883" i="6" l="1"/>
  <c r="AZ854" i="5"/>
  <c r="AT896" i="1"/>
  <c r="AU895" i="1"/>
  <c r="BI884" i="6" l="1"/>
  <c r="AZ970" i="5"/>
  <c r="AT897" i="1"/>
  <c r="AU896" i="1"/>
  <c r="BI885" i="6" l="1"/>
  <c r="AZ869" i="5"/>
  <c r="AT898" i="1"/>
  <c r="AU897" i="1"/>
  <c r="BI886" i="6" l="1"/>
  <c r="AZ822" i="5"/>
  <c r="AT899" i="1"/>
  <c r="AU898" i="1"/>
  <c r="BI887" i="6" l="1"/>
  <c r="AZ992" i="5"/>
  <c r="AT900" i="1"/>
  <c r="AU899" i="1"/>
  <c r="BI888" i="6" l="1"/>
  <c r="AZ946" i="5"/>
  <c r="AT901" i="1"/>
  <c r="AU900" i="1"/>
  <c r="BI889" i="6" l="1"/>
  <c r="AZ907" i="5"/>
  <c r="AT902" i="1"/>
  <c r="AU901" i="1"/>
  <c r="BI890" i="6" l="1"/>
  <c r="AZ955" i="5"/>
  <c r="AT903" i="1"/>
  <c r="AU902" i="1"/>
  <c r="BI891" i="6" l="1"/>
  <c r="AZ819" i="5"/>
  <c r="AT904" i="1"/>
  <c r="AU903" i="1"/>
  <c r="BI892" i="6" l="1"/>
  <c r="AZ883" i="5"/>
  <c r="AT905" i="1"/>
  <c r="AU904" i="1"/>
  <c r="BI893" i="6" l="1"/>
  <c r="AZ886" i="5"/>
  <c r="AT906" i="1"/>
  <c r="AU905" i="1"/>
  <c r="BI894" i="6" l="1"/>
  <c r="AZ1001" i="5"/>
  <c r="AT907" i="1"/>
  <c r="AU906" i="1"/>
  <c r="BI895" i="6" l="1"/>
  <c r="AZ827" i="5"/>
  <c r="AT908" i="1"/>
  <c r="AU907" i="1"/>
  <c r="BI896" i="6" l="1"/>
  <c r="AZ925" i="5"/>
  <c r="AT909" i="1"/>
  <c r="AU908" i="1"/>
  <c r="BI897" i="6" l="1"/>
  <c r="AZ908" i="5"/>
  <c r="AT910" i="1"/>
  <c r="AU909" i="1"/>
  <c r="BI898" i="6" l="1"/>
  <c r="AZ957" i="5"/>
  <c r="AT911" i="1"/>
  <c r="AU910" i="1"/>
  <c r="BI899" i="6" l="1"/>
  <c r="AZ859" i="5"/>
  <c r="AT912" i="1"/>
  <c r="AU911" i="1"/>
  <c r="BI900" i="6" l="1"/>
  <c r="AZ866" i="5"/>
  <c r="AT913" i="1"/>
  <c r="AU912" i="1"/>
  <c r="BI901" i="6" l="1"/>
  <c r="AZ941" i="5"/>
  <c r="AT914" i="1"/>
  <c r="AU913" i="1"/>
  <c r="BI902" i="6" l="1"/>
  <c r="AZ997" i="5"/>
  <c r="AT915" i="1"/>
  <c r="AU914" i="1"/>
  <c r="BI903" i="6" l="1"/>
  <c r="AZ987" i="5"/>
  <c r="AT916" i="1"/>
  <c r="AU915" i="1"/>
  <c r="BI904" i="6" l="1"/>
  <c r="AZ932" i="5"/>
  <c r="AT917" i="1"/>
  <c r="AU916" i="1"/>
  <c r="BI905" i="6" l="1"/>
  <c r="AZ898" i="5"/>
  <c r="AT918" i="1"/>
  <c r="AU917" i="1"/>
  <c r="BI906" i="6" l="1"/>
  <c r="AZ910" i="5"/>
  <c r="AT919" i="1"/>
  <c r="AU918" i="1"/>
  <c r="BI907" i="6" l="1"/>
  <c r="AZ828" i="5"/>
  <c r="AT920" i="1"/>
  <c r="AU919" i="1"/>
  <c r="BI908" i="6" l="1"/>
  <c r="AZ967" i="5"/>
  <c r="AT921" i="1"/>
  <c r="AU920" i="1"/>
  <c r="BI909" i="6" l="1"/>
  <c r="AZ936" i="5"/>
  <c r="AT922" i="1"/>
  <c r="AU921" i="1"/>
  <c r="BI910" i="6" l="1"/>
  <c r="AZ893" i="5"/>
  <c r="AT923" i="1"/>
  <c r="AU922" i="1"/>
  <c r="BI911" i="6" l="1"/>
  <c r="AZ870" i="5"/>
  <c r="AT924" i="1"/>
  <c r="AU923" i="1"/>
  <c r="BI912" i="6" l="1"/>
  <c r="AZ912" i="5"/>
  <c r="AT925" i="1"/>
  <c r="AU924" i="1"/>
  <c r="BI913" i="6" l="1"/>
  <c r="AZ986" i="5"/>
  <c r="AT926" i="1"/>
  <c r="AU925" i="1"/>
  <c r="BI914" i="6" l="1"/>
  <c r="AZ829" i="5"/>
  <c r="AT927" i="1"/>
  <c r="AU926" i="1"/>
  <c r="BI915" i="6" l="1"/>
  <c r="AZ896" i="5"/>
  <c r="AT928" i="1"/>
  <c r="AU927" i="1"/>
  <c r="BI916" i="6" l="1"/>
  <c r="AZ978" i="5"/>
  <c r="AT929" i="1"/>
  <c r="AU928" i="1"/>
  <c r="BI917" i="6" l="1"/>
  <c r="AZ823" i="5"/>
  <c r="AT930" i="1"/>
  <c r="AU929" i="1"/>
  <c r="BI918" i="6" l="1"/>
  <c r="AZ867" i="5"/>
  <c r="AT931" i="1"/>
  <c r="AU930" i="1"/>
  <c r="BI919" i="6" l="1"/>
  <c r="AZ875" i="5"/>
  <c r="AT932" i="1"/>
  <c r="AU931" i="1"/>
  <c r="BI920" i="6" l="1"/>
  <c r="AZ887" i="5"/>
  <c r="AT933" i="1"/>
  <c r="AU932" i="1"/>
  <c r="BI921" i="6" l="1"/>
  <c r="AZ980" i="5"/>
  <c r="AT934" i="1"/>
  <c r="AU933" i="1"/>
  <c r="BI922" i="6" l="1"/>
  <c r="AZ952" i="5"/>
  <c r="AT935" i="1"/>
  <c r="AU934" i="1"/>
  <c r="BI923" i="6" l="1"/>
  <c r="AZ974" i="5"/>
  <c r="AT936" i="1"/>
  <c r="AU935" i="1"/>
  <c r="BI924" i="6" l="1"/>
  <c r="AZ916" i="5"/>
  <c r="AT937" i="1"/>
  <c r="AU936" i="1"/>
  <c r="BI925" i="6" l="1"/>
  <c r="AZ895" i="5"/>
  <c r="AT938" i="1"/>
  <c r="AU937" i="1"/>
  <c r="BI926" i="6" l="1"/>
  <c r="AZ981" i="5"/>
  <c r="AT939" i="1"/>
  <c r="AU938" i="1"/>
  <c r="BI927" i="6" l="1"/>
  <c r="AZ830" i="5"/>
  <c r="AT940" i="1"/>
  <c r="AU939" i="1"/>
  <c r="BI928" i="6" l="1"/>
  <c r="AZ826" i="5"/>
  <c r="AT941" i="1"/>
  <c r="AU940" i="1"/>
  <c r="BI929" i="6" l="1"/>
  <c r="AZ982" i="5"/>
  <c r="AT942" i="1"/>
  <c r="AU941" i="1"/>
  <c r="BI930" i="6" l="1"/>
  <c r="AZ954" i="5"/>
  <c r="AT943" i="1"/>
  <c r="AU942" i="1"/>
  <c r="BI931" i="6" l="1"/>
  <c r="AZ831" i="5"/>
  <c r="AT944" i="1"/>
  <c r="AU943" i="1"/>
  <c r="BI932" i="6" l="1"/>
  <c r="AZ906" i="5"/>
  <c r="AT945" i="1"/>
  <c r="AU944" i="1"/>
  <c r="BI933" i="6" l="1"/>
  <c r="AZ999" i="5"/>
  <c r="AT946" i="1"/>
  <c r="AU945" i="1"/>
  <c r="BI934" i="6" l="1"/>
  <c r="AZ834" i="5"/>
  <c r="AT947" i="1"/>
  <c r="AU946" i="1"/>
  <c r="BI935" i="6" l="1"/>
  <c r="AZ836" i="5"/>
  <c r="AT948" i="1"/>
  <c r="AU947" i="1"/>
  <c r="BI936" i="6" l="1"/>
  <c r="AZ860" i="5"/>
  <c r="AT949" i="1"/>
  <c r="AU948" i="1"/>
  <c r="BI937" i="6" l="1"/>
  <c r="AZ900" i="5"/>
  <c r="AT950" i="1"/>
  <c r="AU949" i="1"/>
  <c r="BI938" i="6" l="1"/>
  <c r="AZ934" i="5"/>
  <c r="AT951" i="1"/>
  <c r="AU950" i="1"/>
  <c r="BI939" i="6" l="1"/>
  <c r="AZ897" i="5"/>
  <c r="AT952" i="1"/>
  <c r="AU951" i="1"/>
  <c r="BI940" i="6" l="1"/>
  <c r="AZ993" i="5"/>
  <c r="AT953" i="1"/>
  <c r="AU952" i="1"/>
  <c r="BI941" i="6" l="1"/>
  <c r="AZ842" i="5"/>
  <c r="AT954" i="1"/>
  <c r="AU953" i="1"/>
  <c r="BI942" i="6" l="1"/>
  <c r="AZ960" i="5"/>
  <c r="AT955" i="1"/>
  <c r="AU954" i="1"/>
  <c r="BI943" i="6" l="1"/>
  <c r="AZ971" i="5"/>
  <c r="AT956" i="1"/>
  <c r="AU955" i="1"/>
  <c r="BI944" i="6" l="1"/>
  <c r="AZ868" i="5"/>
  <c r="AT957" i="1"/>
  <c r="AU956" i="1"/>
  <c r="BI945" i="6" l="1"/>
  <c r="AZ841" i="5"/>
  <c r="AT958" i="1"/>
  <c r="AU957" i="1"/>
  <c r="BI946" i="6" l="1"/>
  <c r="AZ876" i="5"/>
  <c r="AT959" i="1"/>
  <c r="AU958" i="1"/>
  <c r="BI947" i="6" l="1"/>
  <c r="AZ903" i="5"/>
  <c r="AT960" i="1"/>
  <c r="AU959" i="1"/>
  <c r="BI948" i="6" l="1"/>
  <c r="AZ909" i="5"/>
  <c r="AT961" i="1"/>
  <c r="AU960" i="1"/>
  <c r="BI949" i="6" l="1"/>
  <c r="AZ843" i="5"/>
  <c r="AT962" i="1"/>
  <c r="AU961" i="1"/>
  <c r="BI950" i="6" l="1"/>
  <c r="AZ979" i="5"/>
  <c r="AT963" i="1"/>
  <c r="AU962" i="1"/>
  <c r="BI951" i="6" l="1"/>
  <c r="AZ837" i="5"/>
  <c r="AT964" i="1"/>
  <c r="AU963" i="1"/>
  <c r="BI952" i="6" l="1"/>
  <c r="AZ851" i="5"/>
  <c r="AT965" i="1"/>
  <c r="AU964" i="1"/>
  <c r="BI953" i="6" l="1"/>
  <c r="AZ844" i="5"/>
  <c r="AT966" i="1"/>
  <c r="AU965" i="1"/>
  <c r="BI954" i="6" l="1"/>
  <c r="AZ947" i="5"/>
  <c r="AT967" i="1"/>
  <c r="AU966" i="1"/>
  <c r="BI955" i="6" l="1"/>
  <c r="AZ847" i="5"/>
  <c r="AT968" i="1"/>
  <c r="AU967" i="1"/>
  <c r="BI956" i="6" l="1"/>
  <c r="AZ966" i="5"/>
  <c r="AT969" i="1"/>
  <c r="AU968" i="1"/>
  <c r="BI957" i="6" l="1"/>
  <c r="AZ839" i="5"/>
  <c r="AT970" i="1"/>
  <c r="AU969" i="1"/>
  <c r="BI958" i="6" l="1"/>
  <c r="AZ956" i="5"/>
  <c r="AT971" i="1"/>
  <c r="AU970" i="1"/>
  <c r="BI959" i="6" l="1"/>
  <c r="AZ973" i="5"/>
  <c r="AT972" i="1"/>
  <c r="AU971" i="1"/>
  <c r="BI960" i="6" l="1"/>
  <c r="AZ969" i="5"/>
  <c r="AT973" i="1"/>
  <c r="AU972" i="1"/>
  <c r="BI961" i="6" l="1"/>
  <c r="AZ938" i="5"/>
  <c r="AT974" i="1"/>
  <c r="AU973" i="1"/>
  <c r="BI962" i="6" l="1"/>
  <c r="AZ863" i="5"/>
  <c r="AT975" i="1"/>
  <c r="AU974" i="1"/>
  <c r="BI963" i="6" l="1"/>
  <c r="AZ899" i="5"/>
  <c r="AT976" i="1"/>
  <c r="AU975" i="1"/>
  <c r="BI964" i="6" l="1"/>
  <c r="AZ961" i="5"/>
  <c r="AT977" i="1"/>
  <c r="AU976" i="1"/>
  <c r="BI965" i="6" l="1"/>
  <c r="AZ881" i="5"/>
  <c r="AT978" i="1"/>
  <c r="AU977" i="1"/>
  <c r="BI966" i="6" l="1"/>
  <c r="AZ944" i="5"/>
  <c r="AT979" i="1"/>
  <c r="AU978" i="1"/>
  <c r="BI967" i="6" l="1"/>
  <c r="AZ990" i="5"/>
  <c r="AT980" i="1"/>
  <c r="AU979" i="1"/>
  <c r="BI968" i="6" l="1"/>
  <c r="AZ861" i="5"/>
  <c r="AT981" i="1"/>
  <c r="AU980" i="1"/>
  <c r="BI969" i="6" l="1"/>
  <c r="AZ928" i="5"/>
  <c r="AT982" i="1"/>
  <c r="AU981" i="1"/>
  <c r="BI970" i="6" l="1"/>
  <c r="AZ935" i="5"/>
  <c r="AT983" i="1"/>
  <c r="AU982" i="1"/>
  <c r="BI971" i="6" l="1"/>
  <c r="AZ943" i="5"/>
  <c r="AT984" i="1"/>
  <c r="AU983" i="1"/>
  <c r="BI972" i="6" l="1"/>
  <c r="AZ879" i="5"/>
  <c r="AT985" i="1"/>
  <c r="AU984" i="1"/>
  <c r="BI973" i="6" l="1"/>
  <c r="AZ959" i="5"/>
  <c r="AT986" i="1"/>
  <c r="AU985" i="1"/>
  <c r="BI974" i="6" l="1"/>
  <c r="AZ865" i="5"/>
  <c r="AT987" i="1"/>
  <c r="AU986" i="1"/>
  <c r="BI975" i="6" l="1"/>
  <c r="AZ858" i="5"/>
  <c r="AT988" i="1"/>
  <c r="AU987" i="1"/>
  <c r="BI976" i="6" l="1"/>
  <c r="AZ983" i="5"/>
  <c r="AT989" i="1"/>
  <c r="AU988" i="1"/>
  <c r="BI977" i="6" l="1"/>
  <c r="AZ998" i="5"/>
  <c r="AT990" i="1"/>
  <c r="AU989" i="1"/>
  <c r="BI978" i="6" l="1"/>
  <c r="AZ911" i="5"/>
  <c r="AT991" i="1"/>
  <c r="AU990" i="1"/>
  <c r="BI979" i="6" l="1"/>
  <c r="AZ901" i="5"/>
  <c r="AT992" i="1"/>
  <c r="AU991" i="1"/>
  <c r="BI980" i="6" l="1"/>
  <c r="AZ977" i="5"/>
  <c r="AT993" i="1"/>
  <c r="AU992" i="1"/>
  <c r="BI981" i="6" l="1"/>
  <c r="AZ873" i="5"/>
  <c r="AT994" i="1"/>
  <c r="AU993" i="1"/>
  <c r="BI982" i="6" l="1"/>
  <c r="AZ914" i="5"/>
  <c r="AT995" i="1"/>
  <c r="AU994" i="1"/>
  <c r="BI983" i="6" l="1"/>
  <c r="AZ965" i="5"/>
  <c r="AT996" i="1"/>
  <c r="AU995" i="1"/>
  <c r="BI984" i="6" l="1"/>
  <c r="AZ937" i="5"/>
  <c r="AT997" i="1"/>
  <c r="AU996" i="1"/>
  <c r="BI985" i="6" l="1"/>
  <c r="AZ964" i="5"/>
  <c r="AT998" i="1"/>
  <c r="AU997" i="1"/>
  <c r="BI986" i="6" l="1"/>
  <c r="AZ888" i="5"/>
  <c r="AT999" i="1"/>
  <c r="AU998" i="1"/>
  <c r="BI987" i="6" l="1"/>
  <c r="AZ962" i="5"/>
  <c r="AT1000" i="1"/>
  <c r="AU999" i="1"/>
  <c r="BI988" i="6" l="1"/>
  <c r="AZ972" i="5"/>
  <c r="AT1001" i="1"/>
  <c r="AU1001" i="1" s="1"/>
  <c r="AU1002" i="1" s="1"/>
  <c r="AU1000" i="1"/>
  <c r="BI989" i="6" l="1"/>
  <c r="AZ951" i="5"/>
  <c r="AU1002" i="4"/>
  <c r="BI990" i="6" l="1"/>
  <c r="AZ975" i="5"/>
  <c r="BI991" i="6" l="1"/>
  <c r="AZ950" i="5"/>
  <c r="BI992" i="6" l="1"/>
  <c r="AZ995" i="5"/>
  <c r="BI993" i="6" l="1"/>
  <c r="AZ991" i="5"/>
  <c r="BI994" i="6" l="1"/>
  <c r="AZ984" i="5"/>
  <c r="BI995" i="6" l="1"/>
  <c r="AZ921" i="5"/>
  <c r="BI996" i="6" l="1"/>
  <c r="AZ930" i="5"/>
  <c r="BI997" i="6" l="1"/>
  <c r="AZ889" i="5"/>
  <c r="BI998" i="6" l="1"/>
  <c r="AZ931" i="5"/>
  <c r="BI999" i="6" l="1"/>
  <c r="AZ923" i="5"/>
  <c r="BI1001" i="6" l="1"/>
  <c r="BI1002" i="6" s="1"/>
  <c r="BI1000" i="6"/>
  <c r="AZ919" i="5"/>
  <c r="AZ915" i="5" l="1"/>
  <c r="AZ1002" i="5" s="1"/>
  <c r="AZ93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3C7419-F963-445D-94E1-0496A30CE180}" keepAlive="1" name="Query - input" description="Connection to the 'input' query in the workbook." type="5" refreshedVersion="8" background="1" saveData="1">
    <dbPr connection="Provider=Microsoft.Mashup.OleDb.1;Data Source=$Workbook$;Location=input;Extended Properties=&quot;&quot;" command="SELECT * FROM [inpu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<sst xmlns="http://schemas.openxmlformats.org/spreadsheetml/2006/main" count="4237" uniqueCount="1072">
  <si>
    <t>Cards</t>
  </si>
  <si>
    <t>Factor</t>
  </si>
  <si>
    <t>Column1</t>
  </si>
  <si>
    <t>Column2</t>
  </si>
  <si>
    <t>7227Q</t>
  </si>
  <si>
    <t>67Q64</t>
  </si>
  <si>
    <t>33Q33</t>
  </si>
  <si>
    <t>58ATQ</t>
  </si>
  <si>
    <t>93K53</t>
  </si>
  <si>
    <t>55AJ8</t>
  </si>
  <si>
    <t>6ATAT</t>
  </si>
  <si>
    <t>26J77</t>
  </si>
  <si>
    <t>TTQAT</t>
  </si>
  <si>
    <t>2J2J2</t>
  </si>
  <si>
    <t>342Q2</t>
  </si>
  <si>
    <t>3444Q</t>
  </si>
  <si>
    <t>77J67</t>
  </si>
  <si>
    <t>772QJ</t>
  </si>
  <si>
    <t>5388J</t>
  </si>
  <si>
    <t>7JJ7J</t>
  </si>
  <si>
    <t>5Q555</t>
  </si>
  <si>
    <t>77AK8</t>
  </si>
  <si>
    <t>J2222</t>
  </si>
  <si>
    <t>36T93</t>
  </si>
  <si>
    <t>5Q365</t>
  </si>
  <si>
    <t>K3K3K</t>
  </si>
  <si>
    <t>5959A</t>
  </si>
  <si>
    <t>44477</t>
  </si>
  <si>
    <t>6AA5K</t>
  </si>
  <si>
    <t>5J445</t>
  </si>
  <si>
    <t>28228</t>
  </si>
  <si>
    <t>646A6</t>
  </si>
  <si>
    <t>KK4Q8</t>
  </si>
  <si>
    <t>A426T</t>
  </si>
  <si>
    <t>AQ9JA</t>
  </si>
  <si>
    <t>J784T</t>
  </si>
  <si>
    <t>22J48</t>
  </si>
  <si>
    <t>A5AJ5</t>
  </si>
  <si>
    <t>62235</t>
  </si>
  <si>
    <t>84JJJ</t>
  </si>
  <si>
    <t>48464</t>
  </si>
  <si>
    <t>44844</t>
  </si>
  <si>
    <t>Q8537</t>
  </si>
  <si>
    <t>95663</t>
  </si>
  <si>
    <t>JTQK7</t>
  </si>
  <si>
    <t>33TTT</t>
  </si>
  <si>
    <t>4T925</t>
  </si>
  <si>
    <t>9777Q</t>
  </si>
  <si>
    <t>2QQ66</t>
  </si>
  <si>
    <t>TQQ9T</t>
  </si>
  <si>
    <t>69437</t>
  </si>
  <si>
    <t>2555J</t>
  </si>
  <si>
    <t>55AAA</t>
  </si>
  <si>
    <t>94TT4</t>
  </si>
  <si>
    <t>89T66</t>
  </si>
  <si>
    <t>387J8</t>
  </si>
  <si>
    <t>KKKKJ</t>
  </si>
  <si>
    <t>K4KK4</t>
  </si>
  <si>
    <t>622J2</t>
  </si>
  <si>
    <t>6283A</t>
  </si>
  <si>
    <t>JQQQ2</t>
  </si>
  <si>
    <t>666AA</t>
  </si>
  <si>
    <t>9794J</t>
  </si>
  <si>
    <t>99A9T</t>
  </si>
  <si>
    <t>53J53</t>
  </si>
  <si>
    <t>7JT3J</t>
  </si>
  <si>
    <t>KK524</t>
  </si>
  <si>
    <t>Q4QQ4</t>
  </si>
  <si>
    <t>J7367</t>
  </si>
  <si>
    <t>KK4TJ</t>
  </si>
  <si>
    <t>Q4983</t>
  </si>
  <si>
    <t>74A77</t>
  </si>
  <si>
    <t>Q2244</t>
  </si>
  <si>
    <t>242J4</t>
  </si>
  <si>
    <t>J2839</t>
  </si>
  <si>
    <t>T927T</t>
  </si>
  <si>
    <t>2Q992</t>
  </si>
  <si>
    <t>77722</t>
  </si>
  <si>
    <t>8K645</t>
  </si>
  <si>
    <t>AJTJ3</t>
  </si>
  <si>
    <t>64Q35</t>
  </si>
  <si>
    <t>QQTQ4</t>
  </si>
  <si>
    <t>24492</t>
  </si>
  <si>
    <t>T8AK7</t>
  </si>
  <si>
    <t>K439T</t>
  </si>
  <si>
    <t>7AJ7J</t>
  </si>
  <si>
    <t>T88T5</t>
  </si>
  <si>
    <t>9J939</t>
  </si>
  <si>
    <t>7K557</t>
  </si>
  <si>
    <t>T9KQ3</t>
  </si>
  <si>
    <t>34444</t>
  </si>
  <si>
    <t>44TTT</t>
  </si>
  <si>
    <t>AA3A9</t>
  </si>
  <si>
    <t>78878</t>
  </si>
  <si>
    <t>4K474</t>
  </si>
  <si>
    <t>3TT65</t>
  </si>
  <si>
    <t>98898</t>
  </si>
  <si>
    <t>26286</t>
  </si>
  <si>
    <t>37736</t>
  </si>
  <si>
    <t>9Q9K3</t>
  </si>
  <si>
    <t>9TT92</t>
  </si>
  <si>
    <t>8AAJ8</t>
  </si>
  <si>
    <t>55A55</t>
  </si>
  <si>
    <t>K2222</t>
  </si>
  <si>
    <t>7777Q</t>
  </si>
  <si>
    <t>64392</t>
  </si>
  <si>
    <t>36653</t>
  </si>
  <si>
    <t>22AA2</t>
  </si>
  <si>
    <t>55943</t>
  </si>
  <si>
    <t>AQA2Q</t>
  </si>
  <si>
    <t>4T693</t>
  </si>
  <si>
    <t>385J5</t>
  </si>
  <si>
    <t>246Q6</t>
  </si>
  <si>
    <t>32J2Q</t>
  </si>
  <si>
    <t>59Q83</t>
  </si>
  <si>
    <t>8684Q</t>
  </si>
  <si>
    <t>482Q9</t>
  </si>
  <si>
    <t>243QA</t>
  </si>
  <si>
    <t>JQTQQ</t>
  </si>
  <si>
    <t>45645</t>
  </si>
  <si>
    <t>7J648</t>
  </si>
  <si>
    <t>44633</t>
  </si>
  <si>
    <t>A3283</t>
  </si>
  <si>
    <t>38262</t>
  </si>
  <si>
    <t>QAT67</t>
  </si>
  <si>
    <t>7662Q</t>
  </si>
  <si>
    <t>266T2</t>
  </si>
  <si>
    <t>3AA67</t>
  </si>
  <si>
    <t>JTTTT</t>
  </si>
  <si>
    <t>A3T22</t>
  </si>
  <si>
    <t>6A45J</t>
  </si>
  <si>
    <t>969JJ</t>
  </si>
  <si>
    <t>69K98</t>
  </si>
  <si>
    <t>8Q33Q</t>
  </si>
  <si>
    <t>886QQ</t>
  </si>
  <si>
    <t>Q44JK</t>
  </si>
  <si>
    <t>TT6TT</t>
  </si>
  <si>
    <t>77773</t>
  </si>
  <si>
    <t>8AKK8</t>
  </si>
  <si>
    <t>QTQ2T</t>
  </si>
  <si>
    <t>QQTQ7</t>
  </si>
  <si>
    <t>44666</t>
  </si>
  <si>
    <t>J4Q74</t>
  </si>
  <si>
    <t>4J968</t>
  </si>
  <si>
    <t>Q6939</t>
  </si>
  <si>
    <t>2773T</t>
  </si>
  <si>
    <t>55565</t>
  </si>
  <si>
    <t>76666</t>
  </si>
  <si>
    <t>5J4J4</t>
  </si>
  <si>
    <t>TTJQJ</t>
  </si>
  <si>
    <t>358K2</t>
  </si>
  <si>
    <t>JQ78Q</t>
  </si>
  <si>
    <t>3K3TK</t>
  </si>
  <si>
    <t>QKQQQ</t>
  </si>
  <si>
    <t>5Q59Q</t>
  </si>
  <si>
    <t>Q77QQ</t>
  </si>
  <si>
    <t>KK2J2</t>
  </si>
  <si>
    <t>TKKK5</t>
  </si>
  <si>
    <t>9KQ9K</t>
  </si>
  <si>
    <t>Q83JK</t>
  </si>
  <si>
    <t>39998</t>
  </si>
  <si>
    <t>TTJ3T</t>
  </si>
  <si>
    <t>66866</t>
  </si>
  <si>
    <t>2567T</t>
  </si>
  <si>
    <t>76969</t>
  </si>
  <si>
    <t>KAKKK</t>
  </si>
  <si>
    <t>9Q5QQ</t>
  </si>
  <si>
    <t>JQ87K</t>
  </si>
  <si>
    <t>J8887</t>
  </si>
  <si>
    <t>J9763</t>
  </si>
  <si>
    <t>A6464</t>
  </si>
  <si>
    <t>K5AA5</t>
  </si>
  <si>
    <t>TTJ7T</t>
  </si>
  <si>
    <t>7KKK7</t>
  </si>
  <si>
    <t>72752</t>
  </si>
  <si>
    <t>K2J32</t>
  </si>
  <si>
    <t>T25J7</t>
  </si>
  <si>
    <t>QQ6Q6</t>
  </si>
  <si>
    <t>27T7J</t>
  </si>
  <si>
    <t>98J89</t>
  </si>
  <si>
    <t>23525</t>
  </si>
  <si>
    <t>44244</t>
  </si>
  <si>
    <t>2K8J7</t>
  </si>
  <si>
    <t>AK427</t>
  </si>
  <si>
    <t>7K6KA</t>
  </si>
  <si>
    <t>374J7</t>
  </si>
  <si>
    <t>533K3</t>
  </si>
  <si>
    <t>8J6K2</t>
  </si>
  <si>
    <t>J7577</t>
  </si>
  <si>
    <t>T88T8</t>
  </si>
  <si>
    <t>626K6</t>
  </si>
  <si>
    <t>2A96A</t>
  </si>
  <si>
    <t>T4987</t>
  </si>
  <si>
    <t>JJTKJ</t>
  </si>
  <si>
    <t>77767</t>
  </si>
  <si>
    <t>2Q232</t>
  </si>
  <si>
    <t>444JJ</t>
  </si>
  <si>
    <t>7Q7JQ</t>
  </si>
  <si>
    <t>5555K</t>
  </si>
  <si>
    <t>46462</t>
  </si>
  <si>
    <t>KQKKK</t>
  </si>
  <si>
    <t>96737</t>
  </si>
  <si>
    <t>7AT28</t>
  </si>
  <si>
    <t>2QJTA</t>
  </si>
  <si>
    <t>9T8T8</t>
  </si>
  <si>
    <t>373KJ</t>
  </si>
  <si>
    <t>95599</t>
  </si>
  <si>
    <t>A7Q66</t>
  </si>
  <si>
    <t>82555</t>
  </si>
  <si>
    <t>9KK8T</t>
  </si>
  <si>
    <t>Q87KK</t>
  </si>
  <si>
    <t>TT2TT</t>
  </si>
  <si>
    <t>888T8</t>
  </si>
  <si>
    <t>9J767</t>
  </si>
  <si>
    <t>9496J</t>
  </si>
  <si>
    <t>4KJ44</t>
  </si>
  <si>
    <t>KA5KK</t>
  </si>
  <si>
    <t>4J222</t>
  </si>
  <si>
    <t>2325A</t>
  </si>
  <si>
    <t>AQJ5A</t>
  </si>
  <si>
    <t>J555J</t>
  </si>
  <si>
    <t>9899J</t>
  </si>
  <si>
    <t>5496K</t>
  </si>
  <si>
    <t>A97J4</t>
  </si>
  <si>
    <t>77JA3</t>
  </si>
  <si>
    <t>959Q9</t>
  </si>
  <si>
    <t>29927</t>
  </si>
  <si>
    <t>K88A3</t>
  </si>
  <si>
    <t>9997J</t>
  </si>
  <si>
    <t>58A6J</t>
  </si>
  <si>
    <t>2QTKA</t>
  </si>
  <si>
    <t>777KK</t>
  </si>
  <si>
    <t>47J2K</t>
  </si>
  <si>
    <t>QJ5A4</t>
  </si>
  <si>
    <t>JAA8J</t>
  </si>
  <si>
    <t>K5J55</t>
  </si>
  <si>
    <t>3QQQ3</t>
  </si>
  <si>
    <t>725QK</t>
  </si>
  <si>
    <t>5KK55</t>
  </si>
  <si>
    <t>A5AQ9</t>
  </si>
  <si>
    <t>3J639</t>
  </si>
  <si>
    <t>99899</t>
  </si>
  <si>
    <t>7AAA7</t>
  </si>
  <si>
    <t>7777J</t>
  </si>
  <si>
    <t>75492</t>
  </si>
  <si>
    <t>TQ549</t>
  </si>
  <si>
    <t>2A7TT</t>
  </si>
  <si>
    <t>2J36J</t>
  </si>
  <si>
    <t>95K83</t>
  </si>
  <si>
    <t>44TTA</t>
  </si>
  <si>
    <t>98J9Q</t>
  </si>
  <si>
    <t>55TQ9</t>
  </si>
  <si>
    <t>3AK7T</t>
  </si>
  <si>
    <t>94399</t>
  </si>
  <si>
    <t>Q43JA</t>
  </si>
  <si>
    <t>34KKJ</t>
  </si>
  <si>
    <t>88499</t>
  </si>
  <si>
    <t>22525</t>
  </si>
  <si>
    <t>7T9K6</t>
  </si>
  <si>
    <t>337J9</t>
  </si>
  <si>
    <t>99959</t>
  </si>
  <si>
    <t>JK9K9</t>
  </si>
  <si>
    <t>5T55T</t>
  </si>
  <si>
    <t>339T9</t>
  </si>
  <si>
    <t>JJKKK</t>
  </si>
  <si>
    <t>KJTJK</t>
  </si>
  <si>
    <t>9KJ55</t>
  </si>
  <si>
    <t>5969J</t>
  </si>
  <si>
    <t>92273</t>
  </si>
  <si>
    <t>6TQ68</t>
  </si>
  <si>
    <t>T36K5</t>
  </si>
  <si>
    <t>K26K6</t>
  </si>
  <si>
    <t>5625J</t>
  </si>
  <si>
    <t>44393</t>
  </si>
  <si>
    <t>55558</t>
  </si>
  <si>
    <t>96666</t>
  </si>
  <si>
    <t>4938T</t>
  </si>
  <si>
    <t>2QQ8Q</t>
  </si>
  <si>
    <t>8887T</t>
  </si>
  <si>
    <t>KT92Q</t>
  </si>
  <si>
    <t>6K766</t>
  </si>
  <si>
    <t>67676</t>
  </si>
  <si>
    <t>QQ524</t>
  </si>
  <si>
    <t>58598</t>
  </si>
  <si>
    <t>4J454</t>
  </si>
  <si>
    <t>6Q82Q</t>
  </si>
  <si>
    <t>6Q6J3</t>
  </si>
  <si>
    <t>83993</t>
  </si>
  <si>
    <t>32232</t>
  </si>
  <si>
    <t>T488T</t>
  </si>
  <si>
    <t>622J6</t>
  </si>
  <si>
    <t>53323</t>
  </si>
  <si>
    <t>J77J7</t>
  </si>
  <si>
    <t>55954</t>
  </si>
  <si>
    <t>KJK48</t>
  </si>
  <si>
    <t>96AQK</t>
  </si>
  <si>
    <t>QJT45</t>
  </si>
  <si>
    <t>K3826</t>
  </si>
  <si>
    <t>44447</t>
  </si>
  <si>
    <t>4T877</t>
  </si>
  <si>
    <t>88333</t>
  </si>
  <si>
    <t>QQQJ8</t>
  </si>
  <si>
    <t>36663</t>
  </si>
  <si>
    <t>66Q5Q</t>
  </si>
  <si>
    <t>A44Q9</t>
  </si>
  <si>
    <t>47KKK</t>
  </si>
  <si>
    <t>23J22</t>
  </si>
  <si>
    <t>67JQQ</t>
  </si>
  <si>
    <t>K43J7</t>
  </si>
  <si>
    <t>QJQQQ</t>
  </si>
  <si>
    <t>32T65</t>
  </si>
  <si>
    <t>4646T</t>
  </si>
  <si>
    <t>T3A29</t>
  </si>
  <si>
    <t>75665</t>
  </si>
  <si>
    <t>KQQ2T</t>
  </si>
  <si>
    <t>AJTT4</t>
  </si>
  <si>
    <t>QK4Q4</t>
  </si>
  <si>
    <t>6J6JJ</t>
  </si>
  <si>
    <t>28887</t>
  </si>
  <si>
    <t>33TK4</t>
  </si>
  <si>
    <t>77J2J</t>
  </si>
  <si>
    <t>566J5</t>
  </si>
  <si>
    <t>333A5</t>
  </si>
  <si>
    <t>A2A66</t>
  </si>
  <si>
    <t>6296T</t>
  </si>
  <si>
    <t>3TQ46</t>
  </si>
  <si>
    <t>J888J</t>
  </si>
  <si>
    <t>KKJ4K</t>
  </si>
  <si>
    <t>J5T4A</t>
  </si>
  <si>
    <t>4T74T</t>
  </si>
  <si>
    <t>473A8</t>
  </si>
  <si>
    <t>ATATA</t>
  </si>
  <si>
    <t>4Q385</t>
  </si>
  <si>
    <t>K65K6</t>
  </si>
  <si>
    <t>398K4</t>
  </si>
  <si>
    <t>65JT7</t>
  </si>
  <si>
    <t>8A6J9</t>
  </si>
  <si>
    <t>QA5JQ</t>
  </si>
  <si>
    <t>Q45KA</t>
  </si>
  <si>
    <t>AAA66</t>
  </si>
  <si>
    <t>4949Q</t>
  </si>
  <si>
    <t>K9972</t>
  </si>
  <si>
    <t>KTKKK</t>
  </si>
  <si>
    <t>5JQ22</t>
  </si>
  <si>
    <t>K787K</t>
  </si>
  <si>
    <t>TT8TJ</t>
  </si>
  <si>
    <t>265KA</t>
  </si>
  <si>
    <t>KK7KK</t>
  </si>
  <si>
    <t>6263K</t>
  </si>
  <si>
    <t>65J2K</t>
  </si>
  <si>
    <t>26322</t>
  </si>
  <si>
    <t>44Q74</t>
  </si>
  <si>
    <t>23383</t>
  </si>
  <si>
    <t>KQ948</t>
  </si>
  <si>
    <t>9552J</t>
  </si>
  <si>
    <t>75JA6</t>
  </si>
  <si>
    <t>3JJ33</t>
  </si>
  <si>
    <t>28824</t>
  </si>
  <si>
    <t>2A8JK</t>
  </si>
  <si>
    <t>22868</t>
  </si>
  <si>
    <t>88388</t>
  </si>
  <si>
    <t>A955Q</t>
  </si>
  <si>
    <t>54T86</t>
  </si>
  <si>
    <t>55547</t>
  </si>
  <si>
    <t>5TK7Q</t>
  </si>
  <si>
    <t>4Q35K</t>
  </si>
  <si>
    <t>33353</t>
  </si>
  <si>
    <t>96A85</t>
  </si>
  <si>
    <t>Q6QAQ</t>
  </si>
  <si>
    <t>K55KJ</t>
  </si>
  <si>
    <t>97QK2</t>
  </si>
  <si>
    <t>K6229</t>
  </si>
  <si>
    <t>4TT84</t>
  </si>
  <si>
    <t>Q67AJ</t>
  </si>
  <si>
    <t>2TT22</t>
  </si>
  <si>
    <t>2QJ24</t>
  </si>
  <si>
    <t>A8TT8</t>
  </si>
  <si>
    <t>A74Q2</t>
  </si>
  <si>
    <t>77T7T</t>
  </si>
  <si>
    <t>774JT</t>
  </si>
  <si>
    <t>6A845</t>
  </si>
  <si>
    <t>8JQ5Q</t>
  </si>
  <si>
    <t>55645</t>
  </si>
  <si>
    <t>68788</t>
  </si>
  <si>
    <t>5J2J7</t>
  </si>
  <si>
    <t>K88J6</t>
  </si>
  <si>
    <t>3AAA3</t>
  </si>
  <si>
    <t>3J777</t>
  </si>
  <si>
    <t>3666K</t>
  </si>
  <si>
    <t>5QA98</t>
  </si>
  <si>
    <t>QJ272</t>
  </si>
  <si>
    <t>45555</t>
  </si>
  <si>
    <t>3T3T3</t>
  </si>
  <si>
    <t>4448T</t>
  </si>
  <si>
    <t>A9A9A</t>
  </si>
  <si>
    <t>76JA6</t>
  </si>
  <si>
    <t>6T4T8</t>
  </si>
  <si>
    <t>KT7JK</t>
  </si>
  <si>
    <t>727T2</t>
  </si>
  <si>
    <t>8Q77A</t>
  </si>
  <si>
    <t>Q8448</t>
  </si>
  <si>
    <t>T3JJ9</t>
  </si>
  <si>
    <t>8Q88Q</t>
  </si>
  <si>
    <t>A84AA</t>
  </si>
  <si>
    <t>7QQ26</t>
  </si>
  <si>
    <t>35377</t>
  </si>
  <si>
    <t>TK3KK</t>
  </si>
  <si>
    <t>T764T</t>
  </si>
  <si>
    <t>AT9A8</t>
  </si>
  <si>
    <t>A6AA5</t>
  </si>
  <si>
    <t>57T63</t>
  </si>
  <si>
    <t>62622</t>
  </si>
  <si>
    <t>66366</t>
  </si>
  <si>
    <t>JKQKQ</t>
  </si>
  <si>
    <t>6T5AQ</t>
  </si>
  <si>
    <t>58585</t>
  </si>
  <si>
    <t>3KA73</t>
  </si>
  <si>
    <t>44884</t>
  </si>
  <si>
    <t>AA958</t>
  </si>
  <si>
    <t>4Q26A</t>
  </si>
  <si>
    <t>57AJ7</t>
  </si>
  <si>
    <t>84J48</t>
  </si>
  <si>
    <t>633TJ</t>
  </si>
  <si>
    <t>29222</t>
  </si>
  <si>
    <t>Q222Q</t>
  </si>
  <si>
    <t>JAQAA</t>
  </si>
  <si>
    <t>T6TTJ</t>
  </si>
  <si>
    <t>Q3KAJ</t>
  </si>
  <si>
    <t>666TT</t>
  </si>
  <si>
    <t>K28QQ</t>
  </si>
  <si>
    <t>KK46K</t>
  </si>
  <si>
    <t>T2222</t>
  </si>
  <si>
    <t>8A883</t>
  </si>
  <si>
    <t>JJ73J</t>
  </si>
  <si>
    <t>AJK26</t>
  </si>
  <si>
    <t>72A34</t>
  </si>
  <si>
    <t>TKK9Q</t>
  </si>
  <si>
    <t>333AA</t>
  </si>
  <si>
    <t>8T28T</t>
  </si>
  <si>
    <t>888A5</t>
  </si>
  <si>
    <t>5A365</t>
  </si>
  <si>
    <t>88JKK</t>
  </si>
  <si>
    <t>55235</t>
  </si>
  <si>
    <t>K2KKK</t>
  </si>
  <si>
    <t>AA688</t>
  </si>
  <si>
    <t>62T6Q</t>
  </si>
  <si>
    <t>AA2A4</t>
  </si>
  <si>
    <t>9999K</t>
  </si>
  <si>
    <t>44J8T</t>
  </si>
  <si>
    <t>67877</t>
  </si>
  <si>
    <t>K33QK</t>
  </si>
  <si>
    <t>Q44JQ</t>
  </si>
  <si>
    <t>TK787</t>
  </si>
  <si>
    <t>A78A6</t>
  </si>
  <si>
    <t>QJAQQ</t>
  </si>
  <si>
    <t>J2A52</t>
  </si>
  <si>
    <t>965TT</t>
  </si>
  <si>
    <t>598J5</t>
  </si>
  <si>
    <t>K8KKJ</t>
  </si>
  <si>
    <t>K5J6K</t>
  </si>
  <si>
    <t>QJQ22</t>
  </si>
  <si>
    <t>685QA</t>
  </si>
  <si>
    <t>9999J</t>
  </si>
  <si>
    <t>A9339</t>
  </si>
  <si>
    <t>953T4</t>
  </si>
  <si>
    <t>33373</t>
  </si>
  <si>
    <t>8JJ8T</t>
  </si>
  <si>
    <t>42K39</t>
  </si>
  <si>
    <t>QQ432</t>
  </si>
  <si>
    <t>K24K2</t>
  </si>
  <si>
    <t>4A442</t>
  </si>
  <si>
    <t>3JKK3</t>
  </si>
  <si>
    <t>6JTTQ</t>
  </si>
  <si>
    <t>5K9J7</t>
  </si>
  <si>
    <t>7A779</t>
  </si>
  <si>
    <t>68868</t>
  </si>
  <si>
    <t>JQ355</t>
  </si>
  <si>
    <t>TK456</t>
  </si>
  <si>
    <t>93793</t>
  </si>
  <si>
    <t>449J9</t>
  </si>
  <si>
    <t>57777</t>
  </si>
  <si>
    <t>666KK</t>
  </si>
  <si>
    <t>T333J</t>
  </si>
  <si>
    <t>466AA</t>
  </si>
  <si>
    <t>5JJ8Q</t>
  </si>
  <si>
    <t>AQTQT</t>
  </si>
  <si>
    <t>33355</t>
  </si>
  <si>
    <t>33TQ3</t>
  </si>
  <si>
    <t>8J588</t>
  </si>
  <si>
    <t>KJKKQ</t>
  </si>
  <si>
    <t>34J97</t>
  </si>
  <si>
    <t>K9993</t>
  </si>
  <si>
    <t>QQQ9Q</t>
  </si>
  <si>
    <t>4K9AQ</t>
  </si>
  <si>
    <t>7KKJ9</t>
  </si>
  <si>
    <t>99944</t>
  </si>
  <si>
    <t>TT3Q8</t>
  </si>
  <si>
    <t>T2QA9</t>
  </si>
  <si>
    <t>JJ55T</t>
  </si>
  <si>
    <t>J6KAQ</t>
  </si>
  <si>
    <t>4735Q</t>
  </si>
  <si>
    <t>3J547</t>
  </si>
  <si>
    <t>64464</t>
  </si>
  <si>
    <t>77J94</t>
  </si>
  <si>
    <t>626Q6</t>
  </si>
  <si>
    <t>J3832</t>
  </si>
  <si>
    <t>96QK3</t>
  </si>
  <si>
    <t>A4J4A</t>
  </si>
  <si>
    <t>J77KK</t>
  </si>
  <si>
    <t>K8354</t>
  </si>
  <si>
    <t>JATQ9</t>
  </si>
  <si>
    <t>28732</t>
  </si>
  <si>
    <t>72779</t>
  </si>
  <si>
    <t>4J255</t>
  </si>
  <si>
    <t>777K7</t>
  </si>
  <si>
    <t>JJQ5J</t>
  </si>
  <si>
    <t>82A47</t>
  </si>
  <si>
    <t>888T4</t>
  </si>
  <si>
    <t>22K2K</t>
  </si>
  <si>
    <t>T35Q8</t>
  </si>
  <si>
    <t>94238</t>
  </si>
  <si>
    <t>5K242</t>
  </si>
  <si>
    <t>5QJ5A</t>
  </si>
  <si>
    <t>4T6KA</t>
  </si>
  <si>
    <t>74J8A</t>
  </si>
  <si>
    <t>4J4JK</t>
  </si>
  <si>
    <t>A76QQ</t>
  </si>
  <si>
    <t>988A8</t>
  </si>
  <si>
    <t>86J32</t>
  </si>
  <si>
    <t>7QK32</t>
  </si>
  <si>
    <t>7TTTT</t>
  </si>
  <si>
    <t>KK27K</t>
  </si>
  <si>
    <t>8A366</t>
  </si>
  <si>
    <t>8333J</t>
  </si>
  <si>
    <t>52QQ5</t>
  </si>
  <si>
    <t>95926</t>
  </si>
  <si>
    <t>AK33A</t>
  </si>
  <si>
    <t>A368K</t>
  </si>
  <si>
    <t>QQA5Q</t>
  </si>
  <si>
    <t>5999J</t>
  </si>
  <si>
    <t>KK9JK</t>
  </si>
  <si>
    <t>6Q2Q2</t>
  </si>
  <si>
    <t>AAKK7</t>
  </si>
  <si>
    <t>555Q3</t>
  </si>
  <si>
    <t>2A2A6</t>
  </si>
  <si>
    <t>38853</t>
  </si>
  <si>
    <t>JTA82</t>
  </si>
  <si>
    <t>8J668</t>
  </si>
  <si>
    <t>J999K</t>
  </si>
  <si>
    <t>QJ35T</t>
  </si>
  <si>
    <t>AQ7AA</t>
  </si>
  <si>
    <t>777KJ</t>
  </si>
  <si>
    <t>J6282</t>
  </si>
  <si>
    <t>8K2T3</t>
  </si>
  <si>
    <t>43Q82</t>
  </si>
  <si>
    <t>66T6K</t>
  </si>
  <si>
    <t>7A77A</t>
  </si>
  <si>
    <t>A98AA</t>
  </si>
  <si>
    <t>QQ7QQ</t>
  </si>
  <si>
    <t>99J9J</t>
  </si>
  <si>
    <t>444TJ</t>
  </si>
  <si>
    <t>A7263</t>
  </si>
  <si>
    <t>74749</t>
  </si>
  <si>
    <t>2K2KK</t>
  </si>
  <si>
    <t>8K6JQ</t>
  </si>
  <si>
    <t>6TJ58</t>
  </si>
  <si>
    <t>72222</t>
  </si>
  <si>
    <t>9A97A</t>
  </si>
  <si>
    <t>37TT6</t>
  </si>
  <si>
    <t>88882</t>
  </si>
  <si>
    <t>66555</t>
  </si>
  <si>
    <t>55J55</t>
  </si>
  <si>
    <t>77A72</t>
  </si>
  <si>
    <t>33Q5Q</t>
  </si>
  <si>
    <t>TTQ44</t>
  </si>
  <si>
    <t>3TT8T</t>
  </si>
  <si>
    <t>428T3</t>
  </si>
  <si>
    <t>AK897</t>
  </si>
  <si>
    <t>7QQQJ</t>
  </si>
  <si>
    <t>9AK62</t>
  </si>
  <si>
    <t>96466</t>
  </si>
  <si>
    <t>J522J</t>
  </si>
  <si>
    <t>9J7A9</t>
  </si>
  <si>
    <t>QQK77</t>
  </si>
  <si>
    <t>Q72T4</t>
  </si>
  <si>
    <t>26662</t>
  </si>
  <si>
    <t>9KK32</t>
  </si>
  <si>
    <t>45QJ6</t>
  </si>
  <si>
    <t>45QKJ</t>
  </si>
  <si>
    <t>KK248</t>
  </si>
  <si>
    <t>AAAA4</t>
  </si>
  <si>
    <t>2T2QQ</t>
  </si>
  <si>
    <t>9992J</t>
  </si>
  <si>
    <t>47777</t>
  </si>
  <si>
    <t>KJT5J</t>
  </si>
  <si>
    <t>5TA64</t>
  </si>
  <si>
    <t>55AA5</t>
  </si>
  <si>
    <t>7QT35</t>
  </si>
  <si>
    <t>8JTJ6</t>
  </si>
  <si>
    <t>K4K54</t>
  </si>
  <si>
    <t>44Q49</t>
  </si>
  <si>
    <t>KT427</t>
  </si>
  <si>
    <t>TJ3T3</t>
  </si>
  <si>
    <t>T7758</t>
  </si>
  <si>
    <t>A9347</t>
  </si>
  <si>
    <t>942J2</t>
  </si>
  <si>
    <t>QQ9J9</t>
  </si>
  <si>
    <t>J7445</t>
  </si>
  <si>
    <t>7A54J</t>
  </si>
  <si>
    <t>QK44K</t>
  </si>
  <si>
    <t>7KJ99</t>
  </si>
  <si>
    <t>7888Q</t>
  </si>
  <si>
    <t>44J44</t>
  </si>
  <si>
    <t>365K8</t>
  </si>
  <si>
    <t>88983</t>
  </si>
  <si>
    <t>2T2QJ</t>
  </si>
  <si>
    <t>28K2J</t>
  </si>
  <si>
    <t>84A8T</t>
  </si>
  <si>
    <t>72796</t>
  </si>
  <si>
    <t>3KKAK</t>
  </si>
  <si>
    <t>59559</t>
  </si>
  <si>
    <t>7JK35</t>
  </si>
  <si>
    <t>J8Q88</t>
  </si>
  <si>
    <t>QA543</t>
  </si>
  <si>
    <t>86A68</t>
  </si>
  <si>
    <t>T4A4A</t>
  </si>
  <si>
    <t>QAQQQ</t>
  </si>
  <si>
    <t>J8T8T</t>
  </si>
  <si>
    <t>77JT6</t>
  </si>
  <si>
    <t>J5779</t>
  </si>
  <si>
    <t>86AA3</t>
  </si>
  <si>
    <t>TAAA3</t>
  </si>
  <si>
    <t>5J6K5</t>
  </si>
  <si>
    <t>78253</t>
  </si>
  <si>
    <t>TTTK3</t>
  </si>
  <si>
    <t>Q8599</t>
  </si>
  <si>
    <t>QTTTT</t>
  </si>
  <si>
    <t>77K3K</t>
  </si>
  <si>
    <t>TKJKK</t>
  </si>
  <si>
    <t>7Q554</t>
  </si>
  <si>
    <t>KKQKQ</t>
  </si>
  <si>
    <t>77866</t>
  </si>
  <si>
    <t>44355</t>
  </si>
  <si>
    <t>J6969</t>
  </si>
  <si>
    <t>985A3</t>
  </si>
  <si>
    <t>JJQQQ</t>
  </si>
  <si>
    <t>5J9JT</t>
  </si>
  <si>
    <t>6T4A4</t>
  </si>
  <si>
    <t>KA9J2</t>
  </si>
  <si>
    <t>22329</t>
  </si>
  <si>
    <t>3QK93</t>
  </si>
  <si>
    <t>2T2TT</t>
  </si>
  <si>
    <t>22999</t>
  </si>
  <si>
    <t>TK7JJ</t>
  </si>
  <si>
    <t>7287A</t>
  </si>
  <si>
    <t>J4J24</t>
  </si>
  <si>
    <t>AAJ53</t>
  </si>
  <si>
    <t>JAA45</t>
  </si>
  <si>
    <t>77282</t>
  </si>
  <si>
    <t>7777T</t>
  </si>
  <si>
    <t>43533</t>
  </si>
  <si>
    <t>93932</t>
  </si>
  <si>
    <t>7AAAA</t>
  </si>
  <si>
    <t>8K888</t>
  </si>
  <si>
    <t>4747J</t>
  </si>
  <si>
    <t>684QJ</t>
  </si>
  <si>
    <t>73495</t>
  </si>
  <si>
    <t>2552J</t>
  </si>
  <si>
    <t>7QKT2</t>
  </si>
  <si>
    <t>AA4A6</t>
  </si>
  <si>
    <t>2T8TT</t>
  </si>
  <si>
    <t>7J746</t>
  </si>
  <si>
    <t>3J234</t>
  </si>
  <si>
    <t>Q3QQQ</t>
  </si>
  <si>
    <t>AJAJA</t>
  </si>
  <si>
    <t>8K5Q5</t>
  </si>
  <si>
    <t>K9TTJ</t>
  </si>
  <si>
    <t>33Q7Q</t>
  </si>
  <si>
    <t>T7797</t>
  </si>
  <si>
    <t>69989</t>
  </si>
  <si>
    <t>J666T</t>
  </si>
  <si>
    <t>J2233</t>
  </si>
  <si>
    <t>94969</t>
  </si>
  <si>
    <t>889Q8</t>
  </si>
  <si>
    <t>K97A6</t>
  </si>
  <si>
    <t>73T3J</t>
  </si>
  <si>
    <t>663J6</t>
  </si>
  <si>
    <t>54QQT</t>
  </si>
  <si>
    <t>4AAA4</t>
  </si>
  <si>
    <t>4334A</t>
  </si>
  <si>
    <t>JJJJJ</t>
  </si>
  <si>
    <t>JK2TT</t>
  </si>
  <si>
    <t>2774A</t>
  </si>
  <si>
    <t>K8KJA</t>
  </si>
  <si>
    <t>AJ38A</t>
  </si>
  <si>
    <t>3KKKJ</t>
  </si>
  <si>
    <t>69693</t>
  </si>
  <si>
    <t>48J47</t>
  </si>
  <si>
    <t>7KA7K</t>
  </si>
  <si>
    <t>33244</t>
  </si>
  <si>
    <t>5A435</t>
  </si>
  <si>
    <t>87KA8</t>
  </si>
  <si>
    <t>J2484</t>
  </si>
  <si>
    <t>K35K5</t>
  </si>
  <si>
    <t>K8Q2A</t>
  </si>
  <si>
    <t>KK3Q4</t>
  </si>
  <si>
    <t>7J77A</t>
  </si>
  <si>
    <t>84T5T</t>
  </si>
  <si>
    <t>7893T</t>
  </si>
  <si>
    <t>22AAA</t>
  </si>
  <si>
    <t>QKK6Q</t>
  </si>
  <si>
    <t>T6A48</t>
  </si>
  <si>
    <t>T22T9</t>
  </si>
  <si>
    <t>KA53Q</t>
  </si>
  <si>
    <t>68J5K</t>
  </si>
  <si>
    <t>64625</t>
  </si>
  <si>
    <t>3T5T3</t>
  </si>
  <si>
    <t>2992J</t>
  </si>
  <si>
    <t>A3K8J</t>
  </si>
  <si>
    <t>QK99J</t>
  </si>
  <si>
    <t>4A4AQ</t>
  </si>
  <si>
    <t>KKK8K</t>
  </si>
  <si>
    <t>AAA28</t>
  </si>
  <si>
    <t>42772</t>
  </si>
  <si>
    <t>T222A</t>
  </si>
  <si>
    <t>K6Q37</t>
  </si>
  <si>
    <t>Q5K6A</t>
  </si>
  <si>
    <t>8QJQ8</t>
  </si>
  <si>
    <t>832J8</t>
  </si>
  <si>
    <t>Q388T</t>
  </si>
  <si>
    <t>9555J</t>
  </si>
  <si>
    <t>7KTT9</t>
  </si>
  <si>
    <t>KAAKK</t>
  </si>
  <si>
    <t>TKTTT</t>
  </si>
  <si>
    <t>44TJ2</t>
  </si>
  <si>
    <t>6KK6K</t>
  </si>
  <si>
    <t>5A5TA</t>
  </si>
  <si>
    <t>AAJ22</t>
  </si>
  <si>
    <t>633Q3</t>
  </si>
  <si>
    <t>QQQ4Q</t>
  </si>
  <si>
    <t>4A4Q2</t>
  </si>
  <si>
    <t>33555</t>
  </si>
  <si>
    <t>Q9A23</t>
  </si>
  <si>
    <t>3Q343</t>
  </si>
  <si>
    <t>9Q799</t>
  </si>
  <si>
    <t>3KKKQ</t>
  </si>
  <si>
    <t>JKK54</t>
  </si>
  <si>
    <t>96996</t>
  </si>
  <si>
    <t>2T374</t>
  </si>
  <si>
    <t>4QJAQ</t>
  </si>
  <si>
    <t>JQ64K</t>
  </si>
  <si>
    <t>464Q6</t>
  </si>
  <si>
    <t>J9252</t>
  </si>
  <si>
    <t>88Q38</t>
  </si>
  <si>
    <t>K4J55</t>
  </si>
  <si>
    <t>5JT73</t>
  </si>
  <si>
    <t>KK6J4</t>
  </si>
  <si>
    <t>A8AAA</t>
  </si>
  <si>
    <t>79793</t>
  </si>
  <si>
    <t>877J7</t>
  </si>
  <si>
    <t>J4484</t>
  </si>
  <si>
    <t>A434J</t>
  </si>
  <si>
    <t>TTQJ7</t>
  </si>
  <si>
    <t>63333</t>
  </si>
  <si>
    <t>22262</t>
  </si>
  <si>
    <t>474QQ</t>
  </si>
  <si>
    <t>Q22K2</t>
  </si>
  <si>
    <t>K5KK2</t>
  </si>
  <si>
    <t>QQ62T</t>
  </si>
  <si>
    <t>J6666</t>
  </si>
  <si>
    <t>AAQAA</t>
  </si>
  <si>
    <t>65666</t>
  </si>
  <si>
    <t>778K8</t>
  </si>
  <si>
    <t>8A3T9</t>
  </si>
  <si>
    <t>AA392</t>
  </si>
  <si>
    <t>T593T</t>
  </si>
  <si>
    <t>QQ2KK</t>
  </si>
  <si>
    <t>765KA</t>
  </si>
  <si>
    <t>Q5QQ7</t>
  </si>
  <si>
    <t>4KTK4</t>
  </si>
  <si>
    <t>66243</t>
  </si>
  <si>
    <t>895TJ</t>
  </si>
  <si>
    <t>QT345</t>
  </si>
  <si>
    <t>3332T</t>
  </si>
  <si>
    <t>2T5J9</t>
  </si>
  <si>
    <t>24J9K</t>
  </si>
  <si>
    <t>5557A</t>
  </si>
  <si>
    <t>J3J5J</t>
  </si>
  <si>
    <t>75555</t>
  </si>
  <si>
    <t>659T2</t>
  </si>
  <si>
    <t>TQ5TJ</t>
  </si>
  <si>
    <t>7T48A</t>
  </si>
  <si>
    <t>23332</t>
  </si>
  <si>
    <t>KJKK6</t>
  </si>
  <si>
    <t>43J33</t>
  </si>
  <si>
    <t>K55KK</t>
  </si>
  <si>
    <t>A8JAA</t>
  </si>
  <si>
    <t>68J89</t>
  </si>
  <si>
    <t>KJQT9</t>
  </si>
  <si>
    <t>98989</t>
  </si>
  <si>
    <t>Q3QT4</t>
  </si>
  <si>
    <t>764QQ</t>
  </si>
  <si>
    <t>772Q7</t>
  </si>
  <si>
    <t>6K6T5</t>
  </si>
  <si>
    <t>383Q8</t>
  </si>
  <si>
    <t>JK677</t>
  </si>
  <si>
    <t>TTT4T</t>
  </si>
  <si>
    <t>76K82</t>
  </si>
  <si>
    <t>JAAAA</t>
  </si>
  <si>
    <t>33JJ5</t>
  </si>
  <si>
    <t>8TTKT</t>
  </si>
  <si>
    <t>8T74T</t>
  </si>
  <si>
    <t>88J88</t>
  </si>
  <si>
    <t>74938</t>
  </si>
  <si>
    <t>3TK74</t>
  </si>
  <si>
    <t>T98K5</t>
  </si>
  <si>
    <t>99A69</t>
  </si>
  <si>
    <t>24A6K</t>
  </si>
  <si>
    <t>43A42</t>
  </si>
  <si>
    <t>TT9J9</t>
  </si>
  <si>
    <t>J837Q</t>
  </si>
  <si>
    <t>44464</t>
  </si>
  <si>
    <t>82A5A</t>
  </si>
  <si>
    <t>ATAAJ</t>
  </si>
  <si>
    <t>83899</t>
  </si>
  <si>
    <t>88TQT</t>
  </si>
  <si>
    <t>69482</t>
  </si>
  <si>
    <t>36J36</t>
  </si>
  <si>
    <t>458T7</t>
  </si>
  <si>
    <t>4Q29Q</t>
  </si>
  <si>
    <t>KKK4K</t>
  </si>
  <si>
    <t>4K756</t>
  </si>
  <si>
    <t>8J8JJ</t>
  </si>
  <si>
    <t>TTTT9</t>
  </si>
  <si>
    <t>88J28</t>
  </si>
  <si>
    <t>42422</t>
  </si>
  <si>
    <t>QQQKK</t>
  </si>
  <si>
    <t>4J2Q7</t>
  </si>
  <si>
    <t>57922</t>
  </si>
  <si>
    <t>44A44</t>
  </si>
  <si>
    <t>35559</t>
  </si>
  <si>
    <t>T8TQQ</t>
  </si>
  <si>
    <t>JQ29K</t>
  </si>
  <si>
    <t>9A999</t>
  </si>
  <si>
    <t>62TT2</t>
  </si>
  <si>
    <t>K3567</t>
  </si>
  <si>
    <t>72J22</t>
  </si>
  <si>
    <t>87487</t>
  </si>
  <si>
    <t>5J655</t>
  </si>
  <si>
    <t>26769</t>
  </si>
  <si>
    <t>577A7</t>
  </si>
  <si>
    <t>44T86</t>
  </si>
  <si>
    <t>7QQ72</t>
  </si>
  <si>
    <t>28QJ3</t>
  </si>
  <si>
    <t>243K7</t>
  </si>
  <si>
    <t>24J97</t>
  </si>
  <si>
    <t>4QKT3</t>
  </si>
  <si>
    <t>A88AA</t>
  </si>
  <si>
    <t>363AA</t>
  </si>
  <si>
    <t>T24TJ</t>
  </si>
  <si>
    <t>92AJ6</t>
  </si>
  <si>
    <t>J666J</t>
  </si>
  <si>
    <t>Q7J36</t>
  </si>
  <si>
    <t>Q3968</t>
  </si>
  <si>
    <t>8J7JK</t>
  </si>
  <si>
    <t>5J9T3</t>
  </si>
  <si>
    <t>29Q22</t>
  </si>
  <si>
    <t>5588J</t>
  </si>
  <si>
    <t>7747T</t>
  </si>
  <si>
    <t>735A6</t>
  </si>
  <si>
    <t>44944</t>
  </si>
  <si>
    <t>44J26</t>
  </si>
  <si>
    <t>52555</t>
  </si>
  <si>
    <t>Q4TT3</t>
  </si>
  <si>
    <t>K88TK</t>
  </si>
  <si>
    <t>6JJTT</t>
  </si>
  <si>
    <t>KTA54</t>
  </si>
  <si>
    <t>KKT5T</t>
  </si>
  <si>
    <t>A85A5</t>
  </si>
  <si>
    <t>96J6J</t>
  </si>
  <si>
    <t>9KKKK</t>
  </si>
  <si>
    <t>37733</t>
  </si>
  <si>
    <t>KJJ66</t>
  </si>
  <si>
    <t>2Q882</t>
  </si>
  <si>
    <t>JJ8JJ</t>
  </si>
  <si>
    <t>TTJTJ</t>
  </si>
  <si>
    <t>AKAAA</t>
  </si>
  <si>
    <t>J6TT6</t>
  </si>
  <si>
    <t>Q7JT7</t>
  </si>
  <si>
    <t>8T728</t>
  </si>
  <si>
    <t>86J55</t>
  </si>
  <si>
    <t>8K5KK</t>
  </si>
  <si>
    <t>KKATT</t>
  </si>
  <si>
    <t>T929J</t>
  </si>
  <si>
    <t>2238J</t>
  </si>
  <si>
    <t>99929</t>
  </si>
  <si>
    <t>82Q5T</t>
  </si>
  <si>
    <t>22297</t>
  </si>
  <si>
    <t>Q58QQ</t>
  </si>
  <si>
    <t>8A8Q5</t>
  </si>
  <si>
    <t>87J2Q</t>
  </si>
  <si>
    <t>T2A35</t>
  </si>
  <si>
    <t>9TQQQ</t>
  </si>
  <si>
    <t>2KT69</t>
  </si>
  <si>
    <t>5T566</t>
  </si>
  <si>
    <t>J33QQ</t>
  </si>
  <si>
    <t>2T652</t>
  </si>
  <si>
    <t>KT228</t>
  </si>
  <si>
    <t>9T229</t>
  </si>
  <si>
    <t>TA696</t>
  </si>
  <si>
    <t>Q3585</t>
  </si>
  <si>
    <t>AQKAA</t>
  </si>
  <si>
    <t>J9JJ9</t>
  </si>
  <si>
    <t>QQ448</t>
  </si>
  <si>
    <t>T664T</t>
  </si>
  <si>
    <t>J2J5J</t>
  </si>
  <si>
    <t>67677</t>
  </si>
  <si>
    <t>QQQQT</t>
  </si>
  <si>
    <t>333J3</t>
  </si>
  <si>
    <t>Q2QQ2</t>
  </si>
  <si>
    <t>8K79T</t>
  </si>
  <si>
    <t>J82A2</t>
  </si>
  <si>
    <t>T5TTT</t>
  </si>
  <si>
    <t>4K4Q8</t>
  </si>
  <si>
    <t>A7JAJ</t>
  </si>
  <si>
    <t>4Q44Q</t>
  </si>
  <si>
    <t>2J6KJ</t>
  </si>
  <si>
    <t>77979</t>
  </si>
  <si>
    <t>57575</t>
  </si>
  <si>
    <t>QK66Q</t>
  </si>
  <si>
    <t>Q5QQK</t>
  </si>
  <si>
    <t>8Q5J2</t>
  </si>
  <si>
    <t>TKJ27</t>
  </si>
  <si>
    <t>TT7T5</t>
  </si>
  <si>
    <t>2227A</t>
  </si>
  <si>
    <t>45784</t>
  </si>
  <si>
    <t>AQK97</t>
  </si>
  <si>
    <t>98TTT</t>
  </si>
  <si>
    <t>2886T</t>
  </si>
  <si>
    <t>JAA66</t>
  </si>
  <si>
    <t>44333</t>
  </si>
  <si>
    <t>A33J3</t>
  </si>
  <si>
    <t>Q82T6</t>
  </si>
  <si>
    <t>J833Q</t>
  </si>
  <si>
    <t>4T98J</t>
  </si>
  <si>
    <t>44499</t>
  </si>
  <si>
    <t>Q5Q5Q</t>
  </si>
  <si>
    <t>37477</t>
  </si>
  <si>
    <t>28QKT</t>
  </si>
  <si>
    <t>3K388</t>
  </si>
  <si>
    <t>J3838</t>
  </si>
  <si>
    <t>83444</t>
  </si>
  <si>
    <t>7TTAT</t>
  </si>
  <si>
    <t>87777</t>
  </si>
  <si>
    <t>KJTK5</t>
  </si>
  <si>
    <t>QQQ27</t>
  </si>
  <si>
    <t>22299</t>
  </si>
  <si>
    <t>99K9A</t>
  </si>
  <si>
    <t>44454</t>
  </si>
  <si>
    <t>J689T</t>
  </si>
  <si>
    <t>86888</t>
  </si>
  <si>
    <t>TATTA</t>
  </si>
  <si>
    <t>24452</t>
  </si>
  <si>
    <t>54Q42</t>
  </si>
  <si>
    <t>T97TT</t>
  </si>
  <si>
    <t>QJAAJ</t>
  </si>
  <si>
    <t>23K8Q</t>
  </si>
  <si>
    <t>AAJ5A</t>
  </si>
  <si>
    <t>59985</t>
  </si>
  <si>
    <t>6TT55</t>
  </si>
  <si>
    <t>Q6892</t>
  </si>
  <si>
    <t>Q66Q7</t>
  </si>
  <si>
    <t>A2223</t>
  </si>
  <si>
    <t>6989J</t>
  </si>
  <si>
    <t>944A6</t>
  </si>
  <si>
    <t>7K524</t>
  </si>
  <si>
    <t>49498</t>
  </si>
  <si>
    <t>55Q29</t>
  </si>
  <si>
    <t>8A787</t>
  </si>
  <si>
    <t>A7Q7Q</t>
  </si>
  <si>
    <t>92444</t>
  </si>
  <si>
    <t>558J2</t>
  </si>
  <si>
    <t>7JT77</t>
  </si>
  <si>
    <t>493K9</t>
  </si>
  <si>
    <t>7A333</t>
  </si>
  <si>
    <t>9TQ9Q</t>
  </si>
  <si>
    <t>J92KT</t>
  </si>
  <si>
    <t>9TJ67</t>
  </si>
  <si>
    <t>43443</t>
  </si>
  <si>
    <t>9TTT9</t>
  </si>
  <si>
    <t>66266</t>
  </si>
  <si>
    <t>AKKAA</t>
  </si>
  <si>
    <t>7ATJJ</t>
  </si>
  <si>
    <t>K86J6</t>
  </si>
  <si>
    <t>22422</t>
  </si>
  <si>
    <t>AAATQ</t>
  </si>
  <si>
    <t>64637</t>
  </si>
  <si>
    <t>72777</t>
  </si>
  <si>
    <t>6QQ66</t>
  </si>
  <si>
    <t>37377</t>
  </si>
  <si>
    <t>A8624</t>
  </si>
  <si>
    <t>27276</t>
  </si>
  <si>
    <t>22954</t>
  </si>
  <si>
    <t>TK4JT</t>
  </si>
  <si>
    <t>Text Cards</t>
  </si>
  <si>
    <t>A</t>
  </si>
  <si>
    <t>K</t>
  </si>
  <si>
    <t>Q</t>
  </si>
  <si>
    <t>J</t>
  </si>
  <si>
    <t>T</t>
  </si>
  <si>
    <t>Five</t>
  </si>
  <si>
    <t>Four</t>
  </si>
  <si>
    <t>14</t>
  </si>
  <si>
    <t>13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</si>
  <si>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</si>
  <si>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</si>
  <si>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</si>
  <si>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</si>
  <si>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</si>
  <si>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</si>
  <si>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</si>
  <si>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</si>
  <si>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</si>
  <si>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</si>
  <si>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</si>
  <si>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FullHouse</t>
  </si>
  <si>
    <t>Trips</t>
  </si>
  <si>
    <t>TwoPair</t>
  </si>
  <si>
    <t>Pair</t>
  </si>
  <si>
    <t>Nothing</t>
  </si>
  <si>
    <t>max</t>
  </si>
  <si>
    <t>prod</t>
  </si>
  <si>
    <t>Full House</t>
  </si>
  <si>
    <t>Two Pair</t>
  </si>
  <si>
    <t>One Pair</t>
  </si>
  <si>
    <t>FiveRank</t>
  </si>
  <si>
    <t>FourRank</t>
  </si>
  <si>
    <t>FullRank</t>
  </si>
  <si>
    <t>TripRank</t>
  </si>
  <si>
    <t>TwoRank</t>
  </si>
  <si>
    <t>PairRank</t>
  </si>
  <si>
    <t>NothingRank</t>
  </si>
  <si>
    <t>Singles</t>
  </si>
  <si>
    <t>Result</t>
  </si>
  <si>
    <t>FourTie</t>
  </si>
  <si>
    <t>FullTie</t>
  </si>
  <si>
    <t>TwoTie</t>
  </si>
  <si>
    <t>TripTie</t>
  </si>
  <si>
    <t>PairTie</t>
  </si>
  <si>
    <t>SingleTie</t>
  </si>
  <si>
    <t>TrueRank</t>
  </si>
  <si>
    <t>32T3K</t>
  </si>
  <si>
    <t>T55J5</t>
  </si>
  <si>
    <t>KK677</t>
  </si>
  <si>
    <t>KTJJT</t>
  </si>
  <si>
    <t>QQQJA</t>
  </si>
  <si>
    <t>Char1</t>
  </si>
  <si>
    <t>Char2</t>
  </si>
  <si>
    <t>Char3</t>
  </si>
  <si>
    <t>Char4</t>
  </si>
  <si>
    <t>Char5</t>
  </si>
  <si>
    <t>Cat</t>
  </si>
  <si>
    <t>Val1</t>
  </si>
  <si>
    <t>Val2</t>
  </si>
  <si>
    <t>Val3</t>
  </si>
  <si>
    <t>Val4</t>
  </si>
  <si>
    <t>Val5</t>
  </si>
  <si>
    <t>j</t>
  </si>
  <si>
    <t>non-j add</t>
  </si>
  <si>
    <t>Not higher</t>
  </si>
  <si>
    <t>OriginalNoJ</t>
  </si>
  <si>
    <t>TwoPairUpgrade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</si>
</sst>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Types" Target="richData/rdRichValueTyp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1C0B177-80FB-44B1-938B-AA0BCF44ECF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905CCA-EEAA-4923-91E3-77FC39201934}" name="input" displayName="input" ref="A1:B1001" tableType="queryTable" totalsRowShown="0">
  <autoFilter ref="A1:B1001" xr:uid="{C8905CCA-EEAA-4923-91E3-77FC39201934}"/>
  <tableColumns count="2">
    <tableColumn id="1" xr3:uid="{63CAA344-2C0A-4808-A744-41C3CF5C8C85}" uniqueName="1" name="Column1" queryTableFieldId="1" dataDxfId="8"/>
    <tableColumn id="2" xr3:uid="{B53FEAEB-A024-4B2C-8F4C-B593D503473B}" uniqueName="2" name="Column2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1908B-E4DB-4FE1-BC64-799BA3B7EB51}">
  <dimension ref="A1:B1001"/>
  <sheetViews>
    <sheetView topLeftCell="A948" workbookViewId="0">
      <selection activeCell="F957" sqref="F957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2</v>
      </c>
      <c r="B1" t="s">
        <v>3</v>
      </c>
    </row>
    <row r="2" spans="1:2" x14ac:dyDescent="0.25">
      <c r="A2" s="1" t="s">
        <v>4</v>
      </c>
      <c r="B2">
        <v>52</v>
      </c>
    </row>
    <row r="3" spans="1:2" x14ac:dyDescent="0.25">
      <c r="A3" s="1" t="s">
        <v>5</v>
      </c>
      <c r="B3">
        <v>732</v>
      </c>
    </row>
    <row r="4" spans="1:2" x14ac:dyDescent="0.25">
      <c r="A4" s="1" t="s">
        <v>6</v>
      </c>
      <c r="B4">
        <v>573</v>
      </c>
    </row>
    <row r="5" spans="1:2" x14ac:dyDescent="0.25">
      <c r="A5" s="1" t="s">
        <v>7</v>
      </c>
      <c r="B5">
        <v>939</v>
      </c>
    </row>
    <row r="6" spans="1:2" x14ac:dyDescent="0.25">
      <c r="A6" s="1" t="s">
        <v>8</v>
      </c>
      <c r="B6">
        <v>840</v>
      </c>
    </row>
    <row r="7" spans="1:2" x14ac:dyDescent="0.25">
      <c r="A7" s="1" t="s">
        <v>9</v>
      </c>
      <c r="B7">
        <v>496</v>
      </c>
    </row>
    <row r="8" spans="1:2" x14ac:dyDescent="0.25">
      <c r="A8" s="1" t="s">
        <v>10</v>
      </c>
      <c r="B8">
        <v>863</v>
      </c>
    </row>
    <row r="9" spans="1:2" x14ac:dyDescent="0.25">
      <c r="A9" s="1" t="s">
        <v>11</v>
      </c>
      <c r="B9">
        <v>1</v>
      </c>
    </row>
    <row r="10" spans="1:2" x14ac:dyDescent="0.25">
      <c r="A10" s="1" t="s">
        <v>12</v>
      </c>
      <c r="B10">
        <v>381</v>
      </c>
    </row>
    <row r="11" spans="1:2" x14ac:dyDescent="0.25">
      <c r="A11" s="1" t="s">
        <v>13</v>
      </c>
      <c r="B11">
        <v>322</v>
      </c>
    </row>
    <row r="12" spans="1:2" x14ac:dyDescent="0.25">
      <c r="A12" s="1" t="s">
        <v>14</v>
      </c>
      <c r="B12">
        <v>409</v>
      </c>
    </row>
    <row r="13" spans="1:2" x14ac:dyDescent="0.25">
      <c r="A13" s="1" t="s">
        <v>15</v>
      </c>
      <c r="B13">
        <v>864</v>
      </c>
    </row>
    <row r="14" spans="1:2" x14ac:dyDescent="0.25">
      <c r="A14" s="1" t="s">
        <v>16</v>
      </c>
      <c r="B14">
        <v>31</v>
      </c>
    </row>
    <row r="15" spans="1:2" x14ac:dyDescent="0.25">
      <c r="A15" s="1" t="s">
        <v>17</v>
      </c>
      <c r="B15">
        <v>796</v>
      </c>
    </row>
    <row r="16" spans="1:2" x14ac:dyDescent="0.25">
      <c r="A16" s="1" t="s">
        <v>18</v>
      </c>
      <c r="B16">
        <v>956</v>
      </c>
    </row>
    <row r="17" spans="1:2" x14ac:dyDescent="0.25">
      <c r="A17" s="1" t="s">
        <v>19</v>
      </c>
      <c r="B17">
        <v>88</v>
      </c>
    </row>
    <row r="18" spans="1:2" x14ac:dyDescent="0.25">
      <c r="A18" s="1" t="s">
        <v>20</v>
      </c>
      <c r="B18">
        <v>626</v>
      </c>
    </row>
    <row r="19" spans="1:2" x14ac:dyDescent="0.25">
      <c r="A19" s="1" t="s">
        <v>21</v>
      </c>
      <c r="B19">
        <v>588</v>
      </c>
    </row>
    <row r="20" spans="1:2" x14ac:dyDescent="0.25">
      <c r="A20" s="1" t="s">
        <v>22</v>
      </c>
      <c r="B20">
        <v>661</v>
      </c>
    </row>
    <row r="21" spans="1:2" x14ac:dyDescent="0.25">
      <c r="A21" s="1" t="s">
        <v>23</v>
      </c>
      <c r="B21">
        <v>934</v>
      </c>
    </row>
    <row r="22" spans="1:2" x14ac:dyDescent="0.25">
      <c r="A22" s="1" t="s">
        <v>24</v>
      </c>
      <c r="B22">
        <v>343</v>
      </c>
    </row>
    <row r="23" spans="1:2" x14ac:dyDescent="0.25">
      <c r="A23" s="1" t="s">
        <v>25</v>
      </c>
      <c r="B23">
        <v>283</v>
      </c>
    </row>
    <row r="24" spans="1:2" x14ac:dyDescent="0.25">
      <c r="A24" s="1" t="s">
        <v>26</v>
      </c>
      <c r="B24">
        <v>537</v>
      </c>
    </row>
    <row r="25" spans="1:2" x14ac:dyDescent="0.25">
      <c r="A25" s="1" t="s">
        <v>27</v>
      </c>
      <c r="B25">
        <v>560</v>
      </c>
    </row>
    <row r="26" spans="1:2" x14ac:dyDescent="0.25">
      <c r="A26" s="1" t="s">
        <v>28</v>
      </c>
      <c r="B26">
        <v>208</v>
      </c>
    </row>
    <row r="27" spans="1:2" x14ac:dyDescent="0.25">
      <c r="A27" s="1" t="s">
        <v>29</v>
      </c>
      <c r="B27">
        <v>262</v>
      </c>
    </row>
    <row r="28" spans="1:2" x14ac:dyDescent="0.25">
      <c r="A28" s="1" t="s">
        <v>30</v>
      </c>
      <c r="B28">
        <v>61</v>
      </c>
    </row>
    <row r="29" spans="1:2" x14ac:dyDescent="0.25">
      <c r="A29" s="1" t="s">
        <v>31</v>
      </c>
      <c r="B29">
        <v>503</v>
      </c>
    </row>
    <row r="30" spans="1:2" x14ac:dyDescent="0.25">
      <c r="A30" s="1" t="s">
        <v>32</v>
      </c>
      <c r="B30">
        <v>471</v>
      </c>
    </row>
    <row r="31" spans="1:2" x14ac:dyDescent="0.25">
      <c r="A31" s="1" t="s">
        <v>33</v>
      </c>
      <c r="B31">
        <v>500</v>
      </c>
    </row>
    <row r="32" spans="1:2" x14ac:dyDescent="0.25">
      <c r="A32" s="1" t="s">
        <v>34</v>
      </c>
      <c r="B32">
        <v>643</v>
      </c>
    </row>
    <row r="33" spans="1:2" x14ac:dyDescent="0.25">
      <c r="A33" s="1" t="s">
        <v>35</v>
      </c>
      <c r="B33">
        <v>348</v>
      </c>
    </row>
    <row r="34" spans="1:2" x14ac:dyDescent="0.25">
      <c r="A34" s="1" t="s">
        <v>36</v>
      </c>
      <c r="B34">
        <v>6</v>
      </c>
    </row>
    <row r="35" spans="1:2" x14ac:dyDescent="0.25">
      <c r="A35" s="1" t="s">
        <v>37</v>
      </c>
      <c r="B35">
        <v>220</v>
      </c>
    </row>
    <row r="36" spans="1:2" x14ac:dyDescent="0.25">
      <c r="A36" s="1" t="s">
        <v>38</v>
      </c>
      <c r="B36">
        <v>545</v>
      </c>
    </row>
    <row r="37" spans="1:2" x14ac:dyDescent="0.25">
      <c r="A37" s="1" t="s">
        <v>39</v>
      </c>
      <c r="B37">
        <v>206</v>
      </c>
    </row>
    <row r="38" spans="1:2" x14ac:dyDescent="0.25">
      <c r="A38" s="1" t="s">
        <v>40</v>
      </c>
      <c r="B38">
        <v>669</v>
      </c>
    </row>
    <row r="39" spans="1:2" x14ac:dyDescent="0.25">
      <c r="A39" s="1" t="s">
        <v>41</v>
      </c>
      <c r="B39">
        <v>637</v>
      </c>
    </row>
    <row r="40" spans="1:2" x14ac:dyDescent="0.25">
      <c r="A40" s="1" t="s">
        <v>42</v>
      </c>
      <c r="B40">
        <v>969</v>
      </c>
    </row>
    <row r="41" spans="1:2" x14ac:dyDescent="0.25">
      <c r="A41" s="1" t="s">
        <v>43</v>
      </c>
      <c r="B41">
        <v>751</v>
      </c>
    </row>
    <row r="42" spans="1:2" x14ac:dyDescent="0.25">
      <c r="A42" s="1" t="s">
        <v>44</v>
      </c>
      <c r="B42">
        <v>305</v>
      </c>
    </row>
    <row r="43" spans="1:2" x14ac:dyDescent="0.25">
      <c r="A43" s="1" t="s">
        <v>45</v>
      </c>
      <c r="B43">
        <v>335</v>
      </c>
    </row>
    <row r="44" spans="1:2" x14ac:dyDescent="0.25">
      <c r="A44" s="1" t="s">
        <v>46</v>
      </c>
      <c r="B44">
        <v>32</v>
      </c>
    </row>
    <row r="45" spans="1:2" x14ac:dyDescent="0.25">
      <c r="A45" s="1" t="s">
        <v>47</v>
      </c>
      <c r="B45">
        <v>738</v>
      </c>
    </row>
    <row r="46" spans="1:2" x14ac:dyDescent="0.25">
      <c r="A46" s="1" t="s">
        <v>48</v>
      </c>
      <c r="B46">
        <v>971</v>
      </c>
    </row>
    <row r="47" spans="1:2" x14ac:dyDescent="0.25">
      <c r="A47" s="1" t="s">
        <v>49</v>
      </c>
      <c r="B47">
        <v>657</v>
      </c>
    </row>
    <row r="48" spans="1:2" x14ac:dyDescent="0.25">
      <c r="A48" s="1" t="s">
        <v>50</v>
      </c>
      <c r="B48">
        <v>176</v>
      </c>
    </row>
    <row r="49" spans="1:2" x14ac:dyDescent="0.25">
      <c r="A49" s="1" t="s">
        <v>51</v>
      </c>
      <c r="B49">
        <v>849</v>
      </c>
    </row>
    <row r="50" spans="1:2" x14ac:dyDescent="0.25">
      <c r="A50" s="1" t="s">
        <v>52</v>
      </c>
      <c r="B50">
        <v>26</v>
      </c>
    </row>
    <row r="51" spans="1:2" x14ac:dyDescent="0.25">
      <c r="A51" s="1" t="s">
        <v>53</v>
      </c>
      <c r="B51">
        <v>531</v>
      </c>
    </row>
    <row r="52" spans="1:2" x14ac:dyDescent="0.25">
      <c r="A52" s="1" t="s">
        <v>54</v>
      </c>
      <c r="B52">
        <v>55</v>
      </c>
    </row>
    <row r="53" spans="1:2" x14ac:dyDescent="0.25">
      <c r="A53" s="1" t="s">
        <v>55</v>
      </c>
      <c r="B53">
        <v>663</v>
      </c>
    </row>
    <row r="54" spans="1:2" x14ac:dyDescent="0.25">
      <c r="A54" s="1" t="s">
        <v>56</v>
      </c>
      <c r="B54">
        <v>198</v>
      </c>
    </row>
    <row r="55" spans="1:2" x14ac:dyDescent="0.25">
      <c r="A55" s="1" t="s">
        <v>57</v>
      </c>
      <c r="B55">
        <v>870</v>
      </c>
    </row>
    <row r="56" spans="1:2" x14ac:dyDescent="0.25">
      <c r="A56" s="1" t="s">
        <v>58</v>
      </c>
      <c r="B56">
        <v>330</v>
      </c>
    </row>
    <row r="57" spans="1:2" x14ac:dyDescent="0.25">
      <c r="A57" s="1" t="s">
        <v>59</v>
      </c>
      <c r="B57">
        <v>337</v>
      </c>
    </row>
    <row r="58" spans="1:2" x14ac:dyDescent="0.25">
      <c r="A58" s="1" t="s">
        <v>60</v>
      </c>
      <c r="B58">
        <v>349</v>
      </c>
    </row>
    <row r="59" spans="1:2" x14ac:dyDescent="0.25">
      <c r="A59" s="1" t="s">
        <v>61</v>
      </c>
      <c r="B59">
        <v>706</v>
      </c>
    </row>
    <row r="60" spans="1:2" x14ac:dyDescent="0.25">
      <c r="A60" s="1" t="s">
        <v>62</v>
      </c>
      <c r="B60">
        <v>966</v>
      </c>
    </row>
    <row r="61" spans="1:2" x14ac:dyDescent="0.25">
      <c r="A61" s="1" t="s">
        <v>63</v>
      </c>
      <c r="B61">
        <v>771</v>
      </c>
    </row>
    <row r="62" spans="1:2" x14ac:dyDescent="0.25">
      <c r="A62" s="1" t="s">
        <v>64</v>
      </c>
      <c r="B62">
        <v>477</v>
      </c>
    </row>
    <row r="63" spans="1:2" x14ac:dyDescent="0.25">
      <c r="A63" s="1" t="s">
        <v>65</v>
      </c>
      <c r="B63">
        <v>829</v>
      </c>
    </row>
    <row r="64" spans="1:2" x14ac:dyDescent="0.25">
      <c r="A64" s="1" t="s">
        <v>66</v>
      </c>
      <c r="B64">
        <v>765</v>
      </c>
    </row>
    <row r="65" spans="1:2" x14ac:dyDescent="0.25">
      <c r="A65" s="1" t="s">
        <v>67</v>
      </c>
      <c r="B65">
        <v>486</v>
      </c>
    </row>
    <row r="66" spans="1:2" x14ac:dyDescent="0.25">
      <c r="A66" s="1" t="s">
        <v>68</v>
      </c>
      <c r="B66">
        <v>519</v>
      </c>
    </row>
    <row r="67" spans="1:2" x14ac:dyDescent="0.25">
      <c r="A67" s="1" t="s">
        <v>69</v>
      </c>
      <c r="B67">
        <v>937</v>
      </c>
    </row>
    <row r="68" spans="1:2" x14ac:dyDescent="0.25">
      <c r="A68" s="1" t="s">
        <v>70</v>
      </c>
      <c r="B68">
        <v>168</v>
      </c>
    </row>
    <row r="69" spans="1:2" x14ac:dyDescent="0.25">
      <c r="A69" s="1" t="s">
        <v>71</v>
      </c>
      <c r="B69">
        <v>997</v>
      </c>
    </row>
    <row r="70" spans="1:2" x14ac:dyDescent="0.25">
      <c r="A70" s="1" t="s">
        <v>72</v>
      </c>
      <c r="B70">
        <v>464</v>
      </c>
    </row>
    <row r="71" spans="1:2" x14ac:dyDescent="0.25">
      <c r="A71" s="1" t="s">
        <v>73</v>
      </c>
      <c r="B71">
        <v>625</v>
      </c>
    </row>
    <row r="72" spans="1:2" x14ac:dyDescent="0.25">
      <c r="A72" s="1" t="s">
        <v>74</v>
      </c>
      <c r="B72">
        <v>326</v>
      </c>
    </row>
    <row r="73" spans="1:2" x14ac:dyDescent="0.25">
      <c r="A73" s="1" t="s">
        <v>75</v>
      </c>
      <c r="B73">
        <v>773</v>
      </c>
    </row>
    <row r="74" spans="1:2" x14ac:dyDescent="0.25">
      <c r="A74" s="1" t="s">
        <v>76</v>
      </c>
      <c r="B74">
        <v>875</v>
      </c>
    </row>
    <row r="75" spans="1:2" x14ac:dyDescent="0.25">
      <c r="A75" s="1" t="s">
        <v>77</v>
      </c>
      <c r="B75">
        <v>467</v>
      </c>
    </row>
    <row r="76" spans="1:2" x14ac:dyDescent="0.25">
      <c r="A76" s="1" t="s">
        <v>78</v>
      </c>
      <c r="B76">
        <v>959</v>
      </c>
    </row>
    <row r="77" spans="1:2" x14ac:dyDescent="0.25">
      <c r="A77" s="1" t="s">
        <v>79</v>
      </c>
      <c r="B77">
        <v>650</v>
      </c>
    </row>
    <row r="78" spans="1:2" x14ac:dyDescent="0.25">
      <c r="A78" s="1" t="s">
        <v>80</v>
      </c>
      <c r="B78">
        <v>98</v>
      </c>
    </row>
    <row r="79" spans="1:2" x14ac:dyDescent="0.25">
      <c r="A79" s="1" t="s">
        <v>81</v>
      </c>
      <c r="B79">
        <v>973</v>
      </c>
    </row>
    <row r="80" spans="1:2" x14ac:dyDescent="0.25">
      <c r="A80" s="1" t="s">
        <v>82</v>
      </c>
      <c r="B80">
        <v>438</v>
      </c>
    </row>
    <row r="81" spans="1:2" x14ac:dyDescent="0.25">
      <c r="A81" s="1" t="s">
        <v>83</v>
      </c>
      <c r="B81">
        <v>983</v>
      </c>
    </row>
    <row r="82" spans="1:2" x14ac:dyDescent="0.25">
      <c r="A82" s="1" t="s">
        <v>84</v>
      </c>
      <c r="B82">
        <v>924</v>
      </c>
    </row>
    <row r="83" spans="1:2" x14ac:dyDescent="0.25">
      <c r="A83" s="1" t="s">
        <v>85</v>
      </c>
      <c r="B83">
        <v>426</v>
      </c>
    </row>
    <row r="84" spans="1:2" x14ac:dyDescent="0.25">
      <c r="A84" s="1" t="s">
        <v>86</v>
      </c>
      <c r="B84">
        <v>801</v>
      </c>
    </row>
    <row r="85" spans="1:2" x14ac:dyDescent="0.25">
      <c r="A85" s="1" t="s">
        <v>87</v>
      </c>
      <c r="B85">
        <v>267</v>
      </c>
    </row>
    <row r="86" spans="1:2" x14ac:dyDescent="0.25">
      <c r="A86" s="1" t="s">
        <v>88</v>
      </c>
      <c r="B86">
        <v>458</v>
      </c>
    </row>
    <row r="87" spans="1:2" x14ac:dyDescent="0.25">
      <c r="A87" s="1" t="s">
        <v>89</v>
      </c>
      <c r="B87">
        <v>231</v>
      </c>
    </row>
    <row r="88" spans="1:2" x14ac:dyDescent="0.25">
      <c r="A88" s="1" t="s">
        <v>90</v>
      </c>
      <c r="B88">
        <v>720</v>
      </c>
    </row>
    <row r="89" spans="1:2" x14ac:dyDescent="0.25">
      <c r="A89" s="1" t="s">
        <v>91</v>
      </c>
      <c r="B89">
        <v>781</v>
      </c>
    </row>
    <row r="90" spans="1:2" x14ac:dyDescent="0.25">
      <c r="A90" s="1" t="s">
        <v>92</v>
      </c>
      <c r="B90">
        <v>177</v>
      </c>
    </row>
    <row r="91" spans="1:2" x14ac:dyDescent="0.25">
      <c r="A91" s="1" t="s">
        <v>93</v>
      </c>
      <c r="B91">
        <v>479</v>
      </c>
    </row>
    <row r="92" spans="1:2" x14ac:dyDescent="0.25">
      <c r="A92" s="1" t="s">
        <v>94</v>
      </c>
      <c r="B92">
        <v>932</v>
      </c>
    </row>
    <row r="93" spans="1:2" x14ac:dyDescent="0.25">
      <c r="A93" s="1" t="s">
        <v>95</v>
      </c>
      <c r="B93">
        <v>634</v>
      </c>
    </row>
    <row r="94" spans="1:2" x14ac:dyDescent="0.25">
      <c r="A94" s="1" t="s">
        <v>96</v>
      </c>
      <c r="B94">
        <v>113</v>
      </c>
    </row>
    <row r="95" spans="1:2" x14ac:dyDescent="0.25">
      <c r="A95" s="1" t="s">
        <v>97</v>
      </c>
      <c r="B95">
        <v>702</v>
      </c>
    </row>
    <row r="96" spans="1:2" x14ac:dyDescent="0.25">
      <c r="A96" s="1" t="s">
        <v>98</v>
      </c>
      <c r="B96">
        <v>673</v>
      </c>
    </row>
    <row r="97" spans="1:2" x14ac:dyDescent="0.25">
      <c r="A97" s="1" t="s">
        <v>99</v>
      </c>
      <c r="B97">
        <v>103</v>
      </c>
    </row>
    <row r="98" spans="1:2" x14ac:dyDescent="0.25">
      <c r="A98" s="1" t="s">
        <v>100</v>
      </c>
      <c r="B98">
        <v>755</v>
      </c>
    </row>
    <row r="99" spans="1:2" x14ac:dyDescent="0.25">
      <c r="A99" s="1" t="s">
        <v>101</v>
      </c>
      <c r="B99">
        <v>845</v>
      </c>
    </row>
    <row r="100" spans="1:2" x14ac:dyDescent="0.25">
      <c r="A100" s="1" t="s">
        <v>102</v>
      </c>
      <c r="B100">
        <v>356</v>
      </c>
    </row>
    <row r="101" spans="1:2" x14ac:dyDescent="0.25">
      <c r="A101" s="1" t="s">
        <v>103</v>
      </c>
      <c r="B101">
        <v>184</v>
      </c>
    </row>
    <row r="102" spans="1:2" x14ac:dyDescent="0.25">
      <c r="A102" s="1" t="s">
        <v>104</v>
      </c>
      <c r="B102">
        <v>950</v>
      </c>
    </row>
    <row r="103" spans="1:2" x14ac:dyDescent="0.25">
      <c r="A103" s="1" t="s">
        <v>105</v>
      </c>
      <c r="B103">
        <v>649</v>
      </c>
    </row>
    <row r="104" spans="1:2" x14ac:dyDescent="0.25">
      <c r="A104" s="1" t="s">
        <v>106</v>
      </c>
      <c r="B104">
        <v>891</v>
      </c>
    </row>
    <row r="105" spans="1:2" x14ac:dyDescent="0.25">
      <c r="A105" s="1" t="s">
        <v>107</v>
      </c>
      <c r="B105">
        <v>201</v>
      </c>
    </row>
    <row r="106" spans="1:2" x14ac:dyDescent="0.25">
      <c r="A106" s="1" t="s">
        <v>108</v>
      </c>
      <c r="B106">
        <v>367</v>
      </c>
    </row>
    <row r="107" spans="1:2" x14ac:dyDescent="0.25">
      <c r="A107" s="1" t="s">
        <v>109</v>
      </c>
      <c r="B107">
        <v>178</v>
      </c>
    </row>
    <row r="108" spans="1:2" x14ac:dyDescent="0.25">
      <c r="A108" s="1" t="s">
        <v>110</v>
      </c>
      <c r="B108">
        <v>806</v>
      </c>
    </row>
    <row r="109" spans="1:2" x14ac:dyDescent="0.25">
      <c r="A109" s="1" t="s">
        <v>111</v>
      </c>
      <c r="B109">
        <v>429</v>
      </c>
    </row>
    <row r="110" spans="1:2" x14ac:dyDescent="0.25">
      <c r="A110" s="1" t="s">
        <v>112</v>
      </c>
      <c r="B110">
        <v>930</v>
      </c>
    </row>
    <row r="111" spans="1:2" x14ac:dyDescent="0.25">
      <c r="A111" s="1" t="s">
        <v>113</v>
      </c>
      <c r="B111">
        <v>428</v>
      </c>
    </row>
    <row r="112" spans="1:2" x14ac:dyDescent="0.25">
      <c r="A112" s="1" t="s">
        <v>114</v>
      </c>
      <c r="B112">
        <v>128</v>
      </c>
    </row>
    <row r="113" spans="1:2" x14ac:dyDescent="0.25">
      <c r="A113" s="1" t="s">
        <v>115</v>
      </c>
      <c r="B113">
        <v>828</v>
      </c>
    </row>
    <row r="114" spans="1:2" x14ac:dyDescent="0.25">
      <c r="A114" s="1" t="s">
        <v>116</v>
      </c>
      <c r="B114">
        <v>668</v>
      </c>
    </row>
    <row r="115" spans="1:2" x14ac:dyDescent="0.25">
      <c r="A115" s="1" t="s">
        <v>117</v>
      </c>
      <c r="B115">
        <v>250</v>
      </c>
    </row>
    <row r="116" spans="1:2" x14ac:dyDescent="0.25">
      <c r="A116" s="1" t="s">
        <v>118</v>
      </c>
      <c r="B116">
        <v>656</v>
      </c>
    </row>
    <row r="117" spans="1:2" x14ac:dyDescent="0.25">
      <c r="A117" s="1" t="s">
        <v>119</v>
      </c>
      <c r="B117">
        <v>354</v>
      </c>
    </row>
    <row r="118" spans="1:2" x14ac:dyDescent="0.25">
      <c r="A118" s="1" t="s">
        <v>120</v>
      </c>
      <c r="B118">
        <v>534</v>
      </c>
    </row>
    <row r="119" spans="1:2" x14ac:dyDescent="0.25">
      <c r="A119" s="1" t="s">
        <v>121</v>
      </c>
      <c r="B119">
        <v>638</v>
      </c>
    </row>
    <row r="120" spans="1:2" x14ac:dyDescent="0.25">
      <c r="A120" s="1" t="s">
        <v>122</v>
      </c>
      <c r="B120">
        <v>284</v>
      </c>
    </row>
    <row r="121" spans="1:2" x14ac:dyDescent="0.25">
      <c r="A121" s="1" t="s">
        <v>123</v>
      </c>
      <c r="B121">
        <v>830</v>
      </c>
    </row>
    <row r="122" spans="1:2" x14ac:dyDescent="0.25">
      <c r="A122" s="1" t="s">
        <v>124</v>
      </c>
      <c r="B122">
        <v>976</v>
      </c>
    </row>
    <row r="123" spans="1:2" x14ac:dyDescent="0.25">
      <c r="A123" s="1" t="s">
        <v>125</v>
      </c>
      <c r="B123">
        <v>241</v>
      </c>
    </row>
    <row r="124" spans="1:2" x14ac:dyDescent="0.25">
      <c r="A124" s="1" t="s">
        <v>126</v>
      </c>
      <c r="B124">
        <v>355</v>
      </c>
    </row>
    <row r="125" spans="1:2" x14ac:dyDescent="0.25">
      <c r="A125" s="1" t="s">
        <v>127</v>
      </c>
      <c r="B125">
        <v>958</v>
      </c>
    </row>
    <row r="126" spans="1:2" x14ac:dyDescent="0.25">
      <c r="A126" s="1" t="s">
        <v>128</v>
      </c>
      <c r="B126">
        <v>51</v>
      </c>
    </row>
    <row r="127" spans="1:2" x14ac:dyDescent="0.25">
      <c r="A127" s="1" t="s">
        <v>129</v>
      </c>
      <c r="B127">
        <v>739</v>
      </c>
    </row>
    <row r="128" spans="1:2" x14ac:dyDescent="0.25">
      <c r="A128" s="1" t="s">
        <v>130</v>
      </c>
      <c r="B128">
        <v>978</v>
      </c>
    </row>
    <row r="129" spans="1:2" x14ac:dyDescent="0.25">
      <c r="A129" s="1" t="s">
        <v>131</v>
      </c>
      <c r="B129">
        <v>965</v>
      </c>
    </row>
    <row r="130" spans="1:2" x14ac:dyDescent="0.25">
      <c r="A130" s="1" t="s">
        <v>132</v>
      </c>
      <c r="B130">
        <v>413</v>
      </c>
    </row>
    <row r="131" spans="1:2" x14ac:dyDescent="0.25">
      <c r="A131" s="1" t="s">
        <v>133</v>
      </c>
      <c r="B131">
        <v>239</v>
      </c>
    </row>
    <row r="132" spans="1:2" x14ac:dyDescent="0.25">
      <c r="A132" s="1" t="s">
        <v>134</v>
      </c>
      <c r="B132">
        <v>135</v>
      </c>
    </row>
    <row r="133" spans="1:2" x14ac:dyDescent="0.25">
      <c r="A133" s="1" t="s">
        <v>135</v>
      </c>
      <c r="B133">
        <v>525</v>
      </c>
    </row>
    <row r="134" spans="1:2" x14ac:dyDescent="0.25">
      <c r="A134" s="1" t="s">
        <v>136</v>
      </c>
      <c r="B134">
        <v>64</v>
      </c>
    </row>
    <row r="135" spans="1:2" x14ac:dyDescent="0.25">
      <c r="A135" s="1" t="s">
        <v>137</v>
      </c>
      <c r="B135">
        <v>451</v>
      </c>
    </row>
    <row r="136" spans="1:2" x14ac:dyDescent="0.25">
      <c r="A136" s="1" t="s">
        <v>138</v>
      </c>
      <c r="B136">
        <v>172</v>
      </c>
    </row>
    <row r="137" spans="1:2" x14ac:dyDescent="0.25">
      <c r="A137" s="1" t="s">
        <v>139</v>
      </c>
      <c r="B137">
        <v>872</v>
      </c>
    </row>
    <row r="138" spans="1:2" x14ac:dyDescent="0.25">
      <c r="A138" s="1" t="s">
        <v>140</v>
      </c>
      <c r="B138">
        <v>642</v>
      </c>
    </row>
    <row r="139" spans="1:2" x14ac:dyDescent="0.25">
      <c r="A139" s="1" t="s">
        <v>141</v>
      </c>
      <c r="B139">
        <v>387</v>
      </c>
    </row>
    <row r="140" spans="1:2" x14ac:dyDescent="0.25">
      <c r="A140" s="1" t="s">
        <v>142</v>
      </c>
      <c r="B140">
        <v>225</v>
      </c>
    </row>
    <row r="141" spans="1:2" x14ac:dyDescent="0.25">
      <c r="A141" s="1" t="s">
        <v>143</v>
      </c>
      <c r="B141">
        <v>542</v>
      </c>
    </row>
    <row r="142" spans="1:2" x14ac:dyDescent="0.25">
      <c r="A142" s="1" t="s">
        <v>144</v>
      </c>
      <c r="B142">
        <v>831</v>
      </c>
    </row>
    <row r="143" spans="1:2" x14ac:dyDescent="0.25">
      <c r="A143" s="1" t="s">
        <v>145</v>
      </c>
      <c r="B143">
        <v>420</v>
      </c>
    </row>
    <row r="144" spans="1:2" x14ac:dyDescent="0.25">
      <c r="A144" s="1" t="s">
        <v>146</v>
      </c>
      <c r="B144">
        <v>313</v>
      </c>
    </row>
    <row r="145" spans="1:2" x14ac:dyDescent="0.25">
      <c r="A145" s="1" t="s">
        <v>147</v>
      </c>
      <c r="B145">
        <v>9</v>
      </c>
    </row>
    <row r="146" spans="1:2" x14ac:dyDescent="0.25">
      <c r="A146" s="1" t="s">
        <v>148</v>
      </c>
      <c r="B146">
        <v>212</v>
      </c>
    </row>
    <row r="147" spans="1:2" x14ac:dyDescent="0.25">
      <c r="A147" s="1" t="s">
        <v>149</v>
      </c>
      <c r="B147">
        <v>601</v>
      </c>
    </row>
    <row r="148" spans="1:2" x14ac:dyDescent="0.25">
      <c r="A148" s="1" t="s">
        <v>150</v>
      </c>
      <c r="B148">
        <v>725</v>
      </c>
    </row>
    <row r="149" spans="1:2" x14ac:dyDescent="0.25">
      <c r="A149" s="1" t="s">
        <v>151</v>
      </c>
      <c r="B149">
        <v>597</v>
      </c>
    </row>
    <row r="150" spans="1:2" x14ac:dyDescent="0.25">
      <c r="A150" s="1" t="s">
        <v>152</v>
      </c>
      <c r="B150">
        <v>685</v>
      </c>
    </row>
    <row r="151" spans="1:2" x14ac:dyDescent="0.25">
      <c r="A151" s="1" t="s">
        <v>153</v>
      </c>
      <c r="B151">
        <v>261</v>
      </c>
    </row>
    <row r="152" spans="1:2" x14ac:dyDescent="0.25">
      <c r="A152" s="1" t="s">
        <v>154</v>
      </c>
      <c r="B152">
        <v>762</v>
      </c>
    </row>
    <row r="153" spans="1:2" x14ac:dyDescent="0.25">
      <c r="A153" s="1" t="s">
        <v>155</v>
      </c>
      <c r="B153">
        <v>756</v>
      </c>
    </row>
    <row r="154" spans="1:2" x14ac:dyDescent="0.25">
      <c r="A154" s="1" t="s">
        <v>156</v>
      </c>
      <c r="B154">
        <v>728</v>
      </c>
    </row>
    <row r="155" spans="1:2" x14ac:dyDescent="0.25">
      <c r="A155" s="1" t="s">
        <v>157</v>
      </c>
      <c r="B155">
        <v>879</v>
      </c>
    </row>
    <row r="156" spans="1:2" x14ac:dyDescent="0.25">
      <c r="A156" s="1" t="s">
        <v>158</v>
      </c>
      <c r="B156">
        <v>785</v>
      </c>
    </row>
    <row r="157" spans="1:2" x14ac:dyDescent="0.25">
      <c r="A157" s="1" t="s">
        <v>159</v>
      </c>
      <c r="B157">
        <v>96</v>
      </c>
    </row>
    <row r="158" spans="1:2" x14ac:dyDescent="0.25">
      <c r="A158" s="1" t="s">
        <v>160</v>
      </c>
      <c r="B158">
        <v>256</v>
      </c>
    </row>
    <row r="159" spans="1:2" x14ac:dyDescent="0.25">
      <c r="A159" s="1" t="s">
        <v>161</v>
      </c>
      <c r="B159">
        <v>852</v>
      </c>
    </row>
    <row r="160" spans="1:2" x14ac:dyDescent="0.25">
      <c r="A160" s="1" t="s">
        <v>162</v>
      </c>
      <c r="B160">
        <v>192</v>
      </c>
    </row>
    <row r="161" spans="1:2" x14ac:dyDescent="0.25">
      <c r="A161" s="1" t="s">
        <v>163</v>
      </c>
      <c r="B161">
        <v>211</v>
      </c>
    </row>
    <row r="162" spans="1:2" x14ac:dyDescent="0.25">
      <c r="A162" s="1" t="s">
        <v>164</v>
      </c>
      <c r="B162">
        <v>20</v>
      </c>
    </row>
    <row r="163" spans="1:2" x14ac:dyDescent="0.25">
      <c r="A163" s="1" t="s">
        <v>165</v>
      </c>
      <c r="B163">
        <v>735</v>
      </c>
    </row>
    <row r="164" spans="1:2" x14ac:dyDescent="0.25">
      <c r="A164" s="1" t="s">
        <v>166</v>
      </c>
      <c r="B164">
        <v>808</v>
      </c>
    </row>
    <row r="165" spans="1:2" x14ac:dyDescent="0.25">
      <c r="A165" s="1" t="s">
        <v>167</v>
      </c>
      <c r="B165">
        <v>67</v>
      </c>
    </row>
    <row r="166" spans="1:2" x14ac:dyDescent="0.25">
      <c r="A166" s="1" t="s">
        <v>168</v>
      </c>
      <c r="B166">
        <v>320</v>
      </c>
    </row>
    <row r="167" spans="1:2" x14ac:dyDescent="0.25">
      <c r="A167" s="1" t="s">
        <v>169</v>
      </c>
      <c r="B167">
        <v>36</v>
      </c>
    </row>
    <row r="168" spans="1:2" x14ac:dyDescent="0.25">
      <c r="A168" s="1" t="s">
        <v>170</v>
      </c>
      <c r="B168">
        <v>75</v>
      </c>
    </row>
    <row r="169" spans="1:2" x14ac:dyDescent="0.25">
      <c r="A169" s="1" t="s">
        <v>171</v>
      </c>
      <c r="B169">
        <v>996</v>
      </c>
    </row>
    <row r="170" spans="1:2" x14ac:dyDescent="0.25">
      <c r="A170" s="1" t="s">
        <v>172</v>
      </c>
      <c r="B170">
        <v>890</v>
      </c>
    </row>
    <row r="171" spans="1:2" x14ac:dyDescent="0.25">
      <c r="A171" s="1" t="s">
        <v>173</v>
      </c>
      <c r="B171">
        <v>450</v>
      </c>
    </row>
    <row r="172" spans="1:2" x14ac:dyDescent="0.25">
      <c r="A172" s="1" t="s">
        <v>174</v>
      </c>
      <c r="B172">
        <v>817</v>
      </c>
    </row>
    <row r="173" spans="1:2" x14ac:dyDescent="0.25">
      <c r="A173" s="1" t="s">
        <v>175</v>
      </c>
      <c r="B173">
        <v>915</v>
      </c>
    </row>
    <row r="174" spans="1:2" x14ac:dyDescent="0.25">
      <c r="A174" s="1" t="s">
        <v>176</v>
      </c>
      <c r="B174">
        <v>72</v>
      </c>
    </row>
    <row r="175" spans="1:2" x14ac:dyDescent="0.25">
      <c r="A175" s="1" t="s">
        <v>177</v>
      </c>
      <c r="B175">
        <v>53</v>
      </c>
    </row>
    <row r="176" spans="1:2" x14ac:dyDescent="0.25">
      <c r="A176" s="1" t="s">
        <v>178</v>
      </c>
      <c r="B176">
        <v>577</v>
      </c>
    </row>
    <row r="177" spans="1:2" x14ac:dyDescent="0.25">
      <c r="A177" s="1" t="s">
        <v>179</v>
      </c>
      <c r="B177">
        <v>236</v>
      </c>
    </row>
    <row r="178" spans="1:2" x14ac:dyDescent="0.25">
      <c r="A178" s="1" t="s">
        <v>180</v>
      </c>
      <c r="B178">
        <v>404</v>
      </c>
    </row>
    <row r="179" spans="1:2" x14ac:dyDescent="0.25">
      <c r="A179" s="1" t="s">
        <v>181</v>
      </c>
      <c r="B179">
        <v>34</v>
      </c>
    </row>
    <row r="180" spans="1:2" x14ac:dyDescent="0.25">
      <c r="A180" s="1" t="s">
        <v>182</v>
      </c>
      <c r="B180">
        <v>509</v>
      </c>
    </row>
    <row r="181" spans="1:2" x14ac:dyDescent="0.25">
      <c r="A181" s="1" t="s">
        <v>183</v>
      </c>
      <c r="B181">
        <v>108</v>
      </c>
    </row>
    <row r="182" spans="1:2" x14ac:dyDescent="0.25">
      <c r="A182" s="1" t="s">
        <v>184</v>
      </c>
      <c r="B182">
        <v>466</v>
      </c>
    </row>
    <row r="183" spans="1:2" x14ac:dyDescent="0.25">
      <c r="A183" s="1" t="s">
        <v>185</v>
      </c>
      <c r="B183">
        <v>553</v>
      </c>
    </row>
    <row r="184" spans="1:2" x14ac:dyDescent="0.25">
      <c r="A184" s="1" t="s">
        <v>186</v>
      </c>
      <c r="B184">
        <v>78</v>
      </c>
    </row>
    <row r="185" spans="1:2" x14ac:dyDescent="0.25">
      <c r="A185" s="1" t="s">
        <v>187</v>
      </c>
      <c r="B185">
        <v>301</v>
      </c>
    </row>
    <row r="186" spans="1:2" x14ac:dyDescent="0.25">
      <c r="A186" s="1" t="s">
        <v>188</v>
      </c>
      <c r="B186">
        <v>995</v>
      </c>
    </row>
    <row r="187" spans="1:2" x14ac:dyDescent="0.25">
      <c r="A187" s="1" t="s">
        <v>189</v>
      </c>
      <c r="B187">
        <v>903</v>
      </c>
    </row>
    <row r="188" spans="1:2" x14ac:dyDescent="0.25">
      <c r="A188" s="1" t="s">
        <v>190</v>
      </c>
      <c r="B188">
        <v>265</v>
      </c>
    </row>
    <row r="189" spans="1:2" x14ac:dyDescent="0.25">
      <c r="A189" s="1" t="s">
        <v>191</v>
      </c>
      <c r="B189">
        <v>462</v>
      </c>
    </row>
    <row r="190" spans="1:2" x14ac:dyDescent="0.25">
      <c r="A190" s="1" t="s">
        <v>192</v>
      </c>
      <c r="B190">
        <v>279</v>
      </c>
    </row>
    <row r="191" spans="1:2" x14ac:dyDescent="0.25">
      <c r="A191" s="1" t="s">
        <v>193</v>
      </c>
      <c r="B191">
        <v>69</v>
      </c>
    </row>
    <row r="192" spans="1:2" x14ac:dyDescent="0.25">
      <c r="A192" s="1" t="s">
        <v>194</v>
      </c>
      <c r="B192">
        <v>641</v>
      </c>
    </row>
    <row r="193" spans="1:2" x14ac:dyDescent="0.25">
      <c r="A193" s="1" t="s">
        <v>195</v>
      </c>
      <c r="B193">
        <v>210</v>
      </c>
    </row>
    <row r="194" spans="1:2" x14ac:dyDescent="0.25">
      <c r="A194" s="1" t="s">
        <v>196</v>
      </c>
      <c r="B194">
        <v>133</v>
      </c>
    </row>
    <row r="195" spans="1:2" x14ac:dyDescent="0.25">
      <c r="A195" s="1" t="s">
        <v>197</v>
      </c>
      <c r="B195">
        <v>508</v>
      </c>
    </row>
    <row r="196" spans="1:2" x14ac:dyDescent="0.25">
      <c r="A196" s="1" t="s">
        <v>198</v>
      </c>
      <c r="B196">
        <v>888</v>
      </c>
    </row>
    <row r="197" spans="1:2" x14ac:dyDescent="0.25">
      <c r="A197" s="1" t="s">
        <v>199</v>
      </c>
      <c r="B197">
        <v>874</v>
      </c>
    </row>
    <row r="198" spans="1:2" x14ac:dyDescent="0.25">
      <c r="A198" s="1" t="s">
        <v>200</v>
      </c>
      <c r="B198">
        <v>474</v>
      </c>
    </row>
    <row r="199" spans="1:2" x14ac:dyDescent="0.25">
      <c r="A199" s="1" t="s">
        <v>201</v>
      </c>
      <c r="B199">
        <v>10</v>
      </c>
    </row>
    <row r="200" spans="1:2" x14ac:dyDescent="0.25">
      <c r="A200" s="1" t="s">
        <v>202</v>
      </c>
      <c r="B200">
        <v>234</v>
      </c>
    </row>
    <row r="201" spans="1:2" x14ac:dyDescent="0.25">
      <c r="A201" s="1" t="s">
        <v>203</v>
      </c>
      <c r="B201">
        <v>229</v>
      </c>
    </row>
    <row r="202" spans="1:2" x14ac:dyDescent="0.25">
      <c r="A202" s="1" t="s">
        <v>204</v>
      </c>
      <c r="B202">
        <v>111</v>
      </c>
    </row>
    <row r="203" spans="1:2" x14ac:dyDescent="0.25">
      <c r="A203" s="1" t="s">
        <v>205</v>
      </c>
      <c r="B203">
        <v>263</v>
      </c>
    </row>
    <row r="204" spans="1:2" x14ac:dyDescent="0.25">
      <c r="A204" s="1" t="s">
        <v>206</v>
      </c>
      <c r="B204">
        <v>605</v>
      </c>
    </row>
    <row r="205" spans="1:2" x14ac:dyDescent="0.25">
      <c r="A205" s="1" t="s">
        <v>207</v>
      </c>
      <c r="B205">
        <v>719</v>
      </c>
    </row>
    <row r="206" spans="1:2" x14ac:dyDescent="0.25">
      <c r="A206" s="1" t="s">
        <v>208</v>
      </c>
      <c r="B206">
        <v>291</v>
      </c>
    </row>
    <row r="207" spans="1:2" x14ac:dyDescent="0.25">
      <c r="A207" s="1" t="s">
        <v>209</v>
      </c>
      <c r="B207">
        <v>810</v>
      </c>
    </row>
    <row r="208" spans="1:2" x14ac:dyDescent="0.25">
      <c r="A208" s="1" t="s">
        <v>210</v>
      </c>
      <c r="B208">
        <v>102</v>
      </c>
    </row>
    <row r="209" spans="1:2" x14ac:dyDescent="0.25">
      <c r="A209" s="1" t="s">
        <v>211</v>
      </c>
      <c r="B209">
        <v>792</v>
      </c>
    </row>
    <row r="210" spans="1:2" x14ac:dyDescent="0.25">
      <c r="A210" s="1" t="s">
        <v>212</v>
      </c>
      <c r="B210">
        <v>772</v>
      </c>
    </row>
    <row r="211" spans="1:2" x14ac:dyDescent="0.25">
      <c r="A211" s="1" t="s">
        <v>213</v>
      </c>
      <c r="B211">
        <v>972</v>
      </c>
    </row>
    <row r="212" spans="1:2" x14ac:dyDescent="0.25">
      <c r="A212" s="1" t="s">
        <v>214</v>
      </c>
      <c r="B212">
        <v>774</v>
      </c>
    </row>
    <row r="213" spans="1:2" x14ac:dyDescent="0.25">
      <c r="A213" s="1" t="s">
        <v>215</v>
      </c>
      <c r="B213">
        <v>511</v>
      </c>
    </row>
    <row r="214" spans="1:2" x14ac:dyDescent="0.25">
      <c r="A214" s="1" t="s">
        <v>216</v>
      </c>
      <c r="B214">
        <v>790</v>
      </c>
    </row>
    <row r="215" spans="1:2" x14ac:dyDescent="0.25">
      <c r="A215" s="1" t="s">
        <v>217</v>
      </c>
      <c r="B215">
        <v>944</v>
      </c>
    </row>
    <row r="216" spans="1:2" x14ac:dyDescent="0.25">
      <c r="A216" s="1" t="s">
        <v>218</v>
      </c>
      <c r="B216">
        <v>961</v>
      </c>
    </row>
    <row r="217" spans="1:2" x14ac:dyDescent="0.25">
      <c r="A217" s="1" t="s">
        <v>219</v>
      </c>
      <c r="B217">
        <v>118</v>
      </c>
    </row>
    <row r="218" spans="1:2" x14ac:dyDescent="0.25">
      <c r="A218" s="1" t="s">
        <v>220</v>
      </c>
      <c r="B218">
        <v>698</v>
      </c>
    </row>
    <row r="219" spans="1:2" x14ac:dyDescent="0.25">
      <c r="A219" s="1" t="s">
        <v>221</v>
      </c>
      <c r="B219">
        <v>862</v>
      </c>
    </row>
    <row r="220" spans="1:2" x14ac:dyDescent="0.25">
      <c r="A220" s="1" t="s">
        <v>222</v>
      </c>
      <c r="B220">
        <v>590</v>
      </c>
    </row>
    <row r="221" spans="1:2" x14ac:dyDescent="0.25">
      <c r="A221" s="1" t="s">
        <v>223</v>
      </c>
      <c r="B221">
        <v>287</v>
      </c>
    </row>
    <row r="222" spans="1:2" x14ac:dyDescent="0.25">
      <c r="A222" s="1" t="s">
        <v>224</v>
      </c>
      <c r="B222">
        <v>695</v>
      </c>
    </row>
    <row r="223" spans="1:2" x14ac:dyDescent="0.25">
      <c r="A223" s="1" t="s">
        <v>225</v>
      </c>
      <c r="B223">
        <v>79</v>
      </c>
    </row>
    <row r="224" spans="1:2" x14ac:dyDescent="0.25">
      <c r="A224" s="1" t="s">
        <v>226</v>
      </c>
      <c r="B224">
        <v>516</v>
      </c>
    </row>
    <row r="225" spans="1:2" x14ac:dyDescent="0.25">
      <c r="A225" s="1" t="s">
        <v>227</v>
      </c>
      <c r="B225">
        <v>400</v>
      </c>
    </row>
    <row r="226" spans="1:2" x14ac:dyDescent="0.25">
      <c r="A226" s="1" t="s">
        <v>228</v>
      </c>
      <c r="B226">
        <v>541</v>
      </c>
    </row>
    <row r="227" spans="1:2" x14ac:dyDescent="0.25">
      <c r="A227" s="1" t="s">
        <v>229</v>
      </c>
      <c r="B227">
        <v>452</v>
      </c>
    </row>
    <row r="228" spans="1:2" x14ac:dyDescent="0.25">
      <c r="A228" s="1" t="s">
        <v>230</v>
      </c>
      <c r="B228">
        <v>447</v>
      </c>
    </row>
    <row r="229" spans="1:2" x14ac:dyDescent="0.25">
      <c r="A229" s="1" t="s">
        <v>231</v>
      </c>
      <c r="B229">
        <v>154</v>
      </c>
    </row>
    <row r="230" spans="1:2" x14ac:dyDescent="0.25">
      <c r="A230" s="1" t="s">
        <v>232</v>
      </c>
      <c r="B230">
        <v>907</v>
      </c>
    </row>
    <row r="231" spans="1:2" x14ac:dyDescent="0.25">
      <c r="A231" s="1" t="s">
        <v>233</v>
      </c>
      <c r="B231">
        <v>592</v>
      </c>
    </row>
    <row r="232" spans="1:2" x14ac:dyDescent="0.25">
      <c r="A232" s="1" t="s">
        <v>234</v>
      </c>
      <c r="B232">
        <v>730</v>
      </c>
    </row>
    <row r="233" spans="1:2" x14ac:dyDescent="0.25">
      <c r="A233" s="1" t="s">
        <v>235</v>
      </c>
      <c r="B233">
        <v>982</v>
      </c>
    </row>
    <row r="234" spans="1:2" x14ac:dyDescent="0.25">
      <c r="A234" s="1" t="s">
        <v>236</v>
      </c>
      <c r="B234">
        <v>85</v>
      </c>
    </row>
    <row r="235" spans="1:2" x14ac:dyDescent="0.25">
      <c r="A235" s="1" t="s">
        <v>237</v>
      </c>
      <c r="B235">
        <v>140</v>
      </c>
    </row>
    <row r="236" spans="1:2" x14ac:dyDescent="0.25">
      <c r="A236" s="1" t="s">
        <v>238</v>
      </c>
      <c r="B236">
        <v>678</v>
      </c>
    </row>
    <row r="237" spans="1:2" x14ac:dyDescent="0.25">
      <c r="A237" s="1" t="s">
        <v>239</v>
      </c>
      <c r="B237">
        <v>871</v>
      </c>
    </row>
    <row r="238" spans="1:2" x14ac:dyDescent="0.25">
      <c r="A238" s="1" t="s">
        <v>240</v>
      </c>
      <c r="B238">
        <v>149</v>
      </c>
    </row>
    <row r="239" spans="1:2" x14ac:dyDescent="0.25">
      <c r="A239" s="1" t="s">
        <v>241</v>
      </c>
      <c r="B239">
        <v>623</v>
      </c>
    </row>
    <row r="240" spans="1:2" x14ac:dyDescent="0.25">
      <c r="A240" s="1" t="s">
        <v>242</v>
      </c>
      <c r="B240">
        <v>152</v>
      </c>
    </row>
    <row r="241" spans="1:2" x14ac:dyDescent="0.25">
      <c r="A241" s="1" t="s">
        <v>243</v>
      </c>
      <c r="B241">
        <v>401</v>
      </c>
    </row>
    <row r="242" spans="1:2" x14ac:dyDescent="0.25">
      <c r="A242" s="1" t="s">
        <v>244</v>
      </c>
      <c r="B242">
        <v>895</v>
      </c>
    </row>
    <row r="243" spans="1:2" x14ac:dyDescent="0.25">
      <c r="A243" s="1" t="s">
        <v>245</v>
      </c>
      <c r="B243">
        <v>900</v>
      </c>
    </row>
    <row r="244" spans="1:2" x14ac:dyDescent="0.25">
      <c r="A244" s="1" t="s">
        <v>246</v>
      </c>
      <c r="B244">
        <v>991</v>
      </c>
    </row>
    <row r="245" spans="1:2" x14ac:dyDescent="0.25">
      <c r="A245" s="1" t="s">
        <v>247</v>
      </c>
      <c r="B245">
        <v>559</v>
      </c>
    </row>
    <row r="246" spans="1:2" x14ac:dyDescent="0.25">
      <c r="A246" s="1" t="s">
        <v>248</v>
      </c>
      <c r="B246">
        <v>433</v>
      </c>
    </row>
    <row r="247" spans="1:2" x14ac:dyDescent="0.25">
      <c r="A247" s="1" t="s">
        <v>249</v>
      </c>
      <c r="B247">
        <v>778</v>
      </c>
    </row>
    <row r="248" spans="1:2" x14ac:dyDescent="0.25">
      <c r="A248" s="1" t="s">
        <v>250</v>
      </c>
      <c r="B248">
        <v>378</v>
      </c>
    </row>
    <row r="249" spans="1:2" x14ac:dyDescent="0.25">
      <c r="A249" s="1" t="s">
        <v>251</v>
      </c>
      <c r="B249">
        <v>581</v>
      </c>
    </row>
    <row r="250" spans="1:2" x14ac:dyDescent="0.25">
      <c r="A250" s="1" t="s">
        <v>252</v>
      </c>
      <c r="B250">
        <v>50</v>
      </c>
    </row>
    <row r="251" spans="1:2" x14ac:dyDescent="0.25">
      <c r="A251" s="1" t="s">
        <v>253</v>
      </c>
      <c r="B251">
        <v>869</v>
      </c>
    </row>
    <row r="252" spans="1:2" x14ac:dyDescent="0.25">
      <c r="A252" s="1" t="s">
        <v>254</v>
      </c>
      <c r="B252">
        <v>109</v>
      </c>
    </row>
    <row r="253" spans="1:2" x14ac:dyDescent="0.25">
      <c r="A253" s="1" t="s">
        <v>255</v>
      </c>
      <c r="B253">
        <v>569</v>
      </c>
    </row>
    <row r="254" spans="1:2" x14ac:dyDescent="0.25">
      <c r="A254" s="1" t="s">
        <v>256</v>
      </c>
      <c r="B254">
        <v>27</v>
      </c>
    </row>
    <row r="255" spans="1:2" x14ac:dyDescent="0.25">
      <c r="A255" s="1" t="s">
        <v>257</v>
      </c>
      <c r="B255">
        <v>737</v>
      </c>
    </row>
    <row r="256" spans="1:2" x14ac:dyDescent="0.25">
      <c r="A256" s="1" t="s">
        <v>258</v>
      </c>
      <c r="B256">
        <v>523</v>
      </c>
    </row>
    <row r="257" spans="1:2" x14ac:dyDescent="0.25">
      <c r="A257" s="1" t="s">
        <v>259</v>
      </c>
      <c r="B257">
        <v>141</v>
      </c>
    </row>
    <row r="258" spans="1:2" x14ac:dyDescent="0.25">
      <c r="A258" s="1" t="s">
        <v>260</v>
      </c>
      <c r="B258">
        <v>339</v>
      </c>
    </row>
    <row r="259" spans="1:2" x14ac:dyDescent="0.25">
      <c r="A259" s="1" t="s">
        <v>261</v>
      </c>
      <c r="B259">
        <v>444</v>
      </c>
    </row>
    <row r="260" spans="1:2" x14ac:dyDescent="0.25">
      <c r="A260" s="1" t="s">
        <v>262</v>
      </c>
      <c r="B260">
        <v>680</v>
      </c>
    </row>
    <row r="261" spans="1:2" x14ac:dyDescent="0.25">
      <c r="A261" s="1" t="s">
        <v>263</v>
      </c>
      <c r="B261">
        <v>562</v>
      </c>
    </row>
    <row r="262" spans="1:2" x14ac:dyDescent="0.25">
      <c r="A262" s="1" t="s">
        <v>264</v>
      </c>
      <c r="B262">
        <v>366</v>
      </c>
    </row>
    <row r="263" spans="1:2" x14ac:dyDescent="0.25">
      <c r="A263" s="1" t="s">
        <v>265</v>
      </c>
      <c r="B263">
        <v>814</v>
      </c>
    </row>
    <row r="264" spans="1:2" x14ac:dyDescent="0.25">
      <c r="A264" s="1" t="s">
        <v>266</v>
      </c>
      <c r="B264">
        <v>299</v>
      </c>
    </row>
    <row r="265" spans="1:2" x14ac:dyDescent="0.25">
      <c r="A265" s="1" t="s">
        <v>267</v>
      </c>
      <c r="B265">
        <v>672</v>
      </c>
    </row>
    <row r="266" spans="1:2" x14ac:dyDescent="0.25">
      <c r="A266" s="1" t="s">
        <v>268</v>
      </c>
      <c r="B266">
        <v>416</v>
      </c>
    </row>
    <row r="267" spans="1:2" x14ac:dyDescent="0.25">
      <c r="A267" s="1" t="s">
        <v>269</v>
      </c>
      <c r="B267">
        <v>107</v>
      </c>
    </row>
    <row r="268" spans="1:2" x14ac:dyDescent="0.25">
      <c r="A268" s="1" t="s">
        <v>270</v>
      </c>
      <c r="B268">
        <v>938</v>
      </c>
    </row>
    <row r="269" spans="1:2" x14ac:dyDescent="0.25">
      <c r="A269" s="1" t="s">
        <v>271</v>
      </c>
      <c r="B269">
        <v>884</v>
      </c>
    </row>
    <row r="270" spans="1:2" x14ac:dyDescent="0.25">
      <c r="A270" s="1" t="s">
        <v>272</v>
      </c>
      <c r="B270">
        <v>93</v>
      </c>
    </row>
    <row r="271" spans="1:2" x14ac:dyDescent="0.25">
      <c r="A271" s="1" t="s">
        <v>273</v>
      </c>
      <c r="B271">
        <v>196</v>
      </c>
    </row>
    <row r="272" spans="1:2" x14ac:dyDescent="0.25">
      <c r="A272" s="1" t="s">
        <v>274</v>
      </c>
      <c r="B272">
        <v>100</v>
      </c>
    </row>
    <row r="273" spans="1:2" x14ac:dyDescent="0.25">
      <c r="A273" s="1" t="s">
        <v>275</v>
      </c>
      <c r="B273">
        <v>521</v>
      </c>
    </row>
    <row r="274" spans="1:2" x14ac:dyDescent="0.25">
      <c r="A274" s="1" t="s">
        <v>276</v>
      </c>
      <c r="B274">
        <v>813</v>
      </c>
    </row>
    <row r="275" spans="1:2" x14ac:dyDescent="0.25">
      <c r="A275" s="1" t="s">
        <v>277</v>
      </c>
      <c r="B275">
        <v>244</v>
      </c>
    </row>
    <row r="276" spans="1:2" x14ac:dyDescent="0.25">
      <c r="A276" s="1" t="s">
        <v>278</v>
      </c>
      <c r="B276">
        <v>885</v>
      </c>
    </row>
    <row r="277" spans="1:2" x14ac:dyDescent="0.25">
      <c r="A277" s="1" t="s">
        <v>279</v>
      </c>
      <c r="B277">
        <v>189</v>
      </c>
    </row>
    <row r="278" spans="1:2" x14ac:dyDescent="0.25">
      <c r="A278" s="1" t="s">
        <v>280</v>
      </c>
      <c r="B278">
        <v>60</v>
      </c>
    </row>
    <row r="279" spans="1:2" x14ac:dyDescent="0.25">
      <c r="A279" s="1" t="s">
        <v>281</v>
      </c>
      <c r="B279">
        <v>481</v>
      </c>
    </row>
    <row r="280" spans="1:2" x14ac:dyDescent="0.25">
      <c r="A280" s="1" t="s">
        <v>282</v>
      </c>
      <c r="B280">
        <v>427</v>
      </c>
    </row>
    <row r="281" spans="1:2" x14ac:dyDescent="0.25">
      <c r="A281" s="1" t="s">
        <v>283</v>
      </c>
      <c r="B281">
        <v>520</v>
      </c>
    </row>
    <row r="282" spans="1:2" x14ac:dyDescent="0.25">
      <c r="A282" s="1" t="s">
        <v>284</v>
      </c>
      <c r="B282">
        <v>777</v>
      </c>
    </row>
    <row r="283" spans="1:2" x14ac:dyDescent="0.25">
      <c r="A283" s="1" t="s">
        <v>285</v>
      </c>
      <c r="B283">
        <v>303</v>
      </c>
    </row>
    <row r="284" spans="1:2" x14ac:dyDescent="0.25">
      <c r="A284" s="1" t="s">
        <v>286</v>
      </c>
      <c r="B284">
        <v>435</v>
      </c>
    </row>
    <row r="285" spans="1:2" x14ac:dyDescent="0.25">
      <c r="A285" s="1" t="s">
        <v>287</v>
      </c>
      <c r="B285">
        <v>670</v>
      </c>
    </row>
    <row r="286" spans="1:2" x14ac:dyDescent="0.25">
      <c r="A286" s="1" t="s">
        <v>288</v>
      </c>
      <c r="B286">
        <v>873</v>
      </c>
    </row>
    <row r="287" spans="1:2" x14ac:dyDescent="0.25">
      <c r="A287" s="1" t="s">
        <v>289</v>
      </c>
      <c r="B287">
        <v>795</v>
      </c>
    </row>
    <row r="288" spans="1:2" x14ac:dyDescent="0.25">
      <c r="A288" s="1" t="s">
        <v>290</v>
      </c>
      <c r="B288">
        <v>893</v>
      </c>
    </row>
    <row r="289" spans="1:2" x14ac:dyDescent="0.25">
      <c r="A289" s="1" t="s">
        <v>291</v>
      </c>
      <c r="B289">
        <v>914</v>
      </c>
    </row>
    <row r="290" spans="1:2" x14ac:dyDescent="0.25">
      <c r="A290" s="1" t="s">
        <v>292</v>
      </c>
      <c r="B290">
        <v>205</v>
      </c>
    </row>
    <row r="291" spans="1:2" x14ac:dyDescent="0.25">
      <c r="A291" s="1" t="s">
        <v>293</v>
      </c>
      <c r="B291">
        <v>385</v>
      </c>
    </row>
    <row r="292" spans="1:2" x14ac:dyDescent="0.25">
      <c r="A292" s="1" t="s">
        <v>294</v>
      </c>
      <c r="B292">
        <v>251</v>
      </c>
    </row>
    <row r="293" spans="1:2" x14ac:dyDescent="0.25">
      <c r="A293" s="1" t="s">
        <v>295</v>
      </c>
      <c r="B293">
        <v>861</v>
      </c>
    </row>
    <row r="294" spans="1:2" x14ac:dyDescent="0.25">
      <c r="A294" s="1" t="s">
        <v>296</v>
      </c>
      <c r="B294">
        <v>653</v>
      </c>
    </row>
    <row r="295" spans="1:2" x14ac:dyDescent="0.25">
      <c r="A295" s="1" t="s">
        <v>297</v>
      </c>
      <c r="B295">
        <v>835</v>
      </c>
    </row>
    <row r="296" spans="1:2" x14ac:dyDescent="0.25">
      <c r="A296" s="1" t="s">
        <v>298</v>
      </c>
      <c r="B296">
        <v>546</v>
      </c>
    </row>
    <row r="297" spans="1:2" x14ac:dyDescent="0.25">
      <c r="A297" s="1" t="s">
        <v>299</v>
      </c>
      <c r="B297">
        <v>793</v>
      </c>
    </row>
    <row r="298" spans="1:2" x14ac:dyDescent="0.25">
      <c r="A298" s="1" t="s">
        <v>300</v>
      </c>
      <c r="B298">
        <v>701</v>
      </c>
    </row>
    <row r="299" spans="1:2" x14ac:dyDescent="0.25">
      <c r="A299" s="1" t="s">
        <v>301</v>
      </c>
      <c r="B299">
        <v>566</v>
      </c>
    </row>
    <row r="300" spans="1:2" x14ac:dyDescent="0.25">
      <c r="A300" s="1" t="s">
        <v>302</v>
      </c>
      <c r="B300">
        <v>799</v>
      </c>
    </row>
    <row r="301" spans="1:2" x14ac:dyDescent="0.25">
      <c r="A301" s="1" t="s">
        <v>303</v>
      </c>
      <c r="B301">
        <v>41</v>
      </c>
    </row>
    <row r="302" spans="1:2" x14ac:dyDescent="0.25">
      <c r="A302" s="1" t="s">
        <v>304</v>
      </c>
      <c r="B302">
        <v>43</v>
      </c>
    </row>
    <row r="303" spans="1:2" x14ac:dyDescent="0.25">
      <c r="A303" s="1" t="s">
        <v>305</v>
      </c>
      <c r="B303">
        <v>783</v>
      </c>
    </row>
    <row r="304" spans="1:2" x14ac:dyDescent="0.25">
      <c r="A304" s="1" t="s">
        <v>306</v>
      </c>
      <c r="B304">
        <v>3</v>
      </c>
    </row>
    <row r="305" spans="1:2" x14ac:dyDescent="0.25">
      <c r="A305" s="1" t="s">
        <v>307</v>
      </c>
      <c r="B305">
        <v>289</v>
      </c>
    </row>
    <row r="306" spans="1:2" x14ac:dyDescent="0.25">
      <c r="A306" s="1" t="s">
        <v>308</v>
      </c>
      <c r="B306">
        <v>484</v>
      </c>
    </row>
    <row r="307" spans="1:2" x14ac:dyDescent="0.25">
      <c r="A307" s="1" t="s">
        <v>309</v>
      </c>
      <c r="B307">
        <v>89</v>
      </c>
    </row>
    <row r="308" spans="1:2" x14ac:dyDescent="0.25">
      <c r="A308" s="1" t="s">
        <v>310</v>
      </c>
      <c r="B308">
        <v>709</v>
      </c>
    </row>
    <row r="309" spans="1:2" x14ac:dyDescent="0.25">
      <c r="A309" s="1" t="s">
        <v>311</v>
      </c>
      <c r="B309">
        <v>515</v>
      </c>
    </row>
    <row r="310" spans="1:2" x14ac:dyDescent="0.25">
      <c r="A310" s="1" t="s">
        <v>312</v>
      </c>
      <c r="B310">
        <v>535</v>
      </c>
    </row>
    <row r="311" spans="1:2" x14ac:dyDescent="0.25">
      <c r="A311" s="1" t="s">
        <v>313</v>
      </c>
      <c r="B311">
        <v>952</v>
      </c>
    </row>
    <row r="312" spans="1:2" x14ac:dyDescent="0.25">
      <c r="A312" s="1" t="s">
        <v>314</v>
      </c>
      <c r="B312">
        <v>837</v>
      </c>
    </row>
    <row r="313" spans="1:2" x14ac:dyDescent="0.25">
      <c r="A313" s="1" t="s">
        <v>315</v>
      </c>
      <c r="B313">
        <v>578</v>
      </c>
    </row>
    <row r="314" spans="1:2" x14ac:dyDescent="0.25">
      <c r="A314" s="1" t="s">
        <v>316</v>
      </c>
      <c r="B314">
        <v>288</v>
      </c>
    </row>
    <row r="315" spans="1:2" x14ac:dyDescent="0.25">
      <c r="A315" s="1" t="s">
        <v>317</v>
      </c>
      <c r="B315">
        <v>312</v>
      </c>
    </row>
    <row r="316" spans="1:2" x14ac:dyDescent="0.25">
      <c r="A316" s="1" t="s">
        <v>318</v>
      </c>
      <c r="B316">
        <v>138</v>
      </c>
    </row>
    <row r="317" spans="1:2" x14ac:dyDescent="0.25">
      <c r="A317" s="1" t="s">
        <v>319</v>
      </c>
      <c r="B317">
        <v>599</v>
      </c>
    </row>
    <row r="318" spans="1:2" x14ac:dyDescent="0.25">
      <c r="A318" s="1" t="s">
        <v>320</v>
      </c>
      <c r="B318">
        <v>946</v>
      </c>
    </row>
    <row r="319" spans="1:2" x14ac:dyDescent="0.25">
      <c r="A319" s="1" t="s">
        <v>321</v>
      </c>
      <c r="B319">
        <v>63</v>
      </c>
    </row>
    <row r="320" spans="1:2" x14ac:dyDescent="0.25">
      <c r="A320" s="1" t="s">
        <v>322</v>
      </c>
      <c r="B320">
        <v>457</v>
      </c>
    </row>
    <row r="321" spans="1:2" x14ac:dyDescent="0.25">
      <c r="A321" s="1" t="s">
        <v>323</v>
      </c>
      <c r="B321">
        <v>575</v>
      </c>
    </row>
    <row r="322" spans="1:2" x14ac:dyDescent="0.25">
      <c r="A322" s="1" t="s">
        <v>324</v>
      </c>
      <c r="B322">
        <v>611</v>
      </c>
    </row>
    <row r="323" spans="1:2" x14ac:dyDescent="0.25">
      <c r="A323" s="1" t="s">
        <v>325</v>
      </c>
      <c r="B323">
        <v>373</v>
      </c>
    </row>
    <row r="324" spans="1:2" x14ac:dyDescent="0.25">
      <c r="A324" s="1" t="s">
        <v>326</v>
      </c>
      <c r="B324">
        <v>726</v>
      </c>
    </row>
    <row r="325" spans="1:2" x14ac:dyDescent="0.25">
      <c r="A325" s="1" t="s">
        <v>327</v>
      </c>
      <c r="B325">
        <v>948</v>
      </c>
    </row>
    <row r="326" spans="1:2" x14ac:dyDescent="0.25">
      <c r="A326" s="1" t="s">
        <v>328</v>
      </c>
      <c r="B326">
        <v>455</v>
      </c>
    </row>
    <row r="327" spans="1:2" x14ac:dyDescent="0.25">
      <c r="A327" s="1" t="s">
        <v>329</v>
      </c>
      <c r="B327">
        <v>962</v>
      </c>
    </row>
    <row r="328" spans="1:2" x14ac:dyDescent="0.25">
      <c r="A328" s="1" t="s">
        <v>330</v>
      </c>
      <c r="B328">
        <v>431</v>
      </c>
    </row>
    <row r="329" spans="1:2" x14ac:dyDescent="0.25">
      <c r="A329" s="1" t="s">
        <v>331</v>
      </c>
      <c r="B329">
        <v>514</v>
      </c>
    </row>
    <row r="330" spans="1:2" x14ac:dyDescent="0.25">
      <c r="A330" s="1" t="s">
        <v>332</v>
      </c>
      <c r="B330">
        <v>269</v>
      </c>
    </row>
    <row r="331" spans="1:2" x14ac:dyDescent="0.25">
      <c r="A331" s="1" t="s">
        <v>333</v>
      </c>
      <c r="B331">
        <v>383</v>
      </c>
    </row>
    <row r="332" spans="1:2" x14ac:dyDescent="0.25">
      <c r="A332" s="1" t="s">
        <v>334</v>
      </c>
      <c r="B332">
        <v>715</v>
      </c>
    </row>
    <row r="333" spans="1:2" x14ac:dyDescent="0.25">
      <c r="A333" s="1" t="s">
        <v>335</v>
      </c>
      <c r="B333">
        <v>630</v>
      </c>
    </row>
    <row r="334" spans="1:2" x14ac:dyDescent="0.25">
      <c r="A334" s="1" t="s">
        <v>336</v>
      </c>
      <c r="B334">
        <v>419</v>
      </c>
    </row>
    <row r="335" spans="1:2" x14ac:dyDescent="0.25">
      <c r="A335" s="1" t="s">
        <v>337</v>
      </c>
      <c r="B335">
        <v>585</v>
      </c>
    </row>
    <row r="336" spans="1:2" x14ac:dyDescent="0.25">
      <c r="A336" s="1" t="s">
        <v>338</v>
      </c>
      <c r="B336">
        <v>754</v>
      </c>
    </row>
    <row r="337" spans="1:2" x14ac:dyDescent="0.25">
      <c r="A337" s="1" t="s">
        <v>339</v>
      </c>
      <c r="B337">
        <v>173</v>
      </c>
    </row>
    <row r="338" spans="1:2" x14ac:dyDescent="0.25">
      <c r="A338" s="1" t="s">
        <v>340</v>
      </c>
      <c r="B338">
        <v>733</v>
      </c>
    </row>
    <row r="339" spans="1:2" x14ac:dyDescent="0.25">
      <c r="A339" s="1" t="s">
        <v>341</v>
      </c>
      <c r="B339">
        <v>22</v>
      </c>
    </row>
    <row r="340" spans="1:2" x14ac:dyDescent="0.25">
      <c r="A340" s="1" t="s">
        <v>342</v>
      </c>
      <c r="B340">
        <v>422</v>
      </c>
    </row>
    <row r="341" spans="1:2" x14ac:dyDescent="0.25">
      <c r="A341" s="1" t="s">
        <v>343</v>
      </c>
      <c r="B341">
        <v>502</v>
      </c>
    </row>
    <row r="342" spans="1:2" x14ac:dyDescent="0.25">
      <c r="A342" s="1" t="s">
        <v>344</v>
      </c>
      <c r="B342">
        <v>302</v>
      </c>
    </row>
    <row r="343" spans="1:2" x14ac:dyDescent="0.25">
      <c r="A343" s="1" t="s">
        <v>345</v>
      </c>
      <c r="B343">
        <v>527</v>
      </c>
    </row>
    <row r="344" spans="1:2" x14ac:dyDescent="0.25">
      <c r="A344" s="1" t="s">
        <v>346</v>
      </c>
      <c r="B344">
        <v>363</v>
      </c>
    </row>
    <row r="345" spans="1:2" x14ac:dyDescent="0.25">
      <c r="A345" s="1" t="s">
        <v>347</v>
      </c>
      <c r="B345">
        <v>745</v>
      </c>
    </row>
    <row r="346" spans="1:2" x14ac:dyDescent="0.25">
      <c r="A346" s="1" t="s">
        <v>348</v>
      </c>
      <c r="B346">
        <v>498</v>
      </c>
    </row>
    <row r="347" spans="1:2" x14ac:dyDescent="0.25">
      <c r="A347" s="1" t="s">
        <v>349</v>
      </c>
      <c r="B347">
        <v>565</v>
      </c>
    </row>
    <row r="348" spans="1:2" x14ac:dyDescent="0.25">
      <c r="A348" s="1" t="s">
        <v>350</v>
      </c>
      <c r="B348">
        <v>104</v>
      </c>
    </row>
    <row r="349" spans="1:2" x14ac:dyDescent="0.25">
      <c r="A349" s="1" t="s">
        <v>351</v>
      </c>
      <c r="B349">
        <v>731</v>
      </c>
    </row>
    <row r="350" spans="1:2" x14ac:dyDescent="0.25">
      <c r="A350" s="1" t="s">
        <v>352</v>
      </c>
      <c r="B350">
        <v>276</v>
      </c>
    </row>
    <row r="351" spans="1:2" x14ac:dyDescent="0.25">
      <c r="A351" s="1" t="s">
        <v>353</v>
      </c>
      <c r="B351">
        <v>687</v>
      </c>
    </row>
    <row r="352" spans="1:2" x14ac:dyDescent="0.25">
      <c r="A352" s="1" t="s">
        <v>354</v>
      </c>
      <c r="B352">
        <v>504</v>
      </c>
    </row>
    <row r="353" spans="1:2" x14ac:dyDescent="0.25">
      <c r="A353" s="1" t="s">
        <v>355</v>
      </c>
      <c r="B353">
        <v>95</v>
      </c>
    </row>
    <row r="354" spans="1:2" x14ac:dyDescent="0.25">
      <c r="A354" s="1" t="s">
        <v>356</v>
      </c>
      <c r="B354">
        <v>994</v>
      </c>
    </row>
    <row r="355" spans="1:2" x14ac:dyDescent="0.25">
      <c r="A355" s="1" t="s">
        <v>357</v>
      </c>
      <c r="B355">
        <v>716</v>
      </c>
    </row>
    <row r="356" spans="1:2" x14ac:dyDescent="0.25">
      <c r="A356" s="1" t="s">
        <v>358</v>
      </c>
      <c r="B356">
        <v>13</v>
      </c>
    </row>
    <row r="357" spans="1:2" x14ac:dyDescent="0.25">
      <c r="A357" s="1" t="s">
        <v>359</v>
      </c>
      <c r="B357">
        <v>38</v>
      </c>
    </row>
    <row r="358" spans="1:2" x14ac:dyDescent="0.25">
      <c r="A358" s="1" t="s">
        <v>360</v>
      </c>
      <c r="B358">
        <v>987</v>
      </c>
    </row>
    <row r="359" spans="1:2" x14ac:dyDescent="0.25">
      <c r="A359" s="1" t="s">
        <v>361</v>
      </c>
      <c r="B359">
        <v>963</v>
      </c>
    </row>
    <row r="360" spans="1:2" x14ac:dyDescent="0.25">
      <c r="A360" s="1" t="s">
        <v>362</v>
      </c>
      <c r="B360">
        <v>547</v>
      </c>
    </row>
    <row r="361" spans="1:2" x14ac:dyDescent="0.25">
      <c r="A361" s="1" t="s">
        <v>363</v>
      </c>
      <c r="B361">
        <v>671</v>
      </c>
    </row>
    <row r="362" spans="1:2" x14ac:dyDescent="0.25">
      <c r="A362" s="1" t="s">
        <v>364</v>
      </c>
      <c r="B362">
        <v>417</v>
      </c>
    </row>
    <row r="363" spans="1:2" x14ac:dyDescent="0.25">
      <c r="A363" s="1" t="s">
        <v>365</v>
      </c>
      <c r="B363">
        <v>842</v>
      </c>
    </row>
    <row r="364" spans="1:2" x14ac:dyDescent="0.25">
      <c r="A364" s="1" t="s">
        <v>366</v>
      </c>
      <c r="B364">
        <v>492</v>
      </c>
    </row>
    <row r="365" spans="1:2" x14ac:dyDescent="0.25">
      <c r="A365" s="1" t="s">
        <v>367</v>
      </c>
      <c r="B365">
        <v>878</v>
      </c>
    </row>
    <row r="366" spans="1:2" x14ac:dyDescent="0.25">
      <c r="A366" s="1" t="s">
        <v>368</v>
      </c>
      <c r="B366">
        <v>867</v>
      </c>
    </row>
    <row r="367" spans="1:2" x14ac:dyDescent="0.25">
      <c r="A367" s="1" t="s">
        <v>369</v>
      </c>
      <c r="B367">
        <v>822</v>
      </c>
    </row>
    <row r="368" spans="1:2" x14ac:dyDescent="0.25">
      <c r="A368" s="1" t="s">
        <v>370</v>
      </c>
      <c r="B368">
        <v>398</v>
      </c>
    </row>
    <row r="369" spans="1:2" x14ac:dyDescent="0.25">
      <c r="A369" s="1" t="s">
        <v>371</v>
      </c>
      <c r="B369">
        <v>162</v>
      </c>
    </row>
    <row r="370" spans="1:2" x14ac:dyDescent="0.25">
      <c r="A370" s="1" t="s">
        <v>372</v>
      </c>
      <c r="B370">
        <v>518</v>
      </c>
    </row>
    <row r="371" spans="1:2" x14ac:dyDescent="0.25">
      <c r="A371" s="1" t="s">
        <v>373</v>
      </c>
      <c r="B371">
        <v>628</v>
      </c>
    </row>
    <row r="372" spans="1:2" x14ac:dyDescent="0.25">
      <c r="A372" s="1" t="s">
        <v>374</v>
      </c>
      <c r="B372">
        <v>776</v>
      </c>
    </row>
    <row r="373" spans="1:2" x14ac:dyDescent="0.25">
      <c r="A373" s="1" t="s">
        <v>375</v>
      </c>
      <c r="B373">
        <v>766</v>
      </c>
    </row>
    <row r="374" spans="1:2" x14ac:dyDescent="0.25">
      <c r="A374" s="1" t="s">
        <v>376</v>
      </c>
      <c r="B374">
        <v>418</v>
      </c>
    </row>
    <row r="375" spans="1:2" x14ac:dyDescent="0.25">
      <c r="A375" s="1" t="s">
        <v>377</v>
      </c>
      <c r="B375">
        <v>704</v>
      </c>
    </row>
    <row r="376" spans="1:2" x14ac:dyDescent="0.25">
      <c r="A376" s="1" t="s">
        <v>378</v>
      </c>
      <c r="B376">
        <v>399</v>
      </c>
    </row>
    <row r="377" spans="1:2" x14ac:dyDescent="0.25">
      <c r="A377" s="1" t="s">
        <v>379</v>
      </c>
      <c r="B377">
        <v>789</v>
      </c>
    </row>
    <row r="378" spans="1:2" x14ac:dyDescent="0.25">
      <c r="A378" s="1" t="s">
        <v>380</v>
      </c>
      <c r="B378">
        <v>371</v>
      </c>
    </row>
    <row r="379" spans="1:2" x14ac:dyDescent="0.25">
      <c r="A379" s="1" t="s">
        <v>381</v>
      </c>
      <c r="B379">
        <v>970</v>
      </c>
    </row>
    <row r="380" spans="1:2" x14ac:dyDescent="0.25">
      <c r="A380" s="1" t="s">
        <v>382</v>
      </c>
      <c r="B380">
        <v>757</v>
      </c>
    </row>
    <row r="381" spans="1:2" x14ac:dyDescent="0.25">
      <c r="A381" s="1" t="s">
        <v>383</v>
      </c>
      <c r="B381">
        <v>896</v>
      </c>
    </row>
    <row r="382" spans="1:2" x14ac:dyDescent="0.25">
      <c r="A382" s="1" t="s">
        <v>384</v>
      </c>
      <c r="B382">
        <v>350</v>
      </c>
    </row>
    <row r="383" spans="1:2" x14ac:dyDescent="0.25">
      <c r="A383" s="1" t="s">
        <v>385</v>
      </c>
      <c r="B383">
        <v>853</v>
      </c>
    </row>
    <row r="384" spans="1:2" x14ac:dyDescent="0.25">
      <c r="A384" s="1" t="s">
        <v>386</v>
      </c>
      <c r="B384">
        <v>160</v>
      </c>
    </row>
    <row r="385" spans="1:2" x14ac:dyDescent="0.25">
      <c r="A385" s="1" t="s">
        <v>387</v>
      </c>
      <c r="B385">
        <v>125</v>
      </c>
    </row>
    <row r="386" spans="1:2" x14ac:dyDescent="0.25">
      <c r="A386" s="1" t="s">
        <v>388</v>
      </c>
      <c r="B386">
        <v>247</v>
      </c>
    </row>
    <row r="387" spans="1:2" x14ac:dyDescent="0.25">
      <c r="A387" s="1" t="s">
        <v>389</v>
      </c>
      <c r="B387">
        <v>887</v>
      </c>
    </row>
    <row r="388" spans="1:2" x14ac:dyDescent="0.25">
      <c r="A388" s="1" t="s">
        <v>390</v>
      </c>
      <c r="B388">
        <v>106</v>
      </c>
    </row>
    <row r="389" spans="1:2" x14ac:dyDescent="0.25">
      <c r="A389" s="1" t="s">
        <v>391</v>
      </c>
      <c r="B389">
        <v>767</v>
      </c>
    </row>
    <row r="390" spans="1:2" x14ac:dyDescent="0.25">
      <c r="A390" s="1" t="s">
        <v>392</v>
      </c>
      <c r="B390">
        <v>441</v>
      </c>
    </row>
    <row r="391" spans="1:2" x14ac:dyDescent="0.25">
      <c r="A391" s="1" t="s">
        <v>393</v>
      </c>
      <c r="B391">
        <v>260</v>
      </c>
    </row>
    <row r="392" spans="1:2" x14ac:dyDescent="0.25">
      <c r="A392" s="1" t="s">
        <v>394</v>
      </c>
      <c r="B392">
        <v>550</v>
      </c>
    </row>
    <row r="393" spans="1:2" x14ac:dyDescent="0.25">
      <c r="A393" s="1" t="s">
        <v>395</v>
      </c>
      <c r="B393">
        <v>591</v>
      </c>
    </row>
    <row r="394" spans="1:2" x14ac:dyDescent="0.25">
      <c r="A394" s="1" t="s">
        <v>396</v>
      </c>
      <c r="B394">
        <v>984</v>
      </c>
    </row>
    <row r="395" spans="1:2" x14ac:dyDescent="0.25">
      <c r="A395" s="1" t="s">
        <v>397</v>
      </c>
      <c r="B395">
        <v>748</v>
      </c>
    </row>
    <row r="396" spans="1:2" x14ac:dyDescent="0.25">
      <c r="A396" s="1" t="s">
        <v>398</v>
      </c>
      <c r="B396">
        <v>253</v>
      </c>
    </row>
    <row r="397" spans="1:2" x14ac:dyDescent="0.25">
      <c r="A397" s="1" t="s">
        <v>399</v>
      </c>
      <c r="B397">
        <v>364</v>
      </c>
    </row>
    <row r="398" spans="1:2" x14ac:dyDescent="0.25">
      <c r="A398" s="1" t="s">
        <v>400</v>
      </c>
      <c r="B398">
        <v>507</v>
      </c>
    </row>
    <row r="399" spans="1:2" x14ac:dyDescent="0.25">
      <c r="A399" s="1" t="s">
        <v>401</v>
      </c>
      <c r="B399">
        <v>707</v>
      </c>
    </row>
    <row r="400" spans="1:2" x14ac:dyDescent="0.25">
      <c r="A400" s="1" t="s">
        <v>402</v>
      </c>
      <c r="B400">
        <v>555</v>
      </c>
    </row>
    <row r="401" spans="1:2" x14ac:dyDescent="0.25">
      <c r="A401" s="1" t="s">
        <v>403</v>
      </c>
      <c r="B401">
        <v>370</v>
      </c>
    </row>
    <row r="402" spans="1:2" x14ac:dyDescent="0.25">
      <c r="A402" s="1" t="s">
        <v>404</v>
      </c>
      <c r="B402">
        <v>804</v>
      </c>
    </row>
    <row r="403" spans="1:2" x14ac:dyDescent="0.25">
      <c r="A403" s="1" t="s">
        <v>405</v>
      </c>
      <c r="B403">
        <v>616</v>
      </c>
    </row>
    <row r="404" spans="1:2" x14ac:dyDescent="0.25">
      <c r="A404" s="1" t="s">
        <v>406</v>
      </c>
      <c r="B404">
        <v>87</v>
      </c>
    </row>
    <row r="405" spans="1:2" x14ac:dyDescent="0.25">
      <c r="A405" s="1" t="s">
        <v>407</v>
      </c>
      <c r="B405">
        <v>688</v>
      </c>
    </row>
    <row r="406" spans="1:2" x14ac:dyDescent="0.25">
      <c r="A406" s="1" t="s">
        <v>408</v>
      </c>
      <c r="B406">
        <v>45</v>
      </c>
    </row>
    <row r="407" spans="1:2" x14ac:dyDescent="0.25">
      <c r="A407" s="1" t="s">
        <v>409</v>
      </c>
      <c r="B407">
        <v>328</v>
      </c>
    </row>
    <row r="408" spans="1:2" x14ac:dyDescent="0.25">
      <c r="A408" s="1" t="s">
        <v>410</v>
      </c>
      <c r="B408">
        <v>315</v>
      </c>
    </row>
    <row r="409" spans="1:2" x14ac:dyDescent="0.25">
      <c r="A409" s="1" t="s">
        <v>411</v>
      </c>
      <c r="B409">
        <v>627</v>
      </c>
    </row>
    <row r="410" spans="1:2" x14ac:dyDescent="0.25">
      <c r="A410" s="1" t="s">
        <v>412</v>
      </c>
      <c r="B410">
        <v>788</v>
      </c>
    </row>
    <row r="411" spans="1:2" x14ac:dyDescent="0.25">
      <c r="A411" s="1" t="s">
        <v>413</v>
      </c>
      <c r="B411">
        <v>980</v>
      </c>
    </row>
    <row r="412" spans="1:2" x14ac:dyDescent="0.25">
      <c r="A412" s="1" t="s">
        <v>414</v>
      </c>
      <c r="B412">
        <v>841</v>
      </c>
    </row>
    <row r="413" spans="1:2" x14ac:dyDescent="0.25">
      <c r="A413" s="1" t="s">
        <v>415</v>
      </c>
      <c r="B413">
        <v>693</v>
      </c>
    </row>
    <row r="414" spans="1:2" x14ac:dyDescent="0.25">
      <c r="A414" s="1" t="s">
        <v>416</v>
      </c>
      <c r="B414">
        <v>411</v>
      </c>
    </row>
    <row r="415" spans="1:2" x14ac:dyDescent="0.25">
      <c r="A415" s="1" t="s">
        <v>417</v>
      </c>
      <c r="B415">
        <v>949</v>
      </c>
    </row>
    <row r="416" spans="1:2" x14ac:dyDescent="0.25">
      <c r="A416" s="1" t="s">
        <v>418</v>
      </c>
      <c r="B416">
        <v>615</v>
      </c>
    </row>
    <row r="417" spans="1:2" x14ac:dyDescent="0.25">
      <c r="A417" s="1" t="s">
        <v>419</v>
      </c>
      <c r="B417">
        <v>886</v>
      </c>
    </row>
    <row r="418" spans="1:2" x14ac:dyDescent="0.25">
      <c r="A418" s="1" t="s">
        <v>420</v>
      </c>
      <c r="B418">
        <v>564</v>
      </c>
    </row>
    <row r="419" spans="1:2" x14ac:dyDescent="0.25">
      <c r="A419" s="1" t="s">
        <v>421</v>
      </c>
      <c r="B419">
        <v>342</v>
      </c>
    </row>
    <row r="420" spans="1:2" x14ac:dyDescent="0.25">
      <c r="A420" s="1" t="s">
        <v>422</v>
      </c>
      <c r="B420">
        <v>295</v>
      </c>
    </row>
    <row r="421" spans="1:2" x14ac:dyDescent="0.25">
      <c r="A421" s="1" t="s">
        <v>423</v>
      </c>
      <c r="B421">
        <v>606</v>
      </c>
    </row>
    <row r="422" spans="1:2" x14ac:dyDescent="0.25">
      <c r="A422" s="1" t="s">
        <v>424</v>
      </c>
      <c r="B422">
        <v>453</v>
      </c>
    </row>
    <row r="423" spans="1:2" x14ac:dyDescent="0.25">
      <c r="A423" s="1" t="s">
        <v>425</v>
      </c>
      <c r="B423">
        <v>818</v>
      </c>
    </row>
    <row r="424" spans="1:2" x14ac:dyDescent="0.25">
      <c r="A424" s="1" t="s">
        <v>426</v>
      </c>
      <c r="B424">
        <v>290</v>
      </c>
    </row>
    <row r="425" spans="1:2" x14ac:dyDescent="0.25">
      <c r="A425" s="1" t="s">
        <v>427</v>
      </c>
      <c r="B425">
        <v>563</v>
      </c>
    </row>
    <row r="426" spans="1:2" x14ac:dyDescent="0.25">
      <c r="A426" s="1" t="s">
        <v>428</v>
      </c>
      <c r="B426">
        <v>844</v>
      </c>
    </row>
    <row r="427" spans="1:2" x14ac:dyDescent="0.25">
      <c r="A427" s="1" t="s">
        <v>429</v>
      </c>
      <c r="B427">
        <v>286</v>
      </c>
    </row>
    <row r="428" spans="1:2" x14ac:dyDescent="0.25">
      <c r="A428" s="1" t="s">
        <v>430</v>
      </c>
      <c r="B428">
        <v>811</v>
      </c>
    </row>
    <row r="429" spans="1:2" x14ac:dyDescent="0.25">
      <c r="A429" s="1" t="s">
        <v>431</v>
      </c>
      <c r="B429">
        <v>714</v>
      </c>
    </row>
    <row r="430" spans="1:2" x14ac:dyDescent="0.25">
      <c r="A430" s="1" t="s">
        <v>432</v>
      </c>
      <c r="B430">
        <v>463</v>
      </c>
    </row>
    <row r="431" spans="1:2" x14ac:dyDescent="0.25">
      <c r="A431" s="1" t="s">
        <v>433</v>
      </c>
      <c r="B431">
        <v>83</v>
      </c>
    </row>
    <row r="432" spans="1:2" x14ac:dyDescent="0.25">
      <c r="A432" s="1" t="s">
        <v>434</v>
      </c>
      <c r="B432">
        <v>538</v>
      </c>
    </row>
    <row r="433" spans="1:2" x14ac:dyDescent="0.25">
      <c r="A433" s="1" t="s">
        <v>435</v>
      </c>
      <c r="B433">
        <v>266</v>
      </c>
    </row>
    <row r="434" spans="1:2" x14ac:dyDescent="0.25">
      <c r="A434" s="1" t="s">
        <v>436</v>
      </c>
      <c r="B434">
        <v>877</v>
      </c>
    </row>
    <row r="435" spans="1:2" x14ac:dyDescent="0.25">
      <c r="A435" s="1" t="s">
        <v>437</v>
      </c>
      <c r="B435">
        <v>382</v>
      </c>
    </row>
    <row r="436" spans="1:2" x14ac:dyDescent="0.25">
      <c r="A436" s="1" t="s">
        <v>438</v>
      </c>
      <c r="B436">
        <v>470</v>
      </c>
    </row>
    <row r="437" spans="1:2" x14ac:dyDescent="0.25">
      <c r="A437" s="1" t="s">
        <v>439</v>
      </c>
      <c r="B437">
        <v>910</v>
      </c>
    </row>
    <row r="438" spans="1:2" x14ac:dyDescent="0.25">
      <c r="A438" s="1" t="s">
        <v>440</v>
      </c>
      <c r="B438">
        <v>664</v>
      </c>
    </row>
    <row r="439" spans="1:2" x14ac:dyDescent="0.25">
      <c r="A439" s="1" t="s">
        <v>441</v>
      </c>
      <c r="B439">
        <v>310</v>
      </c>
    </row>
    <row r="440" spans="1:2" x14ac:dyDescent="0.25">
      <c r="A440" s="1" t="s">
        <v>442</v>
      </c>
      <c r="B440">
        <v>551</v>
      </c>
    </row>
    <row r="441" spans="1:2" x14ac:dyDescent="0.25">
      <c r="A441" s="1" t="s">
        <v>443</v>
      </c>
      <c r="B441">
        <v>308</v>
      </c>
    </row>
    <row r="442" spans="1:2" x14ac:dyDescent="0.25">
      <c r="A442" s="1" t="s">
        <v>444</v>
      </c>
      <c r="B442">
        <v>809</v>
      </c>
    </row>
    <row r="443" spans="1:2" x14ac:dyDescent="0.25">
      <c r="A443" s="1" t="s">
        <v>445</v>
      </c>
      <c r="B443">
        <v>57</v>
      </c>
    </row>
    <row r="444" spans="1:2" x14ac:dyDescent="0.25">
      <c r="A444" s="1" t="s">
        <v>446</v>
      </c>
      <c r="B444">
        <v>336</v>
      </c>
    </row>
    <row r="445" spans="1:2" x14ac:dyDescent="0.25">
      <c r="A445" s="1" t="s">
        <v>447</v>
      </c>
      <c r="B445">
        <v>268</v>
      </c>
    </row>
    <row r="446" spans="1:2" x14ac:dyDescent="0.25">
      <c r="A446" s="1" t="s">
        <v>448</v>
      </c>
      <c r="B446">
        <v>227</v>
      </c>
    </row>
    <row r="447" spans="1:2" x14ac:dyDescent="0.25">
      <c r="A447" s="1" t="s">
        <v>449</v>
      </c>
      <c r="B447">
        <v>461</v>
      </c>
    </row>
    <row r="448" spans="1:2" x14ac:dyDescent="0.25">
      <c r="A448" s="1" t="s">
        <v>450</v>
      </c>
      <c r="B448">
        <v>21</v>
      </c>
    </row>
    <row r="449" spans="1:2" x14ac:dyDescent="0.25">
      <c r="A449" s="1" t="s">
        <v>451</v>
      </c>
      <c r="B449">
        <v>423</v>
      </c>
    </row>
    <row r="450" spans="1:2" x14ac:dyDescent="0.25">
      <c r="A450" s="1" t="s">
        <v>452</v>
      </c>
      <c r="B450">
        <v>71</v>
      </c>
    </row>
    <row r="451" spans="1:2" x14ac:dyDescent="0.25">
      <c r="A451" s="1" t="s">
        <v>453</v>
      </c>
      <c r="B451">
        <v>749</v>
      </c>
    </row>
    <row r="452" spans="1:2" x14ac:dyDescent="0.25">
      <c r="A452" s="1" t="s">
        <v>454</v>
      </c>
      <c r="B452">
        <v>331</v>
      </c>
    </row>
    <row r="453" spans="1:2" x14ac:dyDescent="0.25">
      <c r="A453" s="1" t="s">
        <v>455</v>
      </c>
      <c r="B453">
        <v>935</v>
      </c>
    </row>
    <row r="454" spans="1:2" x14ac:dyDescent="0.25">
      <c r="A454" s="1" t="s">
        <v>456</v>
      </c>
      <c r="B454">
        <v>54</v>
      </c>
    </row>
    <row r="455" spans="1:2" x14ac:dyDescent="0.25">
      <c r="A455" s="1" t="s">
        <v>457</v>
      </c>
      <c r="B455">
        <v>729</v>
      </c>
    </row>
    <row r="456" spans="1:2" x14ac:dyDescent="0.25">
      <c r="A456" s="1" t="s">
        <v>458</v>
      </c>
      <c r="B456">
        <v>857</v>
      </c>
    </row>
    <row r="457" spans="1:2" x14ac:dyDescent="0.25">
      <c r="A457" s="1" t="s">
        <v>459</v>
      </c>
      <c r="B457">
        <v>340</v>
      </c>
    </row>
    <row r="458" spans="1:2" x14ac:dyDescent="0.25">
      <c r="A458" s="1" t="s">
        <v>460</v>
      </c>
      <c r="B458">
        <v>47</v>
      </c>
    </row>
    <row r="459" spans="1:2" x14ac:dyDescent="0.25">
      <c r="A459" s="1" t="s">
        <v>461</v>
      </c>
      <c r="B459">
        <v>230</v>
      </c>
    </row>
    <row r="460" spans="1:2" x14ac:dyDescent="0.25">
      <c r="A460" s="1" t="s">
        <v>462</v>
      </c>
      <c r="B460">
        <v>617</v>
      </c>
    </row>
    <row r="461" spans="1:2" x14ac:dyDescent="0.25">
      <c r="A461" s="1" t="s">
        <v>463</v>
      </c>
      <c r="B461">
        <v>321</v>
      </c>
    </row>
    <row r="462" spans="1:2" x14ac:dyDescent="0.25">
      <c r="A462" s="1" t="s">
        <v>464</v>
      </c>
      <c r="B462">
        <v>920</v>
      </c>
    </row>
    <row r="463" spans="1:2" x14ac:dyDescent="0.25">
      <c r="A463" s="1" t="s">
        <v>465</v>
      </c>
      <c r="B463">
        <v>859</v>
      </c>
    </row>
    <row r="464" spans="1:2" x14ac:dyDescent="0.25">
      <c r="A464" s="1" t="s">
        <v>466</v>
      </c>
      <c r="B464">
        <v>922</v>
      </c>
    </row>
    <row r="465" spans="1:2" x14ac:dyDescent="0.25">
      <c r="A465" s="1" t="s">
        <v>467</v>
      </c>
      <c r="B465">
        <v>116</v>
      </c>
    </row>
    <row r="466" spans="1:2" x14ac:dyDescent="0.25">
      <c r="A466" s="1" t="s">
        <v>468</v>
      </c>
      <c r="B466">
        <v>449</v>
      </c>
    </row>
    <row r="467" spans="1:2" x14ac:dyDescent="0.25">
      <c r="A467" s="1" t="s">
        <v>469</v>
      </c>
      <c r="B467">
        <v>345</v>
      </c>
    </row>
    <row r="468" spans="1:2" x14ac:dyDescent="0.25">
      <c r="A468" s="1" t="s">
        <v>470</v>
      </c>
      <c r="B468">
        <v>802</v>
      </c>
    </row>
    <row r="469" spans="1:2" x14ac:dyDescent="0.25">
      <c r="A469" s="1" t="s">
        <v>471</v>
      </c>
      <c r="B469">
        <v>758</v>
      </c>
    </row>
    <row r="470" spans="1:2" x14ac:dyDescent="0.25">
      <c r="A470" s="1" t="s">
        <v>472</v>
      </c>
      <c r="B470">
        <v>185</v>
      </c>
    </row>
    <row r="471" spans="1:2" x14ac:dyDescent="0.25">
      <c r="A471" s="1" t="s">
        <v>473</v>
      </c>
      <c r="B471">
        <v>124</v>
      </c>
    </row>
    <row r="472" spans="1:2" x14ac:dyDescent="0.25">
      <c r="A472" s="1" t="s">
        <v>474</v>
      </c>
      <c r="B472">
        <v>325</v>
      </c>
    </row>
    <row r="473" spans="1:2" x14ac:dyDescent="0.25">
      <c r="A473" s="1" t="s">
        <v>475</v>
      </c>
      <c r="B473">
        <v>998</v>
      </c>
    </row>
    <row r="474" spans="1:2" x14ac:dyDescent="0.25">
      <c r="A474" s="1" t="s">
        <v>476</v>
      </c>
      <c r="B474">
        <v>224</v>
      </c>
    </row>
    <row r="475" spans="1:2" x14ac:dyDescent="0.25">
      <c r="A475" s="1" t="s">
        <v>477</v>
      </c>
      <c r="B475">
        <v>568</v>
      </c>
    </row>
    <row r="476" spans="1:2" x14ac:dyDescent="0.25">
      <c r="A476" s="1" t="s">
        <v>478</v>
      </c>
      <c r="B476">
        <v>150</v>
      </c>
    </row>
    <row r="477" spans="1:2" x14ac:dyDescent="0.25">
      <c r="A477" s="1" t="s">
        <v>479</v>
      </c>
      <c r="B477">
        <v>33</v>
      </c>
    </row>
    <row r="478" spans="1:2" x14ac:dyDescent="0.25">
      <c r="A478" s="1" t="s">
        <v>480</v>
      </c>
      <c r="B478">
        <v>248</v>
      </c>
    </row>
    <row r="479" spans="1:2" x14ac:dyDescent="0.25">
      <c r="A479" s="1" t="s">
        <v>481</v>
      </c>
      <c r="B479">
        <v>750</v>
      </c>
    </row>
    <row r="480" spans="1:2" x14ac:dyDescent="0.25">
      <c r="A480" s="1" t="s">
        <v>482</v>
      </c>
      <c r="B480">
        <v>703</v>
      </c>
    </row>
    <row r="481" spans="1:2" x14ac:dyDescent="0.25">
      <c r="A481" s="1" t="s">
        <v>483</v>
      </c>
      <c r="B481">
        <v>613</v>
      </c>
    </row>
    <row r="482" spans="1:2" x14ac:dyDescent="0.25">
      <c r="A482" s="1" t="s">
        <v>484</v>
      </c>
      <c r="B482">
        <v>226</v>
      </c>
    </row>
    <row r="483" spans="1:2" x14ac:dyDescent="0.25">
      <c r="A483" s="1" t="s">
        <v>485</v>
      </c>
      <c r="B483">
        <v>779</v>
      </c>
    </row>
    <row r="484" spans="1:2" x14ac:dyDescent="0.25">
      <c r="A484" s="1" t="s">
        <v>486</v>
      </c>
      <c r="B484">
        <v>23</v>
      </c>
    </row>
    <row r="485" spans="1:2" x14ac:dyDescent="0.25">
      <c r="A485" s="1" t="s">
        <v>487</v>
      </c>
      <c r="B485">
        <v>974</v>
      </c>
    </row>
    <row r="486" spans="1:2" x14ac:dyDescent="0.25">
      <c r="A486" s="1" t="s">
        <v>488</v>
      </c>
      <c r="B486">
        <v>992</v>
      </c>
    </row>
    <row r="487" spans="1:2" x14ac:dyDescent="0.25">
      <c r="A487" s="1" t="s">
        <v>489</v>
      </c>
      <c r="B487">
        <v>832</v>
      </c>
    </row>
    <row r="488" spans="1:2" x14ac:dyDescent="0.25">
      <c r="A488" s="1" t="s">
        <v>490</v>
      </c>
      <c r="B488">
        <v>694</v>
      </c>
    </row>
    <row r="489" spans="1:2" x14ac:dyDescent="0.25">
      <c r="A489" s="1" t="s">
        <v>491</v>
      </c>
      <c r="B489">
        <v>70</v>
      </c>
    </row>
    <row r="490" spans="1:2" x14ac:dyDescent="0.25">
      <c r="A490" s="1" t="s">
        <v>492</v>
      </c>
      <c r="B490">
        <v>228</v>
      </c>
    </row>
    <row r="491" spans="1:2" x14ac:dyDescent="0.25">
      <c r="A491" s="1" t="s">
        <v>493</v>
      </c>
      <c r="B491">
        <v>148</v>
      </c>
    </row>
    <row r="492" spans="1:2" x14ac:dyDescent="0.25">
      <c r="A492" s="1" t="s">
        <v>494</v>
      </c>
      <c r="B492">
        <v>379</v>
      </c>
    </row>
    <row r="493" spans="1:2" x14ac:dyDescent="0.25">
      <c r="A493" s="1" t="s">
        <v>495</v>
      </c>
      <c r="B493">
        <v>571</v>
      </c>
    </row>
    <row r="494" spans="1:2" x14ac:dyDescent="0.25">
      <c r="A494" s="1" t="s">
        <v>496</v>
      </c>
      <c r="B494">
        <v>297</v>
      </c>
    </row>
    <row r="495" spans="1:2" x14ac:dyDescent="0.25">
      <c r="A495" s="1" t="s">
        <v>497</v>
      </c>
      <c r="B495">
        <v>921</v>
      </c>
    </row>
    <row r="496" spans="1:2" x14ac:dyDescent="0.25">
      <c r="A496" s="1" t="s">
        <v>498</v>
      </c>
      <c r="B496">
        <v>561</v>
      </c>
    </row>
    <row r="497" spans="1:2" x14ac:dyDescent="0.25">
      <c r="A497" s="1" t="s">
        <v>499</v>
      </c>
      <c r="B497">
        <v>607</v>
      </c>
    </row>
    <row r="498" spans="1:2" x14ac:dyDescent="0.25">
      <c r="A498" s="1" t="s">
        <v>500</v>
      </c>
      <c r="B498">
        <v>259</v>
      </c>
    </row>
    <row r="499" spans="1:2" x14ac:dyDescent="0.25">
      <c r="A499" s="1" t="s">
        <v>501</v>
      </c>
      <c r="B499">
        <v>223</v>
      </c>
    </row>
    <row r="500" spans="1:2" x14ac:dyDescent="0.25">
      <c r="A500" s="1" t="s">
        <v>502</v>
      </c>
      <c r="B500">
        <v>574</v>
      </c>
    </row>
    <row r="501" spans="1:2" x14ac:dyDescent="0.25">
      <c r="A501" s="1" t="s">
        <v>503</v>
      </c>
      <c r="B501">
        <v>919</v>
      </c>
    </row>
    <row r="502" spans="1:2" x14ac:dyDescent="0.25">
      <c r="A502" s="1" t="s">
        <v>504</v>
      </c>
      <c r="B502">
        <v>923</v>
      </c>
    </row>
    <row r="503" spans="1:2" x14ac:dyDescent="0.25">
      <c r="A503" s="1" t="s">
        <v>505</v>
      </c>
      <c r="B503">
        <v>631</v>
      </c>
    </row>
    <row r="504" spans="1:2" x14ac:dyDescent="0.25">
      <c r="A504" s="1" t="s">
        <v>506</v>
      </c>
      <c r="B504">
        <v>391</v>
      </c>
    </row>
    <row r="505" spans="1:2" x14ac:dyDescent="0.25">
      <c r="A505" s="1" t="s">
        <v>507</v>
      </c>
      <c r="B505">
        <v>421</v>
      </c>
    </row>
    <row r="506" spans="1:2" x14ac:dyDescent="0.25">
      <c r="A506" s="1" t="s">
        <v>508</v>
      </c>
      <c r="B506">
        <v>723</v>
      </c>
    </row>
    <row r="507" spans="1:2" x14ac:dyDescent="0.25">
      <c r="A507" s="1" t="s">
        <v>509</v>
      </c>
      <c r="B507">
        <v>285</v>
      </c>
    </row>
    <row r="508" spans="1:2" x14ac:dyDescent="0.25">
      <c r="A508" s="1" t="s">
        <v>510</v>
      </c>
      <c r="B508">
        <v>273</v>
      </c>
    </row>
    <row r="509" spans="1:2" x14ac:dyDescent="0.25">
      <c r="A509" s="1" t="s">
        <v>511</v>
      </c>
      <c r="B509">
        <v>209</v>
      </c>
    </row>
    <row r="510" spans="1:2" x14ac:dyDescent="0.25">
      <c r="A510" s="1" t="s">
        <v>512</v>
      </c>
      <c r="B510">
        <v>666</v>
      </c>
    </row>
    <row r="511" spans="1:2" x14ac:dyDescent="0.25">
      <c r="A511" s="1" t="s">
        <v>513</v>
      </c>
      <c r="B511">
        <v>243</v>
      </c>
    </row>
    <row r="512" spans="1:2" x14ac:dyDescent="0.25">
      <c r="A512" s="1" t="s">
        <v>514</v>
      </c>
      <c r="B512">
        <v>202</v>
      </c>
    </row>
    <row r="513" spans="1:2" x14ac:dyDescent="0.25">
      <c r="A513" s="1" t="s">
        <v>515</v>
      </c>
      <c r="B513">
        <v>645</v>
      </c>
    </row>
    <row r="514" spans="1:2" x14ac:dyDescent="0.25">
      <c r="A514" s="1" t="s">
        <v>516</v>
      </c>
      <c r="B514">
        <v>612</v>
      </c>
    </row>
    <row r="515" spans="1:2" x14ac:dyDescent="0.25">
      <c r="A515" s="1" t="s">
        <v>517</v>
      </c>
      <c r="B515">
        <v>97</v>
      </c>
    </row>
    <row r="516" spans="1:2" x14ac:dyDescent="0.25">
      <c r="A516" s="1" t="s">
        <v>518</v>
      </c>
      <c r="B516">
        <v>736</v>
      </c>
    </row>
    <row r="517" spans="1:2" x14ac:dyDescent="0.25">
      <c r="A517" s="1" t="s">
        <v>519</v>
      </c>
      <c r="B517">
        <v>752</v>
      </c>
    </row>
    <row r="518" spans="1:2" x14ac:dyDescent="0.25">
      <c r="A518" s="1" t="s">
        <v>520</v>
      </c>
      <c r="B518">
        <v>700</v>
      </c>
    </row>
    <row r="519" spans="1:2" x14ac:dyDescent="0.25">
      <c r="A519" s="1" t="s">
        <v>521</v>
      </c>
      <c r="B519">
        <v>324</v>
      </c>
    </row>
    <row r="520" spans="1:2" x14ac:dyDescent="0.25">
      <c r="A520" s="1" t="s">
        <v>522</v>
      </c>
      <c r="B520">
        <v>927</v>
      </c>
    </row>
    <row r="521" spans="1:2" x14ac:dyDescent="0.25">
      <c r="A521" s="1" t="s">
        <v>523</v>
      </c>
      <c r="B521">
        <v>892</v>
      </c>
    </row>
    <row r="522" spans="1:2" x14ac:dyDescent="0.25">
      <c r="A522" s="1" t="s">
        <v>524</v>
      </c>
      <c r="B522">
        <v>960</v>
      </c>
    </row>
    <row r="523" spans="1:2" x14ac:dyDescent="0.25">
      <c r="A523" s="1" t="s">
        <v>525</v>
      </c>
      <c r="B523">
        <v>791</v>
      </c>
    </row>
    <row r="524" spans="1:2" x14ac:dyDescent="0.25">
      <c r="A524" s="1" t="s">
        <v>526</v>
      </c>
      <c r="B524">
        <v>159</v>
      </c>
    </row>
    <row r="525" spans="1:2" x14ac:dyDescent="0.25">
      <c r="A525" s="1" t="s">
        <v>527</v>
      </c>
      <c r="B525">
        <v>143</v>
      </c>
    </row>
    <row r="526" spans="1:2" x14ac:dyDescent="0.25">
      <c r="A526" s="1" t="s">
        <v>528</v>
      </c>
      <c r="B526">
        <v>39</v>
      </c>
    </row>
    <row r="527" spans="1:2" x14ac:dyDescent="0.25">
      <c r="A527" s="1" t="s">
        <v>529</v>
      </c>
      <c r="B527">
        <v>512</v>
      </c>
    </row>
    <row r="528" spans="1:2" x14ac:dyDescent="0.25">
      <c r="A528" s="1" t="s">
        <v>530</v>
      </c>
      <c r="B528">
        <v>483</v>
      </c>
    </row>
    <row r="529" spans="1:2" x14ac:dyDescent="0.25">
      <c r="A529" s="1" t="s">
        <v>531</v>
      </c>
      <c r="B529">
        <v>252</v>
      </c>
    </row>
    <row r="530" spans="1:2" x14ac:dyDescent="0.25">
      <c r="A530" s="1" t="s">
        <v>532</v>
      </c>
      <c r="B530">
        <v>529</v>
      </c>
    </row>
    <row r="531" spans="1:2" x14ac:dyDescent="0.25">
      <c r="A531" s="1" t="s">
        <v>533</v>
      </c>
      <c r="B531">
        <v>182</v>
      </c>
    </row>
    <row r="532" spans="1:2" x14ac:dyDescent="0.25">
      <c r="A532" s="1" t="s">
        <v>534</v>
      </c>
      <c r="B532">
        <v>164</v>
      </c>
    </row>
    <row r="533" spans="1:2" x14ac:dyDescent="0.25">
      <c r="A533" s="1" t="s">
        <v>535</v>
      </c>
      <c r="B533">
        <v>219</v>
      </c>
    </row>
    <row r="534" spans="1:2" x14ac:dyDescent="0.25">
      <c r="A534" s="1" t="s">
        <v>536</v>
      </c>
      <c r="B534">
        <v>977</v>
      </c>
    </row>
    <row r="535" spans="1:2" x14ac:dyDescent="0.25">
      <c r="A535" s="1" t="s">
        <v>537</v>
      </c>
      <c r="B535">
        <v>988</v>
      </c>
    </row>
    <row r="536" spans="1:2" x14ac:dyDescent="0.25">
      <c r="A536" s="1" t="s">
        <v>538</v>
      </c>
      <c r="B536">
        <v>858</v>
      </c>
    </row>
    <row r="537" spans="1:2" x14ac:dyDescent="0.25">
      <c r="A537" s="1" t="s">
        <v>539</v>
      </c>
      <c r="B537">
        <v>848</v>
      </c>
    </row>
    <row r="538" spans="1:2" x14ac:dyDescent="0.25">
      <c r="A538" s="1" t="s">
        <v>540</v>
      </c>
      <c r="B538">
        <v>110</v>
      </c>
    </row>
    <row r="539" spans="1:2" x14ac:dyDescent="0.25">
      <c r="A539" s="1" t="s">
        <v>541</v>
      </c>
      <c r="B539">
        <v>570</v>
      </c>
    </row>
    <row r="540" spans="1:2" x14ac:dyDescent="0.25">
      <c r="A540" s="1" t="s">
        <v>542</v>
      </c>
      <c r="B540">
        <v>600</v>
      </c>
    </row>
    <row r="541" spans="1:2" x14ac:dyDescent="0.25">
      <c r="A541" s="1" t="s">
        <v>543</v>
      </c>
      <c r="B541">
        <v>277</v>
      </c>
    </row>
    <row r="542" spans="1:2" x14ac:dyDescent="0.25">
      <c r="A542" s="1" t="s">
        <v>544</v>
      </c>
      <c r="B542">
        <v>614</v>
      </c>
    </row>
    <row r="543" spans="1:2" x14ac:dyDescent="0.25">
      <c r="A543" s="1" t="s">
        <v>545</v>
      </c>
      <c r="B543">
        <v>2</v>
      </c>
    </row>
    <row r="544" spans="1:2" x14ac:dyDescent="0.25">
      <c r="A544" s="1" t="s">
        <v>546</v>
      </c>
      <c r="B544">
        <v>608</v>
      </c>
    </row>
    <row r="545" spans="1:2" x14ac:dyDescent="0.25">
      <c r="A545" s="1" t="s">
        <v>547</v>
      </c>
      <c r="B545">
        <v>636</v>
      </c>
    </row>
    <row r="546" spans="1:2" x14ac:dyDescent="0.25">
      <c r="A546" s="1" t="s">
        <v>548</v>
      </c>
      <c r="B546">
        <v>30</v>
      </c>
    </row>
    <row r="547" spans="1:2" x14ac:dyDescent="0.25">
      <c r="A547" s="1" t="s">
        <v>549</v>
      </c>
      <c r="B547">
        <v>505</v>
      </c>
    </row>
    <row r="548" spans="1:2" x14ac:dyDescent="0.25">
      <c r="A548" s="1" t="s">
        <v>550</v>
      </c>
      <c r="B548">
        <v>121</v>
      </c>
    </row>
    <row r="549" spans="1:2" x14ac:dyDescent="0.25">
      <c r="A549" s="1" t="s">
        <v>551</v>
      </c>
      <c r="B549">
        <v>389</v>
      </c>
    </row>
    <row r="550" spans="1:2" x14ac:dyDescent="0.25">
      <c r="A550" s="1" t="s">
        <v>552</v>
      </c>
      <c r="B550">
        <v>465</v>
      </c>
    </row>
    <row r="551" spans="1:2" x14ac:dyDescent="0.25">
      <c r="A551" s="1" t="s">
        <v>553</v>
      </c>
      <c r="B551">
        <v>332</v>
      </c>
    </row>
    <row r="552" spans="1:2" x14ac:dyDescent="0.25">
      <c r="A552" s="1" t="s">
        <v>554</v>
      </c>
      <c r="B552">
        <v>760</v>
      </c>
    </row>
    <row r="553" spans="1:2" x14ac:dyDescent="0.25">
      <c r="A553" s="1" t="s">
        <v>555</v>
      </c>
      <c r="B553">
        <v>734</v>
      </c>
    </row>
    <row r="554" spans="1:2" x14ac:dyDescent="0.25">
      <c r="A554" s="1" t="s">
        <v>556</v>
      </c>
      <c r="B554">
        <v>454</v>
      </c>
    </row>
    <row r="555" spans="1:2" x14ac:dyDescent="0.25">
      <c r="A555" s="1" t="s">
        <v>557</v>
      </c>
      <c r="B555">
        <v>99</v>
      </c>
    </row>
    <row r="556" spans="1:2" x14ac:dyDescent="0.25">
      <c r="A556" s="1" t="s">
        <v>558</v>
      </c>
      <c r="B556">
        <v>362</v>
      </c>
    </row>
    <row r="557" spans="1:2" x14ac:dyDescent="0.25">
      <c r="A557" s="1" t="s">
        <v>559</v>
      </c>
      <c r="B557">
        <v>129</v>
      </c>
    </row>
    <row r="558" spans="1:2" x14ac:dyDescent="0.25">
      <c r="A558" s="1" t="s">
        <v>560</v>
      </c>
      <c r="B558">
        <v>74</v>
      </c>
    </row>
    <row r="559" spans="1:2" x14ac:dyDescent="0.25">
      <c r="A559" s="1" t="s">
        <v>561</v>
      </c>
      <c r="B559">
        <v>16</v>
      </c>
    </row>
    <row r="560" spans="1:2" x14ac:dyDescent="0.25">
      <c r="A560" s="1" t="s">
        <v>562</v>
      </c>
      <c r="B560">
        <v>699</v>
      </c>
    </row>
    <row r="561" spans="1:2" x14ac:dyDescent="0.25">
      <c r="A561" s="1" t="s">
        <v>563</v>
      </c>
      <c r="B561">
        <v>137</v>
      </c>
    </row>
    <row r="562" spans="1:2" x14ac:dyDescent="0.25">
      <c r="A562" s="1" t="s">
        <v>564</v>
      </c>
      <c r="B562">
        <v>146</v>
      </c>
    </row>
    <row r="563" spans="1:2" x14ac:dyDescent="0.25">
      <c r="A563" s="1" t="s">
        <v>565</v>
      </c>
      <c r="B563">
        <v>902</v>
      </c>
    </row>
    <row r="564" spans="1:2" x14ac:dyDescent="0.25">
      <c r="A564" s="1" t="s">
        <v>566</v>
      </c>
      <c r="B564">
        <v>123</v>
      </c>
    </row>
    <row r="565" spans="1:2" x14ac:dyDescent="0.25">
      <c r="A565" s="1" t="s">
        <v>567</v>
      </c>
      <c r="B565">
        <v>415</v>
      </c>
    </row>
    <row r="566" spans="1:2" x14ac:dyDescent="0.25">
      <c r="A566" s="1" t="s">
        <v>568</v>
      </c>
      <c r="B566">
        <v>380</v>
      </c>
    </row>
    <row r="567" spans="1:2" x14ac:dyDescent="0.25">
      <c r="A567" s="1" t="s">
        <v>569</v>
      </c>
      <c r="B567">
        <v>651</v>
      </c>
    </row>
    <row r="568" spans="1:2" x14ac:dyDescent="0.25">
      <c r="A568" s="1" t="s">
        <v>570</v>
      </c>
      <c r="B568">
        <v>311</v>
      </c>
    </row>
    <row r="569" spans="1:2" x14ac:dyDescent="0.25">
      <c r="A569" s="1" t="s">
        <v>571</v>
      </c>
      <c r="B569">
        <v>270</v>
      </c>
    </row>
    <row r="570" spans="1:2" x14ac:dyDescent="0.25">
      <c r="A570" s="1" t="s">
        <v>572</v>
      </c>
      <c r="B570">
        <v>430</v>
      </c>
    </row>
    <row r="571" spans="1:2" x14ac:dyDescent="0.25">
      <c r="A571" s="1" t="s">
        <v>573</v>
      </c>
      <c r="B571">
        <v>193</v>
      </c>
    </row>
    <row r="572" spans="1:2" x14ac:dyDescent="0.25">
      <c r="A572" s="1" t="s">
        <v>574</v>
      </c>
      <c r="B572">
        <v>369</v>
      </c>
    </row>
    <row r="573" spans="1:2" x14ac:dyDescent="0.25">
      <c r="A573" s="1" t="s">
        <v>575</v>
      </c>
      <c r="B573">
        <v>278</v>
      </c>
    </row>
    <row r="574" spans="1:2" x14ac:dyDescent="0.25">
      <c r="A574" s="1" t="s">
        <v>576</v>
      </c>
      <c r="B574">
        <v>132</v>
      </c>
    </row>
    <row r="575" spans="1:2" x14ac:dyDescent="0.25">
      <c r="A575" s="1" t="s">
        <v>577</v>
      </c>
      <c r="B575">
        <v>214</v>
      </c>
    </row>
    <row r="576" spans="1:2" x14ac:dyDescent="0.25">
      <c r="A576" s="1" t="s">
        <v>578</v>
      </c>
      <c r="B576">
        <v>697</v>
      </c>
    </row>
    <row r="577" spans="1:2" x14ac:dyDescent="0.25">
      <c r="A577" s="1" t="s">
        <v>579</v>
      </c>
      <c r="B577">
        <v>157</v>
      </c>
    </row>
    <row r="578" spans="1:2" x14ac:dyDescent="0.25">
      <c r="A578" s="1" t="s">
        <v>580</v>
      </c>
      <c r="B578">
        <v>487</v>
      </c>
    </row>
    <row r="579" spans="1:2" x14ac:dyDescent="0.25">
      <c r="A579" s="1" t="s">
        <v>581</v>
      </c>
      <c r="B579">
        <v>238</v>
      </c>
    </row>
    <row r="580" spans="1:2" x14ac:dyDescent="0.25">
      <c r="A580" s="1" t="s">
        <v>582</v>
      </c>
      <c r="B580">
        <v>394</v>
      </c>
    </row>
    <row r="581" spans="1:2" x14ac:dyDescent="0.25">
      <c r="A581" s="1" t="s">
        <v>583</v>
      </c>
      <c r="B581">
        <v>584</v>
      </c>
    </row>
    <row r="582" spans="1:2" x14ac:dyDescent="0.25">
      <c r="A582" s="1" t="s">
        <v>584</v>
      </c>
      <c r="B582">
        <v>24</v>
      </c>
    </row>
    <row r="583" spans="1:2" x14ac:dyDescent="0.25">
      <c r="A583" s="1" t="s">
        <v>585</v>
      </c>
      <c r="B583">
        <v>169</v>
      </c>
    </row>
    <row r="584" spans="1:2" x14ac:dyDescent="0.25">
      <c r="A584" s="1" t="s">
        <v>586</v>
      </c>
      <c r="B584">
        <v>908</v>
      </c>
    </row>
    <row r="585" spans="1:2" x14ac:dyDescent="0.25">
      <c r="A585" s="1" t="s">
        <v>587</v>
      </c>
      <c r="B585">
        <v>576</v>
      </c>
    </row>
    <row r="586" spans="1:2" x14ac:dyDescent="0.25">
      <c r="A586" s="1" t="s">
        <v>588</v>
      </c>
      <c r="B586">
        <v>690</v>
      </c>
    </row>
    <row r="587" spans="1:2" x14ac:dyDescent="0.25">
      <c r="A587" s="1" t="s">
        <v>589</v>
      </c>
      <c r="B587">
        <v>696</v>
      </c>
    </row>
    <row r="588" spans="1:2" x14ac:dyDescent="0.25">
      <c r="A588" s="1" t="s">
        <v>590</v>
      </c>
      <c r="B588">
        <v>652</v>
      </c>
    </row>
    <row r="589" spans="1:2" x14ac:dyDescent="0.25">
      <c r="A589" s="1" t="s">
        <v>591</v>
      </c>
      <c r="B589">
        <v>681</v>
      </c>
    </row>
    <row r="590" spans="1:2" x14ac:dyDescent="0.25">
      <c r="A590" s="1" t="s">
        <v>592</v>
      </c>
      <c r="B590">
        <v>216</v>
      </c>
    </row>
    <row r="591" spans="1:2" x14ac:dyDescent="0.25">
      <c r="A591" s="1" t="s">
        <v>593</v>
      </c>
      <c r="B591">
        <v>929</v>
      </c>
    </row>
    <row r="592" spans="1:2" x14ac:dyDescent="0.25">
      <c r="A592" s="1" t="s">
        <v>594</v>
      </c>
      <c r="B592">
        <v>73</v>
      </c>
    </row>
    <row r="593" spans="1:2" x14ac:dyDescent="0.25">
      <c r="A593" s="1" t="s">
        <v>595</v>
      </c>
      <c r="B593">
        <v>593</v>
      </c>
    </row>
    <row r="594" spans="1:2" x14ac:dyDescent="0.25">
      <c r="A594" s="1" t="s">
        <v>596</v>
      </c>
      <c r="B594">
        <v>780</v>
      </c>
    </row>
    <row r="595" spans="1:2" x14ac:dyDescent="0.25">
      <c r="A595" s="1" t="s">
        <v>597</v>
      </c>
      <c r="B595">
        <v>58</v>
      </c>
    </row>
    <row r="596" spans="1:2" x14ac:dyDescent="0.25">
      <c r="A596" s="1" t="s">
        <v>598</v>
      </c>
      <c r="B596">
        <v>648</v>
      </c>
    </row>
    <row r="597" spans="1:2" x14ac:dyDescent="0.25">
      <c r="A597" s="1" t="s">
        <v>599</v>
      </c>
      <c r="B597">
        <v>712</v>
      </c>
    </row>
    <row r="598" spans="1:2" x14ac:dyDescent="0.25">
      <c r="A598" s="1" t="s">
        <v>600</v>
      </c>
      <c r="B598">
        <v>539</v>
      </c>
    </row>
    <row r="599" spans="1:2" x14ac:dyDescent="0.25">
      <c r="A599" s="1" t="s">
        <v>601</v>
      </c>
      <c r="B599">
        <v>665</v>
      </c>
    </row>
    <row r="600" spans="1:2" x14ac:dyDescent="0.25">
      <c r="A600" s="1" t="s">
        <v>602</v>
      </c>
      <c r="B600">
        <v>191</v>
      </c>
    </row>
    <row r="601" spans="1:2" x14ac:dyDescent="0.25">
      <c r="A601" s="1" t="s">
        <v>603</v>
      </c>
      <c r="B601">
        <v>945</v>
      </c>
    </row>
    <row r="602" spans="1:2" x14ac:dyDescent="0.25">
      <c r="A602" s="1" t="s">
        <v>604</v>
      </c>
      <c r="B602">
        <v>609</v>
      </c>
    </row>
    <row r="603" spans="1:2" x14ac:dyDescent="0.25">
      <c r="A603" s="1" t="s">
        <v>605</v>
      </c>
      <c r="B603">
        <v>386</v>
      </c>
    </row>
    <row r="604" spans="1:2" x14ac:dyDescent="0.25">
      <c r="A604" s="1" t="s">
        <v>606</v>
      </c>
      <c r="B604">
        <v>81</v>
      </c>
    </row>
    <row r="605" spans="1:2" x14ac:dyDescent="0.25">
      <c r="A605" s="1" t="s">
        <v>607</v>
      </c>
      <c r="B605">
        <v>957</v>
      </c>
    </row>
    <row r="606" spans="1:2" x14ac:dyDescent="0.25">
      <c r="A606" s="1" t="s">
        <v>608</v>
      </c>
      <c r="B606">
        <v>889</v>
      </c>
    </row>
    <row r="607" spans="1:2" x14ac:dyDescent="0.25">
      <c r="A607" s="1" t="s">
        <v>609</v>
      </c>
      <c r="B607">
        <v>207</v>
      </c>
    </row>
    <row r="608" spans="1:2" x14ac:dyDescent="0.25">
      <c r="A608" s="1" t="s">
        <v>610</v>
      </c>
      <c r="B608">
        <v>683</v>
      </c>
    </row>
    <row r="609" spans="1:2" x14ac:dyDescent="0.25">
      <c r="A609" s="1" t="s">
        <v>611</v>
      </c>
      <c r="B609">
        <v>925</v>
      </c>
    </row>
    <row r="610" spans="1:2" x14ac:dyDescent="0.25">
      <c r="A610" s="1" t="s">
        <v>612</v>
      </c>
      <c r="B610">
        <v>583</v>
      </c>
    </row>
    <row r="611" spans="1:2" x14ac:dyDescent="0.25">
      <c r="A611" s="1" t="s">
        <v>613</v>
      </c>
      <c r="B611">
        <v>794</v>
      </c>
    </row>
    <row r="612" spans="1:2" x14ac:dyDescent="0.25">
      <c r="A612" s="1" t="s">
        <v>614</v>
      </c>
      <c r="B612">
        <v>675</v>
      </c>
    </row>
    <row r="613" spans="1:2" x14ac:dyDescent="0.25">
      <c r="A613" s="1" t="s">
        <v>615</v>
      </c>
      <c r="B613">
        <v>375</v>
      </c>
    </row>
    <row r="614" spans="1:2" x14ac:dyDescent="0.25">
      <c r="A614" s="1" t="s">
        <v>616</v>
      </c>
      <c r="B614">
        <v>222</v>
      </c>
    </row>
    <row r="615" spans="1:2" x14ac:dyDescent="0.25">
      <c r="A615" s="1" t="s">
        <v>617</v>
      </c>
      <c r="B615">
        <v>372</v>
      </c>
    </row>
    <row r="616" spans="1:2" x14ac:dyDescent="0.25">
      <c r="A616" s="1" t="s">
        <v>618</v>
      </c>
      <c r="B616">
        <v>264</v>
      </c>
    </row>
    <row r="617" spans="1:2" x14ac:dyDescent="0.25">
      <c r="A617" s="1" t="s">
        <v>619</v>
      </c>
      <c r="B617">
        <v>708</v>
      </c>
    </row>
    <row r="618" spans="1:2" x14ac:dyDescent="0.25">
      <c r="A618" s="1" t="s">
        <v>620</v>
      </c>
      <c r="B618">
        <v>722</v>
      </c>
    </row>
    <row r="619" spans="1:2" x14ac:dyDescent="0.25">
      <c r="A619" s="1" t="s">
        <v>621</v>
      </c>
      <c r="B619">
        <v>5</v>
      </c>
    </row>
    <row r="620" spans="1:2" x14ac:dyDescent="0.25">
      <c r="A620" s="1" t="s">
        <v>622</v>
      </c>
      <c r="B620">
        <v>913</v>
      </c>
    </row>
    <row r="621" spans="1:2" x14ac:dyDescent="0.25">
      <c r="A621" s="1" t="s">
        <v>623</v>
      </c>
      <c r="B621">
        <v>942</v>
      </c>
    </row>
    <row r="622" spans="1:2" x14ac:dyDescent="0.25">
      <c r="A622" s="1" t="s">
        <v>624</v>
      </c>
      <c r="B622">
        <v>866</v>
      </c>
    </row>
    <row r="623" spans="1:2" x14ac:dyDescent="0.25">
      <c r="A623" s="1" t="s">
        <v>625</v>
      </c>
      <c r="B623">
        <v>746</v>
      </c>
    </row>
    <row r="624" spans="1:2" x14ac:dyDescent="0.25">
      <c r="A624" s="1" t="s">
        <v>626</v>
      </c>
      <c r="B624">
        <v>640</v>
      </c>
    </row>
    <row r="625" spans="1:2" x14ac:dyDescent="0.25">
      <c r="A625" s="1" t="s">
        <v>627</v>
      </c>
      <c r="B625">
        <v>408</v>
      </c>
    </row>
    <row r="626" spans="1:2" x14ac:dyDescent="0.25">
      <c r="A626" s="1" t="s">
        <v>628</v>
      </c>
      <c r="B626">
        <v>679</v>
      </c>
    </row>
    <row r="627" spans="1:2" x14ac:dyDescent="0.25">
      <c r="A627" s="1" t="s">
        <v>629</v>
      </c>
      <c r="B627">
        <v>323</v>
      </c>
    </row>
    <row r="628" spans="1:2" x14ac:dyDescent="0.25">
      <c r="A628" s="1" t="s">
        <v>630</v>
      </c>
      <c r="B628">
        <v>803</v>
      </c>
    </row>
    <row r="629" spans="1:2" x14ac:dyDescent="0.25">
      <c r="A629" s="1" t="s">
        <v>631</v>
      </c>
      <c r="B629">
        <v>376</v>
      </c>
    </row>
    <row r="630" spans="1:2" x14ac:dyDescent="0.25">
      <c r="A630" s="1" t="s">
        <v>632</v>
      </c>
      <c r="B630">
        <v>217</v>
      </c>
    </row>
    <row r="631" spans="1:2" x14ac:dyDescent="0.25">
      <c r="A631" s="1" t="s">
        <v>633</v>
      </c>
      <c r="B631">
        <v>787</v>
      </c>
    </row>
    <row r="632" spans="1:2" x14ac:dyDescent="0.25">
      <c r="A632" s="1" t="s">
        <v>634</v>
      </c>
      <c r="B632">
        <v>357</v>
      </c>
    </row>
    <row r="633" spans="1:2" x14ac:dyDescent="0.25">
      <c r="A633" s="1" t="s">
        <v>635</v>
      </c>
      <c r="B633">
        <v>368</v>
      </c>
    </row>
    <row r="634" spans="1:2" x14ac:dyDescent="0.25">
      <c r="A634" s="1" t="s">
        <v>636</v>
      </c>
      <c r="B634">
        <v>199</v>
      </c>
    </row>
    <row r="635" spans="1:2" x14ac:dyDescent="0.25">
      <c r="A635" s="1" t="s">
        <v>637</v>
      </c>
      <c r="B635">
        <v>309</v>
      </c>
    </row>
    <row r="636" spans="1:2" x14ac:dyDescent="0.25">
      <c r="A636" s="1" t="s">
        <v>638</v>
      </c>
      <c r="B636">
        <v>644</v>
      </c>
    </row>
    <row r="637" spans="1:2" x14ac:dyDescent="0.25">
      <c r="A637" s="1" t="s">
        <v>639</v>
      </c>
      <c r="B637">
        <v>307</v>
      </c>
    </row>
    <row r="638" spans="1:2" x14ac:dyDescent="0.25">
      <c r="A638" s="1" t="s">
        <v>640</v>
      </c>
      <c r="B638">
        <v>445</v>
      </c>
    </row>
    <row r="639" spans="1:2" x14ac:dyDescent="0.25">
      <c r="A639" s="1" t="s">
        <v>641</v>
      </c>
      <c r="B639">
        <v>403</v>
      </c>
    </row>
    <row r="640" spans="1:2" x14ac:dyDescent="0.25">
      <c r="A640" s="1" t="s">
        <v>642</v>
      </c>
      <c r="B640">
        <v>272</v>
      </c>
    </row>
    <row r="641" spans="1:2" x14ac:dyDescent="0.25">
      <c r="A641" s="1" t="s">
        <v>643</v>
      </c>
      <c r="B641">
        <v>968</v>
      </c>
    </row>
    <row r="642" spans="1:2" x14ac:dyDescent="0.25">
      <c r="A642" s="1" t="s">
        <v>644</v>
      </c>
      <c r="B642">
        <v>667</v>
      </c>
    </row>
    <row r="643" spans="1:2" x14ac:dyDescent="0.25">
      <c r="A643" s="1" t="s">
        <v>645</v>
      </c>
      <c r="B643">
        <v>333</v>
      </c>
    </row>
    <row r="644" spans="1:2" x14ac:dyDescent="0.25">
      <c r="A644" s="1" t="s">
        <v>646</v>
      </c>
      <c r="B644">
        <v>281</v>
      </c>
    </row>
    <row r="645" spans="1:2" x14ac:dyDescent="0.25">
      <c r="A645" s="1" t="s">
        <v>647</v>
      </c>
      <c r="B645">
        <v>156</v>
      </c>
    </row>
    <row r="646" spans="1:2" x14ac:dyDescent="0.25">
      <c r="A646" s="1" t="s">
        <v>648</v>
      </c>
      <c r="B646">
        <v>999</v>
      </c>
    </row>
    <row r="647" spans="1:2" x14ac:dyDescent="0.25">
      <c r="A647" s="1" t="s">
        <v>649</v>
      </c>
      <c r="B647">
        <v>405</v>
      </c>
    </row>
    <row r="648" spans="1:2" x14ac:dyDescent="0.25">
      <c r="A648" s="1" t="s">
        <v>650</v>
      </c>
      <c r="B648">
        <v>692</v>
      </c>
    </row>
    <row r="649" spans="1:2" x14ac:dyDescent="0.25">
      <c r="A649" s="1" t="s">
        <v>651</v>
      </c>
      <c r="B649">
        <v>827</v>
      </c>
    </row>
    <row r="650" spans="1:2" x14ac:dyDescent="0.25">
      <c r="A650" s="1" t="s">
        <v>652</v>
      </c>
      <c r="B650">
        <v>240</v>
      </c>
    </row>
    <row r="651" spans="1:2" x14ac:dyDescent="0.25">
      <c r="A651" s="1" t="s">
        <v>653</v>
      </c>
      <c r="B651">
        <v>101</v>
      </c>
    </row>
    <row r="652" spans="1:2" x14ac:dyDescent="0.25">
      <c r="A652" s="1" t="s">
        <v>654</v>
      </c>
      <c r="B652">
        <v>567</v>
      </c>
    </row>
    <row r="653" spans="1:2" x14ac:dyDescent="0.25">
      <c r="A653" s="1" t="s">
        <v>655</v>
      </c>
      <c r="B653">
        <v>360</v>
      </c>
    </row>
    <row r="654" spans="1:2" x14ac:dyDescent="0.25">
      <c r="A654" s="1" t="s">
        <v>656</v>
      </c>
      <c r="B654">
        <v>424</v>
      </c>
    </row>
    <row r="655" spans="1:2" x14ac:dyDescent="0.25">
      <c r="A655" s="1" t="s">
        <v>657</v>
      </c>
      <c r="B655">
        <v>769</v>
      </c>
    </row>
    <row r="656" spans="1:2" x14ac:dyDescent="0.25">
      <c r="A656" s="1" t="s">
        <v>658</v>
      </c>
      <c r="B656">
        <v>981</v>
      </c>
    </row>
    <row r="657" spans="1:2" x14ac:dyDescent="0.25">
      <c r="A657" s="1" t="s">
        <v>659</v>
      </c>
      <c r="B657">
        <v>548</v>
      </c>
    </row>
    <row r="658" spans="1:2" x14ac:dyDescent="0.25">
      <c r="A658" s="1" t="s">
        <v>660</v>
      </c>
      <c r="B658">
        <v>572</v>
      </c>
    </row>
    <row r="659" spans="1:2" x14ac:dyDescent="0.25">
      <c r="A659" s="1" t="s">
        <v>661</v>
      </c>
      <c r="B659">
        <v>180</v>
      </c>
    </row>
    <row r="660" spans="1:2" x14ac:dyDescent="0.25">
      <c r="A660" s="1" t="s">
        <v>662</v>
      </c>
      <c r="B660">
        <v>926</v>
      </c>
    </row>
    <row r="661" spans="1:2" x14ac:dyDescent="0.25">
      <c r="A661" s="1" t="s">
        <v>663</v>
      </c>
      <c r="B661">
        <v>782</v>
      </c>
    </row>
    <row r="662" spans="1:2" x14ac:dyDescent="0.25">
      <c r="A662" s="1" t="s">
        <v>664</v>
      </c>
      <c r="B662">
        <v>495</v>
      </c>
    </row>
    <row r="663" spans="1:2" x14ac:dyDescent="0.25">
      <c r="A663" s="1" t="s">
        <v>665</v>
      </c>
      <c r="B663">
        <v>40</v>
      </c>
    </row>
    <row r="664" spans="1:2" x14ac:dyDescent="0.25">
      <c r="A664" s="1" t="s">
        <v>666</v>
      </c>
      <c r="B664">
        <v>855</v>
      </c>
    </row>
    <row r="665" spans="1:2" x14ac:dyDescent="0.25">
      <c r="A665" s="1" t="s">
        <v>667</v>
      </c>
      <c r="B665">
        <v>293</v>
      </c>
    </row>
    <row r="666" spans="1:2" x14ac:dyDescent="0.25">
      <c r="A666" s="1" t="s">
        <v>668</v>
      </c>
      <c r="B666">
        <v>497</v>
      </c>
    </row>
    <row r="667" spans="1:2" x14ac:dyDescent="0.25">
      <c r="A667" s="1" t="s">
        <v>669</v>
      </c>
      <c r="B667">
        <v>163</v>
      </c>
    </row>
    <row r="668" spans="1:2" x14ac:dyDescent="0.25">
      <c r="A668" s="1" t="s">
        <v>670</v>
      </c>
      <c r="B668">
        <v>897</v>
      </c>
    </row>
    <row r="669" spans="1:2" x14ac:dyDescent="0.25">
      <c r="A669" s="1" t="s">
        <v>671</v>
      </c>
      <c r="B669">
        <v>407</v>
      </c>
    </row>
    <row r="670" spans="1:2" x14ac:dyDescent="0.25">
      <c r="A670" s="1" t="s">
        <v>672</v>
      </c>
      <c r="B670">
        <v>807</v>
      </c>
    </row>
    <row r="671" spans="1:2" x14ac:dyDescent="0.25">
      <c r="A671" s="1" t="s">
        <v>673</v>
      </c>
      <c r="B671">
        <v>358</v>
      </c>
    </row>
    <row r="672" spans="1:2" x14ac:dyDescent="0.25">
      <c r="A672" s="1" t="s">
        <v>674</v>
      </c>
      <c r="B672">
        <v>66</v>
      </c>
    </row>
    <row r="673" spans="1:2" x14ac:dyDescent="0.25">
      <c r="A673" s="1" t="s">
        <v>675</v>
      </c>
      <c r="B673">
        <v>115</v>
      </c>
    </row>
    <row r="674" spans="1:2" x14ac:dyDescent="0.25">
      <c r="A674" s="1" t="s">
        <v>676</v>
      </c>
      <c r="B674">
        <v>485</v>
      </c>
    </row>
    <row r="675" spans="1:2" x14ac:dyDescent="0.25">
      <c r="A675" s="1" t="s">
        <v>677</v>
      </c>
      <c r="B675">
        <v>186</v>
      </c>
    </row>
    <row r="676" spans="1:2" x14ac:dyDescent="0.25">
      <c r="A676" s="1" t="s">
        <v>678</v>
      </c>
      <c r="B676">
        <v>604</v>
      </c>
    </row>
    <row r="677" spans="1:2" x14ac:dyDescent="0.25">
      <c r="A677" s="1" t="s">
        <v>679</v>
      </c>
      <c r="B677">
        <v>443</v>
      </c>
    </row>
    <row r="678" spans="1:2" x14ac:dyDescent="0.25">
      <c r="A678" s="1" t="s">
        <v>680</v>
      </c>
      <c r="B678">
        <v>11</v>
      </c>
    </row>
    <row r="679" spans="1:2" x14ac:dyDescent="0.25">
      <c r="A679" s="1" t="s">
        <v>681</v>
      </c>
      <c r="B679">
        <v>532</v>
      </c>
    </row>
    <row r="680" spans="1:2" x14ac:dyDescent="0.25">
      <c r="A680" s="1" t="s">
        <v>682</v>
      </c>
      <c r="B680">
        <v>410</v>
      </c>
    </row>
    <row r="681" spans="1:2" x14ac:dyDescent="0.25">
      <c r="A681" s="1" t="s">
        <v>683</v>
      </c>
      <c r="B681">
        <v>17</v>
      </c>
    </row>
    <row r="682" spans="1:2" x14ac:dyDescent="0.25">
      <c r="A682" s="1" t="s">
        <v>684</v>
      </c>
      <c r="B682">
        <v>298</v>
      </c>
    </row>
    <row r="683" spans="1:2" x14ac:dyDescent="0.25">
      <c r="A683" s="1" t="s">
        <v>685</v>
      </c>
      <c r="B683">
        <v>334</v>
      </c>
    </row>
    <row r="684" spans="1:2" x14ac:dyDescent="0.25">
      <c r="A684" s="1" t="s">
        <v>686</v>
      </c>
      <c r="B684">
        <v>821</v>
      </c>
    </row>
    <row r="685" spans="1:2" x14ac:dyDescent="0.25">
      <c r="A685" s="1" t="s">
        <v>687</v>
      </c>
      <c r="B685">
        <v>770</v>
      </c>
    </row>
    <row r="686" spans="1:2" x14ac:dyDescent="0.25">
      <c r="A686" s="1" t="s">
        <v>688</v>
      </c>
      <c r="B686">
        <v>432</v>
      </c>
    </row>
    <row r="687" spans="1:2" x14ac:dyDescent="0.25">
      <c r="A687" s="1" t="s">
        <v>689</v>
      </c>
      <c r="B687">
        <v>967</v>
      </c>
    </row>
    <row r="688" spans="1:2" x14ac:dyDescent="0.25">
      <c r="A688" s="1" t="s">
        <v>690</v>
      </c>
      <c r="B688">
        <v>647</v>
      </c>
    </row>
    <row r="689" spans="1:2" x14ac:dyDescent="0.25">
      <c r="A689" s="1" t="s">
        <v>691</v>
      </c>
      <c r="B689">
        <v>904</v>
      </c>
    </row>
    <row r="690" spans="1:2" x14ac:dyDescent="0.25">
      <c r="A690" s="1" t="s">
        <v>692</v>
      </c>
      <c r="B690">
        <v>280</v>
      </c>
    </row>
    <row r="691" spans="1:2" x14ac:dyDescent="0.25">
      <c r="A691" s="1" t="s">
        <v>693</v>
      </c>
      <c r="B691">
        <v>834</v>
      </c>
    </row>
    <row r="692" spans="1:2" x14ac:dyDescent="0.25">
      <c r="A692" s="1" t="s">
        <v>694</v>
      </c>
      <c r="B692">
        <v>763</v>
      </c>
    </row>
    <row r="693" spans="1:2" x14ac:dyDescent="0.25">
      <c r="A693" s="1" t="s">
        <v>695</v>
      </c>
      <c r="B693">
        <v>836</v>
      </c>
    </row>
    <row r="694" spans="1:2" x14ac:dyDescent="0.25">
      <c r="A694" s="1" t="s">
        <v>696</v>
      </c>
      <c r="B694">
        <v>1000</v>
      </c>
    </row>
    <row r="695" spans="1:2" x14ac:dyDescent="0.25">
      <c r="A695" s="1" t="s">
        <v>697</v>
      </c>
      <c r="B695">
        <v>955</v>
      </c>
    </row>
    <row r="696" spans="1:2" x14ac:dyDescent="0.25">
      <c r="A696" s="1" t="s">
        <v>698</v>
      </c>
      <c r="B696">
        <v>905</v>
      </c>
    </row>
    <row r="697" spans="1:2" x14ac:dyDescent="0.25">
      <c r="A697" s="1" t="s">
        <v>699</v>
      </c>
      <c r="B697">
        <v>691</v>
      </c>
    </row>
    <row r="698" spans="1:2" x14ac:dyDescent="0.25">
      <c r="A698" s="1" t="s">
        <v>700</v>
      </c>
      <c r="B698">
        <v>557</v>
      </c>
    </row>
    <row r="699" spans="1:2" x14ac:dyDescent="0.25">
      <c r="A699" s="1" t="s">
        <v>701</v>
      </c>
      <c r="B699">
        <v>472</v>
      </c>
    </row>
    <row r="700" spans="1:2" x14ac:dyDescent="0.25">
      <c r="A700" s="1" t="s">
        <v>702</v>
      </c>
      <c r="B700">
        <v>341</v>
      </c>
    </row>
    <row r="701" spans="1:2" x14ac:dyDescent="0.25">
      <c r="A701" s="1" t="s">
        <v>703</v>
      </c>
      <c r="B701">
        <v>815</v>
      </c>
    </row>
    <row r="702" spans="1:2" x14ac:dyDescent="0.25">
      <c r="A702" s="1" t="s">
        <v>704</v>
      </c>
      <c r="B702">
        <v>29</v>
      </c>
    </row>
    <row r="703" spans="1:2" x14ac:dyDescent="0.25">
      <c r="A703" s="1" t="s">
        <v>705</v>
      </c>
      <c r="B703">
        <v>390</v>
      </c>
    </row>
    <row r="704" spans="1:2" x14ac:dyDescent="0.25">
      <c r="A704" s="1" t="s">
        <v>706</v>
      </c>
      <c r="B704">
        <v>300</v>
      </c>
    </row>
    <row r="705" spans="1:2" x14ac:dyDescent="0.25">
      <c r="A705" s="1" t="s">
        <v>707</v>
      </c>
      <c r="B705">
        <v>589</v>
      </c>
    </row>
    <row r="706" spans="1:2" x14ac:dyDescent="0.25">
      <c r="A706" s="1" t="s">
        <v>708</v>
      </c>
      <c r="B706">
        <v>964</v>
      </c>
    </row>
    <row r="707" spans="1:2" x14ac:dyDescent="0.25">
      <c r="A707" s="1" t="s">
        <v>709</v>
      </c>
      <c r="B707">
        <v>235</v>
      </c>
    </row>
    <row r="708" spans="1:2" x14ac:dyDescent="0.25">
      <c r="A708" s="1" t="s">
        <v>710</v>
      </c>
      <c r="B708">
        <v>142</v>
      </c>
    </row>
    <row r="709" spans="1:2" x14ac:dyDescent="0.25">
      <c r="A709" s="1" t="s">
        <v>711</v>
      </c>
      <c r="B709">
        <v>122</v>
      </c>
    </row>
    <row r="710" spans="1:2" x14ac:dyDescent="0.25">
      <c r="A710" s="1" t="s">
        <v>712</v>
      </c>
      <c r="B710">
        <v>167</v>
      </c>
    </row>
    <row r="711" spans="1:2" x14ac:dyDescent="0.25">
      <c r="A711" s="1" t="s">
        <v>713</v>
      </c>
      <c r="B711">
        <v>686</v>
      </c>
    </row>
    <row r="712" spans="1:2" x14ac:dyDescent="0.25">
      <c r="A712" s="1" t="s">
        <v>714</v>
      </c>
      <c r="B712">
        <v>947</v>
      </c>
    </row>
    <row r="713" spans="1:2" x14ac:dyDescent="0.25">
      <c r="A713" s="1" t="s">
        <v>715</v>
      </c>
      <c r="B713">
        <v>727</v>
      </c>
    </row>
    <row r="714" spans="1:2" x14ac:dyDescent="0.25">
      <c r="A714" s="1" t="s">
        <v>716</v>
      </c>
      <c r="B714">
        <v>120</v>
      </c>
    </row>
    <row r="715" spans="1:2" x14ac:dyDescent="0.25">
      <c r="A715" s="1" t="s">
        <v>717</v>
      </c>
      <c r="B715">
        <v>846</v>
      </c>
    </row>
    <row r="716" spans="1:2" x14ac:dyDescent="0.25">
      <c r="A716" s="1" t="s">
        <v>718</v>
      </c>
      <c r="B716">
        <v>145</v>
      </c>
    </row>
    <row r="717" spans="1:2" x14ac:dyDescent="0.25">
      <c r="A717" s="1" t="s">
        <v>719</v>
      </c>
      <c r="B717">
        <v>838</v>
      </c>
    </row>
    <row r="718" spans="1:2" x14ac:dyDescent="0.25">
      <c r="A718" s="1" t="s">
        <v>720</v>
      </c>
      <c r="B718">
        <v>91</v>
      </c>
    </row>
    <row r="719" spans="1:2" x14ac:dyDescent="0.25">
      <c r="A719" s="1" t="s">
        <v>721</v>
      </c>
      <c r="B719">
        <v>491</v>
      </c>
    </row>
    <row r="720" spans="1:2" x14ac:dyDescent="0.25">
      <c r="A720" s="1" t="s">
        <v>722</v>
      </c>
      <c r="B720">
        <v>480</v>
      </c>
    </row>
    <row r="721" spans="1:2" x14ac:dyDescent="0.25">
      <c r="A721" s="1" t="s">
        <v>723</v>
      </c>
      <c r="B721">
        <v>304</v>
      </c>
    </row>
    <row r="722" spans="1:2" x14ac:dyDescent="0.25">
      <c r="A722" s="1" t="s">
        <v>724</v>
      </c>
      <c r="B722">
        <v>204</v>
      </c>
    </row>
    <row r="723" spans="1:2" x14ac:dyDescent="0.25">
      <c r="A723" s="1" t="s">
        <v>725</v>
      </c>
      <c r="B723">
        <v>558</v>
      </c>
    </row>
    <row r="724" spans="1:2" x14ac:dyDescent="0.25">
      <c r="A724" s="1" t="s">
        <v>726</v>
      </c>
      <c r="B724">
        <v>352</v>
      </c>
    </row>
    <row r="725" spans="1:2" x14ac:dyDescent="0.25">
      <c r="A725" s="1" t="s">
        <v>727</v>
      </c>
      <c r="B725">
        <v>682</v>
      </c>
    </row>
    <row r="726" spans="1:2" x14ac:dyDescent="0.25">
      <c r="A726" s="1" t="s">
        <v>728</v>
      </c>
      <c r="B726">
        <v>147</v>
      </c>
    </row>
    <row r="727" spans="1:2" x14ac:dyDescent="0.25">
      <c r="A727" s="1" t="s">
        <v>729</v>
      </c>
      <c r="B727">
        <v>170</v>
      </c>
    </row>
    <row r="728" spans="1:2" x14ac:dyDescent="0.25">
      <c r="A728" s="1" t="s">
        <v>730</v>
      </c>
      <c r="B728">
        <v>12</v>
      </c>
    </row>
    <row r="729" spans="1:2" x14ac:dyDescent="0.25">
      <c r="A729" s="1" t="s">
        <v>731</v>
      </c>
      <c r="B729">
        <v>658</v>
      </c>
    </row>
    <row r="730" spans="1:2" x14ac:dyDescent="0.25">
      <c r="A730" s="1" t="s">
        <v>732</v>
      </c>
      <c r="B730">
        <v>911</v>
      </c>
    </row>
    <row r="731" spans="1:2" x14ac:dyDescent="0.25">
      <c r="A731" s="1" t="s">
        <v>733</v>
      </c>
      <c r="B731">
        <v>174</v>
      </c>
    </row>
    <row r="732" spans="1:2" x14ac:dyDescent="0.25">
      <c r="A732" s="1" t="s">
        <v>734</v>
      </c>
      <c r="B732">
        <v>993</v>
      </c>
    </row>
    <row r="733" spans="1:2" x14ac:dyDescent="0.25">
      <c r="A733" s="1" t="s">
        <v>735</v>
      </c>
      <c r="B733">
        <v>136</v>
      </c>
    </row>
    <row r="734" spans="1:2" x14ac:dyDescent="0.25">
      <c r="A734" s="1" t="s">
        <v>736</v>
      </c>
      <c r="B734">
        <v>494</v>
      </c>
    </row>
    <row r="735" spans="1:2" x14ac:dyDescent="0.25">
      <c r="A735" s="1" t="s">
        <v>737</v>
      </c>
      <c r="B735">
        <v>15</v>
      </c>
    </row>
    <row r="736" spans="1:2" x14ac:dyDescent="0.25">
      <c r="A736" s="1" t="s">
        <v>738</v>
      </c>
      <c r="B736">
        <v>740</v>
      </c>
    </row>
    <row r="737" spans="1:2" x14ac:dyDescent="0.25">
      <c r="A737" s="1" t="s">
        <v>739</v>
      </c>
      <c r="B737">
        <v>933</v>
      </c>
    </row>
    <row r="738" spans="1:2" x14ac:dyDescent="0.25">
      <c r="A738" s="1" t="s">
        <v>740</v>
      </c>
      <c r="B738">
        <v>237</v>
      </c>
    </row>
    <row r="739" spans="1:2" x14ac:dyDescent="0.25">
      <c r="A739" s="1" t="s">
        <v>741</v>
      </c>
      <c r="B739">
        <v>402</v>
      </c>
    </row>
    <row r="740" spans="1:2" x14ac:dyDescent="0.25">
      <c r="A740" s="1" t="s">
        <v>742</v>
      </c>
      <c r="B740">
        <v>549</v>
      </c>
    </row>
    <row r="741" spans="1:2" x14ac:dyDescent="0.25">
      <c r="A741" s="1" t="s">
        <v>743</v>
      </c>
      <c r="B741">
        <v>936</v>
      </c>
    </row>
    <row r="742" spans="1:2" x14ac:dyDescent="0.25">
      <c r="A742" s="1" t="s">
        <v>744</v>
      </c>
      <c r="B742">
        <v>14</v>
      </c>
    </row>
    <row r="743" spans="1:2" x14ac:dyDescent="0.25">
      <c r="A743" s="1" t="s">
        <v>745</v>
      </c>
      <c r="B743">
        <v>618</v>
      </c>
    </row>
    <row r="744" spans="1:2" x14ac:dyDescent="0.25">
      <c r="A744" s="1" t="s">
        <v>746</v>
      </c>
      <c r="B744">
        <v>876</v>
      </c>
    </row>
    <row r="745" spans="1:2" x14ac:dyDescent="0.25">
      <c r="A745" s="1" t="s">
        <v>747</v>
      </c>
      <c r="B745">
        <v>25</v>
      </c>
    </row>
    <row r="746" spans="1:2" x14ac:dyDescent="0.25">
      <c r="A746" s="1" t="s">
        <v>748</v>
      </c>
      <c r="B746">
        <v>439</v>
      </c>
    </row>
    <row r="747" spans="1:2" x14ac:dyDescent="0.25">
      <c r="A747" s="1" t="s">
        <v>749</v>
      </c>
      <c r="B747">
        <v>374</v>
      </c>
    </row>
    <row r="748" spans="1:2" x14ac:dyDescent="0.25">
      <c r="A748" s="1" t="s">
        <v>750</v>
      </c>
      <c r="B748">
        <v>718</v>
      </c>
    </row>
    <row r="749" spans="1:2" x14ac:dyDescent="0.25">
      <c r="A749" s="1" t="s">
        <v>751</v>
      </c>
      <c r="B749">
        <v>187</v>
      </c>
    </row>
    <row r="750" spans="1:2" x14ac:dyDescent="0.25">
      <c r="A750" s="1" t="s">
        <v>752</v>
      </c>
      <c r="B750">
        <v>271</v>
      </c>
    </row>
    <row r="751" spans="1:2" x14ac:dyDescent="0.25">
      <c r="A751" s="1" t="s">
        <v>753</v>
      </c>
      <c r="B751">
        <v>396</v>
      </c>
    </row>
    <row r="752" spans="1:2" x14ac:dyDescent="0.25">
      <c r="A752" s="1" t="s">
        <v>754</v>
      </c>
      <c r="B752">
        <v>912</v>
      </c>
    </row>
    <row r="753" spans="1:2" x14ac:dyDescent="0.25">
      <c r="A753" s="1" t="s">
        <v>755</v>
      </c>
      <c r="B753">
        <v>434</v>
      </c>
    </row>
    <row r="754" spans="1:2" x14ac:dyDescent="0.25">
      <c r="A754" s="1" t="s">
        <v>756</v>
      </c>
      <c r="B754">
        <v>195</v>
      </c>
    </row>
    <row r="755" spans="1:2" x14ac:dyDescent="0.25">
      <c r="A755" s="1" t="s">
        <v>757</v>
      </c>
      <c r="B755">
        <v>388</v>
      </c>
    </row>
    <row r="756" spans="1:2" x14ac:dyDescent="0.25">
      <c r="A756" s="1" t="s">
        <v>758</v>
      </c>
      <c r="B756">
        <v>353</v>
      </c>
    </row>
    <row r="757" spans="1:2" x14ac:dyDescent="0.25">
      <c r="A757" s="1" t="s">
        <v>759</v>
      </c>
      <c r="B757">
        <v>943</v>
      </c>
    </row>
    <row r="758" spans="1:2" x14ac:dyDescent="0.25">
      <c r="A758" s="1" t="s">
        <v>760</v>
      </c>
      <c r="B758">
        <v>662</v>
      </c>
    </row>
    <row r="759" spans="1:2" x14ac:dyDescent="0.25">
      <c r="A759" s="1" t="s">
        <v>761</v>
      </c>
      <c r="B759">
        <v>812</v>
      </c>
    </row>
    <row r="760" spans="1:2" x14ac:dyDescent="0.25">
      <c r="A760" s="1" t="s">
        <v>762</v>
      </c>
      <c r="B760">
        <v>493</v>
      </c>
    </row>
    <row r="761" spans="1:2" x14ac:dyDescent="0.25">
      <c r="A761" s="1" t="s">
        <v>763</v>
      </c>
      <c r="B761">
        <v>711</v>
      </c>
    </row>
    <row r="762" spans="1:2" x14ac:dyDescent="0.25">
      <c r="A762" s="1" t="s">
        <v>764</v>
      </c>
      <c r="B762">
        <v>540</v>
      </c>
    </row>
    <row r="763" spans="1:2" x14ac:dyDescent="0.25">
      <c r="A763" s="1" t="s">
        <v>765</v>
      </c>
      <c r="B763">
        <v>975</v>
      </c>
    </row>
    <row r="764" spans="1:2" x14ac:dyDescent="0.25">
      <c r="A764" s="1" t="s">
        <v>766</v>
      </c>
      <c r="B764">
        <v>393</v>
      </c>
    </row>
    <row r="765" spans="1:2" x14ac:dyDescent="0.25">
      <c r="A765" s="1" t="s">
        <v>767</v>
      </c>
      <c r="B765">
        <v>621</v>
      </c>
    </row>
    <row r="766" spans="1:2" x14ac:dyDescent="0.25">
      <c r="A766" s="1" t="s">
        <v>768</v>
      </c>
      <c r="B766">
        <v>524</v>
      </c>
    </row>
    <row r="767" spans="1:2" x14ac:dyDescent="0.25">
      <c r="A767" s="1" t="s">
        <v>769</v>
      </c>
      <c r="B767">
        <v>188</v>
      </c>
    </row>
    <row r="768" spans="1:2" x14ac:dyDescent="0.25">
      <c r="A768" s="1" t="s">
        <v>770</v>
      </c>
      <c r="B768">
        <v>883</v>
      </c>
    </row>
    <row r="769" spans="1:2" x14ac:dyDescent="0.25">
      <c r="A769" s="1" t="s">
        <v>771</v>
      </c>
      <c r="B769">
        <v>126</v>
      </c>
    </row>
    <row r="770" spans="1:2" x14ac:dyDescent="0.25">
      <c r="A770" s="1" t="s">
        <v>772</v>
      </c>
      <c r="B770">
        <v>65</v>
      </c>
    </row>
    <row r="771" spans="1:2" x14ac:dyDescent="0.25">
      <c r="A771" s="1" t="s">
        <v>773</v>
      </c>
      <c r="B771">
        <v>90</v>
      </c>
    </row>
    <row r="772" spans="1:2" x14ac:dyDescent="0.25">
      <c r="A772" s="1" t="s">
        <v>774</v>
      </c>
      <c r="B772">
        <v>392</v>
      </c>
    </row>
    <row r="773" spans="1:2" x14ac:dyDescent="0.25">
      <c r="A773" s="1" t="s">
        <v>775</v>
      </c>
      <c r="B773">
        <v>151</v>
      </c>
    </row>
    <row r="774" spans="1:2" x14ac:dyDescent="0.25">
      <c r="A774" s="1" t="s">
        <v>776</v>
      </c>
      <c r="B774">
        <v>654</v>
      </c>
    </row>
    <row r="775" spans="1:2" x14ac:dyDescent="0.25">
      <c r="A775" s="1" t="s">
        <v>777</v>
      </c>
      <c r="B775">
        <v>953</v>
      </c>
    </row>
    <row r="776" spans="1:2" x14ac:dyDescent="0.25">
      <c r="A776" s="1" t="s">
        <v>778</v>
      </c>
      <c r="B776">
        <v>475</v>
      </c>
    </row>
    <row r="777" spans="1:2" x14ac:dyDescent="0.25">
      <c r="A777" s="1" t="s">
        <v>779</v>
      </c>
      <c r="B777">
        <v>677</v>
      </c>
    </row>
    <row r="778" spans="1:2" x14ac:dyDescent="0.25">
      <c r="A778" s="1" t="s">
        <v>780</v>
      </c>
      <c r="B778">
        <v>580</v>
      </c>
    </row>
    <row r="779" spans="1:2" x14ac:dyDescent="0.25">
      <c r="A779" s="1" t="s">
        <v>781</v>
      </c>
      <c r="B779">
        <v>175</v>
      </c>
    </row>
    <row r="780" spans="1:2" x14ac:dyDescent="0.25">
      <c r="A780" s="1" t="s">
        <v>782</v>
      </c>
      <c r="B780">
        <v>436</v>
      </c>
    </row>
    <row r="781" spans="1:2" x14ac:dyDescent="0.25">
      <c r="A781" s="1" t="s">
        <v>783</v>
      </c>
      <c r="B781">
        <v>865</v>
      </c>
    </row>
    <row r="782" spans="1:2" x14ac:dyDescent="0.25">
      <c r="A782" s="1" t="s">
        <v>784</v>
      </c>
      <c r="B782">
        <v>414</v>
      </c>
    </row>
    <row r="783" spans="1:2" x14ac:dyDescent="0.25">
      <c r="A783" s="1" t="s">
        <v>785</v>
      </c>
      <c r="B783">
        <v>181</v>
      </c>
    </row>
    <row r="784" spans="1:2" x14ac:dyDescent="0.25">
      <c r="A784" s="1" t="s">
        <v>786</v>
      </c>
      <c r="B784">
        <v>249</v>
      </c>
    </row>
    <row r="785" spans="1:2" x14ac:dyDescent="0.25">
      <c r="A785" s="1" t="s">
        <v>787</v>
      </c>
      <c r="B785">
        <v>513</v>
      </c>
    </row>
    <row r="786" spans="1:2" x14ac:dyDescent="0.25">
      <c r="A786" s="1" t="s">
        <v>788</v>
      </c>
      <c r="B786">
        <v>741</v>
      </c>
    </row>
    <row r="787" spans="1:2" x14ac:dyDescent="0.25">
      <c r="A787" s="1" t="s">
        <v>789</v>
      </c>
      <c r="B787">
        <v>689</v>
      </c>
    </row>
    <row r="788" spans="1:2" x14ac:dyDescent="0.25">
      <c r="A788" s="1" t="s">
        <v>790</v>
      </c>
      <c r="B788">
        <v>530</v>
      </c>
    </row>
    <row r="789" spans="1:2" x14ac:dyDescent="0.25">
      <c r="A789" s="1" t="s">
        <v>791</v>
      </c>
      <c r="B789">
        <v>194</v>
      </c>
    </row>
    <row r="790" spans="1:2" x14ac:dyDescent="0.25">
      <c r="A790" s="1" t="s">
        <v>792</v>
      </c>
      <c r="B790">
        <v>629</v>
      </c>
    </row>
    <row r="791" spans="1:2" x14ac:dyDescent="0.25">
      <c r="A791" s="1" t="s">
        <v>793</v>
      </c>
      <c r="B791">
        <v>490</v>
      </c>
    </row>
    <row r="792" spans="1:2" x14ac:dyDescent="0.25">
      <c r="A792" s="1" t="s">
        <v>794</v>
      </c>
      <c r="B792">
        <v>344</v>
      </c>
    </row>
    <row r="793" spans="1:2" x14ac:dyDescent="0.25">
      <c r="A793" s="1" t="s">
        <v>795</v>
      </c>
      <c r="B793">
        <v>624</v>
      </c>
    </row>
    <row r="794" spans="1:2" x14ac:dyDescent="0.25">
      <c r="A794" s="1" t="s">
        <v>796</v>
      </c>
      <c r="B794">
        <v>622</v>
      </c>
    </row>
    <row r="795" spans="1:2" x14ac:dyDescent="0.25">
      <c r="A795" s="1" t="s">
        <v>797</v>
      </c>
      <c r="B795">
        <v>880</v>
      </c>
    </row>
    <row r="796" spans="1:2" x14ac:dyDescent="0.25">
      <c r="A796" s="1" t="s">
        <v>798</v>
      </c>
      <c r="B796">
        <v>44</v>
      </c>
    </row>
    <row r="797" spans="1:2" x14ac:dyDescent="0.25">
      <c r="A797" s="1" t="s">
        <v>799</v>
      </c>
      <c r="B797">
        <v>526</v>
      </c>
    </row>
    <row r="798" spans="1:2" x14ac:dyDescent="0.25">
      <c r="A798" s="1" t="s">
        <v>800</v>
      </c>
      <c r="B798">
        <v>602</v>
      </c>
    </row>
    <row r="799" spans="1:2" x14ac:dyDescent="0.25">
      <c r="A799" s="1" t="s">
        <v>801</v>
      </c>
      <c r="B799">
        <v>134</v>
      </c>
    </row>
    <row r="800" spans="1:2" x14ac:dyDescent="0.25">
      <c r="A800" s="1" t="s">
        <v>802</v>
      </c>
      <c r="B800">
        <v>127</v>
      </c>
    </row>
    <row r="801" spans="1:2" x14ac:dyDescent="0.25">
      <c r="A801" s="1" t="s">
        <v>803</v>
      </c>
      <c r="B801">
        <v>274</v>
      </c>
    </row>
    <row r="802" spans="1:2" x14ac:dyDescent="0.25">
      <c r="A802" s="1" t="s">
        <v>804</v>
      </c>
      <c r="B802">
        <v>139</v>
      </c>
    </row>
    <row r="803" spans="1:2" x14ac:dyDescent="0.25">
      <c r="A803" s="1" t="s">
        <v>805</v>
      </c>
      <c r="B803">
        <v>764</v>
      </c>
    </row>
    <row r="804" spans="1:2" x14ac:dyDescent="0.25">
      <c r="A804" s="1" t="s">
        <v>806</v>
      </c>
      <c r="B804">
        <v>56</v>
      </c>
    </row>
    <row r="805" spans="1:2" x14ac:dyDescent="0.25">
      <c r="A805" s="1" t="s">
        <v>807</v>
      </c>
      <c r="B805">
        <v>153</v>
      </c>
    </row>
    <row r="806" spans="1:2" x14ac:dyDescent="0.25">
      <c r="A806" s="1" t="s">
        <v>808</v>
      </c>
      <c r="B806">
        <v>717</v>
      </c>
    </row>
    <row r="807" spans="1:2" x14ac:dyDescent="0.25">
      <c r="A807" s="1" t="s">
        <v>809</v>
      </c>
      <c r="B807">
        <v>684</v>
      </c>
    </row>
    <row r="808" spans="1:2" x14ac:dyDescent="0.25">
      <c r="A808" s="1" t="s">
        <v>810</v>
      </c>
      <c r="B808">
        <v>985</v>
      </c>
    </row>
    <row r="809" spans="1:2" x14ac:dyDescent="0.25">
      <c r="A809" s="1" t="s">
        <v>811</v>
      </c>
      <c r="B809">
        <v>928</v>
      </c>
    </row>
    <row r="810" spans="1:2" x14ac:dyDescent="0.25">
      <c r="A810" s="1" t="s">
        <v>812</v>
      </c>
      <c r="B810">
        <v>916</v>
      </c>
    </row>
    <row r="811" spans="1:2" x14ac:dyDescent="0.25">
      <c r="A811" s="1" t="s">
        <v>813</v>
      </c>
      <c r="B811">
        <v>660</v>
      </c>
    </row>
    <row r="812" spans="1:2" x14ac:dyDescent="0.25">
      <c r="A812" s="1" t="s">
        <v>814</v>
      </c>
      <c r="B812">
        <v>338</v>
      </c>
    </row>
    <row r="813" spans="1:2" x14ac:dyDescent="0.25">
      <c r="A813" s="1" t="s">
        <v>815</v>
      </c>
      <c r="B813">
        <v>397</v>
      </c>
    </row>
    <row r="814" spans="1:2" x14ac:dyDescent="0.25">
      <c r="A814" s="1" t="s">
        <v>816</v>
      </c>
      <c r="B814">
        <v>488</v>
      </c>
    </row>
    <row r="815" spans="1:2" x14ac:dyDescent="0.25">
      <c r="A815" s="1" t="s">
        <v>817</v>
      </c>
      <c r="B815">
        <v>197</v>
      </c>
    </row>
    <row r="816" spans="1:2" x14ac:dyDescent="0.25">
      <c r="A816" s="1" t="s">
        <v>818</v>
      </c>
      <c r="B816">
        <v>144</v>
      </c>
    </row>
    <row r="817" spans="1:2" x14ac:dyDescent="0.25">
      <c r="A817" s="1" t="s">
        <v>819</v>
      </c>
      <c r="B817">
        <v>579</v>
      </c>
    </row>
    <row r="818" spans="1:2" x14ac:dyDescent="0.25">
      <c r="A818" s="1" t="s">
        <v>820</v>
      </c>
      <c r="B818">
        <v>552</v>
      </c>
    </row>
    <row r="819" spans="1:2" x14ac:dyDescent="0.25">
      <c r="A819" s="1" t="s">
        <v>821</v>
      </c>
      <c r="B819">
        <v>820</v>
      </c>
    </row>
    <row r="820" spans="1:2" x14ac:dyDescent="0.25">
      <c r="A820" s="1" t="s">
        <v>822</v>
      </c>
      <c r="B820">
        <v>329</v>
      </c>
    </row>
    <row r="821" spans="1:2" x14ac:dyDescent="0.25">
      <c r="A821" s="1" t="s">
        <v>823</v>
      </c>
      <c r="B821">
        <v>183</v>
      </c>
    </row>
    <row r="822" spans="1:2" x14ac:dyDescent="0.25">
      <c r="A822" s="1" t="s">
        <v>824</v>
      </c>
      <c r="B822">
        <v>190</v>
      </c>
    </row>
    <row r="823" spans="1:2" x14ac:dyDescent="0.25">
      <c r="A823" s="1" t="s">
        <v>825</v>
      </c>
      <c r="B823">
        <v>292</v>
      </c>
    </row>
    <row r="824" spans="1:2" x14ac:dyDescent="0.25">
      <c r="A824" s="1" t="s">
        <v>826</v>
      </c>
      <c r="B824">
        <v>130</v>
      </c>
    </row>
    <row r="825" spans="1:2" x14ac:dyDescent="0.25">
      <c r="A825" s="1" t="s">
        <v>827</v>
      </c>
      <c r="B825">
        <v>4</v>
      </c>
    </row>
    <row r="826" spans="1:2" x14ac:dyDescent="0.25">
      <c r="A826" s="1" t="s">
        <v>828</v>
      </c>
      <c r="B826">
        <v>860</v>
      </c>
    </row>
    <row r="827" spans="1:2" x14ac:dyDescent="0.25">
      <c r="A827" s="1" t="s">
        <v>829</v>
      </c>
      <c r="B827">
        <v>473</v>
      </c>
    </row>
    <row r="828" spans="1:2" x14ac:dyDescent="0.25">
      <c r="A828" s="1" t="s">
        <v>830</v>
      </c>
      <c r="B828">
        <v>676</v>
      </c>
    </row>
    <row r="829" spans="1:2" x14ac:dyDescent="0.25">
      <c r="A829" s="1" t="s">
        <v>831</v>
      </c>
      <c r="B829">
        <v>800</v>
      </c>
    </row>
    <row r="830" spans="1:2" x14ac:dyDescent="0.25">
      <c r="A830" s="1" t="s">
        <v>832</v>
      </c>
      <c r="B830">
        <v>898</v>
      </c>
    </row>
    <row r="831" spans="1:2" x14ac:dyDescent="0.25">
      <c r="A831" s="1" t="s">
        <v>833</v>
      </c>
      <c r="B831">
        <v>881</v>
      </c>
    </row>
    <row r="832" spans="1:2" x14ac:dyDescent="0.25">
      <c r="A832" s="1" t="s">
        <v>834</v>
      </c>
      <c r="B832">
        <v>203</v>
      </c>
    </row>
    <row r="833" spans="1:2" x14ac:dyDescent="0.25">
      <c r="A833" s="1" t="s">
        <v>835</v>
      </c>
      <c r="B833">
        <v>744</v>
      </c>
    </row>
    <row r="834" spans="1:2" x14ac:dyDescent="0.25">
      <c r="A834" s="1" t="s">
        <v>836</v>
      </c>
      <c r="B834">
        <v>112</v>
      </c>
    </row>
    <row r="835" spans="1:2" x14ac:dyDescent="0.25">
      <c r="A835" s="1" t="s">
        <v>837</v>
      </c>
      <c r="B835">
        <v>327</v>
      </c>
    </row>
    <row r="836" spans="1:2" x14ac:dyDescent="0.25">
      <c r="A836" s="1" t="s">
        <v>838</v>
      </c>
      <c r="B836">
        <v>582</v>
      </c>
    </row>
    <row r="837" spans="1:2" x14ac:dyDescent="0.25">
      <c r="A837" s="1" t="s">
        <v>839</v>
      </c>
      <c r="B837">
        <v>37</v>
      </c>
    </row>
    <row r="838" spans="1:2" x14ac:dyDescent="0.25">
      <c r="A838" s="1" t="s">
        <v>840</v>
      </c>
      <c r="B838">
        <v>705</v>
      </c>
    </row>
    <row r="839" spans="1:2" x14ac:dyDescent="0.25">
      <c r="A839" s="1" t="s">
        <v>841</v>
      </c>
      <c r="B839">
        <v>246</v>
      </c>
    </row>
    <row r="840" spans="1:2" x14ac:dyDescent="0.25">
      <c r="A840" s="1" t="s">
        <v>842</v>
      </c>
      <c r="B840">
        <v>536</v>
      </c>
    </row>
    <row r="841" spans="1:2" x14ac:dyDescent="0.25">
      <c r="A841" s="1" t="s">
        <v>843</v>
      </c>
      <c r="B841">
        <v>825</v>
      </c>
    </row>
    <row r="842" spans="1:2" x14ac:dyDescent="0.25">
      <c r="A842" s="1" t="s">
        <v>844</v>
      </c>
      <c r="B842">
        <v>499</v>
      </c>
    </row>
    <row r="843" spans="1:2" x14ac:dyDescent="0.25">
      <c r="A843" s="1" t="s">
        <v>845</v>
      </c>
      <c r="B843">
        <v>218</v>
      </c>
    </row>
    <row r="844" spans="1:2" x14ac:dyDescent="0.25">
      <c r="A844" s="1" t="s">
        <v>846</v>
      </c>
      <c r="B844">
        <v>215</v>
      </c>
    </row>
    <row r="845" spans="1:2" x14ac:dyDescent="0.25">
      <c r="A845" s="1" t="s">
        <v>847</v>
      </c>
      <c r="B845">
        <v>377</v>
      </c>
    </row>
    <row r="846" spans="1:2" x14ac:dyDescent="0.25">
      <c r="A846" s="1" t="s">
        <v>848</v>
      </c>
      <c r="B846">
        <v>489</v>
      </c>
    </row>
    <row r="847" spans="1:2" x14ac:dyDescent="0.25">
      <c r="A847" s="1" t="s">
        <v>849</v>
      </c>
      <c r="B847">
        <v>816</v>
      </c>
    </row>
    <row r="848" spans="1:2" x14ac:dyDescent="0.25">
      <c r="A848" s="1" t="s">
        <v>850</v>
      </c>
      <c r="B848">
        <v>851</v>
      </c>
    </row>
    <row r="849" spans="1:2" x14ac:dyDescent="0.25">
      <c r="A849" s="1" t="s">
        <v>851</v>
      </c>
      <c r="B849">
        <v>131</v>
      </c>
    </row>
    <row r="850" spans="1:2" x14ac:dyDescent="0.25">
      <c r="A850" s="1" t="s">
        <v>852</v>
      </c>
      <c r="B850">
        <v>460</v>
      </c>
    </row>
    <row r="851" spans="1:2" x14ac:dyDescent="0.25">
      <c r="A851" s="1" t="s">
        <v>853</v>
      </c>
      <c r="B851">
        <v>954</v>
      </c>
    </row>
    <row r="852" spans="1:2" x14ac:dyDescent="0.25">
      <c r="A852" s="1" t="s">
        <v>854</v>
      </c>
      <c r="B852">
        <v>979</v>
      </c>
    </row>
    <row r="853" spans="1:2" x14ac:dyDescent="0.25">
      <c r="A853" s="1" t="s">
        <v>855</v>
      </c>
      <c r="B853">
        <v>724</v>
      </c>
    </row>
    <row r="854" spans="1:2" x14ac:dyDescent="0.25">
      <c r="A854" s="1" t="s">
        <v>856</v>
      </c>
      <c r="B854">
        <v>742</v>
      </c>
    </row>
    <row r="855" spans="1:2" x14ac:dyDescent="0.25">
      <c r="A855" s="1" t="s">
        <v>857</v>
      </c>
      <c r="B855">
        <v>619</v>
      </c>
    </row>
    <row r="856" spans="1:2" x14ac:dyDescent="0.25">
      <c r="A856" s="1" t="s">
        <v>858</v>
      </c>
      <c r="B856">
        <v>610</v>
      </c>
    </row>
    <row r="857" spans="1:2" x14ac:dyDescent="0.25">
      <c r="A857" s="1" t="s">
        <v>859</v>
      </c>
      <c r="B857">
        <v>117</v>
      </c>
    </row>
    <row r="858" spans="1:2" x14ac:dyDescent="0.25">
      <c r="A858" s="1" t="s">
        <v>860</v>
      </c>
      <c r="B858">
        <v>587</v>
      </c>
    </row>
    <row r="859" spans="1:2" x14ac:dyDescent="0.25">
      <c r="A859" s="1" t="s">
        <v>861</v>
      </c>
      <c r="B859">
        <v>596</v>
      </c>
    </row>
    <row r="860" spans="1:2" x14ac:dyDescent="0.25">
      <c r="A860" s="1" t="s">
        <v>862</v>
      </c>
      <c r="B860">
        <v>850</v>
      </c>
    </row>
    <row r="861" spans="1:2" x14ac:dyDescent="0.25">
      <c r="A861" s="1" t="s">
        <v>863</v>
      </c>
      <c r="B861">
        <v>901</v>
      </c>
    </row>
    <row r="862" spans="1:2" x14ac:dyDescent="0.25">
      <c r="A862" s="1" t="s">
        <v>864</v>
      </c>
      <c r="B862">
        <v>798</v>
      </c>
    </row>
    <row r="863" spans="1:2" x14ac:dyDescent="0.25">
      <c r="A863" s="1" t="s">
        <v>865</v>
      </c>
      <c r="B863">
        <v>84</v>
      </c>
    </row>
    <row r="864" spans="1:2" x14ac:dyDescent="0.25">
      <c r="A864" s="1" t="s">
        <v>866</v>
      </c>
      <c r="B864">
        <v>674</v>
      </c>
    </row>
    <row r="865" spans="1:2" x14ac:dyDescent="0.25">
      <c r="A865" s="1" t="s">
        <v>867</v>
      </c>
      <c r="B865">
        <v>598</v>
      </c>
    </row>
    <row r="866" spans="1:2" x14ac:dyDescent="0.25">
      <c r="A866" s="1" t="s">
        <v>868</v>
      </c>
      <c r="B866">
        <v>833</v>
      </c>
    </row>
    <row r="867" spans="1:2" x14ac:dyDescent="0.25">
      <c r="A867" s="1" t="s">
        <v>869</v>
      </c>
      <c r="B867">
        <v>384</v>
      </c>
    </row>
    <row r="868" spans="1:2" x14ac:dyDescent="0.25">
      <c r="A868" s="1" t="s">
        <v>870</v>
      </c>
      <c r="B868">
        <v>68</v>
      </c>
    </row>
    <row r="869" spans="1:2" x14ac:dyDescent="0.25">
      <c r="A869" s="1" t="s">
        <v>871</v>
      </c>
      <c r="B869">
        <v>365</v>
      </c>
    </row>
    <row r="870" spans="1:2" x14ac:dyDescent="0.25">
      <c r="A870" s="1" t="s">
        <v>872</v>
      </c>
      <c r="B870">
        <v>77</v>
      </c>
    </row>
    <row r="871" spans="1:2" x14ac:dyDescent="0.25">
      <c r="A871" s="1" t="s">
        <v>873</v>
      </c>
      <c r="B871">
        <v>476</v>
      </c>
    </row>
    <row r="872" spans="1:2" x14ac:dyDescent="0.25">
      <c r="A872" s="1" t="s">
        <v>874</v>
      </c>
      <c r="B872">
        <v>440</v>
      </c>
    </row>
    <row r="873" spans="1:2" x14ac:dyDescent="0.25">
      <c r="A873" s="1" t="s">
        <v>875</v>
      </c>
      <c r="B873">
        <v>632</v>
      </c>
    </row>
    <row r="874" spans="1:2" x14ac:dyDescent="0.25">
      <c r="A874" s="1" t="s">
        <v>876</v>
      </c>
      <c r="B874">
        <v>759</v>
      </c>
    </row>
    <row r="875" spans="1:2" x14ac:dyDescent="0.25">
      <c r="A875" s="1" t="s">
        <v>877</v>
      </c>
      <c r="B875">
        <v>254</v>
      </c>
    </row>
    <row r="876" spans="1:2" x14ac:dyDescent="0.25">
      <c r="A876" s="1" t="s">
        <v>878</v>
      </c>
      <c r="B876">
        <v>80</v>
      </c>
    </row>
    <row r="877" spans="1:2" x14ac:dyDescent="0.25">
      <c r="A877" s="1" t="s">
        <v>879</v>
      </c>
      <c r="B877">
        <v>469</v>
      </c>
    </row>
    <row r="878" spans="1:2" x14ac:dyDescent="0.25">
      <c r="A878" s="1" t="s">
        <v>880</v>
      </c>
      <c r="B878">
        <v>556</v>
      </c>
    </row>
    <row r="879" spans="1:2" x14ac:dyDescent="0.25">
      <c r="A879" s="1" t="s">
        <v>881</v>
      </c>
      <c r="B879">
        <v>18</v>
      </c>
    </row>
    <row r="880" spans="1:2" x14ac:dyDescent="0.25">
      <c r="A880" s="1" t="s">
        <v>882</v>
      </c>
      <c r="B880">
        <v>282</v>
      </c>
    </row>
    <row r="881" spans="1:2" x14ac:dyDescent="0.25">
      <c r="A881" s="1" t="s">
        <v>883</v>
      </c>
      <c r="B881">
        <v>989</v>
      </c>
    </row>
    <row r="882" spans="1:2" x14ac:dyDescent="0.25">
      <c r="A882" s="1" t="s">
        <v>884</v>
      </c>
      <c r="B882">
        <v>868</v>
      </c>
    </row>
    <row r="883" spans="1:2" x14ac:dyDescent="0.25">
      <c r="A883" s="1" t="s">
        <v>885</v>
      </c>
      <c r="B883">
        <v>603</v>
      </c>
    </row>
    <row r="884" spans="1:2" x14ac:dyDescent="0.25">
      <c r="A884" s="1" t="s">
        <v>886</v>
      </c>
      <c r="B884">
        <v>710</v>
      </c>
    </row>
    <row r="885" spans="1:2" x14ac:dyDescent="0.25">
      <c r="A885" s="1" t="s">
        <v>887</v>
      </c>
      <c r="B885">
        <v>49</v>
      </c>
    </row>
    <row r="886" spans="1:2" x14ac:dyDescent="0.25">
      <c r="A886" s="1" t="s">
        <v>888</v>
      </c>
      <c r="B886">
        <v>448</v>
      </c>
    </row>
    <row r="887" spans="1:2" x14ac:dyDescent="0.25">
      <c r="A887" s="1" t="s">
        <v>889</v>
      </c>
      <c r="B887">
        <v>319</v>
      </c>
    </row>
    <row r="888" spans="1:2" x14ac:dyDescent="0.25">
      <c r="A888" s="1" t="s">
        <v>890</v>
      </c>
      <c r="B888">
        <v>161</v>
      </c>
    </row>
    <row r="889" spans="1:2" x14ac:dyDescent="0.25">
      <c r="A889" s="1" t="s">
        <v>891</v>
      </c>
      <c r="B889">
        <v>805</v>
      </c>
    </row>
    <row r="890" spans="1:2" x14ac:dyDescent="0.25">
      <c r="A890" s="1" t="s">
        <v>892</v>
      </c>
      <c r="B890">
        <v>459</v>
      </c>
    </row>
    <row r="891" spans="1:2" x14ac:dyDescent="0.25">
      <c r="A891" s="1" t="s">
        <v>893</v>
      </c>
      <c r="B891">
        <v>743</v>
      </c>
    </row>
    <row r="892" spans="1:2" x14ac:dyDescent="0.25">
      <c r="A892" s="1" t="s">
        <v>894</v>
      </c>
      <c r="B892">
        <v>86</v>
      </c>
    </row>
    <row r="893" spans="1:2" x14ac:dyDescent="0.25">
      <c r="A893" s="1" t="s">
        <v>895</v>
      </c>
      <c r="B893">
        <v>119</v>
      </c>
    </row>
    <row r="894" spans="1:2" x14ac:dyDescent="0.25">
      <c r="A894" s="1" t="s">
        <v>896</v>
      </c>
      <c r="B894">
        <v>314</v>
      </c>
    </row>
    <row r="895" spans="1:2" x14ac:dyDescent="0.25">
      <c r="A895" s="1" t="s">
        <v>897</v>
      </c>
      <c r="B895">
        <v>7</v>
      </c>
    </row>
    <row r="896" spans="1:2" x14ac:dyDescent="0.25">
      <c r="A896" s="1" t="s">
        <v>898</v>
      </c>
      <c r="B896">
        <v>437</v>
      </c>
    </row>
    <row r="897" spans="1:2" x14ac:dyDescent="0.25">
      <c r="A897" s="1" t="s">
        <v>899</v>
      </c>
      <c r="B897">
        <v>46</v>
      </c>
    </row>
    <row r="898" spans="1:2" x14ac:dyDescent="0.25">
      <c r="A898" s="1" t="s">
        <v>900</v>
      </c>
      <c r="B898">
        <v>761</v>
      </c>
    </row>
    <row r="899" spans="1:2" x14ac:dyDescent="0.25">
      <c r="A899" s="1" t="s">
        <v>901</v>
      </c>
      <c r="B899">
        <v>823</v>
      </c>
    </row>
    <row r="900" spans="1:2" x14ac:dyDescent="0.25">
      <c r="A900" s="1" t="s">
        <v>902</v>
      </c>
      <c r="B900">
        <v>395</v>
      </c>
    </row>
    <row r="901" spans="1:2" x14ac:dyDescent="0.25">
      <c r="A901" s="1" t="s">
        <v>903</v>
      </c>
      <c r="B901">
        <v>232</v>
      </c>
    </row>
    <row r="902" spans="1:2" x14ac:dyDescent="0.25">
      <c r="A902" s="1" t="s">
        <v>904</v>
      </c>
      <c r="B902">
        <v>506</v>
      </c>
    </row>
    <row r="903" spans="1:2" x14ac:dyDescent="0.25">
      <c r="A903" s="1" t="s">
        <v>905</v>
      </c>
      <c r="B903">
        <v>179</v>
      </c>
    </row>
    <row r="904" spans="1:2" x14ac:dyDescent="0.25">
      <c r="A904" s="1" t="s">
        <v>906</v>
      </c>
      <c r="B904">
        <v>275</v>
      </c>
    </row>
    <row r="905" spans="1:2" x14ac:dyDescent="0.25">
      <c r="A905" s="1" t="s">
        <v>907</v>
      </c>
      <c r="B905">
        <v>909</v>
      </c>
    </row>
    <row r="906" spans="1:2" x14ac:dyDescent="0.25">
      <c r="A906" s="1" t="s">
        <v>908</v>
      </c>
      <c r="B906">
        <v>82</v>
      </c>
    </row>
    <row r="907" spans="1:2" x14ac:dyDescent="0.25">
      <c r="A907" s="1" t="s">
        <v>909</v>
      </c>
      <c r="B907">
        <v>986</v>
      </c>
    </row>
    <row r="908" spans="1:2" x14ac:dyDescent="0.25">
      <c r="A908" s="1" t="s">
        <v>910</v>
      </c>
      <c r="B908">
        <v>317</v>
      </c>
    </row>
    <row r="909" spans="1:2" x14ac:dyDescent="0.25">
      <c r="A909" s="1" t="s">
        <v>911</v>
      </c>
      <c r="B909">
        <v>42</v>
      </c>
    </row>
    <row r="910" spans="1:2" x14ac:dyDescent="0.25">
      <c r="A910" s="1" t="s">
        <v>912</v>
      </c>
      <c r="B910">
        <v>713</v>
      </c>
    </row>
    <row r="911" spans="1:2" x14ac:dyDescent="0.25">
      <c r="A911" s="1" t="s">
        <v>913</v>
      </c>
      <c r="B911">
        <v>951</v>
      </c>
    </row>
    <row r="912" spans="1:2" x14ac:dyDescent="0.25">
      <c r="A912" s="1" t="s">
        <v>914</v>
      </c>
      <c r="B912">
        <v>786</v>
      </c>
    </row>
    <row r="913" spans="1:2" x14ac:dyDescent="0.25">
      <c r="A913" s="1" t="s">
        <v>915</v>
      </c>
      <c r="B913">
        <v>824</v>
      </c>
    </row>
    <row r="914" spans="1:2" x14ac:dyDescent="0.25">
      <c r="A914" s="1" t="s">
        <v>916</v>
      </c>
      <c r="B914">
        <v>635</v>
      </c>
    </row>
    <row r="915" spans="1:2" x14ac:dyDescent="0.25">
      <c r="A915" s="1" t="s">
        <v>917</v>
      </c>
      <c r="B915">
        <v>899</v>
      </c>
    </row>
    <row r="916" spans="1:2" x14ac:dyDescent="0.25">
      <c r="A916" s="1" t="s">
        <v>918</v>
      </c>
      <c r="B916">
        <v>442</v>
      </c>
    </row>
    <row r="917" spans="1:2" x14ac:dyDescent="0.25">
      <c r="A917" s="1" t="s">
        <v>919</v>
      </c>
      <c r="B917">
        <v>753</v>
      </c>
    </row>
    <row r="918" spans="1:2" x14ac:dyDescent="0.25">
      <c r="A918" s="1" t="s">
        <v>920</v>
      </c>
      <c r="B918">
        <v>917</v>
      </c>
    </row>
    <row r="919" spans="1:2" x14ac:dyDescent="0.25">
      <c r="A919" s="1" t="s">
        <v>921</v>
      </c>
      <c r="B919">
        <v>839</v>
      </c>
    </row>
    <row r="920" spans="1:2" x14ac:dyDescent="0.25">
      <c r="A920" s="1" t="s">
        <v>922</v>
      </c>
      <c r="B920">
        <v>155</v>
      </c>
    </row>
    <row r="921" spans="1:2" x14ac:dyDescent="0.25">
      <c r="A921" s="1" t="s">
        <v>923</v>
      </c>
      <c r="B921">
        <v>721</v>
      </c>
    </row>
    <row r="922" spans="1:2" x14ac:dyDescent="0.25">
      <c r="A922" s="1" t="s">
        <v>924</v>
      </c>
      <c r="B922">
        <v>306</v>
      </c>
    </row>
    <row r="923" spans="1:2" x14ac:dyDescent="0.25">
      <c r="A923" s="1" t="s">
        <v>925</v>
      </c>
      <c r="B923">
        <v>940</v>
      </c>
    </row>
    <row r="924" spans="1:2" x14ac:dyDescent="0.25">
      <c r="A924" s="1" t="s">
        <v>926</v>
      </c>
      <c r="B924">
        <v>854</v>
      </c>
    </row>
    <row r="925" spans="1:2" x14ac:dyDescent="0.25">
      <c r="A925" s="1" t="s">
        <v>927</v>
      </c>
      <c r="B925">
        <v>59</v>
      </c>
    </row>
    <row r="926" spans="1:2" x14ac:dyDescent="0.25">
      <c r="A926" s="1" t="s">
        <v>928</v>
      </c>
      <c r="B926">
        <v>296</v>
      </c>
    </row>
    <row r="927" spans="1:2" x14ac:dyDescent="0.25">
      <c r="A927" s="1" t="s">
        <v>929</v>
      </c>
      <c r="B927">
        <v>166</v>
      </c>
    </row>
    <row r="928" spans="1:2" x14ac:dyDescent="0.25">
      <c r="A928" s="1" t="s">
        <v>930</v>
      </c>
      <c r="B928">
        <v>257</v>
      </c>
    </row>
    <row r="929" spans="1:2" x14ac:dyDescent="0.25">
      <c r="A929" s="1" t="s">
        <v>931</v>
      </c>
      <c r="B929">
        <v>528</v>
      </c>
    </row>
    <row r="930" spans="1:2" x14ac:dyDescent="0.25">
      <c r="A930" s="1" t="s">
        <v>932</v>
      </c>
      <c r="B930">
        <v>882</v>
      </c>
    </row>
    <row r="931" spans="1:2" x14ac:dyDescent="0.25">
      <c r="A931" s="1" t="s">
        <v>933</v>
      </c>
      <c r="B931">
        <v>843</v>
      </c>
    </row>
    <row r="932" spans="1:2" x14ac:dyDescent="0.25">
      <c r="A932" s="1" t="s">
        <v>934</v>
      </c>
      <c r="B932">
        <v>94</v>
      </c>
    </row>
    <row r="933" spans="1:2" x14ac:dyDescent="0.25">
      <c r="A933" s="1" t="s">
        <v>935</v>
      </c>
      <c r="B933">
        <v>594</v>
      </c>
    </row>
    <row r="934" spans="1:2" x14ac:dyDescent="0.25">
      <c r="A934" s="1" t="s">
        <v>936</v>
      </c>
      <c r="B934">
        <v>468</v>
      </c>
    </row>
    <row r="935" spans="1:2" x14ac:dyDescent="0.25">
      <c r="A935" s="1" t="s">
        <v>937</v>
      </c>
      <c r="B935">
        <v>446</v>
      </c>
    </row>
    <row r="936" spans="1:2" x14ac:dyDescent="0.25">
      <c r="A936" s="1" t="s">
        <v>938</v>
      </c>
      <c r="B936">
        <v>346</v>
      </c>
    </row>
    <row r="937" spans="1:2" x14ac:dyDescent="0.25">
      <c r="A937" s="1" t="s">
        <v>939</v>
      </c>
      <c r="B937">
        <v>826</v>
      </c>
    </row>
    <row r="938" spans="1:2" x14ac:dyDescent="0.25">
      <c r="A938" s="1" t="s">
        <v>940</v>
      </c>
      <c r="B938">
        <v>478</v>
      </c>
    </row>
    <row r="939" spans="1:2" x14ac:dyDescent="0.25">
      <c r="A939" s="1" t="s">
        <v>941</v>
      </c>
      <c r="B939">
        <v>114</v>
      </c>
    </row>
    <row r="940" spans="1:2" x14ac:dyDescent="0.25">
      <c r="A940" s="1" t="s">
        <v>942</v>
      </c>
      <c r="B940">
        <v>620</v>
      </c>
    </row>
    <row r="941" spans="1:2" x14ac:dyDescent="0.25">
      <c r="A941" s="1" t="s">
        <v>943</v>
      </c>
      <c r="B941">
        <v>165</v>
      </c>
    </row>
    <row r="942" spans="1:2" x14ac:dyDescent="0.25">
      <c r="A942" s="1" t="s">
        <v>944</v>
      </c>
      <c r="B942">
        <v>105</v>
      </c>
    </row>
    <row r="943" spans="1:2" x14ac:dyDescent="0.25">
      <c r="A943" s="1" t="s">
        <v>945</v>
      </c>
      <c r="B943">
        <v>775</v>
      </c>
    </row>
    <row r="944" spans="1:2" x14ac:dyDescent="0.25">
      <c r="A944" s="1" t="s">
        <v>946</v>
      </c>
      <c r="B944">
        <v>245</v>
      </c>
    </row>
    <row r="945" spans="1:2" x14ac:dyDescent="0.25">
      <c r="A945" s="1" t="s">
        <v>947</v>
      </c>
      <c r="B945">
        <v>931</v>
      </c>
    </row>
    <row r="946" spans="1:2" x14ac:dyDescent="0.25">
      <c r="A946" s="1" t="s">
        <v>948</v>
      </c>
      <c r="B946">
        <v>655</v>
      </c>
    </row>
    <row r="947" spans="1:2" x14ac:dyDescent="0.25">
      <c r="A947" s="1" t="s">
        <v>949</v>
      </c>
      <c r="B947">
        <v>213</v>
      </c>
    </row>
    <row r="948" spans="1:2" x14ac:dyDescent="0.25">
      <c r="A948" s="1" t="s">
        <v>950</v>
      </c>
      <c r="B948">
        <v>19</v>
      </c>
    </row>
    <row r="949" spans="1:2" x14ac:dyDescent="0.25">
      <c r="A949" s="1" t="s">
        <v>951</v>
      </c>
      <c r="B949">
        <v>48</v>
      </c>
    </row>
    <row r="950" spans="1:2" x14ac:dyDescent="0.25">
      <c r="A950" s="1" t="s">
        <v>952</v>
      </c>
      <c r="B950">
        <v>316</v>
      </c>
    </row>
    <row r="951" spans="1:2" x14ac:dyDescent="0.25">
      <c r="A951" s="1" t="s">
        <v>953</v>
      </c>
      <c r="B951">
        <v>768</v>
      </c>
    </row>
    <row r="952" spans="1:2" x14ac:dyDescent="0.25">
      <c r="A952" s="1" t="s">
        <v>954</v>
      </c>
      <c r="B952">
        <v>639</v>
      </c>
    </row>
    <row r="953" spans="1:2" x14ac:dyDescent="0.25">
      <c r="A953" s="1" t="s">
        <v>955</v>
      </c>
      <c r="B953">
        <v>200</v>
      </c>
    </row>
    <row r="954" spans="1:2" x14ac:dyDescent="0.25">
      <c r="A954" s="1" t="s">
        <v>956</v>
      </c>
      <c r="B954">
        <v>797</v>
      </c>
    </row>
    <row r="955" spans="1:2" x14ac:dyDescent="0.25">
      <c r="A955" s="1" t="s">
        <v>957</v>
      </c>
      <c r="B955">
        <v>412</v>
      </c>
    </row>
    <row r="956" spans="1:2" x14ac:dyDescent="0.25">
      <c r="A956" s="1" t="s">
        <v>958</v>
      </c>
      <c r="B956">
        <v>586</v>
      </c>
    </row>
    <row r="957" spans="1:2" x14ac:dyDescent="0.25">
      <c r="A957" s="1" t="s">
        <v>959</v>
      </c>
      <c r="B957">
        <v>894</v>
      </c>
    </row>
    <row r="958" spans="1:2" x14ac:dyDescent="0.25">
      <c r="A958" s="1" t="s">
        <v>960</v>
      </c>
      <c r="B958">
        <v>294</v>
      </c>
    </row>
    <row r="959" spans="1:2" x14ac:dyDescent="0.25">
      <c r="A959" s="1" t="s">
        <v>961</v>
      </c>
      <c r="B959">
        <v>456</v>
      </c>
    </row>
    <row r="960" spans="1:2" x14ac:dyDescent="0.25">
      <c r="A960" s="1" t="s">
        <v>962</v>
      </c>
      <c r="B960">
        <v>517</v>
      </c>
    </row>
    <row r="961" spans="1:2" x14ac:dyDescent="0.25">
      <c r="A961" s="1" t="s">
        <v>963</v>
      </c>
      <c r="B961">
        <v>62</v>
      </c>
    </row>
    <row r="962" spans="1:2" x14ac:dyDescent="0.25">
      <c r="A962" s="1" t="s">
        <v>964</v>
      </c>
      <c r="B962">
        <v>646</v>
      </c>
    </row>
    <row r="963" spans="1:2" x14ac:dyDescent="0.25">
      <c r="A963" s="1" t="s">
        <v>965</v>
      </c>
      <c r="B963">
        <v>533</v>
      </c>
    </row>
    <row r="964" spans="1:2" x14ac:dyDescent="0.25">
      <c r="A964" s="1" t="s">
        <v>966</v>
      </c>
      <c r="B964">
        <v>359</v>
      </c>
    </row>
    <row r="965" spans="1:2" x14ac:dyDescent="0.25">
      <c r="A965" s="1" t="s">
        <v>967</v>
      </c>
      <c r="B965">
        <v>941</v>
      </c>
    </row>
    <row r="966" spans="1:2" x14ac:dyDescent="0.25">
      <c r="A966" s="1" t="s">
        <v>968</v>
      </c>
      <c r="B966">
        <v>747</v>
      </c>
    </row>
    <row r="967" spans="1:2" x14ac:dyDescent="0.25">
      <c r="A967" s="1" t="s">
        <v>969</v>
      </c>
      <c r="B967">
        <v>510</v>
      </c>
    </row>
    <row r="968" spans="1:2" x14ac:dyDescent="0.25">
      <c r="A968" s="1" t="s">
        <v>970</v>
      </c>
      <c r="B968">
        <v>784</v>
      </c>
    </row>
    <row r="969" spans="1:2" x14ac:dyDescent="0.25">
      <c r="A969" s="1" t="s">
        <v>971</v>
      </c>
      <c r="B969">
        <v>595</v>
      </c>
    </row>
    <row r="970" spans="1:2" x14ac:dyDescent="0.25">
      <c r="A970" s="1" t="s">
        <v>972</v>
      </c>
      <c r="B970">
        <v>28</v>
      </c>
    </row>
    <row r="971" spans="1:2" x14ac:dyDescent="0.25">
      <c r="A971" s="1" t="s">
        <v>973</v>
      </c>
      <c r="B971">
        <v>221</v>
      </c>
    </row>
    <row r="972" spans="1:2" x14ac:dyDescent="0.25">
      <c r="A972" s="1" t="s">
        <v>974</v>
      </c>
      <c r="B972">
        <v>659</v>
      </c>
    </row>
    <row r="973" spans="1:2" x14ac:dyDescent="0.25">
      <c r="A973" s="1" t="s">
        <v>975</v>
      </c>
      <c r="B973">
        <v>171</v>
      </c>
    </row>
    <row r="974" spans="1:2" x14ac:dyDescent="0.25">
      <c r="A974" s="1" t="s">
        <v>976</v>
      </c>
      <c r="B974">
        <v>544</v>
      </c>
    </row>
    <row r="975" spans="1:2" x14ac:dyDescent="0.25">
      <c r="A975" s="1" t="s">
        <v>977</v>
      </c>
      <c r="B975">
        <v>8</v>
      </c>
    </row>
    <row r="976" spans="1:2" x14ac:dyDescent="0.25">
      <c r="A976" s="1" t="s">
        <v>978</v>
      </c>
      <c r="B976">
        <v>351</v>
      </c>
    </row>
    <row r="977" spans="1:2" x14ac:dyDescent="0.25">
      <c r="A977" s="1" t="s">
        <v>979</v>
      </c>
      <c r="B977">
        <v>242</v>
      </c>
    </row>
    <row r="978" spans="1:2" x14ac:dyDescent="0.25">
      <c r="A978" s="1" t="s">
        <v>980</v>
      </c>
      <c r="B978">
        <v>406</v>
      </c>
    </row>
    <row r="979" spans="1:2" x14ac:dyDescent="0.25">
      <c r="A979" s="1" t="s">
        <v>981</v>
      </c>
      <c r="B979">
        <v>255</v>
      </c>
    </row>
    <row r="980" spans="1:2" x14ac:dyDescent="0.25">
      <c r="A980" s="1" t="s">
        <v>982</v>
      </c>
      <c r="B980">
        <v>258</v>
      </c>
    </row>
    <row r="981" spans="1:2" x14ac:dyDescent="0.25">
      <c r="A981" s="1" t="s">
        <v>983</v>
      </c>
      <c r="B981">
        <v>233</v>
      </c>
    </row>
    <row r="982" spans="1:2" x14ac:dyDescent="0.25">
      <c r="A982" s="1" t="s">
        <v>984</v>
      </c>
      <c r="B982">
        <v>501</v>
      </c>
    </row>
    <row r="983" spans="1:2" x14ac:dyDescent="0.25">
      <c r="A983" s="1" t="s">
        <v>985</v>
      </c>
      <c r="B983">
        <v>554</v>
      </c>
    </row>
    <row r="984" spans="1:2" x14ac:dyDescent="0.25">
      <c r="A984" s="1" t="s">
        <v>986</v>
      </c>
      <c r="B984">
        <v>76</v>
      </c>
    </row>
    <row r="985" spans="1:2" x14ac:dyDescent="0.25">
      <c r="A985" s="1" t="s">
        <v>987</v>
      </c>
      <c r="B985">
        <v>522</v>
      </c>
    </row>
    <row r="986" spans="1:2" x14ac:dyDescent="0.25">
      <c r="A986" s="1" t="s">
        <v>988</v>
      </c>
      <c r="B986">
        <v>906</v>
      </c>
    </row>
    <row r="987" spans="1:2" x14ac:dyDescent="0.25">
      <c r="A987" s="1" t="s">
        <v>989</v>
      </c>
      <c r="B987">
        <v>92</v>
      </c>
    </row>
    <row r="988" spans="1:2" x14ac:dyDescent="0.25">
      <c r="A988" s="1" t="s">
        <v>990</v>
      </c>
      <c r="B988">
        <v>918</v>
      </c>
    </row>
    <row r="989" spans="1:2" x14ac:dyDescent="0.25">
      <c r="A989" s="1" t="s">
        <v>991</v>
      </c>
      <c r="B989">
        <v>543</v>
      </c>
    </row>
    <row r="990" spans="1:2" x14ac:dyDescent="0.25">
      <c r="A990" s="1" t="s">
        <v>992</v>
      </c>
      <c r="B990">
        <v>361</v>
      </c>
    </row>
    <row r="991" spans="1:2" x14ac:dyDescent="0.25">
      <c r="A991" s="1" t="s">
        <v>993</v>
      </c>
      <c r="B991">
        <v>482</v>
      </c>
    </row>
    <row r="992" spans="1:2" x14ac:dyDescent="0.25">
      <c r="A992" s="1" t="s">
        <v>994</v>
      </c>
      <c r="B992">
        <v>633</v>
      </c>
    </row>
    <row r="993" spans="1:2" x14ac:dyDescent="0.25">
      <c r="A993" s="1" t="s">
        <v>995</v>
      </c>
      <c r="B993">
        <v>318</v>
      </c>
    </row>
    <row r="994" spans="1:2" x14ac:dyDescent="0.25">
      <c r="A994" s="1" t="s">
        <v>996</v>
      </c>
      <c r="B994">
        <v>856</v>
      </c>
    </row>
    <row r="995" spans="1:2" x14ac:dyDescent="0.25">
      <c r="A995" s="1" t="s">
        <v>997</v>
      </c>
      <c r="B995">
        <v>347</v>
      </c>
    </row>
    <row r="996" spans="1:2" x14ac:dyDescent="0.25">
      <c r="A996" s="1" t="s">
        <v>998</v>
      </c>
      <c r="B996">
        <v>158</v>
      </c>
    </row>
    <row r="997" spans="1:2" x14ac:dyDescent="0.25">
      <c r="A997" s="1" t="s">
        <v>999</v>
      </c>
      <c r="B997">
        <v>990</v>
      </c>
    </row>
    <row r="998" spans="1:2" x14ac:dyDescent="0.25">
      <c r="A998" s="1" t="s">
        <v>1000</v>
      </c>
      <c r="B998">
        <v>35</v>
      </c>
    </row>
    <row r="999" spans="1:2" x14ac:dyDescent="0.25">
      <c r="A999" s="1" t="s">
        <v>1001</v>
      </c>
      <c r="B999">
        <v>847</v>
      </c>
    </row>
    <row r="1000" spans="1:2" x14ac:dyDescent="0.25">
      <c r="A1000" s="1" t="s">
        <v>1002</v>
      </c>
      <c r="B1000">
        <v>425</v>
      </c>
    </row>
    <row r="1001" spans="1:2" x14ac:dyDescent="0.25">
      <c r="A1001" s="1" t="s">
        <v>1003</v>
      </c>
      <c r="B1001">
        <v>819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989D5-B9F7-4D7C-A450-2B172E0E9690}">
  <dimension ref="A1:BB1002"/>
  <sheetViews>
    <sheetView workbookViewId="0">
      <pane xSplit="1" ySplit="1" topLeftCell="B173" activePane="bottomRight" state="frozen"/>
      <selection pane="topRight" activeCell="B1" sqref="B1"/>
      <selection pane="bottomLeft" activeCell="A2" sqref="A2"/>
      <selection pane="bottomRight" activeCell="AH198" sqref="AH198"/>
    </sheetView>
  </sheetViews>
  <sheetFormatPr defaultRowHeight="15" x14ac:dyDescent="0.25"/>
  <cols>
    <col min="3" max="3" width="16.85546875" bestFit="1" customWidth="1"/>
    <col min="18" max="18" width="12.7109375" bestFit="1" customWidth="1"/>
    <col min="44" max="44" width="12.42578125" bestFit="1" customWidth="1"/>
    <col min="45" max="45" width="11" bestFit="1" customWidth="1"/>
    <col min="46" max="46" width="11" customWidth="1"/>
    <col min="47" max="47" width="10" bestFit="1" customWidth="1"/>
  </cols>
  <sheetData>
    <row r="1" spans="1:54" x14ac:dyDescent="0.25">
      <c r="A1" t="s">
        <v>0</v>
      </c>
      <c r="B1" t="s">
        <v>1</v>
      </c>
      <c r="C1" t="s">
        <v>1004</v>
      </c>
      <c r="D1" t="s">
        <v>1005</v>
      </c>
      <c r="E1" t="s">
        <v>1006</v>
      </c>
      <c r="F1" t="s">
        <v>1007</v>
      </c>
      <c r="G1" t="s">
        <v>1008</v>
      </c>
      <c r="H1" t="s">
        <v>1009</v>
      </c>
      <c r="I1" t="str">
        <f>"9"</f>
        <v>9</v>
      </c>
      <c r="J1" t="str">
        <f>"8"</f>
        <v>8</v>
      </c>
      <c r="K1" t="str">
        <f>"7"</f>
        <v>7</v>
      </c>
      <c r="L1" t="str">
        <f>"6"</f>
        <v>6</v>
      </c>
      <c r="M1" t="str">
        <f>"5"</f>
        <v>5</v>
      </c>
      <c r="N1" t="str">
        <f>"4"</f>
        <v>4</v>
      </c>
      <c r="O1" t="str">
        <f>"3"</f>
        <v>3</v>
      </c>
      <c r="P1" t="str">
        <f>"2"</f>
        <v>2</v>
      </c>
      <c r="Q1" t="s">
        <v>1012</v>
      </c>
      <c r="R1" t="s">
        <v>1013</v>
      </c>
      <c r="S1" t="s">
        <v>1014</v>
      </c>
      <c r="T1" t="s">
        <v>1015</v>
      </c>
      <c r="U1" t="s">
        <v>1016</v>
      </c>
      <c r="V1" t="s">
        <v>1017</v>
      </c>
      <c r="W1" t="s">
        <v>1018</v>
      </c>
      <c r="X1" t="s">
        <v>1019</v>
      </c>
      <c r="Y1" t="s">
        <v>1020</v>
      </c>
      <c r="Z1" t="s">
        <v>1021</v>
      </c>
      <c r="AA1" t="s">
        <v>1022</v>
      </c>
      <c r="AB1" t="s">
        <v>1023</v>
      </c>
      <c r="AC1" t="s">
        <v>1024</v>
      </c>
      <c r="AD1" t="s">
        <v>1031</v>
      </c>
      <c r="AE1" t="s">
        <v>1010</v>
      </c>
      <c r="AF1" t="s">
        <v>1011</v>
      </c>
      <c r="AG1" t="s">
        <v>1025</v>
      </c>
      <c r="AH1" t="s">
        <v>1026</v>
      </c>
      <c r="AI1" t="s">
        <v>1027</v>
      </c>
      <c r="AJ1" t="s">
        <v>1028</v>
      </c>
      <c r="AK1" t="s">
        <v>1029</v>
      </c>
      <c r="AL1" t="s">
        <v>1035</v>
      </c>
      <c r="AM1" t="s">
        <v>1036</v>
      </c>
      <c r="AN1" t="s">
        <v>1037</v>
      </c>
      <c r="AO1" t="s">
        <v>1038</v>
      </c>
      <c r="AP1" t="s">
        <v>1039</v>
      </c>
      <c r="AQ1" t="s">
        <v>1040</v>
      </c>
      <c r="AR1" t="s">
        <v>1041</v>
      </c>
      <c r="AS1" t="s">
        <v>1042</v>
      </c>
      <c r="AT1" t="s">
        <v>1050</v>
      </c>
      <c r="AU1" t="s">
        <v>1043</v>
      </c>
      <c r="AV1" t="s">
        <v>1044</v>
      </c>
      <c r="AW1" t="s">
        <v>1045</v>
      </c>
      <c r="AX1" t="s">
        <v>1047</v>
      </c>
      <c r="AY1" t="s">
        <v>1046</v>
      </c>
      <c r="AZ1" t="s">
        <v>1048</v>
      </c>
      <c r="BA1" t="s">
        <v>1049</v>
      </c>
    </row>
    <row r="2" spans="1:54" x14ac:dyDescent="0.25">
      <c r="A2" t="s">
        <v>690</v>
      </c>
      <c r="B2">
        <v>647</v>
      </c>
      <c r="C2" t="str">
        <f>TEXT(A2, "0")</f>
        <v>JJJJJ</v>
      </c>
      <c r="D2">
        <f>LEN($A2)-LEN(SUBSTITUTE($A2,D$1,""))</f>
        <v>0</v>
      </c>
      <c r="E2">
        <f>LEN($A2)-LEN(SUBSTITUTE($A2,E$1,""))</f>
        <v>0</v>
      </c>
      <c r="F2">
        <f>LEN($A2)-LEN(SUBSTITUTE($A2,F$1,""))</f>
        <v>0</v>
      </c>
      <c r="G2">
        <f>LEN($A2)-LEN(SUBSTITUTE($A2,G$1,""))</f>
        <v>5</v>
      </c>
      <c r="H2">
        <f>LEN($A2)-LEN(SUBSTITUTE($A2,H$1,""))</f>
        <v>0</v>
      </c>
      <c r="I2">
        <f>LEN($A2)-LEN(SUBSTITUTE($A2,I$1,""))</f>
        <v>0</v>
      </c>
      <c r="J2">
        <f>LEN($A2)-LEN(SUBSTITUTE($A2,J$1,""))</f>
        <v>0</v>
      </c>
      <c r="K2">
        <f>LEN($A2)-LEN(SUBSTITUTE($A2,K$1,""))</f>
        <v>0</v>
      </c>
      <c r="L2">
        <f>LEN($A2)-LEN(SUBSTITUTE($A2,L$1,""))</f>
        <v>0</v>
      </c>
      <c r="M2">
        <f>LEN($A2)-LEN(SUBSTITUTE($A2,M$1,""))</f>
        <v>0</v>
      </c>
      <c r="N2">
        <f>LEN($A2)-LEN(SUBSTITUTE($A2,N$1,""))</f>
        <v>0</v>
      </c>
      <c r="O2">
        <f>LEN($A2)-LEN(SUBSTITUTE($A2,O$1,""))</f>
        <v>0</v>
      </c>
      <c r="P2">
        <f>LEN($A2)-LEN(SUBSTITUTE($A2,P$1,""))</f>
        <v>0</v>
      </c>
      <c r="Q2">
        <f>D2+1</f>
        <v>1</v>
      </c>
      <c r="R2">
        <f>E2+1</f>
        <v>1</v>
      </c>
      <c r="S2">
        <f>F2+1</f>
        <v>1</v>
      </c>
      <c r="T2">
        <f>G2+1</f>
        <v>6</v>
      </c>
      <c r="U2">
        <f>H2+1</f>
        <v>1</v>
      </c>
      <c r="V2">
        <f>I2+1</f>
        <v>1</v>
      </c>
      <c r="W2">
        <f>J2+1</f>
        <v>1</v>
      </c>
      <c r="X2">
        <f>K2+1</f>
        <v>1</v>
      </c>
      <c r="Y2">
        <f>L2+1</f>
        <v>1</v>
      </c>
      <c r="Z2">
        <f>M2+1</f>
        <v>1</v>
      </c>
      <c r="AA2">
        <f>N2+1</f>
        <v>1</v>
      </c>
      <c r="AB2">
        <f>O2+1</f>
        <v>1</v>
      </c>
      <c r="AC2">
        <f>P2+1</f>
        <v>1</v>
      </c>
      <c r="AD2">
        <f>PRODUCT(Q2:AC2)</f>
        <v>6</v>
      </c>
      <c r="AE2" t="b">
        <f>AD2=6</f>
        <v>1</v>
      </c>
      <c r="AF2" t="b">
        <f>AD2=10</f>
        <v>0</v>
      </c>
      <c r="AG2" t="b">
        <f>AD2=12</f>
        <v>0</v>
      </c>
      <c r="AH2" t="b">
        <f>AD2=16</f>
        <v>0</v>
      </c>
      <c r="AI2" t="b">
        <f>AD2=18</f>
        <v>0</v>
      </c>
      <c r="AJ2" t="b">
        <f>AD2=24</f>
        <v>0</v>
      </c>
      <c r="AK2" t="b">
        <f>AD2=32</f>
        <v>0</v>
      </c>
      <c r="AL2">
        <f>VALUE(IF(AE2,
_xlfn.XLOOKUP(6, Q2:AC2, Q$1:AC$1), 0))</f>
        <v>11</v>
      </c>
      <c r="AM2">
        <f>VALUE(IF(AF2,
_xlfn.XLOOKUP(5, Q2:AC2, Q$1:AC$1) &amp; _xlfn.XLOOKUP(2, Q2:AC2, Q$1:AC$1), 0))</f>
        <v>0</v>
      </c>
      <c r="AN2">
        <f>VALUE(IF(AG2,
_xlfn.XLOOKUP(4, Q2:AC2, Q$1:AC$1) &amp; _xlfn.XLOOKUP(3, Q2:AC2, Q$1:AC$1), 0))</f>
        <v>0</v>
      </c>
      <c r="AO2">
        <f>VALUE(IF(AH2,
_xlfn.XLOOKUP(4, Q2:AC2, Q$1:AC$1) &amp; _xlfn.XLOOKUP(2, Q2:AC2, Q$1:AC$1, "", 0, 1) &amp; _xlfn.XLOOKUP(2, Q2:AC2, Q$1:AC$1, "", 0, -1), 0))</f>
        <v>0</v>
      </c>
      <c r="AP2">
        <f>VALUE(IF(AI2,
_xlfn.XLOOKUP(3, Q2:AC2, Q$1:AC$1, "", 0, 1) &amp; _xlfn.XLOOKUP(3, Q2:AC2, Q$1:AC$1, "", 0, -1) &amp; _xlfn.XLOOKUP(2, Q2:AC2, Q$1:AC$1),
0))</f>
        <v>0</v>
      </c>
      <c r="AQ2">
        <f>VALUE(IF(AJ2,
_xlfn.XLOOKUP(3, Q2:AC2, Q$1:AC$1) &amp; AS2,
0))</f>
        <v>0</v>
      </c>
      <c r="AR2">
        <f>VALUE(IF(AK2,
AS2, 0))</f>
        <v>0</v>
      </c>
      <c r="AS2" t="e" cm="1" vm="1">
        <f t="array" ref="AS2">_xlfn.TEXTJOIN("", TRUE, _xlfn._xlws.FILTER(Q$1:AC$1,Q2:AC2=2))</f>
        <v>#VALUE!</v>
      </c>
      <c r="AT2">
        <f>1000</f>
        <v>1000</v>
      </c>
      <c r="AU2">
        <f>B2*AT2</f>
        <v>647000</v>
      </c>
      <c r="AV2" t="b">
        <f>IF(AND(AE1, AE2), AL1=AL2, FALSE)</f>
        <v>0</v>
      </c>
      <c r="AW2" t="b">
        <f>IF(AND(AF1, AF2), AM1=AM2, FALSE)</f>
        <v>0</v>
      </c>
      <c r="AX2" t="b">
        <f>IF(AND(AG1, AG2), AN1=AN2, FALSE)</f>
        <v>0</v>
      </c>
      <c r="AY2" t="b">
        <f>IF(AND(AH1, AH2), AO1=AO2, FALSE)</f>
        <v>0</v>
      </c>
      <c r="AZ2" t="b">
        <f>IF(AND(AI1, AI2), AP1=AP2, FALSE)</f>
        <v>0</v>
      </c>
      <c r="BA2" t="b">
        <f>IF(AND(AJ1, AJ2), AQ1=AQ2, FALSE)</f>
        <v>0</v>
      </c>
      <c r="BB2" t="b">
        <f>IF(AND(AK1, AK2), AR1=AR2, FALSE)</f>
        <v>0</v>
      </c>
    </row>
    <row r="3" spans="1:54" x14ac:dyDescent="0.25">
      <c r="A3" t="s">
        <v>886</v>
      </c>
      <c r="B3">
        <v>710</v>
      </c>
      <c r="C3" t="str">
        <f>TEXT(A3, "0")</f>
        <v>AKAAA</v>
      </c>
      <c r="D3">
        <f>LEN($A3)-LEN(SUBSTITUTE($A3,D$1,""))</f>
        <v>4</v>
      </c>
      <c r="E3">
        <f>LEN($A3)-LEN(SUBSTITUTE($A3,E$1,""))</f>
        <v>1</v>
      </c>
      <c r="F3">
        <f>LEN($A3)-LEN(SUBSTITUTE($A3,F$1,""))</f>
        <v>0</v>
      </c>
      <c r="G3">
        <f>LEN($A3)-LEN(SUBSTITUTE($A3,G$1,""))</f>
        <v>0</v>
      </c>
      <c r="H3">
        <f>LEN($A3)-LEN(SUBSTITUTE($A3,H$1,""))</f>
        <v>0</v>
      </c>
      <c r="I3">
        <f>LEN($A3)-LEN(SUBSTITUTE($A3,I$1,""))</f>
        <v>0</v>
      </c>
      <c r="J3">
        <f>LEN($A3)-LEN(SUBSTITUTE($A3,J$1,""))</f>
        <v>0</v>
      </c>
      <c r="K3">
        <f>LEN($A3)-LEN(SUBSTITUTE($A3,K$1,""))</f>
        <v>0</v>
      </c>
      <c r="L3">
        <f>LEN($A3)-LEN(SUBSTITUTE($A3,L$1,""))</f>
        <v>0</v>
      </c>
      <c r="M3">
        <f>LEN($A3)-LEN(SUBSTITUTE($A3,M$1,""))</f>
        <v>0</v>
      </c>
      <c r="N3">
        <f>LEN($A3)-LEN(SUBSTITUTE($A3,N$1,""))</f>
        <v>0</v>
      </c>
      <c r="O3">
        <f>LEN($A3)-LEN(SUBSTITUTE($A3,O$1,""))</f>
        <v>0</v>
      </c>
      <c r="P3">
        <f>LEN($A3)-LEN(SUBSTITUTE($A3,P$1,""))</f>
        <v>0</v>
      </c>
      <c r="Q3">
        <f>D3+1</f>
        <v>5</v>
      </c>
      <c r="R3">
        <f>E3+1</f>
        <v>2</v>
      </c>
      <c r="S3">
        <f>F3+1</f>
        <v>1</v>
      </c>
      <c r="T3">
        <f>G3+1</f>
        <v>1</v>
      </c>
      <c r="U3">
        <f>H3+1</f>
        <v>1</v>
      </c>
      <c r="V3">
        <f>I3+1</f>
        <v>1</v>
      </c>
      <c r="W3">
        <f>J3+1</f>
        <v>1</v>
      </c>
      <c r="X3">
        <f>K3+1</f>
        <v>1</v>
      </c>
      <c r="Y3">
        <f>L3+1</f>
        <v>1</v>
      </c>
      <c r="Z3">
        <f>M3+1</f>
        <v>1</v>
      </c>
      <c r="AA3">
        <f>N3+1</f>
        <v>1</v>
      </c>
      <c r="AB3">
        <f>O3+1</f>
        <v>1</v>
      </c>
      <c r="AC3">
        <f>P3+1</f>
        <v>1</v>
      </c>
      <c r="AD3">
        <f>PRODUCT(Q3:AC3)</f>
        <v>10</v>
      </c>
      <c r="AE3" t="b">
        <f>AD3=6</f>
        <v>0</v>
      </c>
      <c r="AF3" t="b">
        <f>AD3=10</f>
        <v>1</v>
      </c>
      <c r="AG3" t="b">
        <f>AD3=12</f>
        <v>0</v>
      </c>
      <c r="AH3" t="b">
        <f>AD3=16</f>
        <v>0</v>
      </c>
      <c r="AI3" t="b">
        <f>AD3=18</f>
        <v>0</v>
      </c>
      <c r="AJ3" t="b">
        <f>AD3=24</f>
        <v>0</v>
      </c>
      <c r="AK3" t="b">
        <f>AD3=32</f>
        <v>0</v>
      </c>
      <c r="AL3">
        <f>VALUE(IF(AE3,
_xlfn.XLOOKUP(6, Q3:AC3, Q$1:AC$1), 0))</f>
        <v>0</v>
      </c>
      <c r="AM3">
        <f>VALUE(IF(AF3,
_xlfn.XLOOKUP(5, Q3:AC3, Q$1:AC$1) &amp; _xlfn.XLOOKUP(2, Q3:AC3, Q$1:AC$1), 0))</f>
        <v>1413</v>
      </c>
      <c r="AN3">
        <f>VALUE(IF(AG3,
_xlfn.XLOOKUP(4, Q3:AC3, Q$1:AC$1) &amp; _xlfn.XLOOKUP(3, Q3:AC3, Q$1:AC$1), 0))</f>
        <v>0</v>
      </c>
      <c r="AO3">
        <f>VALUE(IF(AH3,
_xlfn.XLOOKUP(4, Q3:AC3, Q$1:AC$1) &amp; _xlfn.XLOOKUP(2, Q3:AC3, Q$1:AC$1, "", 0, 1) &amp; _xlfn.XLOOKUP(2, Q3:AC3, Q$1:AC$1, "", 0, -1), 0))</f>
        <v>0</v>
      </c>
      <c r="AP3">
        <f>VALUE(IF(AI3,
_xlfn.XLOOKUP(3, Q3:AC3, Q$1:AC$1, "", 0, 1) &amp; _xlfn.XLOOKUP(3, Q3:AC3, Q$1:AC$1, "", 0, -1) &amp; _xlfn.XLOOKUP(2, Q3:AC3, Q$1:AC$1),
0))</f>
        <v>0</v>
      </c>
      <c r="AQ3">
        <f>VALUE(IF(AJ3,
_xlfn.XLOOKUP(3, Q3:AC3, Q$1:AC$1) &amp; AS3,
0))</f>
        <v>0</v>
      </c>
      <c r="AR3">
        <f>VALUE(IF(AK3,
AS3, 0))</f>
        <v>0</v>
      </c>
      <c r="AS3" t="str" cm="1">
        <f t="array" ref="AS3">_xlfn.TEXTJOIN("", TRUE, _xlfn._xlws.FILTER(Q$1:AC$1,Q3:AC3=2))</f>
        <v>13</v>
      </c>
      <c r="AT3">
        <f>AT2-1</f>
        <v>999</v>
      </c>
      <c r="AU3">
        <f t="shared" ref="AU3:AU66" si="0">B3*AT3</f>
        <v>709290</v>
      </c>
      <c r="AV3" t="b">
        <f>IF(AND(AE2, AE3), AL2=AL3, FALSE)</f>
        <v>0</v>
      </c>
      <c r="AW3" t="b">
        <f>IF(AND(AF2, AF3), AM2=AM3, FALSE)</f>
        <v>0</v>
      </c>
      <c r="AX3" t="b">
        <f>IF(AND(AG2, AG3), AN2=AN3, FALSE)</f>
        <v>0</v>
      </c>
      <c r="AY3" t="b">
        <f>IF(AND(AH2, AH3), AO2=AO3, FALSE)</f>
        <v>0</v>
      </c>
      <c r="AZ3" t="b">
        <f>IF(AND(AI2, AI3), AP2=AP3, FALSE)</f>
        <v>0</v>
      </c>
      <c r="BA3" t="b">
        <f>IF(AND(AJ2, AJ3), AQ2=AQ3, FALSE)</f>
        <v>0</v>
      </c>
      <c r="BB3" t="b">
        <f>IF(AND(AK2, AK3), AR2=AR3, FALSE)</f>
        <v>0</v>
      </c>
    </row>
    <row r="4" spans="1:54" x14ac:dyDescent="0.25">
      <c r="A4" t="s">
        <v>770</v>
      </c>
      <c r="B4">
        <v>883</v>
      </c>
      <c r="C4" t="str">
        <f>TEXT(A4, "0")</f>
        <v>AAQAA</v>
      </c>
      <c r="D4">
        <f>LEN($A4)-LEN(SUBSTITUTE($A4,D$1,""))</f>
        <v>4</v>
      </c>
      <c r="E4">
        <f>LEN($A4)-LEN(SUBSTITUTE($A4,E$1,""))</f>
        <v>0</v>
      </c>
      <c r="F4">
        <f>LEN($A4)-LEN(SUBSTITUTE($A4,F$1,""))</f>
        <v>1</v>
      </c>
      <c r="G4">
        <f>LEN($A4)-LEN(SUBSTITUTE($A4,G$1,""))</f>
        <v>0</v>
      </c>
      <c r="H4">
        <f>LEN($A4)-LEN(SUBSTITUTE($A4,H$1,""))</f>
        <v>0</v>
      </c>
      <c r="I4">
        <f>LEN($A4)-LEN(SUBSTITUTE($A4,I$1,""))</f>
        <v>0</v>
      </c>
      <c r="J4">
        <f>LEN($A4)-LEN(SUBSTITUTE($A4,J$1,""))</f>
        <v>0</v>
      </c>
      <c r="K4">
        <f>LEN($A4)-LEN(SUBSTITUTE($A4,K$1,""))</f>
        <v>0</v>
      </c>
      <c r="L4">
        <f>LEN($A4)-LEN(SUBSTITUTE($A4,L$1,""))</f>
        <v>0</v>
      </c>
      <c r="M4">
        <f>LEN($A4)-LEN(SUBSTITUTE($A4,M$1,""))</f>
        <v>0</v>
      </c>
      <c r="N4">
        <f>LEN($A4)-LEN(SUBSTITUTE($A4,N$1,""))</f>
        <v>0</v>
      </c>
      <c r="O4">
        <f>LEN($A4)-LEN(SUBSTITUTE($A4,O$1,""))</f>
        <v>0</v>
      </c>
      <c r="P4">
        <f>LEN($A4)-LEN(SUBSTITUTE($A4,P$1,""))</f>
        <v>0</v>
      </c>
      <c r="Q4">
        <f>D4+1</f>
        <v>5</v>
      </c>
      <c r="R4">
        <f>E4+1</f>
        <v>1</v>
      </c>
      <c r="S4">
        <f>F4+1</f>
        <v>2</v>
      </c>
      <c r="T4">
        <f>G4+1</f>
        <v>1</v>
      </c>
      <c r="U4">
        <f>H4+1</f>
        <v>1</v>
      </c>
      <c r="V4">
        <f>I4+1</f>
        <v>1</v>
      </c>
      <c r="W4">
        <f>J4+1</f>
        <v>1</v>
      </c>
      <c r="X4">
        <f>K4+1</f>
        <v>1</v>
      </c>
      <c r="Y4">
        <f>L4+1</f>
        <v>1</v>
      </c>
      <c r="Z4">
        <f>M4+1</f>
        <v>1</v>
      </c>
      <c r="AA4">
        <f>N4+1</f>
        <v>1</v>
      </c>
      <c r="AB4">
        <f>O4+1</f>
        <v>1</v>
      </c>
      <c r="AC4">
        <f>P4+1</f>
        <v>1</v>
      </c>
      <c r="AD4">
        <f>PRODUCT(Q4:AC4)</f>
        <v>10</v>
      </c>
      <c r="AE4" t="b">
        <f>AD4=6</f>
        <v>0</v>
      </c>
      <c r="AF4" t="b">
        <f>AD4=10</f>
        <v>1</v>
      </c>
      <c r="AG4" t="b">
        <f>AD4=12</f>
        <v>0</v>
      </c>
      <c r="AH4" t="b">
        <f>AD4=16</f>
        <v>0</v>
      </c>
      <c r="AI4" t="b">
        <f>AD4=18</f>
        <v>0</v>
      </c>
      <c r="AJ4" t="b">
        <f>AD4=24</f>
        <v>0</v>
      </c>
      <c r="AK4" t="b">
        <f>AD4=32</f>
        <v>0</v>
      </c>
      <c r="AL4">
        <f>VALUE(IF(AE4,
_xlfn.XLOOKUP(6, Q4:AC4, Q$1:AC$1), 0))</f>
        <v>0</v>
      </c>
      <c r="AM4">
        <f>VALUE(IF(AF4,
_xlfn.XLOOKUP(5, Q4:AC4, Q$1:AC$1) &amp; _xlfn.XLOOKUP(2, Q4:AC4, Q$1:AC$1), 0))</f>
        <v>1412</v>
      </c>
      <c r="AN4">
        <f>VALUE(IF(AG4,
_xlfn.XLOOKUP(4, Q4:AC4, Q$1:AC$1) &amp; _xlfn.XLOOKUP(3, Q4:AC4, Q$1:AC$1), 0))</f>
        <v>0</v>
      </c>
      <c r="AO4">
        <f>VALUE(IF(AH4,
_xlfn.XLOOKUP(4, Q4:AC4, Q$1:AC$1) &amp; _xlfn.XLOOKUP(2, Q4:AC4, Q$1:AC$1, "", 0, 1) &amp; _xlfn.XLOOKUP(2, Q4:AC4, Q$1:AC$1, "", 0, -1), 0))</f>
        <v>0</v>
      </c>
      <c r="AP4">
        <f>VALUE(IF(AI4,
_xlfn.XLOOKUP(3, Q4:AC4, Q$1:AC$1, "", 0, 1) &amp; _xlfn.XLOOKUP(3, Q4:AC4, Q$1:AC$1, "", 0, -1) &amp; _xlfn.XLOOKUP(2, Q4:AC4, Q$1:AC$1),
0))</f>
        <v>0</v>
      </c>
      <c r="AQ4">
        <f>VALUE(IF(AJ4,
_xlfn.XLOOKUP(3, Q4:AC4, Q$1:AC$1) &amp; AS4,
0))</f>
        <v>0</v>
      </c>
      <c r="AR4">
        <f>VALUE(IF(AK4,
AS4, 0))</f>
        <v>0</v>
      </c>
      <c r="AS4" t="str" cm="1">
        <f t="array" ref="AS4">_xlfn.TEXTJOIN("", TRUE, _xlfn._xlws.FILTER(Q$1:AC$1,Q4:AC4=2))</f>
        <v>12</v>
      </c>
      <c r="AT4">
        <f t="shared" ref="AT4:AT67" si="1">AT3-1</f>
        <v>998</v>
      </c>
      <c r="AU4">
        <f t="shared" si="0"/>
        <v>881234</v>
      </c>
      <c r="AV4" t="b">
        <f>IF(AND(AE3, AE4), AL3=AL4, FALSE)</f>
        <v>0</v>
      </c>
      <c r="AW4" t="b">
        <f>IF(AND(AF3, AF4), AM3=AM4, FALSE)</f>
        <v>0</v>
      </c>
      <c r="AX4" t="b">
        <f>IF(AND(AG3, AG4), AN3=AN4, FALSE)</f>
        <v>0</v>
      </c>
      <c r="AY4" t="b">
        <f>IF(AND(AH3, AH4), AO3=AO4, FALSE)</f>
        <v>0</v>
      </c>
      <c r="AZ4" t="b">
        <f>IF(AND(AI3, AI4), AP3=AP4, FALSE)</f>
        <v>0</v>
      </c>
      <c r="BA4" t="b">
        <f>IF(AND(AJ3, AJ4), AQ3=AQ4, FALSE)</f>
        <v>0</v>
      </c>
      <c r="BB4" t="b">
        <f>IF(AND(AK3, AK4), AR3=AR4, FALSE)</f>
        <v>0</v>
      </c>
    </row>
    <row r="5" spans="1:54" x14ac:dyDescent="0.25">
      <c r="A5" t="s">
        <v>808</v>
      </c>
      <c r="B5">
        <v>717</v>
      </c>
      <c r="C5" t="str">
        <f>TEXT(A5, "0")</f>
        <v>JAAAA</v>
      </c>
      <c r="D5">
        <f>LEN($A5)-LEN(SUBSTITUTE($A5,D$1,""))</f>
        <v>4</v>
      </c>
      <c r="E5">
        <f>LEN($A5)-LEN(SUBSTITUTE($A5,E$1,""))</f>
        <v>0</v>
      </c>
      <c r="F5">
        <f>LEN($A5)-LEN(SUBSTITUTE($A5,F$1,""))</f>
        <v>0</v>
      </c>
      <c r="G5">
        <f>LEN($A5)-LEN(SUBSTITUTE($A5,G$1,""))</f>
        <v>1</v>
      </c>
      <c r="H5">
        <f>LEN($A5)-LEN(SUBSTITUTE($A5,H$1,""))</f>
        <v>0</v>
      </c>
      <c r="I5">
        <f>LEN($A5)-LEN(SUBSTITUTE($A5,I$1,""))</f>
        <v>0</v>
      </c>
      <c r="J5">
        <f>LEN($A5)-LEN(SUBSTITUTE($A5,J$1,""))</f>
        <v>0</v>
      </c>
      <c r="K5">
        <f>LEN($A5)-LEN(SUBSTITUTE($A5,K$1,""))</f>
        <v>0</v>
      </c>
      <c r="L5">
        <f>LEN($A5)-LEN(SUBSTITUTE($A5,L$1,""))</f>
        <v>0</v>
      </c>
      <c r="M5">
        <f>LEN($A5)-LEN(SUBSTITUTE($A5,M$1,""))</f>
        <v>0</v>
      </c>
      <c r="N5">
        <f>LEN($A5)-LEN(SUBSTITUTE($A5,N$1,""))</f>
        <v>0</v>
      </c>
      <c r="O5">
        <f>LEN($A5)-LEN(SUBSTITUTE($A5,O$1,""))</f>
        <v>0</v>
      </c>
      <c r="P5">
        <f>LEN($A5)-LEN(SUBSTITUTE($A5,P$1,""))</f>
        <v>0</v>
      </c>
      <c r="Q5">
        <f>D5+1</f>
        <v>5</v>
      </c>
      <c r="R5">
        <f>E5+1</f>
        <v>1</v>
      </c>
      <c r="S5">
        <f>F5+1</f>
        <v>1</v>
      </c>
      <c r="T5">
        <f>G5+1</f>
        <v>2</v>
      </c>
      <c r="U5">
        <f>H5+1</f>
        <v>1</v>
      </c>
      <c r="V5">
        <f>I5+1</f>
        <v>1</v>
      </c>
      <c r="W5">
        <f>J5+1</f>
        <v>1</v>
      </c>
      <c r="X5">
        <f>K5+1</f>
        <v>1</v>
      </c>
      <c r="Y5">
        <f>L5+1</f>
        <v>1</v>
      </c>
      <c r="Z5">
        <f>M5+1</f>
        <v>1</v>
      </c>
      <c r="AA5">
        <f>N5+1</f>
        <v>1</v>
      </c>
      <c r="AB5">
        <f>O5+1</f>
        <v>1</v>
      </c>
      <c r="AC5">
        <f>P5+1</f>
        <v>1</v>
      </c>
      <c r="AD5">
        <f>PRODUCT(Q5:AC5)</f>
        <v>10</v>
      </c>
      <c r="AE5" t="b">
        <f>AD5=6</f>
        <v>0</v>
      </c>
      <c r="AF5" t="b">
        <f>AD5=10</f>
        <v>1</v>
      </c>
      <c r="AG5" t="b">
        <f>AD5=12</f>
        <v>0</v>
      </c>
      <c r="AH5" t="b">
        <f>AD5=16</f>
        <v>0</v>
      </c>
      <c r="AI5" t="b">
        <f>AD5=18</f>
        <v>0</v>
      </c>
      <c r="AJ5" t="b">
        <f>AD5=24</f>
        <v>0</v>
      </c>
      <c r="AK5" t="b">
        <f>AD5=32</f>
        <v>0</v>
      </c>
      <c r="AL5">
        <f>VALUE(IF(AE5,
_xlfn.XLOOKUP(6, Q5:AC5, Q$1:AC$1), 0))</f>
        <v>0</v>
      </c>
      <c r="AM5">
        <f>VALUE(IF(AF5,
_xlfn.XLOOKUP(5, Q5:AC5, Q$1:AC$1) &amp; _xlfn.XLOOKUP(2, Q5:AC5, Q$1:AC$1), 0))</f>
        <v>1411</v>
      </c>
      <c r="AN5">
        <f>VALUE(IF(AG5,
_xlfn.XLOOKUP(4, Q5:AC5, Q$1:AC$1) &amp; _xlfn.XLOOKUP(3, Q5:AC5, Q$1:AC$1), 0))</f>
        <v>0</v>
      </c>
      <c r="AO5">
        <f>VALUE(IF(AH5,
_xlfn.XLOOKUP(4, Q5:AC5, Q$1:AC$1) &amp; _xlfn.XLOOKUP(2, Q5:AC5, Q$1:AC$1, "", 0, 1) &amp; _xlfn.XLOOKUP(2, Q5:AC5, Q$1:AC$1, "", 0, -1), 0))</f>
        <v>0</v>
      </c>
      <c r="AP5">
        <f>VALUE(IF(AI5,
_xlfn.XLOOKUP(3, Q5:AC5, Q$1:AC$1, "", 0, 1) &amp; _xlfn.XLOOKUP(3, Q5:AC5, Q$1:AC$1, "", 0, -1) &amp; _xlfn.XLOOKUP(2, Q5:AC5, Q$1:AC$1),
0))</f>
        <v>0</v>
      </c>
      <c r="AQ5">
        <f>VALUE(IF(AJ5,
_xlfn.XLOOKUP(3, Q5:AC5, Q$1:AC$1) &amp; AS5,
0))</f>
        <v>0</v>
      </c>
      <c r="AR5">
        <f>VALUE(IF(AK5,
AS5, 0))</f>
        <v>0</v>
      </c>
      <c r="AS5" t="str" cm="1">
        <f t="array" ref="AS5">_xlfn.TEXTJOIN("", TRUE, _xlfn._xlws.FILTER(Q$1:AC$1,Q5:AC5=2))</f>
        <v>11</v>
      </c>
      <c r="AT5">
        <f t="shared" si="1"/>
        <v>997</v>
      </c>
      <c r="AU5">
        <f t="shared" si="0"/>
        <v>714849</v>
      </c>
      <c r="AV5" t="b">
        <f>IF(AND(AE4, AE5), AL4=AL5, FALSE)</f>
        <v>0</v>
      </c>
      <c r="AW5" t="b">
        <f>IF(AND(AF4, AF5), AM4=AM5, FALSE)</f>
        <v>0</v>
      </c>
      <c r="AX5" t="b">
        <f>IF(AND(AG4, AG5), AN4=AN5, FALSE)</f>
        <v>0</v>
      </c>
      <c r="AY5" t="b">
        <f>IF(AND(AH4, AH5), AO4=AO5, FALSE)</f>
        <v>0</v>
      </c>
      <c r="AZ5" t="b">
        <f>IF(AND(AI4, AI5), AP4=AP5, FALSE)</f>
        <v>0</v>
      </c>
      <c r="BA5" t="b">
        <f>IF(AND(AJ4, AJ5), AQ4=AQ5, FALSE)</f>
        <v>0</v>
      </c>
      <c r="BB5" t="b">
        <f>IF(AND(AK4, AK5), AR4=AR5, FALSE)</f>
        <v>0</v>
      </c>
    </row>
    <row r="6" spans="1:54" x14ac:dyDescent="0.25">
      <c r="A6" t="s">
        <v>757</v>
      </c>
      <c r="B6">
        <v>388</v>
      </c>
      <c r="C6" t="str">
        <f>TEXT(A6, "0")</f>
        <v>A8AAA</v>
      </c>
      <c r="D6">
        <f>LEN($A6)-LEN(SUBSTITUTE($A6,D$1,""))</f>
        <v>4</v>
      </c>
      <c r="E6">
        <f>LEN($A6)-LEN(SUBSTITUTE($A6,E$1,""))</f>
        <v>0</v>
      </c>
      <c r="F6">
        <f>LEN($A6)-LEN(SUBSTITUTE($A6,F$1,""))</f>
        <v>0</v>
      </c>
      <c r="G6">
        <f>LEN($A6)-LEN(SUBSTITUTE($A6,G$1,""))</f>
        <v>0</v>
      </c>
      <c r="H6">
        <f>LEN($A6)-LEN(SUBSTITUTE($A6,H$1,""))</f>
        <v>0</v>
      </c>
      <c r="I6">
        <f>LEN($A6)-LEN(SUBSTITUTE($A6,I$1,""))</f>
        <v>0</v>
      </c>
      <c r="J6">
        <f>LEN($A6)-LEN(SUBSTITUTE($A6,J$1,""))</f>
        <v>1</v>
      </c>
      <c r="K6">
        <f>LEN($A6)-LEN(SUBSTITUTE($A6,K$1,""))</f>
        <v>0</v>
      </c>
      <c r="L6">
        <f>LEN($A6)-LEN(SUBSTITUTE($A6,L$1,""))</f>
        <v>0</v>
      </c>
      <c r="M6">
        <f>LEN($A6)-LEN(SUBSTITUTE($A6,M$1,""))</f>
        <v>0</v>
      </c>
      <c r="N6">
        <f>LEN($A6)-LEN(SUBSTITUTE($A6,N$1,""))</f>
        <v>0</v>
      </c>
      <c r="O6">
        <f>LEN($A6)-LEN(SUBSTITUTE($A6,O$1,""))</f>
        <v>0</v>
      </c>
      <c r="P6">
        <f>LEN($A6)-LEN(SUBSTITUTE($A6,P$1,""))</f>
        <v>0</v>
      </c>
      <c r="Q6">
        <f>D6+1</f>
        <v>5</v>
      </c>
      <c r="R6">
        <f>E6+1</f>
        <v>1</v>
      </c>
      <c r="S6">
        <f>F6+1</f>
        <v>1</v>
      </c>
      <c r="T6">
        <f>G6+1</f>
        <v>1</v>
      </c>
      <c r="U6">
        <f>H6+1</f>
        <v>1</v>
      </c>
      <c r="V6">
        <f>I6+1</f>
        <v>1</v>
      </c>
      <c r="W6">
        <f>J6+1</f>
        <v>2</v>
      </c>
      <c r="X6">
        <f>K6+1</f>
        <v>1</v>
      </c>
      <c r="Y6">
        <f>L6+1</f>
        <v>1</v>
      </c>
      <c r="Z6">
        <f>M6+1</f>
        <v>1</v>
      </c>
      <c r="AA6">
        <f>N6+1</f>
        <v>1</v>
      </c>
      <c r="AB6">
        <f>O6+1</f>
        <v>1</v>
      </c>
      <c r="AC6">
        <f>P6+1</f>
        <v>1</v>
      </c>
      <c r="AD6">
        <f>PRODUCT(Q6:AC6)</f>
        <v>10</v>
      </c>
      <c r="AE6" t="b">
        <f>AD6=6</f>
        <v>0</v>
      </c>
      <c r="AF6" t="b">
        <f>AD6=10</f>
        <v>1</v>
      </c>
      <c r="AG6" t="b">
        <f>AD6=12</f>
        <v>0</v>
      </c>
      <c r="AH6" t="b">
        <f>AD6=16</f>
        <v>0</v>
      </c>
      <c r="AI6" t="b">
        <f>AD6=18</f>
        <v>0</v>
      </c>
      <c r="AJ6" t="b">
        <f>AD6=24</f>
        <v>0</v>
      </c>
      <c r="AK6" t="b">
        <f>AD6=32</f>
        <v>0</v>
      </c>
      <c r="AL6">
        <f>VALUE(IF(AE6,
_xlfn.XLOOKUP(6, Q6:AC6, Q$1:AC$1), 0))</f>
        <v>0</v>
      </c>
      <c r="AM6">
        <f>VALUE(IF(AF6,
_xlfn.XLOOKUP(5, Q6:AC6, Q$1:AC$1) &amp; _xlfn.XLOOKUP(2, Q6:AC6, Q$1:AC$1), 0))</f>
        <v>1408</v>
      </c>
      <c r="AN6">
        <f>VALUE(IF(AG6,
_xlfn.XLOOKUP(4, Q6:AC6, Q$1:AC$1) &amp; _xlfn.XLOOKUP(3, Q6:AC6, Q$1:AC$1), 0))</f>
        <v>0</v>
      </c>
      <c r="AO6">
        <f>VALUE(IF(AH6,
_xlfn.XLOOKUP(4, Q6:AC6, Q$1:AC$1) &amp; _xlfn.XLOOKUP(2, Q6:AC6, Q$1:AC$1, "", 0, 1) &amp; _xlfn.XLOOKUP(2, Q6:AC6, Q$1:AC$1, "", 0, -1), 0))</f>
        <v>0</v>
      </c>
      <c r="AP6">
        <f>VALUE(IF(AI6,
_xlfn.XLOOKUP(3, Q6:AC6, Q$1:AC$1, "", 0, 1) &amp; _xlfn.XLOOKUP(3, Q6:AC6, Q$1:AC$1, "", 0, -1) &amp; _xlfn.XLOOKUP(2, Q6:AC6, Q$1:AC$1),
0))</f>
        <v>0</v>
      </c>
      <c r="AQ6">
        <f>VALUE(IF(AJ6,
_xlfn.XLOOKUP(3, Q6:AC6, Q$1:AC$1) &amp; AS6,
0))</f>
        <v>0</v>
      </c>
      <c r="AR6">
        <f>VALUE(IF(AK6,
AS6, 0))</f>
        <v>0</v>
      </c>
      <c r="AS6" t="str" cm="1">
        <f t="array" ref="AS6">_xlfn.TEXTJOIN("", TRUE, _xlfn._xlws.FILTER(Q$1:AC$1,Q6:AC6=2))</f>
        <v>08</v>
      </c>
      <c r="AT6">
        <f t="shared" si="1"/>
        <v>996</v>
      </c>
      <c r="AU6">
        <f t="shared" si="0"/>
        <v>386448</v>
      </c>
      <c r="AV6" t="b">
        <f>IF(AND(AE5, AE6), AL5=AL6, FALSE)</f>
        <v>0</v>
      </c>
      <c r="AW6" t="b">
        <f>IF(AND(AF5, AF6), AM5=AM6, FALSE)</f>
        <v>0</v>
      </c>
      <c r="AX6" t="b">
        <f>IF(AND(AG5, AG6), AN5=AN6, FALSE)</f>
        <v>0</v>
      </c>
      <c r="AY6" t="b">
        <f>IF(AND(AH5, AH6), AO5=AO6, FALSE)</f>
        <v>0</v>
      </c>
      <c r="AZ6" t="b">
        <f>IF(AND(AI5, AI6), AP5=AP6, FALSE)</f>
        <v>0</v>
      </c>
      <c r="BA6" t="b">
        <f>IF(AND(AJ5, AJ6), AQ5=AQ6, FALSE)</f>
        <v>0</v>
      </c>
      <c r="BB6" t="b">
        <f>IF(AND(AK5, AK6), AR5=AR6, FALSE)</f>
        <v>0</v>
      </c>
    </row>
    <row r="7" spans="1:54" x14ac:dyDescent="0.25">
      <c r="A7" t="s">
        <v>662</v>
      </c>
      <c r="B7">
        <v>926</v>
      </c>
      <c r="C7" t="str">
        <f>TEXT(A7, "0")</f>
        <v>7AAAA</v>
      </c>
      <c r="D7">
        <f>LEN($A7)-LEN(SUBSTITUTE($A7,D$1,""))</f>
        <v>4</v>
      </c>
      <c r="E7">
        <f>LEN($A7)-LEN(SUBSTITUTE($A7,E$1,""))</f>
        <v>0</v>
      </c>
      <c r="F7">
        <f>LEN($A7)-LEN(SUBSTITUTE($A7,F$1,""))</f>
        <v>0</v>
      </c>
      <c r="G7">
        <f>LEN($A7)-LEN(SUBSTITUTE($A7,G$1,""))</f>
        <v>0</v>
      </c>
      <c r="H7">
        <f>LEN($A7)-LEN(SUBSTITUTE($A7,H$1,""))</f>
        <v>0</v>
      </c>
      <c r="I7">
        <f>LEN($A7)-LEN(SUBSTITUTE($A7,I$1,""))</f>
        <v>0</v>
      </c>
      <c r="J7">
        <f>LEN($A7)-LEN(SUBSTITUTE($A7,J$1,""))</f>
        <v>0</v>
      </c>
      <c r="K7">
        <f>LEN($A7)-LEN(SUBSTITUTE($A7,K$1,""))</f>
        <v>1</v>
      </c>
      <c r="L7">
        <f>LEN($A7)-LEN(SUBSTITUTE($A7,L$1,""))</f>
        <v>0</v>
      </c>
      <c r="M7">
        <f>LEN($A7)-LEN(SUBSTITUTE($A7,M$1,""))</f>
        <v>0</v>
      </c>
      <c r="N7">
        <f>LEN($A7)-LEN(SUBSTITUTE($A7,N$1,""))</f>
        <v>0</v>
      </c>
      <c r="O7">
        <f>LEN($A7)-LEN(SUBSTITUTE($A7,O$1,""))</f>
        <v>0</v>
      </c>
      <c r="P7">
        <f>LEN($A7)-LEN(SUBSTITUTE($A7,P$1,""))</f>
        <v>0</v>
      </c>
      <c r="Q7">
        <f>D7+1</f>
        <v>5</v>
      </c>
      <c r="R7">
        <f>E7+1</f>
        <v>1</v>
      </c>
      <c r="S7">
        <f>F7+1</f>
        <v>1</v>
      </c>
      <c r="T7">
        <f>G7+1</f>
        <v>1</v>
      </c>
      <c r="U7">
        <f>H7+1</f>
        <v>1</v>
      </c>
      <c r="V7">
        <f>I7+1</f>
        <v>1</v>
      </c>
      <c r="W7">
        <f>J7+1</f>
        <v>1</v>
      </c>
      <c r="X7">
        <f>K7+1</f>
        <v>2</v>
      </c>
      <c r="Y7">
        <f>L7+1</f>
        <v>1</v>
      </c>
      <c r="Z7">
        <f>M7+1</f>
        <v>1</v>
      </c>
      <c r="AA7">
        <f>N7+1</f>
        <v>1</v>
      </c>
      <c r="AB7">
        <f>O7+1</f>
        <v>1</v>
      </c>
      <c r="AC7">
        <f>P7+1</f>
        <v>1</v>
      </c>
      <c r="AD7">
        <f>PRODUCT(Q7:AC7)</f>
        <v>10</v>
      </c>
      <c r="AE7" t="b">
        <f>AD7=6</f>
        <v>0</v>
      </c>
      <c r="AF7" t="b">
        <f>AD7=10</f>
        <v>1</v>
      </c>
      <c r="AG7" t="b">
        <f>AD7=12</f>
        <v>0</v>
      </c>
      <c r="AH7" t="b">
        <f>AD7=16</f>
        <v>0</v>
      </c>
      <c r="AI7" t="b">
        <f>AD7=18</f>
        <v>0</v>
      </c>
      <c r="AJ7" t="b">
        <f>AD7=24</f>
        <v>0</v>
      </c>
      <c r="AK7" t="b">
        <f>AD7=32</f>
        <v>0</v>
      </c>
      <c r="AL7">
        <f>VALUE(IF(AE7,
_xlfn.XLOOKUP(6, Q7:AC7, Q$1:AC$1), 0))</f>
        <v>0</v>
      </c>
      <c r="AM7">
        <f>VALUE(IF(AF7,
_xlfn.XLOOKUP(5, Q7:AC7, Q$1:AC$1) &amp; _xlfn.XLOOKUP(2, Q7:AC7, Q$1:AC$1), 0))</f>
        <v>1407</v>
      </c>
      <c r="AN7">
        <f>VALUE(IF(AG7,
_xlfn.XLOOKUP(4, Q7:AC7, Q$1:AC$1) &amp; _xlfn.XLOOKUP(3, Q7:AC7, Q$1:AC$1), 0))</f>
        <v>0</v>
      </c>
      <c r="AO7">
        <f>VALUE(IF(AH7,
_xlfn.XLOOKUP(4, Q7:AC7, Q$1:AC$1) &amp; _xlfn.XLOOKUP(2, Q7:AC7, Q$1:AC$1, "", 0, 1) &amp; _xlfn.XLOOKUP(2, Q7:AC7, Q$1:AC$1, "", 0, -1), 0))</f>
        <v>0</v>
      </c>
      <c r="AP7">
        <f>VALUE(IF(AI7,
_xlfn.XLOOKUP(3, Q7:AC7, Q$1:AC$1, "", 0, 1) &amp; _xlfn.XLOOKUP(3, Q7:AC7, Q$1:AC$1, "", 0, -1) &amp; _xlfn.XLOOKUP(2, Q7:AC7, Q$1:AC$1),
0))</f>
        <v>0</v>
      </c>
      <c r="AQ7">
        <f>VALUE(IF(AJ7,
_xlfn.XLOOKUP(3, Q7:AC7, Q$1:AC$1) &amp; AS7,
0))</f>
        <v>0</v>
      </c>
      <c r="AR7">
        <f>VALUE(IF(AK7,
AS7, 0))</f>
        <v>0</v>
      </c>
      <c r="AS7" t="str" cm="1">
        <f t="array" ref="AS7">_xlfn.TEXTJOIN("", TRUE, _xlfn._xlws.FILTER(Q$1:AC$1,Q7:AC7=2))</f>
        <v>07</v>
      </c>
      <c r="AT7">
        <f t="shared" si="1"/>
        <v>995</v>
      </c>
      <c r="AU7">
        <f t="shared" si="0"/>
        <v>921370</v>
      </c>
      <c r="AV7" t="b">
        <f>IF(AND(AE6, AE7), AL6=AL7, FALSE)</f>
        <v>0</v>
      </c>
      <c r="AW7" t="b">
        <f>IF(AND(AF6, AF7), AM6=AM7, FALSE)</f>
        <v>0</v>
      </c>
      <c r="AX7" t="b">
        <f>IF(AND(AG6, AG7), AN6=AN7, FALSE)</f>
        <v>0</v>
      </c>
      <c r="AY7" t="b">
        <f>IF(AND(AH6, AH7), AO6=AO7, FALSE)</f>
        <v>0</v>
      </c>
      <c r="AZ7" t="b">
        <f>IF(AND(AI6, AI7), AP6=AP7, FALSE)</f>
        <v>0</v>
      </c>
      <c r="BA7" t="b">
        <f>IF(AND(AJ6, AJ7), AQ6=AQ7, FALSE)</f>
        <v>0</v>
      </c>
      <c r="BB7" t="b">
        <f>IF(AND(AK6, AK7), AR6=AR7, FALSE)</f>
        <v>0</v>
      </c>
    </row>
    <row r="8" spans="1:54" x14ac:dyDescent="0.25">
      <c r="A8" t="s">
        <v>590</v>
      </c>
      <c r="B8">
        <v>652</v>
      </c>
      <c r="C8" t="str">
        <f>TEXT(A8, "0")</f>
        <v>AAAA4</v>
      </c>
      <c r="D8">
        <f>LEN($A8)-LEN(SUBSTITUTE($A8,D$1,""))</f>
        <v>4</v>
      </c>
      <c r="E8">
        <f>LEN($A8)-LEN(SUBSTITUTE($A8,E$1,""))</f>
        <v>0</v>
      </c>
      <c r="F8">
        <f>LEN($A8)-LEN(SUBSTITUTE($A8,F$1,""))</f>
        <v>0</v>
      </c>
      <c r="G8">
        <f>LEN($A8)-LEN(SUBSTITUTE($A8,G$1,""))</f>
        <v>0</v>
      </c>
      <c r="H8">
        <f>LEN($A8)-LEN(SUBSTITUTE($A8,H$1,""))</f>
        <v>0</v>
      </c>
      <c r="I8">
        <f>LEN($A8)-LEN(SUBSTITUTE($A8,I$1,""))</f>
        <v>0</v>
      </c>
      <c r="J8">
        <f>LEN($A8)-LEN(SUBSTITUTE($A8,J$1,""))</f>
        <v>0</v>
      </c>
      <c r="K8">
        <f>LEN($A8)-LEN(SUBSTITUTE($A8,K$1,""))</f>
        <v>0</v>
      </c>
      <c r="L8">
        <f>LEN($A8)-LEN(SUBSTITUTE($A8,L$1,""))</f>
        <v>0</v>
      </c>
      <c r="M8">
        <f>LEN($A8)-LEN(SUBSTITUTE($A8,M$1,""))</f>
        <v>0</v>
      </c>
      <c r="N8">
        <f>LEN($A8)-LEN(SUBSTITUTE($A8,N$1,""))</f>
        <v>1</v>
      </c>
      <c r="O8">
        <f>LEN($A8)-LEN(SUBSTITUTE($A8,O$1,""))</f>
        <v>0</v>
      </c>
      <c r="P8">
        <f>LEN($A8)-LEN(SUBSTITUTE($A8,P$1,""))</f>
        <v>0</v>
      </c>
      <c r="Q8">
        <f>D8+1</f>
        <v>5</v>
      </c>
      <c r="R8">
        <f>E8+1</f>
        <v>1</v>
      </c>
      <c r="S8">
        <f>F8+1</f>
        <v>1</v>
      </c>
      <c r="T8">
        <f>G8+1</f>
        <v>1</v>
      </c>
      <c r="U8">
        <f>H8+1</f>
        <v>1</v>
      </c>
      <c r="V8">
        <f>I8+1</f>
        <v>1</v>
      </c>
      <c r="W8">
        <f>J8+1</f>
        <v>1</v>
      </c>
      <c r="X8">
        <f>K8+1</f>
        <v>1</v>
      </c>
      <c r="Y8">
        <f>L8+1</f>
        <v>1</v>
      </c>
      <c r="Z8">
        <f>M8+1</f>
        <v>1</v>
      </c>
      <c r="AA8">
        <f>N8+1</f>
        <v>2</v>
      </c>
      <c r="AB8">
        <f>O8+1</f>
        <v>1</v>
      </c>
      <c r="AC8">
        <f>P8+1</f>
        <v>1</v>
      </c>
      <c r="AD8">
        <f>PRODUCT(Q8:AC8)</f>
        <v>10</v>
      </c>
      <c r="AE8" t="b">
        <f>AD8=6</f>
        <v>0</v>
      </c>
      <c r="AF8" t="b">
        <f>AD8=10</f>
        <v>1</v>
      </c>
      <c r="AG8" t="b">
        <f>AD8=12</f>
        <v>0</v>
      </c>
      <c r="AH8" t="b">
        <f>AD8=16</f>
        <v>0</v>
      </c>
      <c r="AI8" t="b">
        <f>AD8=18</f>
        <v>0</v>
      </c>
      <c r="AJ8" t="b">
        <f>AD8=24</f>
        <v>0</v>
      </c>
      <c r="AK8" t="b">
        <f>AD8=32</f>
        <v>0</v>
      </c>
      <c r="AL8">
        <f>VALUE(IF(AE8,
_xlfn.XLOOKUP(6, Q8:AC8, Q$1:AC$1), 0))</f>
        <v>0</v>
      </c>
      <c r="AM8">
        <f>VALUE(IF(AF8,
_xlfn.XLOOKUP(5, Q8:AC8, Q$1:AC$1) &amp; _xlfn.XLOOKUP(2, Q8:AC8, Q$1:AC$1), 0))</f>
        <v>1404</v>
      </c>
      <c r="AN8">
        <f>VALUE(IF(AG8,
_xlfn.XLOOKUP(4, Q8:AC8, Q$1:AC$1) &amp; _xlfn.XLOOKUP(3, Q8:AC8, Q$1:AC$1), 0))</f>
        <v>0</v>
      </c>
      <c r="AO8">
        <f>VALUE(IF(AH8,
_xlfn.XLOOKUP(4, Q8:AC8, Q$1:AC$1) &amp; _xlfn.XLOOKUP(2, Q8:AC8, Q$1:AC$1, "", 0, 1) &amp; _xlfn.XLOOKUP(2, Q8:AC8, Q$1:AC$1, "", 0, -1), 0))</f>
        <v>0</v>
      </c>
      <c r="AP8">
        <f>VALUE(IF(AI8,
_xlfn.XLOOKUP(3, Q8:AC8, Q$1:AC$1, "", 0, 1) &amp; _xlfn.XLOOKUP(3, Q8:AC8, Q$1:AC$1, "", 0, -1) &amp; _xlfn.XLOOKUP(2, Q8:AC8, Q$1:AC$1),
0))</f>
        <v>0</v>
      </c>
      <c r="AQ8">
        <f>VALUE(IF(AJ8,
_xlfn.XLOOKUP(3, Q8:AC8, Q$1:AC$1) &amp; AS8,
0))</f>
        <v>0</v>
      </c>
      <c r="AR8">
        <f>VALUE(IF(AK8,
AS8, 0))</f>
        <v>0</v>
      </c>
      <c r="AS8" t="str" cm="1">
        <f t="array" ref="AS8">_xlfn.TEXTJOIN("", TRUE, _xlfn._xlws.FILTER(Q$1:AC$1,Q8:AC8=2))</f>
        <v>04</v>
      </c>
      <c r="AT8">
        <f t="shared" si="1"/>
        <v>994</v>
      </c>
      <c r="AU8">
        <f t="shared" si="0"/>
        <v>648088</v>
      </c>
      <c r="AV8" t="b">
        <f>IF(AND(AE7, AE8), AL7=AL8, FALSE)</f>
        <v>0</v>
      </c>
      <c r="AW8" t="b">
        <f>IF(AND(AF7, AF8), AM7=AM8, FALSE)</f>
        <v>0</v>
      </c>
      <c r="AX8" t="b">
        <f>IF(AND(AG7, AG8), AN7=AN8, FALSE)</f>
        <v>0</v>
      </c>
      <c r="AY8" t="b">
        <f>IF(AND(AH7, AH8), AO7=AO8, FALSE)</f>
        <v>0</v>
      </c>
      <c r="AZ8" t="b">
        <f>IF(AND(AI7, AI8), AP7=AP8, FALSE)</f>
        <v>0</v>
      </c>
      <c r="BA8" t="b">
        <f>IF(AND(AJ7, AJ8), AQ7=AQ8, FALSE)</f>
        <v>0</v>
      </c>
      <c r="BB8" t="b">
        <f>IF(AND(AK7, AK8), AR7=AR8, FALSE)</f>
        <v>0</v>
      </c>
    </row>
    <row r="9" spans="1:54" x14ac:dyDescent="0.25">
      <c r="A9" t="s">
        <v>165</v>
      </c>
      <c r="B9">
        <v>735</v>
      </c>
      <c r="C9" t="str">
        <f>TEXT(A9, "0")</f>
        <v>KAKKK</v>
      </c>
      <c r="D9">
        <f>LEN($A9)-LEN(SUBSTITUTE($A9,D$1,""))</f>
        <v>1</v>
      </c>
      <c r="E9">
        <f>LEN($A9)-LEN(SUBSTITUTE($A9,E$1,""))</f>
        <v>4</v>
      </c>
      <c r="F9">
        <f>LEN($A9)-LEN(SUBSTITUTE($A9,F$1,""))</f>
        <v>0</v>
      </c>
      <c r="G9">
        <f>LEN($A9)-LEN(SUBSTITUTE($A9,G$1,""))</f>
        <v>0</v>
      </c>
      <c r="H9">
        <f>LEN($A9)-LEN(SUBSTITUTE($A9,H$1,""))</f>
        <v>0</v>
      </c>
      <c r="I9">
        <f>LEN($A9)-LEN(SUBSTITUTE($A9,I$1,""))</f>
        <v>0</v>
      </c>
      <c r="J9">
        <f>LEN($A9)-LEN(SUBSTITUTE($A9,J$1,""))</f>
        <v>0</v>
      </c>
      <c r="K9">
        <f>LEN($A9)-LEN(SUBSTITUTE($A9,K$1,""))</f>
        <v>0</v>
      </c>
      <c r="L9">
        <f>LEN($A9)-LEN(SUBSTITUTE($A9,L$1,""))</f>
        <v>0</v>
      </c>
      <c r="M9">
        <f>LEN($A9)-LEN(SUBSTITUTE($A9,M$1,""))</f>
        <v>0</v>
      </c>
      <c r="N9">
        <f>LEN($A9)-LEN(SUBSTITUTE($A9,N$1,""))</f>
        <v>0</v>
      </c>
      <c r="O9">
        <f>LEN($A9)-LEN(SUBSTITUTE($A9,O$1,""))</f>
        <v>0</v>
      </c>
      <c r="P9">
        <f>LEN($A9)-LEN(SUBSTITUTE($A9,P$1,""))</f>
        <v>0</v>
      </c>
      <c r="Q9">
        <f>D9+1</f>
        <v>2</v>
      </c>
      <c r="R9">
        <f>E9+1</f>
        <v>5</v>
      </c>
      <c r="S9">
        <f>F9+1</f>
        <v>1</v>
      </c>
      <c r="T9">
        <f>G9+1</f>
        <v>1</v>
      </c>
      <c r="U9">
        <f>H9+1</f>
        <v>1</v>
      </c>
      <c r="V9">
        <f>I9+1</f>
        <v>1</v>
      </c>
      <c r="W9">
        <f>J9+1</f>
        <v>1</v>
      </c>
      <c r="X9">
        <f>K9+1</f>
        <v>1</v>
      </c>
      <c r="Y9">
        <f>L9+1</f>
        <v>1</v>
      </c>
      <c r="Z9">
        <f>M9+1</f>
        <v>1</v>
      </c>
      <c r="AA9">
        <f>N9+1</f>
        <v>1</v>
      </c>
      <c r="AB9">
        <f>O9+1</f>
        <v>1</v>
      </c>
      <c r="AC9">
        <f>P9+1</f>
        <v>1</v>
      </c>
      <c r="AD9">
        <f>PRODUCT(Q9:AC9)</f>
        <v>10</v>
      </c>
      <c r="AE9" t="b">
        <f>AD9=6</f>
        <v>0</v>
      </c>
      <c r="AF9" t="b">
        <f>AD9=10</f>
        <v>1</v>
      </c>
      <c r="AG9" t="b">
        <f>AD9=12</f>
        <v>0</v>
      </c>
      <c r="AH9" t="b">
        <f>AD9=16</f>
        <v>0</v>
      </c>
      <c r="AI9" t="b">
        <f>AD9=18</f>
        <v>0</v>
      </c>
      <c r="AJ9" t="b">
        <f>AD9=24</f>
        <v>0</v>
      </c>
      <c r="AK9" t="b">
        <f>AD9=32</f>
        <v>0</v>
      </c>
      <c r="AL9">
        <f>VALUE(IF(AE9,
_xlfn.XLOOKUP(6, Q9:AC9, Q$1:AC$1), 0))</f>
        <v>0</v>
      </c>
      <c r="AM9">
        <f>VALUE(IF(AF9,
_xlfn.XLOOKUP(5, Q9:AC9, Q$1:AC$1) &amp; _xlfn.XLOOKUP(2, Q9:AC9, Q$1:AC$1), 0))</f>
        <v>1314</v>
      </c>
      <c r="AN9">
        <f>VALUE(IF(AG9,
_xlfn.XLOOKUP(4, Q9:AC9, Q$1:AC$1) &amp; _xlfn.XLOOKUP(3, Q9:AC9, Q$1:AC$1), 0))</f>
        <v>0</v>
      </c>
      <c r="AO9">
        <f>VALUE(IF(AH9,
_xlfn.XLOOKUP(4, Q9:AC9, Q$1:AC$1) &amp; _xlfn.XLOOKUP(2, Q9:AC9, Q$1:AC$1, "", 0, 1) &amp; _xlfn.XLOOKUP(2, Q9:AC9, Q$1:AC$1, "", 0, -1), 0))</f>
        <v>0</v>
      </c>
      <c r="AP9">
        <f>VALUE(IF(AI9,
_xlfn.XLOOKUP(3, Q9:AC9, Q$1:AC$1, "", 0, 1) &amp; _xlfn.XLOOKUP(3, Q9:AC9, Q$1:AC$1, "", 0, -1) &amp; _xlfn.XLOOKUP(2, Q9:AC9, Q$1:AC$1),
0))</f>
        <v>0</v>
      </c>
      <c r="AQ9">
        <f>VALUE(IF(AJ9,
_xlfn.XLOOKUP(3, Q9:AC9, Q$1:AC$1) &amp; AS9,
0))</f>
        <v>0</v>
      </c>
      <c r="AR9">
        <f>VALUE(IF(AK9,
AS9, 0))</f>
        <v>0</v>
      </c>
      <c r="AS9" t="str" cm="1">
        <f t="array" ref="AS9">_xlfn.TEXTJOIN("", TRUE, _xlfn._xlws.FILTER(Q$1:AC$1,Q9:AC9=2))</f>
        <v>14</v>
      </c>
      <c r="AT9">
        <f t="shared" si="1"/>
        <v>993</v>
      </c>
      <c r="AU9">
        <f t="shared" si="0"/>
        <v>729855</v>
      </c>
      <c r="AV9" t="b">
        <f>IF(AND(AE8, AE9), AL8=AL9, FALSE)</f>
        <v>0</v>
      </c>
      <c r="AW9" t="b">
        <f>IF(AND(AF8, AF9), AM8=AM9, FALSE)</f>
        <v>0</v>
      </c>
      <c r="AX9" t="b">
        <f>IF(AND(AG8, AG9), AN8=AN9, FALSE)</f>
        <v>0</v>
      </c>
      <c r="AY9" t="b">
        <f>IF(AND(AH8, AH9), AO8=AO9, FALSE)</f>
        <v>0</v>
      </c>
      <c r="AZ9" t="b">
        <f>IF(AND(AI8, AI9), AP8=AP9, FALSE)</f>
        <v>0</v>
      </c>
      <c r="BA9" t="b">
        <f>IF(AND(AJ8, AJ9), AQ8=AQ9, FALSE)</f>
        <v>0</v>
      </c>
      <c r="BB9" t="b">
        <f>IF(AND(AK8, AK9), AR8=AR9, FALSE)</f>
        <v>0</v>
      </c>
    </row>
    <row r="10" spans="1:54" x14ac:dyDescent="0.25">
      <c r="A10" t="s">
        <v>200</v>
      </c>
      <c r="B10">
        <v>474</v>
      </c>
      <c r="C10" t="str">
        <f>TEXT(A10, "0")</f>
        <v>KQKKK</v>
      </c>
      <c r="D10">
        <f>LEN($A10)-LEN(SUBSTITUTE($A10,D$1,""))</f>
        <v>0</v>
      </c>
      <c r="E10">
        <f>LEN($A10)-LEN(SUBSTITUTE($A10,E$1,""))</f>
        <v>4</v>
      </c>
      <c r="F10">
        <f>LEN($A10)-LEN(SUBSTITUTE($A10,F$1,""))</f>
        <v>1</v>
      </c>
      <c r="G10">
        <f>LEN($A10)-LEN(SUBSTITUTE($A10,G$1,""))</f>
        <v>0</v>
      </c>
      <c r="H10">
        <f>LEN($A10)-LEN(SUBSTITUTE($A10,H$1,""))</f>
        <v>0</v>
      </c>
      <c r="I10">
        <f>LEN($A10)-LEN(SUBSTITUTE($A10,I$1,""))</f>
        <v>0</v>
      </c>
      <c r="J10">
        <f>LEN($A10)-LEN(SUBSTITUTE($A10,J$1,""))</f>
        <v>0</v>
      </c>
      <c r="K10">
        <f>LEN($A10)-LEN(SUBSTITUTE($A10,K$1,""))</f>
        <v>0</v>
      </c>
      <c r="L10">
        <f>LEN($A10)-LEN(SUBSTITUTE($A10,L$1,""))</f>
        <v>0</v>
      </c>
      <c r="M10">
        <f>LEN($A10)-LEN(SUBSTITUTE($A10,M$1,""))</f>
        <v>0</v>
      </c>
      <c r="N10">
        <f>LEN($A10)-LEN(SUBSTITUTE($A10,N$1,""))</f>
        <v>0</v>
      </c>
      <c r="O10">
        <f>LEN($A10)-LEN(SUBSTITUTE($A10,O$1,""))</f>
        <v>0</v>
      </c>
      <c r="P10">
        <f>LEN($A10)-LEN(SUBSTITUTE($A10,P$1,""))</f>
        <v>0</v>
      </c>
      <c r="Q10">
        <f>D10+1</f>
        <v>1</v>
      </c>
      <c r="R10">
        <f>E10+1</f>
        <v>5</v>
      </c>
      <c r="S10">
        <f>F10+1</f>
        <v>2</v>
      </c>
      <c r="T10">
        <f>G10+1</f>
        <v>1</v>
      </c>
      <c r="U10">
        <f>H10+1</f>
        <v>1</v>
      </c>
      <c r="V10">
        <f>I10+1</f>
        <v>1</v>
      </c>
      <c r="W10">
        <f>J10+1</f>
        <v>1</v>
      </c>
      <c r="X10">
        <f>K10+1</f>
        <v>1</v>
      </c>
      <c r="Y10">
        <f>L10+1</f>
        <v>1</v>
      </c>
      <c r="Z10">
        <f>M10+1</f>
        <v>1</v>
      </c>
      <c r="AA10">
        <f>N10+1</f>
        <v>1</v>
      </c>
      <c r="AB10">
        <f>O10+1</f>
        <v>1</v>
      </c>
      <c r="AC10">
        <f>P10+1</f>
        <v>1</v>
      </c>
      <c r="AD10">
        <f>PRODUCT(Q10:AC10)</f>
        <v>10</v>
      </c>
      <c r="AE10" t="b">
        <f>AD10=6</f>
        <v>0</v>
      </c>
      <c r="AF10" t="b">
        <f>AD10=10</f>
        <v>1</v>
      </c>
      <c r="AG10" t="b">
        <f>AD10=12</f>
        <v>0</v>
      </c>
      <c r="AH10" t="b">
        <f>AD10=16</f>
        <v>0</v>
      </c>
      <c r="AI10" t="b">
        <f>AD10=18</f>
        <v>0</v>
      </c>
      <c r="AJ10" t="b">
        <f>AD10=24</f>
        <v>0</v>
      </c>
      <c r="AK10" t="b">
        <f>AD10=32</f>
        <v>0</v>
      </c>
      <c r="AL10">
        <f>VALUE(IF(AE10,
_xlfn.XLOOKUP(6, Q10:AC10, Q$1:AC$1), 0))</f>
        <v>0</v>
      </c>
      <c r="AM10">
        <f>VALUE(IF(AF10,
_xlfn.XLOOKUP(5, Q10:AC10, Q$1:AC$1) &amp; _xlfn.XLOOKUP(2, Q10:AC10, Q$1:AC$1), 0))</f>
        <v>1312</v>
      </c>
      <c r="AN10">
        <f>VALUE(IF(AG10,
_xlfn.XLOOKUP(4, Q10:AC10, Q$1:AC$1) &amp; _xlfn.XLOOKUP(3, Q10:AC10, Q$1:AC$1), 0))</f>
        <v>0</v>
      </c>
      <c r="AO10">
        <f>VALUE(IF(AH10,
_xlfn.XLOOKUP(4, Q10:AC10, Q$1:AC$1) &amp; _xlfn.XLOOKUP(2, Q10:AC10, Q$1:AC$1, "", 0, 1) &amp; _xlfn.XLOOKUP(2, Q10:AC10, Q$1:AC$1, "", 0, -1), 0))</f>
        <v>0</v>
      </c>
      <c r="AP10">
        <f>VALUE(IF(AI10,
_xlfn.XLOOKUP(3, Q10:AC10, Q$1:AC$1, "", 0, 1) &amp; _xlfn.XLOOKUP(3, Q10:AC10, Q$1:AC$1, "", 0, -1) &amp; _xlfn.XLOOKUP(2, Q10:AC10, Q$1:AC$1),
0))</f>
        <v>0</v>
      </c>
      <c r="AQ10">
        <f>VALUE(IF(AJ10,
_xlfn.XLOOKUP(3, Q10:AC10, Q$1:AC$1) &amp; AS10,
0))</f>
        <v>0</v>
      </c>
      <c r="AR10">
        <f>VALUE(IF(AK10,
AS10, 0))</f>
        <v>0</v>
      </c>
      <c r="AS10" t="str" cm="1">
        <f t="array" ref="AS10">_xlfn.TEXTJOIN("", TRUE, _xlfn._xlws.FILTER(Q$1:AC$1,Q10:AC10=2))</f>
        <v>12</v>
      </c>
      <c r="AT10">
        <f t="shared" si="1"/>
        <v>992</v>
      </c>
      <c r="AU10">
        <f t="shared" si="0"/>
        <v>470208</v>
      </c>
      <c r="AV10" t="b">
        <f>IF(AND(AE9, AE10), AL9=AL10, FALSE)</f>
        <v>0</v>
      </c>
      <c r="AW10" t="b">
        <f>IF(AND(AF9, AF10), AM9=AM10, FALSE)</f>
        <v>0</v>
      </c>
      <c r="AX10" t="b">
        <f>IF(AND(AG9, AG10), AN9=AN10, FALSE)</f>
        <v>0</v>
      </c>
      <c r="AY10" t="b">
        <f>IF(AND(AH9, AH10), AO9=AO10, FALSE)</f>
        <v>0</v>
      </c>
      <c r="AZ10" t="b">
        <f>IF(AND(AI9, AI10), AP9=AP10, FALSE)</f>
        <v>0</v>
      </c>
      <c r="BA10" t="b">
        <f>IF(AND(AJ9, AJ10), AQ9=AQ10, FALSE)</f>
        <v>0</v>
      </c>
      <c r="BB10" t="b">
        <f>IF(AND(AK9, AK10), AR9=AR10, FALSE)</f>
        <v>0</v>
      </c>
    </row>
    <row r="11" spans="1:54" x14ac:dyDescent="0.25">
      <c r="A11" t="s">
        <v>56</v>
      </c>
      <c r="B11">
        <v>198</v>
      </c>
      <c r="C11" t="str">
        <f>TEXT(A11, "0")</f>
        <v>KKKKJ</v>
      </c>
      <c r="D11">
        <f>LEN($A11)-LEN(SUBSTITUTE($A11,D$1,""))</f>
        <v>0</v>
      </c>
      <c r="E11">
        <f>LEN($A11)-LEN(SUBSTITUTE($A11,E$1,""))</f>
        <v>4</v>
      </c>
      <c r="F11">
        <f>LEN($A11)-LEN(SUBSTITUTE($A11,F$1,""))</f>
        <v>0</v>
      </c>
      <c r="G11">
        <f>LEN($A11)-LEN(SUBSTITUTE($A11,G$1,""))</f>
        <v>1</v>
      </c>
      <c r="H11">
        <f>LEN($A11)-LEN(SUBSTITUTE($A11,H$1,""))</f>
        <v>0</v>
      </c>
      <c r="I11">
        <f>LEN($A11)-LEN(SUBSTITUTE($A11,I$1,""))</f>
        <v>0</v>
      </c>
      <c r="J11">
        <f>LEN($A11)-LEN(SUBSTITUTE($A11,J$1,""))</f>
        <v>0</v>
      </c>
      <c r="K11">
        <f>LEN($A11)-LEN(SUBSTITUTE($A11,K$1,""))</f>
        <v>0</v>
      </c>
      <c r="L11">
        <f>LEN($A11)-LEN(SUBSTITUTE($A11,L$1,""))</f>
        <v>0</v>
      </c>
      <c r="M11">
        <f>LEN($A11)-LEN(SUBSTITUTE($A11,M$1,""))</f>
        <v>0</v>
      </c>
      <c r="N11">
        <f>LEN($A11)-LEN(SUBSTITUTE($A11,N$1,""))</f>
        <v>0</v>
      </c>
      <c r="O11">
        <f>LEN($A11)-LEN(SUBSTITUTE($A11,O$1,""))</f>
        <v>0</v>
      </c>
      <c r="P11">
        <f>LEN($A11)-LEN(SUBSTITUTE($A11,P$1,""))</f>
        <v>0</v>
      </c>
      <c r="Q11">
        <f>D11+1</f>
        <v>1</v>
      </c>
      <c r="R11">
        <f>E11+1</f>
        <v>5</v>
      </c>
      <c r="S11">
        <f>F11+1</f>
        <v>1</v>
      </c>
      <c r="T11">
        <f>G11+1</f>
        <v>2</v>
      </c>
      <c r="U11">
        <f>H11+1</f>
        <v>1</v>
      </c>
      <c r="V11">
        <f>I11+1</f>
        <v>1</v>
      </c>
      <c r="W11">
        <f>J11+1</f>
        <v>1</v>
      </c>
      <c r="X11">
        <f>K11+1</f>
        <v>1</v>
      </c>
      <c r="Y11">
        <f>L11+1</f>
        <v>1</v>
      </c>
      <c r="Z11">
        <f>M11+1</f>
        <v>1</v>
      </c>
      <c r="AA11">
        <f>N11+1</f>
        <v>1</v>
      </c>
      <c r="AB11">
        <f>O11+1</f>
        <v>1</v>
      </c>
      <c r="AC11">
        <f>P11+1</f>
        <v>1</v>
      </c>
      <c r="AD11">
        <f>PRODUCT(Q11:AC11)</f>
        <v>10</v>
      </c>
      <c r="AE11" t="b">
        <f>AD11=6</f>
        <v>0</v>
      </c>
      <c r="AF11" t="b">
        <f>AD11=10</f>
        <v>1</v>
      </c>
      <c r="AG11" t="b">
        <f>AD11=12</f>
        <v>0</v>
      </c>
      <c r="AH11" t="b">
        <f>AD11=16</f>
        <v>0</v>
      </c>
      <c r="AI11" t="b">
        <f>AD11=18</f>
        <v>0</v>
      </c>
      <c r="AJ11" t="b">
        <f>AD11=24</f>
        <v>0</v>
      </c>
      <c r="AK11" t="b">
        <f>AD11=32</f>
        <v>0</v>
      </c>
      <c r="AL11">
        <f>VALUE(IF(AE11,
_xlfn.XLOOKUP(6, Q11:AC11, Q$1:AC$1), 0))</f>
        <v>0</v>
      </c>
      <c r="AM11">
        <f>VALUE(IF(AF11,
_xlfn.XLOOKUP(5, Q11:AC11, Q$1:AC$1) &amp; _xlfn.XLOOKUP(2, Q11:AC11, Q$1:AC$1), 0))</f>
        <v>1311</v>
      </c>
      <c r="AN11">
        <f>VALUE(IF(AG11,
_xlfn.XLOOKUP(4, Q11:AC11, Q$1:AC$1) &amp; _xlfn.XLOOKUP(3, Q11:AC11, Q$1:AC$1), 0))</f>
        <v>0</v>
      </c>
      <c r="AO11">
        <f>VALUE(IF(AH11,
_xlfn.XLOOKUP(4, Q11:AC11, Q$1:AC$1) &amp; _xlfn.XLOOKUP(2, Q11:AC11, Q$1:AC$1, "", 0, 1) &amp; _xlfn.XLOOKUP(2, Q11:AC11, Q$1:AC$1, "", 0, -1), 0))</f>
        <v>0</v>
      </c>
      <c r="AP11">
        <f>VALUE(IF(AI11,
_xlfn.XLOOKUP(3, Q11:AC11, Q$1:AC$1, "", 0, 1) &amp; _xlfn.XLOOKUP(3, Q11:AC11, Q$1:AC$1, "", 0, -1) &amp; _xlfn.XLOOKUP(2, Q11:AC11, Q$1:AC$1),
0))</f>
        <v>0</v>
      </c>
      <c r="AQ11">
        <f>VALUE(IF(AJ11,
_xlfn.XLOOKUP(3, Q11:AC11, Q$1:AC$1) &amp; AS11,
0))</f>
        <v>0</v>
      </c>
      <c r="AR11">
        <f>VALUE(IF(AK11,
AS11, 0))</f>
        <v>0</v>
      </c>
      <c r="AS11" t="str" cm="1">
        <f t="array" ref="AS11">_xlfn.TEXTJOIN("", TRUE, _xlfn._xlws.FILTER(Q$1:AC$1,Q11:AC11=2))</f>
        <v>11</v>
      </c>
      <c r="AT11">
        <f t="shared" si="1"/>
        <v>991</v>
      </c>
      <c r="AU11">
        <f t="shared" si="0"/>
        <v>196218</v>
      </c>
      <c r="AV11" t="b">
        <f>IF(AND(AE10, AE11), AL10=AL11, FALSE)</f>
        <v>0</v>
      </c>
      <c r="AW11" t="b">
        <f>IF(AND(AF10, AF11), AM10=AM11, FALSE)</f>
        <v>0</v>
      </c>
      <c r="AX11" t="b">
        <f>IF(AND(AG10, AG11), AN10=AN11, FALSE)</f>
        <v>0</v>
      </c>
      <c r="AY11" t="b">
        <f>IF(AND(AH10, AH11), AO10=AO11, FALSE)</f>
        <v>0</v>
      </c>
      <c r="AZ11" t="b">
        <f>IF(AND(AI10, AI11), AP10=AP11, FALSE)</f>
        <v>0</v>
      </c>
      <c r="BA11" t="b">
        <f>IF(AND(AJ10, AJ11), AQ10=AQ11, FALSE)</f>
        <v>0</v>
      </c>
      <c r="BB11" t="b">
        <f>IF(AND(AK10, AK11), AR10=AR11, FALSE)</f>
        <v>0</v>
      </c>
    </row>
    <row r="12" spans="1:54" x14ac:dyDescent="0.25">
      <c r="A12" t="s">
        <v>342</v>
      </c>
      <c r="B12">
        <v>422</v>
      </c>
      <c r="C12" t="str">
        <f>TEXT(A12, "0")</f>
        <v>KTKKK</v>
      </c>
      <c r="D12">
        <f>LEN($A12)-LEN(SUBSTITUTE($A12,D$1,""))</f>
        <v>0</v>
      </c>
      <c r="E12">
        <f>LEN($A12)-LEN(SUBSTITUTE($A12,E$1,""))</f>
        <v>4</v>
      </c>
      <c r="F12">
        <f>LEN($A12)-LEN(SUBSTITUTE($A12,F$1,""))</f>
        <v>0</v>
      </c>
      <c r="G12">
        <f>LEN($A12)-LEN(SUBSTITUTE($A12,G$1,""))</f>
        <v>0</v>
      </c>
      <c r="H12">
        <f>LEN($A12)-LEN(SUBSTITUTE($A12,H$1,""))</f>
        <v>1</v>
      </c>
      <c r="I12">
        <f>LEN($A12)-LEN(SUBSTITUTE($A12,I$1,""))</f>
        <v>0</v>
      </c>
      <c r="J12">
        <f>LEN($A12)-LEN(SUBSTITUTE($A12,J$1,""))</f>
        <v>0</v>
      </c>
      <c r="K12">
        <f>LEN($A12)-LEN(SUBSTITUTE($A12,K$1,""))</f>
        <v>0</v>
      </c>
      <c r="L12">
        <f>LEN($A12)-LEN(SUBSTITUTE($A12,L$1,""))</f>
        <v>0</v>
      </c>
      <c r="M12">
        <f>LEN($A12)-LEN(SUBSTITUTE($A12,M$1,""))</f>
        <v>0</v>
      </c>
      <c r="N12">
        <f>LEN($A12)-LEN(SUBSTITUTE($A12,N$1,""))</f>
        <v>0</v>
      </c>
      <c r="O12">
        <f>LEN($A12)-LEN(SUBSTITUTE($A12,O$1,""))</f>
        <v>0</v>
      </c>
      <c r="P12">
        <f>LEN($A12)-LEN(SUBSTITUTE($A12,P$1,""))</f>
        <v>0</v>
      </c>
      <c r="Q12">
        <f>D12+1</f>
        <v>1</v>
      </c>
      <c r="R12">
        <f>E12+1</f>
        <v>5</v>
      </c>
      <c r="S12">
        <f>F12+1</f>
        <v>1</v>
      </c>
      <c r="T12">
        <f>G12+1</f>
        <v>1</v>
      </c>
      <c r="U12">
        <f>H12+1</f>
        <v>2</v>
      </c>
      <c r="V12">
        <f>I12+1</f>
        <v>1</v>
      </c>
      <c r="W12">
        <f>J12+1</f>
        <v>1</v>
      </c>
      <c r="X12">
        <f>K12+1</f>
        <v>1</v>
      </c>
      <c r="Y12">
        <f>L12+1</f>
        <v>1</v>
      </c>
      <c r="Z12">
        <f>M12+1</f>
        <v>1</v>
      </c>
      <c r="AA12">
        <f>N12+1</f>
        <v>1</v>
      </c>
      <c r="AB12">
        <f>O12+1</f>
        <v>1</v>
      </c>
      <c r="AC12">
        <f>P12+1</f>
        <v>1</v>
      </c>
      <c r="AD12">
        <f>PRODUCT(Q12:AC12)</f>
        <v>10</v>
      </c>
      <c r="AE12" t="b">
        <f>AD12=6</f>
        <v>0</v>
      </c>
      <c r="AF12" t="b">
        <f>AD12=10</f>
        <v>1</v>
      </c>
      <c r="AG12" t="b">
        <f>AD12=12</f>
        <v>0</v>
      </c>
      <c r="AH12" t="b">
        <f>AD12=16</f>
        <v>0</v>
      </c>
      <c r="AI12" t="b">
        <f>AD12=18</f>
        <v>0</v>
      </c>
      <c r="AJ12" t="b">
        <f>AD12=24</f>
        <v>0</v>
      </c>
      <c r="AK12" t="b">
        <f>AD12=32</f>
        <v>0</v>
      </c>
      <c r="AL12">
        <f>VALUE(IF(AE12,
_xlfn.XLOOKUP(6, Q12:AC12, Q$1:AC$1), 0))</f>
        <v>0</v>
      </c>
      <c r="AM12">
        <f>VALUE(IF(AF12,
_xlfn.XLOOKUP(5, Q12:AC12, Q$1:AC$1) &amp; _xlfn.XLOOKUP(2, Q12:AC12, Q$1:AC$1), 0))</f>
        <v>1310</v>
      </c>
      <c r="AN12">
        <f>VALUE(IF(AG12,
_xlfn.XLOOKUP(4, Q12:AC12, Q$1:AC$1) &amp; _xlfn.XLOOKUP(3, Q12:AC12, Q$1:AC$1), 0))</f>
        <v>0</v>
      </c>
      <c r="AO12">
        <f>VALUE(IF(AH12,
_xlfn.XLOOKUP(4, Q12:AC12, Q$1:AC$1) &amp; _xlfn.XLOOKUP(2, Q12:AC12, Q$1:AC$1, "", 0, 1) &amp; _xlfn.XLOOKUP(2, Q12:AC12, Q$1:AC$1, "", 0, -1), 0))</f>
        <v>0</v>
      </c>
      <c r="AP12">
        <f>VALUE(IF(AI12,
_xlfn.XLOOKUP(3, Q12:AC12, Q$1:AC$1, "", 0, 1) &amp; _xlfn.XLOOKUP(3, Q12:AC12, Q$1:AC$1, "", 0, -1) &amp; _xlfn.XLOOKUP(2, Q12:AC12, Q$1:AC$1),
0))</f>
        <v>0</v>
      </c>
      <c r="AQ12">
        <f>VALUE(IF(AJ12,
_xlfn.XLOOKUP(3, Q12:AC12, Q$1:AC$1) &amp; AS12,
0))</f>
        <v>0</v>
      </c>
      <c r="AR12">
        <f>VALUE(IF(AK12,
AS12, 0))</f>
        <v>0</v>
      </c>
      <c r="AS12" t="str" cm="1">
        <f t="array" ref="AS12">_xlfn.TEXTJOIN("", TRUE, _xlfn._xlws.FILTER(Q$1:AC$1,Q12:AC12=2))</f>
        <v>10</v>
      </c>
      <c r="AT12">
        <f t="shared" si="1"/>
        <v>990</v>
      </c>
      <c r="AU12">
        <f t="shared" si="0"/>
        <v>417780</v>
      </c>
      <c r="AV12" t="b">
        <f>IF(AND(AE11, AE12), AL11=AL12, FALSE)</f>
        <v>0</v>
      </c>
      <c r="AW12" t="b">
        <f>IF(AND(AF11, AF12), AM11=AM12, FALSE)</f>
        <v>0</v>
      </c>
      <c r="AX12" t="b">
        <f>IF(AND(AG11, AG12), AN11=AN12, FALSE)</f>
        <v>0</v>
      </c>
      <c r="AY12" t="b">
        <f>IF(AND(AH11, AH12), AO11=AO12, FALSE)</f>
        <v>0</v>
      </c>
      <c r="AZ12" t="b">
        <f>IF(AND(AI11, AI12), AP11=AP12, FALSE)</f>
        <v>0</v>
      </c>
      <c r="BA12" t="b">
        <f>IF(AND(AJ11, AJ12), AQ11=AQ12, FALSE)</f>
        <v>0</v>
      </c>
      <c r="BB12" t="b">
        <f>IF(AND(AK11, AK12), AR11=AR12, FALSE)</f>
        <v>0</v>
      </c>
    </row>
    <row r="13" spans="1:54" x14ac:dyDescent="0.25">
      <c r="A13" t="s">
        <v>880</v>
      </c>
      <c r="B13">
        <v>556</v>
      </c>
      <c r="C13" t="str">
        <f>TEXT(A13, "0")</f>
        <v>9KKKK</v>
      </c>
      <c r="D13">
        <f>LEN($A13)-LEN(SUBSTITUTE($A13,D$1,""))</f>
        <v>0</v>
      </c>
      <c r="E13">
        <f>LEN($A13)-LEN(SUBSTITUTE($A13,E$1,""))</f>
        <v>4</v>
      </c>
      <c r="F13">
        <f>LEN($A13)-LEN(SUBSTITUTE($A13,F$1,""))</f>
        <v>0</v>
      </c>
      <c r="G13">
        <f>LEN($A13)-LEN(SUBSTITUTE($A13,G$1,""))</f>
        <v>0</v>
      </c>
      <c r="H13">
        <f>LEN($A13)-LEN(SUBSTITUTE($A13,H$1,""))</f>
        <v>0</v>
      </c>
      <c r="I13">
        <f>LEN($A13)-LEN(SUBSTITUTE($A13,I$1,""))</f>
        <v>1</v>
      </c>
      <c r="J13">
        <f>LEN($A13)-LEN(SUBSTITUTE($A13,J$1,""))</f>
        <v>0</v>
      </c>
      <c r="K13">
        <f>LEN($A13)-LEN(SUBSTITUTE($A13,K$1,""))</f>
        <v>0</v>
      </c>
      <c r="L13">
        <f>LEN($A13)-LEN(SUBSTITUTE($A13,L$1,""))</f>
        <v>0</v>
      </c>
      <c r="M13">
        <f>LEN($A13)-LEN(SUBSTITUTE($A13,M$1,""))</f>
        <v>0</v>
      </c>
      <c r="N13">
        <f>LEN($A13)-LEN(SUBSTITUTE($A13,N$1,""))</f>
        <v>0</v>
      </c>
      <c r="O13">
        <f>LEN($A13)-LEN(SUBSTITUTE($A13,O$1,""))</f>
        <v>0</v>
      </c>
      <c r="P13">
        <f>LEN($A13)-LEN(SUBSTITUTE($A13,P$1,""))</f>
        <v>0</v>
      </c>
      <c r="Q13">
        <f>D13+1</f>
        <v>1</v>
      </c>
      <c r="R13">
        <f>E13+1</f>
        <v>5</v>
      </c>
      <c r="S13">
        <f>F13+1</f>
        <v>1</v>
      </c>
      <c r="T13">
        <f>G13+1</f>
        <v>1</v>
      </c>
      <c r="U13">
        <f>H13+1</f>
        <v>1</v>
      </c>
      <c r="V13">
        <f>I13+1</f>
        <v>2</v>
      </c>
      <c r="W13">
        <f>J13+1</f>
        <v>1</v>
      </c>
      <c r="X13">
        <f>K13+1</f>
        <v>1</v>
      </c>
      <c r="Y13">
        <f>L13+1</f>
        <v>1</v>
      </c>
      <c r="Z13">
        <f>M13+1</f>
        <v>1</v>
      </c>
      <c r="AA13">
        <f>N13+1</f>
        <v>1</v>
      </c>
      <c r="AB13">
        <f>O13+1</f>
        <v>1</v>
      </c>
      <c r="AC13">
        <f>P13+1</f>
        <v>1</v>
      </c>
      <c r="AD13">
        <f>PRODUCT(Q13:AC13)</f>
        <v>10</v>
      </c>
      <c r="AE13" t="b">
        <f>AD13=6</f>
        <v>0</v>
      </c>
      <c r="AF13" t="b">
        <f>AD13=10</f>
        <v>1</v>
      </c>
      <c r="AG13" t="b">
        <f>AD13=12</f>
        <v>0</v>
      </c>
      <c r="AH13" t="b">
        <f>AD13=16</f>
        <v>0</v>
      </c>
      <c r="AI13" t="b">
        <f>AD13=18</f>
        <v>0</v>
      </c>
      <c r="AJ13" t="b">
        <f>AD13=24</f>
        <v>0</v>
      </c>
      <c r="AK13" t="b">
        <f>AD13=32</f>
        <v>0</v>
      </c>
      <c r="AL13">
        <f>VALUE(IF(AE13,
_xlfn.XLOOKUP(6, Q13:AC13, Q$1:AC$1), 0))</f>
        <v>0</v>
      </c>
      <c r="AM13">
        <f>VALUE(IF(AF13,
_xlfn.XLOOKUP(5, Q13:AC13, Q$1:AC$1) &amp; _xlfn.XLOOKUP(2, Q13:AC13, Q$1:AC$1), 0))</f>
        <v>1309</v>
      </c>
      <c r="AN13">
        <f>VALUE(IF(AG13,
_xlfn.XLOOKUP(4, Q13:AC13, Q$1:AC$1) &amp; _xlfn.XLOOKUP(3, Q13:AC13, Q$1:AC$1), 0))</f>
        <v>0</v>
      </c>
      <c r="AO13">
        <f>VALUE(IF(AH13,
_xlfn.XLOOKUP(4, Q13:AC13, Q$1:AC$1) &amp; _xlfn.XLOOKUP(2, Q13:AC13, Q$1:AC$1, "", 0, 1) &amp; _xlfn.XLOOKUP(2, Q13:AC13, Q$1:AC$1, "", 0, -1), 0))</f>
        <v>0</v>
      </c>
      <c r="AP13">
        <f>VALUE(IF(AI13,
_xlfn.XLOOKUP(3, Q13:AC13, Q$1:AC$1, "", 0, 1) &amp; _xlfn.XLOOKUP(3, Q13:AC13, Q$1:AC$1, "", 0, -1) &amp; _xlfn.XLOOKUP(2, Q13:AC13, Q$1:AC$1),
0))</f>
        <v>0</v>
      </c>
      <c r="AQ13">
        <f>VALUE(IF(AJ13,
_xlfn.XLOOKUP(3, Q13:AC13, Q$1:AC$1) &amp; AS13,
0))</f>
        <v>0</v>
      </c>
      <c r="AR13">
        <f>VALUE(IF(AK13,
AS13, 0))</f>
        <v>0</v>
      </c>
      <c r="AS13" t="str" cm="1">
        <f t="array" ref="AS13">_xlfn.TEXTJOIN("", TRUE, _xlfn._xlws.FILTER(Q$1:AC$1,Q13:AC13=2))</f>
        <v>09</v>
      </c>
      <c r="AT13">
        <f t="shared" si="1"/>
        <v>989</v>
      </c>
      <c r="AU13">
        <f t="shared" si="0"/>
        <v>549884</v>
      </c>
      <c r="AV13" t="b">
        <f>IF(AND(AE12, AE13), AL12=AL13, FALSE)</f>
        <v>0</v>
      </c>
      <c r="AW13" t="b">
        <f>IF(AND(AF12, AF13), AM12=AM13, FALSE)</f>
        <v>0</v>
      </c>
      <c r="AX13" t="b">
        <f>IF(AND(AG12, AG13), AN12=AN13, FALSE)</f>
        <v>0</v>
      </c>
      <c r="AY13" t="b">
        <f>IF(AND(AH12, AH13), AO12=AO13, FALSE)</f>
        <v>0</v>
      </c>
      <c r="AZ13" t="b">
        <f>IF(AND(AI12, AI13), AP12=AP13, FALSE)</f>
        <v>0</v>
      </c>
      <c r="BA13" t="b">
        <f>IF(AND(AJ12, AJ13), AQ12=AQ13, FALSE)</f>
        <v>0</v>
      </c>
      <c r="BB13" t="b">
        <f>IF(AND(AK12, AK13), AR12=AR13, FALSE)</f>
        <v>0</v>
      </c>
    </row>
    <row r="14" spans="1:54" x14ac:dyDescent="0.25">
      <c r="A14" t="s">
        <v>721</v>
      </c>
      <c r="B14">
        <v>491</v>
      </c>
      <c r="C14" t="str">
        <f>TEXT(A14, "0")</f>
        <v>KKK8K</v>
      </c>
      <c r="D14">
        <f>LEN($A14)-LEN(SUBSTITUTE($A14,D$1,""))</f>
        <v>0</v>
      </c>
      <c r="E14">
        <f>LEN($A14)-LEN(SUBSTITUTE($A14,E$1,""))</f>
        <v>4</v>
      </c>
      <c r="F14">
        <f>LEN($A14)-LEN(SUBSTITUTE($A14,F$1,""))</f>
        <v>0</v>
      </c>
      <c r="G14">
        <f>LEN($A14)-LEN(SUBSTITUTE($A14,G$1,""))</f>
        <v>0</v>
      </c>
      <c r="H14">
        <f>LEN($A14)-LEN(SUBSTITUTE($A14,H$1,""))</f>
        <v>0</v>
      </c>
      <c r="I14">
        <f>LEN($A14)-LEN(SUBSTITUTE($A14,I$1,""))</f>
        <v>0</v>
      </c>
      <c r="J14">
        <f>LEN($A14)-LEN(SUBSTITUTE($A14,J$1,""))</f>
        <v>1</v>
      </c>
      <c r="K14">
        <f>LEN($A14)-LEN(SUBSTITUTE($A14,K$1,""))</f>
        <v>0</v>
      </c>
      <c r="L14">
        <f>LEN($A14)-LEN(SUBSTITUTE($A14,L$1,""))</f>
        <v>0</v>
      </c>
      <c r="M14">
        <f>LEN($A14)-LEN(SUBSTITUTE($A14,M$1,""))</f>
        <v>0</v>
      </c>
      <c r="N14">
        <f>LEN($A14)-LEN(SUBSTITUTE($A14,N$1,""))</f>
        <v>0</v>
      </c>
      <c r="O14">
        <f>LEN($A14)-LEN(SUBSTITUTE($A14,O$1,""))</f>
        <v>0</v>
      </c>
      <c r="P14">
        <f>LEN($A14)-LEN(SUBSTITUTE($A14,P$1,""))</f>
        <v>0</v>
      </c>
      <c r="Q14">
        <f>D14+1</f>
        <v>1</v>
      </c>
      <c r="R14">
        <f>E14+1</f>
        <v>5</v>
      </c>
      <c r="S14">
        <f>F14+1</f>
        <v>1</v>
      </c>
      <c r="T14">
        <f>G14+1</f>
        <v>1</v>
      </c>
      <c r="U14">
        <f>H14+1</f>
        <v>1</v>
      </c>
      <c r="V14">
        <f>I14+1</f>
        <v>1</v>
      </c>
      <c r="W14">
        <f>J14+1</f>
        <v>2</v>
      </c>
      <c r="X14">
        <f>K14+1</f>
        <v>1</v>
      </c>
      <c r="Y14">
        <f>L14+1</f>
        <v>1</v>
      </c>
      <c r="Z14">
        <f>M14+1</f>
        <v>1</v>
      </c>
      <c r="AA14">
        <f>N14+1</f>
        <v>1</v>
      </c>
      <c r="AB14">
        <f>O14+1</f>
        <v>1</v>
      </c>
      <c r="AC14">
        <f>P14+1</f>
        <v>1</v>
      </c>
      <c r="AD14">
        <f>PRODUCT(Q14:AC14)</f>
        <v>10</v>
      </c>
      <c r="AE14" t="b">
        <f>AD14=6</f>
        <v>0</v>
      </c>
      <c r="AF14" t="b">
        <f>AD14=10</f>
        <v>1</v>
      </c>
      <c r="AG14" t="b">
        <f>AD14=12</f>
        <v>0</v>
      </c>
      <c r="AH14" t="b">
        <f>AD14=16</f>
        <v>0</v>
      </c>
      <c r="AI14" t="b">
        <f>AD14=18</f>
        <v>0</v>
      </c>
      <c r="AJ14" t="b">
        <f>AD14=24</f>
        <v>0</v>
      </c>
      <c r="AK14" t="b">
        <f>AD14=32</f>
        <v>0</v>
      </c>
      <c r="AL14">
        <f>VALUE(IF(AE14,
_xlfn.XLOOKUP(6, Q14:AC14, Q$1:AC$1), 0))</f>
        <v>0</v>
      </c>
      <c r="AM14">
        <f>VALUE(IF(AF14,
_xlfn.XLOOKUP(5, Q14:AC14, Q$1:AC$1) &amp; _xlfn.XLOOKUP(2, Q14:AC14, Q$1:AC$1), 0))</f>
        <v>1308</v>
      </c>
      <c r="AN14">
        <f>VALUE(IF(AG14,
_xlfn.XLOOKUP(4, Q14:AC14, Q$1:AC$1) &amp; _xlfn.XLOOKUP(3, Q14:AC14, Q$1:AC$1), 0))</f>
        <v>0</v>
      </c>
      <c r="AO14">
        <f>VALUE(IF(AH14,
_xlfn.XLOOKUP(4, Q14:AC14, Q$1:AC$1) &amp; _xlfn.XLOOKUP(2, Q14:AC14, Q$1:AC$1, "", 0, 1) &amp; _xlfn.XLOOKUP(2, Q14:AC14, Q$1:AC$1, "", 0, -1), 0))</f>
        <v>0</v>
      </c>
      <c r="AP14">
        <f>VALUE(IF(AI14,
_xlfn.XLOOKUP(3, Q14:AC14, Q$1:AC$1, "", 0, 1) &amp; _xlfn.XLOOKUP(3, Q14:AC14, Q$1:AC$1, "", 0, -1) &amp; _xlfn.XLOOKUP(2, Q14:AC14, Q$1:AC$1),
0))</f>
        <v>0</v>
      </c>
      <c r="AQ14">
        <f>VALUE(IF(AJ14,
_xlfn.XLOOKUP(3, Q14:AC14, Q$1:AC$1) &amp; AS14,
0))</f>
        <v>0</v>
      </c>
      <c r="AR14">
        <f>VALUE(IF(AK14,
AS14, 0))</f>
        <v>0</v>
      </c>
      <c r="AS14" t="str" cm="1">
        <f t="array" ref="AS14">_xlfn.TEXTJOIN("", TRUE, _xlfn._xlws.FILTER(Q$1:AC$1,Q14:AC14=2))</f>
        <v>08</v>
      </c>
      <c r="AT14">
        <f t="shared" si="1"/>
        <v>988</v>
      </c>
      <c r="AU14">
        <f t="shared" si="0"/>
        <v>485108</v>
      </c>
      <c r="AV14" t="b">
        <f>IF(AND(AE13, AE14), AL13=AL14, FALSE)</f>
        <v>0</v>
      </c>
      <c r="AW14" t="b">
        <f>IF(AND(AF13, AF14), AM13=AM14, FALSE)</f>
        <v>0</v>
      </c>
      <c r="AX14" t="b">
        <f>IF(AND(AG13, AG14), AN13=AN14, FALSE)</f>
        <v>0</v>
      </c>
      <c r="AY14" t="b">
        <f>IF(AND(AH13, AH14), AO13=AO14, FALSE)</f>
        <v>0</v>
      </c>
      <c r="AZ14" t="b">
        <f>IF(AND(AI13, AI14), AP13=AP14, FALSE)</f>
        <v>0</v>
      </c>
      <c r="BA14" t="b">
        <f>IF(AND(AJ13, AJ14), AQ13=AQ14, FALSE)</f>
        <v>0</v>
      </c>
      <c r="BB14" t="b">
        <f>IF(AND(AK13, AK14), AR13=AR14, FALSE)</f>
        <v>0</v>
      </c>
    </row>
    <row r="15" spans="1:54" x14ac:dyDescent="0.25">
      <c r="A15" t="s">
        <v>347</v>
      </c>
      <c r="B15">
        <v>745</v>
      </c>
      <c r="C15" t="str">
        <f>TEXT(A15, "0")</f>
        <v>KK7KK</v>
      </c>
      <c r="D15">
        <f>LEN($A15)-LEN(SUBSTITUTE($A15,D$1,""))</f>
        <v>0</v>
      </c>
      <c r="E15">
        <f>LEN($A15)-LEN(SUBSTITUTE($A15,E$1,""))</f>
        <v>4</v>
      </c>
      <c r="F15">
        <f>LEN($A15)-LEN(SUBSTITUTE($A15,F$1,""))</f>
        <v>0</v>
      </c>
      <c r="G15">
        <f>LEN($A15)-LEN(SUBSTITUTE($A15,G$1,""))</f>
        <v>0</v>
      </c>
      <c r="H15">
        <f>LEN($A15)-LEN(SUBSTITUTE($A15,H$1,""))</f>
        <v>0</v>
      </c>
      <c r="I15">
        <f>LEN($A15)-LEN(SUBSTITUTE($A15,I$1,""))</f>
        <v>0</v>
      </c>
      <c r="J15">
        <f>LEN($A15)-LEN(SUBSTITUTE($A15,J$1,""))</f>
        <v>0</v>
      </c>
      <c r="K15">
        <f>LEN($A15)-LEN(SUBSTITUTE($A15,K$1,""))</f>
        <v>1</v>
      </c>
      <c r="L15">
        <f>LEN($A15)-LEN(SUBSTITUTE($A15,L$1,""))</f>
        <v>0</v>
      </c>
      <c r="M15">
        <f>LEN($A15)-LEN(SUBSTITUTE($A15,M$1,""))</f>
        <v>0</v>
      </c>
      <c r="N15">
        <f>LEN($A15)-LEN(SUBSTITUTE($A15,N$1,""))</f>
        <v>0</v>
      </c>
      <c r="O15">
        <f>LEN($A15)-LEN(SUBSTITUTE($A15,O$1,""))</f>
        <v>0</v>
      </c>
      <c r="P15">
        <f>LEN($A15)-LEN(SUBSTITUTE($A15,P$1,""))</f>
        <v>0</v>
      </c>
      <c r="Q15">
        <f>D15+1</f>
        <v>1</v>
      </c>
      <c r="R15">
        <f>E15+1</f>
        <v>5</v>
      </c>
      <c r="S15">
        <f>F15+1</f>
        <v>1</v>
      </c>
      <c r="T15">
        <f>G15+1</f>
        <v>1</v>
      </c>
      <c r="U15">
        <f>H15+1</f>
        <v>1</v>
      </c>
      <c r="V15">
        <f>I15+1</f>
        <v>1</v>
      </c>
      <c r="W15">
        <f>J15+1</f>
        <v>1</v>
      </c>
      <c r="X15">
        <f>K15+1</f>
        <v>2</v>
      </c>
      <c r="Y15">
        <f>L15+1</f>
        <v>1</v>
      </c>
      <c r="Z15">
        <f>M15+1</f>
        <v>1</v>
      </c>
      <c r="AA15">
        <f>N15+1</f>
        <v>1</v>
      </c>
      <c r="AB15">
        <f>O15+1</f>
        <v>1</v>
      </c>
      <c r="AC15">
        <f>P15+1</f>
        <v>1</v>
      </c>
      <c r="AD15">
        <f>PRODUCT(Q15:AC15)</f>
        <v>10</v>
      </c>
      <c r="AE15" t="b">
        <f>AD15=6</f>
        <v>0</v>
      </c>
      <c r="AF15" t="b">
        <f>AD15=10</f>
        <v>1</v>
      </c>
      <c r="AG15" t="b">
        <f>AD15=12</f>
        <v>0</v>
      </c>
      <c r="AH15" t="b">
        <f>AD15=16</f>
        <v>0</v>
      </c>
      <c r="AI15" t="b">
        <f>AD15=18</f>
        <v>0</v>
      </c>
      <c r="AJ15" t="b">
        <f>AD15=24</f>
        <v>0</v>
      </c>
      <c r="AK15" t="b">
        <f>AD15=32</f>
        <v>0</v>
      </c>
      <c r="AL15">
        <f>VALUE(IF(AE15,
_xlfn.XLOOKUP(6, Q15:AC15, Q$1:AC$1), 0))</f>
        <v>0</v>
      </c>
      <c r="AM15">
        <f>VALUE(IF(AF15,
_xlfn.XLOOKUP(5, Q15:AC15, Q$1:AC$1) &amp; _xlfn.XLOOKUP(2, Q15:AC15, Q$1:AC$1), 0))</f>
        <v>1307</v>
      </c>
      <c r="AN15">
        <f>VALUE(IF(AG15,
_xlfn.XLOOKUP(4, Q15:AC15, Q$1:AC$1) &amp; _xlfn.XLOOKUP(3, Q15:AC15, Q$1:AC$1), 0))</f>
        <v>0</v>
      </c>
      <c r="AO15">
        <f>VALUE(IF(AH15,
_xlfn.XLOOKUP(4, Q15:AC15, Q$1:AC$1) &amp; _xlfn.XLOOKUP(2, Q15:AC15, Q$1:AC$1, "", 0, 1) &amp; _xlfn.XLOOKUP(2, Q15:AC15, Q$1:AC$1, "", 0, -1), 0))</f>
        <v>0</v>
      </c>
      <c r="AP15">
        <f>VALUE(IF(AI15,
_xlfn.XLOOKUP(3, Q15:AC15, Q$1:AC$1, "", 0, 1) &amp; _xlfn.XLOOKUP(3, Q15:AC15, Q$1:AC$1, "", 0, -1) &amp; _xlfn.XLOOKUP(2, Q15:AC15, Q$1:AC$1),
0))</f>
        <v>0</v>
      </c>
      <c r="AQ15">
        <f>VALUE(IF(AJ15,
_xlfn.XLOOKUP(3, Q15:AC15, Q$1:AC$1) &amp; AS15,
0))</f>
        <v>0</v>
      </c>
      <c r="AR15">
        <f>VALUE(IF(AK15,
AS15, 0))</f>
        <v>0</v>
      </c>
      <c r="AS15" t="str" cm="1">
        <f t="array" ref="AS15">_xlfn.TEXTJOIN("", TRUE, _xlfn._xlws.FILTER(Q$1:AC$1,Q15:AC15=2))</f>
        <v>07</v>
      </c>
      <c r="AT15">
        <f t="shared" si="1"/>
        <v>987</v>
      </c>
      <c r="AU15">
        <f t="shared" si="0"/>
        <v>735315</v>
      </c>
      <c r="AV15" t="b">
        <f>IF(AND(AE14, AE15), AL14=AL15, FALSE)</f>
        <v>0</v>
      </c>
      <c r="AW15" t="b">
        <f>IF(AND(AF14, AF15), AM14=AM15, FALSE)</f>
        <v>0</v>
      </c>
      <c r="AX15" t="b">
        <f>IF(AND(AG14, AG15), AN14=AN15, FALSE)</f>
        <v>0</v>
      </c>
      <c r="AY15" t="b">
        <f>IF(AND(AH14, AH15), AO14=AO15, FALSE)</f>
        <v>0</v>
      </c>
      <c r="AZ15" t="b">
        <f>IF(AND(AI14, AI15), AP14=AP15, FALSE)</f>
        <v>0</v>
      </c>
      <c r="BA15" t="b">
        <f>IF(AND(AJ14, AJ15), AQ14=AQ15, FALSE)</f>
        <v>0</v>
      </c>
      <c r="BB15" t="b">
        <f>IF(AND(AK14, AK15), AR14=AR15, FALSE)</f>
        <v>0</v>
      </c>
    </row>
    <row r="16" spans="1:54" x14ac:dyDescent="0.25">
      <c r="A16" t="s">
        <v>830</v>
      </c>
      <c r="B16">
        <v>676</v>
      </c>
      <c r="C16" t="str">
        <f>TEXT(A16, "0")</f>
        <v>KKK4K</v>
      </c>
      <c r="D16">
        <f>LEN($A16)-LEN(SUBSTITUTE($A16,D$1,""))</f>
        <v>0</v>
      </c>
      <c r="E16">
        <f>LEN($A16)-LEN(SUBSTITUTE($A16,E$1,""))</f>
        <v>4</v>
      </c>
      <c r="F16">
        <f>LEN($A16)-LEN(SUBSTITUTE($A16,F$1,""))</f>
        <v>0</v>
      </c>
      <c r="G16">
        <f>LEN($A16)-LEN(SUBSTITUTE($A16,G$1,""))</f>
        <v>0</v>
      </c>
      <c r="H16">
        <f>LEN($A16)-LEN(SUBSTITUTE($A16,H$1,""))</f>
        <v>0</v>
      </c>
      <c r="I16">
        <f>LEN($A16)-LEN(SUBSTITUTE($A16,I$1,""))</f>
        <v>0</v>
      </c>
      <c r="J16">
        <f>LEN($A16)-LEN(SUBSTITUTE($A16,J$1,""))</f>
        <v>0</v>
      </c>
      <c r="K16">
        <f>LEN($A16)-LEN(SUBSTITUTE($A16,K$1,""))</f>
        <v>0</v>
      </c>
      <c r="L16">
        <f>LEN($A16)-LEN(SUBSTITUTE($A16,L$1,""))</f>
        <v>0</v>
      </c>
      <c r="M16">
        <f>LEN($A16)-LEN(SUBSTITUTE($A16,M$1,""))</f>
        <v>0</v>
      </c>
      <c r="N16">
        <f>LEN($A16)-LEN(SUBSTITUTE($A16,N$1,""))</f>
        <v>1</v>
      </c>
      <c r="O16">
        <f>LEN($A16)-LEN(SUBSTITUTE($A16,O$1,""))</f>
        <v>0</v>
      </c>
      <c r="P16">
        <f>LEN($A16)-LEN(SUBSTITUTE($A16,P$1,""))</f>
        <v>0</v>
      </c>
      <c r="Q16">
        <f>D16+1</f>
        <v>1</v>
      </c>
      <c r="R16">
        <f>E16+1</f>
        <v>5</v>
      </c>
      <c r="S16">
        <f>F16+1</f>
        <v>1</v>
      </c>
      <c r="T16">
        <f>G16+1</f>
        <v>1</v>
      </c>
      <c r="U16">
        <f>H16+1</f>
        <v>1</v>
      </c>
      <c r="V16">
        <f>I16+1</f>
        <v>1</v>
      </c>
      <c r="W16">
        <f>J16+1</f>
        <v>1</v>
      </c>
      <c r="X16">
        <f>K16+1</f>
        <v>1</v>
      </c>
      <c r="Y16">
        <f>L16+1</f>
        <v>1</v>
      </c>
      <c r="Z16">
        <f>M16+1</f>
        <v>1</v>
      </c>
      <c r="AA16">
        <f>N16+1</f>
        <v>2</v>
      </c>
      <c r="AB16">
        <f>O16+1</f>
        <v>1</v>
      </c>
      <c r="AC16">
        <f>P16+1</f>
        <v>1</v>
      </c>
      <c r="AD16">
        <f>PRODUCT(Q16:AC16)</f>
        <v>10</v>
      </c>
      <c r="AE16" t="b">
        <f>AD16=6</f>
        <v>0</v>
      </c>
      <c r="AF16" t="b">
        <f>AD16=10</f>
        <v>1</v>
      </c>
      <c r="AG16" t="b">
        <f>AD16=12</f>
        <v>0</v>
      </c>
      <c r="AH16" t="b">
        <f>AD16=16</f>
        <v>0</v>
      </c>
      <c r="AI16" t="b">
        <f>AD16=18</f>
        <v>0</v>
      </c>
      <c r="AJ16" t="b">
        <f>AD16=24</f>
        <v>0</v>
      </c>
      <c r="AK16" t="b">
        <f>AD16=32</f>
        <v>0</v>
      </c>
      <c r="AL16">
        <f>VALUE(IF(AE16,
_xlfn.XLOOKUP(6, Q16:AC16, Q$1:AC$1), 0))</f>
        <v>0</v>
      </c>
      <c r="AM16">
        <f>VALUE(IF(AF16,
_xlfn.XLOOKUP(5, Q16:AC16, Q$1:AC$1) &amp; _xlfn.XLOOKUP(2, Q16:AC16, Q$1:AC$1), 0))</f>
        <v>1304</v>
      </c>
      <c r="AN16">
        <f>VALUE(IF(AG16,
_xlfn.XLOOKUP(4, Q16:AC16, Q$1:AC$1) &amp; _xlfn.XLOOKUP(3, Q16:AC16, Q$1:AC$1), 0))</f>
        <v>0</v>
      </c>
      <c r="AO16">
        <f>VALUE(IF(AH16,
_xlfn.XLOOKUP(4, Q16:AC16, Q$1:AC$1) &amp; _xlfn.XLOOKUP(2, Q16:AC16, Q$1:AC$1, "", 0, 1) &amp; _xlfn.XLOOKUP(2, Q16:AC16, Q$1:AC$1, "", 0, -1), 0))</f>
        <v>0</v>
      </c>
      <c r="AP16">
        <f>VALUE(IF(AI16,
_xlfn.XLOOKUP(3, Q16:AC16, Q$1:AC$1, "", 0, 1) &amp; _xlfn.XLOOKUP(3, Q16:AC16, Q$1:AC$1, "", 0, -1) &amp; _xlfn.XLOOKUP(2, Q16:AC16, Q$1:AC$1),
0))</f>
        <v>0</v>
      </c>
      <c r="AQ16">
        <f>VALUE(IF(AJ16,
_xlfn.XLOOKUP(3, Q16:AC16, Q$1:AC$1) &amp; AS16,
0))</f>
        <v>0</v>
      </c>
      <c r="AR16">
        <f>VALUE(IF(AK16,
AS16, 0))</f>
        <v>0</v>
      </c>
      <c r="AS16" t="str" cm="1">
        <f t="array" ref="AS16">_xlfn.TEXTJOIN("", TRUE, _xlfn._xlws.FILTER(Q$1:AC$1,Q16:AC16=2))</f>
        <v>04</v>
      </c>
      <c r="AT16">
        <f t="shared" si="1"/>
        <v>986</v>
      </c>
      <c r="AU16">
        <f t="shared" si="0"/>
        <v>666536</v>
      </c>
      <c r="AV16" t="b">
        <f>IF(AND(AE15, AE16), AL15=AL16, FALSE)</f>
        <v>0</v>
      </c>
      <c r="AW16" t="b">
        <f>IF(AND(AF15, AF16), AM15=AM16, FALSE)</f>
        <v>0</v>
      </c>
      <c r="AX16" t="b">
        <f>IF(AND(AG15, AG16), AN15=AN16, FALSE)</f>
        <v>0</v>
      </c>
      <c r="AY16" t="b">
        <f>IF(AND(AH15, AH16), AO15=AO16, FALSE)</f>
        <v>0</v>
      </c>
      <c r="AZ16" t="b">
        <f>IF(AND(AI15, AI16), AP15=AP16, FALSE)</f>
        <v>0</v>
      </c>
      <c r="BA16" t="b">
        <f>IF(AND(AJ15, AJ16), AQ15=AQ16, FALSE)</f>
        <v>0</v>
      </c>
      <c r="BB16" t="b">
        <f>IF(AND(AK15, AK16), AR15=AR16, FALSE)</f>
        <v>0</v>
      </c>
    </row>
    <row r="17" spans="1:54" x14ac:dyDescent="0.25">
      <c r="A17" t="s">
        <v>443</v>
      </c>
      <c r="B17">
        <v>308</v>
      </c>
      <c r="C17" t="str">
        <f>TEXT(A17, "0")</f>
        <v>K2KKK</v>
      </c>
      <c r="D17">
        <f>LEN($A17)-LEN(SUBSTITUTE($A17,D$1,""))</f>
        <v>0</v>
      </c>
      <c r="E17">
        <f>LEN($A17)-LEN(SUBSTITUTE($A17,E$1,""))</f>
        <v>4</v>
      </c>
      <c r="F17">
        <f>LEN($A17)-LEN(SUBSTITUTE($A17,F$1,""))</f>
        <v>0</v>
      </c>
      <c r="G17">
        <f>LEN($A17)-LEN(SUBSTITUTE($A17,G$1,""))</f>
        <v>0</v>
      </c>
      <c r="H17">
        <f>LEN($A17)-LEN(SUBSTITUTE($A17,H$1,""))</f>
        <v>0</v>
      </c>
      <c r="I17">
        <f>LEN($A17)-LEN(SUBSTITUTE($A17,I$1,""))</f>
        <v>0</v>
      </c>
      <c r="J17">
        <f>LEN($A17)-LEN(SUBSTITUTE($A17,J$1,""))</f>
        <v>0</v>
      </c>
      <c r="K17">
        <f>LEN($A17)-LEN(SUBSTITUTE($A17,K$1,""))</f>
        <v>0</v>
      </c>
      <c r="L17">
        <f>LEN($A17)-LEN(SUBSTITUTE($A17,L$1,""))</f>
        <v>0</v>
      </c>
      <c r="M17">
        <f>LEN($A17)-LEN(SUBSTITUTE($A17,M$1,""))</f>
        <v>0</v>
      </c>
      <c r="N17">
        <f>LEN($A17)-LEN(SUBSTITUTE($A17,N$1,""))</f>
        <v>0</v>
      </c>
      <c r="O17">
        <f>LEN($A17)-LEN(SUBSTITUTE($A17,O$1,""))</f>
        <v>0</v>
      </c>
      <c r="P17">
        <f>LEN($A17)-LEN(SUBSTITUTE($A17,P$1,""))</f>
        <v>1</v>
      </c>
      <c r="Q17">
        <f>D17+1</f>
        <v>1</v>
      </c>
      <c r="R17">
        <f>E17+1</f>
        <v>5</v>
      </c>
      <c r="S17">
        <f>F17+1</f>
        <v>1</v>
      </c>
      <c r="T17">
        <f>G17+1</f>
        <v>1</v>
      </c>
      <c r="U17">
        <f>H17+1</f>
        <v>1</v>
      </c>
      <c r="V17">
        <f>I17+1</f>
        <v>1</v>
      </c>
      <c r="W17">
        <f>J17+1</f>
        <v>1</v>
      </c>
      <c r="X17">
        <f>K17+1</f>
        <v>1</v>
      </c>
      <c r="Y17">
        <f>L17+1</f>
        <v>1</v>
      </c>
      <c r="Z17">
        <f>M17+1</f>
        <v>1</v>
      </c>
      <c r="AA17">
        <f>N17+1</f>
        <v>1</v>
      </c>
      <c r="AB17">
        <f>O17+1</f>
        <v>1</v>
      </c>
      <c r="AC17">
        <f>P17+1</f>
        <v>2</v>
      </c>
      <c r="AD17">
        <f>PRODUCT(Q17:AC17)</f>
        <v>10</v>
      </c>
      <c r="AE17" t="b">
        <f>AD17=6</f>
        <v>0</v>
      </c>
      <c r="AF17" t="b">
        <f>AD17=10</f>
        <v>1</v>
      </c>
      <c r="AG17" t="b">
        <f>AD17=12</f>
        <v>0</v>
      </c>
      <c r="AH17" t="b">
        <f>AD17=16</f>
        <v>0</v>
      </c>
      <c r="AI17" t="b">
        <f>AD17=18</f>
        <v>0</v>
      </c>
      <c r="AJ17" t="b">
        <f>AD17=24</f>
        <v>0</v>
      </c>
      <c r="AK17" t="b">
        <f>AD17=32</f>
        <v>0</v>
      </c>
      <c r="AL17">
        <f>VALUE(IF(AE17,
_xlfn.XLOOKUP(6, Q17:AC17, Q$1:AC$1), 0))</f>
        <v>0</v>
      </c>
      <c r="AM17">
        <f>VALUE(IF(AF17,
_xlfn.XLOOKUP(5, Q17:AC17, Q$1:AC$1) &amp; _xlfn.XLOOKUP(2, Q17:AC17, Q$1:AC$1), 0))</f>
        <v>1302</v>
      </c>
      <c r="AN17">
        <f>VALUE(IF(AG17,
_xlfn.XLOOKUP(4, Q17:AC17, Q$1:AC$1) &amp; _xlfn.XLOOKUP(3, Q17:AC17, Q$1:AC$1), 0))</f>
        <v>0</v>
      </c>
      <c r="AO17">
        <f>VALUE(IF(AH17,
_xlfn.XLOOKUP(4, Q17:AC17, Q$1:AC$1) &amp; _xlfn.XLOOKUP(2, Q17:AC17, Q$1:AC$1, "", 0, 1) &amp; _xlfn.XLOOKUP(2, Q17:AC17, Q$1:AC$1, "", 0, -1), 0))</f>
        <v>0</v>
      </c>
      <c r="AP17">
        <f>VALUE(IF(AI17,
_xlfn.XLOOKUP(3, Q17:AC17, Q$1:AC$1, "", 0, 1) &amp; _xlfn.XLOOKUP(3, Q17:AC17, Q$1:AC$1, "", 0, -1) &amp; _xlfn.XLOOKUP(2, Q17:AC17, Q$1:AC$1),
0))</f>
        <v>0</v>
      </c>
      <c r="AQ17">
        <f>VALUE(IF(AJ17,
_xlfn.XLOOKUP(3, Q17:AC17, Q$1:AC$1) &amp; AS17,
0))</f>
        <v>0</v>
      </c>
      <c r="AR17">
        <f>VALUE(IF(AK17,
AS17, 0))</f>
        <v>0</v>
      </c>
      <c r="AS17" t="str" cm="1">
        <f t="array" ref="AS17">_xlfn.TEXTJOIN("", TRUE, _xlfn._xlws.FILTER(Q$1:AC$1,Q17:AC17=2))</f>
        <v>02</v>
      </c>
      <c r="AT17">
        <f t="shared" si="1"/>
        <v>985</v>
      </c>
      <c r="AU17">
        <f t="shared" si="0"/>
        <v>303380</v>
      </c>
      <c r="AV17" t="b">
        <f>IF(AND(AE16, AE17), AL16=AL17, FALSE)</f>
        <v>0</v>
      </c>
      <c r="AW17" t="b">
        <f>IF(AND(AF16, AF17), AM16=AM17, FALSE)</f>
        <v>0</v>
      </c>
      <c r="AX17" t="b">
        <f>IF(AND(AG16, AG17), AN16=AN17, FALSE)</f>
        <v>0</v>
      </c>
      <c r="AY17" t="b">
        <f>IF(AND(AH16, AH17), AO16=AO17, FALSE)</f>
        <v>0</v>
      </c>
      <c r="AZ17" t="b">
        <f>IF(AND(AI16, AI17), AP16=AP17, FALSE)</f>
        <v>0</v>
      </c>
      <c r="BA17" t="b">
        <f>IF(AND(AJ16, AJ17), AQ16=AQ17, FALSE)</f>
        <v>0</v>
      </c>
      <c r="BB17" t="b">
        <f>IF(AND(AK16, AK17), AR16=AR17, FALSE)</f>
        <v>0</v>
      </c>
    </row>
    <row r="18" spans="1:54" x14ac:dyDescent="0.25">
      <c r="A18" t="s">
        <v>626</v>
      </c>
      <c r="B18">
        <v>640</v>
      </c>
      <c r="C18" t="str">
        <f>TEXT(A18, "0")</f>
        <v>QAQQQ</v>
      </c>
      <c r="D18">
        <f>LEN($A18)-LEN(SUBSTITUTE($A18,D$1,""))</f>
        <v>1</v>
      </c>
      <c r="E18">
        <f>LEN($A18)-LEN(SUBSTITUTE($A18,E$1,""))</f>
        <v>0</v>
      </c>
      <c r="F18">
        <f>LEN($A18)-LEN(SUBSTITUTE($A18,F$1,""))</f>
        <v>4</v>
      </c>
      <c r="G18">
        <f>LEN($A18)-LEN(SUBSTITUTE($A18,G$1,""))</f>
        <v>0</v>
      </c>
      <c r="H18">
        <f>LEN($A18)-LEN(SUBSTITUTE($A18,H$1,""))</f>
        <v>0</v>
      </c>
      <c r="I18">
        <f>LEN($A18)-LEN(SUBSTITUTE($A18,I$1,""))</f>
        <v>0</v>
      </c>
      <c r="J18">
        <f>LEN($A18)-LEN(SUBSTITUTE($A18,J$1,""))</f>
        <v>0</v>
      </c>
      <c r="K18">
        <f>LEN($A18)-LEN(SUBSTITUTE($A18,K$1,""))</f>
        <v>0</v>
      </c>
      <c r="L18">
        <f>LEN($A18)-LEN(SUBSTITUTE($A18,L$1,""))</f>
        <v>0</v>
      </c>
      <c r="M18">
        <f>LEN($A18)-LEN(SUBSTITUTE($A18,M$1,""))</f>
        <v>0</v>
      </c>
      <c r="N18">
        <f>LEN($A18)-LEN(SUBSTITUTE($A18,N$1,""))</f>
        <v>0</v>
      </c>
      <c r="O18">
        <f>LEN($A18)-LEN(SUBSTITUTE($A18,O$1,""))</f>
        <v>0</v>
      </c>
      <c r="P18">
        <f>LEN($A18)-LEN(SUBSTITUTE($A18,P$1,""))</f>
        <v>0</v>
      </c>
      <c r="Q18">
        <f>D18+1</f>
        <v>2</v>
      </c>
      <c r="R18">
        <f>E18+1</f>
        <v>1</v>
      </c>
      <c r="S18">
        <f>F18+1</f>
        <v>5</v>
      </c>
      <c r="T18">
        <f>G18+1</f>
        <v>1</v>
      </c>
      <c r="U18">
        <f>H18+1</f>
        <v>1</v>
      </c>
      <c r="V18">
        <f>I18+1</f>
        <v>1</v>
      </c>
      <c r="W18">
        <f>J18+1</f>
        <v>1</v>
      </c>
      <c r="X18">
        <f>K18+1</f>
        <v>1</v>
      </c>
      <c r="Y18">
        <f>L18+1</f>
        <v>1</v>
      </c>
      <c r="Z18">
        <f>M18+1</f>
        <v>1</v>
      </c>
      <c r="AA18">
        <f>N18+1</f>
        <v>1</v>
      </c>
      <c r="AB18">
        <f>O18+1</f>
        <v>1</v>
      </c>
      <c r="AC18">
        <f>P18+1</f>
        <v>1</v>
      </c>
      <c r="AD18">
        <f>PRODUCT(Q18:AC18)</f>
        <v>10</v>
      </c>
      <c r="AE18" t="b">
        <f>AD18=6</f>
        <v>0</v>
      </c>
      <c r="AF18" t="b">
        <f>AD18=10</f>
        <v>1</v>
      </c>
      <c r="AG18" t="b">
        <f>AD18=12</f>
        <v>0</v>
      </c>
      <c r="AH18" t="b">
        <f>AD18=16</f>
        <v>0</v>
      </c>
      <c r="AI18" t="b">
        <f>AD18=18</f>
        <v>0</v>
      </c>
      <c r="AJ18" t="b">
        <f>AD18=24</f>
        <v>0</v>
      </c>
      <c r="AK18" t="b">
        <f>AD18=32</f>
        <v>0</v>
      </c>
      <c r="AL18">
        <f>VALUE(IF(AE18,
_xlfn.XLOOKUP(6, Q18:AC18, Q$1:AC$1), 0))</f>
        <v>0</v>
      </c>
      <c r="AM18">
        <f>VALUE(IF(AF18,
_xlfn.XLOOKUP(5, Q18:AC18, Q$1:AC$1) &amp; _xlfn.XLOOKUP(2, Q18:AC18, Q$1:AC$1), 0))</f>
        <v>1214</v>
      </c>
      <c r="AN18">
        <f>VALUE(IF(AG18,
_xlfn.XLOOKUP(4, Q18:AC18, Q$1:AC$1) &amp; _xlfn.XLOOKUP(3, Q18:AC18, Q$1:AC$1), 0))</f>
        <v>0</v>
      </c>
      <c r="AO18">
        <f>VALUE(IF(AH18,
_xlfn.XLOOKUP(4, Q18:AC18, Q$1:AC$1) &amp; _xlfn.XLOOKUP(2, Q18:AC18, Q$1:AC$1, "", 0, 1) &amp; _xlfn.XLOOKUP(2, Q18:AC18, Q$1:AC$1, "", 0, -1), 0))</f>
        <v>0</v>
      </c>
      <c r="AP18">
        <f>VALUE(IF(AI18,
_xlfn.XLOOKUP(3, Q18:AC18, Q$1:AC$1, "", 0, 1) &amp; _xlfn.XLOOKUP(3, Q18:AC18, Q$1:AC$1, "", 0, -1) &amp; _xlfn.XLOOKUP(2, Q18:AC18, Q$1:AC$1),
0))</f>
        <v>0</v>
      </c>
      <c r="AQ18">
        <f>VALUE(IF(AJ18,
_xlfn.XLOOKUP(3, Q18:AC18, Q$1:AC$1) &amp; AS18,
0))</f>
        <v>0</v>
      </c>
      <c r="AR18">
        <f>VALUE(IF(AK18,
AS18, 0))</f>
        <v>0</v>
      </c>
      <c r="AS18" t="str" cm="1">
        <f t="array" ref="AS18">_xlfn.TEXTJOIN("", TRUE, _xlfn._xlws.FILTER(Q$1:AC$1,Q18:AC18=2))</f>
        <v>14</v>
      </c>
      <c r="AT18">
        <f t="shared" si="1"/>
        <v>984</v>
      </c>
      <c r="AU18">
        <f t="shared" si="0"/>
        <v>629760</v>
      </c>
      <c r="AV18" t="b">
        <f>IF(AND(AE17, AE18), AL17=AL18, FALSE)</f>
        <v>0</v>
      </c>
      <c r="AW18" t="b">
        <f>IF(AND(AF17, AF18), AM17=AM18, FALSE)</f>
        <v>0</v>
      </c>
      <c r="AX18" t="b">
        <f>IF(AND(AG17, AG18), AN17=AN18, FALSE)</f>
        <v>0</v>
      </c>
      <c r="AY18" t="b">
        <f>IF(AND(AH17, AH18), AO17=AO18, FALSE)</f>
        <v>0</v>
      </c>
      <c r="AZ18" t="b">
        <f>IF(AND(AI17, AI18), AP17=AP18, FALSE)</f>
        <v>0</v>
      </c>
      <c r="BA18" t="b">
        <f>IF(AND(AJ17, AJ18), AQ17=AQ18, FALSE)</f>
        <v>0</v>
      </c>
      <c r="BB18" t="b">
        <f>IF(AND(AK17, AK18), AR17=AR18, FALSE)</f>
        <v>0</v>
      </c>
    </row>
    <row r="19" spans="1:54" x14ac:dyDescent="0.25">
      <c r="A19" t="s">
        <v>153</v>
      </c>
      <c r="B19">
        <v>261</v>
      </c>
      <c r="C19" t="str">
        <f>TEXT(A19, "0")</f>
        <v>QKQQQ</v>
      </c>
      <c r="D19">
        <f>LEN($A19)-LEN(SUBSTITUTE($A19,D$1,""))</f>
        <v>0</v>
      </c>
      <c r="E19">
        <f>LEN($A19)-LEN(SUBSTITUTE($A19,E$1,""))</f>
        <v>1</v>
      </c>
      <c r="F19">
        <f>LEN($A19)-LEN(SUBSTITUTE($A19,F$1,""))</f>
        <v>4</v>
      </c>
      <c r="G19">
        <f>LEN($A19)-LEN(SUBSTITUTE($A19,G$1,""))</f>
        <v>0</v>
      </c>
      <c r="H19">
        <f>LEN($A19)-LEN(SUBSTITUTE($A19,H$1,""))</f>
        <v>0</v>
      </c>
      <c r="I19">
        <f>LEN($A19)-LEN(SUBSTITUTE($A19,I$1,""))</f>
        <v>0</v>
      </c>
      <c r="J19">
        <f>LEN($A19)-LEN(SUBSTITUTE($A19,J$1,""))</f>
        <v>0</v>
      </c>
      <c r="K19">
        <f>LEN($A19)-LEN(SUBSTITUTE($A19,K$1,""))</f>
        <v>0</v>
      </c>
      <c r="L19">
        <f>LEN($A19)-LEN(SUBSTITUTE($A19,L$1,""))</f>
        <v>0</v>
      </c>
      <c r="M19">
        <f>LEN($A19)-LEN(SUBSTITUTE($A19,M$1,""))</f>
        <v>0</v>
      </c>
      <c r="N19">
        <f>LEN($A19)-LEN(SUBSTITUTE($A19,N$1,""))</f>
        <v>0</v>
      </c>
      <c r="O19">
        <f>LEN($A19)-LEN(SUBSTITUTE($A19,O$1,""))</f>
        <v>0</v>
      </c>
      <c r="P19">
        <f>LEN($A19)-LEN(SUBSTITUTE($A19,P$1,""))</f>
        <v>0</v>
      </c>
      <c r="Q19">
        <f>D19+1</f>
        <v>1</v>
      </c>
      <c r="R19">
        <f>E19+1</f>
        <v>2</v>
      </c>
      <c r="S19">
        <f>F19+1</f>
        <v>5</v>
      </c>
      <c r="T19">
        <f>G19+1</f>
        <v>1</v>
      </c>
      <c r="U19">
        <f>H19+1</f>
        <v>1</v>
      </c>
      <c r="V19">
        <f>I19+1</f>
        <v>1</v>
      </c>
      <c r="W19">
        <f>J19+1</f>
        <v>1</v>
      </c>
      <c r="X19">
        <f>K19+1</f>
        <v>1</v>
      </c>
      <c r="Y19">
        <f>L19+1</f>
        <v>1</v>
      </c>
      <c r="Z19">
        <f>M19+1</f>
        <v>1</v>
      </c>
      <c r="AA19">
        <f>N19+1</f>
        <v>1</v>
      </c>
      <c r="AB19">
        <f>O19+1</f>
        <v>1</v>
      </c>
      <c r="AC19">
        <f>P19+1</f>
        <v>1</v>
      </c>
      <c r="AD19">
        <f>PRODUCT(Q19:AC19)</f>
        <v>10</v>
      </c>
      <c r="AE19" t="b">
        <f>AD19=6</f>
        <v>0</v>
      </c>
      <c r="AF19" t="b">
        <f>AD19=10</f>
        <v>1</v>
      </c>
      <c r="AG19" t="b">
        <f>AD19=12</f>
        <v>0</v>
      </c>
      <c r="AH19" t="b">
        <f>AD19=16</f>
        <v>0</v>
      </c>
      <c r="AI19" t="b">
        <f>AD19=18</f>
        <v>0</v>
      </c>
      <c r="AJ19" t="b">
        <f>AD19=24</f>
        <v>0</v>
      </c>
      <c r="AK19" t="b">
        <f>AD19=32</f>
        <v>0</v>
      </c>
      <c r="AL19">
        <f>VALUE(IF(AE19,
_xlfn.XLOOKUP(6, Q19:AC19, Q$1:AC$1), 0))</f>
        <v>0</v>
      </c>
      <c r="AM19">
        <f>VALUE(IF(AF19,
_xlfn.XLOOKUP(5, Q19:AC19, Q$1:AC$1) &amp; _xlfn.XLOOKUP(2, Q19:AC19, Q$1:AC$1), 0))</f>
        <v>1213</v>
      </c>
      <c r="AN19">
        <f>VALUE(IF(AG19,
_xlfn.XLOOKUP(4, Q19:AC19, Q$1:AC$1) &amp; _xlfn.XLOOKUP(3, Q19:AC19, Q$1:AC$1), 0))</f>
        <v>0</v>
      </c>
      <c r="AO19">
        <f>VALUE(IF(AH19,
_xlfn.XLOOKUP(4, Q19:AC19, Q$1:AC$1) &amp; _xlfn.XLOOKUP(2, Q19:AC19, Q$1:AC$1, "", 0, 1) &amp; _xlfn.XLOOKUP(2, Q19:AC19, Q$1:AC$1, "", 0, -1), 0))</f>
        <v>0</v>
      </c>
      <c r="AP19">
        <f>VALUE(IF(AI19,
_xlfn.XLOOKUP(3, Q19:AC19, Q$1:AC$1, "", 0, 1) &amp; _xlfn.XLOOKUP(3, Q19:AC19, Q$1:AC$1, "", 0, -1) &amp; _xlfn.XLOOKUP(2, Q19:AC19, Q$1:AC$1),
0))</f>
        <v>0</v>
      </c>
      <c r="AQ19">
        <f>VALUE(IF(AJ19,
_xlfn.XLOOKUP(3, Q19:AC19, Q$1:AC$1) &amp; AS19,
0))</f>
        <v>0</v>
      </c>
      <c r="AR19">
        <f>VALUE(IF(AK19,
AS19, 0))</f>
        <v>0</v>
      </c>
      <c r="AS19" t="str" cm="1">
        <f t="array" ref="AS19">_xlfn.TEXTJOIN("", TRUE, _xlfn._xlws.FILTER(Q$1:AC$1,Q19:AC19=2))</f>
        <v>13</v>
      </c>
      <c r="AT19">
        <f t="shared" si="1"/>
        <v>983</v>
      </c>
      <c r="AU19">
        <f t="shared" si="0"/>
        <v>256563</v>
      </c>
      <c r="AV19" t="b">
        <f>IF(AND(AE18, AE19), AL18=AL19, FALSE)</f>
        <v>0</v>
      </c>
      <c r="AW19" t="b">
        <f>IF(AND(AF18, AF19), AM18=AM19, FALSE)</f>
        <v>0</v>
      </c>
      <c r="AX19" t="b">
        <f>IF(AND(AG18, AG19), AN18=AN19, FALSE)</f>
        <v>0</v>
      </c>
      <c r="AY19" t="b">
        <f>IF(AND(AH18, AH19), AO18=AO19, FALSE)</f>
        <v>0</v>
      </c>
      <c r="AZ19" t="b">
        <f>IF(AND(AI18, AI19), AP18=AP19, FALSE)</f>
        <v>0</v>
      </c>
      <c r="BA19" t="b">
        <f>IF(AND(AJ18, AJ19), AQ18=AQ19, FALSE)</f>
        <v>0</v>
      </c>
      <c r="BB19" t="b">
        <f>IF(AND(AK18, AK19), AR18=AR19, FALSE)</f>
        <v>0</v>
      </c>
    </row>
    <row r="20" spans="1:54" x14ac:dyDescent="0.25">
      <c r="A20" t="s">
        <v>309</v>
      </c>
      <c r="B20">
        <v>89</v>
      </c>
      <c r="C20" t="str">
        <f>TEXT(A20, "0")</f>
        <v>QJQQQ</v>
      </c>
      <c r="D20">
        <f>LEN($A20)-LEN(SUBSTITUTE($A20,D$1,""))</f>
        <v>0</v>
      </c>
      <c r="E20">
        <f>LEN($A20)-LEN(SUBSTITUTE($A20,E$1,""))</f>
        <v>0</v>
      </c>
      <c r="F20">
        <f>LEN($A20)-LEN(SUBSTITUTE($A20,F$1,""))</f>
        <v>4</v>
      </c>
      <c r="G20">
        <f>LEN($A20)-LEN(SUBSTITUTE($A20,G$1,""))</f>
        <v>1</v>
      </c>
      <c r="H20">
        <f>LEN($A20)-LEN(SUBSTITUTE($A20,H$1,""))</f>
        <v>0</v>
      </c>
      <c r="I20">
        <f>LEN($A20)-LEN(SUBSTITUTE($A20,I$1,""))</f>
        <v>0</v>
      </c>
      <c r="J20">
        <f>LEN($A20)-LEN(SUBSTITUTE($A20,J$1,""))</f>
        <v>0</v>
      </c>
      <c r="K20">
        <f>LEN($A20)-LEN(SUBSTITUTE($A20,K$1,""))</f>
        <v>0</v>
      </c>
      <c r="L20">
        <f>LEN($A20)-LEN(SUBSTITUTE($A20,L$1,""))</f>
        <v>0</v>
      </c>
      <c r="M20">
        <f>LEN($A20)-LEN(SUBSTITUTE($A20,M$1,""))</f>
        <v>0</v>
      </c>
      <c r="N20">
        <f>LEN($A20)-LEN(SUBSTITUTE($A20,N$1,""))</f>
        <v>0</v>
      </c>
      <c r="O20">
        <f>LEN($A20)-LEN(SUBSTITUTE($A20,O$1,""))</f>
        <v>0</v>
      </c>
      <c r="P20">
        <f>LEN($A20)-LEN(SUBSTITUTE($A20,P$1,""))</f>
        <v>0</v>
      </c>
      <c r="Q20">
        <f>D20+1</f>
        <v>1</v>
      </c>
      <c r="R20">
        <f>E20+1</f>
        <v>1</v>
      </c>
      <c r="S20">
        <f>F20+1</f>
        <v>5</v>
      </c>
      <c r="T20">
        <f>G20+1</f>
        <v>2</v>
      </c>
      <c r="U20">
        <f>H20+1</f>
        <v>1</v>
      </c>
      <c r="V20">
        <f>I20+1</f>
        <v>1</v>
      </c>
      <c r="W20">
        <f>J20+1</f>
        <v>1</v>
      </c>
      <c r="X20">
        <f>K20+1</f>
        <v>1</v>
      </c>
      <c r="Y20">
        <f>L20+1</f>
        <v>1</v>
      </c>
      <c r="Z20">
        <f>M20+1</f>
        <v>1</v>
      </c>
      <c r="AA20">
        <f>N20+1</f>
        <v>1</v>
      </c>
      <c r="AB20">
        <f>O20+1</f>
        <v>1</v>
      </c>
      <c r="AC20">
        <f>P20+1</f>
        <v>1</v>
      </c>
      <c r="AD20">
        <f>PRODUCT(Q20:AC20)</f>
        <v>10</v>
      </c>
      <c r="AE20" t="b">
        <f>AD20=6</f>
        <v>0</v>
      </c>
      <c r="AF20" t="b">
        <f>AD20=10</f>
        <v>1</v>
      </c>
      <c r="AG20" t="b">
        <f>AD20=12</f>
        <v>0</v>
      </c>
      <c r="AH20" t="b">
        <f>AD20=16</f>
        <v>0</v>
      </c>
      <c r="AI20" t="b">
        <f>AD20=18</f>
        <v>0</v>
      </c>
      <c r="AJ20" t="b">
        <f>AD20=24</f>
        <v>0</v>
      </c>
      <c r="AK20" t="b">
        <f>AD20=32</f>
        <v>0</v>
      </c>
      <c r="AL20">
        <f>VALUE(IF(AE20,
_xlfn.XLOOKUP(6, Q20:AC20, Q$1:AC$1), 0))</f>
        <v>0</v>
      </c>
      <c r="AM20">
        <f>VALUE(IF(AF20,
_xlfn.XLOOKUP(5, Q20:AC20, Q$1:AC$1) &amp; _xlfn.XLOOKUP(2, Q20:AC20, Q$1:AC$1), 0))</f>
        <v>1211</v>
      </c>
      <c r="AN20">
        <f>VALUE(IF(AG20,
_xlfn.XLOOKUP(4, Q20:AC20, Q$1:AC$1) &amp; _xlfn.XLOOKUP(3, Q20:AC20, Q$1:AC$1), 0))</f>
        <v>0</v>
      </c>
      <c r="AO20">
        <f>VALUE(IF(AH20,
_xlfn.XLOOKUP(4, Q20:AC20, Q$1:AC$1) &amp; _xlfn.XLOOKUP(2, Q20:AC20, Q$1:AC$1, "", 0, 1) &amp; _xlfn.XLOOKUP(2, Q20:AC20, Q$1:AC$1, "", 0, -1), 0))</f>
        <v>0</v>
      </c>
      <c r="AP20">
        <f>VALUE(IF(AI20,
_xlfn.XLOOKUP(3, Q20:AC20, Q$1:AC$1, "", 0, 1) &amp; _xlfn.XLOOKUP(3, Q20:AC20, Q$1:AC$1, "", 0, -1) &amp; _xlfn.XLOOKUP(2, Q20:AC20, Q$1:AC$1),
0))</f>
        <v>0</v>
      </c>
      <c r="AQ20">
        <f>VALUE(IF(AJ20,
_xlfn.XLOOKUP(3, Q20:AC20, Q$1:AC$1) &amp; AS20,
0))</f>
        <v>0</v>
      </c>
      <c r="AR20">
        <f>VALUE(IF(AK20,
AS20, 0))</f>
        <v>0</v>
      </c>
      <c r="AS20" t="str" cm="1">
        <f t="array" ref="AS20">_xlfn.TEXTJOIN("", TRUE, _xlfn._xlws.FILTER(Q$1:AC$1,Q20:AC20=2))</f>
        <v>11</v>
      </c>
      <c r="AT20">
        <f t="shared" si="1"/>
        <v>982</v>
      </c>
      <c r="AU20">
        <f t="shared" si="0"/>
        <v>87398</v>
      </c>
      <c r="AV20" t="b">
        <f>IF(AND(AE19, AE20), AL19=AL20, FALSE)</f>
        <v>0</v>
      </c>
      <c r="AW20" t="b">
        <f>IF(AND(AF19, AF20), AM19=AM20, FALSE)</f>
        <v>0</v>
      </c>
      <c r="AX20" t="b">
        <f>IF(AND(AG19, AG20), AN19=AN20, FALSE)</f>
        <v>0</v>
      </c>
      <c r="AY20" t="b">
        <f>IF(AND(AH19, AH20), AO19=AO20, FALSE)</f>
        <v>0</v>
      </c>
      <c r="AZ20" t="b">
        <f>IF(AND(AI19, AI20), AP19=AP20, FALSE)</f>
        <v>0</v>
      </c>
      <c r="BA20" t="b">
        <f>IF(AND(AJ19, AJ20), AQ19=AQ20, FALSE)</f>
        <v>0</v>
      </c>
      <c r="BB20" t="b">
        <f>IF(AND(AK19, AK20), AR19=AR20, FALSE)</f>
        <v>0</v>
      </c>
    </row>
    <row r="21" spans="1:54" x14ac:dyDescent="0.25">
      <c r="A21" t="s">
        <v>917</v>
      </c>
      <c r="B21">
        <v>899</v>
      </c>
      <c r="C21" t="str">
        <f>TEXT(A21, "0")</f>
        <v>QQQQT</v>
      </c>
      <c r="D21">
        <f>LEN($A21)-LEN(SUBSTITUTE($A21,D$1,""))</f>
        <v>0</v>
      </c>
      <c r="E21">
        <f>LEN($A21)-LEN(SUBSTITUTE($A21,E$1,""))</f>
        <v>0</v>
      </c>
      <c r="F21">
        <f>LEN($A21)-LEN(SUBSTITUTE($A21,F$1,""))</f>
        <v>4</v>
      </c>
      <c r="G21">
        <f>LEN($A21)-LEN(SUBSTITUTE($A21,G$1,""))</f>
        <v>0</v>
      </c>
      <c r="H21">
        <f>LEN($A21)-LEN(SUBSTITUTE($A21,H$1,""))</f>
        <v>1</v>
      </c>
      <c r="I21">
        <f>LEN($A21)-LEN(SUBSTITUTE($A21,I$1,""))</f>
        <v>0</v>
      </c>
      <c r="J21">
        <f>LEN($A21)-LEN(SUBSTITUTE($A21,J$1,""))</f>
        <v>0</v>
      </c>
      <c r="K21">
        <f>LEN($A21)-LEN(SUBSTITUTE($A21,K$1,""))</f>
        <v>0</v>
      </c>
      <c r="L21">
        <f>LEN($A21)-LEN(SUBSTITUTE($A21,L$1,""))</f>
        <v>0</v>
      </c>
      <c r="M21">
        <f>LEN($A21)-LEN(SUBSTITUTE($A21,M$1,""))</f>
        <v>0</v>
      </c>
      <c r="N21">
        <f>LEN($A21)-LEN(SUBSTITUTE($A21,N$1,""))</f>
        <v>0</v>
      </c>
      <c r="O21">
        <f>LEN($A21)-LEN(SUBSTITUTE($A21,O$1,""))</f>
        <v>0</v>
      </c>
      <c r="P21">
        <f>LEN($A21)-LEN(SUBSTITUTE($A21,P$1,""))</f>
        <v>0</v>
      </c>
      <c r="Q21">
        <f>D21+1</f>
        <v>1</v>
      </c>
      <c r="R21">
        <f>E21+1</f>
        <v>1</v>
      </c>
      <c r="S21">
        <f>F21+1</f>
        <v>5</v>
      </c>
      <c r="T21">
        <f>G21+1</f>
        <v>1</v>
      </c>
      <c r="U21">
        <f>H21+1</f>
        <v>2</v>
      </c>
      <c r="V21">
        <f>I21+1</f>
        <v>1</v>
      </c>
      <c r="W21">
        <f>J21+1</f>
        <v>1</v>
      </c>
      <c r="X21">
        <f>K21+1</f>
        <v>1</v>
      </c>
      <c r="Y21">
        <f>L21+1</f>
        <v>1</v>
      </c>
      <c r="Z21">
        <f>M21+1</f>
        <v>1</v>
      </c>
      <c r="AA21">
        <f>N21+1</f>
        <v>1</v>
      </c>
      <c r="AB21">
        <f>O21+1</f>
        <v>1</v>
      </c>
      <c r="AC21">
        <f>P21+1</f>
        <v>1</v>
      </c>
      <c r="AD21">
        <f>PRODUCT(Q21:AC21)</f>
        <v>10</v>
      </c>
      <c r="AE21" t="b">
        <f>AD21=6</f>
        <v>0</v>
      </c>
      <c r="AF21" t="b">
        <f>AD21=10</f>
        <v>1</v>
      </c>
      <c r="AG21" t="b">
        <f>AD21=12</f>
        <v>0</v>
      </c>
      <c r="AH21" t="b">
        <f>AD21=16</f>
        <v>0</v>
      </c>
      <c r="AI21" t="b">
        <f>AD21=18</f>
        <v>0</v>
      </c>
      <c r="AJ21" t="b">
        <f>AD21=24</f>
        <v>0</v>
      </c>
      <c r="AK21" t="b">
        <f>AD21=32</f>
        <v>0</v>
      </c>
      <c r="AL21">
        <f>VALUE(IF(AE21,
_xlfn.XLOOKUP(6, Q21:AC21, Q$1:AC$1), 0))</f>
        <v>0</v>
      </c>
      <c r="AM21">
        <f>VALUE(IF(AF21,
_xlfn.XLOOKUP(5, Q21:AC21, Q$1:AC$1) &amp; _xlfn.XLOOKUP(2, Q21:AC21, Q$1:AC$1), 0))</f>
        <v>1210</v>
      </c>
      <c r="AN21">
        <f>VALUE(IF(AG21,
_xlfn.XLOOKUP(4, Q21:AC21, Q$1:AC$1) &amp; _xlfn.XLOOKUP(3, Q21:AC21, Q$1:AC$1), 0))</f>
        <v>0</v>
      </c>
      <c r="AO21">
        <f>VALUE(IF(AH21,
_xlfn.XLOOKUP(4, Q21:AC21, Q$1:AC$1) &amp; _xlfn.XLOOKUP(2, Q21:AC21, Q$1:AC$1, "", 0, 1) &amp; _xlfn.XLOOKUP(2, Q21:AC21, Q$1:AC$1, "", 0, -1), 0))</f>
        <v>0</v>
      </c>
      <c r="AP21">
        <f>VALUE(IF(AI21,
_xlfn.XLOOKUP(3, Q21:AC21, Q$1:AC$1, "", 0, 1) &amp; _xlfn.XLOOKUP(3, Q21:AC21, Q$1:AC$1, "", 0, -1) &amp; _xlfn.XLOOKUP(2, Q21:AC21, Q$1:AC$1),
0))</f>
        <v>0</v>
      </c>
      <c r="AQ21">
        <f>VALUE(IF(AJ21,
_xlfn.XLOOKUP(3, Q21:AC21, Q$1:AC$1) &amp; AS21,
0))</f>
        <v>0</v>
      </c>
      <c r="AR21">
        <f>VALUE(IF(AK21,
AS21, 0))</f>
        <v>0</v>
      </c>
      <c r="AS21" t="str" cm="1">
        <f t="array" ref="AS21">_xlfn.TEXTJOIN("", TRUE, _xlfn._xlws.FILTER(Q$1:AC$1,Q21:AC21=2))</f>
        <v>10</v>
      </c>
      <c r="AT21">
        <f t="shared" si="1"/>
        <v>981</v>
      </c>
      <c r="AU21">
        <f t="shared" si="0"/>
        <v>881919</v>
      </c>
      <c r="AV21" t="b">
        <f>IF(AND(AE20, AE21), AL20=AL21, FALSE)</f>
        <v>0</v>
      </c>
      <c r="AW21" t="b">
        <f>IF(AND(AF20, AF21), AM20=AM21, FALSE)</f>
        <v>0</v>
      </c>
      <c r="AX21" t="b">
        <f>IF(AND(AG20, AG21), AN20=AN21, FALSE)</f>
        <v>0</v>
      </c>
      <c r="AY21" t="b">
        <f>IF(AND(AH20, AH21), AO20=AO21, FALSE)</f>
        <v>0</v>
      </c>
      <c r="AZ21" t="b">
        <f>IF(AND(AI20, AI21), AP20=AP21, FALSE)</f>
        <v>0</v>
      </c>
      <c r="BA21" t="b">
        <f>IF(AND(AJ20, AJ21), AQ20=AQ21, FALSE)</f>
        <v>0</v>
      </c>
      <c r="BB21" t="b">
        <f>IF(AND(AK20, AK21), AR20=AR21, FALSE)</f>
        <v>0</v>
      </c>
    </row>
    <row r="22" spans="1:54" x14ac:dyDescent="0.25">
      <c r="A22" t="s">
        <v>492</v>
      </c>
      <c r="B22">
        <v>228</v>
      </c>
      <c r="C22" t="str">
        <f>TEXT(A22, "0")</f>
        <v>QQQ9Q</v>
      </c>
      <c r="D22">
        <f>LEN($A22)-LEN(SUBSTITUTE($A22,D$1,""))</f>
        <v>0</v>
      </c>
      <c r="E22">
        <f>LEN($A22)-LEN(SUBSTITUTE($A22,E$1,""))</f>
        <v>0</v>
      </c>
      <c r="F22">
        <f>LEN($A22)-LEN(SUBSTITUTE($A22,F$1,""))</f>
        <v>4</v>
      </c>
      <c r="G22">
        <f>LEN($A22)-LEN(SUBSTITUTE($A22,G$1,""))</f>
        <v>0</v>
      </c>
      <c r="H22">
        <f>LEN($A22)-LEN(SUBSTITUTE($A22,H$1,""))</f>
        <v>0</v>
      </c>
      <c r="I22">
        <f>LEN($A22)-LEN(SUBSTITUTE($A22,I$1,""))</f>
        <v>1</v>
      </c>
      <c r="J22">
        <f>LEN($A22)-LEN(SUBSTITUTE($A22,J$1,""))</f>
        <v>0</v>
      </c>
      <c r="K22">
        <f>LEN($A22)-LEN(SUBSTITUTE($A22,K$1,""))</f>
        <v>0</v>
      </c>
      <c r="L22">
        <f>LEN($A22)-LEN(SUBSTITUTE($A22,L$1,""))</f>
        <v>0</v>
      </c>
      <c r="M22">
        <f>LEN($A22)-LEN(SUBSTITUTE($A22,M$1,""))</f>
        <v>0</v>
      </c>
      <c r="N22">
        <f>LEN($A22)-LEN(SUBSTITUTE($A22,N$1,""))</f>
        <v>0</v>
      </c>
      <c r="O22">
        <f>LEN($A22)-LEN(SUBSTITUTE($A22,O$1,""))</f>
        <v>0</v>
      </c>
      <c r="P22">
        <f>LEN($A22)-LEN(SUBSTITUTE($A22,P$1,""))</f>
        <v>0</v>
      </c>
      <c r="Q22">
        <f>D22+1</f>
        <v>1</v>
      </c>
      <c r="R22">
        <f>E22+1</f>
        <v>1</v>
      </c>
      <c r="S22">
        <f>F22+1</f>
        <v>5</v>
      </c>
      <c r="T22">
        <f>G22+1</f>
        <v>1</v>
      </c>
      <c r="U22">
        <f>H22+1</f>
        <v>1</v>
      </c>
      <c r="V22">
        <f>I22+1</f>
        <v>2</v>
      </c>
      <c r="W22">
        <f>J22+1</f>
        <v>1</v>
      </c>
      <c r="X22">
        <f>K22+1</f>
        <v>1</v>
      </c>
      <c r="Y22">
        <f>L22+1</f>
        <v>1</v>
      </c>
      <c r="Z22">
        <f>M22+1</f>
        <v>1</v>
      </c>
      <c r="AA22">
        <f>N22+1</f>
        <v>1</v>
      </c>
      <c r="AB22">
        <f>O22+1</f>
        <v>1</v>
      </c>
      <c r="AC22">
        <f>P22+1</f>
        <v>1</v>
      </c>
      <c r="AD22">
        <f>PRODUCT(Q22:AC22)</f>
        <v>10</v>
      </c>
      <c r="AE22" t="b">
        <f>AD22=6</f>
        <v>0</v>
      </c>
      <c r="AF22" t="b">
        <f>AD22=10</f>
        <v>1</v>
      </c>
      <c r="AG22" t="b">
        <f>AD22=12</f>
        <v>0</v>
      </c>
      <c r="AH22" t="b">
        <f>AD22=16</f>
        <v>0</v>
      </c>
      <c r="AI22" t="b">
        <f>AD22=18</f>
        <v>0</v>
      </c>
      <c r="AJ22" t="b">
        <f>AD22=24</f>
        <v>0</v>
      </c>
      <c r="AK22" t="b">
        <f>AD22=32</f>
        <v>0</v>
      </c>
      <c r="AL22">
        <f>VALUE(IF(AE22,
_xlfn.XLOOKUP(6, Q22:AC22, Q$1:AC$1), 0))</f>
        <v>0</v>
      </c>
      <c r="AM22">
        <f>VALUE(IF(AF22,
_xlfn.XLOOKUP(5, Q22:AC22, Q$1:AC$1) &amp; _xlfn.XLOOKUP(2, Q22:AC22, Q$1:AC$1), 0))</f>
        <v>1209</v>
      </c>
      <c r="AN22">
        <f>VALUE(IF(AG22,
_xlfn.XLOOKUP(4, Q22:AC22, Q$1:AC$1) &amp; _xlfn.XLOOKUP(3, Q22:AC22, Q$1:AC$1), 0))</f>
        <v>0</v>
      </c>
      <c r="AO22">
        <f>VALUE(IF(AH22,
_xlfn.XLOOKUP(4, Q22:AC22, Q$1:AC$1) &amp; _xlfn.XLOOKUP(2, Q22:AC22, Q$1:AC$1, "", 0, 1) &amp; _xlfn.XLOOKUP(2, Q22:AC22, Q$1:AC$1, "", 0, -1), 0))</f>
        <v>0</v>
      </c>
      <c r="AP22">
        <f>VALUE(IF(AI22,
_xlfn.XLOOKUP(3, Q22:AC22, Q$1:AC$1, "", 0, 1) &amp; _xlfn.XLOOKUP(3, Q22:AC22, Q$1:AC$1, "", 0, -1) &amp; _xlfn.XLOOKUP(2, Q22:AC22, Q$1:AC$1),
0))</f>
        <v>0</v>
      </c>
      <c r="AQ22">
        <f>VALUE(IF(AJ22,
_xlfn.XLOOKUP(3, Q22:AC22, Q$1:AC$1) &amp; AS22,
0))</f>
        <v>0</v>
      </c>
      <c r="AR22">
        <f>VALUE(IF(AK22,
AS22, 0))</f>
        <v>0</v>
      </c>
      <c r="AS22" t="str" cm="1">
        <f t="array" ref="AS22">_xlfn.TEXTJOIN("", TRUE, _xlfn._xlws.FILTER(Q$1:AC$1,Q22:AC22=2))</f>
        <v>09</v>
      </c>
      <c r="AT22">
        <f t="shared" si="1"/>
        <v>980</v>
      </c>
      <c r="AU22">
        <f t="shared" si="0"/>
        <v>223440</v>
      </c>
      <c r="AV22" t="b">
        <f>IF(AND(AE21, AE22), AL21=AL22, FALSE)</f>
        <v>0</v>
      </c>
      <c r="AW22" t="b">
        <f>IF(AND(AF21, AF22), AM21=AM22, FALSE)</f>
        <v>0</v>
      </c>
      <c r="AX22" t="b">
        <f>IF(AND(AG21, AG22), AN21=AN22, FALSE)</f>
        <v>0</v>
      </c>
      <c r="AY22" t="b">
        <f>IF(AND(AH21, AH22), AO21=AO22, FALSE)</f>
        <v>0</v>
      </c>
      <c r="AZ22" t="b">
        <f>IF(AND(AI21, AI22), AP21=AP22, FALSE)</f>
        <v>0</v>
      </c>
      <c r="BA22" t="b">
        <f>IF(AND(AJ21, AJ22), AQ21=AQ22, FALSE)</f>
        <v>0</v>
      </c>
      <c r="BB22" t="b">
        <f>IF(AND(AK21, AK22), AR21=AR22, FALSE)</f>
        <v>0</v>
      </c>
    </row>
    <row r="23" spans="1:54" x14ac:dyDescent="0.25">
      <c r="A23" t="s">
        <v>558</v>
      </c>
      <c r="B23">
        <v>362</v>
      </c>
      <c r="C23" t="str">
        <f>TEXT(A23, "0")</f>
        <v>QQ7QQ</v>
      </c>
      <c r="D23">
        <f>LEN($A23)-LEN(SUBSTITUTE($A23,D$1,""))</f>
        <v>0</v>
      </c>
      <c r="E23">
        <f>LEN($A23)-LEN(SUBSTITUTE($A23,E$1,""))</f>
        <v>0</v>
      </c>
      <c r="F23">
        <f>LEN($A23)-LEN(SUBSTITUTE($A23,F$1,""))</f>
        <v>4</v>
      </c>
      <c r="G23">
        <f>LEN($A23)-LEN(SUBSTITUTE($A23,G$1,""))</f>
        <v>0</v>
      </c>
      <c r="H23">
        <f>LEN($A23)-LEN(SUBSTITUTE($A23,H$1,""))</f>
        <v>0</v>
      </c>
      <c r="I23">
        <f>LEN($A23)-LEN(SUBSTITUTE($A23,I$1,""))</f>
        <v>0</v>
      </c>
      <c r="J23">
        <f>LEN($A23)-LEN(SUBSTITUTE($A23,J$1,""))</f>
        <v>0</v>
      </c>
      <c r="K23">
        <f>LEN($A23)-LEN(SUBSTITUTE($A23,K$1,""))</f>
        <v>1</v>
      </c>
      <c r="L23">
        <f>LEN($A23)-LEN(SUBSTITUTE($A23,L$1,""))</f>
        <v>0</v>
      </c>
      <c r="M23">
        <f>LEN($A23)-LEN(SUBSTITUTE($A23,M$1,""))</f>
        <v>0</v>
      </c>
      <c r="N23">
        <f>LEN($A23)-LEN(SUBSTITUTE($A23,N$1,""))</f>
        <v>0</v>
      </c>
      <c r="O23">
        <f>LEN($A23)-LEN(SUBSTITUTE($A23,O$1,""))</f>
        <v>0</v>
      </c>
      <c r="P23">
        <f>LEN($A23)-LEN(SUBSTITUTE($A23,P$1,""))</f>
        <v>0</v>
      </c>
      <c r="Q23">
        <f>D23+1</f>
        <v>1</v>
      </c>
      <c r="R23">
        <f>E23+1</f>
        <v>1</v>
      </c>
      <c r="S23">
        <f>F23+1</f>
        <v>5</v>
      </c>
      <c r="T23">
        <f>G23+1</f>
        <v>1</v>
      </c>
      <c r="U23">
        <f>H23+1</f>
        <v>1</v>
      </c>
      <c r="V23">
        <f>I23+1</f>
        <v>1</v>
      </c>
      <c r="W23">
        <f>J23+1</f>
        <v>1</v>
      </c>
      <c r="X23">
        <f>K23+1</f>
        <v>2</v>
      </c>
      <c r="Y23">
        <f>L23+1</f>
        <v>1</v>
      </c>
      <c r="Z23">
        <f>M23+1</f>
        <v>1</v>
      </c>
      <c r="AA23">
        <f>N23+1</f>
        <v>1</v>
      </c>
      <c r="AB23">
        <f>O23+1</f>
        <v>1</v>
      </c>
      <c r="AC23">
        <f>P23+1</f>
        <v>1</v>
      </c>
      <c r="AD23">
        <f>PRODUCT(Q23:AC23)</f>
        <v>10</v>
      </c>
      <c r="AE23" t="b">
        <f>AD23=6</f>
        <v>0</v>
      </c>
      <c r="AF23" t="b">
        <f>AD23=10</f>
        <v>1</v>
      </c>
      <c r="AG23" t="b">
        <f>AD23=12</f>
        <v>0</v>
      </c>
      <c r="AH23" t="b">
        <f>AD23=16</f>
        <v>0</v>
      </c>
      <c r="AI23" t="b">
        <f>AD23=18</f>
        <v>0</v>
      </c>
      <c r="AJ23" t="b">
        <f>AD23=24</f>
        <v>0</v>
      </c>
      <c r="AK23" t="b">
        <f>AD23=32</f>
        <v>0</v>
      </c>
      <c r="AL23">
        <f>VALUE(IF(AE23,
_xlfn.XLOOKUP(6, Q23:AC23, Q$1:AC$1), 0))</f>
        <v>0</v>
      </c>
      <c r="AM23">
        <f>VALUE(IF(AF23,
_xlfn.XLOOKUP(5, Q23:AC23, Q$1:AC$1) &amp; _xlfn.XLOOKUP(2, Q23:AC23, Q$1:AC$1), 0))</f>
        <v>1207</v>
      </c>
      <c r="AN23">
        <f>VALUE(IF(AG23,
_xlfn.XLOOKUP(4, Q23:AC23, Q$1:AC$1) &amp; _xlfn.XLOOKUP(3, Q23:AC23, Q$1:AC$1), 0))</f>
        <v>0</v>
      </c>
      <c r="AO23">
        <f>VALUE(IF(AH23,
_xlfn.XLOOKUP(4, Q23:AC23, Q$1:AC$1) &amp; _xlfn.XLOOKUP(2, Q23:AC23, Q$1:AC$1, "", 0, 1) &amp; _xlfn.XLOOKUP(2, Q23:AC23, Q$1:AC$1, "", 0, -1), 0))</f>
        <v>0</v>
      </c>
      <c r="AP23">
        <f>VALUE(IF(AI23,
_xlfn.XLOOKUP(3, Q23:AC23, Q$1:AC$1, "", 0, 1) &amp; _xlfn.XLOOKUP(3, Q23:AC23, Q$1:AC$1, "", 0, -1) &amp; _xlfn.XLOOKUP(2, Q23:AC23, Q$1:AC$1),
0))</f>
        <v>0</v>
      </c>
      <c r="AQ23">
        <f>VALUE(IF(AJ23,
_xlfn.XLOOKUP(3, Q23:AC23, Q$1:AC$1) &amp; AS23,
0))</f>
        <v>0</v>
      </c>
      <c r="AR23">
        <f>VALUE(IF(AK23,
AS23, 0))</f>
        <v>0</v>
      </c>
      <c r="AS23" t="str" cm="1">
        <f t="array" ref="AS23">_xlfn.TEXTJOIN("", TRUE, _xlfn._xlws.FILTER(Q$1:AC$1,Q23:AC23=2))</f>
        <v>07</v>
      </c>
      <c r="AT23">
        <f t="shared" si="1"/>
        <v>979</v>
      </c>
      <c r="AU23">
        <f t="shared" si="0"/>
        <v>354398</v>
      </c>
      <c r="AV23" t="b">
        <f>IF(AND(AE22, AE23), AL22=AL23, FALSE)</f>
        <v>0</v>
      </c>
      <c r="AW23" t="b">
        <f>IF(AND(AF22, AF23), AM22=AM23, FALSE)</f>
        <v>0</v>
      </c>
      <c r="AX23" t="b">
        <f>IF(AND(AG22, AG23), AN22=AN23, FALSE)</f>
        <v>0</v>
      </c>
      <c r="AY23" t="b">
        <f>IF(AND(AH22, AH23), AO22=AO23, FALSE)</f>
        <v>0</v>
      </c>
      <c r="AZ23" t="b">
        <f>IF(AND(AI22, AI23), AP22=AP23, FALSE)</f>
        <v>0</v>
      </c>
      <c r="BA23" t="b">
        <f>IF(AND(AJ22, AJ23), AQ22=AQ23, FALSE)</f>
        <v>0</v>
      </c>
      <c r="BB23" t="b">
        <f>IF(AND(AK22, AK23), AR22=AR23, FALSE)</f>
        <v>0</v>
      </c>
    </row>
    <row r="24" spans="1:54" x14ac:dyDescent="0.25">
      <c r="A24" t="s">
        <v>739</v>
      </c>
      <c r="B24">
        <v>933</v>
      </c>
      <c r="C24" t="str">
        <f>TEXT(A24, "0")</f>
        <v>QQQ4Q</v>
      </c>
      <c r="D24">
        <f>LEN($A24)-LEN(SUBSTITUTE($A24,D$1,""))</f>
        <v>0</v>
      </c>
      <c r="E24">
        <f>LEN($A24)-LEN(SUBSTITUTE($A24,E$1,""))</f>
        <v>0</v>
      </c>
      <c r="F24">
        <f>LEN($A24)-LEN(SUBSTITUTE($A24,F$1,""))</f>
        <v>4</v>
      </c>
      <c r="G24">
        <f>LEN($A24)-LEN(SUBSTITUTE($A24,G$1,""))</f>
        <v>0</v>
      </c>
      <c r="H24">
        <f>LEN($A24)-LEN(SUBSTITUTE($A24,H$1,""))</f>
        <v>0</v>
      </c>
      <c r="I24">
        <f>LEN($A24)-LEN(SUBSTITUTE($A24,I$1,""))</f>
        <v>0</v>
      </c>
      <c r="J24">
        <f>LEN($A24)-LEN(SUBSTITUTE($A24,J$1,""))</f>
        <v>0</v>
      </c>
      <c r="K24">
        <f>LEN($A24)-LEN(SUBSTITUTE($A24,K$1,""))</f>
        <v>0</v>
      </c>
      <c r="L24">
        <f>LEN($A24)-LEN(SUBSTITUTE($A24,L$1,""))</f>
        <v>0</v>
      </c>
      <c r="M24">
        <f>LEN($A24)-LEN(SUBSTITUTE($A24,M$1,""))</f>
        <v>0</v>
      </c>
      <c r="N24">
        <f>LEN($A24)-LEN(SUBSTITUTE($A24,N$1,""))</f>
        <v>1</v>
      </c>
      <c r="O24">
        <f>LEN($A24)-LEN(SUBSTITUTE($A24,O$1,""))</f>
        <v>0</v>
      </c>
      <c r="P24">
        <f>LEN($A24)-LEN(SUBSTITUTE($A24,P$1,""))</f>
        <v>0</v>
      </c>
      <c r="Q24">
        <f>D24+1</f>
        <v>1</v>
      </c>
      <c r="R24">
        <f>E24+1</f>
        <v>1</v>
      </c>
      <c r="S24">
        <f>F24+1</f>
        <v>5</v>
      </c>
      <c r="T24">
        <f>G24+1</f>
        <v>1</v>
      </c>
      <c r="U24">
        <f>H24+1</f>
        <v>1</v>
      </c>
      <c r="V24">
        <f>I24+1</f>
        <v>1</v>
      </c>
      <c r="W24">
        <f>J24+1</f>
        <v>1</v>
      </c>
      <c r="X24">
        <f>K24+1</f>
        <v>1</v>
      </c>
      <c r="Y24">
        <f>L24+1</f>
        <v>1</v>
      </c>
      <c r="Z24">
        <f>M24+1</f>
        <v>1</v>
      </c>
      <c r="AA24">
        <f>N24+1</f>
        <v>2</v>
      </c>
      <c r="AB24">
        <f>O24+1</f>
        <v>1</v>
      </c>
      <c r="AC24">
        <f>P24+1</f>
        <v>1</v>
      </c>
      <c r="AD24">
        <f>PRODUCT(Q24:AC24)</f>
        <v>10</v>
      </c>
      <c r="AE24" t="b">
        <f>AD24=6</f>
        <v>0</v>
      </c>
      <c r="AF24" t="b">
        <f>AD24=10</f>
        <v>1</v>
      </c>
      <c r="AG24" t="b">
        <f>AD24=12</f>
        <v>0</v>
      </c>
      <c r="AH24" t="b">
        <f>AD24=16</f>
        <v>0</v>
      </c>
      <c r="AI24" t="b">
        <f>AD24=18</f>
        <v>0</v>
      </c>
      <c r="AJ24" t="b">
        <f>AD24=24</f>
        <v>0</v>
      </c>
      <c r="AK24" t="b">
        <f>AD24=32</f>
        <v>0</v>
      </c>
      <c r="AL24">
        <f>VALUE(IF(AE24,
_xlfn.XLOOKUP(6, Q24:AC24, Q$1:AC$1), 0))</f>
        <v>0</v>
      </c>
      <c r="AM24">
        <f>VALUE(IF(AF24,
_xlfn.XLOOKUP(5, Q24:AC24, Q$1:AC$1) &amp; _xlfn.XLOOKUP(2, Q24:AC24, Q$1:AC$1), 0))</f>
        <v>1204</v>
      </c>
      <c r="AN24">
        <f>VALUE(IF(AG24,
_xlfn.XLOOKUP(4, Q24:AC24, Q$1:AC$1) &amp; _xlfn.XLOOKUP(3, Q24:AC24, Q$1:AC$1), 0))</f>
        <v>0</v>
      </c>
      <c r="AO24">
        <f>VALUE(IF(AH24,
_xlfn.XLOOKUP(4, Q24:AC24, Q$1:AC$1) &amp; _xlfn.XLOOKUP(2, Q24:AC24, Q$1:AC$1, "", 0, 1) &amp; _xlfn.XLOOKUP(2, Q24:AC24, Q$1:AC$1, "", 0, -1), 0))</f>
        <v>0</v>
      </c>
      <c r="AP24">
        <f>VALUE(IF(AI24,
_xlfn.XLOOKUP(3, Q24:AC24, Q$1:AC$1, "", 0, 1) &amp; _xlfn.XLOOKUP(3, Q24:AC24, Q$1:AC$1, "", 0, -1) &amp; _xlfn.XLOOKUP(2, Q24:AC24, Q$1:AC$1),
0))</f>
        <v>0</v>
      </c>
      <c r="AQ24">
        <f>VALUE(IF(AJ24,
_xlfn.XLOOKUP(3, Q24:AC24, Q$1:AC$1) &amp; AS24,
0))</f>
        <v>0</v>
      </c>
      <c r="AR24">
        <f>VALUE(IF(AK24,
AS24, 0))</f>
        <v>0</v>
      </c>
      <c r="AS24" t="str" cm="1">
        <f t="array" ref="AS24">_xlfn.TEXTJOIN("", TRUE, _xlfn._xlws.FILTER(Q$1:AC$1,Q24:AC24=2))</f>
        <v>04</v>
      </c>
      <c r="AT24">
        <f t="shared" si="1"/>
        <v>978</v>
      </c>
      <c r="AU24">
        <f t="shared" si="0"/>
        <v>912474</v>
      </c>
      <c r="AV24" t="b">
        <f>IF(AND(AE23, AE24), AL23=AL24, FALSE)</f>
        <v>0</v>
      </c>
      <c r="AW24" t="b">
        <f>IF(AND(AF23, AF24), AM23=AM24, FALSE)</f>
        <v>0</v>
      </c>
      <c r="AX24" t="b">
        <f>IF(AND(AG23, AG24), AN23=AN24, FALSE)</f>
        <v>0</v>
      </c>
      <c r="AY24" t="b">
        <f>IF(AND(AH23, AH24), AO23=AO24, FALSE)</f>
        <v>0</v>
      </c>
      <c r="AZ24" t="b">
        <f>IF(AND(AI23, AI24), AP23=AP24, FALSE)</f>
        <v>0</v>
      </c>
      <c r="BA24" t="b">
        <f>IF(AND(AJ23, AJ24), AQ23=AQ24, FALSE)</f>
        <v>0</v>
      </c>
      <c r="BB24" t="b">
        <f>IF(AND(AK23, AK24), AR23=AR24, FALSE)</f>
        <v>0</v>
      </c>
    </row>
    <row r="25" spans="1:54" x14ac:dyDescent="0.25">
      <c r="A25" t="s">
        <v>673</v>
      </c>
      <c r="B25">
        <v>358</v>
      </c>
      <c r="C25" t="str">
        <f>TEXT(A25, "0")</f>
        <v>Q3QQQ</v>
      </c>
      <c r="D25">
        <f>LEN($A25)-LEN(SUBSTITUTE($A25,D$1,""))</f>
        <v>0</v>
      </c>
      <c r="E25">
        <f>LEN($A25)-LEN(SUBSTITUTE($A25,E$1,""))</f>
        <v>0</v>
      </c>
      <c r="F25">
        <f>LEN($A25)-LEN(SUBSTITUTE($A25,F$1,""))</f>
        <v>4</v>
      </c>
      <c r="G25">
        <f>LEN($A25)-LEN(SUBSTITUTE($A25,G$1,""))</f>
        <v>0</v>
      </c>
      <c r="H25">
        <f>LEN($A25)-LEN(SUBSTITUTE($A25,H$1,""))</f>
        <v>0</v>
      </c>
      <c r="I25">
        <f>LEN($A25)-LEN(SUBSTITUTE($A25,I$1,""))</f>
        <v>0</v>
      </c>
      <c r="J25">
        <f>LEN($A25)-LEN(SUBSTITUTE($A25,J$1,""))</f>
        <v>0</v>
      </c>
      <c r="K25">
        <f>LEN($A25)-LEN(SUBSTITUTE($A25,K$1,""))</f>
        <v>0</v>
      </c>
      <c r="L25">
        <f>LEN($A25)-LEN(SUBSTITUTE($A25,L$1,""))</f>
        <v>0</v>
      </c>
      <c r="M25">
        <f>LEN($A25)-LEN(SUBSTITUTE($A25,M$1,""))</f>
        <v>0</v>
      </c>
      <c r="N25">
        <f>LEN($A25)-LEN(SUBSTITUTE($A25,N$1,""))</f>
        <v>0</v>
      </c>
      <c r="O25">
        <f>LEN($A25)-LEN(SUBSTITUTE($A25,O$1,""))</f>
        <v>1</v>
      </c>
      <c r="P25">
        <f>LEN($A25)-LEN(SUBSTITUTE($A25,P$1,""))</f>
        <v>0</v>
      </c>
      <c r="Q25">
        <f>D25+1</f>
        <v>1</v>
      </c>
      <c r="R25">
        <f>E25+1</f>
        <v>1</v>
      </c>
      <c r="S25">
        <f>F25+1</f>
        <v>5</v>
      </c>
      <c r="T25">
        <f>G25+1</f>
        <v>1</v>
      </c>
      <c r="U25">
        <f>H25+1</f>
        <v>1</v>
      </c>
      <c r="V25">
        <f>I25+1</f>
        <v>1</v>
      </c>
      <c r="W25">
        <f>J25+1</f>
        <v>1</v>
      </c>
      <c r="X25">
        <f>K25+1</f>
        <v>1</v>
      </c>
      <c r="Y25">
        <f>L25+1</f>
        <v>1</v>
      </c>
      <c r="Z25">
        <f>M25+1</f>
        <v>1</v>
      </c>
      <c r="AA25">
        <f>N25+1</f>
        <v>1</v>
      </c>
      <c r="AB25">
        <f>O25+1</f>
        <v>2</v>
      </c>
      <c r="AC25">
        <f>P25+1</f>
        <v>1</v>
      </c>
      <c r="AD25">
        <f>PRODUCT(Q25:AC25)</f>
        <v>10</v>
      </c>
      <c r="AE25" t="b">
        <f>AD25=6</f>
        <v>0</v>
      </c>
      <c r="AF25" t="b">
        <f>AD25=10</f>
        <v>1</v>
      </c>
      <c r="AG25" t="b">
        <f>AD25=12</f>
        <v>0</v>
      </c>
      <c r="AH25" t="b">
        <f>AD25=16</f>
        <v>0</v>
      </c>
      <c r="AI25" t="b">
        <f>AD25=18</f>
        <v>0</v>
      </c>
      <c r="AJ25" t="b">
        <f>AD25=24</f>
        <v>0</v>
      </c>
      <c r="AK25" t="b">
        <f>AD25=32</f>
        <v>0</v>
      </c>
      <c r="AL25">
        <f>VALUE(IF(AE25,
_xlfn.XLOOKUP(6, Q25:AC25, Q$1:AC$1), 0))</f>
        <v>0</v>
      </c>
      <c r="AM25">
        <f>VALUE(IF(AF25,
_xlfn.XLOOKUP(5, Q25:AC25, Q$1:AC$1) &amp; _xlfn.XLOOKUP(2, Q25:AC25, Q$1:AC$1), 0))</f>
        <v>1203</v>
      </c>
      <c r="AN25">
        <f>VALUE(IF(AG25,
_xlfn.XLOOKUP(4, Q25:AC25, Q$1:AC$1) &amp; _xlfn.XLOOKUP(3, Q25:AC25, Q$1:AC$1), 0))</f>
        <v>0</v>
      </c>
      <c r="AO25">
        <f>VALUE(IF(AH25,
_xlfn.XLOOKUP(4, Q25:AC25, Q$1:AC$1) &amp; _xlfn.XLOOKUP(2, Q25:AC25, Q$1:AC$1, "", 0, 1) &amp; _xlfn.XLOOKUP(2, Q25:AC25, Q$1:AC$1, "", 0, -1), 0))</f>
        <v>0</v>
      </c>
      <c r="AP25">
        <f>VALUE(IF(AI25,
_xlfn.XLOOKUP(3, Q25:AC25, Q$1:AC$1, "", 0, 1) &amp; _xlfn.XLOOKUP(3, Q25:AC25, Q$1:AC$1, "", 0, -1) &amp; _xlfn.XLOOKUP(2, Q25:AC25, Q$1:AC$1),
0))</f>
        <v>0</v>
      </c>
      <c r="AQ25">
        <f>VALUE(IF(AJ25,
_xlfn.XLOOKUP(3, Q25:AC25, Q$1:AC$1) &amp; AS25,
0))</f>
        <v>0</v>
      </c>
      <c r="AR25">
        <f>VALUE(IF(AK25,
AS25, 0))</f>
        <v>0</v>
      </c>
      <c r="AS25" t="str" cm="1">
        <f t="array" ref="AS25">_xlfn.TEXTJOIN("", TRUE, _xlfn._xlws.FILTER(Q$1:AC$1,Q25:AC25=2))</f>
        <v>03</v>
      </c>
      <c r="AT25">
        <f t="shared" si="1"/>
        <v>977</v>
      </c>
      <c r="AU25">
        <f t="shared" si="0"/>
        <v>349766</v>
      </c>
      <c r="AV25" t="b">
        <f>IF(AND(AE24, AE25), AL24=AL25, FALSE)</f>
        <v>0</v>
      </c>
      <c r="AW25" t="b">
        <f>IF(AND(AF24, AF25), AM24=AM25, FALSE)</f>
        <v>0</v>
      </c>
      <c r="AX25" t="b">
        <f>IF(AND(AG24, AG25), AN24=AN25, FALSE)</f>
        <v>0</v>
      </c>
      <c r="AY25" t="b">
        <f>IF(AND(AH24, AH25), AO24=AO25, FALSE)</f>
        <v>0</v>
      </c>
      <c r="AZ25" t="b">
        <f>IF(AND(AI24, AI25), AP24=AP25, FALSE)</f>
        <v>0</v>
      </c>
      <c r="BA25" t="b">
        <f>IF(AND(AJ24, AJ25), AQ24=AQ25, FALSE)</f>
        <v>0</v>
      </c>
      <c r="BB25" t="b">
        <f>IF(AND(AK24, AK25), AR24=AR25, FALSE)</f>
        <v>0</v>
      </c>
    </row>
    <row r="26" spans="1:54" x14ac:dyDescent="0.25">
      <c r="A26" t="s">
        <v>884</v>
      </c>
      <c r="B26">
        <v>868</v>
      </c>
      <c r="C26" t="str">
        <f>TEXT(A26, "0")</f>
        <v>JJ8JJ</v>
      </c>
      <c r="D26">
        <f>LEN($A26)-LEN(SUBSTITUTE($A26,D$1,""))</f>
        <v>0</v>
      </c>
      <c r="E26">
        <f>LEN($A26)-LEN(SUBSTITUTE($A26,E$1,""))</f>
        <v>0</v>
      </c>
      <c r="F26">
        <f>LEN($A26)-LEN(SUBSTITUTE($A26,F$1,""))</f>
        <v>0</v>
      </c>
      <c r="G26">
        <f>LEN($A26)-LEN(SUBSTITUTE($A26,G$1,""))</f>
        <v>4</v>
      </c>
      <c r="H26">
        <f>LEN($A26)-LEN(SUBSTITUTE($A26,H$1,""))</f>
        <v>0</v>
      </c>
      <c r="I26">
        <f>LEN($A26)-LEN(SUBSTITUTE($A26,I$1,""))</f>
        <v>0</v>
      </c>
      <c r="J26">
        <f>LEN($A26)-LEN(SUBSTITUTE($A26,J$1,""))</f>
        <v>1</v>
      </c>
      <c r="K26">
        <f>LEN($A26)-LEN(SUBSTITUTE($A26,K$1,""))</f>
        <v>0</v>
      </c>
      <c r="L26">
        <f>LEN($A26)-LEN(SUBSTITUTE($A26,L$1,""))</f>
        <v>0</v>
      </c>
      <c r="M26">
        <f>LEN($A26)-LEN(SUBSTITUTE($A26,M$1,""))</f>
        <v>0</v>
      </c>
      <c r="N26">
        <f>LEN($A26)-LEN(SUBSTITUTE($A26,N$1,""))</f>
        <v>0</v>
      </c>
      <c r="O26">
        <f>LEN($A26)-LEN(SUBSTITUTE($A26,O$1,""))</f>
        <v>0</v>
      </c>
      <c r="P26">
        <f>LEN($A26)-LEN(SUBSTITUTE($A26,P$1,""))</f>
        <v>0</v>
      </c>
      <c r="Q26">
        <f>D26+1</f>
        <v>1</v>
      </c>
      <c r="R26">
        <f>E26+1</f>
        <v>1</v>
      </c>
      <c r="S26">
        <f>F26+1</f>
        <v>1</v>
      </c>
      <c r="T26">
        <f>G26+1</f>
        <v>5</v>
      </c>
      <c r="U26">
        <f>H26+1</f>
        <v>1</v>
      </c>
      <c r="V26">
        <f>I26+1</f>
        <v>1</v>
      </c>
      <c r="W26">
        <f>J26+1</f>
        <v>2</v>
      </c>
      <c r="X26">
        <f>K26+1</f>
        <v>1</v>
      </c>
      <c r="Y26">
        <f>L26+1</f>
        <v>1</v>
      </c>
      <c r="Z26">
        <f>M26+1</f>
        <v>1</v>
      </c>
      <c r="AA26">
        <f>N26+1</f>
        <v>1</v>
      </c>
      <c r="AB26">
        <f>O26+1</f>
        <v>1</v>
      </c>
      <c r="AC26">
        <f>P26+1</f>
        <v>1</v>
      </c>
      <c r="AD26">
        <f>PRODUCT(Q26:AC26)</f>
        <v>10</v>
      </c>
      <c r="AE26" t="b">
        <f>AD26=6</f>
        <v>0</v>
      </c>
      <c r="AF26" t="b">
        <f>AD26=10</f>
        <v>1</v>
      </c>
      <c r="AG26" t="b">
        <f>AD26=12</f>
        <v>0</v>
      </c>
      <c r="AH26" t="b">
        <f>AD26=16</f>
        <v>0</v>
      </c>
      <c r="AI26" t="b">
        <f>AD26=18</f>
        <v>0</v>
      </c>
      <c r="AJ26" t="b">
        <f>AD26=24</f>
        <v>0</v>
      </c>
      <c r="AK26" t="b">
        <f>AD26=32</f>
        <v>0</v>
      </c>
      <c r="AL26">
        <f>VALUE(IF(AE26,
_xlfn.XLOOKUP(6, Q26:AC26, Q$1:AC$1), 0))</f>
        <v>0</v>
      </c>
      <c r="AM26">
        <f>VALUE(IF(AF26,
_xlfn.XLOOKUP(5, Q26:AC26, Q$1:AC$1) &amp; _xlfn.XLOOKUP(2, Q26:AC26, Q$1:AC$1), 0))</f>
        <v>1108</v>
      </c>
      <c r="AN26">
        <f>VALUE(IF(AG26,
_xlfn.XLOOKUP(4, Q26:AC26, Q$1:AC$1) &amp; _xlfn.XLOOKUP(3, Q26:AC26, Q$1:AC$1), 0))</f>
        <v>0</v>
      </c>
      <c r="AO26">
        <f>VALUE(IF(AH26,
_xlfn.XLOOKUP(4, Q26:AC26, Q$1:AC$1) &amp; _xlfn.XLOOKUP(2, Q26:AC26, Q$1:AC$1, "", 0, 1) &amp; _xlfn.XLOOKUP(2, Q26:AC26, Q$1:AC$1, "", 0, -1), 0))</f>
        <v>0</v>
      </c>
      <c r="AP26">
        <f>VALUE(IF(AI26,
_xlfn.XLOOKUP(3, Q26:AC26, Q$1:AC$1, "", 0, 1) &amp; _xlfn.XLOOKUP(3, Q26:AC26, Q$1:AC$1, "", 0, -1) &amp; _xlfn.XLOOKUP(2, Q26:AC26, Q$1:AC$1),
0))</f>
        <v>0</v>
      </c>
      <c r="AQ26">
        <f>VALUE(IF(AJ26,
_xlfn.XLOOKUP(3, Q26:AC26, Q$1:AC$1) &amp; AS26,
0))</f>
        <v>0</v>
      </c>
      <c r="AR26">
        <f>VALUE(IF(AK26,
AS26, 0))</f>
        <v>0</v>
      </c>
      <c r="AS26" t="str" cm="1">
        <f t="array" ref="AS26">_xlfn.TEXTJOIN("", TRUE, _xlfn._xlws.FILTER(Q$1:AC$1,Q26:AC26=2))</f>
        <v>08</v>
      </c>
      <c r="AT26">
        <f t="shared" si="1"/>
        <v>976</v>
      </c>
      <c r="AU26">
        <f t="shared" si="0"/>
        <v>847168</v>
      </c>
      <c r="AV26" t="b">
        <f>IF(AND(AE25, AE26), AL25=AL26, FALSE)</f>
        <v>0</v>
      </c>
      <c r="AW26" t="b">
        <f>IF(AND(AF25, AF26), AM25=AM26, FALSE)</f>
        <v>0</v>
      </c>
      <c r="AX26" t="b">
        <f>IF(AND(AG25, AG26), AN25=AN26, FALSE)</f>
        <v>0</v>
      </c>
      <c r="AY26" t="b">
        <f>IF(AND(AH25, AH26), AO25=AO26, FALSE)</f>
        <v>0</v>
      </c>
      <c r="AZ26" t="b">
        <f>IF(AND(AI25, AI26), AP25=AP26, FALSE)</f>
        <v>0</v>
      </c>
      <c r="BA26" t="b">
        <f>IF(AND(AJ25, AJ26), AQ25=AQ26, FALSE)</f>
        <v>0</v>
      </c>
      <c r="BB26" t="b">
        <f>IF(AND(AK25, AK26), AR25=AR26, FALSE)</f>
        <v>0</v>
      </c>
    </row>
    <row r="27" spans="1:54" x14ac:dyDescent="0.25">
      <c r="A27" t="s">
        <v>733</v>
      </c>
      <c r="B27">
        <v>174</v>
      </c>
      <c r="C27" t="str">
        <f>TEXT(A27, "0")</f>
        <v>TKTTT</v>
      </c>
      <c r="D27">
        <f>LEN($A27)-LEN(SUBSTITUTE($A27,D$1,""))</f>
        <v>0</v>
      </c>
      <c r="E27">
        <f>LEN($A27)-LEN(SUBSTITUTE($A27,E$1,""))</f>
        <v>1</v>
      </c>
      <c r="F27">
        <f>LEN($A27)-LEN(SUBSTITUTE($A27,F$1,""))</f>
        <v>0</v>
      </c>
      <c r="G27">
        <f>LEN($A27)-LEN(SUBSTITUTE($A27,G$1,""))</f>
        <v>0</v>
      </c>
      <c r="H27">
        <f>LEN($A27)-LEN(SUBSTITUTE($A27,H$1,""))</f>
        <v>4</v>
      </c>
      <c r="I27">
        <f>LEN($A27)-LEN(SUBSTITUTE($A27,I$1,""))</f>
        <v>0</v>
      </c>
      <c r="J27">
        <f>LEN($A27)-LEN(SUBSTITUTE($A27,J$1,""))</f>
        <v>0</v>
      </c>
      <c r="K27">
        <f>LEN($A27)-LEN(SUBSTITUTE($A27,K$1,""))</f>
        <v>0</v>
      </c>
      <c r="L27">
        <f>LEN($A27)-LEN(SUBSTITUTE($A27,L$1,""))</f>
        <v>0</v>
      </c>
      <c r="M27">
        <f>LEN($A27)-LEN(SUBSTITUTE($A27,M$1,""))</f>
        <v>0</v>
      </c>
      <c r="N27">
        <f>LEN($A27)-LEN(SUBSTITUTE($A27,N$1,""))</f>
        <v>0</v>
      </c>
      <c r="O27">
        <f>LEN($A27)-LEN(SUBSTITUTE($A27,O$1,""))</f>
        <v>0</v>
      </c>
      <c r="P27">
        <f>LEN($A27)-LEN(SUBSTITUTE($A27,P$1,""))</f>
        <v>0</v>
      </c>
      <c r="Q27">
        <f>D27+1</f>
        <v>1</v>
      </c>
      <c r="R27">
        <f>E27+1</f>
        <v>2</v>
      </c>
      <c r="S27">
        <f>F27+1</f>
        <v>1</v>
      </c>
      <c r="T27">
        <f>G27+1</f>
        <v>1</v>
      </c>
      <c r="U27">
        <f>H27+1</f>
        <v>5</v>
      </c>
      <c r="V27">
        <f>I27+1</f>
        <v>1</v>
      </c>
      <c r="W27">
        <f>J27+1</f>
        <v>1</v>
      </c>
      <c r="X27">
        <f>K27+1</f>
        <v>1</v>
      </c>
      <c r="Y27">
        <f>L27+1</f>
        <v>1</v>
      </c>
      <c r="Z27">
        <f>M27+1</f>
        <v>1</v>
      </c>
      <c r="AA27">
        <f>N27+1</f>
        <v>1</v>
      </c>
      <c r="AB27">
        <f>O27+1</f>
        <v>1</v>
      </c>
      <c r="AC27">
        <f>P27+1</f>
        <v>1</v>
      </c>
      <c r="AD27">
        <f>PRODUCT(Q27:AC27)</f>
        <v>10</v>
      </c>
      <c r="AE27" t="b">
        <f>AD27=6</f>
        <v>0</v>
      </c>
      <c r="AF27" t="b">
        <f>AD27=10</f>
        <v>1</v>
      </c>
      <c r="AG27" t="b">
        <f>AD27=12</f>
        <v>0</v>
      </c>
      <c r="AH27" t="b">
        <f>AD27=16</f>
        <v>0</v>
      </c>
      <c r="AI27" t="b">
        <f>AD27=18</f>
        <v>0</v>
      </c>
      <c r="AJ27" t="b">
        <f>AD27=24</f>
        <v>0</v>
      </c>
      <c r="AK27" t="b">
        <f>AD27=32</f>
        <v>0</v>
      </c>
      <c r="AL27">
        <f>VALUE(IF(AE27,
_xlfn.XLOOKUP(6, Q27:AC27, Q$1:AC$1), 0))</f>
        <v>0</v>
      </c>
      <c r="AM27">
        <f>VALUE(IF(AF27,
_xlfn.XLOOKUP(5, Q27:AC27, Q$1:AC$1) &amp; _xlfn.XLOOKUP(2, Q27:AC27, Q$1:AC$1), 0))</f>
        <v>1013</v>
      </c>
      <c r="AN27">
        <f>VALUE(IF(AG27,
_xlfn.XLOOKUP(4, Q27:AC27, Q$1:AC$1) &amp; _xlfn.XLOOKUP(3, Q27:AC27, Q$1:AC$1), 0))</f>
        <v>0</v>
      </c>
      <c r="AO27">
        <f>VALUE(IF(AH27,
_xlfn.XLOOKUP(4, Q27:AC27, Q$1:AC$1) &amp; _xlfn.XLOOKUP(2, Q27:AC27, Q$1:AC$1, "", 0, 1) &amp; _xlfn.XLOOKUP(2, Q27:AC27, Q$1:AC$1, "", 0, -1), 0))</f>
        <v>0</v>
      </c>
      <c r="AP27">
        <f>VALUE(IF(AI27,
_xlfn.XLOOKUP(3, Q27:AC27, Q$1:AC$1, "", 0, 1) &amp; _xlfn.XLOOKUP(3, Q27:AC27, Q$1:AC$1, "", 0, -1) &amp; _xlfn.XLOOKUP(2, Q27:AC27, Q$1:AC$1),
0))</f>
        <v>0</v>
      </c>
      <c r="AQ27">
        <f>VALUE(IF(AJ27,
_xlfn.XLOOKUP(3, Q27:AC27, Q$1:AC$1) &amp; AS27,
0))</f>
        <v>0</v>
      </c>
      <c r="AR27">
        <f>VALUE(IF(AK27,
AS27, 0))</f>
        <v>0</v>
      </c>
      <c r="AS27" t="str" cm="1">
        <f t="array" ref="AS27">_xlfn.TEXTJOIN("", TRUE, _xlfn._xlws.FILTER(Q$1:AC$1,Q27:AC27=2))</f>
        <v>13</v>
      </c>
      <c r="AT27">
        <f t="shared" si="1"/>
        <v>975</v>
      </c>
      <c r="AU27">
        <f t="shared" si="0"/>
        <v>169650</v>
      </c>
      <c r="AV27" t="b">
        <f>IF(AND(AE26, AE27), AL26=AL27, FALSE)</f>
        <v>0</v>
      </c>
      <c r="AW27" t="b">
        <f>IF(AND(AF26, AF27), AM26=AM27, FALSE)</f>
        <v>0</v>
      </c>
      <c r="AX27" t="b">
        <f>IF(AND(AG26, AG27), AN26=AN27, FALSE)</f>
        <v>0</v>
      </c>
      <c r="AY27" t="b">
        <f>IF(AND(AH26, AH27), AO26=AO27, FALSE)</f>
        <v>0</v>
      </c>
      <c r="AZ27" t="b">
        <f>IF(AND(AI26, AI27), AP26=AP27, FALSE)</f>
        <v>0</v>
      </c>
      <c r="BA27" t="b">
        <f>IF(AND(AJ26, AJ27), AQ26=AQ27, FALSE)</f>
        <v>0</v>
      </c>
      <c r="BB27" t="b">
        <f>IF(AND(AK26, AK27), AR26=AR27, FALSE)</f>
        <v>0</v>
      </c>
    </row>
    <row r="28" spans="1:54" x14ac:dyDescent="0.25">
      <c r="A28" t="s">
        <v>636</v>
      </c>
      <c r="B28">
        <v>199</v>
      </c>
      <c r="C28" t="str">
        <f>TEXT(A28, "0")</f>
        <v>QTTTT</v>
      </c>
      <c r="D28">
        <f>LEN($A28)-LEN(SUBSTITUTE($A28,D$1,""))</f>
        <v>0</v>
      </c>
      <c r="E28">
        <f>LEN($A28)-LEN(SUBSTITUTE($A28,E$1,""))</f>
        <v>0</v>
      </c>
      <c r="F28">
        <f>LEN($A28)-LEN(SUBSTITUTE($A28,F$1,""))</f>
        <v>1</v>
      </c>
      <c r="G28">
        <f>LEN($A28)-LEN(SUBSTITUTE($A28,G$1,""))</f>
        <v>0</v>
      </c>
      <c r="H28">
        <f>LEN($A28)-LEN(SUBSTITUTE($A28,H$1,""))</f>
        <v>4</v>
      </c>
      <c r="I28">
        <f>LEN($A28)-LEN(SUBSTITUTE($A28,I$1,""))</f>
        <v>0</v>
      </c>
      <c r="J28">
        <f>LEN($A28)-LEN(SUBSTITUTE($A28,J$1,""))</f>
        <v>0</v>
      </c>
      <c r="K28">
        <f>LEN($A28)-LEN(SUBSTITUTE($A28,K$1,""))</f>
        <v>0</v>
      </c>
      <c r="L28">
        <f>LEN($A28)-LEN(SUBSTITUTE($A28,L$1,""))</f>
        <v>0</v>
      </c>
      <c r="M28">
        <f>LEN($A28)-LEN(SUBSTITUTE($A28,M$1,""))</f>
        <v>0</v>
      </c>
      <c r="N28">
        <f>LEN($A28)-LEN(SUBSTITUTE($A28,N$1,""))</f>
        <v>0</v>
      </c>
      <c r="O28">
        <f>LEN($A28)-LEN(SUBSTITUTE($A28,O$1,""))</f>
        <v>0</v>
      </c>
      <c r="P28">
        <f>LEN($A28)-LEN(SUBSTITUTE($A28,P$1,""))</f>
        <v>0</v>
      </c>
      <c r="Q28">
        <f>D28+1</f>
        <v>1</v>
      </c>
      <c r="R28">
        <f>E28+1</f>
        <v>1</v>
      </c>
      <c r="S28">
        <f>F28+1</f>
        <v>2</v>
      </c>
      <c r="T28">
        <f>G28+1</f>
        <v>1</v>
      </c>
      <c r="U28">
        <f>H28+1</f>
        <v>5</v>
      </c>
      <c r="V28">
        <f>I28+1</f>
        <v>1</v>
      </c>
      <c r="W28">
        <f>J28+1</f>
        <v>1</v>
      </c>
      <c r="X28">
        <f>K28+1</f>
        <v>1</v>
      </c>
      <c r="Y28">
        <f>L28+1</f>
        <v>1</v>
      </c>
      <c r="Z28">
        <f>M28+1</f>
        <v>1</v>
      </c>
      <c r="AA28">
        <f>N28+1</f>
        <v>1</v>
      </c>
      <c r="AB28">
        <f>O28+1</f>
        <v>1</v>
      </c>
      <c r="AC28">
        <f>P28+1</f>
        <v>1</v>
      </c>
      <c r="AD28">
        <f>PRODUCT(Q28:AC28)</f>
        <v>10</v>
      </c>
      <c r="AE28" t="b">
        <f>AD28=6</f>
        <v>0</v>
      </c>
      <c r="AF28" t="b">
        <f>AD28=10</f>
        <v>1</v>
      </c>
      <c r="AG28" t="b">
        <f>AD28=12</f>
        <v>0</v>
      </c>
      <c r="AH28" t="b">
        <f>AD28=16</f>
        <v>0</v>
      </c>
      <c r="AI28" t="b">
        <f>AD28=18</f>
        <v>0</v>
      </c>
      <c r="AJ28" t="b">
        <f>AD28=24</f>
        <v>0</v>
      </c>
      <c r="AK28" t="b">
        <f>AD28=32</f>
        <v>0</v>
      </c>
      <c r="AL28">
        <f>VALUE(IF(AE28,
_xlfn.XLOOKUP(6, Q28:AC28, Q$1:AC$1), 0))</f>
        <v>0</v>
      </c>
      <c r="AM28">
        <f>VALUE(IF(AF28,
_xlfn.XLOOKUP(5, Q28:AC28, Q$1:AC$1) &amp; _xlfn.XLOOKUP(2, Q28:AC28, Q$1:AC$1), 0))</f>
        <v>1012</v>
      </c>
      <c r="AN28">
        <f>VALUE(IF(AG28,
_xlfn.XLOOKUP(4, Q28:AC28, Q$1:AC$1) &amp; _xlfn.XLOOKUP(3, Q28:AC28, Q$1:AC$1), 0))</f>
        <v>0</v>
      </c>
      <c r="AO28">
        <f>VALUE(IF(AH28,
_xlfn.XLOOKUP(4, Q28:AC28, Q$1:AC$1) &amp; _xlfn.XLOOKUP(2, Q28:AC28, Q$1:AC$1, "", 0, 1) &amp; _xlfn.XLOOKUP(2, Q28:AC28, Q$1:AC$1, "", 0, -1), 0))</f>
        <v>0</v>
      </c>
      <c r="AP28">
        <f>VALUE(IF(AI28,
_xlfn.XLOOKUP(3, Q28:AC28, Q$1:AC$1, "", 0, 1) &amp; _xlfn.XLOOKUP(3, Q28:AC28, Q$1:AC$1, "", 0, -1) &amp; _xlfn.XLOOKUP(2, Q28:AC28, Q$1:AC$1),
0))</f>
        <v>0</v>
      </c>
      <c r="AQ28">
        <f>VALUE(IF(AJ28,
_xlfn.XLOOKUP(3, Q28:AC28, Q$1:AC$1) &amp; AS28,
0))</f>
        <v>0</v>
      </c>
      <c r="AR28">
        <f>VALUE(IF(AK28,
AS28, 0))</f>
        <v>0</v>
      </c>
      <c r="AS28" t="str" cm="1">
        <f t="array" ref="AS28">_xlfn.TEXTJOIN("", TRUE, _xlfn._xlws.FILTER(Q$1:AC$1,Q28:AC28=2))</f>
        <v>12</v>
      </c>
      <c r="AT28">
        <f t="shared" si="1"/>
        <v>974</v>
      </c>
      <c r="AU28">
        <f t="shared" si="0"/>
        <v>193826</v>
      </c>
      <c r="AV28" t="b">
        <f>IF(AND(AE27, AE28), AL27=AL28, FALSE)</f>
        <v>0</v>
      </c>
      <c r="AW28" t="b">
        <f>IF(AND(AF27, AF28), AM27=AM28, FALSE)</f>
        <v>0</v>
      </c>
      <c r="AX28" t="b">
        <f>IF(AND(AG27, AG28), AN27=AN28, FALSE)</f>
        <v>0</v>
      </c>
      <c r="AY28" t="b">
        <f>IF(AND(AH27, AH28), AO27=AO28, FALSE)</f>
        <v>0</v>
      </c>
      <c r="AZ28" t="b">
        <f>IF(AND(AI27, AI28), AP27=AP28, FALSE)</f>
        <v>0</v>
      </c>
      <c r="BA28" t="b">
        <f>IF(AND(AJ27, AJ28), AQ27=AQ28, FALSE)</f>
        <v>0</v>
      </c>
      <c r="BB28" t="b">
        <f>IF(AND(AK27, AK28), AR27=AR28, FALSE)</f>
        <v>0</v>
      </c>
    </row>
    <row r="29" spans="1:54" x14ac:dyDescent="0.25">
      <c r="A29" t="s">
        <v>128</v>
      </c>
      <c r="B29">
        <v>51</v>
      </c>
      <c r="C29" t="str">
        <f>TEXT(A29, "0")</f>
        <v>JTTTT</v>
      </c>
      <c r="D29">
        <f>LEN($A29)-LEN(SUBSTITUTE($A29,D$1,""))</f>
        <v>0</v>
      </c>
      <c r="E29">
        <f>LEN($A29)-LEN(SUBSTITUTE($A29,E$1,""))</f>
        <v>0</v>
      </c>
      <c r="F29">
        <f>LEN($A29)-LEN(SUBSTITUTE($A29,F$1,""))</f>
        <v>0</v>
      </c>
      <c r="G29">
        <f>LEN($A29)-LEN(SUBSTITUTE($A29,G$1,""))</f>
        <v>1</v>
      </c>
      <c r="H29">
        <f>LEN($A29)-LEN(SUBSTITUTE($A29,H$1,""))</f>
        <v>4</v>
      </c>
      <c r="I29">
        <f>LEN($A29)-LEN(SUBSTITUTE($A29,I$1,""))</f>
        <v>0</v>
      </c>
      <c r="J29">
        <f>LEN($A29)-LEN(SUBSTITUTE($A29,J$1,""))</f>
        <v>0</v>
      </c>
      <c r="K29">
        <f>LEN($A29)-LEN(SUBSTITUTE($A29,K$1,""))</f>
        <v>0</v>
      </c>
      <c r="L29">
        <f>LEN($A29)-LEN(SUBSTITUTE($A29,L$1,""))</f>
        <v>0</v>
      </c>
      <c r="M29">
        <f>LEN($A29)-LEN(SUBSTITUTE($A29,M$1,""))</f>
        <v>0</v>
      </c>
      <c r="N29">
        <f>LEN($A29)-LEN(SUBSTITUTE($A29,N$1,""))</f>
        <v>0</v>
      </c>
      <c r="O29">
        <f>LEN($A29)-LEN(SUBSTITUTE($A29,O$1,""))</f>
        <v>0</v>
      </c>
      <c r="P29">
        <f>LEN($A29)-LEN(SUBSTITUTE($A29,P$1,""))</f>
        <v>0</v>
      </c>
      <c r="Q29">
        <f>D29+1</f>
        <v>1</v>
      </c>
      <c r="R29">
        <f>E29+1</f>
        <v>1</v>
      </c>
      <c r="S29">
        <f>F29+1</f>
        <v>1</v>
      </c>
      <c r="T29">
        <f>G29+1</f>
        <v>2</v>
      </c>
      <c r="U29">
        <f>H29+1</f>
        <v>5</v>
      </c>
      <c r="V29">
        <f>I29+1</f>
        <v>1</v>
      </c>
      <c r="W29">
        <f>J29+1</f>
        <v>1</v>
      </c>
      <c r="X29">
        <f>K29+1</f>
        <v>1</v>
      </c>
      <c r="Y29">
        <f>L29+1</f>
        <v>1</v>
      </c>
      <c r="Z29">
        <f>M29+1</f>
        <v>1</v>
      </c>
      <c r="AA29">
        <f>N29+1</f>
        <v>1</v>
      </c>
      <c r="AB29">
        <f>O29+1</f>
        <v>1</v>
      </c>
      <c r="AC29">
        <f>P29+1</f>
        <v>1</v>
      </c>
      <c r="AD29">
        <f>PRODUCT(Q29:AC29)</f>
        <v>10</v>
      </c>
      <c r="AE29" t="b">
        <f>AD29=6</f>
        <v>0</v>
      </c>
      <c r="AF29" t="b">
        <f>AD29=10</f>
        <v>1</v>
      </c>
      <c r="AG29" t="b">
        <f>AD29=12</f>
        <v>0</v>
      </c>
      <c r="AH29" t="b">
        <f>AD29=16</f>
        <v>0</v>
      </c>
      <c r="AI29" t="b">
        <f>AD29=18</f>
        <v>0</v>
      </c>
      <c r="AJ29" t="b">
        <f>AD29=24</f>
        <v>0</v>
      </c>
      <c r="AK29" t="b">
        <f>AD29=32</f>
        <v>0</v>
      </c>
      <c r="AL29">
        <f>VALUE(IF(AE29,
_xlfn.XLOOKUP(6, Q29:AC29, Q$1:AC$1), 0))</f>
        <v>0</v>
      </c>
      <c r="AM29">
        <f>VALUE(IF(AF29,
_xlfn.XLOOKUP(5, Q29:AC29, Q$1:AC$1) &amp; _xlfn.XLOOKUP(2, Q29:AC29, Q$1:AC$1), 0))</f>
        <v>1011</v>
      </c>
      <c r="AN29">
        <f>VALUE(IF(AG29,
_xlfn.XLOOKUP(4, Q29:AC29, Q$1:AC$1) &amp; _xlfn.XLOOKUP(3, Q29:AC29, Q$1:AC$1), 0))</f>
        <v>0</v>
      </c>
      <c r="AO29">
        <f>VALUE(IF(AH29,
_xlfn.XLOOKUP(4, Q29:AC29, Q$1:AC$1) &amp; _xlfn.XLOOKUP(2, Q29:AC29, Q$1:AC$1, "", 0, 1) &amp; _xlfn.XLOOKUP(2, Q29:AC29, Q$1:AC$1, "", 0, -1), 0))</f>
        <v>0</v>
      </c>
      <c r="AP29">
        <f>VALUE(IF(AI29,
_xlfn.XLOOKUP(3, Q29:AC29, Q$1:AC$1, "", 0, 1) &amp; _xlfn.XLOOKUP(3, Q29:AC29, Q$1:AC$1, "", 0, -1) &amp; _xlfn.XLOOKUP(2, Q29:AC29, Q$1:AC$1),
0))</f>
        <v>0</v>
      </c>
      <c r="AQ29">
        <f>VALUE(IF(AJ29,
_xlfn.XLOOKUP(3, Q29:AC29, Q$1:AC$1) &amp; AS29,
0))</f>
        <v>0</v>
      </c>
      <c r="AR29">
        <f>VALUE(IF(AK29,
AS29, 0))</f>
        <v>0</v>
      </c>
      <c r="AS29" t="str" cm="1">
        <f t="array" ref="AS29">_xlfn.TEXTJOIN("", TRUE, _xlfn._xlws.FILTER(Q$1:AC$1,Q29:AC29=2))</f>
        <v>11</v>
      </c>
      <c r="AT29">
        <f t="shared" si="1"/>
        <v>973</v>
      </c>
      <c r="AU29">
        <f t="shared" si="0"/>
        <v>49623</v>
      </c>
      <c r="AV29" t="b">
        <f>IF(AND(AE28, AE29), AL28=AL29, FALSE)</f>
        <v>0</v>
      </c>
      <c r="AW29" t="b">
        <f>IF(AND(AF28, AF29), AM28=AM29, FALSE)</f>
        <v>0</v>
      </c>
      <c r="AX29" t="b">
        <f>IF(AND(AG28, AG29), AN28=AN29, FALSE)</f>
        <v>0</v>
      </c>
      <c r="AY29" t="b">
        <f>IF(AND(AH28, AH29), AO28=AO29, FALSE)</f>
        <v>0</v>
      </c>
      <c r="AZ29" t="b">
        <f>IF(AND(AI28, AI29), AP28=AP29, FALSE)</f>
        <v>0</v>
      </c>
      <c r="BA29" t="b">
        <f>IF(AND(AJ28, AJ29), AQ28=AQ29, FALSE)</f>
        <v>0</v>
      </c>
      <c r="BB29" t="b">
        <f>IF(AND(AK28, AK29), AR28=AR29, FALSE)</f>
        <v>0</v>
      </c>
    </row>
    <row r="30" spans="1:54" x14ac:dyDescent="0.25">
      <c r="A30" t="s">
        <v>833</v>
      </c>
      <c r="B30">
        <v>881</v>
      </c>
      <c r="C30" t="str">
        <f>TEXT(A30, "0")</f>
        <v>TTTT9</v>
      </c>
      <c r="D30">
        <f>LEN($A30)-LEN(SUBSTITUTE($A30,D$1,""))</f>
        <v>0</v>
      </c>
      <c r="E30">
        <f>LEN($A30)-LEN(SUBSTITUTE($A30,E$1,""))</f>
        <v>0</v>
      </c>
      <c r="F30">
        <f>LEN($A30)-LEN(SUBSTITUTE($A30,F$1,""))</f>
        <v>0</v>
      </c>
      <c r="G30">
        <f>LEN($A30)-LEN(SUBSTITUTE($A30,G$1,""))</f>
        <v>0</v>
      </c>
      <c r="H30">
        <f>LEN($A30)-LEN(SUBSTITUTE($A30,H$1,""))</f>
        <v>4</v>
      </c>
      <c r="I30">
        <f>LEN($A30)-LEN(SUBSTITUTE($A30,I$1,""))</f>
        <v>1</v>
      </c>
      <c r="J30">
        <f>LEN($A30)-LEN(SUBSTITUTE($A30,J$1,""))</f>
        <v>0</v>
      </c>
      <c r="K30">
        <f>LEN($A30)-LEN(SUBSTITUTE($A30,K$1,""))</f>
        <v>0</v>
      </c>
      <c r="L30">
        <f>LEN($A30)-LEN(SUBSTITUTE($A30,L$1,""))</f>
        <v>0</v>
      </c>
      <c r="M30">
        <f>LEN($A30)-LEN(SUBSTITUTE($A30,M$1,""))</f>
        <v>0</v>
      </c>
      <c r="N30">
        <f>LEN($A30)-LEN(SUBSTITUTE($A30,N$1,""))</f>
        <v>0</v>
      </c>
      <c r="O30">
        <f>LEN($A30)-LEN(SUBSTITUTE($A30,O$1,""))</f>
        <v>0</v>
      </c>
      <c r="P30">
        <f>LEN($A30)-LEN(SUBSTITUTE($A30,P$1,""))</f>
        <v>0</v>
      </c>
      <c r="Q30">
        <f>D30+1</f>
        <v>1</v>
      </c>
      <c r="R30">
        <f>E30+1</f>
        <v>1</v>
      </c>
      <c r="S30">
        <f>F30+1</f>
        <v>1</v>
      </c>
      <c r="T30">
        <f>G30+1</f>
        <v>1</v>
      </c>
      <c r="U30">
        <f>H30+1</f>
        <v>5</v>
      </c>
      <c r="V30">
        <f>I30+1</f>
        <v>2</v>
      </c>
      <c r="W30">
        <f>J30+1</f>
        <v>1</v>
      </c>
      <c r="X30">
        <f>K30+1</f>
        <v>1</v>
      </c>
      <c r="Y30">
        <f>L30+1</f>
        <v>1</v>
      </c>
      <c r="Z30">
        <f>M30+1</f>
        <v>1</v>
      </c>
      <c r="AA30">
        <f>N30+1</f>
        <v>1</v>
      </c>
      <c r="AB30">
        <f>O30+1</f>
        <v>1</v>
      </c>
      <c r="AC30">
        <f>P30+1</f>
        <v>1</v>
      </c>
      <c r="AD30">
        <f>PRODUCT(Q30:AC30)</f>
        <v>10</v>
      </c>
      <c r="AE30" t="b">
        <f>AD30=6</f>
        <v>0</v>
      </c>
      <c r="AF30" t="b">
        <f>AD30=10</f>
        <v>1</v>
      </c>
      <c r="AG30" t="b">
        <f>AD30=12</f>
        <v>0</v>
      </c>
      <c r="AH30" t="b">
        <f>AD30=16</f>
        <v>0</v>
      </c>
      <c r="AI30" t="b">
        <f>AD30=18</f>
        <v>0</v>
      </c>
      <c r="AJ30" t="b">
        <f>AD30=24</f>
        <v>0</v>
      </c>
      <c r="AK30" t="b">
        <f>AD30=32</f>
        <v>0</v>
      </c>
      <c r="AL30">
        <f>VALUE(IF(AE30,
_xlfn.XLOOKUP(6, Q30:AC30, Q$1:AC$1), 0))</f>
        <v>0</v>
      </c>
      <c r="AM30">
        <f>VALUE(IF(AF30,
_xlfn.XLOOKUP(5, Q30:AC30, Q$1:AC$1) &amp; _xlfn.XLOOKUP(2, Q30:AC30, Q$1:AC$1), 0))</f>
        <v>1009</v>
      </c>
      <c r="AN30">
        <f>VALUE(IF(AG30,
_xlfn.XLOOKUP(4, Q30:AC30, Q$1:AC$1) &amp; _xlfn.XLOOKUP(3, Q30:AC30, Q$1:AC$1), 0))</f>
        <v>0</v>
      </c>
      <c r="AO30">
        <f>VALUE(IF(AH30,
_xlfn.XLOOKUP(4, Q30:AC30, Q$1:AC$1) &amp; _xlfn.XLOOKUP(2, Q30:AC30, Q$1:AC$1, "", 0, 1) &amp; _xlfn.XLOOKUP(2, Q30:AC30, Q$1:AC$1, "", 0, -1), 0))</f>
        <v>0</v>
      </c>
      <c r="AP30">
        <f>VALUE(IF(AI30,
_xlfn.XLOOKUP(3, Q30:AC30, Q$1:AC$1, "", 0, 1) &amp; _xlfn.XLOOKUP(3, Q30:AC30, Q$1:AC$1, "", 0, -1) &amp; _xlfn.XLOOKUP(2, Q30:AC30, Q$1:AC$1),
0))</f>
        <v>0</v>
      </c>
      <c r="AQ30">
        <f>VALUE(IF(AJ30,
_xlfn.XLOOKUP(3, Q30:AC30, Q$1:AC$1) &amp; AS30,
0))</f>
        <v>0</v>
      </c>
      <c r="AR30">
        <f>VALUE(IF(AK30,
AS30, 0))</f>
        <v>0</v>
      </c>
      <c r="AS30" t="str" cm="1">
        <f t="array" ref="AS30">_xlfn.TEXTJOIN("", TRUE, _xlfn._xlws.FILTER(Q$1:AC$1,Q30:AC30=2))</f>
        <v>09</v>
      </c>
      <c r="AT30">
        <f t="shared" si="1"/>
        <v>972</v>
      </c>
      <c r="AU30">
        <f t="shared" si="0"/>
        <v>856332</v>
      </c>
      <c r="AV30" t="b">
        <f>IF(AND(AE29, AE30), AL29=AL30, FALSE)</f>
        <v>0</v>
      </c>
      <c r="AW30" t="b">
        <f>IF(AND(AF29, AF30), AM29=AM30, FALSE)</f>
        <v>0</v>
      </c>
      <c r="AX30" t="b">
        <f>IF(AND(AG29, AG30), AN29=AN30, FALSE)</f>
        <v>0</v>
      </c>
      <c r="AY30" t="b">
        <f>IF(AND(AH29, AH30), AO29=AO30, FALSE)</f>
        <v>0</v>
      </c>
      <c r="AZ30" t="b">
        <f>IF(AND(AI29, AI30), AP29=AP30, FALSE)</f>
        <v>0</v>
      </c>
      <c r="BA30" t="b">
        <f>IF(AND(AJ29, AJ30), AQ29=AQ30, FALSE)</f>
        <v>0</v>
      </c>
      <c r="BB30" t="b">
        <f>IF(AND(AK29, AK30), AR29=AR30, FALSE)</f>
        <v>0</v>
      </c>
    </row>
    <row r="31" spans="1:54" x14ac:dyDescent="0.25">
      <c r="A31" t="s">
        <v>530</v>
      </c>
      <c r="B31">
        <v>483</v>
      </c>
      <c r="C31" t="str">
        <f>TEXT(A31, "0")</f>
        <v>7TTTT</v>
      </c>
      <c r="D31">
        <f>LEN($A31)-LEN(SUBSTITUTE($A31,D$1,""))</f>
        <v>0</v>
      </c>
      <c r="E31">
        <f>LEN($A31)-LEN(SUBSTITUTE($A31,E$1,""))</f>
        <v>0</v>
      </c>
      <c r="F31">
        <f>LEN($A31)-LEN(SUBSTITUTE($A31,F$1,""))</f>
        <v>0</v>
      </c>
      <c r="G31">
        <f>LEN($A31)-LEN(SUBSTITUTE($A31,G$1,""))</f>
        <v>0</v>
      </c>
      <c r="H31">
        <f>LEN($A31)-LEN(SUBSTITUTE($A31,H$1,""))</f>
        <v>4</v>
      </c>
      <c r="I31">
        <f>LEN($A31)-LEN(SUBSTITUTE($A31,I$1,""))</f>
        <v>0</v>
      </c>
      <c r="J31">
        <f>LEN($A31)-LEN(SUBSTITUTE($A31,J$1,""))</f>
        <v>0</v>
      </c>
      <c r="K31">
        <f>LEN($A31)-LEN(SUBSTITUTE($A31,K$1,""))</f>
        <v>1</v>
      </c>
      <c r="L31">
        <f>LEN($A31)-LEN(SUBSTITUTE($A31,L$1,""))</f>
        <v>0</v>
      </c>
      <c r="M31">
        <f>LEN($A31)-LEN(SUBSTITUTE($A31,M$1,""))</f>
        <v>0</v>
      </c>
      <c r="N31">
        <f>LEN($A31)-LEN(SUBSTITUTE($A31,N$1,""))</f>
        <v>0</v>
      </c>
      <c r="O31">
        <f>LEN($A31)-LEN(SUBSTITUTE($A31,O$1,""))</f>
        <v>0</v>
      </c>
      <c r="P31">
        <f>LEN($A31)-LEN(SUBSTITUTE($A31,P$1,""))</f>
        <v>0</v>
      </c>
      <c r="Q31">
        <f>D31+1</f>
        <v>1</v>
      </c>
      <c r="R31">
        <f>E31+1</f>
        <v>1</v>
      </c>
      <c r="S31">
        <f>F31+1</f>
        <v>1</v>
      </c>
      <c r="T31">
        <f>G31+1</f>
        <v>1</v>
      </c>
      <c r="U31">
        <f>H31+1</f>
        <v>5</v>
      </c>
      <c r="V31">
        <f>I31+1</f>
        <v>1</v>
      </c>
      <c r="W31">
        <f>J31+1</f>
        <v>1</v>
      </c>
      <c r="X31">
        <f>K31+1</f>
        <v>2</v>
      </c>
      <c r="Y31">
        <f>L31+1</f>
        <v>1</v>
      </c>
      <c r="Z31">
        <f>M31+1</f>
        <v>1</v>
      </c>
      <c r="AA31">
        <f>N31+1</f>
        <v>1</v>
      </c>
      <c r="AB31">
        <f>O31+1</f>
        <v>1</v>
      </c>
      <c r="AC31">
        <f>P31+1</f>
        <v>1</v>
      </c>
      <c r="AD31">
        <f>PRODUCT(Q31:AC31)</f>
        <v>10</v>
      </c>
      <c r="AE31" t="b">
        <f>AD31=6</f>
        <v>0</v>
      </c>
      <c r="AF31" t="b">
        <f>AD31=10</f>
        <v>1</v>
      </c>
      <c r="AG31" t="b">
        <f>AD31=12</f>
        <v>0</v>
      </c>
      <c r="AH31" t="b">
        <f>AD31=16</f>
        <v>0</v>
      </c>
      <c r="AI31" t="b">
        <f>AD31=18</f>
        <v>0</v>
      </c>
      <c r="AJ31" t="b">
        <f>AD31=24</f>
        <v>0</v>
      </c>
      <c r="AK31" t="b">
        <f>AD31=32</f>
        <v>0</v>
      </c>
      <c r="AL31">
        <f>VALUE(IF(AE31,
_xlfn.XLOOKUP(6, Q31:AC31, Q$1:AC$1), 0))</f>
        <v>0</v>
      </c>
      <c r="AM31">
        <f>VALUE(IF(AF31,
_xlfn.XLOOKUP(5, Q31:AC31, Q$1:AC$1) &amp; _xlfn.XLOOKUP(2, Q31:AC31, Q$1:AC$1), 0))</f>
        <v>1007</v>
      </c>
      <c r="AN31">
        <f>VALUE(IF(AG31,
_xlfn.XLOOKUP(4, Q31:AC31, Q$1:AC$1) &amp; _xlfn.XLOOKUP(3, Q31:AC31, Q$1:AC$1), 0))</f>
        <v>0</v>
      </c>
      <c r="AO31">
        <f>VALUE(IF(AH31,
_xlfn.XLOOKUP(4, Q31:AC31, Q$1:AC$1) &amp; _xlfn.XLOOKUP(2, Q31:AC31, Q$1:AC$1, "", 0, 1) &amp; _xlfn.XLOOKUP(2, Q31:AC31, Q$1:AC$1, "", 0, -1), 0))</f>
        <v>0</v>
      </c>
      <c r="AP31">
        <f>VALUE(IF(AI31,
_xlfn.XLOOKUP(3, Q31:AC31, Q$1:AC$1, "", 0, 1) &amp; _xlfn.XLOOKUP(3, Q31:AC31, Q$1:AC$1, "", 0, -1) &amp; _xlfn.XLOOKUP(2, Q31:AC31, Q$1:AC$1),
0))</f>
        <v>0</v>
      </c>
      <c r="AQ31">
        <f>VALUE(IF(AJ31,
_xlfn.XLOOKUP(3, Q31:AC31, Q$1:AC$1) &amp; AS31,
0))</f>
        <v>0</v>
      </c>
      <c r="AR31">
        <f>VALUE(IF(AK31,
AS31, 0))</f>
        <v>0</v>
      </c>
      <c r="AS31" t="str" cm="1">
        <f t="array" ref="AS31">_xlfn.TEXTJOIN("", TRUE, _xlfn._xlws.FILTER(Q$1:AC$1,Q31:AC31=2))</f>
        <v>07</v>
      </c>
      <c r="AT31">
        <f t="shared" si="1"/>
        <v>971</v>
      </c>
      <c r="AU31">
        <f t="shared" si="0"/>
        <v>468993</v>
      </c>
      <c r="AV31" t="b">
        <f>IF(AND(AE30, AE31), AL30=AL31, FALSE)</f>
        <v>0</v>
      </c>
      <c r="AW31" t="b">
        <f>IF(AND(AF30, AF31), AM30=AM31, FALSE)</f>
        <v>0</v>
      </c>
      <c r="AX31" t="b">
        <f>IF(AND(AG30, AG31), AN30=AN31, FALSE)</f>
        <v>0</v>
      </c>
      <c r="AY31" t="b">
        <f>IF(AND(AH30, AH31), AO30=AO31, FALSE)</f>
        <v>0</v>
      </c>
      <c r="AZ31" t="b">
        <f>IF(AND(AI30, AI31), AP30=AP31, FALSE)</f>
        <v>0</v>
      </c>
      <c r="BA31" t="b">
        <f>IF(AND(AJ30, AJ31), AQ30=AQ31, FALSE)</f>
        <v>0</v>
      </c>
      <c r="BB31" t="b">
        <f>IF(AND(AK30, AK31), AR30=AR31, FALSE)</f>
        <v>0</v>
      </c>
    </row>
    <row r="32" spans="1:54" x14ac:dyDescent="0.25">
      <c r="A32" t="s">
        <v>136</v>
      </c>
      <c r="B32">
        <v>64</v>
      </c>
      <c r="C32" t="str">
        <f>TEXT(A32, "0")</f>
        <v>TT6TT</v>
      </c>
      <c r="D32">
        <f>LEN($A32)-LEN(SUBSTITUTE($A32,D$1,""))</f>
        <v>0</v>
      </c>
      <c r="E32">
        <f>LEN($A32)-LEN(SUBSTITUTE($A32,E$1,""))</f>
        <v>0</v>
      </c>
      <c r="F32">
        <f>LEN($A32)-LEN(SUBSTITUTE($A32,F$1,""))</f>
        <v>0</v>
      </c>
      <c r="G32">
        <f>LEN($A32)-LEN(SUBSTITUTE($A32,G$1,""))</f>
        <v>0</v>
      </c>
      <c r="H32">
        <f>LEN($A32)-LEN(SUBSTITUTE($A32,H$1,""))</f>
        <v>4</v>
      </c>
      <c r="I32">
        <f>LEN($A32)-LEN(SUBSTITUTE($A32,I$1,""))</f>
        <v>0</v>
      </c>
      <c r="J32">
        <f>LEN($A32)-LEN(SUBSTITUTE($A32,J$1,""))</f>
        <v>0</v>
      </c>
      <c r="K32">
        <f>LEN($A32)-LEN(SUBSTITUTE($A32,K$1,""))</f>
        <v>0</v>
      </c>
      <c r="L32">
        <f>LEN($A32)-LEN(SUBSTITUTE($A32,L$1,""))</f>
        <v>1</v>
      </c>
      <c r="M32">
        <f>LEN($A32)-LEN(SUBSTITUTE($A32,M$1,""))</f>
        <v>0</v>
      </c>
      <c r="N32">
        <f>LEN($A32)-LEN(SUBSTITUTE($A32,N$1,""))</f>
        <v>0</v>
      </c>
      <c r="O32">
        <f>LEN($A32)-LEN(SUBSTITUTE($A32,O$1,""))</f>
        <v>0</v>
      </c>
      <c r="P32">
        <f>LEN($A32)-LEN(SUBSTITUTE($A32,P$1,""))</f>
        <v>0</v>
      </c>
      <c r="Q32">
        <f>D32+1</f>
        <v>1</v>
      </c>
      <c r="R32">
        <f>E32+1</f>
        <v>1</v>
      </c>
      <c r="S32">
        <f>F32+1</f>
        <v>1</v>
      </c>
      <c r="T32">
        <f>G32+1</f>
        <v>1</v>
      </c>
      <c r="U32">
        <f>H32+1</f>
        <v>5</v>
      </c>
      <c r="V32">
        <f>I32+1</f>
        <v>1</v>
      </c>
      <c r="W32">
        <f>J32+1</f>
        <v>1</v>
      </c>
      <c r="X32">
        <f>K32+1</f>
        <v>1</v>
      </c>
      <c r="Y32">
        <f>L32+1</f>
        <v>2</v>
      </c>
      <c r="Z32">
        <f>M32+1</f>
        <v>1</v>
      </c>
      <c r="AA32">
        <f>N32+1</f>
        <v>1</v>
      </c>
      <c r="AB32">
        <f>O32+1</f>
        <v>1</v>
      </c>
      <c r="AC32">
        <f>P32+1</f>
        <v>1</v>
      </c>
      <c r="AD32">
        <f>PRODUCT(Q32:AC32)</f>
        <v>10</v>
      </c>
      <c r="AE32" t="b">
        <f>AD32=6</f>
        <v>0</v>
      </c>
      <c r="AF32" t="b">
        <f>AD32=10</f>
        <v>1</v>
      </c>
      <c r="AG32" t="b">
        <f>AD32=12</f>
        <v>0</v>
      </c>
      <c r="AH32" t="b">
        <f>AD32=16</f>
        <v>0</v>
      </c>
      <c r="AI32" t="b">
        <f>AD32=18</f>
        <v>0</v>
      </c>
      <c r="AJ32" t="b">
        <f>AD32=24</f>
        <v>0</v>
      </c>
      <c r="AK32" t="b">
        <f>AD32=32</f>
        <v>0</v>
      </c>
      <c r="AL32">
        <f>VALUE(IF(AE32,
_xlfn.XLOOKUP(6, Q32:AC32, Q$1:AC$1), 0))</f>
        <v>0</v>
      </c>
      <c r="AM32">
        <f>VALUE(IF(AF32,
_xlfn.XLOOKUP(5, Q32:AC32, Q$1:AC$1) &amp; _xlfn.XLOOKUP(2, Q32:AC32, Q$1:AC$1), 0))</f>
        <v>1006</v>
      </c>
      <c r="AN32">
        <f>VALUE(IF(AG32,
_xlfn.XLOOKUP(4, Q32:AC32, Q$1:AC$1) &amp; _xlfn.XLOOKUP(3, Q32:AC32, Q$1:AC$1), 0))</f>
        <v>0</v>
      </c>
      <c r="AO32">
        <f>VALUE(IF(AH32,
_xlfn.XLOOKUP(4, Q32:AC32, Q$1:AC$1) &amp; _xlfn.XLOOKUP(2, Q32:AC32, Q$1:AC$1, "", 0, 1) &amp; _xlfn.XLOOKUP(2, Q32:AC32, Q$1:AC$1, "", 0, -1), 0))</f>
        <v>0</v>
      </c>
      <c r="AP32">
        <f>VALUE(IF(AI32,
_xlfn.XLOOKUP(3, Q32:AC32, Q$1:AC$1, "", 0, 1) &amp; _xlfn.XLOOKUP(3, Q32:AC32, Q$1:AC$1, "", 0, -1) &amp; _xlfn.XLOOKUP(2, Q32:AC32, Q$1:AC$1),
0))</f>
        <v>0</v>
      </c>
      <c r="AQ32">
        <f>VALUE(IF(AJ32,
_xlfn.XLOOKUP(3, Q32:AC32, Q$1:AC$1) &amp; AS32,
0))</f>
        <v>0</v>
      </c>
      <c r="AR32">
        <f>VALUE(IF(AK32,
AS32, 0))</f>
        <v>0</v>
      </c>
      <c r="AS32" t="str" cm="1">
        <f t="array" ref="AS32">_xlfn.TEXTJOIN("", TRUE, _xlfn._xlws.FILTER(Q$1:AC$1,Q32:AC32=2))</f>
        <v>06</v>
      </c>
      <c r="AT32">
        <f t="shared" si="1"/>
        <v>970</v>
      </c>
      <c r="AU32">
        <f t="shared" si="0"/>
        <v>62080</v>
      </c>
      <c r="AV32" t="b">
        <f>IF(AND(AE31, AE32), AL31=AL32, FALSE)</f>
        <v>0</v>
      </c>
      <c r="AW32" t="b">
        <f>IF(AND(AF31, AF32), AM31=AM32, FALSE)</f>
        <v>0</v>
      </c>
      <c r="AX32" t="b">
        <f>IF(AND(AG31, AG32), AN31=AN32, FALSE)</f>
        <v>0</v>
      </c>
      <c r="AY32" t="b">
        <f>IF(AND(AH31, AH32), AO31=AO32, FALSE)</f>
        <v>0</v>
      </c>
      <c r="AZ32" t="b">
        <f>IF(AND(AI31, AI32), AP31=AP32, FALSE)</f>
        <v>0</v>
      </c>
      <c r="BA32" t="b">
        <f>IF(AND(AJ31, AJ32), AQ31=AQ32, FALSE)</f>
        <v>0</v>
      </c>
      <c r="BB32" t="b">
        <f>IF(AND(AK31, AK32), AR31=AR32, FALSE)</f>
        <v>0</v>
      </c>
    </row>
    <row r="33" spans="1:54" x14ac:dyDescent="0.25">
      <c r="A33" t="s">
        <v>922</v>
      </c>
      <c r="B33">
        <v>155</v>
      </c>
      <c r="C33" t="str">
        <f>TEXT(A33, "0")</f>
        <v>T5TTT</v>
      </c>
      <c r="D33">
        <f>LEN($A33)-LEN(SUBSTITUTE($A33,D$1,""))</f>
        <v>0</v>
      </c>
      <c r="E33">
        <f>LEN($A33)-LEN(SUBSTITUTE($A33,E$1,""))</f>
        <v>0</v>
      </c>
      <c r="F33">
        <f>LEN($A33)-LEN(SUBSTITUTE($A33,F$1,""))</f>
        <v>0</v>
      </c>
      <c r="G33">
        <f>LEN($A33)-LEN(SUBSTITUTE($A33,G$1,""))</f>
        <v>0</v>
      </c>
      <c r="H33">
        <f>LEN($A33)-LEN(SUBSTITUTE($A33,H$1,""))</f>
        <v>4</v>
      </c>
      <c r="I33">
        <f>LEN($A33)-LEN(SUBSTITUTE($A33,I$1,""))</f>
        <v>0</v>
      </c>
      <c r="J33">
        <f>LEN($A33)-LEN(SUBSTITUTE($A33,J$1,""))</f>
        <v>0</v>
      </c>
      <c r="K33">
        <f>LEN($A33)-LEN(SUBSTITUTE($A33,K$1,""))</f>
        <v>0</v>
      </c>
      <c r="L33">
        <f>LEN($A33)-LEN(SUBSTITUTE($A33,L$1,""))</f>
        <v>0</v>
      </c>
      <c r="M33">
        <f>LEN($A33)-LEN(SUBSTITUTE($A33,M$1,""))</f>
        <v>1</v>
      </c>
      <c r="N33">
        <f>LEN($A33)-LEN(SUBSTITUTE($A33,N$1,""))</f>
        <v>0</v>
      </c>
      <c r="O33">
        <f>LEN($A33)-LEN(SUBSTITUTE($A33,O$1,""))</f>
        <v>0</v>
      </c>
      <c r="P33">
        <f>LEN($A33)-LEN(SUBSTITUTE($A33,P$1,""))</f>
        <v>0</v>
      </c>
      <c r="Q33">
        <f>D33+1</f>
        <v>1</v>
      </c>
      <c r="R33">
        <f>E33+1</f>
        <v>1</v>
      </c>
      <c r="S33">
        <f>F33+1</f>
        <v>1</v>
      </c>
      <c r="T33">
        <f>G33+1</f>
        <v>1</v>
      </c>
      <c r="U33">
        <f>H33+1</f>
        <v>5</v>
      </c>
      <c r="V33">
        <f>I33+1</f>
        <v>1</v>
      </c>
      <c r="W33">
        <f>J33+1</f>
        <v>1</v>
      </c>
      <c r="X33">
        <f>K33+1</f>
        <v>1</v>
      </c>
      <c r="Y33">
        <f>L33+1</f>
        <v>1</v>
      </c>
      <c r="Z33">
        <f>M33+1</f>
        <v>2</v>
      </c>
      <c r="AA33">
        <f>N33+1</f>
        <v>1</v>
      </c>
      <c r="AB33">
        <f>O33+1</f>
        <v>1</v>
      </c>
      <c r="AC33">
        <f>P33+1</f>
        <v>1</v>
      </c>
      <c r="AD33">
        <f>PRODUCT(Q33:AC33)</f>
        <v>10</v>
      </c>
      <c r="AE33" t="b">
        <f>AD33=6</f>
        <v>0</v>
      </c>
      <c r="AF33" t="b">
        <f>AD33=10</f>
        <v>1</v>
      </c>
      <c r="AG33" t="b">
        <f>AD33=12</f>
        <v>0</v>
      </c>
      <c r="AH33" t="b">
        <f>AD33=16</f>
        <v>0</v>
      </c>
      <c r="AI33" t="b">
        <f>AD33=18</f>
        <v>0</v>
      </c>
      <c r="AJ33" t="b">
        <f>AD33=24</f>
        <v>0</v>
      </c>
      <c r="AK33" t="b">
        <f>AD33=32</f>
        <v>0</v>
      </c>
      <c r="AL33">
        <f>VALUE(IF(AE33,
_xlfn.XLOOKUP(6, Q33:AC33, Q$1:AC$1), 0))</f>
        <v>0</v>
      </c>
      <c r="AM33">
        <f>VALUE(IF(AF33,
_xlfn.XLOOKUP(5, Q33:AC33, Q$1:AC$1) &amp; _xlfn.XLOOKUP(2, Q33:AC33, Q$1:AC$1), 0))</f>
        <v>1005</v>
      </c>
      <c r="AN33">
        <f>VALUE(IF(AG33,
_xlfn.XLOOKUP(4, Q33:AC33, Q$1:AC$1) &amp; _xlfn.XLOOKUP(3, Q33:AC33, Q$1:AC$1), 0))</f>
        <v>0</v>
      </c>
      <c r="AO33">
        <f>VALUE(IF(AH33,
_xlfn.XLOOKUP(4, Q33:AC33, Q$1:AC$1) &amp; _xlfn.XLOOKUP(2, Q33:AC33, Q$1:AC$1, "", 0, 1) &amp; _xlfn.XLOOKUP(2, Q33:AC33, Q$1:AC$1, "", 0, -1), 0))</f>
        <v>0</v>
      </c>
      <c r="AP33">
        <f>VALUE(IF(AI33,
_xlfn.XLOOKUP(3, Q33:AC33, Q$1:AC$1, "", 0, 1) &amp; _xlfn.XLOOKUP(3, Q33:AC33, Q$1:AC$1, "", 0, -1) &amp; _xlfn.XLOOKUP(2, Q33:AC33, Q$1:AC$1),
0))</f>
        <v>0</v>
      </c>
      <c r="AQ33">
        <f>VALUE(IF(AJ33,
_xlfn.XLOOKUP(3, Q33:AC33, Q$1:AC$1) &amp; AS33,
0))</f>
        <v>0</v>
      </c>
      <c r="AR33">
        <f>VALUE(IF(AK33,
AS33, 0))</f>
        <v>0</v>
      </c>
      <c r="AS33" t="str" cm="1">
        <f t="array" ref="AS33">_xlfn.TEXTJOIN("", TRUE, _xlfn._xlws.FILTER(Q$1:AC$1,Q33:AC33=2))</f>
        <v>05</v>
      </c>
      <c r="AT33">
        <f t="shared" si="1"/>
        <v>969</v>
      </c>
      <c r="AU33">
        <f t="shared" si="0"/>
        <v>150195</v>
      </c>
      <c r="AV33" t="b">
        <f>IF(AND(AE32, AE33), AL32=AL33, FALSE)</f>
        <v>0</v>
      </c>
      <c r="AW33" t="b">
        <f>IF(AND(AF32, AF33), AM32=AM33, FALSE)</f>
        <v>0</v>
      </c>
      <c r="AX33" t="b">
        <f>IF(AND(AG32, AG33), AN32=AN33, FALSE)</f>
        <v>0</v>
      </c>
      <c r="AY33" t="b">
        <f>IF(AND(AH32, AH33), AO32=AO33, FALSE)</f>
        <v>0</v>
      </c>
      <c r="AZ33" t="b">
        <f>IF(AND(AI32, AI33), AP32=AP33, FALSE)</f>
        <v>0</v>
      </c>
      <c r="BA33" t="b">
        <f>IF(AND(AJ32, AJ33), AQ32=AQ33, FALSE)</f>
        <v>0</v>
      </c>
      <c r="BB33" t="b">
        <f>IF(AND(AK32, AK33), AR32=AR33, FALSE)</f>
        <v>0</v>
      </c>
    </row>
    <row r="34" spans="1:54" x14ac:dyDescent="0.25">
      <c r="A34" t="s">
        <v>806</v>
      </c>
      <c r="B34">
        <v>56</v>
      </c>
      <c r="C34" t="str">
        <f>TEXT(A34, "0")</f>
        <v>TTT4T</v>
      </c>
      <c r="D34">
        <f>LEN($A34)-LEN(SUBSTITUTE($A34,D$1,""))</f>
        <v>0</v>
      </c>
      <c r="E34">
        <f>LEN($A34)-LEN(SUBSTITUTE($A34,E$1,""))</f>
        <v>0</v>
      </c>
      <c r="F34">
        <f>LEN($A34)-LEN(SUBSTITUTE($A34,F$1,""))</f>
        <v>0</v>
      </c>
      <c r="G34">
        <f>LEN($A34)-LEN(SUBSTITUTE($A34,G$1,""))</f>
        <v>0</v>
      </c>
      <c r="H34">
        <f>LEN($A34)-LEN(SUBSTITUTE($A34,H$1,""))</f>
        <v>4</v>
      </c>
      <c r="I34">
        <f>LEN($A34)-LEN(SUBSTITUTE($A34,I$1,""))</f>
        <v>0</v>
      </c>
      <c r="J34">
        <f>LEN($A34)-LEN(SUBSTITUTE($A34,J$1,""))</f>
        <v>0</v>
      </c>
      <c r="K34">
        <f>LEN($A34)-LEN(SUBSTITUTE($A34,K$1,""))</f>
        <v>0</v>
      </c>
      <c r="L34">
        <f>LEN($A34)-LEN(SUBSTITUTE($A34,L$1,""))</f>
        <v>0</v>
      </c>
      <c r="M34">
        <f>LEN($A34)-LEN(SUBSTITUTE($A34,M$1,""))</f>
        <v>0</v>
      </c>
      <c r="N34">
        <f>LEN($A34)-LEN(SUBSTITUTE($A34,N$1,""))</f>
        <v>1</v>
      </c>
      <c r="O34">
        <f>LEN($A34)-LEN(SUBSTITUTE($A34,O$1,""))</f>
        <v>0</v>
      </c>
      <c r="P34">
        <f>LEN($A34)-LEN(SUBSTITUTE($A34,P$1,""))</f>
        <v>0</v>
      </c>
      <c r="Q34">
        <f>D34+1</f>
        <v>1</v>
      </c>
      <c r="R34">
        <f>E34+1</f>
        <v>1</v>
      </c>
      <c r="S34">
        <f>F34+1</f>
        <v>1</v>
      </c>
      <c r="T34">
        <f>G34+1</f>
        <v>1</v>
      </c>
      <c r="U34">
        <f>H34+1</f>
        <v>5</v>
      </c>
      <c r="V34">
        <f>I34+1</f>
        <v>1</v>
      </c>
      <c r="W34">
        <f>J34+1</f>
        <v>1</v>
      </c>
      <c r="X34">
        <f>K34+1</f>
        <v>1</v>
      </c>
      <c r="Y34">
        <f>L34+1</f>
        <v>1</v>
      </c>
      <c r="Z34">
        <f>M34+1</f>
        <v>1</v>
      </c>
      <c r="AA34">
        <f>N34+1</f>
        <v>2</v>
      </c>
      <c r="AB34">
        <f>O34+1</f>
        <v>1</v>
      </c>
      <c r="AC34">
        <f>P34+1</f>
        <v>1</v>
      </c>
      <c r="AD34">
        <f>PRODUCT(Q34:AC34)</f>
        <v>10</v>
      </c>
      <c r="AE34" t="b">
        <f>AD34=6</f>
        <v>0</v>
      </c>
      <c r="AF34" t="b">
        <f>AD34=10</f>
        <v>1</v>
      </c>
      <c r="AG34" t="b">
        <f>AD34=12</f>
        <v>0</v>
      </c>
      <c r="AH34" t="b">
        <f>AD34=16</f>
        <v>0</v>
      </c>
      <c r="AI34" t="b">
        <f>AD34=18</f>
        <v>0</v>
      </c>
      <c r="AJ34" t="b">
        <f>AD34=24</f>
        <v>0</v>
      </c>
      <c r="AK34" t="b">
        <f>AD34=32</f>
        <v>0</v>
      </c>
      <c r="AL34">
        <f>VALUE(IF(AE34,
_xlfn.XLOOKUP(6, Q34:AC34, Q$1:AC$1), 0))</f>
        <v>0</v>
      </c>
      <c r="AM34">
        <f>VALUE(IF(AF34,
_xlfn.XLOOKUP(5, Q34:AC34, Q$1:AC$1) &amp; _xlfn.XLOOKUP(2, Q34:AC34, Q$1:AC$1), 0))</f>
        <v>1004</v>
      </c>
      <c r="AN34">
        <f>VALUE(IF(AG34,
_xlfn.XLOOKUP(4, Q34:AC34, Q$1:AC$1) &amp; _xlfn.XLOOKUP(3, Q34:AC34, Q$1:AC$1), 0))</f>
        <v>0</v>
      </c>
      <c r="AO34">
        <f>VALUE(IF(AH34,
_xlfn.XLOOKUP(4, Q34:AC34, Q$1:AC$1) &amp; _xlfn.XLOOKUP(2, Q34:AC34, Q$1:AC$1, "", 0, 1) &amp; _xlfn.XLOOKUP(2, Q34:AC34, Q$1:AC$1, "", 0, -1), 0))</f>
        <v>0</v>
      </c>
      <c r="AP34">
        <f>VALUE(IF(AI34,
_xlfn.XLOOKUP(3, Q34:AC34, Q$1:AC$1, "", 0, 1) &amp; _xlfn.XLOOKUP(3, Q34:AC34, Q$1:AC$1, "", 0, -1) &amp; _xlfn.XLOOKUP(2, Q34:AC34, Q$1:AC$1),
0))</f>
        <v>0</v>
      </c>
      <c r="AQ34">
        <f>VALUE(IF(AJ34,
_xlfn.XLOOKUP(3, Q34:AC34, Q$1:AC$1) &amp; AS34,
0))</f>
        <v>0</v>
      </c>
      <c r="AR34">
        <f>VALUE(IF(AK34,
AS34, 0))</f>
        <v>0</v>
      </c>
      <c r="AS34" t="str" cm="1">
        <f t="array" ref="AS34">_xlfn.TEXTJOIN("", TRUE, _xlfn._xlws.FILTER(Q$1:AC$1,Q34:AC34=2))</f>
        <v>04</v>
      </c>
      <c r="AT34">
        <f t="shared" si="1"/>
        <v>968</v>
      </c>
      <c r="AU34">
        <f t="shared" si="0"/>
        <v>54208</v>
      </c>
      <c r="AV34" t="b">
        <f>IF(AND(AE33, AE34), AL33=AL34, FALSE)</f>
        <v>0</v>
      </c>
      <c r="AW34" t="b">
        <f>IF(AND(AF33, AF34), AM33=AM34, FALSE)</f>
        <v>0</v>
      </c>
      <c r="AX34" t="b">
        <f>IF(AND(AG33, AG34), AN33=AN34, FALSE)</f>
        <v>0</v>
      </c>
      <c r="AY34" t="b">
        <f>IF(AND(AH33, AH34), AO33=AO34, FALSE)</f>
        <v>0</v>
      </c>
      <c r="AZ34" t="b">
        <f>IF(AND(AI33, AI34), AP33=AP34, FALSE)</f>
        <v>0</v>
      </c>
      <c r="BA34" t="b">
        <f>IF(AND(AJ33, AJ34), AQ33=AQ34, FALSE)</f>
        <v>0</v>
      </c>
      <c r="BB34" t="b">
        <f>IF(AND(AK33, AK34), AR33=AR34, FALSE)</f>
        <v>0</v>
      </c>
    </row>
    <row r="35" spans="1:54" x14ac:dyDescent="0.25">
      <c r="A35" t="s">
        <v>211</v>
      </c>
      <c r="B35">
        <v>792</v>
      </c>
      <c r="C35" t="str">
        <f>TEXT(A35, "0")</f>
        <v>TT2TT</v>
      </c>
      <c r="D35">
        <f>LEN($A35)-LEN(SUBSTITUTE($A35,D$1,""))</f>
        <v>0</v>
      </c>
      <c r="E35">
        <f>LEN($A35)-LEN(SUBSTITUTE($A35,E$1,""))</f>
        <v>0</v>
      </c>
      <c r="F35">
        <f>LEN($A35)-LEN(SUBSTITUTE($A35,F$1,""))</f>
        <v>0</v>
      </c>
      <c r="G35">
        <f>LEN($A35)-LEN(SUBSTITUTE($A35,G$1,""))</f>
        <v>0</v>
      </c>
      <c r="H35">
        <f>LEN($A35)-LEN(SUBSTITUTE($A35,H$1,""))</f>
        <v>4</v>
      </c>
      <c r="I35">
        <f>LEN($A35)-LEN(SUBSTITUTE($A35,I$1,""))</f>
        <v>0</v>
      </c>
      <c r="J35">
        <f>LEN($A35)-LEN(SUBSTITUTE($A35,J$1,""))</f>
        <v>0</v>
      </c>
      <c r="K35">
        <f>LEN($A35)-LEN(SUBSTITUTE($A35,K$1,""))</f>
        <v>0</v>
      </c>
      <c r="L35">
        <f>LEN($A35)-LEN(SUBSTITUTE($A35,L$1,""))</f>
        <v>0</v>
      </c>
      <c r="M35">
        <f>LEN($A35)-LEN(SUBSTITUTE($A35,M$1,""))</f>
        <v>0</v>
      </c>
      <c r="N35">
        <f>LEN($A35)-LEN(SUBSTITUTE($A35,N$1,""))</f>
        <v>0</v>
      </c>
      <c r="O35">
        <f>LEN($A35)-LEN(SUBSTITUTE($A35,O$1,""))</f>
        <v>0</v>
      </c>
      <c r="P35">
        <f>LEN($A35)-LEN(SUBSTITUTE($A35,P$1,""))</f>
        <v>1</v>
      </c>
      <c r="Q35">
        <f>D35+1</f>
        <v>1</v>
      </c>
      <c r="R35">
        <f>E35+1</f>
        <v>1</v>
      </c>
      <c r="S35">
        <f>F35+1</f>
        <v>1</v>
      </c>
      <c r="T35">
        <f>G35+1</f>
        <v>1</v>
      </c>
      <c r="U35">
        <f>H35+1</f>
        <v>5</v>
      </c>
      <c r="V35">
        <f>I35+1</f>
        <v>1</v>
      </c>
      <c r="W35">
        <f>J35+1</f>
        <v>1</v>
      </c>
      <c r="X35">
        <f>K35+1</f>
        <v>1</v>
      </c>
      <c r="Y35">
        <f>L35+1</f>
        <v>1</v>
      </c>
      <c r="Z35">
        <f>M35+1</f>
        <v>1</v>
      </c>
      <c r="AA35">
        <f>N35+1</f>
        <v>1</v>
      </c>
      <c r="AB35">
        <f>O35+1</f>
        <v>1</v>
      </c>
      <c r="AC35">
        <f>P35+1</f>
        <v>2</v>
      </c>
      <c r="AD35">
        <f>PRODUCT(Q35:AC35)</f>
        <v>10</v>
      </c>
      <c r="AE35" t="b">
        <f>AD35=6</f>
        <v>0</v>
      </c>
      <c r="AF35" t="b">
        <f>AD35=10</f>
        <v>1</v>
      </c>
      <c r="AG35" t="b">
        <f>AD35=12</f>
        <v>0</v>
      </c>
      <c r="AH35" t="b">
        <f>AD35=16</f>
        <v>0</v>
      </c>
      <c r="AI35" t="b">
        <f>AD35=18</f>
        <v>0</v>
      </c>
      <c r="AJ35" t="b">
        <f>AD35=24</f>
        <v>0</v>
      </c>
      <c r="AK35" t="b">
        <f>AD35=32</f>
        <v>0</v>
      </c>
      <c r="AL35">
        <f>VALUE(IF(AE35,
_xlfn.XLOOKUP(6, Q35:AC35, Q$1:AC$1), 0))</f>
        <v>0</v>
      </c>
      <c r="AM35">
        <f>VALUE(IF(AF35,
_xlfn.XLOOKUP(5, Q35:AC35, Q$1:AC$1) &amp; _xlfn.XLOOKUP(2, Q35:AC35, Q$1:AC$1), 0))</f>
        <v>1002</v>
      </c>
      <c r="AN35">
        <f>VALUE(IF(AG35,
_xlfn.XLOOKUP(4, Q35:AC35, Q$1:AC$1) &amp; _xlfn.XLOOKUP(3, Q35:AC35, Q$1:AC$1), 0))</f>
        <v>0</v>
      </c>
      <c r="AO35">
        <f>VALUE(IF(AH35,
_xlfn.XLOOKUP(4, Q35:AC35, Q$1:AC$1) &amp; _xlfn.XLOOKUP(2, Q35:AC35, Q$1:AC$1, "", 0, 1) &amp; _xlfn.XLOOKUP(2, Q35:AC35, Q$1:AC$1, "", 0, -1), 0))</f>
        <v>0</v>
      </c>
      <c r="AP35">
        <f>VALUE(IF(AI35,
_xlfn.XLOOKUP(3, Q35:AC35, Q$1:AC$1, "", 0, 1) &amp; _xlfn.XLOOKUP(3, Q35:AC35, Q$1:AC$1, "", 0, -1) &amp; _xlfn.XLOOKUP(2, Q35:AC35, Q$1:AC$1),
0))</f>
        <v>0</v>
      </c>
      <c r="AQ35">
        <f>VALUE(IF(AJ35,
_xlfn.XLOOKUP(3, Q35:AC35, Q$1:AC$1) &amp; AS35,
0))</f>
        <v>0</v>
      </c>
      <c r="AR35">
        <f>VALUE(IF(AK35,
AS35, 0))</f>
        <v>0</v>
      </c>
      <c r="AS35" t="str" cm="1">
        <f t="array" ref="AS35">_xlfn.TEXTJOIN("", TRUE, _xlfn._xlws.FILTER(Q$1:AC$1,Q35:AC35=2))</f>
        <v>02</v>
      </c>
      <c r="AT35">
        <f t="shared" si="1"/>
        <v>967</v>
      </c>
      <c r="AU35">
        <f t="shared" si="0"/>
        <v>765864</v>
      </c>
      <c r="AV35" t="b">
        <f>IF(AND(AE34, AE35), AL34=AL35, FALSE)</f>
        <v>0</v>
      </c>
      <c r="AW35" t="b">
        <f>IF(AND(AF34, AF35), AM34=AM35, FALSE)</f>
        <v>0</v>
      </c>
      <c r="AX35" t="b">
        <f>IF(AND(AG34, AG35), AN34=AN35, FALSE)</f>
        <v>0</v>
      </c>
      <c r="AY35" t="b">
        <f>IF(AND(AH34, AH35), AO34=AO35, FALSE)</f>
        <v>0</v>
      </c>
      <c r="AZ35" t="b">
        <f>IF(AND(AI34, AI35), AP34=AP35, FALSE)</f>
        <v>0</v>
      </c>
      <c r="BA35" t="b">
        <f>IF(AND(AJ34, AJ35), AQ34=AQ35, FALSE)</f>
        <v>0</v>
      </c>
      <c r="BB35" t="b">
        <f>IF(AND(AK34, AK35), AR34=AR35, FALSE)</f>
        <v>0</v>
      </c>
    </row>
    <row r="36" spans="1:54" x14ac:dyDescent="0.25">
      <c r="A36" t="s">
        <v>843</v>
      </c>
      <c r="B36">
        <v>825</v>
      </c>
      <c r="C36" t="str">
        <f>TEXT(A36, "0")</f>
        <v>9A999</v>
      </c>
      <c r="D36">
        <f>LEN($A36)-LEN(SUBSTITUTE($A36,D$1,""))</f>
        <v>1</v>
      </c>
      <c r="E36">
        <f>LEN($A36)-LEN(SUBSTITUTE($A36,E$1,""))</f>
        <v>0</v>
      </c>
      <c r="F36">
        <f>LEN($A36)-LEN(SUBSTITUTE($A36,F$1,""))</f>
        <v>0</v>
      </c>
      <c r="G36">
        <f>LEN($A36)-LEN(SUBSTITUTE($A36,G$1,""))</f>
        <v>0</v>
      </c>
      <c r="H36">
        <f>LEN($A36)-LEN(SUBSTITUTE($A36,H$1,""))</f>
        <v>0</v>
      </c>
      <c r="I36">
        <f>LEN($A36)-LEN(SUBSTITUTE($A36,I$1,""))</f>
        <v>4</v>
      </c>
      <c r="J36">
        <f>LEN($A36)-LEN(SUBSTITUTE($A36,J$1,""))</f>
        <v>0</v>
      </c>
      <c r="K36">
        <f>LEN($A36)-LEN(SUBSTITUTE($A36,K$1,""))</f>
        <v>0</v>
      </c>
      <c r="L36">
        <f>LEN($A36)-LEN(SUBSTITUTE($A36,L$1,""))</f>
        <v>0</v>
      </c>
      <c r="M36">
        <f>LEN($A36)-LEN(SUBSTITUTE($A36,M$1,""))</f>
        <v>0</v>
      </c>
      <c r="N36">
        <f>LEN($A36)-LEN(SUBSTITUTE($A36,N$1,""))</f>
        <v>0</v>
      </c>
      <c r="O36">
        <f>LEN($A36)-LEN(SUBSTITUTE($A36,O$1,""))</f>
        <v>0</v>
      </c>
      <c r="P36">
        <f>LEN($A36)-LEN(SUBSTITUTE($A36,P$1,""))</f>
        <v>0</v>
      </c>
      <c r="Q36">
        <f>D36+1</f>
        <v>2</v>
      </c>
      <c r="R36">
        <f>E36+1</f>
        <v>1</v>
      </c>
      <c r="S36">
        <f>F36+1</f>
        <v>1</v>
      </c>
      <c r="T36">
        <f>G36+1</f>
        <v>1</v>
      </c>
      <c r="U36">
        <f>H36+1</f>
        <v>1</v>
      </c>
      <c r="V36">
        <f>I36+1</f>
        <v>5</v>
      </c>
      <c r="W36">
        <f>J36+1</f>
        <v>1</v>
      </c>
      <c r="X36">
        <f>K36+1</f>
        <v>1</v>
      </c>
      <c r="Y36">
        <f>L36+1</f>
        <v>1</v>
      </c>
      <c r="Z36">
        <f>M36+1</f>
        <v>1</v>
      </c>
      <c r="AA36">
        <f>N36+1</f>
        <v>1</v>
      </c>
      <c r="AB36">
        <f>O36+1</f>
        <v>1</v>
      </c>
      <c r="AC36">
        <f>P36+1</f>
        <v>1</v>
      </c>
      <c r="AD36">
        <f>PRODUCT(Q36:AC36)</f>
        <v>10</v>
      </c>
      <c r="AE36" t="b">
        <f>AD36=6</f>
        <v>0</v>
      </c>
      <c r="AF36" t="b">
        <f>AD36=10</f>
        <v>1</v>
      </c>
      <c r="AG36" t="b">
        <f>AD36=12</f>
        <v>0</v>
      </c>
      <c r="AH36" t="b">
        <f>AD36=16</f>
        <v>0</v>
      </c>
      <c r="AI36" t="b">
        <f>AD36=18</f>
        <v>0</v>
      </c>
      <c r="AJ36" t="b">
        <f>AD36=24</f>
        <v>0</v>
      </c>
      <c r="AK36" t="b">
        <f>AD36=32</f>
        <v>0</v>
      </c>
      <c r="AL36">
        <f>VALUE(IF(AE36,
_xlfn.XLOOKUP(6, Q36:AC36, Q$1:AC$1), 0))</f>
        <v>0</v>
      </c>
      <c r="AM36">
        <f>VALUE(IF(AF36,
_xlfn.XLOOKUP(5, Q36:AC36, Q$1:AC$1) &amp; _xlfn.XLOOKUP(2, Q36:AC36, Q$1:AC$1), 0))</f>
        <v>914</v>
      </c>
      <c r="AN36">
        <f>VALUE(IF(AG36,
_xlfn.XLOOKUP(4, Q36:AC36, Q$1:AC$1) &amp; _xlfn.XLOOKUP(3, Q36:AC36, Q$1:AC$1), 0))</f>
        <v>0</v>
      </c>
      <c r="AO36">
        <f>VALUE(IF(AH36,
_xlfn.XLOOKUP(4, Q36:AC36, Q$1:AC$1) &amp; _xlfn.XLOOKUP(2, Q36:AC36, Q$1:AC$1, "", 0, 1) &amp; _xlfn.XLOOKUP(2, Q36:AC36, Q$1:AC$1, "", 0, -1), 0))</f>
        <v>0</v>
      </c>
      <c r="AP36">
        <f>VALUE(IF(AI36,
_xlfn.XLOOKUP(3, Q36:AC36, Q$1:AC$1, "", 0, 1) &amp; _xlfn.XLOOKUP(3, Q36:AC36, Q$1:AC$1, "", 0, -1) &amp; _xlfn.XLOOKUP(2, Q36:AC36, Q$1:AC$1),
0))</f>
        <v>0</v>
      </c>
      <c r="AQ36">
        <f>VALUE(IF(AJ36,
_xlfn.XLOOKUP(3, Q36:AC36, Q$1:AC$1) &amp; AS36,
0))</f>
        <v>0</v>
      </c>
      <c r="AR36">
        <f>VALUE(IF(AK36,
AS36, 0))</f>
        <v>0</v>
      </c>
      <c r="AS36" t="str" cm="1">
        <f t="array" ref="AS36">_xlfn.TEXTJOIN("", TRUE, _xlfn._xlws.FILTER(Q$1:AC$1,Q36:AC36=2))</f>
        <v>14</v>
      </c>
      <c r="AT36">
        <f t="shared" si="1"/>
        <v>966</v>
      </c>
      <c r="AU36">
        <f t="shared" si="0"/>
        <v>796950</v>
      </c>
      <c r="AV36" t="b">
        <f>IF(AND(AE35, AE36), AL35=AL36, FALSE)</f>
        <v>0</v>
      </c>
      <c r="AW36" t="b">
        <f>IF(AND(AF35, AF36), AM35=AM36, FALSE)</f>
        <v>0</v>
      </c>
      <c r="AX36" t="b">
        <f>IF(AND(AG35, AG36), AN35=AN36, FALSE)</f>
        <v>0</v>
      </c>
      <c r="AY36" t="b">
        <f>IF(AND(AH35, AH36), AO35=AO36, FALSE)</f>
        <v>0</v>
      </c>
      <c r="AZ36" t="b">
        <f>IF(AND(AI35, AI36), AP35=AP36, FALSE)</f>
        <v>0</v>
      </c>
      <c r="BA36" t="b">
        <f>IF(AND(AJ35, AJ36), AQ35=AQ36, FALSE)</f>
        <v>0</v>
      </c>
      <c r="BB36" t="b">
        <f>IF(AND(AK35, AK36), AR35=AR36, FALSE)</f>
        <v>0</v>
      </c>
    </row>
    <row r="37" spans="1:54" x14ac:dyDescent="0.25">
      <c r="A37" t="s">
        <v>447</v>
      </c>
      <c r="B37">
        <v>268</v>
      </c>
      <c r="C37" t="str">
        <f>TEXT(A37, "0")</f>
        <v>9999K</v>
      </c>
      <c r="D37">
        <f>LEN($A37)-LEN(SUBSTITUTE($A37,D$1,""))</f>
        <v>0</v>
      </c>
      <c r="E37">
        <f>LEN($A37)-LEN(SUBSTITUTE($A37,E$1,""))</f>
        <v>1</v>
      </c>
      <c r="F37">
        <f>LEN($A37)-LEN(SUBSTITUTE($A37,F$1,""))</f>
        <v>0</v>
      </c>
      <c r="G37">
        <f>LEN($A37)-LEN(SUBSTITUTE($A37,G$1,""))</f>
        <v>0</v>
      </c>
      <c r="H37">
        <f>LEN($A37)-LEN(SUBSTITUTE($A37,H$1,""))</f>
        <v>0</v>
      </c>
      <c r="I37">
        <f>LEN($A37)-LEN(SUBSTITUTE($A37,I$1,""))</f>
        <v>4</v>
      </c>
      <c r="J37">
        <f>LEN($A37)-LEN(SUBSTITUTE($A37,J$1,""))</f>
        <v>0</v>
      </c>
      <c r="K37">
        <f>LEN($A37)-LEN(SUBSTITUTE($A37,K$1,""))</f>
        <v>0</v>
      </c>
      <c r="L37">
        <f>LEN($A37)-LEN(SUBSTITUTE($A37,L$1,""))</f>
        <v>0</v>
      </c>
      <c r="M37">
        <f>LEN($A37)-LEN(SUBSTITUTE($A37,M$1,""))</f>
        <v>0</v>
      </c>
      <c r="N37">
        <f>LEN($A37)-LEN(SUBSTITUTE($A37,N$1,""))</f>
        <v>0</v>
      </c>
      <c r="O37">
        <f>LEN($A37)-LEN(SUBSTITUTE($A37,O$1,""))</f>
        <v>0</v>
      </c>
      <c r="P37">
        <f>LEN($A37)-LEN(SUBSTITUTE($A37,P$1,""))</f>
        <v>0</v>
      </c>
      <c r="Q37">
        <f>D37+1</f>
        <v>1</v>
      </c>
      <c r="R37">
        <f>E37+1</f>
        <v>2</v>
      </c>
      <c r="S37">
        <f>F37+1</f>
        <v>1</v>
      </c>
      <c r="T37">
        <f>G37+1</f>
        <v>1</v>
      </c>
      <c r="U37">
        <f>H37+1</f>
        <v>1</v>
      </c>
      <c r="V37">
        <f>I37+1</f>
        <v>5</v>
      </c>
      <c r="W37">
        <f>J37+1</f>
        <v>1</v>
      </c>
      <c r="X37">
        <f>K37+1</f>
        <v>1</v>
      </c>
      <c r="Y37">
        <f>L37+1</f>
        <v>1</v>
      </c>
      <c r="Z37">
        <f>M37+1</f>
        <v>1</v>
      </c>
      <c r="AA37">
        <f>N37+1</f>
        <v>1</v>
      </c>
      <c r="AB37">
        <f>O37+1</f>
        <v>1</v>
      </c>
      <c r="AC37">
        <f>P37+1</f>
        <v>1</v>
      </c>
      <c r="AD37">
        <f>PRODUCT(Q37:AC37)</f>
        <v>10</v>
      </c>
      <c r="AE37" t="b">
        <f>AD37=6</f>
        <v>0</v>
      </c>
      <c r="AF37" t="b">
        <f>AD37=10</f>
        <v>1</v>
      </c>
      <c r="AG37" t="b">
        <f>AD37=12</f>
        <v>0</v>
      </c>
      <c r="AH37" t="b">
        <f>AD37=16</f>
        <v>0</v>
      </c>
      <c r="AI37" t="b">
        <f>AD37=18</f>
        <v>0</v>
      </c>
      <c r="AJ37" t="b">
        <f>AD37=24</f>
        <v>0</v>
      </c>
      <c r="AK37" t="b">
        <f>AD37=32</f>
        <v>0</v>
      </c>
      <c r="AL37">
        <f>VALUE(IF(AE37,
_xlfn.XLOOKUP(6, Q37:AC37, Q$1:AC$1), 0))</f>
        <v>0</v>
      </c>
      <c r="AM37">
        <f>VALUE(IF(AF37,
_xlfn.XLOOKUP(5, Q37:AC37, Q$1:AC$1) &amp; _xlfn.XLOOKUP(2, Q37:AC37, Q$1:AC$1), 0))</f>
        <v>913</v>
      </c>
      <c r="AN37">
        <f>VALUE(IF(AG37,
_xlfn.XLOOKUP(4, Q37:AC37, Q$1:AC$1) &amp; _xlfn.XLOOKUP(3, Q37:AC37, Q$1:AC$1), 0))</f>
        <v>0</v>
      </c>
      <c r="AO37">
        <f>VALUE(IF(AH37,
_xlfn.XLOOKUP(4, Q37:AC37, Q$1:AC$1) &amp; _xlfn.XLOOKUP(2, Q37:AC37, Q$1:AC$1, "", 0, 1) &amp; _xlfn.XLOOKUP(2, Q37:AC37, Q$1:AC$1, "", 0, -1), 0))</f>
        <v>0</v>
      </c>
      <c r="AP37">
        <f>VALUE(IF(AI37,
_xlfn.XLOOKUP(3, Q37:AC37, Q$1:AC$1, "", 0, 1) &amp; _xlfn.XLOOKUP(3, Q37:AC37, Q$1:AC$1, "", 0, -1) &amp; _xlfn.XLOOKUP(2, Q37:AC37, Q$1:AC$1),
0))</f>
        <v>0</v>
      </c>
      <c r="AQ37">
        <f>VALUE(IF(AJ37,
_xlfn.XLOOKUP(3, Q37:AC37, Q$1:AC$1) &amp; AS37,
0))</f>
        <v>0</v>
      </c>
      <c r="AR37">
        <f>VALUE(IF(AK37,
AS37, 0))</f>
        <v>0</v>
      </c>
      <c r="AS37" t="str" cm="1">
        <f t="array" ref="AS37">_xlfn.TEXTJOIN("", TRUE, _xlfn._xlws.FILTER(Q$1:AC$1,Q37:AC37=2))</f>
        <v>13</v>
      </c>
      <c r="AT37">
        <f t="shared" si="1"/>
        <v>965</v>
      </c>
      <c r="AU37">
        <f t="shared" si="0"/>
        <v>258620</v>
      </c>
      <c r="AV37" t="b">
        <f>IF(AND(AE36, AE37), AL36=AL37, FALSE)</f>
        <v>0</v>
      </c>
      <c r="AW37" t="b">
        <f>IF(AND(AF36, AF37), AM36=AM37, FALSE)</f>
        <v>0</v>
      </c>
      <c r="AX37" t="b">
        <f>IF(AND(AG36, AG37), AN36=AN37, FALSE)</f>
        <v>0</v>
      </c>
      <c r="AY37" t="b">
        <f>IF(AND(AH36, AH37), AO36=AO37, FALSE)</f>
        <v>0</v>
      </c>
      <c r="AZ37" t="b">
        <f>IF(AND(AI36, AI37), AP36=AP37, FALSE)</f>
        <v>0</v>
      </c>
      <c r="BA37" t="b">
        <f>IF(AND(AJ36, AJ37), AQ36=AQ37, FALSE)</f>
        <v>0</v>
      </c>
      <c r="BB37" t="b">
        <f>IF(AND(AK36, AK37), AR36=AR37, FALSE)</f>
        <v>0</v>
      </c>
    </row>
    <row r="38" spans="1:54" x14ac:dyDescent="0.25">
      <c r="A38" t="s">
        <v>462</v>
      </c>
      <c r="B38">
        <v>617</v>
      </c>
      <c r="C38" t="str">
        <f>TEXT(A38, "0")</f>
        <v>9999J</v>
      </c>
      <c r="D38">
        <f>LEN($A38)-LEN(SUBSTITUTE($A38,D$1,""))</f>
        <v>0</v>
      </c>
      <c r="E38">
        <f>LEN($A38)-LEN(SUBSTITUTE($A38,E$1,""))</f>
        <v>0</v>
      </c>
      <c r="F38">
        <f>LEN($A38)-LEN(SUBSTITUTE($A38,F$1,""))</f>
        <v>0</v>
      </c>
      <c r="G38">
        <f>LEN($A38)-LEN(SUBSTITUTE($A38,G$1,""))</f>
        <v>1</v>
      </c>
      <c r="H38">
        <f>LEN($A38)-LEN(SUBSTITUTE($A38,H$1,""))</f>
        <v>0</v>
      </c>
      <c r="I38">
        <f>LEN($A38)-LEN(SUBSTITUTE($A38,I$1,""))</f>
        <v>4</v>
      </c>
      <c r="J38">
        <f>LEN($A38)-LEN(SUBSTITUTE($A38,J$1,""))</f>
        <v>0</v>
      </c>
      <c r="K38">
        <f>LEN($A38)-LEN(SUBSTITUTE($A38,K$1,""))</f>
        <v>0</v>
      </c>
      <c r="L38">
        <f>LEN($A38)-LEN(SUBSTITUTE($A38,L$1,""))</f>
        <v>0</v>
      </c>
      <c r="M38">
        <f>LEN($A38)-LEN(SUBSTITUTE($A38,M$1,""))</f>
        <v>0</v>
      </c>
      <c r="N38">
        <f>LEN($A38)-LEN(SUBSTITUTE($A38,N$1,""))</f>
        <v>0</v>
      </c>
      <c r="O38">
        <f>LEN($A38)-LEN(SUBSTITUTE($A38,O$1,""))</f>
        <v>0</v>
      </c>
      <c r="P38">
        <f>LEN($A38)-LEN(SUBSTITUTE($A38,P$1,""))</f>
        <v>0</v>
      </c>
      <c r="Q38">
        <f>D38+1</f>
        <v>1</v>
      </c>
      <c r="R38">
        <f>E38+1</f>
        <v>1</v>
      </c>
      <c r="S38">
        <f>F38+1</f>
        <v>1</v>
      </c>
      <c r="T38">
        <f>G38+1</f>
        <v>2</v>
      </c>
      <c r="U38">
        <f>H38+1</f>
        <v>1</v>
      </c>
      <c r="V38">
        <f>I38+1</f>
        <v>5</v>
      </c>
      <c r="W38">
        <f>J38+1</f>
        <v>1</v>
      </c>
      <c r="X38">
        <f>K38+1</f>
        <v>1</v>
      </c>
      <c r="Y38">
        <f>L38+1</f>
        <v>1</v>
      </c>
      <c r="Z38">
        <f>M38+1</f>
        <v>1</v>
      </c>
      <c r="AA38">
        <f>N38+1</f>
        <v>1</v>
      </c>
      <c r="AB38">
        <f>O38+1</f>
        <v>1</v>
      </c>
      <c r="AC38">
        <f>P38+1</f>
        <v>1</v>
      </c>
      <c r="AD38">
        <f>PRODUCT(Q38:AC38)</f>
        <v>10</v>
      </c>
      <c r="AE38" t="b">
        <f>AD38=6</f>
        <v>0</v>
      </c>
      <c r="AF38" t="b">
        <f>AD38=10</f>
        <v>1</v>
      </c>
      <c r="AG38" t="b">
        <f>AD38=12</f>
        <v>0</v>
      </c>
      <c r="AH38" t="b">
        <f>AD38=16</f>
        <v>0</v>
      </c>
      <c r="AI38" t="b">
        <f>AD38=18</f>
        <v>0</v>
      </c>
      <c r="AJ38" t="b">
        <f>AD38=24</f>
        <v>0</v>
      </c>
      <c r="AK38" t="b">
        <f>AD38=32</f>
        <v>0</v>
      </c>
      <c r="AL38">
        <f>VALUE(IF(AE38,
_xlfn.XLOOKUP(6, Q38:AC38, Q$1:AC$1), 0))</f>
        <v>0</v>
      </c>
      <c r="AM38">
        <f>VALUE(IF(AF38,
_xlfn.XLOOKUP(5, Q38:AC38, Q$1:AC$1) &amp; _xlfn.XLOOKUP(2, Q38:AC38, Q$1:AC$1), 0))</f>
        <v>911</v>
      </c>
      <c r="AN38">
        <f>VALUE(IF(AG38,
_xlfn.XLOOKUP(4, Q38:AC38, Q$1:AC$1) &amp; _xlfn.XLOOKUP(3, Q38:AC38, Q$1:AC$1), 0))</f>
        <v>0</v>
      </c>
      <c r="AO38">
        <f>VALUE(IF(AH38,
_xlfn.XLOOKUP(4, Q38:AC38, Q$1:AC$1) &amp; _xlfn.XLOOKUP(2, Q38:AC38, Q$1:AC$1, "", 0, 1) &amp; _xlfn.XLOOKUP(2, Q38:AC38, Q$1:AC$1, "", 0, -1), 0))</f>
        <v>0</v>
      </c>
      <c r="AP38">
        <f>VALUE(IF(AI38,
_xlfn.XLOOKUP(3, Q38:AC38, Q$1:AC$1, "", 0, 1) &amp; _xlfn.XLOOKUP(3, Q38:AC38, Q$1:AC$1, "", 0, -1) &amp; _xlfn.XLOOKUP(2, Q38:AC38, Q$1:AC$1),
0))</f>
        <v>0</v>
      </c>
      <c r="AQ38">
        <f>VALUE(IF(AJ38,
_xlfn.XLOOKUP(3, Q38:AC38, Q$1:AC$1) &amp; AS38,
0))</f>
        <v>0</v>
      </c>
      <c r="AR38">
        <f>VALUE(IF(AK38,
AS38, 0))</f>
        <v>0</v>
      </c>
      <c r="AS38" t="str" cm="1">
        <f t="array" ref="AS38">_xlfn.TEXTJOIN("", TRUE, _xlfn._xlws.FILTER(Q$1:AC$1,Q38:AC38=2))</f>
        <v>11</v>
      </c>
      <c r="AT38">
        <f t="shared" si="1"/>
        <v>964</v>
      </c>
      <c r="AU38">
        <f t="shared" si="0"/>
        <v>594788</v>
      </c>
      <c r="AV38" t="b">
        <f>IF(AND(AE37, AE38), AL37=AL38, FALSE)</f>
        <v>0</v>
      </c>
      <c r="AW38" t="b">
        <f>IF(AND(AF37, AF38), AM37=AM38, FALSE)</f>
        <v>0</v>
      </c>
      <c r="AX38" t="b">
        <f>IF(AND(AG37, AG38), AN37=AN38, FALSE)</f>
        <v>0</v>
      </c>
      <c r="AY38" t="b">
        <f>IF(AND(AH37, AH38), AO37=AO38, FALSE)</f>
        <v>0</v>
      </c>
      <c r="AZ38" t="b">
        <f>IF(AND(AI37, AI38), AP37=AP38, FALSE)</f>
        <v>0</v>
      </c>
      <c r="BA38" t="b">
        <f>IF(AND(AJ37, AJ38), AQ37=AQ38, FALSE)</f>
        <v>0</v>
      </c>
      <c r="BB38" t="b">
        <f>IF(AND(AK37, AK38), AR37=AR38, FALSE)</f>
        <v>0</v>
      </c>
    </row>
    <row r="39" spans="1:54" x14ac:dyDescent="0.25">
      <c r="A39" t="s">
        <v>241</v>
      </c>
      <c r="B39">
        <v>623</v>
      </c>
      <c r="C39" t="str">
        <f>TEXT(A39, "0")</f>
        <v>99899</v>
      </c>
      <c r="D39">
        <f>LEN($A39)-LEN(SUBSTITUTE($A39,D$1,""))</f>
        <v>0</v>
      </c>
      <c r="E39">
        <f>LEN($A39)-LEN(SUBSTITUTE($A39,E$1,""))</f>
        <v>0</v>
      </c>
      <c r="F39">
        <f>LEN($A39)-LEN(SUBSTITUTE($A39,F$1,""))</f>
        <v>0</v>
      </c>
      <c r="G39">
        <f>LEN($A39)-LEN(SUBSTITUTE($A39,G$1,""))</f>
        <v>0</v>
      </c>
      <c r="H39">
        <f>LEN($A39)-LEN(SUBSTITUTE($A39,H$1,""))</f>
        <v>0</v>
      </c>
      <c r="I39">
        <f>LEN($A39)-LEN(SUBSTITUTE($A39,I$1,""))</f>
        <v>4</v>
      </c>
      <c r="J39">
        <f>LEN($A39)-LEN(SUBSTITUTE($A39,J$1,""))</f>
        <v>1</v>
      </c>
      <c r="K39">
        <f>LEN($A39)-LEN(SUBSTITUTE($A39,K$1,""))</f>
        <v>0</v>
      </c>
      <c r="L39">
        <f>LEN($A39)-LEN(SUBSTITUTE($A39,L$1,""))</f>
        <v>0</v>
      </c>
      <c r="M39">
        <f>LEN($A39)-LEN(SUBSTITUTE($A39,M$1,""))</f>
        <v>0</v>
      </c>
      <c r="N39">
        <f>LEN($A39)-LEN(SUBSTITUTE($A39,N$1,""))</f>
        <v>0</v>
      </c>
      <c r="O39">
        <f>LEN($A39)-LEN(SUBSTITUTE($A39,O$1,""))</f>
        <v>0</v>
      </c>
      <c r="P39">
        <f>LEN($A39)-LEN(SUBSTITUTE($A39,P$1,""))</f>
        <v>0</v>
      </c>
      <c r="Q39">
        <f>D39+1</f>
        <v>1</v>
      </c>
      <c r="R39">
        <f>E39+1</f>
        <v>1</v>
      </c>
      <c r="S39">
        <f>F39+1</f>
        <v>1</v>
      </c>
      <c r="T39">
        <f>G39+1</f>
        <v>1</v>
      </c>
      <c r="U39">
        <f>H39+1</f>
        <v>1</v>
      </c>
      <c r="V39">
        <f>I39+1</f>
        <v>5</v>
      </c>
      <c r="W39">
        <f>J39+1</f>
        <v>2</v>
      </c>
      <c r="X39">
        <f>K39+1</f>
        <v>1</v>
      </c>
      <c r="Y39">
        <f>L39+1</f>
        <v>1</v>
      </c>
      <c r="Z39">
        <f>M39+1</f>
        <v>1</v>
      </c>
      <c r="AA39">
        <f>N39+1</f>
        <v>1</v>
      </c>
      <c r="AB39">
        <f>O39+1</f>
        <v>1</v>
      </c>
      <c r="AC39">
        <f>P39+1</f>
        <v>1</v>
      </c>
      <c r="AD39">
        <f>PRODUCT(Q39:AC39)</f>
        <v>10</v>
      </c>
      <c r="AE39" t="b">
        <f>AD39=6</f>
        <v>0</v>
      </c>
      <c r="AF39" t="b">
        <f>AD39=10</f>
        <v>1</v>
      </c>
      <c r="AG39" t="b">
        <f>AD39=12</f>
        <v>0</v>
      </c>
      <c r="AH39" t="b">
        <f>AD39=16</f>
        <v>0</v>
      </c>
      <c r="AI39" t="b">
        <f>AD39=18</f>
        <v>0</v>
      </c>
      <c r="AJ39" t="b">
        <f>AD39=24</f>
        <v>0</v>
      </c>
      <c r="AK39" t="b">
        <f>AD39=32</f>
        <v>0</v>
      </c>
      <c r="AL39">
        <f>VALUE(IF(AE39,
_xlfn.XLOOKUP(6, Q39:AC39, Q$1:AC$1), 0))</f>
        <v>0</v>
      </c>
      <c r="AM39">
        <f>VALUE(IF(AF39,
_xlfn.XLOOKUP(5, Q39:AC39, Q$1:AC$1) &amp; _xlfn.XLOOKUP(2, Q39:AC39, Q$1:AC$1), 0))</f>
        <v>908</v>
      </c>
      <c r="AN39">
        <f>VALUE(IF(AG39,
_xlfn.XLOOKUP(4, Q39:AC39, Q$1:AC$1) &amp; _xlfn.XLOOKUP(3, Q39:AC39, Q$1:AC$1), 0))</f>
        <v>0</v>
      </c>
      <c r="AO39">
        <f>VALUE(IF(AH39,
_xlfn.XLOOKUP(4, Q39:AC39, Q$1:AC$1) &amp; _xlfn.XLOOKUP(2, Q39:AC39, Q$1:AC$1, "", 0, 1) &amp; _xlfn.XLOOKUP(2, Q39:AC39, Q$1:AC$1, "", 0, -1), 0))</f>
        <v>0</v>
      </c>
      <c r="AP39">
        <f>VALUE(IF(AI39,
_xlfn.XLOOKUP(3, Q39:AC39, Q$1:AC$1, "", 0, 1) &amp; _xlfn.XLOOKUP(3, Q39:AC39, Q$1:AC$1, "", 0, -1) &amp; _xlfn.XLOOKUP(2, Q39:AC39, Q$1:AC$1),
0))</f>
        <v>0</v>
      </c>
      <c r="AQ39">
        <f>VALUE(IF(AJ39,
_xlfn.XLOOKUP(3, Q39:AC39, Q$1:AC$1) &amp; AS39,
0))</f>
        <v>0</v>
      </c>
      <c r="AR39">
        <f>VALUE(IF(AK39,
AS39, 0))</f>
        <v>0</v>
      </c>
      <c r="AS39" t="str" cm="1">
        <f t="array" ref="AS39">_xlfn.TEXTJOIN("", TRUE, _xlfn._xlws.FILTER(Q$1:AC$1,Q39:AC39=2))</f>
        <v>08</v>
      </c>
      <c r="AT39">
        <f t="shared" si="1"/>
        <v>963</v>
      </c>
      <c r="AU39">
        <f t="shared" si="0"/>
        <v>599949</v>
      </c>
      <c r="AV39" t="b">
        <f>IF(AND(AE38, AE39), AL38=AL39, FALSE)</f>
        <v>0</v>
      </c>
      <c r="AW39" t="b">
        <f>IF(AND(AF38, AF39), AM38=AM39, FALSE)</f>
        <v>0</v>
      </c>
      <c r="AX39" t="b">
        <f>IF(AND(AG38, AG39), AN38=AN39, FALSE)</f>
        <v>0</v>
      </c>
      <c r="AY39" t="b">
        <f>IF(AND(AH38, AH39), AO38=AO39, FALSE)</f>
        <v>0</v>
      </c>
      <c r="AZ39" t="b">
        <f>IF(AND(AI38, AI39), AP38=AP39, FALSE)</f>
        <v>0</v>
      </c>
      <c r="BA39" t="b">
        <f>IF(AND(AJ38, AJ39), AQ38=AQ39, FALSE)</f>
        <v>0</v>
      </c>
      <c r="BB39" t="b">
        <f>IF(AND(AK38, AK39), AR38=AR39, FALSE)</f>
        <v>0</v>
      </c>
    </row>
    <row r="40" spans="1:54" x14ac:dyDescent="0.25">
      <c r="A40" t="s">
        <v>260</v>
      </c>
      <c r="B40">
        <v>339</v>
      </c>
      <c r="C40" t="str">
        <f>TEXT(A40, "0")</f>
        <v>99959</v>
      </c>
      <c r="D40">
        <f>LEN($A40)-LEN(SUBSTITUTE($A40,D$1,""))</f>
        <v>0</v>
      </c>
      <c r="E40">
        <f>LEN($A40)-LEN(SUBSTITUTE($A40,E$1,""))</f>
        <v>0</v>
      </c>
      <c r="F40">
        <f>LEN($A40)-LEN(SUBSTITUTE($A40,F$1,""))</f>
        <v>0</v>
      </c>
      <c r="G40">
        <f>LEN($A40)-LEN(SUBSTITUTE($A40,G$1,""))</f>
        <v>0</v>
      </c>
      <c r="H40">
        <f>LEN($A40)-LEN(SUBSTITUTE($A40,H$1,""))</f>
        <v>0</v>
      </c>
      <c r="I40">
        <f>LEN($A40)-LEN(SUBSTITUTE($A40,I$1,""))</f>
        <v>4</v>
      </c>
      <c r="J40">
        <f>LEN($A40)-LEN(SUBSTITUTE($A40,J$1,""))</f>
        <v>0</v>
      </c>
      <c r="K40">
        <f>LEN($A40)-LEN(SUBSTITUTE($A40,K$1,""))</f>
        <v>0</v>
      </c>
      <c r="L40">
        <f>LEN($A40)-LEN(SUBSTITUTE($A40,L$1,""))</f>
        <v>0</v>
      </c>
      <c r="M40">
        <f>LEN($A40)-LEN(SUBSTITUTE($A40,M$1,""))</f>
        <v>1</v>
      </c>
      <c r="N40">
        <f>LEN($A40)-LEN(SUBSTITUTE($A40,N$1,""))</f>
        <v>0</v>
      </c>
      <c r="O40">
        <f>LEN($A40)-LEN(SUBSTITUTE($A40,O$1,""))</f>
        <v>0</v>
      </c>
      <c r="P40">
        <f>LEN($A40)-LEN(SUBSTITUTE($A40,P$1,""))</f>
        <v>0</v>
      </c>
      <c r="Q40">
        <f>D40+1</f>
        <v>1</v>
      </c>
      <c r="R40">
        <f>E40+1</f>
        <v>1</v>
      </c>
      <c r="S40">
        <f>F40+1</f>
        <v>1</v>
      </c>
      <c r="T40">
        <f>G40+1</f>
        <v>1</v>
      </c>
      <c r="U40">
        <f>H40+1</f>
        <v>1</v>
      </c>
      <c r="V40">
        <f>I40+1</f>
        <v>5</v>
      </c>
      <c r="W40">
        <f>J40+1</f>
        <v>1</v>
      </c>
      <c r="X40">
        <f>K40+1</f>
        <v>1</v>
      </c>
      <c r="Y40">
        <f>L40+1</f>
        <v>1</v>
      </c>
      <c r="Z40">
        <f>M40+1</f>
        <v>2</v>
      </c>
      <c r="AA40">
        <f>N40+1</f>
        <v>1</v>
      </c>
      <c r="AB40">
        <f>O40+1</f>
        <v>1</v>
      </c>
      <c r="AC40">
        <f>P40+1</f>
        <v>1</v>
      </c>
      <c r="AD40">
        <f>PRODUCT(Q40:AC40)</f>
        <v>10</v>
      </c>
      <c r="AE40" t="b">
        <f>AD40=6</f>
        <v>0</v>
      </c>
      <c r="AF40" t="b">
        <f>AD40=10</f>
        <v>1</v>
      </c>
      <c r="AG40" t="b">
        <f>AD40=12</f>
        <v>0</v>
      </c>
      <c r="AH40" t="b">
        <f>AD40=16</f>
        <v>0</v>
      </c>
      <c r="AI40" t="b">
        <f>AD40=18</f>
        <v>0</v>
      </c>
      <c r="AJ40" t="b">
        <f>AD40=24</f>
        <v>0</v>
      </c>
      <c r="AK40" t="b">
        <f>AD40=32</f>
        <v>0</v>
      </c>
      <c r="AL40">
        <f>VALUE(IF(AE40,
_xlfn.XLOOKUP(6, Q40:AC40, Q$1:AC$1), 0))</f>
        <v>0</v>
      </c>
      <c r="AM40">
        <f>VALUE(IF(AF40,
_xlfn.XLOOKUP(5, Q40:AC40, Q$1:AC$1) &amp; _xlfn.XLOOKUP(2, Q40:AC40, Q$1:AC$1), 0))</f>
        <v>905</v>
      </c>
      <c r="AN40">
        <f>VALUE(IF(AG40,
_xlfn.XLOOKUP(4, Q40:AC40, Q$1:AC$1) &amp; _xlfn.XLOOKUP(3, Q40:AC40, Q$1:AC$1), 0))</f>
        <v>0</v>
      </c>
      <c r="AO40">
        <f>VALUE(IF(AH40,
_xlfn.XLOOKUP(4, Q40:AC40, Q$1:AC$1) &amp; _xlfn.XLOOKUP(2, Q40:AC40, Q$1:AC$1, "", 0, 1) &amp; _xlfn.XLOOKUP(2, Q40:AC40, Q$1:AC$1, "", 0, -1), 0))</f>
        <v>0</v>
      </c>
      <c r="AP40">
        <f>VALUE(IF(AI40,
_xlfn.XLOOKUP(3, Q40:AC40, Q$1:AC$1, "", 0, 1) &amp; _xlfn.XLOOKUP(3, Q40:AC40, Q$1:AC$1, "", 0, -1) &amp; _xlfn.XLOOKUP(2, Q40:AC40, Q$1:AC$1),
0))</f>
        <v>0</v>
      </c>
      <c r="AQ40">
        <f>VALUE(IF(AJ40,
_xlfn.XLOOKUP(3, Q40:AC40, Q$1:AC$1) &amp; AS40,
0))</f>
        <v>0</v>
      </c>
      <c r="AR40">
        <f>VALUE(IF(AK40,
AS40, 0))</f>
        <v>0</v>
      </c>
      <c r="AS40" t="str" cm="1">
        <f t="array" ref="AS40">_xlfn.TEXTJOIN("", TRUE, _xlfn._xlws.FILTER(Q$1:AC$1,Q40:AC40=2))</f>
        <v>05</v>
      </c>
      <c r="AT40">
        <f t="shared" si="1"/>
        <v>962</v>
      </c>
      <c r="AU40">
        <f t="shared" si="0"/>
        <v>326118</v>
      </c>
      <c r="AV40" t="b">
        <f>IF(AND(AE39, AE40), AL39=AL40, FALSE)</f>
        <v>0</v>
      </c>
      <c r="AW40" t="b">
        <f>IF(AND(AF39, AF40), AM39=AM40, FALSE)</f>
        <v>0</v>
      </c>
      <c r="AX40" t="b">
        <f>IF(AND(AG39, AG40), AN39=AN40, FALSE)</f>
        <v>0</v>
      </c>
      <c r="AY40" t="b">
        <f>IF(AND(AH39, AH40), AO39=AO40, FALSE)</f>
        <v>0</v>
      </c>
      <c r="AZ40" t="b">
        <f>IF(AND(AI39, AI40), AP39=AP40, FALSE)</f>
        <v>0</v>
      </c>
      <c r="BA40" t="b">
        <f>IF(AND(AJ39, AJ40), AQ39=AQ40, FALSE)</f>
        <v>0</v>
      </c>
      <c r="BB40" t="b">
        <f>IF(AND(AK39, AK40), AR39=AR40, FALSE)</f>
        <v>0</v>
      </c>
    </row>
    <row r="41" spans="1:54" x14ac:dyDescent="0.25">
      <c r="A41" t="s">
        <v>895</v>
      </c>
      <c r="B41">
        <v>119</v>
      </c>
      <c r="C41" t="str">
        <f>TEXT(A41, "0")</f>
        <v>99929</v>
      </c>
      <c r="D41">
        <f>LEN($A41)-LEN(SUBSTITUTE($A41,D$1,""))</f>
        <v>0</v>
      </c>
      <c r="E41">
        <f>LEN($A41)-LEN(SUBSTITUTE($A41,E$1,""))</f>
        <v>0</v>
      </c>
      <c r="F41">
        <f>LEN($A41)-LEN(SUBSTITUTE($A41,F$1,""))</f>
        <v>0</v>
      </c>
      <c r="G41">
        <f>LEN($A41)-LEN(SUBSTITUTE($A41,G$1,""))</f>
        <v>0</v>
      </c>
      <c r="H41">
        <f>LEN($A41)-LEN(SUBSTITUTE($A41,H$1,""))</f>
        <v>0</v>
      </c>
      <c r="I41">
        <f>LEN($A41)-LEN(SUBSTITUTE($A41,I$1,""))</f>
        <v>4</v>
      </c>
      <c r="J41">
        <f>LEN($A41)-LEN(SUBSTITUTE($A41,J$1,""))</f>
        <v>0</v>
      </c>
      <c r="K41">
        <f>LEN($A41)-LEN(SUBSTITUTE($A41,K$1,""))</f>
        <v>0</v>
      </c>
      <c r="L41">
        <f>LEN($A41)-LEN(SUBSTITUTE($A41,L$1,""))</f>
        <v>0</v>
      </c>
      <c r="M41">
        <f>LEN($A41)-LEN(SUBSTITUTE($A41,M$1,""))</f>
        <v>0</v>
      </c>
      <c r="N41">
        <f>LEN($A41)-LEN(SUBSTITUTE($A41,N$1,""))</f>
        <v>0</v>
      </c>
      <c r="O41">
        <f>LEN($A41)-LEN(SUBSTITUTE($A41,O$1,""))</f>
        <v>0</v>
      </c>
      <c r="P41">
        <f>LEN($A41)-LEN(SUBSTITUTE($A41,P$1,""))</f>
        <v>1</v>
      </c>
      <c r="Q41">
        <f>D41+1</f>
        <v>1</v>
      </c>
      <c r="R41">
        <f>E41+1</f>
        <v>1</v>
      </c>
      <c r="S41">
        <f>F41+1</f>
        <v>1</v>
      </c>
      <c r="T41">
        <f>G41+1</f>
        <v>1</v>
      </c>
      <c r="U41">
        <f>H41+1</f>
        <v>1</v>
      </c>
      <c r="V41">
        <f>I41+1</f>
        <v>5</v>
      </c>
      <c r="W41">
        <f>J41+1</f>
        <v>1</v>
      </c>
      <c r="X41">
        <f>K41+1</f>
        <v>1</v>
      </c>
      <c r="Y41">
        <f>L41+1</f>
        <v>1</v>
      </c>
      <c r="Z41">
        <f>M41+1</f>
        <v>1</v>
      </c>
      <c r="AA41">
        <f>N41+1</f>
        <v>1</v>
      </c>
      <c r="AB41">
        <f>O41+1</f>
        <v>1</v>
      </c>
      <c r="AC41">
        <f>P41+1</f>
        <v>2</v>
      </c>
      <c r="AD41">
        <f>PRODUCT(Q41:AC41)</f>
        <v>10</v>
      </c>
      <c r="AE41" t="b">
        <f>AD41=6</f>
        <v>0</v>
      </c>
      <c r="AF41" t="b">
        <f>AD41=10</f>
        <v>1</v>
      </c>
      <c r="AG41" t="b">
        <f>AD41=12</f>
        <v>0</v>
      </c>
      <c r="AH41" t="b">
        <f>AD41=16</f>
        <v>0</v>
      </c>
      <c r="AI41" t="b">
        <f>AD41=18</f>
        <v>0</v>
      </c>
      <c r="AJ41" t="b">
        <f>AD41=24</f>
        <v>0</v>
      </c>
      <c r="AK41" t="b">
        <f>AD41=32</f>
        <v>0</v>
      </c>
      <c r="AL41">
        <f>VALUE(IF(AE41,
_xlfn.XLOOKUP(6, Q41:AC41, Q$1:AC$1), 0))</f>
        <v>0</v>
      </c>
      <c r="AM41">
        <f>VALUE(IF(AF41,
_xlfn.XLOOKUP(5, Q41:AC41, Q$1:AC$1) &amp; _xlfn.XLOOKUP(2, Q41:AC41, Q$1:AC$1), 0))</f>
        <v>902</v>
      </c>
      <c r="AN41">
        <f>VALUE(IF(AG41,
_xlfn.XLOOKUP(4, Q41:AC41, Q$1:AC$1) &amp; _xlfn.XLOOKUP(3, Q41:AC41, Q$1:AC$1), 0))</f>
        <v>0</v>
      </c>
      <c r="AO41">
        <f>VALUE(IF(AH41,
_xlfn.XLOOKUP(4, Q41:AC41, Q$1:AC$1) &amp; _xlfn.XLOOKUP(2, Q41:AC41, Q$1:AC$1, "", 0, 1) &amp; _xlfn.XLOOKUP(2, Q41:AC41, Q$1:AC$1, "", 0, -1), 0))</f>
        <v>0</v>
      </c>
      <c r="AP41">
        <f>VALUE(IF(AI41,
_xlfn.XLOOKUP(3, Q41:AC41, Q$1:AC$1, "", 0, 1) &amp; _xlfn.XLOOKUP(3, Q41:AC41, Q$1:AC$1, "", 0, -1) &amp; _xlfn.XLOOKUP(2, Q41:AC41, Q$1:AC$1),
0))</f>
        <v>0</v>
      </c>
      <c r="AQ41">
        <f>VALUE(IF(AJ41,
_xlfn.XLOOKUP(3, Q41:AC41, Q$1:AC$1) &amp; AS41,
0))</f>
        <v>0</v>
      </c>
      <c r="AR41">
        <f>VALUE(IF(AK41,
AS41, 0))</f>
        <v>0</v>
      </c>
      <c r="AS41" t="str" cm="1">
        <f t="array" ref="AS41">_xlfn.TEXTJOIN("", TRUE, _xlfn._xlws.FILTER(Q$1:AC$1,Q41:AC41=2))</f>
        <v>02</v>
      </c>
      <c r="AT41">
        <f t="shared" si="1"/>
        <v>961</v>
      </c>
      <c r="AU41">
        <f t="shared" si="0"/>
        <v>114359</v>
      </c>
      <c r="AV41" t="b">
        <f>IF(AND(AE40, AE41), AL40=AL41, FALSE)</f>
        <v>0</v>
      </c>
      <c r="AW41" t="b">
        <f>IF(AND(AF40, AF41), AM40=AM41, FALSE)</f>
        <v>0</v>
      </c>
      <c r="AX41" t="b">
        <f>IF(AND(AG40, AG41), AN40=AN41, FALSE)</f>
        <v>0</v>
      </c>
      <c r="AY41" t="b">
        <f>IF(AND(AH40, AH41), AO40=AO41, FALSE)</f>
        <v>0</v>
      </c>
      <c r="AZ41" t="b">
        <f>IF(AND(AI40, AI41), AP40=AP41, FALSE)</f>
        <v>0</v>
      </c>
      <c r="BA41" t="b">
        <f>IF(AND(AJ40, AJ41), AQ40=AQ41, FALSE)</f>
        <v>0</v>
      </c>
      <c r="BB41" t="b">
        <f>IF(AND(AK40, AK41), AR40=AR41, FALSE)</f>
        <v>0</v>
      </c>
    </row>
    <row r="42" spans="1:54" x14ac:dyDescent="0.25">
      <c r="A42" t="s">
        <v>663</v>
      </c>
      <c r="B42">
        <v>782</v>
      </c>
      <c r="C42" t="str">
        <f>TEXT(A42, "0")</f>
        <v>8K888</v>
      </c>
      <c r="D42">
        <f>LEN($A42)-LEN(SUBSTITUTE($A42,D$1,""))</f>
        <v>0</v>
      </c>
      <c r="E42">
        <f>LEN($A42)-LEN(SUBSTITUTE($A42,E$1,""))</f>
        <v>1</v>
      </c>
      <c r="F42">
        <f>LEN($A42)-LEN(SUBSTITUTE($A42,F$1,""))</f>
        <v>0</v>
      </c>
      <c r="G42">
        <f>LEN($A42)-LEN(SUBSTITUTE($A42,G$1,""))</f>
        <v>0</v>
      </c>
      <c r="H42">
        <f>LEN($A42)-LEN(SUBSTITUTE($A42,H$1,""))</f>
        <v>0</v>
      </c>
      <c r="I42">
        <f>LEN($A42)-LEN(SUBSTITUTE($A42,I$1,""))</f>
        <v>0</v>
      </c>
      <c r="J42">
        <f>LEN($A42)-LEN(SUBSTITUTE($A42,J$1,""))</f>
        <v>4</v>
      </c>
      <c r="K42">
        <f>LEN($A42)-LEN(SUBSTITUTE($A42,K$1,""))</f>
        <v>0</v>
      </c>
      <c r="L42">
        <f>LEN($A42)-LEN(SUBSTITUTE($A42,L$1,""))</f>
        <v>0</v>
      </c>
      <c r="M42">
        <f>LEN($A42)-LEN(SUBSTITUTE($A42,M$1,""))</f>
        <v>0</v>
      </c>
      <c r="N42">
        <f>LEN($A42)-LEN(SUBSTITUTE($A42,N$1,""))</f>
        <v>0</v>
      </c>
      <c r="O42">
        <f>LEN($A42)-LEN(SUBSTITUTE($A42,O$1,""))</f>
        <v>0</v>
      </c>
      <c r="P42">
        <f>LEN($A42)-LEN(SUBSTITUTE($A42,P$1,""))</f>
        <v>0</v>
      </c>
      <c r="Q42">
        <f>D42+1</f>
        <v>1</v>
      </c>
      <c r="R42">
        <f>E42+1</f>
        <v>2</v>
      </c>
      <c r="S42">
        <f>F42+1</f>
        <v>1</v>
      </c>
      <c r="T42">
        <f>G42+1</f>
        <v>1</v>
      </c>
      <c r="U42">
        <f>H42+1</f>
        <v>1</v>
      </c>
      <c r="V42">
        <f>I42+1</f>
        <v>1</v>
      </c>
      <c r="W42">
        <f>J42+1</f>
        <v>5</v>
      </c>
      <c r="X42">
        <f>K42+1</f>
        <v>1</v>
      </c>
      <c r="Y42">
        <f>L42+1</f>
        <v>1</v>
      </c>
      <c r="Z42">
        <f>M42+1</f>
        <v>1</v>
      </c>
      <c r="AA42">
        <f>N42+1</f>
        <v>1</v>
      </c>
      <c r="AB42">
        <f>O42+1</f>
        <v>1</v>
      </c>
      <c r="AC42">
        <f>P42+1</f>
        <v>1</v>
      </c>
      <c r="AD42">
        <f>PRODUCT(Q42:AC42)</f>
        <v>10</v>
      </c>
      <c r="AE42" t="b">
        <f>AD42=6</f>
        <v>0</v>
      </c>
      <c r="AF42" t="b">
        <f>AD42=10</f>
        <v>1</v>
      </c>
      <c r="AG42" t="b">
        <f>AD42=12</f>
        <v>0</v>
      </c>
      <c r="AH42" t="b">
        <f>AD42=16</f>
        <v>0</v>
      </c>
      <c r="AI42" t="b">
        <f>AD42=18</f>
        <v>0</v>
      </c>
      <c r="AJ42" t="b">
        <f>AD42=24</f>
        <v>0</v>
      </c>
      <c r="AK42" t="b">
        <f>AD42=32</f>
        <v>0</v>
      </c>
      <c r="AL42">
        <f>VALUE(IF(AE42,
_xlfn.XLOOKUP(6, Q42:AC42, Q$1:AC$1), 0))</f>
        <v>0</v>
      </c>
      <c r="AM42">
        <f>VALUE(IF(AF42,
_xlfn.XLOOKUP(5, Q42:AC42, Q$1:AC$1) &amp; _xlfn.XLOOKUP(2, Q42:AC42, Q$1:AC$1), 0))</f>
        <v>813</v>
      </c>
      <c r="AN42">
        <f>VALUE(IF(AG42,
_xlfn.XLOOKUP(4, Q42:AC42, Q$1:AC$1) &amp; _xlfn.XLOOKUP(3, Q42:AC42, Q$1:AC$1), 0))</f>
        <v>0</v>
      </c>
      <c r="AO42">
        <f>VALUE(IF(AH42,
_xlfn.XLOOKUP(4, Q42:AC42, Q$1:AC$1) &amp; _xlfn.XLOOKUP(2, Q42:AC42, Q$1:AC$1, "", 0, 1) &amp; _xlfn.XLOOKUP(2, Q42:AC42, Q$1:AC$1, "", 0, -1), 0))</f>
        <v>0</v>
      </c>
      <c r="AP42">
        <f>VALUE(IF(AI42,
_xlfn.XLOOKUP(3, Q42:AC42, Q$1:AC$1, "", 0, 1) &amp; _xlfn.XLOOKUP(3, Q42:AC42, Q$1:AC$1, "", 0, -1) &amp; _xlfn.XLOOKUP(2, Q42:AC42, Q$1:AC$1),
0))</f>
        <v>0</v>
      </c>
      <c r="AQ42">
        <f>VALUE(IF(AJ42,
_xlfn.XLOOKUP(3, Q42:AC42, Q$1:AC$1) &amp; AS42,
0))</f>
        <v>0</v>
      </c>
      <c r="AR42">
        <f>VALUE(IF(AK42,
AS42, 0))</f>
        <v>0</v>
      </c>
      <c r="AS42" t="str" cm="1">
        <f t="array" ref="AS42">_xlfn.TEXTJOIN("", TRUE, _xlfn._xlws.FILTER(Q$1:AC$1,Q42:AC42=2))</f>
        <v>13</v>
      </c>
      <c r="AT42">
        <f t="shared" si="1"/>
        <v>960</v>
      </c>
      <c r="AU42">
        <f t="shared" si="0"/>
        <v>750720</v>
      </c>
      <c r="AV42" t="b">
        <f>IF(AND(AE41, AE42), AL41=AL42, FALSE)</f>
        <v>0</v>
      </c>
      <c r="AW42" t="b">
        <f>IF(AND(AF41, AF42), AM41=AM42, FALSE)</f>
        <v>0</v>
      </c>
      <c r="AX42" t="b">
        <f>IF(AND(AG41, AG42), AN41=AN42, FALSE)</f>
        <v>0</v>
      </c>
      <c r="AY42" t="b">
        <f>IF(AND(AH41, AH42), AO41=AO42, FALSE)</f>
        <v>0</v>
      </c>
      <c r="AZ42" t="b">
        <f>IF(AND(AI41, AI42), AP41=AP42, FALSE)</f>
        <v>0</v>
      </c>
      <c r="BA42" t="b">
        <f>IF(AND(AJ41, AJ42), AQ41=AQ42, FALSE)</f>
        <v>0</v>
      </c>
      <c r="BB42" t="b">
        <f>IF(AND(AK41, AK42), AR41=AR42, FALSE)</f>
        <v>0</v>
      </c>
    </row>
    <row r="43" spans="1:54" x14ac:dyDescent="0.25">
      <c r="A43" t="s">
        <v>812</v>
      </c>
      <c r="B43">
        <v>916</v>
      </c>
      <c r="C43" t="str">
        <f>TEXT(A43, "0")</f>
        <v>88J88</v>
      </c>
      <c r="D43">
        <f>LEN($A43)-LEN(SUBSTITUTE($A43,D$1,""))</f>
        <v>0</v>
      </c>
      <c r="E43">
        <f>LEN($A43)-LEN(SUBSTITUTE($A43,E$1,""))</f>
        <v>0</v>
      </c>
      <c r="F43">
        <f>LEN($A43)-LEN(SUBSTITUTE($A43,F$1,""))</f>
        <v>0</v>
      </c>
      <c r="G43">
        <f>LEN($A43)-LEN(SUBSTITUTE($A43,G$1,""))</f>
        <v>1</v>
      </c>
      <c r="H43">
        <f>LEN($A43)-LEN(SUBSTITUTE($A43,H$1,""))</f>
        <v>0</v>
      </c>
      <c r="I43">
        <f>LEN($A43)-LEN(SUBSTITUTE($A43,I$1,""))</f>
        <v>0</v>
      </c>
      <c r="J43">
        <f>LEN($A43)-LEN(SUBSTITUTE($A43,J$1,""))</f>
        <v>4</v>
      </c>
      <c r="K43">
        <f>LEN($A43)-LEN(SUBSTITUTE($A43,K$1,""))</f>
        <v>0</v>
      </c>
      <c r="L43">
        <f>LEN($A43)-LEN(SUBSTITUTE($A43,L$1,""))</f>
        <v>0</v>
      </c>
      <c r="M43">
        <f>LEN($A43)-LEN(SUBSTITUTE($A43,M$1,""))</f>
        <v>0</v>
      </c>
      <c r="N43">
        <f>LEN($A43)-LEN(SUBSTITUTE($A43,N$1,""))</f>
        <v>0</v>
      </c>
      <c r="O43">
        <f>LEN($A43)-LEN(SUBSTITUTE($A43,O$1,""))</f>
        <v>0</v>
      </c>
      <c r="P43">
        <f>LEN($A43)-LEN(SUBSTITUTE($A43,P$1,""))</f>
        <v>0</v>
      </c>
      <c r="Q43">
        <f>D43+1</f>
        <v>1</v>
      </c>
      <c r="R43">
        <f>E43+1</f>
        <v>1</v>
      </c>
      <c r="S43">
        <f>F43+1</f>
        <v>1</v>
      </c>
      <c r="T43">
        <f>G43+1</f>
        <v>2</v>
      </c>
      <c r="U43">
        <f>H43+1</f>
        <v>1</v>
      </c>
      <c r="V43">
        <f>I43+1</f>
        <v>1</v>
      </c>
      <c r="W43">
        <f>J43+1</f>
        <v>5</v>
      </c>
      <c r="X43">
        <f>K43+1</f>
        <v>1</v>
      </c>
      <c r="Y43">
        <f>L43+1</f>
        <v>1</v>
      </c>
      <c r="Z43">
        <f>M43+1</f>
        <v>1</v>
      </c>
      <c r="AA43">
        <f>N43+1</f>
        <v>1</v>
      </c>
      <c r="AB43">
        <f>O43+1</f>
        <v>1</v>
      </c>
      <c r="AC43">
        <f>P43+1</f>
        <v>1</v>
      </c>
      <c r="AD43">
        <f>PRODUCT(Q43:AC43)</f>
        <v>10</v>
      </c>
      <c r="AE43" t="b">
        <f>AD43=6</f>
        <v>0</v>
      </c>
      <c r="AF43" t="b">
        <f>AD43=10</f>
        <v>1</v>
      </c>
      <c r="AG43" t="b">
        <f>AD43=12</f>
        <v>0</v>
      </c>
      <c r="AH43" t="b">
        <f>AD43=16</f>
        <v>0</v>
      </c>
      <c r="AI43" t="b">
        <f>AD43=18</f>
        <v>0</v>
      </c>
      <c r="AJ43" t="b">
        <f>AD43=24</f>
        <v>0</v>
      </c>
      <c r="AK43" t="b">
        <f>AD43=32</f>
        <v>0</v>
      </c>
      <c r="AL43">
        <f>VALUE(IF(AE43,
_xlfn.XLOOKUP(6, Q43:AC43, Q$1:AC$1), 0))</f>
        <v>0</v>
      </c>
      <c r="AM43">
        <f>VALUE(IF(AF43,
_xlfn.XLOOKUP(5, Q43:AC43, Q$1:AC$1) &amp; _xlfn.XLOOKUP(2, Q43:AC43, Q$1:AC$1), 0))</f>
        <v>811</v>
      </c>
      <c r="AN43">
        <f>VALUE(IF(AG43,
_xlfn.XLOOKUP(4, Q43:AC43, Q$1:AC$1) &amp; _xlfn.XLOOKUP(3, Q43:AC43, Q$1:AC$1), 0))</f>
        <v>0</v>
      </c>
      <c r="AO43">
        <f>VALUE(IF(AH43,
_xlfn.XLOOKUP(4, Q43:AC43, Q$1:AC$1) &amp; _xlfn.XLOOKUP(2, Q43:AC43, Q$1:AC$1, "", 0, 1) &amp; _xlfn.XLOOKUP(2, Q43:AC43, Q$1:AC$1, "", 0, -1), 0))</f>
        <v>0</v>
      </c>
      <c r="AP43">
        <f>VALUE(IF(AI43,
_xlfn.XLOOKUP(3, Q43:AC43, Q$1:AC$1, "", 0, 1) &amp; _xlfn.XLOOKUP(3, Q43:AC43, Q$1:AC$1, "", 0, -1) &amp; _xlfn.XLOOKUP(2, Q43:AC43, Q$1:AC$1),
0))</f>
        <v>0</v>
      </c>
      <c r="AQ43">
        <f>VALUE(IF(AJ43,
_xlfn.XLOOKUP(3, Q43:AC43, Q$1:AC$1) &amp; AS43,
0))</f>
        <v>0</v>
      </c>
      <c r="AR43">
        <f>VALUE(IF(AK43,
AS43, 0))</f>
        <v>0</v>
      </c>
      <c r="AS43" t="str" cm="1">
        <f t="array" ref="AS43">_xlfn.TEXTJOIN("", TRUE, _xlfn._xlws.FILTER(Q$1:AC$1,Q43:AC43=2))</f>
        <v>11</v>
      </c>
      <c r="AT43">
        <f t="shared" si="1"/>
        <v>959</v>
      </c>
      <c r="AU43">
        <f t="shared" si="0"/>
        <v>878444</v>
      </c>
      <c r="AV43" t="b">
        <f>IF(AND(AE42, AE43), AL42=AL43, FALSE)</f>
        <v>0</v>
      </c>
      <c r="AW43" t="b">
        <f>IF(AND(AF42, AF43), AM42=AM43, FALSE)</f>
        <v>0</v>
      </c>
      <c r="AX43" t="b">
        <f>IF(AND(AG42, AG43), AN42=AN43, FALSE)</f>
        <v>0</v>
      </c>
      <c r="AY43" t="b">
        <f>IF(AND(AH42, AH43), AO42=AO43, FALSE)</f>
        <v>0</v>
      </c>
      <c r="AZ43" t="b">
        <f>IF(AND(AI42, AI43), AP42=AP43, FALSE)</f>
        <v>0</v>
      </c>
      <c r="BA43" t="b">
        <f>IF(AND(AJ42, AJ43), AQ42=AQ43, FALSE)</f>
        <v>0</v>
      </c>
      <c r="BB43" t="b">
        <f>IF(AND(AK42, AK43), AR42=AR43, FALSE)</f>
        <v>0</v>
      </c>
    </row>
    <row r="44" spans="1:54" x14ac:dyDescent="0.25">
      <c r="A44" t="s">
        <v>212</v>
      </c>
      <c r="B44">
        <v>772</v>
      </c>
      <c r="C44" t="str">
        <f>TEXT(A44, "0")</f>
        <v>888T8</v>
      </c>
      <c r="D44">
        <f>LEN($A44)-LEN(SUBSTITUTE($A44,D$1,""))</f>
        <v>0</v>
      </c>
      <c r="E44">
        <f>LEN($A44)-LEN(SUBSTITUTE($A44,E$1,""))</f>
        <v>0</v>
      </c>
      <c r="F44">
        <f>LEN($A44)-LEN(SUBSTITUTE($A44,F$1,""))</f>
        <v>0</v>
      </c>
      <c r="G44">
        <f>LEN($A44)-LEN(SUBSTITUTE($A44,G$1,""))</f>
        <v>0</v>
      </c>
      <c r="H44">
        <f>LEN($A44)-LEN(SUBSTITUTE($A44,H$1,""))</f>
        <v>1</v>
      </c>
      <c r="I44">
        <f>LEN($A44)-LEN(SUBSTITUTE($A44,I$1,""))</f>
        <v>0</v>
      </c>
      <c r="J44">
        <f>LEN($A44)-LEN(SUBSTITUTE($A44,J$1,""))</f>
        <v>4</v>
      </c>
      <c r="K44">
        <f>LEN($A44)-LEN(SUBSTITUTE($A44,K$1,""))</f>
        <v>0</v>
      </c>
      <c r="L44">
        <f>LEN($A44)-LEN(SUBSTITUTE($A44,L$1,""))</f>
        <v>0</v>
      </c>
      <c r="M44">
        <f>LEN($A44)-LEN(SUBSTITUTE($A44,M$1,""))</f>
        <v>0</v>
      </c>
      <c r="N44">
        <f>LEN($A44)-LEN(SUBSTITUTE($A44,N$1,""))</f>
        <v>0</v>
      </c>
      <c r="O44">
        <f>LEN($A44)-LEN(SUBSTITUTE($A44,O$1,""))</f>
        <v>0</v>
      </c>
      <c r="P44">
        <f>LEN($A44)-LEN(SUBSTITUTE($A44,P$1,""))</f>
        <v>0</v>
      </c>
      <c r="Q44">
        <f>D44+1</f>
        <v>1</v>
      </c>
      <c r="R44">
        <f>E44+1</f>
        <v>1</v>
      </c>
      <c r="S44">
        <f>F44+1</f>
        <v>1</v>
      </c>
      <c r="T44">
        <f>G44+1</f>
        <v>1</v>
      </c>
      <c r="U44">
        <f>H44+1</f>
        <v>2</v>
      </c>
      <c r="V44">
        <f>I44+1</f>
        <v>1</v>
      </c>
      <c r="W44">
        <f>J44+1</f>
        <v>5</v>
      </c>
      <c r="X44">
        <f>K44+1</f>
        <v>1</v>
      </c>
      <c r="Y44">
        <f>L44+1</f>
        <v>1</v>
      </c>
      <c r="Z44">
        <f>M44+1</f>
        <v>1</v>
      </c>
      <c r="AA44">
        <f>N44+1</f>
        <v>1</v>
      </c>
      <c r="AB44">
        <f>O44+1</f>
        <v>1</v>
      </c>
      <c r="AC44">
        <f>P44+1</f>
        <v>1</v>
      </c>
      <c r="AD44">
        <f>PRODUCT(Q44:AC44)</f>
        <v>10</v>
      </c>
      <c r="AE44" t="b">
        <f>AD44=6</f>
        <v>0</v>
      </c>
      <c r="AF44" t="b">
        <f>AD44=10</f>
        <v>1</v>
      </c>
      <c r="AG44" t="b">
        <f>AD44=12</f>
        <v>0</v>
      </c>
      <c r="AH44" t="b">
        <f>AD44=16</f>
        <v>0</v>
      </c>
      <c r="AI44" t="b">
        <f>AD44=18</f>
        <v>0</v>
      </c>
      <c r="AJ44" t="b">
        <f>AD44=24</f>
        <v>0</v>
      </c>
      <c r="AK44" t="b">
        <f>AD44=32</f>
        <v>0</v>
      </c>
      <c r="AL44">
        <f>VALUE(IF(AE44,
_xlfn.XLOOKUP(6, Q44:AC44, Q$1:AC$1), 0))</f>
        <v>0</v>
      </c>
      <c r="AM44">
        <f>VALUE(IF(AF44,
_xlfn.XLOOKUP(5, Q44:AC44, Q$1:AC$1) &amp; _xlfn.XLOOKUP(2, Q44:AC44, Q$1:AC$1), 0))</f>
        <v>810</v>
      </c>
      <c r="AN44">
        <f>VALUE(IF(AG44,
_xlfn.XLOOKUP(4, Q44:AC44, Q$1:AC$1) &amp; _xlfn.XLOOKUP(3, Q44:AC44, Q$1:AC$1), 0))</f>
        <v>0</v>
      </c>
      <c r="AO44">
        <f>VALUE(IF(AH44,
_xlfn.XLOOKUP(4, Q44:AC44, Q$1:AC$1) &amp; _xlfn.XLOOKUP(2, Q44:AC44, Q$1:AC$1, "", 0, 1) &amp; _xlfn.XLOOKUP(2, Q44:AC44, Q$1:AC$1, "", 0, -1), 0))</f>
        <v>0</v>
      </c>
      <c r="AP44">
        <f>VALUE(IF(AI44,
_xlfn.XLOOKUP(3, Q44:AC44, Q$1:AC$1, "", 0, 1) &amp; _xlfn.XLOOKUP(3, Q44:AC44, Q$1:AC$1, "", 0, -1) &amp; _xlfn.XLOOKUP(2, Q44:AC44, Q$1:AC$1),
0))</f>
        <v>0</v>
      </c>
      <c r="AQ44">
        <f>VALUE(IF(AJ44,
_xlfn.XLOOKUP(3, Q44:AC44, Q$1:AC$1) &amp; AS44,
0))</f>
        <v>0</v>
      </c>
      <c r="AR44">
        <f>VALUE(IF(AK44,
AS44, 0))</f>
        <v>0</v>
      </c>
      <c r="AS44" t="str" cm="1">
        <f t="array" ref="AS44">_xlfn.TEXTJOIN("", TRUE, _xlfn._xlws.FILTER(Q$1:AC$1,Q44:AC44=2))</f>
        <v>10</v>
      </c>
      <c r="AT44">
        <f t="shared" si="1"/>
        <v>958</v>
      </c>
      <c r="AU44">
        <f t="shared" si="0"/>
        <v>739576</v>
      </c>
      <c r="AV44" t="b">
        <f>IF(AND(AE43, AE44), AL43=AL44, FALSE)</f>
        <v>0</v>
      </c>
      <c r="AW44" t="b">
        <f>IF(AND(AF43, AF44), AM43=AM44, FALSE)</f>
        <v>0</v>
      </c>
      <c r="AX44" t="b">
        <f>IF(AND(AG43, AG44), AN43=AN44, FALSE)</f>
        <v>0</v>
      </c>
      <c r="AY44" t="b">
        <f>IF(AND(AH43, AH44), AO43=AO44, FALSE)</f>
        <v>0</v>
      </c>
      <c r="AZ44" t="b">
        <f>IF(AND(AI43, AI44), AP43=AP44, FALSE)</f>
        <v>0</v>
      </c>
      <c r="BA44" t="b">
        <f>IF(AND(AJ43, AJ44), AQ43=AQ44, FALSE)</f>
        <v>0</v>
      </c>
      <c r="BB44" t="b">
        <f>IF(AND(AK43, AK44), AR43=AR44, FALSE)</f>
        <v>0</v>
      </c>
    </row>
    <row r="45" spans="1:54" x14ac:dyDescent="0.25">
      <c r="A45" t="s">
        <v>960</v>
      </c>
      <c r="B45">
        <v>294</v>
      </c>
      <c r="C45" t="str">
        <f>TEXT(A45, "0")</f>
        <v>86888</v>
      </c>
      <c r="D45">
        <f>LEN($A45)-LEN(SUBSTITUTE($A45,D$1,""))</f>
        <v>0</v>
      </c>
      <c r="E45">
        <f>LEN($A45)-LEN(SUBSTITUTE($A45,E$1,""))</f>
        <v>0</v>
      </c>
      <c r="F45">
        <f>LEN($A45)-LEN(SUBSTITUTE($A45,F$1,""))</f>
        <v>0</v>
      </c>
      <c r="G45">
        <f>LEN($A45)-LEN(SUBSTITUTE($A45,G$1,""))</f>
        <v>0</v>
      </c>
      <c r="H45">
        <f>LEN($A45)-LEN(SUBSTITUTE($A45,H$1,""))</f>
        <v>0</v>
      </c>
      <c r="I45">
        <f>LEN($A45)-LEN(SUBSTITUTE($A45,I$1,""))</f>
        <v>0</v>
      </c>
      <c r="J45">
        <f>LEN($A45)-LEN(SUBSTITUTE($A45,J$1,""))</f>
        <v>4</v>
      </c>
      <c r="K45">
        <f>LEN($A45)-LEN(SUBSTITUTE($A45,K$1,""))</f>
        <v>0</v>
      </c>
      <c r="L45">
        <f>LEN($A45)-LEN(SUBSTITUTE($A45,L$1,""))</f>
        <v>1</v>
      </c>
      <c r="M45">
        <f>LEN($A45)-LEN(SUBSTITUTE($A45,M$1,""))</f>
        <v>0</v>
      </c>
      <c r="N45">
        <f>LEN($A45)-LEN(SUBSTITUTE($A45,N$1,""))</f>
        <v>0</v>
      </c>
      <c r="O45">
        <f>LEN($A45)-LEN(SUBSTITUTE($A45,O$1,""))</f>
        <v>0</v>
      </c>
      <c r="P45">
        <f>LEN($A45)-LEN(SUBSTITUTE($A45,P$1,""))</f>
        <v>0</v>
      </c>
      <c r="Q45">
        <f>D45+1</f>
        <v>1</v>
      </c>
      <c r="R45">
        <f>E45+1</f>
        <v>1</v>
      </c>
      <c r="S45">
        <f>F45+1</f>
        <v>1</v>
      </c>
      <c r="T45">
        <f>G45+1</f>
        <v>1</v>
      </c>
      <c r="U45">
        <f>H45+1</f>
        <v>1</v>
      </c>
      <c r="V45">
        <f>I45+1</f>
        <v>1</v>
      </c>
      <c r="W45">
        <f>J45+1</f>
        <v>5</v>
      </c>
      <c r="X45">
        <f>K45+1</f>
        <v>1</v>
      </c>
      <c r="Y45">
        <f>L45+1</f>
        <v>2</v>
      </c>
      <c r="Z45">
        <f>M45+1</f>
        <v>1</v>
      </c>
      <c r="AA45">
        <f>N45+1</f>
        <v>1</v>
      </c>
      <c r="AB45">
        <f>O45+1</f>
        <v>1</v>
      </c>
      <c r="AC45">
        <f>P45+1</f>
        <v>1</v>
      </c>
      <c r="AD45">
        <f>PRODUCT(Q45:AC45)</f>
        <v>10</v>
      </c>
      <c r="AE45" t="b">
        <f>AD45=6</f>
        <v>0</v>
      </c>
      <c r="AF45" t="b">
        <f>AD45=10</f>
        <v>1</v>
      </c>
      <c r="AG45" t="b">
        <f>AD45=12</f>
        <v>0</v>
      </c>
      <c r="AH45" t="b">
        <f>AD45=16</f>
        <v>0</v>
      </c>
      <c r="AI45" t="b">
        <f>AD45=18</f>
        <v>0</v>
      </c>
      <c r="AJ45" t="b">
        <f>AD45=24</f>
        <v>0</v>
      </c>
      <c r="AK45" t="b">
        <f>AD45=32</f>
        <v>0</v>
      </c>
      <c r="AL45">
        <f>VALUE(IF(AE45,
_xlfn.XLOOKUP(6, Q45:AC45, Q$1:AC$1), 0))</f>
        <v>0</v>
      </c>
      <c r="AM45">
        <f>VALUE(IF(AF45,
_xlfn.XLOOKUP(5, Q45:AC45, Q$1:AC$1) &amp; _xlfn.XLOOKUP(2, Q45:AC45, Q$1:AC$1), 0))</f>
        <v>806</v>
      </c>
      <c r="AN45">
        <f>VALUE(IF(AG45,
_xlfn.XLOOKUP(4, Q45:AC45, Q$1:AC$1) &amp; _xlfn.XLOOKUP(3, Q45:AC45, Q$1:AC$1), 0))</f>
        <v>0</v>
      </c>
      <c r="AO45">
        <f>VALUE(IF(AH45,
_xlfn.XLOOKUP(4, Q45:AC45, Q$1:AC$1) &amp; _xlfn.XLOOKUP(2, Q45:AC45, Q$1:AC$1, "", 0, 1) &amp; _xlfn.XLOOKUP(2, Q45:AC45, Q$1:AC$1, "", 0, -1), 0))</f>
        <v>0</v>
      </c>
      <c r="AP45">
        <f>VALUE(IF(AI45,
_xlfn.XLOOKUP(3, Q45:AC45, Q$1:AC$1, "", 0, 1) &amp; _xlfn.XLOOKUP(3, Q45:AC45, Q$1:AC$1, "", 0, -1) &amp; _xlfn.XLOOKUP(2, Q45:AC45, Q$1:AC$1),
0))</f>
        <v>0</v>
      </c>
      <c r="AQ45">
        <f>VALUE(IF(AJ45,
_xlfn.XLOOKUP(3, Q45:AC45, Q$1:AC$1) &amp; AS45,
0))</f>
        <v>0</v>
      </c>
      <c r="AR45">
        <f>VALUE(IF(AK45,
AS45, 0))</f>
        <v>0</v>
      </c>
      <c r="AS45" t="str" cm="1">
        <f t="array" ref="AS45">_xlfn.TEXTJOIN("", TRUE, _xlfn._xlws.FILTER(Q$1:AC$1,Q45:AC45=2))</f>
        <v>06</v>
      </c>
      <c r="AT45">
        <f t="shared" si="1"/>
        <v>957</v>
      </c>
      <c r="AU45">
        <f t="shared" si="0"/>
        <v>281358</v>
      </c>
      <c r="AV45" t="b">
        <f>IF(AND(AE44, AE45), AL44=AL45, FALSE)</f>
        <v>0</v>
      </c>
      <c r="AW45" t="b">
        <f>IF(AND(AF44, AF45), AM44=AM45, FALSE)</f>
        <v>0</v>
      </c>
      <c r="AX45" t="b">
        <f>IF(AND(AG44, AG45), AN44=AN45, FALSE)</f>
        <v>0</v>
      </c>
      <c r="AY45" t="b">
        <f>IF(AND(AH44, AH45), AO44=AO45, FALSE)</f>
        <v>0</v>
      </c>
      <c r="AZ45" t="b">
        <f>IF(AND(AI44, AI45), AP44=AP45, FALSE)</f>
        <v>0</v>
      </c>
      <c r="BA45" t="b">
        <f>IF(AND(AJ44, AJ45), AQ44=AQ45, FALSE)</f>
        <v>0</v>
      </c>
      <c r="BB45" t="b">
        <f>IF(AND(AK44, AK45), AR44=AR45, FALSE)</f>
        <v>0</v>
      </c>
    </row>
    <row r="46" spans="1:54" x14ac:dyDescent="0.25">
      <c r="A46" t="s">
        <v>360</v>
      </c>
      <c r="B46">
        <v>987</v>
      </c>
      <c r="C46" t="str">
        <f>TEXT(A46, "0")</f>
        <v>88388</v>
      </c>
      <c r="D46">
        <f>LEN($A46)-LEN(SUBSTITUTE($A46,D$1,""))</f>
        <v>0</v>
      </c>
      <c r="E46">
        <f>LEN($A46)-LEN(SUBSTITUTE($A46,E$1,""))</f>
        <v>0</v>
      </c>
      <c r="F46">
        <f>LEN($A46)-LEN(SUBSTITUTE($A46,F$1,""))</f>
        <v>0</v>
      </c>
      <c r="G46">
        <f>LEN($A46)-LEN(SUBSTITUTE($A46,G$1,""))</f>
        <v>0</v>
      </c>
      <c r="H46">
        <f>LEN($A46)-LEN(SUBSTITUTE($A46,H$1,""))</f>
        <v>0</v>
      </c>
      <c r="I46">
        <f>LEN($A46)-LEN(SUBSTITUTE($A46,I$1,""))</f>
        <v>0</v>
      </c>
      <c r="J46">
        <f>LEN($A46)-LEN(SUBSTITUTE($A46,J$1,""))</f>
        <v>4</v>
      </c>
      <c r="K46">
        <f>LEN($A46)-LEN(SUBSTITUTE($A46,K$1,""))</f>
        <v>0</v>
      </c>
      <c r="L46">
        <f>LEN($A46)-LEN(SUBSTITUTE($A46,L$1,""))</f>
        <v>0</v>
      </c>
      <c r="M46">
        <f>LEN($A46)-LEN(SUBSTITUTE($A46,M$1,""))</f>
        <v>0</v>
      </c>
      <c r="N46">
        <f>LEN($A46)-LEN(SUBSTITUTE($A46,N$1,""))</f>
        <v>0</v>
      </c>
      <c r="O46">
        <f>LEN($A46)-LEN(SUBSTITUTE($A46,O$1,""))</f>
        <v>1</v>
      </c>
      <c r="P46">
        <f>LEN($A46)-LEN(SUBSTITUTE($A46,P$1,""))</f>
        <v>0</v>
      </c>
      <c r="Q46">
        <f>D46+1</f>
        <v>1</v>
      </c>
      <c r="R46">
        <f>E46+1</f>
        <v>1</v>
      </c>
      <c r="S46">
        <f>F46+1</f>
        <v>1</v>
      </c>
      <c r="T46">
        <f>G46+1</f>
        <v>1</v>
      </c>
      <c r="U46">
        <f>H46+1</f>
        <v>1</v>
      </c>
      <c r="V46">
        <f>I46+1</f>
        <v>1</v>
      </c>
      <c r="W46">
        <f>J46+1</f>
        <v>5</v>
      </c>
      <c r="X46">
        <f>K46+1</f>
        <v>1</v>
      </c>
      <c r="Y46">
        <f>L46+1</f>
        <v>1</v>
      </c>
      <c r="Z46">
        <f>M46+1</f>
        <v>1</v>
      </c>
      <c r="AA46">
        <f>N46+1</f>
        <v>1</v>
      </c>
      <c r="AB46">
        <f>O46+1</f>
        <v>2</v>
      </c>
      <c r="AC46">
        <f>P46+1</f>
        <v>1</v>
      </c>
      <c r="AD46">
        <f>PRODUCT(Q46:AC46)</f>
        <v>10</v>
      </c>
      <c r="AE46" t="b">
        <f>AD46=6</f>
        <v>0</v>
      </c>
      <c r="AF46" t="b">
        <f>AD46=10</f>
        <v>1</v>
      </c>
      <c r="AG46" t="b">
        <f>AD46=12</f>
        <v>0</v>
      </c>
      <c r="AH46" t="b">
        <f>AD46=16</f>
        <v>0</v>
      </c>
      <c r="AI46" t="b">
        <f>AD46=18</f>
        <v>0</v>
      </c>
      <c r="AJ46" t="b">
        <f>AD46=24</f>
        <v>0</v>
      </c>
      <c r="AK46" t="b">
        <f>AD46=32</f>
        <v>0</v>
      </c>
      <c r="AL46">
        <f>VALUE(IF(AE46,
_xlfn.XLOOKUP(6, Q46:AC46, Q$1:AC$1), 0))</f>
        <v>0</v>
      </c>
      <c r="AM46">
        <f>VALUE(IF(AF46,
_xlfn.XLOOKUP(5, Q46:AC46, Q$1:AC$1) &amp; _xlfn.XLOOKUP(2, Q46:AC46, Q$1:AC$1), 0))</f>
        <v>803</v>
      </c>
      <c r="AN46">
        <f>VALUE(IF(AG46,
_xlfn.XLOOKUP(4, Q46:AC46, Q$1:AC$1) &amp; _xlfn.XLOOKUP(3, Q46:AC46, Q$1:AC$1), 0))</f>
        <v>0</v>
      </c>
      <c r="AO46">
        <f>VALUE(IF(AH46,
_xlfn.XLOOKUP(4, Q46:AC46, Q$1:AC$1) &amp; _xlfn.XLOOKUP(2, Q46:AC46, Q$1:AC$1, "", 0, 1) &amp; _xlfn.XLOOKUP(2, Q46:AC46, Q$1:AC$1, "", 0, -1), 0))</f>
        <v>0</v>
      </c>
      <c r="AP46">
        <f>VALUE(IF(AI46,
_xlfn.XLOOKUP(3, Q46:AC46, Q$1:AC$1, "", 0, 1) &amp; _xlfn.XLOOKUP(3, Q46:AC46, Q$1:AC$1, "", 0, -1) &amp; _xlfn.XLOOKUP(2, Q46:AC46, Q$1:AC$1),
0))</f>
        <v>0</v>
      </c>
      <c r="AQ46">
        <f>VALUE(IF(AJ46,
_xlfn.XLOOKUP(3, Q46:AC46, Q$1:AC$1) &amp; AS46,
0))</f>
        <v>0</v>
      </c>
      <c r="AR46">
        <f>VALUE(IF(AK46,
AS46, 0))</f>
        <v>0</v>
      </c>
      <c r="AS46" t="str" cm="1">
        <f t="array" ref="AS46">_xlfn.TEXTJOIN("", TRUE, _xlfn._xlws.FILTER(Q$1:AC$1,Q46:AC46=2))</f>
        <v>03</v>
      </c>
      <c r="AT46">
        <f t="shared" si="1"/>
        <v>956</v>
      </c>
      <c r="AU46">
        <f t="shared" si="0"/>
        <v>943572</v>
      </c>
      <c r="AV46" t="b">
        <f>IF(AND(AE45, AE46), AL45=AL46, FALSE)</f>
        <v>0</v>
      </c>
      <c r="AW46" t="b">
        <f>IF(AND(AF45, AF46), AM45=AM46, FALSE)</f>
        <v>0</v>
      </c>
      <c r="AX46" t="b">
        <f>IF(AND(AG45, AG46), AN45=AN46, FALSE)</f>
        <v>0</v>
      </c>
      <c r="AY46" t="b">
        <f>IF(AND(AH45, AH46), AO45=AO46, FALSE)</f>
        <v>0</v>
      </c>
      <c r="AZ46" t="b">
        <f>IF(AND(AI45, AI46), AP45=AP46, FALSE)</f>
        <v>0</v>
      </c>
      <c r="BA46" t="b">
        <f>IF(AND(AJ45, AJ46), AQ45=AQ46, FALSE)</f>
        <v>0</v>
      </c>
      <c r="BB46" t="b">
        <f>IF(AND(AK45, AK46), AR45=AR46, FALSE)</f>
        <v>0</v>
      </c>
    </row>
    <row r="47" spans="1:54" x14ac:dyDescent="0.25">
      <c r="A47" t="s">
        <v>569</v>
      </c>
      <c r="B47">
        <v>651</v>
      </c>
      <c r="C47" t="str">
        <f>TEXT(A47, "0")</f>
        <v>88882</v>
      </c>
      <c r="D47">
        <f>LEN($A47)-LEN(SUBSTITUTE($A47,D$1,""))</f>
        <v>0</v>
      </c>
      <c r="E47">
        <f>LEN($A47)-LEN(SUBSTITUTE($A47,E$1,""))</f>
        <v>0</v>
      </c>
      <c r="F47">
        <f>LEN($A47)-LEN(SUBSTITUTE($A47,F$1,""))</f>
        <v>0</v>
      </c>
      <c r="G47">
        <f>LEN($A47)-LEN(SUBSTITUTE($A47,G$1,""))</f>
        <v>0</v>
      </c>
      <c r="H47">
        <f>LEN($A47)-LEN(SUBSTITUTE($A47,H$1,""))</f>
        <v>0</v>
      </c>
      <c r="I47">
        <f>LEN($A47)-LEN(SUBSTITUTE($A47,I$1,""))</f>
        <v>0</v>
      </c>
      <c r="J47">
        <f>LEN($A47)-LEN(SUBSTITUTE($A47,J$1,""))</f>
        <v>4</v>
      </c>
      <c r="K47">
        <f>LEN($A47)-LEN(SUBSTITUTE($A47,K$1,""))</f>
        <v>0</v>
      </c>
      <c r="L47">
        <f>LEN($A47)-LEN(SUBSTITUTE($A47,L$1,""))</f>
        <v>0</v>
      </c>
      <c r="M47">
        <f>LEN($A47)-LEN(SUBSTITUTE($A47,M$1,""))</f>
        <v>0</v>
      </c>
      <c r="N47">
        <f>LEN($A47)-LEN(SUBSTITUTE($A47,N$1,""))</f>
        <v>0</v>
      </c>
      <c r="O47">
        <f>LEN($A47)-LEN(SUBSTITUTE($A47,O$1,""))</f>
        <v>0</v>
      </c>
      <c r="P47">
        <f>LEN($A47)-LEN(SUBSTITUTE($A47,P$1,""))</f>
        <v>1</v>
      </c>
      <c r="Q47">
        <f>D47+1</f>
        <v>1</v>
      </c>
      <c r="R47">
        <f>E47+1</f>
        <v>1</v>
      </c>
      <c r="S47">
        <f>F47+1</f>
        <v>1</v>
      </c>
      <c r="T47">
        <f>G47+1</f>
        <v>1</v>
      </c>
      <c r="U47">
        <f>H47+1</f>
        <v>1</v>
      </c>
      <c r="V47">
        <f>I47+1</f>
        <v>1</v>
      </c>
      <c r="W47">
        <f>J47+1</f>
        <v>5</v>
      </c>
      <c r="X47">
        <f>K47+1</f>
        <v>1</v>
      </c>
      <c r="Y47">
        <f>L47+1</f>
        <v>1</v>
      </c>
      <c r="Z47">
        <f>M47+1</f>
        <v>1</v>
      </c>
      <c r="AA47">
        <f>N47+1</f>
        <v>1</v>
      </c>
      <c r="AB47">
        <f>O47+1</f>
        <v>1</v>
      </c>
      <c r="AC47">
        <f>P47+1</f>
        <v>2</v>
      </c>
      <c r="AD47">
        <f>PRODUCT(Q47:AC47)</f>
        <v>10</v>
      </c>
      <c r="AE47" t="b">
        <f>AD47=6</f>
        <v>0</v>
      </c>
      <c r="AF47" t="b">
        <f>AD47=10</f>
        <v>1</v>
      </c>
      <c r="AG47" t="b">
        <f>AD47=12</f>
        <v>0</v>
      </c>
      <c r="AH47" t="b">
        <f>AD47=16</f>
        <v>0</v>
      </c>
      <c r="AI47" t="b">
        <f>AD47=18</f>
        <v>0</v>
      </c>
      <c r="AJ47" t="b">
        <f>AD47=24</f>
        <v>0</v>
      </c>
      <c r="AK47" t="b">
        <f>AD47=32</f>
        <v>0</v>
      </c>
      <c r="AL47">
        <f>VALUE(IF(AE47,
_xlfn.XLOOKUP(6, Q47:AC47, Q$1:AC$1), 0))</f>
        <v>0</v>
      </c>
      <c r="AM47">
        <f>VALUE(IF(AF47,
_xlfn.XLOOKUP(5, Q47:AC47, Q$1:AC$1) &amp; _xlfn.XLOOKUP(2, Q47:AC47, Q$1:AC$1), 0))</f>
        <v>802</v>
      </c>
      <c r="AN47">
        <f>VALUE(IF(AG47,
_xlfn.XLOOKUP(4, Q47:AC47, Q$1:AC$1) &amp; _xlfn.XLOOKUP(3, Q47:AC47, Q$1:AC$1), 0))</f>
        <v>0</v>
      </c>
      <c r="AO47">
        <f>VALUE(IF(AH47,
_xlfn.XLOOKUP(4, Q47:AC47, Q$1:AC$1) &amp; _xlfn.XLOOKUP(2, Q47:AC47, Q$1:AC$1, "", 0, 1) &amp; _xlfn.XLOOKUP(2, Q47:AC47, Q$1:AC$1, "", 0, -1), 0))</f>
        <v>0</v>
      </c>
      <c r="AP47">
        <f>VALUE(IF(AI47,
_xlfn.XLOOKUP(3, Q47:AC47, Q$1:AC$1, "", 0, 1) &amp; _xlfn.XLOOKUP(3, Q47:AC47, Q$1:AC$1, "", 0, -1) &amp; _xlfn.XLOOKUP(2, Q47:AC47, Q$1:AC$1),
0))</f>
        <v>0</v>
      </c>
      <c r="AQ47">
        <f>VALUE(IF(AJ47,
_xlfn.XLOOKUP(3, Q47:AC47, Q$1:AC$1) &amp; AS47,
0))</f>
        <v>0</v>
      </c>
      <c r="AR47">
        <f>VALUE(IF(AK47,
AS47, 0))</f>
        <v>0</v>
      </c>
      <c r="AS47" t="str" cm="1">
        <f t="array" ref="AS47">_xlfn.TEXTJOIN("", TRUE, _xlfn._xlws.FILTER(Q$1:AC$1,Q47:AC47=2))</f>
        <v>02</v>
      </c>
      <c r="AT47">
        <f t="shared" si="1"/>
        <v>955</v>
      </c>
      <c r="AU47">
        <f t="shared" si="0"/>
        <v>621705</v>
      </c>
      <c r="AV47" t="b">
        <f>IF(AND(AE46, AE47), AL46=AL47, FALSE)</f>
        <v>0</v>
      </c>
      <c r="AW47" t="b">
        <f>IF(AND(AF46, AF47), AM46=AM47, FALSE)</f>
        <v>0</v>
      </c>
      <c r="AX47" t="b">
        <f>IF(AND(AG46, AG47), AN46=AN47, FALSE)</f>
        <v>0</v>
      </c>
      <c r="AY47" t="b">
        <f>IF(AND(AH46, AH47), AO46=AO47, FALSE)</f>
        <v>0</v>
      </c>
      <c r="AZ47" t="b">
        <f>IF(AND(AI46, AI47), AP46=AP47, FALSE)</f>
        <v>0</v>
      </c>
      <c r="BA47" t="b">
        <f>IF(AND(AJ46, AJ47), AQ46=AQ47, FALSE)</f>
        <v>0</v>
      </c>
      <c r="BB47" t="b">
        <f>IF(AND(AK46, AK47), AR46=AR47, FALSE)</f>
        <v>0</v>
      </c>
    </row>
    <row r="48" spans="1:54" x14ac:dyDescent="0.25">
      <c r="A48" t="s">
        <v>514</v>
      </c>
      <c r="B48">
        <v>202</v>
      </c>
      <c r="C48" t="str">
        <f>TEXT(A48, "0")</f>
        <v>777K7</v>
      </c>
      <c r="D48">
        <f>LEN($A48)-LEN(SUBSTITUTE($A48,D$1,""))</f>
        <v>0</v>
      </c>
      <c r="E48">
        <f>LEN($A48)-LEN(SUBSTITUTE($A48,E$1,""))</f>
        <v>1</v>
      </c>
      <c r="F48">
        <f>LEN($A48)-LEN(SUBSTITUTE($A48,F$1,""))</f>
        <v>0</v>
      </c>
      <c r="G48">
        <f>LEN($A48)-LEN(SUBSTITUTE($A48,G$1,""))</f>
        <v>0</v>
      </c>
      <c r="H48">
        <f>LEN($A48)-LEN(SUBSTITUTE($A48,H$1,""))</f>
        <v>0</v>
      </c>
      <c r="I48">
        <f>LEN($A48)-LEN(SUBSTITUTE($A48,I$1,""))</f>
        <v>0</v>
      </c>
      <c r="J48">
        <f>LEN($A48)-LEN(SUBSTITUTE($A48,J$1,""))</f>
        <v>0</v>
      </c>
      <c r="K48">
        <f>LEN($A48)-LEN(SUBSTITUTE($A48,K$1,""))</f>
        <v>4</v>
      </c>
      <c r="L48">
        <f>LEN($A48)-LEN(SUBSTITUTE($A48,L$1,""))</f>
        <v>0</v>
      </c>
      <c r="M48">
        <f>LEN($A48)-LEN(SUBSTITUTE($A48,M$1,""))</f>
        <v>0</v>
      </c>
      <c r="N48">
        <f>LEN($A48)-LEN(SUBSTITUTE($A48,N$1,""))</f>
        <v>0</v>
      </c>
      <c r="O48">
        <f>LEN($A48)-LEN(SUBSTITUTE($A48,O$1,""))</f>
        <v>0</v>
      </c>
      <c r="P48">
        <f>LEN($A48)-LEN(SUBSTITUTE($A48,P$1,""))</f>
        <v>0</v>
      </c>
      <c r="Q48">
        <f>D48+1</f>
        <v>1</v>
      </c>
      <c r="R48">
        <f>E48+1</f>
        <v>2</v>
      </c>
      <c r="S48">
        <f>F48+1</f>
        <v>1</v>
      </c>
      <c r="T48">
        <f>G48+1</f>
        <v>1</v>
      </c>
      <c r="U48">
        <f>H48+1</f>
        <v>1</v>
      </c>
      <c r="V48">
        <f>I48+1</f>
        <v>1</v>
      </c>
      <c r="W48">
        <f>J48+1</f>
        <v>1</v>
      </c>
      <c r="X48">
        <f>K48+1</f>
        <v>5</v>
      </c>
      <c r="Y48">
        <f>L48+1</f>
        <v>1</v>
      </c>
      <c r="Z48">
        <f>M48+1</f>
        <v>1</v>
      </c>
      <c r="AA48">
        <f>N48+1</f>
        <v>1</v>
      </c>
      <c r="AB48">
        <f>O48+1</f>
        <v>1</v>
      </c>
      <c r="AC48">
        <f>P48+1</f>
        <v>1</v>
      </c>
      <c r="AD48">
        <f>PRODUCT(Q48:AC48)</f>
        <v>10</v>
      </c>
      <c r="AE48" t="b">
        <f>AD48=6</f>
        <v>0</v>
      </c>
      <c r="AF48" t="b">
        <f>AD48=10</f>
        <v>1</v>
      </c>
      <c r="AG48" t="b">
        <f>AD48=12</f>
        <v>0</v>
      </c>
      <c r="AH48" t="b">
        <f>AD48=16</f>
        <v>0</v>
      </c>
      <c r="AI48" t="b">
        <f>AD48=18</f>
        <v>0</v>
      </c>
      <c r="AJ48" t="b">
        <f>AD48=24</f>
        <v>0</v>
      </c>
      <c r="AK48" t="b">
        <f>AD48=32</f>
        <v>0</v>
      </c>
      <c r="AL48">
        <f>VALUE(IF(AE48,
_xlfn.XLOOKUP(6, Q48:AC48, Q$1:AC$1), 0))</f>
        <v>0</v>
      </c>
      <c r="AM48">
        <f>VALUE(IF(AF48,
_xlfn.XLOOKUP(5, Q48:AC48, Q$1:AC$1) &amp; _xlfn.XLOOKUP(2, Q48:AC48, Q$1:AC$1), 0))</f>
        <v>713</v>
      </c>
      <c r="AN48">
        <f>VALUE(IF(AG48,
_xlfn.XLOOKUP(4, Q48:AC48, Q$1:AC$1) &amp; _xlfn.XLOOKUP(3, Q48:AC48, Q$1:AC$1), 0))</f>
        <v>0</v>
      </c>
      <c r="AO48">
        <f>VALUE(IF(AH48,
_xlfn.XLOOKUP(4, Q48:AC48, Q$1:AC$1) &amp; _xlfn.XLOOKUP(2, Q48:AC48, Q$1:AC$1, "", 0, 1) &amp; _xlfn.XLOOKUP(2, Q48:AC48, Q$1:AC$1, "", 0, -1), 0))</f>
        <v>0</v>
      </c>
      <c r="AP48">
        <f>VALUE(IF(AI48,
_xlfn.XLOOKUP(3, Q48:AC48, Q$1:AC$1, "", 0, 1) &amp; _xlfn.XLOOKUP(3, Q48:AC48, Q$1:AC$1, "", 0, -1) &amp; _xlfn.XLOOKUP(2, Q48:AC48, Q$1:AC$1),
0))</f>
        <v>0</v>
      </c>
      <c r="AQ48">
        <f>VALUE(IF(AJ48,
_xlfn.XLOOKUP(3, Q48:AC48, Q$1:AC$1) &amp; AS48,
0))</f>
        <v>0</v>
      </c>
      <c r="AR48">
        <f>VALUE(IF(AK48,
AS48, 0))</f>
        <v>0</v>
      </c>
      <c r="AS48" t="str" cm="1">
        <f t="array" ref="AS48">_xlfn.TEXTJOIN("", TRUE, _xlfn._xlws.FILTER(Q$1:AC$1,Q48:AC48=2))</f>
        <v>13</v>
      </c>
      <c r="AT48">
        <f t="shared" si="1"/>
        <v>954</v>
      </c>
      <c r="AU48">
        <f t="shared" si="0"/>
        <v>192708</v>
      </c>
      <c r="AV48" t="b">
        <f>IF(AND(AE47, AE48), AL47=AL48, FALSE)</f>
        <v>0</v>
      </c>
      <c r="AW48" t="b">
        <f>IF(AND(AF47, AF48), AM47=AM48, FALSE)</f>
        <v>0</v>
      </c>
      <c r="AX48" t="b">
        <f>IF(AND(AG47, AG48), AN47=AN48, FALSE)</f>
        <v>0</v>
      </c>
      <c r="AY48" t="b">
        <f>IF(AND(AH47, AH48), AO47=AO48, FALSE)</f>
        <v>0</v>
      </c>
      <c r="AZ48" t="b">
        <f>IF(AND(AI47, AI48), AP47=AP48, FALSE)</f>
        <v>0</v>
      </c>
      <c r="BA48" t="b">
        <f>IF(AND(AJ47, AJ48), AQ47=AQ48, FALSE)</f>
        <v>0</v>
      </c>
      <c r="BB48" t="b">
        <f>IF(AND(AK47, AK48), AR47=AR48, FALSE)</f>
        <v>0</v>
      </c>
    </row>
    <row r="49" spans="1:54" x14ac:dyDescent="0.25">
      <c r="A49" t="s">
        <v>104</v>
      </c>
      <c r="B49">
        <v>950</v>
      </c>
      <c r="C49" t="str">
        <f>TEXT(A49, "0")</f>
        <v>7777Q</v>
      </c>
      <c r="D49">
        <f>LEN($A49)-LEN(SUBSTITUTE($A49,D$1,""))</f>
        <v>0</v>
      </c>
      <c r="E49">
        <f>LEN($A49)-LEN(SUBSTITUTE($A49,E$1,""))</f>
        <v>0</v>
      </c>
      <c r="F49">
        <f>LEN($A49)-LEN(SUBSTITUTE($A49,F$1,""))</f>
        <v>1</v>
      </c>
      <c r="G49">
        <f>LEN($A49)-LEN(SUBSTITUTE($A49,G$1,""))</f>
        <v>0</v>
      </c>
      <c r="H49">
        <f>LEN($A49)-LEN(SUBSTITUTE($A49,H$1,""))</f>
        <v>0</v>
      </c>
      <c r="I49">
        <f>LEN($A49)-LEN(SUBSTITUTE($A49,I$1,""))</f>
        <v>0</v>
      </c>
      <c r="J49">
        <f>LEN($A49)-LEN(SUBSTITUTE($A49,J$1,""))</f>
        <v>0</v>
      </c>
      <c r="K49">
        <f>LEN($A49)-LEN(SUBSTITUTE($A49,K$1,""))</f>
        <v>4</v>
      </c>
      <c r="L49">
        <f>LEN($A49)-LEN(SUBSTITUTE($A49,L$1,""))</f>
        <v>0</v>
      </c>
      <c r="M49">
        <f>LEN($A49)-LEN(SUBSTITUTE($A49,M$1,""))</f>
        <v>0</v>
      </c>
      <c r="N49">
        <f>LEN($A49)-LEN(SUBSTITUTE($A49,N$1,""))</f>
        <v>0</v>
      </c>
      <c r="O49">
        <f>LEN($A49)-LEN(SUBSTITUTE($A49,O$1,""))</f>
        <v>0</v>
      </c>
      <c r="P49">
        <f>LEN($A49)-LEN(SUBSTITUTE($A49,P$1,""))</f>
        <v>0</v>
      </c>
      <c r="Q49">
        <f>D49+1</f>
        <v>1</v>
      </c>
      <c r="R49">
        <f>E49+1</f>
        <v>1</v>
      </c>
      <c r="S49">
        <f>F49+1</f>
        <v>2</v>
      </c>
      <c r="T49">
        <f>G49+1</f>
        <v>1</v>
      </c>
      <c r="U49">
        <f>H49+1</f>
        <v>1</v>
      </c>
      <c r="V49">
        <f>I49+1</f>
        <v>1</v>
      </c>
      <c r="W49">
        <f>J49+1</f>
        <v>1</v>
      </c>
      <c r="X49">
        <f>K49+1</f>
        <v>5</v>
      </c>
      <c r="Y49">
        <f>L49+1</f>
        <v>1</v>
      </c>
      <c r="Z49">
        <f>M49+1</f>
        <v>1</v>
      </c>
      <c r="AA49">
        <f>N49+1</f>
        <v>1</v>
      </c>
      <c r="AB49">
        <f>O49+1</f>
        <v>1</v>
      </c>
      <c r="AC49">
        <f>P49+1</f>
        <v>1</v>
      </c>
      <c r="AD49">
        <f>PRODUCT(Q49:AC49)</f>
        <v>10</v>
      </c>
      <c r="AE49" t="b">
        <f>AD49=6</f>
        <v>0</v>
      </c>
      <c r="AF49" t="b">
        <f>AD49=10</f>
        <v>1</v>
      </c>
      <c r="AG49" t="b">
        <f>AD49=12</f>
        <v>0</v>
      </c>
      <c r="AH49" t="b">
        <f>AD49=16</f>
        <v>0</v>
      </c>
      <c r="AI49" t="b">
        <f>AD49=18</f>
        <v>0</v>
      </c>
      <c r="AJ49" t="b">
        <f>AD49=24</f>
        <v>0</v>
      </c>
      <c r="AK49" t="b">
        <f>AD49=32</f>
        <v>0</v>
      </c>
      <c r="AL49">
        <f>VALUE(IF(AE49,
_xlfn.XLOOKUP(6, Q49:AC49, Q$1:AC$1), 0))</f>
        <v>0</v>
      </c>
      <c r="AM49">
        <f>VALUE(IF(AF49,
_xlfn.XLOOKUP(5, Q49:AC49, Q$1:AC$1) &amp; _xlfn.XLOOKUP(2, Q49:AC49, Q$1:AC$1), 0))</f>
        <v>712</v>
      </c>
      <c r="AN49">
        <f>VALUE(IF(AG49,
_xlfn.XLOOKUP(4, Q49:AC49, Q$1:AC$1) &amp; _xlfn.XLOOKUP(3, Q49:AC49, Q$1:AC$1), 0))</f>
        <v>0</v>
      </c>
      <c r="AO49">
        <f>VALUE(IF(AH49,
_xlfn.XLOOKUP(4, Q49:AC49, Q$1:AC$1) &amp; _xlfn.XLOOKUP(2, Q49:AC49, Q$1:AC$1, "", 0, 1) &amp; _xlfn.XLOOKUP(2, Q49:AC49, Q$1:AC$1, "", 0, -1), 0))</f>
        <v>0</v>
      </c>
      <c r="AP49">
        <f>VALUE(IF(AI49,
_xlfn.XLOOKUP(3, Q49:AC49, Q$1:AC$1, "", 0, 1) &amp; _xlfn.XLOOKUP(3, Q49:AC49, Q$1:AC$1, "", 0, -1) &amp; _xlfn.XLOOKUP(2, Q49:AC49, Q$1:AC$1),
0))</f>
        <v>0</v>
      </c>
      <c r="AQ49">
        <f>VALUE(IF(AJ49,
_xlfn.XLOOKUP(3, Q49:AC49, Q$1:AC$1) &amp; AS49,
0))</f>
        <v>0</v>
      </c>
      <c r="AR49">
        <f>VALUE(IF(AK49,
AS49, 0))</f>
        <v>0</v>
      </c>
      <c r="AS49" t="str" cm="1">
        <f t="array" ref="AS49">_xlfn.TEXTJOIN("", TRUE, _xlfn._xlws.FILTER(Q$1:AC$1,Q49:AC49=2))</f>
        <v>12</v>
      </c>
      <c r="AT49">
        <f t="shared" si="1"/>
        <v>953</v>
      </c>
      <c r="AU49">
        <f t="shared" si="0"/>
        <v>905350</v>
      </c>
      <c r="AV49" t="b">
        <f>IF(AND(AE48, AE49), AL48=AL49, FALSE)</f>
        <v>0</v>
      </c>
      <c r="AW49" t="b">
        <f>IF(AND(AF48, AF49), AM48=AM49, FALSE)</f>
        <v>0</v>
      </c>
      <c r="AX49" t="b">
        <f>IF(AND(AG48, AG49), AN48=AN49, FALSE)</f>
        <v>0</v>
      </c>
      <c r="AY49" t="b">
        <f>IF(AND(AH48, AH49), AO48=AO49, FALSE)</f>
        <v>0</v>
      </c>
      <c r="AZ49" t="b">
        <f>IF(AND(AI48, AI49), AP48=AP49, FALSE)</f>
        <v>0</v>
      </c>
      <c r="BA49" t="b">
        <f>IF(AND(AJ48, AJ49), AQ48=AQ49, FALSE)</f>
        <v>0</v>
      </c>
      <c r="BB49" t="b">
        <f>IF(AND(AK48, AK49), AR48=AR49, FALSE)</f>
        <v>0</v>
      </c>
    </row>
    <row r="50" spans="1:54" x14ac:dyDescent="0.25">
      <c r="A50" t="s">
        <v>243</v>
      </c>
      <c r="B50">
        <v>401</v>
      </c>
      <c r="C50" t="str">
        <f>TEXT(A50, "0")</f>
        <v>7777J</v>
      </c>
      <c r="D50">
        <f>LEN($A50)-LEN(SUBSTITUTE($A50,D$1,""))</f>
        <v>0</v>
      </c>
      <c r="E50">
        <f>LEN($A50)-LEN(SUBSTITUTE($A50,E$1,""))</f>
        <v>0</v>
      </c>
      <c r="F50">
        <f>LEN($A50)-LEN(SUBSTITUTE($A50,F$1,""))</f>
        <v>0</v>
      </c>
      <c r="G50">
        <f>LEN($A50)-LEN(SUBSTITUTE($A50,G$1,""))</f>
        <v>1</v>
      </c>
      <c r="H50">
        <f>LEN($A50)-LEN(SUBSTITUTE($A50,H$1,""))</f>
        <v>0</v>
      </c>
      <c r="I50">
        <f>LEN($A50)-LEN(SUBSTITUTE($A50,I$1,""))</f>
        <v>0</v>
      </c>
      <c r="J50">
        <f>LEN($A50)-LEN(SUBSTITUTE($A50,J$1,""))</f>
        <v>0</v>
      </c>
      <c r="K50">
        <f>LEN($A50)-LEN(SUBSTITUTE($A50,K$1,""))</f>
        <v>4</v>
      </c>
      <c r="L50">
        <f>LEN($A50)-LEN(SUBSTITUTE($A50,L$1,""))</f>
        <v>0</v>
      </c>
      <c r="M50">
        <f>LEN($A50)-LEN(SUBSTITUTE($A50,M$1,""))</f>
        <v>0</v>
      </c>
      <c r="N50">
        <f>LEN($A50)-LEN(SUBSTITUTE($A50,N$1,""))</f>
        <v>0</v>
      </c>
      <c r="O50">
        <f>LEN($A50)-LEN(SUBSTITUTE($A50,O$1,""))</f>
        <v>0</v>
      </c>
      <c r="P50">
        <f>LEN($A50)-LEN(SUBSTITUTE($A50,P$1,""))</f>
        <v>0</v>
      </c>
      <c r="Q50">
        <f>D50+1</f>
        <v>1</v>
      </c>
      <c r="R50">
        <f>E50+1</f>
        <v>1</v>
      </c>
      <c r="S50">
        <f>F50+1</f>
        <v>1</v>
      </c>
      <c r="T50">
        <f>G50+1</f>
        <v>2</v>
      </c>
      <c r="U50">
        <f>H50+1</f>
        <v>1</v>
      </c>
      <c r="V50">
        <f>I50+1</f>
        <v>1</v>
      </c>
      <c r="W50">
        <f>J50+1</f>
        <v>1</v>
      </c>
      <c r="X50">
        <f>K50+1</f>
        <v>5</v>
      </c>
      <c r="Y50">
        <f>L50+1</f>
        <v>1</v>
      </c>
      <c r="Z50">
        <f>M50+1</f>
        <v>1</v>
      </c>
      <c r="AA50">
        <f>N50+1</f>
        <v>1</v>
      </c>
      <c r="AB50">
        <f>O50+1</f>
        <v>1</v>
      </c>
      <c r="AC50">
        <f>P50+1</f>
        <v>1</v>
      </c>
      <c r="AD50">
        <f>PRODUCT(Q50:AC50)</f>
        <v>10</v>
      </c>
      <c r="AE50" t="b">
        <f>AD50=6</f>
        <v>0</v>
      </c>
      <c r="AF50" t="b">
        <f>AD50=10</f>
        <v>1</v>
      </c>
      <c r="AG50" t="b">
        <f>AD50=12</f>
        <v>0</v>
      </c>
      <c r="AH50" t="b">
        <f>AD50=16</f>
        <v>0</v>
      </c>
      <c r="AI50" t="b">
        <f>AD50=18</f>
        <v>0</v>
      </c>
      <c r="AJ50" t="b">
        <f>AD50=24</f>
        <v>0</v>
      </c>
      <c r="AK50" t="b">
        <f>AD50=32</f>
        <v>0</v>
      </c>
      <c r="AL50">
        <f>VALUE(IF(AE50,
_xlfn.XLOOKUP(6, Q50:AC50, Q$1:AC$1), 0))</f>
        <v>0</v>
      </c>
      <c r="AM50">
        <f>VALUE(IF(AF50,
_xlfn.XLOOKUP(5, Q50:AC50, Q$1:AC$1) &amp; _xlfn.XLOOKUP(2, Q50:AC50, Q$1:AC$1), 0))</f>
        <v>711</v>
      </c>
      <c r="AN50">
        <f>VALUE(IF(AG50,
_xlfn.XLOOKUP(4, Q50:AC50, Q$1:AC$1) &amp; _xlfn.XLOOKUP(3, Q50:AC50, Q$1:AC$1), 0))</f>
        <v>0</v>
      </c>
      <c r="AO50">
        <f>VALUE(IF(AH50,
_xlfn.XLOOKUP(4, Q50:AC50, Q$1:AC$1) &amp; _xlfn.XLOOKUP(2, Q50:AC50, Q$1:AC$1, "", 0, 1) &amp; _xlfn.XLOOKUP(2, Q50:AC50, Q$1:AC$1, "", 0, -1), 0))</f>
        <v>0</v>
      </c>
      <c r="AP50">
        <f>VALUE(IF(AI50,
_xlfn.XLOOKUP(3, Q50:AC50, Q$1:AC$1, "", 0, 1) &amp; _xlfn.XLOOKUP(3, Q50:AC50, Q$1:AC$1, "", 0, -1) &amp; _xlfn.XLOOKUP(2, Q50:AC50, Q$1:AC$1),
0))</f>
        <v>0</v>
      </c>
      <c r="AQ50">
        <f>VALUE(IF(AJ50,
_xlfn.XLOOKUP(3, Q50:AC50, Q$1:AC$1) &amp; AS50,
0))</f>
        <v>0</v>
      </c>
      <c r="AR50">
        <f>VALUE(IF(AK50,
AS50, 0))</f>
        <v>0</v>
      </c>
      <c r="AS50" t="str" cm="1">
        <f t="array" ref="AS50">_xlfn.TEXTJOIN("", TRUE, _xlfn._xlws.FILTER(Q$1:AC$1,Q50:AC50=2))</f>
        <v>11</v>
      </c>
      <c r="AT50">
        <f t="shared" si="1"/>
        <v>952</v>
      </c>
      <c r="AU50">
        <f t="shared" si="0"/>
        <v>381752</v>
      </c>
      <c r="AV50" t="b">
        <f>IF(AND(AE49, AE50), AL49=AL50, FALSE)</f>
        <v>0</v>
      </c>
      <c r="AW50" t="b">
        <f>IF(AND(AF49, AF50), AM49=AM50, FALSE)</f>
        <v>0</v>
      </c>
      <c r="AX50" t="b">
        <f>IF(AND(AG49, AG50), AN49=AN50, FALSE)</f>
        <v>0</v>
      </c>
      <c r="AY50" t="b">
        <f>IF(AND(AH49, AH50), AO49=AO50, FALSE)</f>
        <v>0</v>
      </c>
      <c r="AZ50" t="b">
        <f>IF(AND(AI49, AI50), AP49=AP50, FALSE)</f>
        <v>0</v>
      </c>
      <c r="BA50" t="b">
        <f>IF(AND(AJ49, AJ50), AQ49=AQ50, FALSE)</f>
        <v>0</v>
      </c>
      <c r="BB50" t="b">
        <f>IF(AND(AK49, AK50), AR49=AR50, FALSE)</f>
        <v>0</v>
      </c>
    </row>
    <row r="51" spans="1:54" x14ac:dyDescent="0.25">
      <c r="A51" t="s">
        <v>659</v>
      </c>
      <c r="B51">
        <v>548</v>
      </c>
      <c r="C51" t="str">
        <f>TEXT(A51, "0")</f>
        <v>7777T</v>
      </c>
      <c r="D51">
        <f>LEN($A51)-LEN(SUBSTITUTE($A51,D$1,""))</f>
        <v>0</v>
      </c>
      <c r="E51">
        <f>LEN($A51)-LEN(SUBSTITUTE($A51,E$1,""))</f>
        <v>0</v>
      </c>
      <c r="F51">
        <f>LEN($A51)-LEN(SUBSTITUTE($A51,F$1,""))</f>
        <v>0</v>
      </c>
      <c r="G51">
        <f>LEN($A51)-LEN(SUBSTITUTE($A51,G$1,""))</f>
        <v>0</v>
      </c>
      <c r="H51">
        <f>LEN($A51)-LEN(SUBSTITUTE($A51,H$1,""))</f>
        <v>1</v>
      </c>
      <c r="I51">
        <f>LEN($A51)-LEN(SUBSTITUTE($A51,I$1,""))</f>
        <v>0</v>
      </c>
      <c r="J51">
        <f>LEN($A51)-LEN(SUBSTITUTE($A51,J$1,""))</f>
        <v>0</v>
      </c>
      <c r="K51">
        <f>LEN($A51)-LEN(SUBSTITUTE($A51,K$1,""))</f>
        <v>4</v>
      </c>
      <c r="L51">
        <f>LEN($A51)-LEN(SUBSTITUTE($A51,L$1,""))</f>
        <v>0</v>
      </c>
      <c r="M51">
        <f>LEN($A51)-LEN(SUBSTITUTE($A51,M$1,""))</f>
        <v>0</v>
      </c>
      <c r="N51">
        <f>LEN($A51)-LEN(SUBSTITUTE($A51,N$1,""))</f>
        <v>0</v>
      </c>
      <c r="O51">
        <f>LEN($A51)-LEN(SUBSTITUTE($A51,O$1,""))</f>
        <v>0</v>
      </c>
      <c r="P51">
        <f>LEN($A51)-LEN(SUBSTITUTE($A51,P$1,""))</f>
        <v>0</v>
      </c>
      <c r="Q51">
        <f>D51+1</f>
        <v>1</v>
      </c>
      <c r="R51">
        <f>E51+1</f>
        <v>1</v>
      </c>
      <c r="S51">
        <f>F51+1</f>
        <v>1</v>
      </c>
      <c r="T51">
        <f>G51+1</f>
        <v>1</v>
      </c>
      <c r="U51">
        <f>H51+1</f>
        <v>2</v>
      </c>
      <c r="V51">
        <f>I51+1</f>
        <v>1</v>
      </c>
      <c r="W51">
        <f>J51+1</f>
        <v>1</v>
      </c>
      <c r="X51">
        <f>K51+1</f>
        <v>5</v>
      </c>
      <c r="Y51">
        <f>L51+1</f>
        <v>1</v>
      </c>
      <c r="Z51">
        <f>M51+1</f>
        <v>1</v>
      </c>
      <c r="AA51">
        <f>N51+1</f>
        <v>1</v>
      </c>
      <c r="AB51">
        <f>O51+1</f>
        <v>1</v>
      </c>
      <c r="AC51">
        <f>P51+1</f>
        <v>1</v>
      </c>
      <c r="AD51">
        <f>PRODUCT(Q51:AC51)</f>
        <v>10</v>
      </c>
      <c r="AE51" t="b">
        <f>AD51=6</f>
        <v>0</v>
      </c>
      <c r="AF51" t="b">
        <f>AD51=10</f>
        <v>1</v>
      </c>
      <c r="AG51" t="b">
        <f>AD51=12</f>
        <v>0</v>
      </c>
      <c r="AH51" t="b">
        <f>AD51=16</f>
        <v>0</v>
      </c>
      <c r="AI51" t="b">
        <f>AD51=18</f>
        <v>0</v>
      </c>
      <c r="AJ51" t="b">
        <f>AD51=24</f>
        <v>0</v>
      </c>
      <c r="AK51" t="b">
        <f>AD51=32</f>
        <v>0</v>
      </c>
      <c r="AL51">
        <f>VALUE(IF(AE51,
_xlfn.XLOOKUP(6, Q51:AC51, Q$1:AC$1), 0))</f>
        <v>0</v>
      </c>
      <c r="AM51">
        <f>VALUE(IF(AF51,
_xlfn.XLOOKUP(5, Q51:AC51, Q$1:AC$1) &amp; _xlfn.XLOOKUP(2, Q51:AC51, Q$1:AC$1), 0))</f>
        <v>710</v>
      </c>
      <c r="AN51">
        <f>VALUE(IF(AG51,
_xlfn.XLOOKUP(4, Q51:AC51, Q$1:AC$1) &amp; _xlfn.XLOOKUP(3, Q51:AC51, Q$1:AC$1), 0))</f>
        <v>0</v>
      </c>
      <c r="AO51">
        <f>VALUE(IF(AH51,
_xlfn.XLOOKUP(4, Q51:AC51, Q$1:AC$1) &amp; _xlfn.XLOOKUP(2, Q51:AC51, Q$1:AC$1, "", 0, 1) &amp; _xlfn.XLOOKUP(2, Q51:AC51, Q$1:AC$1, "", 0, -1), 0))</f>
        <v>0</v>
      </c>
      <c r="AP51">
        <f>VALUE(IF(AI51,
_xlfn.XLOOKUP(3, Q51:AC51, Q$1:AC$1, "", 0, 1) &amp; _xlfn.XLOOKUP(3, Q51:AC51, Q$1:AC$1, "", 0, -1) &amp; _xlfn.XLOOKUP(2, Q51:AC51, Q$1:AC$1),
0))</f>
        <v>0</v>
      </c>
      <c r="AQ51">
        <f>VALUE(IF(AJ51,
_xlfn.XLOOKUP(3, Q51:AC51, Q$1:AC$1) &amp; AS51,
0))</f>
        <v>0</v>
      </c>
      <c r="AR51">
        <f>VALUE(IF(AK51,
AS51, 0))</f>
        <v>0</v>
      </c>
      <c r="AS51" t="str" cm="1">
        <f t="array" ref="AS51">_xlfn.TEXTJOIN("", TRUE, _xlfn._xlws.FILTER(Q$1:AC$1,Q51:AC51=2))</f>
        <v>10</v>
      </c>
      <c r="AT51">
        <f t="shared" si="1"/>
        <v>951</v>
      </c>
      <c r="AU51">
        <f t="shared" si="0"/>
        <v>521148</v>
      </c>
      <c r="AV51" t="b">
        <f>IF(AND(AE50, AE51), AL50=AL51, FALSE)</f>
        <v>0</v>
      </c>
      <c r="AW51" t="b">
        <f>IF(AND(AF50, AF51), AM50=AM51, FALSE)</f>
        <v>0</v>
      </c>
      <c r="AX51" t="b">
        <f>IF(AND(AG50, AG51), AN50=AN51, FALSE)</f>
        <v>0</v>
      </c>
      <c r="AY51" t="b">
        <f>IF(AND(AH50, AH51), AO50=AO51, FALSE)</f>
        <v>0</v>
      </c>
      <c r="AZ51" t="b">
        <f>IF(AND(AI50, AI51), AP50=AP51, FALSE)</f>
        <v>0</v>
      </c>
      <c r="BA51" t="b">
        <f>IF(AND(AJ50, AJ51), AQ50=AQ51, FALSE)</f>
        <v>0</v>
      </c>
      <c r="BB51" t="b">
        <f>IF(AND(AK50, AK51), AR50=AR51, FALSE)</f>
        <v>0</v>
      </c>
    </row>
    <row r="52" spans="1:54" x14ac:dyDescent="0.25">
      <c r="A52" t="s">
        <v>953</v>
      </c>
      <c r="B52">
        <v>768</v>
      </c>
      <c r="C52" t="str">
        <f>TEXT(A52, "0")</f>
        <v>87777</v>
      </c>
      <c r="D52">
        <f>LEN($A52)-LEN(SUBSTITUTE($A52,D$1,""))</f>
        <v>0</v>
      </c>
      <c r="E52">
        <f>LEN($A52)-LEN(SUBSTITUTE($A52,E$1,""))</f>
        <v>0</v>
      </c>
      <c r="F52">
        <f>LEN($A52)-LEN(SUBSTITUTE($A52,F$1,""))</f>
        <v>0</v>
      </c>
      <c r="G52">
        <f>LEN($A52)-LEN(SUBSTITUTE($A52,G$1,""))</f>
        <v>0</v>
      </c>
      <c r="H52">
        <f>LEN($A52)-LEN(SUBSTITUTE($A52,H$1,""))</f>
        <v>0</v>
      </c>
      <c r="I52">
        <f>LEN($A52)-LEN(SUBSTITUTE($A52,I$1,""))</f>
        <v>0</v>
      </c>
      <c r="J52">
        <f>LEN($A52)-LEN(SUBSTITUTE($A52,J$1,""))</f>
        <v>1</v>
      </c>
      <c r="K52">
        <f>LEN($A52)-LEN(SUBSTITUTE($A52,K$1,""))</f>
        <v>4</v>
      </c>
      <c r="L52">
        <f>LEN($A52)-LEN(SUBSTITUTE($A52,L$1,""))</f>
        <v>0</v>
      </c>
      <c r="M52">
        <f>LEN($A52)-LEN(SUBSTITUTE($A52,M$1,""))</f>
        <v>0</v>
      </c>
      <c r="N52">
        <f>LEN($A52)-LEN(SUBSTITUTE($A52,N$1,""))</f>
        <v>0</v>
      </c>
      <c r="O52">
        <f>LEN($A52)-LEN(SUBSTITUTE($A52,O$1,""))</f>
        <v>0</v>
      </c>
      <c r="P52">
        <f>LEN($A52)-LEN(SUBSTITUTE($A52,P$1,""))</f>
        <v>0</v>
      </c>
      <c r="Q52">
        <f>D52+1</f>
        <v>1</v>
      </c>
      <c r="R52">
        <f>E52+1</f>
        <v>1</v>
      </c>
      <c r="S52">
        <f>F52+1</f>
        <v>1</v>
      </c>
      <c r="T52">
        <f>G52+1</f>
        <v>1</v>
      </c>
      <c r="U52">
        <f>H52+1</f>
        <v>1</v>
      </c>
      <c r="V52">
        <f>I52+1</f>
        <v>1</v>
      </c>
      <c r="W52">
        <f>J52+1</f>
        <v>2</v>
      </c>
      <c r="X52">
        <f>K52+1</f>
        <v>5</v>
      </c>
      <c r="Y52">
        <f>L52+1</f>
        <v>1</v>
      </c>
      <c r="Z52">
        <f>M52+1</f>
        <v>1</v>
      </c>
      <c r="AA52">
        <f>N52+1</f>
        <v>1</v>
      </c>
      <c r="AB52">
        <f>O52+1</f>
        <v>1</v>
      </c>
      <c r="AC52">
        <f>P52+1</f>
        <v>1</v>
      </c>
      <c r="AD52">
        <f>PRODUCT(Q52:AC52)</f>
        <v>10</v>
      </c>
      <c r="AE52" t="b">
        <f>AD52=6</f>
        <v>0</v>
      </c>
      <c r="AF52" t="b">
        <f>AD52=10</f>
        <v>1</v>
      </c>
      <c r="AG52" t="b">
        <f>AD52=12</f>
        <v>0</v>
      </c>
      <c r="AH52" t="b">
        <f>AD52=16</f>
        <v>0</v>
      </c>
      <c r="AI52" t="b">
        <f>AD52=18</f>
        <v>0</v>
      </c>
      <c r="AJ52" t="b">
        <f>AD52=24</f>
        <v>0</v>
      </c>
      <c r="AK52" t="b">
        <f>AD52=32</f>
        <v>0</v>
      </c>
      <c r="AL52">
        <f>VALUE(IF(AE52,
_xlfn.XLOOKUP(6, Q52:AC52, Q$1:AC$1), 0))</f>
        <v>0</v>
      </c>
      <c r="AM52">
        <f>VALUE(IF(AF52,
_xlfn.XLOOKUP(5, Q52:AC52, Q$1:AC$1) &amp; _xlfn.XLOOKUP(2, Q52:AC52, Q$1:AC$1), 0))</f>
        <v>708</v>
      </c>
      <c r="AN52">
        <f>VALUE(IF(AG52,
_xlfn.XLOOKUP(4, Q52:AC52, Q$1:AC$1) &amp; _xlfn.XLOOKUP(3, Q52:AC52, Q$1:AC$1), 0))</f>
        <v>0</v>
      </c>
      <c r="AO52">
        <f>VALUE(IF(AH52,
_xlfn.XLOOKUP(4, Q52:AC52, Q$1:AC$1) &amp; _xlfn.XLOOKUP(2, Q52:AC52, Q$1:AC$1, "", 0, 1) &amp; _xlfn.XLOOKUP(2, Q52:AC52, Q$1:AC$1, "", 0, -1), 0))</f>
        <v>0</v>
      </c>
      <c r="AP52">
        <f>VALUE(IF(AI52,
_xlfn.XLOOKUP(3, Q52:AC52, Q$1:AC$1, "", 0, 1) &amp; _xlfn.XLOOKUP(3, Q52:AC52, Q$1:AC$1, "", 0, -1) &amp; _xlfn.XLOOKUP(2, Q52:AC52, Q$1:AC$1),
0))</f>
        <v>0</v>
      </c>
      <c r="AQ52">
        <f>VALUE(IF(AJ52,
_xlfn.XLOOKUP(3, Q52:AC52, Q$1:AC$1) &amp; AS52,
0))</f>
        <v>0</v>
      </c>
      <c r="AR52">
        <f>VALUE(IF(AK52,
AS52, 0))</f>
        <v>0</v>
      </c>
      <c r="AS52" t="str" cm="1">
        <f t="array" ref="AS52">_xlfn.TEXTJOIN("", TRUE, _xlfn._xlws.FILTER(Q$1:AC$1,Q52:AC52=2))</f>
        <v>08</v>
      </c>
      <c r="AT52">
        <f t="shared" si="1"/>
        <v>950</v>
      </c>
      <c r="AU52">
        <f t="shared" si="0"/>
        <v>729600</v>
      </c>
      <c r="AV52" t="b">
        <f>IF(AND(AE51, AE52), AL51=AL52, FALSE)</f>
        <v>0</v>
      </c>
      <c r="AW52" t="b">
        <f>IF(AND(AF51, AF52), AM51=AM52, FALSE)</f>
        <v>0</v>
      </c>
      <c r="AX52" t="b">
        <f>IF(AND(AG51, AG52), AN51=AN52, FALSE)</f>
        <v>0</v>
      </c>
      <c r="AY52" t="b">
        <f>IF(AND(AH51, AH52), AO51=AO52, FALSE)</f>
        <v>0</v>
      </c>
      <c r="AZ52" t="b">
        <f>IF(AND(AI51, AI52), AP51=AP52, FALSE)</f>
        <v>0</v>
      </c>
      <c r="BA52" t="b">
        <f>IF(AND(AJ51, AJ52), AQ51=AQ52, FALSE)</f>
        <v>0</v>
      </c>
      <c r="BB52" t="b">
        <f>IF(AND(AK51, AK52), AR51=AR52, FALSE)</f>
        <v>0</v>
      </c>
    </row>
    <row r="53" spans="1:54" x14ac:dyDescent="0.25">
      <c r="A53" t="s">
        <v>194</v>
      </c>
      <c r="B53">
        <v>641</v>
      </c>
      <c r="C53" t="str">
        <f>TEXT(A53, "0")</f>
        <v>77767</v>
      </c>
      <c r="D53">
        <f>LEN($A53)-LEN(SUBSTITUTE($A53,D$1,""))</f>
        <v>0</v>
      </c>
      <c r="E53">
        <f>LEN($A53)-LEN(SUBSTITUTE($A53,E$1,""))</f>
        <v>0</v>
      </c>
      <c r="F53">
        <f>LEN($A53)-LEN(SUBSTITUTE($A53,F$1,""))</f>
        <v>0</v>
      </c>
      <c r="G53">
        <f>LEN($A53)-LEN(SUBSTITUTE($A53,G$1,""))</f>
        <v>0</v>
      </c>
      <c r="H53">
        <f>LEN($A53)-LEN(SUBSTITUTE($A53,H$1,""))</f>
        <v>0</v>
      </c>
      <c r="I53">
        <f>LEN($A53)-LEN(SUBSTITUTE($A53,I$1,""))</f>
        <v>0</v>
      </c>
      <c r="J53">
        <f>LEN($A53)-LEN(SUBSTITUTE($A53,J$1,""))</f>
        <v>0</v>
      </c>
      <c r="K53">
        <f>LEN($A53)-LEN(SUBSTITUTE($A53,K$1,""))</f>
        <v>4</v>
      </c>
      <c r="L53">
        <f>LEN($A53)-LEN(SUBSTITUTE($A53,L$1,""))</f>
        <v>1</v>
      </c>
      <c r="M53">
        <f>LEN($A53)-LEN(SUBSTITUTE($A53,M$1,""))</f>
        <v>0</v>
      </c>
      <c r="N53">
        <f>LEN($A53)-LEN(SUBSTITUTE($A53,N$1,""))</f>
        <v>0</v>
      </c>
      <c r="O53">
        <f>LEN($A53)-LEN(SUBSTITUTE($A53,O$1,""))</f>
        <v>0</v>
      </c>
      <c r="P53">
        <f>LEN($A53)-LEN(SUBSTITUTE($A53,P$1,""))</f>
        <v>0</v>
      </c>
      <c r="Q53">
        <f>D53+1</f>
        <v>1</v>
      </c>
      <c r="R53">
        <f>E53+1</f>
        <v>1</v>
      </c>
      <c r="S53">
        <f>F53+1</f>
        <v>1</v>
      </c>
      <c r="T53">
        <f>G53+1</f>
        <v>1</v>
      </c>
      <c r="U53">
        <f>H53+1</f>
        <v>1</v>
      </c>
      <c r="V53">
        <f>I53+1</f>
        <v>1</v>
      </c>
      <c r="W53">
        <f>J53+1</f>
        <v>1</v>
      </c>
      <c r="X53">
        <f>K53+1</f>
        <v>5</v>
      </c>
      <c r="Y53">
        <f>L53+1</f>
        <v>2</v>
      </c>
      <c r="Z53">
        <f>M53+1</f>
        <v>1</v>
      </c>
      <c r="AA53">
        <f>N53+1</f>
        <v>1</v>
      </c>
      <c r="AB53">
        <f>O53+1</f>
        <v>1</v>
      </c>
      <c r="AC53">
        <f>P53+1</f>
        <v>1</v>
      </c>
      <c r="AD53">
        <f>PRODUCT(Q53:AC53)</f>
        <v>10</v>
      </c>
      <c r="AE53" t="b">
        <f>AD53=6</f>
        <v>0</v>
      </c>
      <c r="AF53" t="b">
        <f>AD53=10</f>
        <v>1</v>
      </c>
      <c r="AG53" t="b">
        <f>AD53=12</f>
        <v>0</v>
      </c>
      <c r="AH53" t="b">
        <f>AD53=16</f>
        <v>0</v>
      </c>
      <c r="AI53" t="b">
        <f>AD53=18</f>
        <v>0</v>
      </c>
      <c r="AJ53" t="b">
        <f>AD53=24</f>
        <v>0</v>
      </c>
      <c r="AK53" t="b">
        <f>AD53=32</f>
        <v>0</v>
      </c>
      <c r="AL53">
        <f>VALUE(IF(AE53,
_xlfn.XLOOKUP(6, Q53:AC53, Q$1:AC$1), 0))</f>
        <v>0</v>
      </c>
      <c r="AM53">
        <f>VALUE(IF(AF53,
_xlfn.XLOOKUP(5, Q53:AC53, Q$1:AC$1) &amp; _xlfn.XLOOKUP(2, Q53:AC53, Q$1:AC$1), 0))</f>
        <v>706</v>
      </c>
      <c r="AN53">
        <f>VALUE(IF(AG53,
_xlfn.XLOOKUP(4, Q53:AC53, Q$1:AC$1) &amp; _xlfn.XLOOKUP(3, Q53:AC53, Q$1:AC$1), 0))</f>
        <v>0</v>
      </c>
      <c r="AO53">
        <f>VALUE(IF(AH53,
_xlfn.XLOOKUP(4, Q53:AC53, Q$1:AC$1) &amp; _xlfn.XLOOKUP(2, Q53:AC53, Q$1:AC$1, "", 0, 1) &amp; _xlfn.XLOOKUP(2, Q53:AC53, Q$1:AC$1, "", 0, -1), 0))</f>
        <v>0</v>
      </c>
      <c r="AP53">
        <f>VALUE(IF(AI53,
_xlfn.XLOOKUP(3, Q53:AC53, Q$1:AC$1, "", 0, 1) &amp; _xlfn.XLOOKUP(3, Q53:AC53, Q$1:AC$1, "", 0, -1) &amp; _xlfn.XLOOKUP(2, Q53:AC53, Q$1:AC$1),
0))</f>
        <v>0</v>
      </c>
      <c r="AQ53">
        <f>VALUE(IF(AJ53,
_xlfn.XLOOKUP(3, Q53:AC53, Q$1:AC$1) &amp; AS53,
0))</f>
        <v>0</v>
      </c>
      <c r="AR53">
        <f>VALUE(IF(AK53,
AS53, 0))</f>
        <v>0</v>
      </c>
      <c r="AS53" t="str" cm="1">
        <f t="array" ref="AS53">_xlfn.TEXTJOIN("", TRUE, _xlfn._xlws.FILTER(Q$1:AC$1,Q53:AC53=2))</f>
        <v>06</v>
      </c>
      <c r="AT53">
        <f t="shared" si="1"/>
        <v>949</v>
      </c>
      <c r="AU53">
        <f t="shared" si="0"/>
        <v>608309</v>
      </c>
      <c r="AV53" t="b">
        <f>IF(AND(AE52, AE53), AL52=AL53, FALSE)</f>
        <v>0</v>
      </c>
      <c r="AW53" t="b">
        <f>IF(AND(AF52, AF53), AM52=AM53, FALSE)</f>
        <v>0</v>
      </c>
      <c r="AX53" t="b">
        <f>IF(AND(AG52, AG53), AN52=AN53, FALSE)</f>
        <v>0</v>
      </c>
      <c r="AY53" t="b">
        <f>IF(AND(AH52, AH53), AO52=AO53, FALSE)</f>
        <v>0</v>
      </c>
      <c r="AZ53" t="b">
        <f>IF(AND(AI52, AI53), AP52=AP53, FALSE)</f>
        <v>0</v>
      </c>
      <c r="BA53" t="b">
        <f>IF(AND(AJ52, AJ53), AQ52=AQ53, FALSE)</f>
        <v>0</v>
      </c>
      <c r="BB53" t="b">
        <f>IF(AND(AK52, AK53), AR52=AR53, FALSE)</f>
        <v>0</v>
      </c>
    </row>
    <row r="54" spans="1:54" x14ac:dyDescent="0.25">
      <c r="A54" t="s">
        <v>480</v>
      </c>
      <c r="B54">
        <v>248</v>
      </c>
      <c r="C54" t="str">
        <f>TEXT(A54, "0")</f>
        <v>57777</v>
      </c>
      <c r="D54">
        <f>LEN($A54)-LEN(SUBSTITUTE($A54,D$1,""))</f>
        <v>0</v>
      </c>
      <c r="E54">
        <f>LEN($A54)-LEN(SUBSTITUTE($A54,E$1,""))</f>
        <v>0</v>
      </c>
      <c r="F54">
        <f>LEN($A54)-LEN(SUBSTITUTE($A54,F$1,""))</f>
        <v>0</v>
      </c>
      <c r="G54">
        <f>LEN($A54)-LEN(SUBSTITUTE($A54,G$1,""))</f>
        <v>0</v>
      </c>
      <c r="H54">
        <f>LEN($A54)-LEN(SUBSTITUTE($A54,H$1,""))</f>
        <v>0</v>
      </c>
      <c r="I54">
        <f>LEN($A54)-LEN(SUBSTITUTE($A54,I$1,""))</f>
        <v>0</v>
      </c>
      <c r="J54">
        <f>LEN($A54)-LEN(SUBSTITUTE($A54,J$1,""))</f>
        <v>0</v>
      </c>
      <c r="K54">
        <f>LEN($A54)-LEN(SUBSTITUTE($A54,K$1,""))</f>
        <v>4</v>
      </c>
      <c r="L54">
        <f>LEN($A54)-LEN(SUBSTITUTE($A54,L$1,""))</f>
        <v>0</v>
      </c>
      <c r="M54">
        <f>LEN($A54)-LEN(SUBSTITUTE($A54,M$1,""))</f>
        <v>1</v>
      </c>
      <c r="N54">
        <f>LEN($A54)-LEN(SUBSTITUTE($A54,N$1,""))</f>
        <v>0</v>
      </c>
      <c r="O54">
        <f>LEN($A54)-LEN(SUBSTITUTE($A54,O$1,""))</f>
        <v>0</v>
      </c>
      <c r="P54">
        <f>LEN($A54)-LEN(SUBSTITUTE($A54,P$1,""))</f>
        <v>0</v>
      </c>
      <c r="Q54">
        <f>D54+1</f>
        <v>1</v>
      </c>
      <c r="R54">
        <f>E54+1</f>
        <v>1</v>
      </c>
      <c r="S54">
        <f>F54+1</f>
        <v>1</v>
      </c>
      <c r="T54">
        <f>G54+1</f>
        <v>1</v>
      </c>
      <c r="U54">
        <f>H54+1</f>
        <v>1</v>
      </c>
      <c r="V54">
        <f>I54+1</f>
        <v>1</v>
      </c>
      <c r="W54">
        <f>J54+1</f>
        <v>1</v>
      </c>
      <c r="X54">
        <f>K54+1</f>
        <v>5</v>
      </c>
      <c r="Y54">
        <f>L54+1</f>
        <v>1</v>
      </c>
      <c r="Z54">
        <f>M54+1</f>
        <v>2</v>
      </c>
      <c r="AA54">
        <f>N54+1</f>
        <v>1</v>
      </c>
      <c r="AB54">
        <f>O54+1</f>
        <v>1</v>
      </c>
      <c r="AC54">
        <f>P54+1</f>
        <v>1</v>
      </c>
      <c r="AD54">
        <f>PRODUCT(Q54:AC54)</f>
        <v>10</v>
      </c>
      <c r="AE54" t="b">
        <f>AD54=6</f>
        <v>0</v>
      </c>
      <c r="AF54" t="b">
        <f>AD54=10</f>
        <v>1</v>
      </c>
      <c r="AG54" t="b">
        <f>AD54=12</f>
        <v>0</v>
      </c>
      <c r="AH54" t="b">
        <f>AD54=16</f>
        <v>0</v>
      </c>
      <c r="AI54" t="b">
        <f>AD54=18</f>
        <v>0</v>
      </c>
      <c r="AJ54" t="b">
        <f>AD54=24</f>
        <v>0</v>
      </c>
      <c r="AK54" t="b">
        <f>AD54=32</f>
        <v>0</v>
      </c>
      <c r="AL54">
        <f>VALUE(IF(AE54,
_xlfn.XLOOKUP(6, Q54:AC54, Q$1:AC$1), 0))</f>
        <v>0</v>
      </c>
      <c r="AM54">
        <f>VALUE(IF(AF54,
_xlfn.XLOOKUP(5, Q54:AC54, Q$1:AC$1) &amp; _xlfn.XLOOKUP(2, Q54:AC54, Q$1:AC$1), 0))</f>
        <v>705</v>
      </c>
      <c r="AN54">
        <f>VALUE(IF(AG54,
_xlfn.XLOOKUP(4, Q54:AC54, Q$1:AC$1) &amp; _xlfn.XLOOKUP(3, Q54:AC54, Q$1:AC$1), 0))</f>
        <v>0</v>
      </c>
      <c r="AO54">
        <f>VALUE(IF(AH54,
_xlfn.XLOOKUP(4, Q54:AC54, Q$1:AC$1) &amp; _xlfn.XLOOKUP(2, Q54:AC54, Q$1:AC$1, "", 0, 1) &amp; _xlfn.XLOOKUP(2, Q54:AC54, Q$1:AC$1, "", 0, -1), 0))</f>
        <v>0</v>
      </c>
      <c r="AP54">
        <f>VALUE(IF(AI54,
_xlfn.XLOOKUP(3, Q54:AC54, Q$1:AC$1, "", 0, 1) &amp; _xlfn.XLOOKUP(3, Q54:AC54, Q$1:AC$1, "", 0, -1) &amp; _xlfn.XLOOKUP(2, Q54:AC54, Q$1:AC$1),
0))</f>
        <v>0</v>
      </c>
      <c r="AQ54">
        <f>VALUE(IF(AJ54,
_xlfn.XLOOKUP(3, Q54:AC54, Q$1:AC$1) &amp; AS54,
0))</f>
        <v>0</v>
      </c>
      <c r="AR54">
        <f>VALUE(IF(AK54,
AS54, 0))</f>
        <v>0</v>
      </c>
      <c r="AS54" t="str" cm="1">
        <f t="array" ref="AS54">_xlfn.TEXTJOIN("", TRUE, _xlfn._xlws.FILTER(Q$1:AC$1,Q54:AC54=2))</f>
        <v>05</v>
      </c>
      <c r="AT54">
        <f t="shared" si="1"/>
        <v>948</v>
      </c>
      <c r="AU54">
        <f t="shared" si="0"/>
        <v>235104</v>
      </c>
      <c r="AV54" t="b">
        <f>IF(AND(AE53, AE54), AL53=AL54, FALSE)</f>
        <v>0</v>
      </c>
      <c r="AW54" t="b">
        <f>IF(AND(AF53, AF54), AM53=AM54, FALSE)</f>
        <v>0</v>
      </c>
      <c r="AX54" t="b">
        <f>IF(AND(AG53, AG54), AN53=AN54, FALSE)</f>
        <v>0</v>
      </c>
      <c r="AY54" t="b">
        <f>IF(AND(AH53, AH54), AO53=AO54, FALSE)</f>
        <v>0</v>
      </c>
      <c r="AZ54" t="b">
        <f>IF(AND(AI53, AI54), AP53=AP54, FALSE)</f>
        <v>0</v>
      </c>
      <c r="BA54" t="b">
        <f>IF(AND(AJ53, AJ54), AQ53=AQ54, FALSE)</f>
        <v>0</v>
      </c>
      <c r="BB54" t="b">
        <f>IF(AND(AK53, AK54), AR53=AR54, FALSE)</f>
        <v>0</v>
      </c>
    </row>
    <row r="55" spans="1:54" x14ac:dyDescent="0.25">
      <c r="A55" t="s">
        <v>593</v>
      </c>
      <c r="B55">
        <v>929</v>
      </c>
      <c r="C55" t="str">
        <f>TEXT(A55, "0")</f>
        <v>47777</v>
      </c>
      <c r="D55">
        <f>LEN($A55)-LEN(SUBSTITUTE($A55,D$1,""))</f>
        <v>0</v>
      </c>
      <c r="E55">
        <f>LEN($A55)-LEN(SUBSTITUTE($A55,E$1,""))</f>
        <v>0</v>
      </c>
      <c r="F55">
        <f>LEN($A55)-LEN(SUBSTITUTE($A55,F$1,""))</f>
        <v>0</v>
      </c>
      <c r="G55">
        <f>LEN($A55)-LEN(SUBSTITUTE($A55,G$1,""))</f>
        <v>0</v>
      </c>
      <c r="H55">
        <f>LEN($A55)-LEN(SUBSTITUTE($A55,H$1,""))</f>
        <v>0</v>
      </c>
      <c r="I55">
        <f>LEN($A55)-LEN(SUBSTITUTE($A55,I$1,""))</f>
        <v>0</v>
      </c>
      <c r="J55">
        <f>LEN($A55)-LEN(SUBSTITUTE($A55,J$1,""))</f>
        <v>0</v>
      </c>
      <c r="K55">
        <f>LEN($A55)-LEN(SUBSTITUTE($A55,K$1,""))</f>
        <v>4</v>
      </c>
      <c r="L55">
        <f>LEN($A55)-LEN(SUBSTITUTE($A55,L$1,""))</f>
        <v>0</v>
      </c>
      <c r="M55">
        <f>LEN($A55)-LEN(SUBSTITUTE($A55,M$1,""))</f>
        <v>0</v>
      </c>
      <c r="N55">
        <f>LEN($A55)-LEN(SUBSTITUTE($A55,N$1,""))</f>
        <v>1</v>
      </c>
      <c r="O55">
        <f>LEN($A55)-LEN(SUBSTITUTE($A55,O$1,""))</f>
        <v>0</v>
      </c>
      <c r="P55">
        <f>LEN($A55)-LEN(SUBSTITUTE($A55,P$1,""))</f>
        <v>0</v>
      </c>
      <c r="Q55">
        <f>D55+1</f>
        <v>1</v>
      </c>
      <c r="R55">
        <f>E55+1</f>
        <v>1</v>
      </c>
      <c r="S55">
        <f>F55+1</f>
        <v>1</v>
      </c>
      <c r="T55">
        <f>G55+1</f>
        <v>1</v>
      </c>
      <c r="U55">
        <f>H55+1</f>
        <v>1</v>
      </c>
      <c r="V55">
        <f>I55+1</f>
        <v>1</v>
      </c>
      <c r="W55">
        <f>J55+1</f>
        <v>1</v>
      </c>
      <c r="X55">
        <f>K55+1</f>
        <v>5</v>
      </c>
      <c r="Y55">
        <f>L55+1</f>
        <v>1</v>
      </c>
      <c r="Z55">
        <f>M55+1</f>
        <v>1</v>
      </c>
      <c r="AA55">
        <f>N55+1</f>
        <v>2</v>
      </c>
      <c r="AB55">
        <f>O55+1</f>
        <v>1</v>
      </c>
      <c r="AC55">
        <f>P55+1</f>
        <v>1</v>
      </c>
      <c r="AD55">
        <f>PRODUCT(Q55:AC55)</f>
        <v>10</v>
      </c>
      <c r="AE55" t="b">
        <f>AD55=6</f>
        <v>0</v>
      </c>
      <c r="AF55" t="b">
        <f>AD55=10</f>
        <v>1</v>
      </c>
      <c r="AG55" t="b">
        <f>AD55=12</f>
        <v>0</v>
      </c>
      <c r="AH55" t="b">
        <f>AD55=16</f>
        <v>0</v>
      </c>
      <c r="AI55" t="b">
        <f>AD55=18</f>
        <v>0</v>
      </c>
      <c r="AJ55" t="b">
        <f>AD55=24</f>
        <v>0</v>
      </c>
      <c r="AK55" t="b">
        <f>AD55=32</f>
        <v>0</v>
      </c>
      <c r="AL55">
        <f>VALUE(IF(AE55,
_xlfn.XLOOKUP(6, Q55:AC55, Q$1:AC$1), 0))</f>
        <v>0</v>
      </c>
      <c r="AM55">
        <f>VALUE(IF(AF55,
_xlfn.XLOOKUP(5, Q55:AC55, Q$1:AC$1) &amp; _xlfn.XLOOKUP(2, Q55:AC55, Q$1:AC$1), 0))</f>
        <v>704</v>
      </c>
      <c r="AN55">
        <f>VALUE(IF(AG55,
_xlfn.XLOOKUP(4, Q55:AC55, Q$1:AC$1) &amp; _xlfn.XLOOKUP(3, Q55:AC55, Q$1:AC$1), 0))</f>
        <v>0</v>
      </c>
      <c r="AO55">
        <f>VALUE(IF(AH55,
_xlfn.XLOOKUP(4, Q55:AC55, Q$1:AC$1) &amp; _xlfn.XLOOKUP(2, Q55:AC55, Q$1:AC$1, "", 0, 1) &amp; _xlfn.XLOOKUP(2, Q55:AC55, Q$1:AC$1, "", 0, -1), 0))</f>
        <v>0</v>
      </c>
      <c r="AP55">
        <f>VALUE(IF(AI55,
_xlfn.XLOOKUP(3, Q55:AC55, Q$1:AC$1, "", 0, 1) &amp; _xlfn.XLOOKUP(3, Q55:AC55, Q$1:AC$1, "", 0, -1) &amp; _xlfn.XLOOKUP(2, Q55:AC55, Q$1:AC$1),
0))</f>
        <v>0</v>
      </c>
      <c r="AQ55">
        <f>VALUE(IF(AJ55,
_xlfn.XLOOKUP(3, Q55:AC55, Q$1:AC$1) &amp; AS55,
0))</f>
        <v>0</v>
      </c>
      <c r="AR55">
        <f>VALUE(IF(AK55,
AS55, 0))</f>
        <v>0</v>
      </c>
      <c r="AS55" t="str" cm="1">
        <f t="array" ref="AS55">_xlfn.TEXTJOIN("", TRUE, _xlfn._xlws.FILTER(Q$1:AC$1,Q55:AC55=2))</f>
        <v>04</v>
      </c>
      <c r="AT55">
        <f t="shared" si="1"/>
        <v>947</v>
      </c>
      <c r="AU55">
        <f t="shared" si="0"/>
        <v>879763</v>
      </c>
      <c r="AV55" t="b">
        <f>IF(AND(AE54, AE55), AL54=AL55, FALSE)</f>
        <v>0</v>
      </c>
      <c r="AW55" t="b">
        <f>IF(AND(AF54, AF55), AM54=AM55, FALSE)</f>
        <v>0</v>
      </c>
      <c r="AX55" t="b">
        <f>IF(AND(AG54, AG55), AN54=AN55, FALSE)</f>
        <v>0</v>
      </c>
      <c r="AY55" t="b">
        <f>IF(AND(AH54, AH55), AO54=AO55, FALSE)</f>
        <v>0</v>
      </c>
      <c r="AZ55" t="b">
        <f>IF(AND(AI54, AI55), AP54=AP55, FALSE)</f>
        <v>0</v>
      </c>
      <c r="BA55" t="b">
        <f>IF(AND(AJ54, AJ55), AQ54=AQ55, FALSE)</f>
        <v>0</v>
      </c>
      <c r="BB55" t="b">
        <f>IF(AND(AK54, AK55), AR54=AR55, FALSE)</f>
        <v>0</v>
      </c>
    </row>
    <row r="56" spans="1:54" x14ac:dyDescent="0.25">
      <c r="A56" t="s">
        <v>137</v>
      </c>
      <c r="B56">
        <v>451</v>
      </c>
      <c r="C56" t="str">
        <f>TEXT(A56, "0")</f>
        <v>77773</v>
      </c>
      <c r="D56">
        <f>LEN($A56)-LEN(SUBSTITUTE($A56,D$1,""))</f>
        <v>0</v>
      </c>
      <c r="E56">
        <f>LEN($A56)-LEN(SUBSTITUTE($A56,E$1,""))</f>
        <v>0</v>
      </c>
      <c r="F56">
        <f>LEN($A56)-LEN(SUBSTITUTE($A56,F$1,""))</f>
        <v>0</v>
      </c>
      <c r="G56">
        <f>LEN($A56)-LEN(SUBSTITUTE($A56,G$1,""))</f>
        <v>0</v>
      </c>
      <c r="H56">
        <f>LEN($A56)-LEN(SUBSTITUTE($A56,H$1,""))</f>
        <v>0</v>
      </c>
      <c r="I56">
        <f>LEN($A56)-LEN(SUBSTITUTE($A56,I$1,""))</f>
        <v>0</v>
      </c>
      <c r="J56">
        <f>LEN($A56)-LEN(SUBSTITUTE($A56,J$1,""))</f>
        <v>0</v>
      </c>
      <c r="K56">
        <f>LEN($A56)-LEN(SUBSTITUTE($A56,K$1,""))</f>
        <v>4</v>
      </c>
      <c r="L56">
        <f>LEN($A56)-LEN(SUBSTITUTE($A56,L$1,""))</f>
        <v>0</v>
      </c>
      <c r="M56">
        <f>LEN($A56)-LEN(SUBSTITUTE($A56,M$1,""))</f>
        <v>0</v>
      </c>
      <c r="N56">
        <f>LEN($A56)-LEN(SUBSTITUTE($A56,N$1,""))</f>
        <v>0</v>
      </c>
      <c r="O56">
        <f>LEN($A56)-LEN(SUBSTITUTE($A56,O$1,""))</f>
        <v>1</v>
      </c>
      <c r="P56">
        <f>LEN($A56)-LEN(SUBSTITUTE($A56,P$1,""))</f>
        <v>0</v>
      </c>
      <c r="Q56">
        <f>D56+1</f>
        <v>1</v>
      </c>
      <c r="R56">
        <f>E56+1</f>
        <v>1</v>
      </c>
      <c r="S56">
        <f>F56+1</f>
        <v>1</v>
      </c>
      <c r="T56">
        <f>G56+1</f>
        <v>1</v>
      </c>
      <c r="U56">
        <f>H56+1</f>
        <v>1</v>
      </c>
      <c r="V56">
        <f>I56+1</f>
        <v>1</v>
      </c>
      <c r="W56">
        <f>J56+1</f>
        <v>1</v>
      </c>
      <c r="X56">
        <f>K56+1</f>
        <v>5</v>
      </c>
      <c r="Y56">
        <f>L56+1</f>
        <v>1</v>
      </c>
      <c r="Z56">
        <f>M56+1</f>
        <v>1</v>
      </c>
      <c r="AA56">
        <f>N56+1</f>
        <v>1</v>
      </c>
      <c r="AB56">
        <f>O56+1</f>
        <v>2</v>
      </c>
      <c r="AC56">
        <f>P56+1</f>
        <v>1</v>
      </c>
      <c r="AD56">
        <f>PRODUCT(Q56:AC56)</f>
        <v>10</v>
      </c>
      <c r="AE56" t="b">
        <f>AD56=6</f>
        <v>0</v>
      </c>
      <c r="AF56" t="b">
        <f>AD56=10</f>
        <v>1</v>
      </c>
      <c r="AG56" t="b">
        <f>AD56=12</f>
        <v>0</v>
      </c>
      <c r="AH56" t="b">
        <f>AD56=16</f>
        <v>0</v>
      </c>
      <c r="AI56" t="b">
        <f>AD56=18</f>
        <v>0</v>
      </c>
      <c r="AJ56" t="b">
        <f>AD56=24</f>
        <v>0</v>
      </c>
      <c r="AK56" t="b">
        <f>AD56=32</f>
        <v>0</v>
      </c>
      <c r="AL56">
        <f>VALUE(IF(AE56,
_xlfn.XLOOKUP(6, Q56:AC56, Q$1:AC$1), 0))</f>
        <v>0</v>
      </c>
      <c r="AM56">
        <f>VALUE(IF(AF56,
_xlfn.XLOOKUP(5, Q56:AC56, Q$1:AC$1) &amp; _xlfn.XLOOKUP(2, Q56:AC56, Q$1:AC$1), 0))</f>
        <v>703</v>
      </c>
      <c r="AN56">
        <f>VALUE(IF(AG56,
_xlfn.XLOOKUP(4, Q56:AC56, Q$1:AC$1) &amp; _xlfn.XLOOKUP(3, Q56:AC56, Q$1:AC$1), 0))</f>
        <v>0</v>
      </c>
      <c r="AO56">
        <f>VALUE(IF(AH56,
_xlfn.XLOOKUP(4, Q56:AC56, Q$1:AC$1) &amp; _xlfn.XLOOKUP(2, Q56:AC56, Q$1:AC$1, "", 0, 1) &amp; _xlfn.XLOOKUP(2, Q56:AC56, Q$1:AC$1, "", 0, -1), 0))</f>
        <v>0</v>
      </c>
      <c r="AP56">
        <f>VALUE(IF(AI56,
_xlfn.XLOOKUP(3, Q56:AC56, Q$1:AC$1, "", 0, 1) &amp; _xlfn.XLOOKUP(3, Q56:AC56, Q$1:AC$1, "", 0, -1) &amp; _xlfn.XLOOKUP(2, Q56:AC56, Q$1:AC$1),
0))</f>
        <v>0</v>
      </c>
      <c r="AQ56">
        <f>VALUE(IF(AJ56,
_xlfn.XLOOKUP(3, Q56:AC56, Q$1:AC$1) &amp; AS56,
0))</f>
        <v>0</v>
      </c>
      <c r="AR56">
        <f>VALUE(IF(AK56,
AS56, 0))</f>
        <v>0</v>
      </c>
      <c r="AS56" t="str" cm="1">
        <f t="array" ref="AS56">_xlfn.TEXTJOIN("", TRUE, _xlfn._xlws.FILTER(Q$1:AC$1,Q56:AC56=2))</f>
        <v>03</v>
      </c>
      <c r="AT56">
        <f t="shared" si="1"/>
        <v>946</v>
      </c>
      <c r="AU56">
        <f t="shared" si="0"/>
        <v>426646</v>
      </c>
      <c r="AV56" t="b">
        <f>IF(AND(AE55, AE56), AL55=AL56, FALSE)</f>
        <v>0</v>
      </c>
      <c r="AW56" t="b">
        <f>IF(AND(AF55, AF56), AM55=AM56, FALSE)</f>
        <v>0</v>
      </c>
      <c r="AX56" t="b">
        <f>IF(AND(AG55, AG56), AN55=AN56, FALSE)</f>
        <v>0</v>
      </c>
      <c r="AY56" t="b">
        <f>IF(AND(AH55, AH56), AO55=AO56, FALSE)</f>
        <v>0</v>
      </c>
      <c r="AZ56" t="b">
        <f>IF(AND(AI55, AI56), AP55=AP56, FALSE)</f>
        <v>0</v>
      </c>
      <c r="BA56" t="b">
        <f>IF(AND(AJ55, AJ56), AQ55=AQ56, FALSE)</f>
        <v>0</v>
      </c>
      <c r="BB56" t="b">
        <f>IF(AND(AK55, AK56), AR55=AR56, FALSE)</f>
        <v>0</v>
      </c>
    </row>
    <row r="57" spans="1:54" x14ac:dyDescent="0.25">
      <c r="A57" t="s">
        <v>997</v>
      </c>
      <c r="B57">
        <v>347</v>
      </c>
      <c r="C57" t="str">
        <f>TEXT(A57, "0")</f>
        <v>72777</v>
      </c>
      <c r="D57">
        <f>LEN($A57)-LEN(SUBSTITUTE($A57,D$1,""))</f>
        <v>0</v>
      </c>
      <c r="E57">
        <f>LEN($A57)-LEN(SUBSTITUTE($A57,E$1,""))</f>
        <v>0</v>
      </c>
      <c r="F57">
        <f>LEN($A57)-LEN(SUBSTITUTE($A57,F$1,""))</f>
        <v>0</v>
      </c>
      <c r="G57">
        <f>LEN($A57)-LEN(SUBSTITUTE($A57,G$1,""))</f>
        <v>0</v>
      </c>
      <c r="H57">
        <f>LEN($A57)-LEN(SUBSTITUTE($A57,H$1,""))</f>
        <v>0</v>
      </c>
      <c r="I57">
        <f>LEN($A57)-LEN(SUBSTITUTE($A57,I$1,""))</f>
        <v>0</v>
      </c>
      <c r="J57">
        <f>LEN($A57)-LEN(SUBSTITUTE($A57,J$1,""))</f>
        <v>0</v>
      </c>
      <c r="K57">
        <f>LEN($A57)-LEN(SUBSTITUTE($A57,K$1,""))</f>
        <v>4</v>
      </c>
      <c r="L57">
        <f>LEN($A57)-LEN(SUBSTITUTE($A57,L$1,""))</f>
        <v>0</v>
      </c>
      <c r="M57">
        <f>LEN($A57)-LEN(SUBSTITUTE($A57,M$1,""))</f>
        <v>0</v>
      </c>
      <c r="N57">
        <f>LEN($A57)-LEN(SUBSTITUTE($A57,N$1,""))</f>
        <v>0</v>
      </c>
      <c r="O57">
        <f>LEN($A57)-LEN(SUBSTITUTE($A57,O$1,""))</f>
        <v>0</v>
      </c>
      <c r="P57">
        <f>LEN($A57)-LEN(SUBSTITUTE($A57,P$1,""))</f>
        <v>1</v>
      </c>
      <c r="Q57">
        <f>D57+1</f>
        <v>1</v>
      </c>
      <c r="R57">
        <f>E57+1</f>
        <v>1</v>
      </c>
      <c r="S57">
        <f>F57+1</f>
        <v>1</v>
      </c>
      <c r="T57">
        <f>G57+1</f>
        <v>1</v>
      </c>
      <c r="U57">
        <f>H57+1</f>
        <v>1</v>
      </c>
      <c r="V57">
        <f>I57+1</f>
        <v>1</v>
      </c>
      <c r="W57">
        <f>J57+1</f>
        <v>1</v>
      </c>
      <c r="X57">
        <f>K57+1</f>
        <v>5</v>
      </c>
      <c r="Y57">
        <f>L57+1</f>
        <v>1</v>
      </c>
      <c r="Z57">
        <f>M57+1</f>
        <v>1</v>
      </c>
      <c r="AA57">
        <f>N57+1</f>
        <v>1</v>
      </c>
      <c r="AB57">
        <f>O57+1</f>
        <v>1</v>
      </c>
      <c r="AC57">
        <f>P57+1</f>
        <v>2</v>
      </c>
      <c r="AD57">
        <f>PRODUCT(Q57:AC57)</f>
        <v>10</v>
      </c>
      <c r="AE57" t="b">
        <f>AD57=6</f>
        <v>0</v>
      </c>
      <c r="AF57" t="b">
        <f>AD57=10</f>
        <v>1</v>
      </c>
      <c r="AG57" t="b">
        <f>AD57=12</f>
        <v>0</v>
      </c>
      <c r="AH57" t="b">
        <f>AD57=16</f>
        <v>0</v>
      </c>
      <c r="AI57" t="b">
        <f>AD57=18</f>
        <v>0</v>
      </c>
      <c r="AJ57" t="b">
        <f>AD57=24</f>
        <v>0</v>
      </c>
      <c r="AK57" t="b">
        <f>AD57=32</f>
        <v>0</v>
      </c>
      <c r="AL57">
        <f>VALUE(IF(AE57,
_xlfn.XLOOKUP(6, Q57:AC57, Q$1:AC$1), 0))</f>
        <v>0</v>
      </c>
      <c r="AM57">
        <f>VALUE(IF(AF57,
_xlfn.XLOOKUP(5, Q57:AC57, Q$1:AC$1) &amp; _xlfn.XLOOKUP(2, Q57:AC57, Q$1:AC$1), 0))</f>
        <v>702</v>
      </c>
      <c r="AN57">
        <f>VALUE(IF(AG57,
_xlfn.XLOOKUP(4, Q57:AC57, Q$1:AC$1) &amp; _xlfn.XLOOKUP(3, Q57:AC57, Q$1:AC$1), 0))</f>
        <v>0</v>
      </c>
      <c r="AO57">
        <f>VALUE(IF(AH57,
_xlfn.XLOOKUP(4, Q57:AC57, Q$1:AC$1) &amp; _xlfn.XLOOKUP(2, Q57:AC57, Q$1:AC$1, "", 0, 1) &amp; _xlfn.XLOOKUP(2, Q57:AC57, Q$1:AC$1, "", 0, -1), 0))</f>
        <v>0</v>
      </c>
      <c r="AP57">
        <f>VALUE(IF(AI57,
_xlfn.XLOOKUP(3, Q57:AC57, Q$1:AC$1, "", 0, 1) &amp; _xlfn.XLOOKUP(3, Q57:AC57, Q$1:AC$1, "", 0, -1) &amp; _xlfn.XLOOKUP(2, Q57:AC57, Q$1:AC$1),
0))</f>
        <v>0</v>
      </c>
      <c r="AQ57">
        <f>VALUE(IF(AJ57,
_xlfn.XLOOKUP(3, Q57:AC57, Q$1:AC$1) &amp; AS57,
0))</f>
        <v>0</v>
      </c>
      <c r="AR57">
        <f>VALUE(IF(AK57,
AS57, 0))</f>
        <v>0</v>
      </c>
      <c r="AS57" t="str" cm="1">
        <f t="array" ref="AS57">_xlfn.TEXTJOIN("", TRUE, _xlfn._xlws.FILTER(Q$1:AC$1,Q57:AC57=2))</f>
        <v>02</v>
      </c>
      <c r="AT57">
        <f t="shared" si="1"/>
        <v>945</v>
      </c>
      <c r="AU57">
        <f t="shared" si="0"/>
        <v>327915</v>
      </c>
      <c r="AV57" t="b">
        <f>IF(AND(AE56, AE57), AL56=AL57, FALSE)</f>
        <v>0</v>
      </c>
      <c r="AW57" t="b">
        <f>IF(AND(AF56, AF57), AM56=AM57, FALSE)</f>
        <v>0</v>
      </c>
      <c r="AX57" t="b">
        <f>IF(AND(AG56, AG57), AN56=AN57, FALSE)</f>
        <v>0</v>
      </c>
      <c r="AY57" t="b">
        <f>IF(AND(AH56, AH57), AO56=AO57, FALSE)</f>
        <v>0</v>
      </c>
      <c r="AZ57" t="b">
        <f>IF(AND(AI56, AI57), AP56=AP57, FALSE)</f>
        <v>0</v>
      </c>
      <c r="BA57" t="b">
        <f>IF(AND(AJ56, AJ57), AQ56=AQ57, FALSE)</f>
        <v>0</v>
      </c>
      <c r="BB57" t="b">
        <f>IF(AND(AK56, AK57), AR56=AR57, FALSE)</f>
        <v>0</v>
      </c>
    </row>
    <row r="58" spans="1:54" x14ac:dyDescent="0.25">
      <c r="A58" t="s">
        <v>769</v>
      </c>
      <c r="B58">
        <v>188</v>
      </c>
      <c r="C58" t="str">
        <f>TEXT(A58, "0")</f>
        <v>J6666</v>
      </c>
      <c r="D58">
        <f>LEN($A58)-LEN(SUBSTITUTE($A58,D$1,""))</f>
        <v>0</v>
      </c>
      <c r="E58">
        <f>LEN($A58)-LEN(SUBSTITUTE($A58,E$1,""))</f>
        <v>0</v>
      </c>
      <c r="F58">
        <f>LEN($A58)-LEN(SUBSTITUTE($A58,F$1,""))</f>
        <v>0</v>
      </c>
      <c r="G58">
        <f>LEN($A58)-LEN(SUBSTITUTE($A58,G$1,""))</f>
        <v>1</v>
      </c>
      <c r="H58">
        <f>LEN($A58)-LEN(SUBSTITUTE($A58,H$1,""))</f>
        <v>0</v>
      </c>
      <c r="I58">
        <f>LEN($A58)-LEN(SUBSTITUTE($A58,I$1,""))</f>
        <v>0</v>
      </c>
      <c r="J58">
        <f>LEN($A58)-LEN(SUBSTITUTE($A58,J$1,""))</f>
        <v>0</v>
      </c>
      <c r="K58">
        <f>LEN($A58)-LEN(SUBSTITUTE($A58,K$1,""))</f>
        <v>0</v>
      </c>
      <c r="L58">
        <f>LEN($A58)-LEN(SUBSTITUTE($A58,L$1,""))</f>
        <v>4</v>
      </c>
      <c r="M58">
        <f>LEN($A58)-LEN(SUBSTITUTE($A58,M$1,""))</f>
        <v>0</v>
      </c>
      <c r="N58">
        <f>LEN($A58)-LEN(SUBSTITUTE($A58,N$1,""))</f>
        <v>0</v>
      </c>
      <c r="O58">
        <f>LEN($A58)-LEN(SUBSTITUTE($A58,O$1,""))</f>
        <v>0</v>
      </c>
      <c r="P58">
        <f>LEN($A58)-LEN(SUBSTITUTE($A58,P$1,""))</f>
        <v>0</v>
      </c>
      <c r="Q58">
        <f>D58+1</f>
        <v>1</v>
      </c>
      <c r="R58">
        <f>E58+1</f>
        <v>1</v>
      </c>
      <c r="S58">
        <f>F58+1</f>
        <v>1</v>
      </c>
      <c r="T58">
        <f>G58+1</f>
        <v>2</v>
      </c>
      <c r="U58">
        <f>H58+1</f>
        <v>1</v>
      </c>
      <c r="V58">
        <f>I58+1</f>
        <v>1</v>
      </c>
      <c r="W58">
        <f>J58+1</f>
        <v>1</v>
      </c>
      <c r="X58">
        <f>K58+1</f>
        <v>1</v>
      </c>
      <c r="Y58">
        <f>L58+1</f>
        <v>5</v>
      </c>
      <c r="Z58">
        <f>M58+1</f>
        <v>1</v>
      </c>
      <c r="AA58">
        <f>N58+1</f>
        <v>1</v>
      </c>
      <c r="AB58">
        <f>O58+1</f>
        <v>1</v>
      </c>
      <c r="AC58">
        <f>P58+1</f>
        <v>1</v>
      </c>
      <c r="AD58">
        <f>PRODUCT(Q58:AC58)</f>
        <v>10</v>
      </c>
      <c r="AE58" t="b">
        <f>AD58=6</f>
        <v>0</v>
      </c>
      <c r="AF58" t="b">
        <f>AD58=10</f>
        <v>1</v>
      </c>
      <c r="AG58" t="b">
        <f>AD58=12</f>
        <v>0</v>
      </c>
      <c r="AH58" t="b">
        <f>AD58=16</f>
        <v>0</v>
      </c>
      <c r="AI58" t="b">
        <f>AD58=18</f>
        <v>0</v>
      </c>
      <c r="AJ58" t="b">
        <f>AD58=24</f>
        <v>0</v>
      </c>
      <c r="AK58" t="b">
        <f>AD58=32</f>
        <v>0</v>
      </c>
      <c r="AL58">
        <f>VALUE(IF(AE58,
_xlfn.XLOOKUP(6, Q58:AC58, Q$1:AC$1), 0))</f>
        <v>0</v>
      </c>
      <c r="AM58">
        <f>VALUE(IF(AF58,
_xlfn.XLOOKUP(5, Q58:AC58, Q$1:AC$1) &amp; _xlfn.XLOOKUP(2, Q58:AC58, Q$1:AC$1), 0))</f>
        <v>611</v>
      </c>
      <c r="AN58">
        <f>VALUE(IF(AG58,
_xlfn.XLOOKUP(4, Q58:AC58, Q$1:AC$1) &amp; _xlfn.XLOOKUP(3, Q58:AC58, Q$1:AC$1), 0))</f>
        <v>0</v>
      </c>
      <c r="AO58">
        <f>VALUE(IF(AH58,
_xlfn.XLOOKUP(4, Q58:AC58, Q$1:AC$1) &amp; _xlfn.XLOOKUP(2, Q58:AC58, Q$1:AC$1, "", 0, 1) &amp; _xlfn.XLOOKUP(2, Q58:AC58, Q$1:AC$1, "", 0, -1), 0))</f>
        <v>0</v>
      </c>
      <c r="AP58">
        <f>VALUE(IF(AI58,
_xlfn.XLOOKUP(3, Q58:AC58, Q$1:AC$1, "", 0, 1) &amp; _xlfn.XLOOKUP(3, Q58:AC58, Q$1:AC$1, "", 0, -1) &amp; _xlfn.XLOOKUP(2, Q58:AC58, Q$1:AC$1),
0))</f>
        <v>0</v>
      </c>
      <c r="AQ58">
        <f>VALUE(IF(AJ58,
_xlfn.XLOOKUP(3, Q58:AC58, Q$1:AC$1) &amp; AS58,
0))</f>
        <v>0</v>
      </c>
      <c r="AR58">
        <f>VALUE(IF(AK58,
AS58, 0))</f>
        <v>0</v>
      </c>
      <c r="AS58" t="str" cm="1">
        <f t="array" ref="AS58">_xlfn.TEXTJOIN("", TRUE, _xlfn._xlws.FILTER(Q$1:AC$1,Q58:AC58=2))</f>
        <v>11</v>
      </c>
      <c r="AT58">
        <f t="shared" si="1"/>
        <v>944</v>
      </c>
      <c r="AU58">
        <f t="shared" si="0"/>
        <v>177472</v>
      </c>
      <c r="AV58" t="b">
        <f>IF(AND(AE57, AE58), AL57=AL58, FALSE)</f>
        <v>0</v>
      </c>
      <c r="AW58" t="b">
        <f>IF(AND(AF57, AF58), AM57=AM58, FALSE)</f>
        <v>0</v>
      </c>
      <c r="AX58" t="b">
        <f>IF(AND(AG57, AG58), AN57=AN58, FALSE)</f>
        <v>0</v>
      </c>
      <c r="AY58" t="b">
        <f>IF(AND(AH57, AH58), AO57=AO58, FALSE)</f>
        <v>0</v>
      </c>
      <c r="AZ58" t="b">
        <f>IF(AND(AI57, AI58), AP57=AP58, FALSE)</f>
        <v>0</v>
      </c>
      <c r="BA58" t="b">
        <f>IF(AND(AJ57, AJ58), AQ57=AQ58, FALSE)</f>
        <v>0</v>
      </c>
      <c r="BB58" t="b">
        <f>IF(AND(AK57, AK58), AR57=AR58, FALSE)</f>
        <v>0</v>
      </c>
    </row>
    <row r="59" spans="1:54" x14ac:dyDescent="0.25">
      <c r="A59" t="s">
        <v>275</v>
      </c>
      <c r="B59">
        <v>521</v>
      </c>
      <c r="C59" t="str">
        <f>TEXT(A59, "0")</f>
        <v>96666</v>
      </c>
      <c r="D59">
        <f>LEN($A59)-LEN(SUBSTITUTE($A59,D$1,""))</f>
        <v>0</v>
      </c>
      <c r="E59">
        <f>LEN($A59)-LEN(SUBSTITUTE($A59,E$1,""))</f>
        <v>0</v>
      </c>
      <c r="F59">
        <f>LEN($A59)-LEN(SUBSTITUTE($A59,F$1,""))</f>
        <v>0</v>
      </c>
      <c r="G59">
        <f>LEN($A59)-LEN(SUBSTITUTE($A59,G$1,""))</f>
        <v>0</v>
      </c>
      <c r="H59">
        <f>LEN($A59)-LEN(SUBSTITUTE($A59,H$1,""))</f>
        <v>0</v>
      </c>
      <c r="I59">
        <f>LEN($A59)-LEN(SUBSTITUTE($A59,I$1,""))</f>
        <v>1</v>
      </c>
      <c r="J59">
        <f>LEN($A59)-LEN(SUBSTITUTE($A59,J$1,""))</f>
        <v>0</v>
      </c>
      <c r="K59">
        <f>LEN($A59)-LEN(SUBSTITUTE($A59,K$1,""))</f>
        <v>0</v>
      </c>
      <c r="L59">
        <f>LEN($A59)-LEN(SUBSTITUTE($A59,L$1,""))</f>
        <v>4</v>
      </c>
      <c r="M59">
        <f>LEN($A59)-LEN(SUBSTITUTE($A59,M$1,""))</f>
        <v>0</v>
      </c>
      <c r="N59">
        <f>LEN($A59)-LEN(SUBSTITUTE($A59,N$1,""))</f>
        <v>0</v>
      </c>
      <c r="O59">
        <f>LEN($A59)-LEN(SUBSTITUTE($A59,O$1,""))</f>
        <v>0</v>
      </c>
      <c r="P59">
        <f>LEN($A59)-LEN(SUBSTITUTE($A59,P$1,""))</f>
        <v>0</v>
      </c>
      <c r="Q59">
        <f>D59+1</f>
        <v>1</v>
      </c>
      <c r="R59">
        <f>E59+1</f>
        <v>1</v>
      </c>
      <c r="S59">
        <f>F59+1</f>
        <v>1</v>
      </c>
      <c r="T59">
        <f>G59+1</f>
        <v>1</v>
      </c>
      <c r="U59">
        <f>H59+1</f>
        <v>1</v>
      </c>
      <c r="V59">
        <f>I59+1</f>
        <v>2</v>
      </c>
      <c r="W59">
        <f>J59+1</f>
        <v>1</v>
      </c>
      <c r="X59">
        <f>K59+1</f>
        <v>1</v>
      </c>
      <c r="Y59">
        <f>L59+1</f>
        <v>5</v>
      </c>
      <c r="Z59">
        <f>M59+1</f>
        <v>1</v>
      </c>
      <c r="AA59">
        <f>N59+1</f>
        <v>1</v>
      </c>
      <c r="AB59">
        <f>O59+1</f>
        <v>1</v>
      </c>
      <c r="AC59">
        <f>P59+1</f>
        <v>1</v>
      </c>
      <c r="AD59">
        <f>PRODUCT(Q59:AC59)</f>
        <v>10</v>
      </c>
      <c r="AE59" t="b">
        <f>AD59=6</f>
        <v>0</v>
      </c>
      <c r="AF59" t="b">
        <f>AD59=10</f>
        <v>1</v>
      </c>
      <c r="AG59" t="b">
        <f>AD59=12</f>
        <v>0</v>
      </c>
      <c r="AH59" t="b">
        <f>AD59=16</f>
        <v>0</v>
      </c>
      <c r="AI59" t="b">
        <f>AD59=18</f>
        <v>0</v>
      </c>
      <c r="AJ59" t="b">
        <f>AD59=24</f>
        <v>0</v>
      </c>
      <c r="AK59" t="b">
        <f>AD59=32</f>
        <v>0</v>
      </c>
      <c r="AL59">
        <f>VALUE(IF(AE59,
_xlfn.XLOOKUP(6, Q59:AC59, Q$1:AC$1), 0))</f>
        <v>0</v>
      </c>
      <c r="AM59">
        <f>VALUE(IF(AF59,
_xlfn.XLOOKUP(5, Q59:AC59, Q$1:AC$1) &amp; _xlfn.XLOOKUP(2, Q59:AC59, Q$1:AC$1), 0))</f>
        <v>609</v>
      </c>
      <c r="AN59">
        <f>VALUE(IF(AG59,
_xlfn.XLOOKUP(4, Q59:AC59, Q$1:AC$1) &amp; _xlfn.XLOOKUP(3, Q59:AC59, Q$1:AC$1), 0))</f>
        <v>0</v>
      </c>
      <c r="AO59">
        <f>VALUE(IF(AH59,
_xlfn.XLOOKUP(4, Q59:AC59, Q$1:AC$1) &amp; _xlfn.XLOOKUP(2, Q59:AC59, Q$1:AC$1, "", 0, 1) &amp; _xlfn.XLOOKUP(2, Q59:AC59, Q$1:AC$1, "", 0, -1), 0))</f>
        <v>0</v>
      </c>
      <c r="AP59">
        <f>VALUE(IF(AI59,
_xlfn.XLOOKUP(3, Q59:AC59, Q$1:AC$1, "", 0, 1) &amp; _xlfn.XLOOKUP(3, Q59:AC59, Q$1:AC$1, "", 0, -1) &amp; _xlfn.XLOOKUP(2, Q59:AC59, Q$1:AC$1),
0))</f>
        <v>0</v>
      </c>
      <c r="AQ59">
        <f>VALUE(IF(AJ59,
_xlfn.XLOOKUP(3, Q59:AC59, Q$1:AC$1) &amp; AS59,
0))</f>
        <v>0</v>
      </c>
      <c r="AR59">
        <f>VALUE(IF(AK59,
AS59, 0))</f>
        <v>0</v>
      </c>
      <c r="AS59" t="str" cm="1">
        <f t="array" ref="AS59">_xlfn.TEXTJOIN("", TRUE, _xlfn._xlws.FILTER(Q$1:AC$1,Q59:AC59=2))</f>
        <v>09</v>
      </c>
      <c r="AT59">
        <f t="shared" si="1"/>
        <v>943</v>
      </c>
      <c r="AU59">
        <f t="shared" si="0"/>
        <v>491303</v>
      </c>
      <c r="AV59" t="b">
        <f>IF(AND(AE58, AE59), AL58=AL59, FALSE)</f>
        <v>0</v>
      </c>
      <c r="AW59" t="b">
        <f>IF(AND(AF58, AF59), AM58=AM59, FALSE)</f>
        <v>0</v>
      </c>
      <c r="AX59" t="b">
        <f>IF(AND(AG58, AG59), AN58=AN59, FALSE)</f>
        <v>0</v>
      </c>
      <c r="AY59" t="b">
        <f>IF(AND(AH58, AH59), AO58=AO59, FALSE)</f>
        <v>0</v>
      </c>
      <c r="AZ59" t="b">
        <f>IF(AND(AI58, AI59), AP58=AP59, FALSE)</f>
        <v>0</v>
      </c>
      <c r="BA59" t="b">
        <f>IF(AND(AJ58, AJ59), AQ58=AQ59, FALSE)</f>
        <v>0</v>
      </c>
      <c r="BB59" t="b">
        <f>IF(AND(AK58, AK59), AR58=AR59, FALSE)</f>
        <v>0</v>
      </c>
    </row>
    <row r="60" spans="1:54" x14ac:dyDescent="0.25">
      <c r="A60" t="s">
        <v>162</v>
      </c>
      <c r="B60">
        <v>192</v>
      </c>
      <c r="C60" t="str">
        <f>TEXT(A60, "0")</f>
        <v>66866</v>
      </c>
      <c r="D60">
        <f>LEN($A60)-LEN(SUBSTITUTE($A60,D$1,""))</f>
        <v>0</v>
      </c>
      <c r="E60">
        <f>LEN($A60)-LEN(SUBSTITUTE($A60,E$1,""))</f>
        <v>0</v>
      </c>
      <c r="F60">
        <f>LEN($A60)-LEN(SUBSTITUTE($A60,F$1,""))</f>
        <v>0</v>
      </c>
      <c r="G60">
        <f>LEN($A60)-LEN(SUBSTITUTE($A60,G$1,""))</f>
        <v>0</v>
      </c>
      <c r="H60">
        <f>LEN($A60)-LEN(SUBSTITUTE($A60,H$1,""))</f>
        <v>0</v>
      </c>
      <c r="I60">
        <f>LEN($A60)-LEN(SUBSTITUTE($A60,I$1,""))</f>
        <v>0</v>
      </c>
      <c r="J60">
        <f>LEN($A60)-LEN(SUBSTITUTE($A60,J$1,""))</f>
        <v>1</v>
      </c>
      <c r="K60">
        <f>LEN($A60)-LEN(SUBSTITUTE($A60,K$1,""))</f>
        <v>0</v>
      </c>
      <c r="L60">
        <f>LEN($A60)-LEN(SUBSTITUTE($A60,L$1,""))</f>
        <v>4</v>
      </c>
      <c r="M60">
        <f>LEN($A60)-LEN(SUBSTITUTE($A60,M$1,""))</f>
        <v>0</v>
      </c>
      <c r="N60">
        <f>LEN($A60)-LEN(SUBSTITUTE($A60,N$1,""))</f>
        <v>0</v>
      </c>
      <c r="O60">
        <f>LEN($A60)-LEN(SUBSTITUTE($A60,O$1,""))</f>
        <v>0</v>
      </c>
      <c r="P60">
        <f>LEN($A60)-LEN(SUBSTITUTE($A60,P$1,""))</f>
        <v>0</v>
      </c>
      <c r="Q60">
        <f>D60+1</f>
        <v>1</v>
      </c>
      <c r="R60">
        <f>E60+1</f>
        <v>1</v>
      </c>
      <c r="S60">
        <f>F60+1</f>
        <v>1</v>
      </c>
      <c r="T60">
        <f>G60+1</f>
        <v>1</v>
      </c>
      <c r="U60">
        <f>H60+1</f>
        <v>1</v>
      </c>
      <c r="V60">
        <f>I60+1</f>
        <v>1</v>
      </c>
      <c r="W60">
        <f>J60+1</f>
        <v>2</v>
      </c>
      <c r="X60">
        <f>K60+1</f>
        <v>1</v>
      </c>
      <c r="Y60">
        <f>L60+1</f>
        <v>5</v>
      </c>
      <c r="Z60">
        <f>M60+1</f>
        <v>1</v>
      </c>
      <c r="AA60">
        <f>N60+1</f>
        <v>1</v>
      </c>
      <c r="AB60">
        <f>O60+1</f>
        <v>1</v>
      </c>
      <c r="AC60">
        <f>P60+1</f>
        <v>1</v>
      </c>
      <c r="AD60">
        <f>PRODUCT(Q60:AC60)</f>
        <v>10</v>
      </c>
      <c r="AE60" t="b">
        <f>AD60=6</f>
        <v>0</v>
      </c>
      <c r="AF60" t="b">
        <f>AD60=10</f>
        <v>1</v>
      </c>
      <c r="AG60" t="b">
        <f>AD60=12</f>
        <v>0</v>
      </c>
      <c r="AH60" t="b">
        <f>AD60=16</f>
        <v>0</v>
      </c>
      <c r="AI60" t="b">
        <f>AD60=18</f>
        <v>0</v>
      </c>
      <c r="AJ60" t="b">
        <f>AD60=24</f>
        <v>0</v>
      </c>
      <c r="AK60" t="b">
        <f>AD60=32</f>
        <v>0</v>
      </c>
      <c r="AL60">
        <f>VALUE(IF(AE60,
_xlfn.XLOOKUP(6, Q60:AC60, Q$1:AC$1), 0))</f>
        <v>0</v>
      </c>
      <c r="AM60">
        <f>VALUE(IF(AF60,
_xlfn.XLOOKUP(5, Q60:AC60, Q$1:AC$1) &amp; _xlfn.XLOOKUP(2, Q60:AC60, Q$1:AC$1), 0))</f>
        <v>608</v>
      </c>
      <c r="AN60">
        <f>VALUE(IF(AG60,
_xlfn.XLOOKUP(4, Q60:AC60, Q$1:AC$1) &amp; _xlfn.XLOOKUP(3, Q60:AC60, Q$1:AC$1), 0))</f>
        <v>0</v>
      </c>
      <c r="AO60">
        <f>VALUE(IF(AH60,
_xlfn.XLOOKUP(4, Q60:AC60, Q$1:AC$1) &amp; _xlfn.XLOOKUP(2, Q60:AC60, Q$1:AC$1, "", 0, 1) &amp; _xlfn.XLOOKUP(2, Q60:AC60, Q$1:AC$1, "", 0, -1), 0))</f>
        <v>0</v>
      </c>
      <c r="AP60">
        <f>VALUE(IF(AI60,
_xlfn.XLOOKUP(3, Q60:AC60, Q$1:AC$1, "", 0, 1) &amp; _xlfn.XLOOKUP(3, Q60:AC60, Q$1:AC$1, "", 0, -1) &amp; _xlfn.XLOOKUP(2, Q60:AC60, Q$1:AC$1),
0))</f>
        <v>0</v>
      </c>
      <c r="AQ60">
        <f>VALUE(IF(AJ60,
_xlfn.XLOOKUP(3, Q60:AC60, Q$1:AC$1) &amp; AS60,
0))</f>
        <v>0</v>
      </c>
      <c r="AR60">
        <f>VALUE(IF(AK60,
AS60, 0))</f>
        <v>0</v>
      </c>
      <c r="AS60" t="str" cm="1">
        <f t="array" ref="AS60">_xlfn.TEXTJOIN("", TRUE, _xlfn._xlws.FILTER(Q$1:AC$1,Q60:AC60=2))</f>
        <v>08</v>
      </c>
      <c r="AT60">
        <f t="shared" si="1"/>
        <v>942</v>
      </c>
      <c r="AU60">
        <f t="shared" si="0"/>
        <v>180864</v>
      </c>
      <c r="AV60" t="b">
        <f>IF(AND(AE59, AE60), AL59=AL60, FALSE)</f>
        <v>0</v>
      </c>
      <c r="AW60" t="b">
        <f>IF(AND(AF59, AF60), AM59=AM60, FALSE)</f>
        <v>0</v>
      </c>
      <c r="AX60" t="b">
        <f>IF(AND(AG59, AG60), AN59=AN60, FALSE)</f>
        <v>0</v>
      </c>
      <c r="AY60" t="b">
        <f>IF(AND(AH59, AH60), AO59=AO60, FALSE)</f>
        <v>0</v>
      </c>
      <c r="AZ60" t="b">
        <f>IF(AND(AI59, AI60), AP59=AP60, FALSE)</f>
        <v>0</v>
      </c>
      <c r="BA60" t="b">
        <f>IF(AND(AJ59, AJ60), AQ59=AQ60, FALSE)</f>
        <v>0</v>
      </c>
      <c r="BB60" t="b">
        <f>IF(AND(AK59, AK60), AR59=AR60, FALSE)</f>
        <v>0</v>
      </c>
    </row>
    <row r="61" spans="1:54" x14ac:dyDescent="0.25">
      <c r="A61" t="s">
        <v>147</v>
      </c>
      <c r="B61">
        <v>9</v>
      </c>
      <c r="C61" t="str">
        <f>TEXT(A61, "0")</f>
        <v>76666</v>
      </c>
      <c r="D61">
        <f>LEN($A61)-LEN(SUBSTITUTE($A61,D$1,""))</f>
        <v>0</v>
      </c>
      <c r="E61">
        <f>LEN($A61)-LEN(SUBSTITUTE($A61,E$1,""))</f>
        <v>0</v>
      </c>
      <c r="F61">
        <f>LEN($A61)-LEN(SUBSTITUTE($A61,F$1,""))</f>
        <v>0</v>
      </c>
      <c r="G61">
        <f>LEN($A61)-LEN(SUBSTITUTE($A61,G$1,""))</f>
        <v>0</v>
      </c>
      <c r="H61">
        <f>LEN($A61)-LEN(SUBSTITUTE($A61,H$1,""))</f>
        <v>0</v>
      </c>
      <c r="I61">
        <f>LEN($A61)-LEN(SUBSTITUTE($A61,I$1,""))</f>
        <v>0</v>
      </c>
      <c r="J61">
        <f>LEN($A61)-LEN(SUBSTITUTE($A61,J$1,""))</f>
        <v>0</v>
      </c>
      <c r="K61">
        <f>LEN($A61)-LEN(SUBSTITUTE($A61,K$1,""))</f>
        <v>1</v>
      </c>
      <c r="L61">
        <f>LEN($A61)-LEN(SUBSTITUTE($A61,L$1,""))</f>
        <v>4</v>
      </c>
      <c r="M61">
        <f>LEN($A61)-LEN(SUBSTITUTE($A61,M$1,""))</f>
        <v>0</v>
      </c>
      <c r="N61">
        <f>LEN($A61)-LEN(SUBSTITUTE($A61,N$1,""))</f>
        <v>0</v>
      </c>
      <c r="O61">
        <f>LEN($A61)-LEN(SUBSTITUTE($A61,O$1,""))</f>
        <v>0</v>
      </c>
      <c r="P61">
        <f>LEN($A61)-LEN(SUBSTITUTE($A61,P$1,""))</f>
        <v>0</v>
      </c>
      <c r="Q61">
        <f>D61+1</f>
        <v>1</v>
      </c>
      <c r="R61">
        <f>E61+1</f>
        <v>1</v>
      </c>
      <c r="S61">
        <f>F61+1</f>
        <v>1</v>
      </c>
      <c r="T61">
        <f>G61+1</f>
        <v>1</v>
      </c>
      <c r="U61">
        <f>H61+1</f>
        <v>1</v>
      </c>
      <c r="V61">
        <f>I61+1</f>
        <v>1</v>
      </c>
      <c r="W61">
        <f>J61+1</f>
        <v>1</v>
      </c>
      <c r="X61">
        <f>K61+1</f>
        <v>2</v>
      </c>
      <c r="Y61">
        <f>L61+1</f>
        <v>5</v>
      </c>
      <c r="Z61">
        <f>M61+1</f>
        <v>1</v>
      </c>
      <c r="AA61">
        <f>N61+1</f>
        <v>1</v>
      </c>
      <c r="AB61">
        <f>O61+1</f>
        <v>1</v>
      </c>
      <c r="AC61">
        <f>P61+1</f>
        <v>1</v>
      </c>
      <c r="AD61">
        <f>PRODUCT(Q61:AC61)</f>
        <v>10</v>
      </c>
      <c r="AE61" t="b">
        <f>AD61=6</f>
        <v>0</v>
      </c>
      <c r="AF61" t="b">
        <f>AD61=10</f>
        <v>1</v>
      </c>
      <c r="AG61" t="b">
        <f>AD61=12</f>
        <v>0</v>
      </c>
      <c r="AH61" t="b">
        <f>AD61=16</f>
        <v>0</v>
      </c>
      <c r="AI61" t="b">
        <f>AD61=18</f>
        <v>0</v>
      </c>
      <c r="AJ61" t="b">
        <f>AD61=24</f>
        <v>0</v>
      </c>
      <c r="AK61" t="b">
        <f>AD61=32</f>
        <v>0</v>
      </c>
      <c r="AL61">
        <f>VALUE(IF(AE61,
_xlfn.XLOOKUP(6, Q61:AC61, Q$1:AC$1), 0))</f>
        <v>0</v>
      </c>
      <c r="AM61">
        <f>VALUE(IF(AF61,
_xlfn.XLOOKUP(5, Q61:AC61, Q$1:AC$1) &amp; _xlfn.XLOOKUP(2, Q61:AC61, Q$1:AC$1), 0))</f>
        <v>607</v>
      </c>
      <c r="AN61">
        <f>VALUE(IF(AG61,
_xlfn.XLOOKUP(4, Q61:AC61, Q$1:AC$1) &amp; _xlfn.XLOOKUP(3, Q61:AC61, Q$1:AC$1), 0))</f>
        <v>0</v>
      </c>
      <c r="AO61">
        <f>VALUE(IF(AH61,
_xlfn.XLOOKUP(4, Q61:AC61, Q$1:AC$1) &amp; _xlfn.XLOOKUP(2, Q61:AC61, Q$1:AC$1, "", 0, 1) &amp; _xlfn.XLOOKUP(2, Q61:AC61, Q$1:AC$1, "", 0, -1), 0))</f>
        <v>0</v>
      </c>
      <c r="AP61">
        <f>VALUE(IF(AI61,
_xlfn.XLOOKUP(3, Q61:AC61, Q$1:AC$1, "", 0, 1) &amp; _xlfn.XLOOKUP(3, Q61:AC61, Q$1:AC$1, "", 0, -1) &amp; _xlfn.XLOOKUP(2, Q61:AC61, Q$1:AC$1),
0))</f>
        <v>0</v>
      </c>
      <c r="AQ61">
        <f>VALUE(IF(AJ61,
_xlfn.XLOOKUP(3, Q61:AC61, Q$1:AC$1) &amp; AS61,
0))</f>
        <v>0</v>
      </c>
      <c r="AR61">
        <f>VALUE(IF(AK61,
AS61, 0))</f>
        <v>0</v>
      </c>
      <c r="AS61" t="str" cm="1">
        <f t="array" ref="AS61">_xlfn.TEXTJOIN("", TRUE, _xlfn._xlws.FILTER(Q$1:AC$1,Q61:AC61=2))</f>
        <v>07</v>
      </c>
      <c r="AT61">
        <f t="shared" si="1"/>
        <v>941</v>
      </c>
      <c r="AU61">
        <f t="shared" si="0"/>
        <v>8469</v>
      </c>
      <c r="AV61" t="b">
        <f>IF(AND(AE60, AE61), AL60=AL61, FALSE)</f>
        <v>0</v>
      </c>
      <c r="AW61" t="b">
        <f>IF(AND(AF60, AF61), AM60=AM61, FALSE)</f>
        <v>0</v>
      </c>
      <c r="AX61" t="b">
        <f>IF(AND(AG60, AG61), AN60=AN61, FALSE)</f>
        <v>0</v>
      </c>
      <c r="AY61" t="b">
        <f>IF(AND(AH60, AH61), AO60=AO61, FALSE)</f>
        <v>0</v>
      </c>
      <c r="AZ61" t="b">
        <f>IF(AND(AI60, AI61), AP60=AP61, FALSE)</f>
        <v>0</v>
      </c>
      <c r="BA61" t="b">
        <f>IF(AND(AJ60, AJ61), AQ60=AQ61, FALSE)</f>
        <v>0</v>
      </c>
      <c r="BB61" t="b">
        <f>IF(AND(AK60, AK61), AR60=AR61, FALSE)</f>
        <v>0</v>
      </c>
    </row>
    <row r="62" spans="1:54" x14ac:dyDescent="0.25">
      <c r="A62" t="s">
        <v>771</v>
      </c>
      <c r="B62">
        <v>126</v>
      </c>
      <c r="C62" t="str">
        <f>TEXT(A62, "0")</f>
        <v>65666</v>
      </c>
      <c r="D62">
        <f>LEN($A62)-LEN(SUBSTITUTE($A62,D$1,""))</f>
        <v>0</v>
      </c>
      <c r="E62">
        <f>LEN($A62)-LEN(SUBSTITUTE($A62,E$1,""))</f>
        <v>0</v>
      </c>
      <c r="F62">
        <f>LEN($A62)-LEN(SUBSTITUTE($A62,F$1,""))</f>
        <v>0</v>
      </c>
      <c r="G62">
        <f>LEN($A62)-LEN(SUBSTITUTE($A62,G$1,""))</f>
        <v>0</v>
      </c>
      <c r="H62">
        <f>LEN($A62)-LEN(SUBSTITUTE($A62,H$1,""))</f>
        <v>0</v>
      </c>
      <c r="I62">
        <f>LEN($A62)-LEN(SUBSTITUTE($A62,I$1,""))</f>
        <v>0</v>
      </c>
      <c r="J62">
        <f>LEN($A62)-LEN(SUBSTITUTE($A62,J$1,""))</f>
        <v>0</v>
      </c>
      <c r="K62">
        <f>LEN($A62)-LEN(SUBSTITUTE($A62,K$1,""))</f>
        <v>0</v>
      </c>
      <c r="L62">
        <f>LEN($A62)-LEN(SUBSTITUTE($A62,L$1,""))</f>
        <v>4</v>
      </c>
      <c r="M62">
        <f>LEN($A62)-LEN(SUBSTITUTE($A62,M$1,""))</f>
        <v>1</v>
      </c>
      <c r="N62">
        <f>LEN($A62)-LEN(SUBSTITUTE($A62,N$1,""))</f>
        <v>0</v>
      </c>
      <c r="O62">
        <f>LEN($A62)-LEN(SUBSTITUTE($A62,O$1,""))</f>
        <v>0</v>
      </c>
      <c r="P62">
        <f>LEN($A62)-LEN(SUBSTITUTE($A62,P$1,""))</f>
        <v>0</v>
      </c>
      <c r="Q62">
        <f>D62+1</f>
        <v>1</v>
      </c>
      <c r="R62">
        <f>E62+1</f>
        <v>1</v>
      </c>
      <c r="S62">
        <f>F62+1</f>
        <v>1</v>
      </c>
      <c r="T62">
        <f>G62+1</f>
        <v>1</v>
      </c>
      <c r="U62">
        <f>H62+1</f>
        <v>1</v>
      </c>
      <c r="V62">
        <f>I62+1</f>
        <v>1</v>
      </c>
      <c r="W62">
        <f>J62+1</f>
        <v>1</v>
      </c>
      <c r="X62">
        <f>K62+1</f>
        <v>1</v>
      </c>
      <c r="Y62">
        <f>L62+1</f>
        <v>5</v>
      </c>
      <c r="Z62">
        <f>M62+1</f>
        <v>2</v>
      </c>
      <c r="AA62">
        <f>N62+1</f>
        <v>1</v>
      </c>
      <c r="AB62">
        <f>O62+1</f>
        <v>1</v>
      </c>
      <c r="AC62">
        <f>P62+1</f>
        <v>1</v>
      </c>
      <c r="AD62">
        <f>PRODUCT(Q62:AC62)</f>
        <v>10</v>
      </c>
      <c r="AE62" t="b">
        <f>AD62=6</f>
        <v>0</v>
      </c>
      <c r="AF62" t="b">
        <f>AD62=10</f>
        <v>1</v>
      </c>
      <c r="AG62" t="b">
        <f>AD62=12</f>
        <v>0</v>
      </c>
      <c r="AH62" t="b">
        <f>AD62=16</f>
        <v>0</v>
      </c>
      <c r="AI62" t="b">
        <f>AD62=18</f>
        <v>0</v>
      </c>
      <c r="AJ62" t="b">
        <f>AD62=24</f>
        <v>0</v>
      </c>
      <c r="AK62" t="b">
        <f>AD62=32</f>
        <v>0</v>
      </c>
      <c r="AL62">
        <f>VALUE(IF(AE62,
_xlfn.XLOOKUP(6, Q62:AC62, Q$1:AC$1), 0))</f>
        <v>0</v>
      </c>
      <c r="AM62">
        <f>VALUE(IF(AF62,
_xlfn.XLOOKUP(5, Q62:AC62, Q$1:AC$1) &amp; _xlfn.XLOOKUP(2, Q62:AC62, Q$1:AC$1), 0))</f>
        <v>605</v>
      </c>
      <c r="AN62">
        <f>VALUE(IF(AG62,
_xlfn.XLOOKUP(4, Q62:AC62, Q$1:AC$1) &amp; _xlfn.XLOOKUP(3, Q62:AC62, Q$1:AC$1), 0))</f>
        <v>0</v>
      </c>
      <c r="AO62">
        <f>VALUE(IF(AH62,
_xlfn.XLOOKUP(4, Q62:AC62, Q$1:AC$1) &amp; _xlfn.XLOOKUP(2, Q62:AC62, Q$1:AC$1, "", 0, 1) &amp; _xlfn.XLOOKUP(2, Q62:AC62, Q$1:AC$1, "", 0, -1), 0))</f>
        <v>0</v>
      </c>
      <c r="AP62">
        <f>VALUE(IF(AI62,
_xlfn.XLOOKUP(3, Q62:AC62, Q$1:AC$1, "", 0, 1) &amp; _xlfn.XLOOKUP(3, Q62:AC62, Q$1:AC$1, "", 0, -1) &amp; _xlfn.XLOOKUP(2, Q62:AC62, Q$1:AC$1),
0))</f>
        <v>0</v>
      </c>
      <c r="AQ62">
        <f>VALUE(IF(AJ62,
_xlfn.XLOOKUP(3, Q62:AC62, Q$1:AC$1) &amp; AS62,
0))</f>
        <v>0</v>
      </c>
      <c r="AR62">
        <f>VALUE(IF(AK62,
AS62, 0))</f>
        <v>0</v>
      </c>
      <c r="AS62" t="str" cm="1">
        <f t="array" ref="AS62">_xlfn.TEXTJOIN("", TRUE, _xlfn._xlws.FILTER(Q$1:AC$1,Q62:AC62=2))</f>
        <v>05</v>
      </c>
      <c r="AT62">
        <f t="shared" si="1"/>
        <v>940</v>
      </c>
      <c r="AU62">
        <f t="shared" si="0"/>
        <v>118440</v>
      </c>
      <c r="AV62" t="b">
        <f>IF(AND(AE61, AE62), AL61=AL62, FALSE)</f>
        <v>0</v>
      </c>
      <c r="AW62" t="b">
        <f>IF(AND(AF61, AF62), AM61=AM62, FALSE)</f>
        <v>0</v>
      </c>
      <c r="AX62" t="b">
        <f>IF(AND(AG61, AG62), AN61=AN62, FALSE)</f>
        <v>0</v>
      </c>
      <c r="AY62" t="b">
        <f>IF(AND(AH61, AH62), AO61=AO62, FALSE)</f>
        <v>0</v>
      </c>
      <c r="AZ62" t="b">
        <f>IF(AND(AI61, AI62), AP61=AP62, FALSE)</f>
        <v>0</v>
      </c>
      <c r="BA62" t="b">
        <f>IF(AND(AJ61, AJ62), AQ61=AQ62, FALSE)</f>
        <v>0</v>
      </c>
      <c r="BB62" t="b">
        <f>IF(AND(AK61, AK62), AR61=AR62, FALSE)</f>
        <v>0</v>
      </c>
    </row>
    <row r="63" spans="1:54" x14ac:dyDescent="0.25">
      <c r="A63" t="s">
        <v>412</v>
      </c>
      <c r="B63">
        <v>788</v>
      </c>
      <c r="C63" t="str">
        <f>TEXT(A63, "0")</f>
        <v>66366</v>
      </c>
      <c r="D63">
        <f>LEN($A63)-LEN(SUBSTITUTE($A63,D$1,""))</f>
        <v>0</v>
      </c>
      <c r="E63">
        <f>LEN($A63)-LEN(SUBSTITUTE($A63,E$1,""))</f>
        <v>0</v>
      </c>
      <c r="F63">
        <f>LEN($A63)-LEN(SUBSTITUTE($A63,F$1,""))</f>
        <v>0</v>
      </c>
      <c r="G63">
        <f>LEN($A63)-LEN(SUBSTITUTE($A63,G$1,""))</f>
        <v>0</v>
      </c>
      <c r="H63">
        <f>LEN($A63)-LEN(SUBSTITUTE($A63,H$1,""))</f>
        <v>0</v>
      </c>
      <c r="I63">
        <f>LEN($A63)-LEN(SUBSTITUTE($A63,I$1,""))</f>
        <v>0</v>
      </c>
      <c r="J63">
        <f>LEN($A63)-LEN(SUBSTITUTE($A63,J$1,""))</f>
        <v>0</v>
      </c>
      <c r="K63">
        <f>LEN($A63)-LEN(SUBSTITUTE($A63,K$1,""))</f>
        <v>0</v>
      </c>
      <c r="L63">
        <f>LEN($A63)-LEN(SUBSTITUTE($A63,L$1,""))</f>
        <v>4</v>
      </c>
      <c r="M63">
        <f>LEN($A63)-LEN(SUBSTITUTE($A63,M$1,""))</f>
        <v>0</v>
      </c>
      <c r="N63">
        <f>LEN($A63)-LEN(SUBSTITUTE($A63,N$1,""))</f>
        <v>0</v>
      </c>
      <c r="O63">
        <f>LEN($A63)-LEN(SUBSTITUTE($A63,O$1,""))</f>
        <v>1</v>
      </c>
      <c r="P63">
        <f>LEN($A63)-LEN(SUBSTITUTE($A63,P$1,""))</f>
        <v>0</v>
      </c>
      <c r="Q63">
        <f>D63+1</f>
        <v>1</v>
      </c>
      <c r="R63">
        <f>E63+1</f>
        <v>1</v>
      </c>
      <c r="S63">
        <f>F63+1</f>
        <v>1</v>
      </c>
      <c r="T63">
        <f>G63+1</f>
        <v>1</v>
      </c>
      <c r="U63">
        <f>H63+1</f>
        <v>1</v>
      </c>
      <c r="V63">
        <f>I63+1</f>
        <v>1</v>
      </c>
      <c r="W63">
        <f>J63+1</f>
        <v>1</v>
      </c>
      <c r="X63">
        <f>K63+1</f>
        <v>1</v>
      </c>
      <c r="Y63">
        <f>L63+1</f>
        <v>5</v>
      </c>
      <c r="Z63">
        <f>M63+1</f>
        <v>1</v>
      </c>
      <c r="AA63">
        <f>N63+1</f>
        <v>1</v>
      </c>
      <c r="AB63">
        <f>O63+1</f>
        <v>2</v>
      </c>
      <c r="AC63">
        <f>P63+1</f>
        <v>1</v>
      </c>
      <c r="AD63">
        <f>PRODUCT(Q63:AC63)</f>
        <v>10</v>
      </c>
      <c r="AE63" t="b">
        <f>AD63=6</f>
        <v>0</v>
      </c>
      <c r="AF63" t="b">
        <f>AD63=10</f>
        <v>1</v>
      </c>
      <c r="AG63" t="b">
        <f>AD63=12</f>
        <v>0</v>
      </c>
      <c r="AH63" t="b">
        <f>AD63=16</f>
        <v>0</v>
      </c>
      <c r="AI63" t="b">
        <f>AD63=18</f>
        <v>0</v>
      </c>
      <c r="AJ63" t="b">
        <f>AD63=24</f>
        <v>0</v>
      </c>
      <c r="AK63" t="b">
        <f>AD63=32</f>
        <v>0</v>
      </c>
      <c r="AL63">
        <f>VALUE(IF(AE63,
_xlfn.XLOOKUP(6, Q63:AC63, Q$1:AC$1), 0))</f>
        <v>0</v>
      </c>
      <c r="AM63">
        <f>VALUE(IF(AF63,
_xlfn.XLOOKUP(5, Q63:AC63, Q$1:AC$1) &amp; _xlfn.XLOOKUP(2, Q63:AC63, Q$1:AC$1), 0))</f>
        <v>603</v>
      </c>
      <c r="AN63">
        <f>VALUE(IF(AG63,
_xlfn.XLOOKUP(4, Q63:AC63, Q$1:AC$1) &amp; _xlfn.XLOOKUP(3, Q63:AC63, Q$1:AC$1), 0))</f>
        <v>0</v>
      </c>
      <c r="AO63">
        <f>VALUE(IF(AH63,
_xlfn.XLOOKUP(4, Q63:AC63, Q$1:AC$1) &amp; _xlfn.XLOOKUP(2, Q63:AC63, Q$1:AC$1, "", 0, 1) &amp; _xlfn.XLOOKUP(2, Q63:AC63, Q$1:AC$1, "", 0, -1), 0))</f>
        <v>0</v>
      </c>
      <c r="AP63">
        <f>VALUE(IF(AI63,
_xlfn.XLOOKUP(3, Q63:AC63, Q$1:AC$1, "", 0, 1) &amp; _xlfn.XLOOKUP(3, Q63:AC63, Q$1:AC$1, "", 0, -1) &amp; _xlfn.XLOOKUP(2, Q63:AC63, Q$1:AC$1),
0))</f>
        <v>0</v>
      </c>
      <c r="AQ63">
        <f>VALUE(IF(AJ63,
_xlfn.XLOOKUP(3, Q63:AC63, Q$1:AC$1) &amp; AS63,
0))</f>
        <v>0</v>
      </c>
      <c r="AR63">
        <f>VALUE(IF(AK63,
AS63, 0))</f>
        <v>0</v>
      </c>
      <c r="AS63" t="str" cm="1">
        <f t="array" ref="AS63">_xlfn.TEXTJOIN("", TRUE, _xlfn._xlws.FILTER(Q$1:AC$1,Q63:AC63=2))</f>
        <v>03</v>
      </c>
      <c r="AT63">
        <f t="shared" si="1"/>
        <v>939</v>
      </c>
      <c r="AU63">
        <f t="shared" si="0"/>
        <v>739932</v>
      </c>
      <c r="AV63" t="b">
        <f>IF(AND(AE62, AE63), AL62=AL63, FALSE)</f>
        <v>0</v>
      </c>
      <c r="AW63" t="b">
        <f>IF(AND(AF62, AF63), AM62=AM63, FALSE)</f>
        <v>0</v>
      </c>
      <c r="AX63" t="b">
        <f>IF(AND(AG62, AG63), AN62=AN63, FALSE)</f>
        <v>0</v>
      </c>
      <c r="AY63" t="b">
        <f>IF(AND(AH62, AH63), AO62=AO63, FALSE)</f>
        <v>0</v>
      </c>
      <c r="AZ63" t="b">
        <f>IF(AND(AI62, AI63), AP62=AP63, FALSE)</f>
        <v>0</v>
      </c>
      <c r="BA63" t="b">
        <f>IF(AND(AJ62, AJ63), AQ62=AQ63, FALSE)</f>
        <v>0</v>
      </c>
      <c r="BB63" t="b">
        <f>IF(AND(AK62, AK63), AR62=AR63, FALSE)</f>
        <v>0</v>
      </c>
    </row>
    <row r="64" spans="1:54" x14ac:dyDescent="0.25">
      <c r="A64" t="s">
        <v>990</v>
      </c>
      <c r="B64">
        <v>918</v>
      </c>
      <c r="C64" t="str">
        <f>TEXT(A64, "0")</f>
        <v>66266</v>
      </c>
      <c r="D64">
        <f>LEN($A64)-LEN(SUBSTITUTE($A64,D$1,""))</f>
        <v>0</v>
      </c>
      <c r="E64">
        <f>LEN($A64)-LEN(SUBSTITUTE($A64,E$1,""))</f>
        <v>0</v>
      </c>
      <c r="F64">
        <f>LEN($A64)-LEN(SUBSTITUTE($A64,F$1,""))</f>
        <v>0</v>
      </c>
      <c r="G64">
        <f>LEN($A64)-LEN(SUBSTITUTE($A64,G$1,""))</f>
        <v>0</v>
      </c>
      <c r="H64">
        <f>LEN($A64)-LEN(SUBSTITUTE($A64,H$1,""))</f>
        <v>0</v>
      </c>
      <c r="I64">
        <f>LEN($A64)-LEN(SUBSTITUTE($A64,I$1,""))</f>
        <v>0</v>
      </c>
      <c r="J64">
        <f>LEN($A64)-LEN(SUBSTITUTE($A64,J$1,""))</f>
        <v>0</v>
      </c>
      <c r="K64">
        <f>LEN($A64)-LEN(SUBSTITUTE($A64,K$1,""))</f>
        <v>0</v>
      </c>
      <c r="L64">
        <f>LEN($A64)-LEN(SUBSTITUTE($A64,L$1,""))</f>
        <v>4</v>
      </c>
      <c r="M64">
        <f>LEN($A64)-LEN(SUBSTITUTE($A64,M$1,""))</f>
        <v>0</v>
      </c>
      <c r="N64">
        <f>LEN($A64)-LEN(SUBSTITUTE($A64,N$1,""))</f>
        <v>0</v>
      </c>
      <c r="O64">
        <f>LEN($A64)-LEN(SUBSTITUTE($A64,O$1,""))</f>
        <v>0</v>
      </c>
      <c r="P64">
        <f>LEN($A64)-LEN(SUBSTITUTE($A64,P$1,""))</f>
        <v>1</v>
      </c>
      <c r="Q64">
        <f>D64+1</f>
        <v>1</v>
      </c>
      <c r="R64">
        <f>E64+1</f>
        <v>1</v>
      </c>
      <c r="S64">
        <f>F64+1</f>
        <v>1</v>
      </c>
      <c r="T64">
        <f>G64+1</f>
        <v>1</v>
      </c>
      <c r="U64">
        <f>H64+1</f>
        <v>1</v>
      </c>
      <c r="V64">
        <f>I64+1</f>
        <v>1</v>
      </c>
      <c r="W64">
        <f>J64+1</f>
        <v>1</v>
      </c>
      <c r="X64">
        <f>K64+1</f>
        <v>1</v>
      </c>
      <c r="Y64">
        <f>L64+1</f>
        <v>5</v>
      </c>
      <c r="Z64">
        <f>M64+1</f>
        <v>1</v>
      </c>
      <c r="AA64">
        <f>N64+1</f>
        <v>1</v>
      </c>
      <c r="AB64">
        <f>O64+1</f>
        <v>1</v>
      </c>
      <c r="AC64">
        <f>P64+1</f>
        <v>2</v>
      </c>
      <c r="AD64">
        <f>PRODUCT(Q64:AC64)</f>
        <v>10</v>
      </c>
      <c r="AE64" t="b">
        <f>AD64=6</f>
        <v>0</v>
      </c>
      <c r="AF64" t="b">
        <f>AD64=10</f>
        <v>1</v>
      </c>
      <c r="AG64" t="b">
        <f>AD64=12</f>
        <v>0</v>
      </c>
      <c r="AH64" t="b">
        <f>AD64=16</f>
        <v>0</v>
      </c>
      <c r="AI64" t="b">
        <f>AD64=18</f>
        <v>0</v>
      </c>
      <c r="AJ64" t="b">
        <f>AD64=24</f>
        <v>0</v>
      </c>
      <c r="AK64" t="b">
        <f>AD64=32</f>
        <v>0</v>
      </c>
      <c r="AL64">
        <f>VALUE(IF(AE64,
_xlfn.XLOOKUP(6, Q64:AC64, Q$1:AC$1), 0))</f>
        <v>0</v>
      </c>
      <c r="AM64">
        <f>VALUE(IF(AF64,
_xlfn.XLOOKUP(5, Q64:AC64, Q$1:AC$1) &amp; _xlfn.XLOOKUP(2, Q64:AC64, Q$1:AC$1), 0))</f>
        <v>602</v>
      </c>
      <c r="AN64">
        <f>VALUE(IF(AG64,
_xlfn.XLOOKUP(4, Q64:AC64, Q$1:AC$1) &amp; _xlfn.XLOOKUP(3, Q64:AC64, Q$1:AC$1), 0))</f>
        <v>0</v>
      </c>
      <c r="AO64">
        <f>VALUE(IF(AH64,
_xlfn.XLOOKUP(4, Q64:AC64, Q$1:AC$1) &amp; _xlfn.XLOOKUP(2, Q64:AC64, Q$1:AC$1, "", 0, 1) &amp; _xlfn.XLOOKUP(2, Q64:AC64, Q$1:AC$1, "", 0, -1), 0))</f>
        <v>0</v>
      </c>
      <c r="AP64">
        <f>VALUE(IF(AI64,
_xlfn.XLOOKUP(3, Q64:AC64, Q$1:AC$1, "", 0, 1) &amp; _xlfn.XLOOKUP(3, Q64:AC64, Q$1:AC$1, "", 0, -1) &amp; _xlfn.XLOOKUP(2, Q64:AC64, Q$1:AC$1),
0))</f>
        <v>0</v>
      </c>
      <c r="AQ64">
        <f>VALUE(IF(AJ64,
_xlfn.XLOOKUP(3, Q64:AC64, Q$1:AC$1) &amp; AS64,
0))</f>
        <v>0</v>
      </c>
      <c r="AR64">
        <f>VALUE(IF(AK64,
AS64, 0))</f>
        <v>0</v>
      </c>
      <c r="AS64" t="str" cm="1">
        <f t="array" ref="AS64">_xlfn.TEXTJOIN("", TRUE, _xlfn._xlws.FILTER(Q$1:AC$1,Q64:AC64=2))</f>
        <v>02</v>
      </c>
      <c r="AT64">
        <f t="shared" si="1"/>
        <v>938</v>
      </c>
      <c r="AU64">
        <f t="shared" si="0"/>
        <v>861084</v>
      </c>
      <c r="AV64" t="b">
        <f>IF(AND(AE63, AE64), AL63=AL64, FALSE)</f>
        <v>0</v>
      </c>
      <c r="AW64" t="b">
        <f>IF(AND(AF63, AF64), AM63=AM64, FALSE)</f>
        <v>0</v>
      </c>
      <c r="AX64" t="b">
        <f>IF(AND(AG63, AG64), AN63=AN64, FALSE)</f>
        <v>0</v>
      </c>
      <c r="AY64" t="b">
        <f>IF(AND(AH63, AH64), AO63=AO64, FALSE)</f>
        <v>0</v>
      </c>
      <c r="AZ64" t="b">
        <f>IF(AND(AI63, AI64), AP63=AP64, FALSE)</f>
        <v>0</v>
      </c>
      <c r="BA64" t="b">
        <f>IF(AND(AJ63, AJ64), AQ63=AQ64, FALSE)</f>
        <v>0</v>
      </c>
      <c r="BB64" t="b">
        <f>IF(AND(AK63, AK64), AR63=AR64, FALSE)</f>
        <v>0</v>
      </c>
    </row>
    <row r="65" spans="1:54" x14ac:dyDescent="0.25">
      <c r="A65" t="s">
        <v>102</v>
      </c>
      <c r="B65">
        <v>356</v>
      </c>
      <c r="C65" t="str">
        <f>TEXT(A65, "0")</f>
        <v>55A55</v>
      </c>
      <c r="D65">
        <f>LEN($A65)-LEN(SUBSTITUTE($A65,D$1,""))</f>
        <v>1</v>
      </c>
      <c r="E65">
        <f>LEN($A65)-LEN(SUBSTITUTE($A65,E$1,""))</f>
        <v>0</v>
      </c>
      <c r="F65">
        <f>LEN($A65)-LEN(SUBSTITUTE($A65,F$1,""))</f>
        <v>0</v>
      </c>
      <c r="G65">
        <f>LEN($A65)-LEN(SUBSTITUTE($A65,G$1,""))</f>
        <v>0</v>
      </c>
      <c r="H65">
        <f>LEN($A65)-LEN(SUBSTITUTE($A65,H$1,""))</f>
        <v>0</v>
      </c>
      <c r="I65">
        <f>LEN($A65)-LEN(SUBSTITUTE($A65,I$1,""))</f>
        <v>0</v>
      </c>
      <c r="J65">
        <f>LEN($A65)-LEN(SUBSTITUTE($A65,J$1,""))</f>
        <v>0</v>
      </c>
      <c r="K65">
        <f>LEN($A65)-LEN(SUBSTITUTE($A65,K$1,""))</f>
        <v>0</v>
      </c>
      <c r="L65">
        <f>LEN($A65)-LEN(SUBSTITUTE($A65,L$1,""))</f>
        <v>0</v>
      </c>
      <c r="M65">
        <f>LEN($A65)-LEN(SUBSTITUTE($A65,M$1,""))</f>
        <v>4</v>
      </c>
      <c r="N65">
        <f>LEN($A65)-LEN(SUBSTITUTE($A65,N$1,""))</f>
        <v>0</v>
      </c>
      <c r="O65">
        <f>LEN($A65)-LEN(SUBSTITUTE($A65,O$1,""))</f>
        <v>0</v>
      </c>
      <c r="P65">
        <f>LEN($A65)-LEN(SUBSTITUTE($A65,P$1,""))</f>
        <v>0</v>
      </c>
      <c r="Q65">
        <f>D65+1</f>
        <v>2</v>
      </c>
      <c r="R65">
        <f>E65+1</f>
        <v>1</v>
      </c>
      <c r="S65">
        <f>F65+1</f>
        <v>1</v>
      </c>
      <c r="T65">
        <f>G65+1</f>
        <v>1</v>
      </c>
      <c r="U65">
        <f>H65+1</f>
        <v>1</v>
      </c>
      <c r="V65">
        <f>I65+1</f>
        <v>1</v>
      </c>
      <c r="W65">
        <f>J65+1</f>
        <v>1</v>
      </c>
      <c r="X65">
        <f>K65+1</f>
        <v>1</v>
      </c>
      <c r="Y65">
        <f>L65+1</f>
        <v>1</v>
      </c>
      <c r="Z65">
        <f>M65+1</f>
        <v>5</v>
      </c>
      <c r="AA65">
        <f>N65+1</f>
        <v>1</v>
      </c>
      <c r="AB65">
        <f>O65+1</f>
        <v>1</v>
      </c>
      <c r="AC65">
        <f>P65+1</f>
        <v>1</v>
      </c>
      <c r="AD65">
        <f>PRODUCT(Q65:AC65)</f>
        <v>10</v>
      </c>
      <c r="AE65" t="b">
        <f>AD65=6</f>
        <v>0</v>
      </c>
      <c r="AF65" t="b">
        <f>AD65=10</f>
        <v>1</v>
      </c>
      <c r="AG65" t="b">
        <f>AD65=12</f>
        <v>0</v>
      </c>
      <c r="AH65" t="b">
        <f>AD65=16</f>
        <v>0</v>
      </c>
      <c r="AI65" t="b">
        <f>AD65=18</f>
        <v>0</v>
      </c>
      <c r="AJ65" t="b">
        <f>AD65=24</f>
        <v>0</v>
      </c>
      <c r="AK65" t="b">
        <f>AD65=32</f>
        <v>0</v>
      </c>
      <c r="AL65">
        <f>VALUE(IF(AE65,
_xlfn.XLOOKUP(6, Q65:AC65, Q$1:AC$1), 0))</f>
        <v>0</v>
      </c>
      <c r="AM65">
        <f>VALUE(IF(AF65,
_xlfn.XLOOKUP(5, Q65:AC65, Q$1:AC$1) &amp; _xlfn.XLOOKUP(2, Q65:AC65, Q$1:AC$1), 0))</f>
        <v>514</v>
      </c>
      <c r="AN65">
        <f>VALUE(IF(AG65,
_xlfn.XLOOKUP(4, Q65:AC65, Q$1:AC$1) &amp; _xlfn.XLOOKUP(3, Q65:AC65, Q$1:AC$1), 0))</f>
        <v>0</v>
      </c>
      <c r="AO65">
        <f>VALUE(IF(AH65,
_xlfn.XLOOKUP(4, Q65:AC65, Q$1:AC$1) &amp; _xlfn.XLOOKUP(2, Q65:AC65, Q$1:AC$1, "", 0, 1) &amp; _xlfn.XLOOKUP(2, Q65:AC65, Q$1:AC$1, "", 0, -1), 0))</f>
        <v>0</v>
      </c>
      <c r="AP65">
        <f>VALUE(IF(AI65,
_xlfn.XLOOKUP(3, Q65:AC65, Q$1:AC$1, "", 0, 1) &amp; _xlfn.XLOOKUP(3, Q65:AC65, Q$1:AC$1, "", 0, -1) &amp; _xlfn.XLOOKUP(2, Q65:AC65, Q$1:AC$1),
0))</f>
        <v>0</v>
      </c>
      <c r="AQ65">
        <f>VALUE(IF(AJ65,
_xlfn.XLOOKUP(3, Q65:AC65, Q$1:AC$1) &amp; AS65,
0))</f>
        <v>0</v>
      </c>
      <c r="AR65">
        <f>VALUE(IF(AK65,
AS65, 0))</f>
        <v>0</v>
      </c>
      <c r="AS65" t="str" cm="1">
        <f t="array" ref="AS65">_xlfn.TEXTJOIN("", TRUE, _xlfn._xlws.FILTER(Q$1:AC$1,Q65:AC65=2))</f>
        <v>14</v>
      </c>
      <c r="AT65">
        <f t="shared" si="1"/>
        <v>937</v>
      </c>
      <c r="AU65">
        <f t="shared" si="0"/>
        <v>333572</v>
      </c>
      <c r="AV65" t="b">
        <f>IF(AND(AE64, AE65), AL64=AL65, FALSE)</f>
        <v>0</v>
      </c>
      <c r="AW65" t="b">
        <f>IF(AND(AF64, AF65), AM64=AM65, FALSE)</f>
        <v>0</v>
      </c>
      <c r="AX65" t="b">
        <f>IF(AND(AG64, AG65), AN64=AN65, FALSE)</f>
        <v>0</v>
      </c>
      <c r="AY65" t="b">
        <f>IF(AND(AH64, AH65), AO64=AO65, FALSE)</f>
        <v>0</v>
      </c>
      <c r="AZ65" t="b">
        <f>IF(AND(AI64, AI65), AP64=AP65, FALSE)</f>
        <v>0</v>
      </c>
      <c r="BA65" t="b">
        <f>IF(AND(AJ64, AJ65), AQ64=AQ65, FALSE)</f>
        <v>0</v>
      </c>
      <c r="BB65" t="b">
        <f>IF(AND(AK64, AK65), AR64=AR65, FALSE)</f>
        <v>0</v>
      </c>
    </row>
    <row r="66" spans="1:54" x14ac:dyDescent="0.25">
      <c r="A66" t="s">
        <v>198</v>
      </c>
      <c r="B66">
        <v>888</v>
      </c>
      <c r="C66" t="str">
        <f>TEXT(A66, "0")</f>
        <v>5555K</v>
      </c>
      <c r="D66">
        <f>LEN($A66)-LEN(SUBSTITUTE($A66,D$1,""))</f>
        <v>0</v>
      </c>
      <c r="E66">
        <f>LEN($A66)-LEN(SUBSTITUTE($A66,E$1,""))</f>
        <v>1</v>
      </c>
      <c r="F66">
        <f>LEN($A66)-LEN(SUBSTITUTE($A66,F$1,""))</f>
        <v>0</v>
      </c>
      <c r="G66">
        <f>LEN($A66)-LEN(SUBSTITUTE($A66,G$1,""))</f>
        <v>0</v>
      </c>
      <c r="H66">
        <f>LEN($A66)-LEN(SUBSTITUTE($A66,H$1,""))</f>
        <v>0</v>
      </c>
      <c r="I66">
        <f>LEN($A66)-LEN(SUBSTITUTE($A66,I$1,""))</f>
        <v>0</v>
      </c>
      <c r="J66">
        <f>LEN($A66)-LEN(SUBSTITUTE($A66,J$1,""))</f>
        <v>0</v>
      </c>
      <c r="K66">
        <f>LEN($A66)-LEN(SUBSTITUTE($A66,K$1,""))</f>
        <v>0</v>
      </c>
      <c r="L66">
        <f>LEN($A66)-LEN(SUBSTITUTE($A66,L$1,""))</f>
        <v>0</v>
      </c>
      <c r="M66">
        <f>LEN($A66)-LEN(SUBSTITUTE($A66,M$1,""))</f>
        <v>4</v>
      </c>
      <c r="N66">
        <f>LEN($A66)-LEN(SUBSTITUTE($A66,N$1,""))</f>
        <v>0</v>
      </c>
      <c r="O66">
        <f>LEN($A66)-LEN(SUBSTITUTE($A66,O$1,""))</f>
        <v>0</v>
      </c>
      <c r="P66">
        <f>LEN($A66)-LEN(SUBSTITUTE($A66,P$1,""))</f>
        <v>0</v>
      </c>
      <c r="Q66">
        <f>D66+1</f>
        <v>1</v>
      </c>
      <c r="R66">
        <f>E66+1</f>
        <v>2</v>
      </c>
      <c r="S66">
        <f>F66+1</f>
        <v>1</v>
      </c>
      <c r="T66">
        <f>G66+1</f>
        <v>1</v>
      </c>
      <c r="U66">
        <f>H66+1</f>
        <v>1</v>
      </c>
      <c r="V66">
        <f>I66+1</f>
        <v>1</v>
      </c>
      <c r="W66">
        <f>J66+1</f>
        <v>1</v>
      </c>
      <c r="X66">
        <f>K66+1</f>
        <v>1</v>
      </c>
      <c r="Y66">
        <f>L66+1</f>
        <v>1</v>
      </c>
      <c r="Z66">
        <f>M66+1</f>
        <v>5</v>
      </c>
      <c r="AA66">
        <f>N66+1</f>
        <v>1</v>
      </c>
      <c r="AB66">
        <f>O66+1</f>
        <v>1</v>
      </c>
      <c r="AC66">
        <f>P66+1</f>
        <v>1</v>
      </c>
      <c r="AD66">
        <f>PRODUCT(Q66:AC66)</f>
        <v>10</v>
      </c>
      <c r="AE66" t="b">
        <f>AD66=6</f>
        <v>0</v>
      </c>
      <c r="AF66" t="b">
        <f>AD66=10</f>
        <v>1</v>
      </c>
      <c r="AG66" t="b">
        <f>AD66=12</f>
        <v>0</v>
      </c>
      <c r="AH66" t="b">
        <f>AD66=16</f>
        <v>0</v>
      </c>
      <c r="AI66" t="b">
        <f>AD66=18</f>
        <v>0</v>
      </c>
      <c r="AJ66" t="b">
        <f>AD66=24</f>
        <v>0</v>
      </c>
      <c r="AK66" t="b">
        <f>AD66=32</f>
        <v>0</v>
      </c>
      <c r="AL66">
        <f>VALUE(IF(AE66,
_xlfn.XLOOKUP(6, Q66:AC66, Q$1:AC$1), 0))</f>
        <v>0</v>
      </c>
      <c r="AM66">
        <f>VALUE(IF(AF66,
_xlfn.XLOOKUP(5, Q66:AC66, Q$1:AC$1) &amp; _xlfn.XLOOKUP(2, Q66:AC66, Q$1:AC$1), 0))</f>
        <v>513</v>
      </c>
      <c r="AN66">
        <f>VALUE(IF(AG66,
_xlfn.XLOOKUP(4, Q66:AC66, Q$1:AC$1) &amp; _xlfn.XLOOKUP(3, Q66:AC66, Q$1:AC$1), 0))</f>
        <v>0</v>
      </c>
      <c r="AO66">
        <f>VALUE(IF(AH66,
_xlfn.XLOOKUP(4, Q66:AC66, Q$1:AC$1) &amp; _xlfn.XLOOKUP(2, Q66:AC66, Q$1:AC$1, "", 0, 1) &amp; _xlfn.XLOOKUP(2, Q66:AC66, Q$1:AC$1, "", 0, -1), 0))</f>
        <v>0</v>
      </c>
      <c r="AP66">
        <f>VALUE(IF(AI66,
_xlfn.XLOOKUP(3, Q66:AC66, Q$1:AC$1, "", 0, 1) &amp; _xlfn.XLOOKUP(3, Q66:AC66, Q$1:AC$1, "", 0, -1) &amp; _xlfn.XLOOKUP(2, Q66:AC66, Q$1:AC$1),
0))</f>
        <v>0</v>
      </c>
      <c r="AQ66">
        <f>VALUE(IF(AJ66,
_xlfn.XLOOKUP(3, Q66:AC66, Q$1:AC$1) &amp; AS66,
0))</f>
        <v>0</v>
      </c>
      <c r="AR66">
        <f>VALUE(IF(AK66,
AS66, 0))</f>
        <v>0</v>
      </c>
      <c r="AS66" t="str" cm="1">
        <f t="array" ref="AS66">_xlfn.TEXTJOIN("", TRUE, _xlfn._xlws.FILTER(Q$1:AC$1,Q66:AC66=2))</f>
        <v>13</v>
      </c>
      <c r="AT66">
        <f t="shared" si="1"/>
        <v>936</v>
      </c>
      <c r="AU66">
        <f t="shared" si="0"/>
        <v>831168</v>
      </c>
      <c r="AV66" t="b">
        <f>IF(AND(AE65, AE66), AL65=AL66, FALSE)</f>
        <v>0</v>
      </c>
      <c r="AW66" t="b">
        <f>IF(AND(AF65, AF66), AM65=AM66, FALSE)</f>
        <v>0</v>
      </c>
      <c r="AX66" t="b">
        <f>IF(AND(AG65, AG66), AN65=AN66, FALSE)</f>
        <v>0</v>
      </c>
      <c r="AY66" t="b">
        <f>IF(AND(AH65, AH66), AO65=AO66, FALSE)</f>
        <v>0</v>
      </c>
      <c r="AZ66" t="b">
        <f>IF(AND(AI65, AI66), AP65=AP66, FALSE)</f>
        <v>0</v>
      </c>
      <c r="BA66" t="b">
        <f>IF(AND(AJ65, AJ66), AQ65=AQ66, FALSE)</f>
        <v>0</v>
      </c>
      <c r="BB66" t="b">
        <f>IF(AND(AK65, AK66), AR65=AR66, FALSE)</f>
        <v>0</v>
      </c>
    </row>
    <row r="67" spans="1:54" x14ac:dyDescent="0.25">
      <c r="A67" t="s">
        <v>20</v>
      </c>
      <c r="B67">
        <v>626</v>
      </c>
      <c r="C67" t="str">
        <f>TEXT(A67, "0")</f>
        <v>5Q555</v>
      </c>
      <c r="D67">
        <f>LEN($A67)-LEN(SUBSTITUTE($A67,D$1,""))</f>
        <v>0</v>
      </c>
      <c r="E67">
        <f>LEN($A67)-LEN(SUBSTITUTE($A67,E$1,""))</f>
        <v>0</v>
      </c>
      <c r="F67">
        <f>LEN($A67)-LEN(SUBSTITUTE($A67,F$1,""))</f>
        <v>1</v>
      </c>
      <c r="G67">
        <f>LEN($A67)-LEN(SUBSTITUTE($A67,G$1,""))</f>
        <v>0</v>
      </c>
      <c r="H67">
        <f>LEN($A67)-LEN(SUBSTITUTE($A67,H$1,""))</f>
        <v>0</v>
      </c>
      <c r="I67">
        <f>LEN($A67)-LEN(SUBSTITUTE($A67,I$1,""))</f>
        <v>0</v>
      </c>
      <c r="J67">
        <f>LEN($A67)-LEN(SUBSTITUTE($A67,J$1,""))</f>
        <v>0</v>
      </c>
      <c r="K67">
        <f>LEN($A67)-LEN(SUBSTITUTE($A67,K$1,""))</f>
        <v>0</v>
      </c>
      <c r="L67">
        <f>LEN($A67)-LEN(SUBSTITUTE($A67,L$1,""))</f>
        <v>0</v>
      </c>
      <c r="M67">
        <f>LEN($A67)-LEN(SUBSTITUTE($A67,M$1,""))</f>
        <v>4</v>
      </c>
      <c r="N67">
        <f>LEN($A67)-LEN(SUBSTITUTE($A67,N$1,""))</f>
        <v>0</v>
      </c>
      <c r="O67">
        <f>LEN($A67)-LEN(SUBSTITUTE($A67,O$1,""))</f>
        <v>0</v>
      </c>
      <c r="P67">
        <f>LEN($A67)-LEN(SUBSTITUTE($A67,P$1,""))</f>
        <v>0</v>
      </c>
      <c r="Q67">
        <f>D67+1</f>
        <v>1</v>
      </c>
      <c r="R67">
        <f>E67+1</f>
        <v>1</v>
      </c>
      <c r="S67">
        <f>F67+1</f>
        <v>2</v>
      </c>
      <c r="T67">
        <f>G67+1</f>
        <v>1</v>
      </c>
      <c r="U67">
        <f>H67+1</f>
        <v>1</v>
      </c>
      <c r="V67">
        <f>I67+1</f>
        <v>1</v>
      </c>
      <c r="W67">
        <f>J67+1</f>
        <v>1</v>
      </c>
      <c r="X67">
        <f>K67+1</f>
        <v>1</v>
      </c>
      <c r="Y67">
        <f>L67+1</f>
        <v>1</v>
      </c>
      <c r="Z67">
        <f>M67+1</f>
        <v>5</v>
      </c>
      <c r="AA67">
        <f>N67+1</f>
        <v>1</v>
      </c>
      <c r="AB67">
        <f>O67+1</f>
        <v>1</v>
      </c>
      <c r="AC67">
        <f>P67+1</f>
        <v>1</v>
      </c>
      <c r="AD67">
        <f>PRODUCT(Q67:AC67)</f>
        <v>10</v>
      </c>
      <c r="AE67" t="b">
        <f>AD67=6</f>
        <v>0</v>
      </c>
      <c r="AF67" t="b">
        <f>AD67=10</f>
        <v>1</v>
      </c>
      <c r="AG67" t="b">
        <f>AD67=12</f>
        <v>0</v>
      </c>
      <c r="AH67" t="b">
        <f>AD67=16</f>
        <v>0</v>
      </c>
      <c r="AI67" t="b">
        <f>AD67=18</f>
        <v>0</v>
      </c>
      <c r="AJ67" t="b">
        <f>AD67=24</f>
        <v>0</v>
      </c>
      <c r="AK67" t="b">
        <f>AD67=32</f>
        <v>0</v>
      </c>
      <c r="AL67">
        <f>VALUE(IF(AE67,
_xlfn.XLOOKUP(6, Q67:AC67, Q$1:AC$1), 0))</f>
        <v>0</v>
      </c>
      <c r="AM67">
        <f>VALUE(IF(AF67,
_xlfn.XLOOKUP(5, Q67:AC67, Q$1:AC$1) &amp; _xlfn.XLOOKUP(2, Q67:AC67, Q$1:AC$1), 0))</f>
        <v>512</v>
      </c>
      <c r="AN67">
        <f>VALUE(IF(AG67,
_xlfn.XLOOKUP(4, Q67:AC67, Q$1:AC$1) &amp; _xlfn.XLOOKUP(3, Q67:AC67, Q$1:AC$1), 0))</f>
        <v>0</v>
      </c>
      <c r="AO67">
        <f>VALUE(IF(AH67,
_xlfn.XLOOKUP(4, Q67:AC67, Q$1:AC$1) &amp; _xlfn.XLOOKUP(2, Q67:AC67, Q$1:AC$1, "", 0, 1) &amp; _xlfn.XLOOKUP(2, Q67:AC67, Q$1:AC$1, "", 0, -1), 0))</f>
        <v>0</v>
      </c>
      <c r="AP67">
        <f>VALUE(IF(AI67,
_xlfn.XLOOKUP(3, Q67:AC67, Q$1:AC$1, "", 0, 1) &amp; _xlfn.XLOOKUP(3, Q67:AC67, Q$1:AC$1, "", 0, -1) &amp; _xlfn.XLOOKUP(2, Q67:AC67, Q$1:AC$1),
0))</f>
        <v>0</v>
      </c>
      <c r="AQ67">
        <f>VALUE(IF(AJ67,
_xlfn.XLOOKUP(3, Q67:AC67, Q$1:AC$1) &amp; AS67,
0))</f>
        <v>0</v>
      </c>
      <c r="AR67">
        <f>VALUE(IF(AK67,
AS67, 0))</f>
        <v>0</v>
      </c>
      <c r="AS67" t="str" cm="1">
        <f t="array" ref="AS67">_xlfn.TEXTJOIN("", TRUE, _xlfn._xlws.FILTER(Q$1:AC$1,Q67:AC67=2))</f>
        <v>12</v>
      </c>
      <c r="AT67">
        <f t="shared" si="1"/>
        <v>935</v>
      </c>
      <c r="AU67">
        <f t="shared" ref="AU67:AU130" si="2">B67*AT67</f>
        <v>585310</v>
      </c>
      <c r="AV67" t="b">
        <f>IF(AND(AE66, AE67), AL66=AL67, FALSE)</f>
        <v>0</v>
      </c>
      <c r="AW67" t="b">
        <f>IF(AND(AF66, AF67), AM66=AM67, FALSE)</f>
        <v>0</v>
      </c>
      <c r="AX67" t="b">
        <f>IF(AND(AG66, AG67), AN66=AN67, FALSE)</f>
        <v>0</v>
      </c>
      <c r="AY67" t="b">
        <f>IF(AND(AH66, AH67), AO66=AO67, FALSE)</f>
        <v>0</v>
      </c>
      <c r="AZ67" t="b">
        <f>IF(AND(AI66, AI67), AP66=AP67, FALSE)</f>
        <v>0</v>
      </c>
      <c r="BA67" t="b">
        <f>IF(AND(AJ66, AJ67), AQ66=AQ67, FALSE)</f>
        <v>0</v>
      </c>
      <c r="BB67" t="b">
        <f>IF(AND(AK66, AK67), AR66=AR67, FALSE)</f>
        <v>0</v>
      </c>
    </row>
    <row r="68" spans="1:54" x14ac:dyDescent="0.25">
      <c r="A68" t="s">
        <v>571</v>
      </c>
      <c r="B68">
        <v>270</v>
      </c>
      <c r="C68" t="str">
        <f>TEXT(A68, "0")</f>
        <v>55J55</v>
      </c>
      <c r="D68">
        <f>LEN($A68)-LEN(SUBSTITUTE($A68,D$1,""))</f>
        <v>0</v>
      </c>
      <c r="E68">
        <f>LEN($A68)-LEN(SUBSTITUTE($A68,E$1,""))</f>
        <v>0</v>
      </c>
      <c r="F68">
        <f>LEN($A68)-LEN(SUBSTITUTE($A68,F$1,""))</f>
        <v>0</v>
      </c>
      <c r="G68">
        <f>LEN($A68)-LEN(SUBSTITUTE($A68,G$1,""))</f>
        <v>1</v>
      </c>
      <c r="H68">
        <f>LEN($A68)-LEN(SUBSTITUTE($A68,H$1,""))</f>
        <v>0</v>
      </c>
      <c r="I68">
        <f>LEN($A68)-LEN(SUBSTITUTE($A68,I$1,""))</f>
        <v>0</v>
      </c>
      <c r="J68">
        <f>LEN($A68)-LEN(SUBSTITUTE($A68,J$1,""))</f>
        <v>0</v>
      </c>
      <c r="K68">
        <f>LEN($A68)-LEN(SUBSTITUTE($A68,K$1,""))</f>
        <v>0</v>
      </c>
      <c r="L68">
        <f>LEN($A68)-LEN(SUBSTITUTE($A68,L$1,""))</f>
        <v>0</v>
      </c>
      <c r="M68">
        <f>LEN($A68)-LEN(SUBSTITUTE($A68,M$1,""))</f>
        <v>4</v>
      </c>
      <c r="N68">
        <f>LEN($A68)-LEN(SUBSTITUTE($A68,N$1,""))</f>
        <v>0</v>
      </c>
      <c r="O68">
        <f>LEN($A68)-LEN(SUBSTITUTE($A68,O$1,""))</f>
        <v>0</v>
      </c>
      <c r="P68">
        <f>LEN($A68)-LEN(SUBSTITUTE($A68,P$1,""))</f>
        <v>0</v>
      </c>
      <c r="Q68">
        <f>D68+1</f>
        <v>1</v>
      </c>
      <c r="R68">
        <f>E68+1</f>
        <v>1</v>
      </c>
      <c r="S68">
        <f>F68+1</f>
        <v>1</v>
      </c>
      <c r="T68">
        <f>G68+1</f>
        <v>2</v>
      </c>
      <c r="U68">
        <f>H68+1</f>
        <v>1</v>
      </c>
      <c r="V68">
        <f>I68+1</f>
        <v>1</v>
      </c>
      <c r="W68">
        <f>J68+1</f>
        <v>1</v>
      </c>
      <c r="X68">
        <f>K68+1</f>
        <v>1</v>
      </c>
      <c r="Y68">
        <f>L68+1</f>
        <v>1</v>
      </c>
      <c r="Z68">
        <f>M68+1</f>
        <v>5</v>
      </c>
      <c r="AA68">
        <f>N68+1</f>
        <v>1</v>
      </c>
      <c r="AB68">
        <f>O68+1</f>
        <v>1</v>
      </c>
      <c r="AC68">
        <f>P68+1</f>
        <v>1</v>
      </c>
      <c r="AD68">
        <f>PRODUCT(Q68:AC68)</f>
        <v>10</v>
      </c>
      <c r="AE68" t="b">
        <f>AD68=6</f>
        <v>0</v>
      </c>
      <c r="AF68" t="b">
        <f>AD68=10</f>
        <v>1</v>
      </c>
      <c r="AG68" t="b">
        <f>AD68=12</f>
        <v>0</v>
      </c>
      <c r="AH68" t="b">
        <f>AD68=16</f>
        <v>0</v>
      </c>
      <c r="AI68" t="b">
        <f>AD68=18</f>
        <v>0</v>
      </c>
      <c r="AJ68" t="b">
        <f>AD68=24</f>
        <v>0</v>
      </c>
      <c r="AK68" t="b">
        <f>AD68=32</f>
        <v>0</v>
      </c>
      <c r="AL68">
        <f>VALUE(IF(AE68,
_xlfn.XLOOKUP(6, Q68:AC68, Q$1:AC$1), 0))</f>
        <v>0</v>
      </c>
      <c r="AM68">
        <f>VALUE(IF(AF68,
_xlfn.XLOOKUP(5, Q68:AC68, Q$1:AC$1) &amp; _xlfn.XLOOKUP(2, Q68:AC68, Q$1:AC$1), 0))</f>
        <v>511</v>
      </c>
      <c r="AN68">
        <f>VALUE(IF(AG68,
_xlfn.XLOOKUP(4, Q68:AC68, Q$1:AC$1) &amp; _xlfn.XLOOKUP(3, Q68:AC68, Q$1:AC$1), 0))</f>
        <v>0</v>
      </c>
      <c r="AO68">
        <f>VALUE(IF(AH68,
_xlfn.XLOOKUP(4, Q68:AC68, Q$1:AC$1) &amp; _xlfn.XLOOKUP(2, Q68:AC68, Q$1:AC$1, "", 0, 1) &amp; _xlfn.XLOOKUP(2, Q68:AC68, Q$1:AC$1, "", 0, -1), 0))</f>
        <v>0</v>
      </c>
      <c r="AP68">
        <f>VALUE(IF(AI68,
_xlfn.XLOOKUP(3, Q68:AC68, Q$1:AC$1, "", 0, 1) &amp; _xlfn.XLOOKUP(3, Q68:AC68, Q$1:AC$1, "", 0, -1) &amp; _xlfn.XLOOKUP(2, Q68:AC68, Q$1:AC$1),
0))</f>
        <v>0</v>
      </c>
      <c r="AQ68">
        <f>VALUE(IF(AJ68,
_xlfn.XLOOKUP(3, Q68:AC68, Q$1:AC$1) &amp; AS68,
0))</f>
        <v>0</v>
      </c>
      <c r="AR68">
        <f>VALUE(IF(AK68,
AS68, 0))</f>
        <v>0</v>
      </c>
      <c r="AS68" t="str" cm="1">
        <f t="array" ref="AS68">_xlfn.TEXTJOIN("", TRUE, _xlfn._xlws.FILTER(Q$1:AC$1,Q68:AC68=2))</f>
        <v>11</v>
      </c>
      <c r="AT68">
        <f t="shared" ref="AT68:AT131" si="3">AT67-1</f>
        <v>934</v>
      </c>
      <c r="AU68">
        <f t="shared" si="2"/>
        <v>252180</v>
      </c>
      <c r="AV68" t="b">
        <f>IF(AND(AE67, AE68), AL67=AL68, FALSE)</f>
        <v>0</v>
      </c>
      <c r="AW68" t="b">
        <f>IF(AND(AF67, AF68), AM67=AM68, FALSE)</f>
        <v>0</v>
      </c>
      <c r="AX68" t="b">
        <f>IF(AND(AG67, AG68), AN67=AN68, FALSE)</f>
        <v>0</v>
      </c>
      <c r="AY68" t="b">
        <f>IF(AND(AH67, AH68), AO67=AO68, FALSE)</f>
        <v>0</v>
      </c>
      <c r="AZ68" t="b">
        <f>IF(AND(AI67, AI68), AP67=AP68, FALSE)</f>
        <v>0</v>
      </c>
      <c r="BA68" t="b">
        <f>IF(AND(AJ67, AJ68), AQ67=AQ68, FALSE)</f>
        <v>0</v>
      </c>
      <c r="BB68" t="b">
        <f>IF(AND(AK67, AK68), AR67=AR68, FALSE)</f>
        <v>0</v>
      </c>
    </row>
    <row r="69" spans="1:54" x14ac:dyDescent="0.25">
      <c r="A69" t="s">
        <v>274</v>
      </c>
      <c r="B69">
        <v>100</v>
      </c>
      <c r="C69" t="str">
        <f>TEXT(A69, "0")</f>
        <v>55558</v>
      </c>
      <c r="D69">
        <f>LEN($A69)-LEN(SUBSTITUTE($A69,D$1,""))</f>
        <v>0</v>
      </c>
      <c r="E69">
        <f>LEN($A69)-LEN(SUBSTITUTE($A69,E$1,""))</f>
        <v>0</v>
      </c>
      <c r="F69">
        <f>LEN($A69)-LEN(SUBSTITUTE($A69,F$1,""))</f>
        <v>0</v>
      </c>
      <c r="G69">
        <f>LEN($A69)-LEN(SUBSTITUTE($A69,G$1,""))</f>
        <v>0</v>
      </c>
      <c r="H69">
        <f>LEN($A69)-LEN(SUBSTITUTE($A69,H$1,""))</f>
        <v>0</v>
      </c>
      <c r="I69">
        <f>LEN($A69)-LEN(SUBSTITUTE($A69,I$1,""))</f>
        <v>0</v>
      </c>
      <c r="J69">
        <f>LEN($A69)-LEN(SUBSTITUTE($A69,J$1,""))</f>
        <v>1</v>
      </c>
      <c r="K69">
        <f>LEN($A69)-LEN(SUBSTITUTE($A69,K$1,""))</f>
        <v>0</v>
      </c>
      <c r="L69">
        <f>LEN($A69)-LEN(SUBSTITUTE($A69,L$1,""))</f>
        <v>0</v>
      </c>
      <c r="M69">
        <f>LEN($A69)-LEN(SUBSTITUTE($A69,M$1,""))</f>
        <v>4</v>
      </c>
      <c r="N69">
        <f>LEN($A69)-LEN(SUBSTITUTE($A69,N$1,""))</f>
        <v>0</v>
      </c>
      <c r="O69">
        <f>LEN($A69)-LEN(SUBSTITUTE($A69,O$1,""))</f>
        <v>0</v>
      </c>
      <c r="P69">
        <f>LEN($A69)-LEN(SUBSTITUTE($A69,P$1,""))</f>
        <v>0</v>
      </c>
      <c r="Q69">
        <f>D69+1</f>
        <v>1</v>
      </c>
      <c r="R69">
        <f>E69+1</f>
        <v>1</v>
      </c>
      <c r="S69">
        <f>F69+1</f>
        <v>1</v>
      </c>
      <c r="T69">
        <f>G69+1</f>
        <v>1</v>
      </c>
      <c r="U69">
        <f>H69+1</f>
        <v>1</v>
      </c>
      <c r="V69">
        <f>I69+1</f>
        <v>1</v>
      </c>
      <c r="W69">
        <f>J69+1</f>
        <v>2</v>
      </c>
      <c r="X69">
        <f>K69+1</f>
        <v>1</v>
      </c>
      <c r="Y69">
        <f>L69+1</f>
        <v>1</v>
      </c>
      <c r="Z69">
        <f>M69+1</f>
        <v>5</v>
      </c>
      <c r="AA69">
        <f>N69+1</f>
        <v>1</v>
      </c>
      <c r="AB69">
        <f>O69+1</f>
        <v>1</v>
      </c>
      <c r="AC69">
        <f>P69+1</f>
        <v>1</v>
      </c>
      <c r="AD69">
        <f>PRODUCT(Q69:AC69)</f>
        <v>10</v>
      </c>
      <c r="AE69" t="b">
        <f>AD69=6</f>
        <v>0</v>
      </c>
      <c r="AF69" t="b">
        <f>AD69=10</f>
        <v>1</v>
      </c>
      <c r="AG69" t="b">
        <f>AD69=12</f>
        <v>0</v>
      </c>
      <c r="AH69" t="b">
        <f>AD69=16</f>
        <v>0</v>
      </c>
      <c r="AI69" t="b">
        <f>AD69=18</f>
        <v>0</v>
      </c>
      <c r="AJ69" t="b">
        <f>AD69=24</f>
        <v>0</v>
      </c>
      <c r="AK69" t="b">
        <f>AD69=32</f>
        <v>0</v>
      </c>
      <c r="AL69">
        <f>VALUE(IF(AE69,
_xlfn.XLOOKUP(6, Q69:AC69, Q$1:AC$1), 0))</f>
        <v>0</v>
      </c>
      <c r="AM69">
        <f>VALUE(IF(AF69,
_xlfn.XLOOKUP(5, Q69:AC69, Q$1:AC$1) &amp; _xlfn.XLOOKUP(2, Q69:AC69, Q$1:AC$1), 0))</f>
        <v>508</v>
      </c>
      <c r="AN69">
        <f>VALUE(IF(AG69,
_xlfn.XLOOKUP(4, Q69:AC69, Q$1:AC$1) &amp; _xlfn.XLOOKUP(3, Q69:AC69, Q$1:AC$1), 0))</f>
        <v>0</v>
      </c>
      <c r="AO69">
        <f>VALUE(IF(AH69,
_xlfn.XLOOKUP(4, Q69:AC69, Q$1:AC$1) &amp; _xlfn.XLOOKUP(2, Q69:AC69, Q$1:AC$1, "", 0, 1) &amp; _xlfn.XLOOKUP(2, Q69:AC69, Q$1:AC$1, "", 0, -1), 0))</f>
        <v>0</v>
      </c>
      <c r="AP69">
        <f>VALUE(IF(AI69,
_xlfn.XLOOKUP(3, Q69:AC69, Q$1:AC$1, "", 0, 1) &amp; _xlfn.XLOOKUP(3, Q69:AC69, Q$1:AC$1, "", 0, -1) &amp; _xlfn.XLOOKUP(2, Q69:AC69, Q$1:AC$1),
0))</f>
        <v>0</v>
      </c>
      <c r="AQ69">
        <f>VALUE(IF(AJ69,
_xlfn.XLOOKUP(3, Q69:AC69, Q$1:AC$1) &amp; AS69,
0))</f>
        <v>0</v>
      </c>
      <c r="AR69">
        <f>VALUE(IF(AK69,
AS69, 0))</f>
        <v>0</v>
      </c>
      <c r="AS69" t="str" cm="1">
        <f t="array" ref="AS69">_xlfn.TEXTJOIN("", TRUE, _xlfn._xlws.FILTER(Q$1:AC$1,Q69:AC69=2))</f>
        <v>08</v>
      </c>
      <c r="AT69">
        <f t="shared" si="3"/>
        <v>933</v>
      </c>
      <c r="AU69">
        <f t="shared" si="2"/>
        <v>93300</v>
      </c>
      <c r="AV69" t="b">
        <f>IF(AND(AE68, AE69), AL68=AL69, FALSE)</f>
        <v>0</v>
      </c>
      <c r="AW69" t="b">
        <f>IF(AND(AF68, AF69), AM68=AM69, FALSE)</f>
        <v>0</v>
      </c>
      <c r="AX69" t="b">
        <f>IF(AND(AG68, AG69), AN68=AN69, FALSE)</f>
        <v>0</v>
      </c>
      <c r="AY69" t="b">
        <f>IF(AND(AH68, AH69), AO68=AO69, FALSE)</f>
        <v>0</v>
      </c>
      <c r="AZ69" t="b">
        <f>IF(AND(AI68, AI69), AP68=AP69, FALSE)</f>
        <v>0</v>
      </c>
      <c r="BA69" t="b">
        <f>IF(AND(AJ68, AJ69), AQ68=AQ69, FALSE)</f>
        <v>0</v>
      </c>
      <c r="BB69" t="b">
        <f>IF(AND(AK68, AK69), AR68=AR69, FALSE)</f>
        <v>0</v>
      </c>
    </row>
    <row r="70" spans="1:54" x14ac:dyDescent="0.25">
      <c r="A70" t="s">
        <v>788</v>
      </c>
      <c r="B70">
        <v>741</v>
      </c>
      <c r="C70" t="str">
        <f>TEXT(A70, "0")</f>
        <v>75555</v>
      </c>
      <c r="D70">
        <f>LEN($A70)-LEN(SUBSTITUTE($A70,D$1,""))</f>
        <v>0</v>
      </c>
      <c r="E70">
        <f>LEN($A70)-LEN(SUBSTITUTE($A70,E$1,""))</f>
        <v>0</v>
      </c>
      <c r="F70">
        <f>LEN($A70)-LEN(SUBSTITUTE($A70,F$1,""))</f>
        <v>0</v>
      </c>
      <c r="G70">
        <f>LEN($A70)-LEN(SUBSTITUTE($A70,G$1,""))</f>
        <v>0</v>
      </c>
      <c r="H70">
        <f>LEN($A70)-LEN(SUBSTITUTE($A70,H$1,""))</f>
        <v>0</v>
      </c>
      <c r="I70">
        <f>LEN($A70)-LEN(SUBSTITUTE($A70,I$1,""))</f>
        <v>0</v>
      </c>
      <c r="J70">
        <f>LEN($A70)-LEN(SUBSTITUTE($A70,J$1,""))</f>
        <v>0</v>
      </c>
      <c r="K70">
        <f>LEN($A70)-LEN(SUBSTITUTE($A70,K$1,""))</f>
        <v>1</v>
      </c>
      <c r="L70">
        <f>LEN($A70)-LEN(SUBSTITUTE($A70,L$1,""))</f>
        <v>0</v>
      </c>
      <c r="M70">
        <f>LEN($A70)-LEN(SUBSTITUTE($A70,M$1,""))</f>
        <v>4</v>
      </c>
      <c r="N70">
        <f>LEN($A70)-LEN(SUBSTITUTE($A70,N$1,""))</f>
        <v>0</v>
      </c>
      <c r="O70">
        <f>LEN($A70)-LEN(SUBSTITUTE($A70,O$1,""))</f>
        <v>0</v>
      </c>
      <c r="P70">
        <f>LEN($A70)-LEN(SUBSTITUTE($A70,P$1,""))</f>
        <v>0</v>
      </c>
      <c r="Q70">
        <f>D70+1</f>
        <v>1</v>
      </c>
      <c r="R70">
        <f>E70+1</f>
        <v>1</v>
      </c>
      <c r="S70">
        <f>F70+1</f>
        <v>1</v>
      </c>
      <c r="T70">
        <f>G70+1</f>
        <v>1</v>
      </c>
      <c r="U70">
        <f>H70+1</f>
        <v>1</v>
      </c>
      <c r="V70">
        <f>I70+1</f>
        <v>1</v>
      </c>
      <c r="W70">
        <f>J70+1</f>
        <v>1</v>
      </c>
      <c r="X70">
        <f>K70+1</f>
        <v>2</v>
      </c>
      <c r="Y70">
        <f>L70+1</f>
        <v>1</v>
      </c>
      <c r="Z70">
        <f>M70+1</f>
        <v>5</v>
      </c>
      <c r="AA70">
        <f>N70+1</f>
        <v>1</v>
      </c>
      <c r="AB70">
        <f>O70+1</f>
        <v>1</v>
      </c>
      <c r="AC70">
        <f>P70+1</f>
        <v>1</v>
      </c>
      <c r="AD70">
        <f>PRODUCT(Q70:AC70)</f>
        <v>10</v>
      </c>
      <c r="AE70" t="b">
        <f>AD70=6</f>
        <v>0</v>
      </c>
      <c r="AF70" t="b">
        <f>AD70=10</f>
        <v>1</v>
      </c>
      <c r="AG70" t="b">
        <f>AD70=12</f>
        <v>0</v>
      </c>
      <c r="AH70" t="b">
        <f>AD70=16</f>
        <v>0</v>
      </c>
      <c r="AI70" t="b">
        <f>AD70=18</f>
        <v>0</v>
      </c>
      <c r="AJ70" t="b">
        <f>AD70=24</f>
        <v>0</v>
      </c>
      <c r="AK70" t="b">
        <f>AD70=32</f>
        <v>0</v>
      </c>
      <c r="AL70">
        <f>VALUE(IF(AE70,
_xlfn.XLOOKUP(6, Q70:AC70, Q$1:AC$1), 0))</f>
        <v>0</v>
      </c>
      <c r="AM70">
        <f>VALUE(IF(AF70,
_xlfn.XLOOKUP(5, Q70:AC70, Q$1:AC$1) &amp; _xlfn.XLOOKUP(2, Q70:AC70, Q$1:AC$1), 0))</f>
        <v>507</v>
      </c>
      <c r="AN70">
        <f>VALUE(IF(AG70,
_xlfn.XLOOKUP(4, Q70:AC70, Q$1:AC$1) &amp; _xlfn.XLOOKUP(3, Q70:AC70, Q$1:AC$1), 0))</f>
        <v>0</v>
      </c>
      <c r="AO70">
        <f>VALUE(IF(AH70,
_xlfn.XLOOKUP(4, Q70:AC70, Q$1:AC$1) &amp; _xlfn.XLOOKUP(2, Q70:AC70, Q$1:AC$1, "", 0, 1) &amp; _xlfn.XLOOKUP(2, Q70:AC70, Q$1:AC$1, "", 0, -1), 0))</f>
        <v>0</v>
      </c>
      <c r="AP70">
        <f>VALUE(IF(AI70,
_xlfn.XLOOKUP(3, Q70:AC70, Q$1:AC$1, "", 0, 1) &amp; _xlfn.XLOOKUP(3, Q70:AC70, Q$1:AC$1, "", 0, -1) &amp; _xlfn.XLOOKUP(2, Q70:AC70, Q$1:AC$1),
0))</f>
        <v>0</v>
      </c>
      <c r="AQ70">
        <f>VALUE(IF(AJ70,
_xlfn.XLOOKUP(3, Q70:AC70, Q$1:AC$1) &amp; AS70,
0))</f>
        <v>0</v>
      </c>
      <c r="AR70">
        <f>VALUE(IF(AK70,
AS70, 0))</f>
        <v>0</v>
      </c>
      <c r="AS70" t="str" cm="1">
        <f t="array" ref="AS70">_xlfn.TEXTJOIN("", TRUE, _xlfn._xlws.FILTER(Q$1:AC$1,Q70:AC70=2))</f>
        <v>07</v>
      </c>
      <c r="AT70">
        <f t="shared" si="3"/>
        <v>932</v>
      </c>
      <c r="AU70">
        <f t="shared" si="2"/>
        <v>690612</v>
      </c>
      <c r="AV70" t="b">
        <f>IF(AND(AE69, AE70), AL69=AL70, FALSE)</f>
        <v>0</v>
      </c>
      <c r="AW70" t="b">
        <f>IF(AND(AF69, AF70), AM69=AM70, FALSE)</f>
        <v>0</v>
      </c>
      <c r="AX70" t="b">
        <f>IF(AND(AG69, AG70), AN69=AN70, FALSE)</f>
        <v>0</v>
      </c>
      <c r="AY70" t="b">
        <f>IF(AND(AH69, AH70), AO69=AO70, FALSE)</f>
        <v>0</v>
      </c>
      <c r="AZ70" t="b">
        <f>IF(AND(AI69, AI70), AP69=AP70, FALSE)</f>
        <v>0</v>
      </c>
      <c r="BA70" t="b">
        <f>IF(AND(AJ69, AJ70), AQ69=AQ70, FALSE)</f>
        <v>0</v>
      </c>
      <c r="BB70" t="b">
        <f>IF(AND(AK69, AK70), AR69=AR70, FALSE)</f>
        <v>0</v>
      </c>
    </row>
    <row r="71" spans="1:54" x14ac:dyDescent="0.25">
      <c r="A71" t="s">
        <v>146</v>
      </c>
      <c r="B71">
        <v>313</v>
      </c>
      <c r="C71" t="str">
        <f>TEXT(A71, "0")</f>
        <v>55565</v>
      </c>
      <c r="D71">
        <f>LEN($A71)-LEN(SUBSTITUTE($A71,D$1,""))</f>
        <v>0</v>
      </c>
      <c r="E71">
        <f>LEN($A71)-LEN(SUBSTITUTE($A71,E$1,""))</f>
        <v>0</v>
      </c>
      <c r="F71">
        <f>LEN($A71)-LEN(SUBSTITUTE($A71,F$1,""))</f>
        <v>0</v>
      </c>
      <c r="G71">
        <f>LEN($A71)-LEN(SUBSTITUTE($A71,G$1,""))</f>
        <v>0</v>
      </c>
      <c r="H71">
        <f>LEN($A71)-LEN(SUBSTITUTE($A71,H$1,""))</f>
        <v>0</v>
      </c>
      <c r="I71">
        <f>LEN($A71)-LEN(SUBSTITUTE($A71,I$1,""))</f>
        <v>0</v>
      </c>
      <c r="J71">
        <f>LEN($A71)-LEN(SUBSTITUTE($A71,J$1,""))</f>
        <v>0</v>
      </c>
      <c r="K71">
        <f>LEN($A71)-LEN(SUBSTITUTE($A71,K$1,""))</f>
        <v>0</v>
      </c>
      <c r="L71">
        <f>LEN($A71)-LEN(SUBSTITUTE($A71,L$1,""))</f>
        <v>1</v>
      </c>
      <c r="M71">
        <f>LEN($A71)-LEN(SUBSTITUTE($A71,M$1,""))</f>
        <v>4</v>
      </c>
      <c r="N71">
        <f>LEN($A71)-LEN(SUBSTITUTE($A71,N$1,""))</f>
        <v>0</v>
      </c>
      <c r="O71">
        <f>LEN($A71)-LEN(SUBSTITUTE($A71,O$1,""))</f>
        <v>0</v>
      </c>
      <c r="P71">
        <f>LEN($A71)-LEN(SUBSTITUTE($A71,P$1,""))</f>
        <v>0</v>
      </c>
      <c r="Q71">
        <f>D71+1</f>
        <v>1</v>
      </c>
      <c r="R71">
        <f>E71+1</f>
        <v>1</v>
      </c>
      <c r="S71">
        <f>F71+1</f>
        <v>1</v>
      </c>
      <c r="T71">
        <f>G71+1</f>
        <v>1</v>
      </c>
      <c r="U71">
        <f>H71+1</f>
        <v>1</v>
      </c>
      <c r="V71">
        <f>I71+1</f>
        <v>1</v>
      </c>
      <c r="W71">
        <f>J71+1</f>
        <v>1</v>
      </c>
      <c r="X71">
        <f>K71+1</f>
        <v>1</v>
      </c>
      <c r="Y71">
        <f>L71+1</f>
        <v>2</v>
      </c>
      <c r="Z71">
        <f>M71+1</f>
        <v>5</v>
      </c>
      <c r="AA71">
        <f>N71+1</f>
        <v>1</v>
      </c>
      <c r="AB71">
        <f>O71+1</f>
        <v>1</v>
      </c>
      <c r="AC71">
        <f>P71+1</f>
        <v>1</v>
      </c>
      <c r="AD71">
        <f>PRODUCT(Q71:AC71)</f>
        <v>10</v>
      </c>
      <c r="AE71" t="b">
        <f>AD71=6</f>
        <v>0</v>
      </c>
      <c r="AF71" t="b">
        <f>AD71=10</f>
        <v>1</v>
      </c>
      <c r="AG71" t="b">
        <f>AD71=12</f>
        <v>0</v>
      </c>
      <c r="AH71" t="b">
        <f>AD71=16</f>
        <v>0</v>
      </c>
      <c r="AI71" t="b">
        <f>AD71=18</f>
        <v>0</v>
      </c>
      <c r="AJ71" t="b">
        <f>AD71=24</f>
        <v>0</v>
      </c>
      <c r="AK71" t="b">
        <f>AD71=32</f>
        <v>0</v>
      </c>
      <c r="AL71">
        <f>VALUE(IF(AE71,
_xlfn.XLOOKUP(6, Q71:AC71, Q$1:AC$1), 0))</f>
        <v>0</v>
      </c>
      <c r="AM71">
        <f>VALUE(IF(AF71,
_xlfn.XLOOKUP(5, Q71:AC71, Q$1:AC$1) &amp; _xlfn.XLOOKUP(2, Q71:AC71, Q$1:AC$1), 0))</f>
        <v>506</v>
      </c>
      <c r="AN71">
        <f>VALUE(IF(AG71,
_xlfn.XLOOKUP(4, Q71:AC71, Q$1:AC$1) &amp; _xlfn.XLOOKUP(3, Q71:AC71, Q$1:AC$1), 0))</f>
        <v>0</v>
      </c>
      <c r="AO71">
        <f>VALUE(IF(AH71,
_xlfn.XLOOKUP(4, Q71:AC71, Q$1:AC$1) &amp; _xlfn.XLOOKUP(2, Q71:AC71, Q$1:AC$1, "", 0, 1) &amp; _xlfn.XLOOKUP(2, Q71:AC71, Q$1:AC$1, "", 0, -1), 0))</f>
        <v>0</v>
      </c>
      <c r="AP71">
        <f>VALUE(IF(AI71,
_xlfn.XLOOKUP(3, Q71:AC71, Q$1:AC$1, "", 0, 1) &amp; _xlfn.XLOOKUP(3, Q71:AC71, Q$1:AC$1, "", 0, -1) &amp; _xlfn.XLOOKUP(2, Q71:AC71, Q$1:AC$1),
0))</f>
        <v>0</v>
      </c>
      <c r="AQ71">
        <f>VALUE(IF(AJ71,
_xlfn.XLOOKUP(3, Q71:AC71, Q$1:AC$1) &amp; AS71,
0))</f>
        <v>0</v>
      </c>
      <c r="AR71">
        <f>VALUE(IF(AK71,
AS71, 0))</f>
        <v>0</v>
      </c>
      <c r="AS71" t="str" cm="1">
        <f t="array" ref="AS71">_xlfn.TEXTJOIN("", TRUE, _xlfn._xlws.FILTER(Q$1:AC$1,Q71:AC71=2))</f>
        <v>06</v>
      </c>
      <c r="AT71">
        <f t="shared" si="3"/>
        <v>931</v>
      </c>
      <c r="AU71">
        <f t="shared" si="2"/>
        <v>291403</v>
      </c>
      <c r="AV71" t="b">
        <f>IF(AND(AE70, AE71), AL70=AL71, FALSE)</f>
        <v>0</v>
      </c>
      <c r="AW71" t="b">
        <f>IF(AND(AF70, AF71), AM70=AM71, FALSE)</f>
        <v>0</v>
      </c>
      <c r="AX71" t="b">
        <f>IF(AND(AG70, AG71), AN70=AN71, FALSE)</f>
        <v>0</v>
      </c>
      <c r="AY71" t="b">
        <f>IF(AND(AH70, AH71), AO70=AO71, FALSE)</f>
        <v>0</v>
      </c>
      <c r="AZ71" t="b">
        <f>IF(AND(AI70, AI71), AP70=AP71, FALSE)</f>
        <v>0</v>
      </c>
      <c r="BA71" t="b">
        <f>IF(AND(AJ70, AJ71), AQ70=AQ71, FALSE)</f>
        <v>0</v>
      </c>
      <c r="BB71" t="b">
        <f>IF(AND(AK70, AK71), AR70=AR71, FALSE)</f>
        <v>0</v>
      </c>
    </row>
    <row r="72" spans="1:54" x14ac:dyDescent="0.25">
      <c r="A72" t="s">
        <v>391</v>
      </c>
      <c r="B72">
        <v>767</v>
      </c>
      <c r="C72" t="str">
        <f>TEXT(A72, "0")</f>
        <v>45555</v>
      </c>
      <c r="D72">
        <f>LEN($A72)-LEN(SUBSTITUTE($A72,D$1,""))</f>
        <v>0</v>
      </c>
      <c r="E72">
        <f>LEN($A72)-LEN(SUBSTITUTE($A72,E$1,""))</f>
        <v>0</v>
      </c>
      <c r="F72">
        <f>LEN($A72)-LEN(SUBSTITUTE($A72,F$1,""))</f>
        <v>0</v>
      </c>
      <c r="G72">
        <f>LEN($A72)-LEN(SUBSTITUTE($A72,G$1,""))</f>
        <v>0</v>
      </c>
      <c r="H72">
        <f>LEN($A72)-LEN(SUBSTITUTE($A72,H$1,""))</f>
        <v>0</v>
      </c>
      <c r="I72">
        <f>LEN($A72)-LEN(SUBSTITUTE($A72,I$1,""))</f>
        <v>0</v>
      </c>
      <c r="J72">
        <f>LEN($A72)-LEN(SUBSTITUTE($A72,J$1,""))</f>
        <v>0</v>
      </c>
      <c r="K72">
        <f>LEN($A72)-LEN(SUBSTITUTE($A72,K$1,""))</f>
        <v>0</v>
      </c>
      <c r="L72">
        <f>LEN($A72)-LEN(SUBSTITUTE($A72,L$1,""))</f>
        <v>0</v>
      </c>
      <c r="M72">
        <f>LEN($A72)-LEN(SUBSTITUTE($A72,M$1,""))</f>
        <v>4</v>
      </c>
      <c r="N72">
        <f>LEN($A72)-LEN(SUBSTITUTE($A72,N$1,""))</f>
        <v>1</v>
      </c>
      <c r="O72">
        <f>LEN($A72)-LEN(SUBSTITUTE($A72,O$1,""))</f>
        <v>0</v>
      </c>
      <c r="P72">
        <f>LEN($A72)-LEN(SUBSTITUTE($A72,P$1,""))</f>
        <v>0</v>
      </c>
      <c r="Q72">
        <f>D72+1</f>
        <v>1</v>
      </c>
      <c r="R72">
        <f>E72+1</f>
        <v>1</v>
      </c>
      <c r="S72">
        <f>F72+1</f>
        <v>1</v>
      </c>
      <c r="T72">
        <f>G72+1</f>
        <v>1</v>
      </c>
      <c r="U72">
        <f>H72+1</f>
        <v>1</v>
      </c>
      <c r="V72">
        <f>I72+1</f>
        <v>1</v>
      </c>
      <c r="W72">
        <f>J72+1</f>
        <v>1</v>
      </c>
      <c r="X72">
        <f>K72+1</f>
        <v>1</v>
      </c>
      <c r="Y72">
        <f>L72+1</f>
        <v>1</v>
      </c>
      <c r="Z72">
        <f>M72+1</f>
        <v>5</v>
      </c>
      <c r="AA72">
        <f>N72+1</f>
        <v>2</v>
      </c>
      <c r="AB72">
        <f>O72+1</f>
        <v>1</v>
      </c>
      <c r="AC72">
        <f>P72+1</f>
        <v>1</v>
      </c>
      <c r="AD72">
        <f>PRODUCT(Q72:AC72)</f>
        <v>10</v>
      </c>
      <c r="AE72" t="b">
        <f>AD72=6</f>
        <v>0</v>
      </c>
      <c r="AF72" t="b">
        <f>AD72=10</f>
        <v>1</v>
      </c>
      <c r="AG72" t="b">
        <f>AD72=12</f>
        <v>0</v>
      </c>
      <c r="AH72" t="b">
        <f>AD72=16</f>
        <v>0</v>
      </c>
      <c r="AI72" t="b">
        <f>AD72=18</f>
        <v>0</v>
      </c>
      <c r="AJ72" t="b">
        <f>AD72=24</f>
        <v>0</v>
      </c>
      <c r="AK72" t="b">
        <f>AD72=32</f>
        <v>0</v>
      </c>
      <c r="AL72">
        <f>VALUE(IF(AE72,
_xlfn.XLOOKUP(6, Q72:AC72, Q$1:AC$1), 0))</f>
        <v>0</v>
      </c>
      <c r="AM72">
        <f>VALUE(IF(AF72,
_xlfn.XLOOKUP(5, Q72:AC72, Q$1:AC$1) &amp; _xlfn.XLOOKUP(2, Q72:AC72, Q$1:AC$1), 0))</f>
        <v>504</v>
      </c>
      <c r="AN72">
        <f>VALUE(IF(AG72,
_xlfn.XLOOKUP(4, Q72:AC72, Q$1:AC$1) &amp; _xlfn.XLOOKUP(3, Q72:AC72, Q$1:AC$1), 0))</f>
        <v>0</v>
      </c>
      <c r="AO72">
        <f>VALUE(IF(AH72,
_xlfn.XLOOKUP(4, Q72:AC72, Q$1:AC$1) &amp; _xlfn.XLOOKUP(2, Q72:AC72, Q$1:AC$1, "", 0, 1) &amp; _xlfn.XLOOKUP(2, Q72:AC72, Q$1:AC$1, "", 0, -1), 0))</f>
        <v>0</v>
      </c>
      <c r="AP72">
        <f>VALUE(IF(AI72,
_xlfn.XLOOKUP(3, Q72:AC72, Q$1:AC$1, "", 0, 1) &amp; _xlfn.XLOOKUP(3, Q72:AC72, Q$1:AC$1, "", 0, -1) &amp; _xlfn.XLOOKUP(2, Q72:AC72, Q$1:AC$1),
0))</f>
        <v>0</v>
      </c>
      <c r="AQ72">
        <f>VALUE(IF(AJ72,
_xlfn.XLOOKUP(3, Q72:AC72, Q$1:AC$1) &amp; AS72,
0))</f>
        <v>0</v>
      </c>
      <c r="AR72">
        <f>VALUE(IF(AK72,
AS72, 0))</f>
        <v>0</v>
      </c>
      <c r="AS72" t="str" cm="1">
        <f t="array" ref="AS72">_xlfn.TEXTJOIN("", TRUE, _xlfn._xlws.FILTER(Q$1:AC$1,Q72:AC72=2))</f>
        <v>04</v>
      </c>
      <c r="AT72">
        <f t="shared" si="3"/>
        <v>930</v>
      </c>
      <c r="AU72">
        <f t="shared" si="2"/>
        <v>713310</v>
      </c>
      <c r="AV72" t="b">
        <f>IF(AND(AE71, AE72), AL71=AL72, FALSE)</f>
        <v>0</v>
      </c>
      <c r="AW72" t="b">
        <f>IF(AND(AF71, AF72), AM71=AM72, FALSE)</f>
        <v>0</v>
      </c>
      <c r="AX72" t="b">
        <f>IF(AND(AG71, AG72), AN71=AN72, FALSE)</f>
        <v>0</v>
      </c>
      <c r="AY72" t="b">
        <f>IF(AND(AH71, AH72), AO71=AO72, FALSE)</f>
        <v>0</v>
      </c>
      <c r="AZ72" t="b">
        <f>IF(AND(AI71, AI72), AP71=AP72, FALSE)</f>
        <v>0</v>
      </c>
      <c r="BA72" t="b">
        <f>IF(AND(AJ71, AJ72), AQ71=AQ72, FALSE)</f>
        <v>0</v>
      </c>
      <c r="BB72" t="b">
        <f>IF(AND(AK71, AK72), AR71=AR72, FALSE)</f>
        <v>0</v>
      </c>
    </row>
    <row r="73" spans="1:54" x14ac:dyDescent="0.25">
      <c r="A73" t="s">
        <v>872</v>
      </c>
      <c r="B73">
        <v>77</v>
      </c>
      <c r="C73" t="str">
        <f>TEXT(A73, "0")</f>
        <v>52555</v>
      </c>
      <c r="D73">
        <f>LEN($A73)-LEN(SUBSTITUTE($A73,D$1,""))</f>
        <v>0</v>
      </c>
      <c r="E73">
        <f>LEN($A73)-LEN(SUBSTITUTE($A73,E$1,""))</f>
        <v>0</v>
      </c>
      <c r="F73">
        <f>LEN($A73)-LEN(SUBSTITUTE($A73,F$1,""))</f>
        <v>0</v>
      </c>
      <c r="G73">
        <f>LEN($A73)-LEN(SUBSTITUTE($A73,G$1,""))</f>
        <v>0</v>
      </c>
      <c r="H73">
        <f>LEN($A73)-LEN(SUBSTITUTE($A73,H$1,""))</f>
        <v>0</v>
      </c>
      <c r="I73">
        <f>LEN($A73)-LEN(SUBSTITUTE($A73,I$1,""))</f>
        <v>0</v>
      </c>
      <c r="J73">
        <f>LEN($A73)-LEN(SUBSTITUTE($A73,J$1,""))</f>
        <v>0</v>
      </c>
      <c r="K73">
        <f>LEN($A73)-LEN(SUBSTITUTE($A73,K$1,""))</f>
        <v>0</v>
      </c>
      <c r="L73">
        <f>LEN($A73)-LEN(SUBSTITUTE($A73,L$1,""))</f>
        <v>0</v>
      </c>
      <c r="M73">
        <f>LEN($A73)-LEN(SUBSTITUTE($A73,M$1,""))</f>
        <v>4</v>
      </c>
      <c r="N73">
        <f>LEN($A73)-LEN(SUBSTITUTE($A73,N$1,""))</f>
        <v>0</v>
      </c>
      <c r="O73">
        <f>LEN($A73)-LEN(SUBSTITUTE($A73,O$1,""))</f>
        <v>0</v>
      </c>
      <c r="P73">
        <f>LEN($A73)-LEN(SUBSTITUTE($A73,P$1,""))</f>
        <v>1</v>
      </c>
      <c r="Q73">
        <f>D73+1</f>
        <v>1</v>
      </c>
      <c r="R73">
        <f>E73+1</f>
        <v>1</v>
      </c>
      <c r="S73">
        <f>F73+1</f>
        <v>1</v>
      </c>
      <c r="T73">
        <f>G73+1</f>
        <v>1</v>
      </c>
      <c r="U73">
        <f>H73+1</f>
        <v>1</v>
      </c>
      <c r="V73">
        <f>I73+1</f>
        <v>1</v>
      </c>
      <c r="W73">
        <f>J73+1</f>
        <v>1</v>
      </c>
      <c r="X73">
        <f>K73+1</f>
        <v>1</v>
      </c>
      <c r="Y73">
        <f>L73+1</f>
        <v>1</v>
      </c>
      <c r="Z73">
        <f>M73+1</f>
        <v>5</v>
      </c>
      <c r="AA73">
        <f>N73+1</f>
        <v>1</v>
      </c>
      <c r="AB73">
        <f>O73+1</f>
        <v>1</v>
      </c>
      <c r="AC73">
        <f>P73+1</f>
        <v>2</v>
      </c>
      <c r="AD73">
        <f>PRODUCT(Q73:AC73)</f>
        <v>10</v>
      </c>
      <c r="AE73" t="b">
        <f>AD73=6</f>
        <v>0</v>
      </c>
      <c r="AF73" t="b">
        <f>AD73=10</f>
        <v>1</v>
      </c>
      <c r="AG73" t="b">
        <f>AD73=12</f>
        <v>0</v>
      </c>
      <c r="AH73" t="b">
        <f>AD73=16</f>
        <v>0</v>
      </c>
      <c r="AI73" t="b">
        <f>AD73=18</f>
        <v>0</v>
      </c>
      <c r="AJ73" t="b">
        <f>AD73=24</f>
        <v>0</v>
      </c>
      <c r="AK73" t="b">
        <f>AD73=32</f>
        <v>0</v>
      </c>
      <c r="AL73">
        <f>VALUE(IF(AE73,
_xlfn.XLOOKUP(6, Q73:AC73, Q$1:AC$1), 0))</f>
        <v>0</v>
      </c>
      <c r="AM73">
        <f>VALUE(IF(AF73,
_xlfn.XLOOKUP(5, Q73:AC73, Q$1:AC$1) &amp; _xlfn.XLOOKUP(2, Q73:AC73, Q$1:AC$1), 0))</f>
        <v>502</v>
      </c>
      <c r="AN73">
        <f>VALUE(IF(AG73,
_xlfn.XLOOKUP(4, Q73:AC73, Q$1:AC$1) &amp; _xlfn.XLOOKUP(3, Q73:AC73, Q$1:AC$1), 0))</f>
        <v>0</v>
      </c>
      <c r="AO73">
        <f>VALUE(IF(AH73,
_xlfn.XLOOKUP(4, Q73:AC73, Q$1:AC$1) &amp; _xlfn.XLOOKUP(2, Q73:AC73, Q$1:AC$1, "", 0, 1) &amp; _xlfn.XLOOKUP(2, Q73:AC73, Q$1:AC$1, "", 0, -1), 0))</f>
        <v>0</v>
      </c>
      <c r="AP73">
        <f>VALUE(IF(AI73,
_xlfn.XLOOKUP(3, Q73:AC73, Q$1:AC$1, "", 0, 1) &amp; _xlfn.XLOOKUP(3, Q73:AC73, Q$1:AC$1, "", 0, -1) &amp; _xlfn.XLOOKUP(2, Q73:AC73, Q$1:AC$1),
0))</f>
        <v>0</v>
      </c>
      <c r="AQ73">
        <f>VALUE(IF(AJ73,
_xlfn.XLOOKUP(3, Q73:AC73, Q$1:AC$1) &amp; AS73,
0))</f>
        <v>0</v>
      </c>
      <c r="AR73">
        <f>VALUE(IF(AK73,
AS73, 0))</f>
        <v>0</v>
      </c>
      <c r="AS73" t="str" cm="1">
        <f t="array" ref="AS73">_xlfn.TEXTJOIN("", TRUE, _xlfn._xlws.FILTER(Q$1:AC$1,Q73:AC73=2))</f>
        <v>02</v>
      </c>
      <c r="AT73">
        <f t="shared" si="3"/>
        <v>929</v>
      </c>
      <c r="AU73">
        <f t="shared" si="2"/>
        <v>71533</v>
      </c>
      <c r="AV73" t="b">
        <f>IF(AND(AE72, AE73), AL72=AL73, FALSE)</f>
        <v>0</v>
      </c>
      <c r="AW73" t="b">
        <f>IF(AND(AF72, AF73), AM72=AM73, FALSE)</f>
        <v>0</v>
      </c>
      <c r="AX73" t="b">
        <f>IF(AND(AG72, AG73), AN72=AN73, FALSE)</f>
        <v>0</v>
      </c>
      <c r="AY73" t="b">
        <f>IF(AND(AH72, AH73), AO72=AO73, FALSE)</f>
        <v>0</v>
      </c>
      <c r="AZ73" t="b">
        <f>IF(AND(AI72, AI73), AP72=AP73, FALSE)</f>
        <v>0</v>
      </c>
      <c r="BA73" t="b">
        <f>IF(AND(AJ72, AJ73), AQ72=AQ73, FALSE)</f>
        <v>0</v>
      </c>
      <c r="BB73" t="b">
        <f>IF(AND(AK72, AK73), AR72=AR73, FALSE)</f>
        <v>0</v>
      </c>
    </row>
    <row r="74" spans="1:54" x14ac:dyDescent="0.25">
      <c r="A74" t="s">
        <v>839</v>
      </c>
      <c r="B74">
        <v>37</v>
      </c>
      <c r="C74" t="str">
        <f>TEXT(A74, "0")</f>
        <v>44A44</v>
      </c>
      <c r="D74">
        <f>LEN($A74)-LEN(SUBSTITUTE($A74,D$1,""))</f>
        <v>1</v>
      </c>
      <c r="E74">
        <f>LEN($A74)-LEN(SUBSTITUTE($A74,E$1,""))</f>
        <v>0</v>
      </c>
      <c r="F74">
        <f>LEN($A74)-LEN(SUBSTITUTE($A74,F$1,""))</f>
        <v>0</v>
      </c>
      <c r="G74">
        <f>LEN($A74)-LEN(SUBSTITUTE($A74,G$1,""))</f>
        <v>0</v>
      </c>
      <c r="H74">
        <f>LEN($A74)-LEN(SUBSTITUTE($A74,H$1,""))</f>
        <v>0</v>
      </c>
      <c r="I74">
        <f>LEN($A74)-LEN(SUBSTITUTE($A74,I$1,""))</f>
        <v>0</v>
      </c>
      <c r="J74">
        <f>LEN($A74)-LEN(SUBSTITUTE($A74,J$1,""))</f>
        <v>0</v>
      </c>
      <c r="K74">
        <f>LEN($A74)-LEN(SUBSTITUTE($A74,K$1,""))</f>
        <v>0</v>
      </c>
      <c r="L74">
        <f>LEN($A74)-LEN(SUBSTITUTE($A74,L$1,""))</f>
        <v>0</v>
      </c>
      <c r="M74">
        <f>LEN($A74)-LEN(SUBSTITUTE($A74,M$1,""))</f>
        <v>0</v>
      </c>
      <c r="N74">
        <f>LEN($A74)-LEN(SUBSTITUTE($A74,N$1,""))</f>
        <v>4</v>
      </c>
      <c r="O74">
        <f>LEN($A74)-LEN(SUBSTITUTE($A74,O$1,""))</f>
        <v>0</v>
      </c>
      <c r="P74">
        <f>LEN($A74)-LEN(SUBSTITUTE($A74,P$1,""))</f>
        <v>0</v>
      </c>
      <c r="Q74">
        <f>D74+1</f>
        <v>2</v>
      </c>
      <c r="R74">
        <f>E74+1</f>
        <v>1</v>
      </c>
      <c r="S74">
        <f>F74+1</f>
        <v>1</v>
      </c>
      <c r="T74">
        <f>G74+1</f>
        <v>1</v>
      </c>
      <c r="U74">
        <f>H74+1</f>
        <v>1</v>
      </c>
      <c r="V74">
        <f>I74+1</f>
        <v>1</v>
      </c>
      <c r="W74">
        <f>J74+1</f>
        <v>1</v>
      </c>
      <c r="X74">
        <f>K74+1</f>
        <v>1</v>
      </c>
      <c r="Y74">
        <f>L74+1</f>
        <v>1</v>
      </c>
      <c r="Z74">
        <f>M74+1</f>
        <v>1</v>
      </c>
      <c r="AA74">
        <f>N74+1</f>
        <v>5</v>
      </c>
      <c r="AB74">
        <f>O74+1</f>
        <v>1</v>
      </c>
      <c r="AC74">
        <f>P74+1</f>
        <v>1</v>
      </c>
      <c r="AD74">
        <f>PRODUCT(Q74:AC74)</f>
        <v>10</v>
      </c>
      <c r="AE74" t="b">
        <f>AD74=6</f>
        <v>0</v>
      </c>
      <c r="AF74" t="b">
        <f>AD74=10</f>
        <v>1</v>
      </c>
      <c r="AG74" t="b">
        <f>AD74=12</f>
        <v>0</v>
      </c>
      <c r="AH74" t="b">
        <f>AD74=16</f>
        <v>0</v>
      </c>
      <c r="AI74" t="b">
        <f>AD74=18</f>
        <v>0</v>
      </c>
      <c r="AJ74" t="b">
        <f>AD74=24</f>
        <v>0</v>
      </c>
      <c r="AK74" t="b">
        <f>AD74=32</f>
        <v>0</v>
      </c>
      <c r="AL74">
        <f>VALUE(IF(AE74,
_xlfn.XLOOKUP(6, Q74:AC74, Q$1:AC$1), 0))</f>
        <v>0</v>
      </c>
      <c r="AM74">
        <f>VALUE(IF(AF74,
_xlfn.XLOOKUP(5, Q74:AC74, Q$1:AC$1) &amp; _xlfn.XLOOKUP(2, Q74:AC74, Q$1:AC$1), 0))</f>
        <v>414</v>
      </c>
      <c r="AN74">
        <f>VALUE(IF(AG74,
_xlfn.XLOOKUP(4, Q74:AC74, Q$1:AC$1) &amp; _xlfn.XLOOKUP(3, Q74:AC74, Q$1:AC$1), 0))</f>
        <v>0</v>
      </c>
      <c r="AO74">
        <f>VALUE(IF(AH74,
_xlfn.XLOOKUP(4, Q74:AC74, Q$1:AC$1) &amp; _xlfn.XLOOKUP(2, Q74:AC74, Q$1:AC$1, "", 0, 1) &amp; _xlfn.XLOOKUP(2, Q74:AC74, Q$1:AC$1, "", 0, -1), 0))</f>
        <v>0</v>
      </c>
      <c r="AP74">
        <f>VALUE(IF(AI74,
_xlfn.XLOOKUP(3, Q74:AC74, Q$1:AC$1, "", 0, 1) &amp; _xlfn.XLOOKUP(3, Q74:AC74, Q$1:AC$1, "", 0, -1) &amp; _xlfn.XLOOKUP(2, Q74:AC74, Q$1:AC$1),
0))</f>
        <v>0</v>
      </c>
      <c r="AQ74">
        <f>VALUE(IF(AJ74,
_xlfn.XLOOKUP(3, Q74:AC74, Q$1:AC$1) &amp; AS74,
0))</f>
        <v>0</v>
      </c>
      <c r="AR74">
        <f>VALUE(IF(AK74,
AS74, 0))</f>
        <v>0</v>
      </c>
      <c r="AS74" t="str" cm="1">
        <f t="array" ref="AS74">_xlfn.TEXTJOIN("", TRUE, _xlfn._xlws.FILTER(Q$1:AC$1,Q74:AC74=2))</f>
        <v>14</v>
      </c>
      <c r="AT74">
        <f t="shared" si="3"/>
        <v>928</v>
      </c>
      <c r="AU74">
        <f t="shared" si="2"/>
        <v>34336</v>
      </c>
      <c r="AV74" t="b">
        <f>IF(AND(AE73, AE74), AL73=AL74, FALSE)</f>
        <v>0</v>
      </c>
      <c r="AW74" t="b">
        <f>IF(AND(AF73, AF74), AM73=AM74, FALSE)</f>
        <v>0</v>
      </c>
      <c r="AX74" t="b">
        <f>IF(AND(AG73, AG74), AN73=AN74, FALSE)</f>
        <v>0</v>
      </c>
      <c r="AY74" t="b">
        <f>IF(AND(AH73, AH74), AO73=AO74, FALSE)</f>
        <v>0</v>
      </c>
      <c r="AZ74" t="b">
        <f>IF(AND(AI73, AI74), AP73=AP74, FALSE)</f>
        <v>0</v>
      </c>
      <c r="BA74" t="b">
        <f>IF(AND(AJ73, AJ74), AQ73=AQ74, FALSE)</f>
        <v>0</v>
      </c>
      <c r="BB74" t="b">
        <f>IF(AND(AK73, AK74), AR73=AR74, FALSE)</f>
        <v>0</v>
      </c>
    </row>
    <row r="75" spans="1:54" x14ac:dyDescent="0.25">
      <c r="A75" t="s">
        <v>612</v>
      </c>
      <c r="B75">
        <v>583</v>
      </c>
      <c r="C75" t="str">
        <f>TEXT(A75, "0")</f>
        <v>44J44</v>
      </c>
      <c r="D75">
        <f>LEN($A75)-LEN(SUBSTITUTE($A75,D$1,""))</f>
        <v>0</v>
      </c>
      <c r="E75">
        <f>LEN($A75)-LEN(SUBSTITUTE($A75,E$1,""))</f>
        <v>0</v>
      </c>
      <c r="F75">
        <f>LEN($A75)-LEN(SUBSTITUTE($A75,F$1,""))</f>
        <v>0</v>
      </c>
      <c r="G75">
        <f>LEN($A75)-LEN(SUBSTITUTE($A75,G$1,""))</f>
        <v>1</v>
      </c>
      <c r="H75">
        <f>LEN($A75)-LEN(SUBSTITUTE($A75,H$1,""))</f>
        <v>0</v>
      </c>
      <c r="I75">
        <f>LEN($A75)-LEN(SUBSTITUTE($A75,I$1,""))</f>
        <v>0</v>
      </c>
      <c r="J75">
        <f>LEN($A75)-LEN(SUBSTITUTE($A75,J$1,""))</f>
        <v>0</v>
      </c>
      <c r="K75">
        <f>LEN($A75)-LEN(SUBSTITUTE($A75,K$1,""))</f>
        <v>0</v>
      </c>
      <c r="L75">
        <f>LEN($A75)-LEN(SUBSTITUTE($A75,L$1,""))</f>
        <v>0</v>
      </c>
      <c r="M75">
        <f>LEN($A75)-LEN(SUBSTITUTE($A75,M$1,""))</f>
        <v>0</v>
      </c>
      <c r="N75">
        <f>LEN($A75)-LEN(SUBSTITUTE($A75,N$1,""))</f>
        <v>4</v>
      </c>
      <c r="O75">
        <f>LEN($A75)-LEN(SUBSTITUTE($A75,O$1,""))</f>
        <v>0</v>
      </c>
      <c r="P75">
        <f>LEN($A75)-LEN(SUBSTITUTE($A75,P$1,""))</f>
        <v>0</v>
      </c>
      <c r="Q75">
        <f>D75+1</f>
        <v>1</v>
      </c>
      <c r="R75">
        <f>E75+1</f>
        <v>1</v>
      </c>
      <c r="S75">
        <f>F75+1</f>
        <v>1</v>
      </c>
      <c r="T75">
        <f>G75+1</f>
        <v>2</v>
      </c>
      <c r="U75">
        <f>H75+1</f>
        <v>1</v>
      </c>
      <c r="V75">
        <f>I75+1</f>
        <v>1</v>
      </c>
      <c r="W75">
        <f>J75+1</f>
        <v>1</v>
      </c>
      <c r="X75">
        <f>K75+1</f>
        <v>1</v>
      </c>
      <c r="Y75">
        <f>L75+1</f>
        <v>1</v>
      </c>
      <c r="Z75">
        <f>M75+1</f>
        <v>1</v>
      </c>
      <c r="AA75">
        <f>N75+1</f>
        <v>5</v>
      </c>
      <c r="AB75">
        <f>O75+1</f>
        <v>1</v>
      </c>
      <c r="AC75">
        <f>P75+1</f>
        <v>1</v>
      </c>
      <c r="AD75">
        <f>PRODUCT(Q75:AC75)</f>
        <v>10</v>
      </c>
      <c r="AE75" t="b">
        <f>AD75=6</f>
        <v>0</v>
      </c>
      <c r="AF75" t="b">
        <f>AD75=10</f>
        <v>1</v>
      </c>
      <c r="AG75" t="b">
        <f>AD75=12</f>
        <v>0</v>
      </c>
      <c r="AH75" t="b">
        <f>AD75=16</f>
        <v>0</v>
      </c>
      <c r="AI75" t="b">
        <f>AD75=18</f>
        <v>0</v>
      </c>
      <c r="AJ75" t="b">
        <f>AD75=24</f>
        <v>0</v>
      </c>
      <c r="AK75" t="b">
        <f>AD75=32</f>
        <v>0</v>
      </c>
      <c r="AL75">
        <f>VALUE(IF(AE75,
_xlfn.XLOOKUP(6, Q75:AC75, Q$1:AC$1), 0))</f>
        <v>0</v>
      </c>
      <c r="AM75">
        <f>VALUE(IF(AF75,
_xlfn.XLOOKUP(5, Q75:AC75, Q$1:AC$1) &amp; _xlfn.XLOOKUP(2, Q75:AC75, Q$1:AC$1), 0))</f>
        <v>411</v>
      </c>
      <c r="AN75">
        <f>VALUE(IF(AG75,
_xlfn.XLOOKUP(4, Q75:AC75, Q$1:AC$1) &amp; _xlfn.XLOOKUP(3, Q75:AC75, Q$1:AC$1), 0))</f>
        <v>0</v>
      </c>
      <c r="AO75">
        <f>VALUE(IF(AH75,
_xlfn.XLOOKUP(4, Q75:AC75, Q$1:AC$1) &amp; _xlfn.XLOOKUP(2, Q75:AC75, Q$1:AC$1, "", 0, 1) &amp; _xlfn.XLOOKUP(2, Q75:AC75, Q$1:AC$1, "", 0, -1), 0))</f>
        <v>0</v>
      </c>
      <c r="AP75">
        <f>VALUE(IF(AI75,
_xlfn.XLOOKUP(3, Q75:AC75, Q$1:AC$1, "", 0, 1) &amp; _xlfn.XLOOKUP(3, Q75:AC75, Q$1:AC$1, "", 0, -1) &amp; _xlfn.XLOOKUP(2, Q75:AC75, Q$1:AC$1),
0))</f>
        <v>0</v>
      </c>
      <c r="AQ75">
        <f>VALUE(IF(AJ75,
_xlfn.XLOOKUP(3, Q75:AC75, Q$1:AC$1) &amp; AS75,
0))</f>
        <v>0</v>
      </c>
      <c r="AR75">
        <f>VALUE(IF(AK75,
AS75, 0))</f>
        <v>0</v>
      </c>
      <c r="AS75" t="str" cm="1">
        <f t="array" ref="AS75">_xlfn.TEXTJOIN("", TRUE, _xlfn._xlws.FILTER(Q$1:AC$1,Q75:AC75=2))</f>
        <v>11</v>
      </c>
      <c r="AT75">
        <f t="shared" si="3"/>
        <v>927</v>
      </c>
      <c r="AU75">
        <f t="shared" si="2"/>
        <v>540441</v>
      </c>
      <c r="AV75" t="b">
        <f>IF(AND(AE74, AE75), AL74=AL75, FALSE)</f>
        <v>0</v>
      </c>
      <c r="AW75" t="b">
        <f>IF(AND(AF74, AF75), AM74=AM75, FALSE)</f>
        <v>0</v>
      </c>
      <c r="AX75" t="b">
        <f>IF(AND(AG74, AG75), AN74=AN75, FALSE)</f>
        <v>0</v>
      </c>
      <c r="AY75" t="b">
        <f>IF(AND(AH74, AH75), AO74=AO75, FALSE)</f>
        <v>0</v>
      </c>
      <c r="AZ75" t="b">
        <f>IF(AND(AI74, AI75), AP74=AP75, FALSE)</f>
        <v>0</v>
      </c>
      <c r="BA75" t="b">
        <f>IF(AND(AJ74, AJ75), AQ74=AQ75, FALSE)</f>
        <v>0</v>
      </c>
      <c r="BB75" t="b">
        <f>IF(AND(AK74, AK75), AR74=AR75, FALSE)</f>
        <v>0</v>
      </c>
    </row>
    <row r="76" spans="1:54" x14ac:dyDescent="0.25">
      <c r="A76" t="s">
        <v>870</v>
      </c>
      <c r="B76">
        <v>68</v>
      </c>
      <c r="C76" t="str">
        <f>TEXT(A76, "0")</f>
        <v>44944</v>
      </c>
      <c r="D76">
        <f>LEN($A76)-LEN(SUBSTITUTE($A76,D$1,""))</f>
        <v>0</v>
      </c>
      <c r="E76">
        <f>LEN($A76)-LEN(SUBSTITUTE($A76,E$1,""))</f>
        <v>0</v>
      </c>
      <c r="F76">
        <f>LEN($A76)-LEN(SUBSTITUTE($A76,F$1,""))</f>
        <v>0</v>
      </c>
      <c r="G76">
        <f>LEN($A76)-LEN(SUBSTITUTE($A76,G$1,""))</f>
        <v>0</v>
      </c>
      <c r="H76">
        <f>LEN($A76)-LEN(SUBSTITUTE($A76,H$1,""))</f>
        <v>0</v>
      </c>
      <c r="I76">
        <f>LEN($A76)-LEN(SUBSTITUTE($A76,I$1,""))</f>
        <v>1</v>
      </c>
      <c r="J76">
        <f>LEN($A76)-LEN(SUBSTITUTE($A76,J$1,""))</f>
        <v>0</v>
      </c>
      <c r="K76">
        <f>LEN($A76)-LEN(SUBSTITUTE($A76,K$1,""))</f>
        <v>0</v>
      </c>
      <c r="L76">
        <f>LEN($A76)-LEN(SUBSTITUTE($A76,L$1,""))</f>
        <v>0</v>
      </c>
      <c r="M76">
        <f>LEN($A76)-LEN(SUBSTITUTE($A76,M$1,""))</f>
        <v>0</v>
      </c>
      <c r="N76">
        <f>LEN($A76)-LEN(SUBSTITUTE($A76,N$1,""))</f>
        <v>4</v>
      </c>
      <c r="O76">
        <f>LEN($A76)-LEN(SUBSTITUTE($A76,O$1,""))</f>
        <v>0</v>
      </c>
      <c r="P76">
        <f>LEN($A76)-LEN(SUBSTITUTE($A76,P$1,""))</f>
        <v>0</v>
      </c>
      <c r="Q76">
        <f>D76+1</f>
        <v>1</v>
      </c>
      <c r="R76">
        <f>E76+1</f>
        <v>1</v>
      </c>
      <c r="S76">
        <f>F76+1</f>
        <v>1</v>
      </c>
      <c r="T76">
        <f>G76+1</f>
        <v>1</v>
      </c>
      <c r="U76">
        <f>H76+1</f>
        <v>1</v>
      </c>
      <c r="V76">
        <f>I76+1</f>
        <v>2</v>
      </c>
      <c r="W76">
        <f>J76+1</f>
        <v>1</v>
      </c>
      <c r="X76">
        <f>K76+1</f>
        <v>1</v>
      </c>
      <c r="Y76">
        <f>L76+1</f>
        <v>1</v>
      </c>
      <c r="Z76">
        <f>M76+1</f>
        <v>1</v>
      </c>
      <c r="AA76">
        <f>N76+1</f>
        <v>5</v>
      </c>
      <c r="AB76">
        <f>O76+1</f>
        <v>1</v>
      </c>
      <c r="AC76">
        <f>P76+1</f>
        <v>1</v>
      </c>
      <c r="AD76">
        <f>PRODUCT(Q76:AC76)</f>
        <v>10</v>
      </c>
      <c r="AE76" t="b">
        <f>AD76=6</f>
        <v>0</v>
      </c>
      <c r="AF76" t="b">
        <f>AD76=10</f>
        <v>1</v>
      </c>
      <c r="AG76" t="b">
        <f>AD76=12</f>
        <v>0</v>
      </c>
      <c r="AH76" t="b">
        <f>AD76=16</f>
        <v>0</v>
      </c>
      <c r="AI76" t="b">
        <f>AD76=18</f>
        <v>0</v>
      </c>
      <c r="AJ76" t="b">
        <f>AD76=24</f>
        <v>0</v>
      </c>
      <c r="AK76" t="b">
        <f>AD76=32</f>
        <v>0</v>
      </c>
      <c r="AL76">
        <f>VALUE(IF(AE76,
_xlfn.XLOOKUP(6, Q76:AC76, Q$1:AC$1), 0))</f>
        <v>0</v>
      </c>
      <c r="AM76">
        <f>VALUE(IF(AF76,
_xlfn.XLOOKUP(5, Q76:AC76, Q$1:AC$1) &amp; _xlfn.XLOOKUP(2, Q76:AC76, Q$1:AC$1), 0))</f>
        <v>409</v>
      </c>
      <c r="AN76">
        <f>VALUE(IF(AG76,
_xlfn.XLOOKUP(4, Q76:AC76, Q$1:AC$1) &amp; _xlfn.XLOOKUP(3, Q76:AC76, Q$1:AC$1), 0))</f>
        <v>0</v>
      </c>
      <c r="AO76">
        <f>VALUE(IF(AH76,
_xlfn.XLOOKUP(4, Q76:AC76, Q$1:AC$1) &amp; _xlfn.XLOOKUP(2, Q76:AC76, Q$1:AC$1, "", 0, 1) &amp; _xlfn.XLOOKUP(2, Q76:AC76, Q$1:AC$1, "", 0, -1), 0))</f>
        <v>0</v>
      </c>
      <c r="AP76">
        <f>VALUE(IF(AI76,
_xlfn.XLOOKUP(3, Q76:AC76, Q$1:AC$1, "", 0, 1) &amp; _xlfn.XLOOKUP(3, Q76:AC76, Q$1:AC$1, "", 0, -1) &amp; _xlfn.XLOOKUP(2, Q76:AC76, Q$1:AC$1),
0))</f>
        <v>0</v>
      </c>
      <c r="AQ76">
        <f>VALUE(IF(AJ76,
_xlfn.XLOOKUP(3, Q76:AC76, Q$1:AC$1) &amp; AS76,
0))</f>
        <v>0</v>
      </c>
      <c r="AR76">
        <f>VALUE(IF(AK76,
AS76, 0))</f>
        <v>0</v>
      </c>
      <c r="AS76" t="str" cm="1">
        <f t="array" ref="AS76">_xlfn.TEXTJOIN("", TRUE, _xlfn._xlws.FILTER(Q$1:AC$1,Q76:AC76=2))</f>
        <v>09</v>
      </c>
      <c r="AT76">
        <f t="shared" si="3"/>
        <v>926</v>
      </c>
      <c r="AU76">
        <f t="shared" si="2"/>
        <v>62968</v>
      </c>
      <c r="AV76" t="b">
        <f>IF(AND(AE75, AE76), AL75=AL76, FALSE)</f>
        <v>0</v>
      </c>
      <c r="AW76" t="b">
        <f>IF(AND(AF75, AF76), AM75=AM76, FALSE)</f>
        <v>0</v>
      </c>
      <c r="AX76" t="b">
        <f>IF(AND(AG75, AG76), AN75=AN76, FALSE)</f>
        <v>0</v>
      </c>
      <c r="AY76" t="b">
        <f>IF(AND(AH75, AH76), AO75=AO76, FALSE)</f>
        <v>0</v>
      </c>
      <c r="AZ76" t="b">
        <f>IF(AND(AI75, AI76), AP75=AP76, FALSE)</f>
        <v>0</v>
      </c>
      <c r="BA76" t="b">
        <f>IF(AND(AJ75, AJ76), AQ75=AQ76, FALSE)</f>
        <v>0</v>
      </c>
      <c r="BB76" t="b">
        <f>IF(AND(AK75, AK76), AR75=AR76, FALSE)</f>
        <v>0</v>
      </c>
    </row>
    <row r="77" spans="1:54" x14ac:dyDescent="0.25">
      <c r="A77" t="s">
        <v>41</v>
      </c>
      <c r="B77">
        <v>637</v>
      </c>
      <c r="C77" t="str">
        <f>TEXT(A77, "0")</f>
        <v>44844</v>
      </c>
      <c r="D77">
        <f>LEN($A77)-LEN(SUBSTITUTE($A77,D$1,""))</f>
        <v>0</v>
      </c>
      <c r="E77">
        <f>LEN($A77)-LEN(SUBSTITUTE($A77,E$1,""))</f>
        <v>0</v>
      </c>
      <c r="F77">
        <f>LEN($A77)-LEN(SUBSTITUTE($A77,F$1,""))</f>
        <v>0</v>
      </c>
      <c r="G77">
        <f>LEN($A77)-LEN(SUBSTITUTE($A77,G$1,""))</f>
        <v>0</v>
      </c>
      <c r="H77">
        <f>LEN($A77)-LEN(SUBSTITUTE($A77,H$1,""))</f>
        <v>0</v>
      </c>
      <c r="I77">
        <f>LEN($A77)-LEN(SUBSTITUTE($A77,I$1,""))</f>
        <v>0</v>
      </c>
      <c r="J77">
        <f>LEN($A77)-LEN(SUBSTITUTE($A77,J$1,""))</f>
        <v>1</v>
      </c>
      <c r="K77">
        <f>LEN($A77)-LEN(SUBSTITUTE($A77,K$1,""))</f>
        <v>0</v>
      </c>
      <c r="L77">
        <f>LEN($A77)-LEN(SUBSTITUTE($A77,L$1,""))</f>
        <v>0</v>
      </c>
      <c r="M77">
        <f>LEN($A77)-LEN(SUBSTITUTE($A77,M$1,""))</f>
        <v>0</v>
      </c>
      <c r="N77">
        <f>LEN($A77)-LEN(SUBSTITUTE($A77,N$1,""))</f>
        <v>4</v>
      </c>
      <c r="O77">
        <f>LEN($A77)-LEN(SUBSTITUTE($A77,O$1,""))</f>
        <v>0</v>
      </c>
      <c r="P77">
        <f>LEN($A77)-LEN(SUBSTITUTE($A77,P$1,""))</f>
        <v>0</v>
      </c>
      <c r="Q77">
        <f>D77+1</f>
        <v>1</v>
      </c>
      <c r="R77">
        <f>E77+1</f>
        <v>1</v>
      </c>
      <c r="S77">
        <f>F77+1</f>
        <v>1</v>
      </c>
      <c r="T77">
        <f>G77+1</f>
        <v>1</v>
      </c>
      <c r="U77">
        <f>H77+1</f>
        <v>1</v>
      </c>
      <c r="V77">
        <f>I77+1</f>
        <v>1</v>
      </c>
      <c r="W77">
        <f>J77+1</f>
        <v>2</v>
      </c>
      <c r="X77">
        <f>K77+1</f>
        <v>1</v>
      </c>
      <c r="Y77">
        <f>L77+1</f>
        <v>1</v>
      </c>
      <c r="Z77">
        <f>M77+1</f>
        <v>1</v>
      </c>
      <c r="AA77">
        <f>N77+1</f>
        <v>5</v>
      </c>
      <c r="AB77">
        <f>O77+1</f>
        <v>1</v>
      </c>
      <c r="AC77">
        <f>P77+1</f>
        <v>1</v>
      </c>
      <c r="AD77">
        <f>PRODUCT(Q77:AC77)</f>
        <v>10</v>
      </c>
      <c r="AE77" t="b">
        <f>AD77=6</f>
        <v>0</v>
      </c>
      <c r="AF77" t="b">
        <f>AD77=10</f>
        <v>1</v>
      </c>
      <c r="AG77" t="b">
        <f>AD77=12</f>
        <v>0</v>
      </c>
      <c r="AH77" t="b">
        <f>AD77=16</f>
        <v>0</v>
      </c>
      <c r="AI77" t="b">
        <f>AD77=18</f>
        <v>0</v>
      </c>
      <c r="AJ77" t="b">
        <f>AD77=24</f>
        <v>0</v>
      </c>
      <c r="AK77" t="b">
        <f>AD77=32</f>
        <v>0</v>
      </c>
      <c r="AL77">
        <f>VALUE(IF(AE77,
_xlfn.XLOOKUP(6, Q77:AC77, Q$1:AC$1), 0))</f>
        <v>0</v>
      </c>
      <c r="AM77">
        <f>VALUE(IF(AF77,
_xlfn.XLOOKUP(5, Q77:AC77, Q$1:AC$1) &amp; _xlfn.XLOOKUP(2, Q77:AC77, Q$1:AC$1), 0))</f>
        <v>408</v>
      </c>
      <c r="AN77">
        <f>VALUE(IF(AG77,
_xlfn.XLOOKUP(4, Q77:AC77, Q$1:AC$1) &amp; _xlfn.XLOOKUP(3, Q77:AC77, Q$1:AC$1), 0))</f>
        <v>0</v>
      </c>
      <c r="AO77">
        <f>VALUE(IF(AH77,
_xlfn.XLOOKUP(4, Q77:AC77, Q$1:AC$1) &amp; _xlfn.XLOOKUP(2, Q77:AC77, Q$1:AC$1, "", 0, 1) &amp; _xlfn.XLOOKUP(2, Q77:AC77, Q$1:AC$1, "", 0, -1), 0))</f>
        <v>0</v>
      </c>
      <c r="AP77">
        <f>VALUE(IF(AI77,
_xlfn.XLOOKUP(3, Q77:AC77, Q$1:AC$1, "", 0, 1) &amp; _xlfn.XLOOKUP(3, Q77:AC77, Q$1:AC$1, "", 0, -1) &amp; _xlfn.XLOOKUP(2, Q77:AC77, Q$1:AC$1),
0))</f>
        <v>0</v>
      </c>
      <c r="AQ77">
        <f>VALUE(IF(AJ77,
_xlfn.XLOOKUP(3, Q77:AC77, Q$1:AC$1) &amp; AS77,
0))</f>
        <v>0</v>
      </c>
      <c r="AR77">
        <f>VALUE(IF(AK77,
AS77, 0))</f>
        <v>0</v>
      </c>
      <c r="AS77" t="str" cm="1">
        <f t="array" ref="AS77">_xlfn.TEXTJOIN("", TRUE, _xlfn._xlws.FILTER(Q$1:AC$1,Q77:AC77=2))</f>
        <v>08</v>
      </c>
      <c r="AT77">
        <f t="shared" si="3"/>
        <v>925</v>
      </c>
      <c r="AU77">
        <f t="shared" si="2"/>
        <v>589225</v>
      </c>
      <c r="AV77" t="b">
        <f>IF(AND(AE76, AE77), AL76=AL77, FALSE)</f>
        <v>0</v>
      </c>
      <c r="AW77" t="b">
        <f>IF(AND(AF76, AF77), AM76=AM77, FALSE)</f>
        <v>0</v>
      </c>
      <c r="AX77" t="b">
        <f>IF(AND(AG76, AG77), AN76=AN77, FALSE)</f>
        <v>0</v>
      </c>
      <c r="AY77" t="b">
        <f>IF(AND(AH76, AH77), AO76=AO77, FALSE)</f>
        <v>0</v>
      </c>
      <c r="AZ77" t="b">
        <f>IF(AND(AI76, AI77), AP76=AP77, FALSE)</f>
        <v>0</v>
      </c>
      <c r="BA77" t="b">
        <f>IF(AND(AJ76, AJ77), AQ76=AQ77, FALSE)</f>
        <v>0</v>
      </c>
      <c r="BB77" t="b">
        <f>IF(AND(AK76, AK77), AR76=AR77, FALSE)</f>
        <v>0</v>
      </c>
    </row>
    <row r="78" spans="1:54" x14ac:dyDescent="0.25">
      <c r="A78" t="s">
        <v>298</v>
      </c>
      <c r="B78">
        <v>546</v>
      </c>
      <c r="C78" t="str">
        <f>TEXT(A78, "0")</f>
        <v>44447</v>
      </c>
      <c r="D78">
        <f>LEN($A78)-LEN(SUBSTITUTE($A78,D$1,""))</f>
        <v>0</v>
      </c>
      <c r="E78">
        <f>LEN($A78)-LEN(SUBSTITUTE($A78,E$1,""))</f>
        <v>0</v>
      </c>
      <c r="F78">
        <f>LEN($A78)-LEN(SUBSTITUTE($A78,F$1,""))</f>
        <v>0</v>
      </c>
      <c r="G78">
        <f>LEN($A78)-LEN(SUBSTITUTE($A78,G$1,""))</f>
        <v>0</v>
      </c>
      <c r="H78">
        <f>LEN($A78)-LEN(SUBSTITUTE($A78,H$1,""))</f>
        <v>0</v>
      </c>
      <c r="I78">
        <f>LEN($A78)-LEN(SUBSTITUTE($A78,I$1,""))</f>
        <v>0</v>
      </c>
      <c r="J78">
        <f>LEN($A78)-LEN(SUBSTITUTE($A78,J$1,""))</f>
        <v>0</v>
      </c>
      <c r="K78">
        <f>LEN($A78)-LEN(SUBSTITUTE($A78,K$1,""))</f>
        <v>1</v>
      </c>
      <c r="L78">
        <f>LEN($A78)-LEN(SUBSTITUTE($A78,L$1,""))</f>
        <v>0</v>
      </c>
      <c r="M78">
        <f>LEN($A78)-LEN(SUBSTITUTE($A78,M$1,""))</f>
        <v>0</v>
      </c>
      <c r="N78">
        <f>LEN($A78)-LEN(SUBSTITUTE($A78,N$1,""))</f>
        <v>4</v>
      </c>
      <c r="O78">
        <f>LEN($A78)-LEN(SUBSTITUTE($A78,O$1,""))</f>
        <v>0</v>
      </c>
      <c r="P78">
        <f>LEN($A78)-LEN(SUBSTITUTE($A78,P$1,""))</f>
        <v>0</v>
      </c>
      <c r="Q78">
        <f>D78+1</f>
        <v>1</v>
      </c>
      <c r="R78">
        <f>E78+1</f>
        <v>1</v>
      </c>
      <c r="S78">
        <f>F78+1</f>
        <v>1</v>
      </c>
      <c r="T78">
        <f>G78+1</f>
        <v>1</v>
      </c>
      <c r="U78">
        <f>H78+1</f>
        <v>1</v>
      </c>
      <c r="V78">
        <f>I78+1</f>
        <v>1</v>
      </c>
      <c r="W78">
        <f>J78+1</f>
        <v>1</v>
      </c>
      <c r="X78">
        <f>K78+1</f>
        <v>2</v>
      </c>
      <c r="Y78">
        <f>L78+1</f>
        <v>1</v>
      </c>
      <c r="Z78">
        <f>M78+1</f>
        <v>1</v>
      </c>
      <c r="AA78">
        <f>N78+1</f>
        <v>5</v>
      </c>
      <c r="AB78">
        <f>O78+1</f>
        <v>1</v>
      </c>
      <c r="AC78">
        <f>P78+1</f>
        <v>1</v>
      </c>
      <c r="AD78">
        <f>PRODUCT(Q78:AC78)</f>
        <v>10</v>
      </c>
      <c r="AE78" t="b">
        <f>AD78=6</f>
        <v>0</v>
      </c>
      <c r="AF78" t="b">
        <f>AD78=10</f>
        <v>1</v>
      </c>
      <c r="AG78" t="b">
        <f>AD78=12</f>
        <v>0</v>
      </c>
      <c r="AH78" t="b">
        <f>AD78=16</f>
        <v>0</v>
      </c>
      <c r="AI78" t="b">
        <f>AD78=18</f>
        <v>0</v>
      </c>
      <c r="AJ78" t="b">
        <f>AD78=24</f>
        <v>0</v>
      </c>
      <c r="AK78" t="b">
        <f>AD78=32</f>
        <v>0</v>
      </c>
      <c r="AL78">
        <f>VALUE(IF(AE78,
_xlfn.XLOOKUP(6, Q78:AC78, Q$1:AC$1), 0))</f>
        <v>0</v>
      </c>
      <c r="AM78">
        <f>VALUE(IF(AF78,
_xlfn.XLOOKUP(5, Q78:AC78, Q$1:AC$1) &amp; _xlfn.XLOOKUP(2, Q78:AC78, Q$1:AC$1), 0))</f>
        <v>407</v>
      </c>
      <c r="AN78">
        <f>VALUE(IF(AG78,
_xlfn.XLOOKUP(4, Q78:AC78, Q$1:AC$1) &amp; _xlfn.XLOOKUP(3, Q78:AC78, Q$1:AC$1), 0))</f>
        <v>0</v>
      </c>
      <c r="AO78">
        <f>VALUE(IF(AH78,
_xlfn.XLOOKUP(4, Q78:AC78, Q$1:AC$1) &amp; _xlfn.XLOOKUP(2, Q78:AC78, Q$1:AC$1, "", 0, 1) &amp; _xlfn.XLOOKUP(2, Q78:AC78, Q$1:AC$1, "", 0, -1), 0))</f>
        <v>0</v>
      </c>
      <c r="AP78">
        <f>VALUE(IF(AI78,
_xlfn.XLOOKUP(3, Q78:AC78, Q$1:AC$1, "", 0, 1) &amp; _xlfn.XLOOKUP(3, Q78:AC78, Q$1:AC$1, "", 0, -1) &amp; _xlfn.XLOOKUP(2, Q78:AC78, Q$1:AC$1),
0))</f>
        <v>0</v>
      </c>
      <c r="AQ78">
        <f>VALUE(IF(AJ78,
_xlfn.XLOOKUP(3, Q78:AC78, Q$1:AC$1) &amp; AS78,
0))</f>
        <v>0</v>
      </c>
      <c r="AR78">
        <f>VALUE(IF(AK78,
AS78, 0))</f>
        <v>0</v>
      </c>
      <c r="AS78" t="str" cm="1">
        <f t="array" ref="AS78">_xlfn.TEXTJOIN("", TRUE, _xlfn._xlws.FILTER(Q$1:AC$1,Q78:AC78=2))</f>
        <v>07</v>
      </c>
      <c r="AT78">
        <f t="shared" si="3"/>
        <v>924</v>
      </c>
      <c r="AU78">
        <f t="shared" si="2"/>
        <v>504504</v>
      </c>
      <c r="AV78" t="b">
        <f>IF(AND(AE77, AE78), AL77=AL78, FALSE)</f>
        <v>0</v>
      </c>
      <c r="AW78" t="b">
        <f>IF(AND(AF77, AF78), AM77=AM78, FALSE)</f>
        <v>0</v>
      </c>
      <c r="AX78" t="b">
        <f>IF(AND(AG77, AG78), AN77=AN78, FALSE)</f>
        <v>0</v>
      </c>
      <c r="AY78" t="b">
        <f>IF(AND(AH77, AH78), AO77=AO78, FALSE)</f>
        <v>0</v>
      </c>
      <c r="AZ78" t="b">
        <f>IF(AND(AI77, AI78), AP77=AP78, FALSE)</f>
        <v>0</v>
      </c>
      <c r="BA78" t="b">
        <f>IF(AND(AJ77, AJ78), AQ77=AQ78, FALSE)</f>
        <v>0</v>
      </c>
      <c r="BB78" t="b">
        <f>IF(AND(AK77, AK78), AR77=AR78, FALSE)</f>
        <v>0</v>
      </c>
    </row>
    <row r="79" spans="1:54" x14ac:dyDescent="0.25">
      <c r="A79" t="s">
        <v>821</v>
      </c>
      <c r="B79">
        <v>820</v>
      </c>
      <c r="C79" t="str">
        <f>TEXT(A79, "0")</f>
        <v>44464</v>
      </c>
      <c r="D79">
        <f>LEN($A79)-LEN(SUBSTITUTE($A79,D$1,""))</f>
        <v>0</v>
      </c>
      <c r="E79">
        <f>LEN($A79)-LEN(SUBSTITUTE($A79,E$1,""))</f>
        <v>0</v>
      </c>
      <c r="F79">
        <f>LEN($A79)-LEN(SUBSTITUTE($A79,F$1,""))</f>
        <v>0</v>
      </c>
      <c r="G79">
        <f>LEN($A79)-LEN(SUBSTITUTE($A79,G$1,""))</f>
        <v>0</v>
      </c>
      <c r="H79">
        <f>LEN($A79)-LEN(SUBSTITUTE($A79,H$1,""))</f>
        <v>0</v>
      </c>
      <c r="I79">
        <f>LEN($A79)-LEN(SUBSTITUTE($A79,I$1,""))</f>
        <v>0</v>
      </c>
      <c r="J79">
        <f>LEN($A79)-LEN(SUBSTITUTE($A79,J$1,""))</f>
        <v>0</v>
      </c>
      <c r="K79">
        <f>LEN($A79)-LEN(SUBSTITUTE($A79,K$1,""))</f>
        <v>0</v>
      </c>
      <c r="L79">
        <f>LEN($A79)-LEN(SUBSTITUTE($A79,L$1,""))</f>
        <v>1</v>
      </c>
      <c r="M79">
        <f>LEN($A79)-LEN(SUBSTITUTE($A79,M$1,""))</f>
        <v>0</v>
      </c>
      <c r="N79">
        <f>LEN($A79)-LEN(SUBSTITUTE($A79,N$1,""))</f>
        <v>4</v>
      </c>
      <c r="O79">
        <f>LEN($A79)-LEN(SUBSTITUTE($A79,O$1,""))</f>
        <v>0</v>
      </c>
      <c r="P79">
        <f>LEN($A79)-LEN(SUBSTITUTE($A79,P$1,""))</f>
        <v>0</v>
      </c>
      <c r="Q79">
        <f>D79+1</f>
        <v>1</v>
      </c>
      <c r="R79">
        <f>E79+1</f>
        <v>1</v>
      </c>
      <c r="S79">
        <f>F79+1</f>
        <v>1</v>
      </c>
      <c r="T79">
        <f>G79+1</f>
        <v>1</v>
      </c>
      <c r="U79">
        <f>H79+1</f>
        <v>1</v>
      </c>
      <c r="V79">
        <f>I79+1</f>
        <v>1</v>
      </c>
      <c r="W79">
        <f>J79+1</f>
        <v>1</v>
      </c>
      <c r="X79">
        <f>K79+1</f>
        <v>1</v>
      </c>
      <c r="Y79">
        <f>L79+1</f>
        <v>2</v>
      </c>
      <c r="Z79">
        <f>M79+1</f>
        <v>1</v>
      </c>
      <c r="AA79">
        <f>N79+1</f>
        <v>5</v>
      </c>
      <c r="AB79">
        <f>O79+1</f>
        <v>1</v>
      </c>
      <c r="AC79">
        <f>P79+1</f>
        <v>1</v>
      </c>
      <c r="AD79">
        <f>PRODUCT(Q79:AC79)</f>
        <v>10</v>
      </c>
      <c r="AE79" t="b">
        <f>AD79=6</f>
        <v>0</v>
      </c>
      <c r="AF79" t="b">
        <f>AD79=10</f>
        <v>1</v>
      </c>
      <c r="AG79" t="b">
        <f>AD79=12</f>
        <v>0</v>
      </c>
      <c r="AH79" t="b">
        <f>AD79=16</f>
        <v>0</v>
      </c>
      <c r="AI79" t="b">
        <f>AD79=18</f>
        <v>0</v>
      </c>
      <c r="AJ79" t="b">
        <f>AD79=24</f>
        <v>0</v>
      </c>
      <c r="AK79" t="b">
        <f>AD79=32</f>
        <v>0</v>
      </c>
      <c r="AL79">
        <f>VALUE(IF(AE79,
_xlfn.XLOOKUP(6, Q79:AC79, Q$1:AC$1), 0))</f>
        <v>0</v>
      </c>
      <c r="AM79">
        <f>VALUE(IF(AF79,
_xlfn.XLOOKUP(5, Q79:AC79, Q$1:AC$1) &amp; _xlfn.XLOOKUP(2, Q79:AC79, Q$1:AC$1), 0))</f>
        <v>406</v>
      </c>
      <c r="AN79">
        <f>VALUE(IF(AG79,
_xlfn.XLOOKUP(4, Q79:AC79, Q$1:AC$1) &amp; _xlfn.XLOOKUP(3, Q79:AC79, Q$1:AC$1), 0))</f>
        <v>0</v>
      </c>
      <c r="AO79">
        <f>VALUE(IF(AH79,
_xlfn.XLOOKUP(4, Q79:AC79, Q$1:AC$1) &amp; _xlfn.XLOOKUP(2, Q79:AC79, Q$1:AC$1, "", 0, 1) &amp; _xlfn.XLOOKUP(2, Q79:AC79, Q$1:AC$1, "", 0, -1), 0))</f>
        <v>0</v>
      </c>
      <c r="AP79">
        <f>VALUE(IF(AI79,
_xlfn.XLOOKUP(3, Q79:AC79, Q$1:AC$1, "", 0, 1) &amp; _xlfn.XLOOKUP(3, Q79:AC79, Q$1:AC$1, "", 0, -1) &amp; _xlfn.XLOOKUP(2, Q79:AC79, Q$1:AC$1),
0))</f>
        <v>0</v>
      </c>
      <c r="AQ79">
        <f>VALUE(IF(AJ79,
_xlfn.XLOOKUP(3, Q79:AC79, Q$1:AC$1) &amp; AS79,
0))</f>
        <v>0</v>
      </c>
      <c r="AR79">
        <f>VALUE(IF(AK79,
AS79, 0))</f>
        <v>0</v>
      </c>
      <c r="AS79" t="str" cm="1">
        <f t="array" ref="AS79">_xlfn.TEXTJOIN("", TRUE, _xlfn._xlws.FILTER(Q$1:AC$1,Q79:AC79=2))</f>
        <v>06</v>
      </c>
      <c r="AT79">
        <f t="shared" si="3"/>
        <v>923</v>
      </c>
      <c r="AU79">
        <f t="shared" si="2"/>
        <v>756860</v>
      </c>
      <c r="AV79" t="b">
        <f>IF(AND(AE78, AE79), AL78=AL79, FALSE)</f>
        <v>0</v>
      </c>
      <c r="AW79" t="b">
        <f>IF(AND(AF78, AF79), AM78=AM79, FALSE)</f>
        <v>0</v>
      </c>
      <c r="AX79" t="b">
        <f>IF(AND(AG78, AG79), AN78=AN79, FALSE)</f>
        <v>0</v>
      </c>
      <c r="AY79" t="b">
        <f>IF(AND(AH78, AH79), AO78=AO79, FALSE)</f>
        <v>0</v>
      </c>
      <c r="AZ79" t="b">
        <f>IF(AND(AI78, AI79), AP78=AP79, FALSE)</f>
        <v>0</v>
      </c>
      <c r="BA79" t="b">
        <f>IF(AND(AJ78, AJ79), AQ78=AQ79, FALSE)</f>
        <v>0</v>
      </c>
      <c r="BB79" t="b">
        <f>IF(AND(AK78, AK79), AR78=AR79, FALSE)</f>
        <v>0</v>
      </c>
    </row>
    <row r="80" spans="1:54" x14ac:dyDescent="0.25">
      <c r="A80" t="s">
        <v>958</v>
      </c>
      <c r="B80">
        <v>586</v>
      </c>
      <c r="C80" t="str">
        <f>TEXT(A80, "0")</f>
        <v>44454</v>
      </c>
      <c r="D80">
        <f>LEN($A80)-LEN(SUBSTITUTE($A80,D$1,""))</f>
        <v>0</v>
      </c>
      <c r="E80">
        <f>LEN($A80)-LEN(SUBSTITUTE($A80,E$1,""))</f>
        <v>0</v>
      </c>
      <c r="F80">
        <f>LEN($A80)-LEN(SUBSTITUTE($A80,F$1,""))</f>
        <v>0</v>
      </c>
      <c r="G80">
        <f>LEN($A80)-LEN(SUBSTITUTE($A80,G$1,""))</f>
        <v>0</v>
      </c>
      <c r="H80">
        <f>LEN($A80)-LEN(SUBSTITUTE($A80,H$1,""))</f>
        <v>0</v>
      </c>
      <c r="I80">
        <f>LEN($A80)-LEN(SUBSTITUTE($A80,I$1,""))</f>
        <v>0</v>
      </c>
      <c r="J80">
        <f>LEN($A80)-LEN(SUBSTITUTE($A80,J$1,""))</f>
        <v>0</v>
      </c>
      <c r="K80">
        <f>LEN($A80)-LEN(SUBSTITUTE($A80,K$1,""))</f>
        <v>0</v>
      </c>
      <c r="L80">
        <f>LEN($A80)-LEN(SUBSTITUTE($A80,L$1,""))</f>
        <v>0</v>
      </c>
      <c r="M80">
        <f>LEN($A80)-LEN(SUBSTITUTE($A80,M$1,""))</f>
        <v>1</v>
      </c>
      <c r="N80">
        <f>LEN($A80)-LEN(SUBSTITUTE($A80,N$1,""))</f>
        <v>4</v>
      </c>
      <c r="O80">
        <f>LEN($A80)-LEN(SUBSTITUTE($A80,O$1,""))</f>
        <v>0</v>
      </c>
      <c r="P80">
        <f>LEN($A80)-LEN(SUBSTITUTE($A80,P$1,""))</f>
        <v>0</v>
      </c>
      <c r="Q80">
        <f>D80+1</f>
        <v>1</v>
      </c>
      <c r="R80">
        <f>E80+1</f>
        <v>1</v>
      </c>
      <c r="S80">
        <f>F80+1</f>
        <v>1</v>
      </c>
      <c r="T80">
        <f>G80+1</f>
        <v>1</v>
      </c>
      <c r="U80">
        <f>H80+1</f>
        <v>1</v>
      </c>
      <c r="V80">
        <f>I80+1</f>
        <v>1</v>
      </c>
      <c r="W80">
        <f>J80+1</f>
        <v>1</v>
      </c>
      <c r="X80">
        <f>K80+1</f>
        <v>1</v>
      </c>
      <c r="Y80">
        <f>L80+1</f>
        <v>1</v>
      </c>
      <c r="Z80">
        <f>M80+1</f>
        <v>2</v>
      </c>
      <c r="AA80">
        <f>N80+1</f>
        <v>5</v>
      </c>
      <c r="AB80">
        <f>O80+1</f>
        <v>1</v>
      </c>
      <c r="AC80">
        <f>P80+1</f>
        <v>1</v>
      </c>
      <c r="AD80">
        <f>PRODUCT(Q80:AC80)</f>
        <v>10</v>
      </c>
      <c r="AE80" t="b">
        <f>AD80=6</f>
        <v>0</v>
      </c>
      <c r="AF80" t="b">
        <f>AD80=10</f>
        <v>1</v>
      </c>
      <c r="AG80" t="b">
        <f>AD80=12</f>
        <v>0</v>
      </c>
      <c r="AH80" t="b">
        <f>AD80=16</f>
        <v>0</v>
      </c>
      <c r="AI80" t="b">
        <f>AD80=18</f>
        <v>0</v>
      </c>
      <c r="AJ80" t="b">
        <f>AD80=24</f>
        <v>0</v>
      </c>
      <c r="AK80" t="b">
        <f>AD80=32</f>
        <v>0</v>
      </c>
      <c r="AL80">
        <f>VALUE(IF(AE80,
_xlfn.XLOOKUP(6, Q80:AC80, Q$1:AC$1), 0))</f>
        <v>0</v>
      </c>
      <c r="AM80">
        <f>VALUE(IF(AF80,
_xlfn.XLOOKUP(5, Q80:AC80, Q$1:AC$1) &amp; _xlfn.XLOOKUP(2, Q80:AC80, Q$1:AC$1), 0))</f>
        <v>405</v>
      </c>
      <c r="AN80">
        <f>VALUE(IF(AG80,
_xlfn.XLOOKUP(4, Q80:AC80, Q$1:AC$1) &amp; _xlfn.XLOOKUP(3, Q80:AC80, Q$1:AC$1), 0))</f>
        <v>0</v>
      </c>
      <c r="AO80">
        <f>VALUE(IF(AH80,
_xlfn.XLOOKUP(4, Q80:AC80, Q$1:AC$1) &amp; _xlfn.XLOOKUP(2, Q80:AC80, Q$1:AC$1, "", 0, 1) &amp; _xlfn.XLOOKUP(2, Q80:AC80, Q$1:AC$1, "", 0, -1), 0))</f>
        <v>0</v>
      </c>
      <c r="AP80">
        <f>VALUE(IF(AI80,
_xlfn.XLOOKUP(3, Q80:AC80, Q$1:AC$1, "", 0, 1) &amp; _xlfn.XLOOKUP(3, Q80:AC80, Q$1:AC$1, "", 0, -1) &amp; _xlfn.XLOOKUP(2, Q80:AC80, Q$1:AC$1),
0))</f>
        <v>0</v>
      </c>
      <c r="AQ80">
        <f>VALUE(IF(AJ80,
_xlfn.XLOOKUP(3, Q80:AC80, Q$1:AC$1) &amp; AS80,
0))</f>
        <v>0</v>
      </c>
      <c r="AR80">
        <f>VALUE(IF(AK80,
AS80, 0))</f>
        <v>0</v>
      </c>
      <c r="AS80" t="str" cm="1">
        <f t="array" ref="AS80">_xlfn.TEXTJOIN("", TRUE, _xlfn._xlws.FILTER(Q$1:AC$1,Q80:AC80=2))</f>
        <v>05</v>
      </c>
      <c r="AT80">
        <f t="shared" si="3"/>
        <v>922</v>
      </c>
      <c r="AU80">
        <f t="shared" si="2"/>
        <v>540292</v>
      </c>
      <c r="AV80" t="b">
        <f>IF(AND(AE79, AE80), AL79=AL80, FALSE)</f>
        <v>0</v>
      </c>
      <c r="AW80" t="b">
        <f>IF(AND(AF79, AF80), AM79=AM80, FALSE)</f>
        <v>0</v>
      </c>
      <c r="AX80" t="b">
        <f>IF(AND(AG79, AG80), AN79=AN80, FALSE)</f>
        <v>0</v>
      </c>
      <c r="AY80" t="b">
        <f>IF(AND(AH79, AH80), AO79=AO80, FALSE)</f>
        <v>0</v>
      </c>
      <c r="AZ80" t="b">
        <f>IF(AND(AI79, AI80), AP79=AP80, FALSE)</f>
        <v>0</v>
      </c>
      <c r="BA80" t="b">
        <f>IF(AND(AJ79, AJ80), AQ79=AQ80, FALSE)</f>
        <v>0</v>
      </c>
      <c r="BB80" t="b">
        <f>IF(AND(AK79, AK80), AR79=AR80, FALSE)</f>
        <v>0</v>
      </c>
    </row>
    <row r="81" spans="1:54" x14ac:dyDescent="0.25">
      <c r="A81" t="s">
        <v>90</v>
      </c>
      <c r="B81">
        <v>720</v>
      </c>
      <c r="C81" t="str">
        <f>TEXT(A81, "0")</f>
        <v>34444</v>
      </c>
      <c r="D81">
        <f>LEN($A81)-LEN(SUBSTITUTE($A81,D$1,""))</f>
        <v>0</v>
      </c>
      <c r="E81">
        <f>LEN($A81)-LEN(SUBSTITUTE($A81,E$1,""))</f>
        <v>0</v>
      </c>
      <c r="F81">
        <f>LEN($A81)-LEN(SUBSTITUTE($A81,F$1,""))</f>
        <v>0</v>
      </c>
      <c r="G81">
        <f>LEN($A81)-LEN(SUBSTITUTE($A81,G$1,""))</f>
        <v>0</v>
      </c>
      <c r="H81">
        <f>LEN($A81)-LEN(SUBSTITUTE($A81,H$1,""))</f>
        <v>0</v>
      </c>
      <c r="I81">
        <f>LEN($A81)-LEN(SUBSTITUTE($A81,I$1,""))</f>
        <v>0</v>
      </c>
      <c r="J81">
        <f>LEN($A81)-LEN(SUBSTITUTE($A81,J$1,""))</f>
        <v>0</v>
      </c>
      <c r="K81">
        <f>LEN($A81)-LEN(SUBSTITUTE($A81,K$1,""))</f>
        <v>0</v>
      </c>
      <c r="L81">
        <f>LEN($A81)-LEN(SUBSTITUTE($A81,L$1,""))</f>
        <v>0</v>
      </c>
      <c r="M81">
        <f>LEN($A81)-LEN(SUBSTITUTE($A81,M$1,""))</f>
        <v>0</v>
      </c>
      <c r="N81">
        <f>LEN($A81)-LEN(SUBSTITUTE($A81,N$1,""))</f>
        <v>4</v>
      </c>
      <c r="O81">
        <f>LEN($A81)-LEN(SUBSTITUTE($A81,O$1,""))</f>
        <v>1</v>
      </c>
      <c r="P81">
        <f>LEN($A81)-LEN(SUBSTITUTE($A81,P$1,""))</f>
        <v>0</v>
      </c>
      <c r="Q81">
        <f>D81+1</f>
        <v>1</v>
      </c>
      <c r="R81">
        <f>E81+1</f>
        <v>1</v>
      </c>
      <c r="S81">
        <f>F81+1</f>
        <v>1</v>
      </c>
      <c r="T81">
        <f>G81+1</f>
        <v>1</v>
      </c>
      <c r="U81">
        <f>H81+1</f>
        <v>1</v>
      </c>
      <c r="V81">
        <f>I81+1</f>
        <v>1</v>
      </c>
      <c r="W81">
        <f>J81+1</f>
        <v>1</v>
      </c>
      <c r="X81">
        <f>K81+1</f>
        <v>1</v>
      </c>
      <c r="Y81">
        <f>L81+1</f>
        <v>1</v>
      </c>
      <c r="Z81">
        <f>M81+1</f>
        <v>1</v>
      </c>
      <c r="AA81">
        <f>N81+1</f>
        <v>5</v>
      </c>
      <c r="AB81">
        <f>O81+1</f>
        <v>2</v>
      </c>
      <c r="AC81">
        <f>P81+1</f>
        <v>1</v>
      </c>
      <c r="AD81">
        <f>PRODUCT(Q81:AC81)</f>
        <v>10</v>
      </c>
      <c r="AE81" t="b">
        <f>AD81=6</f>
        <v>0</v>
      </c>
      <c r="AF81" t="b">
        <f>AD81=10</f>
        <v>1</v>
      </c>
      <c r="AG81" t="b">
        <f>AD81=12</f>
        <v>0</v>
      </c>
      <c r="AH81" t="b">
        <f>AD81=16</f>
        <v>0</v>
      </c>
      <c r="AI81" t="b">
        <f>AD81=18</f>
        <v>0</v>
      </c>
      <c r="AJ81" t="b">
        <f>AD81=24</f>
        <v>0</v>
      </c>
      <c r="AK81" t="b">
        <f>AD81=32</f>
        <v>0</v>
      </c>
      <c r="AL81">
        <f>VALUE(IF(AE81,
_xlfn.XLOOKUP(6, Q81:AC81, Q$1:AC$1), 0))</f>
        <v>0</v>
      </c>
      <c r="AM81">
        <f>VALUE(IF(AF81,
_xlfn.XLOOKUP(5, Q81:AC81, Q$1:AC$1) &amp; _xlfn.XLOOKUP(2, Q81:AC81, Q$1:AC$1), 0))</f>
        <v>403</v>
      </c>
      <c r="AN81">
        <f>VALUE(IF(AG81,
_xlfn.XLOOKUP(4, Q81:AC81, Q$1:AC$1) &amp; _xlfn.XLOOKUP(3, Q81:AC81, Q$1:AC$1), 0))</f>
        <v>0</v>
      </c>
      <c r="AO81">
        <f>VALUE(IF(AH81,
_xlfn.XLOOKUP(4, Q81:AC81, Q$1:AC$1) &amp; _xlfn.XLOOKUP(2, Q81:AC81, Q$1:AC$1, "", 0, 1) &amp; _xlfn.XLOOKUP(2, Q81:AC81, Q$1:AC$1, "", 0, -1), 0))</f>
        <v>0</v>
      </c>
      <c r="AP81">
        <f>VALUE(IF(AI81,
_xlfn.XLOOKUP(3, Q81:AC81, Q$1:AC$1, "", 0, 1) &amp; _xlfn.XLOOKUP(3, Q81:AC81, Q$1:AC$1, "", 0, -1) &amp; _xlfn.XLOOKUP(2, Q81:AC81, Q$1:AC$1),
0))</f>
        <v>0</v>
      </c>
      <c r="AQ81">
        <f>VALUE(IF(AJ81,
_xlfn.XLOOKUP(3, Q81:AC81, Q$1:AC$1) &amp; AS81,
0))</f>
        <v>0</v>
      </c>
      <c r="AR81">
        <f>VALUE(IF(AK81,
AS81, 0))</f>
        <v>0</v>
      </c>
      <c r="AS81" t="str" cm="1">
        <f t="array" ref="AS81">_xlfn.TEXTJOIN("", TRUE, _xlfn._xlws.FILTER(Q$1:AC$1,Q81:AC81=2))</f>
        <v>03</v>
      </c>
      <c r="AT81">
        <f t="shared" si="3"/>
        <v>921</v>
      </c>
      <c r="AU81">
        <f t="shared" si="2"/>
        <v>663120</v>
      </c>
      <c r="AV81" t="b">
        <f>IF(AND(AE80, AE81), AL80=AL81, FALSE)</f>
        <v>0</v>
      </c>
      <c r="AW81" t="b">
        <f>IF(AND(AF80, AF81), AM80=AM81, FALSE)</f>
        <v>0</v>
      </c>
      <c r="AX81" t="b">
        <f>IF(AND(AG80, AG81), AN80=AN81, FALSE)</f>
        <v>0</v>
      </c>
      <c r="AY81" t="b">
        <f>IF(AND(AH80, AH81), AO80=AO81, FALSE)</f>
        <v>0</v>
      </c>
      <c r="AZ81" t="b">
        <f>IF(AND(AI80, AI81), AP80=AP81, FALSE)</f>
        <v>0</v>
      </c>
      <c r="BA81" t="b">
        <f>IF(AND(AJ80, AJ81), AQ80=AQ81, FALSE)</f>
        <v>0</v>
      </c>
      <c r="BB81" t="b">
        <f>IF(AND(AK80, AK81), AR80=AR81, FALSE)</f>
        <v>0</v>
      </c>
    </row>
    <row r="82" spans="1:54" x14ac:dyDescent="0.25">
      <c r="A82" t="s">
        <v>181</v>
      </c>
      <c r="B82">
        <v>34</v>
      </c>
      <c r="C82" t="str">
        <f>TEXT(A82, "0")</f>
        <v>44244</v>
      </c>
      <c r="D82">
        <f>LEN($A82)-LEN(SUBSTITUTE($A82,D$1,""))</f>
        <v>0</v>
      </c>
      <c r="E82">
        <f>LEN($A82)-LEN(SUBSTITUTE($A82,E$1,""))</f>
        <v>0</v>
      </c>
      <c r="F82">
        <f>LEN($A82)-LEN(SUBSTITUTE($A82,F$1,""))</f>
        <v>0</v>
      </c>
      <c r="G82">
        <f>LEN($A82)-LEN(SUBSTITUTE($A82,G$1,""))</f>
        <v>0</v>
      </c>
      <c r="H82">
        <f>LEN($A82)-LEN(SUBSTITUTE($A82,H$1,""))</f>
        <v>0</v>
      </c>
      <c r="I82">
        <f>LEN($A82)-LEN(SUBSTITUTE($A82,I$1,""))</f>
        <v>0</v>
      </c>
      <c r="J82">
        <f>LEN($A82)-LEN(SUBSTITUTE($A82,J$1,""))</f>
        <v>0</v>
      </c>
      <c r="K82">
        <f>LEN($A82)-LEN(SUBSTITUTE($A82,K$1,""))</f>
        <v>0</v>
      </c>
      <c r="L82">
        <f>LEN($A82)-LEN(SUBSTITUTE($A82,L$1,""))</f>
        <v>0</v>
      </c>
      <c r="M82">
        <f>LEN($A82)-LEN(SUBSTITUTE($A82,M$1,""))</f>
        <v>0</v>
      </c>
      <c r="N82">
        <f>LEN($A82)-LEN(SUBSTITUTE($A82,N$1,""))</f>
        <v>4</v>
      </c>
      <c r="O82">
        <f>LEN($A82)-LEN(SUBSTITUTE($A82,O$1,""))</f>
        <v>0</v>
      </c>
      <c r="P82">
        <f>LEN($A82)-LEN(SUBSTITUTE($A82,P$1,""))</f>
        <v>1</v>
      </c>
      <c r="Q82">
        <f>D82+1</f>
        <v>1</v>
      </c>
      <c r="R82">
        <f>E82+1</f>
        <v>1</v>
      </c>
      <c r="S82">
        <f>F82+1</f>
        <v>1</v>
      </c>
      <c r="T82">
        <f>G82+1</f>
        <v>1</v>
      </c>
      <c r="U82">
        <f>H82+1</f>
        <v>1</v>
      </c>
      <c r="V82">
        <f>I82+1</f>
        <v>1</v>
      </c>
      <c r="W82">
        <f>J82+1</f>
        <v>1</v>
      </c>
      <c r="X82">
        <f>K82+1</f>
        <v>1</v>
      </c>
      <c r="Y82">
        <f>L82+1</f>
        <v>1</v>
      </c>
      <c r="Z82">
        <f>M82+1</f>
        <v>1</v>
      </c>
      <c r="AA82">
        <f>N82+1</f>
        <v>5</v>
      </c>
      <c r="AB82">
        <f>O82+1</f>
        <v>1</v>
      </c>
      <c r="AC82">
        <f>P82+1</f>
        <v>2</v>
      </c>
      <c r="AD82">
        <f>PRODUCT(Q82:AC82)</f>
        <v>10</v>
      </c>
      <c r="AE82" t="b">
        <f>AD82=6</f>
        <v>0</v>
      </c>
      <c r="AF82" t="b">
        <f>AD82=10</f>
        <v>1</v>
      </c>
      <c r="AG82" t="b">
        <f>AD82=12</f>
        <v>0</v>
      </c>
      <c r="AH82" t="b">
        <f>AD82=16</f>
        <v>0</v>
      </c>
      <c r="AI82" t="b">
        <f>AD82=18</f>
        <v>0</v>
      </c>
      <c r="AJ82" t="b">
        <f>AD82=24</f>
        <v>0</v>
      </c>
      <c r="AK82" t="b">
        <f>AD82=32</f>
        <v>0</v>
      </c>
      <c r="AL82">
        <f>VALUE(IF(AE82,
_xlfn.XLOOKUP(6, Q82:AC82, Q$1:AC$1), 0))</f>
        <v>0</v>
      </c>
      <c r="AM82">
        <f>VALUE(IF(AF82,
_xlfn.XLOOKUP(5, Q82:AC82, Q$1:AC$1) &amp; _xlfn.XLOOKUP(2, Q82:AC82, Q$1:AC$1), 0))</f>
        <v>402</v>
      </c>
      <c r="AN82">
        <f>VALUE(IF(AG82,
_xlfn.XLOOKUP(4, Q82:AC82, Q$1:AC$1) &amp; _xlfn.XLOOKUP(3, Q82:AC82, Q$1:AC$1), 0))</f>
        <v>0</v>
      </c>
      <c r="AO82">
        <f>VALUE(IF(AH82,
_xlfn.XLOOKUP(4, Q82:AC82, Q$1:AC$1) &amp; _xlfn.XLOOKUP(2, Q82:AC82, Q$1:AC$1, "", 0, 1) &amp; _xlfn.XLOOKUP(2, Q82:AC82, Q$1:AC$1, "", 0, -1), 0))</f>
        <v>0</v>
      </c>
      <c r="AP82">
        <f>VALUE(IF(AI82,
_xlfn.XLOOKUP(3, Q82:AC82, Q$1:AC$1, "", 0, 1) &amp; _xlfn.XLOOKUP(3, Q82:AC82, Q$1:AC$1, "", 0, -1) &amp; _xlfn.XLOOKUP(2, Q82:AC82, Q$1:AC$1),
0))</f>
        <v>0</v>
      </c>
      <c r="AQ82">
        <f>VALUE(IF(AJ82,
_xlfn.XLOOKUP(3, Q82:AC82, Q$1:AC$1) &amp; AS82,
0))</f>
        <v>0</v>
      </c>
      <c r="AR82">
        <f>VALUE(IF(AK82,
AS82, 0))</f>
        <v>0</v>
      </c>
      <c r="AS82" t="str" cm="1">
        <f t="array" ref="AS82">_xlfn.TEXTJOIN("", TRUE, _xlfn._xlws.FILTER(Q$1:AC$1,Q82:AC82=2))</f>
        <v>02</v>
      </c>
      <c r="AT82">
        <f t="shared" si="3"/>
        <v>920</v>
      </c>
      <c r="AU82">
        <f t="shared" si="2"/>
        <v>31280</v>
      </c>
      <c r="AV82" t="b">
        <f>IF(AND(AE81, AE82), AL81=AL82, FALSE)</f>
        <v>0</v>
      </c>
      <c r="AW82" t="b">
        <f>IF(AND(AF81, AF82), AM81=AM82, FALSE)</f>
        <v>0</v>
      </c>
      <c r="AX82" t="b">
        <f>IF(AND(AG81, AG82), AN81=AN82, FALSE)</f>
        <v>0</v>
      </c>
      <c r="AY82" t="b">
        <f>IF(AND(AH81, AH82), AO81=AO82, FALSE)</f>
        <v>0</v>
      </c>
      <c r="AZ82" t="b">
        <f>IF(AND(AI81, AI82), AP81=AP82, FALSE)</f>
        <v>0</v>
      </c>
      <c r="BA82" t="b">
        <f>IF(AND(AJ81, AJ82), AQ81=AQ82, FALSE)</f>
        <v>0</v>
      </c>
      <c r="BB82" t="b">
        <f>IF(AND(AK81, AK82), AR81=AR82, FALSE)</f>
        <v>0</v>
      </c>
    </row>
    <row r="83" spans="1:54" x14ac:dyDescent="0.25">
      <c r="A83" t="s">
        <v>6</v>
      </c>
      <c r="B83">
        <v>573</v>
      </c>
      <c r="C83" t="str">
        <f>TEXT(A83, "0")</f>
        <v>33Q33</v>
      </c>
      <c r="D83">
        <f>LEN($A83)-LEN(SUBSTITUTE($A83,D$1,""))</f>
        <v>0</v>
      </c>
      <c r="E83">
        <f>LEN($A83)-LEN(SUBSTITUTE($A83,E$1,""))</f>
        <v>0</v>
      </c>
      <c r="F83">
        <f>LEN($A83)-LEN(SUBSTITUTE($A83,F$1,""))</f>
        <v>1</v>
      </c>
      <c r="G83">
        <f>LEN($A83)-LEN(SUBSTITUTE($A83,G$1,""))</f>
        <v>0</v>
      </c>
      <c r="H83">
        <f>LEN($A83)-LEN(SUBSTITUTE($A83,H$1,""))</f>
        <v>0</v>
      </c>
      <c r="I83">
        <f>LEN($A83)-LEN(SUBSTITUTE($A83,I$1,""))</f>
        <v>0</v>
      </c>
      <c r="J83">
        <f>LEN($A83)-LEN(SUBSTITUTE($A83,J$1,""))</f>
        <v>0</v>
      </c>
      <c r="K83">
        <f>LEN($A83)-LEN(SUBSTITUTE($A83,K$1,""))</f>
        <v>0</v>
      </c>
      <c r="L83">
        <f>LEN($A83)-LEN(SUBSTITUTE($A83,L$1,""))</f>
        <v>0</v>
      </c>
      <c r="M83">
        <f>LEN($A83)-LEN(SUBSTITUTE($A83,M$1,""))</f>
        <v>0</v>
      </c>
      <c r="N83">
        <f>LEN($A83)-LEN(SUBSTITUTE($A83,N$1,""))</f>
        <v>0</v>
      </c>
      <c r="O83">
        <f>LEN($A83)-LEN(SUBSTITUTE($A83,O$1,""))</f>
        <v>4</v>
      </c>
      <c r="P83">
        <f>LEN($A83)-LEN(SUBSTITUTE($A83,P$1,""))</f>
        <v>0</v>
      </c>
      <c r="Q83">
        <f>D83+1</f>
        <v>1</v>
      </c>
      <c r="R83">
        <f>E83+1</f>
        <v>1</v>
      </c>
      <c r="S83">
        <f>F83+1</f>
        <v>2</v>
      </c>
      <c r="T83">
        <f>G83+1</f>
        <v>1</v>
      </c>
      <c r="U83">
        <f>H83+1</f>
        <v>1</v>
      </c>
      <c r="V83">
        <f>I83+1</f>
        <v>1</v>
      </c>
      <c r="W83">
        <f>J83+1</f>
        <v>1</v>
      </c>
      <c r="X83">
        <f>K83+1</f>
        <v>1</v>
      </c>
      <c r="Y83">
        <f>L83+1</f>
        <v>1</v>
      </c>
      <c r="Z83">
        <f>M83+1</f>
        <v>1</v>
      </c>
      <c r="AA83">
        <f>N83+1</f>
        <v>1</v>
      </c>
      <c r="AB83">
        <f>O83+1</f>
        <v>5</v>
      </c>
      <c r="AC83">
        <f>P83+1</f>
        <v>1</v>
      </c>
      <c r="AD83">
        <f>PRODUCT(Q83:AC83)</f>
        <v>10</v>
      </c>
      <c r="AE83" t="b">
        <f>AD83=6</f>
        <v>0</v>
      </c>
      <c r="AF83" t="b">
        <f>AD83=10</f>
        <v>1</v>
      </c>
      <c r="AG83" t="b">
        <f>AD83=12</f>
        <v>0</v>
      </c>
      <c r="AH83" t="b">
        <f>AD83=16</f>
        <v>0</v>
      </c>
      <c r="AI83" t="b">
        <f>AD83=18</f>
        <v>0</v>
      </c>
      <c r="AJ83" t="b">
        <f>AD83=24</f>
        <v>0</v>
      </c>
      <c r="AK83" t="b">
        <f>AD83=32</f>
        <v>0</v>
      </c>
      <c r="AL83">
        <f>VALUE(IF(AE83,
_xlfn.XLOOKUP(6, Q83:AC83, Q$1:AC$1), 0))</f>
        <v>0</v>
      </c>
      <c r="AM83">
        <f>VALUE(IF(AF83,
_xlfn.XLOOKUP(5, Q83:AC83, Q$1:AC$1) &amp; _xlfn.XLOOKUP(2, Q83:AC83, Q$1:AC$1), 0))</f>
        <v>312</v>
      </c>
      <c r="AN83">
        <f>VALUE(IF(AG83,
_xlfn.XLOOKUP(4, Q83:AC83, Q$1:AC$1) &amp; _xlfn.XLOOKUP(3, Q83:AC83, Q$1:AC$1), 0))</f>
        <v>0</v>
      </c>
      <c r="AO83">
        <f>VALUE(IF(AH83,
_xlfn.XLOOKUP(4, Q83:AC83, Q$1:AC$1) &amp; _xlfn.XLOOKUP(2, Q83:AC83, Q$1:AC$1, "", 0, 1) &amp; _xlfn.XLOOKUP(2, Q83:AC83, Q$1:AC$1, "", 0, -1), 0))</f>
        <v>0</v>
      </c>
      <c r="AP83">
        <f>VALUE(IF(AI83,
_xlfn.XLOOKUP(3, Q83:AC83, Q$1:AC$1, "", 0, 1) &amp; _xlfn.XLOOKUP(3, Q83:AC83, Q$1:AC$1, "", 0, -1) &amp; _xlfn.XLOOKUP(2, Q83:AC83, Q$1:AC$1),
0))</f>
        <v>0</v>
      </c>
      <c r="AQ83">
        <f>VALUE(IF(AJ83,
_xlfn.XLOOKUP(3, Q83:AC83, Q$1:AC$1) &amp; AS83,
0))</f>
        <v>0</v>
      </c>
      <c r="AR83">
        <f>VALUE(IF(AK83,
AS83, 0))</f>
        <v>0</v>
      </c>
      <c r="AS83" t="str" cm="1">
        <f t="array" ref="AS83">_xlfn.TEXTJOIN("", TRUE, _xlfn._xlws.FILTER(Q$1:AC$1,Q83:AC83=2))</f>
        <v>12</v>
      </c>
      <c r="AT83">
        <f t="shared" si="3"/>
        <v>919</v>
      </c>
      <c r="AU83">
        <f t="shared" si="2"/>
        <v>526587</v>
      </c>
      <c r="AV83" t="b">
        <f>IF(AND(AE82, AE83), AL82=AL83, FALSE)</f>
        <v>0</v>
      </c>
      <c r="AW83" t="b">
        <f>IF(AND(AF82, AF83), AM82=AM83, FALSE)</f>
        <v>0</v>
      </c>
      <c r="AX83" t="b">
        <f>IF(AND(AG82, AG83), AN82=AN83, FALSE)</f>
        <v>0</v>
      </c>
      <c r="AY83" t="b">
        <f>IF(AND(AH82, AH83), AO82=AO83, FALSE)</f>
        <v>0</v>
      </c>
      <c r="AZ83" t="b">
        <f>IF(AND(AI82, AI83), AP82=AP83, FALSE)</f>
        <v>0</v>
      </c>
      <c r="BA83" t="b">
        <f>IF(AND(AJ82, AJ83), AQ82=AQ83, FALSE)</f>
        <v>0</v>
      </c>
      <c r="BB83" t="b">
        <f>IF(AND(AK82, AK83), AR82=AR83, FALSE)</f>
        <v>0</v>
      </c>
    </row>
    <row r="84" spans="1:54" x14ac:dyDescent="0.25">
      <c r="A84" t="s">
        <v>918</v>
      </c>
      <c r="B84">
        <v>442</v>
      </c>
      <c r="C84" t="str">
        <f>TEXT(A84, "0")</f>
        <v>333J3</v>
      </c>
      <c r="D84">
        <f>LEN($A84)-LEN(SUBSTITUTE($A84,D$1,""))</f>
        <v>0</v>
      </c>
      <c r="E84">
        <f>LEN($A84)-LEN(SUBSTITUTE($A84,E$1,""))</f>
        <v>0</v>
      </c>
      <c r="F84">
        <f>LEN($A84)-LEN(SUBSTITUTE($A84,F$1,""))</f>
        <v>0</v>
      </c>
      <c r="G84">
        <f>LEN($A84)-LEN(SUBSTITUTE($A84,G$1,""))</f>
        <v>1</v>
      </c>
      <c r="H84">
        <f>LEN($A84)-LEN(SUBSTITUTE($A84,H$1,""))</f>
        <v>0</v>
      </c>
      <c r="I84">
        <f>LEN($A84)-LEN(SUBSTITUTE($A84,I$1,""))</f>
        <v>0</v>
      </c>
      <c r="J84">
        <f>LEN($A84)-LEN(SUBSTITUTE($A84,J$1,""))</f>
        <v>0</v>
      </c>
      <c r="K84">
        <f>LEN($A84)-LEN(SUBSTITUTE($A84,K$1,""))</f>
        <v>0</v>
      </c>
      <c r="L84">
        <f>LEN($A84)-LEN(SUBSTITUTE($A84,L$1,""))</f>
        <v>0</v>
      </c>
      <c r="M84">
        <f>LEN($A84)-LEN(SUBSTITUTE($A84,M$1,""))</f>
        <v>0</v>
      </c>
      <c r="N84">
        <f>LEN($A84)-LEN(SUBSTITUTE($A84,N$1,""))</f>
        <v>0</v>
      </c>
      <c r="O84">
        <f>LEN($A84)-LEN(SUBSTITUTE($A84,O$1,""))</f>
        <v>4</v>
      </c>
      <c r="P84">
        <f>LEN($A84)-LEN(SUBSTITUTE($A84,P$1,""))</f>
        <v>0</v>
      </c>
      <c r="Q84">
        <f>D84+1</f>
        <v>1</v>
      </c>
      <c r="R84">
        <f>E84+1</f>
        <v>1</v>
      </c>
      <c r="S84">
        <f>F84+1</f>
        <v>1</v>
      </c>
      <c r="T84">
        <f>G84+1</f>
        <v>2</v>
      </c>
      <c r="U84">
        <f>H84+1</f>
        <v>1</v>
      </c>
      <c r="V84">
        <f>I84+1</f>
        <v>1</v>
      </c>
      <c r="W84">
        <f>J84+1</f>
        <v>1</v>
      </c>
      <c r="X84">
        <f>K84+1</f>
        <v>1</v>
      </c>
      <c r="Y84">
        <f>L84+1</f>
        <v>1</v>
      </c>
      <c r="Z84">
        <f>M84+1</f>
        <v>1</v>
      </c>
      <c r="AA84">
        <f>N84+1</f>
        <v>1</v>
      </c>
      <c r="AB84">
        <f>O84+1</f>
        <v>5</v>
      </c>
      <c r="AC84">
        <f>P84+1</f>
        <v>1</v>
      </c>
      <c r="AD84">
        <f>PRODUCT(Q84:AC84)</f>
        <v>10</v>
      </c>
      <c r="AE84" t="b">
        <f>AD84=6</f>
        <v>0</v>
      </c>
      <c r="AF84" t="b">
        <f>AD84=10</f>
        <v>1</v>
      </c>
      <c r="AG84" t="b">
        <f>AD84=12</f>
        <v>0</v>
      </c>
      <c r="AH84" t="b">
        <f>AD84=16</f>
        <v>0</v>
      </c>
      <c r="AI84" t="b">
        <f>AD84=18</f>
        <v>0</v>
      </c>
      <c r="AJ84" t="b">
        <f>AD84=24</f>
        <v>0</v>
      </c>
      <c r="AK84" t="b">
        <f>AD84=32</f>
        <v>0</v>
      </c>
      <c r="AL84">
        <f>VALUE(IF(AE84,
_xlfn.XLOOKUP(6, Q84:AC84, Q$1:AC$1), 0))</f>
        <v>0</v>
      </c>
      <c r="AM84">
        <f>VALUE(IF(AF84,
_xlfn.XLOOKUP(5, Q84:AC84, Q$1:AC$1) &amp; _xlfn.XLOOKUP(2, Q84:AC84, Q$1:AC$1), 0))</f>
        <v>311</v>
      </c>
      <c r="AN84">
        <f>VALUE(IF(AG84,
_xlfn.XLOOKUP(4, Q84:AC84, Q$1:AC$1) &amp; _xlfn.XLOOKUP(3, Q84:AC84, Q$1:AC$1), 0))</f>
        <v>0</v>
      </c>
      <c r="AO84">
        <f>VALUE(IF(AH84,
_xlfn.XLOOKUP(4, Q84:AC84, Q$1:AC$1) &amp; _xlfn.XLOOKUP(2, Q84:AC84, Q$1:AC$1, "", 0, 1) &amp; _xlfn.XLOOKUP(2, Q84:AC84, Q$1:AC$1, "", 0, -1), 0))</f>
        <v>0</v>
      </c>
      <c r="AP84">
        <f>VALUE(IF(AI84,
_xlfn.XLOOKUP(3, Q84:AC84, Q$1:AC$1, "", 0, 1) &amp; _xlfn.XLOOKUP(3, Q84:AC84, Q$1:AC$1, "", 0, -1) &amp; _xlfn.XLOOKUP(2, Q84:AC84, Q$1:AC$1),
0))</f>
        <v>0</v>
      </c>
      <c r="AQ84">
        <f>VALUE(IF(AJ84,
_xlfn.XLOOKUP(3, Q84:AC84, Q$1:AC$1) &amp; AS84,
0))</f>
        <v>0</v>
      </c>
      <c r="AR84">
        <f>VALUE(IF(AK84,
AS84, 0))</f>
        <v>0</v>
      </c>
      <c r="AS84" t="str" cm="1">
        <f t="array" ref="AS84">_xlfn.TEXTJOIN("", TRUE, _xlfn._xlws.FILTER(Q$1:AC$1,Q84:AC84=2))</f>
        <v>11</v>
      </c>
      <c r="AT84">
        <f t="shared" si="3"/>
        <v>918</v>
      </c>
      <c r="AU84">
        <f t="shared" si="2"/>
        <v>405756</v>
      </c>
      <c r="AV84" t="b">
        <f>IF(AND(AE83, AE84), AL83=AL84, FALSE)</f>
        <v>0</v>
      </c>
      <c r="AW84" t="b">
        <f>IF(AND(AF83, AF84), AM83=AM84, FALSE)</f>
        <v>0</v>
      </c>
      <c r="AX84" t="b">
        <f>IF(AND(AG83, AG84), AN83=AN84, FALSE)</f>
        <v>0</v>
      </c>
      <c r="AY84" t="b">
        <f>IF(AND(AH83, AH84), AO83=AO84, FALSE)</f>
        <v>0</v>
      </c>
      <c r="AZ84" t="b">
        <f>IF(AND(AI83, AI84), AP83=AP84, FALSE)</f>
        <v>0</v>
      </c>
      <c r="BA84" t="b">
        <f>IF(AND(AJ83, AJ84), AQ83=AQ84, FALSE)</f>
        <v>0</v>
      </c>
      <c r="BB84" t="b">
        <f>IF(AND(AK83, AK84), AR83=AR84, FALSE)</f>
        <v>0</v>
      </c>
    </row>
    <row r="85" spans="1:54" x14ac:dyDescent="0.25">
      <c r="A85" t="s">
        <v>465</v>
      </c>
      <c r="B85">
        <v>859</v>
      </c>
      <c r="C85" t="str">
        <f>TEXT(A85, "0")</f>
        <v>33373</v>
      </c>
      <c r="D85">
        <f>LEN($A85)-LEN(SUBSTITUTE($A85,D$1,""))</f>
        <v>0</v>
      </c>
      <c r="E85">
        <f>LEN($A85)-LEN(SUBSTITUTE($A85,E$1,""))</f>
        <v>0</v>
      </c>
      <c r="F85">
        <f>LEN($A85)-LEN(SUBSTITUTE($A85,F$1,""))</f>
        <v>0</v>
      </c>
      <c r="G85">
        <f>LEN($A85)-LEN(SUBSTITUTE($A85,G$1,""))</f>
        <v>0</v>
      </c>
      <c r="H85">
        <f>LEN($A85)-LEN(SUBSTITUTE($A85,H$1,""))</f>
        <v>0</v>
      </c>
      <c r="I85">
        <f>LEN($A85)-LEN(SUBSTITUTE($A85,I$1,""))</f>
        <v>0</v>
      </c>
      <c r="J85">
        <f>LEN($A85)-LEN(SUBSTITUTE($A85,J$1,""))</f>
        <v>0</v>
      </c>
      <c r="K85">
        <f>LEN($A85)-LEN(SUBSTITUTE($A85,K$1,""))</f>
        <v>1</v>
      </c>
      <c r="L85">
        <f>LEN($A85)-LEN(SUBSTITUTE($A85,L$1,""))</f>
        <v>0</v>
      </c>
      <c r="M85">
        <f>LEN($A85)-LEN(SUBSTITUTE($A85,M$1,""))</f>
        <v>0</v>
      </c>
      <c r="N85">
        <f>LEN($A85)-LEN(SUBSTITUTE($A85,N$1,""))</f>
        <v>0</v>
      </c>
      <c r="O85">
        <f>LEN($A85)-LEN(SUBSTITUTE($A85,O$1,""))</f>
        <v>4</v>
      </c>
      <c r="P85">
        <f>LEN($A85)-LEN(SUBSTITUTE($A85,P$1,""))</f>
        <v>0</v>
      </c>
      <c r="Q85">
        <f>D85+1</f>
        <v>1</v>
      </c>
      <c r="R85">
        <f>E85+1</f>
        <v>1</v>
      </c>
      <c r="S85">
        <f>F85+1</f>
        <v>1</v>
      </c>
      <c r="T85">
        <f>G85+1</f>
        <v>1</v>
      </c>
      <c r="U85">
        <f>H85+1</f>
        <v>1</v>
      </c>
      <c r="V85">
        <f>I85+1</f>
        <v>1</v>
      </c>
      <c r="W85">
        <f>J85+1</f>
        <v>1</v>
      </c>
      <c r="X85">
        <f>K85+1</f>
        <v>2</v>
      </c>
      <c r="Y85">
        <f>L85+1</f>
        <v>1</v>
      </c>
      <c r="Z85">
        <f>M85+1</f>
        <v>1</v>
      </c>
      <c r="AA85">
        <f>N85+1</f>
        <v>1</v>
      </c>
      <c r="AB85">
        <f>O85+1</f>
        <v>5</v>
      </c>
      <c r="AC85">
        <f>P85+1</f>
        <v>1</v>
      </c>
      <c r="AD85">
        <f>PRODUCT(Q85:AC85)</f>
        <v>10</v>
      </c>
      <c r="AE85" t="b">
        <f>AD85=6</f>
        <v>0</v>
      </c>
      <c r="AF85" t="b">
        <f>AD85=10</f>
        <v>1</v>
      </c>
      <c r="AG85" t="b">
        <f>AD85=12</f>
        <v>0</v>
      </c>
      <c r="AH85" t="b">
        <f>AD85=16</f>
        <v>0</v>
      </c>
      <c r="AI85" t="b">
        <f>AD85=18</f>
        <v>0</v>
      </c>
      <c r="AJ85" t="b">
        <f>AD85=24</f>
        <v>0</v>
      </c>
      <c r="AK85" t="b">
        <f>AD85=32</f>
        <v>0</v>
      </c>
      <c r="AL85">
        <f>VALUE(IF(AE85,
_xlfn.XLOOKUP(6, Q85:AC85, Q$1:AC$1), 0))</f>
        <v>0</v>
      </c>
      <c r="AM85">
        <f>VALUE(IF(AF85,
_xlfn.XLOOKUP(5, Q85:AC85, Q$1:AC$1) &amp; _xlfn.XLOOKUP(2, Q85:AC85, Q$1:AC$1), 0))</f>
        <v>307</v>
      </c>
      <c r="AN85">
        <f>VALUE(IF(AG85,
_xlfn.XLOOKUP(4, Q85:AC85, Q$1:AC$1) &amp; _xlfn.XLOOKUP(3, Q85:AC85, Q$1:AC$1), 0))</f>
        <v>0</v>
      </c>
      <c r="AO85">
        <f>VALUE(IF(AH85,
_xlfn.XLOOKUP(4, Q85:AC85, Q$1:AC$1) &amp; _xlfn.XLOOKUP(2, Q85:AC85, Q$1:AC$1, "", 0, 1) &amp; _xlfn.XLOOKUP(2, Q85:AC85, Q$1:AC$1, "", 0, -1), 0))</f>
        <v>0</v>
      </c>
      <c r="AP85">
        <f>VALUE(IF(AI85,
_xlfn.XLOOKUP(3, Q85:AC85, Q$1:AC$1, "", 0, 1) &amp; _xlfn.XLOOKUP(3, Q85:AC85, Q$1:AC$1, "", 0, -1) &amp; _xlfn.XLOOKUP(2, Q85:AC85, Q$1:AC$1),
0))</f>
        <v>0</v>
      </c>
      <c r="AQ85">
        <f>VALUE(IF(AJ85,
_xlfn.XLOOKUP(3, Q85:AC85, Q$1:AC$1) &amp; AS85,
0))</f>
        <v>0</v>
      </c>
      <c r="AR85">
        <f>VALUE(IF(AK85,
AS85, 0))</f>
        <v>0</v>
      </c>
      <c r="AS85" t="str" cm="1">
        <f t="array" ref="AS85">_xlfn.TEXTJOIN("", TRUE, _xlfn._xlws.FILTER(Q$1:AC$1,Q85:AC85=2))</f>
        <v>07</v>
      </c>
      <c r="AT85">
        <f t="shared" si="3"/>
        <v>917</v>
      </c>
      <c r="AU85">
        <f t="shared" si="2"/>
        <v>787703</v>
      </c>
      <c r="AV85" t="b">
        <f>IF(AND(AE84, AE85), AL84=AL85, FALSE)</f>
        <v>0</v>
      </c>
      <c r="AW85" t="b">
        <f>IF(AND(AF84, AF85), AM84=AM85, FALSE)</f>
        <v>0</v>
      </c>
      <c r="AX85" t="b">
        <f>IF(AND(AG84, AG85), AN84=AN85, FALSE)</f>
        <v>0</v>
      </c>
      <c r="AY85" t="b">
        <f>IF(AND(AH84, AH85), AO84=AO85, FALSE)</f>
        <v>0</v>
      </c>
      <c r="AZ85" t="b">
        <f>IF(AND(AI84, AI85), AP84=AP85, FALSE)</f>
        <v>0</v>
      </c>
      <c r="BA85" t="b">
        <f>IF(AND(AJ84, AJ85), AQ84=AQ85, FALSE)</f>
        <v>0</v>
      </c>
      <c r="BB85" t="b">
        <f>IF(AND(AK84, AK85), AR84=AR85, FALSE)</f>
        <v>0</v>
      </c>
    </row>
    <row r="86" spans="1:54" x14ac:dyDescent="0.25">
      <c r="A86" t="s">
        <v>763</v>
      </c>
      <c r="B86">
        <v>711</v>
      </c>
      <c r="C86" t="str">
        <f>TEXT(A86, "0")</f>
        <v>63333</v>
      </c>
      <c r="D86">
        <f>LEN($A86)-LEN(SUBSTITUTE($A86,D$1,""))</f>
        <v>0</v>
      </c>
      <c r="E86">
        <f>LEN($A86)-LEN(SUBSTITUTE($A86,E$1,""))</f>
        <v>0</v>
      </c>
      <c r="F86">
        <f>LEN($A86)-LEN(SUBSTITUTE($A86,F$1,""))</f>
        <v>0</v>
      </c>
      <c r="G86">
        <f>LEN($A86)-LEN(SUBSTITUTE($A86,G$1,""))</f>
        <v>0</v>
      </c>
      <c r="H86">
        <f>LEN($A86)-LEN(SUBSTITUTE($A86,H$1,""))</f>
        <v>0</v>
      </c>
      <c r="I86">
        <f>LEN($A86)-LEN(SUBSTITUTE($A86,I$1,""))</f>
        <v>0</v>
      </c>
      <c r="J86">
        <f>LEN($A86)-LEN(SUBSTITUTE($A86,J$1,""))</f>
        <v>0</v>
      </c>
      <c r="K86">
        <f>LEN($A86)-LEN(SUBSTITUTE($A86,K$1,""))</f>
        <v>0</v>
      </c>
      <c r="L86">
        <f>LEN($A86)-LEN(SUBSTITUTE($A86,L$1,""))</f>
        <v>1</v>
      </c>
      <c r="M86">
        <f>LEN($A86)-LEN(SUBSTITUTE($A86,M$1,""))</f>
        <v>0</v>
      </c>
      <c r="N86">
        <f>LEN($A86)-LEN(SUBSTITUTE($A86,N$1,""))</f>
        <v>0</v>
      </c>
      <c r="O86">
        <f>LEN($A86)-LEN(SUBSTITUTE($A86,O$1,""))</f>
        <v>4</v>
      </c>
      <c r="P86">
        <f>LEN($A86)-LEN(SUBSTITUTE($A86,P$1,""))</f>
        <v>0</v>
      </c>
      <c r="Q86">
        <f>D86+1</f>
        <v>1</v>
      </c>
      <c r="R86">
        <f>E86+1</f>
        <v>1</v>
      </c>
      <c r="S86">
        <f>F86+1</f>
        <v>1</v>
      </c>
      <c r="T86">
        <f>G86+1</f>
        <v>1</v>
      </c>
      <c r="U86">
        <f>H86+1</f>
        <v>1</v>
      </c>
      <c r="V86">
        <f>I86+1</f>
        <v>1</v>
      </c>
      <c r="W86">
        <f>J86+1</f>
        <v>1</v>
      </c>
      <c r="X86">
        <f>K86+1</f>
        <v>1</v>
      </c>
      <c r="Y86">
        <f>L86+1</f>
        <v>2</v>
      </c>
      <c r="Z86">
        <f>M86+1</f>
        <v>1</v>
      </c>
      <c r="AA86">
        <f>N86+1</f>
        <v>1</v>
      </c>
      <c r="AB86">
        <f>O86+1</f>
        <v>5</v>
      </c>
      <c r="AC86">
        <f>P86+1</f>
        <v>1</v>
      </c>
      <c r="AD86">
        <f>PRODUCT(Q86:AC86)</f>
        <v>10</v>
      </c>
      <c r="AE86" t="b">
        <f>AD86=6</f>
        <v>0</v>
      </c>
      <c r="AF86" t="b">
        <f>AD86=10</f>
        <v>1</v>
      </c>
      <c r="AG86" t="b">
        <f>AD86=12</f>
        <v>0</v>
      </c>
      <c r="AH86" t="b">
        <f>AD86=16</f>
        <v>0</v>
      </c>
      <c r="AI86" t="b">
        <f>AD86=18</f>
        <v>0</v>
      </c>
      <c r="AJ86" t="b">
        <f>AD86=24</f>
        <v>0</v>
      </c>
      <c r="AK86" t="b">
        <f>AD86=32</f>
        <v>0</v>
      </c>
      <c r="AL86">
        <f>VALUE(IF(AE86,
_xlfn.XLOOKUP(6, Q86:AC86, Q$1:AC$1), 0))</f>
        <v>0</v>
      </c>
      <c r="AM86">
        <f>VALUE(IF(AF86,
_xlfn.XLOOKUP(5, Q86:AC86, Q$1:AC$1) &amp; _xlfn.XLOOKUP(2, Q86:AC86, Q$1:AC$1), 0))</f>
        <v>306</v>
      </c>
      <c r="AN86">
        <f>VALUE(IF(AG86,
_xlfn.XLOOKUP(4, Q86:AC86, Q$1:AC$1) &amp; _xlfn.XLOOKUP(3, Q86:AC86, Q$1:AC$1), 0))</f>
        <v>0</v>
      </c>
      <c r="AO86">
        <f>VALUE(IF(AH86,
_xlfn.XLOOKUP(4, Q86:AC86, Q$1:AC$1) &amp; _xlfn.XLOOKUP(2, Q86:AC86, Q$1:AC$1, "", 0, 1) &amp; _xlfn.XLOOKUP(2, Q86:AC86, Q$1:AC$1, "", 0, -1), 0))</f>
        <v>0</v>
      </c>
      <c r="AP86">
        <f>VALUE(IF(AI86,
_xlfn.XLOOKUP(3, Q86:AC86, Q$1:AC$1, "", 0, 1) &amp; _xlfn.XLOOKUP(3, Q86:AC86, Q$1:AC$1, "", 0, -1) &amp; _xlfn.XLOOKUP(2, Q86:AC86, Q$1:AC$1),
0))</f>
        <v>0</v>
      </c>
      <c r="AQ86">
        <f>VALUE(IF(AJ86,
_xlfn.XLOOKUP(3, Q86:AC86, Q$1:AC$1) &amp; AS86,
0))</f>
        <v>0</v>
      </c>
      <c r="AR86">
        <f>VALUE(IF(AK86,
AS86, 0))</f>
        <v>0</v>
      </c>
      <c r="AS86" t="str" cm="1">
        <f t="array" ref="AS86">_xlfn.TEXTJOIN("", TRUE, _xlfn._xlws.FILTER(Q$1:AC$1,Q86:AC86=2))</f>
        <v>06</v>
      </c>
      <c r="AT86">
        <f t="shared" si="3"/>
        <v>916</v>
      </c>
      <c r="AU86">
        <f t="shared" si="2"/>
        <v>651276</v>
      </c>
      <c r="AV86" t="b">
        <f>IF(AND(AE85, AE86), AL85=AL86, FALSE)</f>
        <v>0</v>
      </c>
      <c r="AW86" t="b">
        <f>IF(AND(AF85, AF86), AM85=AM86, FALSE)</f>
        <v>0</v>
      </c>
      <c r="AX86" t="b">
        <f>IF(AND(AG85, AG86), AN85=AN86, FALSE)</f>
        <v>0</v>
      </c>
      <c r="AY86" t="b">
        <f>IF(AND(AH85, AH86), AO85=AO86, FALSE)</f>
        <v>0</v>
      </c>
      <c r="AZ86" t="b">
        <f>IF(AND(AI85, AI86), AP85=AP86, FALSE)</f>
        <v>0</v>
      </c>
      <c r="BA86" t="b">
        <f>IF(AND(AJ85, AJ86), AQ85=AQ86, FALSE)</f>
        <v>0</v>
      </c>
      <c r="BB86" t="b">
        <f>IF(AND(AK85, AK86), AR85=AR86, FALSE)</f>
        <v>0</v>
      </c>
    </row>
    <row r="87" spans="1:54" x14ac:dyDescent="0.25">
      <c r="A87" t="s">
        <v>366</v>
      </c>
      <c r="B87">
        <v>492</v>
      </c>
      <c r="C87" t="str">
        <f>TEXT(A87, "0")</f>
        <v>33353</v>
      </c>
      <c r="D87">
        <f>LEN($A87)-LEN(SUBSTITUTE($A87,D$1,""))</f>
        <v>0</v>
      </c>
      <c r="E87">
        <f>LEN($A87)-LEN(SUBSTITUTE($A87,E$1,""))</f>
        <v>0</v>
      </c>
      <c r="F87">
        <f>LEN($A87)-LEN(SUBSTITUTE($A87,F$1,""))</f>
        <v>0</v>
      </c>
      <c r="G87">
        <f>LEN($A87)-LEN(SUBSTITUTE($A87,G$1,""))</f>
        <v>0</v>
      </c>
      <c r="H87">
        <f>LEN($A87)-LEN(SUBSTITUTE($A87,H$1,""))</f>
        <v>0</v>
      </c>
      <c r="I87">
        <f>LEN($A87)-LEN(SUBSTITUTE($A87,I$1,""))</f>
        <v>0</v>
      </c>
      <c r="J87">
        <f>LEN($A87)-LEN(SUBSTITUTE($A87,J$1,""))</f>
        <v>0</v>
      </c>
      <c r="K87">
        <f>LEN($A87)-LEN(SUBSTITUTE($A87,K$1,""))</f>
        <v>0</v>
      </c>
      <c r="L87">
        <f>LEN($A87)-LEN(SUBSTITUTE($A87,L$1,""))</f>
        <v>0</v>
      </c>
      <c r="M87">
        <f>LEN($A87)-LEN(SUBSTITUTE($A87,M$1,""))</f>
        <v>1</v>
      </c>
      <c r="N87">
        <f>LEN($A87)-LEN(SUBSTITUTE($A87,N$1,""))</f>
        <v>0</v>
      </c>
      <c r="O87">
        <f>LEN($A87)-LEN(SUBSTITUTE($A87,O$1,""))</f>
        <v>4</v>
      </c>
      <c r="P87">
        <f>LEN($A87)-LEN(SUBSTITUTE($A87,P$1,""))</f>
        <v>0</v>
      </c>
      <c r="Q87">
        <f>D87+1</f>
        <v>1</v>
      </c>
      <c r="R87">
        <f>E87+1</f>
        <v>1</v>
      </c>
      <c r="S87">
        <f>F87+1</f>
        <v>1</v>
      </c>
      <c r="T87">
        <f>G87+1</f>
        <v>1</v>
      </c>
      <c r="U87">
        <f>H87+1</f>
        <v>1</v>
      </c>
      <c r="V87">
        <f>I87+1</f>
        <v>1</v>
      </c>
      <c r="W87">
        <f>J87+1</f>
        <v>1</v>
      </c>
      <c r="X87">
        <f>K87+1</f>
        <v>1</v>
      </c>
      <c r="Y87">
        <f>L87+1</f>
        <v>1</v>
      </c>
      <c r="Z87">
        <f>M87+1</f>
        <v>2</v>
      </c>
      <c r="AA87">
        <f>N87+1</f>
        <v>1</v>
      </c>
      <c r="AB87">
        <f>O87+1</f>
        <v>5</v>
      </c>
      <c r="AC87">
        <f>P87+1</f>
        <v>1</v>
      </c>
      <c r="AD87">
        <f>PRODUCT(Q87:AC87)</f>
        <v>10</v>
      </c>
      <c r="AE87" t="b">
        <f>AD87=6</f>
        <v>0</v>
      </c>
      <c r="AF87" t="b">
        <f>AD87=10</f>
        <v>1</v>
      </c>
      <c r="AG87" t="b">
        <f>AD87=12</f>
        <v>0</v>
      </c>
      <c r="AH87" t="b">
        <f>AD87=16</f>
        <v>0</v>
      </c>
      <c r="AI87" t="b">
        <f>AD87=18</f>
        <v>0</v>
      </c>
      <c r="AJ87" t="b">
        <f>AD87=24</f>
        <v>0</v>
      </c>
      <c r="AK87" t="b">
        <f>AD87=32</f>
        <v>0</v>
      </c>
      <c r="AL87">
        <f>VALUE(IF(AE87,
_xlfn.XLOOKUP(6, Q87:AC87, Q$1:AC$1), 0))</f>
        <v>0</v>
      </c>
      <c r="AM87">
        <f>VALUE(IF(AF87,
_xlfn.XLOOKUP(5, Q87:AC87, Q$1:AC$1) &amp; _xlfn.XLOOKUP(2, Q87:AC87, Q$1:AC$1), 0))</f>
        <v>305</v>
      </c>
      <c r="AN87">
        <f>VALUE(IF(AG87,
_xlfn.XLOOKUP(4, Q87:AC87, Q$1:AC$1) &amp; _xlfn.XLOOKUP(3, Q87:AC87, Q$1:AC$1), 0))</f>
        <v>0</v>
      </c>
      <c r="AO87">
        <f>VALUE(IF(AH87,
_xlfn.XLOOKUP(4, Q87:AC87, Q$1:AC$1) &amp; _xlfn.XLOOKUP(2, Q87:AC87, Q$1:AC$1, "", 0, 1) &amp; _xlfn.XLOOKUP(2, Q87:AC87, Q$1:AC$1, "", 0, -1), 0))</f>
        <v>0</v>
      </c>
      <c r="AP87">
        <f>VALUE(IF(AI87,
_xlfn.XLOOKUP(3, Q87:AC87, Q$1:AC$1, "", 0, 1) &amp; _xlfn.XLOOKUP(3, Q87:AC87, Q$1:AC$1, "", 0, -1) &amp; _xlfn.XLOOKUP(2, Q87:AC87, Q$1:AC$1),
0))</f>
        <v>0</v>
      </c>
      <c r="AQ87">
        <f>VALUE(IF(AJ87,
_xlfn.XLOOKUP(3, Q87:AC87, Q$1:AC$1) &amp; AS87,
0))</f>
        <v>0</v>
      </c>
      <c r="AR87">
        <f>VALUE(IF(AK87,
AS87, 0))</f>
        <v>0</v>
      </c>
      <c r="AS87" t="str" cm="1">
        <f t="array" ref="AS87">_xlfn.TEXTJOIN("", TRUE, _xlfn._xlws.FILTER(Q$1:AC$1,Q87:AC87=2))</f>
        <v>05</v>
      </c>
      <c r="AT87">
        <f t="shared" si="3"/>
        <v>915</v>
      </c>
      <c r="AU87">
        <f t="shared" si="2"/>
        <v>450180</v>
      </c>
      <c r="AV87" t="b">
        <f>IF(AND(AE86, AE87), AL86=AL87, FALSE)</f>
        <v>0</v>
      </c>
      <c r="AW87" t="b">
        <f>IF(AND(AF86, AF87), AM86=AM87, FALSE)</f>
        <v>0</v>
      </c>
      <c r="AX87" t="b">
        <f>IF(AND(AG86, AG87), AN86=AN87, FALSE)</f>
        <v>0</v>
      </c>
      <c r="AY87" t="b">
        <f>IF(AND(AH86, AH87), AO86=AO87, FALSE)</f>
        <v>0</v>
      </c>
      <c r="AZ87" t="b">
        <f>IF(AND(AI86, AI87), AP86=AP87, FALSE)</f>
        <v>0</v>
      </c>
      <c r="BA87" t="b">
        <f>IF(AND(AJ86, AJ87), AQ86=AQ87, FALSE)</f>
        <v>0</v>
      </c>
      <c r="BB87" t="b">
        <f>IF(AND(AK86, AK87), AR86=AR87, FALSE)</f>
        <v>0</v>
      </c>
    </row>
    <row r="88" spans="1:54" x14ac:dyDescent="0.25">
      <c r="A88" t="s">
        <v>103</v>
      </c>
      <c r="B88">
        <v>184</v>
      </c>
      <c r="C88" t="str">
        <f>TEXT(A88, "0")</f>
        <v>K2222</v>
      </c>
      <c r="D88">
        <f>LEN($A88)-LEN(SUBSTITUTE($A88,D$1,""))</f>
        <v>0</v>
      </c>
      <c r="E88">
        <f>LEN($A88)-LEN(SUBSTITUTE($A88,E$1,""))</f>
        <v>1</v>
      </c>
      <c r="F88">
        <f>LEN($A88)-LEN(SUBSTITUTE($A88,F$1,""))</f>
        <v>0</v>
      </c>
      <c r="G88">
        <f>LEN($A88)-LEN(SUBSTITUTE($A88,G$1,""))</f>
        <v>0</v>
      </c>
      <c r="H88">
        <f>LEN($A88)-LEN(SUBSTITUTE($A88,H$1,""))</f>
        <v>0</v>
      </c>
      <c r="I88">
        <f>LEN($A88)-LEN(SUBSTITUTE($A88,I$1,""))</f>
        <v>0</v>
      </c>
      <c r="J88">
        <f>LEN($A88)-LEN(SUBSTITUTE($A88,J$1,""))</f>
        <v>0</v>
      </c>
      <c r="K88">
        <f>LEN($A88)-LEN(SUBSTITUTE($A88,K$1,""))</f>
        <v>0</v>
      </c>
      <c r="L88">
        <f>LEN($A88)-LEN(SUBSTITUTE($A88,L$1,""))</f>
        <v>0</v>
      </c>
      <c r="M88">
        <f>LEN($A88)-LEN(SUBSTITUTE($A88,M$1,""))</f>
        <v>0</v>
      </c>
      <c r="N88">
        <f>LEN($A88)-LEN(SUBSTITUTE($A88,N$1,""))</f>
        <v>0</v>
      </c>
      <c r="O88">
        <f>LEN($A88)-LEN(SUBSTITUTE($A88,O$1,""))</f>
        <v>0</v>
      </c>
      <c r="P88">
        <f>LEN($A88)-LEN(SUBSTITUTE($A88,P$1,""))</f>
        <v>4</v>
      </c>
      <c r="Q88">
        <f>D88+1</f>
        <v>1</v>
      </c>
      <c r="R88">
        <f>E88+1</f>
        <v>2</v>
      </c>
      <c r="S88">
        <f>F88+1</f>
        <v>1</v>
      </c>
      <c r="T88">
        <f>G88+1</f>
        <v>1</v>
      </c>
      <c r="U88">
        <f>H88+1</f>
        <v>1</v>
      </c>
      <c r="V88">
        <f>I88+1</f>
        <v>1</v>
      </c>
      <c r="W88">
        <f>J88+1</f>
        <v>1</v>
      </c>
      <c r="X88">
        <f>K88+1</f>
        <v>1</v>
      </c>
      <c r="Y88">
        <f>L88+1</f>
        <v>1</v>
      </c>
      <c r="Z88">
        <f>M88+1</f>
        <v>1</v>
      </c>
      <c r="AA88">
        <f>N88+1</f>
        <v>1</v>
      </c>
      <c r="AB88">
        <f>O88+1</f>
        <v>1</v>
      </c>
      <c r="AC88">
        <f>P88+1</f>
        <v>5</v>
      </c>
      <c r="AD88">
        <f>PRODUCT(Q88:AC88)</f>
        <v>10</v>
      </c>
      <c r="AE88" t="b">
        <f>AD88=6</f>
        <v>0</v>
      </c>
      <c r="AF88" t="b">
        <f>AD88=10</f>
        <v>1</v>
      </c>
      <c r="AG88" t="b">
        <f>AD88=12</f>
        <v>0</v>
      </c>
      <c r="AH88" t="b">
        <f>AD88=16</f>
        <v>0</v>
      </c>
      <c r="AI88" t="b">
        <f>AD88=18</f>
        <v>0</v>
      </c>
      <c r="AJ88" t="b">
        <f>AD88=24</f>
        <v>0</v>
      </c>
      <c r="AK88" t="b">
        <f>AD88=32</f>
        <v>0</v>
      </c>
      <c r="AL88">
        <f>VALUE(IF(AE88,
_xlfn.XLOOKUP(6, Q88:AC88, Q$1:AC$1), 0))</f>
        <v>0</v>
      </c>
      <c r="AM88">
        <f>VALUE(IF(AF88,
_xlfn.XLOOKUP(5, Q88:AC88, Q$1:AC$1) &amp; _xlfn.XLOOKUP(2, Q88:AC88, Q$1:AC$1), 0))</f>
        <v>213</v>
      </c>
      <c r="AN88">
        <f>VALUE(IF(AG88,
_xlfn.XLOOKUP(4, Q88:AC88, Q$1:AC$1) &amp; _xlfn.XLOOKUP(3, Q88:AC88, Q$1:AC$1), 0))</f>
        <v>0</v>
      </c>
      <c r="AO88">
        <f>VALUE(IF(AH88,
_xlfn.XLOOKUP(4, Q88:AC88, Q$1:AC$1) &amp; _xlfn.XLOOKUP(2, Q88:AC88, Q$1:AC$1, "", 0, 1) &amp; _xlfn.XLOOKUP(2, Q88:AC88, Q$1:AC$1, "", 0, -1), 0))</f>
        <v>0</v>
      </c>
      <c r="AP88">
        <f>VALUE(IF(AI88,
_xlfn.XLOOKUP(3, Q88:AC88, Q$1:AC$1, "", 0, 1) &amp; _xlfn.XLOOKUP(3, Q88:AC88, Q$1:AC$1, "", 0, -1) &amp; _xlfn.XLOOKUP(2, Q88:AC88, Q$1:AC$1),
0))</f>
        <v>0</v>
      </c>
      <c r="AQ88">
        <f>VALUE(IF(AJ88,
_xlfn.XLOOKUP(3, Q88:AC88, Q$1:AC$1) &amp; AS88,
0))</f>
        <v>0</v>
      </c>
      <c r="AR88">
        <f>VALUE(IF(AK88,
AS88, 0))</f>
        <v>0</v>
      </c>
      <c r="AS88" t="str" cm="1">
        <f t="array" ref="AS88">_xlfn.TEXTJOIN("", TRUE, _xlfn._xlws.FILTER(Q$1:AC$1,Q88:AC88=2))</f>
        <v>13</v>
      </c>
      <c r="AT88">
        <f t="shared" si="3"/>
        <v>914</v>
      </c>
      <c r="AU88">
        <f t="shared" si="2"/>
        <v>168176</v>
      </c>
      <c r="AV88" t="b">
        <f>IF(AND(AE87, AE88), AL87=AL88, FALSE)</f>
        <v>0</v>
      </c>
      <c r="AW88" t="b">
        <f>IF(AND(AF87, AF88), AM87=AM88, FALSE)</f>
        <v>0</v>
      </c>
      <c r="AX88" t="b">
        <f>IF(AND(AG87, AG88), AN87=AN88, FALSE)</f>
        <v>0</v>
      </c>
      <c r="AY88" t="b">
        <f>IF(AND(AH87, AH88), AO87=AO88, FALSE)</f>
        <v>0</v>
      </c>
      <c r="AZ88" t="b">
        <f>IF(AND(AI87, AI88), AP87=AP88, FALSE)</f>
        <v>0</v>
      </c>
      <c r="BA88" t="b">
        <f>IF(AND(AJ87, AJ88), AQ87=AQ88, FALSE)</f>
        <v>0</v>
      </c>
      <c r="BB88" t="b">
        <f>IF(AND(AK87, AK88), AR87=AR88, FALSE)</f>
        <v>0</v>
      </c>
    </row>
    <row r="89" spans="1:54" x14ac:dyDescent="0.25">
      <c r="A89" t="s">
        <v>22</v>
      </c>
      <c r="B89">
        <v>661</v>
      </c>
      <c r="C89" t="str">
        <f>TEXT(A89, "0")</f>
        <v>J2222</v>
      </c>
      <c r="D89">
        <f>LEN($A89)-LEN(SUBSTITUTE($A89,D$1,""))</f>
        <v>0</v>
      </c>
      <c r="E89">
        <f>LEN($A89)-LEN(SUBSTITUTE($A89,E$1,""))</f>
        <v>0</v>
      </c>
      <c r="F89">
        <f>LEN($A89)-LEN(SUBSTITUTE($A89,F$1,""))</f>
        <v>0</v>
      </c>
      <c r="G89">
        <f>LEN($A89)-LEN(SUBSTITUTE($A89,G$1,""))</f>
        <v>1</v>
      </c>
      <c r="H89">
        <f>LEN($A89)-LEN(SUBSTITUTE($A89,H$1,""))</f>
        <v>0</v>
      </c>
      <c r="I89">
        <f>LEN($A89)-LEN(SUBSTITUTE($A89,I$1,""))</f>
        <v>0</v>
      </c>
      <c r="J89">
        <f>LEN($A89)-LEN(SUBSTITUTE($A89,J$1,""))</f>
        <v>0</v>
      </c>
      <c r="K89">
        <f>LEN($A89)-LEN(SUBSTITUTE($A89,K$1,""))</f>
        <v>0</v>
      </c>
      <c r="L89">
        <f>LEN($A89)-LEN(SUBSTITUTE($A89,L$1,""))</f>
        <v>0</v>
      </c>
      <c r="M89">
        <f>LEN($A89)-LEN(SUBSTITUTE($A89,M$1,""))</f>
        <v>0</v>
      </c>
      <c r="N89">
        <f>LEN($A89)-LEN(SUBSTITUTE($A89,N$1,""))</f>
        <v>0</v>
      </c>
      <c r="O89">
        <f>LEN($A89)-LEN(SUBSTITUTE($A89,O$1,""))</f>
        <v>0</v>
      </c>
      <c r="P89">
        <f>LEN($A89)-LEN(SUBSTITUTE($A89,P$1,""))</f>
        <v>4</v>
      </c>
      <c r="Q89">
        <f>D89+1</f>
        <v>1</v>
      </c>
      <c r="R89">
        <f>E89+1</f>
        <v>1</v>
      </c>
      <c r="S89">
        <f>F89+1</f>
        <v>1</v>
      </c>
      <c r="T89">
        <f>G89+1</f>
        <v>2</v>
      </c>
      <c r="U89">
        <f>H89+1</f>
        <v>1</v>
      </c>
      <c r="V89">
        <f>I89+1</f>
        <v>1</v>
      </c>
      <c r="W89">
        <f>J89+1</f>
        <v>1</v>
      </c>
      <c r="X89">
        <f>K89+1</f>
        <v>1</v>
      </c>
      <c r="Y89">
        <f>L89+1</f>
        <v>1</v>
      </c>
      <c r="Z89">
        <f>M89+1</f>
        <v>1</v>
      </c>
      <c r="AA89">
        <f>N89+1</f>
        <v>1</v>
      </c>
      <c r="AB89">
        <f>O89+1</f>
        <v>1</v>
      </c>
      <c r="AC89">
        <f>P89+1</f>
        <v>5</v>
      </c>
      <c r="AD89">
        <f>PRODUCT(Q89:AC89)</f>
        <v>10</v>
      </c>
      <c r="AE89" t="b">
        <f>AD89=6</f>
        <v>0</v>
      </c>
      <c r="AF89" t="b">
        <f>AD89=10</f>
        <v>1</v>
      </c>
      <c r="AG89" t="b">
        <f>AD89=12</f>
        <v>0</v>
      </c>
      <c r="AH89" t="b">
        <f>AD89=16</f>
        <v>0</v>
      </c>
      <c r="AI89" t="b">
        <f>AD89=18</f>
        <v>0</v>
      </c>
      <c r="AJ89" t="b">
        <f>AD89=24</f>
        <v>0</v>
      </c>
      <c r="AK89" t="b">
        <f>AD89=32</f>
        <v>0</v>
      </c>
      <c r="AL89">
        <f>VALUE(IF(AE89,
_xlfn.XLOOKUP(6, Q89:AC89, Q$1:AC$1), 0))</f>
        <v>0</v>
      </c>
      <c r="AM89">
        <f>VALUE(IF(AF89,
_xlfn.XLOOKUP(5, Q89:AC89, Q$1:AC$1) &amp; _xlfn.XLOOKUP(2, Q89:AC89, Q$1:AC$1), 0))</f>
        <v>211</v>
      </c>
      <c r="AN89">
        <f>VALUE(IF(AG89,
_xlfn.XLOOKUP(4, Q89:AC89, Q$1:AC$1) &amp; _xlfn.XLOOKUP(3, Q89:AC89, Q$1:AC$1), 0))</f>
        <v>0</v>
      </c>
      <c r="AO89">
        <f>VALUE(IF(AH89,
_xlfn.XLOOKUP(4, Q89:AC89, Q$1:AC$1) &amp; _xlfn.XLOOKUP(2, Q89:AC89, Q$1:AC$1, "", 0, 1) &amp; _xlfn.XLOOKUP(2, Q89:AC89, Q$1:AC$1, "", 0, -1), 0))</f>
        <v>0</v>
      </c>
      <c r="AP89">
        <f>VALUE(IF(AI89,
_xlfn.XLOOKUP(3, Q89:AC89, Q$1:AC$1, "", 0, 1) &amp; _xlfn.XLOOKUP(3, Q89:AC89, Q$1:AC$1, "", 0, -1) &amp; _xlfn.XLOOKUP(2, Q89:AC89, Q$1:AC$1),
0))</f>
        <v>0</v>
      </c>
      <c r="AQ89">
        <f>VALUE(IF(AJ89,
_xlfn.XLOOKUP(3, Q89:AC89, Q$1:AC$1) &amp; AS89,
0))</f>
        <v>0</v>
      </c>
      <c r="AR89">
        <f>VALUE(IF(AK89,
AS89, 0))</f>
        <v>0</v>
      </c>
      <c r="AS89" t="str" cm="1">
        <f t="array" ref="AS89">_xlfn.TEXTJOIN("", TRUE, _xlfn._xlws.FILTER(Q$1:AC$1,Q89:AC89=2))</f>
        <v>11</v>
      </c>
      <c r="AT89">
        <f t="shared" si="3"/>
        <v>913</v>
      </c>
      <c r="AU89">
        <f t="shared" si="2"/>
        <v>603493</v>
      </c>
      <c r="AV89" t="b">
        <f>IF(AND(AE88, AE89), AL88=AL89, FALSE)</f>
        <v>0</v>
      </c>
      <c r="AW89" t="b">
        <f>IF(AND(AF88, AF89), AM88=AM89, FALSE)</f>
        <v>0</v>
      </c>
      <c r="AX89" t="b">
        <f>IF(AND(AG88, AG89), AN88=AN89, FALSE)</f>
        <v>0</v>
      </c>
      <c r="AY89" t="b">
        <f>IF(AND(AH88, AH89), AO88=AO89, FALSE)</f>
        <v>0</v>
      </c>
      <c r="AZ89" t="b">
        <f>IF(AND(AI88, AI89), AP88=AP89, FALSE)</f>
        <v>0</v>
      </c>
      <c r="BA89" t="b">
        <f>IF(AND(AJ88, AJ89), AQ88=AQ89, FALSE)</f>
        <v>0</v>
      </c>
      <c r="BB89" t="b">
        <f>IF(AND(AK88, AK89), AR88=AR89, FALSE)</f>
        <v>0</v>
      </c>
    </row>
    <row r="90" spans="1:54" x14ac:dyDescent="0.25">
      <c r="A90" t="s">
        <v>431</v>
      </c>
      <c r="B90">
        <v>714</v>
      </c>
      <c r="C90" t="str">
        <f>TEXT(A90, "0")</f>
        <v>T2222</v>
      </c>
      <c r="D90">
        <f>LEN($A90)-LEN(SUBSTITUTE($A90,D$1,""))</f>
        <v>0</v>
      </c>
      <c r="E90">
        <f>LEN($A90)-LEN(SUBSTITUTE($A90,E$1,""))</f>
        <v>0</v>
      </c>
      <c r="F90">
        <f>LEN($A90)-LEN(SUBSTITUTE($A90,F$1,""))</f>
        <v>0</v>
      </c>
      <c r="G90">
        <f>LEN($A90)-LEN(SUBSTITUTE($A90,G$1,""))</f>
        <v>0</v>
      </c>
      <c r="H90">
        <f>LEN($A90)-LEN(SUBSTITUTE($A90,H$1,""))</f>
        <v>1</v>
      </c>
      <c r="I90">
        <f>LEN($A90)-LEN(SUBSTITUTE($A90,I$1,""))</f>
        <v>0</v>
      </c>
      <c r="J90">
        <f>LEN($A90)-LEN(SUBSTITUTE($A90,J$1,""))</f>
        <v>0</v>
      </c>
      <c r="K90">
        <f>LEN($A90)-LEN(SUBSTITUTE($A90,K$1,""))</f>
        <v>0</v>
      </c>
      <c r="L90">
        <f>LEN($A90)-LEN(SUBSTITUTE($A90,L$1,""))</f>
        <v>0</v>
      </c>
      <c r="M90">
        <f>LEN($A90)-LEN(SUBSTITUTE($A90,M$1,""))</f>
        <v>0</v>
      </c>
      <c r="N90">
        <f>LEN($A90)-LEN(SUBSTITUTE($A90,N$1,""))</f>
        <v>0</v>
      </c>
      <c r="O90">
        <f>LEN($A90)-LEN(SUBSTITUTE($A90,O$1,""))</f>
        <v>0</v>
      </c>
      <c r="P90">
        <f>LEN($A90)-LEN(SUBSTITUTE($A90,P$1,""))</f>
        <v>4</v>
      </c>
      <c r="Q90">
        <f>D90+1</f>
        <v>1</v>
      </c>
      <c r="R90">
        <f>E90+1</f>
        <v>1</v>
      </c>
      <c r="S90">
        <f>F90+1</f>
        <v>1</v>
      </c>
      <c r="T90">
        <f>G90+1</f>
        <v>1</v>
      </c>
      <c r="U90">
        <f>H90+1</f>
        <v>2</v>
      </c>
      <c r="V90">
        <f>I90+1</f>
        <v>1</v>
      </c>
      <c r="W90">
        <f>J90+1</f>
        <v>1</v>
      </c>
      <c r="X90">
        <f>K90+1</f>
        <v>1</v>
      </c>
      <c r="Y90">
        <f>L90+1</f>
        <v>1</v>
      </c>
      <c r="Z90">
        <f>M90+1</f>
        <v>1</v>
      </c>
      <c r="AA90">
        <f>N90+1</f>
        <v>1</v>
      </c>
      <c r="AB90">
        <f>O90+1</f>
        <v>1</v>
      </c>
      <c r="AC90">
        <f>P90+1</f>
        <v>5</v>
      </c>
      <c r="AD90">
        <f>PRODUCT(Q90:AC90)</f>
        <v>10</v>
      </c>
      <c r="AE90" t="b">
        <f>AD90=6</f>
        <v>0</v>
      </c>
      <c r="AF90" t="b">
        <f>AD90=10</f>
        <v>1</v>
      </c>
      <c r="AG90" t="b">
        <f>AD90=12</f>
        <v>0</v>
      </c>
      <c r="AH90" t="b">
        <f>AD90=16</f>
        <v>0</v>
      </c>
      <c r="AI90" t="b">
        <f>AD90=18</f>
        <v>0</v>
      </c>
      <c r="AJ90" t="b">
        <f>AD90=24</f>
        <v>0</v>
      </c>
      <c r="AK90" t="b">
        <f>AD90=32</f>
        <v>0</v>
      </c>
      <c r="AL90">
        <f>VALUE(IF(AE90,
_xlfn.XLOOKUP(6, Q90:AC90, Q$1:AC$1), 0))</f>
        <v>0</v>
      </c>
      <c r="AM90">
        <f>VALUE(IF(AF90,
_xlfn.XLOOKUP(5, Q90:AC90, Q$1:AC$1) &amp; _xlfn.XLOOKUP(2, Q90:AC90, Q$1:AC$1), 0))</f>
        <v>210</v>
      </c>
      <c r="AN90">
        <f>VALUE(IF(AG90,
_xlfn.XLOOKUP(4, Q90:AC90, Q$1:AC$1) &amp; _xlfn.XLOOKUP(3, Q90:AC90, Q$1:AC$1), 0))</f>
        <v>0</v>
      </c>
      <c r="AO90">
        <f>VALUE(IF(AH90,
_xlfn.XLOOKUP(4, Q90:AC90, Q$1:AC$1) &amp; _xlfn.XLOOKUP(2, Q90:AC90, Q$1:AC$1, "", 0, 1) &amp; _xlfn.XLOOKUP(2, Q90:AC90, Q$1:AC$1, "", 0, -1), 0))</f>
        <v>0</v>
      </c>
      <c r="AP90">
        <f>VALUE(IF(AI90,
_xlfn.XLOOKUP(3, Q90:AC90, Q$1:AC$1, "", 0, 1) &amp; _xlfn.XLOOKUP(3, Q90:AC90, Q$1:AC$1, "", 0, -1) &amp; _xlfn.XLOOKUP(2, Q90:AC90, Q$1:AC$1),
0))</f>
        <v>0</v>
      </c>
      <c r="AQ90">
        <f>VALUE(IF(AJ90,
_xlfn.XLOOKUP(3, Q90:AC90, Q$1:AC$1) &amp; AS90,
0))</f>
        <v>0</v>
      </c>
      <c r="AR90">
        <f>VALUE(IF(AK90,
AS90, 0))</f>
        <v>0</v>
      </c>
      <c r="AS90" t="str" cm="1">
        <f t="array" ref="AS90">_xlfn.TEXTJOIN("", TRUE, _xlfn._xlws.FILTER(Q$1:AC$1,Q90:AC90=2))</f>
        <v>10</v>
      </c>
      <c r="AT90">
        <f t="shared" si="3"/>
        <v>912</v>
      </c>
      <c r="AU90">
        <f t="shared" si="2"/>
        <v>651168</v>
      </c>
      <c r="AV90" t="b">
        <f>IF(AND(AE89, AE90), AL89=AL90, FALSE)</f>
        <v>0</v>
      </c>
      <c r="AW90" t="b">
        <f>IF(AND(AF89, AF90), AM89=AM90, FALSE)</f>
        <v>0</v>
      </c>
      <c r="AX90" t="b">
        <f>IF(AND(AG89, AG90), AN89=AN90, FALSE)</f>
        <v>0</v>
      </c>
      <c r="AY90" t="b">
        <f>IF(AND(AH89, AH90), AO89=AO90, FALSE)</f>
        <v>0</v>
      </c>
      <c r="AZ90" t="b">
        <f>IF(AND(AI89, AI90), AP89=AP90, FALSE)</f>
        <v>0</v>
      </c>
      <c r="BA90" t="b">
        <f>IF(AND(AJ89, AJ90), AQ89=AQ90, FALSE)</f>
        <v>0</v>
      </c>
      <c r="BB90" t="b">
        <f>IF(AND(AK89, AK90), AR89=AR90, FALSE)</f>
        <v>0</v>
      </c>
    </row>
    <row r="91" spans="1:54" x14ac:dyDescent="0.25">
      <c r="A91" t="s">
        <v>423</v>
      </c>
      <c r="B91">
        <v>606</v>
      </c>
      <c r="C91" t="str">
        <f>TEXT(A91, "0")</f>
        <v>29222</v>
      </c>
      <c r="D91">
        <f>LEN($A91)-LEN(SUBSTITUTE($A91,D$1,""))</f>
        <v>0</v>
      </c>
      <c r="E91">
        <f>LEN($A91)-LEN(SUBSTITUTE($A91,E$1,""))</f>
        <v>0</v>
      </c>
      <c r="F91">
        <f>LEN($A91)-LEN(SUBSTITUTE($A91,F$1,""))</f>
        <v>0</v>
      </c>
      <c r="G91">
        <f>LEN($A91)-LEN(SUBSTITUTE($A91,G$1,""))</f>
        <v>0</v>
      </c>
      <c r="H91">
        <f>LEN($A91)-LEN(SUBSTITUTE($A91,H$1,""))</f>
        <v>0</v>
      </c>
      <c r="I91">
        <f>LEN($A91)-LEN(SUBSTITUTE($A91,I$1,""))</f>
        <v>1</v>
      </c>
      <c r="J91">
        <f>LEN($A91)-LEN(SUBSTITUTE($A91,J$1,""))</f>
        <v>0</v>
      </c>
      <c r="K91">
        <f>LEN($A91)-LEN(SUBSTITUTE($A91,K$1,""))</f>
        <v>0</v>
      </c>
      <c r="L91">
        <f>LEN($A91)-LEN(SUBSTITUTE($A91,L$1,""))</f>
        <v>0</v>
      </c>
      <c r="M91">
        <f>LEN($A91)-LEN(SUBSTITUTE($A91,M$1,""))</f>
        <v>0</v>
      </c>
      <c r="N91">
        <f>LEN($A91)-LEN(SUBSTITUTE($A91,N$1,""))</f>
        <v>0</v>
      </c>
      <c r="O91">
        <f>LEN($A91)-LEN(SUBSTITUTE($A91,O$1,""))</f>
        <v>0</v>
      </c>
      <c r="P91">
        <f>LEN($A91)-LEN(SUBSTITUTE($A91,P$1,""))</f>
        <v>4</v>
      </c>
      <c r="Q91">
        <f>D91+1</f>
        <v>1</v>
      </c>
      <c r="R91">
        <f>E91+1</f>
        <v>1</v>
      </c>
      <c r="S91">
        <f>F91+1</f>
        <v>1</v>
      </c>
      <c r="T91">
        <f>G91+1</f>
        <v>1</v>
      </c>
      <c r="U91">
        <f>H91+1</f>
        <v>1</v>
      </c>
      <c r="V91">
        <f>I91+1</f>
        <v>2</v>
      </c>
      <c r="W91">
        <f>J91+1</f>
        <v>1</v>
      </c>
      <c r="X91">
        <f>K91+1</f>
        <v>1</v>
      </c>
      <c r="Y91">
        <f>L91+1</f>
        <v>1</v>
      </c>
      <c r="Z91">
        <f>M91+1</f>
        <v>1</v>
      </c>
      <c r="AA91">
        <f>N91+1</f>
        <v>1</v>
      </c>
      <c r="AB91">
        <f>O91+1</f>
        <v>1</v>
      </c>
      <c r="AC91">
        <f>P91+1</f>
        <v>5</v>
      </c>
      <c r="AD91">
        <f>PRODUCT(Q91:AC91)</f>
        <v>10</v>
      </c>
      <c r="AE91" t="b">
        <f>AD91=6</f>
        <v>0</v>
      </c>
      <c r="AF91" t="b">
        <f>AD91=10</f>
        <v>1</v>
      </c>
      <c r="AG91" t="b">
        <f>AD91=12</f>
        <v>0</v>
      </c>
      <c r="AH91" t="b">
        <f>AD91=16</f>
        <v>0</v>
      </c>
      <c r="AI91" t="b">
        <f>AD91=18</f>
        <v>0</v>
      </c>
      <c r="AJ91" t="b">
        <f>AD91=24</f>
        <v>0</v>
      </c>
      <c r="AK91" t="b">
        <f>AD91=32</f>
        <v>0</v>
      </c>
      <c r="AL91">
        <f>VALUE(IF(AE91,
_xlfn.XLOOKUP(6, Q91:AC91, Q$1:AC$1), 0))</f>
        <v>0</v>
      </c>
      <c r="AM91">
        <f>VALUE(IF(AF91,
_xlfn.XLOOKUP(5, Q91:AC91, Q$1:AC$1) &amp; _xlfn.XLOOKUP(2, Q91:AC91, Q$1:AC$1), 0))</f>
        <v>209</v>
      </c>
      <c r="AN91">
        <f>VALUE(IF(AG91,
_xlfn.XLOOKUP(4, Q91:AC91, Q$1:AC$1) &amp; _xlfn.XLOOKUP(3, Q91:AC91, Q$1:AC$1), 0))</f>
        <v>0</v>
      </c>
      <c r="AO91">
        <f>VALUE(IF(AH91,
_xlfn.XLOOKUP(4, Q91:AC91, Q$1:AC$1) &amp; _xlfn.XLOOKUP(2, Q91:AC91, Q$1:AC$1, "", 0, 1) &amp; _xlfn.XLOOKUP(2, Q91:AC91, Q$1:AC$1, "", 0, -1), 0))</f>
        <v>0</v>
      </c>
      <c r="AP91">
        <f>VALUE(IF(AI91,
_xlfn.XLOOKUP(3, Q91:AC91, Q$1:AC$1, "", 0, 1) &amp; _xlfn.XLOOKUP(3, Q91:AC91, Q$1:AC$1, "", 0, -1) &amp; _xlfn.XLOOKUP(2, Q91:AC91, Q$1:AC$1),
0))</f>
        <v>0</v>
      </c>
      <c r="AQ91">
        <f>VALUE(IF(AJ91,
_xlfn.XLOOKUP(3, Q91:AC91, Q$1:AC$1) &amp; AS91,
0))</f>
        <v>0</v>
      </c>
      <c r="AR91">
        <f>VALUE(IF(AK91,
AS91, 0))</f>
        <v>0</v>
      </c>
      <c r="AS91" t="str" cm="1">
        <f t="array" ref="AS91">_xlfn.TEXTJOIN("", TRUE, _xlfn._xlws.FILTER(Q$1:AC$1,Q91:AC91=2))</f>
        <v>09</v>
      </c>
      <c r="AT91">
        <f t="shared" si="3"/>
        <v>911</v>
      </c>
      <c r="AU91">
        <f t="shared" si="2"/>
        <v>552066</v>
      </c>
      <c r="AV91" t="b">
        <f>IF(AND(AE90, AE91), AL90=AL91, FALSE)</f>
        <v>0</v>
      </c>
      <c r="AW91" t="b">
        <f>IF(AND(AF90, AF91), AM90=AM91, FALSE)</f>
        <v>0</v>
      </c>
      <c r="AX91" t="b">
        <f>IF(AND(AG90, AG91), AN90=AN91, FALSE)</f>
        <v>0</v>
      </c>
      <c r="AY91" t="b">
        <f>IF(AND(AH90, AH91), AO90=AO91, FALSE)</f>
        <v>0</v>
      </c>
      <c r="AZ91" t="b">
        <f>IF(AND(AI90, AI91), AP90=AP91, FALSE)</f>
        <v>0</v>
      </c>
      <c r="BA91" t="b">
        <f>IF(AND(AJ90, AJ91), AQ90=AQ91, FALSE)</f>
        <v>0</v>
      </c>
      <c r="BB91" t="b">
        <f>IF(AND(AK90, AK91), AR90=AR91, FALSE)</f>
        <v>0</v>
      </c>
    </row>
    <row r="92" spans="1:54" x14ac:dyDescent="0.25">
      <c r="A92" t="s">
        <v>566</v>
      </c>
      <c r="B92">
        <v>123</v>
      </c>
      <c r="C92" t="str">
        <f>TEXT(A92, "0")</f>
        <v>72222</v>
      </c>
      <c r="D92">
        <f>LEN($A92)-LEN(SUBSTITUTE($A92,D$1,""))</f>
        <v>0</v>
      </c>
      <c r="E92">
        <f>LEN($A92)-LEN(SUBSTITUTE($A92,E$1,""))</f>
        <v>0</v>
      </c>
      <c r="F92">
        <f>LEN($A92)-LEN(SUBSTITUTE($A92,F$1,""))</f>
        <v>0</v>
      </c>
      <c r="G92">
        <f>LEN($A92)-LEN(SUBSTITUTE($A92,G$1,""))</f>
        <v>0</v>
      </c>
      <c r="H92">
        <f>LEN($A92)-LEN(SUBSTITUTE($A92,H$1,""))</f>
        <v>0</v>
      </c>
      <c r="I92">
        <f>LEN($A92)-LEN(SUBSTITUTE($A92,I$1,""))</f>
        <v>0</v>
      </c>
      <c r="J92">
        <f>LEN($A92)-LEN(SUBSTITUTE($A92,J$1,""))</f>
        <v>0</v>
      </c>
      <c r="K92">
        <f>LEN($A92)-LEN(SUBSTITUTE($A92,K$1,""))</f>
        <v>1</v>
      </c>
      <c r="L92">
        <f>LEN($A92)-LEN(SUBSTITUTE($A92,L$1,""))</f>
        <v>0</v>
      </c>
      <c r="M92">
        <f>LEN($A92)-LEN(SUBSTITUTE($A92,M$1,""))</f>
        <v>0</v>
      </c>
      <c r="N92">
        <f>LEN($A92)-LEN(SUBSTITUTE($A92,N$1,""))</f>
        <v>0</v>
      </c>
      <c r="O92">
        <f>LEN($A92)-LEN(SUBSTITUTE($A92,O$1,""))</f>
        <v>0</v>
      </c>
      <c r="P92">
        <f>LEN($A92)-LEN(SUBSTITUTE($A92,P$1,""))</f>
        <v>4</v>
      </c>
      <c r="Q92">
        <f>D92+1</f>
        <v>1</v>
      </c>
      <c r="R92">
        <f>E92+1</f>
        <v>1</v>
      </c>
      <c r="S92">
        <f>F92+1</f>
        <v>1</v>
      </c>
      <c r="T92">
        <f>G92+1</f>
        <v>1</v>
      </c>
      <c r="U92">
        <f>H92+1</f>
        <v>1</v>
      </c>
      <c r="V92">
        <f>I92+1</f>
        <v>1</v>
      </c>
      <c r="W92">
        <f>J92+1</f>
        <v>1</v>
      </c>
      <c r="X92">
        <f>K92+1</f>
        <v>2</v>
      </c>
      <c r="Y92">
        <f>L92+1</f>
        <v>1</v>
      </c>
      <c r="Z92">
        <f>M92+1</f>
        <v>1</v>
      </c>
      <c r="AA92">
        <f>N92+1</f>
        <v>1</v>
      </c>
      <c r="AB92">
        <f>O92+1</f>
        <v>1</v>
      </c>
      <c r="AC92">
        <f>P92+1</f>
        <v>5</v>
      </c>
      <c r="AD92">
        <f>PRODUCT(Q92:AC92)</f>
        <v>10</v>
      </c>
      <c r="AE92" t="b">
        <f>AD92=6</f>
        <v>0</v>
      </c>
      <c r="AF92" t="b">
        <f>AD92=10</f>
        <v>1</v>
      </c>
      <c r="AG92" t="b">
        <f>AD92=12</f>
        <v>0</v>
      </c>
      <c r="AH92" t="b">
        <f>AD92=16</f>
        <v>0</v>
      </c>
      <c r="AI92" t="b">
        <f>AD92=18</f>
        <v>0</v>
      </c>
      <c r="AJ92" t="b">
        <f>AD92=24</f>
        <v>0</v>
      </c>
      <c r="AK92" t="b">
        <f>AD92=32</f>
        <v>0</v>
      </c>
      <c r="AL92">
        <f>VALUE(IF(AE92,
_xlfn.XLOOKUP(6, Q92:AC92, Q$1:AC$1), 0))</f>
        <v>0</v>
      </c>
      <c r="AM92">
        <f>VALUE(IF(AF92,
_xlfn.XLOOKUP(5, Q92:AC92, Q$1:AC$1) &amp; _xlfn.XLOOKUP(2, Q92:AC92, Q$1:AC$1), 0))</f>
        <v>207</v>
      </c>
      <c r="AN92">
        <f>VALUE(IF(AG92,
_xlfn.XLOOKUP(4, Q92:AC92, Q$1:AC$1) &amp; _xlfn.XLOOKUP(3, Q92:AC92, Q$1:AC$1), 0))</f>
        <v>0</v>
      </c>
      <c r="AO92">
        <f>VALUE(IF(AH92,
_xlfn.XLOOKUP(4, Q92:AC92, Q$1:AC$1) &amp; _xlfn.XLOOKUP(2, Q92:AC92, Q$1:AC$1, "", 0, 1) &amp; _xlfn.XLOOKUP(2, Q92:AC92, Q$1:AC$1, "", 0, -1), 0))</f>
        <v>0</v>
      </c>
      <c r="AP92">
        <f>VALUE(IF(AI92,
_xlfn.XLOOKUP(3, Q92:AC92, Q$1:AC$1, "", 0, 1) &amp; _xlfn.XLOOKUP(3, Q92:AC92, Q$1:AC$1, "", 0, -1) &amp; _xlfn.XLOOKUP(2, Q92:AC92, Q$1:AC$1),
0))</f>
        <v>0</v>
      </c>
      <c r="AQ92">
        <f>VALUE(IF(AJ92,
_xlfn.XLOOKUP(3, Q92:AC92, Q$1:AC$1) &amp; AS92,
0))</f>
        <v>0</v>
      </c>
      <c r="AR92">
        <f>VALUE(IF(AK92,
AS92, 0))</f>
        <v>0</v>
      </c>
      <c r="AS92" t="str" cm="1">
        <f t="array" ref="AS92">_xlfn.TEXTJOIN("", TRUE, _xlfn._xlws.FILTER(Q$1:AC$1,Q92:AC92=2))</f>
        <v>07</v>
      </c>
      <c r="AT92">
        <f t="shared" si="3"/>
        <v>910</v>
      </c>
      <c r="AU92">
        <f t="shared" si="2"/>
        <v>111930</v>
      </c>
      <c r="AV92" t="b">
        <f>IF(AND(AE91, AE92), AL91=AL92, FALSE)</f>
        <v>0</v>
      </c>
      <c r="AW92" t="b">
        <f>IF(AND(AF91, AF92), AM91=AM92, FALSE)</f>
        <v>0</v>
      </c>
      <c r="AX92" t="b">
        <f>IF(AND(AG91, AG92), AN91=AN92, FALSE)</f>
        <v>0</v>
      </c>
      <c r="AY92" t="b">
        <f>IF(AND(AH91, AH92), AO91=AO92, FALSE)</f>
        <v>0</v>
      </c>
      <c r="AZ92" t="b">
        <f>IF(AND(AI91, AI92), AP91=AP92, FALSE)</f>
        <v>0</v>
      </c>
      <c r="BA92" t="b">
        <f>IF(AND(AJ91, AJ92), AQ91=AQ92, FALSE)</f>
        <v>0</v>
      </c>
      <c r="BB92" t="b">
        <f>IF(AND(AK91, AK92), AR91=AR92, FALSE)</f>
        <v>0</v>
      </c>
    </row>
    <row r="93" spans="1:54" x14ac:dyDescent="0.25">
      <c r="A93" t="s">
        <v>764</v>
      </c>
      <c r="B93">
        <v>540</v>
      </c>
      <c r="C93" t="str">
        <f>TEXT(A93, "0")</f>
        <v>22262</v>
      </c>
      <c r="D93">
        <f>LEN($A93)-LEN(SUBSTITUTE($A93,D$1,""))</f>
        <v>0</v>
      </c>
      <c r="E93">
        <f>LEN($A93)-LEN(SUBSTITUTE($A93,E$1,""))</f>
        <v>0</v>
      </c>
      <c r="F93">
        <f>LEN($A93)-LEN(SUBSTITUTE($A93,F$1,""))</f>
        <v>0</v>
      </c>
      <c r="G93">
        <f>LEN($A93)-LEN(SUBSTITUTE($A93,G$1,""))</f>
        <v>0</v>
      </c>
      <c r="H93">
        <f>LEN($A93)-LEN(SUBSTITUTE($A93,H$1,""))</f>
        <v>0</v>
      </c>
      <c r="I93">
        <f>LEN($A93)-LEN(SUBSTITUTE($A93,I$1,""))</f>
        <v>0</v>
      </c>
      <c r="J93">
        <f>LEN($A93)-LEN(SUBSTITUTE($A93,J$1,""))</f>
        <v>0</v>
      </c>
      <c r="K93">
        <f>LEN($A93)-LEN(SUBSTITUTE($A93,K$1,""))</f>
        <v>0</v>
      </c>
      <c r="L93">
        <f>LEN($A93)-LEN(SUBSTITUTE($A93,L$1,""))</f>
        <v>1</v>
      </c>
      <c r="M93">
        <f>LEN($A93)-LEN(SUBSTITUTE($A93,M$1,""))</f>
        <v>0</v>
      </c>
      <c r="N93">
        <f>LEN($A93)-LEN(SUBSTITUTE($A93,N$1,""))</f>
        <v>0</v>
      </c>
      <c r="O93">
        <f>LEN($A93)-LEN(SUBSTITUTE($A93,O$1,""))</f>
        <v>0</v>
      </c>
      <c r="P93">
        <f>LEN($A93)-LEN(SUBSTITUTE($A93,P$1,""))</f>
        <v>4</v>
      </c>
      <c r="Q93">
        <f>D93+1</f>
        <v>1</v>
      </c>
      <c r="R93">
        <f>E93+1</f>
        <v>1</v>
      </c>
      <c r="S93">
        <f>F93+1</f>
        <v>1</v>
      </c>
      <c r="T93">
        <f>G93+1</f>
        <v>1</v>
      </c>
      <c r="U93">
        <f>H93+1</f>
        <v>1</v>
      </c>
      <c r="V93">
        <f>I93+1</f>
        <v>1</v>
      </c>
      <c r="W93">
        <f>J93+1</f>
        <v>1</v>
      </c>
      <c r="X93">
        <f>K93+1</f>
        <v>1</v>
      </c>
      <c r="Y93">
        <f>L93+1</f>
        <v>2</v>
      </c>
      <c r="Z93">
        <f>M93+1</f>
        <v>1</v>
      </c>
      <c r="AA93">
        <f>N93+1</f>
        <v>1</v>
      </c>
      <c r="AB93">
        <f>O93+1</f>
        <v>1</v>
      </c>
      <c r="AC93">
        <f>P93+1</f>
        <v>5</v>
      </c>
      <c r="AD93">
        <f>PRODUCT(Q93:AC93)</f>
        <v>10</v>
      </c>
      <c r="AE93" t="b">
        <f>AD93=6</f>
        <v>0</v>
      </c>
      <c r="AF93" t="b">
        <f>AD93=10</f>
        <v>1</v>
      </c>
      <c r="AG93" t="b">
        <f>AD93=12</f>
        <v>0</v>
      </c>
      <c r="AH93" t="b">
        <f>AD93=16</f>
        <v>0</v>
      </c>
      <c r="AI93" t="b">
        <f>AD93=18</f>
        <v>0</v>
      </c>
      <c r="AJ93" t="b">
        <f>AD93=24</f>
        <v>0</v>
      </c>
      <c r="AK93" t="b">
        <f>AD93=32</f>
        <v>0</v>
      </c>
      <c r="AL93">
        <f>VALUE(IF(AE93,
_xlfn.XLOOKUP(6, Q93:AC93, Q$1:AC$1), 0))</f>
        <v>0</v>
      </c>
      <c r="AM93">
        <f>VALUE(IF(AF93,
_xlfn.XLOOKUP(5, Q93:AC93, Q$1:AC$1) &amp; _xlfn.XLOOKUP(2, Q93:AC93, Q$1:AC$1), 0))</f>
        <v>206</v>
      </c>
      <c r="AN93">
        <f>VALUE(IF(AG93,
_xlfn.XLOOKUP(4, Q93:AC93, Q$1:AC$1) &amp; _xlfn.XLOOKUP(3, Q93:AC93, Q$1:AC$1), 0))</f>
        <v>0</v>
      </c>
      <c r="AO93">
        <f>VALUE(IF(AH93,
_xlfn.XLOOKUP(4, Q93:AC93, Q$1:AC$1) &amp; _xlfn.XLOOKUP(2, Q93:AC93, Q$1:AC$1, "", 0, 1) &amp; _xlfn.XLOOKUP(2, Q93:AC93, Q$1:AC$1, "", 0, -1), 0))</f>
        <v>0</v>
      </c>
      <c r="AP93">
        <f>VALUE(IF(AI93,
_xlfn.XLOOKUP(3, Q93:AC93, Q$1:AC$1, "", 0, 1) &amp; _xlfn.XLOOKUP(3, Q93:AC93, Q$1:AC$1, "", 0, -1) &amp; _xlfn.XLOOKUP(2, Q93:AC93, Q$1:AC$1),
0))</f>
        <v>0</v>
      </c>
      <c r="AQ93">
        <f>VALUE(IF(AJ93,
_xlfn.XLOOKUP(3, Q93:AC93, Q$1:AC$1) &amp; AS93,
0))</f>
        <v>0</v>
      </c>
      <c r="AR93">
        <f>VALUE(IF(AK93,
AS93, 0))</f>
        <v>0</v>
      </c>
      <c r="AS93" t="str" cm="1">
        <f t="array" ref="AS93">_xlfn.TEXTJOIN("", TRUE, _xlfn._xlws.FILTER(Q$1:AC$1,Q93:AC93=2))</f>
        <v>06</v>
      </c>
      <c r="AT93">
        <f t="shared" si="3"/>
        <v>909</v>
      </c>
      <c r="AU93">
        <f t="shared" si="2"/>
        <v>490860</v>
      </c>
      <c r="AV93" t="b">
        <f>IF(AND(AE92, AE93), AL92=AL93, FALSE)</f>
        <v>0</v>
      </c>
      <c r="AW93" t="b">
        <f>IF(AND(AF92, AF93), AM92=AM93, FALSE)</f>
        <v>0</v>
      </c>
      <c r="AX93" t="b">
        <f>IF(AND(AG92, AG93), AN92=AN93, FALSE)</f>
        <v>0</v>
      </c>
      <c r="AY93" t="b">
        <f>IF(AND(AH92, AH93), AO92=AO93, FALSE)</f>
        <v>0</v>
      </c>
      <c r="AZ93" t="b">
        <f>IF(AND(AI92, AI93), AP92=AP93, FALSE)</f>
        <v>0</v>
      </c>
      <c r="BA93" t="b">
        <f>IF(AND(AJ92, AJ93), AQ92=AQ93, FALSE)</f>
        <v>0</v>
      </c>
      <c r="BB93" t="b">
        <f>IF(AND(AK92, AK93), AR92=AR93, FALSE)</f>
        <v>0</v>
      </c>
    </row>
    <row r="94" spans="1:54" x14ac:dyDescent="0.25">
      <c r="A94" t="s">
        <v>994</v>
      </c>
      <c r="B94">
        <v>633</v>
      </c>
      <c r="C94" t="str">
        <f>TEXT(A94, "0")</f>
        <v>22422</v>
      </c>
      <c r="D94">
        <f>LEN($A94)-LEN(SUBSTITUTE($A94,D$1,""))</f>
        <v>0</v>
      </c>
      <c r="E94">
        <f>LEN($A94)-LEN(SUBSTITUTE($A94,E$1,""))</f>
        <v>0</v>
      </c>
      <c r="F94">
        <f>LEN($A94)-LEN(SUBSTITUTE($A94,F$1,""))</f>
        <v>0</v>
      </c>
      <c r="G94">
        <f>LEN($A94)-LEN(SUBSTITUTE($A94,G$1,""))</f>
        <v>0</v>
      </c>
      <c r="H94">
        <f>LEN($A94)-LEN(SUBSTITUTE($A94,H$1,""))</f>
        <v>0</v>
      </c>
      <c r="I94">
        <f>LEN($A94)-LEN(SUBSTITUTE($A94,I$1,""))</f>
        <v>0</v>
      </c>
      <c r="J94">
        <f>LEN($A94)-LEN(SUBSTITUTE($A94,J$1,""))</f>
        <v>0</v>
      </c>
      <c r="K94">
        <f>LEN($A94)-LEN(SUBSTITUTE($A94,K$1,""))</f>
        <v>0</v>
      </c>
      <c r="L94">
        <f>LEN($A94)-LEN(SUBSTITUTE($A94,L$1,""))</f>
        <v>0</v>
      </c>
      <c r="M94">
        <f>LEN($A94)-LEN(SUBSTITUTE($A94,M$1,""))</f>
        <v>0</v>
      </c>
      <c r="N94">
        <f>LEN($A94)-LEN(SUBSTITUTE($A94,N$1,""))</f>
        <v>1</v>
      </c>
      <c r="O94">
        <f>LEN($A94)-LEN(SUBSTITUTE($A94,O$1,""))</f>
        <v>0</v>
      </c>
      <c r="P94">
        <f>LEN($A94)-LEN(SUBSTITUTE($A94,P$1,""))</f>
        <v>4</v>
      </c>
      <c r="Q94">
        <f>D94+1</f>
        <v>1</v>
      </c>
      <c r="R94">
        <f>E94+1</f>
        <v>1</v>
      </c>
      <c r="S94">
        <f>F94+1</f>
        <v>1</v>
      </c>
      <c r="T94">
        <f>G94+1</f>
        <v>1</v>
      </c>
      <c r="U94">
        <f>H94+1</f>
        <v>1</v>
      </c>
      <c r="V94">
        <f>I94+1</f>
        <v>1</v>
      </c>
      <c r="W94">
        <f>J94+1</f>
        <v>1</v>
      </c>
      <c r="X94">
        <f>K94+1</f>
        <v>1</v>
      </c>
      <c r="Y94">
        <f>L94+1</f>
        <v>1</v>
      </c>
      <c r="Z94">
        <f>M94+1</f>
        <v>1</v>
      </c>
      <c r="AA94">
        <f>N94+1</f>
        <v>2</v>
      </c>
      <c r="AB94">
        <f>O94+1</f>
        <v>1</v>
      </c>
      <c r="AC94">
        <f>P94+1</f>
        <v>5</v>
      </c>
      <c r="AD94">
        <f>PRODUCT(Q94:AC94)</f>
        <v>10</v>
      </c>
      <c r="AE94" t="b">
        <f>AD94=6</f>
        <v>0</v>
      </c>
      <c r="AF94" t="b">
        <f>AD94=10</f>
        <v>1</v>
      </c>
      <c r="AG94" t="b">
        <f>AD94=12</f>
        <v>0</v>
      </c>
      <c r="AH94" t="b">
        <f>AD94=16</f>
        <v>0</v>
      </c>
      <c r="AI94" t="b">
        <f>AD94=18</f>
        <v>0</v>
      </c>
      <c r="AJ94" t="b">
        <f>AD94=24</f>
        <v>0</v>
      </c>
      <c r="AK94" t="b">
        <f>AD94=32</f>
        <v>0</v>
      </c>
      <c r="AL94">
        <f>VALUE(IF(AE94,
_xlfn.XLOOKUP(6, Q94:AC94, Q$1:AC$1), 0))</f>
        <v>0</v>
      </c>
      <c r="AM94">
        <f>VALUE(IF(AF94,
_xlfn.XLOOKUP(5, Q94:AC94, Q$1:AC$1) &amp; _xlfn.XLOOKUP(2, Q94:AC94, Q$1:AC$1), 0))</f>
        <v>204</v>
      </c>
      <c r="AN94">
        <f>VALUE(IF(AG94,
_xlfn.XLOOKUP(4, Q94:AC94, Q$1:AC$1) &amp; _xlfn.XLOOKUP(3, Q94:AC94, Q$1:AC$1), 0))</f>
        <v>0</v>
      </c>
      <c r="AO94">
        <f>VALUE(IF(AH94,
_xlfn.XLOOKUP(4, Q94:AC94, Q$1:AC$1) &amp; _xlfn.XLOOKUP(2, Q94:AC94, Q$1:AC$1, "", 0, 1) &amp; _xlfn.XLOOKUP(2, Q94:AC94, Q$1:AC$1, "", 0, -1), 0))</f>
        <v>0</v>
      </c>
      <c r="AP94">
        <f>VALUE(IF(AI94,
_xlfn.XLOOKUP(3, Q94:AC94, Q$1:AC$1, "", 0, 1) &amp; _xlfn.XLOOKUP(3, Q94:AC94, Q$1:AC$1, "", 0, -1) &amp; _xlfn.XLOOKUP(2, Q94:AC94, Q$1:AC$1),
0))</f>
        <v>0</v>
      </c>
      <c r="AQ94">
        <f>VALUE(IF(AJ94,
_xlfn.XLOOKUP(3, Q94:AC94, Q$1:AC$1) &amp; AS94,
0))</f>
        <v>0</v>
      </c>
      <c r="AR94">
        <f>VALUE(IF(AK94,
AS94, 0))</f>
        <v>0</v>
      </c>
      <c r="AS94" t="str" cm="1">
        <f t="array" ref="AS94">_xlfn.TEXTJOIN("", TRUE, _xlfn._xlws.FILTER(Q$1:AC$1,Q94:AC94=2))</f>
        <v>04</v>
      </c>
      <c r="AT94">
        <f t="shared" si="3"/>
        <v>908</v>
      </c>
      <c r="AU94">
        <f t="shared" si="2"/>
        <v>574764</v>
      </c>
      <c r="AV94" t="b">
        <f>IF(AND(AE93, AE94), AL93=AL94, FALSE)</f>
        <v>0</v>
      </c>
      <c r="AW94" t="b">
        <f>IF(AND(AF93, AF94), AM93=AM94, FALSE)</f>
        <v>0</v>
      </c>
      <c r="AX94" t="b">
        <f>IF(AND(AG93, AG94), AN93=AN94, FALSE)</f>
        <v>0</v>
      </c>
      <c r="AY94" t="b">
        <f>IF(AND(AH93, AH94), AO93=AO94, FALSE)</f>
        <v>0</v>
      </c>
      <c r="AZ94" t="b">
        <f>IF(AND(AI93, AI94), AP93=AP94, FALSE)</f>
        <v>0</v>
      </c>
      <c r="BA94" t="b">
        <f>IF(AND(AJ93, AJ94), AQ93=AQ94, FALSE)</f>
        <v>0</v>
      </c>
      <c r="BB94" t="b">
        <f>IF(AND(AK93, AK94), AR93=AR94, FALSE)</f>
        <v>0</v>
      </c>
    </row>
    <row r="95" spans="1:54" x14ac:dyDescent="0.25">
      <c r="A95" t="s">
        <v>991</v>
      </c>
      <c r="B95">
        <v>543</v>
      </c>
      <c r="C95" t="str">
        <f>TEXT(A95, "0")</f>
        <v>AKKAA</v>
      </c>
      <c r="D95">
        <f>LEN($A95)-LEN(SUBSTITUTE($A95,D$1,""))</f>
        <v>3</v>
      </c>
      <c r="E95">
        <f>LEN($A95)-LEN(SUBSTITUTE($A95,E$1,""))</f>
        <v>2</v>
      </c>
      <c r="F95">
        <f>LEN($A95)-LEN(SUBSTITUTE($A95,F$1,""))</f>
        <v>0</v>
      </c>
      <c r="G95">
        <f>LEN($A95)-LEN(SUBSTITUTE($A95,G$1,""))</f>
        <v>0</v>
      </c>
      <c r="H95">
        <f>LEN($A95)-LEN(SUBSTITUTE($A95,H$1,""))</f>
        <v>0</v>
      </c>
      <c r="I95">
        <f>LEN($A95)-LEN(SUBSTITUTE($A95,I$1,""))</f>
        <v>0</v>
      </c>
      <c r="J95">
        <f>LEN($A95)-LEN(SUBSTITUTE($A95,J$1,""))</f>
        <v>0</v>
      </c>
      <c r="K95">
        <f>LEN($A95)-LEN(SUBSTITUTE($A95,K$1,""))</f>
        <v>0</v>
      </c>
      <c r="L95">
        <f>LEN($A95)-LEN(SUBSTITUTE($A95,L$1,""))</f>
        <v>0</v>
      </c>
      <c r="M95">
        <f>LEN($A95)-LEN(SUBSTITUTE($A95,M$1,""))</f>
        <v>0</v>
      </c>
      <c r="N95">
        <f>LEN($A95)-LEN(SUBSTITUTE($A95,N$1,""))</f>
        <v>0</v>
      </c>
      <c r="O95">
        <f>LEN($A95)-LEN(SUBSTITUTE($A95,O$1,""))</f>
        <v>0</v>
      </c>
      <c r="P95">
        <f>LEN($A95)-LEN(SUBSTITUTE($A95,P$1,""))</f>
        <v>0</v>
      </c>
      <c r="Q95">
        <f>D95+1</f>
        <v>4</v>
      </c>
      <c r="R95">
        <f>E95+1</f>
        <v>3</v>
      </c>
      <c r="S95">
        <f>F95+1</f>
        <v>1</v>
      </c>
      <c r="T95">
        <f>G95+1</f>
        <v>1</v>
      </c>
      <c r="U95">
        <f>H95+1</f>
        <v>1</v>
      </c>
      <c r="V95">
        <f>I95+1</f>
        <v>1</v>
      </c>
      <c r="W95">
        <f>J95+1</f>
        <v>1</v>
      </c>
      <c r="X95">
        <f>K95+1</f>
        <v>1</v>
      </c>
      <c r="Y95">
        <f>L95+1</f>
        <v>1</v>
      </c>
      <c r="Z95">
        <f>M95+1</f>
        <v>1</v>
      </c>
      <c r="AA95">
        <f>N95+1</f>
        <v>1</v>
      </c>
      <c r="AB95">
        <f>O95+1</f>
        <v>1</v>
      </c>
      <c r="AC95">
        <f>P95+1</f>
        <v>1</v>
      </c>
      <c r="AD95">
        <f>PRODUCT(Q95:AC95)</f>
        <v>12</v>
      </c>
      <c r="AE95" t="b">
        <f>AD95=6</f>
        <v>0</v>
      </c>
      <c r="AF95" t="b">
        <f>AD95=10</f>
        <v>0</v>
      </c>
      <c r="AG95" t="b">
        <f>AD95=12</f>
        <v>1</v>
      </c>
      <c r="AH95" t="b">
        <f>AD95=16</f>
        <v>0</v>
      </c>
      <c r="AI95" t="b">
        <f>AD95=18</f>
        <v>0</v>
      </c>
      <c r="AJ95" t="b">
        <f>AD95=24</f>
        <v>0</v>
      </c>
      <c r="AK95" t="b">
        <f>AD95=32</f>
        <v>0</v>
      </c>
      <c r="AL95">
        <f>VALUE(IF(AE95,
_xlfn.XLOOKUP(6, Q95:AC95, Q$1:AC$1), 0))</f>
        <v>0</v>
      </c>
      <c r="AM95">
        <f>VALUE(IF(AF95,
_xlfn.XLOOKUP(5, Q95:AC95, Q$1:AC$1) &amp; _xlfn.XLOOKUP(2, Q95:AC95, Q$1:AC$1), 0))</f>
        <v>0</v>
      </c>
      <c r="AN95">
        <f>VALUE(IF(AG95,
_xlfn.XLOOKUP(4, Q95:AC95, Q$1:AC$1) &amp; _xlfn.XLOOKUP(3, Q95:AC95, Q$1:AC$1), 0))</f>
        <v>1413</v>
      </c>
      <c r="AO95">
        <f>VALUE(IF(AH95,
_xlfn.XLOOKUP(4, Q95:AC95, Q$1:AC$1) &amp; _xlfn.XLOOKUP(2, Q95:AC95, Q$1:AC$1, "", 0, 1) &amp; _xlfn.XLOOKUP(2, Q95:AC95, Q$1:AC$1, "", 0, -1), 0))</f>
        <v>0</v>
      </c>
      <c r="AP95">
        <f>VALUE(IF(AI95,
_xlfn.XLOOKUP(3, Q95:AC95, Q$1:AC$1, "", 0, 1) &amp; _xlfn.XLOOKUP(3, Q95:AC95, Q$1:AC$1, "", 0, -1) &amp; _xlfn.XLOOKUP(2, Q95:AC95, Q$1:AC$1),
0))</f>
        <v>0</v>
      </c>
      <c r="AQ95">
        <f>VALUE(IF(AJ95,
_xlfn.XLOOKUP(3, Q95:AC95, Q$1:AC$1) &amp; AS95,
0))</f>
        <v>0</v>
      </c>
      <c r="AR95">
        <f>VALUE(IF(AK95,
AS95, 0))</f>
        <v>0</v>
      </c>
      <c r="AS95" t="e" cm="1" vm="1">
        <f t="array" ref="AS95">_xlfn.TEXTJOIN("", TRUE, _xlfn._xlws.FILTER(Q$1:AC$1,Q95:AC95=2))</f>
        <v>#VALUE!</v>
      </c>
      <c r="AT95">
        <f t="shared" si="3"/>
        <v>907</v>
      </c>
      <c r="AU95">
        <f t="shared" si="2"/>
        <v>492501</v>
      </c>
      <c r="AV95" t="b">
        <f>IF(AND(AE94, AE95), AL94=AL95, FALSE)</f>
        <v>0</v>
      </c>
      <c r="AW95" t="b">
        <f>IF(AND(AF94, AF95), AM94=AM95, FALSE)</f>
        <v>0</v>
      </c>
      <c r="AX95" t="b">
        <f>IF(AND(AG94, AG95), AN94=AN95, FALSE)</f>
        <v>0</v>
      </c>
      <c r="AY95" t="b">
        <f>IF(AND(AH94, AH95), AO94=AO95, FALSE)</f>
        <v>0</v>
      </c>
      <c r="AZ95" t="b">
        <f>IF(AND(AI94, AI95), AP94=AP95, FALSE)</f>
        <v>0</v>
      </c>
      <c r="BA95" t="b">
        <f>IF(AND(AJ94, AJ95), AQ94=AQ95, FALSE)</f>
        <v>0</v>
      </c>
      <c r="BB95" t="b">
        <f>IF(AND(AK94, AK95), AR94=AR95, FALSE)</f>
        <v>0</v>
      </c>
    </row>
    <row r="96" spans="1:54" x14ac:dyDescent="0.25">
      <c r="A96" t="s">
        <v>674</v>
      </c>
      <c r="B96">
        <v>66</v>
      </c>
      <c r="C96" t="str">
        <f>TEXT(A96, "0")</f>
        <v>AJAJA</v>
      </c>
      <c r="D96">
        <f>LEN($A96)-LEN(SUBSTITUTE($A96,D$1,""))</f>
        <v>3</v>
      </c>
      <c r="E96">
        <f>LEN($A96)-LEN(SUBSTITUTE($A96,E$1,""))</f>
        <v>0</v>
      </c>
      <c r="F96">
        <f>LEN($A96)-LEN(SUBSTITUTE($A96,F$1,""))</f>
        <v>0</v>
      </c>
      <c r="G96">
        <f>LEN($A96)-LEN(SUBSTITUTE($A96,G$1,""))</f>
        <v>2</v>
      </c>
      <c r="H96">
        <f>LEN($A96)-LEN(SUBSTITUTE($A96,H$1,""))</f>
        <v>0</v>
      </c>
      <c r="I96">
        <f>LEN($A96)-LEN(SUBSTITUTE($A96,I$1,""))</f>
        <v>0</v>
      </c>
      <c r="J96">
        <f>LEN($A96)-LEN(SUBSTITUTE($A96,J$1,""))</f>
        <v>0</v>
      </c>
      <c r="K96">
        <f>LEN($A96)-LEN(SUBSTITUTE($A96,K$1,""))</f>
        <v>0</v>
      </c>
      <c r="L96">
        <f>LEN($A96)-LEN(SUBSTITUTE($A96,L$1,""))</f>
        <v>0</v>
      </c>
      <c r="M96">
        <f>LEN($A96)-LEN(SUBSTITUTE($A96,M$1,""))</f>
        <v>0</v>
      </c>
      <c r="N96">
        <f>LEN($A96)-LEN(SUBSTITUTE($A96,N$1,""))</f>
        <v>0</v>
      </c>
      <c r="O96">
        <f>LEN($A96)-LEN(SUBSTITUTE($A96,O$1,""))</f>
        <v>0</v>
      </c>
      <c r="P96">
        <f>LEN($A96)-LEN(SUBSTITUTE($A96,P$1,""))</f>
        <v>0</v>
      </c>
      <c r="Q96">
        <f>D96+1</f>
        <v>4</v>
      </c>
      <c r="R96">
        <f>E96+1</f>
        <v>1</v>
      </c>
      <c r="S96">
        <f>F96+1</f>
        <v>1</v>
      </c>
      <c r="T96">
        <f>G96+1</f>
        <v>3</v>
      </c>
      <c r="U96">
        <f>H96+1</f>
        <v>1</v>
      </c>
      <c r="V96">
        <f>I96+1</f>
        <v>1</v>
      </c>
      <c r="W96">
        <f>J96+1</f>
        <v>1</v>
      </c>
      <c r="X96">
        <f>K96+1</f>
        <v>1</v>
      </c>
      <c r="Y96">
        <f>L96+1</f>
        <v>1</v>
      </c>
      <c r="Z96">
        <f>M96+1</f>
        <v>1</v>
      </c>
      <c r="AA96">
        <f>N96+1</f>
        <v>1</v>
      </c>
      <c r="AB96">
        <f>O96+1</f>
        <v>1</v>
      </c>
      <c r="AC96">
        <f>P96+1</f>
        <v>1</v>
      </c>
      <c r="AD96">
        <f>PRODUCT(Q96:AC96)</f>
        <v>12</v>
      </c>
      <c r="AE96" t="b">
        <f>AD96=6</f>
        <v>0</v>
      </c>
      <c r="AF96" t="b">
        <f>AD96=10</f>
        <v>0</v>
      </c>
      <c r="AG96" t="b">
        <f>AD96=12</f>
        <v>1</v>
      </c>
      <c r="AH96" t="b">
        <f>AD96=16</f>
        <v>0</v>
      </c>
      <c r="AI96" t="b">
        <f>AD96=18</f>
        <v>0</v>
      </c>
      <c r="AJ96" t="b">
        <f>AD96=24</f>
        <v>0</v>
      </c>
      <c r="AK96" t="b">
        <f>AD96=32</f>
        <v>0</v>
      </c>
      <c r="AL96">
        <f>VALUE(IF(AE96,
_xlfn.XLOOKUP(6, Q96:AC96, Q$1:AC$1), 0))</f>
        <v>0</v>
      </c>
      <c r="AM96">
        <f>VALUE(IF(AF96,
_xlfn.XLOOKUP(5, Q96:AC96, Q$1:AC$1) &amp; _xlfn.XLOOKUP(2, Q96:AC96, Q$1:AC$1), 0))</f>
        <v>0</v>
      </c>
      <c r="AN96">
        <f>VALUE(IF(AG96,
_xlfn.XLOOKUP(4, Q96:AC96, Q$1:AC$1) &amp; _xlfn.XLOOKUP(3, Q96:AC96, Q$1:AC$1), 0))</f>
        <v>1411</v>
      </c>
      <c r="AO96">
        <f>VALUE(IF(AH96,
_xlfn.XLOOKUP(4, Q96:AC96, Q$1:AC$1) &amp; _xlfn.XLOOKUP(2, Q96:AC96, Q$1:AC$1, "", 0, 1) &amp; _xlfn.XLOOKUP(2, Q96:AC96, Q$1:AC$1, "", 0, -1), 0))</f>
        <v>0</v>
      </c>
      <c r="AP96">
        <f>VALUE(IF(AI96,
_xlfn.XLOOKUP(3, Q96:AC96, Q$1:AC$1, "", 0, 1) &amp; _xlfn.XLOOKUP(3, Q96:AC96, Q$1:AC$1, "", 0, -1) &amp; _xlfn.XLOOKUP(2, Q96:AC96, Q$1:AC$1),
0))</f>
        <v>0</v>
      </c>
      <c r="AQ96">
        <f>VALUE(IF(AJ96,
_xlfn.XLOOKUP(3, Q96:AC96, Q$1:AC$1) &amp; AS96,
0))</f>
        <v>0</v>
      </c>
      <c r="AR96">
        <f>VALUE(IF(AK96,
AS96, 0))</f>
        <v>0</v>
      </c>
      <c r="AS96" t="e" cm="1" vm="1">
        <f t="array" ref="AS96">_xlfn.TEXTJOIN("", TRUE, _xlfn._xlws.FILTER(Q$1:AC$1,Q96:AC96=2))</f>
        <v>#VALUE!</v>
      </c>
      <c r="AT96">
        <f t="shared" si="3"/>
        <v>906</v>
      </c>
      <c r="AU96">
        <f t="shared" si="2"/>
        <v>59796</v>
      </c>
      <c r="AV96" t="b">
        <f>IF(AND(AE95, AE96), AL95=AL96, FALSE)</f>
        <v>0</v>
      </c>
      <c r="AW96" t="b">
        <f>IF(AND(AF95, AF96), AM95=AM96, FALSE)</f>
        <v>0</v>
      </c>
      <c r="AX96" t="b">
        <f>IF(AND(AG95, AG96), AN95=AN96, FALSE)</f>
        <v>0</v>
      </c>
      <c r="AY96" t="b">
        <f>IF(AND(AH95, AH96), AO95=AO96, FALSE)</f>
        <v>0</v>
      </c>
      <c r="AZ96" t="b">
        <f>IF(AND(AI95, AI96), AP95=AP96, FALSE)</f>
        <v>0</v>
      </c>
      <c r="BA96" t="b">
        <f>IF(AND(AJ95, AJ96), AQ95=AQ96, FALSE)</f>
        <v>0</v>
      </c>
      <c r="BB96" t="b">
        <f>IF(AND(AK95, AK96), AR95=AR96, FALSE)</f>
        <v>0</v>
      </c>
    </row>
    <row r="97" spans="1:54" x14ac:dyDescent="0.25">
      <c r="A97" t="s">
        <v>331</v>
      </c>
      <c r="B97">
        <v>514</v>
      </c>
      <c r="C97" t="str">
        <f>TEXT(A97, "0")</f>
        <v>ATATA</v>
      </c>
      <c r="D97">
        <f>LEN($A97)-LEN(SUBSTITUTE($A97,D$1,""))</f>
        <v>3</v>
      </c>
      <c r="E97">
        <f>LEN($A97)-LEN(SUBSTITUTE($A97,E$1,""))</f>
        <v>0</v>
      </c>
      <c r="F97">
        <f>LEN($A97)-LEN(SUBSTITUTE($A97,F$1,""))</f>
        <v>0</v>
      </c>
      <c r="G97">
        <f>LEN($A97)-LEN(SUBSTITUTE($A97,G$1,""))</f>
        <v>0</v>
      </c>
      <c r="H97">
        <f>LEN($A97)-LEN(SUBSTITUTE($A97,H$1,""))</f>
        <v>2</v>
      </c>
      <c r="I97">
        <f>LEN($A97)-LEN(SUBSTITUTE($A97,I$1,""))</f>
        <v>0</v>
      </c>
      <c r="J97">
        <f>LEN($A97)-LEN(SUBSTITUTE($A97,J$1,""))</f>
        <v>0</v>
      </c>
      <c r="K97">
        <f>LEN($A97)-LEN(SUBSTITUTE($A97,K$1,""))</f>
        <v>0</v>
      </c>
      <c r="L97">
        <f>LEN($A97)-LEN(SUBSTITUTE($A97,L$1,""))</f>
        <v>0</v>
      </c>
      <c r="M97">
        <f>LEN($A97)-LEN(SUBSTITUTE($A97,M$1,""))</f>
        <v>0</v>
      </c>
      <c r="N97">
        <f>LEN($A97)-LEN(SUBSTITUTE($A97,N$1,""))</f>
        <v>0</v>
      </c>
      <c r="O97">
        <f>LEN($A97)-LEN(SUBSTITUTE($A97,O$1,""))</f>
        <v>0</v>
      </c>
      <c r="P97">
        <f>LEN($A97)-LEN(SUBSTITUTE($A97,P$1,""))</f>
        <v>0</v>
      </c>
      <c r="Q97">
        <f>D97+1</f>
        <v>4</v>
      </c>
      <c r="R97">
        <f>E97+1</f>
        <v>1</v>
      </c>
      <c r="S97">
        <f>F97+1</f>
        <v>1</v>
      </c>
      <c r="T97">
        <f>G97+1</f>
        <v>1</v>
      </c>
      <c r="U97">
        <f>H97+1</f>
        <v>3</v>
      </c>
      <c r="V97">
        <f>I97+1</f>
        <v>1</v>
      </c>
      <c r="W97">
        <f>J97+1</f>
        <v>1</v>
      </c>
      <c r="X97">
        <f>K97+1</f>
        <v>1</v>
      </c>
      <c r="Y97">
        <f>L97+1</f>
        <v>1</v>
      </c>
      <c r="Z97">
        <f>M97+1</f>
        <v>1</v>
      </c>
      <c r="AA97">
        <f>N97+1</f>
        <v>1</v>
      </c>
      <c r="AB97">
        <f>O97+1</f>
        <v>1</v>
      </c>
      <c r="AC97">
        <f>P97+1</f>
        <v>1</v>
      </c>
      <c r="AD97">
        <f>PRODUCT(Q97:AC97)</f>
        <v>12</v>
      </c>
      <c r="AE97" t="b">
        <f>AD97=6</f>
        <v>0</v>
      </c>
      <c r="AF97" t="b">
        <f>AD97=10</f>
        <v>0</v>
      </c>
      <c r="AG97" t="b">
        <f>AD97=12</f>
        <v>1</v>
      </c>
      <c r="AH97" t="b">
        <f>AD97=16</f>
        <v>0</v>
      </c>
      <c r="AI97" t="b">
        <f>AD97=18</f>
        <v>0</v>
      </c>
      <c r="AJ97" t="b">
        <f>AD97=24</f>
        <v>0</v>
      </c>
      <c r="AK97" t="b">
        <f>AD97=32</f>
        <v>0</v>
      </c>
      <c r="AL97">
        <f>VALUE(IF(AE97,
_xlfn.XLOOKUP(6, Q97:AC97, Q$1:AC$1), 0))</f>
        <v>0</v>
      </c>
      <c r="AM97">
        <f>VALUE(IF(AF97,
_xlfn.XLOOKUP(5, Q97:AC97, Q$1:AC$1) &amp; _xlfn.XLOOKUP(2, Q97:AC97, Q$1:AC$1), 0))</f>
        <v>0</v>
      </c>
      <c r="AN97">
        <f>VALUE(IF(AG97,
_xlfn.XLOOKUP(4, Q97:AC97, Q$1:AC$1) &amp; _xlfn.XLOOKUP(3, Q97:AC97, Q$1:AC$1), 0))</f>
        <v>1410</v>
      </c>
      <c r="AO97">
        <f>VALUE(IF(AH97,
_xlfn.XLOOKUP(4, Q97:AC97, Q$1:AC$1) &amp; _xlfn.XLOOKUP(2, Q97:AC97, Q$1:AC$1, "", 0, 1) &amp; _xlfn.XLOOKUP(2, Q97:AC97, Q$1:AC$1, "", 0, -1), 0))</f>
        <v>0</v>
      </c>
      <c r="AP97">
        <f>VALUE(IF(AI97,
_xlfn.XLOOKUP(3, Q97:AC97, Q$1:AC$1, "", 0, 1) &amp; _xlfn.XLOOKUP(3, Q97:AC97, Q$1:AC$1, "", 0, -1) &amp; _xlfn.XLOOKUP(2, Q97:AC97, Q$1:AC$1),
0))</f>
        <v>0</v>
      </c>
      <c r="AQ97">
        <f>VALUE(IF(AJ97,
_xlfn.XLOOKUP(3, Q97:AC97, Q$1:AC$1) &amp; AS97,
0))</f>
        <v>0</v>
      </c>
      <c r="AR97">
        <f>VALUE(IF(AK97,
AS97, 0))</f>
        <v>0</v>
      </c>
      <c r="AS97" t="e" cm="1" vm="1">
        <f t="array" ref="AS97">_xlfn.TEXTJOIN("", TRUE, _xlfn._xlws.FILTER(Q$1:AC$1,Q97:AC97=2))</f>
        <v>#VALUE!</v>
      </c>
      <c r="AT97">
        <f t="shared" si="3"/>
        <v>905</v>
      </c>
      <c r="AU97">
        <f t="shared" si="2"/>
        <v>465170</v>
      </c>
      <c r="AV97" t="b">
        <f>IF(AND(AE96, AE97), AL96=AL97, FALSE)</f>
        <v>0</v>
      </c>
      <c r="AW97" t="b">
        <f>IF(AND(AF96, AF97), AM96=AM97, FALSE)</f>
        <v>0</v>
      </c>
      <c r="AX97" t="b">
        <f>IF(AND(AG96, AG97), AN96=AN97, FALSE)</f>
        <v>0</v>
      </c>
      <c r="AY97" t="b">
        <f>IF(AND(AH96, AH97), AO96=AO97, FALSE)</f>
        <v>0</v>
      </c>
      <c r="AZ97" t="b">
        <f>IF(AND(AI96, AI97), AP96=AP97, FALSE)</f>
        <v>0</v>
      </c>
      <c r="BA97" t="b">
        <f>IF(AND(AJ96, AJ97), AQ96=AQ97, FALSE)</f>
        <v>0</v>
      </c>
      <c r="BB97" t="b">
        <f>IF(AND(AK96, AK97), AR96=AR97, FALSE)</f>
        <v>0</v>
      </c>
    </row>
    <row r="98" spans="1:54" x14ac:dyDescent="0.25">
      <c r="A98" t="s">
        <v>394</v>
      </c>
      <c r="B98">
        <v>550</v>
      </c>
      <c r="C98" t="str">
        <f>TEXT(A98, "0")</f>
        <v>A9A9A</v>
      </c>
      <c r="D98">
        <f>LEN($A98)-LEN(SUBSTITUTE($A98,D$1,""))</f>
        <v>3</v>
      </c>
      <c r="E98">
        <f>LEN($A98)-LEN(SUBSTITUTE($A98,E$1,""))</f>
        <v>0</v>
      </c>
      <c r="F98">
        <f>LEN($A98)-LEN(SUBSTITUTE($A98,F$1,""))</f>
        <v>0</v>
      </c>
      <c r="G98">
        <f>LEN($A98)-LEN(SUBSTITUTE($A98,G$1,""))</f>
        <v>0</v>
      </c>
      <c r="H98">
        <f>LEN($A98)-LEN(SUBSTITUTE($A98,H$1,""))</f>
        <v>0</v>
      </c>
      <c r="I98">
        <f>LEN($A98)-LEN(SUBSTITUTE($A98,I$1,""))</f>
        <v>2</v>
      </c>
      <c r="J98">
        <f>LEN($A98)-LEN(SUBSTITUTE($A98,J$1,""))</f>
        <v>0</v>
      </c>
      <c r="K98">
        <f>LEN($A98)-LEN(SUBSTITUTE($A98,K$1,""))</f>
        <v>0</v>
      </c>
      <c r="L98">
        <f>LEN($A98)-LEN(SUBSTITUTE($A98,L$1,""))</f>
        <v>0</v>
      </c>
      <c r="M98">
        <f>LEN($A98)-LEN(SUBSTITUTE($A98,M$1,""))</f>
        <v>0</v>
      </c>
      <c r="N98">
        <f>LEN($A98)-LEN(SUBSTITUTE($A98,N$1,""))</f>
        <v>0</v>
      </c>
      <c r="O98">
        <f>LEN($A98)-LEN(SUBSTITUTE($A98,O$1,""))</f>
        <v>0</v>
      </c>
      <c r="P98">
        <f>LEN($A98)-LEN(SUBSTITUTE($A98,P$1,""))</f>
        <v>0</v>
      </c>
      <c r="Q98">
        <f>D98+1</f>
        <v>4</v>
      </c>
      <c r="R98">
        <f>E98+1</f>
        <v>1</v>
      </c>
      <c r="S98">
        <f>F98+1</f>
        <v>1</v>
      </c>
      <c r="T98">
        <f>G98+1</f>
        <v>1</v>
      </c>
      <c r="U98">
        <f>H98+1</f>
        <v>1</v>
      </c>
      <c r="V98">
        <f>I98+1</f>
        <v>3</v>
      </c>
      <c r="W98">
        <f>J98+1</f>
        <v>1</v>
      </c>
      <c r="X98">
        <f>K98+1</f>
        <v>1</v>
      </c>
      <c r="Y98">
        <f>L98+1</f>
        <v>1</v>
      </c>
      <c r="Z98">
        <f>M98+1</f>
        <v>1</v>
      </c>
      <c r="AA98">
        <f>N98+1</f>
        <v>1</v>
      </c>
      <c r="AB98">
        <f>O98+1</f>
        <v>1</v>
      </c>
      <c r="AC98">
        <f>P98+1</f>
        <v>1</v>
      </c>
      <c r="AD98">
        <f>PRODUCT(Q98:AC98)</f>
        <v>12</v>
      </c>
      <c r="AE98" t="b">
        <f>AD98=6</f>
        <v>0</v>
      </c>
      <c r="AF98" t="b">
        <f>AD98=10</f>
        <v>0</v>
      </c>
      <c r="AG98" t="b">
        <f>AD98=12</f>
        <v>1</v>
      </c>
      <c r="AH98" t="b">
        <f>AD98=16</f>
        <v>0</v>
      </c>
      <c r="AI98" t="b">
        <f>AD98=18</f>
        <v>0</v>
      </c>
      <c r="AJ98" t="b">
        <f>AD98=24</f>
        <v>0</v>
      </c>
      <c r="AK98" t="b">
        <f>AD98=32</f>
        <v>0</v>
      </c>
      <c r="AL98">
        <f>VALUE(IF(AE98,
_xlfn.XLOOKUP(6, Q98:AC98, Q$1:AC$1), 0))</f>
        <v>0</v>
      </c>
      <c r="AM98">
        <f>VALUE(IF(AF98,
_xlfn.XLOOKUP(5, Q98:AC98, Q$1:AC$1) &amp; _xlfn.XLOOKUP(2, Q98:AC98, Q$1:AC$1), 0))</f>
        <v>0</v>
      </c>
      <c r="AN98">
        <f>VALUE(IF(AG98,
_xlfn.XLOOKUP(4, Q98:AC98, Q$1:AC$1) &amp; _xlfn.XLOOKUP(3, Q98:AC98, Q$1:AC$1), 0))</f>
        <v>1409</v>
      </c>
      <c r="AO98">
        <f>VALUE(IF(AH98,
_xlfn.XLOOKUP(4, Q98:AC98, Q$1:AC$1) &amp; _xlfn.XLOOKUP(2, Q98:AC98, Q$1:AC$1, "", 0, 1) &amp; _xlfn.XLOOKUP(2, Q98:AC98, Q$1:AC$1, "", 0, -1), 0))</f>
        <v>0</v>
      </c>
      <c r="AP98">
        <f>VALUE(IF(AI98,
_xlfn.XLOOKUP(3, Q98:AC98, Q$1:AC$1, "", 0, 1) &amp; _xlfn.XLOOKUP(3, Q98:AC98, Q$1:AC$1, "", 0, -1) &amp; _xlfn.XLOOKUP(2, Q98:AC98, Q$1:AC$1),
0))</f>
        <v>0</v>
      </c>
      <c r="AQ98">
        <f>VALUE(IF(AJ98,
_xlfn.XLOOKUP(3, Q98:AC98, Q$1:AC$1) &amp; AS98,
0))</f>
        <v>0</v>
      </c>
      <c r="AR98">
        <f>VALUE(IF(AK98,
AS98, 0))</f>
        <v>0</v>
      </c>
      <c r="AS98" t="e" cm="1" vm="1">
        <f t="array" ref="AS98">_xlfn.TEXTJOIN("", TRUE, _xlfn._xlws.FILTER(Q$1:AC$1,Q98:AC98=2))</f>
        <v>#VALUE!</v>
      </c>
      <c r="AT98">
        <f t="shared" si="3"/>
        <v>904</v>
      </c>
      <c r="AU98">
        <f t="shared" si="2"/>
        <v>497200</v>
      </c>
      <c r="AV98" t="b">
        <f>IF(AND(AE97, AE98), AL97=AL98, FALSE)</f>
        <v>0</v>
      </c>
      <c r="AW98" t="b">
        <f>IF(AND(AF97, AF98), AM97=AM98, FALSE)</f>
        <v>0</v>
      </c>
      <c r="AX98" t="b">
        <f>IF(AND(AG97, AG98), AN97=AN98, FALSE)</f>
        <v>0</v>
      </c>
      <c r="AY98" t="b">
        <f>IF(AND(AH97, AH98), AO97=AO98, FALSE)</f>
        <v>0</v>
      </c>
      <c r="AZ98" t="b">
        <f>IF(AND(AI97, AI98), AP97=AP98, FALSE)</f>
        <v>0</v>
      </c>
      <c r="BA98" t="b">
        <f>IF(AND(AJ97, AJ98), AQ97=AQ98, FALSE)</f>
        <v>0</v>
      </c>
      <c r="BB98" t="b">
        <f>IF(AND(AK97, AK98), AR97=AR98, FALSE)</f>
        <v>0</v>
      </c>
    </row>
    <row r="99" spans="1:54" x14ac:dyDescent="0.25">
      <c r="A99" t="s">
        <v>857</v>
      </c>
      <c r="B99">
        <v>619</v>
      </c>
      <c r="C99" t="str">
        <f>TEXT(A99, "0")</f>
        <v>A88AA</v>
      </c>
      <c r="D99">
        <f>LEN($A99)-LEN(SUBSTITUTE($A99,D$1,""))</f>
        <v>3</v>
      </c>
      <c r="E99">
        <f>LEN($A99)-LEN(SUBSTITUTE($A99,E$1,""))</f>
        <v>0</v>
      </c>
      <c r="F99">
        <f>LEN($A99)-LEN(SUBSTITUTE($A99,F$1,""))</f>
        <v>0</v>
      </c>
      <c r="G99">
        <f>LEN($A99)-LEN(SUBSTITUTE($A99,G$1,""))</f>
        <v>0</v>
      </c>
      <c r="H99">
        <f>LEN($A99)-LEN(SUBSTITUTE($A99,H$1,""))</f>
        <v>0</v>
      </c>
      <c r="I99">
        <f>LEN($A99)-LEN(SUBSTITUTE($A99,I$1,""))</f>
        <v>0</v>
      </c>
      <c r="J99">
        <f>LEN($A99)-LEN(SUBSTITUTE($A99,J$1,""))</f>
        <v>2</v>
      </c>
      <c r="K99">
        <f>LEN($A99)-LEN(SUBSTITUTE($A99,K$1,""))</f>
        <v>0</v>
      </c>
      <c r="L99">
        <f>LEN($A99)-LEN(SUBSTITUTE($A99,L$1,""))</f>
        <v>0</v>
      </c>
      <c r="M99">
        <f>LEN($A99)-LEN(SUBSTITUTE($A99,M$1,""))</f>
        <v>0</v>
      </c>
      <c r="N99">
        <f>LEN($A99)-LEN(SUBSTITUTE($A99,N$1,""))</f>
        <v>0</v>
      </c>
      <c r="O99">
        <f>LEN($A99)-LEN(SUBSTITUTE($A99,O$1,""))</f>
        <v>0</v>
      </c>
      <c r="P99">
        <f>LEN($A99)-LEN(SUBSTITUTE($A99,P$1,""))</f>
        <v>0</v>
      </c>
      <c r="Q99">
        <f>D99+1</f>
        <v>4</v>
      </c>
      <c r="R99">
        <f>E99+1</f>
        <v>1</v>
      </c>
      <c r="S99">
        <f>F99+1</f>
        <v>1</v>
      </c>
      <c r="T99">
        <f>G99+1</f>
        <v>1</v>
      </c>
      <c r="U99">
        <f>H99+1</f>
        <v>1</v>
      </c>
      <c r="V99">
        <f>I99+1</f>
        <v>1</v>
      </c>
      <c r="W99">
        <f>J99+1</f>
        <v>3</v>
      </c>
      <c r="X99">
        <f>K99+1</f>
        <v>1</v>
      </c>
      <c r="Y99">
        <f>L99+1</f>
        <v>1</v>
      </c>
      <c r="Z99">
        <f>M99+1</f>
        <v>1</v>
      </c>
      <c r="AA99">
        <f>N99+1</f>
        <v>1</v>
      </c>
      <c r="AB99">
        <f>O99+1</f>
        <v>1</v>
      </c>
      <c r="AC99">
        <f>P99+1</f>
        <v>1</v>
      </c>
      <c r="AD99">
        <f>PRODUCT(Q99:AC99)</f>
        <v>12</v>
      </c>
      <c r="AE99" t="b">
        <f>AD99=6</f>
        <v>0</v>
      </c>
      <c r="AF99" t="b">
        <f>AD99=10</f>
        <v>0</v>
      </c>
      <c r="AG99" t="b">
        <f>AD99=12</f>
        <v>1</v>
      </c>
      <c r="AH99" t="b">
        <f>AD99=16</f>
        <v>0</v>
      </c>
      <c r="AI99" t="b">
        <f>AD99=18</f>
        <v>0</v>
      </c>
      <c r="AJ99" t="b">
        <f>AD99=24</f>
        <v>0</v>
      </c>
      <c r="AK99" t="b">
        <f>AD99=32</f>
        <v>0</v>
      </c>
      <c r="AL99">
        <f>VALUE(IF(AE99,
_xlfn.XLOOKUP(6, Q99:AC99, Q$1:AC$1), 0))</f>
        <v>0</v>
      </c>
      <c r="AM99">
        <f>VALUE(IF(AF99,
_xlfn.XLOOKUP(5, Q99:AC99, Q$1:AC$1) &amp; _xlfn.XLOOKUP(2, Q99:AC99, Q$1:AC$1), 0))</f>
        <v>0</v>
      </c>
      <c r="AN99">
        <f>VALUE(IF(AG99,
_xlfn.XLOOKUP(4, Q99:AC99, Q$1:AC$1) &amp; _xlfn.XLOOKUP(3, Q99:AC99, Q$1:AC$1), 0))</f>
        <v>1408</v>
      </c>
      <c r="AO99">
        <f>VALUE(IF(AH99,
_xlfn.XLOOKUP(4, Q99:AC99, Q$1:AC$1) &amp; _xlfn.XLOOKUP(2, Q99:AC99, Q$1:AC$1, "", 0, 1) &amp; _xlfn.XLOOKUP(2, Q99:AC99, Q$1:AC$1, "", 0, -1), 0))</f>
        <v>0</v>
      </c>
      <c r="AP99">
        <f>VALUE(IF(AI99,
_xlfn.XLOOKUP(3, Q99:AC99, Q$1:AC$1, "", 0, 1) &amp; _xlfn.XLOOKUP(3, Q99:AC99, Q$1:AC$1, "", 0, -1) &amp; _xlfn.XLOOKUP(2, Q99:AC99, Q$1:AC$1),
0))</f>
        <v>0</v>
      </c>
      <c r="AQ99">
        <f>VALUE(IF(AJ99,
_xlfn.XLOOKUP(3, Q99:AC99, Q$1:AC$1) &amp; AS99,
0))</f>
        <v>0</v>
      </c>
      <c r="AR99">
        <f>VALUE(IF(AK99,
AS99, 0))</f>
        <v>0</v>
      </c>
      <c r="AS99" t="e" cm="1" vm="1">
        <f t="array" ref="AS99">_xlfn.TEXTJOIN("", TRUE, _xlfn._xlws.FILTER(Q$1:AC$1,Q99:AC99=2))</f>
        <v>#VALUE!</v>
      </c>
      <c r="AT99">
        <f t="shared" si="3"/>
        <v>903</v>
      </c>
      <c r="AU99">
        <f t="shared" si="2"/>
        <v>558957</v>
      </c>
      <c r="AV99" t="b">
        <f>IF(AND(AE98, AE99), AL98=AL99, FALSE)</f>
        <v>0</v>
      </c>
      <c r="AW99" t="b">
        <f>IF(AND(AF98, AF99), AM98=AM99, FALSE)</f>
        <v>0</v>
      </c>
      <c r="AX99" t="b">
        <f>IF(AND(AG98, AG99), AN98=AN99, FALSE)</f>
        <v>0</v>
      </c>
      <c r="AY99" t="b">
        <f>IF(AND(AH98, AH99), AO98=AO99, FALSE)</f>
        <v>0</v>
      </c>
      <c r="AZ99" t="b">
        <f>IF(AND(AI98, AI99), AP98=AP99, FALSE)</f>
        <v>0</v>
      </c>
      <c r="BA99" t="b">
        <f>IF(AND(AJ98, AJ99), AQ98=AQ99, FALSE)</f>
        <v>0</v>
      </c>
      <c r="BB99" t="b">
        <f>IF(AND(AK98, AK99), AR98=AR99, FALSE)</f>
        <v>0</v>
      </c>
    </row>
    <row r="100" spans="1:54" x14ac:dyDescent="0.25">
      <c r="A100" t="s">
        <v>242</v>
      </c>
      <c r="B100">
        <v>152</v>
      </c>
      <c r="C100" t="str">
        <f>TEXT(A100, "0")</f>
        <v>7AAA7</v>
      </c>
      <c r="D100">
        <f>LEN($A100)-LEN(SUBSTITUTE($A100,D$1,""))</f>
        <v>3</v>
      </c>
      <c r="E100">
        <f>LEN($A100)-LEN(SUBSTITUTE($A100,E$1,""))</f>
        <v>0</v>
      </c>
      <c r="F100">
        <f>LEN($A100)-LEN(SUBSTITUTE($A100,F$1,""))</f>
        <v>0</v>
      </c>
      <c r="G100">
        <f>LEN($A100)-LEN(SUBSTITUTE($A100,G$1,""))</f>
        <v>0</v>
      </c>
      <c r="H100">
        <f>LEN($A100)-LEN(SUBSTITUTE($A100,H$1,""))</f>
        <v>0</v>
      </c>
      <c r="I100">
        <f>LEN($A100)-LEN(SUBSTITUTE($A100,I$1,""))</f>
        <v>0</v>
      </c>
      <c r="J100">
        <f>LEN($A100)-LEN(SUBSTITUTE($A100,J$1,""))</f>
        <v>0</v>
      </c>
      <c r="K100">
        <f>LEN($A100)-LEN(SUBSTITUTE($A100,K$1,""))</f>
        <v>2</v>
      </c>
      <c r="L100">
        <f>LEN($A100)-LEN(SUBSTITUTE($A100,L$1,""))</f>
        <v>0</v>
      </c>
      <c r="M100">
        <f>LEN($A100)-LEN(SUBSTITUTE($A100,M$1,""))</f>
        <v>0</v>
      </c>
      <c r="N100">
        <f>LEN($A100)-LEN(SUBSTITUTE($A100,N$1,""))</f>
        <v>0</v>
      </c>
      <c r="O100">
        <f>LEN($A100)-LEN(SUBSTITUTE($A100,O$1,""))</f>
        <v>0</v>
      </c>
      <c r="P100">
        <f>LEN($A100)-LEN(SUBSTITUTE($A100,P$1,""))</f>
        <v>0</v>
      </c>
      <c r="Q100">
        <f>D100+1</f>
        <v>4</v>
      </c>
      <c r="R100">
        <f>E100+1</f>
        <v>1</v>
      </c>
      <c r="S100">
        <f>F100+1</f>
        <v>1</v>
      </c>
      <c r="T100">
        <f>G100+1</f>
        <v>1</v>
      </c>
      <c r="U100">
        <f>H100+1</f>
        <v>1</v>
      </c>
      <c r="V100">
        <f>I100+1</f>
        <v>1</v>
      </c>
      <c r="W100">
        <f>J100+1</f>
        <v>1</v>
      </c>
      <c r="X100">
        <f>K100+1</f>
        <v>3</v>
      </c>
      <c r="Y100">
        <f>L100+1</f>
        <v>1</v>
      </c>
      <c r="Z100">
        <f>M100+1</f>
        <v>1</v>
      </c>
      <c r="AA100">
        <f>N100+1</f>
        <v>1</v>
      </c>
      <c r="AB100">
        <f>O100+1</f>
        <v>1</v>
      </c>
      <c r="AC100">
        <f>P100+1</f>
        <v>1</v>
      </c>
      <c r="AD100">
        <f>PRODUCT(Q100:AC100)</f>
        <v>12</v>
      </c>
      <c r="AE100" t="b">
        <f>AD100=6</f>
        <v>0</v>
      </c>
      <c r="AF100" t="b">
        <f>AD100=10</f>
        <v>0</v>
      </c>
      <c r="AG100" t="b">
        <f>AD100=12</f>
        <v>1</v>
      </c>
      <c r="AH100" t="b">
        <f>AD100=16</f>
        <v>0</v>
      </c>
      <c r="AI100" t="b">
        <f>AD100=18</f>
        <v>0</v>
      </c>
      <c r="AJ100" t="b">
        <f>AD100=24</f>
        <v>0</v>
      </c>
      <c r="AK100" t="b">
        <f>AD100=32</f>
        <v>0</v>
      </c>
      <c r="AL100">
        <f>VALUE(IF(AE100,
_xlfn.XLOOKUP(6, Q100:AC100, Q$1:AC$1), 0))</f>
        <v>0</v>
      </c>
      <c r="AM100">
        <f>VALUE(IF(AF100,
_xlfn.XLOOKUP(5, Q100:AC100, Q$1:AC$1) &amp; _xlfn.XLOOKUP(2, Q100:AC100, Q$1:AC$1), 0))</f>
        <v>0</v>
      </c>
      <c r="AN100">
        <f>VALUE(IF(AG100,
_xlfn.XLOOKUP(4, Q100:AC100, Q$1:AC$1) &amp; _xlfn.XLOOKUP(3, Q100:AC100, Q$1:AC$1), 0))</f>
        <v>1407</v>
      </c>
      <c r="AO100">
        <f>VALUE(IF(AH100,
_xlfn.XLOOKUP(4, Q100:AC100, Q$1:AC$1) &amp; _xlfn.XLOOKUP(2, Q100:AC100, Q$1:AC$1, "", 0, 1) &amp; _xlfn.XLOOKUP(2, Q100:AC100, Q$1:AC$1, "", 0, -1), 0))</f>
        <v>0</v>
      </c>
      <c r="AP100">
        <f>VALUE(IF(AI100,
_xlfn.XLOOKUP(3, Q100:AC100, Q$1:AC$1, "", 0, 1) &amp; _xlfn.XLOOKUP(3, Q100:AC100, Q$1:AC$1, "", 0, -1) &amp; _xlfn.XLOOKUP(2, Q100:AC100, Q$1:AC$1),
0))</f>
        <v>0</v>
      </c>
      <c r="AQ100">
        <f>VALUE(IF(AJ100,
_xlfn.XLOOKUP(3, Q100:AC100, Q$1:AC$1) &amp; AS100,
0))</f>
        <v>0</v>
      </c>
      <c r="AR100">
        <f>VALUE(IF(AK100,
AS100, 0))</f>
        <v>0</v>
      </c>
      <c r="AS100" t="e" cm="1" vm="1">
        <f t="array" ref="AS100">_xlfn.TEXTJOIN("", TRUE, _xlfn._xlws.FILTER(Q$1:AC$1,Q100:AC100=2))</f>
        <v>#VALUE!</v>
      </c>
      <c r="AT100">
        <f t="shared" si="3"/>
        <v>902</v>
      </c>
      <c r="AU100">
        <f t="shared" si="2"/>
        <v>137104</v>
      </c>
      <c r="AV100" t="b">
        <f>IF(AND(AE99, AE100), AL99=AL100, FALSE)</f>
        <v>0</v>
      </c>
      <c r="AW100" t="b">
        <f>IF(AND(AF99, AF100), AM99=AM100, FALSE)</f>
        <v>0</v>
      </c>
      <c r="AX100" t="b">
        <f>IF(AND(AG99, AG100), AN99=AN100, FALSE)</f>
        <v>0</v>
      </c>
      <c r="AY100" t="b">
        <f>IF(AND(AH99, AH100), AO99=AO100, FALSE)</f>
        <v>0</v>
      </c>
      <c r="AZ100" t="b">
        <f>IF(AND(AI99, AI100), AP99=AP100, FALSE)</f>
        <v>0</v>
      </c>
      <c r="BA100" t="b">
        <f>IF(AND(AJ99, AJ100), AQ99=AQ100, FALSE)</f>
        <v>0</v>
      </c>
      <c r="BB100" t="b">
        <f>IF(AND(AK99, AK100), AR99=AR100, FALSE)</f>
        <v>0</v>
      </c>
    </row>
    <row r="101" spans="1:54" x14ac:dyDescent="0.25">
      <c r="A101" t="s">
        <v>339</v>
      </c>
      <c r="B101">
        <v>173</v>
      </c>
      <c r="C101" t="str">
        <f>TEXT(A101, "0")</f>
        <v>AAA66</v>
      </c>
      <c r="D101">
        <f>LEN($A101)-LEN(SUBSTITUTE($A101,D$1,""))</f>
        <v>3</v>
      </c>
      <c r="E101">
        <f>LEN($A101)-LEN(SUBSTITUTE($A101,E$1,""))</f>
        <v>0</v>
      </c>
      <c r="F101">
        <f>LEN($A101)-LEN(SUBSTITUTE($A101,F$1,""))</f>
        <v>0</v>
      </c>
      <c r="G101">
        <f>LEN($A101)-LEN(SUBSTITUTE($A101,G$1,""))</f>
        <v>0</v>
      </c>
      <c r="H101">
        <f>LEN($A101)-LEN(SUBSTITUTE($A101,H$1,""))</f>
        <v>0</v>
      </c>
      <c r="I101">
        <f>LEN($A101)-LEN(SUBSTITUTE($A101,I$1,""))</f>
        <v>0</v>
      </c>
      <c r="J101">
        <f>LEN($A101)-LEN(SUBSTITUTE($A101,J$1,""))</f>
        <v>0</v>
      </c>
      <c r="K101">
        <f>LEN($A101)-LEN(SUBSTITUTE($A101,K$1,""))</f>
        <v>0</v>
      </c>
      <c r="L101">
        <f>LEN($A101)-LEN(SUBSTITUTE($A101,L$1,""))</f>
        <v>2</v>
      </c>
      <c r="M101">
        <f>LEN($A101)-LEN(SUBSTITUTE($A101,M$1,""))</f>
        <v>0</v>
      </c>
      <c r="N101">
        <f>LEN($A101)-LEN(SUBSTITUTE($A101,N$1,""))</f>
        <v>0</v>
      </c>
      <c r="O101">
        <f>LEN($A101)-LEN(SUBSTITUTE($A101,O$1,""))</f>
        <v>0</v>
      </c>
      <c r="P101">
        <f>LEN($A101)-LEN(SUBSTITUTE($A101,P$1,""))</f>
        <v>0</v>
      </c>
      <c r="Q101">
        <f>D101+1</f>
        <v>4</v>
      </c>
      <c r="R101">
        <f>E101+1</f>
        <v>1</v>
      </c>
      <c r="S101">
        <f>F101+1</f>
        <v>1</v>
      </c>
      <c r="T101">
        <f>G101+1</f>
        <v>1</v>
      </c>
      <c r="U101">
        <f>H101+1</f>
        <v>1</v>
      </c>
      <c r="V101">
        <f>I101+1</f>
        <v>1</v>
      </c>
      <c r="W101">
        <f>J101+1</f>
        <v>1</v>
      </c>
      <c r="X101">
        <f>K101+1</f>
        <v>1</v>
      </c>
      <c r="Y101">
        <f>L101+1</f>
        <v>3</v>
      </c>
      <c r="Z101">
        <f>M101+1</f>
        <v>1</v>
      </c>
      <c r="AA101">
        <f>N101+1</f>
        <v>1</v>
      </c>
      <c r="AB101">
        <f>O101+1</f>
        <v>1</v>
      </c>
      <c r="AC101">
        <f>P101+1</f>
        <v>1</v>
      </c>
      <c r="AD101">
        <f>PRODUCT(Q101:AC101)</f>
        <v>12</v>
      </c>
      <c r="AE101" t="b">
        <f>AD101=6</f>
        <v>0</v>
      </c>
      <c r="AF101" t="b">
        <f>AD101=10</f>
        <v>0</v>
      </c>
      <c r="AG101" t="b">
        <f>AD101=12</f>
        <v>1</v>
      </c>
      <c r="AH101" t="b">
        <f>AD101=16</f>
        <v>0</v>
      </c>
      <c r="AI101" t="b">
        <f>AD101=18</f>
        <v>0</v>
      </c>
      <c r="AJ101" t="b">
        <f>AD101=24</f>
        <v>0</v>
      </c>
      <c r="AK101" t="b">
        <f>AD101=32</f>
        <v>0</v>
      </c>
      <c r="AL101">
        <f>VALUE(IF(AE101,
_xlfn.XLOOKUP(6, Q101:AC101, Q$1:AC$1), 0))</f>
        <v>0</v>
      </c>
      <c r="AM101">
        <f>VALUE(IF(AF101,
_xlfn.XLOOKUP(5, Q101:AC101, Q$1:AC$1) &amp; _xlfn.XLOOKUP(2, Q101:AC101, Q$1:AC$1), 0))</f>
        <v>0</v>
      </c>
      <c r="AN101">
        <f>VALUE(IF(AG101,
_xlfn.XLOOKUP(4, Q101:AC101, Q$1:AC$1) &amp; _xlfn.XLOOKUP(3, Q101:AC101, Q$1:AC$1), 0))</f>
        <v>1406</v>
      </c>
      <c r="AO101">
        <f>VALUE(IF(AH101,
_xlfn.XLOOKUP(4, Q101:AC101, Q$1:AC$1) &amp; _xlfn.XLOOKUP(2, Q101:AC101, Q$1:AC$1, "", 0, 1) &amp; _xlfn.XLOOKUP(2, Q101:AC101, Q$1:AC$1, "", 0, -1), 0))</f>
        <v>0</v>
      </c>
      <c r="AP101">
        <f>VALUE(IF(AI101,
_xlfn.XLOOKUP(3, Q101:AC101, Q$1:AC$1, "", 0, 1) &amp; _xlfn.XLOOKUP(3, Q101:AC101, Q$1:AC$1, "", 0, -1) &amp; _xlfn.XLOOKUP(2, Q101:AC101, Q$1:AC$1),
0))</f>
        <v>0</v>
      </c>
      <c r="AQ101">
        <f>VALUE(IF(AJ101,
_xlfn.XLOOKUP(3, Q101:AC101, Q$1:AC$1) &amp; AS101,
0))</f>
        <v>0</v>
      </c>
      <c r="AR101">
        <f>VALUE(IF(AK101,
AS101, 0))</f>
        <v>0</v>
      </c>
      <c r="AS101" t="e" cm="1" vm="1">
        <f t="array" ref="AS101">_xlfn.TEXTJOIN("", TRUE, _xlfn._xlws.FILTER(Q$1:AC$1,Q101:AC101=2))</f>
        <v>#VALUE!</v>
      </c>
      <c r="AT101">
        <f t="shared" si="3"/>
        <v>901</v>
      </c>
      <c r="AU101">
        <f t="shared" si="2"/>
        <v>155873</v>
      </c>
      <c r="AV101" t="b">
        <f>IF(AND(AE100, AE101), AL100=AL101, FALSE)</f>
        <v>0</v>
      </c>
      <c r="AW101" t="b">
        <f>IF(AND(AF100, AF101), AM100=AM101, FALSE)</f>
        <v>0</v>
      </c>
      <c r="AX101" t="b">
        <f>IF(AND(AG100, AG101), AN100=AN101, FALSE)</f>
        <v>0</v>
      </c>
      <c r="AY101" t="b">
        <f>IF(AND(AH100, AH101), AO100=AO101, FALSE)</f>
        <v>0</v>
      </c>
      <c r="AZ101" t="b">
        <f>IF(AND(AI100, AI101), AP100=AP101, FALSE)</f>
        <v>0</v>
      </c>
      <c r="BA101" t="b">
        <f>IF(AND(AJ100, AJ101), AQ100=AQ101, FALSE)</f>
        <v>0</v>
      </c>
      <c r="BB101" t="b">
        <f>IF(AND(AK100, AK101), AR100=AR101, FALSE)</f>
        <v>0</v>
      </c>
    </row>
    <row r="102" spans="1:54" x14ac:dyDescent="0.25">
      <c r="A102" t="s">
        <v>52</v>
      </c>
      <c r="B102">
        <v>26</v>
      </c>
      <c r="C102" t="str">
        <f>TEXT(A102, "0")</f>
        <v>55AAA</v>
      </c>
      <c r="D102">
        <f>LEN($A102)-LEN(SUBSTITUTE($A102,D$1,""))</f>
        <v>3</v>
      </c>
      <c r="E102">
        <f>LEN($A102)-LEN(SUBSTITUTE($A102,E$1,""))</f>
        <v>0</v>
      </c>
      <c r="F102">
        <f>LEN($A102)-LEN(SUBSTITUTE($A102,F$1,""))</f>
        <v>0</v>
      </c>
      <c r="G102">
        <f>LEN($A102)-LEN(SUBSTITUTE($A102,G$1,""))</f>
        <v>0</v>
      </c>
      <c r="H102">
        <f>LEN($A102)-LEN(SUBSTITUTE($A102,H$1,""))</f>
        <v>0</v>
      </c>
      <c r="I102">
        <f>LEN($A102)-LEN(SUBSTITUTE($A102,I$1,""))</f>
        <v>0</v>
      </c>
      <c r="J102">
        <f>LEN($A102)-LEN(SUBSTITUTE($A102,J$1,""))</f>
        <v>0</v>
      </c>
      <c r="K102">
        <f>LEN($A102)-LEN(SUBSTITUTE($A102,K$1,""))</f>
        <v>0</v>
      </c>
      <c r="L102">
        <f>LEN($A102)-LEN(SUBSTITUTE($A102,L$1,""))</f>
        <v>0</v>
      </c>
      <c r="M102">
        <f>LEN($A102)-LEN(SUBSTITUTE($A102,M$1,""))</f>
        <v>2</v>
      </c>
      <c r="N102">
        <f>LEN($A102)-LEN(SUBSTITUTE($A102,N$1,""))</f>
        <v>0</v>
      </c>
      <c r="O102">
        <f>LEN($A102)-LEN(SUBSTITUTE($A102,O$1,""))</f>
        <v>0</v>
      </c>
      <c r="P102">
        <f>LEN($A102)-LEN(SUBSTITUTE($A102,P$1,""))</f>
        <v>0</v>
      </c>
      <c r="Q102">
        <f>D102+1</f>
        <v>4</v>
      </c>
      <c r="R102">
        <f>E102+1</f>
        <v>1</v>
      </c>
      <c r="S102">
        <f>F102+1</f>
        <v>1</v>
      </c>
      <c r="T102">
        <f>G102+1</f>
        <v>1</v>
      </c>
      <c r="U102">
        <f>H102+1</f>
        <v>1</v>
      </c>
      <c r="V102">
        <f>I102+1</f>
        <v>1</v>
      </c>
      <c r="W102">
        <f>J102+1</f>
        <v>1</v>
      </c>
      <c r="X102">
        <f>K102+1</f>
        <v>1</v>
      </c>
      <c r="Y102">
        <f>L102+1</f>
        <v>1</v>
      </c>
      <c r="Z102">
        <f>M102+1</f>
        <v>3</v>
      </c>
      <c r="AA102">
        <f>N102+1</f>
        <v>1</v>
      </c>
      <c r="AB102">
        <f>O102+1</f>
        <v>1</v>
      </c>
      <c r="AC102">
        <f>P102+1</f>
        <v>1</v>
      </c>
      <c r="AD102">
        <f>PRODUCT(Q102:AC102)</f>
        <v>12</v>
      </c>
      <c r="AE102" t="b">
        <f>AD102=6</f>
        <v>0</v>
      </c>
      <c r="AF102" t="b">
        <f>AD102=10</f>
        <v>0</v>
      </c>
      <c r="AG102" t="b">
        <f>AD102=12</f>
        <v>1</v>
      </c>
      <c r="AH102" t="b">
        <f>AD102=16</f>
        <v>0</v>
      </c>
      <c r="AI102" t="b">
        <f>AD102=18</f>
        <v>0</v>
      </c>
      <c r="AJ102" t="b">
        <f>AD102=24</f>
        <v>0</v>
      </c>
      <c r="AK102" t="b">
        <f>AD102=32</f>
        <v>0</v>
      </c>
      <c r="AL102">
        <f>VALUE(IF(AE102,
_xlfn.XLOOKUP(6, Q102:AC102, Q$1:AC$1), 0))</f>
        <v>0</v>
      </c>
      <c r="AM102">
        <f>VALUE(IF(AF102,
_xlfn.XLOOKUP(5, Q102:AC102, Q$1:AC$1) &amp; _xlfn.XLOOKUP(2, Q102:AC102, Q$1:AC$1), 0))</f>
        <v>0</v>
      </c>
      <c r="AN102">
        <f>VALUE(IF(AG102,
_xlfn.XLOOKUP(4, Q102:AC102, Q$1:AC$1) &amp; _xlfn.XLOOKUP(3, Q102:AC102, Q$1:AC$1), 0))</f>
        <v>1405</v>
      </c>
      <c r="AO102">
        <f>VALUE(IF(AH102,
_xlfn.XLOOKUP(4, Q102:AC102, Q$1:AC$1) &amp; _xlfn.XLOOKUP(2, Q102:AC102, Q$1:AC$1, "", 0, 1) &amp; _xlfn.XLOOKUP(2, Q102:AC102, Q$1:AC$1, "", 0, -1), 0))</f>
        <v>0</v>
      </c>
      <c r="AP102">
        <f>VALUE(IF(AI102,
_xlfn.XLOOKUP(3, Q102:AC102, Q$1:AC$1, "", 0, 1) &amp; _xlfn.XLOOKUP(3, Q102:AC102, Q$1:AC$1, "", 0, -1) &amp; _xlfn.XLOOKUP(2, Q102:AC102, Q$1:AC$1),
0))</f>
        <v>0</v>
      </c>
      <c r="AQ102">
        <f>VALUE(IF(AJ102,
_xlfn.XLOOKUP(3, Q102:AC102, Q$1:AC$1) &amp; AS102,
0))</f>
        <v>0</v>
      </c>
      <c r="AR102">
        <f>VALUE(IF(AK102,
AS102, 0))</f>
        <v>0</v>
      </c>
      <c r="AS102" t="e" cm="1" vm="1">
        <f t="array" ref="AS102">_xlfn.TEXTJOIN("", TRUE, _xlfn._xlws.FILTER(Q$1:AC$1,Q102:AC102=2))</f>
        <v>#VALUE!</v>
      </c>
      <c r="AT102">
        <f t="shared" si="3"/>
        <v>900</v>
      </c>
      <c r="AU102">
        <f t="shared" si="2"/>
        <v>23400</v>
      </c>
      <c r="AV102" t="b">
        <f>IF(AND(AE101, AE102), AL101=AL102, FALSE)</f>
        <v>0</v>
      </c>
      <c r="AW102" t="b">
        <f>IF(AND(AF101, AF102), AM101=AM102, FALSE)</f>
        <v>0</v>
      </c>
      <c r="AX102" t="b">
        <f>IF(AND(AG101, AG102), AN101=AN102, FALSE)</f>
        <v>0</v>
      </c>
      <c r="AY102" t="b">
        <f>IF(AND(AH101, AH102), AO101=AO102, FALSE)</f>
        <v>0</v>
      </c>
      <c r="AZ102" t="b">
        <f>IF(AND(AI101, AI102), AP101=AP102, FALSE)</f>
        <v>0</v>
      </c>
      <c r="BA102" t="b">
        <f>IF(AND(AJ101, AJ102), AQ101=AQ102, FALSE)</f>
        <v>0</v>
      </c>
      <c r="BB102" t="b">
        <f>IF(AND(AK101, AK102), AR101=AR102, FALSE)</f>
        <v>0</v>
      </c>
    </row>
    <row r="103" spans="1:54" x14ac:dyDescent="0.25">
      <c r="A103" t="s">
        <v>688</v>
      </c>
      <c r="B103">
        <v>432</v>
      </c>
      <c r="C103" t="str">
        <f>TEXT(A103, "0")</f>
        <v>4AAA4</v>
      </c>
      <c r="D103">
        <f>LEN($A103)-LEN(SUBSTITUTE($A103,D$1,""))</f>
        <v>3</v>
      </c>
      <c r="E103">
        <f>LEN($A103)-LEN(SUBSTITUTE($A103,E$1,""))</f>
        <v>0</v>
      </c>
      <c r="F103">
        <f>LEN($A103)-LEN(SUBSTITUTE($A103,F$1,""))</f>
        <v>0</v>
      </c>
      <c r="G103">
        <f>LEN($A103)-LEN(SUBSTITUTE($A103,G$1,""))</f>
        <v>0</v>
      </c>
      <c r="H103">
        <f>LEN($A103)-LEN(SUBSTITUTE($A103,H$1,""))</f>
        <v>0</v>
      </c>
      <c r="I103">
        <f>LEN($A103)-LEN(SUBSTITUTE($A103,I$1,""))</f>
        <v>0</v>
      </c>
      <c r="J103">
        <f>LEN($A103)-LEN(SUBSTITUTE($A103,J$1,""))</f>
        <v>0</v>
      </c>
      <c r="K103">
        <f>LEN($A103)-LEN(SUBSTITUTE($A103,K$1,""))</f>
        <v>0</v>
      </c>
      <c r="L103">
        <f>LEN($A103)-LEN(SUBSTITUTE($A103,L$1,""))</f>
        <v>0</v>
      </c>
      <c r="M103">
        <f>LEN($A103)-LEN(SUBSTITUTE($A103,M$1,""))</f>
        <v>0</v>
      </c>
      <c r="N103">
        <f>LEN($A103)-LEN(SUBSTITUTE($A103,N$1,""))</f>
        <v>2</v>
      </c>
      <c r="O103">
        <f>LEN($A103)-LEN(SUBSTITUTE($A103,O$1,""))</f>
        <v>0</v>
      </c>
      <c r="P103">
        <f>LEN($A103)-LEN(SUBSTITUTE($A103,P$1,""))</f>
        <v>0</v>
      </c>
      <c r="Q103">
        <f>D103+1</f>
        <v>4</v>
      </c>
      <c r="R103">
        <f>E103+1</f>
        <v>1</v>
      </c>
      <c r="S103">
        <f>F103+1</f>
        <v>1</v>
      </c>
      <c r="T103">
        <f>G103+1</f>
        <v>1</v>
      </c>
      <c r="U103">
        <f>H103+1</f>
        <v>1</v>
      </c>
      <c r="V103">
        <f>I103+1</f>
        <v>1</v>
      </c>
      <c r="W103">
        <f>J103+1</f>
        <v>1</v>
      </c>
      <c r="X103">
        <f>K103+1</f>
        <v>1</v>
      </c>
      <c r="Y103">
        <f>L103+1</f>
        <v>1</v>
      </c>
      <c r="Z103">
        <f>M103+1</f>
        <v>1</v>
      </c>
      <c r="AA103">
        <f>N103+1</f>
        <v>3</v>
      </c>
      <c r="AB103">
        <f>O103+1</f>
        <v>1</v>
      </c>
      <c r="AC103">
        <f>P103+1</f>
        <v>1</v>
      </c>
      <c r="AD103">
        <f>PRODUCT(Q103:AC103)</f>
        <v>12</v>
      </c>
      <c r="AE103" t="b">
        <f>AD103=6</f>
        <v>0</v>
      </c>
      <c r="AF103" t="b">
        <f>AD103=10</f>
        <v>0</v>
      </c>
      <c r="AG103" t="b">
        <f>AD103=12</f>
        <v>1</v>
      </c>
      <c r="AH103" t="b">
        <f>AD103=16</f>
        <v>0</v>
      </c>
      <c r="AI103" t="b">
        <f>AD103=18</f>
        <v>0</v>
      </c>
      <c r="AJ103" t="b">
        <f>AD103=24</f>
        <v>0</v>
      </c>
      <c r="AK103" t="b">
        <f>AD103=32</f>
        <v>0</v>
      </c>
      <c r="AL103">
        <f>VALUE(IF(AE103,
_xlfn.XLOOKUP(6, Q103:AC103, Q$1:AC$1), 0))</f>
        <v>0</v>
      </c>
      <c r="AM103">
        <f>VALUE(IF(AF103,
_xlfn.XLOOKUP(5, Q103:AC103, Q$1:AC$1) &amp; _xlfn.XLOOKUP(2, Q103:AC103, Q$1:AC$1), 0))</f>
        <v>0</v>
      </c>
      <c r="AN103">
        <f>VALUE(IF(AG103,
_xlfn.XLOOKUP(4, Q103:AC103, Q$1:AC$1) &amp; _xlfn.XLOOKUP(3, Q103:AC103, Q$1:AC$1), 0))</f>
        <v>1404</v>
      </c>
      <c r="AO103">
        <f>VALUE(IF(AH103,
_xlfn.XLOOKUP(4, Q103:AC103, Q$1:AC$1) &amp; _xlfn.XLOOKUP(2, Q103:AC103, Q$1:AC$1, "", 0, 1) &amp; _xlfn.XLOOKUP(2, Q103:AC103, Q$1:AC$1, "", 0, -1), 0))</f>
        <v>0</v>
      </c>
      <c r="AP103">
        <f>VALUE(IF(AI103,
_xlfn.XLOOKUP(3, Q103:AC103, Q$1:AC$1, "", 0, 1) &amp; _xlfn.XLOOKUP(3, Q103:AC103, Q$1:AC$1, "", 0, -1) &amp; _xlfn.XLOOKUP(2, Q103:AC103, Q$1:AC$1),
0))</f>
        <v>0</v>
      </c>
      <c r="AQ103">
        <f>VALUE(IF(AJ103,
_xlfn.XLOOKUP(3, Q103:AC103, Q$1:AC$1) &amp; AS103,
0))</f>
        <v>0</v>
      </c>
      <c r="AR103">
        <f>VALUE(IF(AK103,
AS103, 0))</f>
        <v>0</v>
      </c>
      <c r="AS103" t="e" cm="1" vm="1">
        <f t="array" ref="AS103">_xlfn.TEXTJOIN("", TRUE, _xlfn._xlws.FILTER(Q$1:AC$1,Q103:AC103=2))</f>
        <v>#VALUE!</v>
      </c>
      <c r="AT103">
        <f t="shared" si="3"/>
        <v>899</v>
      </c>
      <c r="AU103">
        <f t="shared" si="2"/>
        <v>388368</v>
      </c>
      <c r="AV103" t="b">
        <f>IF(AND(AE102, AE103), AL102=AL103, FALSE)</f>
        <v>0</v>
      </c>
      <c r="AW103" t="b">
        <f>IF(AND(AF102, AF103), AM102=AM103, FALSE)</f>
        <v>0</v>
      </c>
      <c r="AX103" t="b">
        <f>IF(AND(AG102, AG103), AN102=AN103, FALSE)</f>
        <v>0</v>
      </c>
      <c r="AY103" t="b">
        <f>IF(AND(AH102, AH103), AO102=AO103, FALSE)</f>
        <v>0</v>
      </c>
      <c r="AZ103" t="b">
        <f>IF(AND(AI102, AI103), AP102=AP103, FALSE)</f>
        <v>0</v>
      </c>
      <c r="BA103" t="b">
        <f>IF(AND(AJ102, AJ103), AQ102=AQ103, FALSE)</f>
        <v>0</v>
      </c>
      <c r="BB103" t="b">
        <f>IF(AND(AK102, AK103), AR102=AR103, FALSE)</f>
        <v>0</v>
      </c>
    </row>
    <row r="104" spans="1:54" x14ac:dyDescent="0.25">
      <c r="A104" t="s">
        <v>386</v>
      </c>
      <c r="B104">
        <v>160</v>
      </c>
      <c r="C104" t="str">
        <f>TEXT(A104, "0")</f>
        <v>3AAA3</v>
      </c>
      <c r="D104">
        <f>LEN($A104)-LEN(SUBSTITUTE($A104,D$1,""))</f>
        <v>3</v>
      </c>
      <c r="E104">
        <f>LEN($A104)-LEN(SUBSTITUTE($A104,E$1,""))</f>
        <v>0</v>
      </c>
      <c r="F104">
        <f>LEN($A104)-LEN(SUBSTITUTE($A104,F$1,""))</f>
        <v>0</v>
      </c>
      <c r="G104">
        <f>LEN($A104)-LEN(SUBSTITUTE($A104,G$1,""))</f>
        <v>0</v>
      </c>
      <c r="H104">
        <f>LEN($A104)-LEN(SUBSTITUTE($A104,H$1,""))</f>
        <v>0</v>
      </c>
      <c r="I104">
        <f>LEN($A104)-LEN(SUBSTITUTE($A104,I$1,""))</f>
        <v>0</v>
      </c>
      <c r="J104">
        <f>LEN($A104)-LEN(SUBSTITUTE($A104,J$1,""))</f>
        <v>0</v>
      </c>
      <c r="K104">
        <f>LEN($A104)-LEN(SUBSTITUTE($A104,K$1,""))</f>
        <v>0</v>
      </c>
      <c r="L104">
        <f>LEN($A104)-LEN(SUBSTITUTE($A104,L$1,""))</f>
        <v>0</v>
      </c>
      <c r="M104">
        <f>LEN($A104)-LEN(SUBSTITUTE($A104,M$1,""))</f>
        <v>0</v>
      </c>
      <c r="N104">
        <f>LEN($A104)-LEN(SUBSTITUTE($A104,N$1,""))</f>
        <v>0</v>
      </c>
      <c r="O104">
        <f>LEN($A104)-LEN(SUBSTITUTE($A104,O$1,""))</f>
        <v>2</v>
      </c>
      <c r="P104">
        <f>LEN($A104)-LEN(SUBSTITUTE($A104,P$1,""))</f>
        <v>0</v>
      </c>
      <c r="Q104">
        <f>D104+1</f>
        <v>4</v>
      </c>
      <c r="R104">
        <f>E104+1</f>
        <v>1</v>
      </c>
      <c r="S104">
        <f>F104+1</f>
        <v>1</v>
      </c>
      <c r="T104">
        <f>G104+1</f>
        <v>1</v>
      </c>
      <c r="U104">
        <f>H104+1</f>
        <v>1</v>
      </c>
      <c r="V104">
        <f>I104+1</f>
        <v>1</v>
      </c>
      <c r="W104">
        <f>J104+1</f>
        <v>1</v>
      </c>
      <c r="X104">
        <f>K104+1</f>
        <v>1</v>
      </c>
      <c r="Y104">
        <f>L104+1</f>
        <v>1</v>
      </c>
      <c r="Z104">
        <f>M104+1</f>
        <v>1</v>
      </c>
      <c r="AA104">
        <f>N104+1</f>
        <v>1</v>
      </c>
      <c r="AB104">
        <f>O104+1</f>
        <v>3</v>
      </c>
      <c r="AC104">
        <f>P104+1</f>
        <v>1</v>
      </c>
      <c r="AD104">
        <f>PRODUCT(Q104:AC104)</f>
        <v>12</v>
      </c>
      <c r="AE104" t="b">
        <f>AD104=6</f>
        <v>0</v>
      </c>
      <c r="AF104" t="b">
        <f>AD104=10</f>
        <v>0</v>
      </c>
      <c r="AG104" t="b">
        <f>AD104=12</f>
        <v>1</v>
      </c>
      <c r="AH104" t="b">
        <f>AD104=16</f>
        <v>0</v>
      </c>
      <c r="AI104" t="b">
        <f>AD104=18</f>
        <v>0</v>
      </c>
      <c r="AJ104" t="b">
        <f>AD104=24</f>
        <v>0</v>
      </c>
      <c r="AK104" t="b">
        <f>AD104=32</f>
        <v>0</v>
      </c>
      <c r="AL104">
        <f>VALUE(IF(AE104,
_xlfn.XLOOKUP(6, Q104:AC104, Q$1:AC$1), 0))</f>
        <v>0</v>
      </c>
      <c r="AM104">
        <f>VALUE(IF(AF104,
_xlfn.XLOOKUP(5, Q104:AC104, Q$1:AC$1) &amp; _xlfn.XLOOKUP(2, Q104:AC104, Q$1:AC$1), 0))</f>
        <v>0</v>
      </c>
      <c r="AN104">
        <f>VALUE(IF(AG104,
_xlfn.XLOOKUP(4, Q104:AC104, Q$1:AC$1) &amp; _xlfn.XLOOKUP(3, Q104:AC104, Q$1:AC$1), 0))</f>
        <v>1403</v>
      </c>
      <c r="AO104">
        <f>VALUE(IF(AH104,
_xlfn.XLOOKUP(4, Q104:AC104, Q$1:AC$1) &amp; _xlfn.XLOOKUP(2, Q104:AC104, Q$1:AC$1, "", 0, 1) &amp; _xlfn.XLOOKUP(2, Q104:AC104, Q$1:AC$1, "", 0, -1), 0))</f>
        <v>0</v>
      </c>
      <c r="AP104">
        <f>VALUE(IF(AI104,
_xlfn.XLOOKUP(3, Q104:AC104, Q$1:AC$1, "", 0, 1) &amp; _xlfn.XLOOKUP(3, Q104:AC104, Q$1:AC$1, "", 0, -1) &amp; _xlfn.XLOOKUP(2, Q104:AC104, Q$1:AC$1),
0))</f>
        <v>0</v>
      </c>
      <c r="AQ104">
        <f>VALUE(IF(AJ104,
_xlfn.XLOOKUP(3, Q104:AC104, Q$1:AC$1) &amp; AS104,
0))</f>
        <v>0</v>
      </c>
      <c r="AR104">
        <f>VALUE(IF(AK104,
AS104, 0))</f>
        <v>0</v>
      </c>
      <c r="AS104" t="e" cm="1" vm="1">
        <f t="array" ref="AS104">_xlfn.TEXTJOIN("", TRUE, _xlfn._xlws.FILTER(Q$1:AC$1,Q104:AC104=2))</f>
        <v>#VALUE!</v>
      </c>
      <c r="AT104">
        <f t="shared" si="3"/>
        <v>898</v>
      </c>
      <c r="AU104">
        <f t="shared" si="2"/>
        <v>143680</v>
      </c>
      <c r="AV104" t="b">
        <f>IF(AND(AE103, AE104), AL103=AL104, FALSE)</f>
        <v>0</v>
      </c>
      <c r="AW104" t="b">
        <f>IF(AND(AF103, AF104), AM103=AM104, FALSE)</f>
        <v>0</v>
      </c>
      <c r="AX104" t="b">
        <f>IF(AND(AG103, AG104), AN103=AN104, FALSE)</f>
        <v>0</v>
      </c>
      <c r="AY104" t="b">
        <f>IF(AND(AH103, AH104), AO103=AO104, FALSE)</f>
        <v>0</v>
      </c>
      <c r="AZ104" t="b">
        <f>IF(AND(AI103, AI104), AP103=AP104, FALSE)</f>
        <v>0</v>
      </c>
      <c r="BA104" t="b">
        <f>IF(AND(AJ103, AJ104), AQ103=AQ104, FALSE)</f>
        <v>0</v>
      </c>
      <c r="BB104" t="b">
        <f>IF(AND(AK103, AK104), AR103=AR104, FALSE)</f>
        <v>0</v>
      </c>
    </row>
    <row r="105" spans="1:54" x14ac:dyDescent="0.25">
      <c r="A105" t="s">
        <v>709</v>
      </c>
      <c r="B105">
        <v>235</v>
      </c>
      <c r="C105" t="str">
        <f>TEXT(A105, "0")</f>
        <v>22AAA</v>
      </c>
      <c r="D105">
        <f>LEN($A105)-LEN(SUBSTITUTE($A105,D$1,""))</f>
        <v>3</v>
      </c>
      <c r="E105">
        <f>LEN($A105)-LEN(SUBSTITUTE($A105,E$1,""))</f>
        <v>0</v>
      </c>
      <c r="F105">
        <f>LEN($A105)-LEN(SUBSTITUTE($A105,F$1,""))</f>
        <v>0</v>
      </c>
      <c r="G105">
        <f>LEN($A105)-LEN(SUBSTITUTE($A105,G$1,""))</f>
        <v>0</v>
      </c>
      <c r="H105">
        <f>LEN($A105)-LEN(SUBSTITUTE($A105,H$1,""))</f>
        <v>0</v>
      </c>
      <c r="I105">
        <f>LEN($A105)-LEN(SUBSTITUTE($A105,I$1,""))</f>
        <v>0</v>
      </c>
      <c r="J105">
        <f>LEN($A105)-LEN(SUBSTITUTE($A105,J$1,""))</f>
        <v>0</v>
      </c>
      <c r="K105">
        <f>LEN($A105)-LEN(SUBSTITUTE($A105,K$1,""))</f>
        <v>0</v>
      </c>
      <c r="L105">
        <f>LEN($A105)-LEN(SUBSTITUTE($A105,L$1,""))</f>
        <v>0</v>
      </c>
      <c r="M105">
        <f>LEN($A105)-LEN(SUBSTITUTE($A105,M$1,""))</f>
        <v>0</v>
      </c>
      <c r="N105">
        <f>LEN($A105)-LEN(SUBSTITUTE($A105,N$1,""))</f>
        <v>0</v>
      </c>
      <c r="O105">
        <f>LEN($A105)-LEN(SUBSTITUTE($A105,O$1,""))</f>
        <v>0</v>
      </c>
      <c r="P105">
        <f>LEN($A105)-LEN(SUBSTITUTE($A105,P$1,""))</f>
        <v>2</v>
      </c>
      <c r="Q105">
        <f>D105+1</f>
        <v>4</v>
      </c>
      <c r="R105">
        <f>E105+1</f>
        <v>1</v>
      </c>
      <c r="S105">
        <f>F105+1</f>
        <v>1</v>
      </c>
      <c r="T105">
        <f>G105+1</f>
        <v>1</v>
      </c>
      <c r="U105">
        <f>H105+1</f>
        <v>1</v>
      </c>
      <c r="V105">
        <f>I105+1</f>
        <v>1</v>
      </c>
      <c r="W105">
        <f>J105+1</f>
        <v>1</v>
      </c>
      <c r="X105">
        <f>K105+1</f>
        <v>1</v>
      </c>
      <c r="Y105">
        <f>L105+1</f>
        <v>1</v>
      </c>
      <c r="Z105">
        <f>M105+1</f>
        <v>1</v>
      </c>
      <c r="AA105">
        <f>N105+1</f>
        <v>1</v>
      </c>
      <c r="AB105">
        <f>O105+1</f>
        <v>1</v>
      </c>
      <c r="AC105">
        <f>P105+1</f>
        <v>3</v>
      </c>
      <c r="AD105">
        <f>PRODUCT(Q105:AC105)</f>
        <v>12</v>
      </c>
      <c r="AE105" t="b">
        <f>AD105=6</f>
        <v>0</v>
      </c>
      <c r="AF105" t="b">
        <f>AD105=10</f>
        <v>0</v>
      </c>
      <c r="AG105" t="b">
        <f>AD105=12</f>
        <v>1</v>
      </c>
      <c r="AH105" t="b">
        <f>AD105=16</f>
        <v>0</v>
      </c>
      <c r="AI105" t="b">
        <f>AD105=18</f>
        <v>0</v>
      </c>
      <c r="AJ105" t="b">
        <f>AD105=24</f>
        <v>0</v>
      </c>
      <c r="AK105" t="b">
        <f>AD105=32</f>
        <v>0</v>
      </c>
      <c r="AL105">
        <f>VALUE(IF(AE105,
_xlfn.XLOOKUP(6, Q105:AC105, Q$1:AC$1), 0))</f>
        <v>0</v>
      </c>
      <c r="AM105">
        <f>VALUE(IF(AF105,
_xlfn.XLOOKUP(5, Q105:AC105, Q$1:AC$1) &amp; _xlfn.XLOOKUP(2, Q105:AC105, Q$1:AC$1), 0))</f>
        <v>0</v>
      </c>
      <c r="AN105">
        <f>VALUE(IF(AG105,
_xlfn.XLOOKUP(4, Q105:AC105, Q$1:AC$1) &amp; _xlfn.XLOOKUP(3, Q105:AC105, Q$1:AC$1), 0))</f>
        <v>1402</v>
      </c>
      <c r="AO105">
        <f>VALUE(IF(AH105,
_xlfn.XLOOKUP(4, Q105:AC105, Q$1:AC$1) &amp; _xlfn.XLOOKUP(2, Q105:AC105, Q$1:AC$1, "", 0, 1) &amp; _xlfn.XLOOKUP(2, Q105:AC105, Q$1:AC$1, "", 0, -1), 0))</f>
        <v>0</v>
      </c>
      <c r="AP105">
        <f>VALUE(IF(AI105,
_xlfn.XLOOKUP(3, Q105:AC105, Q$1:AC$1, "", 0, 1) &amp; _xlfn.XLOOKUP(3, Q105:AC105, Q$1:AC$1, "", 0, -1) &amp; _xlfn.XLOOKUP(2, Q105:AC105, Q$1:AC$1),
0))</f>
        <v>0</v>
      </c>
      <c r="AQ105">
        <f>VALUE(IF(AJ105,
_xlfn.XLOOKUP(3, Q105:AC105, Q$1:AC$1) &amp; AS105,
0))</f>
        <v>0</v>
      </c>
      <c r="AR105">
        <f>VALUE(IF(AK105,
AS105, 0))</f>
        <v>0</v>
      </c>
      <c r="AS105" t="e" cm="1" vm="1">
        <f t="array" ref="AS105">_xlfn.TEXTJOIN("", TRUE, _xlfn._xlws.FILTER(Q$1:AC$1,Q105:AC105=2))</f>
        <v>#VALUE!</v>
      </c>
      <c r="AT105">
        <f t="shared" si="3"/>
        <v>897</v>
      </c>
      <c r="AU105">
        <f t="shared" si="2"/>
        <v>210795</v>
      </c>
      <c r="AV105" t="b">
        <f>IF(AND(AE104, AE105), AL104=AL105, FALSE)</f>
        <v>0</v>
      </c>
      <c r="AW105" t="b">
        <f>IF(AND(AF104, AF105), AM104=AM105, FALSE)</f>
        <v>0</v>
      </c>
      <c r="AX105" t="b">
        <f>IF(AND(AG104, AG105), AN104=AN105, FALSE)</f>
        <v>0</v>
      </c>
      <c r="AY105" t="b">
        <f>IF(AND(AH104, AH105), AO104=AO105, FALSE)</f>
        <v>0</v>
      </c>
      <c r="AZ105" t="b">
        <f>IF(AND(AI104, AI105), AP104=AP105, FALSE)</f>
        <v>0</v>
      </c>
      <c r="BA105" t="b">
        <f>IF(AND(AJ104, AJ105), AQ104=AQ105, FALSE)</f>
        <v>0</v>
      </c>
      <c r="BB105" t="b">
        <f>IF(AND(AK104, AK105), AR104=AR105, FALSE)</f>
        <v>0</v>
      </c>
    </row>
    <row r="106" spans="1:54" x14ac:dyDescent="0.25">
      <c r="A106" t="s">
        <v>732</v>
      </c>
      <c r="B106">
        <v>911</v>
      </c>
      <c r="C106" t="str">
        <f>TEXT(A106, "0")</f>
        <v>KAAKK</v>
      </c>
      <c r="D106">
        <f>LEN($A106)-LEN(SUBSTITUTE($A106,D$1,""))</f>
        <v>2</v>
      </c>
      <c r="E106">
        <f>LEN($A106)-LEN(SUBSTITUTE($A106,E$1,""))</f>
        <v>3</v>
      </c>
      <c r="F106">
        <f>LEN($A106)-LEN(SUBSTITUTE($A106,F$1,""))</f>
        <v>0</v>
      </c>
      <c r="G106">
        <f>LEN($A106)-LEN(SUBSTITUTE($A106,G$1,""))</f>
        <v>0</v>
      </c>
      <c r="H106">
        <f>LEN($A106)-LEN(SUBSTITUTE($A106,H$1,""))</f>
        <v>0</v>
      </c>
      <c r="I106">
        <f>LEN($A106)-LEN(SUBSTITUTE($A106,I$1,""))</f>
        <v>0</v>
      </c>
      <c r="J106">
        <f>LEN($A106)-LEN(SUBSTITUTE($A106,J$1,""))</f>
        <v>0</v>
      </c>
      <c r="K106">
        <f>LEN($A106)-LEN(SUBSTITUTE($A106,K$1,""))</f>
        <v>0</v>
      </c>
      <c r="L106">
        <f>LEN($A106)-LEN(SUBSTITUTE($A106,L$1,""))</f>
        <v>0</v>
      </c>
      <c r="M106">
        <f>LEN($A106)-LEN(SUBSTITUTE($A106,M$1,""))</f>
        <v>0</v>
      </c>
      <c r="N106">
        <f>LEN($A106)-LEN(SUBSTITUTE($A106,N$1,""))</f>
        <v>0</v>
      </c>
      <c r="O106">
        <f>LEN($A106)-LEN(SUBSTITUTE($A106,O$1,""))</f>
        <v>0</v>
      </c>
      <c r="P106">
        <f>LEN($A106)-LEN(SUBSTITUTE($A106,P$1,""))</f>
        <v>0</v>
      </c>
      <c r="Q106">
        <f>D106+1</f>
        <v>3</v>
      </c>
      <c r="R106">
        <f>E106+1</f>
        <v>4</v>
      </c>
      <c r="S106">
        <f>F106+1</f>
        <v>1</v>
      </c>
      <c r="T106">
        <f>G106+1</f>
        <v>1</v>
      </c>
      <c r="U106">
        <f>H106+1</f>
        <v>1</v>
      </c>
      <c r="V106">
        <f>I106+1</f>
        <v>1</v>
      </c>
      <c r="W106">
        <f>J106+1</f>
        <v>1</v>
      </c>
      <c r="X106">
        <f>K106+1</f>
        <v>1</v>
      </c>
      <c r="Y106">
        <f>L106+1</f>
        <v>1</v>
      </c>
      <c r="Z106">
        <f>M106+1</f>
        <v>1</v>
      </c>
      <c r="AA106">
        <f>N106+1</f>
        <v>1</v>
      </c>
      <c r="AB106">
        <f>O106+1</f>
        <v>1</v>
      </c>
      <c r="AC106">
        <f>P106+1</f>
        <v>1</v>
      </c>
      <c r="AD106">
        <f>PRODUCT(Q106:AC106)</f>
        <v>12</v>
      </c>
      <c r="AE106" t="b">
        <f>AD106=6</f>
        <v>0</v>
      </c>
      <c r="AF106" t="b">
        <f>AD106=10</f>
        <v>0</v>
      </c>
      <c r="AG106" t="b">
        <f>AD106=12</f>
        <v>1</v>
      </c>
      <c r="AH106" t="b">
        <f>AD106=16</f>
        <v>0</v>
      </c>
      <c r="AI106" t="b">
        <f>AD106=18</f>
        <v>0</v>
      </c>
      <c r="AJ106" t="b">
        <f>AD106=24</f>
        <v>0</v>
      </c>
      <c r="AK106" t="b">
        <f>AD106=32</f>
        <v>0</v>
      </c>
      <c r="AL106">
        <f>VALUE(IF(AE106,
_xlfn.XLOOKUP(6, Q106:AC106, Q$1:AC$1), 0))</f>
        <v>0</v>
      </c>
      <c r="AM106">
        <f>VALUE(IF(AF106,
_xlfn.XLOOKUP(5, Q106:AC106, Q$1:AC$1) &amp; _xlfn.XLOOKUP(2, Q106:AC106, Q$1:AC$1), 0))</f>
        <v>0</v>
      </c>
      <c r="AN106">
        <f>VALUE(IF(AG106,
_xlfn.XLOOKUP(4, Q106:AC106, Q$1:AC$1) &amp; _xlfn.XLOOKUP(3, Q106:AC106, Q$1:AC$1), 0))</f>
        <v>1314</v>
      </c>
      <c r="AO106">
        <f>VALUE(IF(AH106,
_xlfn.XLOOKUP(4, Q106:AC106, Q$1:AC$1) &amp; _xlfn.XLOOKUP(2, Q106:AC106, Q$1:AC$1, "", 0, 1) &amp; _xlfn.XLOOKUP(2, Q106:AC106, Q$1:AC$1, "", 0, -1), 0))</f>
        <v>0</v>
      </c>
      <c r="AP106">
        <f>VALUE(IF(AI106,
_xlfn.XLOOKUP(3, Q106:AC106, Q$1:AC$1, "", 0, 1) &amp; _xlfn.XLOOKUP(3, Q106:AC106, Q$1:AC$1, "", 0, -1) &amp; _xlfn.XLOOKUP(2, Q106:AC106, Q$1:AC$1),
0))</f>
        <v>0</v>
      </c>
      <c r="AQ106">
        <f>VALUE(IF(AJ106,
_xlfn.XLOOKUP(3, Q106:AC106, Q$1:AC$1) &amp; AS106,
0))</f>
        <v>0</v>
      </c>
      <c r="AR106">
        <f>VALUE(IF(AK106,
AS106, 0))</f>
        <v>0</v>
      </c>
      <c r="AS106" t="e" cm="1" vm="1">
        <f t="array" ref="AS106">_xlfn.TEXTJOIN("", TRUE, _xlfn._xlws.FILTER(Q$1:AC$1,Q106:AC106=2))</f>
        <v>#VALUE!</v>
      </c>
      <c r="AT106">
        <f t="shared" si="3"/>
        <v>896</v>
      </c>
      <c r="AU106">
        <f t="shared" si="2"/>
        <v>816256</v>
      </c>
      <c r="AV106" t="b">
        <f>IF(AND(AE105, AE106), AL105=AL106, FALSE)</f>
        <v>0</v>
      </c>
      <c r="AW106" t="b">
        <f>IF(AND(AF105, AF106), AM105=AM106, FALSE)</f>
        <v>0</v>
      </c>
      <c r="AX106" t="b">
        <f>IF(AND(AG105, AG106), AN105=AN106, FALSE)</f>
        <v>0</v>
      </c>
      <c r="AY106" t="b">
        <f>IF(AND(AH105, AH106), AO105=AO106, FALSE)</f>
        <v>0</v>
      </c>
      <c r="AZ106" t="b">
        <f>IF(AND(AI105, AI106), AP105=AP106, FALSE)</f>
        <v>0</v>
      </c>
      <c r="BA106" t="b">
        <f>IF(AND(AJ105, AJ106), AQ105=AQ106, FALSE)</f>
        <v>0</v>
      </c>
      <c r="BB106" t="b">
        <f>IF(AND(AK105, AK106), AR105=AR106, FALSE)</f>
        <v>0</v>
      </c>
    </row>
    <row r="107" spans="1:54" x14ac:dyDescent="0.25">
      <c r="A107" t="s">
        <v>640</v>
      </c>
      <c r="B107">
        <v>445</v>
      </c>
      <c r="C107" t="str">
        <f>TEXT(A107, "0")</f>
        <v>KKQKQ</v>
      </c>
      <c r="D107">
        <f>LEN($A107)-LEN(SUBSTITUTE($A107,D$1,""))</f>
        <v>0</v>
      </c>
      <c r="E107">
        <f>LEN($A107)-LEN(SUBSTITUTE($A107,E$1,""))</f>
        <v>3</v>
      </c>
      <c r="F107">
        <f>LEN($A107)-LEN(SUBSTITUTE($A107,F$1,""))</f>
        <v>2</v>
      </c>
      <c r="G107">
        <f>LEN($A107)-LEN(SUBSTITUTE($A107,G$1,""))</f>
        <v>0</v>
      </c>
      <c r="H107">
        <f>LEN($A107)-LEN(SUBSTITUTE($A107,H$1,""))</f>
        <v>0</v>
      </c>
      <c r="I107">
        <f>LEN($A107)-LEN(SUBSTITUTE($A107,I$1,""))</f>
        <v>0</v>
      </c>
      <c r="J107">
        <f>LEN($A107)-LEN(SUBSTITUTE($A107,J$1,""))</f>
        <v>0</v>
      </c>
      <c r="K107">
        <f>LEN($A107)-LEN(SUBSTITUTE($A107,K$1,""))</f>
        <v>0</v>
      </c>
      <c r="L107">
        <f>LEN($A107)-LEN(SUBSTITUTE($A107,L$1,""))</f>
        <v>0</v>
      </c>
      <c r="M107">
        <f>LEN($A107)-LEN(SUBSTITUTE($A107,M$1,""))</f>
        <v>0</v>
      </c>
      <c r="N107">
        <f>LEN($A107)-LEN(SUBSTITUTE($A107,N$1,""))</f>
        <v>0</v>
      </c>
      <c r="O107">
        <f>LEN($A107)-LEN(SUBSTITUTE($A107,O$1,""))</f>
        <v>0</v>
      </c>
      <c r="P107">
        <f>LEN($A107)-LEN(SUBSTITUTE($A107,P$1,""))</f>
        <v>0</v>
      </c>
      <c r="Q107">
        <f>D107+1</f>
        <v>1</v>
      </c>
      <c r="R107">
        <f>E107+1</f>
        <v>4</v>
      </c>
      <c r="S107">
        <f>F107+1</f>
        <v>3</v>
      </c>
      <c r="T107">
        <f>G107+1</f>
        <v>1</v>
      </c>
      <c r="U107">
        <f>H107+1</f>
        <v>1</v>
      </c>
      <c r="V107">
        <f>I107+1</f>
        <v>1</v>
      </c>
      <c r="W107">
        <f>J107+1</f>
        <v>1</v>
      </c>
      <c r="X107">
        <f>K107+1</f>
        <v>1</v>
      </c>
      <c r="Y107">
        <f>L107+1</f>
        <v>1</v>
      </c>
      <c r="Z107">
        <f>M107+1</f>
        <v>1</v>
      </c>
      <c r="AA107">
        <f>N107+1</f>
        <v>1</v>
      </c>
      <c r="AB107">
        <f>O107+1</f>
        <v>1</v>
      </c>
      <c r="AC107">
        <f>P107+1</f>
        <v>1</v>
      </c>
      <c r="AD107">
        <f>PRODUCT(Q107:AC107)</f>
        <v>12</v>
      </c>
      <c r="AE107" t="b">
        <f>AD107=6</f>
        <v>0</v>
      </c>
      <c r="AF107" t="b">
        <f>AD107=10</f>
        <v>0</v>
      </c>
      <c r="AG107" t="b">
        <f>AD107=12</f>
        <v>1</v>
      </c>
      <c r="AH107" t="b">
        <f>AD107=16</f>
        <v>0</v>
      </c>
      <c r="AI107" t="b">
        <f>AD107=18</f>
        <v>0</v>
      </c>
      <c r="AJ107" t="b">
        <f>AD107=24</f>
        <v>0</v>
      </c>
      <c r="AK107" t="b">
        <f>AD107=32</f>
        <v>0</v>
      </c>
      <c r="AL107">
        <f>VALUE(IF(AE107,
_xlfn.XLOOKUP(6, Q107:AC107, Q$1:AC$1), 0))</f>
        <v>0</v>
      </c>
      <c r="AM107">
        <f>VALUE(IF(AF107,
_xlfn.XLOOKUP(5, Q107:AC107, Q$1:AC$1) &amp; _xlfn.XLOOKUP(2, Q107:AC107, Q$1:AC$1), 0))</f>
        <v>0</v>
      </c>
      <c r="AN107">
        <f>VALUE(IF(AG107,
_xlfn.XLOOKUP(4, Q107:AC107, Q$1:AC$1) &amp; _xlfn.XLOOKUP(3, Q107:AC107, Q$1:AC$1), 0))</f>
        <v>1312</v>
      </c>
      <c r="AO107">
        <f>VALUE(IF(AH107,
_xlfn.XLOOKUP(4, Q107:AC107, Q$1:AC$1) &amp; _xlfn.XLOOKUP(2, Q107:AC107, Q$1:AC$1, "", 0, 1) &amp; _xlfn.XLOOKUP(2, Q107:AC107, Q$1:AC$1, "", 0, -1), 0))</f>
        <v>0</v>
      </c>
      <c r="AP107">
        <f>VALUE(IF(AI107,
_xlfn.XLOOKUP(3, Q107:AC107, Q$1:AC$1, "", 0, 1) &amp; _xlfn.XLOOKUP(3, Q107:AC107, Q$1:AC$1, "", 0, -1) &amp; _xlfn.XLOOKUP(2, Q107:AC107, Q$1:AC$1),
0))</f>
        <v>0</v>
      </c>
      <c r="AQ107">
        <f>VALUE(IF(AJ107,
_xlfn.XLOOKUP(3, Q107:AC107, Q$1:AC$1) &amp; AS107,
0))</f>
        <v>0</v>
      </c>
      <c r="AR107">
        <f>VALUE(IF(AK107,
AS107, 0))</f>
        <v>0</v>
      </c>
      <c r="AS107" t="e" cm="1" vm="1">
        <f t="array" ref="AS107">_xlfn.TEXTJOIN("", TRUE, _xlfn._xlws.FILTER(Q$1:AC$1,Q107:AC107=2))</f>
        <v>#VALUE!</v>
      </c>
      <c r="AT107">
        <f t="shared" si="3"/>
        <v>895</v>
      </c>
      <c r="AU107">
        <f t="shared" si="2"/>
        <v>398275</v>
      </c>
      <c r="AV107" t="b">
        <f>IF(AND(AE106, AE107), AL106=AL107, FALSE)</f>
        <v>0</v>
      </c>
      <c r="AW107" t="b">
        <f>IF(AND(AF106, AF107), AM106=AM107, FALSE)</f>
        <v>0</v>
      </c>
      <c r="AX107" t="b">
        <f>IF(AND(AG106, AG107), AN106=AN107, FALSE)</f>
        <v>0</v>
      </c>
      <c r="AY107" t="b">
        <f>IF(AND(AH106, AH107), AO106=AO107, FALSE)</f>
        <v>0</v>
      </c>
      <c r="AZ107" t="b">
        <f>IF(AND(AI106, AI107), AP106=AP107, FALSE)</f>
        <v>0</v>
      </c>
      <c r="BA107" t="b">
        <f>IF(AND(AJ106, AJ107), AQ106=AQ107, FALSE)</f>
        <v>0</v>
      </c>
      <c r="BB107" t="b">
        <f>IF(AND(AK106, AK107), AR106=AR107, FALSE)</f>
        <v>0</v>
      </c>
    </row>
    <row r="108" spans="1:54" x14ac:dyDescent="0.25">
      <c r="A108" t="s">
        <v>264</v>
      </c>
      <c r="B108">
        <v>366</v>
      </c>
      <c r="C108" t="str">
        <f>TEXT(A108, "0")</f>
        <v>JJKKK</v>
      </c>
      <c r="D108">
        <f>LEN($A108)-LEN(SUBSTITUTE($A108,D$1,""))</f>
        <v>0</v>
      </c>
      <c r="E108">
        <f>LEN($A108)-LEN(SUBSTITUTE($A108,E$1,""))</f>
        <v>3</v>
      </c>
      <c r="F108">
        <f>LEN($A108)-LEN(SUBSTITUTE($A108,F$1,""))</f>
        <v>0</v>
      </c>
      <c r="G108">
        <f>LEN($A108)-LEN(SUBSTITUTE($A108,G$1,""))</f>
        <v>2</v>
      </c>
      <c r="H108">
        <f>LEN($A108)-LEN(SUBSTITUTE($A108,H$1,""))</f>
        <v>0</v>
      </c>
      <c r="I108">
        <f>LEN($A108)-LEN(SUBSTITUTE($A108,I$1,""))</f>
        <v>0</v>
      </c>
      <c r="J108">
        <f>LEN($A108)-LEN(SUBSTITUTE($A108,J$1,""))</f>
        <v>0</v>
      </c>
      <c r="K108">
        <f>LEN($A108)-LEN(SUBSTITUTE($A108,K$1,""))</f>
        <v>0</v>
      </c>
      <c r="L108">
        <f>LEN($A108)-LEN(SUBSTITUTE($A108,L$1,""))</f>
        <v>0</v>
      </c>
      <c r="M108">
        <f>LEN($A108)-LEN(SUBSTITUTE($A108,M$1,""))</f>
        <v>0</v>
      </c>
      <c r="N108">
        <f>LEN($A108)-LEN(SUBSTITUTE($A108,N$1,""))</f>
        <v>0</v>
      </c>
      <c r="O108">
        <f>LEN($A108)-LEN(SUBSTITUTE($A108,O$1,""))</f>
        <v>0</v>
      </c>
      <c r="P108">
        <f>LEN($A108)-LEN(SUBSTITUTE($A108,P$1,""))</f>
        <v>0</v>
      </c>
      <c r="Q108">
        <f>D108+1</f>
        <v>1</v>
      </c>
      <c r="R108">
        <f>E108+1</f>
        <v>4</v>
      </c>
      <c r="S108">
        <f>F108+1</f>
        <v>1</v>
      </c>
      <c r="T108">
        <f>G108+1</f>
        <v>3</v>
      </c>
      <c r="U108">
        <f>H108+1</f>
        <v>1</v>
      </c>
      <c r="V108">
        <f>I108+1</f>
        <v>1</v>
      </c>
      <c r="W108">
        <f>J108+1</f>
        <v>1</v>
      </c>
      <c r="X108">
        <f>K108+1</f>
        <v>1</v>
      </c>
      <c r="Y108">
        <f>L108+1</f>
        <v>1</v>
      </c>
      <c r="Z108">
        <f>M108+1</f>
        <v>1</v>
      </c>
      <c r="AA108">
        <f>N108+1</f>
        <v>1</v>
      </c>
      <c r="AB108">
        <f>O108+1</f>
        <v>1</v>
      </c>
      <c r="AC108">
        <f>P108+1</f>
        <v>1</v>
      </c>
      <c r="AD108">
        <f>PRODUCT(Q108:AC108)</f>
        <v>12</v>
      </c>
      <c r="AE108" t="b">
        <f>AD108=6</f>
        <v>0</v>
      </c>
      <c r="AF108" t="b">
        <f>AD108=10</f>
        <v>0</v>
      </c>
      <c r="AG108" t="b">
        <f>AD108=12</f>
        <v>1</v>
      </c>
      <c r="AH108" t="b">
        <f>AD108=16</f>
        <v>0</v>
      </c>
      <c r="AI108" t="b">
        <f>AD108=18</f>
        <v>0</v>
      </c>
      <c r="AJ108" t="b">
        <f>AD108=24</f>
        <v>0</v>
      </c>
      <c r="AK108" t="b">
        <f>AD108=32</f>
        <v>0</v>
      </c>
      <c r="AL108">
        <f>VALUE(IF(AE108,
_xlfn.XLOOKUP(6, Q108:AC108, Q$1:AC$1), 0))</f>
        <v>0</v>
      </c>
      <c r="AM108">
        <f>VALUE(IF(AF108,
_xlfn.XLOOKUP(5, Q108:AC108, Q$1:AC$1) &amp; _xlfn.XLOOKUP(2, Q108:AC108, Q$1:AC$1), 0))</f>
        <v>0</v>
      </c>
      <c r="AN108">
        <f>VALUE(IF(AG108,
_xlfn.XLOOKUP(4, Q108:AC108, Q$1:AC$1) &amp; _xlfn.XLOOKUP(3, Q108:AC108, Q$1:AC$1), 0))</f>
        <v>1311</v>
      </c>
      <c r="AO108">
        <f>VALUE(IF(AH108,
_xlfn.XLOOKUP(4, Q108:AC108, Q$1:AC$1) &amp; _xlfn.XLOOKUP(2, Q108:AC108, Q$1:AC$1, "", 0, 1) &amp; _xlfn.XLOOKUP(2, Q108:AC108, Q$1:AC$1, "", 0, -1), 0))</f>
        <v>0</v>
      </c>
      <c r="AP108">
        <f>VALUE(IF(AI108,
_xlfn.XLOOKUP(3, Q108:AC108, Q$1:AC$1, "", 0, 1) &amp; _xlfn.XLOOKUP(3, Q108:AC108, Q$1:AC$1, "", 0, -1) &amp; _xlfn.XLOOKUP(2, Q108:AC108, Q$1:AC$1),
0))</f>
        <v>0</v>
      </c>
      <c r="AQ108">
        <f>VALUE(IF(AJ108,
_xlfn.XLOOKUP(3, Q108:AC108, Q$1:AC$1) &amp; AS108,
0))</f>
        <v>0</v>
      </c>
      <c r="AR108">
        <f>VALUE(IF(AK108,
AS108, 0))</f>
        <v>0</v>
      </c>
      <c r="AS108" t="e" cm="1" vm="1">
        <f t="array" ref="AS108">_xlfn.TEXTJOIN("", TRUE, _xlfn._xlws.FILTER(Q$1:AC$1,Q108:AC108=2))</f>
        <v>#VALUE!</v>
      </c>
      <c r="AT108">
        <f t="shared" si="3"/>
        <v>894</v>
      </c>
      <c r="AU108">
        <f t="shared" si="2"/>
        <v>327204</v>
      </c>
      <c r="AV108" t="b">
        <f>IF(AND(AE107, AE108), AL107=AL108, FALSE)</f>
        <v>0</v>
      </c>
      <c r="AW108" t="b">
        <f>IF(AND(AF107, AF108), AM107=AM108, FALSE)</f>
        <v>0</v>
      </c>
      <c r="AX108" t="b">
        <f>IF(AND(AG107, AG108), AN107=AN108, FALSE)</f>
        <v>0</v>
      </c>
      <c r="AY108" t="b">
        <f>IF(AND(AH107, AH108), AO107=AO108, FALSE)</f>
        <v>0</v>
      </c>
      <c r="AZ108" t="b">
        <f>IF(AND(AI107, AI108), AP107=AP108, FALSE)</f>
        <v>0</v>
      </c>
      <c r="BA108" t="b">
        <f>IF(AND(AJ107, AJ108), AQ107=AQ108, FALSE)</f>
        <v>0</v>
      </c>
      <c r="BB108" t="b">
        <f>IF(AND(AK107, AK108), AR107=AR108, FALSE)</f>
        <v>0</v>
      </c>
    </row>
    <row r="109" spans="1:54" x14ac:dyDescent="0.25">
      <c r="A109" t="s">
        <v>173</v>
      </c>
      <c r="B109">
        <v>450</v>
      </c>
      <c r="C109" t="str">
        <f>TEXT(A109, "0")</f>
        <v>7KKK7</v>
      </c>
      <c r="D109">
        <f>LEN($A109)-LEN(SUBSTITUTE($A109,D$1,""))</f>
        <v>0</v>
      </c>
      <c r="E109">
        <f>LEN($A109)-LEN(SUBSTITUTE($A109,E$1,""))</f>
        <v>3</v>
      </c>
      <c r="F109">
        <f>LEN($A109)-LEN(SUBSTITUTE($A109,F$1,""))</f>
        <v>0</v>
      </c>
      <c r="G109">
        <f>LEN($A109)-LEN(SUBSTITUTE($A109,G$1,""))</f>
        <v>0</v>
      </c>
      <c r="H109">
        <f>LEN($A109)-LEN(SUBSTITUTE($A109,H$1,""))</f>
        <v>0</v>
      </c>
      <c r="I109">
        <f>LEN($A109)-LEN(SUBSTITUTE($A109,I$1,""))</f>
        <v>0</v>
      </c>
      <c r="J109">
        <f>LEN($A109)-LEN(SUBSTITUTE($A109,J$1,""))</f>
        <v>0</v>
      </c>
      <c r="K109">
        <f>LEN($A109)-LEN(SUBSTITUTE($A109,K$1,""))</f>
        <v>2</v>
      </c>
      <c r="L109">
        <f>LEN($A109)-LEN(SUBSTITUTE($A109,L$1,""))</f>
        <v>0</v>
      </c>
      <c r="M109">
        <f>LEN($A109)-LEN(SUBSTITUTE($A109,M$1,""))</f>
        <v>0</v>
      </c>
      <c r="N109">
        <f>LEN($A109)-LEN(SUBSTITUTE($A109,N$1,""))</f>
        <v>0</v>
      </c>
      <c r="O109">
        <f>LEN($A109)-LEN(SUBSTITUTE($A109,O$1,""))</f>
        <v>0</v>
      </c>
      <c r="P109">
        <f>LEN($A109)-LEN(SUBSTITUTE($A109,P$1,""))</f>
        <v>0</v>
      </c>
      <c r="Q109">
        <f>D109+1</f>
        <v>1</v>
      </c>
      <c r="R109">
        <f>E109+1</f>
        <v>4</v>
      </c>
      <c r="S109">
        <f>F109+1</f>
        <v>1</v>
      </c>
      <c r="T109">
        <f>G109+1</f>
        <v>1</v>
      </c>
      <c r="U109">
        <f>H109+1</f>
        <v>1</v>
      </c>
      <c r="V109">
        <f>I109+1</f>
        <v>1</v>
      </c>
      <c r="W109">
        <f>J109+1</f>
        <v>1</v>
      </c>
      <c r="X109">
        <f>K109+1</f>
        <v>3</v>
      </c>
      <c r="Y109">
        <f>L109+1</f>
        <v>1</v>
      </c>
      <c r="Z109">
        <f>M109+1</f>
        <v>1</v>
      </c>
      <c r="AA109">
        <f>N109+1</f>
        <v>1</v>
      </c>
      <c r="AB109">
        <f>O109+1</f>
        <v>1</v>
      </c>
      <c r="AC109">
        <f>P109+1</f>
        <v>1</v>
      </c>
      <c r="AD109">
        <f>PRODUCT(Q109:AC109)</f>
        <v>12</v>
      </c>
      <c r="AE109" t="b">
        <f>AD109=6</f>
        <v>0</v>
      </c>
      <c r="AF109" t="b">
        <f>AD109=10</f>
        <v>0</v>
      </c>
      <c r="AG109" t="b">
        <f>AD109=12</f>
        <v>1</v>
      </c>
      <c r="AH109" t="b">
        <f>AD109=16</f>
        <v>0</v>
      </c>
      <c r="AI109" t="b">
        <f>AD109=18</f>
        <v>0</v>
      </c>
      <c r="AJ109" t="b">
        <f>AD109=24</f>
        <v>0</v>
      </c>
      <c r="AK109" t="b">
        <f>AD109=32</f>
        <v>0</v>
      </c>
      <c r="AL109">
        <f>VALUE(IF(AE109,
_xlfn.XLOOKUP(6, Q109:AC109, Q$1:AC$1), 0))</f>
        <v>0</v>
      </c>
      <c r="AM109">
        <f>VALUE(IF(AF109,
_xlfn.XLOOKUP(5, Q109:AC109, Q$1:AC$1) &amp; _xlfn.XLOOKUP(2, Q109:AC109, Q$1:AC$1), 0))</f>
        <v>0</v>
      </c>
      <c r="AN109">
        <f>VALUE(IF(AG109,
_xlfn.XLOOKUP(4, Q109:AC109, Q$1:AC$1) &amp; _xlfn.XLOOKUP(3, Q109:AC109, Q$1:AC$1), 0))</f>
        <v>1307</v>
      </c>
      <c r="AO109">
        <f>VALUE(IF(AH109,
_xlfn.XLOOKUP(4, Q109:AC109, Q$1:AC$1) &amp; _xlfn.XLOOKUP(2, Q109:AC109, Q$1:AC$1, "", 0, 1) &amp; _xlfn.XLOOKUP(2, Q109:AC109, Q$1:AC$1, "", 0, -1), 0))</f>
        <v>0</v>
      </c>
      <c r="AP109">
        <f>VALUE(IF(AI109,
_xlfn.XLOOKUP(3, Q109:AC109, Q$1:AC$1, "", 0, 1) &amp; _xlfn.XLOOKUP(3, Q109:AC109, Q$1:AC$1, "", 0, -1) &amp; _xlfn.XLOOKUP(2, Q109:AC109, Q$1:AC$1),
0))</f>
        <v>0</v>
      </c>
      <c r="AQ109">
        <f>VALUE(IF(AJ109,
_xlfn.XLOOKUP(3, Q109:AC109, Q$1:AC$1) &amp; AS109,
0))</f>
        <v>0</v>
      </c>
      <c r="AR109">
        <f>VALUE(IF(AK109,
AS109, 0))</f>
        <v>0</v>
      </c>
      <c r="AS109" t="e" cm="1" vm="1">
        <f t="array" ref="AS109">_xlfn.TEXTJOIN("", TRUE, _xlfn._xlws.FILTER(Q$1:AC$1,Q109:AC109=2))</f>
        <v>#VALUE!</v>
      </c>
      <c r="AT109">
        <f t="shared" si="3"/>
        <v>893</v>
      </c>
      <c r="AU109">
        <f t="shared" si="2"/>
        <v>401850</v>
      </c>
      <c r="AV109" t="b">
        <f>IF(AND(AE108, AE109), AL108=AL109, FALSE)</f>
        <v>0</v>
      </c>
      <c r="AW109" t="b">
        <f>IF(AND(AF108, AF109), AM108=AM109, FALSE)</f>
        <v>0</v>
      </c>
      <c r="AX109" t="b">
        <f>IF(AND(AG108, AG109), AN108=AN109, FALSE)</f>
        <v>0</v>
      </c>
      <c r="AY109" t="b">
        <f>IF(AND(AH108, AH109), AO108=AO109, FALSE)</f>
        <v>0</v>
      </c>
      <c r="AZ109" t="b">
        <f>IF(AND(AI108, AI109), AP108=AP109, FALSE)</f>
        <v>0</v>
      </c>
      <c r="BA109" t="b">
        <f>IF(AND(AJ108, AJ109), AQ108=AQ109, FALSE)</f>
        <v>0</v>
      </c>
      <c r="BB109" t="b">
        <f>IF(AND(AK108, AK109), AR108=AR109, FALSE)</f>
        <v>0</v>
      </c>
    </row>
    <row r="110" spans="1:54" x14ac:dyDescent="0.25">
      <c r="A110" t="s">
        <v>735</v>
      </c>
      <c r="B110">
        <v>136</v>
      </c>
      <c r="C110" t="str">
        <f>TEXT(A110, "0")</f>
        <v>6KK6K</v>
      </c>
      <c r="D110">
        <f>LEN($A110)-LEN(SUBSTITUTE($A110,D$1,""))</f>
        <v>0</v>
      </c>
      <c r="E110">
        <f>LEN($A110)-LEN(SUBSTITUTE($A110,E$1,""))</f>
        <v>3</v>
      </c>
      <c r="F110">
        <f>LEN($A110)-LEN(SUBSTITUTE($A110,F$1,""))</f>
        <v>0</v>
      </c>
      <c r="G110">
        <f>LEN($A110)-LEN(SUBSTITUTE($A110,G$1,""))</f>
        <v>0</v>
      </c>
      <c r="H110">
        <f>LEN($A110)-LEN(SUBSTITUTE($A110,H$1,""))</f>
        <v>0</v>
      </c>
      <c r="I110">
        <f>LEN($A110)-LEN(SUBSTITUTE($A110,I$1,""))</f>
        <v>0</v>
      </c>
      <c r="J110">
        <f>LEN($A110)-LEN(SUBSTITUTE($A110,J$1,""))</f>
        <v>0</v>
      </c>
      <c r="K110">
        <f>LEN($A110)-LEN(SUBSTITUTE($A110,K$1,""))</f>
        <v>0</v>
      </c>
      <c r="L110">
        <f>LEN($A110)-LEN(SUBSTITUTE($A110,L$1,""))</f>
        <v>2</v>
      </c>
      <c r="M110">
        <f>LEN($A110)-LEN(SUBSTITUTE($A110,M$1,""))</f>
        <v>0</v>
      </c>
      <c r="N110">
        <f>LEN($A110)-LEN(SUBSTITUTE($A110,N$1,""))</f>
        <v>0</v>
      </c>
      <c r="O110">
        <f>LEN($A110)-LEN(SUBSTITUTE($A110,O$1,""))</f>
        <v>0</v>
      </c>
      <c r="P110">
        <f>LEN($A110)-LEN(SUBSTITUTE($A110,P$1,""))</f>
        <v>0</v>
      </c>
      <c r="Q110">
        <f>D110+1</f>
        <v>1</v>
      </c>
      <c r="R110">
        <f>E110+1</f>
        <v>4</v>
      </c>
      <c r="S110">
        <f>F110+1</f>
        <v>1</v>
      </c>
      <c r="T110">
        <f>G110+1</f>
        <v>1</v>
      </c>
      <c r="U110">
        <f>H110+1</f>
        <v>1</v>
      </c>
      <c r="V110">
        <f>I110+1</f>
        <v>1</v>
      </c>
      <c r="W110">
        <f>J110+1</f>
        <v>1</v>
      </c>
      <c r="X110">
        <f>K110+1</f>
        <v>1</v>
      </c>
      <c r="Y110">
        <f>L110+1</f>
        <v>3</v>
      </c>
      <c r="Z110">
        <f>M110+1</f>
        <v>1</v>
      </c>
      <c r="AA110">
        <f>N110+1</f>
        <v>1</v>
      </c>
      <c r="AB110">
        <f>O110+1</f>
        <v>1</v>
      </c>
      <c r="AC110">
        <f>P110+1</f>
        <v>1</v>
      </c>
      <c r="AD110">
        <f>PRODUCT(Q110:AC110)</f>
        <v>12</v>
      </c>
      <c r="AE110" t="b">
        <f>AD110=6</f>
        <v>0</v>
      </c>
      <c r="AF110" t="b">
        <f>AD110=10</f>
        <v>0</v>
      </c>
      <c r="AG110" t="b">
        <f>AD110=12</f>
        <v>1</v>
      </c>
      <c r="AH110" t="b">
        <f>AD110=16</f>
        <v>0</v>
      </c>
      <c r="AI110" t="b">
        <f>AD110=18</f>
        <v>0</v>
      </c>
      <c r="AJ110" t="b">
        <f>AD110=24</f>
        <v>0</v>
      </c>
      <c r="AK110" t="b">
        <f>AD110=32</f>
        <v>0</v>
      </c>
      <c r="AL110">
        <f>VALUE(IF(AE110,
_xlfn.XLOOKUP(6, Q110:AC110, Q$1:AC$1), 0))</f>
        <v>0</v>
      </c>
      <c r="AM110">
        <f>VALUE(IF(AF110,
_xlfn.XLOOKUP(5, Q110:AC110, Q$1:AC$1) &amp; _xlfn.XLOOKUP(2, Q110:AC110, Q$1:AC$1), 0))</f>
        <v>0</v>
      </c>
      <c r="AN110">
        <f>VALUE(IF(AG110,
_xlfn.XLOOKUP(4, Q110:AC110, Q$1:AC$1) &amp; _xlfn.XLOOKUP(3, Q110:AC110, Q$1:AC$1), 0))</f>
        <v>1306</v>
      </c>
      <c r="AO110">
        <f>VALUE(IF(AH110,
_xlfn.XLOOKUP(4, Q110:AC110, Q$1:AC$1) &amp; _xlfn.XLOOKUP(2, Q110:AC110, Q$1:AC$1, "", 0, 1) &amp; _xlfn.XLOOKUP(2, Q110:AC110, Q$1:AC$1, "", 0, -1), 0))</f>
        <v>0</v>
      </c>
      <c r="AP110">
        <f>VALUE(IF(AI110,
_xlfn.XLOOKUP(3, Q110:AC110, Q$1:AC$1, "", 0, 1) &amp; _xlfn.XLOOKUP(3, Q110:AC110, Q$1:AC$1, "", 0, -1) &amp; _xlfn.XLOOKUP(2, Q110:AC110, Q$1:AC$1),
0))</f>
        <v>0</v>
      </c>
      <c r="AQ110">
        <f>VALUE(IF(AJ110,
_xlfn.XLOOKUP(3, Q110:AC110, Q$1:AC$1) &amp; AS110,
0))</f>
        <v>0</v>
      </c>
      <c r="AR110">
        <f>VALUE(IF(AK110,
AS110, 0))</f>
        <v>0</v>
      </c>
      <c r="AS110" t="e" cm="1" vm="1">
        <f t="array" ref="AS110">_xlfn.TEXTJOIN("", TRUE, _xlfn._xlws.FILTER(Q$1:AC$1,Q110:AC110=2))</f>
        <v>#VALUE!</v>
      </c>
      <c r="AT110">
        <f t="shared" si="3"/>
        <v>892</v>
      </c>
      <c r="AU110">
        <f t="shared" si="2"/>
        <v>121312</v>
      </c>
      <c r="AV110" t="b">
        <f>IF(AND(AE109, AE110), AL109=AL110, FALSE)</f>
        <v>0</v>
      </c>
      <c r="AW110" t="b">
        <f>IF(AND(AF109, AF110), AM109=AM110, FALSE)</f>
        <v>0</v>
      </c>
      <c r="AX110" t="b">
        <f>IF(AND(AG109, AG110), AN109=AN110, FALSE)</f>
        <v>0</v>
      </c>
      <c r="AY110" t="b">
        <f>IF(AND(AH109, AH110), AO109=AO110, FALSE)</f>
        <v>0</v>
      </c>
      <c r="AZ110" t="b">
        <f>IF(AND(AI109, AI110), AP109=AP110, FALSE)</f>
        <v>0</v>
      </c>
      <c r="BA110" t="b">
        <f>IF(AND(AJ109, AJ110), AQ109=AQ110, FALSE)</f>
        <v>0</v>
      </c>
      <c r="BB110" t="b">
        <f>IF(AND(AK109, AK110), AR109=AR110, FALSE)</f>
        <v>0</v>
      </c>
    </row>
    <row r="111" spans="1:54" x14ac:dyDescent="0.25">
      <c r="A111" t="s">
        <v>795</v>
      </c>
      <c r="B111">
        <v>624</v>
      </c>
      <c r="C111" t="str">
        <f>TEXT(A111, "0")</f>
        <v>K55KK</v>
      </c>
      <c r="D111">
        <f>LEN($A111)-LEN(SUBSTITUTE($A111,D$1,""))</f>
        <v>0</v>
      </c>
      <c r="E111">
        <f>LEN($A111)-LEN(SUBSTITUTE($A111,E$1,""))</f>
        <v>3</v>
      </c>
      <c r="F111">
        <f>LEN($A111)-LEN(SUBSTITUTE($A111,F$1,""))</f>
        <v>0</v>
      </c>
      <c r="G111">
        <f>LEN($A111)-LEN(SUBSTITUTE($A111,G$1,""))</f>
        <v>0</v>
      </c>
      <c r="H111">
        <f>LEN($A111)-LEN(SUBSTITUTE($A111,H$1,""))</f>
        <v>0</v>
      </c>
      <c r="I111">
        <f>LEN($A111)-LEN(SUBSTITUTE($A111,I$1,""))</f>
        <v>0</v>
      </c>
      <c r="J111">
        <f>LEN($A111)-LEN(SUBSTITUTE($A111,J$1,""))</f>
        <v>0</v>
      </c>
      <c r="K111">
        <f>LEN($A111)-LEN(SUBSTITUTE($A111,K$1,""))</f>
        <v>0</v>
      </c>
      <c r="L111">
        <f>LEN($A111)-LEN(SUBSTITUTE($A111,L$1,""))</f>
        <v>0</v>
      </c>
      <c r="M111">
        <f>LEN($A111)-LEN(SUBSTITUTE($A111,M$1,""))</f>
        <v>2</v>
      </c>
      <c r="N111">
        <f>LEN($A111)-LEN(SUBSTITUTE($A111,N$1,""))</f>
        <v>0</v>
      </c>
      <c r="O111">
        <f>LEN($A111)-LEN(SUBSTITUTE($A111,O$1,""))</f>
        <v>0</v>
      </c>
      <c r="P111">
        <f>LEN($A111)-LEN(SUBSTITUTE($A111,P$1,""))</f>
        <v>0</v>
      </c>
      <c r="Q111">
        <f>D111+1</f>
        <v>1</v>
      </c>
      <c r="R111">
        <f>E111+1</f>
        <v>4</v>
      </c>
      <c r="S111">
        <f>F111+1</f>
        <v>1</v>
      </c>
      <c r="T111">
        <f>G111+1</f>
        <v>1</v>
      </c>
      <c r="U111">
        <f>H111+1</f>
        <v>1</v>
      </c>
      <c r="V111">
        <f>I111+1</f>
        <v>1</v>
      </c>
      <c r="W111">
        <f>J111+1</f>
        <v>1</v>
      </c>
      <c r="X111">
        <f>K111+1</f>
        <v>1</v>
      </c>
      <c r="Y111">
        <f>L111+1</f>
        <v>1</v>
      </c>
      <c r="Z111">
        <f>M111+1</f>
        <v>3</v>
      </c>
      <c r="AA111">
        <f>N111+1</f>
        <v>1</v>
      </c>
      <c r="AB111">
        <f>O111+1</f>
        <v>1</v>
      </c>
      <c r="AC111">
        <f>P111+1</f>
        <v>1</v>
      </c>
      <c r="AD111">
        <f>PRODUCT(Q111:AC111)</f>
        <v>12</v>
      </c>
      <c r="AE111" t="b">
        <f>AD111=6</f>
        <v>0</v>
      </c>
      <c r="AF111" t="b">
        <f>AD111=10</f>
        <v>0</v>
      </c>
      <c r="AG111" t="b">
        <f>AD111=12</f>
        <v>1</v>
      </c>
      <c r="AH111" t="b">
        <f>AD111=16</f>
        <v>0</v>
      </c>
      <c r="AI111" t="b">
        <f>AD111=18</f>
        <v>0</v>
      </c>
      <c r="AJ111" t="b">
        <f>AD111=24</f>
        <v>0</v>
      </c>
      <c r="AK111" t="b">
        <f>AD111=32</f>
        <v>0</v>
      </c>
      <c r="AL111">
        <f>VALUE(IF(AE111,
_xlfn.XLOOKUP(6, Q111:AC111, Q$1:AC$1), 0))</f>
        <v>0</v>
      </c>
      <c r="AM111">
        <f>VALUE(IF(AF111,
_xlfn.XLOOKUP(5, Q111:AC111, Q$1:AC$1) &amp; _xlfn.XLOOKUP(2, Q111:AC111, Q$1:AC$1), 0))</f>
        <v>0</v>
      </c>
      <c r="AN111">
        <f>VALUE(IF(AG111,
_xlfn.XLOOKUP(4, Q111:AC111, Q$1:AC$1) &amp; _xlfn.XLOOKUP(3, Q111:AC111, Q$1:AC$1), 0))</f>
        <v>1305</v>
      </c>
      <c r="AO111">
        <f>VALUE(IF(AH111,
_xlfn.XLOOKUP(4, Q111:AC111, Q$1:AC$1) &amp; _xlfn.XLOOKUP(2, Q111:AC111, Q$1:AC$1, "", 0, 1) &amp; _xlfn.XLOOKUP(2, Q111:AC111, Q$1:AC$1, "", 0, -1), 0))</f>
        <v>0</v>
      </c>
      <c r="AP111">
        <f>VALUE(IF(AI111,
_xlfn.XLOOKUP(3, Q111:AC111, Q$1:AC$1, "", 0, 1) &amp; _xlfn.XLOOKUP(3, Q111:AC111, Q$1:AC$1, "", 0, -1) &amp; _xlfn.XLOOKUP(2, Q111:AC111, Q$1:AC$1),
0))</f>
        <v>0</v>
      </c>
      <c r="AQ111">
        <f>VALUE(IF(AJ111,
_xlfn.XLOOKUP(3, Q111:AC111, Q$1:AC$1) &amp; AS111,
0))</f>
        <v>0</v>
      </c>
      <c r="AR111">
        <f>VALUE(IF(AK111,
AS111, 0))</f>
        <v>0</v>
      </c>
      <c r="AS111" t="e" cm="1" vm="1">
        <f t="array" ref="AS111">_xlfn.TEXTJOIN("", TRUE, _xlfn._xlws.FILTER(Q$1:AC$1,Q111:AC111=2))</f>
        <v>#VALUE!</v>
      </c>
      <c r="AT111">
        <f t="shared" si="3"/>
        <v>891</v>
      </c>
      <c r="AU111">
        <f t="shared" si="2"/>
        <v>555984</v>
      </c>
      <c r="AV111" t="b">
        <f>IF(AND(AE110, AE111), AL110=AL111, FALSE)</f>
        <v>0</v>
      </c>
      <c r="AW111" t="b">
        <f>IF(AND(AF110, AF111), AM110=AM111, FALSE)</f>
        <v>0</v>
      </c>
      <c r="AX111" t="b">
        <f>IF(AND(AG110, AG111), AN110=AN111, FALSE)</f>
        <v>0</v>
      </c>
      <c r="AY111" t="b">
        <f>IF(AND(AH110, AH111), AO110=AO111, FALSE)</f>
        <v>0</v>
      </c>
      <c r="AZ111" t="b">
        <f>IF(AND(AI110, AI111), AP110=AP111, FALSE)</f>
        <v>0</v>
      </c>
      <c r="BA111" t="b">
        <f>IF(AND(AJ110, AJ111), AQ110=AQ111, FALSE)</f>
        <v>0</v>
      </c>
      <c r="BB111" t="b">
        <f>IF(AND(AK110, AK111), AR110=AR111, FALSE)</f>
        <v>0</v>
      </c>
    </row>
    <row r="112" spans="1:54" x14ac:dyDescent="0.25">
      <c r="A112" t="s">
        <v>57</v>
      </c>
      <c r="B112">
        <v>870</v>
      </c>
      <c r="C112" t="str">
        <f>TEXT(A112, "0")</f>
        <v>K4KK4</v>
      </c>
      <c r="D112">
        <f>LEN($A112)-LEN(SUBSTITUTE($A112,D$1,""))</f>
        <v>0</v>
      </c>
      <c r="E112">
        <f>LEN($A112)-LEN(SUBSTITUTE($A112,E$1,""))</f>
        <v>3</v>
      </c>
      <c r="F112">
        <f>LEN($A112)-LEN(SUBSTITUTE($A112,F$1,""))</f>
        <v>0</v>
      </c>
      <c r="G112">
        <f>LEN($A112)-LEN(SUBSTITUTE($A112,G$1,""))</f>
        <v>0</v>
      </c>
      <c r="H112">
        <f>LEN($A112)-LEN(SUBSTITUTE($A112,H$1,""))</f>
        <v>0</v>
      </c>
      <c r="I112">
        <f>LEN($A112)-LEN(SUBSTITUTE($A112,I$1,""))</f>
        <v>0</v>
      </c>
      <c r="J112">
        <f>LEN($A112)-LEN(SUBSTITUTE($A112,J$1,""))</f>
        <v>0</v>
      </c>
      <c r="K112">
        <f>LEN($A112)-LEN(SUBSTITUTE($A112,K$1,""))</f>
        <v>0</v>
      </c>
      <c r="L112">
        <f>LEN($A112)-LEN(SUBSTITUTE($A112,L$1,""))</f>
        <v>0</v>
      </c>
      <c r="M112">
        <f>LEN($A112)-LEN(SUBSTITUTE($A112,M$1,""))</f>
        <v>0</v>
      </c>
      <c r="N112">
        <f>LEN($A112)-LEN(SUBSTITUTE($A112,N$1,""))</f>
        <v>2</v>
      </c>
      <c r="O112">
        <f>LEN($A112)-LEN(SUBSTITUTE($A112,O$1,""))</f>
        <v>0</v>
      </c>
      <c r="P112">
        <f>LEN($A112)-LEN(SUBSTITUTE($A112,P$1,""))</f>
        <v>0</v>
      </c>
      <c r="Q112">
        <f>D112+1</f>
        <v>1</v>
      </c>
      <c r="R112">
        <f>E112+1</f>
        <v>4</v>
      </c>
      <c r="S112">
        <f>F112+1</f>
        <v>1</v>
      </c>
      <c r="T112">
        <f>G112+1</f>
        <v>1</v>
      </c>
      <c r="U112">
        <f>H112+1</f>
        <v>1</v>
      </c>
      <c r="V112">
        <f>I112+1</f>
        <v>1</v>
      </c>
      <c r="W112">
        <f>J112+1</f>
        <v>1</v>
      </c>
      <c r="X112">
        <f>K112+1</f>
        <v>1</v>
      </c>
      <c r="Y112">
        <f>L112+1</f>
        <v>1</v>
      </c>
      <c r="Z112">
        <f>M112+1</f>
        <v>1</v>
      </c>
      <c r="AA112">
        <f>N112+1</f>
        <v>3</v>
      </c>
      <c r="AB112">
        <f>O112+1</f>
        <v>1</v>
      </c>
      <c r="AC112">
        <f>P112+1</f>
        <v>1</v>
      </c>
      <c r="AD112">
        <f>PRODUCT(Q112:AC112)</f>
        <v>12</v>
      </c>
      <c r="AE112" t="b">
        <f>AD112=6</f>
        <v>0</v>
      </c>
      <c r="AF112" t="b">
        <f>AD112=10</f>
        <v>0</v>
      </c>
      <c r="AG112" t="b">
        <f>AD112=12</f>
        <v>1</v>
      </c>
      <c r="AH112" t="b">
        <f>AD112=16</f>
        <v>0</v>
      </c>
      <c r="AI112" t="b">
        <f>AD112=18</f>
        <v>0</v>
      </c>
      <c r="AJ112" t="b">
        <f>AD112=24</f>
        <v>0</v>
      </c>
      <c r="AK112" t="b">
        <f>AD112=32</f>
        <v>0</v>
      </c>
      <c r="AL112">
        <f>VALUE(IF(AE112,
_xlfn.XLOOKUP(6, Q112:AC112, Q$1:AC$1), 0))</f>
        <v>0</v>
      </c>
      <c r="AM112">
        <f>VALUE(IF(AF112,
_xlfn.XLOOKUP(5, Q112:AC112, Q$1:AC$1) &amp; _xlfn.XLOOKUP(2, Q112:AC112, Q$1:AC$1), 0))</f>
        <v>0</v>
      </c>
      <c r="AN112">
        <f>VALUE(IF(AG112,
_xlfn.XLOOKUP(4, Q112:AC112, Q$1:AC$1) &amp; _xlfn.XLOOKUP(3, Q112:AC112, Q$1:AC$1), 0))</f>
        <v>1304</v>
      </c>
      <c r="AO112">
        <f>VALUE(IF(AH112,
_xlfn.XLOOKUP(4, Q112:AC112, Q$1:AC$1) &amp; _xlfn.XLOOKUP(2, Q112:AC112, Q$1:AC$1, "", 0, 1) &amp; _xlfn.XLOOKUP(2, Q112:AC112, Q$1:AC$1, "", 0, -1), 0))</f>
        <v>0</v>
      </c>
      <c r="AP112">
        <f>VALUE(IF(AI112,
_xlfn.XLOOKUP(3, Q112:AC112, Q$1:AC$1, "", 0, 1) &amp; _xlfn.XLOOKUP(3, Q112:AC112, Q$1:AC$1, "", 0, -1) &amp; _xlfn.XLOOKUP(2, Q112:AC112, Q$1:AC$1),
0))</f>
        <v>0</v>
      </c>
      <c r="AQ112">
        <f>VALUE(IF(AJ112,
_xlfn.XLOOKUP(3, Q112:AC112, Q$1:AC$1) &amp; AS112,
0))</f>
        <v>0</v>
      </c>
      <c r="AR112">
        <f>VALUE(IF(AK112,
AS112, 0))</f>
        <v>0</v>
      </c>
      <c r="AS112" t="e" cm="1" vm="1">
        <f t="array" ref="AS112">_xlfn.TEXTJOIN("", TRUE, _xlfn._xlws.FILTER(Q$1:AC$1,Q112:AC112=2))</f>
        <v>#VALUE!</v>
      </c>
      <c r="AT112">
        <f t="shared" si="3"/>
        <v>890</v>
      </c>
      <c r="AU112">
        <f t="shared" si="2"/>
        <v>774300</v>
      </c>
      <c r="AV112" t="b">
        <f>IF(AND(AE111, AE112), AL111=AL112, FALSE)</f>
        <v>0</v>
      </c>
      <c r="AW112" t="b">
        <f>IF(AND(AF111, AF112), AM111=AM112, FALSE)</f>
        <v>0</v>
      </c>
      <c r="AX112" t="b">
        <f>IF(AND(AG111, AG112), AN111=AN112, FALSE)</f>
        <v>0</v>
      </c>
      <c r="AY112" t="b">
        <f>IF(AND(AH111, AH112), AO111=AO112, FALSE)</f>
        <v>0</v>
      </c>
      <c r="AZ112" t="b">
        <f>IF(AND(AI111, AI112), AP111=AP112, FALSE)</f>
        <v>0</v>
      </c>
      <c r="BA112" t="b">
        <f>IF(AND(AJ111, AJ112), AQ111=AQ112, FALSE)</f>
        <v>0</v>
      </c>
      <c r="BB112" t="b">
        <f>IF(AND(AK111, AK112), AR111=AR112, FALSE)</f>
        <v>0</v>
      </c>
    </row>
    <row r="113" spans="1:54" x14ac:dyDescent="0.25">
      <c r="A113" t="s">
        <v>25</v>
      </c>
      <c r="B113">
        <v>283</v>
      </c>
      <c r="C113" t="str">
        <f>TEXT(A113, "0")</f>
        <v>K3K3K</v>
      </c>
      <c r="D113">
        <f>LEN($A113)-LEN(SUBSTITUTE($A113,D$1,""))</f>
        <v>0</v>
      </c>
      <c r="E113">
        <f>LEN($A113)-LEN(SUBSTITUTE($A113,E$1,""))</f>
        <v>3</v>
      </c>
      <c r="F113">
        <f>LEN($A113)-LEN(SUBSTITUTE($A113,F$1,""))</f>
        <v>0</v>
      </c>
      <c r="G113">
        <f>LEN($A113)-LEN(SUBSTITUTE($A113,G$1,""))</f>
        <v>0</v>
      </c>
      <c r="H113">
        <f>LEN($A113)-LEN(SUBSTITUTE($A113,H$1,""))</f>
        <v>0</v>
      </c>
      <c r="I113">
        <f>LEN($A113)-LEN(SUBSTITUTE($A113,I$1,""))</f>
        <v>0</v>
      </c>
      <c r="J113">
        <f>LEN($A113)-LEN(SUBSTITUTE($A113,J$1,""))</f>
        <v>0</v>
      </c>
      <c r="K113">
        <f>LEN($A113)-LEN(SUBSTITUTE($A113,K$1,""))</f>
        <v>0</v>
      </c>
      <c r="L113">
        <f>LEN($A113)-LEN(SUBSTITUTE($A113,L$1,""))</f>
        <v>0</v>
      </c>
      <c r="M113">
        <f>LEN($A113)-LEN(SUBSTITUTE($A113,M$1,""))</f>
        <v>0</v>
      </c>
      <c r="N113">
        <f>LEN($A113)-LEN(SUBSTITUTE($A113,N$1,""))</f>
        <v>0</v>
      </c>
      <c r="O113">
        <f>LEN($A113)-LEN(SUBSTITUTE($A113,O$1,""))</f>
        <v>2</v>
      </c>
      <c r="P113">
        <f>LEN($A113)-LEN(SUBSTITUTE($A113,P$1,""))</f>
        <v>0</v>
      </c>
      <c r="Q113">
        <f>D113+1</f>
        <v>1</v>
      </c>
      <c r="R113">
        <f>E113+1</f>
        <v>4</v>
      </c>
      <c r="S113">
        <f>F113+1</f>
        <v>1</v>
      </c>
      <c r="T113">
        <f>G113+1</f>
        <v>1</v>
      </c>
      <c r="U113">
        <f>H113+1</f>
        <v>1</v>
      </c>
      <c r="V113">
        <f>I113+1</f>
        <v>1</v>
      </c>
      <c r="W113">
        <f>J113+1</f>
        <v>1</v>
      </c>
      <c r="X113">
        <f>K113+1</f>
        <v>1</v>
      </c>
      <c r="Y113">
        <f>L113+1</f>
        <v>1</v>
      </c>
      <c r="Z113">
        <f>M113+1</f>
        <v>1</v>
      </c>
      <c r="AA113">
        <f>N113+1</f>
        <v>1</v>
      </c>
      <c r="AB113">
        <f>O113+1</f>
        <v>3</v>
      </c>
      <c r="AC113">
        <f>P113+1</f>
        <v>1</v>
      </c>
      <c r="AD113">
        <f>PRODUCT(Q113:AC113)</f>
        <v>12</v>
      </c>
      <c r="AE113" t="b">
        <f>AD113=6</f>
        <v>0</v>
      </c>
      <c r="AF113" t="b">
        <f>AD113=10</f>
        <v>0</v>
      </c>
      <c r="AG113" t="b">
        <f>AD113=12</f>
        <v>1</v>
      </c>
      <c r="AH113" t="b">
        <f>AD113=16</f>
        <v>0</v>
      </c>
      <c r="AI113" t="b">
        <f>AD113=18</f>
        <v>0</v>
      </c>
      <c r="AJ113" t="b">
        <f>AD113=24</f>
        <v>0</v>
      </c>
      <c r="AK113" t="b">
        <f>AD113=32</f>
        <v>0</v>
      </c>
      <c r="AL113">
        <f>VALUE(IF(AE113,
_xlfn.XLOOKUP(6, Q113:AC113, Q$1:AC$1), 0))</f>
        <v>0</v>
      </c>
      <c r="AM113">
        <f>VALUE(IF(AF113,
_xlfn.XLOOKUP(5, Q113:AC113, Q$1:AC$1) &amp; _xlfn.XLOOKUP(2, Q113:AC113, Q$1:AC$1), 0))</f>
        <v>0</v>
      </c>
      <c r="AN113">
        <f>VALUE(IF(AG113,
_xlfn.XLOOKUP(4, Q113:AC113, Q$1:AC$1) &amp; _xlfn.XLOOKUP(3, Q113:AC113, Q$1:AC$1), 0))</f>
        <v>1303</v>
      </c>
      <c r="AO113">
        <f>VALUE(IF(AH113,
_xlfn.XLOOKUP(4, Q113:AC113, Q$1:AC$1) &amp; _xlfn.XLOOKUP(2, Q113:AC113, Q$1:AC$1, "", 0, 1) &amp; _xlfn.XLOOKUP(2, Q113:AC113, Q$1:AC$1, "", 0, -1), 0))</f>
        <v>0</v>
      </c>
      <c r="AP113">
        <f>VALUE(IF(AI113,
_xlfn.XLOOKUP(3, Q113:AC113, Q$1:AC$1, "", 0, 1) &amp; _xlfn.XLOOKUP(3, Q113:AC113, Q$1:AC$1, "", 0, -1) &amp; _xlfn.XLOOKUP(2, Q113:AC113, Q$1:AC$1),
0))</f>
        <v>0</v>
      </c>
      <c r="AQ113">
        <f>VALUE(IF(AJ113,
_xlfn.XLOOKUP(3, Q113:AC113, Q$1:AC$1) &amp; AS113,
0))</f>
        <v>0</v>
      </c>
      <c r="AR113">
        <f>VALUE(IF(AK113,
AS113, 0))</f>
        <v>0</v>
      </c>
      <c r="AS113" t="e" cm="1" vm="1">
        <f t="array" ref="AS113">_xlfn.TEXTJOIN("", TRUE, _xlfn._xlws.FILTER(Q$1:AC$1,Q113:AC113=2))</f>
        <v>#VALUE!</v>
      </c>
      <c r="AT113">
        <f t="shared" si="3"/>
        <v>889</v>
      </c>
      <c r="AU113">
        <f t="shared" si="2"/>
        <v>251587</v>
      </c>
      <c r="AV113" t="b">
        <f>IF(AND(AE112, AE113), AL112=AL113, FALSE)</f>
        <v>0</v>
      </c>
      <c r="AW113" t="b">
        <f>IF(AND(AF112, AF113), AM112=AM113, FALSE)</f>
        <v>0</v>
      </c>
      <c r="AX113" t="b">
        <f>IF(AND(AG112, AG113), AN112=AN113, FALSE)</f>
        <v>0</v>
      </c>
      <c r="AY113" t="b">
        <f>IF(AND(AH112, AH113), AO112=AO113, FALSE)</f>
        <v>0</v>
      </c>
      <c r="AZ113" t="b">
        <f>IF(AND(AI112, AI113), AP112=AP113, FALSE)</f>
        <v>0</v>
      </c>
      <c r="BA113" t="b">
        <f>IF(AND(AJ112, AJ113), AQ112=AQ113, FALSE)</f>
        <v>0</v>
      </c>
      <c r="BB113" t="b">
        <f>IF(AND(AK112, AK113), AR112=AR113, FALSE)</f>
        <v>0</v>
      </c>
    </row>
    <row r="114" spans="1:54" x14ac:dyDescent="0.25">
      <c r="A114" t="s">
        <v>563</v>
      </c>
      <c r="B114">
        <v>137</v>
      </c>
      <c r="C114" t="str">
        <f>TEXT(A114, "0")</f>
        <v>2K2KK</v>
      </c>
      <c r="D114">
        <f>LEN($A114)-LEN(SUBSTITUTE($A114,D$1,""))</f>
        <v>0</v>
      </c>
      <c r="E114">
        <f>LEN($A114)-LEN(SUBSTITUTE($A114,E$1,""))</f>
        <v>3</v>
      </c>
      <c r="F114">
        <f>LEN($A114)-LEN(SUBSTITUTE($A114,F$1,""))</f>
        <v>0</v>
      </c>
      <c r="G114">
        <f>LEN($A114)-LEN(SUBSTITUTE($A114,G$1,""))</f>
        <v>0</v>
      </c>
      <c r="H114">
        <f>LEN($A114)-LEN(SUBSTITUTE($A114,H$1,""))</f>
        <v>0</v>
      </c>
      <c r="I114">
        <f>LEN($A114)-LEN(SUBSTITUTE($A114,I$1,""))</f>
        <v>0</v>
      </c>
      <c r="J114">
        <f>LEN($A114)-LEN(SUBSTITUTE($A114,J$1,""))</f>
        <v>0</v>
      </c>
      <c r="K114">
        <f>LEN($A114)-LEN(SUBSTITUTE($A114,K$1,""))</f>
        <v>0</v>
      </c>
      <c r="L114">
        <f>LEN($A114)-LEN(SUBSTITUTE($A114,L$1,""))</f>
        <v>0</v>
      </c>
      <c r="M114">
        <f>LEN($A114)-LEN(SUBSTITUTE($A114,M$1,""))</f>
        <v>0</v>
      </c>
      <c r="N114">
        <f>LEN($A114)-LEN(SUBSTITUTE($A114,N$1,""))</f>
        <v>0</v>
      </c>
      <c r="O114">
        <f>LEN($A114)-LEN(SUBSTITUTE($A114,O$1,""))</f>
        <v>0</v>
      </c>
      <c r="P114">
        <f>LEN($A114)-LEN(SUBSTITUTE($A114,P$1,""))</f>
        <v>2</v>
      </c>
      <c r="Q114">
        <f>D114+1</f>
        <v>1</v>
      </c>
      <c r="R114">
        <f>E114+1</f>
        <v>4</v>
      </c>
      <c r="S114">
        <f>F114+1</f>
        <v>1</v>
      </c>
      <c r="T114">
        <f>G114+1</f>
        <v>1</v>
      </c>
      <c r="U114">
        <f>H114+1</f>
        <v>1</v>
      </c>
      <c r="V114">
        <f>I114+1</f>
        <v>1</v>
      </c>
      <c r="W114">
        <f>J114+1</f>
        <v>1</v>
      </c>
      <c r="X114">
        <f>K114+1</f>
        <v>1</v>
      </c>
      <c r="Y114">
        <f>L114+1</f>
        <v>1</v>
      </c>
      <c r="Z114">
        <f>M114+1</f>
        <v>1</v>
      </c>
      <c r="AA114">
        <f>N114+1</f>
        <v>1</v>
      </c>
      <c r="AB114">
        <f>O114+1</f>
        <v>1</v>
      </c>
      <c r="AC114">
        <f>P114+1</f>
        <v>3</v>
      </c>
      <c r="AD114">
        <f>PRODUCT(Q114:AC114)</f>
        <v>12</v>
      </c>
      <c r="AE114" t="b">
        <f>AD114=6</f>
        <v>0</v>
      </c>
      <c r="AF114" t="b">
        <f>AD114=10</f>
        <v>0</v>
      </c>
      <c r="AG114" t="b">
        <f>AD114=12</f>
        <v>1</v>
      </c>
      <c r="AH114" t="b">
        <f>AD114=16</f>
        <v>0</v>
      </c>
      <c r="AI114" t="b">
        <f>AD114=18</f>
        <v>0</v>
      </c>
      <c r="AJ114" t="b">
        <f>AD114=24</f>
        <v>0</v>
      </c>
      <c r="AK114" t="b">
        <f>AD114=32</f>
        <v>0</v>
      </c>
      <c r="AL114">
        <f>VALUE(IF(AE114,
_xlfn.XLOOKUP(6, Q114:AC114, Q$1:AC$1), 0))</f>
        <v>0</v>
      </c>
      <c r="AM114">
        <f>VALUE(IF(AF114,
_xlfn.XLOOKUP(5, Q114:AC114, Q$1:AC$1) &amp; _xlfn.XLOOKUP(2, Q114:AC114, Q$1:AC$1), 0))</f>
        <v>0</v>
      </c>
      <c r="AN114">
        <f>VALUE(IF(AG114,
_xlfn.XLOOKUP(4, Q114:AC114, Q$1:AC$1) &amp; _xlfn.XLOOKUP(3, Q114:AC114, Q$1:AC$1), 0))</f>
        <v>1302</v>
      </c>
      <c r="AO114">
        <f>VALUE(IF(AH114,
_xlfn.XLOOKUP(4, Q114:AC114, Q$1:AC$1) &amp; _xlfn.XLOOKUP(2, Q114:AC114, Q$1:AC$1, "", 0, 1) &amp; _xlfn.XLOOKUP(2, Q114:AC114, Q$1:AC$1, "", 0, -1), 0))</f>
        <v>0</v>
      </c>
      <c r="AP114">
        <f>VALUE(IF(AI114,
_xlfn.XLOOKUP(3, Q114:AC114, Q$1:AC$1, "", 0, 1) &amp; _xlfn.XLOOKUP(3, Q114:AC114, Q$1:AC$1, "", 0, -1) &amp; _xlfn.XLOOKUP(2, Q114:AC114, Q$1:AC$1),
0))</f>
        <v>0</v>
      </c>
      <c r="AQ114">
        <f>VALUE(IF(AJ114,
_xlfn.XLOOKUP(3, Q114:AC114, Q$1:AC$1) &amp; AS114,
0))</f>
        <v>0</v>
      </c>
      <c r="AR114">
        <f>VALUE(IF(AK114,
AS114, 0))</f>
        <v>0</v>
      </c>
      <c r="AS114" t="e" cm="1" vm="1">
        <f t="array" ref="AS114">_xlfn.TEXTJOIN("", TRUE, _xlfn._xlws.FILTER(Q$1:AC$1,Q114:AC114=2))</f>
        <v>#VALUE!</v>
      </c>
      <c r="AT114">
        <f t="shared" si="3"/>
        <v>888</v>
      </c>
      <c r="AU114">
        <f t="shared" si="2"/>
        <v>121656</v>
      </c>
      <c r="AV114" t="b">
        <f>IF(AND(AE113, AE114), AL113=AL114, FALSE)</f>
        <v>0</v>
      </c>
      <c r="AW114" t="b">
        <f>IF(AND(AF113, AF114), AM113=AM114, FALSE)</f>
        <v>0</v>
      </c>
      <c r="AX114" t="b">
        <f>IF(AND(AG113, AG114), AN113=AN114, FALSE)</f>
        <v>0</v>
      </c>
      <c r="AY114" t="b">
        <f>IF(AND(AH113, AH114), AO113=AO114, FALSE)</f>
        <v>0</v>
      </c>
      <c r="AZ114" t="b">
        <f>IF(AND(AI113, AI114), AP113=AP114, FALSE)</f>
        <v>0</v>
      </c>
      <c r="BA114" t="b">
        <f>IF(AND(AJ113, AJ114), AQ113=AQ114, FALSE)</f>
        <v>0</v>
      </c>
      <c r="BB114" t="b">
        <f>IF(AND(AK113, AK114), AR113=AR114, FALSE)</f>
        <v>0</v>
      </c>
    </row>
    <row r="115" spans="1:54" x14ac:dyDescent="0.25">
      <c r="A115" t="s">
        <v>836</v>
      </c>
      <c r="B115">
        <v>112</v>
      </c>
      <c r="C115" t="str">
        <f>TEXT(A115, "0")</f>
        <v>QQQKK</v>
      </c>
      <c r="D115">
        <f>LEN($A115)-LEN(SUBSTITUTE($A115,D$1,""))</f>
        <v>0</v>
      </c>
      <c r="E115">
        <f>LEN($A115)-LEN(SUBSTITUTE($A115,E$1,""))</f>
        <v>2</v>
      </c>
      <c r="F115">
        <f>LEN($A115)-LEN(SUBSTITUTE($A115,F$1,""))</f>
        <v>3</v>
      </c>
      <c r="G115">
        <f>LEN($A115)-LEN(SUBSTITUTE($A115,G$1,""))</f>
        <v>0</v>
      </c>
      <c r="H115">
        <f>LEN($A115)-LEN(SUBSTITUTE($A115,H$1,""))</f>
        <v>0</v>
      </c>
      <c r="I115">
        <f>LEN($A115)-LEN(SUBSTITUTE($A115,I$1,""))</f>
        <v>0</v>
      </c>
      <c r="J115">
        <f>LEN($A115)-LEN(SUBSTITUTE($A115,J$1,""))</f>
        <v>0</v>
      </c>
      <c r="K115">
        <f>LEN($A115)-LEN(SUBSTITUTE($A115,K$1,""))</f>
        <v>0</v>
      </c>
      <c r="L115">
        <f>LEN($A115)-LEN(SUBSTITUTE($A115,L$1,""))</f>
        <v>0</v>
      </c>
      <c r="M115">
        <f>LEN($A115)-LEN(SUBSTITUTE($A115,M$1,""))</f>
        <v>0</v>
      </c>
      <c r="N115">
        <f>LEN($A115)-LEN(SUBSTITUTE($A115,N$1,""))</f>
        <v>0</v>
      </c>
      <c r="O115">
        <f>LEN($A115)-LEN(SUBSTITUTE($A115,O$1,""))</f>
        <v>0</v>
      </c>
      <c r="P115">
        <f>LEN($A115)-LEN(SUBSTITUTE($A115,P$1,""))</f>
        <v>0</v>
      </c>
      <c r="Q115">
        <f>D115+1</f>
        <v>1</v>
      </c>
      <c r="R115">
        <f>E115+1</f>
        <v>3</v>
      </c>
      <c r="S115">
        <f>F115+1</f>
        <v>4</v>
      </c>
      <c r="T115">
        <f>G115+1</f>
        <v>1</v>
      </c>
      <c r="U115">
        <f>H115+1</f>
        <v>1</v>
      </c>
      <c r="V115">
        <f>I115+1</f>
        <v>1</v>
      </c>
      <c r="W115">
        <f>J115+1</f>
        <v>1</v>
      </c>
      <c r="X115">
        <f>K115+1</f>
        <v>1</v>
      </c>
      <c r="Y115">
        <f>L115+1</f>
        <v>1</v>
      </c>
      <c r="Z115">
        <f>M115+1</f>
        <v>1</v>
      </c>
      <c r="AA115">
        <f>N115+1</f>
        <v>1</v>
      </c>
      <c r="AB115">
        <f>O115+1</f>
        <v>1</v>
      </c>
      <c r="AC115">
        <f>P115+1</f>
        <v>1</v>
      </c>
      <c r="AD115">
        <f>PRODUCT(Q115:AC115)</f>
        <v>12</v>
      </c>
      <c r="AE115" t="b">
        <f>AD115=6</f>
        <v>0</v>
      </c>
      <c r="AF115" t="b">
        <f>AD115=10</f>
        <v>0</v>
      </c>
      <c r="AG115" t="b">
        <f>AD115=12</f>
        <v>1</v>
      </c>
      <c r="AH115" t="b">
        <f>AD115=16</f>
        <v>0</v>
      </c>
      <c r="AI115" t="b">
        <f>AD115=18</f>
        <v>0</v>
      </c>
      <c r="AJ115" t="b">
        <f>AD115=24</f>
        <v>0</v>
      </c>
      <c r="AK115" t="b">
        <f>AD115=32</f>
        <v>0</v>
      </c>
      <c r="AL115">
        <f>VALUE(IF(AE115,
_xlfn.XLOOKUP(6, Q115:AC115, Q$1:AC$1), 0))</f>
        <v>0</v>
      </c>
      <c r="AM115">
        <f>VALUE(IF(AF115,
_xlfn.XLOOKUP(5, Q115:AC115, Q$1:AC$1) &amp; _xlfn.XLOOKUP(2, Q115:AC115, Q$1:AC$1), 0))</f>
        <v>0</v>
      </c>
      <c r="AN115">
        <f>VALUE(IF(AG115,
_xlfn.XLOOKUP(4, Q115:AC115, Q$1:AC$1) &amp; _xlfn.XLOOKUP(3, Q115:AC115, Q$1:AC$1), 0))</f>
        <v>1213</v>
      </c>
      <c r="AO115">
        <f>VALUE(IF(AH115,
_xlfn.XLOOKUP(4, Q115:AC115, Q$1:AC$1) &amp; _xlfn.XLOOKUP(2, Q115:AC115, Q$1:AC$1, "", 0, 1) &amp; _xlfn.XLOOKUP(2, Q115:AC115, Q$1:AC$1, "", 0, -1), 0))</f>
        <v>0</v>
      </c>
      <c r="AP115">
        <f>VALUE(IF(AI115,
_xlfn.XLOOKUP(3, Q115:AC115, Q$1:AC$1, "", 0, 1) &amp; _xlfn.XLOOKUP(3, Q115:AC115, Q$1:AC$1, "", 0, -1) &amp; _xlfn.XLOOKUP(2, Q115:AC115, Q$1:AC$1),
0))</f>
        <v>0</v>
      </c>
      <c r="AQ115">
        <f>VALUE(IF(AJ115,
_xlfn.XLOOKUP(3, Q115:AC115, Q$1:AC$1) &amp; AS115,
0))</f>
        <v>0</v>
      </c>
      <c r="AR115">
        <f>VALUE(IF(AK115,
AS115, 0))</f>
        <v>0</v>
      </c>
      <c r="AS115" t="e" cm="1" vm="1">
        <f t="array" ref="AS115">_xlfn.TEXTJOIN("", TRUE, _xlfn._xlws.FILTER(Q$1:AC$1,Q115:AC115=2))</f>
        <v>#VALUE!</v>
      </c>
      <c r="AT115">
        <f t="shared" si="3"/>
        <v>887</v>
      </c>
      <c r="AU115">
        <f t="shared" si="2"/>
        <v>99344</v>
      </c>
      <c r="AV115" t="b">
        <f>IF(AND(AE114, AE115), AL114=AL115, FALSE)</f>
        <v>0</v>
      </c>
      <c r="AW115" t="b">
        <f>IF(AND(AF114, AF115), AM114=AM115, FALSE)</f>
        <v>0</v>
      </c>
      <c r="AX115" t="b">
        <f>IF(AND(AG114, AG115), AN114=AN115, FALSE)</f>
        <v>0</v>
      </c>
      <c r="AY115" t="b">
        <f>IF(AND(AH114, AH115), AO114=AO115, FALSE)</f>
        <v>0</v>
      </c>
      <c r="AZ115" t="b">
        <f>IF(AND(AI114, AI115), AP114=AP115, FALSE)</f>
        <v>0</v>
      </c>
      <c r="BA115" t="b">
        <f>IF(AND(AJ114, AJ115), AQ114=AQ115, FALSE)</f>
        <v>0</v>
      </c>
      <c r="BB115" t="b">
        <f>IF(AND(AK114, AK115), AR114=AR115, FALSE)</f>
        <v>0</v>
      </c>
    </row>
    <row r="116" spans="1:54" x14ac:dyDescent="0.25">
      <c r="A116" t="s">
        <v>645</v>
      </c>
      <c r="B116">
        <v>333</v>
      </c>
      <c r="C116" t="str">
        <f>TEXT(A116, "0")</f>
        <v>JJQQQ</v>
      </c>
      <c r="D116">
        <f>LEN($A116)-LEN(SUBSTITUTE($A116,D$1,""))</f>
        <v>0</v>
      </c>
      <c r="E116">
        <f>LEN($A116)-LEN(SUBSTITUTE($A116,E$1,""))</f>
        <v>0</v>
      </c>
      <c r="F116">
        <f>LEN($A116)-LEN(SUBSTITUTE($A116,F$1,""))</f>
        <v>3</v>
      </c>
      <c r="G116">
        <f>LEN($A116)-LEN(SUBSTITUTE($A116,G$1,""))</f>
        <v>2</v>
      </c>
      <c r="H116">
        <f>LEN($A116)-LEN(SUBSTITUTE($A116,H$1,""))</f>
        <v>0</v>
      </c>
      <c r="I116">
        <f>LEN($A116)-LEN(SUBSTITUTE($A116,I$1,""))</f>
        <v>0</v>
      </c>
      <c r="J116">
        <f>LEN($A116)-LEN(SUBSTITUTE($A116,J$1,""))</f>
        <v>0</v>
      </c>
      <c r="K116">
        <f>LEN($A116)-LEN(SUBSTITUTE($A116,K$1,""))</f>
        <v>0</v>
      </c>
      <c r="L116">
        <f>LEN($A116)-LEN(SUBSTITUTE($A116,L$1,""))</f>
        <v>0</v>
      </c>
      <c r="M116">
        <f>LEN($A116)-LEN(SUBSTITUTE($A116,M$1,""))</f>
        <v>0</v>
      </c>
      <c r="N116">
        <f>LEN($A116)-LEN(SUBSTITUTE($A116,N$1,""))</f>
        <v>0</v>
      </c>
      <c r="O116">
        <f>LEN($A116)-LEN(SUBSTITUTE($A116,O$1,""))</f>
        <v>0</v>
      </c>
      <c r="P116">
        <f>LEN($A116)-LEN(SUBSTITUTE($A116,P$1,""))</f>
        <v>0</v>
      </c>
      <c r="Q116">
        <f>D116+1</f>
        <v>1</v>
      </c>
      <c r="R116">
        <f>E116+1</f>
        <v>1</v>
      </c>
      <c r="S116">
        <f>F116+1</f>
        <v>4</v>
      </c>
      <c r="T116">
        <f>G116+1</f>
        <v>3</v>
      </c>
      <c r="U116">
        <f>H116+1</f>
        <v>1</v>
      </c>
      <c r="V116">
        <f>I116+1</f>
        <v>1</v>
      </c>
      <c r="W116">
        <f>J116+1</f>
        <v>1</v>
      </c>
      <c r="X116">
        <f>K116+1</f>
        <v>1</v>
      </c>
      <c r="Y116">
        <f>L116+1</f>
        <v>1</v>
      </c>
      <c r="Z116">
        <f>M116+1</f>
        <v>1</v>
      </c>
      <c r="AA116">
        <f>N116+1</f>
        <v>1</v>
      </c>
      <c r="AB116">
        <f>O116+1</f>
        <v>1</v>
      </c>
      <c r="AC116">
        <f>P116+1</f>
        <v>1</v>
      </c>
      <c r="AD116">
        <f>PRODUCT(Q116:AC116)</f>
        <v>12</v>
      </c>
      <c r="AE116" t="b">
        <f>AD116=6</f>
        <v>0</v>
      </c>
      <c r="AF116" t="b">
        <f>AD116=10</f>
        <v>0</v>
      </c>
      <c r="AG116" t="b">
        <f>AD116=12</f>
        <v>1</v>
      </c>
      <c r="AH116" t="b">
        <f>AD116=16</f>
        <v>0</v>
      </c>
      <c r="AI116" t="b">
        <f>AD116=18</f>
        <v>0</v>
      </c>
      <c r="AJ116" t="b">
        <f>AD116=24</f>
        <v>0</v>
      </c>
      <c r="AK116" t="b">
        <f>AD116=32</f>
        <v>0</v>
      </c>
      <c r="AL116">
        <f>VALUE(IF(AE116,
_xlfn.XLOOKUP(6, Q116:AC116, Q$1:AC$1), 0))</f>
        <v>0</v>
      </c>
      <c r="AM116">
        <f>VALUE(IF(AF116,
_xlfn.XLOOKUP(5, Q116:AC116, Q$1:AC$1) &amp; _xlfn.XLOOKUP(2, Q116:AC116, Q$1:AC$1), 0))</f>
        <v>0</v>
      </c>
      <c r="AN116">
        <f>VALUE(IF(AG116,
_xlfn.XLOOKUP(4, Q116:AC116, Q$1:AC$1) &amp; _xlfn.XLOOKUP(3, Q116:AC116, Q$1:AC$1), 0))</f>
        <v>1211</v>
      </c>
      <c r="AO116">
        <f>VALUE(IF(AH116,
_xlfn.XLOOKUP(4, Q116:AC116, Q$1:AC$1) &amp; _xlfn.XLOOKUP(2, Q116:AC116, Q$1:AC$1, "", 0, 1) &amp; _xlfn.XLOOKUP(2, Q116:AC116, Q$1:AC$1, "", 0, -1), 0))</f>
        <v>0</v>
      </c>
      <c r="AP116">
        <f>VALUE(IF(AI116,
_xlfn.XLOOKUP(3, Q116:AC116, Q$1:AC$1, "", 0, 1) &amp; _xlfn.XLOOKUP(3, Q116:AC116, Q$1:AC$1, "", 0, -1) &amp; _xlfn.XLOOKUP(2, Q116:AC116, Q$1:AC$1),
0))</f>
        <v>0</v>
      </c>
      <c r="AQ116">
        <f>VALUE(IF(AJ116,
_xlfn.XLOOKUP(3, Q116:AC116, Q$1:AC$1) &amp; AS116,
0))</f>
        <v>0</v>
      </c>
      <c r="AR116">
        <f>VALUE(IF(AK116,
AS116, 0))</f>
        <v>0</v>
      </c>
      <c r="AS116" t="e" cm="1" vm="1">
        <f t="array" ref="AS116">_xlfn.TEXTJOIN("", TRUE, _xlfn._xlws.FILTER(Q$1:AC$1,Q116:AC116=2))</f>
        <v>#VALUE!</v>
      </c>
      <c r="AT116">
        <f t="shared" si="3"/>
        <v>886</v>
      </c>
      <c r="AU116">
        <f t="shared" si="2"/>
        <v>295038</v>
      </c>
      <c r="AV116" t="b">
        <f>IF(AND(AE115, AE116), AL115=AL116, FALSE)</f>
        <v>0</v>
      </c>
      <c r="AW116" t="b">
        <f>IF(AND(AF115, AF116), AM115=AM116, FALSE)</f>
        <v>0</v>
      </c>
      <c r="AX116" t="b">
        <f>IF(AND(AG115, AG116), AN115=AN116, FALSE)</f>
        <v>0</v>
      </c>
      <c r="AY116" t="b">
        <f>IF(AND(AH115, AH116), AO115=AO116, FALSE)</f>
        <v>0</v>
      </c>
      <c r="AZ116" t="b">
        <f>IF(AND(AI115, AI116), AP115=AP116, FALSE)</f>
        <v>0</v>
      </c>
      <c r="BA116" t="b">
        <f>IF(AND(AJ115, AJ116), AQ115=AQ116, FALSE)</f>
        <v>0</v>
      </c>
      <c r="BB116" t="b">
        <f>IF(AND(AK115, AK116), AR115=AR116, FALSE)</f>
        <v>0</v>
      </c>
    </row>
    <row r="117" spans="1:54" x14ac:dyDescent="0.25">
      <c r="A117" t="s">
        <v>155</v>
      </c>
      <c r="B117">
        <v>756</v>
      </c>
      <c r="C117" t="str">
        <f>TEXT(A117, "0")</f>
        <v>Q77QQ</v>
      </c>
      <c r="D117">
        <f>LEN($A117)-LEN(SUBSTITUTE($A117,D$1,""))</f>
        <v>0</v>
      </c>
      <c r="E117">
        <f>LEN($A117)-LEN(SUBSTITUTE($A117,E$1,""))</f>
        <v>0</v>
      </c>
      <c r="F117">
        <f>LEN($A117)-LEN(SUBSTITUTE($A117,F$1,""))</f>
        <v>3</v>
      </c>
      <c r="G117">
        <f>LEN($A117)-LEN(SUBSTITUTE($A117,G$1,""))</f>
        <v>0</v>
      </c>
      <c r="H117">
        <f>LEN($A117)-LEN(SUBSTITUTE($A117,H$1,""))</f>
        <v>0</v>
      </c>
      <c r="I117">
        <f>LEN($A117)-LEN(SUBSTITUTE($A117,I$1,""))</f>
        <v>0</v>
      </c>
      <c r="J117">
        <f>LEN($A117)-LEN(SUBSTITUTE($A117,J$1,""))</f>
        <v>0</v>
      </c>
      <c r="K117">
        <f>LEN($A117)-LEN(SUBSTITUTE($A117,K$1,""))</f>
        <v>2</v>
      </c>
      <c r="L117">
        <f>LEN($A117)-LEN(SUBSTITUTE($A117,L$1,""))</f>
        <v>0</v>
      </c>
      <c r="M117">
        <f>LEN($A117)-LEN(SUBSTITUTE($A117,M$1,""))</f>
        <v>0</v>
      </c>
      <c r="N117">
        <f>LEN($A117)-LEN(SUBSTITUTE($A117,N$1,""))</f>
        <v>0</v>
      </c>
      <c r="O117">
        <f>LEN($A117)-LEN(SUBSTITUTE($A117,O$1,""))</f>
        <v>0</v>
      </c>
      <c r="P117">
        <f>LEN($A117)-LEN(SUBSTITUTE($A117,P$1,""))</f>
        <v>0</v>
      </c>
      <c r="Q117">
        <f>D117+1</f>
        <v>1</v>
      </c>
      <c r="R117">
        <f>E117+1</f>
        <v>1</v>
      </c>
      <c r="S117">
        <f>F117+1</f>
        <v>4</v>
      </c>
      <c r="T117">
        <f>G117+1</f>
        <v>1</v>
      </c>
      <c r="U117">
        <f>H117+1</f>
        <v>1</v>
      </c>
      <c r="V117">
        <f>I117+1</f>
        <v>1</v>
      </c>
      <c r="W117">
        <f>J117+1</f>
        <v>1</v>
      </c>
      <c r="X117">
        <f>K117+1</f>
        <v>3</v>
      </c>
      <c r="Y117">
        <f>L117+1</f>
        <v>1</v>
      </c>
      <c r="Z117">
        <f>M117+1</f>
        <v>1</v>
      </c>
      <c r="AA117">
        <f>N117+1</f>
        <v>1</v>
      </c>
      <c r="AB117">
        <f>O117+1</f>
        <v>1</v>
      </c>
      <c r="AC117">
        <f>P117+1</f>
        <v>1</v>
      </c>
      <c r="AD117">
        <f>PRODUCT(Q117:AC117)</f>
        <v>12</v>
      </c>
      <c r="AE117" t="b">
        <f>AD117=6</f>
        <v>0</v>
      </c>
      <c r="AF117" t="b">
        <f>AD117=10</f>
        <v>0</v>
      </c>
      <c r="AG117" t="b">
        <f>AD117=12</f>
        <v>1</v>
      </c>
      <c r="AH117" t="b">
        <f>AD117=16</f>
        <v>0</v>
      </c>
      <c r="AI117" t="b">
        <f>AD117=18</f>
        <v>0</v>
      </c>
      <c r="AJ117" t="b">
        <f>AD117=24</f>
        <v>0</v>
      </c>
      <c r="AK117" t="b">
        <f>AD117=32</f>
        <v>0</v>
      </c>
      <c r="AL117">
        <f>VALUE(IF(AE117,
_xlfn.XLOOKUP(6, Q117:AC117, Q$1:AC$1), 0))</f>
        <v>0</v>
      </c>
      <c r="AM117">
        <f>VALUE(IF(AF117,
_xlfn.XLOOKUP(5, Q117:AC117, Q$1:AC$1) &amp; _xlfn.XLOOKUP(2, Q117:AC117, Q$1:AC$1), 0))</f>
        <v>0</v>
      </c>
      <c r="AN117">
        <f>VALUE(IF(AG117,
_xlfn.XLOOKUP(4, Q117:AC117, Q$1:AC$1) &amp; _xlfn.XLOOKUP(3, Q117:AC117, Q$1:AC$1), 0))</f>
        <v>1207</v>
      </c>
      <c r="AO117">
        <f>VALUE(IF(AH117,
_xlfn.XLOOKUP(4, Q117:AC117, Q$1:AC$1) &amp; _xlfn.XLOOKUP(2, Q117:AC117, Q$1:AC$1, "", 0, 1) &amp; _xlfn.XLOOKUP(2, Q117:AC117, Q$1:AC$1, "", 0, -1), 0))</f>
        <v>0</v>
      </c>
      <c r="AP117">
        <f>VALUE(IF(AI117,
_xlfn.XLOOKUP(3, Q117:AC117, Q$1:AC$1, "", 0, 1) &amp; _xlfn.XLOOKUP(3, Q117:AC117, Q$1:AC$1, "", 0, -1) &amp; _xlfn.XLOOKUP(2, Q117:AC117, Q$1:AC$1),
0))</f>
        <v>0</v>
      </c>
      <c r="AQ117">
        <f>VALUE(IF(AJ117,
_xlfn.XLOOKUP(3, Q117:AC117, Q$1:AC$1) &amp; AS117,
0))</f>
        <v>0</v>
      </c>
      <c r="AR117">
        <f>VALUE(IF(AK117,
AS117, 0))</f>
        <v>0</v>
      </c>
      <c r="AS117" t="e" cm="1" vm="1">
        <f t="array" ref="AS117">_xlfn.TEXTJOIN("", TRUE, _xlfn._xlws.FILTER(Q$1:AC$1,Q117:AC117=2))</f>
        <v>#VALUE!</v>
      </c>
      <c r="AT117">
        <f t="shared" si="3"/>
        <v>885</v>
      </c>
      <c r="AU117">
        <f t="shared" si="2"/>
        <v>669060</v>
      </c>
      <c r="AV117" t="b">
        <f>IF(AND(AE116, AE117), AL116=AL117, FALSE)</f>
        <v>0</v>
      </c>
      <c r="AW117" t="b">
        <f>IF(AND(AF116, AF117), AM116=AM117, FALSE)</f>
        <v>0</v>
      </c>
      <c r="AX117" t="b">
        <f>IF(AND(AG116, AG117), AN116=AN117, FALSE)</f>
        <v>0</v>
      </c>
      <c r="AY117" t="b">
        <f>IF(AND(AH116, AH117), AO116=AO117, FALSE)</f>
        <v>0</v>
      </c>
      <c r="AZ117" t="b">
        <f>IF(AND(AI116, AI117), AP116=AP117, FALSE)</f>
        <v>0</v>
      </c>
      <c r="BA117" t="b">
        <f>IF(AND(AJ116, AJ117), AQ116=AQ117, FALSE)</f>
        <v>0</v>
      </c>
      <c r="BB117" t="b">
        <f>IF(AND(AK116, AK117), AR116=AR117, FALSE)</f>
        <v>0</v>
      </c>
    </row>
    <row r="118" spans="1:54" x14ac:dyDescent="0.25">
      <c r="A118" t="s">
        <v>177</v>
      </c>
      <c r="B118">
        <v>53</v>
      </c>
      <c r="C118" t="str">
        <f>TEXT(A118, "0")</f>
        <v>QQ6Q6</v>
      </c>
      <c r="D118">
        <f>LEN($A118)-LEN(SUBSTITUTE($A118,D$1,""))</f>
        <v>0</v>
      </c>
      <c r="E118">
        <f>LEN($A118)-LEN(SUBSTITUTE($A118,E$1,""))</f>
        <v>0</v>
      </c>
      <c r="F118">
        <f>LEN($A118)-LEN(SUBSTITUTE($A118,F$1,""))</f>
        <v>3</v>
      </c>
      <c r="G118">
        <f>LEN($A118)-LEN(SUBSTITUTE($A118,G$1,""))</f>
        <v>0</v>
      </c>
      <c r="H118">
        <f>LEN($A118)-LEN(SUBSTITUTE($A118,H$1,""))</f>
        <v>0</v>
      </c>
      <c r="I118">
        <f>LEN($A118)-LEN(SUBSTITUTE($A118,I$1,""))</f>
        <v>0</v>
      </c>
      <c r="J118">
        <f>LEN($A118)-LEN(SUBSTITUTE($A118,J$1,""))</f>
        <v>0</v>
      </c>
      <c r="K118">
        <f>LEN($A118)-LEN(SUBSTITUTE($A118,K$1,""))</f>
        <v>0</v>
      </c>
      <c r="L118">
        <f>LEN($A118)-LEN(SUBSTITUTE($A118,L$1,""))</f>
        <v>2</v>
      </c>
      <c r="M118">
        <f>LEN($A118)-LEN(SUBSTITUTE($A118,M$1,""))</f>
        <v>0</v>
      </c>
      <c r="N118">
        <f>LEN($A118)-LEN(SUBSTITUTE($A118,N$1,""))</f>
        <v>0</v>
      </c>
      <c r="O118">
        <f>LEN($A118)-LEN(SUBSTITUTE($A118,O$1,""))</f>
        <v>0</v>
      </c>
      <c r="P118">
        <f>LEN($A118)-LEN(SUBSTITUTE($A118,P$1,""))</f>
        <v>0</v>
      </c>
      <c r="Q118">
        <f>D118+1</f>
        <v>1</v>
      </c>
      <c r="R118">
        <f>E118+1</f>
        <v>1</v>
      </c>
      <c r="S118">
        <f>F118+1</f>
        <v>4</v>
      </c>
      <c r="T118">
        <f>G118+1</f>
        <v>1</v>
      </c>
      <c r="U118">
        <f>H118+1</f>
        <v>1</v>
      </c>
      <c r="V118">
        <f>I118+1</f>
        <v>1</v>
      </c>
      <c r="W118">
        <f>J118+1</f>
        <v>1</v>
      </c>
      <c r="X118">
        <f>K118+1</f>
        <v>1</v>
      </c>
      <c r="Y118">
        <f>L118+1</f>
        <v>3</v>
      </c>
      <c r="Z118">
        <f>M118+1</f>
        <v>1</v>
      </c>
      <c r="AA118">
        <f>N118+1</f>
        <v>1</v>
      </c>
      <c r="AB118">
        <f>O118+1</f>
        <v>1</v>
      </c>
      <c r="AC118">
        <f>P118+1</f>
        <v>1</v>
      </c>
      <c r="AD118">
        <f>PRODUCT(Q118:AC118)</f>
        <v>12</v>
      </c>
      <c r="AE118" t="b">
        <f>AD118=6</f>
        <v>0</v>
      </c>
      <c r="AF118" t="b">
        <f>AD118=10</f>
        <v>0</v>
      </c>
      <c r="AG118" t="b">
        <f>AD118=12</f>
        <v>1</v>
      </c>
      <c r="AH118" t="b">
        <f>AD118=16</f>
        <v>0</v>
      </c>
      <c r="AI118" t="b">
        <f>AD118=18</f>
        <v>0</v>
      </c>
      <c r="AJ118" t="b">
        <f>AD118=24</f>
        <v>0</v>
      </c>
      <c r="AK118" t="b">
        <f>AD118=32</f>
        <v>0</v>
      </c>
      <c r="AL118">
        <f>VALUE(IF(AE118,
_xlfn.XLOOKUP(6, Q118:AC118, Q$1:AC$1), 0))</f>
        <v>0</v>
      </c>
      <c r="AM118">
        <f>VALUE(IF(AF118,
_xlfn.XLOOKUP(5, Q118:AC118, Q$1:AC$1) &amp; _xlfn.XLOOKUP(2, Q118:AC118, Q$1:AC$1), 0))</f>
        <v>0</v>
      </c>
      <c r="AN118">
        <f>VALUE(IF(AG118,
_xlfn.XLOOKUP(4, Q118:AC118, Q$1:AC$1) &amp; _xlfn.XLOOKUP(3, Q118:AC118, Q$1:AC$1), 0))</f>
        <v>1206</v>
      </c>
      <c r="AO118">
        <f>VALUE(IF(AH118,
_xlfn.XLOOKUP(4, Q118:AC118, Q$1:AC$1) &amp; _xlfn.XLOOKUP(2, Q118:AC118, Q$1:AC$1, "", 0, 1) &amp; _xlfn.XLOOKUP(2, Q118:AC118, Q$1:AC$1, "", 0, -1), 0))</f>
        <v>0</v>
      </c>
      <c r="AP118">
        <f>VALUE(IF(AI118,
_xlfn.XLOOKUP(3, Q118:AC118, Q$1:AC$1, "", 0, 1) &amp; _xlfn.XLOOKUP(3, Q118:AC118, Q$1:AC$1, "", 0, -1) &amp; _xlfn.XLOOKUP(2, Q118:AC118, Q$1:AC$1),
0))</f>
        <v>0</v>
      </c>
      <c r="AQ118">
        <f>VALUE(IF(AJ118,
_xlfn.XLOOKUP(3, Q118:AC118, Q$1:AC$1) &amp; AS118,
0))</f>
        <v>0</v>
      </c>
      <c r="AR118">
        <f>VALUE(IF(AK118,
AS118, 0))</f>
        <v>0</v>
      </c>
      <c r="AS118" t="e" cm="1" vm="1">
        <f t="array" ref="AS118">_xlfn.TEXTJOIN("", TRUE, _xlfn._xlws.FILTER(Q$1:AC$1,Q118:AC118=2))</f>
        <v>#VALUE!</v>
      </c>
      <c r="AT118">
        <f t="shared" si="3"/>
        <v>884</v>
      </c>
      <c r="AU118">
        <f t="shared" si="2"/>
        <v>46852</v>
      </c>
      <c r="AV118" t="b">
        <f>IF(AND(AE117, AE118), AL117=AL118, FALSE)</f>
        <v>0</v>
      </c>
      <c r="AW118" t="b">
        <f>IF(AND(AF117, AF118), AM117=AM118, FALSE)</f>
        <v>0</v>
      </c>
      <c r="AX118" t="b">
        <f>IF(AND(AG117, AG118), AN117=AN118, FALSE)</f>
        <v>0</v>
      </c>
      <c r="AY118" t="b">
        <f>IF(AND(AH117, AH118), AO117=AO118, FALSE)</f>
        <v>0</v>
      </c>
      <c r="AZ118" t="b">
        <f>IF(AND(AI117, AI118), AP117=AP118, FALSE)</f>
        <v>0</v>
      </c>
      <c r="BA118" t="b">
        <f>IF(AND(AJ117, AJ118), AQ117=AQ118, FALSE)</f>
        <v>0</v>
      </c>
      <c r="BB118" t="b">
        <f>IF(AND(AK117, AK118), AR117=AR118, FALSE)</f>
        <v>0</v>
      </c>
    </row>
    <row r="119" spans="1:54" x14ac:dyDescent="0.25">
      <c r="A119" t="s">
        <v>946</v>
      </c>
      <c r="B119">
        <v>245</v>
      </c>
      <c r="C119" t="str">
        <f>TEXT(A119, "0")</f>
        <v>Q5Q5Q</v>
      </c>
      <c r="D119">
        <f>LEN($A119)-LEN(SUBSTITUTE($A119,D$1,""))</f>
        <v>0</v>
      </c>
      <c r="E119">
        <f>LEN($A119)-LEN(SUBSTITUTE($A119,E$1,""))</f>
        <v>0</v>
      </c>
      <c r="F119">
        <f>LEN($A119)-LEN(SUBSTITUTE($A119,F$1,""))</f>
        <v>3</v>
      </c>
      <c r="G119">
        <f>LEN($A119)-LEN(SUBSTITUTE($A119,G$1,""))</f>
        <v>0</v>
      </c>
      <c r="H119">
        <f>LEN($A119)-LEN(SUBSTITUTE($A119,H$1,""))</f>
        <v>0</v>
      </c>
      <c r="I119">
        <f>LEN($A119)-LEN(SUBSTITUTE($A119,I$1,""))</f>
        <v>0</v>
      </c>
      <c r="J119">
        <f>LEN($A119)-LEN(SUBSTITUTE($A119,J$1,""))</f>
        <v>0</v>
      </c>
      <c r="K119">
        <f>LEN($A119)-LEN(SUBSTITUTE($A119,K$1,""))</f>
        <v>0</v>
      </c>
      <c r="L119">
        <f>LEN($A119)-LEN(SUBSTITUTE($A119,L$1,""))</f>
        <v>0</v>
      </c>
      <c r="M119">
        <f>LEN($A119)-LEN(SUBSTITUTE($A119,M$1,""))</f>
        <v>2</v>
      </c>
      <c r="N119">
        <f>LEN($A119)-LEN(SUBSTITUTE($A119,N$1,""))</f>
        <v>0</v>
      </c>
      <c r="O119">
        <f>LEN($A119)-LEN(SUBSTITUTE($A119,O$1,""))</f>
        <v>0</v>
      </c>
      <c r="P119">
        <f>LEN($A119)-LEN(SUBSTITUTE($A119,P$1,""))</f>
        <v>0</v>
      </c>
      <c r="Q119">
        <f>D119+1</f>
        <v>1</v>
      </c>
      <c r="R119">
        <f>E119+1</f>
        <v>1</v>
      </c>
      <c r="S119">
        <f>F119+1</f>
        <v>4</v>
      </c>
      <c r="T119">
        <f>G119+1</f>
        <v>1</v>
      </c>
      <c r="U119">
        <f>H119+1</f>
        <v>1</v>
      </c>
      <c r="V119">
        <f>I119+1</f>
        <v>1</v>
      </c>
      <c r="W119">
        <f>J119+1</f>
        <v>1</v>
      </c>
      <c r="X119">
        <f>K119+1</f>
        <v>1</v>
      </c>
      <c r="Y119">
        <f>L119+1</f>
        <v>1</v>
      </c>
      <c r="Z119">
        <f>M119+1</f>
        <v>3</v>
      </c>
      <c r="AA119">
        <f>N119+1</f>
        <v>1</v>
      </c>
      <c r="AB119">
        <f>O119+1</f>
        <v>1</v>
      </c>
      <c r="AC119">
        <f>P119+1</f>
        <v>1</v>
      </c>
      <c r="AD119">
        <f>PRODUCT(Q119:AC119)</f>
        <v>12</v>
      </c>
      <c r="AE119" t="b">
        <f>AD119=6</f>
        <v>0</v>
      </c>
      <c r="AF119" t="b">
        <f>AD119=10</f>
        <v>0</v>
      </c>
      <c r="AG119" t="b">
        <f>AD119=12</f>
        <v>1</v>
      </c>
      <c r="AH119" t="b">
        <f>AD119=16</f>
        <v>0</v>
      </c>
      <c r="AI119" t="b">
        <f>AD119=18</f>
        <v>0</v>
      </c>
      <c r="AJ119" t="b">
        <f>AD119=24</f>
        <v>0</v>
      </c>
      <c r="AK119" t="b">
        <f>AD119=32</f>
        <v>0</v>
      </c>
      <c r="AL119">
        <f>VALUE(IF(AE119,
_xlfn.XLOOKUP(6, Q119:AC119, Q$1:AC$1), 0))</f>
        <v>0</v>
      </c>
      <c r="AM119">
        <f>VALUE(IF(AF119,
_xlfn.XLOOKUP(5, Q119:AC119, Q$1:AC$1) &amp; _xlfn.XLOOKUP(2, Q119:AC119, Q$1:AC$1), 0))</f>
        <v>0</v>
      </c>
      <c r="AN119">
        <f>VALUE(IF(AG119,
_xlfn.XLOOKUP(4, Q119:AC119, Q$1:AC$1) &amp; _xlfn.XLOOKUP(3, Q119:AC119, Q$1:AC$1), 0))</f>
        <v>1205</v>
      </c>
      <c r="AO119">
        <f>VALUE(IF(AH119,
_xlfn.XLOOKUP(4, Q119:AC119, Q$1:AC$1) &amp; _xlfn.XLOOKUP(2, Q119:AC119, Q$1:AC$1, "", 0, 1) &amp; _xlfn.XLOOKUP(2, Q119:AC119, Q$1:AC$1, "", 0, -1), 0))</f>
        <v>0</v>
      </c>
      <c r="AP119">
        <f>VALUE(IF(AI119,
_xlfn.XLOOKUP(3, Q119:AC119, Q$1:AC$1, "", 0, 1) &amp; _xlfn.XLOOKUP(3, Q119:AC119, Q$1:AC$1, "", 0, -1) &amp; _xlfn.XLOOKUP(2, Q119:AC119, Q$1:AC$1),
0))</f>
        <v>0</v>
      </c>
      <c r="AQ119">
        <f>VALUE(IF(AJ119,
_xlfn.XLOOKUP(3, Q119:AC119, Q$1:AC$1) &amp; AS119,
0))</f>
        <v>0</v>
      </c>
      <c r="AR119">
        <f>VALUE(IF(AK119,
AS119, 0))</f>
        <v>0</v>
      </c>
      <c r="AS119" t="e" cm="1" vm="1">
        <f t="array" ref="AS119">_xlfn.TEXTJOIN("", TRUE, _xlfn._xlws.FILTER(Q$1:AC$1,Q119:AC119=2))</f>
        <v>#VALUE!</v>
      </c>
      <c r="AT119">
        <f t="shared" si="3"/>
        <v>883</v>
      </c>
      <c r="AU119">
        <f t="shared" si="2"/>
        <v>216335</v>
      </c>
      <c r="AV119" t="b">
        <f>IF(AND(AE118, AE119), AL118=AL119, FALSE)</f>
        <v>0</v>
      </c>
      <c r="AW119" t="b">
        <f>IF(AND(AF118, AF119), AM118=AM119, FALSE)</f>
        <v>0</v>
      </c>
      <c r="AX119" t="b">
        <f>IF(AND(AG118, AG119), AN118=AN119, FALSE)</f>
        <v>0</v>
      </c>
      <c r="AY119" t="b">
        <f>IF(AND(AH118, AH119), AO118=AO119, FALSE)</f>
        <v>0</v>
      </c>
      <c r="AZ119" t="b">
        <f>IF(AND(AI118, AI119), AP118=AP119, FALSE)</f>
        <v>0</v>
      </c>
      <c r="BA119" t="b">
        <f>IF(AND(AJ118, AJ119), AQ118=AQ119, FALSE)</f>
        <v>0</v>
      </c>
      <c r="BB119" t="b">
        <f>IF(AND(AK118, AK119), AR118=AR119, FALSE)</f>
        <v>0</v>
      </c>
    </row>
    <row r="120" spans="1:54" x14ac:dyDescent="0.25">
      <c r="A120" t="s">
        <v>67</v>
      </c>
      <c r="B120">
        <v>486</v>
      </c>
      <c r="C120" t="str">
        <f>TEXT(A120, "0")</f>
        <v>Q4QQ4</v>
      </c>
      <c r="D120">
        <f>LEN($A120)-LEN(SUBSTITUTE($A120,D$1,""))</f>
        <v>0</v>
      </c>
      <c r="E120">
        <f>LEN($A120)-LEN(SUBSTITUTE($A120,E$1,""))</f>
        <v>0</v>
      </c>
      <c r="F120">
        <f>LEN($A120)-LEN(SUBSTITUTE($A120,F$1,""))</f>
        <v>3</v>
      </c>
      <c r="G120">
        <f>LEN($A120)-LEN(SUBSTITUTE($A120,G$1,""))</f>
        <v>0</v>
      </c>
      <c r="H120">
        <f>LEN($A120)-LEN(SUBSTITUTE($A120,H$1,""))</f>
        <v>0</v>
      </c>
      <c r="I120">
        <f>LEN($A120)-LEN(SUBSTITUTE($A120,I$1,""))</f>
        <v>0</v>
      </c>
      <c r="J120">
        <f>LEN($A120)-LEN(SUBSTITUTE($A120,J$1,""))</f>
        <v>0</v>
      </c>
      <c r="K120">
        <f>LEN($A120)-LEN(SUBSTITUTE($A120,K$1,""))</f>
        <v>0</v>
      </c>
      <c r="L120">
        <f>LEN($A120)-LEN(SUBSTITUTE($A120,L$1,""))</f>
        <v>0</v>
      </c>
      <c r="M120">
        <f>LEN($A120)-LEN(SUBSTITUTE($A120,M$1,""))</f>
        <v>0</v>
      </c>
      <c r="N120">
        <f>LEN($A120)-LEN(SUBSTITUTE($A120,N$1,""))</f>
        <v>2</v>
      </c>
      <c r="O120">
        <f>LEN($A120)-LEN(SUBSTITUTE($A120,O$1,""))</f>
        <v>0</v>
      </c>
      <c r="P120">
        <f>LEN($A120)-LEN(SUBSTITUTE($A120,P$1,""))</f>
        <v>0</v>
      </c>
      <c r="Q120">
        <f>D120+1</f>
        <v>1</v>
      </c>
      <c r="R120">
        <f>E120+1</f>
        <v>1</v>
      </c>
      <c r="S120">
        <f>F120+1</f>
        <v>4</v>
      </c>
      <c r="T120">
        <f>G120+1</f>
        <v>1</v>
      </c>
      <c r="U120">
        <f>H120+1</f>
        <v>1</v>
      </c>
      <c r="V120">
        <f>I120+1</f>
        <v>1</v>
      </c>
      <c r="W120">
        <f>J120+1</f>
        <v>1</v>
      </c>
      <c r="X120">
        <f>K120+1</f>
        <v>1</v>
      </c>
      <c r="Y120">
        <f>L120+1</f>
        <v>1</v>
      </c>
      <c r="Z120">
        <f>M120+1</f>
        <v>1</v>
      </c>
      <c r="AA120">
        <f>N120+1</f>
        <v>3</v>
      </c>
      <c r="AB120">
        <f>O120+1</f>
        <v>1</v>
      </c>
      <c r="AC120">
        <f>P120+1</f>
        <v>1</v>
      </c>
      <c r="AD120">
        <f>PRODUCT(Q120:AC120)</f>
        <v>12</v>
      </c>
      <c r="AE120" t="b">
        <f>AD120=6</f>
        <v>0</v>
      </c>
      <c r="AF120" t="b">
        <f>AD120=10</f>
        <v>0</v>
      </c>
      <c r="AG120" t="b">
        <f>AD120=12</f>
        <v>1</v>
      </c>
      <c r="AH120" t="b">
        <f>AD120=16</f>
        <v>0</v>
      </c>
      <c r="AI120" t="b">
        <f>AD120=18</f>
        <v>0</v>
      </c>
      <c r="AJ120" t="b">
        <f>AD120=24</f>
        <v>0</v>
      </c>
      <c r="AK120" t="b">
        <f>AD120=32</f>
        <v>0</v>
      </c>
      <c r="AL120">
        <f>VALUE(IF(AE120,
_xlfn.XLOOKUP(6, Q120:AC120, Q$1:AC$1), 0))</f>
        <v>0</v>
      </c>
      <c r="AM120">
        <f>VALUE(IF(AF120,
_xlfn.XLOOKUP(5, Q120:AC120, Q$1:AC$1) &amp; _xlfn.XLOOKUP(2, Q120:AC120, Q$1:AC$1), 0))</f>
        <v>0</v>
      </c>
      <c r="AN120">
        <f>VALUE(IF(AG120,
_xlfn.XLOOKUP(4, Q120:AC120, Q$1:AC$1) &amp; _xlfn.XLOOKUP(3, Q120:AC120, Q$1:AC$1), 0))</f>
        <v>1204</v>
      </c>
      <c r="AO120">
        <f>VALUE(IF(AH120,
_xlfn.XLOOKUP(4, Q120:AC120, Q$1:AC$1) &amp; _xlfn.XLOOKUP(2, Q120:AC120, Q$1:AC$1, "", 0, 1) &amp; _xlfn.XLOOKUP(2, Q120:AC120, Q$1:AC$1, "", 0, -1), 0))</f>
        <v>0</v>
      </c>
      <c r="AP120">
        <f>VALUE(IF(AI120,
_xlfn.XLOOKUP(3, Q120:AC120, Q$1:AC$1, "", 0, 1) &amp; _xlfn.XLOOKUP(3, Q120:AC120, Q$1:AC$1, "", 0, -1) &amp; _xlfn.XLOOKUP(2, Q120:AC120, Q$1:AC$1),
0))</f>
        <v>0</v>
      </c>
      <c r="AQ120">
        <f>VALUE(IF(AJ120,
_xlfn.XLOOKUP(3, Q120:AC120, Q$1:AC$1) &amp; AS120,
0))</f>
        <v>0</v>
      </c>
      <c r="AR120">
        <f>VALUE(IF(AK120,
AS120, 0))</f>
        <v>0</v>
      </c>
      <c r="AS120" t="e" cm="1" vm="1">
        <f t="array" ref="AS120">_xlfn.TEXTJOIN("", TRUE, _xlfn._xlws.FILTER(Q$1:AC$1,Q120:AC120=2))</f>
        <v>#VALUE!</v>
      </c>
      <c r="AT120">
        <f t="shared" si="3"/>
        <v>882</v>
      </c>
      <c r="AU120">
        <f t="shared" si="2"/>
        <v>428652</v>
      </c>
      <c r="AV120" t="b">
        <f>IF(AND(AE119, AE120), AL119=AL120, FALSE)</f>
        <v>0</v>
      </c>
      <c r="AW120" t="b">
        <f>IF(AND(AF119, AF120), AM119=AM120, FALSE)</f>
        <v>0</v>
      </c>
      <c r="AX120" t="b">
        <f>IF(AND(AG119, AG120), AN119=AN120, FALSE)</f>
        <v>0</v>
      </c>
      <c r="AY120" t="b">
        <f>IF(AND(AH119, AH120), AO119=AO120, FALSE)</f>
        <v>0</v>
      </c>
      <c r="AZ120" t="b">
        <f>IF(AND(AI119, AI120), AP119=AP120, FALSE)</f>
        <v>0</v>
      </c>
      <c r="BA120" t="b">
        <f>IF(AND(AJ119, AJ120), AQ119=AQ120, FALSE)</f>
        <v>0</v>
      </c>
      <c r="BB120" t="b">
        <f>IF(AND(AK119, AK120), AR119=AR120, FALSE)</f>
        <v>0</v>
      </c>
    </row>
    <row r="121" spans="1:54" x14ac:dyDescent="0.25">
      <c r="A121" t="s">
        <v>236</v>
      </c>
      <c r="B121">
        <v>85</v>
      </c>
      <c r="C121" t="str">
        <f>TEXT(A121, "0")</f>
        <v>3QQQ3</v>
      </c>
      <c r="D121">
        <f>LEN($A121)-LEN(SUBSTITUTE($A121,D$1,""))</f>
        <v>0</v>
      </c>
      <c r="E121">
        <f>LEN($A121)-LEN(SUBSTITUTE($A121,E$1,""))</f>
        <v>0</v>
      </c>
      <c r="F121">
        <f>LEN($A121)-LEN(SUBSTITUTE($A121,F$1,""))</f>
        <v>3</v>
      </c>
      <c r="G121">
        <f>LEN($A121)-LEN(SUBSTITUTE($A121,G$1,""))</f>
        <v>0</v>
      </c>
      <c r="H121">
        <f>LEN($A121)-LEN(SUBSTITUTE($A121,H$1,""))</f>
        <v>0</v>
      </c>
      <c r="I121">
        <f>LEN($A121)-LEN(SUBSTITUTE($A121,I$1,""))</f>
        <v>0</v>
      </c>
      <c r="J121">
        <f>LEN($A121)-LEN(SUBSTITUTE($A121,J$1,""))</f>
        <v>0</v>
      </c>
      <c r="K121">
        <f>LEN($A121)-LEN(SUBSTITUTE($A121,K$1,""))</f>
        <v>0</v>
      </c>
      <c r="L121">
        <f>LEN($A121)-LEN(SUBSTITUTE($A121,L$1,""))</f>
        <v>0</v>
      </c>
      <c r="M121">
        <f>LEN($A121)-LEN(SUBSTITUTE($A121,M$1,""))</f>
        <v>0</v>
      </c>
      <c r="N121">
        <f>LEN($A121)-LEN(SUBSTITUTE($A121,N$1,""))</f>
        <v>0</v>
      </c>
      <c r="O121">
        <f>LEN($A121)-LEN(SUBSTITUTE($A121,O$1,""))</f>
        <v>2</v>
      </c>
      <c r="P121">
        <f>LEN($A121)-LEN(SUBSTITUTE($A121,P$1,""))</f>
        <v>0</v>
      </c>
      <c r="Q121">
        <f>D121+1</f>
        <v>1</v>
      </c>
      <c r="R121">
        <f>E121+1</f>
        <v>1</v>
      </c>
      <c r="S121">
        <f>F121+1</f>
        <v>4</v>
      </c>
      <c r="T121">
        <f>G121+1</f>
        <v>1</v>
      </c>
      <c r="U121">
        <f>H121+1</f>
        <v>1</v>
      </c>
      <c r="V121">
        <f>I121+1</f>
        <v>1</v>
      </c>
      <c r="W121">
        <f>J121+1</f>
        <v>1</v>
      </c>
      <c r="X121">
        <f>K121+1</f>
        <v>1</v>
      </c>
      <c r="Y121">
        <f>L121+1</f>
        <v>1</v>
      </c>
      <c r="Z121">
        <f>M121+1</f>
        <v>1</v>
      </c>
      <c r="AA121">
        <f>N121+1</f>
        <v>1</v>
      </c>
      <c r="AB121">
        <f>O121+1</f>
        <v>3</v>
      </c>
      <c r="AC121">
        <f>P121+1</f>
        <v>1</v>
      </c>
      <c r="AD121">
        <f>PRODUCT(Q121:AC121)</f>
        <v>12</v>
      </c>
      <c r="AE121" t="b">
        <f>AD121=6</f>
        <v>0</v>
      </c>
      <c r="AF121" t="b">
        <f>AD121=10</f>
        <v>0</v>
      </c>
      <c r="AG121" t="b">
        <f>AD121=12</f>
        <v>1</v>
      </c>
      <c r="AH121" t="b">
        <f>AD121=16</f>
        <v>0</v>
      </c>
      <c r="AI121" t="b">
        <f>AD121=18</f>
        <v>0</v>
      </c>
      <c r="AJ121" t="b">
        <f>AD121=24</f>
        <v>0</v>
      </c>
      <c r="AK121" t="b">
        <f>AD121=32</f>
        <v>0</v>
      </c>
      <c r="AL121">
        <f>VALUE(IF(AE121,
_xlfn.XLOOKUP(6, Q121:AC121, Q$1:AC$1), 0))</f>
        <v>0</v>
      </c>
      <c r="AM121">
        <f>VALUE(IF(AF121,
_xlfn.XLOOKUP(5, Q121:AC121, Q$1:AC$1) &amp; _xlfn.XLOOKUP(2, Q121:AC121, Q$1:AC$1), 0))</f>
        <v>0</v>
      </c>
      <c r="AN121">
        <f>VALUE(IF(AG121,
_xlfn.XLOOKUP(4, Q121:AC121, Q$1:AC$1) &amp; _xlfn.XLOOKUP(3, Q121:AC121, Q$1:AC$1), 0))</f>
        <v>1203</v>
      </c>
      <c r="AO121">
        <f>VALUE(IF(AH121,
_xlfn.XLOOKUP(4, Q121:AC121, Q$1:AC$1) &amp; _xlfn.XLOOKUP(2, Q121:AC121, Q$1:AC$1, "", 0, 1) &amp; _xlfn.XLOOKUP(2, Q121:AC121, Q$1:AC$1, "", 0, -1), 0))</f>
        <v>0</v>
      </c>
      <c r="AP121">
        <f>VALUE(IF(AI121,
_xlfn.XLOOKUP(3, Q121:AC121, Q$1:AC$1, "", 0, 1) &amp; _xlfn.XLOOKUP(3, Q121:AC121, Q$1:AC$1, "", 0, -1) &amp; _xlfn.XLOOKUP(2, Q121:AC121, Q$1:AC$1),
0))</f>
        <v>0</v>
      </c>
      <c r="AQ121">
        <f>VALUE(IF(AJ121,
_xlfn.XLOOKUP(3, Q121:AC121, Q$1:AC$1) &amp; AS121,
0))</f>
        <v>0</v>
      </c>
      <c r="AR121">
        <f>VALUE(IF(AK121,
AS121, 0))</f>
        <v>0</v>
      </c>
      <c r="AS121" t="e" cm="1" vm="1">
        <f t="array" ref="AS121">_xlfn.TEXTJOIN("", TRUE, _xlfn._xlws.FILTER(Q$1:AC$1,Q121:AC121=2))</f>
        <v>#VALUE!</v>
      </c>
      <c r="AT121">
        <f t="shared" si="3"/>
        <v>881</v>
      </c>
      <c r="AU121">
        <f t="shared" si="2"/>
        <v>74885</v>
      </c>
      <c r="AV121" t="b">
        <f>IF(AND(AE120, AE121), AL120=AL121, FALSE)</f>
        <v>0</v>
      </c>
      <c r="AW121" t="b">
        <f>IF(AND(AF120, AF121), AM120=AM121, FALSE)</f>
        <v>0</v>
      </c>
      <c r="AX121" t="b">
        <f>IF(AND(AG120, AG121), AN120=AN121, FALSE)</f>
        <v>0</v>
      </c>
      <c r="AY121" t="b">
        <f>IF(AND(AH120, AH121), AO120=AO121, FALSE)</f>
        <v>0</v>
      </c>
      <c r="AZ121" t="b">
        <f>IF(AND(AI120, AI121), AP120=AP121, FALSE)</f>
        <v>0</v>
      </c>
      <c r="BA121" t="b">
        <f>IF(AND(AJ120, AJ121), AQ120=AQ121, FALSE)</f>
        <v>0</v>
      </c>
      <c r="BB121" t="b">
        <f>IF(AND(AK120, AK121), AR120=AR121, FALSE)</f>
        <v>0</v>
      </c>
    </row>
    <row r="122" spans="1:54" x14ac:dyDescent="0.25">
      <c r="A122" t="s">
        <v>919</v>
      </c>
      <c r="B122">
        <v>753</v>
      </c>
      <c r="C122" t="str">
        <f>TEXT(A122, "0")</f>
        <v>Q2QQ2</v>
      </c>
      <c r="D122">
        <f>LEN($A122)-LEN(SUBSTITUTE($A122,D$1,""))</f>
        <v>0</v>
      </c>
      <c r="E122">
        <f>LEN($A122)-LEN(SUBSTITUTE($A122,E$1,""))</f>
        <v>0</v>
      </c>
      <c r="F122">
        <f>LEN($A122)-LEN(SUBSTITUTE($A122,F$1,""))</f>
        <v>3</v>
      </c>
      <c r="G122">
        <f>LEN($A122)-LEN(SUBSTITUTE($A122,G$1,""))</f>
        <v>0</v>
      </c>
      <c r="H122">
        <f>LEN($A122)-LEN(SUBSTITUTE($A122,H$1,""))</f>
        <v>0</v>
      </c>
      <c r="I122">
        <f>LEN($A122)-LEN(SUBSTITUTE($A122,I$1,""))</f>
        <v>0</v>
      </c>
      <c r="J122">
        <f>LEN($A122)-LEN(SUBSTITUTE($A122,J$1,""))</f>
        <v>0</v>
      </c>
      <c r="K122">
        <f>LEN($A122)-LEN(SUBSTITUTE($A122,K$1,""))</f>
        <v>0</v>
      </c>
      <c r="L122">
        <f>LEN($A122)-LEN(SUBSTITUTE($A122,L$1,""))</f>
        <v>0</v>
      </c>
      <c r="M122">
        <f>LEN($A122)-LEN(SUBSTITUTE($A122,M$1,""))</f>
        <v>0</v>
      </c>
      <c r="N122">
        <f>LEN($A122)-LEN(SUBSTITUTE($A122,N$1,""))</f>
        <v>0</v>
      </c>
      <c r="O122">
        <f>LEN($A122)-LEN(SUBSTITUTE($A122,O$1,""))</f>
        <v>0</v>
      </c>
      <c r="P122">
        <f>LEN($A122)-LEN(SUBSTITUTE($A122,P$1,""))</f>
        <v>2</v>
      </c>
      <c r="Q122">
        <f>D122+1</f>
        <v>1</v>
      </c>
      <c r="R122">
        <f>E122+1</f>
        <v>1</v>
      </c>
      <c r="S122">
        <f>F122+1</f>
        <v>4</v>
      </c>
      <c r="T122">
        <f>G122+1</f>
        <v>1</v>
      </c>
      <c r="U122">
        <f>H122+1</f>
        <v>1</v>
      </c>
      <c r="V122">
        <f>I122+1</f>
        <v>1</v>
      </c>
      <c r="W122">
        <f>J122+1</f>
        <v>1</v>
      </c>
      <c r="X122">
        <f>K122+1</f>
        <v>1</v>
      </c>
      <c r="Y122">
        <f>L122+1</f>
        <v>1</v>
      </c>
      <c r="Z122">
        <f>M122+1</f>
        <v>1</v>
      </c>
      <c r="AA122">
        <f>N122+1</f>
        <v>1</v>
      </c>
      <c r="AB122">
        <f>O122+1</f>
        <v>1</v>
      </c>
      <c r="AC122">
        <f>P122+1</f>
        <v>3</v>
      </c>
      <c r="AD122">
        <f>PRODUCT(Q122:AC122)</f>
        <v>12</v>
      </c>
      <c r="AE122" t="b">
        <f>AD122=6</f>
        <v>0</v>
      </c>
      <c r="AF122" t="b">
        <f>AD122=10</f>
        <v>0</v>
      </c>
      <c r="AG122" t="b">
        <f>AD122=12</f>
        <v>1</v>
      </c>
      <c r="AH122" t="b">
        <f>AD122=16</f>
        <v>0</v>
      </c>
      <c r="AI122" t="b">
        <f>AD122=18</f>
        <v>0</v>
      </c>
      <c r="AJ122" t="b">
        <f>AD122=24</f>
        <v>0</v>
      </c>
      <c r="AK122" t="b">
        <f>AD122=32</f>
        <v>0</v>
      </c>
      <c r="AL122">
        <f>VALUE(IF(AE122,
_xlfn.XLOOKUP(6, Q122:AC122, Q$1:AC$1), 0))</f>
        <v>0</v>
      </c>
      <c r="AM122">
        <f>VALUE(IF(AF122,
_xlfn.XLOOKUP(5, Q122:AC122, Q$1:AC$1) &amp; _xlfn.XLOOKUP(2, Q122:AC122, Q$1:AC$1), 0))</f>
        <v>0</v>
      </c>
      <c r="AN122">
        <f>VALUE(IF(AG122,
_xlfn.XLOOKUP(4, Q122:AC122, Q$1:AC$1) &amp; _xlfn.XLOOKUP(3, Q122:AC122, Q$1:AC$1), 0))</f>
        <v>1202</v>
      </c>
      <c r="AO122">
        <f>VALUE(IF(AH122,
_xlfn.XLOOKUP(4, Q122:AC122, Q$1:AC$1) &amp; _xlfn.XLOOKUP(2, Q122:AC122, Q$1:AC$1, "", 0, 1) &amp; _xlfn.XLOOKUP(2, Q122:AC122, Q$1:AC$1, "", 0, -1), 0))</f>
        <v>0</v>
      </c>
      <c r="AP122">
        <f>VALUE(IF(AI122,
_xlfn.XLOOKUP(3, Q122:AC122, Q$1:AC$1, "", 0, 1) &amp; _xlfn.XLOOKUP(3, Q122:AC122, Q$1:AC$1, "", 0, -1) &amp; _xlfn.XLOOKUP(2, Q122:AC122, Q$1:AC$1),
0))</f>
        <v>0</v>
      </c>
      <c r="AQ122">
        <f>VALUE(IF(AJ122,
_xlfn.XLOOKUP(3, Q122:AC122, Q$1:AC$1) &amp; AS122,
0))</f>
        <v>0</v>
      </c>
      <c r="AR122">
        <f>VALUE(IF(AK122,
AS122, 0))</f>
        <v>0</v>
      </c>
      <c r="AS122" t="e" cm="1" vm="1">
        <f t="array" ref="AS122">_xlfn.TEXTJOIN("", TRUE, _xlfn._xlws.FILTER(Q$1:AC$1,Q122:AC122=2))</f>
        <v>#VALUE!</v>
      </c>
      <c r="AT122">
        <f t="shared" si="3"/>
        <v>880</v>
      </c>
      <c r="AU122">
        <f t="shared" si="2"/>
        <v>662640</v>
      </c>
      <c r="AV122" t="b">
        <f>IF(AND(AE121, AE122), AL121=AL122, FALSE)</f>
        <v>0</v>
      </c>
      <c r="AW122" t="b">
        <f>IF(AND(AF121, AF122), AM121=AM122, FALSE)</f>
        <v>0</v>
      </c>
      <c r="AX122" t="b">
        <f>IF(AND(AG121, AG122), AN121=AN122, FALSE)</f>
        <v>0</v>
      </c>
      <c r="AY122" t="b">
        <f>IF(AND(AH121, AH122), AO121=AO122, FALSE)</f>
        <v>0</v>
      </c>
      <c r="AZ122" t="b">
        <f>IF(AND(AI121, AI122), AP121=AP122, FALSE)</f>
        <v>0</v>
      </c>
      <c r="BA122" t="b">
        <f>IF(AND(AJ121, AJ122), AQ121=AQ122, FALSE)</f>
        <v>0</v>
      </c>
      <c r="BB122" t="b">
        <f>IF(AND(AK121, AK122), AR121=AR122, FALSE)</f>
        <v>0</v>
      </c>
    </row>
    <row r="123" spans="1:54" x14ac:dyDescent="0.25">
      <c r="A123" t="s">
        <v>912</v>
      </c>
      <c r="B123">
        <v>713</v>
      </c>
      <c r="C123" t="str">
        <f>TEXT(A123, "0")</f>
        <v>J9JJ9</v>
      </c>
      <c r="D123">
        <f>LEN($A123)-LEN(SUBSTITUTE($A123,D$1,""))</f>
        <v>0</v>
      </c>
      <c r="E123">
        <f>LEN($A123)-LEN(SUBSTITUTE($A123,E$1,""))</f>
        <v>0</v>
      </c>
      <c r="F123">
        <f>LEN($A123)-LEN(SUBSTITUTE($A123,F$1,""))</f>
        <v>0</v>
      </c>
      <c r="G123">
        <f>LEN($A123)-LEN(SUBSTITUTE($A123,G$1,""))</f>
        <v>3</v>
      </c>
      <c r="H123">
        <f>LEN($A123)-LEN(SUBSTITUTE($A123,H$1,""))</f>
        <v>0</v>
      </c>
      <c r="I123">
        <f>LEN($A123)-LEN(SUBSTITUTE($A123,I$1,""))</f>
        <v>2</v>
      </c>
      <c r="J123">
        <f>LEN($A123)-LEN(SUBSTITUTE($A123,J$1,""))</f>
        <v>0</v>
      </c>
      <c r="K123">
        <f>LEN($A123)-LEN(SUBSTITUTE($A123,K$1,""))</f>
        <v>0</v>
      </c>
      <c r="L123">
        <f>LEN($A123)-LEN(SUBSTITUTE($A123,L$1,""))</f>
        <v>0</v>
      </c>
      <c r="M123">
        <f>LEN($A123)-LEN(SUBSTITUTE($A123,M$1,""))</f>
        <v>0</v>
      </c>
      <c r="N123">
        <f>LEN($A123)-LEN(SUBSTITUTE($A123,N$1,""))</f>
        <v>0</v>
      </c>
      <c r="O123">
        <f>LEN($A123)-LEN(SUBSTITUTE($A123,O$1,""))</f>
        <v>0</v>
      </c>
      <c r="P123">
        <f>LEN($A123)-LEN(SUBSTITUTE($A123,P$1,""))</f>
        <v>0</v>
      </c>
      <c r="Q123">
        <f>D123+1</f>
        <v>1</v>
      </c>
      <c r="R123">
        <f>E123+1</f>
        <v>1</v>
      </c>
      <c r="S123">
        <f>F123+1</f>
        <v>1</v>
      </c>
      <c r="T123">
        <f>G123+1</f>
        <v>4</v>
      </c>
      <c r="U123">
        <f>H123+1</f>
        <v>1</v>
      </c>
      <c r="V123">
        <f>I123+1</f>
        <v>3</v>
      </c>
      <c r="W123">
        <f>J123+1</f>
        <v>1</v>
      </c>
      <c r="X123">
        <f>K123+1</f>
        <v>1</v>
      </c>
      <c r="Y123">
        <f>L123+1</f>
        <v>1</v>
      </c>
      <c r="Z123">
        <f>M123+1</f>
        <v>1</v>
      </c>
      <c r="AA123">
        <f>N123+1</f>
        <v>1</v>
      </c>
      <c r="AB123">
        <f>O123+1</f>
        <v>1</v>
      </c>
      <c r="AC123">
        <f>P123+1</f>
        <v>1</v>
      </c>
      <c r="AD123">
        <f>PRODUCT(Q123:AC123)</f>
        <v>12</v>
      </c>
      <c r="AE123" t="b">
        <f>AD123=6</f>
        <v>0</v>
      </c>
      <c r="AF123" t="b">
        <f>AD123=10</f>
        <v>0</v>
      </c>
      <c r="AG123" t="b">
        <f>AD123=12</f>
        <v>1</v>
      </c>
      <c r="AH123" t="b">
        <f>AD123=16</f>
        <v>0</v>
      </c>
      <c r="AI123" t="b">
        <f>AD123=18</f>
        <v>0</v>
      </c>
      <c r="AJ123" t="b">
        <f>AD123=24</f>
        <v>0</v>
      </c>
      <c r="AK123" t="b">
        <f>AD123=32</f>
        <v>0</v>
      </c>
      <c r="AL123">
        <f>VALUE(IF(AE123,
_xlfn.XLOOKUP(6, Q123:AC123, Q$1:AC$1), 0))</f>
        <v>0</v>
      </c>
      <c r="AM123">
        <f>VALUE(IF(AF123,
_xlfn.XLOOKUP(5, Q123:AC123, Q$1:AC$1) &amp; _xlfn.XLOOKUP(2, Q123:AC123, Q$1:AC$1), 0))</f>
        <v>0</v>
      </c>
      <c r="AN123">
        <f>VALUE(IF(AG123,
_xlfn.XLOOKUP(4, Q123:AC123, Q$1:AC$1) &amp; _xlfn.XLOOKUP(3, Q123:AC123, Q$1:AC$1), 0))</f>
        <v>1109</v>
      </c>
      <c r="AO123">
        <f>VALUE(IF(AH123,
_xlfn.XLOOKUP(4, Q123:AC123, Q$1:AC$1) &amp; _xlfn.XLOOKUP(2, Q123:AC123, Q$1:AC$1, "", 0, 1) &amp; _xlfn.XLOOKUP(2, Q123:AC123, Q$1:AC$1, "", 0, -1), 0))</f>
        <v>0</v>
      </c>
      <c r="AP123">
        <f>VALUE(IF(AI123,
_xlfn.XLOOKUP(3, Q123:AC123, Q$1:AC$1, "", 0, 1) &amp; _xlfn.XLOOKUP(3, Q123:AC123, Q$1:AC$1, "", 0, -1) &amp; _xlfn.XLOOKUP(2, Q123:AC123, Q$1:AC$1),
0))</f>
        <v>0</v>
      </c>
      <c r="AQ123">
        <f>VALUE(IF(AJ123,
_xlfn.XLOOKUP(3, Q123:AC123, Q$1:AC$1) &amp; AS123,
0))</f>
        <v>0</v>
      </c>
      <c r="AR123">
        <f>VALUE(IF(AK123,
AS123, 0))</f>
        <v>0</v>
      </c>
      <c r="AS123" t="e" cm="1" vm="1">
        <f t="array" ref="AS123">_xlfn.TEXTJOIN("", TRUE, _xlfn._xlws.FILTER(Q$1:AC$1,Q123:AC123=2))</f>
        <v>#VALUE!</v>
      </c>
      <c r="AT123">
        <f t="shared" si="3"/>
        <v>879</v>
      </c>
      <c r="AU123">
        <f t="shared" si="2"/>
        <v>626727</v>
      </c>
      <c r="AV123" t="b">
        <f>IF(AND(AE122, AE123), AL122=AL123, FALSE)</f>
        <v>0</v>
      </c>
      <c r="AW123" t="b">
        <f>IF(AND(AF122, AF123), AM122=AM123, FALSE)</f>
        <v>0</v>
      </c>
      <c r="AX123" t="b">
        <f>IF(AND(AG122, AG123), AN122=AN123, FALSE)</f>
        <v>0</v>
      </c>
      <c r="AY123" t="b">
        <f>IF(AND(AH122, AH123), AO122=AO123, FALSE)</f>
        <v>0</v>
      </c>
      <c r="AZ123" t="b">
        <f>IF(AND(AI122, AI123), AP122=AP123, FALSE)</f>
        <v>0</v>
      </c>
      <c r="BA123" t="b">
        <f>IF(AND(AJ122, AJ123), AQ122=AQ123, FALSE)</f>
        <v>0</v>
      </c>
      <c r="BB123" t="b">
        <f>IF(AND(AK122, AK123), AR122=AR123, FALSE)</f>
        <v>0</v>
      </c>
    </row>
    <row r="124" spans="1:54" x14ac:dyDescent="0.25">
      <c r="A124" t="s">
        <v>832</v>
      </c>
      <c r="B124">
        <v>898</v>
      </c>
      <c r="C124" t="str">
        <f>TEXT(A124, "0")</f>
        <v>8J8JJ</v>
      </c>
      <c r="D124">
        <f>LEN($A124)-LEN(SUBSTITUTE($A124,D$1,""))</f>
        <v>0</v>
      </c>
      <c r="E124">
        <f>LEN($A124)-LEN(SUBSTITUTE($A124,E$1,""))</f>
        <v>0</v>
      </c>
      <c r="F124">
        <f>LEN($A124)-LEN(SUBSTITUTE($A124,F$1,""))</f>
        <v>0</v>
      </c>
      <c r="G124">
        <f>LEN($A124)-LEN(SUBSTITUTE($A124,G$1,""))</f>
        <v>3</v>
      </c>
      <c r="H124">
        <f>LEN($A124)-LEN(SUBSTITUTE($A124,H$1,""))</f>
        <v>0</v>
      </c>
      <c r="I124">
        <f>LEN($A124)-LEN(SUBSTITUTE($A124,I$1,""))</f>
        <v>0</v>
      </c>
      <c r="J124">
        <f>LEN($A124)-LEN(SUBSTITUTE($A124,J$1,""))</f>
        <v>2</v>
      </c>
      <c r="K124">
        <f>LEN($A124)-LEN(SUBSTITUTE($A124,K$1,""))</f>
        <v>0</v>
      </c>
      <c r="L124">
        <f>LEN($A124)-LEN(SUBSTITUTE($A124,L$1,""))</f>
        <v>0</v>
      </c>
      <c r="M124">
        <f>LEN($A124)-LEN(SUBSTITUTE($A124,M$1,""))</f>
        <v>0</v>
      </c>
      <c r="N124">
        <f>LEN($A124)-LEN(SUBSTITUTE($A124,N$1,""))</f>
        <v>0</v>
      </c>
      <c r="O124">
        <f>LEN($A124)-LEN(SUBSTITUTE($A124,O$1,""))</f>
        <v>0</v>
      </c>
      <c r="P124">
        <f>LEN($A124)-LEN(SUBSTITUTE($A124,P$1,""))</f>
        <v>0</v>
      </c>
      <c r="Q124">
        <f>D124+1</f>
        <v>1</v>
      </c>
      <c r="R124">
        <f>E124+1</f>
        <v>1</v>
      </c>
      <c r="S124">
        <f>F124+1</f>
        <v>1</v>
      </c>
      <c r="T124">
        <f>G124+1</f>
        <v>4</v>
      </c>
      <c r="U124">
        <f>H124+1</f>
        <v>1</v>
      </c>
      <c r="V124">
        <f>I124+1</f>
        <v>1</v>
      </c>
      <c r="W124">
        <f>J124+1</f>
        <v>3</v>
      </c>
      <c r="X124">
        <f>K124+1</f>
        <v>1</v>
      </c>
      <c r="Y124">
        <f>L124+1</f>
        <v>1</v>
      </c>
      <c r="Z124">
        <f>M124+1</f>
        <v>1</v>
      </c>
      <c r="AA124">
        <f>N124+1</f>
        <v>1</v>
      </c>
      <c r="AB124">
        <f>O124+1</f>
        <v>1</v>
      </c>
      <c r="AC124">
        <f>P124+1</f>
        <v>1</v>
      </c>
      <c r="AD124">
        <f>PRODUCT(Q124:AC124)</f>
        <v>12</v>
      </c>
      <c r="AE124" t="b">
        <f>AD124=6</f>
        <v>0</v>
      </c>
      <c r="AF124" t="b">
        <f>AD124=10</f>
        <v>0</v>
      </c>
      <c r="AG124" t="b">
        <f>AD124=12</f>
        <v>1</v>
      </c>
      <c r="AH124" t="b">
        <f>AD124=16</f>
        <v>0</v>
      </c>
      <c r="AI124" t="b">
        <f>AD124=18</f>
        <v>0</v>
      </c>
      <c r="AJ124" t="b">
        <f>AD124=24</f>
        <v>0</v>
      </c>
      <c r="AK124" t="b">
        <f>AD124=32</f>
        <v>0</v>
      </c>
      <c r="AL124">
        <f>VALUE(IF(AE124,
_xlfn.XLOOKUP(6, Q124:AC124, Q$1:AC$1), 0))</f>
        <v>0</v>
      </c>
      <c r="AM124">
        <f>VALUE(IF(AF124,
_xlfn.XLOOKUP(5, Q124:AC124, Q$1:AC$1) &amp; _xlfn.XLOOKUP(2, Q124:AC124, Q$1:AC$1), 0))</f>
        <v>0</v>
      </c>
      <c r="AN124">
        <f>VALUE(IF(AG124,
_xlfn.XLOOKUP(4, Q124:AC124, Q$1:AC$1) &amp; _xlfn.XLOOKUP(3, Q124:AC124, Q$1:AC$1), 0))</f>
        <v>1108</v>
      </c>
      <c r="AO124">
        <f>VALUE(IF(AH124,
_xlfn.XLOOKUP(4, Q124:AC124, Q$1:AC$1) &amp; _xlfn.XLOOKUP(2, Q124:AC124, Q$1:AC$1, "", 0, 1) &amp; _xlfn.XLOOKUP(2, Q124:AC124, Q$1:AC$1, "", 0, -1), 0))</f>
        <v>0</v>
      </c>
      <c r="AP124">
        <f>VALUE(IF(AI124,
_xlfn.XLOOKUP(3, Q124:AC124, Q$1:AC$1, "", 0, 1) &amp; _xlfn.XLOOKUP(3, Q124:AC124, Q$1:AC$1, "", 0, -1) &amp; _xlfn.XLOOKUP(2, Q124:AC124, Q$1:AC$1),
0))</f>
        <v>0</v>
      </c>
      <c r="AQ124">
        <f>VALUE(IF(AJ124,
_xlfn.XLOOKUP(3, Q124:AC124, Q$1:AC$1) &amp; AS124,
0))</f>
        <v>0</v>
      </c>
      <c r="AR124">
        <f>VALUE(IF(AK124,
AS124, 0))</f>
        <v>0</v>
      </c>
      <c r="AS124" t="e" cm="1" vm="1">
        <f t="array" ref="AS124">_xlfn.TEXTJOIN("", TRUE, _xlfn._xlws.FILTER(Q$1:AC$1,Q124:AC124=2))</f>
        <v>#VALUE!</v>
      </c>
      <c r="AT124">
        <f t="shared" si="3"/>
        <v>878</v>
      </c>
      <c r="AU124">
        <f t="shared" si="2"/>
        <v>788444</v>
      </c>
      <c r="AV124" t="b">
        <f>IF(AND(AE123, AE124), AL123=AL124, FALSE)</f>
        <v>0</v>
      </c>
      <c r="AW124" t="b">
        <f>IF(AND(AF123, AF124), AM123=AM124, FALSE)</f>
        <v>0</v>
      </c>
      <c r="AX124" t="b">
        <f>IF(AND(AG123, AG124), AN123=AN124, FALSE)</f>
        <v>0</v>
      </c>
      <c r="AY124" t="b">
        <f>IF(AND(AH123, AH124), AO123=AO124, FALSE)</f>
        <v>0</v>
      </c>
      <c r="AZ124" t="b">
        <f>IF(AND(AI123, AI124), AP123=AP124, FALSE)</f>
        <v>0</v>
      </c>
      <c r="BA124" t="b">
        <f>IF(AND(AJ123, AJ124), AQ123=AQ124, FALSE)</f>
        <v>0</v>
      </c>
      <c r="BB124" t="b">
        <f>IF(AND(AK123, AK124), AR123=AR124, FALSE)</f>
        <v>0</v>
      </c>
    </row>
    <row r="125" spans="1:54" x14ac:dyDescent="0.25">
      <c r="A125" t="s">
        <v>19</v>
      </c>
      <c r="B125">
        <v>88</v>
      </c>
      <c r="C125" t="str">
        <f>TEXT(A125, "0")</f>
        <v>7JJ7J</v>
      </c>
      <c r="D125">
        <f>LEN($A125)-LEN(SUBSTITUTE($A125,D$1,""))</f>
        <v>0</v>
      </c>
      <c r="E125">
        <f>LEN($A125)-LEN(SUBSTITUTE($A125,E$1,""))</f>
        <v>0</v>
      </c>
      <c r="F125">
        <f>LEN($A125)-LEN(SUBSTITUTE($A125,F$1,""))</f>
        <v>0</v>
      </c>
      <c r="G125">
        <f>LEN($A125)-LEN(SUBSTITUTE($A125,G$1,""))</f>
        <v>3</v>
      </c>
      <c r="H125">
        <f>LEN($A125)-LEN(SUBSTITUTE($A125,H$1,""))</f>
        <v>0</v>
      </c>
      <c r="I125">
        <f>LEN($A125)-LEN(SUBSTITUTE($A125,I$1,""))</f>
        <v>0</v>
      </c>
      <c r="J125">
        <f>LEN($A125)-LEN(SUBSTITUTE($A125,J$1,""))</f>
        <v>0</v>
      </c>
      <c r="K125">
        <f>LEN($A125)-LEN(SUBSTITUTE($A125,K$1,""))</f>
        <v>2</v>
      </c>
      <c r="L125">
        <f>LEN($A125)-LEN(SUBSTITUTE($A125,L$1,""))</f>
        <v>0</v>
      </c>
      <c r="M125">
        <f>LEN($A125)-LEN(SUBSTITUTE($A125,M$1,""))</f>
        <v>0</v>
      </c>
      <c r="N125">
        <f>LEN($A125)-LEN(SUBSTITUTE($A125,N$1,""))</f>
        <v>0</v>
      </c>
      <c r="O125">
        <f>LEN($A125)-LEN(SUBSTITUTE($A125,O$1,""))</f>
        <v>0</v>
      </c>
      <c r="P125">
        <f>LEN($A125)-LEN(SUBSTITUTE($A125,P$1,""))</f>
        <v>0</v>
      </c>
      <c r="Q125">
        <f>D125+1</f>
        <v>1</v>
      </c>
      <c r="R125">
        <f>E125+1</f>
        <v>1</v>
      </c>
      <c r="S125">
        <f>F125+1</f>
        <v>1</v>
      </c>
      <c r="T125">
        <f>G125+1</f>
        <v>4</v>
      </c>
      <c r="U125">
        <f>H125+1</f>
        <v>1</v>
      </c>
      <c r="V125">
        <f>I125+1</f>
        <v>1</v>
      </c>
      <c r="W125">
        <f>J125+1</f>
        <v>1</v>
      </c>
      <c r="X125">
        <f>K125+1</f>
        <v>3</v>
      </c>
      <c r="Y125">
        <f>L125+1</f>
        <v>1</v>
      </c>
      <c r="Z125">
        <f>M125+1</f>
        <v>1</v>
      </c>
      <c r="AA125">
        <f>N125+1</f>
        <v>1</v>
      </c>
      <c r="AB125">
        <f>O125+1</f>
        <v>1</v>
      </c>
      <c r="AC125">
        <f>P125+1</f>
        <v>1</v>
      </c>
      <c r="AD125">
        <f>PRODUCT(Q125:AC125)</f>
        <v>12</v>
      </c>
      <c r="AE125" t="b">
        <f>AD125=6</f>
        <v>0</v>
      </c>
      <c r="AF125" t="b">
        <f>AD125=10</f>
        <v>0</v>
      </c>
      <c r="AG125" t="b">
        <f>AD125=12</f>
        <v>1</v>
      </c>
      <c r="AH125" t="b">
        <f>AD125=16</f>
        <v>0</v>
      </c>
      <c r="AI125" t="b">
        <f>AD125=18</f>
        <v>0</v>
      </c>
      <c r="AJ125" t="b">
        <f>AD125=24</f>
        <v>0</v>
      </c>
      <c r="AK125" t="b">
        <f>AD125=32</f>
        <v>0</v>
      </c>
      <c r="AL125">
        <f>VALUE(IF(AE125,
_xlfn.XLOOKUP(6, Q125:AC125, Q$1:AC$1), 0))</f>
        <v>0</v>
      </c>
      <c r="AM125">
        <f>VALUE(IF(AF125,
_xlfn.XLOOKUP(5, Q125:AC125, Q$1:AC$1) &amp; _xlfn.XLOOKUP(2, Q125:AC125, Q$1:AC$1), 0))</f>
        <v>0</v>
      </c>
      <c r="AN125">
        <f>VALUE(IF(AG125,
_xlfn.XLOOKUP(4, Q125:AC125, Q$1:AC$1) &amp; _xlfn.XLOOKUP(3, Q125:AC125, Q$1:AC$1), 0))</f>
        <v>1107</v>
      </c>
      <c r="AO125">
        <f>VALUE(IF(AH125,
_xlfn.XLOOKUP(4, Q125:AC125, Q$1:AC$1) &amp; _xlfn.XLOOKUP(2, Q125:AC125, Q$1:AC$1, "", 0, 1) &amp; _xlfn.XLOOKUP(2, Q125:AC125, Q$1:AC$1, "", 0, -1), 0))</f>
        <v>0</v>
      </c>
      <c r="AP125">
        <f>VALUE(IF(AI125,
_xlfn.XLOOKUP(3, Q125:AC125, Q$1:AC$1, "", 0, 1) &amp; _xlfn.XLOOKUP(3, Q125:AC125, Q$1:AC$1, "", 0, -1) &amp; _xlfn.XLOOKUP(2, Q125:AC125, Q$1:AC$1),
0))</f>
        <v>0</v>
      </c>
      <c r="AQ125">
        <f>VALUE(IF(AJ125,
_xlfn.XLOOKUP(3, Q125:AC125, Q$1:AC$1) &amp; AS125,
0))</f>
        <v>0</v>
      </c>
      <c r="AR125">
        <f>VALUE(IF(AK125,
AS125, 0))</f>
        <v>0</v>
      </c>
      <c r="AS125" t="e" cm="1" vm="1">
        <f t="array" ref="AS125">_xlfn.TEXTJOIN("", TRUE, _xlfn._xlws.FILTER(Q$1:AC$1,Q125:AC125=2))</f>
        <v>#VALUE!</v>
      </c>
      <c r="AT125">
        <f t="shared" si="3"/>
        <v>877</v>
      </c>
      <c r="AU125">
        <f t="shared" si="2"/>
        <v>77176</v>
      </c>
      <c r="AV125" t="b">
        <f>IF(AND(AE124, AE125), AL124=AL125, FALSE)</f>
        <v>0</v>
      </c>
      <c r="AW125" t="b">
        <f>IF(AND(AF124, AF125), AM124=AM125, FALSE)</f>
        <v>0</v>
      </c>
      <c r="AX125" t="b">
        <f>IF(AND(AG124, AG125), AN124=AN125, FALSE)</f>
        <v>0</v>
      </c>
      <c r="AY125" t="b">
        <f>IF(AND(AH124, AH125), AO124=AO125, FALSE)</f>
        <v>0</v>
      </c>
      <c r="AZ125" t="b">
        <f>IF(AND(AI124, AI125), AP124=AP125, FALSE)</f>
        <v>0</v>
      </c>
      <c r="BA125" t="b">
        <f>IF(AND(AJ124, AJ125), AQ124=AQ125, FALSE)</f>
        <v>0</v>
      </c>
      <c r="BB125" t="b">
        <f>IF(AND(AK124, AK125), AR124=AR125, FALSE)</f>
        <v>0</v>
      </c>
    </row>
    <row r="126" spans="1:54" x14ac:dyDescent="0.25">
      <c r="A126" t="s">
        <v>317</v>
      </c>
      <c r="B126">
        <v>312</v>
      </c>
      <c r="C126" t="str">
        <f>TEXT(A126, "0")</f>
        <v>6J6JJ</v>
      </c>
      <c r="D126">
        <f>LEN($A126)-LEN(SUBSTITUTE($A126,D$1,""))</f>
        <v>0</v>
      </c>
      <c r="E126">
        <f>LEN($A126)-LEN(SUBSTITUTE($A126,E$1,""))</f>
        <v>0</v>
      </c>
      <c r="F126">
        <f>LEN($A126)-LEN(SUBSTITUTE($A126,F$1,""))</f>
        <v>0</v>
      </c>
      <c r="G126">
        <f>LEN($A126)-LEN(SUBSTITUTE($A126,G$1,""))</f>
        <v>3</v>
      </c>
      <c r="H126">
        <f>LEN($A126)-LEN(SUBSTITUTE($A126,H$1,""))</f>
        <v>0</v>
      </c>
      <c r="I126">
        <f>LEN($A126)-LEN(SUBSTITUTE($A126,I$1,""))</f>
        <v>0</v>
      </c>
      <c r="J126">
        <f>LEN($A126)-LEN(SUBSTITUTE($A126,J$1,""))</f>
        <v>0</v>
      </c>
      <c r="K126">
        <f>LEN($A126)-LEN(SUBSTITUTE($A126,K$1,""))</f>
        <v>0</v>
      </c>
      <c r="L126">
        <f>LEN($A126)-LEN(SUBSTITUTE($A126,L$1,""))</f>
        <v>2</v>
      </c>
      <c r="M126">
        <f>LEN($A126)-LEN(SUBSTITUTE($A126,M$1,""))</f>
        <v>0</v>
      </c>
      <c r="N126">
        <f>LEN($A126)-LEN(SUBSTITUTE($A126,N$1,""))</f>
        <v>0</v>
      </c>
      <c r="O126">
        <f>LEN($A126)-LEN(SUBSTITUTE($A126,O$1,""))</f>
        <v>0</v>
      </c>
      <c r="P126">
        <f>LEN($A126)-LEN(SUBSTITUTE($A126,P$1,""))</f>
        <v>0</v>
      </c>
      <c r="Q126">
        <f>D126+1</f>
        <v>1</v>
      </c>
      <c r="R126">
        <f>E126+1</f>
        <v>1</v>
      </c>
      <c r="S126">
        <f>F126+1</f>
        <v>1</v>
      </c>
      <c r="T126">
        <f>G126+1</f>
        <v>4</v>
      </c>
      <c r="U126">
        <f>H126+1</f>
        <v>1</v>
      </c>
      <c r="V126">
        <f>I126+1</f>
        <v>1</v>
      </c>
      <c r="W126">
        <f>J126+1</f>
        <v>1</v>
      </c>
      <c r="X126">
        <f>K126+1</f>
        <v>1</v>
      </c>
      <c r="Y126">
        <f>L126+1</f>
        <v>3</v>
      </c>
      <c r="Z126">
        <f>M126+1</f>
        <v>1</v>
      </c>
      <c r="AA126">
        <f>N126+1</f>
        <v>1</v>
      </c>
      <c r="AB126">
        <f>O126+1</f>
        <v>1</v>
      </c>
      <c r="AC126">
        <f>P126+1</f>
        <v>1</v>
      </c>
      <c r="AD126">
        <f>PRODUCT(Q126:AC126)</f>
        <v>12</v>
      </c>
      <c r="AE126" t="b">
        <f>AD126=6</f>
        <v>0</v>
      </c>
      <c r="AF126" t="b">
        <f>AD126=10</f>
        <v>0</v>
      </c>
      <c r="AG126" t="b">
        <f>AD126=12</f>
        <v>1</v>
      </c>
      <c r="AH126" t="b">
        <f>AD126=16</f>
        <v>0</v>
      </c>
      <c r="AI126" t="b">
        <f>AD126=18</f>
        <v>0</v>
      </c>
      <c r="AJ126" t="b">
        <f>AD126=24</f>
        <v>0</v>
      </c>
      <c r="AK126" t="b">
        <f>AD126=32</f>
        <v>0</v>
      </c>
      <c r="AL126">
        <f>VALUE(IF(AE126,
_xlfn.XLOOKUP(6, Q126:AC126, Q$1:AC$1), 0))</f>
        <v>0</v>
      </c>
      <c r="AM126">
        <f>VALUE(IF(AF126,
_xlfn.XLOOKUP(5, Q126:AC126, Q$1:AC$1) &amp; _xlfn.XLOOKUP(2, Q126:AC126, Q$1:AC$1), 0))</f>
        <v>0</v>
      </c>
      <c r="AN126">
        <f>VALUE(IF(AG126,
_xlfn.XLOOKUP(4, Q126:AC126, Q$1:AC$1) &amp; _xlfn.XLOOKUP(3, Q126:AC126, Q$1:AC$1), 0))</f>
        <v>1106</v>
      </c>
      <c r="AO126">
        <f>VALUE(IF(AH126,
_xlfn.XLOOKUP(4, Q126:AC126, Q$1:AC$1) &amp; _xlfn.XLOOKUP(2, Q126:AC126, Q$1:AC$1, "", 0, 1) &amp; _xlfn.XLOOKUP(2, Q126:AC126, Q$1:AC$1, "", 0, -1), 0))</f>
        <v>0</v>
      </c>
      <c r="AP126">
        <f>VALUE(IF(AI126,
_xlfn.XLOOKUP(3, Q126:AC126, Q$1:AC$1, "", 0, 1) &amp; _xlfn.XLOOKUP(3, Q126:AC126, Q$1:AC$1, "", 0, -1) &amp; _xlfn.XLOOKUP(2, Q126:AC126, Q$1:AC$1),
0))</f>
        <v>0</v>
      </c>
      <c r="AQ126">
        <f>VALUE(IF(AJ126,
_xlfn.XLOOKUP(3, Q126:AC126, Q$1:AC$1) &amp; AS126,
0))</f>
        <v>0</v>
      </c>
      <c r="AR126">
        <f>VALUE(IF(AK126,
AS126, 0))</f>
        <v>0</v>
      </c>
      <c r="AS126" t="e" cm="1" vm="1">
        <f t="array" ref="AS126">_xlfn.TEXTJOIN("", TRUE, _xlfn._xlws.FILTER(Q$1:AC$1,Q126:AC126=2))</f>
        <v>#VALUE!</v>
      </c>
      <c r="AT126">
        <f t="shared" si="3"/>
        <v>876</v>
      </c>
      <c r="AU126">
        <f t="shared" si="2"/>
        <v>273312</v>
      </c>
      <c r="AV126" t="b">
        <f>IF(AND(AE125, AE126), AL125=AL126, FALSE)</f>
        <v>0</v>
      </c>
      <c r="AW126" t="b">
        <f>IF(AND(AF125, AF126), AM125=AM126, FALSE)</f>
        <v>0</v>
      </c>
      <c r="AX126" t="b">
        <f>IF(AND(AG125, AG126), AN125=AN126, FALSE)</f>
        <v>0</v>
      </c>
      <c r="AY126" t="b">
        <f>IF(AND(AH125, AH126), AO125=AO126, FALSE)</f>
        <v>0</v>
      </c>
      <c r="AZ126" t="b">
        <f>IF(AND(AI125, AI126), AP125=AP126, FALSE)</f>
        <v>0</v>
      </c>
      <c r="BA126" t="b">
        <f>IF(AND(AJ125, AJ126), AQ125=AQ126, FALSE)</f>
        <v>0</v>
      </c>
      <c r="BB126" t="b">
        <f>IF(AND(AK125, AK126), AR125=AR126, FALSE)</f>
        <v>0</v>
      </c>
    </row>
    <row r="127" spans="1:54" x14ac:dyDescent="0.25">
      <c r="A127" t="s">
        <v>961</v>
      </c>
      <c r="B127">
        <v>456</v>
      </c>
      <c r="C127" t="str">
        <f>TEXT(A127, "0")</f>
        <v>TATTA</v>
      </c>
      <c r="D127">
        <f>LEN($A127)-LEN(SUBSTITUTE($A127,D$1,""))</f>
        <v>2</v>
      </c>
      <c r="E127">
        <f>LEN($A127)-LEN(SUBSTITUTE($A127,E$1,""))</f>
        <v>0</v>
      </c>
      <c r="F127">
        <f>LEN($A127)-LEN(SUBSTITUTE($A127,F$1,""))</f>
        <v>0</v>
      </c>
      <c r="G127">
        <f>LEN($A127)-LEN(SUBSTITUTE($A127,G$1,""))</f>
        <v>0</v>
      </c>
      <c r="H127">
        <f>LEN($A127)-LEN(SUBSTITUTE($A127,H$1,""))</f>
        <v>3</v>
      </c>
      <c r="I127">
        <f>LEN($A127)-LEN(SUBSTITUTE($A127,I$1,""))</f>
        <v>0</v>
      </c>
      <c r="J127">
        <f>LEN($A127)-LEN(SUBSTITUTE($A127,J$1,""))</f>
        <v>0</v>
      </c>
      <c r="K127">
        <f>LEN($A127)-LEN(SUBSTITUTE($A127,K$1,""))</f>
        <v>0</v>
      </c>
      <c r="L127">
        <f>LEN($A127)-LEN(SUBSTITUTE($A127,L$1,""))</f>
        <v>0</v>
      </c>
      <c r="M127">
        <f>LEN($A127)-LEN(SUBSTITUTE($A127,M$1,""))</f>
        <v>0</v>
      </c>
      <c r="N127">
        <f>LEN($A127)-LEN(SUBSTITUTE($A127,N$1,""))</f>
        <v>0</v>
      </c>
      <c r="O127">
        <f>LEN($A127)-LEN(SUBSTITUTE($A127,O$1,""))</f>
        <v>0</v>
      </c>
      <c r="P127">
        <f>LEN($A127)-LEN(SUBSTITUTE($A127,P$1,""))</f>
        <v>0</v>
      </c>
      <c r="Q127">
        <f>D127+1</f>
        <v>3</v>
      </c>
      <c r="R127">
        <f>E127+1</f>
        <v>1</v>
      </c>
      <c r="S127">
        <f>F127+1</f>
        <v>1</v>
      </c>
      <c r="T127">
        <f>G127+1</f>
        <v>1</v>
      </c>
      <c r="U127">
        <f>H127+1</f>
        <v>4</v>
      </c>
      <c r="V127">
        <f>I127+1</f>
        <v>1</v>
      </c>
      <c r="W127">
        <f>J127+1</f>
        <v>1</v>
      </c>
      <c r="X127">
        <f>K127+1</f>
        <v>1</v>
      </c>
      <c r="Y127">
        <f>L127+1</f>
        <v>1</v>
      </c>
      <c r="Z127">
        <f>M127+1</f>
        <v>1</v>
      </c>
      <c r="AA127">
        <f>N127+1</f>
        <v>1</v>
      </c>
      <c r="AB127">
        <f>O127+1</f>
        <v>1</v>
      </c>
      <c r="AC127">
        <f>P127+1</f>
        <v>1</v>
      </c>
      <c r="AD127">
        <f>PRODUCT(Q127:AC127)</f>
        <v>12</v>
      </c>
      <c r="AE127" t="b">
        <f>AD127=6</f>
        <v>0</v>
      </c>
      <c r="AF127" t="b">
        <f>AD127=10</f>
        <v>0</v>
      </c>
      <c r="AG127" t="b">
        <f>AD127=12</f>
        <v>1</v>
      </c>
      <c r="AH127" t="b">
        <f>AD127=16</f>
        <v>0</v>
      </c>
      <c r="AI127" t="b">
        <f>AD127=18</f>
        <v>0</v>
      </c>
      <c r="AJ127" t="b">
        <f>AD127=24</f>
        <v>0</v>
      </c>
      <c r="AK127" t="b">
        <f>AD127=32</f>
        <v>0</v>
      </c>
      <c r="AL127">
        <f>VALUE(IF(AE127,
_xlfn.XLOOKUP(6, Q127:AC127, Q$1:AC$1), 0))</f>
        <v>0</v>
      </c>
      <c r="AM127">
        <f>VALUE(IF(AF127,
_xlfn.XLOOKUP(5, Q127:AC127, Q$1:AC$1) &amp; _xlfn.XLOOKUP(2, Q127:AC127, Q$1:AC$1), 0))</f>
        <v>0</v>
      </c>
      <c r="AN127">
        <f>VALUE(IF(AG127,
_xlfn.XLOOKUP(4, Q127:AC127, Q$1:AC$1) &amp; _xlfn.XLOOKUP(3, Q127:AC127, Q$1:AC$1), 0))</f>
        <v>1014</v>
      </c>
      <c r="AO127">
        <f>VALUE(IF(AH127,
_xlfn.XLOOKUP(4, Q127:AC127, Q$1:AC$1) &amp; _xlfn.XLOOKUP(2, Q127:AC127, Q$1:AC$1, "", 0, 1) &amp; _xlfn.XLOOKUP(2, Q127:AC127, Q$1:AC$1, "", 0, -1), 0))</f>
        <v>0</v>
      </c>
      <c r="AP127">
        <f>VALUE(IF(AI127,
_xlfn.XLOOKUP(3, Q127:AC127, Q$1:AC$1, "", 0, 1) &amp; _xlfn.XLOOKUP(3, Q127:AC127, Q$1:AC$1, "", 0, -1) &amp; _xlfn.XLOOKUP(2, Q127:AC127, Q$1:AC$1),
0))</f>
        <v>0</v>
      </c>
      <c r="AQ127">
        <f>VALUE(IF(AJ127,
_xlfn.XLOOKUP(3, Q127:AC127, Q$1:AC$1) &amp; AS127,
0))</f>
        <v>0</v>
      </c>
      <c r="AR127">
        <f>VALUE(IF(AK127,
AS127, 0))</f>
        <v>0</v>
      </c>
      <c r="AS127" t="e" cm="1" vm="1">
        <f t="array" ref="AS127">_xlfn.TEXTJOIN("", TRUE, _xlfn._xlws.FILTER(Q$1:AC$1,Q127:AC127=2))</f>
        <v>#VALUE!</v>
      </c>
      <c r="AT127">
        <f t="shared" si="3"/>
        <v>875</v>
      </c>
      <c r="AU127">
        <f t="shared" si="2"/>
        <v>399000</v>
      </c>
      <c r="AV127" t="b">
        <f>IF(AND(AE126, AE127), AL126=AL127, FALSE)</f>
        <v>0</v>
      </c>
      <c r="AW127" t="b">
        <f>IF(AND(AF126, AF127), AM126=AM127, FALSE)</f>
        <v>0</v>
      </c>
      <c r="AX127" t="b">
        <f>IF(AND(AG126, AG127), AN126=AN127, FALSE)</f>
        <v>0</v>
      </c>
      <c r="AY127" t="b">
        <f>IF(AND(AH126, AH127), AO126=AO127, FALSE)</f>
        <v>0</v>
      </c>
      <c r="AZ127" t="b">
        <f>IF(AND(AI126, AI127), AP126=AP127, FALSE)</f>
        <v>0</v>
      </c>
      <c r="BA127" t="b">
        <f>IF(AND(AJ126, AJ127), AQ126=AQ127, FALSE)</f>
        <v>0</v>
      </c>
      <c r="BB127" t="b">
        <f>IF(AND(AK126, AK127), AR126=AR127, FALSE)</f>
        <v>0</v>
      </c>
    </row>
    <row r="128" spans="1:54" x14ac:dyDescent="0.25">
      <c r="A128" t="s">
        <v>885</v>
      </c>
      <c r="B128">
        <v>603</v>
      </c>
      <c r="C128" t="str">
        <f>TEXT(A128, "0")</f>
        <v>TTJTJ</v>
      </c>
      <c r="D128">
        <f>LEN($A128)-LEN(SUBSTITUTE($A128,D$1,""))</f>
        <v>0</v>
      </c>
      <c r="E128">
        <f>LEN($A128)-LEN(SUBSTITUTE($A128,E$1,""))</f>
        <v>0</v>
      </c>
      <c r="F128">
        <f>LEN($A128)-LEN(SUBSTITUTE($A128,F$1,""))</f>
        <v>0</v>
      </c>
      <c r="G128">
        <f>LEN($A128)-LEN(SUBSTITUTE($A128,G$1,""))</f>
        <v>2</v>
      </c>
      <c r="H128">
        <f>LEN($A128)-LEN(SUBSTITUTE($A128,H$1,""))</f>
        <v>3</v>
      </c>
      <c r="I128">
        <f>LEN($A128)-LEN(SUBSTITUTE($A128,I$1,""))</f>
        <v>0</v>
      </c>
      <c r="J128">
        <f>LEN($A128)-LEN(SUBSTITUTE($A128,J$1,""))</f>
        <v>0</v>
      </c>
      <c r="K128">
        <f>LEN($A128)-LEN(SUBSTITUTE($A128,K$1,""))</f>
        <v>0</v>
      </c>
      <c r="L128">
        <f>LEN($A128)-LEN(SUBSTITUTE($A128,L$1,""))</f>
        <v>0</v>
      </c>
      <c r="M128">
        <f>LEN($A128)-LEN(SUBSTITUTE($A128,M$1,""))</f>
        <v>0</v>
      </c>
      <c r="N128">
        <f>LEN($A128)-LEN(SUBSTITUTE($A128,N$1,""))</f>
        <v>0</v>
      </c>
      <c r="O128">
        <f>LEN($A128)-LEN(SUBSTITUTE($A128,O$1,""))</f>
        <v>0</v>
      </c>
      <c r="P128">
        <f>LEN($A128)-LEN(SUBSTITUTE($A128,P$1,""))</f>
        <v>0</v>
      </c>
      <c r="Q128">
        <f>D128+1</f>
        <v>1</v>
      </c>
      <c r="R128">
        <f>E128+1</f>
        <v>1</v>
      </c>
      <c r="S128">
        <f>F128+1</f>
        <v>1</v>
      </c>
      <c r="T128">
        <f>G128+1</f>
        <v>3</v>
      </c>
      <c r="U128">
        <f>H128+1</f>
        <v>4</v>
      </c>
      <c r="V128">
        <f>I128+1</f>
        <v>1</v>
      </c>
      <c r="W128">
        <f>J128+1</f>
        <v>1</v>
      </c>
      <c r="X128">
        <f>K128+1</f>
        <v>1</v>
      </c>
      <c r="Y128">
        <f>L128+1</f>
        <v>1</v>
      </c>
      <c r="Z128">
        <f>M128+1</f>
        <v>1</v>
      </c>
      <c r="AA128">
        <f>N128+1</f>
        <v>1</v>
      </c>
      <c r="AB128">
        <f>O128+1</f>
        <v>1</v>
      </c>
      <c r="AC128">
        <f>P128+1</f>
        <v>1</v>
      </c>
      <c r="AD128">
        <f>PRODUCT(Q128:AC128)</f>
        <v>12</v>
      </c>
      <c r="AE128" t="b">
        <f>AD128=6</f>
        <v>0</v>
      </c>
      <c r="AF128" t="b">
        <f>AD128=10</f>
        <v>0</v>
      </c>
      <c r="AG128" t="b">
        <f>AD128=12</f>
        <v>1</v>
      </c>
      <c r="AH128" t="b">
        <f>AD128=16</f>
        <v>0</v>
      </c>
      <c r="AI128" t="b">
        <f>AD128=18</f>
        <v>0</v>
      </c>
      <c r="AJ128" t="b">
        <f>AD128=24</f>
        <v>0</v>
      </c>
      <c r="AK128" t="b">
        <f>AD128=32</f>
        <v>0</v>
      </c>
      <c r="AL128">
        <f>VALUE(IF(AE128,
_xlfn.XLOOKUP(6, Q128:AC128, Q$1:AC$1), 0))</f>
        <v>0</v>
      </c>
      <c r="AM128">
        <f>VALUE(IF(AF128,
_xlfn.XLOOKUP(5, Q128:AC128, Q$1:AC$1) &amp; _xlfn.XLOOKUP(2, Q128:AC128, Q$1:AC$1), 0))</f>
        <v>0</v>
      </c>
      <c r="AN128">
        <f>VALUE(IF(AG128,
_xlfn.XLOOKUP(4, Q128:AC128, Q$1:AC$1) &amp; _xlfn.XLOOKUP(3, Q128:AC128, Q$1:AC$1), 0))</f>
        <v>1011</v>
      </c>
      <c r="AO128">
        <f>VALUE(IF(AH128,
_xlfn.XLOOKUP(4, Q128:AC128, Q$1:AC$1) &amp; _xlfn.XLOOKUP(2, Q128:AC128, Q$1:AC$1, "", 0, 1) &amp; _xlfn.XLOOKUP(2, Q128:AC128, Q$1:AC$1, "", 0, -1), 0))</f>
        <v>0</v>
      </c>
      <c r="AP128">
        <f>VALUE(IF(AI128,
_xlfn.XLOOKUP(3, Q128:AC128, Q$1:AC$1, "", 0, 1) &amp; _xlfn.XLOOKUP(3, Q128:AC128, Q$1:AC$1, "", 0, -1) &amp; _xlfn.XLOOKUP(2, Q128:AC128, Q$1:AC$1),
0))</f>
        <v>0</v>
      </c>
      <c r="AQ128">
        <f>VALUE(IF(AJ128,
_xlfn.XLOOKUP(3, Q128:AC128, Q$1:AC$1) &amp; AS128,
0))</f>
        <v>0</v>
      </c>
      <c r="AR128">
        <f>VALUE(IF(AK128,
AS128, 0))</f>
        <v>0</v>
      </c>
      <c r="AS128" t="e" cm="1" vm="1">
        <f t="array" ref="AS128">_xlfn.TEXTJOIN("", TRUE, _xlfn._xlws.FILTER(Q$1:AC$1,Q128:AC128=2))</f>
        <v>#VALUE!</v>
      </c>
      <c r="AT128">
        <f t="shared" si="3"/>
        <v>874</v>
      </c>
      <c r="AU128">
        <f t="shared" si="2"/>
        <v>527022</v>
      </c>
      <c r="AV128" t="b">
        <f>IF(AND(AE127, AE128), AL127=AL128, FALSE)</f>
        <v>0</v>
      </c>
      <c r="AW128" t="b">
        <f>IF(AND(AF127, AF128), AM127=AM128, FALSE)</f>
        <v>0</v>
      </c>
      <c r="AX128" t="b">
        <f>IF(AND(AG127, AG128), AN127=AN128, FALSE)</f>
        <v>0</v>
      </c>
      <c r="AY128" t="b">
        <f>IF(AND(AH127, AH128), AO127=AO128, FALSE)</f>
        <v>0</v>
      </c>
      <c r="AZ128" t="b">
        <f>IF(AND(AI127, AI128), AP127=AP128, FALSE)</f>
        <v>0</v>
      </c>
      <c r="BA128" t="b">
        <f>IF(AND(AJ127, AJ128), AQ127=AQ128, FALSE)</f>
        <v>0</v>
      </c>
      <c r="BB128" t="b">
        <f>IF(AND(AK127, AK128), AR127=AR128, FALSE)</f>
        <v>0</v>
      </c>
    </row>
    <row r="129" spans="1:54" x14ac:dyDescent="0.25">
      <c r="A129" t="s">
        <v>989</v>
      </c>
      <c r="B129">
        <v>92</v>
      </c>
      <c r="C129" t="str">
        <f>TEXT(A129, "0")</f>
        <v>9TTT9</v>
      </c>
      <c r="D129">
        <f>LEN($A129)-LEN(SUBSTITUTE($A129,D$1,""))</f>
        <v>0</v>
      </c>
      <c r="E129">
        <f>LEN($A129)-LEN(SUBSTITUTE($A129,E$1,""))</f>
        <v>0</v>
      </c>
      <c r="F129">
        <f>LEN($A129)-LEN(SUBSTITUTE($A129,F$1,""))</f>
        <v>0</v>
      </c>
      <c r="G129">
        <f>LEN($A129)-LEN(SUBSTITUTE($A129,G$1,""))</f>
        <v>0</v>
      </c>
      <c r="H129">
        <f>LEN($A129)-LEN(SUBSTITUTE($A129,H$1,""))</f>
        <v>3</v>
      </c>
      <c r="I129">
        <f>LEN($A129)-LEN(SUBSTITUTE($A129,I$1,""))</f>
        <v>2</v>
      </c>
      <c r="J129">
        <f>LEN($A129)-LEN(SUBSTITUTE($A129,J$1,""))</f>
        <v>0</v>
      </c>
      <c r="K129">
        <f>LEN($A129)-LEN(SUBSTITUTE($A129,K$1,""))</f>
        <v>0</v>
      </c>
      <c r="L129">
        <f>LEN($A129)-LEN(SUBSTITUTE($A129,L$1,""))</f>
        <v>0</v>
      </c>
      <c r="M129">
        <f>LEN($A129)-LEN(SUBSTITUTE($A129,M$1,""))</f>
        <v>0</v>
      </c>
      <c r="N129">
        <f>LEN($A129)-LEN(SUBSTITUTE($A129,N$1,""))</f>
        <v>0</v>
      </c>
      <c r="O129">
        <f>LEN($A129)-LEN(SUBSTITUTE($A129,O$1,""))</f>
        <v>0</v>
      </c>
      <c r="P129">
        <f>LEN($A129)-LEN(SUBSTITUTE($A129,P$1,""))</f>
        <v>0</v>
      </c>
      <c r="Q129">
        <f>D129+1</f>
        <v>1</v>
      </c>
      <c r="R129">
        <f>E129+1</f>
        <v>1</v>
      </c>
      <c r="S129">
        <f>F129+1</f>
        <v>1</v>
      </c>
      <c r="T129">
        <f>G129+1</f>
        <v>1</v>
      </c>
      <c r="U129">
        <f>H129+1</f>
        <v>4</v>
      </c>
      <c r="V129">
        <f>I129+1</f>
        <v>3</v>
      </c>
      <c r="W129">
        <f>J129+1</f>
        <v>1</v>
      </c>
      <c r="X129">
        <f>K129+1</f>
        <v>1</v>
      </c>
      <c r="Y129">
        <f>L129+1</f>
        <v>1</v>
      </c>
      <c r="Z129">
        <f>M129+1</f>
        <v>1</v>
      </c>
      <c r="AA129">
        <f>N129+1</f>
        <v>1</v>
      </c>
      <c r="AB129">
        <f>O129+1</f>
        <v>1</v>
      </c>
      <c r="AC129">
        <f>P129+1</f>
        <v>1</v>
      </c>
      <c r="AD129">
        <f>PRODUCT(Q129:AC129)</f>
        <v>12</v>
      </c>
      <c r="AE129" t="b">
        <f>AD129=6</f>
        <v>0</v>
      </c>
      <c r="AF129" t="b">
        <f>AD129=10</f>
        <v>0</v>
      </c>
      <c r="AG129" t="b">
        <f>AD129=12</f>
        <v>1</v>
      </c>
      <c r="AH129" t="b">
        <f>AD129=16</f>
        <v>0</v>
      </c>
      <c r="AI129" t="b">
        <f>AD129=18</f>
        <v>0</v>
      </c>
      <c r="AJ129" t="b">
        <f>AD129=24</f>
        <v>0</v>
      </c>
      <c r="AK129" t="b">
        <f>AD129=32</f>
        <v>0</v>
      </c>
      <c r="AL129">
        <f>VALUE(IF(AE129,
_xlfn.XLOOKUP(6, Q129:AC129, Q$1:AC$1), 0))</f>
        <v>0</v>
      </c>
      <c r="AM129">
        <f>VALUE(IF(AF129,
_xlfn.XLOOKUP(5, Q129:AC129, Q$1:AC$1) &amp; _xlfn.XLOOKUP(2, Q129:AC129, Q$1:AC$1), 0))</f>
        <v>0</v>
      </c>
      <c r="AN129">
        <f>VALUE(IF(AG129,
_xlfn.XLOOKUP(4, Q129:AC129, Q$1:AC$1) &amp; _xlfn.XLOOKUP(3, Q129:AC129, Q$1:AC$1), 0))</f>
        <v>1009</v>
      </c>
      <c r="AO129">
        <f>VALUE(IF(AH129,
_xlfn.XLOOKUP(4, Q129:AC129, Q$1:AC$1) &amp; _xlfn.XLOOKUP(2, Q129:AC129, Q$1:AC$1, "", 0, 1) &amp; _xlfn.XLOOKUP(2, Q129:AC129, Q$1:AC$1, "", 0, -1), 0))</f>
        <v>0</v>
      </c>
      <c r="AP129">
        <f>VALUE(IF(AI129,
_xlfn.XLOOKUP(3, Q129:AC129, Q$1:AC$1, "", 0, 1) &amp; _xlfn.XLOOKUP(3, Q129:AC129, Q$1:AC$1, "", 0, -1) &amp; _xlfn.XLOOKUP(2, Q129:AC129, Q$1:AC$1),
0))</f>
        <v>0</v>
      </c>
      <c r="AQ129">
        <f>VALUE(IF(AJ129,
_xlfn.XLOOKUP(3, Q129:AC129, Q$1:AC$1) &amp; AS129,
0))</f>
        <v>0</v>
      </c>
      <c r="AR129">
        <f>VALUE(IF(AK129,
AS129, 0))</f>
        <v>0</v>
      </c>
      <c r="AS129" t="e" cm="1" vm="1">
        <f t="array" ref="AS129">_xlfn.TEXTJOIN("", TRUE, _xlfn._xlws.FILTER(Q$1:AC$1,Q129:AC129=2))</f>
        <v>#VALUE!</v>
      </c>
      <c r="AT129">
        <f t="shared" si="3"/>
        <v>873</v>
      </c>
      <c r="AU129">
        <f t="shared" si="2"/>
        <v>80316</v>
      </c>
      <c r="AV129" t="b">
        <f>IF(AND(AE128, AE129), AL128=AL129, FALSE)</f>
        <v>0</v>
      </c>
      <c r="AW129" t="b">
        <f>IF(AND(AF128, AF129), AM128=AM129, FALSE)</f>
        <v>0</v>
      </c>
      <c r="AX129" t="b">
        <f>IF(AND(AG128, AG129), AN128=AN129, FALSE)</f>
        <v>0</v>
      </c>
      <c r="AY129" t="b">
        <f>IF(AND(AH128, AH129), AO128=AO129, FALSE)</f>
        <v>0</v>
      </c>
      <c r="AZ129" t="b">
        <f>IF(AND(AI128, AI129), AP128=AP129, FALSE)</f>
        <v>0</v>
      </c>
      <c r="BA129" t="b">
        <f>IF(AND(AJ128, AJ129), AQ128=AQ129, FALSE)</f>
        <v>0</v>
      </c>
      <c r="BB129" t="b">
        <f>IF(AND(AK128, AK129), AR128=AR129, FALSE)</f>
        <v>0</v>
      </c>
    </row>
    <row r="130" spans="1:54" x14ac:dyDescent="0.25">
      <c r="A130" t="s">
        <v>91</v>
      </c>
      <c r="B130">
        <v>781</v>
      </c>
      <c r="C130" t="str">
        <f>TEXT(A130, "0")</f>
        <v>44TTT</v>
      </c>
      <c r="D130">
        <f>LEN($A130)-LEN(SUBSTITUTE($A130,D$1,""))</f>
        <v>0</v>
      </c>
      <c r="E130">
        <f>LEN($A130)-LEN(SUBSTITUTE($A130,E$1,""))</f>
        <v>0</v>
      </c>
      <c r="F130">
        <f>LEN($A130)-LEN(SUBSTITUTE($A130,F$1,""))</f>
        <v>0</v>
      </c>
      <c r="G130">
        <f>LEN($A130)-LEN(SUBSTITUTE($A130,G$1,""))</f>
        <v>0</v>
      </c>
      <c r="H130">
        <f>LEN($A130)-LEN(SUBSTITUTE($A130,H$1,""))</f>
        <v>3</v>
      </c>
      <c r="I130">
        <f>LEN($A130)-LEN(SUBSTITUTE($A130,I$1,""))</f>
        <v>0</v>
      </c>
      <c r="J130">
        <f>LEN($A130)-LEN(SUBSTITUTE($A130,J$1,""))</f>
        <v>0</v>
      </c>
      <c r="K130">
        <f>LEN($A130)-LEN(SUBSTITUTE($A130,K$1,""))</f>
        <v>0</v>
      </c>
      <c r="L130">
        <f>LEN($A130)-LEN(SUBSTITUTE($A130,L$1,""))</f>
        <v>0</v>
      </c>
      <c r="M130">
        <f>LEN($A130)-LEN(SUBSTITUTE($A130,M$1,""))</f>
        <v>0</v>
      </c>
      <c r="N130">
        <f>LEN($A130)-LEN(SUBSTITUTE($A130,N$1,""))</f>
        <v>2</v>
      </c>
      <c r="O130">
        <f>LEN($A130)-LEN(SUBSTITUTE($A130,O$1,""))</f>
        <v>0</v>
      </c>
      <c r="P130">
        <f>LEN($A130)-LEN(SUBSTITUTE($A130,P$1,""))</f>
        <v>0</v>
      </c>
      <c r="Q130">
        <f>D130+1</f>
        <v>1</v>
      </c>
      <c r="R130">
        <f>E130+1</f>
        <v>1</v>
      </c>
      <c r="S130">
        <f>F130+1</f>
        <v>1</v>
      </c>
      <c r="T130">
        <f>G130+1</f>
        <v>1</v>
      </c>
      <c r="U130">
        <f>H130+1</f>
        <v>4</v>
      </c>
      <c r="V130">
        <f>I130+1</f>
        <v>1</v>
      </c>
      <c r="W130">
        <f>J130+1</f>
        <v>1</v>
      </c>
      <c r="X130">
        <f>K130+1</f>
        <v>1</v>
      </c>
      <c r="Y130">
        <f>L130+1</f>
        <v>1</v>
      </c>
      <c r="Z130">
        <f>M130+1</f>
        <v>1</v>
      </c>
      <c r="AA130">
        <f>N130+1</f>
        <v>3</v>
      </c>
      <c r="AB130">
        <f>O130+1</f>
        <v>1</v>
      </c>
      <c r="AC130">
        <f>P130+1</f>
        <v>1</v>
      </c>
      <c r="AD130">
        <f>PRODUCT(Q130:AC130)</f>
        <v>12</v>
      </c>
      <c r="AE130" t="b">
        <f>AD130=6</f>
        <v>0</v>
      </c>
      <c r="AF130" t="b">
        <f>AD130=10</f>
        <v>0</v>
      </c>
      <c r="AG130" t="b">
        <f>AD130=12</f>
        <v>1</v>
      </c>
      <c r="AH130" t="b">
        <f>AD130=16</f>
        <v>0</v>
      </c>
      <c r="AI130" t="b">
        <f>AD130=18</f>
        <v>0</v>
      </c>
      <c r="AJ130" t="b">
        <f>AD130=24</f>
        <v>0</v>
      </c>
      <c r="AK130" t="b">
        <f>AD130=32</f>
        <v>0</v>
      </c>
      <c r="AL130">
        <f>VALUE(IF(AE130,
_xlfn.XLOOKUP(6, Q130:AC130, Q$1:AC$1), 0))</f>
        <v>0</v>
      </c>
      <c r="AM130">
        <f>VALUE(IF(AF130,
_xlfn.XLOOKUP(5, Q130:AC130, Q$1:AC$1) &amp; _xlfn.XLOOKUP(2, Q130:AC130, Q$1:AC$1), 0))</f>
        <v>0</v>
      </c>
      <c r="AN130">
        <f>VALUE(IF(AG130,
_xlfn.XLOOKUP(4, Q130:AC130, Q$1:AC$1) &amp; _xlfn.XLOOKUP(3, Q130:AC130, Q$1:AC$1), 0))</f>
        <v>1004</v>
      </c>
      <c r="AO130">
        <f>VALUE(IF(AH130,
_xlfn.XLOOKUP(4, Q130:AC130, Q$1:AC$1) &amp; _xlfn.XLOOKUP(2, Q130:AC130, Q$1:AC$1, "", 0, 1) &amp; _xlfn.XLOOKUP(2, Q130:AC130, Q$1:AC$1, "", 0, -1), 0))</f>
        <v>0</v>
      </c>
      <c r="AP130">
        <f>VALUE(IF(AI130,
_xlfn.XLOOKUP(3, Q130:AC130, Q$1:AC$1, "", 0, 1) &amp; _xlfn.XLOOKUP(3, Q130:AC130, Q$1:AC$1, "", 0, -1) &amp; _xlfn.XLOOKUP(2, Q130:AC130, Q$1:AC$1),
0))</f>
        <v>0</v>
      </c>
      <c r="AQ130">
        <f>VALUE(IF(AJ130,
_xlfn.XLOOKUP(3, Q130:AC130, Q$1:AC$1) &amp; AS130,
0))</f>
        <v>0</v>
      </c>
      <c r="AR130">
        <f>VALUE(IF(AK130,
AS130, 0))</f>
        <v>0</v>
      </c>
      <c r="AS130" t="e" cm="1" vm="1">
        <f t="array" ref="AS130">_xlfn.TEXTJOIN("", TRUE, _xlfn._xlws.FILTER(Q$1:AC$1,Q130:AC130=2))</f>
        <v>#VALUE!</v>
      </c>
      <c r="AT130">
        <f t="shared" si="3"/>
        <v>872</v>
      </c>
      <c r="AU130">
        <f t="shared" si="2"/>
        <v>681032</v>
      </c>
      <c r="AV130" t="b">
        <f>IF(AND(AE129, AE130), AL129=AL130, FALSE)</f>
        <v>0</v>
      </c>
      <c r="AW130" t="b">
        <f>IF(AND(AF129, AF130), AM129=AM130, FALSE)</f>
        <v>0</v>
      </c>
      <c r="AX130" t="b">
        <f>IF(AND(AG129, AG130), AN129=AN130, FALSE)</f>
        <v>0</v>
      </c>
      <c r="AY130" t="b">
        <f>IF(AND(AH129, AH130), AO129=AO130, FALSE)</f>
        <v>0</v>
      </c>
      <c r="AZ130" t="b">
        <f>IF(AND(AI129, AI130), AP129=AP130, FALSE)</f>
        <v>0</v>
      </c>
      <c r="BA130" t="b">
        <f>IF(AND(AJ129, AJ130), AQ129=AQ130, FALSE)</f>
        <v>0</v>
      </c>
      <c r="BB130" t="b">
        <f>IF(AND(AK129, AK130), AR129=AR130, FALSE)</f>
        <v>0</v>
      </c>
    </row>
    <row r="131" spans="1:54" x14ac:dyDescent="0.25">
      <c r="A131" t="s">
        <v>45</v>
      </c>
      <c r="B131">
        <v>335</v>
      </c>
      <c r="C131" t="str">
        <f>TEXT(A131, "0")</f>
        <v>33TTT</v>
      </c>
      <c r="D131">
        <f>LEN($A131)-LEN(SUBSTITUTE($A131,D$1,""))</f>
        <v>0</v>
      </c>
      <c r="E131">
        <f>LEN($A131)-LEN(SUBSTITUTE($A131,E$1,""))</f>
        <v>0</v>
      </c>
      <c r="F131">
        <f>LEN($A131)-LEN(SUBSTITUTE($A131,F$1,""))</f>
        <v>0</v>
      </c>
      <c r="G131">
        <f>LEN($A131)-LEN(SUBSTITUTE($A131,G$1,""))</f>
        <v>0</v>
      </c>
      <c r="H131">
        <f>LEN($A131)-LEN(SUBSTITUTE($A131,H$1,""))</f>
        <v>3</v>
      </c>
      <c r="I131">
        <f>LEN($A131)-LEN(SUBSTITUTE($A131,I$1,""))</f>
        <v>0</v>
      </c>
      <c r="J131">
        <f>LEN($A131)-LEN(SUBSTITUTE($A131,J$1,""))</f>
        <v>0</v>
      </c>
      <c r="K131">
        <f>LEN($A131)-LEN(SUBSTITUTE($A131,K$1,""))</f>
        <v>0</v>
      </c>
      <c r="L131">
        <f>LEN($A131)-LEN(SUBSTITUTE($A131,L$1,""))</f>
        <v>0</v>
      </c>
      <c r="M131">
        <f>LEN($A131)-LEN(SUBSTITUTE($A131,M$1,""))</f>
        <v>0</v>
      </c>
      <c r="N131">
        <f>LEN($A131)-LEN(SUBSTITUTE($A131,N$1,""))</f>
        <v>0</v>
      </c>
      <c r="O131">
        <f>LEN($A131)-LEN(SUBSTITUTE($A131,O$1,""))</f>
        <v>2</v>
      </c>
      <c r="P131">
        <f>LEN($A131)-LEN(SUBSTITUTE($A131,P$1,""))</f>
        <v>0</v>
      </c>
      <c r="Q131">
        <f>D131+1</f>
        <v>1</v>
      </c>
      <c r="R131">
        <f>E131+1</f>
        <v>1</v>
      </c>
      <c r="S131">
        <f>F131+1</f>
        <v>1</v>
      </c>
      <c r="T131">
        <f>G131+1</f>
        <v>1</v>
      </c>
      <c r="U131">
        <f>H131+1</f>
        <v>4</v>
      </c>
      <c r="V131">
        <f>I131+1</f>
        <v>1</v>
      </c>
      <c r="W131">
        <f>J131+1</f>
        <v>1</v>
      </c>
      <c r="X131">
        <f>K131+1</f>
        <v>1</v>
      </c>
      <c r="Y131">
        <f>L131+1</f>
        <v>1</v>
      </c>
      <c r="Z131">
        <f>M131+1</f>
        <v>1</v>
      </c>
      <c r="AA131">
        <f>N131+1</f>
        <v>1</v>
      </c>
      <c r="AB131">
        <f>O131+1</f>
        <v>3</v>
      </c>
      <c r="AC131">
        <f>P131+1</f>
        <v>1</v>
      </c>
      <c r="AD131">
        <f>PRODUCT(Q131:AC131)</f>
        <v>12</v>
      </c>
      <c r="AE131" t="b">
        <f>AD131=6</f>
        <v>0</v>
      </c>
      <c r="AF131" t="b">
        <f>AD131=10</f>
        <v>0</v>
      </c>
      <c r="AG131" t="b">
        <f>AD131=12</f>
        <v>1</v>
      </c>
      <c r="AH131" t="b">
        <f>AD131=16</f>
        <v>0</v>
      </c>
      <c r="AI131" t="b">
        <f>AD131=18</f>
        <v>0</v>
      </c>
      <c r="AJ131" t="b">
        <f>AD131=24</f>
        <v>0</v>
      </c>
      <c r="AK131" t="b">
        <f>AD131=32</f>
        <v>0</v>
      </c>
      <c r="AL131">
        <f>VALUE(IF(AE131,
_xlfn.XLOOKUP(6, Q131:AC131, Q$1:AC$1), 0))</f>
        <v>0</v>
      </c>
      <c r="AM131">
        <f>VALUE(IF(AF131,
_xlfn.XLOOKUP(5, Q131:AC131, Q$1:AC$1) &amp; _xlfn.XLOOKUP(2, Q131:AC131, Q$1:AC$1), 0))</f>
        <v>0</v>
      </c>
      <c r="AN131">
        <f>VALUE(IF(AG131,
_xlfn.XLOOKUP(4, Q131:AC131, Q$1:AC$1) &amp; _xlfn.XLOOKUP(3, Q131:AC131, Q$1:AC$1), 0))</f>
        <v>1003</v>
      </c>
      <c r="AO131">
        <f>VALUE(IF(AH131,
_xlfn.XLOOKUP(4, Q131:AC131, Q$1:AC$1) &amp; _xlfn.XLOOKUP(2, Q131:AC131, Q$1:AC$1, "", 0, 1) &amp; _xlfn.XLOOKUP(2, Q131:AC131, Q$1:AC$1, "", 0, -1), 0))</f>
        <v>0</v>
      </c>
      <c r="AP131">
        <f>VALUE(IF(AI131,
_xlfn.XLOOKUP(3, Q131:AC131, Q$1:AC$1, "", 0, 1) &amp; _xlfn.XLOOKUP(3, Q131:AC131, Q$1:AC$1, "", 0, -1) &amp; _xlfn.XLOOKUP(2, Q131:AC131, Q$1:AC$1),
0))</f>
        <v>0</v>
      </c>
      <c r="AQ131">
        <f>VALUE(IF(AJ131,
_xlfn.XLOOKUP(3, Q131:AC131, Q$1:AC$1) &amp; AS131,
0))</f>
        <v>0</v>
      </c>
      <c r="AR131">
        <f>VALUE(IF(AK131,
AS131, 0))</f>
        <v>0</v>
      </c>
      <c r="AS131" t="e" cm="1" vm="1">
        <f t="array" ref="AS131">_xlfn.TEXTJOIN("", TRUE, _xlfn._xlws.FILTER(Q$1:AC$1,Q131:AC131=2))</f>
        <v>#VALUE!</v>
      </c>
      <c r="AT131">
        <f t="shared" si="3"/>
        <v>871</v>
      </c>
      <c r="AU131">
        <f t="shared" ref="AU131:AU194" si="4">B131*AT131</f>
        <v>291785</v>
      </c>
      <c r="AV131" t="b">
        <f>IF(AND(AE130, AE131), AL130=AL131, FALSE)</f>
        <v>0</v>
      </c>
      <c r="AW131" t="b">
        <f>IF(AND(AF130, AF131), AM130=AM131, FALSE)</f>
        <v>0</v>
      </c>
      <c r="AX131" t="b">
        <f>IF(AND(AG130, AG131), AN130=AN131, FALSE)</f>
        <v>0</v>
      </c>
      <c r="AY131" t="b">
        <f>IF(AND(AH130, AH131), AO130=AO131, FALSE)</f>
        <v>0</v>
      </c>
      <c r="AZ131" t="b">
        <f>IF(AND(AI130, AI131), AP130=AP131, FALSE)</f>
        <v>0</v>
      </c>
      <c r="BA131" t="b">
        <f>IF(AND(AJ130, AJ131), AQ130=AQ131, FALSE)</f>
        <v>0</v>
      </c>
      <c r="BB131" t="b">
        <f>IF(AND(AK130, AK131), AR130=AR131, FALSE)</f>
        <v>0</v>
      </c>
    </row>
    <row r="132" spans="1:54" x14ac:dyDescent="0.25">
      <c r="A132" t="s">
        <v>651</v>
      </c>
      <c r="B132">
        <v>827</v>
      </c>
      <c r="C132" t="str">
        <f>TEXT(A132, "0")</f>
        <v>2T2TT</v>
      </c>
      <c r="D132">
        <f>LEN($A132)-LEN(SUBSTITUTE($A132,D$1,""))</f>
        <v>0</v>
      </c>
      <c r="E132">
        <f>LEN($A132)-LEN(SUBSTITUTE($A132,E$1,""))</f>
        <v>0</v>
      </c>
      <c r="F132">
        <f>LEN($A132)-LEN(SUBSTITUTE($A132,F$1,""))</f>
        <v>0</v>
      </c>
      <c r="G132">
        <f>LEN($A132)-LEN(SUBSTITUTE($A132,G$1,""))</f>
        <v>0</v>
      </c>
      <c r="H132">
        <f>LEN($A132)-LEN(SUBSTITUTE($A132,H$1,""))</f>
        <v>3</v>
      </c>
      <c r="I132">
        <f>LEN($A132)-LEN(SUBSTITUTE($A132,I$1,""))</f>
        <v>0</v>
      </c>
      <c r="J132">
        <f>LEN($A132)-LEN(SUBSTITUTE($A132,J$1,""))</f>
        <v>0</v>
      </c>
      <c r="K132">
        <f>LEN($A132)-LEN(SUBSTITUTE($A132,K$1,""))</f>
        <v>0</v>
      </c>
      <c r="L132">
        <f>LEN($A132)-LEN(SUBSTITUTE($A132,L$1,""))</f>
        <v>0</v>
      </c>
      <c r="M132">
        <f>LEN($A132)-LEN(SUBSTITUTE($A132,M$1,""))</f>
        <v>0</v>
      </c>
      <c r="N132">
        <f>LEN($A132)-LEN(SUBSTITUTE($A132,N$1,""))</f>
        <v>0</v>
      </c>
      <c r="O132">
        <f>LEN($A132)-LEN(SUBSTITUTE($A132,O$1,""))</f>
        <v>0</v>
      </c>
      <c r="P132">
        <f>LEN($A132)-LEN(SUBSTITUTE($A132,P$1,""))</f>
        <v>2</v>
      </c>
      <c r="Q132">
        <f>D132+1</f>
        <v>1</v>
      </c>
      <c r="R132">
        <f>E132+1</f>
        <v>1</v>
      </c>
      <c r="S132">
        <f>F132+1</f>
        <v>1</v>
      </c>
      <c r="T132">
        <f>G132+1</f>
        <v>1</v>
      </c>
      <c r="U132">
        <f>H132+1</f>
        <v>4</v>
      </c>
      <c r="V132">
        <f>I132+1</f>
        <v>1</v>
      </c>
      <c r="W132">
        <f>J132+1</f>
        <v>1</v>
      </c>
      <c r="X132">
        <f>K132+1</f>
        <v>1</v>
      </c>
      <c r="Y132">
        <f>L132+1</f>
        <v>1</v>
      </c>
      <c r="Z132">
        <f>M132+1</f>
        <v>1</v>
      </c>
      <c r="AA132">
        <f>N132+1</f>
        <v>1</v>
      </c>
      <c r="AB132">
        <f>O132+1</f>
        <v>1</v>
      </c>
      <c r="AC132">
        <f>P132+1</f>
        <v>3</v>
      </c>
      <c r="AD132">
        <f>PRODUCT(Q132:AC132)</f>
        <v>12</v>
      </c>
      <c r="AE132" t="b">
        <f>AD132=6</f>
        <v>0</v>
      </c>
      <c r="AF132" t="b">
        <f>AD132=10</f>
        <v>0</v>
      </c>
      <c r="AG132" t="b">
        <f>AD132=12</f>
        <v>1</v>
      </c>
      <c r="AH132" t="b">
        <f>AD132=16</f>
        <v>0</v>
      </c>
      <c r="AI132" t="b">
        <f>AD132=18</f>
        <v>0</v>
      </c>
      <c r="AJ132" t="b">
        <f>AD132=24</f>
        <v>0</v>
      </c>
      <c r="AK132" t="b">
        <f>AD132=32</f>
        <v>0</v>
      </c>
      <c r="AL132">
        <f>VALUE(IF(AE132,
_xlfn.XLOOKUP(6, Q132:AC132, Q$1:AC$1), 0))</f>
        <v>0</v>
      </c>
      <c r="AM132">
        <f>VALUE(IF(AF132,
_xlfn.XLOOKUP(5, Q132:AC132, Q$1:AC$1) &amp; _xlfn.XLOOKUP(2, Q132:AC132, Q$1:AC$1), 0))</f>
        <v>0</v>
      </c>
      <c r="AN132">
        <f>VALUE(IF(AG132,
_xlfn.XLOOKUP(4, Q132:AC132, Q$1:AC$1) &amp; _xlfn.XLOOKUP(3, Q132:AC132, Q$1:AC$1), 0))</f>
        <v>1002</v>
      </c>
      <c r="AO132">
        <f>VALUE(IF(AH132,
_xlfn.XLOOKUP(4, Q132:AC132, Q$1:AC$1) &amp; _xlfn.XLOOKUP(2, Q132:AC132, Q$1:AC$1, "", 0, 1) &amp; _xlfn.XLOOKUP(2, Q132:AC132, Q$1:AC$1, "", 0, -1), 0))</f>
        <v>0</v>
      </c>
      <c r="AP132">
        <f>VALUE(IF(AI132,
_xlfn.XLOOKUP(3, Q132:AC132, Q$1:AC$1, "", 0, 1) &amp; _xlfn.XLOOKUP(3, Q132:AC132, Q$1:AC$1, "", 0, -1) &amp; _xlfn.XLOOKUP(2, Q132:AC132, Q$1:AC$1),
0))</f>
        <v>0</v>
      </c>
      <c r="AQ132">
        <f>VALUE(IF(AJ132,
_xlfn.XLOOKUP(3, Q132:AC132, Q$1:AC$1) &amp; AS132,
0))</f>
        <v>0</v>
      </c>
      <c r="AR132">
        <f>VALUE(IF(AK132,
AS132, 0))</f>
        <v>0</v>
      </c>
      <c r="AS132" t="e" cm="1" vm="1">
        <f t="array" ref="AS132">_xlfn.TEXTJOIN("", TRUE, _xlfn._xlws.FILTER(Q$1:AC$1,Q132:AC132=2))</f>
        <v>#VALUE!</v>
      </c>
      <c r="AT132">
        <f t="shared" ref="AT132:AT195" si="5">AT131-1</f>
        <v>870</v>
      </c>
      <c r="AU132">
        <f t="shared" si="4"/>
        <v>719490</v>
      </c>
      <c r="AV132" t="b">
        <f>IF(AND(AE131, AE132), AL131=AL132, FALSE)</f>
        <v>0</v>
      </c>
      <c r="AW132" t="b">
        <f>IF(AND(AF131, AF132), AM131=AM132, FALSE)</f>
        <v>0</v>
      </c>
      <c r="AX132" t="b">
        <f>IF(AND(AG131, AG132), AN131=AN132, FALSE)</f>
        <v>0</v>
      </c>
      <c r="AY132" t="b">
        <f>IF(AND(AH131, AH132), AO131=AO132, FALSE)</f>
        <v>0</v>
      </c>
      <c r="AZ132" t="b">
        <f>IF(AND(AI131, AI132), AP131=AP132, FALSE)</f>
        <v>0</v>
      </c>
      <c r="BA132" t="b">
        <f>IF(AND(AJ131, AJ132), AQ131=AQ132, FALSE)</f>
        <v>0</v>
      </c>
      <c r="BB132" t="b">
        <f>IF(AND(AK131, AK132), AR131=AR132, FALSE)</f>
        <v>0</v>
      </c>
    </row>
    <row r="133" spans="1:54" x14ac:dyDescent="0.25">
      <c r="A133" t="s">
        <v>559</v>
      </c>
      <c r="B133">
        <v>129</v>
      </c>
      <c r="C133" t="str">
        <f>TEXT(A133, "0")</f>
        <v>99J9J</v>
      </c>
      <c r="D133">
        <f>LEN($A133)-LEN(SUBSTITUTE($A133,D$1,""))</f>
        <v>0</v>
      </c>
      <c r="E133">
        <f>LEN($A133)-LEN(SUBSTITUTE($A133,E$1,""))</f>
        <v>0</v>
      </c>
      <c r="F133">
        <f>LEN($A133)-LEN(SUBSTITUTE($A133,F$1,""))</f>
        <v>0</v>
      </c>
      <c r="G133">
        <f>LEN($A133)-LEN(SUBSTITUTE($A133,G$1,""))</f>
        <v>2</v>
      </c>
      <c r="H133">
        <f>LEN($A133)-LEN(SUBSTITUTE($A133,H$1,""))</f>
        <v>0</v>
      </c>
      <c r="I133">
        <f>LEN($A133)-LEN(SUBSTITUTE($A133,I$1,""))</f>
        <v>3</v>
      </c>
      <c r="J133">
        <f>LEN($A133)-LEN(SUBSTITUTE($A133,J$1,""))</f>
        <v>0</v>
      </c>
      <c r="K133">
        <f>LEN($A133)-LEN(SUBSTITUTE($A133,K$1,""))</f>
        <v>0</v>
      </c>
      <c r="L133">
        <f>LEN($A133)-LEN(SUBSTITUTE($A133,L$1,""))</f>
        <v>0</v>
      </c>
      <c r="M133">
        <f>LEN($A133)-LEN(SUBSTITUTE($A133,M$1,""))</f>
        <v>0</v>
      </c>
      <c r="N133">
        <f>LEN($A133)-LEN(SUBSTITUTE($A133,N$1,""))</f>
        <v>0</v>
      </c>
      <c r="O133">
        <f>LEN($A133)-LEN(SUBSTITUTE($A133,O$1,""))</f>
        <v>0</v>
      </c>
      <c r="P133">
        <f>LEN($A133)-LEN(SUBSTITUTE($A133,P$1,""))</f>
        <v>0</v>
      </c>
      <c r="Q133">
        <f>D133+1</f>
        <v>1</v>
      </c>
      <c r="R133">
        <f>E133+1</f>
        <v>1</v>
      </c>
      <c r="S133">
        <f>F133+1</f>
        <v>1</v>
      </c>
      <c r="T133">
        <f>G133+1</f>
        <v>3</v>
      </c>
      <c r="U133">
        <f>H133+1</f>
        <v>1</v>
      </c>
      <c r="V133">
        <f>I133+1</f>
        <v>4</v>
      </c>
      <c r="W133">
        <f>J133+1</f>
        <v>1</v>
      </c>
      <c r="X133">
        <f>K133+1</f>
        <v>1</v>
      </c>
      <c r="Y133">
        <f>L133+1</f>
        <v>1</v>
      </c>
      <c r="Z133">
        <f>M133+1</f>
        <v>1</v>
      </c>
      <c r="AA133">
        <f>N133+1</f>
        <v>1</v>
      </c>
      <c r="AB133">
        <f>O133+1</f>
        <v>1</v>
      </c>
      <c r="AC133">
        <f>P133+1</f>
        <v>1</v>
      </c>
      <c r="AD133">
        <f>PRODUCT(Q133:AC133)</f>
        <v>12</v>
      </c>
      <c r="AE133" t="b">
        <f>AD133=6</f>
        <v>0</v>
      </c>
      <c r="AF133" t="b">
        <f>AD133=10</f>
        <v>0</v>
      </c>
      <c r="AG133" t="b">
        <f>AD133=12</f>
        <v>1</v>
      </c>
      <c r="AH133" t="b">
        <f>AD133=16</f>
        <v>0</v>
      </c>
      <c r="AI133" t="b">
        <f>AD133=18</f>
        <v>0</v>
      </c>
      <c r="AJ133" t="b">
        <f>AD133=24</f>
        <v>0</v>
      </c>
      <c r="AK133" t="b">
        <f>AD133=32</f>
        <v>0</v>
      </c>
      <c r="AL133">
        <f>VALUE(IF(AE133,
_xlfn.XLOOKUP(6, Q133:AC133, Q$1:AC$1), 0))</f>
        <v>0</v>
      </c>
      <c r="AM133">
        <f>VALUE(IF(AF133,
_xlfn.XLOOKUP(5, Q133:AC133, Q$1:AC$1) &amp; _xlfn.XLOOKUP(2, Q133:AC133, Q$1:AC$1), 0))</f>
        <v>0</v>
      </c>
      <c r="AN133">
        <f>VALUE(IF(AG133,
_xlfn.XLOOKUP(4, Q133:AC133, Q$1:AC$1) &amp; _xlfn.XLOOKUP(3, Q133:AC133, Q$1:AC$1), 0))</f>
        <v>911</v>
      </c>
      <c r="AO133">
        <f>VALUE(IF(AH133,
_xlfn.XLOOKUP(4, Q133:AC133, Q$1:AC$1) &amp; _xlfn.XLOOKUP(2, Q133:AC133, Q$1:AC$1, "", 0, 1) &amp; _xlfn.XLOOKUP(2, Q133:AC133, Q$1:AC$1, "", 0, -1), 0))</f>
        <v>0</v>
      </c>
      <c r="AP133">
        <f>VALUE(IF(AI133,
_xlfn.XLOOKUP(3, Q133:AC133, Q$1:AC$1, "", 0, 1) &amp; _xlfn.XLOOKUP(3, Q133:AC133, Q$1:AC$1, "", 0, -1) &amp; _xlfn.XLOOKUP(2, Q133:AC133, Q$1:AC$1),
0))</f>
        <v>0</v>
      </c>
      <c r="AQ133">
        <f>VALUE(IF(AJ133,
_xlfn.XLOOKUP(3, Q133:AC133, Q$1:AC$1) &amp; AS133,
0))</f>
        <v>0</v>
      </c>
      <c r="AR133">
        <f>VALUE(IF(AK133,
AS133, 0))</f>
        <v>0</v>
      </c>
      <c r="AS133" t="e" cm="1" vm="1">
        <f t="array" ref="AS133">_xlfn.TEXTJOIN("", TRUE, _xlfn._xlws.FILTER(Q$1:AC$1,Q133:AC133=2))</f>
        <v>#VALUE!</v>
      </c>
      <c r="AT133">
        <f t="shared" si="5"/>
        <v>869</v>
      </c>
      <c r="AU133">
        <f t="shared" si="4"/>
        <v>112101</v>
      </c>
      <c r="AV133" t="b">
        <f>IF(AND(AE132, AE133), AL132=AL133, FALSE)</f>
        <v>0</v>
      </c>
      <c r="AW133" t="b">
        <f>IF(AND(AF132, AF133), AM132=AM133, FALSE)</f>
        <v>0</v>
      </c>
      <c r="AX133" t="b">
        <f>IF(AND(AG132, AG133), AN132=AN133, FALSE)</f>
        <v>0</v>
      </c>
      <c r="AY133" t="b">
        <f>IF(AND(AH132, AH133), AO132=AO133, FALSE)</f>
        <v>0</v>
      </c>
      <c r="AZ133" t="b">
        <f>IF(AND(AI132, AI133), AP132=AP133, FALSE)</f>
        <v>0</v>
      </c>
      <c r="BA133" t="b">
        <f>IF(AND(AJ132, AJ133), AQ132=AQ133, FALSE)</f>
        <v>0</v>
      </c>
      <c r="BB133" t="b">
        <f>IF(AND(AK132, AK133), AR132=AR133, FALSE)</f>
        <v>0</v>
      </c>
    </row>
    <row r="134" spans="1:54" x14ac:dyDescent="0.25">
      <c r="A134" t="s">
        <v>799</v>
      </c>
      <c r="B134">
        <v>526</v>
      </c>
      <c r="C134" t="str">
        <f>TEXT(A134, "0")</f>
        <v>98989</v>
      </c>
      <c r="D134">
        <f>LEN($A134)-LEN(SUBSTITUTE($A134,D$1,""))</f>
        <v>0</v>
      </c>
      <c r="E134">
        <f>LEN($A134)-LEN(SUBSTITUTE($A134,E$1,""))</f>
        <v>0</v>
      </c>
      <c r="F134">
        <f>LEN($A134)-LEN(SUBSTITUTE($A134,F$1,""))</f>
        <v>0</v>
      </c>
      <c r="G134">
        <f>LEN($A134)-LEN(SUBSTITUTE($A134,G$1,""))</f>
        <v>0</v>
      </c>
      <c r="H134">
        <f>LEN($A134)-LEN(SUBSTITUTE($A134,H$1,""))</f>
        <v>0</v>
      </c>
      <c r="I134">
        <f>LEN($A134)-LEN(SUBSTITUTE($A134,I$1,""))</f>
        <v>3</v>
      </c>
      <c r="J134">
        <f>LEN($A134)-LEN(SUBSTITUTE($A134,J$1,""))</f>
        <v>2</v>
      </c>
      <c r="K134">
        <f>LEN($A134)-LEN(SUBSTITUTE($A134,K$1,""))</f>
        <v>0</v>
      </c>
      <c r="L134">
        <f>LEN($A134)-LEN(SUBSTITUTE($A134,L$1,""))</f>
        <v>0</v>
      </c>
      <c r="M134">
        <f>LEN($A134)-LEN(SUBSTITUTE($A134,M$1,""))</f>
        <v>0</v>
      </c>
      <c r="N134">
        <f>LEN($A134)-LEN(SUBSTITUTE($A134,N$1,""))</f>
        <v>0</v>
      </c>
      <c r="O134">
        <f>LEN($A134)-LEN(SUBSTITUTE($A134,O$1,""))</f>
        <v>0</v>
      </c>
      <c r="P134">
        <f>LEN($A134)-LEN(SUBSTITUTE($A134,P$1,""))</f>
        <v>0</v>
      </c>
      <c r="Q134">
        <f>D134+1</f>
        <v>1</v>
      </c>
      <c r="R134">
        <f>E134+1</f>
        <v>1</v>
      </c>
      <c r="S134">
        <f>F134+1</f>
        <v>1</v>
      </c>
      <c r="T134">
        <f>G134+1</f>
        <v>1</v>
      </c>
      <c r="U134">
        <f>H134+1</f>
        <v>1</v>
      </c>
      <c r="V134">
        <f>I134+1</f>
        <v>4</v>
      </c>
      <c r="W134">
        <f>J134+1</f>
        <v>3</v>
      </c>
      <c r="X134">
        <f>K134+1</f>
        <v>1</v>
      </c>
      <c r="Y134">
        <f>L134+1</f>
        <v>1</v>
      </c>
      <c r="Z134">
        <f>M134+1</f>
        <v>1</v>
      </c>
      <c r="AA134">
        <f>N134+1</f>
        <v>1</v>
      </c>
      <c r="AB134">
        <f>O134+1</f>
        <v>1</v>
      </c>
      <c r="AC134">
        <f>P134+1</f>
        <v>1</v>
      </c>
      <c r="AD134">
        <f>PRODUCT(Q134:AC134)</f>
        <v>12</v>
      </c>
      <c r="AE134" t="b">
        <f>AD134=6</f>
        <v>0</v>
      </c>
      <c r="AF134" t="b">
        <f>AD134=10</f>
        <v>0</v>
      </c>
      <c r="AG134" t="b">
        <f>AD134=12</f>
        <v>1</v>
      </c>
      <c r="AH134" t="b">
        <f>AD134=16</f>
        <v>0</v>
      </c>
      <c r="AI134" t="b">
        <f>AD134=18</f>
        <v>0</v>
      </c>
      <c r="AJ134" t="b">
        <f>AD134=24</f>
        <v>0</v>
      </c>
      <c r="AK134" t="b">
        <f>AD134=32</f>
        <v>0</v>
      </c>
      <c r="AL134">
        <f>VALUE(IF(AE134,
_xlfn.XLOOKUP(6, Q134:AC134, Q$1:AC$1), 0))</f>
        <v>0</v>
      </c>
      <c r="AM134">
        <f>VALUE(IF(AF134,
_xlfn.XLOOKUP(5, Q134:AC134, Q$1:AC$1) &amp; _xlfn.XLOOKUP(2, Q134:AC134, Q$1:AC$1), 0))</f>
        <v>0</v>
      </c>
      <c r="AN134">
        <f>VALUE(IF(AG134,
_xlfn.XLOOKUP(4, Q134:AC134, Q$1:AC$1) &amp; _xlfn.XLOOKUP(3, Q134:AC134, Q$1:AC$1), 0))</f>
        <v>908</v>
      </c>
      <c r="AO134">
        <f>VALUE(IF(AH134,
_xlfn.XLOOKUP(4, Q134:AC134, Q$1:AC$1) &amp; _xlfn.XLOOKUP(2, Q134:AC134, Q$1:AC$1, "", 0, 1) &amp; _xlfn.XLOOKUP(2, Q134:AC134, Q$1:AC$1, "", 0, -1), 0))</f>
        <v>0</v>
      </c>
      <c r="AP134">
        <f>VALUE(IF(AI134,
_xlfn.XLOOKUP(3, Q134:AC134, Q$1:AC$1, "", 0, 1) &amp; _xlfn.XLOOKUP(3, Q134:AC134, Q$1:AC$1, "", 0, -1) &amp; _xlfn.XLOOKUP(2, Q134:AC134, Q$1:AC$1),
0))</f>
        <v>0</v>
      </c>
      <c r="AQ134">
        <f>VALUE(IF(AJ134,
_xlfn.XLOOKUP(3, Q134:AC134, Q$1:AC$1) &amp; AS134,
0))</f>
        <v>0</v>
      </c>
      <c r="AR134">
        <f>VALUE(IF(AK134,
AS134, 0))</f>
        <v>0</v>
      </c>
      <c r="AS134" t="e" cm="1" vm="1">
        <f t="array" ref="AS134">_xlfn.TEXTJOIN("", TRUE, _xlfn._xlws.FILTER(Q$1:AC$1,Q134:AC134=2))</f>
        <v>#VALUE!</v>
      </c>
      <c r="AT134">
        <f t="shared" si="5"/>
        <v>868</v>
      </c>
      <c r="AU134">
        <f t="shared" si="4"/>
        <v>456568</v>
      </c>
      <c r="AV134" t="b">
        <f>IF(AND(AE133, AE134), AL133=AL134, FALSE)</f>
        <v>0</v>
      </c>
      <c r="AW134" t="b">
        <f>IF(AND(AF133, AF134), AM133=AM134, FALSE)</f>
        <v>0</v>
      </c>
      <c r="AX134" t="b">
        <f>IF(AND(AG133, AG134), AN133=AN134, FALSE)</f>
        <v>0</v>
      </c>
      <c r="AY134" t="b">
        <f>IF(AND(AH133, AH134), AO133=AO134, FALSE)</f>
        <v>0</v>
      </c>
      <c r="AZ134" t="b">
        <f>IF(AND(AI133, AI134), AP133=AP134, FALSE)</f>
        <v>0</v>
      </c>
      <c r="BA134" t="b">
        <f>IF(AND(AJ133, AJ134), AQ133=AQ134, FALSE)</f>
        <v>0</v>
      </c>
      <c r="BB134" t="b">
        <f>IF(AND(AK133, AK134), AR133=AR134, FALSE)</f>
        <v>0</v>
      </c>
    </row>
    <row r="135" spans="1:54" x14ac:dyDescent="0.25">
      <c r="A135" t="s">
        <v>747</v>
      </c>
      <c r="B135">
        <v>25</v>
      </c>
      <c r="C135" t="str">
        <f>TEXT(A135, "0")</f>
        <v>96996</v>
      </c>
      <c r="D135">
        <f>LEN($A135)-LEN(SUBSTITUTE($A135,D$1,""))</f>
        <v>0</v>
      </c>
      <c r="E135">
        <f>LEN($A135)-LEN(SUBSTITUTE($A135,E$1,""))</f>
        <v>0</v>
      </c>
      <c r="F135">
        <f>LEN($A135)-LEN(SUBSTITUTE($A135,F$1,""))</f>
        <v>0</v>
      </c>
      <c r="G135">
        <f>LEN($A135)-LEN(SUBSTITUTE($A135,G$1,""))</f>
        <v>0</v>
      </c>
      <c r="H135">
        <f>LEN($A135)-LEN(SUBSTITUTE($A135,H$1,""))</f>
        <v>0</v>
      </c>
      <c r="I135">
        <f>LEN($A135)-LEN(SUBSTITUTE($A135,I$1,""))</f>
        <v>3</v>
      </c>
      <c r="J135">
        <f>LEN($A135)-LEN(SUBSTITUTE($A135,J$1,""))</f>
        <v>0</v>
      </c>
      <c r="K135">
        <f>LEN($A135)-LEN(SUBSTITUTE($A135,K$1,""))</f>
        <v>0</v>
      </c>
      <c r="L135">
        <f>LEN($A135)-LEN(SUBSTITUTE($A135,L$1,""))</f>
        <v>2</v>
      </c>
      <c r="M135">
        <f>LEN($A135)-LEN(SUBSTITUTE($A135,M$1,""))</f>
        <v>0</v>
      </c>
      <c r="N135">
        <f>LEN($A135)-LEN(SUBSTITUTE($A135,N$1,""))</f>
        <v>0</v>
      </c>
      <c r="O135">
        <f>LEN($A135)-LEN(SUBSTITUTE($A135,O$1,""))</f>
        <v>0</v>
      </c>
      <c r="P135">
        <f>LEN($A135)-LEN(SUBSTITUTE($A135,P$1,""))</f>
        <v>0</v>
      </c>
      <c r="Q135">
        <f>D135+1</f>
        <v>1</v>
      </c>
      <c r="R135">
        <f>E135+1</f>
        <v>1</v>
      </c>
      <c r="S135">
        <f>F135+1</f>
        <v>1</v>
      </c>
      <c r="T135">
        <f>G135+1</f>
        <v>1</v>
      </c>
      <c r="U135">
        <f>H135+1</f>
        <v>1</v>
      </c>
      <c r="V135">
        <f>I135+1</f>
        <v>4</v>
      </c>
      <c r="W135">
        <f>J135+1</f>
        <v>1</v>
      </c>
      <c r="X135">
        <f>K135+1</f>
        <v>1</v>
      </c>
      <c r="Y135">
        <f>L135+1</f>
        <v>3</v>
      </c>
      <c r="Z135">
        <f>M135+1</f>
        <v>1</v>
      </c>
      <c r="AA135">
        <f>N135+1</f>
        <v>1</v>
      </c>
      <c r="AB135">
        <f>O135+1</f>
        <v>1</v>
      </c>
      <c r="AC135">
        <f>P135+1</f>
        <v>1</v>
      </c>
      <c r="AD135">
        <f>PRODUCT(Q135:AC135)</f>
        <v>12</v>
      </c>
      <c r="AE135" t="b">
        <f>AD135=6</f>
        <v>0</v>
      </c>
      <c r="AF135" t="b">
        <f>AD135=10</f>
        <v>0</v>
      </c>
      <c r="AG135" t="b">
        <f>AD135=12</f>
        <v>1</v>
      </c>
      <c r="AH135" t="b">
        <f>AD135=16</f>
        <v>0</v>
      </c>
      <c r="AI135" t="b">
        <f>AD135=18</f>
        <v>0</v>
      </c>
      <c r="AJ135" t="b">
        <f>AD135=24</f>
        <v>0</v>
      </c>
      <c r="AK135" t="b">
        <f>AD135=32</f>
        <v>0</v>
      </c>
      <c r="AL135">
        <f>VALUE(IF(AE135,
_xlfn.XLOOKUP(6, Q135:AC135, Q$1:AC$1), 0))</f>
        <v>0</v>
      </c>
      <c r="AM135">
        <f>VALUE(IF(AF135,
_xlfn.XLOOKUP(5, Q135:AC135, Q$1:AC$1) &amp; _xlfn.XLOOKUP(2, Q135:AC135, Q$1:AC$1), 0))</f>
        <v>0</v>
      </c>
      <c r="AN135">
        <f>VALUE(IF(AG135,
_xlfn.XLOOKUP(4, Q135:AC135, Q$1:AC$1) &amp; _xlfn.XLOOKUP(3, Q135:AC135, Q$1:AC$1), 0))</f>
        <v>906</v>
      </c>
      <c r="AO135">
        <f>VALUE(IF(AH135,
_xlfn.XLOOKUP(4, Q135:AC135, Q$1:AC$1) &amp; _xlfn.XLOOKUP(2, Q135:AC135, Q$1:AC$1, "", 0, 1) &amp; _xlfn.XLOOKUP(2, Q135:AC135, Q$1:AC$1, "", 0, -1), 0))</f>
        <v>0</v>
      </c>
      <c r="AP135">
        <f>VALUE(IF(AI135,
_xlfn.XLOOKUP(3, Q135:AC135, Q$1:AC$1, "", 0, 1) &amp; _xlfn.XLOOKUP(3, Q135:AC135, Q$1:AC$1, "", 0, -1) &amp; _xlfn.XLOOKUP(2, Q135:AC135, Q$1:AC$1),
0))</f>
        <v>0</v>
      </c>
      <c r="AQ135">
        <f>VALUE(IF(AJ135,
_xlfn.XLOOKUP(3, Q135:AC135, Q$1:AC$1) &amp; AS135,
0))</f>
        <v>0</v>
      </c>
      <c r="AR135">
        <f>VALUE(IF(AK135,
AS135, 0))</f>
        <v>0</v>
      </c>
      <c r="AS135" t="e" cm="1" vm="1">
        <f t="array" ref="AS135">_xlfn.TEXTJOIN("", TRUE, _xlfn._xlws.FILTER(Q$1:AC$1,Q135:AC135=2))</f>
        <v>#VALUE!</v>
      </c>
      <c r="AT135">
        <f t="shared" si="5"/>
        <v>867</v>
      </c>
      <c r="AU135">
        <f t="shared" si="4"/>
        <v>21675</v>
      </c>
      <c r="AV135" t="b">
        <f>IF(AND(AE134, AE135), AL134=AL135, FALSE)</f>
        <v>0</v>
      </c>
      <c r="AW135" t="b">
        <f>IF(AND(AF134, AF135), AM134=AM135, FALSE)</f>
        <v>0</v>
      </c>
      <c r="AX135" t="b">
        <f>IF(AND(AG134, AG135), AN134=AN135, FALSE)</f>
        <v>0</v>
      </c>
      <c r="AY135" t="b">
        <f>IF(AND(AH134, AH135), AO134=AO135, FALSE)</f>
        <v>0</v>
      </c>
      <c r="AZ135" t="b">
        <f>IF(AND(AI134, AI135), AP134=AP135, FALSE)</f>
        <v>0</v>
      </c>
      <c r="BA135" t="b">
        <f>IF(AND(AJ134, AJ135), AQ134=AQ135, FALSE)</f>
        <v>0</v>
      </c>
      <c r="BB135" t="b">
        <f>IF(AND(AK134, AK135), AR134=AR135, FALSE)</f>
        <v>0</v>
      </c>
    </row>
    <row r="136" spans="1:54" x14ac:dyDescent="0.25">
      <c r="A136" t="s">
        <v>206</v>
      </c>
      <c r="B136">
        <v>605</v>
      </c>
      <c r="C136" t="str">
        <f>TEXT(A136, "0")</f>
        <v>95599</v>
      </c>
      <c r="D136">
        <f>LEN($A136)-LEN(SUBSTITUTE($A136,D$1,""))</f>
        <v>0</v>
      </c>
      <c r="E136">
        <f>LEN($A136)-LEN(SUBSTITUTE($A136,E$1,""))</f>
        <v>0</v>
      </c>
      <c r="F136">
        <f>LEN($A136)-LEN(SUBSTITUTE($A136,F$1,""))</f>
        <v>0</v>
      </c>
      <c r="G136">
        <f>LEN($A136)-LEN(SUBSTITUTE($A136,G$1,""))</f>
        <v>0</v>
      </c>
      <c r="H136">
        <f>LEN($A136)-LEN(SUBSTITUTE($A136,H$1,""))</f>
        <v>0</v>
      </c>
      <c r="I136">
        <f>LEN($A136)-LEN(SUBSTITUTE($A136,I$1,""))</f>
        <v>3</v>
      </c>
      <c r="J136">
        <f>LEN($A136)-LEN(SUBSTITUTE($A136,J$1,""))</f>
        <v>0</v>
      </c>
      <c r="K136">
        <f>LEN($A136)-LEN(SUBSTITUTE($A136,K$1,""))</f>
        <v>0</v>
      </c>
      <c r="L136">
        <f>LEN($A136)-LEN(SUBSTITUTE($A136,L$1,""))</f>
        <v>0</v>
      </c>
      <c r="M136">
        <f>LEN($A136)-LEN(SUBSTITUTE($A136,M$1,""))</f>
        <v>2</v>
      </c>
      <c r="N136">
        <f>LEN($A136)-LEN(SUBSTITUTE($A136,N$1,""))</f>
        <v>0</v>
      </c>
      <c r="O136">
        <f>LEN($A136)-LEN(SUBSTITUTE($A136,O$1,""))</f>
        <v>0</v>
      </c>
      <c r="P136">
        <f>LEN($A136)-LEN(SUBSTITUTE($A136,P$1,""))</f>
        <v>0</v>
      </c>
      <c r="Q136">
        <f>D136+1</f>
        <v>1</v>
      </c>
      <c r="R136">
        <f>E136+1</f>
        <v>1</v>
      </c>
      <c r="S136">
        <f>F136+1</f>
        <v>1</v>
      </c>
      <c r="T136">
        <f>G136+1</f>
        <v>1</v>
      </c>
      <c r="U136">
        <f>H136+1</f>
        <v>1</v>
      </c>
      <c r="V136">
        <f>I136+1</f>
        <v>4</v>
      </c>
      <c r="W136">
        <f>J136+1</f>
        <v>1</v>
      </c>
      <c r="X136">
        <f>K136+1</f>
        <v>1</v>
      </c>
      <c r="Y136">
        <f>L136+1</f>
        <v>1</v>
      </c>
      <c r="Z136">
        <f>M136+1</f>
        <v>3</v>
      </c>
      <c r="AA136">
        <f>N136+1</f>
        <v>1</v>
      </c>
      <c r="AB136">
        <f>O136+1</f>
        <v>1</v>
      </c>
      <c r="AC136">
        <f>P136+1</f>
        <v>1</v>
      </c>
      <c r="AD136">
        <f>PRODUCT(Q136:AC136)</f>
        <v>12</v>
      </c>
      <c r="AE136" t="b">
        <f>AD136=6</f>
        <v>0</v>
      </c>
      <c r="AF136" t="b">
        <f>AD136=10</f>
        <v>0</v>
      </c>
      <c r="AG136" t="b">
        <f>AD136=12</f>
        <v>1</v>
      </c>
      <c r="AH136" t="b">
        <f>AD136=16</f>
        <v>0</v>
      </c>
      <c r="AI136" t="b">
        <f>AD136=18</f>
        <v>0</v>
      </c>
      <c r="AJ136" t="b">
        <f>AD136=24</f>
        <v>0</v>
      </c>
      <c r="AK136" t="b">
        <f>AD136=32</f>
        <v>0</v>
      </c>
      <c r="AL136">
        <f>VALUE(IF(AE136,
_xlfn.XLOOKUP(6, Q136:AC136, Q$1:AC$1), 0))</f>
        <v>0</v>
      </c>
      <c r="AM136">
        <f>VALUE(IF(AF136,
_xlfn.XLOOKUP(5, Q136:AC136, Q$1:AC$1) &amp; _xlfn.XLOOKUP(2, Q136:AC136, Q$1:AC$1), 0))</f>
        <v>0</v>
      </c>
      <c r="AN136">
        <f>VALUE(IF(AG136,
_xlfn.XLOOKUP(4, Q136:AC136, Q$1:AC$1) &amp; _xlfn.XLOOKUP(3, Q136:AC136, Q$1:AC$1), 0))</f>
        <v>905</v>
      </c>
      <c r="AO136">
        <f>VALUE(IF(AH136,
_xlfn.XLOOKUP(4, Q136:AC136, Q$1:AC$1) &amp; _xlfn.XLOOKUP(2, Q136:AC136, Q$1:AC$1, "", 0, 1) &amp; _xlfn.XLOOKUP(2, Q136:AC136, Q$1:AC$1, "", 0, -1), 0))</f>
        <v>0</v>
      </c>
      <c r="AP136">
        <f>VALUE(IF(AI136,
_xlfn.XLOOKUP(3, Q136:AC136, Q$1:AC$1, "", 0, 1) &amp; _xlfn.XLOOKUP(3, Q136:AC136, Q$1:AC$1, "", 0, -1) &amp; _xlfn.XLOOKUP(2, Q136:AC136, Q$1:AC$1),
0))</f>
        <v>0</v>
      </c>
      <c r="AQ136">
        <f>VALUE(IF(AJ136,
_xlfn.XLOOKUP(3, Q136:AC136, Q$1:AC$1) &amp; AS136,
0))</f>
        <v>0</v>
      </c>
      <c r="AR136">
        <f>VALUE(IF(AK136,
AS136, 0))</f>
        <v>0</v>
      </c>
      <c r="AS136" t="e" cm="1" vm="1">
        <f t="array" ref="AS136">_xlfn.TEXTJOIN("", TRUE, _xlfn._xlws.FILTER(Q$1:AC$1,Q136:AC136=2))</f>
        <v>#VALUE!</v>
      </c>
      <c r="AT136">
        <f t="shared" si="5"/>
        <v>866</v>
      </c>
      <c r="AU136">
        <f t="shared" si="4"/>
        <v>523930</v>
      </c>
      <c r="AV136" t="b">
        <f>IF(AND(AE135, AE136), AL135=AL136, FALSE)</f>
        <v>0</v>
      </c>
      <c r="AW136" t="b">
        <f>IF(AND(AF135, AF136), AM135=AM136, FALSE)</f>
        <v>0</v>
      </c>
      <c r="AX136" t="b">
        <f>IF(AND(AG135, AG136), AN135=AN136, FALSE)</f>
        <v>0</v>
      </c>
      <c r="AY136" t="b">
        <f>IF(AND(AH135, AH136), AO135=AO136, FALSE)</f>
        <v>0</v>
      </c>
      <c r="AZ136" t="b">
        <f>IF(AND(AI135, AI136), AP135=AP136, FALSE)</f>
        <v>0</v>
      </c>
      <c r="BA136" t="b">
        <f>IF(AND(AJ135, AJ136), AQ135=AQ136, FALSE)</f>
        <v>0</v>
      </c>
      <c r="BB136" t="b">
        <f>IF(AND(AK135, AK136), AR135=AR136, FALSE)</f>
        <v>0</v>
      </c>
    </row>
    <row r="137" spans="1:54" x14ac:dyDescent="0.25">
      <c r="A137" t="s">
        <v>495</v>
      </c>
      <c r="B137">
        <v>571</v>
      </c>
      <c r="C137" t="str">
        <f>TEXT(A137, "0")</f>
        <v>99944</v>
      </c>
      <c r="D137">
        <f>LEN($A137)-LEN(SUBSTITUTE($A137,D$1,""))</f>
        <v>0</v>
      </c>
      <c r="E137">
        <f>LEN($A137)-LEN(SUBSTITUTE($A137,E$1,""))</f>
        <v>0</v>
      </c>
      <c r="F137">
        <f>LEN($A137)-LEN(SUBSTITUTE($A137,F$1,""))</f>
        <v>0</v>
      </c>
      <c r="G137">
        <f>LEN($A137)-LEN(SUBSTITUTE($A137,G$1,""))</f>
        <v>0</v>
      </c>
      <c r="H137">
        <f>LEN($A137)-LEN(SUBSTITUTE($A137,H$1,""))</f>
        <v>0</v>
      </c>
      <c r="I137">
        <f>LEN($A137)-LEN(SUBSTITUTE($A137,I$1,""))</f>
        <v>3</v>
      </c>
      <c r="J137">
        <f>LEN($A137)-LEN(SUBSTITUTE($A137,J$1,""))</f>
        <v>0</v>
      </c>
      <c r="K137">
        <f>LEN($A137)-LEN(SUBSTITUTE($A137,K$1,""))</f>
        <v>0</v>
      </c>
      <c r="L137">
        <f>LEN($A137)-LEN(SUBSTITUTE($A137,L$1,""))</f>
        <v>0</v>
      </c>
      <c r="M137">
        <f>LEN($A137)-LEN(SUBSTITUTE($A137,M$1,""))</f>
        <v>0</v>
      </c>
      <c r="N137">
        <f>LEN($A137)-LEN(SUBSTITUTE($A137,N$1,""))</f>
        <v>2</v>
      </c>
      <c r="O137">
        <f>LEN($A137)-LEN(SUBSTITUTE($A137,O$1,""))</f>
        <v>0</v>
      </c>
      <c r="P137">
        <f>LEN($A137)-LEN(SUBSTITUTE($A137,P$1,""))</f>
        <v>0</v>
      </c>
      <c r="Q137">
        <f>D137+1</f>
        <v>1</v>
      </c>
      <c r="R137">
        <f>E137+1</f>
        <v>1</v>
      </c>
      <c r="S137">
        <f>F137+1</f>
        <v>1</v>
      </c>
      <c r="T137">
        <f>G137+1</f>
        <v>1</v>
      </c>
      <c r="U137">
        <f>H137+1</f>
        <v>1</v>
      </c>
      <c r="V137">
        <f>I137+1</f>
        <v>4</v>
      </c>
      <c r="W137">
        <f>J137+1</f>
        <v>1</v>
      </c>
      <c r="X137">
        <f>K137+1</f>
        <v>1</v>
      </c>
      <c r="Y137">
        <f>L137+1</f>
        <v>1</v>
      </c>
      <c r="Z137">
        <f>M137+1</f>
        <v>1</v>
      </c>
      <c r="AA137">
        <f>N137+1</f>
        <v>3</v>
      </c>
      <c r="AB137">
        <f>O137+1</f>
        <v>1</v>
      </c>
      <c r="AC137">
        <f>P137+1</f>
        <v>1</v>
      </c>
      <c r="AD137">
        <f>PRODUCT(Q137:AC137)</f>
        <v>12</v>
      </c>
      <c r="AE137" t="b">
        <f>AD137=6</f>
        <v>0</v>
      </c>
      <c r="AF137" t="b">
        <f>AD137=10</f>
        <v>0</v>
      </c>
      <c r="AG137" t="b">
        <f>AD137=12</f>
        <v>1</v>
      </c>
      <c r="AH137" t="b">
        <f>AD137=16</f>
        <v>0</v>
      </c>
      <c r="AI137" t="b">
        <f>AD137=18</f>
        <v>0</v>
      </c>
      <c r="AJ137" t="b">
        <f>AD137=24</f>
        <v>0</v>
      </c>
      <c r="AK137" t="b">
        <f>AD137=32</f>
        <v>0</v>
      </c>
      <c r="AL137">
        <f>VALUE(IF(AE137,
_xlfn.XLOOKUP(6, Q137:AC137, Q$1:AC$1), 0))</f>
        <v>0</v>
      </c>
      <c r="AM137">
        <f>VALUE(IF(AF137,
_xlfn.XLOOKUP(5, Q137:AC137, Q$1:AC$1) &amp; _xlfn.XLOOKUP(2, Q137:AC137, Q$1:AC$1), 0))</f>
        <v>0</v>
      </c>
      <c r="AN137">
        <f>VALUE(IF(AG137,
_xlfn.XLOOKUP(4, Q137:AC137, Q$1:AC$1) &amp; _xlfn.XLOOKUP(3, Q137:AC137, Q$1:AC$1), 0))</f>
        <v>904</v>
      </c>
      <c r="AO137">
        <f>VALUE(IF(AH137,
_xlfn.XLOOKUP(4, Q137:AC137, Q$1:AC$1) &amp; _xlfn.XLOOKUP(2, Q137:AC137, Q$1:AC$1, "", 0, 1) &amp; _xlfn.XLOOKUP(2, Q137:AC137, Q$1:AC$1, "", 0, -1), 0))</f>
        <v>0</v>
      </c>
      <c r="AP137">
        <f>VALUE(IF(AI137,
_xlfn.XLOOKUP(3, Q137:AC137, Q$1:AC$1, "", 0, 1) &amp; _xlfn.XLOOKUP(3, Q137:AC137, Q$1:AC$1, "", 0, -1) &amp; _xlfn.XLOOKUP(2, Q137:AC137, Q$1:AC$1),
0))</f>
        <v>0</v>
      </c>
      <c r="AQ137">
        <f>VALUE(IF(AJ137,
_xlfn.XLOOKUP(3, Q137:AC137, Q$1:AC$1) &amp; AS137,
0))</f>
        <v>0</v>
      </c>
      <c r="AR137">
        <f>VALUE(IF(AK137,
AS137, 0))</f>
        <v>0</v>
      </c>
      <c r="AS137" t="e" cm="1" vm="1">
        <f t="array" ref="AS137">_xlfn.TEXTJOIN("", TRUE, _xlfn._xlws.FILTER(Q$1:AC$1,Q137:AC137=2))</f>
        <v>#VALUE!</v>
      </c>
      <c r="AT137">
        <f t="shared" si="5"/>
        <v>865</v>
      </c>
      <c r="AU137">
        <f t="shared" si="4"/>
        <v>493915</v>
      </c>
      <c r="AV137" t="b">
        <f>IF(AND(AE136, AE137), AL136=AL137, FALSE)</f>
        <v>0</v>
      </c>
      <c r="AW137" t="b">
        <f>IF(AND(AF136, AF137), AM136=AM137, FALSE)</f>
        <v>0</v>
      </c>
      <c r="AX137" t="b">
        <f>IF(AND(AG136, AG137), AN136=AN137, FALSE)</f>
        <v>0</v>
      </c>
      <c r="AY137" t="b">
        <f>IF(AND(AH136, AH137), AO136=AO137, FALSE)</f>
        <v>0</v>
      </c>
      <c r="AZ137" t="b">
        <f>IF(AND(AI136, AI137), AP136=AP137, FALSE)</f>
        <v>0</v>
      </c>
      <c r="BA137" t="b">
        <f>IF(AND(AJ136, AJ137), AQ136=AQ137, FALSE)</f>
        <v>0</v>
      </c>
      <c r="BB137" t="b">
        <f>IF(AND(AK136, AK137), AR136=AR137, FALSE)</f>
        <v>0</v>
      </c>
    </row>
    <row r="138" spans="1:54" x14ac:dyDescent="0.25">
      <c r="A138" t="s">
        <v>652</v>
      </c>
      <c r="B138">
        <v>240</v>
      </c>
      <c r="C138" t="str">
        <f>TEXT(A138, "0")</f>
        <v>22999</v>
      </c>
      <c r="D138">
        <f>LEN($A138)-LEN(SUBSTITUTE($A138,D$1,""))</f>
        <v>0</v>
      </c>
      <c r="E138">
        <f>LEN($A138)-LEN(SUBSTITUTE($A138,E$1,""))</f>
        <v>0</v>
      </c>
      <c r="F138">
        <f>LEN($A138)-LEN(SUBSTITUTE($A138,F$1,""))</f>
        <v>0</v>
      </c>
      <c r="G138">
        <f>LEN($A138)-LEN(SUBSTITUTE($A138,G$1,""))</f>
        <v>0</v>
      </c>
      <c r="H138">
        <f>LEN($A138)-LEN(SUBSTITUTE($A138,H$1,""))</f>
        <v>0</v>
      </c>
      <c r="I138">
        <f>LEN($A138)-LEN(SUBSTITUTE($A138,I$1,""))</f>
        <v>3</v>
      </c>
      <c r="J138">
        <f>LEN($A138)-LEN(SUBSTITUTE($A138,J$1,""))</f>
        <v>0</v>
      </c>
      <c r="K138">
        <f>LEN($A138)-LEN(SUBSTITUTE($A138,K$1,""))</f>
        <v>0</v>
      </c>
      <c r="L138">
        <f>LEN($A138)-LEN(SUBSTITUTE($A138,L$1,""))</f>
        <v>0</v>
      </c>
      <c r="M138">
        <f>LEN($A138)-LEN(SUBSTITUTE($A138,M$1,""))</f>
        <v>0</v>
      </c>
      <c r="N138">
        <f>LEN($A138)-LEN(SUBSTITUTE($A138,N$1,""))</f>
        <v>0</v>
      </c>
      <c r="O138">
        <f>LEN($A138)-LEN(SUBSTITUTE($A138,O$1,""))</f>
        <v>0</v>
      </c>
      <c r="P138">
        <f>LEN($A138)-LEN(SUBSTITUTE($A138,P$1,""))</f>
        <v>2</v>
      </c>
      <c r="Q138">
        <f>D138+1</f>
        <v>1</v>
      </c>
      <c r="R138">
        <f>E138+1</f>
        <v>1</v>
      </c>
      <c r="S138">
        <f>F138+1</f>
        <v>1</v>
      </c>
      <c r="T138">
        <f>G138+1</f>
        <v>1</v>
      </c>
      <c r="U138">
        <f>H138+1</f>
        <v>1</v>
      </c>
      <c r="V138">
        <f>I138+1</f>
        <v>4</v>
      </c>
      <c r="W138">
        <f>J138+1</f>
        <v>1</v>
      </c>
      <c r="X138">
        <f>K138+1</f>
        <v>1</v>
      </c>
      <c r="Y138">
        <f>L138+1</f>
        <v>1</v>
      </c>
      <c r="Z138">
        <f>M138+1</f>
        <v>1</v>
      </c>
      <c r="AA138">
        <f>N138+1</f>
        <v>1</v>
      </c>
      <c r="AB138">
        <f>O138+1</f>
        <v>1</v>
      </c>
      <c r="AC138">
        <f>P138+1</f>
        <v>3</v>
      </c>
      <c r="AD138">
        <f>PRODUCT(Q138:AC138)</f>
        <v>12</v>
      </c>
      <c r="AE138" t="b">
        <f>AD138=6</f>
        <v>0</v>
      </c>
      <c r="AF138" t="b">
        <f>AD138=10</f>
        <v>0</v>
      </c>
      <c r="AG138" t="b">
        <f>AD138=12</f>
        <v>1</v>
      </c>
      <c r="AH138" t="b">
        <f>AD138=16</f>
        <v>0</v>
      </c>
      <c r="AI138" t="b">
        <f>AD138=18</f>
        <v>0</v>
      </c>
      <c r="AJ138" t="b">
        <f>AD138=24</f>
        <v>0</v>
      </c>
      <c r="AK138" t="b">
        <f>AD138=32</f>
        <v>0</v>
      </c>
      <c r="AL138">
        <f>VALUE(IF(AE138,
_xlfn.XLOOKUP(6, Q138:AC138, Q$1:AC$1), 0))</f>
        <v>0</v>
      </c>
      <c r="AM138">
        <f>VALUE(IF(AF138,
_xlfn.XLOOKUP(5, Q138:AC138, Q$1:AC$1) &amp; _xlfn.XLOOKUP(2, Q138:AC138, Q$1:AC$1), 0))</f>
        <v>0</v>
      </c>
      <c r="AN138">
        <f>VALUE(IF(AG138,
_xlfn.XLOOKUP(4, Q138:AC138, Q$1:AC$1) &amp; _xlfn.XLOOKUP(3, Q138:AC138, Q$1:AC$1), 0))</f>
        <v>902</v>
      </c>
      <c r="AO138">
        <f>VALUE(IF(AH138,
_xlfn.XLOOKUP(4, Q138:AC138, Q$1:AC$1) &amp; _xlfn.XLOOKUP(2, Q138:AC138, Q$1:AC$1, "", 0, 1) &amp; _xlfn.XLOOKUP(2, Q138:AC138, Q$1:AC$1, "", 0, -1), 0))</f>
        <v>0</v>
      </c>
      <c r="AP138">
        <f>VALUE(IF(AI138,
_xlfn.XLOOKUP(3, Q138:AC138, Q$1:AC$1, "", 0, 1) &amp; _xlfn.XLOOKUP(3, Q138:AC138, Q$1:AC$1, "", 0, -1) &amp; _xlfn.XLOOKUP(2, Q138:AC138, Q$1:AC$1),
0))</f>
        <v>0</v>
      </c>
      <c r="AQ138">
        <f>VALUE(IF(AJ138,
_xlfn.XLOOKUP(3, Q138:AC138, Q$1:AC$1) &amp; AS138,
0))</f>
        <v>0</v>
      </c>
      <c r="AR138">
        <f>VALUE(IF(AK138,
AS138, 0))</f>
        <v>0</v>
      </c>
      <c r="AS138" t="e" cm="1" vm="1">
        <f t="array" ref="AS138">_xlfn.TEXTJOIN("", TRUE, _xlfn._xlws.FILTER(Q$1:AC$1,Q138:AC138=2))</f>
        <v>#VALUE!</v>
      </c>
      <c r="AT138">
        <f t="shared" si="5"/>
        <v>864</v>
      </c>
      <c r="AU138">
        <f t="shared" si="4"/>
        <v>207360</v>
      </c>
      <c r="AV138" t="b">
        <f>IF(AND(AE137, AE138), AL137=AL138, FALSE)</f>
        <v>0</v>
      </c>
      <c r="AW138" t="b">
        <f>IF(AND(AF137, AF138), AM137=AM138, FALSE)</f>
        <v>0</v>
      </c>
      <c r="AX138" t="b">
        <f>IF(AND(AG137, AG138), AN137=AN138, FALSE)</f>
        <v>0</v>
      </c>
      <c r="AY138" t="b">
        <f>IF(AND(AH137, AH138), AO137=AO138, FALSE)</f>
        <v>0</v>
      </c>
      <c r="AZ138" t="b">
        <f>IF(AND(AI137, AI138), AP137=AP138, FALSE)</f>
        <v>0</v>
      </c>
      <c r="BA138" t="b">
        <f>IF(AND(AJ137, AJ138), AQ137=AQ138, FALSE)</f>
        <v>0</v>
      </c>
      <c r="BB138" t="b">
        <f>IF(AND(AK137, AK138), AR137=AR138, FALSE)</f>
        <v>0</v>
      </c>
    </row>
    <row r="139" spans="1:54" x14ac:dyDescent="0.25">
      <c r="A139" t="s">
        <v>402</v>
      </c>
      <c r="B139">
        <v>555</v>
      </c>
      <c r="C139" t="str">
        <f>TEXT(A139, "0")</f>
        <v>8Q88Q</v>
      </c>
      <c r="D139">
        <f>LEN($A139)-LEN(SUBSTITUTE($A139,D$1,""))</f>
        <v>0</v>
      </c>
      <c r="E139">
        <f>LEN($A139)-LEN(SUBSTITUTE($A139,E$1,""))</f>
        <v>0</v>
      </c>
      <c r="F139">
        <f>LEN($A139)-LEN(SUBSTITUTE($A139,F$1,""))</f>
        <v>2</v>
      </c>
      <c r="G139">
        <f>LEN($A139)-LEN(SUBSTITUTE($A139,G$1,""))</f>
        <v>0</v>
      </c>
      <c r="H139">
        <f>LEN($A139)-LEN(SUBSTITUTE($A139,H$1,""))</f>
        <v>0</v>
      </c>
      <c r="I139">
        <f>LEN($A139)-LEN(SUBSTITUTE($A139,I$1,""))</f>
        <v>0</v>
      </c>
      <c r="J139">
        <f>LEN($A139)-LEN(SUBSTITUTE($A139,J$1,""))</f>
        <v>3</v>
      </c>
      <c r="K139">
        <f>LEN($A139)-LEN(SUBSTITUTE($A139,K$1,""))</f>
        <v>0</v>
      </c>
      <c r="L139">
        <f>LEN($A139)-LEN(SUBSTITUTE($A139,L$1,""))</f>
        <v>0</v>
      </c>
      <c r="M139">
        <f>LEN($A139)-LEN(SUBSTITUTE($A139,M$1,""))</f>
        <v>0</v>
      </c>
      <c r="N139">
        <f>LEN($A139)-LEN(SUBSTITUTE($A139,N$1,""))</f>
        <v>0</v>
      </c>
      <c r="O139">
        <f>LEN($A139)-LEN(SUBSTITUTE($A139,O$1,""))</f>
        <v>0</v>
      </c>
      <c r="P139">
        <f>LEN($A139)-LEN(SUBSTITUTE($A139,P$1,""))</f>
        <v>0</v>
      </c>
      <c r="Q139">
        <f>D139+1</f>
        <v>1</v>
      </c>
      <c r="R139">
        <f>E139+1</f>
        <v>1</v>
      </c>
      <c r="S139">
        <f>F139+1</f>
        <v>3</v>
      </c>
      <c r="T139">
        <f>G139+1</f>
        <v>1</v>
      </c>
      <c r="U139">
        <f>H139+1</f>
        <v>1</v>
      </c>
      <c r="V139">
        <f>I139+1</f>
        <v>1</v>
      </c>
      <c r="W139">
        <f>J139+1</f>
        <v>4</v>
      </c>
      <c r="X139">
        <f>K139+1</f>
        <v>1</v>
      </c>
      <c r="Y139">
        <f>L139+1</f>
        <v>1</v>
      </c>
      <c r="Z139">
        <f>M139+1</f>
        <v>1</v>
      </c>
      <c r="AA139">
        <f>N139+1</f>
        <v>1</v>
      </c>
      <c r="AB139">
        <f>O139+1</f>
        <v>1</v>
      </c>
      <c r="AC139">
        <f>P139+1</f>
        <v>1</v>
      </c>
      <c r="AD139">
        <f>PRODUCT(Q139:AC139)</f>
        <v>12</v>
      </c>
      <c r="AE139" t="b">
        <f>AD139=6</f>
        <v>0</v>
      </c>
      <c r="AF139" t="b">
        <f>AD139=10</f>
        <v>0</v>
      </c>
      <c r="AG139" t="b">
        <f>AD139=12</f>
        <v>1</v>
      </c>
      <c r="AH139" t="b">
        <f>AD139=16</f>
        <v>0</v>
      </c>
      <c r="AI139" t="b">
        <f>AD139=18</f>
        <v>0</v>
      </c>
      <c r="AJ139" t="b">
        <f>AD139=24</f>
        <v>0</v>
      </c>
      <c r="AK139" t="b">
        <f>AD139=32</f>
        <v>0</v>
      </c>
      <c r="AL139">
        <f>VALUE(IF(AE139,
_xlfn.XLOOKUP(6, Q139:AC139, Q$1:AC$1), 0))</f>
        <v>0</v>
      </c>
      <c r="AM139">
        <f>VALUE(IF(AF139,
_xlfn.XLOOKUP(5, Q139:AC139, Q$1:AC$1) &amp; _xlfn.XLOOKUP(2, Q139:AC139, Q$1:AC$1), 0))</f>
        <v>0</v>
      </c>
      <c r="AN139">
        <f>VALUE(IF(AG139,
_xlfn.XLOOKUP(4, Q139:AC139, Q$1:AC$1) &amp; _xlfn.XLOOKUP(3, Q139:AC139, Q$1:AC$1), 0))</f>
        <v>812</v>
      </c>
      <c r="AO139">
        <f>VALUE(IF(AH139,
_xlfn.XLOOKUP(4, Q139:AC139, Q$1:AC$1) &amp; _xlfn.XLOOKUP(2, Q139:AC139, Q$1:AC$1, "", 0, 1) &amp; _xlfn.XLOOKUP(2, Q139:AC139, Q$1:AC$1, "", 0, -1), 0))</f>
        <v>0</v>
      </c>
      <c r="AP139">
        <f>VALUE(IF(AI139,
_xlfn.XLOOKUP(3, Q139:AC139, Q$1:AC$1, "", 0, 1) &amp; _xlfn.XLOOKUP(3, Q139:AC139, Q$1:AC$1, "", 0, -1) &amp; _xlfn.XLOOKUP(2, Q139:AC139, Q$1:AC$1),
0))</f>
        <v>0</v>
      </c>
      <c r="AQ139">
        <f>VALUE(IF(AJ139,
_xlfn.XLOOKUP(3, Q139:AC139, Q$1:AC$1) &amp; AS139,
0))</f>
        <v>0</v>
      </c>
      <c r="AR139">
        <f>VALUE(IF(AK139,
AS139, 0))</f>
        <v>0</v>
      </c>
      <c r="AS139" t="e" cm="1" vm="1">
        <f t="array" ref="AS139">_xlfn.TEXTJOIN("", TRUE, _xlfn._xlws.FILTER(Q$1:AC$1,Q139:AC139=2))</f>
        <v>#VALUE!</v>
      </c>
      <c r="AT139">
        <f t="shared" si="5"/>
        <v>863</v>
      </c>
      <c r="AU139">
        <f t="shared" si="4"/>
        <v>478965</v>
      </c>
      <c r="AV139" t="b">
        <f>IF(AND(AE138, AE139), AL138=AL139, FALSE)</f>
        <v>0</v>
      </c>
      <c r="AW139" t="b">
        <f>IF(AND(AF138, AF139), AM138=AM139, FALSE)</f>
        <v>0</v>
      </c>
      <c r="AX139" t="b">
        <f>IF(AND(AG138, AG139), AN138=AN139, FALSE)</f>
        <v>0</v>
      </c>
      <c r="AY139" t="b">
        <f>IF(AND(AH138, AH139), AO138=AO139, FALSE)</f>
        <v>0</v>
      </c>
      <c r="AZ139" t="b">
        <f>IF(AND(AI138, AI139), AP138=AP139, FALSE)</f>
        <v>0</v>
      </c>
      <c r="BA139" t="b">
        <f>IF(AND(AJ138, AJ139), AQ138=AQ139, FALSE)</f>
        <v>0</v>
      </c>
      <c r="BB139" t="b">
        <f>IF(AND(AK138, AK139), AR138=AR139, FALSE)</f>
        <v>0</v>
      </c>
    </row>
    <row r="140" spans="1:54" x14ac:dyDescent="0.25">
      <c r="A140" t="s">
        <v>326</v>
      </c>
      <c r="B140">
        <v>726</v>
      </c>
      <c r="C140" t="str">
        <f>TEXT(A140, "0")</f>
        <v>J888J</v>
      </c>
      <c r="D140">
        <f>LEN($A140)-LEN(SUBSTITUTE($A140,D$1,""))</f>
        <v>0</v>
      </c>
      <c r="E140">
        <f>LEN($A140)-LEN(SUBSTITUTE($A140,E$1,""))</f>
        <v>0</v>
      </c>
      <c r="F140">
        <f>LEN($A140)-LEN(SUBSTITUTE($A140,F$1,""))</f>
        <v>0</v>
      </c>
      <c r="G140">
        <f>LEN($A140)-LEN(SUBSTITUTE($A140,G$1,""))</f>
        <v>2</v>
      </c>
      <c r="H140">
        <f>LEN($A140)-LEN(SUBSTITUTE($A140,H$1,""))</f>
        <v>0</v>
      </c>
      <c r="I140">
        <f>LEN($A140)-LEN(SUBSTITUTE($A140,I$1,""))</f>
        <v>0</v>
      </c>
      <c r="J140">
        <f>LEN($A140)-LEN(SUBSTITUTE($A140,J$1,""))</f>
        <v>3</v>
      </c>
      <c r="K140">
        <f>LEN($A140)-LEN(SUBSTITUTE($A140,K$1,""))</f>
        <v>0</v>
      </c>
      <c r="L140">
        <f>LEN($A140)-LEN(SUBSTITUTE($A140,L$1,""))</f>
        <v>0</v>
      </c>
      <c r="M140">
        <f>LEN($A140)-LEN(SUBSTITUTE($A140,M$1,""))</f>
        <v>0</v>
      </c>
      <c r="N140">
        <f>LEN($A140)-LEN(SUBSTITUTE($A140,N$1,""))</f>
        <v>0</v>
      </c>
      <c r="O140">
        <f>LEN($A140)-LEN(SUBSTITUTE($A140,O$1,""))</f>
        <v>0</v>
      </c>
      <c r="P140">
        <f>LEN($A140)-LEN(SUBSTITUTE($A140,P$1,""))</f>
        <v>0</v>
      </c>
      <c r="Q140">
        <f>D140+1</f>
        <v>1</v>
      </c>
      <c r="R140">
        <f>E140+1</f>
        <v>1</v>
      </c>
      <c r="S140">
        <f>F140+1</f>
        <v>1</v>
      </c>
      <c r="T140">
        <f>G140+1</f>
        <v>3</v>
      </c>
      <c r="U140">
        <f>H140+1</f>
        <v>1</v>
      </c>
      <c r="V140">
        <f>I140+1</f>
        <v>1</v>
      </c>
      <c r="W140">
        <f>J140+1</f>
        <v>4</v>
      </c>
      <c r="X140">
        <f>K140+1</f>
        <v>1</v>
      </c>
      <c r="Y140">
        <f>L140+1</f>
        <v>1</v>
      </c>
      <c r="Z140">
        <f>M140+1</f>
        <v>1</v>
      </c>
      <c r="AA140">
        <f>N140+1</f>
        <v>1</v>
      </c>
      <c r="AB140">
        <f>O140+1</f>
        <v>1</v>
      </c>
      <c r="AC140">
        <f>P140+1</f>
        <v>1</v>
      </c>
      <c r="AD140">
        <f>PRODUCT(Q140:AC140)</f>
        <v>12</v>
      </c>
      <c r="AE140" t="b">
        <f>AD140=6</f>
        <v>0</v>
      </c>
      <c r="AF140" t="b">
        <f>AD140=10</f>
        <v>0</v>
      </c>
      <c r="AG140" t="b">
        <f>AD140=12</f>
        <v>1</v>
      </c>
      <c r="AH140" t="b">
        <f>AD140=16</f>
        <v>0</v>
      </c>
      <c r="AI140" t="b">
        <f>AD140=18</f>
        <v>0</v>
      </c>
      <c r="AJ140" t="b">
        <f>AD140=24</f>
        <v>0</v>
      </c>
      <c r="AK140" t="b">
        <f>AD140=32</f>
        <v>0</v>
      </c>
      <c r="AL140">
        <f>VALUE(IF(AE140,
_xlfn.XLOOKUP(6, Q140:AC140, Q$1:AC$1), 0))</f>
        <v>0</v>
      </c>
      <c r="AM140">
        <f>VALUE(IF(AF140,
_xlfn.XLOOKUP(5, Q140:AC140, Q$1:AC$1) &amp; _xlfn.XLOOKUP(2, Q140:AC140, Q$1:AC$1), 0))</f>
        <v>0</v>
      </c>
      <c r="AN140">
        <f>VALUE(IF(AG140,
_xlfn.XLOOKUP(4, Q140:AC140, Q$1:AC$1) &amp; _xlfn.XLOOKUP(3, Q140:AC140, Q$1:AC$1), 0))</f>
        <v>811</v>
      </c>
      <c r="AO140">
        <f>VALUE(IF(AH140,
_xlfn.XLOOKUP(4, Q140:AC140, Q$1:AC$1) &amp; _xlfn.XLOOKUP(2, Q140:AC140, Q$1:AC$1, "", 0, 1) &amp; _xlfn.XLOOKUP(2, Q140:AC140, Q$1:AC$1, "", 0, -1), 0))</f>
        <v>0</v>
      </c>
      <c r="AP140">
        <f>VALUE(IF(AI140,
_xlfn.XLOOKUP(3, Q140:AC140, Q$1:AC$1, "", 0, 1) &amp; _xlfn.XLOOKUP(3, Q140:AC140, Q$1:AC$1, "", 0, -1) &amp; _xlfn.XLOOKUP(2, Q140:AC140, Q$1:AC$1),
0))</f>
        <v>0</v>
      </c>
      <c r="AQ140">
        <f>VALUE(IF(AJ140,
_xlfn.XLOOKUP(3, Q140:AC140, Q$1:AC$1) &amp; AS140,
0))</f>
        <v>0</v>
      </c>
      <c r="AR140">
        <f>VALUE(IF(AK140,
AS140, 0))</f>
        <v>0</v>
      </c>
      <c r="AS140" t="e" cm="1" vm="1">
        <f t="array" ref="AS140">_xlfn.TEXTJOIN("", TRUE, _xlfn._xlws.FILTER(Q$1:AC$1,Q140:AC140=2))</f>
        <v>#VALUE!</v>
      </c>
      <c r="AT140">
        <f t="shared" si="5"/>
        <v>862</v>
      </c>
      <c r="AU140">
        <f t="shared" si="4"/>
        <v>625812</v>
      </c>
      <c r="AV140" t="b">
        <f>IF(AND(AE139, AE140), AL139=AL140, FALSE)</f>
        <v>0</v>
      </c>
      <c r="AW140" t="b">
        <f>IF(AND(AF139, AF140), AM139=AM140, FALSE)</f>
        <v>0</v>
      </c>
      <c r="AX140" t="b">
        <f>IF(AND(AG139, AG140), AN139=AN140, FALSE)</f>
        <v>0</v>
      </c>
      <c r="AY140" t="b">
        <f>IF(AND(AH139, AH140), AO139=AO140, FALSE)</f>
        <v>0</v>
      </c>
      <c r="AZ140" t="b">
        <f>IF(AND(AI139, AI140), AP139=AP140, FALSE)</f>
        <v>0</v>
      </c>
      <c r="BA140" t="b">
        <f>IF(AND(AJ139, AJ140), AQ139=AQ140, FALSE)</f>
        <v>0</v>
      </c>
      <c r="BB140" t="b">
        <f>IF(AND(AK139, AK140), AR139=AR140, FALSE)</f>
        <v>0</v>
      </c>
    </row>
    <row r="141" spans="1:54" x14ac:dyDescent="0.25">
      <c r="A141" t="s">
        <v>189</v>
      </c>
      <c r="B141">
        <v>903</v>
      </c>
      <c r="C141" t="str">
        <f>TEXT(A141, "0")</f>
        <v>T88T8</v>
      </c>
      <c r="D141">
        <f>LEN($A141)-LEN(SUBSTITUTE($A141,D$1,""))</f>
        <v>0</v>
      </c>
      <c r="E141">
        <f>LEN($A141)-LEN(SUBSTITUTE($A141,E$1,""))</f>
        <v>0</v>
      </c>
      <c r="F141">
        <f>LEN($A141)-LEN(SUBSTITUTE($A141,F$1,""))</f>
        <v>0</v>
      </c>
      <c r="G141">
        <f>LEN($A141)-LEN(SUBSTITUTE($A141,G$1,""))</f>
        <v>0</v>
      </c>
      <c r="H141">
        <f>LEN($A141)-LEN(SUBSTITUTE($A141,H$1,""))</f>
        <v>2</v>
      </c>
      <c r="I141">
        <f>LEN($A141)-LEN(SUBSTITUTE($A141,I$1,""))</f>
        <v>0</v>
      </c>
      <c r="J141">
        <f>LEN($A141)-LEN(SUBSTITUTE($A141,J$1,""))</f>
        <v>3</v>
      </c>
      <c r="K141">
        <f>LEN($A141)-LEN(SUBSTITUTE($A141,K$1,""))</f>
        <v>0</v>
      </c>
      <c r="L141">
        <f>LEN($A141)-LEN(SUBSTITUTE($A141,L$1,""))</f>
        <v>0</v>
      </c>
      <c r="M141">
        <f>LEN($A141)-LEN(SUBSTITUTE($A141,M$1,""))</f>
        <v>0</v>
      </c>
      <c r="N141">
        <f>LEN($A141)-LEN(SUBSTITUTE($A141,N$1,""))</f>
        <v>0</v>
      </c>
      <c r="O141">
        <f>LEN($A141)-LEN(SUBSTITUTE($A141,O$1,""))</f>
        <v>0</v>
      </c>
      <c r="P141">
        <f>LEN($A141)-LEN(SUBSTITUTE($A141,P$1,""))</f>
        <v>0</v>
      </c>
      <c r="Q141">
        <f>D141+1</f>
        <v>1</v>
      </c>
      <c r="R141">
        <f>E141+1</f>
        <v>1</v>
      </c>
      <c r="S141">
        <f>F141+1</f>
        <v>1</v>
      </c>
      <c r="T141">
        <f>G141+1</f>
        <v>1</v>
      </c>
      <c r="U141">
        <f>H141+1</f>
        <v>3</v>
      </c>
      <c r="V141">
        <f>I141+1</f>
        <v>1</v>
      </c>
      <c r="W141">
        <f>J141+1</f>
        <v>4</v>
      </c>
      <c r="X141">
        <f>K141+1</f>
        <v>1</v>
      </c>
      <c r="Y141">
        <f>L141+1</f>
        <v>1</v>
      </c>
      <c r="Z141">
        <f>M141+1</f>
        <v>1</v>
      </c>
      <c r="AA141">
        <f>N141+1</f>
        <v>1</v>
      </c>
      <c r="AB141">
        <f>O141+1</f>
        <v>1</v>
      </c>
      <c r="AC141">
        <f>P141+1</f>
        <v>1</v>
      </c>
      <c r="AD141">
        <f>PRODUCT(Q141:AC141)</f>
        <v>12</v>
      </c>
      <c r="AE141" t="b">
        <f>AD141=6</f>
        <v>0</v>
      </c>
      <c r="AF141" t="b">
        <f>AD141=10</f>
        <v>0</v>
      </c>
      <c r="AG141" t="b">
        <f>AD141=12</f>
        <v>1</v>
      </c>
      <c r="AH141" t="b">
        <f>AD141=16</f>
        <v>0</v>
      </c>
      <c r="AI141" t="b">
        <f>AD141=18</f>
        <v>0</v>
      </c>
      <c r="AJ141" t="b">
        <f>AD141=24</f>
        <v>0</v>
      </c>
      <c r="AK141" t="b">
        <f>AD141=32</f>
        <v>0</v>
      </c>
      <c r="AL141">
        <f>VALUE(IF(AE141,
_xlfn.XLOOKUP(6, Q141:AC141, Q$1:AC$1), 0))</f>
        <v>0</v>
      </c>
      <c r="AM141">
        <f>VALUE(IF(AF141,
_xlfn.XLOOKUP(5, Q141:AC141, Q$1:AC$1) &amp; _xlfn.XLOOKUP(2, Q141:AC141, Q$1:AC$1), 0))</f>
        <v>0</v>
      </c>
      <c r="AN141">
        <f>VALUE(IF(AG141,
_xlfn.XLOOKUP(4, Q141:AC141, Q$1:AC$1) &amp; _xlfn.XLOOKUP(3, Q141:AC141, Q$1:AC$1), 0))</f>
        <v>810</v>
      </c>
      <c r="AO141">
        <f>VALUE(IF(AH141,
_xlfn.XLOOKUP(4, Q141:AC141, Q$1:AC$1) &amp; _xlfn.XLOOKUP(2, Q141:AC141, Q$1:AC$1, "", 0, 1) &amp; _xlfn.XLOOKUP(2, Q141:AC141, Q$1:AC$1, "", 0, -1), 0))</f>
        <v>0</v>
      </c>
      <c r="AP141">
        <f>VALUE(IF(AI141,
_xlfn.XLOOKUP(3, Q141:AC141, Q$1:AC$1, "", 0, 1) &amp; _xlfn.XLOOKUP(3, Q141:AC141, Q$1:AC$1, "", 0, -1) &amp; _xlfn.XLOOKUP(2, Q141:AC141, Q$1:AC$1),
0))</f>
        <v>0</v>
      </c>
      <c r="AQ141">
        <f>VALUE(IF(AJ141,
_xlfn.XLOOKUP(3, Q141:AC141, Q$1:AC$1) &amp; AS141,
0))</f>
        <v>0</v>
      </c>
      <c r="AR141">
        <f>VALUE(IF(AK141,
AS141, 0))</f>
        <v>0</v>
      </c>
      <c r="AS141" t="e" cm="1" vm="1">
        <f t="array" ref="AS141">_xlfn.TEXTJOIN("", TRUE, _xlfn._xlws.FILTER(Q$1:AC$1,Q141:AC141=2))</f>
        <v>#VALUE!</v>
      </c>
      <c r="AT141">
        <f t="shared" si="5"/>
        <v>861</v>
      </c>
      <c r="AU141">
        <f t="shared" si="4"/>
        <v>777483</v>
      </c>
      <c r="AV141" t="b">
        <f>IF(AND(AE140, AE141), AL140=AL141, FALSE)</f>
        <v>0</v>
      </c>
      <c r="AW141" t="b">
        <f>IF(AND(AF140, AF141), AM140=AM141, FALSE)</f>
        <v>0</v>
      </c>
      <c r="AX141" t="b">
        <f>IF(AND(AG140, AG141), AN140=AN141, FALSE)</f>
        <v>0</v>
      </c>
      <c r="AY141" t="b">
        <f>IF(AND(AH140, AH141), AO140=AO141, FALSE)</f>
        <v>0</v>
      </c>
      <c r="AZ141" t="b">
        <f>IF(AND(AI140, AI141), AP140=AP141, FALSE)</f>
        <v>0</v>
      </c>
      <c r="BA141" t="b">
        <f>IF(AND(AJ140, AJ141), AQ140=AQ141, FALSE)</f>
        <v>0</v>
      </c>
      <c r="BB141" t="b">
        <f>IF(AND(AK140, AK141), AR140=AR141, FALSE)</f>
        <v>0</v>
      </c>
    </row>
    <row r="142" spans="1:54" x14ac:dyDescent="0.25">
      <c r="A142" t="s">
        <v>96</v>
      </c>
      <c r="B142">
        <v>113</v>
      </c>
      <c r="C142" t="str">
        <f>TEXT(A142, "0")</f>
        <v>98898</v>
      </c>
      <c r="D142">
        <f>LEN($A142)-LEN(SUBSTITUTE($A142,D$1,""))</f>
        <v>0</v>
      </c>
      <c r="E142">
        <f>LEN($A142)-LEN(SUBSTITUTE($A142,E$1,""))</f>
        <v>0</v>
      </c>
      <c r="F142">
        <f>LEN($A142)-LEN(SUBSTITUTE($A142,F$1,""))</f>
        <v>0</v>
      </c>
      <c r="G142">
        <f>LEN($A142)-LEN(SUBSTITUTE($A142,G$1,""))</f>
        <v>0</v>
      </c>
      <c r="H142">
        <f>LEN($A142)-LEN(SUBSTITUTE($A142,H$1,""))</f>
        <v>0</v>
      </c>
      <c r="I142">
        <f>LEN($A142)-LEN(SUBSTITUTE($A142,I$1,""))</f>
        <v>2</v>
      </c>
      <c r="J142">
        <f>LEN($A142)-LEN(SUBSTITUTE($A142,J$1,""))</f>
        <v>3</v>
      </c>
      <c r="K142">
        <f>LEN($A142)-LEN(SUBSTITUTE($A142,K$1,""))</f>
        <v>0</v>
      </c>
      <c r="L142">
        <f>LEN($A142)-LEN(SUBSTITUTE($A142,L$1,""))</f>
        <v>0</v>
      </c>
      <c r="M142">
        <f>LEN($A142)-LEN(SUBSTITUTE($A142,M$1,""))</f>
        <v>0</v>
      </c>
      <c r="N142">
        <f>LEN($A142)-LEN(SUBSTITUTE($A142,N$1,""))</f>
        <v>0</v>
      </c>
      <c r="O142">
        <f>LEN($A142)-LEN(SUBSTITUTE($A142,O$1,""))</f>
        <v>0</v>
      </c>
      <c r="P142">
        <f>LEN($A142)-LEN(SUBSTITUTE($A142,P$1,""))</f>
        <v>0</v>
      </c>
      <c r="Q142">
        <f>D142+1</f>
        <v>1</v>
      </c>
      <c r="R142">
        <f>E142+1</f>
        <v>1</v>
      </c>
      <c r="S142">
        <f>F142+1</f>
        <v>1</v>
      </c>
      <c r="T142">
        <f>G142+1</f>
        <v>1</v>
      </c>
      <c r="U142">
        <f>H142+1</f>
        <v>1</v>
      </c>
      <c r="V142">
        <f>I142+1</f>
        <v>3</v>
      </c>
      <c r="W142">
        <f>J142+1</f>
        <v>4</v>
      </c>
      <c r="X142">
        <f>K142+1</f>
        <v>1</v>
      </c>
      <c r="Y142">
        <f>L142+1</f>
        <v>1</v>
      </c>
      <c r="Z142">
        <f>M142+1</f>
        <v>1</v>
      </c>
      <c r="AA142">
        <f>N142+1</f>
        <v>1</v>
      </c>
      <c r="AB142">
        <f>O142+1</f>
        <v>1</v>
      </c>
      <c r="AC142">
        <f>P142+1</f>
        <v>1</v>
      </c>
      <c r="AD142">
        <f>PRODUCT(Q142:AC142)</f>
        <v>12</v>
      </c>
      <c r="AE142" t="b">
        <f>AD142=6</f>
        <v>0</v>
      </c>
      <c r="AF142" t="b">
        <f>AD142=10</f>
        <v>0</v>
      </c>
      <c r="AG142" t="b">
        <f>AD142=12</f>
        <v>1</v>
      </c>
      <c r="AH142" t="b">
        <f>AD142=16</f>
        <v>0</v>
      </c>
      <c r="AI142" t="b">
        <f>AD142=18</f>
        <v>0</v>
      </c>
      <c r="AJ142" t="b">
        <f>AD142=24</f>
        <v>0</v>
      </c>
      <c r="AK142" t="b">
        <f>AD142=32</f>
        <v>0</v>
      </c>
      <c r="AL142">
        <f>VALUE(IF(AE142,
_xlfn.XLOOKUP(6, Q142:AC142, Q$1:AC$1), 0))</f>
        <v>0</v>
      </c>
      <c r="AM142">
        <f>VALUE(IF(AF142,
_xlfn.XLOOKUP(5, Q142:AC142, Q$1:AC$1) &amp; _xlfn.XLOOKUP(2, Q142:AC142, Q$1:AC$1), 0))</f>
        <v>0</v>
      </c>
      <c r="AN142">
        <f>VALUE(IF(AG142,
_xlfn.XLOOKUP(4, Q142:AC142, Q$1:AC$1) &amp; _xlfn.XLOOKUP(3, Q142:AC142, Q$1:AC$1), 0))</f>
        <v>809</v>
      </c>
      <c r="AO142">
        <f>VALUE(IF(AH142,
_xlfn.XLOOKUP(4, Q142:AC142, Q$1:AC$1) &amp; _xlfn.XLOOKUP(2, Q142:AC142, Q$1:AC$1, "", 0, 1) &amp; _xlfn.XLOOKUP(2, Q142:AC142, Q$1:AC$1, "", 0, -1), 0))</f>
        <v>0</v>
      </c>
      <c r="AP142">
        <f>VALUE(IF(AI142,
_xlfn.XLOOKUP(3, Q142:AC142, Q$1:AC$1, "", 0, 1) &amp; _xlfn.XLOOKUP(3, Q142:AC142, Q$1:AC$1, "", 0, -1) &amp; _xlfn.XLOOKUP(2, Q142:AC142, Q$1:AC$1),
0))</f>
        <v>0</v>
      </c>
      <c r="AQ142">
        <f>VALUE(IF(AJ142,
_xlfn.XLOOKUP(3, Q142:AC142, Q$1:AC$1) &amp; AS142,
0))</f>
        <v>0</v>
      </c>
      <c r="AR142">
        <f>VALUE(IF(AK142,
AS142, 0))</f>
        <v>0</v>
      </c>
      <c r="AS142" t="e" cm="1" vm="1">
        <f t="array" ref="AS142">_xlfn.TEXTJOIN("", TRUE, _xlfn._xlws.FILTER(Q$1:AC$1,Q142:AC142=2))</f>
        <v>#VALUE!</v>
      </c>
      <c r="AT142">
        <f t="shared" si="5"/>
        <v>860</v>
      </c>
      <c r="AU142">
        <f t="shared" si="4"/>
        <v>97180</v>
      </c>
      <c r="AV142" t="b">
        <f>IF(AND(AE141, AE142), AL141=AL142, FALSE)</f>
        <v>0</v>
      </c>
      <c r="AW142" t="b">
        <f>IF(AND(AF141, AF142), AM141=AM142, FALSE)</f>
        <v>0</v>
      </c>
      <c r="AX142" t="b">
        <f>IF(AND(AG141, AG142), AN141=AN142, FALSE)</f>
        <v>0</v>
      </c>
      <c r="AY142" t="b">
        <f>IF(AND(AH141, AH142), AO141=AO142, FALSE)</f>
        <v>0</v>
      </c>
      <c r="AZ142" t="b">
        <f>IF(AND(AI141, AI142), AP141=AP142, FALSE)</f>
        <v>0</v>
      </c>
      <c r="BA142" t="b">
        <f>IF(AND(AJ141, AJ142), AQ141=AQ142, FALSE)</f>
        <v>0</v>
      </c>
      <c r="BB142" t="b">
        <f>IF(AND(AK141, AK142), AR141=AR142, FALSE)</f>
        <v>0</v>
      </c>
    </row>
    <row r="143" spans="1:54" x14ac:dyDescent="0.25">
      <c r="A143" t="s">
        <v>93</v>
      </c>
      <c r="B143">
        <v>479</v>
      </c>
      <c r="C143" t="str">
        <f>TEXT(A143, "0")</f>
        <v>78878</v>
      </c>
      <c r="D143">
        <f>LEN($A143)-LEN(SUBSTITUTE($A143,D$1,""))</f>
        <v>0</v>
      </c>
      <c r="E143">
        <f>LEN($A143)-LEN(SUBSTITUTE($A143,E$1,""))</f>
        <v>0</v>
      </c>
      <c r="F143">
        <f>LEN($A143)-LEN(SUBSTITUTE($A143,F$1,""))</f>
        <v>0</v>
      </c>
      <c r="G143">
        <f>LEN($A143)-LEN(SUBSTITUTE($A143,G$1,""))</f>
        <v>0</v>
      </c>
      <c r="H143">
        <f>LEN($A143)-LEN(SUBSTITUTE($A143,H$1,""))</f>
        <v>0</v>
      </c>
      <c r="I143">
        <f>LEN($A143)-LEN(SUBSTITUTE($A143,I$1,""))</f>
        <v>0</v>
      </c>
      <c r="J143">
        <f>LEN($A143)-LEN(SUBSTITUTE($A143,J$1,""))</f>
        <v>3</v>
      </c>
      <c r="K143">
        <f>LEN($A143)-LEN(SUBSTITUTE($A143,K$1,""))</f>
        <v>2</v>
      </c>
      <c r="L143">
        <f>LEN($A143)-LEN(SUBSTITUTE($A143,L$1,""))</f>
        <v>0</v>
      </c>
      <c r="M143">
        <f>LEN($A143)-LEN(SUBSTITUTE($A143,M$1,""))</f>
        <v>0</v>
      </c>
      <c r="N143">
        <f>LEN($A143)-LEN(SUBSTITUTE($A143,N$1,""))</f>
        <v>0</v>
      </c>
      <c r="O143">
        <f>LEN($A143)-LEN(SUBSTITUTE($A143,O$1,""))</f>
        <v>0</v>
      </c>
      <c r="P143">
        <f>LEN($A143)-LEN(SUBSTITUTE($A143,P$1,""))</f>
        <v>0</v>
      </c>
      <c r="Q143">
        <f>D143+1</f>
        <v>1</v>
      </c>
      <c r="R143">
        <f>E143+1</f>
        <v>1</v>
      </c>
      <c r="S143">
        <f>F143+1</f>
        <v>1</v>
      </c>
      <c r="T143">
        <f>G143+1</f>
        <v>1</v>
      </c>
      <c r="U143">
        <f>H143+1</f>
        <v>1</v>
      </c>
      <c r="V143">
        <f>I143+1</f>
        <v>1</v>
      </c>
      <c r="W143">
        <f>J143+1</f>
        <v>4</v>
      </c>
      <c r="X143">
        <f>K143+1</f>
        <v>3</v>
      </c>
      <c r="Y143">
        <f>L143+1</f>
        <v>1</v>
      </c>
      <c r="Z143">
        <f>M143+1</f>
        <v>1</v>
      </c>
      <c r="AA143">
        <f>N143+1</f>
        <v>1</v>
      </c>
      <c r="AB143">
        <f>O143+1</f>
        <v>1</v>
      </c>
      <c r="AC143">
        <f>P143+1</f>
        <v>1</v>
      </c>
      <c r="AD143">
        <f>PRODUCT(Q143:AC143)</f>
        <v>12</v>
      </c>
      <c r="AE143" t="b">
        <f>AD143=6</f>
        <v>0</v>
      </c>
      <c r="AF143" t="b">
        <f>AD143=10</f>
        <v>0</v>
      </c>
      <c r="AG143" t="b">
        <f>AD143=12</f>
        <v>1</v>
      </c>
      <c r="AH143" t="b">
        <f>AD143=16</f>
        <v>0</v>
      </c>
      <c r="AI143" t="b">
        <f>AD143=18</f>
        <v>0</v>
      </c>
      <c r="AJ143" t="b">
        <f>AD143=24</f>
        <v>0</v>
      </c>
      <c r="AK143" t="b">
        <f>AD143=32</f>
        <v>0</v>
      </c>
      <c r="AL143">
        <f>VALUE(IF(AE143,
_xlfn.XLOOKUP(6, Q143:AC143, Q$1:AC$1), 0))</f>
        <v>0</v>
      </c>
      <c r="AM143">
        <f>VALUE(IF(AF143,
_xlfn.XLOOKUP(5, Q143:AC143, Q$1:AC$1) &amp; _xlfn.XLOOKUP(2, Q143:AC143, Q$1:AC$1), 0))</f>
        <v>0</v>
      </c>
      <c r="AN143">
        <f>VALUE(IF(AG143,
_xlfn.XLOOKUP(4, Q143:AC143, Q$1:AC$1) &amp; _xlfn.XLOOKUP(3, Q143:AC143, Q$1:AC$1), 0))</f>
        <v>807</v>
      </c>
      <c r="AO143">
        <f>VALUE(IF(AH143,
_xlfn.XLOOKUP(4, Q143:AC143, Q$1:AC$1) &amp; _xlfn.XLOOKUP(2, Q143:AC143, Q$1:AC$1, "", 0, 1) &amp; _xlfn.XLOOKUP(2, Q143:AC143, Q$1:AC$1, "", 0, -1), 0))</f>
        <v>0</v>
      </c>
      <c r="AP143">
        <f>VALUE(IF(AI143,
_xlfn.XLOOKUP(3, Q143:AC143, Q$1:AC$1, "", 0, 1) &amp; _xlfn.XLOOKUP(3, Q143:AC143, Q$1:AC$1, "", 0, -1) &amp; _xlfn.XLOOKUP(2, Q143:AC143, Q$1:AC$1),
0))</f>
        <v>0</v>
      </c>
      <c r="AQ143">
        <f>VALUE(IF(AJ143,
_xlfn.XLOOKUP(3, Q143:AC143, Q$1:AC$1) &amp; AS143,
0))</f>
        <v>0</v>
      </c>
      <c r="AR143">
        <f>VALUE(IF(AK143,
AS143, 0))</f>
        <v>0</v>
      </c>
      <c r="AS143" t="e" cm="1" vm="1">
        <f t="array" ref="AS143">_xlfn.TEXTJOIN("", TRUE, _xlfn._xlws.FILTER(Q$1:AC$1,Q143:AC143=2))</f>
        <v>#VALUE!</v>
      </c>
      <c r="AT143">
        <f t="shared" si="5"/>
        <v>859</v>
      </c>
      <c r="AU143">
        <f t="shared" si="4"/>
        <v>411461</v>
      </c>
      <c r="AV143" t="b">
        <f>IF(AND(AE142, AE143), AL142=AL143, FALSE)</f>
        <v>0</v>
      </c>
      <c r="AW143" t="b">
        <f>IF(AND(AF142, AF143), AM142=AM143, FALSE)</f>
        <v>0</v>
      </c>
      <c r="AX143" t="b">
        <f>IF(AND(AG142, AG143), AN142=AN143, FALSE)</f>
        <v>0</v>
      </c>
      <c r="AY143" t="b">
        <f>IF(AND(AH142, AH143), AO142=AO143, FALSE)</f>
        <v>0</v>
      </c>
      <c r="AZ143" t="b">
        <f>IF(AND(AI142, AI143), AP142=AP143, FALSE)</f>
        <v>0</v>
      </c>
      <c r="BA143" t="b">
        <f>IF(AND(AJ142, AJ143), AQ142=AQ143, FALSE)</f>
        <v>0</v>
      </c>
      <c r="BB143" t="b">
        <f>IF(AND(AK142, AK143), AR142=AR143, FALSE)</f>
        <v>0</v>
      </c>
    </row>
    <row r="144" spans="1:54" x14ac:dyDescent="0.25">
      <c r="A144" t="s">
        <v>475</v>
      </c>
      <c r="B144">
        <v>998</v>
      </c>
      <c r="C144" t="str">
        <f>TEXT(A144, "0")</f>
        <v>68868</v>
      </c>
      <c r="D144">
        <f>LEN($A144)-LEN(SUBSTITUTE($A144,D$1,""))</f>
        <v>0</v>
      </c>
      <c r="E144">
        <f>LEN($A144)-LEN(SUBSTITUTE($A144,E$1,""))</f>
        <v>0</v>
      </c>
      <c r="F144">
        <f>LEN($A144)-LEN(SUBSTITUTE($A144,F$1,""))</f>
        <v>0</v>
      </c>
      <c r="G144">
        <f>LEN($A144)-LEN(SUBSTITUTE($A144,G$1,""))</f>
        <v>0</v>
      </c>
      <c r="H144">
        <f>LEN($A144)-LEN(SUBSTITUTE($A144,H$1,""))</f>
        <v>0</v>
      </c>
      <c r="I144">
        <f>LEN($A144)-LEN(SUBSTITUTE($A144,I$1,""))</f>
        <v>0</v>
      </c>
      <c r="J144">
        <f>LEN($A144)-LEN(SUBSTITUTE($A144,J$1,""))</f>
        <v>3</v>
      </c>
      <c r="K144">
        <f>LEN($A144)-LEN(SUBSTITUTE($A144,K$1,""))</f>
        <v>0</v>
      </c>
      <c r="L144">
        <f>LEN($A144)-LEN(SUBSTITUTE($A144,L$1,""))</f>
        <v>2</v>
      </c>
      <c r="M144">
        <f>LEN($A144)-LEN(SUBSTITUTE($A144,M$1,""))</f>
        <v>0</v>
      </c>
      <c r="N144">
        <f>LEN($A144)-LEN(SUBSTITUTE($A144,N$1,""))</f>
        <v>0</v>
      </c>
      <c r="O144">
        <f>LEN($A144)-LEN(SUBSTITUTE($A144,O$1,""))</f>
        <v>0</v>
      </c>
      <c r="P144">
        <f>LEN($A144)-LEN(SUBSTITUTE($A144,P$1,""))</f>
        <v>0</v>
      </c>
      <c r="Q144">
        <f>D144+1</f>
        <v>1</v>
      </c>
      <c r="R144">
        <f>E144+1</f>
        <v>1</v>
      </c>
      <c r="S144">
        <f>F144+1</f>
        <v>1</v>
      </c>
      <c r="T144">
        <f>G144+1</f>
        <v>1</v>
      </c>
      <c r="U144">
        <f>H144+1</f>
        <v>1</v>
      </c>
      <c r="V144">
        <f>I144+1</f>
        <v>1</v>
      </c>
      <c r="W144">
        <f>J144+1</f>
        <v>4</v>
      </c>
      <c r="X144">
        <f>K144+1</f>
        <v>1</v>
      </c>
      <c r="Y144">
        <f>L144+1</f>
        <v>3</v>
      </c>
      <c r="Z144">
        <f>M144+1</f>
        <v>1</v>
      </c>
      <c r="AA144">
        <f>N144+1</f>
        <v>1</v>
      </c>
      <c r="AB144">
        <f>O144+1</f>
        <v>1</v>
      </c>
      <c r="AC144">
        <f>P144+1</f>
        <v>1</v>
      </c>
      <c r="AD144">
        <f>PRODUCT(Q144:AC144)</f>
        <v>12</v>
      </c>
      <c r="AE144" t="b">
        <f>AD144=6</f>
        <v>0</v>
      </c>
      <c r="AF144" t="b">
        <f>AD144=10</f>
        <v>0</v>
      </c>
      <c r="AG144" t="b">
        <f>AD144=12</f>
        <v>1</v>
      </c>
      <c r="AH144" t="b">
        <f>AD144=16</f>
        <v>0</v>
      </c>
      <c r="AI144" t="b">
        <f>AD144=18</f>
        <v>0</v>
      </c>
      <c r="AJ144" t="b">
        <f>AD144=24</f>
        <v>0</v>
      </c>
      <c r="AK144" t="b">
        <f>AD144=32</f>
        <v>0</v>
      </c>
      <c r="AL144">
        <f>VALUE(IF(AE144,
_xlfn.XLOOKUP(6, Q144:AC144, Q$1:AC$1), 0))</f>
        <v>0</v>
      </c>
      <c r="AM144">
        <f>VALUE(IF(AF144,
_xlfn.XLOOKUP(5, Q144:AC144, Q$1:AC$1) &amp; _xlfn.XLOOKUP(2, Q144:AC144, Q$1:AC$1), 0))</f>
        <v>0</v>
      </c>
      <c r="AN144">
        <f>VALUE(IF(AG144,
_xlfn.XLOOKUP(4, Q144:AC144, Q$1:AC$1) &amp; _xlfn.XLOOKUP(3, Q144:AC144, Q$1:AC$1), 0))</f>
        <v>806</v>
      </c>
      <c r="AO144">
        <f>VALUE(IF(AH144,
_xlfn.XLOOKUP(4, Q144:AC144, Q$1:AC$1) &amp; _xlfn.XLOOKUP(2, Q144:AC144, Q$1:AC$1, "", 0, 1) &amp; _xlfn.XLOOKUP(2, Q144:AC144, Q$1:AC$1, "", 0, -1), 0))</f>
        <v>0</v>
      </c>
      <c r="AP144">
        <f>VALUE(IF(AI144,
_xlfn.XLOOKUP(3, Q144:AC144, Q$1:AC$1, "", 0, 1) &amp; _xlfn.XLOOKUP(3, Q144:AC144, Q$1:AC$1, "", 0, -1) &amp; _xlfn.XLOOKUP(2, Q144:AC144, Q$1:AC$1),
0))</f>
        <v>0</v>
      </c>
      <c r="AQ144">
        <f>VALUE(IF(AJ144,
_xlfn.XLOOKUP(3, Q144:AC144, Q$1:AC$1) &amp; AS144,
0))</f>
        <v>0</v>
      </c>
      <c r="AR144">
        <f>VALUE(IF(AK144,
AS144, 0))</f>
        <v>0</v>
      </c>
      <c r="AS144" t="e" cm="1" vm="1">
        <f t="array" ref="AS144">_xlfn.TEXTJOIN("", TRUE, _xlfn._xlws.FILTER(Q$1:AC$1,Q144:AC144=2))</f>
        <v>#VALUE!</v>
      </c>
      <c r="AT144">
        <f t="shared" si="5"/>
        <v>858</v>
      </c>
      <c r="AU144">
        <f t="shared" si="4"/>
        <v>856284</v>
      </c>
      <c r="AV144" t="b">
        <f>IF(AND(AE143, AE144), AL143=AL144, FALSE)</f>
        <v>0</v>
      </c>
      <c r="AW144" t="b">
        <f>IF(AND(AF143, AF144), AM143=AM144, FALSE)</f>
        <v>0</v>
      </c>
      <c r="AX144" t="b">
        <f>IF(AND(AG143, AG144), AN143=AN144, FALSE)</f>
        <v>0</v>
      </c>
      <c r="AY144" t="b">
        <f>IF(AND(AH143, AH144), AO143=AO144, FALSE)</f>
        <v>0</v>
      </c>
      <c r="AZ144" t="b">
        <f>IF(AND(AI143, AI144), AP143=AP144, FALSE)</f>
        <v>0</v>
      </c>
      <c r="BA144" t="b">
        <f>IF(AND(AJ143, AJ144), AQ143=AQ144, FALSE)</f>
        <v>0</v>
      </c>
      <c r="BB144" t="b">
        <f>IF(AND(AK143, AK144), AR143=AR144, FALSE)</f>
        <v>0</v>
      </c>
    </row>
    <row r="145" spans="1:54" x14ac:dyDescent="0.25">
      <c r="A145" t="s">
        <v>556</v>
      </c>
      <c r="B145">
        <v>454</v>
      </c>
      <c r="C145" t="str">
        <f>TEXT(A145, "0")</f>
        <v>7A77A</v>
      </c>
      <c r="D145">
        <f>LEN($A145)-LEN(SUBSTITUTE($A145,D$1,""))</f>
        <v>2</v>
      </c>
      <c r="E145">
        <f>LEN($A145)-LEN(SUBSTITUTE($A145,E$1,""))</f>
        <v>0</v>
      </c>
      <c r="F145">
        <f>LEN($A145)-LEN(SUBSTITUTE($A145,F$1,""))</f>
        <v>0</v>
      </c>
      <c r="G145">
        <f>LEN($A145)-LEN(SUBSTITUTE($A145,G$1,""))</f>
        <v>0</v>
      </c>
      <c r="H145">
        <f>LEN($A145)-LEN(SUBSTITUTE($A145,H$1,""))</f>
        <v>0</v>
      </c>
      <c r="I145">
        <f>LEN($A145)-LEN(SUBSTITUTE($A145,I$1,""))</f>
        <v>0</v>
      </c>
      <c r="J145">
        <f>LEN($A145)-LEN(SUBSTITUTE($A145,J$1,""))</f>
        <v>0</v>
      </c>
      <c r="K145">
        <f>LEN($A145)-LEN(SUBSTITUTE($A145,K$1,""))</f>
        <v>3</v>
      </c>
      <c r="L145">
        <f>LEN($A145)-LEN(SUBSTITUTE($A145,L$1,""))</f>
        <v>0</v>
      </c>
      <c r="M145">
        <f>LEN($A145)-LEN(SUBSTITUTE($A145,M$1,""))</f>
        <v>0</v>
      </c>
      <c r="N145">
        <f>LEN($A145)-LEN(SUBSTITUTE($A145,N$1,""))</f>
        <v>0</v>
      </c>
      <c r="O145">
        <f>LEN($A145)-LEN(SUBSTITUTE($A145,O$1,""))</f>
        <v>0</v>
      </c>
      <c r="P145">
        <f>LEN($A145)-LEN(SUBSTITUTE($A145,P$1,""))</f>
        <v>0</v>
      </c>
      <c r="Q145">
        <f>D145+1</f>
        <v>3</v>
      </c>
      <c r="R145">
        <f>E145+1</f>
        <v>1</v>
      </c>
      <c r="S145">
        <f>F145+1</f>
        <v>1</v>
      </c>
      <c r="T145">
        <f>G145+1</f>
        <v>1</v>
      </c>
      <c r="U145">
        <f>H145+1</f>
        <v>1</v>
      </c>
      <c r="V145">
        <f>I145+1</f>
        <v>1</v>
      </c>
      <c r="W145">
        <f>J145+1</f>
        <v>1</v>
      </c>
      <c r="X145">
        <f>K145+1</f>
        <v>4</v>
      </c>
      <c r="Y145">
        <f>L145+1</f>
        <v>1</v>
      </c>
      <c r="Z145">
        <f>M145+1</f>
        <v>1</v>
      </c>
      <c r="AA145">
        <f>N145+1</f>
        <v>1</v>
      </c>
      <c r="AB145">
        <f>O145+1</f>
        <v>1</v>
      </c>
      <c r="AC145">
        <f>P145+1</f>
        <v>1</v>
      </c>
      <c r="AD145">
        <f>PRODUCT(Q145:AC145)</f>
        <v>12</v>
      </c>
      <c r="AE145" t="b">
        <f>AD145=6</f>
        <v>0</v>
      </c>
      <c r="AF145" t="b">
        <f>AD145=10</f>
        <v>0</v>
      </c>
      <c r="AG145" t="b">
        <f>AD145=12</f>
        <v>1</v>
      </c>
      <c r="AH145" t="b">
        <f>AD145=16</f>
        <v>0</v>
      </c>
      <c r="AI145" t="b">
        <f>AD145=18</f>
        <v>0</v>
      </c>
      <c r="AJ145" t="b">
        <f>AD145=24</f>
        <v>0</v>
      </c>
      <c r="AK145" t="b">
        <f>AD145=32</f>
        <v>0</v>
      </c>
      <c r="AL145">
        <f>VALUE(IF(AE145,
_xlfn.XLOOKUP(6, Q145:AC145, Q$1:AC$1), 0))</f>
        <v>0</v>
      </c>
      <c r="AM145">
        <f>VALUE(IF(AF145,
_xlfn.XLOOKUP(5, Q145:AC145, Q$1:AC$1) &amp; _xlfn.XLOOKUP(2, Q145:AC145, Q$1:AC$1), 0))</f>
        <v>0</v>
      </c>
      <c r="AN145">
        <f>VALUE(IF(AG145,
_xlfn.XLOOKUP(4, Q145:AC145, Q$1:AC$1) &amp; _xlfn.XLOOKUP(3, Q145:AC145, Q$1:AC$1), 0))</f>
        <v>714</v>
      </c>
      <c r="AO145">
        <f>VALUE(IF(AH145,
_xlfn.XLOOKUP(4, Q145:AC145, Q$1:AC$1) &amp; _xlfn.XLOOKUP(2, Q145:AC145, Q$1:AC$1, "", 0, 1) &amp; _xlfn.XLOOKUP(2, Q145:AC145, Q$1:AC$1, "", 0, -1), 0))</f>
        <v>0</v>
      </c>
      <c r="AP145">
        <f>VALUE(IF(AI145,
_xlfn.XLOOKUP(3, Q145:AC145, Q$1:AC$1, "", 0, 1) &amp; _xlfn.XLOOKUP(3, Q145:AC145, Q$1:AC$1, "", 0, -1) &amp; _xlfn.XLOOKUP(2, Q145:AC145, Q$1:AC$1),
0))</f>
        <v>0</v>
      </c>
      <c r="AQ145">
        <f>VALUE(IF(AJ145,
_xlfn.XLOOKUP(3, Q145:AC145, Q$1:AC$1) &amp; AS145,
0))</f>
        <v>0</v>
      </c>
      <c r="AR145">
        <f>VALUE(IF(AK145,
AS145, 0))</f>
        <v>0</v>
      </c>
      <c r="AS145" t="e" cm="1" vm="1">
        <f t="array" ref="AS145">_xlfn.TEXTJOIN("", TRUE, _xlfn._xlws.FILTER(Q$1:AC$1,Q145:AC145=2))</f>
        <v>#VALUE!</v>
      </c>
      <c r="AT145">
        <f t="shared" si="5"/>
        <v>857</v>
      </c>
      <c r="AU145">
        <f t="shared" si="4"/>
        <v>389078</v>
      </c>
      <c r="AV145" t="b">
        <f>IF(AND(AE144, AE145), AL144=AL145, FALSE)</f>
        <v>0</v>
      </c>
      <c r="AW145" t="b">
        <f>IF(AND(AF144, AF145), AM144=AM145, FALSE)</f>
        <v>0</v>
      </c>
      <c r="AX145" t="b">
        <f>IF(AND(AG144, AG145), AN144=AN145, FALSE)</f>
        <v>0</v>
      </c>
      <c r="AY145" t="b">
        <f>IF(AND(AH144, AH145), AO144=AO145, FALSE)</f>
        <v>0</v>
      </c>
      <c r="AZ145" t="b">
        <f>IF(AND(AI144, AI145), AP144=AP145, FALSE)</f>
        <v>0</v>
      </c>
      <c r="BA145" t="b">
        <f>IF(AND(AJ144, AJ145), AQ144=AQ145, FALSE)</f>
        <v>0</v>
      </c>
      <c r="BB145" t="b">
        <f>IF(AND(AK144, AK145), AR144=AR145, FALSE)</f>
        <v>0</v>
      </c>
    </row>
    <row r="146" spans="1:54" x14ac:dyDescent="0.25">
      <c r="A146" t="s">
        <v>231</v>
      </c>
      <c r="B146">
        <v>154</v>
      </c>
      <c r="C146" t="str">
        <f>TEXT(A146, "0")</f>
        <v>777KK</v>
      </c>
      <c r="D146">
        <f>LEN($A146)-LEN(SUBSTITUTE($A146,D$1,""))</f>
        <v>0</v>
      </c>
      <c r="E146">
        <f>LEN($A146)-LEN(SUBSTITUTE($A146,E$1,""))</f>
        <v>2</v>
      </c>
      <c r="F146">
        <f>LEN($A146)-LEN(SUBSTITUTE($A146,F$1,""))</f>
        <v>0</v>
      </c>
      <c r="G146">
        <f>LEN($A146)-LEN(SUBSTITUTE($A146,G$1,""))</f>
        <v>0</v>
      </c>
      <c r="H146">
        <f>LEN($A146)-LEN(SUBSTITUTE($A146,H$1,""))</f>
        <v>0</v>
      </c>
      <c r="I146">
        <f>LEN($A146)-LEN(SUBSTITUTE($A146,I$1,""))</f>
        <v>0</v>
      </c>
      <c r="J146">
        <f>LEN($A146)-LEN(SUBSTITUTE($A146,J$1,""))</f>
        <v>0</v>
      </c>
      <c r="K146">
        <f>LEN($A146)-LEN(SUBSTITUTE($A146,K$1,""))</f>
        <v>3</v>
      </c>
      <c r="L146">
        <f>LEN($A146)-LEN(SUBSTITUTE($A146,L$1,""))</f>
        <v>0</v>
      </c>
      <c r="M146">
        <f>LEN($A146)-LEN(SUBSTITUTE($A146,M$1,""))</f>
        <v>0</v>
      </c>
      <c r="N146">
        <f>LEN($A146)-LEN(SUBSTITUTE($A146,N$1,""))</f>
        <v>0</v>
      </c>
      <c r="O146">
        <f>LEN($A146)-LEN(SUBSTITUTE($A146,O$1,""))</f>
        <v>0</v>
      </c>
      <c r="P146">
        <f>LEN($A146)-LEN(SUBSTITUTE($A146,P$1,""))</f>
        <v>0</v>
      </c>
      <c r="Q146">
        <f>D146+1</f>
        <v>1</v>
      </c>
      <c r="R146">
        <f>E146+1</f>
        <v>3</v>
      </c>
      <c r="S146">
        <f>F146+1</f>
        <v>1</v>
      </c>
      <c r="T146">
        <f>G146+1</f>
        <v>1</v>
      </c>
      <c r="U146">
        <f>H146+1</f>
        <v>1</v>
      </c>
      <c r="V146">
        <f>I146+1</f>
        <v>1</v>
      </c>
      <c r="W146">
        <f>J146+1</f>
        <v>1</v>
      </c>
      <c r="X146">
        <f>K146+1</f>
        <v>4</v>
      </c>
      <c r="Y146">
        <f>L146+1</f>
        <v>1</v>
      </c>
      <c r="Z146">
        <f>M146+1</f>
        <v>1</v>
      </c>
      <c r="AA146">
        <f>N146+1</f>
        <v>1</v>
      </c>
      <c r="AB146">
        <f>O146+1</f>
        <v>1</v>
      </c>
      <c r="AC146">
        <f>P146+1</f>
        <v>1</v>
      </c>
      <c r="AD146">
        <f>PRODUCT(Q146:AC146)</f>
        <v>12</v>
      </c>
      <c r="AE146" t="b">
        <f>AD146=6</f>
        <v>0</v>
      </c>
      <c r="AF146" t="b">
        <f>AD146=10</f>
        <v>0</v>
      </c>
      <c r="AG146" t="b">
        <f>AD146=12</f>
        <v>1</v>
      </c>
      <c r="AH146" t="b">
        <f>AD146=16</f>
        <v>0</v>
      </c>
      <c r="AI146" t="b">
        <f>AD146=18</f>
        <v>0</v>
      </c>
      <c r="AJ146" t="b">
        <f>AD146=24</f>
        <v>0</v>
      </c>
      <c r="AK146" t="b">
        <f>AD146=32</f>
        <v>0</v>
      </c>
      <c r="AL146">
        <f>VALUE(IF(AE146,
_xlfn.XLOOKUP(6, Q146:AC146, Q$1:AC$1), 0))</f>
        <v>0</v>
      </c>
      <c r="AM146">
        <f>VALUE(IF(AF146,
_xlfn.XLOOKUP(5, Q146:AC146, Q$1:AC$1) &amp; _xlfn.XLOOKUP(2, Q146:AC146, Q$1:AC$1), 0))</f>
        <v>0</v>
      </c>
      <c r="AN146">
        <f>VALUE(IF(AG146,
_xlfn.XLOOKUP(4, Q146:AC146, Q$1:AC$1) &amp; _xlfn.XLOOKUP(3, Q146:AC146, Q$1:AC$1), 0))</f>
        <v>713</v>
      </c>
      <c r="AO146">
        <f>VALUE(IF(AH146,
_xlfn.XLOOKUP(4, Q146:AC146, Q$1:AC$1) &amp; _xlfn.XLOOKUP(2, Q146:AC146, Q$1:AC$1, "", 0, 1) &amp; _xlfn.XLOOKUP(2, Q146:AC146, Q$1:AC$1, "", 0, -1), 0))</f>
        <v>0</v>
      </c>
      <c r="AP146">
        <f>VALUE(IF(AI146,
_xlfn.XLOOKUP(3, Q146:AC146, Q$1:AC$1, "", 0, 1) &amp; _xlfn.XLOOKUP(3, Q146:AC146, Q$1:AC$1, "", 0, -1) &amp; _xlfn.XLOOKUP(2, Q146:AC146, Q$1:AC$1),
0))</f>
        <v>0</v>
      </c>
      <c r="AQ146">
        <f>VALUE(IF(AJ146,
_xlfn.XLOOKUP(3, Q146:AC146, Q$1:AC$1) &amp; AS146,
0))</f>
        <v>0</v>
      </c>
      <c r="AR146">
        <f>VALUE(IF(AK146,
AS146, 0))</f>
        <v>0</v>
      </c>
      <c r="AS146" t="e" cm="1" vm="1">
        <f t="array" ref="AS146">_xlfn.TEXTJOIN("", TRUE, _xlfn._xlws.FILTER(Q$1:AC$1,Q146:AC146=2))</f>
        <v>#VALUE!</v>
      </c>
      <c r="AT146">
        <f t="shared" si="5"/>
        <v>856</v>
      </c>
      <c r="AU146">
        <f t="shared" si="4"/>
        <v>131824</v>
      </c>
      <c r="AV146" t="b">
        <f>IF(AND(AE145, AE146), AL145=AL146, FALSE)</f>
        <v>0</v>
      </c>
      <c r="AW146" t="b">
        <f>IF(AND(AF145, AF146), AM145=AM146, FALSE)</f>
        <v>0</v>
      </c>
      <c r="AX146" t="b">
        <f>IF(AND(AG145, AG146), AN145=AN146, FALSE)</f>
        <v>0</v>
      </c>
      <c r="AY146" t="b">
        <f>IF(AND(AH145, AH146), AO145=AO146, FALSE)</f>
        <v>0</v>
      </c>
      <c r="AZ146" t="b">
        <f>IF(AND(AI145, AI146), AP145=AP146, FALSE)</f>
        <v>0</v>
      </c>
      <c r="BA146" t="b">
        <f>IF(AND(AJ145, AJ146), AQ145=AQ146, FALSE)</f>
        <v>0</v>
      </c>
      <c r="BB146" t="b">
        <f>IF(AND(AK145, AK146), AR145=AR146, FALSE)</f>
        <v>0</v>
      </c>
    </row>
    <row r="147" spans="1:54" x14ac:dyDescent="0.25">
      <c r="A147" t="s">
        <v>292</v>
      </c>
      <c r="B147">
        <v>205</v>
      </c>
      <c r="C147" t="str">
        <f>TEXT(A147, "0")</f>
        <v>J77J7</v>
      </c>
      <c r="D147">
        <f>LEN($A147)-LEN(SUBSTITUTE($A147,D$1,""))</f>
        <v>0</v>
      </c>
      <c r="E147">
        <f>LEN($A147)-LEN(SUBSTITUTE($A147,E$1,""))</f>
        <v>0</v>
      </c>
      <c r="F147">
        <f>LEN($A147)-LEN(SUBSTITUTE($A147,F$1,""))</f>
        <v>0</v>
      </c>
      <c r="G147">
        <f>LEN($A147)-LEN(SUBSTITUTE($A147,G$1,""))</f>
        <v>2</v>
      </c>
      <c r="H147">
        <f>LEN($A147)-LEN(SUBSTITUTE($A147,H$1,""))</f>
        <v>0</v>
      </c>
      <c r="I147">
        <f>LEN($A147)-LEN(SUBSTITUTE($A147,I$1,""))</f>
        <v>0</v>
      </c>
      <c r="J147">
        <f>LEN($A147)-LEN(SUBSTITUTE($A147,J$1,""))</f>
        <v>0</v>
      </c>
      <c r="K147">
        <f>LEN($A147)-LEN(SUBSTITUTE($A147,K$1,""))</f>
        <v>3</v>
      </c>
      <c r="L147">
        <f>LEN($A147)-LEN(SUBSTITUTE($A147,L$1,""))</f>
        <v>0</v>
      </c>
      <c r="M147">
        <f>LEN($A147)-LEN(SUBSTITUTE($A147,M$1,""))</f>
        <v>0</v>
      </c>
      <c r="N147">
        <f>LEN($A147)-LEN(SUBSTITUTE($A147,N$1,""))</f>
        <v>0</v>
      </c>
      <c r="O147">
        <f>LEN($A147)-LEN(SUBSTITUTE($A147,O$1,""))</f>
        <v>0</v>
      </c>
      <c r="P147">
        <f>LEN($A147)-LEN(SUBSTITUTE($A147,P$1,""))</f>
        <v>0</v>
      </c>
      <c r="Q147">
        <f>D147+1</f>
        <v>1</v>
      </c>
      <c r="R147">
        <f>E147+1</f>
        <v>1</v>
      </c>
      <c r="S147">
        <f>F147+1</f>
        <v>1</v>
      </c>
      <c r="T147">
        <f>G147+1</f>
        <v>3</v>
      </c>
      <c r="U147">
        <f>H147+1</f>
        <v>1</v>
      </c>
      <c r="V147">
        <f>I147+1</f>
        <v>1</v>
      </c>
      <c r="W147">
        <f>J147+1</f>
        <v>1</v>
      </c>
      <c r="X147">
        <f>K147+1</f>
        <v>4</v>
      </c>
      <c r="Y147">
        <f>L147+1</f>
        <v>1</v>
      </c>
      <c r="Z147">
        <f>M147+1</f>
        <v>1</v>
      </c>
      <c r="AA147">
        <f>N147+1</f>
        <v>1</v>
      </c>
      <c r="AB147">
        <f>O147+1</f>
        <v>1</v>
      </c>
      <c r="AC147">
        <f>P147+1</f>
        <v>1</v>
      </c>
      <c r="AD147">
        <f>PRODUCT(Q147:AC147)</f>
        <v>12</v>
      </c>
      <c r="AE147" t="b">
        <f>AD147=6</f>
        <v>0</v>
      </c>
      <c r="AF147" t="b">
        <f>AD147=10</f>
        <v>0</v>
      </c>
      <c r="AG147" t="b">
        <f>AD147=12</f>
        <v>1</v>
      </c>
      <c r="AH147" t="b">
        <f>AD147=16</f>
        <v>0</v>
      </c>
      <c r="AI147" t="b">
        <f>AD147=18</f>
        <v>0</v>
      </c>
      <c r="AJ147" t="b">
        <f>AD147=24</f>
        <v>0</v>
      </c>
      <c r="AK147" t="b">
        <f>AD147=32</f>
        <v>0</v>
      </c>
      <c r="AL147">
        <f>VALUE(IF(AE147,
_xlfn.XLOOKUP(6, Q147:AC147, Q$1:AC$1), 0))</f>
        <v>0</v>
      </c>
      <c r="AM147">
        <f>VALUE(IF(AF147,
_xlfn.XLOOKUP(5, Q147:AC147, Q$1:AC$1) &amp; _xlfn.XLOOKUP(2, Q147:AC147, Q$1:AC$1), 0))</f>
        <v>0</v>
      </c>
      <c r="AN147">
        <f>VALUE(IF(AG147,
_xlfn.XLOOKUP(4, Q147:AC147, Q$1:AC$1) &amp; _xlfn.XLOOKUP(3, Q147:AC147, Q$1:AC$1), 0))</f>
        <v>711</v>
      </c>
      <c r="AO147">
        <f>VALUE(IF(AH147,
_xlfn.XLOOKUP(4, Q147:AC147, Q$1:AC$1) &amp; _xlfn.XLOOKUP(2, Q147:AC147, Q$1:AC$1, "", 0, 1) &amp; _xlfn.XLOOKUP(2, Q147:AC147, Q$1:AC$1, "", 0, -1), 0))</f>
        <v>0</v>
      </c>
      <c r="AP147">
        <f>VALUE(IF(AI147,
_xlfn.XLOOKUP(3, Q147:AC147, Q$1:AC$1, "", 0, 1) &amp; _xlfn.XLOOKUP(3, Q147:AC147, Q$1:AC$1, "", 0, -1) &amp; _xlfn.XLOOKUP(2, Q147:AC147, Q$1:AC$1),
0))</f>
        <v>0</v>
      </c>
      <c r="AQ147">
        <f>VALUE(IF(AJ147,
_xlfn.XLOOKUP(3, Q147:AC147, Q$1:AC$1) &amp; AS147,
0))</f>
        <v>0</v>
      </c>
      <c r="AR147">
        <f>VALUE(IF(AK147,
AS147, 0))</f>
        <v>0</v>
      </c>
      <c r="AS147" t="e" cm="1" vm="1">
        <f t="array" ref="AS147">_xlfn.TEXTJOIN("", TRUE, _xlfn._xlws.FILTER(Q$1:AC$1,Q147:AC147=2))</f>
        <v>#VALUE!</v>
      </c>
      <c r="AT147">
        <f t="shared" si="5"/>
        <v>855</v>
      </c>
      <c r="AU147">
        <f t="shared" si="4"/>
        <v>175275</v>
      </c>
      <c r="AV147" t="b">
        <f>IF(AND(AE146, AE147), AL146=AL147, FALSE)</f>
        <v>0</v>
      </c>
      <c r="AW147" t="b">
        <f>IF(AND(AF146, AF147), AM146=AM147, FALSE)</f>
        <v>0</v>
      </c>
      <c r="AX147" t="b">
        <f>IF(AND(AG146, AG147), AN146=AN147, FALSE)</f>
        <v>0</v>
      </c>
      <c r="AY147" t="b">
        <f>IF(AND(AH146, AH147), AO146=AO147, FALSE)</f>
        <v>0</v>
      </c>
      <c r="AZ147" t="b">
        <f>IF(AND(AI146, AI147), AP146=AP147, FALSE)</f>
        <v>0</v>
      </c>
      <c r="BA147" t="b">
        <f>IF(AND(AJ146, AJ147), AQ146=AQ147, FALSE)</f>
        <v>0</v>
      </c>
      <c r="BB147" t="b">
        <f>IF(AND(AK146, AK147), AR146=AR147, FALSE)</f>
        <v>0</v>
      </c>
    </row>
    <row r="148" spans="1:54" x14ac:dyDescent="0.25">
      <c r="A148" t="s">
        <v>378</v>
      </c>
      <c r="B148">
        <v>399</v>
      </c>
      <c r="C148" t="str">
        <f>TEXT(A148, "0")</f>
        <v>77T7T</v>
      </c>
      <c r="D148">
        <f>LEN($A148)-LEN(SUBSTITUTE($A148,D$1,""))</f>
        <v>0</v>
      </c>
      <c r="E148">
        <f>LEN($A148)-LEN(SUBSTITUTE($A148,E$1,""))</f>
        <v>0</v>
      </c>
      <c r="F148">
        <f>LEN($A148)-LEN(SUBSTITUTE($A148,F$1,""))</f>
        <v>0</v>
      </c>
      <c r="G148">
        <f>LEN($A148)-LEN(SUBSTITUTE($A148,G$1,""))</f>
        <v>0</v>
      </c>
      <c r="H148">
        <f>LEN($A148)-LEN(SUBSTITUTE($A148,H$1,""))</f>
        <v>2</v>
      </c>
      <c r="I148">
        <f>LEN($A148)-LEN(SUBSTITUTE($A148,I$1,""))</f>
        <v>0</v>
      </c>
      <c r="J148">
        <f>LEN($A148)-LEN(SUBSTITUTE($A148,J$1,""))</f>
        <v>0</v>
      </c>
      <c r="K148">
        <f>LEN($A148)-LEN(SUBSTITUTE($A148,K$1,""))</f>
        <v>3</v>
      </c>
      <c r="L148">
        <f>LEN($A148)-LEN(SUBSTITUTE($A148,L$1,""))</f>
        <v>0</v>
      </c>
      <c r="M148">
        <f>LEN($A148)-LEN(SUBSTITUTE($A148,M$1,""))</f>
        <v>0</v>
      </c>
      <c r="N148">
        <f>LEN($A148)-LEN(SUBSTITUTE($A148,N$1,""))</f>
        <v>0</v>
      </c>
      <c r="O148">
        <f>LEN($A148)-LEN(SUBSTITUTE($A148,O$1,""))</f>
        <v>0</v>
      </c>
      <c r="P148">
        <f>LEN($A148)-LEN(SUBSTITUTE($A148,P$1,""))</f>
        <v>0</v>
      </c>
      <c r="Q148">
        <f>D148+1</f>
        <v>1</v>
      </c>
      <c r="R148">
        <f>E148+1</f>
        <v>1</v>
      </c>
      <c r="S148">
        <f>F148+1</f>
        <v>1</v>
      </c>
      <c r="T148">
        <f>G148+1</f>
        <v>1</v>
      </c>
      <c r="U148">
        <f>H148+1</f>
        <v>3</v>
      </c>
      <c r="V148">
        <f>I148+1</f>
        <v>1</v>
      </c>
      <c r="W148">
        <f>J148+1</f>
        <v>1</v>
      </c>
      <c r="X148">
        <f>K148+1</f>
        <v>4</v>
      </c>
      <c r="Y148">
        <f>L148+1</f>
        <v>1</v>
      </c>
      <c r="Z148">
        <f>M148+1</f>
        <v>1</v>
      </c>
      <c r="AA148">
        <f>N148+1</f>
        <v>1</v>
      </c>
      <c r="AB148">
        <f>O148+1</f>
        <v>1</v>
      </c>
      <c r="AC148">
        <f>P148+1</f>
        <v>1</v>
      </c>
      <c r="AD148">
        <f>PRODUCT(Q148:AC148)</f>
        <v>12</v>
      </c>
      <c r="AE148" t="b">
        <f>AD148=6</f>
        <v>0</v>
      </c>
      <c r="AF148" t="b">
        <f>AD148=10</f>
        <v>0</v>
      </c>
      <c r="AG148" t="b">
        <f>AD148=12</f>
        <v>1</v>
      </c>
      <c r="AH148" t="b">
        <f>AD148=16</f>
        <v>0</v>
      </c>
      <c r="AI148" t="b">
        <f>AD148=18</f>
        <v>0</v>
      </c>
      <c r="AJ148" t="b">
        <f>AD148=24</f>
        <v>0</v>
      </c>
      <c r="AK148" t="b">
        <f>AD148=32</f>
        <v>0</v>
      </c>
      <c r="AL148">
        <f>VALUE(IF(AE148,
_xlfn.XLOOKUP(6, Q148:AC148, Q$1:AC$1), 0))</f>
        <v>0</v>
      </c>
      <c r="AM148">
        <f>VALUE(IF(AF148,
_xlfn.XLOOKUP(5, Q148:AC148, Q$1:AC$1) &amp; _xlfn.XLOOKUP(2, Q148:AC148, Q$1:AC$1), 0))</f>
        <v>0</v>
      </c>
      <c r="AN148">
        <f>VALUE(IF(AG148,
_xlfn.XLOOKUP(4, Q148:AC148, Q$1:AC$1) &amp; _xlfn.XLOOKUP(3, Q148:AC148, Q$1:AC$1), 0))</f>
        <v>710</v>
      </c>
      <c r="AO148">
        <f>VALUE(IF(AH148,
_xlfn.XLOOKUP(4, Q148:AC148, Q$1:AC$1) &amp; _xlfn.XLOOKUP(2, Q148:AC148, Q$1:AC$1, "", 0, 1) &amp; _xlfn.XLOOKUP(2, Q148:AC148, Q$1:AC$1, "", 0, -1), 0))</f>
        <v>0</v>
      </c>
      <c r="AP148">
        <f>VALUE(IF(AI148,
_xlfn.XLOOKUP(3, Q148:AC148, Q$1:AC$1, "", 0, 1) &amp; _xlfn.XLOOKUP(3, Q148:AC148, Q$1:AC$1, "", 0, -1) &amp; _xlfn.XLOOKUP(2, Q148:AC148, Q$1:AC$1),
0))</f>
        <v>0</v>
      </c>
      <c r="AQ148">
        <f>VALUE(IF(AJ148,
_xlfn.XLOOKUP(3, Q148:AC148, Q$1:AC$1) &amp; AS148,
0))</f>
        <v>0</v>
      </c>
      <c r="AR148">
        <f>VALUE(IF(AK148,
AS148, 0))</f>
        <v>0</v>
      </c>
      <c r="AS148" t="e" cm="1" vm="1">
        <f t="array" ref="AS148">_xlfn.TEXTJOIN("", TRUE, _xlfn._xlws.FILTER(Q$1:AC$1,Q148:AC148=2))</f>
        <v>#VALUE!</v>
      </c>
      <c r="AT148">
        <f t="shared" si="5"/>
        <v>854</v>
      </c>
      <c r="AU148">
        <f t="shared" si="4"/>
        <v>340746</v>
      </c>
      <c r="AV148" t="b">
        <f>IF(AND(AE147, AE148), AL147=AL148, FALSE)</f>
        <v>0</v>
      </c>
      <c r="AW148" t="b">
        <f>IF(AND(AF147, AF148), AM147=AM148, FALSE)</f>
        <v>0</v>
      </c>
      <c r="AX148" t="b">
        <f>IF(AND(AG147, AG148), AN147=AN148, FALSE)</f>
        <v>0</v>
      </c>
      <c r="AY148" t="b">
        <f>IF(AND(AH147, AH148), AO147=AO148, FALSE)</f>
        <v>0</v>
      </c>
      <c r="AZ148" t="b">
        <f>IF(AND(AI147, AI148), AP147=AP148, FALSE)</f>
        <v>0</v>
      </c>
      <c r="BA148" t="b">
        <f>IF(AND(AJ147, AJ148), AQ147=AQ148, FALSE)</f>
        <v>0</v>
      </c>
      <c r="BB148" t="b">
        <f>IF(AND(AK147, AK148), AR147=AR148, FALSE)</f>
        <v>0</v>
      </c>
    </row>
    <row r="149" spans="1:54" x14ac:dyDescent="0.25">
      <c r="A149" t="s">
        <v>927</v>
      </c>
      <c r="B149">
        <v>59</v>
      </c>
      <c r="C149" t="str">
        <f>TEXT(A149, "0")</f>
        <v>77979</v>
      </c>
      <c r="D149">
        <f>LEN($A149)-LEN(SUBSTITUTE($A149,D$1,""))</f>
        <v>0</v>
      </c>
      <c r="E149">
        <f>LEN($A149)-LEN(SUBSTITUTE($A149,E$1,""))</f>
        <v>0</v>
      </c>
      <c r="F149">
        <f>LEN($A149)-LEN(SUBSTITUTE($A149,F$1,""))</f>
        <v>0</v>
      </c>
      <c r="G149">
        <f>LEN($A149)-LEN(SUBSTITUTE($A149,G$1,""))</f>
        <v>0</v>
      </c>
      <c r="H149">
        <f>LEN($A149)-LEN(SUBSTITUTE($A149,H$1,""))</f>
        <v>0</v>
      </c>
      <c r="I149">
        <f>LEN($A149)-LEN(SUBSTITUTE($A149,I$1,""))</f>
        <v>2</v>
      </c>
      <c r="J149">
        <f>LEN($A149)-LEN(SUBSTITUTE($A149,J$1,""))</f>
        <v>0</v>
      </c>
      <c r="K149">
        <f>LEN($A149)-LEN(SUBSTITUTE($A149,K$1,""))</f>
        <v>3</v>
      </c>
      <c r="L149">
        <f>LEN($A149)-LEN(SUBSTITUTE($A149,L$1,""))</f>
        <v>0</v>
      </c>
      <c r="M149">
        <f>LEN($A149)-LEN(SUBSTITUTE($A149,M$1,""))</f>
        <v>0</v>
      </c>
      <c r="N149">
        <f>LEN($A149)-LEN(SUBSTITUTE($A149,N$1,""))</f>
        <v>0</v>
      </c>
      <c r="O149">
        <f>LEN($A149)-LEN(SUBSTITUTE($A149,O$1,""))</f>
        <v>0</v>
      </c>
      <c r="P149">
        <f>LEN($A149)-LEN(SUBSTITUTE($A149,P$1,""))</f>
        <v>0</v>
      </c>
      <c r="Q149">
        <f>D149+1</f>
        <v>1</v>
      </c>
      <c r="R149">
        <f>E149+1</f>
        <v>1</v>
      </c>
      <c r="S149">
        <f>F149+1</f>
        <v>1</v>
      </c>
      <c r="T149">
        <f>G149+1</f>
        <v>1</v>
      </c>
      <c r="U149">
        <f>H149+1</f>
        <v>1</v>
      </c>
      <c r="V149">
        <f>I149+1</f>
        <v>3</v>
      </c>
      <c r="W149">
        <f>J149+1</f>
        <v>1</v>
      </c>
      <c r="X149">
        <f>K149+1</f>
        <v>4</v>
      </c>
      <c r="Y149">
        <f>L149+1</f>
        <v>1</v>
      </c>
      <c r="Z149">
        <f>M149+1</f>
        <v>1</v>
      </c>
      <c r="AA149">
        <f>N149+1</f>
        <v>1</v>
      </c>
      <c r="AB149">
        <f>O149+1</f>
        <v>1</v>
      </c>
      <c r="AC149">
        <f>P149+1</f>
        <v>1</v>
      </c>
      <c r="AD149">
        <f>PRODUCT(Q149:AC149)</f>
        <v>12</v>
      </c>
      <c r="AE149" t="b">
        <f>AD149=6</f>
        <v>0</v>
      </c>
      <c r="AF149" t="b">
        <f>AD149=10</f>
        <v>0</v>
      </c>
      <c r="AG149" t="b">
        <f>AD149=12</f>
        <v>1</v>
      </c>
      <c r="AH149" t="b">
        <f>AD149=16</f>
        <v>0</v>
      </c>
      <c r="AI149" t="b">
        <f>AD149=18</f>
        <v>0</v>
      </c>
      <c r="AJ149" t="b">
        <f>AD149=24</f>
        <v>0</v>
      </c>
      <c r="AK149" t="b">
        <f>AD149=32</f>
        <v>0</v>
      </c>
      <c r="AL149">
        <f>VALUE(IF(AE149,
_xlfn.XLOOKUP(6, Q149:AC149, Q$1:AC$1), 0))</f>
        <v>0</v>
      </c>
      <c r="AM149">
        <f>VALUE(IF(AF149,
_xlfn.XLOOKUP(5, Q149:AC149, Q$1:AC$1) &amp; _xlfn.XLOOKUP(2, Q149:AC149, Q$1:AC$1), 0))</f>
        <v>0</v>
      </c>
      <c r="AN149">
        <f>VALUE(IF(AG149,
_xlfn.XLOOKUP(4, Q149:AC149, Q$1:AC$1) &amp; _xlfn.XLOOKUP(3, Q149:AC149, Q$1:AC$1), 0))</f>
        <v>709</v>
      </c>
      <c r="AO149">
        <f>VALUE(IF(AH149,
_xlfn.XLOOKUP(4, Q149:AC149, Q$1:AC$1) &amp; _xlfn.XLOOKUP(2, Q149:AC149, Q$1:AC$1, "", 0, 1) &amp; _xlfn.XLOOKUP(2, Q149:AC149, Q$1:AC$1, "", 0, -1), 0))</f>
        <v>0</v>
      </c>
      <c r="AP149">
        <f>VALUE(IF(AI149,
_xlfn.XLOOKUP(3, Q149:AC149, Q$1:AC$1, "", 0, 1) &amp; _xlfn.XLOOKUP(3, Q149:AC149, Q$1:AC$1, "", 0, -1) &amp; _xlfn.XLOOKUP(2, Q149:AC149, Q$1:AC$1),
0))</f>
        <v>0</v>
      </c>
      <c r="AQ149">
        <f>VALUE(IF(AJ149,
_xlfn.XLOOKUP(3, Q149:AC149, Q$1:AC$1) &amp; AS149,
0))</f>
        <v>0</v>
      </c>
      <c r="AR149">
        <f>VALUE(IF(AK149,
AS149, 0))</f>
        <v>0</v>
      </c>
      <c r="AS149" t="e" cm="1" vm="1">
        <f t="array" ref="AS149">_xlfn.TEXTJOIN("", TRUE, _xlfn._xlws.FILTER(Q$1:AC$1,Q149:AC149=2))</f>
        <v>#VALUE!</v>
      </c>
      <c r="AT149">
        <f t="shared" si="5"/>
        <v>853</v>
      </c>
      <c r="AU149">
        <f t="shared" si="4"/>
        <v>50327</v>
      </c>
      <c r="AV149" t="b">
        <f>IF(AND(AE148, AE149), AL148=AL149, FALSE)</f>
        <v>0</v>
      </c>
      <c r="AW149" t="b">
        <f>IF(AND(AF148, AF149), AM148=AM149, FALSE)</f>
        <v>0</v>
      </c>
      <c r="AX149" t="b">
        <f>IF(AND(AG148, AG149), AN148=AN149, FALSE)</f>
        <v>0</v>
      </c>
      <c r="AY149" t="b">
        <f>IF(AND(AH148, AH149), AO148=AO149, FALSE)</f>
        <v>0</v>
      </c>
      <c r="AZ149" t="b">
        <f>IF(AND(AI148, AI149), AP148=AP149, FALSE)</f>
        <v>0</v>
      </c>
      <c r="BA149" t="b">
        <f>IF(AND(AJ148, AJ149), AQ148=AQ149, FALSE)</f>
        <v>0</v>
      </c>
      <c r="BB149" t="b">
        <f>IF(AND(AK148, AK149), AR148=AR149, FALSE)</f>
        <v>0</v>
      </c>
    </row>
    <row r="150" spans="1:54" x14ac:dyDescent="0.25">
      <c r="A150" t="s">
        <v>916</v>
      </c>
      <c r="B150">
        <v>635</v>
      </c>
      <c r="C150" t="str">
        <f>TEXT(A150, "0")</f>
        <v>67677</v>
      </c>
      <c r="D150">
        <f>LEN($A150)-LEN(SUBSTITUTE($A150,D$1,""))</f>
        <v>0</v>
      </c>
      <c r="E150">
        <f>LEN($A150)-LEN(SUBSTITUTE($A150,E$1,""))</f>
        <v>0</v>
      </c>
      <c r="F150">
        <f>LEN($A150)-LEN(SUBSTITUTE($A150,F$1,""))</f>
        <v>0</v>
      </c>
      <c r="G150">
        <f>LEN($A150)-LEN(SUBSTITUTE($A150,G$1,""))</f>
        <v>0</v>
      </c>
      <c r="H150">
        <f>LEN($A150)-LEN(SUBSTITUTE($A150,H$1,""))</f>
        <v>0</v>
      </c>
      <c r="I150">
        <f>LEN($A150)-LEN(SUBSTITUTE($A150,I$1,""))</f>
        <v>0</v>
      </c>
      <c r="J150">
        <f>LEN($A150)-LEN(SUBSTITUTE($A150,J$1,""))</f>
        <v>0</v>
      </c>
      <c r="K150">
        <f>LEN($A150)-LEN(SUBSTITUTE($A150,K$1,""))</f>
        <v>3</v>
      </c>
      <c r="L150">
        <f>LEN($A150)-LEN(SUBSTITUTE($A150,L$1,""))</f>
        <v>2</v>
      </c>
      <c r="M150">
        <f>LEN($A150)-LEN(SUBSTITUTE($A150,M$1,""))</f>
        <v>0</v>
      </c>
      <c r="N150">
        <f>LEN($A150)-LEN(SUBSTITUTE($A150,N$1,""))</f>
        <v>0</v>
      </c>
      <c r="O150">
        <f>LEN($A150)-LEN(SUBSTITUTE($A150,O$1,""))</f>
        <v>0</v>
      </c>
      <c r="P150">
        <f>LEN($A150)-LEN(SUBSTITUTE($A150,P$1,""))</f>
        <v>0</v>
      </c>
      <c r="Q150">
        <f>D150+1</f>
        <v>1</v>
      </c>
      <c r="R150">
        <f>E150+1</f>
        <v>1</v>
      </c>
      <c r="S150">
        <f>F150+1</f>
        <v>1</v>
      </c>
      <c r="T150">
        <f>G150+1</f>
        <v>1</v>
      </c>
      <c r="U150">
        <f>H150+1</f>
        <v>1</v>
      </c>
      <c r="V150">
        <f>I150+1</f>
        <v>1</v>
      </c>
      <c r="W150">
        <f>J150+1</f>
        <v>1</v>
      </c>
      <c r="X150">
        <f>K150+1</f>
        <v>4</v>
      </c>
      <c r="Y150">
        <f>L150+1</f>
        <v>3</v>
      </c>
      <c r="Z150">
        <f>M150+1</f>
        <v>1</v>
      </c>
      <c r="AA150">
        <f>N150+1</f>
        <v>1</v>
      </c>
      <c r="AB150">
        <f>O150+1</f>
        <v>1</v>
      </c>
      <c r="AC150">
        <f>P150+1</f>
        <v>1</v>
      </c>
      <c r="AD150">
        <f>PRODUCT(Q150:AC150)</f>
        <v>12</v>
      </c>
      <c r="AE150" t="b">
        <f>AD150=6</f>
        <v>0</v>
      </c>
      <c r="AF150" t="b">
        <f>AD150=10</f>
        <v>0</v>
      </c>
      <c r="AG150" t="b">
        <f>AD150=12</f>
        <v>1</v>
      </c>
      <c r="AH150" t="b">
        <f>AD150=16</f>
        <v>0</v>
      </c>
      <c r="AI150" t="b">
        <f>AD150=18</f>
        <v>0</v>
      </c>
      <c r="AJ150" t="b">
        <f>AD150=24</f>
        <v>0</v>
      </c>
      <c r="AK150" t="b">
        <f>AD150=32</f>
        <v>0</v>
      </c>
      <c r="AL150">
        <f>VALUE(IF(AE150,
_xlfn.XLOOKUP(6, Q150:AC150, Q$1:AC$1), 0))</f>
        <v>0</v>
      </c>
      <c r="AM150">
        <f>VALUE(IF(AF150,
_xlfn.XLOOKUP(5, Q150:AC150, Q$1:AC$1) &amp; _xlfn.XLOOKUP(2, Q150:AC150, Q$1:AC$1), 0))</f>
        <v>0</v>
      </c>
      <c r="AN150">
        <f>VALUE(IF(AG150,
_xlfn.XLOOKUP(4, Q150:AC150, Q$1:AC$1) &amp; _xlfn.XLOOKUP(3, Q150:AC150, Q$1:AC$1), 0))</f>
        <v>706</v>
      </c>
      <c r="AO150">
        <f>VALUE(IF(AH150,
_xlfn.XLOOKUP(4, Q150:AC150, Q$1:AC$1) &amp; _xlfn.XLOOKUP(2, Q150:AC150, Q$1:AC$1, "", 0, 1) &amp; _xlfn.XLOOKUP(2, Q150:AC150, Q$1:AC$1, "", 0, -1), 0))</f>
        <v>0</v>
      </c>
      <c r="AP150">
        <f>VALUE(IF(AI150,
_xlfn.XLOOKUP(3, Q150:AC150, Q$1:AC$1, "", 0, 1) &amp; _xlfn.XLOOKUP(3, Q150:AC150, Q$1:AC$1, "", 0, -1) &amp; _xlfn.XLOOKUP(2, Q150:AC150, Q$1:AC$1),
0))</f>
        <v>0</v>
      </c>
      <c r="AQ150">
        <f>VALUE(IF(AJ150,
_xlfn.XLOOKUP(3, Q150:AC150, Q$1:AC$1) &amp; AS150,
0))</f>
        <v>0</v>
      </c>
      <c r="AR150">
        <f>VALUE(IF(AK150,
AS150, 0))</f>
        <v>0</v>
      </c>
      <c r="AS150" t="e" cm="1" vm="1">
        <f t="array" ref="AS150">_xlfn.TEXTJOIN("", TRUE, _xlfn._xlws.FILTER(Q$1:AC$1,Q150:AC150=2))</f>
        <v>#VALUE!</v>
      </c>
      <c r="AT150">
        <f t="shared" si="5"/>
        <v>852</v>
      </c>
      <c r="AU150">
        <f t="shared" si="4"/>
        <v>541020</v>
      </c>
      <c r="AV150" t="b">
        <f>IF(AND(AE149, AE150), AL149=AL150, FALSE)</f>
        <v>0</v>
      </c>
      <c r="AW150" t="b">
        <f>IF(AND(AF149, AF150), AM149=AM150, FALSE)</f>
        <v>0</v>
      </c>
      <c r="AX150" t="b">
        <f>IF(AND(AG149, AG150), AN149=AN150, FALSE)</f>
        <v>0</v>
      </c>
      <c r="AY150" t="b">
        <f>IF(AND(AH149, AH150), AO149=AO150, FALSE)</f>
        <v>0</v>
      </c>
      <c r="AZ150" t="b">
        <f>IF(AND(AI149, AI150), AP149=AP150, FALSE)</f>
        <v>0</v>
      </c>
      <c r="BA150" t="b">
        <f>IF(AND(AJ149, AJ150), AQ149=AQ150, FALSE)</f>
        <v>0</v>
      </c>
      <c r="BB150" t="b">
        <f>IF(AND(AK149, AK150), AR149=AR150, FALSE)</f>
        <v>0</v>
      </c>
    </row>
    <row r="151" spans="1:54" x14ac:dyDescent="0.25">
      <c r="A151" t="s">
        <v>999</v>
      </c>
      <c r="B151">
        <v>990</v>
      </c>
      <c r="C151" t="str">
        <f>TEXT(A151, "0")</f>
        <v>37377</v>
      </c>
      <c r="D151">
        <f>LEN($A151)-LEN(SUBSTITUTE($A151,D$1,""))</f>
        <v>0</v>
      </c>
      <c r="E151">
        <f>LEN($A151)-LEN(SUBSTITUTE($A151,E$1,""))</f>
        <v>0</v>
      </c>
      <c r="F151">
        <f>LEN($A151)-LEN(SUBSTITUTE($A151,F$1,""))</f>
        <v>0</v>
      </c>
      <c r="G151">
        <f>LEN($A151)-LEN(SUBSTITUTE($A151,G$1,""))</f>
        <v>0</v>
      </c>
      <c r="H151">
        <f>LEN($A151)-LEN(SUBSTITUTE($A151,H$1,""))</f>
        <v>0</v>
      </c>
      <c r="I151">
        <f>LEN($A151)-LEN(SUBSTITUTE($A151,I$1,""))</f>
        <v>0</v>
      </c>
      <c r="J151">
        <f>LEN($A151)-LEN(SUBSTITUTE($A151,J$1,""))</f>
        <v>0</v>
      </c>
      <c r="K151">
        <f>LEN($A151)-LEN(SUBSTITUTE($A151,K$1,""))</f>
        <v>3</v>
      </c>
      <c r="L151">
        <f>LEN($A151)-LEN(SUBSTITUTE($A151,L$1,""))</f>
        <v>0</v>
      </c>
      <c r="M151">
        <f>LEN($A151)-LEN(SUBSTITUTE($A151,M$1,""))</f>
        <v>0</v>
      </c>
      <c r="N151">
        <f>LEN($A151)-LEN(SUBSTITUTE($A151,N$1,""))</f>
        <v>0</v>
      </c>
      <c r="O151">
        <f>LEN($A151)-LEN(SUBSTITUTE($A151,O$1,""))</f>
        <v>2</v>
      </c>
      <c r="P151">
        <f>LEN($A151)-LEN(SUBSTITUTE($A151,P$1,""))</f>
        <v>0</v>
      </c>
      <c r="Q151">
        <f>D151+1</f>
        <v>1</v>
      </c>
      <c r="R151">
        <f>E151+1</f>
        <v>1</v>
      </c>
      <c r="S151">
        <f>F151+1</f>
        <v>1</v>
      </c>
      <c r="T151">
        <f>G151+1</f>
        <v>1</v>
      </c>
      <c r="U151">
        <f>H151+1</f>
        <v>1</v>
      </c>
      <c r="V151">
        <f>I151+1</f>
        <v>1</v>
      </c>
      <c r="W151">
        <f>J151+1</f>
        <v>1</v>
      </c>
      <c r="X151">
        <f>K151+1</f>
        <v>4</v>
      </c>
      <c r="Y151">
        <f>L151+1</f>
        <v>1</v>
      </c>
      <c r="Z151">
        <f>M151+1</f>
        <v>1</v>
      </c>
      <c r="AA151">
        <f>N151+1</f>
        <v>1</v>
      </c>
      <c r="AB151">
        <f>O151+1</f>
        <v>3</v>
      </c>
      <c r="AC151">
        <f>P151+1</f>
        <v>1</v>
      </c>
      <c r="AD151">
        <f>PRODUCT(Q151:AC151)</f>
        <v>12</v>
      </c>
      <c r="AE151" t="b">
        <f>AD151=6</f>
        <v>0</v>
      </c>
      <c r="AF151" t="b">
        <f>AD151=10</f>
        <v>0</v>
      </c>
      <c r="AG151" t="b">
        <f>AD151=12</f>
        <v>1</v>
      </c>
      <c r="AH151" t="b">
        <f>AD151=16</f>
        <v>0</v>
      </c>
      <c r="AI151" t="b">
        <f>AD151=18</f>
        <v>0</v>
      </c>
      <c r="AJ151" t="b">
        <f>AD151=24</f>
        <v>0</v>
      </c>
      <c r="AK151" t="b">
        <f>AD151=32</f>
        <v>0</v>
      </c>
      <c r="AL151">
        <f>VALUE(IF(AE151,
_xlfn.XLOOKUP(6, Q151:AC151, Q$1:AC$1), 0))</f>
        <v>0</v>
      </c>
      <c r="AM151">
        <f>VALUE(IF(AF151,
_xlfn.XLOOKUP(5, Q151:AC151, Q$1:AC$1) &amp; _xlfn.XLOOKUP(2, Q151:AC151, Q$1:AC$1), 0))</f>
        <v>0</v>
      </c>
      <c r="AN151">
        <f>VALUE(IF(AG151,
_xlfn.XLOOKUP(4, Q151:AC151, Q$1:AC$1) &amp; _xlfn.XLOOKUP(3, Q151:AC151, Q$1:AC$1), 0))</f>
        <v>703</v>
      </c>
      <c r="AO151">
        <f>VALUE(IF(AH151,
_xlfn.XLOOKUP(4, Q151:AC151, Q$1:AC$1) &amp; _xlfn.XLOOKUP(2, Q151:AC151, Q$1:AC$1, "", 0, 1) &amp; _xlfn.XLOOKUP(2, Q151:AC151, Q$1:AC$1, "", 0, -1), 0))</f>
        <v>0</v>
      </c>
      <c r="AP151">
        <f>VALUE(IF(AI151,
_xlfn.XLOOKUP(3, Q151:AC151, Q$1:AC$1, "", 0, 1) &amp; _xlfn.XLOOKUP(3, Q151:AC151, Q$1:AC$1, "", 0, -1) &amp; _xlfn.XLOOKUP(2, Q151:AC151, Q$1:AC$1),
0))</f>
        <v>0</v>
      </c>
      <c r="AQ151">
        <f>VALUE(IF(AJ151,
_xlfn.XLOOKUP(3, Q151:AC151, Q$1:AC$1) &amp; AS151,
0))</f>
        <v>0</v>
      </c>
      <c r="AR151">
        <f>VALUE(IF(AK151,
AS151, 0))</f>
        <v>0</v>
      </c>
      <c r="AS151" t="e" cm="1" vm="1">
        <f t="array" ref="AS151">_xlfn.TEXTJOIN("", TRUE, _xlfn._xlws.FILTER(Q$1:AC$1,Q151:AC151=2))</f>
        <v>#VALUE!</v>
      </c>
      <c r="AT151">
        <f t="shared" si="5"/>
        <v>851</v>
      </c>
      <c r="AU151">
        <f t="shared" si="4"/>
        <v>842490</v>
      </c>
      <c r="AV151" t="b">
        <f>IF(AND(AE150, AE151), AL150=AL151, FALSE)</f>
        <v>0</v>
      </c>
      <c r="AW151" t="b">
        <f>IF(AND(AF150, AF151), AM150=AM151, FALSE)</f>
        <v>0</v>
      </c>
      <c r="AX151" t="b">
        <f>IF(AND(AG150, AG151), AN150=AN151, FALSE)</f>
        <v>0</v>
      </c>
      <c r="AY151" t="b">
        <f>IF(AND(AH150, AH151), AO150=AO151, FALSE)</f>
        <v>0</v>
      </c>
      <c r="AZ151" t="b">
        <f>IF(AND(AI150, AI151), AP150=AP151, FALSE)</f>
        <v>0</v>
      </c>
      <c r="BA151" t="b">
        <f>IF(AND(AJ150, AJ151), AQ150=AQ151, FALSE)</f>
        <v>0</v>
      </c>
      <c r="BB151" t="b">
        <f>IF(AND(AK150, AK151), AR150=AR151, FALSE)</f>
        <v>0</v>
      </c>
    </row>
    <row r="152" spans="1:54" x14ac:dyDescent="0.25">
      <c r="A152" t="s">
        <v>77</v>
      </c>
      <c r="B152">
        <v>467</v>
      </c>
      <c r="C152" t="str">
        <f>TEXT(A152, "0")</f>
        <v>77722</v>
      </c>
      <c r="D152">
        <f>LEN($A152)-LEN(SUBSTITUTE($A152,D$1,""))</f>
        <v>0</v>
      </c>
      <c r="E152">
        <f>LEN($A152)-LEN(SUBSTITUTE($A152,E$1,""))</f>
        <v>0</v>
      </c>
      <c r="F152">
        <f>LEN($A152)-LEN(SUBSTITUTE($A152,F$1,""))</f>
        <v>0</v>
      </c>
      <c r="G152">
        <f>LEN($A152)-LEN(SUBSTITUTE($A152,G$1,""))</f>
        <v>0</v>
      </c>
      <c r="H152">
        <f>LEN($A152)-LEN(SUBSTITUTE($A152,H$1,""))</f>
        <v>0</v>
      </c>
      <c r="I152">
        <f>LEN($A152)-LEN(SUBSTITUTE($A152,I$1,""))</f>
        <v>0</v>
      </c>
      <c r="J152">
        <f>LEN($A152)-LEN(SUBSTITUTE($A152,J$1,""))</f>
        <v>0</v>
      </c>
      <c r="K152">
        <f>LEN($A152)-LEN(SUBSTITUTE($A152,K$1,""))</f>
        <v>3</v>
      </c>
      <c r="L152">
        <f>LEN($A152)-LEN(SUBSTITUTE($A152,L$1,""))</f>
        <v>0</v>
      </c>
      <c r="M152">
        <f>LEN($A152)-LEN(SUBSTITUTE($A152,M$1,""))</f>
        <v>0</v>
      </c>
      <c r="N152">
        <f>LEN($A152)-LEN(SUBSTITUTE($A152,N$1,""))</f>
        <v>0</v>
      </c>
      <c r="O152">
        <f>LEN($A152)-LEN(SUBSTITUTE($A152,O$1,""))</f>
        <v>0</v>
      </c>
      <c r="P152">
        <f>LEN($A152)-LEN(SUBSTITUTE($A152,P$1,""))</f>
        <v>2</v>
      </c>
      <c r="Q152">
        <f>D152+1</f>
        <v>1</v>
      </c>
      <c r="R152">
        <f>E152+1</f>
        <v>1</v>
      </c>
      <c r="S152">
        <f>F152+1</f>
        <v>1</v>
      </c>
      <c r="T152">
        <f>G152+1</f>
        <v>1</v>
      </c>
      <c r="U152">
        <f>H152+1</f>
        <v>1</v>
      </c>
      <c r="V152">
        <f>I152+1</f>
        <v>1</v>
      </c>
      <c r="W152">
        <f>J152+1</f>
        <v>1</v>
      </c>
      <c r="X152">
        <f>K152+1</f>
        <v>4</v>
      </c>
      <c r="Y152">
        <f>L152+1</f>
        <v>1</v>
      </c>
      <c r="Z152">
        <f>M152+1</f>
        <v>1</v>
      </c>
      <c r="AA152">
        <f>N152+1</f>
        <v>1</v>
      </c>
      <c r="AB152">
        <f>O152+1</f>
        <v>1</v>
      </c>
      <c r="AC152">
        <f>P152+1</f>
        <v>3</v>
      </c>
      <c r="AD152">
        <f>PRODUCT(Q152:AC152)</f>
        <v>12</v>
      </c>
      <c r="AE152" t="b">
        <f>AD152=6</f>
        <v>0</v>
      </c>
      <c r="AF152" t="b">
        <f>AD152=10</f>
        <v>0</v>
      </c>
      <c r="AG152" t="b">
        <f>AD152=12</f>
        <v>1</v>
      </c>
      <c r="AH152" t="b">
        <f>AD152=16</f>
        <v>0</v>
      </c>
      <c r="AI152" t="b">
        <f>AD152=18</f>
        <v>0</v>
      </c>
      <c r="AJ152" t="b">
        <f>AD152=24</f>
        <v>0</v>
      </c>
      <c r="AK152" t="b">
        <f>AD152=32</f>
        <v>0</v>
      </c>
      <c r="AL152">
        <f>VALUE(IF(AE152,
_xlfn.XLOOKUP(6, Q152:AC152, Q$1:AC$1), 0))</f>
        <v>0</v>
      </c>
      <c r="AM152">
        <f>VALUE(IF(AF152,
_xlfn.XLOOKUP(5, Q152:AC152, Q$1:AC$1) &amp; _xlfn.XLOOKUP(2, Q152:AC152, Q$1:AC$1), 0))</f>
        <v>0</v>
      </c>
      <c r="AN152">
        <f>VALUE(IF(AG152,
_xlfn.XLOOKUP(4, Q152:AC152, Q$1:AC$1) &amp; _xlfn.XLOOKUP(3, Q152:AC152, Q$1:AC$1), 0))</f>
        <v>702</v>
      </c>
      <c r="AO152">
        <f>VALUE(IF(AH152,
_xlfn.XLOOKUP(4, Q152:AC152, Q$1:AC$1) &amp; _xlfn.XLOOKUP(2, Q152:AC152, Q$1:AC$1, "", 0, 1) &amp; _xlfn.XLOOKUP(2, Q152:AC152, Q$1:AC$1, "", 0, -1), 0))</f>
        <v>0</v>
      </c>
      <c r="AP152">
        <f>VALUE(IF(AI152,
_xlfn.XLOOKUP(3, Q152:AC152, Q$1:AC$1, "", 0, 1) &amp; _xlfn.XLOOKUP(3, Q152:AC152, Q$1:AC$1, "", 0, -1) &amp; _xlfn.XLOOKUP(2, Q152:AC152, Q$1:AC$1),
0))</f>
        <v>0</v>
      </c>
      <c r="AQ152">
        <f>VALUE(IF(AJ152,
_xlfn.XLOOKUP(3, Q152:AC152, Q$1:AC$1) &amp; AS152,
0))</f>
        <v>0</v>
      </c>
      <c r="AR152">
        <f>VALUE(IF(AK152,
AS152, 0))</f>
        <v>0</v>
      </c>
      <c r="AS152" t="e" cm="1" vm="1">
        <f t="array" ref="AS152">_xlfn.TEXTJOIN("", TRUE, _xlfn._xlws.FILTER(Q$1:AC$1,Q152:AC152=2))</f>
        <v>#VALUE!</v>
      </c>
      <c r="AT152">
        <f t="shared" si="5"/>
        <v>850</v>
      </c>
      <c r="AU152">
        <f t="shared" si="4"/>
        <v>396950</v>
      </c>
      <c r="AV152" t="b">
        <f>IF(AND(AE151, AE152), AL151=AL152, FALSE)</f>
        <v>0</v>
      </c>
      <c r="AW152" t="b">
        <f>IF(AND(AF151, AF152), AM151=AM152, FALSE)</f>
        <v>0</v>
      </c>
      <c r="AX152" t="b">
        <f>IF(AND(AG151, AG152), AN151=AN152, FALSE)</f>
        <v>0</v>
      </c>
      <c r="AY152" t="b">
        <f>IF(AND(AH151, AH152), AO151=AO152, FALSE)</f>
        <v>0</v>
      </c>
      <c r="AZ152" t="b">
        <f>IF(AND(AI151, AI152), AP151=AP152, FALSE)</f>
        <v>0</v>
      </c>
      <c r="BA152" t="b">
        <f>IF(AND(AJ151, AJ152), AQ151=AQ152, FALSE)</f>
        <v>0</v>
      </c>
      <c r="BB152" t="b">
        <f>IF(AND(AK151, AK152), AR151=AR152, FALSE)</f>
        <v>0</v>
      </c>
    </row>
    <row r="153" spans="1:54" x14ac:dyDescent="0.25">
      <c r="A153" t="s">
        <v>61</v>
      </c>
      <c r="B153">
        <v>706</v>
      </c>
      <c r="C153" t="str">
        <f>TEXT(A153, "0")</f>
        <v>666AA</v>
      </c>
      <c r="D153">
        <f>LEN($A153)-LEN(SUBSTITUTE($A153,D$1,""))</f>
        <v>2</v>
      </c>
      <c r="E153">
        <f>LEN($A153)-LEN(SUBSTITUTE($A153,E$1,""))</f>
        <v>0</v>
      </c>
      <c r="F153">
        <f>LEN($A153)-LEN(SUBSTITUTE($A153,F$1,""))</f>
        <v>0</v>
      </c>
      <c r="G153">
        <f>LEN($A153)-LEN(SUBSTITUTE($A153,G$1,""))</f>
        <v>0</v>
      </c>
      <c r="H153">
        <f>LEN($A153)-LEN(SUBSTITUTE($A153,H$1,""))</f>
        <v>0</v>
      </c>
      <c r="I153">
        <f>LEN($A153)-LEN(SUBSTITUTE($A153,I$1,""))</f>
        <v>0</v>
      </c>
      <c r="J153">
        <f>LEN($A153)-LEN(SUBSTITUTE($A153,J$1,""))</f>
        <v>0</v>
      </c>
      <c r="K153">
        <f>LEN($A153)-LEN(SUBSTITUTE($A153,K$1,""))</f>
        <v>0</v>
      </c>
      <c r="L153">
        <f>LEN($A153)-LEN(SUBSTITUTE($A153,L$1,""))</f>
        <v>3</v>
      </c>
      <c r="M153">
        <f>LEN($A153)-LEN(SUBSTITUTE($A153,M$1,""))</f>
        <v>0</v>
      </c>
      <c r="N153">
        <f>LEN($A153)-LEN(SUBSTITUTE($A153,N$1,""))</f>
        <v>0</v>
      </c>
      <c r="O153">
        <f>LEN($A153)-LEN(SUBSTITUTE($A153,O$1,""))</f>
        <v>0</v>
      </c>
      <c r="P153">
        <f>LEN($A153)-LEN(SUBSTITUTE($A153,P$1,""))</f>
        <v>0</v>
      </c>
      <c r="Q153">
        <f>D153+1</f>
        <v>3</v>
      </c>
      <c r="R153">
        <f>E153+1</f>
        <v>1</v>
      </c>
      <c r="S153">
        <f>F153+1</f>
        <v>1</v>
      </c>
      <c r="T153">
        <f>G153+1</f>
        <v>1</v>
      </c>
      <c r="U153">
        <f>H153+1</f>
        <v>1</v>
      </c>
      <c r="V153">
        <f>I153+1</f>
        <v>1</v>
      </c>
      <c r="W153">
        <f>J153+1</f>
        <v>1</v>
      </c>
      <c r="X153">
        <f>K153+1</f>
        <v>1</v>
      </c>
      <c r="Y153">
        <f>L153+1</f>
        <v>4</v>
      </c>
      <c r="Z153">
        <f>M153+1</f>
        <v>1</v>
      </c>
      <c r="AA153">
        <f>N153+1</f>
        <v>1</v>
      </c>
      <c r="AB153">
        <f>O153+1</f>
        <v>1</v>
      </c>
      <c r="AC153">
        <f>P153+1</f>
        <v>1</v>
      </c>
      <c r="AD153">
        <f>PRODUCT(Q153:AC153)</f>
        <v>12</v>
      </c>
      <c r="AE153" t="b">
        <f>AD153=6</f>
        <v>0</v>
      </c>
      <c r="AF153" t="b">
        <f>AD153=10</f>
        <v>0</v>
      </c>
      <c r="AG153" t="b">
        <f>AD153=12</f>
        <v>1</v>
      </c>
      <c r="AH153" t="b">
        <f>AD153=16</f>
        <v>0</v>
      </c>
      <c r="AI153" t="b">
        <f>AD153=18</f>
        <v>0</v>
      </c>
      <c r="AJ153" t="b">
        <f>AD153=24</f>
        <v>0</v>
      </c>
      <c r="AK153" t="b">
        <f>AD153=32</f>
        <v>0</v>
      </c>
      <c r="AL153">
        <f>VALUE(IF(AE153,
_xlfn.XLOOKUP(6, Q153:AC153, Q$1:AC$1), 0))</f>
        <v>0</v>
      </c>
      <c r="AM153">
        <f>VALUE(IF(AF153,
_xlfn.XLOOKUP(5, Q153:AC153, Q$1:AC$1) &amp; _xlfn.XLOOKUP(2, Q153:AC153, Q$1:AC$1), 0))</f>
        <v>0</v>
      </c>
      <c r="AN153">
        <f>VALUE(IF(AG153,
_xlfn.XLOOKUP(4, Q153:AC153, Q$1:AC$1) &amp; _xlfn.XLOOKUP(3, Q153:AC153, Q$1:AC$1), 0))</f>
        <v>614</v>
      </c>
      <c r="AO153">
        <f>VALUE(IF(AH153,
_xlfn.XLOOKUP(4, Q153:AC153, Q$1:AC$1) &amp; _xlfn.XLOOKUP(2, Q153:AC153, Q$1:AC$1, "", 0, 1) &amp; _xlfn.XLOOKUP(2, Q153:AC153, Q$1:AC$1, "", 0, -1), 0))</f>
        <v>0</v>
      </c>
      <c r="AP153">
        <f>VALUE(IF(AI153,
_xlfn.XLOOKUP(3, Q153:AC153, Q$1:AC$1, "", 0, 1) &amp; _xlfn.XLOOKUP(3, Q153:AC153, Q$1:AC$1, "", 0, -1) &amp; _xlfn.XLOOKUP(2, Q153:AC153, Q$1:AC$1),
0))</f>
        <v>0</v>
      </c>
      <c r="AQ153">
        <f>VALUE(IF(AJ153,
_xlfn.XLOOKUP(3, Q153:AC153, Q$1:AC$1) &amp; AS153,
0))</f>
        <v>0</v>
      </c>
      <c r="AR153">
        <f>VALUE(IF(AK153,
AS153, 0))</f>
        <v>0</v>
      </c>
      <c r="AS153" t="e" cm="1" vm="1">
        <f t="array" ref="AS153">_xlfn.TEXTJOIN("", TRUE, _xlfn._xlws.FILTER(Q$1:AC$1,Q153:AC153=2))</f>
        <v>#VALUE!</v>
      </c>
      <c r="AT153">
        <f t="shared" si="5"/>
        <v>849</v>
      </c>
      <c r="AU153">
        <f t="shared" si="4"/>
        <v>599394</v>
      </c>
      <c r="AV153" t="b">
        <f>IF(AND(AE152, AE153), AL152=AL153, FALSE)</f>
        <v>0</v>
      </c>
      <c r="AW153" t="b">
        <f>IF(AND(AF152, AF153), AM152=AM153, FALSE)</f>
        <v>0</v>
      </c>
      <c r="AX153" t="b">
        <f>IF(AND(AG152, AG153), AN152=AN153, FALSE)</f>
        <v>0</v>
      </c>
      <c r="AY153" t="b">
        <f>IF(AND(AH152, AH153), AO152=AO153, FALSE)</f>
        <v>0</v>
      </c>
      <c r="AZ153" t="b">
        <f>IF(AND(AI152, AI153), AP152=AP153, FALSE)</f>
        <v>0</v>
      </c>
      <c r="BA153" t="b">
        <f>IF(AND(AJ152, AJ153), AQ152=AQ153, FALSE)</f>
        <v>0</v>
      </c>
      <c r="BB153" t="b">
        <f>IF(AND(AK152, AK153), AR152=AR153, FALSE)</f>
        <v>0</v>
      </c>
    </row>
    <row r="154" spans="1:54" x14ac:dyDescent="0.25">
      <c r="A154" t="s">
        <v>481</v>
      </c>
      <c r="B154">
        <v>750</v>
      </c>
      <c r="C154" t="str">
        <f>TEXT(A154, "0")</f>
        <v>666KK</v>
      </c>
      <c r="D154">
        <f>LEN($A154)-LEN(SUBSTITUTE($A154,D$1,""))</f>
        <v>0</v>
      </c>
      <c r="E154">
        <f>LEN($A154)-LEN(SUBSTITUTE($A154,E$1,""))</f>
        <v>2</v>
      </c>
      <c r="F154">
        <f>LEN($A154)-LEN(SUBSTITUTE($A154,F$1,""))</f>
        <v>0</v>
      </c>
      <c r="G154">
        <f>LEN($A154)-LEN(SUBSTITUTE($A154,G$1,""))</f>
        <v>0</v>
      </c>
      <c r="H154">
        <f>LEN($A154)-LEN(SUBSTITUTE($A154,H$1,""))</f>
        <v>0</v>
      </c>
      <c r="I154">
        <f>LEN($A154)-LEN(SUBSTITUTE($A154,I$1,""))</f>
        <v>0</v>
      </c>
      <c r="J154">
        <f>LEN($A154)-LEN(SUBSTITUTE($A154,J$1,""))</f>
        <v>0</v>
      </c>
      <c r="K154">
        <f>LEN($A154)-LEN(SUBSTITUTE($A154,K$1,""))</f>
        <v>0</v>
      </c>
      <c r="L154">
        <f>LEN($A154)-LEN(SUBSTITUTE($A154,L$1,""))</f>
        <v>3</v>
      </c>
      <c r="M154">
        <f>LEN($A154)-LEN(SUBSTITUTE($A154,M$1,""))</f>
        <v>0</v>
      </c>
      <c r="N154">
        <f>LEN($A154)-LEN(SUBSTITUTE($A154,N$1,""))</f>
        <v>0</v>
      </c>
      <c r="O154">
        <f>LEN($A154)-LEN(SUBSTITUTE($A154,O$1,""))</f>
        <v>0</v>
      </c>
      <c r="P154">
        <f>LEN($A154)-LEN(SUBSTITUTE($A154,P$1,""))</f>
        <v>0</v>
      </c>
      <c r="Q154">
        <f>D154+1</f>
        <v>1</v>
      </c>
      <c r="R154">
        <f>E154+1</f>
        <v>3</v>
      </c>
      <c r="S154">
        <f>F154+1</f>
        <v>1</v>
      </c>
      <c r="T154">
        <f>G154+1</f>
        <v>1</v>
      </c>
      <c r="U154">
        <f>H154+1</f>
        <v>1</v>
      </c>
      <c r="V154">
        <f>I154+1</f>
        <v>1</v>
      </c>
      <c r="W154">
        <f>J154+1</f>
        <v>1</v>
      </c>
      <c r="X154">
        <f>K154+1</f>
        <v>1</v>
      </c>
      <c r="Y154">
        <f>L154+1</f>
        <v>4</v>
      </c>
      <c r="Z154">
        <f>M154+1</f>
        <v>1</v>
      </c>
      <c r="AA154">
        <f>N154+1</f>
        <v>1</v>
      </c>
      <c r="AB154">
        <f>O154+1</f>
        <v>1</v>
      </c>
      <c r="AC154">
        <f>P154+1</f>
        <v>1</v>
      </c>
      <c r="AD154">
        <f>PRODUCT(Q154:AC154)</f>
        <v>12</v>
      </c>
      <c r="AE154" t="b">
        <f>AD154=6</f>
        <v>0</v>
      </c>
      <c r="AF154" t="b">
        <f>AD154=10</f>
        <v>0</v>
      </c>
      <c r="AG154" t="b">
        <f>AD154=12</f>
        <v>1</v>
      </c>
      <c r="AH154" t="b">
        <f>AD154=16</f>
        <v>0</v>
      </c>
      <c r="AI154" t="b">
        <f>AD154=18</f>
        <v>0</v>
      </c>
      <c r="AJ154" t="b">
        <f>AD154=24</f>
        <v>0</v>
      </c>
      <c r="AK154" t="b">
        <f>AD154=32</f>
        <v>0</v>
      </c>
      <c r="AL154">
        <f>VALUE(IF(AE154,
_xlfn.XLOOKUP(6, Q154:AC154, Q$1:AC$1), 0))</f>
        <v>0</v>
      </c>
      <c r="AM154">
        <f>VALUE(IF(AF154,
_xlfn.XLOOKUP(5, Q154:AC154, Q$1:AC$1) &amp; _xlfn.XLOOKUP(2, Q154:AC154, Q$1:AC$1), 0))</f>
        <v>0</v>
      </c>
      <c r="AN154">
        <f>VALUE(IF(AG154,
_xlfn.XLOOKUP(4, Q154:AC154, Q$1:AC$1) &amp; _xlfn.XLOOKUP(3, Q154:AC154, Q$1:AC$1), 0))</f>
        <v>613</v>
      </c>
      <c r="AO154">
        <f>VALUE(IF(AH154,
_xlfn.XLOOKUP(4, Q154:AC154, Q$1:AC$1) &amp; _xlfn.XLOOKUP(2, Q154:AC154, Q$1:AC$1, "", 0, 1) &amp; _xlfn.XLOOKUP(2, Q154:AC154, Q$1:AC$1, "", 0, -1), 0))</f>
        <v>0</v>
      </c>
      <c r="AP154">
        <f>VALUE(IF(AI154,
_xlfn.XLOOKUP(3, Q154:AC154, Q$1:AC$1, "", 0, 1) &amp; _xlfn.XLOOKUP(3, Q154:AC154, Q$1:AC$1, "", 0, -1) &amp; _xlfn.XLOOKUP(2, Q154:AC154, Q$1:AC$1),
0))</f>
        <v>0</v>
      </c>
      <c r="AQ154">
        <f>VALUE(IF(AJ154,
_xlfn.XLOOKUP(3, Q154:AC154, Q$1:AC$1) &amp; AS154,
0))</f>
        <v>0</v>
      </c>
      <c r="AR154">
        <f>VALUE(IF(AK154,
AS154, 0))</f>
        <v>0</v>
      </c>
      <c r="AS154" t="e" cm="1" vm="1">
        <f t="array" ref="AS154">_xlfn.TEXTJOIN("", TRUE, _xlfn._xlws.FILTER(Q$1:AC$1,Q154:AC154=2))</f>
        <v>#VALUE!</v>
      </c>
      <c r="AT154">
        <f t="shared" si="5"/>
        <v>848</v>
      </c>
      <c r="AU154">
        <f t="shared" si="4"/>
        <v>636000</v>
      </c>
      <c r="AV154" t="b">
        <f>IF(AND(AE153, AE154), AL153=AL154, FALSE)</f>
        <v>0</v>
      </c>
      <c r="AW154" t="b">
        <f>IF(AND(AF153, AF154), AM153=AM154, FALSE)</f>
        <v>0</v>
      </c>
      <c r="AX154" t="b">
        <f>IF(AND(AG153, AG154), AN153=AN154, FALSE)</f>
        <v>0</v>
      </c>
      <c r="AY154" t="b">
        <f>IF(AND(AH153, AH154), AO153=AO154, FALSE)</f>
        <v>0</v>
      </c>
      <c r="AZ154" t="b">
        <f>IF(AND(AI153, AI154), AP153=AP154, FALSE)</f>
        <v>0</v>
      </c>
      <c r="BA154" t="b">
        <f>IF(AND(AJ153, AJ154), AQ153=AQ154, FALSE)</f>
        <v>0</v>
      </c>
      <c r="BB154" t="b">
        <f>IF(AND(AK153, AK154), AR153=AR154, FALSE)</f>
        <v>0</v>
      </c>
    </row>
    <row r="155" spans="1:54" x14ac:dyDescent="0.25">
      <c r="A155" t="s">
        <v>998</v>
      </c>
      <c r="B155">
        <v>158</v>
      </c>
      <c r="C155" t="str">
        <f>TEXT(A155, "0")</f>
        <v>6QQ66</v>
      </c>
      <c r="D155">
        <f>LEN($A155)-LEN(SUBSTITUTE($A155,D$1,""))</f>
        <v>0</v>
      </c>
      <c r="E155">
        <f>LEN($A155)-LEN(SUBSTITUTE($A155,E$1,""))</f>
        <v>0</v>
      </c>
      <c r="F155">
        <f>LEN($A155)-LEN(SUBSTITUTE($A155,F$1,""))</f>
        <v>2</v>
      </c>
      <c r="G155">
        <f>LEN($A155)-LEN(SUBSTITUTE($A155,G$1,""))</f>
        <v>0</v>
      </c>
      <c r="H155">
        <f>LEN($A155)-LEN(SUBSTITUTE($A155,H$1,""))</f>
        <v>0</v>
      </c>
      <c r="I155">
        <f>LEN($A155)-LEN(SUBSTITUTE($A155,I$1,""))</f>
        <v>0</v>
      </c>
      <c r="J155">
        <f>LEN($A155)-LEN(SUBSTITUTE($A155,J$1,""))</f>
        <v>0</v>
      </c>
      <c r="K155">
        <f>LEN($A155)-LEN(SUBSTITUTE($A155,K$1,""))</f>
        <v>0</v>
      </c>
      <c r="L155">
        <f>LEN($A155)-LEN(SUBSTITUTE($A155,L$1,""))</f>
        <v>3</v>
      </c>
      <c r="M155">
        <f>LEN($A155)-LEN(SUBSTITUTE($A155,M$1,""))</f>
        <v>0</v>
      </c>
      <c r="N155">
        <f>LEN($A155)-LEN(SUBSTITUTE($A155,N$1,""))</f>
        <v>0</v>
      </c>
      <c r="O155">
        <f>LEN($A155)-LEN(SUBSTITUTE($A155,O$1,""))</f>
        <v>0</v>
      </c>
      <c r="P155">
        <f>LEN($A155)-LEN(SUBSTITUTE($A155,P$1,""))</f>
        <v>0</v>
      </c>
      <c r="Q155">
        <f>D155+1</f>
        <v>1</v>
      </c>
      <c r="R155">
        <f>E155+1</f>
        <v>1</v>
      </c>
      <c r="S155">
        <f>F155+1</f>
        <v>3</v>
      </c>
      <c r="T155">
        <f>G155+1</f>
        <v>1</v>
      </c>
      <c r="U155">
        <f>H155+1</f>
        <v>1</v>
      </c>
      <c r="V155">
        <f>I155+1</f>
        <v>1</v>
      </c>
      <c r="W155">
        <f>J155+1</f>
        <v>1</v>
      </c>
      <c r="X155">
        <f>K155+1</f>
        <v>1</v>
      </c>
      <c r="Y155">
        <f>L155+1</f>
        <v>4</v>
      </c>
      <c r="Z155">
        <f>M155+1</f>
        <v>1</v>
      </c>
      <c r="AA155">
        <f>N155+1</f>
        <v>1</v>
      </c>
      <c r="AB155">
        <f>O155+1</f>
        <v>1</v>
      </c>
      <c r="AC155">
        <f>P155+1</f>
        <v>1</v>
      </c>
      <c r="AD155">
        <f>PRODUCT(Q155:AC155)</f>
        <v>12</v>
      </c>
      <c r="AE155" t="b">
        <f>AD155=6</f>
        <v>0</v>
      </c>
      <c r="AF155" t="b">
        <f>AD155=10</f>
        <v>0</v>
      </c>
      <c r="AG155" t="b">
        <f>AD155=12</f>
        <v>1</v>
      </c>
      <c r="AH155" t="b">
        <f>AD155=16</f>
        <v>0</v>
      </c>
      <c r="AI155" t="b">
        <f>AD155=18</f>
        <v>0</v>
      </c>
      <c r="AJ155" t="b">
        <f>AD155=24</f>
        <v>0</v>
      </c>
      <c r="AK155" t="b">
        <f>AD155=32</f>
        <v>0</v>
      </c>
      <c r="AL155">
        <f>VALUE(IF(AE155,
_xlfn.XLOOKUP(6, Q155:AC155, Q$1:AC$1), 0))</f>
        <v>0</v>
      </c>
      <c r="AM155">
        <f>VALUE(IF(AF155,
_xlfn.XLOOKUP(5, Q155:AC155, Q$1:AC$1) &amp; _xlfn.XLOOKUP(2, Q155:AC155, Q$1:AC$1), 0))</f>
        <v>0</v>
      </c>
      <c r="AN155">
        <f>VALUE(IF(AG155,
_xlfn.XLOOKUP(4, Q155:AC155, Q$1:AC$1) &amp; _xlfn.XLOOKUP(3, Q155:AC155, Q$1:AC$1), 0))</f>
        <v>612</v>
      </c>
      <c r="AO155">
        <f>VALUE(IF(AH155,
_xlfn.XLOOKUP(4, Q155:AC155, Q$1:AC$1) &amp; _xlfn.XLOOKUP(2, Q155:AC155, Q$1:AC$1, "", 0, 1) &amp; _xlfn.XLOOKUP(2, Q155:AC155, Q$1:AC$1, "", 0, -1), 0))</f>
        <v>0</v>
      </c>
      <c r="AP155">
        <f>VALUE(IF(AI155,
_xlfn.XLOOKUP(3, Q155:AC155, Q$1:AC$1, "", 0, 1) &amp; _xlfn.XLOOKUP(3, Q155:AC155, Q$1:AC$1, "", 0, -1) &amp; _xlfn.XLOOKUP(2, Q155:AC155, Q$1:AC$1),
0))</f>
        <v>0</v>
      </c>
      <c r="AQ155">
        <f>VALUE(IF(AJ155,
_xlfn.XLOOKUP(3, Q155:AC155, Q$1:AC$1) &amp; AS155,
0))</f>
        <v>0</v>
      </c>
      <c r="AR155">
        <f>VALUE(IF(AK155,
AS155, 0))</f>
        <v>0</v>
      </c>
      <c r="AS155" t="e" cm="1" vm="1">
        <f t="array" ref="AS155">_xlfn.TEXTJOIN("", TRUE, _xlfn._xlws.FILTER(Q$1:AC$1,Q155:AC155=2))</f>
        <v>#VALUE!</v>
      </c>
      <c r="AT155">
        <f t="shared" si="5"/>
        <v>847</v>
      </c>
      <c r="AU155">
        <f t="shared" si="4"/>
        <v>133826</v>
      </c>
      <c r="AV155" t="b">
        <f>IF(AND(AE154, AE155), AL154=AL155, FALSE)</f>
        <v>0</v>
      </c>
      <c r="AW155" t="b">
        <f>IF(AND(AF154, AF155), AM154=AM155, FALSE)</f>
        <v>0</v>
      </c>
      <c r="AX155" t="b">
        <f>IF(AND(AG154, AG155), AN154=AN155, FALSE)</f>
        <v>0</v>
      </c>
      <c r="AY155" t="b">
        <f>IF(AND(AH154, AH155), AO154=AO155, FALSE)</f>
        <v>0</v>
      </c>
      <c r="AZ155" t="b">
        <f>IF(AND(AI154, AI155), AP154=AP155, FALSE)</f>
        <v>0</v>
      </c>
      <c r="BA155" t="b">
        <f>IF(AND(AJ154, AJ155), AQ154=AQ155, FALSE)</f>
        <v>0</v>
      </c>
      <c r="BB155" t="b">
        <f>IF(AND(AK154, AK155), AR154=AR155, FALSE)</f>
        <v>0</v>
      </c>
    </row>
    <row r="156" spans="1:54" x14ac:dyDescent="0.25">
      <c r="A156" t="s">
        <v>861</v>
      </c>
      <c r="B156">
        <v>596</v>
      </c>
      <c r="C156" t="str">
        <f>TEXT(A156, "0")</f>
        <v>J666J</v>
      </c>
      <c r="D156">
        <f>LEN($A156)-LEN(SUBSTITUTE($A156,D$1,""))</f>
        <v>0</v>
      </c>
      <c r="E156">
        <f>LEN($A156)-LEN(SUBSTITUTE($A156,E$1,""))</f>
        <v>0</v>
      </c>
      <c r="F156">
        <f>LEN($A156)-LEN(SUBSTITUTE($A156,F$1,""))</f>
        <v>0</v>
      </c>
      <c r="G156">
        <f>LEN($A156)-LEN(SUBSTITUTE($A156,G$1,""))</f>
        <v>2</v>
      </c>
      <c r="H156">
        <f>LEN($A156)-LEN(SUBSTITUTE($A156,H$1,""))</f>
        <v>0</v>
      </c>
      <c r="I156">
        <f>LEN($A156)-LEN(SUBSTITUTE($A156,I$1,""))</f>
        <v>0</v>
      </c>
      <c r="J156">
        <f>LEN($A156)-LEN(SUBSTITUTE($A156,J$1,""))</f>
        <v>0</v>
      </c>
      <c r="K156">
        <f>LEN($A156)-LEN(SUBSTITUTE($A156,K$1,""))</f>
        <v>0</v>
      </c>
      <c r="L156">
        <f>LEN($A156)-LEN(SUBSTITUTE($A156,L$1,""))</f>
        <v>3</v>
      </c>
      <c r="M156">
        <f>LEN($A156)-LEN(SUBSTITUTE($A156,M$1,""))</f>
        <v>0</v>
      </c>
      <c r="N156">
        <f>LEN($A156)-LEN(SUBSTITUTE($A156,N$1,""))</f>
        <v>0</v>
      </c>
      <c r="O156">
        <f>LEN($A156)-LEN(SUBSTITUTE($A156,O$1,""))</f>
        <v>0</v>
      </c>
      <c r="P156">
        <f>LEN($A156)-LEN(SUBSTITUTE($A156,P$1,""))</f>
        <v>0</v>
      </c>
      <c r="Q156">
        <f>D156+1</f>
        <v>1</v>
      </c>
      <c r="R156">
        <f>E156+1</f>
        <v>1</v>
      </c>
      <c r="S156">
        <f>F156+1</f>
        <v>1</v>
      </c>
      <c r="T156">
        <f>G156+1</f>
        <v>3</v>
      </c>
      <c r="U156">
        <f>H156+1</f>
        <v>1</v>
      </c>
      <c r="V156">
        <f>I156+1</f>
        <v>1</v>
      </c>
      <c r="W156">
        <f>J156+1</f>
        <v>1</v>
      </c>
      <c r="X156">
        <f>K156+1</f>
        <v>1</v>
      </c>
      <c r="Y156">
        <f>L156+1</f>
        <v>4</v>
      </c>
      <c r="Z156">
        <f>M156+1</f>
        <v>1</v>
      </c>
      <c r="AA156">
        <f>N156+1</f>
        <v>1</v>
      </c>
      <c r="AB156">
        <f>O156+1</f>
        <v>1</v>
      </c>
      <c r="AC156">
        <f>P156+1</f>
        <v>1</v>
      </c>
      <c r="AD156">
        <f>PRODUCT(Q156:AC156)</f>
        <v>12</v>
      </c>
      <c r="AE156" t="b">
        <f>AD156=6</f>
        <v>0</v>
      </c>
      <c r="AF156" t="b">
        <f>AD156=10</f>
        <v>0</v>
      </c>
      <c r="AG156" t="b">
        <f>AD156=12</f>
        <v>1</v>
      </c>
      <c r="AH156" t="b">
        <f>AD156=16</f>
        <v>0</v>
      </c>
      <c r="AI156" t="b">
        <f>AD156=18</f>
        <v>0</v>
      </c>
      <c r="AJ156" t="b">
        <f>AD156=24</f>
        <v>0</v>
      </c>
      <c r="AK156" t="b">
        <f>AD156=32</f>
        <v>0</v>
      </c>
      <c r="AL156">
        <f>VALUE(IF(AE156,
_xlfn.XLOOKUP(6, Q156:AC156, Q$1:AC$1), 0))</f>
        <v>0</v>
      </c>
      <c r="AM156">
        <f>VALUE(IF(AF156,
_xlfn.XLOOKUP(5, Q156:AC156, Q$1:AC$1) &amp; _xlfn.XLOOKUP(2, Q156:AC156, Q$1:AC$1), 0))</f>
        <v>0</v>
      </c>
      <c r="AN156">
        <f>VALUE(IF(AG156,
_xlfn.XLOOKUP(4, Q156:AC156, Q$1:AC$1) &amp; _xlfn.XLOOKUP(3, Q156:AC156, Q$1:AC$1), 0))</f>
        <v>611</v>
      </c>
      <c r="AO156">
        <f>VALUE(IF(AH156,
_xlfn.XLOOKUP(4, Q156:AC156, Q$1:AC$1) &amp; _xlfn.XLOOKUP(2, Q156:AC156, Q$1:AC$1, "", 0, 1) &amp; _xlfn.XLOOKUP(2, Q156:AC156, Q$1:AC$1, "", 0, -1), 0))</f>
        <v>0</v>
      </c>
      <c r="AP156">
        <f>VALUE(IF(AI156,
_xlfn.XLOOKUP(3, Q156:AC156, Q$1:AC$1, "", 0, 1) &amp; _xlfn.XLOOKUP(3, Q156:AC156, Q$1:AC$1, "", 0, -1) &amp; _xlfn.XLOOKUP(2, Q156:AC156, Q$1:AC$1),
0))</f>
        <v>0</v>
      </c>
      <c r="AQ156">
        <f>VALUE(IF(AJ156,
_xlfn.XLOOKUP(3, Q156:AC156, Q$1:AC$1) &amp; AS156,
0))</f>
        <v>0</v>
      </c>
      <c r="AR156">
        <f>VALUE(IF(AK156,
AS156, 0))</f>
        <v>0</v>
      </c>
      <c r="AS156" t="e" cm="1" vm="1">
        <f t="array" ref="AS156">_xlfn.TEXTJOIN("", TRUE, _xlfn._xlws.FILTER(Q$1:AC$1,Q156:AC156=2))</f>
        <v>#VALUE!</v>
      </c>
      <c r="AT156">
        <f t="shared" si="5"/>
        <v>846</v>
      </c>
      <c r="AU156">
        <f t="shared" si="4"/>
        <v>504216</v>
      </c>
      <c r="AV156" t="b">
        <f>IF(AND(AE155, AE156), AL155=AL156, FALSE)</f>
        <v>0</v>
      </c>
      <c r="AW156" t="b">
        <f>IF(AND(AF155, AF156), AM155=AM156, FALSE)</f>
        <v>0</v>
      </c>
      <c r="AX156" t="b">
        <f>IF(AND(AG155, AG156), AN155=AN156, FALSE)</f>
        <v>0</v>
      </c>
      <c r="AY156" t="b">
        <f>IF(AND(AH155, AH156), AO155=AO156, FALSE)</f>
        <v>0</v>
      </c>
      <c r="AZ156" t="b">
        <f>IF(AND(AI155, AI156), AP155=AP156, FALSE)</f>
        <v>0</v>
      </c>
      <c r="BA156" t="b">
        <f>IF(AND(AJ155, AJ156), AQ155=AQ156, FALSE)</f>
        <v>0</v>
      </c>
      <c r="BB156" t="b">
        <f>IF(AND(AK155, AK156), AR155=AR156, FALSE)</f>
        <v>0</v>
      </c>
    </row>
    <row r="157" spans="1:54" x14ac:dyDescent="0.25">
      <c r="A157" t="s">
        <v>428</v>
      </c>
      <c r="B157">
        <v>844</v>
      </c>
      <c r="C157" t="str">
        <f>TEXT(A157, "0")</f>
        <v>666TT</v>
      </c>
      <c r="D157">
        <f>LEN($A157)-LEN(SUBSTITUTE($A157,D$1,""))</f>
        <v>0</v>
      </c>
      <c r="E157">
        <f>LEN($A157)-LEN(SUBSTITUTE($A157,E$1,""))</f>
        <v>0</v>
      </c>
      <c r="F157">
        <f>LEN($A157)-LEN(SUBSTITUTE($A157,F$1,""))</f>
        <v>0</v>
      </c>
      <c r="G157">
        <f>LEN($A157)-LEN(SUBSTITUTE($A157,G$1,""))</f>
        <v>0</v>
      </c>
      <c r="H157">
        <f>LEN($A157)-LEN(SUBSTITUTE($A157,H$1,""))</f>
        <v>2</v>
      </c>
      <c r="I157">
        <f>LEN($A157)-LEN(SUBSTITUTE($A157,I$1,""))</f>
        <v>0</v>
      </c>
      <c r="J157">
        <f>LEN($A157)-LEN(SUBSTITUTE($A157,J$1,""))</f>
        <v>0</v>
      </c>
      <c r="K157">
        <f>LEN($A157)-LEN(SUBSTITUTE($A157,K$1,""))</f>
        <v>0</v>
      </c>
      <c r="L157">
        <f>LEN($A157)-LEN(SUBSTITUTE($A157,L$1,""))</f>
        <v>3</v>
      </c>
      <c r="M157">
        <f>LEN($A157)-LEN(SUBSTITUTE($A157,M$1,""))</f>
        <v>0</v>
      </c>
      <c r="N157">
        <f>LEN($A157)-LEN(SUBSTITUTE($A157,N$1,""))</f>
        <v>0</v>
      </c>
      <c r="O157">
        <f>LEN($A157)-LEN(SUBSTITUTE($A157,O$1,""))</f>
        <v>0</v>
      </c>
      <c r="P157">
        <f>LEN($A157)-LEN(SUBSTITUTE($A157,P$1,""))</f>
        <v>0</v>
      </c>
      <c r="Q157">
        <f>D157+1</f>
        <v>1</v>
      </c>
      <c r="R157">
        <f>E157+1</f>
        <v>1</v>
      </c>
      <c r="S157">
        <f>F157+1</f>
        <v>1</v>
      </c>
      <c r="T157">
        <f>G157+1</f>
        <v>1</v>
      </c>
      <c r="U157">
        <f>H157+1</f>
        <v>3</v>
      </c>
      <c r="V157">
        <f>I157+1</f>
        <v>1</v>
      </c>
      <c r="W157">
        <f>J157+1</f>
        <v>1</v>
      </c>
      <c r="X157">
        <f>K157+1</f>
        <v>1</v>
      </c>
      <c r="Y157">
        <f>L157+1</f>
        <v>4</v>
      </c>
      <c r="Z157">
        <f>M157+1</f>
        <v>1</v>
      </c>
      <c r="AA157">
        <f>N157+1</f>
        <v>1</v>
      </c>
      <c r="AB157">
        <f>O157+1</f>
        <v>1</v>
      </c>
      <c r="AC157">
        <f>P157+1</f>
        <v>1</v>
      </c>
      <c r="AD157">
        <f>PRODUCT(Q157:AC157)</f>
        <v>12</v>
      </c>
      <c r="AE157" t="b">
        <f>AD157=6</f>
        <v>0</v>
      </c>
      <c r="AF157" t="b">
        <f>AD157=10</f>
        <v>0</v>
      </c>
      <c r="AG157" t="b">
        <f>AD157=12</f>
        <v>1</v>
      </c>
      <c r="AH157" t="b">
        <f>AD157=16</f>
        <v>0</v>
      </c>
      <c r="AI157" t="b">
        <f>AD157=18</f>
        <v>0</v>
      </c>
      <c r="AJ157" t="b">
        <f>AD157=24</f>
        <v>0</v>
      </c>
      <c r="AK157" t="b">
        <f>AD157=32</f>
        <v>0</v>
      </c>
      <c r="AL157">
        <f>VALUE(IF(AE157,
_xlfn.XLOOKUP(6, Q157:AC157, Q$1:AC$1), 0))</f>
        <v>0</v>
      </c>
      <c r="AM157">
        <f>VALUE(IF(AF157,
_xlfn.XLOOKUP(5, Q157:AC157, Q$1:AC$1) &amp; _xlfn.XLOOKUP(2, Q157:AC157, Q$1:AC$1), 0))</f>
        <v>0</v>
      </c>
      <c r="AN157">
        <f>VALUE(IF(AG157,
_xlfn.XLOOKUP(4, Q157:AC157, Q$1:AC$1) &amp; _xlfn.XLOOKUP(3, Q157:AC157, Q$1:AC$1), 0))</f>
        <v>610</v>
      </c>
      <c r="AO157">
        <f>VALUE(IF(AH157,
_xlfn.XLOOKUP(4, Q157:AC157, Q$1:AC$1) &amp; _xlfn.XLOOKUP(2, Q157:AC157, Q$1:AC$1, "", 0, 1) &amp; _xlfn.XLOOKUP(2, Q157:AC157, Q$1:AC$1, "", 0, -1), 0))</f>
        <v>0</v>
      </c>
      <c r="AP157">
        <f>VALUE(IF(AI157,
_xlfn.XLOOKUP(3, Q157:AC157, Q$1:AC$1, "", 0, 1) &amp; _xlfn.XLOOKUP(3, Q157:AC157, Q$1:AC$1, "", 0, -1) &amp; _xlfn.XLOOKUP(2, Q157:AC157, Q$1:AC$1),
0))</f>
        <v>0</v>
      </c>
      <c r="AQ157">
        <f>VALUE(IF(AJ157,
_xlfn.XLOOKUP(3, Q157:AC157, Q$1:AC$1) &amp; AS157,
0))</f>
        <v>0</v>
      </c>
      <c r="AR157">
        <f>VALUE(IF(AK157,
AS157, 0))</f>
        <v>0</v>
      </c>
      <c r="AS157" t="e" cm="1" vm="1">
        <f t="array" ref="AS157">_xlfn.TEXTJOIN("", TRUE, _xlfn._xlws.FILTER(Q$1:AC$1,Q157:AC157=2))</f>
        <v>#VALUE!</v>
      </c>
      <c r="AT157">
        <f t="shared" si="5"/>
        <v>845</v>
      </c>
      <c r="AU157">
        <f t="shared" si="4"/>
        <v>713180</v>
      </c>
      <c r="AV157" t="b">
        <f>IF(AND(AE156, AE157), AL156=AL157, FALSE)</f>
        <v>0</v>
      </c>
      <c r="AW157" t="b">
        <f>IF(AND(AF156, AF157), AM156=AM157, FALSE)</f>
        <v>0</v>
      </c>
      <c r="AX157" t="b">
        <f>IF(AND(AG156, AG157), AN156=AN157, FALSE)</f>
        <v>0</v>
      </c>
      <c r="AY157" t="b">
        <f>IF(AND(AH156, AH157), AO156=AO157, FALSE)</f>
        <v>0</v>
      </c>
      <c r="AZ157" t="b">
        <f>IF(AND(AI156, AI157), AP156=AP157, FALSE)</f>
        <v>0</v>
      </c>
      <c r="BA157" t="b">
        <f>IF(AND(AJ156, AJ157), AQ156=AQ157, FALSE)</f>
        <v>0</v>
      </c>
      <c r="BB157" t="b">
        <f>IF(AND(AK156, AK157), AR156=AR157, FALSE)</f>
        <v>0</v>
      </c>
    </row>
    <row r="158" spans="1:54" x14ac:dyDescent="0.25">
      <c r="A158" t="s">
        <v>281</v>
      </c>
      <c r="B158">
        <v>481</v>
      </c>
      <c r="C158" t="str">
        <f>TEXT(A158, "0")</f>
        <v>67676</v>
      </c>
      <c r="D158">
        <f>LEN($A158)-LEN(SUBSTITUTE($A158,D$1,""))</f>
        <v>0</v>
      </c>
      <c r="E158">
        <f>LEN($A158)-LEN(SUBSTITUTE($A158,E$1,""))</f>
        <v>0</v>
      </c>
      <c r="F158">
        <f>LEN($A158)-LEN(SUBSTITUTE($A158,F$1,""))</f>
        <v>0</v>
      </c>
      <c r="G158">
        <f>LEN($A158)-LEN(SUBSTITUTE($A158,G$1,""))</f>
        <v>0</v>
      </c>
      <c r="H158">
        <f>LEN($A158)-LEN(SUBSTITUTE($A158,H$1,""))</f>
        <v>0</v>
      </c>
      <c r="I158">
        <f>LEN($A158)-LEN(SUBSTITUTE($A158,I$1,""))</f>
        <v>0</v>
      </c>
      <c r="J158">
        <f>LEN($A158)-LEN(SUBSTITUTE($A158,J$1,""))</f>
        <v>0</v>
      </c>
      <c r="K158">
        <f>LEN($A158)-LEN(SUBSTITUTE($A158,K$1,""))</f>
        <v>2</v>
      </c>
      <c r="L158">
        <f>LEN($A158)-LEN(SUBSTITUTE($A158,L$1,""))</f>
        <v>3</v>
      </c>
      <c r="M158">
        <f>LEN($A158)-LEN(SUBSTITUTE($A158,M$1,""))</f>
        <v>0</v>
      </c>
      <c r="N158">
        <f>LEN($A158)-LEN(SUBSTITUTE($A158,N$1,""))</f>
        <v>0</v>
      </c>
      <c r="O158">
        <f>LEN($A158)-LEN(SUBSTITUTE($A158,O$1,""))</f>
        <v>0</v>
      </c>
      <c r="P158">
        <f>LEN($A158)-LEN(SUBSTITUTE($A158,P$1,""))</f>
        <v>0</v>
      </c>
      <c r="Q158">
        <f>D158+1</f>
        <v>1</v>
      </c>
      <c r="R158">
        <f>E158+1</f>
        <v>1</v>
      </c>
      <c r="S158">
        <f>F158+1</f>
        <v>1</v>
      </c>
      <c r="T158">
        <f>G158+1</f>
        <v>1</v>
      </c>
      <c r="U158">
        <f>H158+1</f>
        <v>1</v>
      </c>
      <c r="V158">
        <f>I158+1</f>
        <v>1</v>
      </c>
      <c r="W158">
        <f>J158+1</f>
        <v>1</v>
      </c>
      <c r="X158">
        <f>K158+1</f>
        <v>3</v>
      </c>
      <c r="Y158">
        <f>L158+1</f>
        <v>4</v>
      </c>
      <c r="Z158">
        <f>M158+1</f>
        <v>1</v>
      </c>
      <c r="AA158">
        <f>N158+1</f>
        <v>1</v>
      </c>
      <c r="AB158">
        <f>O158+1</f>
        <v>1</v>
      </c>
      <c r="AC158">
        <f>P158+1</f>
        <v>1</v>
      </c>
      <c r="AD158">
        <f>PRODUCT(Q158:AC158)</f>
        <v>12</v>
      </c>
      <c r="AE158" t="b">
        <f>AD158=6</f>
        <v>0</v>
      </c>
      <c r="AF158" t="b">
        <f>AD158=10</f>
        <v>0</v>
      </c>
      <c r="AG158" t="b">
        <f>AD158=12</f>
        <v>1</v>
      </c>
      <c r="AH158" t="b">
        <f>AD158=16</f>
        <v>0</v>
      </c>
      <c r="AI158" t="b">
        <f>AD158=18</f>
        <v>0</v>
      </c>
      <c r="AJ158" t="b">
        <f>AD158=24</f>
        <v>0</v>
      </c>
      <c r="AK158" t="b">
        <f>AD158=32</f>
        <v>0</v>
      </c>
      <c r="AL158">
        <f>VALUE(IF(AE158,
_xlfn.XLOOKUP(6, Q158:AC158, Q$1:AC$1), 0))</f>
        <v>0</v>
      </c>
      <c r="AM158">
        <f>VALUE(IF(AF158,
_xlfn.XLOOKUP(5, Q158:AC158, Q$1:AC$1) &amp; _xlfn.XLOOKUP(2, Q158:AC158, Q$1:AC$1), 0))</f>
        <v>0</v>
      </c>
      <c r="AN158">
        <f>VALUE(IF(AG158,
_xlfn.XLOOKUP(4, Q158:AC158, Q$1:AC$1) &amp; _xlfn.XLOOKUP(3, Q158:AC158, Q$1:AC$1), 0))</f>
        <v>607</v>
      </c>
      <c r="AO158">
        <f>VALUE(IF(AH158,
_xlfn.XLOOKUP(4, Q158:AC158, Q$1:AC$1) &amp; _xlfn.XLOOKUP(2, Q158:AC158, Q$1:AC$1, "", 0, 1) &amp; _xlfn.XLOOKUP(2, Q158:AC158, Q$1:AC$1, "", 0, -1), 0))</f>
        <v>0</v>
      </c>
      <c r="AP158">
        <f>VALUE(IF(AI158,
_xlfn.XLOOKUP(3, Q158:AC158, Q$1:AC$1, "", 0, 1) &amp; _xlfn.XLOOKUP(3, Q158:AC158, Q$1:AC$1, "", 0, -1) &amp; _xlfn.XLOOKUP(2, Q158:AC158, Q$1:AC$1),
0))</f>
        <v>0</v>
      </c>
      <c r="AQ158">
        <f>VALUE(IF(AJ158,
_xlfn.XLOOKUP(3, Q158:AC158, Q$1:AC$1) &amp; AS158,
0))</f>
        <v>0</v>
      </c>
      <c r="AR158">
        <f>VALUE(IF(AK158,
AS158, 0))</f>
        <v>0</v>
      </c>
      <c r="AS158" t="e" cm="1" vm="1">
        <f t="array" ref="AS158">_xlfn.TEXTJOIN("", TRUE, _xlfn._xlws.FILTER(Q$1:AC$1,Q158:AC158=2))</f>
        <v>#VALUE!</v>
      </c>
      <c r="AT158">
        <f t="shared" si="5"/>
        <v>844</v>
      </c>
      <c r="AU158">
        <f t="shared" si="4"/>
        <v>405964</v>
      </c>
      <c r="AV158" t="b">
        <f>IF(AND(AE157, AE158), AL157=AL158, FALSE)</f>
        <v>0</v>
      </c>
      <c r="AW158" t="b">
        <f>IF(AND(AF157, AF158), AM157=AM158, FALSE)</f>
        <v>0</v>
      </c>
      <c r="AX158" t="b">
        <f>IF(AND(AG157, AG158), AN157=AN158, FALSE)</f>
        <v>0</v>
      </c>
      <c r="AY158" t="b">
        <f>IF(AND(AH157, AH158), AO157=AO158, FALSE)</f>
        <v>0</v>
      </c>
      <c r="AZ158" t="b">
        <f>IF(AND(AI157, AI158), AP157=AP158, FALSE)</f>
        <v>0</v>
      </c>
      <c r="BA158" t="b">
        <f>IF(AND(AJ157, AJ158), AQ157=AQ158, FALSE)</f>
        <v>0</v>
      </c>
      <c r="BB158" t="b">
        <f>IF(AND(AK157, AK158), AR157=AR158, FALSE)</f>
        <v>0</v>
      </c>
    </row>
    <row r="159" spans="1:54" x14ac:dyDescent="0.25">
      <c r="A159" t="s">
        <v>141</v>
      </c>
      <c r="B159">
        <v>387</v>
      </c>
      <c r="C159" t="str">
        <f>TEXT(A159, "0")</f>
        <v>44666</v>
      </c>
      <c r="D159">
        <f>LEN($A159)-LEN(SUBSTITUTE($A159,D$1,""))</f>
        <v>0</v>
      </c>
      <c r="E159">
        <f>LEN($A159)-LEN(SUBSTITUTE($A159,E$1,""))</f>
        <v>0</v>
      </c>
      <c r="F159">
        <f>LEN($A159)-LEN(SUBSTITUTE($A159,F$1,""))</f>
        <v>0</v>
      </c>
      <c r="G159">
        <f>LEN($A159)-LEN(SUBSTITUTE($A159,G$1,""))</f>
        <v>0</v>
      </c>
      <c r="H159">
        <f>LEN($A159)-LEN(SUBSTITUTE($A159,H$1,""))</f>
        <v>0</v>
      </c>
      <c r="I159">
        <f>LEN($A159)-LEN(SUBSTITUTE($A159,I$1,""))</f>
        <v>0</v>
      </c>
      <c r="J159">
        <f>LEN($A159)-LEN(SUBSTITUTE($A159,J$1,""))</f>
        <v>0</v>
      </c>
      <c r="K159">
        <f>LEN($A159)-LEN(SUBSTITUTE($A159,K$1,""))</f>
        <v>0</v>
      </c>
      <c r="L159">
        <f>LEN($A159)-LEN(SUBSTITUTE($A159,L$1,""))</f>
        <v>3</v>
      </c>
      <c r="M159">
        <f>LEN($A159)-LEN(SUBSTITUTE($A159,M$1,""))</f>
        <v>0</v>
      </c>
      <c r="N159">
        <f>LEN($A159)-LEN(SUBSTITUTE($A159,N$1,""))</f>
        <v>2</v>
      </c>
      <c r="O159">
        <f>LEN($A159)-LEN(SUBSTITUTE($A159,O$1,""))</f>
        <v>0</v>
      </c>
      <c r="P159">
        <f>LEN($A159)-LEN(SUBSTITUTE($A159,P$1,""))</f>
        <v>0</v>
      </c>
      <c r="Q159">
        <f>D159+1</f>
        <v>1</v>
      </c>
      <c r="R159">
        <f>E159+1</f>
        <v>1</v>
      </c>
      <c r="S159">
        <f>F159+1</f>
        <v>1</v>
      </c>
      <c r="T159">
        <f>G159+1</f>
        <v>1</v>
      </c>
      <c r="U159">
        <f>H159+1</f>
        <v>1</v>
      </c>
      <c r="V159">
        <f>I159+1</f>
        <v>1</v>
      </c>
      <c r="W159">
        <f>J159+1</f>
        <v>1</v>
      </c>
      <c r="X159">
        <f>K159+1</f>
        <v>1</v>
      </c>
      <c r="Y159">
        <f>L159+1</f>
        <v>4</v>
      </c>
      <c r="Z159">
        <f>M159+1</f>
        <v>1</v>
      </c>
      <c r="AA159">
        <f>N159+1</f>
        <v>3</v>
      </c>
      <c r="AB159">
        <f>O159+1</f>
        <v>1</v>
      </c>
      <c r="AC159">
        <f>P159+1</f>
        <v>1</v>
      </c>
      <c r="AD159">
        <f>PRODUCT(Q159:AC159)</f>
        <v>12</v>
      </c>
      <c r="AE159" t="b">
        <f>AD159=6</f>
        <v>0</v>
      </c>
      <c r="AF159" t="b">
        <f>AD159=10</f>
        <v>0</v>
      </c>
      <c r="AG159" t="b">
        <f>AD159=12</f>
        <v>1</v>
      </c>
      <c r="AH159" t="b">
        <f>AD159=16</f>
        <v>0</v>
      </c>
      <c r="AI159" t="b">
        <f>AD159=18</f>
        <v>0</v>
      </c>
      <c r="AJ159" t="b">
        <f>AD159=24</f>
        <v>0</v>
      </c>
      <c r="AK159" t="b">
        <f>AD159=32</f>
        <v>0</v>
      </c>
      <c r="AL159">
        <f>VALUE(IF(AE159,
_xlfn.XLOOKUP(6, Q159:AC159, Q$1:AC$1), 0))</f>
        <v>0</v>
      </c>
      <c r="AM159">
        <f>VALUE(IF(AF159,
_xlfn.XLOOKUP(5, Q159:AC159, Q$1:AC$1) &amp; _xlfn.XLOOKUP(2, Q159:AC159, Q$1:AC$1), 0))</f>
        <v>0</v>
      </c>
      <c r="AN159">
        <f>VALUE(IF(AG159,
_xlfn.XLOOKUP(4, Q159:AC159, Q$1:AC$1) &amp; _xlfn.XLOOKUP(3, Q159:AC159, Q$1:AC$1), 0))</f>
        <v>604</v>
      </c>
      <c r="AO159">
        <f>VALUE(IF(AH159,
_xlfn.XLOOKUP(4, Q159:AC159, Q$1:AC$1) &amp; _xlfn.XLOOKUP(2, Q159:AC159, Q$1:AC$1, "", 0, 1) &amp; _xlfn.XLOOKUP(2, Q159:AC159, Q$1:AC$1, "", 0, -1), 0))</f>
        <v>0</v>
      </c>
      <c r="AP159">
        <f>VALUE(IF(AI159,
_xlfn.XLOOKUP(3, Q159:AC159, Q$1:AC$1, "", 0, 1) &amp; _xlfn.XLOOKUP(3, Q159:AC159, Q$1:AC$1, "", 0, -1) &amp; _xlfn.XLOOKUP(2, Q159:AC159, Q$1:AC$1),
0))</f>
        <v>0</v>
      </c>
      <c r="AQ159">
        <f>VALUE(IF(AJ159,
_xlfn.XLOOKUP(3, Q159:AC159, Q$1:AC$1) &amp; AS159,
0))</f>
        <v>0</v>
      </c>
      <c r="AR159">
        <f>VALUE(IF(AK159,
AS159, 0))</f>
        <v>0</v>
      </c>
      <c r="AS159" t="e" cm="1" vm="1">
        <f t="array" ref="AS159">_xlfn.TEXTJOIN("", TRUE, _xlfn._xlws.FILTER(Q$1:AC$1,Q159:AC159=2))</f>
        <v>#VALUE!</v>
      </c>
      <c r="AT159">
        <f t="shared" si="5"/>
        <v>843</v>
      </c>
      <c r="AU159">
        <f t="shared" si="4"/>
        <v>326241</v>
      </c>
      <c r="AV159" t="b">
        <f>IF(AND(AE158, AE159), AL158=AL159, FALSE)</f>
        <v>0</v>
      </c>
      <c r="AW159" t="b">
        <f>IF(AND(AF158, AF159), AM158=AM159, FALSE)</f>
        <v>0</v>
      </c>
      <c r="AX159" t="b">
        <f>IF(AND(AG158, AG159), AN158=AN159, FALSE)</f>
        <v>0</v>
      </c>
      <c r="AY159" t="b">
        <f>IF(AND(AH158, AH159), AO158=AO159, FALSE)</f>
        <v>0</v>
      </c>
      <c r="AZ159" t="b">
        <f>IF(AND(AI158, AI159), AP158=AP159, FALSE)</f>
        <v>0</v>
      </c>
      <c r="BA159" t="b">
        <f>IF(AND(AJ158, AJ159), AQ158=AQ159, FALSE)</f>
        <v>0</v>
      </c>
      <c r="BB159" t="b">
        <f>IF(AND(AK158, AK159), AR158=AR159, FALSE)</f>
        <v>0</v>
      </c>
    </row>
    <row r="160" spans="1:54" x14ac:dyDescent="0.25">
      <c r="A160" t="s">
        <v>302</v>
      </c>
      <c r="B160">
        <v>799</v>
      </c>
      <c r="C160" t="str">
        <f>TEXT(A160, "0")</f>
        <v>36663</v>
      </c>
      <c r="D160">
        <f>LEN($A160)-LEN(SUBSTITUTE($A160,D$1,""))</f>
        <v>0</v>
      </c>
      <c r="E160">
        <f>LEN($A160)-LEN(SUBSTITUTE($A160,E$1,""))</f>
        <v>0</v>
      </c>
      <c r="F160">
        <f>LEN($A160)-LEN(SUBSTITUTE($A160,F$1,""))</f>
        <v>0</v>
      </c>
      <c r="G160">
        <f>LEN($A160)-LEN(SUBSTITUTE($A160,G$1,""))</f>
        <v>0</v>
      </c>
      <c r="H160">
        <f>LEN($A160)-LEN(SUBSTITUTE($A160,H$1,""))</f>
        <v>0</v>
      </c>
      <c r="I160">
        <f>LEN($A160)-LEN(SUBSTITUTE($A160,I$1,""))</f>
        <v>0</v>
      </c>
      <c r="J160">
        <f>LEN($A160)-LEN(SUBSTITUTE($A160,J$1,""))</f>
        <v>0</v>
      </c>
      <c r="K160">
        <f>LEN($A160)-LEN(SUBSTITUTE($A160,K$1,""))</f>
        <v>0</v>
      </c>
      <c r="L160">
        <f>LEN($A160)-LEN(SUBSTITUTE($A160,L$1,""))</f>
        <v>3</v>
      </c>
      <c r="M160">
        <f>LEN($A160)-LEN(SUBSTITUTE($A160,M$1,""))</f>
        <v>0</v>
      </c>
      <c r="N160">
        <f>LEN($A160)-LEN(SUBSTITUTE($A160,N$1,""))</f>
        <v>0</v>
      </c>
      <c r="O160">
        <f>LEN($A160)-LEN(SUBSTITUTE($A160,O$1,""))</f>
        <v>2</v>
      </c>
      <c r="P160">
        <f>LEN($A160)-LEN(SUBSTITUTE($A160,P$1,""))</f>
        <v>0</v>
      </c>
      <c r="Q160">
        <f>D160+1</f>
        <v>1</v>
      </c>
      <c r="R160">
        <f>E160+1</f>
        <v>1</v>
      </c>
      <c r="S160">
        <f>F160+1</f>
        <v>1</v>
      </c>
      <c r="T160">
        <f>G160+1</f>
        <v>1</v>
      </c>
      <c r="U160">
        <f>H160+1</f>
        <v>1</v>
      </c>
      <c r="V160">
        <f>I160+1</f>
        <v>1</v>
      </c>
      <c r="W160">
        <f>J160+1</f>
        <v>1</v>
      </c>
      <c r="X160">
        <f>K160+1</f>
        <v>1</v>
      </c>
      <c r="Y160">
        <f>L160+1</f>
        <v>4</v>
      </c>
      <c r="Z160">
        <f>M160+1</f>
        <v>1</v>
      </c>
      <c r="AA160">
        <f>N160+1</f>
        <v>1</v>
      </c>
      <c r="AB160">
        <f>O160+1</f>
        <v>3</v>
      </c>
      <c r="AC160">
        <f>P160+1</f>
        <v>1</v>
      </c>
      <c r="AD160">
        <f>PRODUCT(Q160:AC160)</f>
        <v>12</v>
      </c>
      <c r="AE160" t="b">
        <f>AD160=6</f>
        <v>0</v>
      </c>
      <c r="AF160" t="b">
        <f>AD160=10</f>
        <v>0</v>
      </c>
      <c r="AG160" t="b">
        <f>AD160=12</f>
        <v>1</v>
      </c>
      <c r="AH160" t="b">
        <f>AD160=16</f>
        <v>0</v>
      </c>
      <c r="AI160" t="b">
        <f>AD160=18</f>
        <v>0</v>
      </c>
      <c r="AJ160" t="b">
        <f>AD160=24</f>
        <v>0</v>
      </c>
      <c r="AK160" t="b">
        <f>AD160=32</f>
        <v>0</v>
      </c>
      <c r="AL160">
        <f>VALUE(IF(AE160,
_xlfn.XLOOKUP(6, Q160:AC160, Q$1:AC$1), 0))</f>
        <v>0</v>
      </c>
      <c r="AM160">
        <f>VALUE(IF(AF160,
_xlfn.XLOOKUP(5, Q160:AC160, Q$1:AC$1) &amp; _xlfn.XLOOKUP(2, Q160:AC160, Q$1:AC$1), 0))</f>
        <v>0</v>
      </c>
      <c r="AN160">
        <f>VALUE(IF(AG160,
_xlfn.XLOOKUP(4, Q160:AC160, Q$1:AC$1) &amp; _xlfn.XLOOKUP(3, Q160:AC160, Q$1:AC$1), 0))</f>
        <v>603</v>
      </c>
      <c r="AO160">
        <f>VALUE(IF(AH160,
_xlfn.XLOOKUP(4, Q160:AC160, Q$1:AC$1) &amp; _xlfn.XLOOKUP(2, Q160:AC160, Q$1:AC$1, "", 0, 1) &amp; _xlfn.XLOOKUP(2, Q160:AC160, Q$1:AC$1, "", 0, -1), 0))</f>
        <v>0</v>
      </c>
      <c r="AP160">
        <f>VALUE(IF(AI160,
_xlfn.XLOOKUP(3, Q160:AC160, Q$1:AC$1, "", 0, 1) &amp; _xlfn.XLOOKUP(3, Q160:AC160, Q$1:AC$1, "", 0, -1) &amp; _xlfn.XLOOKUP(2, Q160:AC160, Q$1:AC$1),
0))</f>
        <v>0</v>
      </c>
      <c r="AQ160">
        <f>VALUE(IF(AJ160,
_xlfn.XLOOKUP(3, Q160:AC160, Q$1:AC$1) &amp; AS160,
0))</f>
        <v>0</v>
      </c>
      <c r="AR160">
        <f>VALUE(IF(AK160,
AS160, 0))</f>
        <v>0</v>
      </c>
      <c r="AS160" t="e" cm="1" vm="1">
        <f t="array" ref="AS160">_xlfn.TEXTJOIN("", TRUE, _xlfn._xlws.FILTER(Q$1:AC$1,Q160:AC160=2))</f>
        <v>#VALUE!</v>
      </c>
      <c r="AT160">
        <f t="shared" si="5"/>
        <v>842</v>
      </c>
      <c r="AU160">
        <f t="shared" si="4"/>
        <v>672758</v>
      </c>
      <c r="AV160" t="b">
        <f>IF(AND(AE159, AE160), AL159=AL160, FALSE)</f>
        <v>0</v>
      </c>
      <c r="AW160" t="b">
        <f>IF(AND(AF159, AF160), AM159=AM160, FALSE)</f>
        <v>0</v>
      </c>
      <c r="AX160" t="b">
        <f>IF(AND(AG159, AG160), AN159=AN160, FALSE)</f>
        <v>0</v>
      </c>
      <c r="AY160" t="b">
        <f>IF(AND(AH159, AH160), AO159=AO160, FALSE)</f>
        <v>0</v>
      </c>
      <c r="AZ160" t="b">
        <f>IF(AND(AI159, AI160), AP159=AP160, FALSE)</f>
        <v>0</v>
      </c>
      <c r="BA160" t="b">
        <f>IF(AND(AJ159, AJ160), AQ159=AQ160, FALSE)</f>
        <v>0</v>
      </c>
      <c r="BB160" t="b">
        <f>IF(AND(AK159, AK160), AR159=AR160, FALSE)</f>
        <v>0</v>
      </c>
    </row>
    <row r="161" spans="1:54" x14ac:dyDescent="0.25">
      <c r="A161" t="s">
        <v>585</v>
      </c>
      <c r="B161">
        <v>169</v>
      </c>
      <c r="C161" t="str">
        <f>TEXT(A161, "0")</f>
        <v>26662</v>
      </c>
      <c r="D161">
        <f>LEN($A161)-LEN(SUBSTITUTE($A161,D$1,""))</f>
        <v>0</v>
      </c>
      <c r="E161">
        <f>LEN($A161)-LEN(SUBSTITUTE($A161,E$1,""))</f>
        <v>0</v>
      </c>
      <c r="F161">
        <f>LEN($A161)-LEN(SUBSTITUTE($A161,F$1,""))</f>
        <v>0</v>
      </c>
      <c r="G161">
        <f>LEN($A161)-LEN(SUBSTITUTE($A161,G$1,""))</f>
        <v>0</v>
      </c>
      <c r="H161">
        <f>LEN($A161)-LEN(SUBSTITUTE($A161,H$1,""))</f>
        <v>0</v>
      </c>
      <c r="I161">
        <f>LEN($A161)-LEN(SUBSTITUTE($A161,I$1,""))</f>
        <v>0</v>
      </c>
      <c r="J161">
        <f>LEN($A161)-LEN(SUBSTITUTE($A161,J$1,""))</f>
        <v>0</v>
      </c>
      <c r="K161">
        <f>LEN($A161)-LEN(SUBSTITUTE($A161,K$1,""))</f>
        <v>0</v>
      </c>
      <c r="L161">
        <f>LEN($A161)-LEN(SUBSTITUTE($A161,L$1,""))</f>
        <v>3</v>
      </c>
      <c r="M161">
        <f>LEN($A161)-LEN(SUBSTITUTE($A161,M$1,""))</f>
        <v>0</v>
      </c>
      <c r="N161">
        <f>LEN($A161)-LEN(SUBSTITUTE($A161,N$1,""))</f>
        <v>0</v>
      </c>
      <c r="O161">
        <f>LEN($A161)-LEN(SUBSTITUTE($A161,O$1,""))</f>
        <v>0</v>
      </c>
      <c r="P161">
        <f>LEN($A161)-LEN(SUBSTITUTE($A161,P$1,""))</f>
        <v>2</v>
      </c>
      <c r="Q161">
        <f>D161+1</f>
        <v>1</v>
      </c>
      <c r="R161">
        <f>E161+1</f>
        <v>1</v>
      </c>
      <c r="S161">
        <f>F161+1</f>
        <v>1</v>
      </c>
      <c r="T161">
        <f>G161+1</f>
        <v>1</v>
      </c>
      <c r="U161">
        <f>H161+1</f>
        <v>1</v>
      </c>
      <c r="V161">
        <f>I161+1</f>
        <v>1</v>
      </c>
      <c r="W161">
        <f>J161+1</f>
        <v>1</v>
      </c>
      <c r="X161">
        <f>K161+1</f>
        <v>1</v>
      </c>
      <c r="Y161">
        <f>L161+1</f>
        <v>4</v>
      </c>
      <c r="Z161">
        <f>M161+1</f>
        <v>1</v>
      </c>
      <c r="AA161">
        <f>N161+1</f>
        <v>1</v>
      </c>
      <c r="AB161">
        <f>O161+1</f>
        <v>1</v>
      </c>
      <c r="AC161">
        <f>P161+1</f>
        <v>3</v>
      </c>
      <c r="AD161">
        <f>PRODUCT(Q161:AC161)</f>
        <v>12</v>
      </c>
      <c r="AE161" t="b">
        <f>AD161=6</f>
        <v>0</v>
      </c>
      <c r="AF161" t="b">
        <f>AD161=10</f>
        <v>0</v>
      </c>
      <c r="AG161" t="b">
        <f>AD161=12</f>
        <v>1</v>
      </c>
      <c r="AH161" t="b">
        <f>AD161=16</f>
        <v>0</v>
      </c>
      <c r="AI161" t="b">
        <f>AD161=18</f>
        <v>0</v>
      </c>
      <c r="AJ161" t="b">
        <f>AD161=24</f>
        <v>0</v>
      </c>
      <c r="AK161" t="b">
        <f>AD161=32</f>
        <v>0</v>
      </c>
      <c r="AL161">
        <f>VALUE(IF(AE161,
_xlfn.XLOOKUP(6, Q161:AC161, Q$1:AC$1), 0))</f>
        <v>0</v>
      </c>
      <c r="AM161">
        <f>VALUE(IF(AF161,
_xlfn.XLOOKUP(5, Q161:AC161, Q$1:AC$1) &amp; _xlfn.XLOOKUP(2, Q161:AC161, Q$1:AC$1), 0))</f>
        <v>0</v>
      </c>
      <c r="AN161">
        <f>VALUE(IF(AG161,
_xlfn.XLOOKUP(4, Q161:AC161, Q$1:AC$1) &amp; _xlfn.XLOOKUP(3, Q161:AC161, Q$1:AC$1), 0))</f>
        <v>602</v>
      </c>
      <c r="AO161">
        <f>VALUE(IF(AH161,
_xlfn.XLOOKUP(4, Q161:AC161, Q$1:AC$1) &amp; _xlfn.XLOOKUP(2, Q161:AC161, Q$1:AC$1, "", 0, 1) &amp; _xlfn.XLOOKUP(2, Q161:AC161, Q$1:AC$1, "", 0, -1), 0))</f>
        <v>0</v>
      </c>
      <c r="AP161">
        <f>VALUE(IF(AI161,
_xlfn.XLOOKUP(3, Q161:AC161, Q$1:AC$1, "", 0, 1) &amp; _xlfn.XLOOKUP(3, Q161:AC161, Q$1:AC$1, "", 0, -1) &amp; _xlfn.XLOOKUP(2, Q161:AC161, Q$1:AC$1),
0))</f>
        <v>0</v>
      </c>
      <c r="AQ161">
        <f>VALUE(IF(AJ161,
_xlfn.XLOOKUP(3, Q161:AC161, Q$1:AC$1) &amp; AS161,
0))</f>
        <v>0</v>
      </c>
      <c r="AR161">
        <f>VALUE(IF(AK161,
AS161, 0))</f>
        <v>0</v>
      </c>
      <c r="AS161" t="e" cm="1" vm="1">
        <f t="array" ref="AS161">_xlfn.TEXTJOIN("", TRUE, _xlfn._xlws.FILTER(Q$1:AC$1,Q161:AC161=2))</f>
        <v>#VALUE!</v>
      </c>
      <c r="AT161">
        <f t="shared" si="5"/>
        <v>841</v>
      </c>
      <c r="AU161">
        <f t="shared" si="4"/>
        <v>142129</v>
      </c>
      <c r="AV161" t="b">
        <f>IF(AND(AE160, AE161), AL160=AL161, FALSE)</f>
        <v>0</v>
      </c>
      <c r="AW161" t="b">
        <f>IF(AND(AF160, AF161), AM160=AM161, FALSE)</f>
        <v>0</v>
      </c>
      <c r="AX161" t="b">
        <f>IF(AND(AG160, AG161), AN160=AN161, FALSE)</f>
        <v>0</v>
      </c>
      <c r="AY161" t="b">
        <f>IF(AND(AH160, AH161), AO160=AO161, FALSE)</f>
        <v>0</v>
      </c>
      <c r="AZ161" t="b">
        <f>IF(AND(AI160, AI161), AP160=AP161, FALSE)</f>
        <v>0</v>
      </c>
      <c r="BA161" t="b">
        <f>IF(AND(AJ160, AJ161), AQ160=AQ161, FALSE)</f>
        <v>0</v>
      </c>
      <c r="BB161" t="b">
        <f>IF(AND(AK160, AK161), AR160=AR161, FALSE)</f>
        <v>0</v>
      </c>
    </row>
    <row r="162" spans="1:54" x14ac:dyDescent="0.25">
      <c r="A162" t="s">
        <v>596</v>
      </c>
      <c r="B162">
        <v>780</v>
      </c>
      <c r="C162" t="str">
        <f>TEXT(A162, "0")</f>
        <v>55AA5</v>
      </c>
      <c r="D162">
        <f>LEN($A162)-LEN(SUBSTITUTE($A162,D$1,""))</f>
        <v>2</v>
      </c>
      <c r="E162">
        <f>LEN($A162)-LEN(SUBSTITUTE($A162,E$1,""))</f>
        <v>0</v>
      </c>
      <c r="F162">
        <f>LEN($A162)-LEN(SUBSTITUTE($A162,F$1,""))</f>
        <v>0</v>
      </c>
      <c r="G162">
        <f>LEN($A162)-LEN(SUBSTITUTE($A162,G$1,""))</f>
        <v>0</v>
      </c>
      <c r="H162">
        <f>LEN($A162)-LEN(SUBSTITUTE($A162,H$1,""))</f>
        <v>0</v>
      </c>
      <c r="I162">
        <f>LEN($A162)-LEN(SUBSTITUTE($A162,I$1,""))</f>
        <v>0</v>
      </c>
      <c r="J162">
        <f>LEN($A162)-LEN(SUBSTITUTE($A162,J$1,""))</f>
        <v>0</v>
      </c>
      <c r="K162">
        <f>LEN($A162)-LEN(SUBSTITUTE($A162,K$1,""))</f>
        <v>0</v>
      </c>
      <c r="L162">
        <f>LEN($A162)-LEN(SUBSTITUTE($A162,L$1,""))</f>
        <v>0</v>
      </c>
      <c r="M162">
        <f>LEN($A162)-LEN(SUBSTITUTE($A162,M$1,""))</f>
        <v>3</v>
      </c>
      <c r="N162">
        <f>LEN($A162)-LEN(SUBSTITUTE($A162,N$1,""))</f>
        <v>0</v>
      </c>
      <c r="O162">
        <f>LEN($A162)-LEN(SUBSTITUTE($A162,O$1,""))</f>
        <v>0</v>
      </c>
      <c r="P162">
        <f>LEN($A162)-LEN(SUBSTITUTE($A162,P$1,""))</f>
        <v>0</v>
      </c>
      <c r="Q162">
        <f>D162+1</f>
        <v>3</v>
      </c>
      <c r="R162">
        <f>E162+1</f>
        <v>1</v>
      </c>
      <c r="S162">
        <f>F162+1</f>
        <v>1</v>
      </c>
      <c r="T162">
        <f>G162+1</f>
        <v>1</v>
      </c>
      <c r="U162">
        <f>H162+1</f>
        <v>1</v>
      </c>
      <c r="V162">
        <f>I162+1</f>
        <v>1</v>
      </c>
      <c r="W162">
        <f>J162+1</f>
        <v>1</v>
      </c>
      <c r="X162">
        <f>K162+1</f>
        <v>1</v>
      </c>
      <c r="Y162">
        <f>L162+1</f>
        <v>1</v>
      </c>
      <c r="Z162">
        <f>M162+1</f>
        <v>4</v>
      </c>
      <c r="AA162">
        <f>N162+1</f>
        <v>1</v>
      </c>
      <c r="AB162">
        <f>O162+1</f>
        <v>1</v>
      </c>
      <c r="AC162">
        <f>P162+1</f>
        <v>1</v>
      </c>
      <c r="AD162">
        <f>PRODUCT(Q162:AC162)</f>
        <v>12</v>
      </c>
      <c r="AE162" t="b">
        <f>AD162=6</f>
        <v>0</v>
      </c>
      <c r="AF162" t="b">
        <f>AD162=10</f>
        <v>0</v>
      </c>
      <c r="AG162" t="b">
        <f>AD162=12</f>
        <v>1</v>
      </c>
      <c r="AH162" t="b">
        <f>AD162=16</f>
        <v>0</v>
      </c>
      <c r="AI162" t="b">
        <f>AD162=18</f>
        <v>0</v>
      </c>
      <c r="AJ162" t="b">
        <f>AD162=24</f>
        <v>0</v>
      </c>
      <c r="AK162" t="b">
        <f>AD162=32</f>
        <v>0</v>
      </c>
      <c r="AL162">
        <f>VALUE(IF(AE162,
_xlfn.XLOOKUP(6, Q162:AC162, Q$1:AC$1), 0))</f>
        <v>0</v>
      </c>
      <c r="AM162">
        <f>VALUE(IF(AF162,
_xlfn.XLOOKUP(5, Q162:AC162, Q$1:AC$1) &amp; _xlfn.XLOOKUP(2, Q162:AC162, Q$1:AC$1), 0))</f>
        <v>0</v>
      </c>
      <c r="AN162">
        <f>VALUE(IF(AG162,
_xlfn.XLOOKUP(4, Q162:AC162, Q$1:AC$1) &amp; _xlfn.XLOOKUP(3, Q162:AC162, Q$1:AC$1), 0))</f>
        <v>514</v>
      </c>
      <c r="AO162">
        <f>VALUE(IF(AH162,
_xlfn.XLOOKUP(4, Q162:AC162, Q$1:AC$1) &amp; _xlfn.XLOOKUP(2, Q162:AC162, Q$1:AC$1, "", 0, 1) &amp; _xlfn.XLOOKUP(2, Q162:AC162, Q$1:AC$1, "", 0, -1), 0))</f>
        <v>0</v>
      </c>
      <c r="AP162">
        <f>VALUE(IF(AI162,
_xlfn.XLOOKUP(3, Q162:AC162, Q$1:AC$1, "", 0, 1) &amp; _xlfn.XLOOKUP(3, Q162:AC162, Q$1:AC$1, "", 0, -1) &amp; _xlfn.XLOOKUP(2, Q162:AC162, Q$1:AC$1),
0))</f>
        <v>0</v>
      </c>
      <c r="AQ162">
        <f>VALUE(IF(AJ162,
_xlfn.XLOOKUP(3, Q162:AC162, Q$1:AC$1) &amp; AS162,
0))</f>
        <v>0</v>
      </c>
      <c r="AR162">
        <f>VALUE(IF(AK162,
AS162, 0))</f>
        <v>0</v>
      </c>
      <c r="AS162" t="e" cm="1" vm="1">
        <f t="array" ref="AS162">_xlfn.TEXTJOIN("", TRUE, _xlfn._xlws.FILTER(Q$1:AC$1,Q162:AC162=2))</f>
        <v>#VALUE!</v>
      </c>
      <c r="AT162">
        <f t="shared" si="5"/>
        <v>840</v>
      </c>
      <c r="AU162">
        <f t="shared" si="4"/>
        <v>655200</v>
      </c>
      <c r="AV162" t="b">
        <f>IF(AND(AE161, AE162), AL161=AL162, FALSE)</f>
        <v>0</v>
      </c>
      <c r="AW162" t="b">
        <f>IF(AND(AF161, AF162), AM161=AM162, FALSE)</f>
        <v>0</v>
      </c>
      <c r="AX162" t="b">
        <f>IF(AND(AG161, AG162), AN161=AN162, FALSE)</f>
        <v>0</v>
      </c>
      <c r="AY162" t="b">
        <f>IF(AND(AH161, AH162), AO161=AO162, FALSE)</f>
        <v>0</v>
      </c>
      <c r="AZ162" t="b">
        <f>IF(AND(AI161, AI162), AP161=AP162, FALSE)</f>
        <v>0</v>
      </c>
      <c r="BA162" t="b">
        <f>IF(AND(AJ161, AJ162), AQ161=AQ162, FALSE)</f>
        <v>0</v>
      </c>
      <c r="BB162" t="b">
        <f>IF(AND(AK161, AK162), AR161=AR162, FALSE)</f>
        <v>0</v>
      </c>
    </row>
    <row r="163" spans="1:54" x14ac:dyDescent="0.25">
      <c r="A163" t="s">
        <v>238</v>
      </c>
      <c r="B163">
        <v>678</v>
      </c>
      <c r="C163" t="str">
        <f>TEXT(A163, "0")</f>
        <v>5KK55</v>
      </c>
      <c r="D163">
        <f>LEN($A163)-LEN(SUBSTITUTE($A163,D$1,""))</f>
        <v>0</v>
      </c>
      <c r="E163">
        <f>LEN($A163)-LEN(SUBSTITUTE($A163,E$1,""))</f>
        <v>2</v>
      </c>
      <c r="F163">
        <f>LEN($A163)-LEN(SUBSTITUTE($A163,F$1,""))</f>
        <v>0</v>
      </c>
      <c r="G163">
        <f>LEN($A163)-LEN(SUBSTITUTE($A163,G$1,""))</f>
        <v>0</v>
      </c>
      <c r="H163">
        <f>LEN($A163)-LEN(SUBSTITUTE($A163,H$1,""))</f>
        <v>0</v>
      </c>
      <c r="I163">
        <f>LEN($A163)-LEN(SUBSTITUTE($A163,I$1,""))</f>
        <v>0</v>
      </c>
      <c r="J163">
        <f>LEN($A163)-LEN(SUBSTITUTE($A163,J$1,""))</f>
        <v>0</v>
      </c>
      <c r="K163">
        <f>LEN($A163)-LEN(SUBSTITUTE($A163,K$1,""))</f>
        <v>0</v>
      </c>
      <c r="L163">
        <f>LEN($A163)-LEN(SUBSTITUTE($A163,L$1,""))</f>
        <v>0</v>
      </c>
      <c r="M163">
        <f>LEN($A163)-LEN(SUBSTITUTE($A163,M$1,""))</f>
        <v>3</v>
      </c>
      <c r="N163">
        <f>LEN($A163)-LEN(SUBSTITUTE($A163,N$1,""))</f>
        <v>0</v>
      </c>
      <c r="O163">
        <f>LEN($A163)-LEN(SUBSTITUTE($A163,O$1,""))</f>
        <v>0</v>
      </c>
      <c r="P163">
        <f>LEN($A163)-LEN(SUBSTITUTE($A163,P$1,""))</f>
        <v>0</v>
      </c>
      <c r="Q163">
        <f>D163+1</f>
        <v>1</v>
      </c>
      <c r="R163">
        <f>E163+1</f>
        <v>3</v>
      </c>
      <c r="S163">
        <f>F163+1</f>
        <v>1</v>
      </c>
      <c r="T163">
        <f>G163+1</f>
        <v>1</v>
      </c>
      <c r="U163">
        <f>H163+1</f>
        <v>1</v>
      </c>
      <c r="V163">
        <f>I163+1</f>
        <v>1</v>
      </c>
      <c r="W163">
        <f>J163+1</f>
        <v>1</v>
      </c>
      <c r="X163">
        <f>K163+1</f>
        <v>1</v>
      </c>
      <c r="Y163">
        <f>L163+1</f>
        <v>1</v>
      </c>
      <c r="Z163">
        <f>M163+1</f>
        <v>4</v>
      </c>
      <c r="AA163">
        <f>N163+1</f>
        <v>1</v>
      </c>
      <c r="AB163">
        <f>O163+1</f>
        <v>1</v>
      </c>
      <c r="AC163">
        <f>P163+1</f>
        <v>1</v>
      </c>
      <c r="AD163">
        <f>PRODUCT(Q163:AC163)</f>
        <v>12</v>
      </c>
      <c r="AE163" t="b">
        <f>AD163=6</f>
        <v>0</v>
      </c>
      <c r="AF163" t="b">
        <f>AD163=10</f>
        <v>0</v>
      </c>
      <c r="AG163" t="b">
        <f>AD163=12</f>
        <v>1</v>
      </c>
      <c r="AH163" t="b">
        <f>AD163=16</f>
        <v>0</v>
      </c>
      <c r="AI163" t="b">
        <f>AD163=18</f>
        <v>0</v>
      </c>
      <c r="AJ163" t="b">
        <f>AD163=24</f>
        <v>0</v>
      </c>
      <c r="AK163" t="b">
        <f>AD163=32</f>
        <v>0</v>
      </c>
      <c r="AL163">
        <f>VALUE(IF(AE163,
_xlfn.XLOOKUP(6, Q163:AC163, Q$1:AC$1), 0))</f>
        <v>0</v>
      </c>
      <c r="AM163">
        <f>VALUE(IF(AF163,
_xlfn.XLOOKUP(5, Q163:AC163, Q$1:AC$1) &amp; _xlfn.XLOOKUP(2, Q163:AC163, Q$1:AC$1), 0))</f>
        <v>0</v>
      </c>
      <c r="AN163">
        <f>VALUE(IF(AG163,
_xlfn.XLOOKUP(4, Q163:AC163, Q$1:AC$1) &amp; _xlfn.XLOOKUP(3, Q163:AC163, Q$1:AC$1), 0))</f>
        <v>513</v>
      </c>
      <c r="AO163">
        <f>VALUE(IF(AH163,
_xlfn.XLOOKUP(4, Q163:AC163, Q$1:AC$1) &amp; _xlfn.XLOOKUP(2, Q163:AC163, Q$1:AC$1, "", 0, 1) &amp; _xlfn.XLOOKUP(2, Q163:AC163, Q$1:AC$1, "", 0, -1), 0))</f>
        <v>0</v>
      </c>
      <c r="AP163">
        <f>VALUE(IF(AI163,
_xlfn.XLOOKUP(3, Q163:AC163, Q$1:AC$1, "", 0, 1) &amp; _xlfn.XLOOKUP(3, Q163:AC163, Q$1:AC$1, "", 0, -1) &amp; _xlfn.XLOOKUP(2, Q163:AC163, Q$1:AC$1),
0))</f>
        <v>0</v>
      </c>
      <c r="AQ163">
        <f>VALUE(IF(AJ163,
_xlfn.XLOOKUP(3, Q163:AC163, Q$1:AC$1) &amp; AS163,
0))</f>
        <v>0</v>
      </c>
      <c r="AR163">
        <f>VALUE(IF(AK163,
AS163, 0))</f>
        <v>0</v>
      </c>
      <c r="AS163" t="e" cm="1" vm="1">
        <f t="array" ref="AS163">_xlfn.TEXTJOIN("", TRUE, _xlfn._xlws.FILTER(Q$1:AC$1,Q163:AC163=2))</f>
        <v>#VALUE!</v>
      </c>
      <c r="AT163">
        <f t="shared" si="5"/>
        <v>839</v>
      </c>
      <c r="AU163">
        <f t="shared" si="4"/>
        <v>568842</v>
      </c>
      <c r="AV163" t="b">
        <f>IF(AND(AE162, AE163), AL162=AL163, FALSE)</f>
        <v>0</v>
      </c>
      <c r="AW163" t="b">
        <f>IF(AND(AF162, AF163), AM162=AM163, FALSE)</f>
        <v>0</v>
      </c>
      <c r="AX163" t="b">
        <f>IF(AND(AG162, AG163), AN162=AN163, FALSE)</f>
        <v>0</v>
      </c>
      <c r="AY163" t="b">
        <f>IF(AND(AH162, AH163), AO162=AO163, FALSE)</f>
        <v>0</v>
      </c>
      <c r="AZ163" t="b">
        <f>IF(AND(AI162, AI163), AP162=AP163, FALSE)</f>
        <v>0</v>
      </c>
      <c r="BA163" t="b">
        <f>IF(AND(AJ162, AJ163), AQ162=AQ163, FALSE)</f>
        <v>0</v>
      </c>
      <c r="BB163" t="b">
        <f>IF(AND(AK162, AK163), AR162=AR163, FALSE)</f>
        <v>0</v>
      </c>
    </row>
    <row r="164" spans="1:54" x14ac:dyDescent="0.25">
      <c r="A164" t="s">
        <v>220</v>
      </c>
      <c r="B164">
        <v>698</v>
      </c>
      <c r="C164" t="str">
        <f>TEXT(A164, "0")</f>
        <v>J555J</v>
      </c>
      <c r="D164">
        <f>LEN($A164)-LEN(SUBSTITUTE($A164,D$1,""))</f>
        <v>0</v>
      </c>
      <c r="E164">
        <f>LEN($A164)-LEN(SUBSTITUTE($A164,E$1,""))</f>
        <v>0</v>
      </c>
      <c r="F164">
        <f>LEN($A164)-LEN(SUBSTITUTE($A164,F$1,""))</f>
        <v>0</v>
      </c>
      <c r="G164">
        <f>LEN($A164)-LEN(SUBSTITUTE($A164,G$1,""))</f>
        <v>2</v>
      </c>
      <c r="H164">
        <f>LEN($A164)-LEN(SUBSTITUTE($A164,H$1,""))</f>
        <v>0</v>
      </c>
      <c r="I164">
        <f>LEN($A164)-LEN(SUBSTITUTE($A164,I$1,""))</f>
        <v>0</v>
      </c>
      <c r="J164">
        <f>LEN($A164)-LEN(SUBSTITUTE($A164,J$1,""))</f>
        <v>0</v>
      </c>
      <c r="K164">
        <f>LEN($A164)-LEN(SUBSTITUTE($A164,K$1,""))</f>
        <v>0</v>
      </c>
      <c r="L164">
        <f>LEN($A164)-LEN(SUBSTITUTE($A164,L$1,""))</f>
        <v>0</v>
      </c>
      <c r="M164">
        <f>LEN($A164)-LEN(SUBSTITUTE($A164,M$1,""))</f>
        <v>3</v>
      </c>
      <c r="N164">
        <f>LEN($A164)-LEN(SUBSTITUTE($A164,N$1,""))</f>
        <v>0</v>
      </c>
      <c r="O164">
        <f>LEN($A164)-LEN(SUBSTITUTE($A164,O$1,""))</f>
        <v>0</v>
      </c>
      <c r="P164">
        <f>LEN($A164)-LEN(SUBSTITUTE($A164,P$1,""))</f>
        <v>0</v>
      </c>
      <c r="Q164">
        <f>D164+1</f>
        <v>1</v>
      </c>
      <c r="R164">
        <f>E164+1</f>
        <v>1</v>
      </c>
      <c r="S164">
        <f>F164+1</f>
        <v>1</v>
      </c>
      <c r="T164">
        <f>G164+1</f>
        <v>3</v>
      </c>
      <c r="U164">
        <f>H164+1</f>
        <v>1</v>
      </c>
      <c r="V164">
        <f>I164+1</f>
        <v>1</v>
      </c>
      <c r="W164">
        <f>J164+1</f>
        <v>1</v>
      </c>
      <c r="X164">
        <f>K164+1</f>
        <v>1</v>
      </c>
      <c r="Y164">
        <f>L164+1</f>
        <v>1</v>
      </c>
      <c r="Z164">
        <f>M164+1</f>
        <v>4</v>
      </c>
      <c r="AA164">
        <f>N164+1</f>
        <v>1</v>
      </c>
      <c r="AB164">
        <f>O164+1</f>
        <v>1</v>
      </c>
      <c r="AC164">
        <f>P164+1</f>
        <v>1</v>
      </c>
      <c r="AD164">
        <f>PRODUCT(Q164:AC164)</f>
        <v>12</v>
      </c>
      <c r="AE164" t="b">
        <f>AD164=6</f>
        <v>0</v>
      </c>
      <c r="AF164" t="b">
        <f>AD164=10</f>
        <v>0</v>
      </c>
      <c r="AG164" t="b">
        <f>AD164=12</f>
        <v>1</v>
      </c>
      <c r="AH164" t="b">
        <f>AD164=16</f>
        <v>0</v>
      </c>
      <c r="AI164" t="b">
        <f>AD164=18</f>
        <v>0</v>
      </c>
      <c r="AJ164" t="b">
        <f>AD164=24</f>
        <v>0</v>
      </c>
      <c r="AK164" t="b">
        <f>AD164=32</f>
        <v>0</v>
      </c>
      <c r="AL164">
        <f>VALUE(IF(AE164,
_xlfn.XLOOKUP(6, Q164:AC164, Q$1:AC$1), 0))</f>
        <v>0</v>
      </c>
      <c r="AM164">
        <f>VALUE(IF(AF164,
_xlfn.XLOOKUP(5, Q164:AC164, Q$1:AC$1) &amp; _xlfn.XLOOKUP(2, Q164:AC164, Q$1:AC$1), 0))</f>
        <v>0</v>
      </c>
      <c r="AN164">
        <f>VALUE(IF(AG164,
_xlfn.XLOOKUP(4, Q164:AC164, Q$1:AC$1) &amp; _xlfn.XLOOKUP(3, Q164:AC164, Q$1:AC$1), 0))</f>
        <v>511</v>
      </c>
      <c r="AO164">
        <f>VALUE(IF(AH164,
_xlfn.XLOOKUP(4, Q164:AC164, Q$1:AC$1) &amp; _xlfn.XLOOKUP(2, Q164:AC164, Q$1:AC$1, "", 0, 1) &amp; _xlfn.XLOOKUP(2, Q164:AC164, Q$1:AC$1, "", 0, -1), 0))</f>
        <v>0</v>
      </c>
      <c r="AP164">
        <f>VALUE(IF(AI164,
_xlfn.XLOOKUP(3, Q164:AC164, Q$1:AC$1, "", 0, 1) &amp; _xlfn.XLOOKUP(3, Q164:AC164, Q$1:AC$1, "", 0, -1) &amp; _xlfn.XLOOKUP(2, Q164:AC164, Q$1:AC$1),
0))</f>
        <v>0</v>
      </c>
      <c r="AQ164">
        <f>VALUE(IF(AJ164,
_xlfn.XLOOKUP(3, Q164:AC164, Q$1:AC$1) &amp; AS164,
0))</f>
        <v>0</v>
      </c>
      <c r="AR164">
        <f>VALUE(IF(AK164,
AS164, 0))</f>
        <v>0</v>
      </c>
      <c r="AS164" t="e" cm="1" vm="1">
        <f t="array" ref="AS164">_xlfn.TEXTJOIN("", TRUE, _xlfn._xlws.FILTER(Q$1:AC$1,Q164:AC164=2))</f>
        <v>#VALUE!</v>
      </c>
      <c r="AT164">
        <f t="shared" si="5"/>
        <v>838</v>
      </c>
      <c r="AU164">
        <f t="shared" si="4"/>
        <v>584924</v>
      </c>
      <c r="AV164" t="b">
        <f>IF(AND(AE163, AE164), AL163=AL164, FALSE)</f>
        <v>0</v>
      </c>
      <c r="AW164" t="b">
        <f>IF(AND(AF163, AF164), AM163=AM164, FALSE)</f>
        <v>0</v>
      </c>
      <c r="AX164" t="b">
        <f>IF(AND(AG163, AG164), AN163=AN164, FALSE)</f>
        <v>0</v>
      </c>
      <c r="AY164" t="b">
        <f>IF(AND(AH163, AH164), AO163=AO164, FALSE)</f>
        <v>0</v>
      </c>
      <c r="AZ164" t="b">
        <f>IF(AND(AI163, AI164), AP163=AP164, FALSE)</f>
        <v>0</v>
      </c>
      <c r="BA164" t="b">
        <f>IF(AND(AJ163, AJ164), AQ163=AQ164, FALSE)</f>
        <v>0</v>
      </c>
      <c r="BB164" t="b">
        <f>IF(AND(AK163, AK164), AR163=AR164, FALSE)</f>
        <v>0</v>
      </c>
    </row>
    <row r="165" spans="1:54" x14ac:dyDescent="0.25">
      <c r="A165" t="s">
        <v>262</v>
      </c>
      <c r="B165">
        <v>680</v>
      </c>
      <c r="C165" t="str">
        <f>TEXT(A165, "0")</f>
        <v>5T55T</v>
      </c>
      <c r="D165">
        <f>LEN($A165)-LEN(SUBSTITUTE($A165,D$1,""))</f>
        <v>0</v>
      </c>
      <c r="E165">
        <f>LEN($A165)-LEN(SUBSTITUTE($A165,E$1,""))</f>
        <v>0</v>
      </c>
      <c r="F165">
        <f>LEN($A165)-LEN(SUBSTITUTE($A165,F$1,""))</f>
        <v>0</v>
      </c>
      <c r="G165">
        <f>LEN($A165)-LEN(SUBSTITUTE($A165,G$1,""))</f>
        <v>0</v>
      </c>
      <c r="H165">
        <f>LEN($A165)-LEN(SUBSTITUTE($A165,H$1,""))</f>
        <v>2</v>
      </c>
      <c r="I165">
        <f>LEN($A165)-LEN(SUBSTITUTE($A165,I$1,""))</f>
        <v>0</v>
      </c>
      <c r="J165">
        <f>LEN($A165)-LEN(SUBSTITUTE($A165,J$1,""))</f>
        <v>0</v>
      </c>
      <c r="K165">
        <f>LEN($A165)-LEN(SUBSTITUTE($A165,K$1,""))</f>
        <v>0</v>
      </c>
      <c r="L165">
        <f>LEN($A165)-LEN(SUBSTITUTE($A165,L$1,""))</f>
        <v>0</v>
      </c>
      <c r="M165">
        <f>LEN($A165)-LEN(SUBSTITUTE($A165,M$1,""))</f>
        <v>3</v>
      </c>
      <c r="N165">
        <f>LEN($A165)-LEN(SUBSTITUTE($A165,N$1,""))</f>
        <v>0</v>
      </c>
      <c r="O165">
        <f>LEN($A165)-LEN(SUBSTITUTE($A165,O$1,""))</f>
        <v>0</v>
      </c>
      <c r="P165">
        <f>LEN($A165)-LEN(SUBSTITUTE($A165,P$1,""))</f>
        <v>0</v>
      </c>
      <c r="Q165">
        <f>D165+1</f>
        <v>1</v>
      </c>
      <c r="R165">
        <f>E165+1</f>
        <v>1</v>
      </c>
      <c r="S165">
        <f>F165+1</f>
        <v>1</v>
      </c>
      <c r="T165">
        <f>G165+1</f>
        <v>1</v>
      </c>
      <c r="U165">
        <f>H165+1</f>
        <v>3</v>
      </c>
      <c r="V165">
        <f>I165+1</f>
        <v>1</v>
      </c>
      <c r="W165">
        <f>J165+1</f>
        <v>1</v>
      </c>
      <c r="X165">
        <f>K165+1</f>
        <v>1</v>
      </c>
      <c r="Y165">
        <f>L165+1</f>
        <v>1</v>
      </c>
      <c r="Z165">
        <f>M165+1</f>
        <v>4</v>
      </c>
      <c r="AA165">
        <f>N165+1</f>
        <v>1</v>
      </c>
      <c r="AB165">
        <f>O165+1</f>
        <v>1</v>
      </c>
      <c r="AC165">
        <f>P165+1</f>
        <v>1</v>
      </c>
      <c r="AD165">
        <f>PRODUCT(Q165:AC165)</f>
        <v>12</v>
      </c>
      <c r="AE165" t="b">
        <f>AD165=6</f>
        <v>0</v>
      </c>
      <c r="AF165" t="b">
        <f>AD165=10</f>
        <v>0</v>
      </c>
      <c r="AG165" t="b">
        <f>AD165=12</f>
        <v>1</v>
      </c>
      <c r="AH165" t="b">
        <f>AD165=16</f>
        <v>0</v>
      </c>
      <c r="AI165" t="b">
        <f>AD165=18</f>
        <v>0</v>
      </c>
      <c r="AJ165" t="b">
        <f>AD165=24</f>
        <v>0</v>
      </c>
      <c r="AK165" t="b">
        <f>AD165=32</f>
        <v>0</v>
      </c>
      <c r="AL165">
        <f>VALUE(IF(AE165,
_xlfn.XLOOKUP(6, Q165:AC165, Q$1:AC$1), 0))</f>
        <v>0</v>
      </c>
      <c r="AM165">
        <f>VALUE(IF(AF165,
_xlfn.XLOOKUP(5, Q165:AC165, Q$1:AC$1) &amp; _xlfn.XLOOKUP(2, Q165:AC165, Q$1:AC$1), 0))</f>
        <v>0</v>
      </c>
      <c r="AN165">
        <f>VALUE(IF(AG165,
_xlfn.XLOOKUP(4, Q165:AC165, Q$1:AC$1) &amp; _xlfn.XLOOKUP(3, Q165:AC165, Q$1:AC$1), 0))</f>
        <v>510</v>
      </c>
      <c r="AO165">
        <f>VALUE(IF(AH165,
_xlfn.XLOOKUP(4, Q165:AC165, Q$1:AC$1) &amp; _xlfn.XLOOKUP(2, Q165:AC165, Q$1:AC$1, "", 0, 1) &amp; _xlfn.XLOOKUP(2, Q165:AC165, Q$1:AC$1, "", 0, -1), 0))</f>
        <v>0</v>
      </c>
      <c r="AP165">
        <f>VALUE(IF(AI165,
_xlfn.XLOOKUP(3, Q165:AC165, Q$1:AC$1, "", 0, 1) &amp; _xlfn.XLOOKUP(3, Q165:AC165, Q$1:AC$1, "", 0, -1) &amp; _xlfn.XLOOKUP(2, Q165:AC165, Q$1:AC$1),
0))</f>
        <v>0</v>
      </c>
      <c r="AQ165">
        <f>VALUE(IF(AJ165,
_xlfn.XLOOKUP(3, Q165:AC165, Q$1:AC$1) &amp; AS165,
0))</f>
        <v>0</v>
      </c>
      <c r="AR165">
        <f>VALUE(IF(AK165,
AS165, 0))</f>
        <v>0</v>
      </c>
      <c r="AS165" t="e" cm="1" vm="1">
        <f t="array" ref="AS165">_xlfn.TEXTJOIN("", TRUE, _xlfn._xlws.FILTER(Q$1:AC$1,Q165:AC165=2))</f>
        <v>#VALUE!</v>
      </c>
      <c r="AT165">
        <f t="shared" si="5"/>
        <v>837</v>
      </c>
      <c r="AU165">
        <f t="shared" si="4"/>
        <v>569160</v>
      </c>
      <c r="AV165" t="b">
        <f>IF(AND(AE164, AE165), AL164=AL165, FALSE)</f>
        <v>0</v>
      </c>
      <c r="AW165" t="b">
        <f>IF(AND(AF164, AF165), AM164=AM165, FALSE)</f>
        <v>0</v>
      </c>
      <c r="AX165" t="b">
        <f>IF(AND(AG164, AG165), AN164=AN165, FALSE)</f>
        <v>0</v>
      </c>
      <c r="AY165" t="b">
        <f>IF(AND(AH164, AH165), AO164=AO165, FALSE)</f>
        <v>0</v>
      </c>
      <c r="AZ165" t="b">
        <f>IF(AND(AI164, AI165), AP164=AP165, FALSE)</f>
        <v>0</v>
      </c>
      <c r="BA165" t="b">
        <f>IF(AND(AJ164, AJ165), AQ164=AQ165, FALSE)</f>
        <v>0</v>
      </c>
      <c r="BB165" t="b">
        <f>IF(AND(AK164, AK165), AR164=AR165, FALSE)</f>
        <v>0</v>
      </c>
    </row>
    <row r="166" spans="1:54" x14ac:dyDescent="0.25">
      <c r="A166" t="s">
        <v>620</v>
      </c>
      <c r="B166">
        <v>722</v>
      </c>
      <c r="C166" t="str">
        <f>TEXT(A166, "0")</f>
        <v>59559</v>
      </c>
      <c r="D166">
        <f>LEN($A166)-LEN(SUBSTITUTE($A166,D$1,""))</f>
        <v>0</v>
      </c>
      <c r="E166">
        <f>LEN($A166)-LEN(SUBSTITUTE($A166,E$1,""))</f>
        <v>0</v>
      </c>
      <c r="F166">
        <f>LEN($A166)-LEN(SUBSTITUTE($A166,F$1,""))</f>
        <v>0</v>
      </c>
      <c r="G166">
        <f>LEN($A166)-LEN(SUBSTITUTE($A166,G$1,""))</f>
        <v>0</v>
      </c>
      <c r="H166">
        <f>LEN($A166)-LEN(SUBSTITUTE($A166,H$1,""))</f>
        <v>0</v>
      </c>
      <c r="I166">
        <f>LEN($A166)-LEN(SUBSTITUTE($A166,I$1,""))</f>
        <v>2</v>
      </c>
      <c r="J166">
        <f>LEN($A166)-LEN(SUBSTITUTE($A166,J$1,""))</f>
        <v>0</v>
      </c>
      <c r="K166">
        <f>LEN($A166)-LEN(SUBSTITUTE($A166,K$1,""))</f>
        <v>0</v>
      </c>
      <c r="L166">
        <f>LEN($A166)-LEN(SUBSTITUTE($A166,L$1,""))</f>
        <v>0</v>
      </c>
      <c r="M166">
        <f>LEN($A166)-LEN(SUBSTITUTE($A166,M$1,""))</f>
        <v>3</v>
      </c>
      <c r="N166">
        <f>LEN($A166)-LEN(SUBSTITUTE($A166,N$1,""))</f>
        <v>0</v>
      </c>
      <c r="O166">
        <f>LEN($A166)-LEN(SUBSTITUTE($A166,O$1,""))</f>
        <v>0</v>
      </c>
      <c r="P166">
        <f>LEN($A166)-LEN(SUBSTITUTE($A166,P$1,""))</f>
        <v>0</v>
      </c>
      <c r="Q166">
        <f>D166+1</f>
        <v>1</v>
      </c>
      <c r="R166">
        <f>E166+1</f>
        <v>1</v>
      </c>
      <c r="S166">
        <f>F166+1</f>
        <v>1</v>
      </c>
      <c r="T166">
        <f>G166+1</f>
        <v>1</v>
      </c>
      <c r="U166">
        <f>H166+1</f>
        <v>1</v>
      </c>
      <c r="V166">
        <f>I166+1</f>
        <v>3</v>
      </c>
      <c r="W166">
        <f>J166+1</f>
        <v>1</v>
      </c>
      <c r="X166">
        <f>K166+1</f>
        <v>1</v>
      </c>
      <c r="Y166">
        <f>L166+1</f>
        <v>1</v>
      </c>
      <c r="Z166">
        <f>M166+1</f>
        <v>4</v>
      </c>
      <c r="AA166">
        <f>N166+1</f>
        <v>1</v>
      </c>
      <c r="AB166">
        <f>O166+1</f>
        <v>1</v>
      </c>
      <c r="AC166">
        <f>P166+1</f>
        <v>1</v>
      </c>
      <c r="AD166">
        <f>PRODUCT(Q166:AC166)</f>
        <v>12</v>
      </c>
      <c r="AE166" t="b">
        <f>AD166=6</f>
        <v>0</v>
      </c>
      <c r="AF166" t="b">
        <f>AD166=10</f>
        <v>0</v>
      </c>
      <c r="AG166" t="b">
        <f>AD166=12</f>
        <v>1</v>
      </c>
      <c r="AH166" t="b">
        <f>AD166=16</f>
        <v>0</v>
      </c>
      <c r="AI166" t="b">
        <f>AD166=18</f>
        <v>0</v>
      </c>
      <c r="AJ166" t="b">
        <f>AD166=24</f>
        <v>0</v>
      </c>
      <c r="AK166" t="b">
        <f>AD166=32</f>
        <v>0</v>
      </c>
      <c r="AL166">
        <f>VALUE(IF(AE166,
_xlfn.XLOOKUP(6, Q166:AC166, Q$1:AC$1), 0))</f>
        <v>0</v>
      </c>
      <c r="AM166">
        <f>VALUE(IF(AF166,
_xlfn.XLOOKUP(5, Q166:AC166, Q$1:AC$1) &amp; _xlfn.XLOOKUP(2, Q166:AC166, Q$1:AC$1), 0))</f>
        <v>0</v>
      </c>
      <c r="AN166">
        <f>VALUE(IF(AG166,
_xlfn.XLOOKUP(4, Q166:AC166, Q$1:AC$1) &amp; _xlfn.XLOOKUP(3, Q166:AC166, Q$1:AC$1), 0))</f>
        <v>509</v>
      </c>
      <c r="AO166">
        <f>VALUE(IF(AH166,
_xlfn.XLOOKUP(4, Q166:AC166, Q$1:AC$1) &amp; _xlfn.XLOOKUP(2, Q166:AC166, Q$1:AC$1, "", 0, 1) &amp; _xlfn.XLOOKUP(2, Q166:AC166, Q$1:AC$1, "", 0, -1), 0))</f>
        <v>0</v>
      </c>
      <c r="AP166">
        <f>VALUE(IF(AI166,
_xlfn.XLOOKUP(3, Q166:AC166, Q$1:AC$1, "", 0, 1) &amp; _xlfn.XLOOKUP(3, Q166:AC166, Q$1:AC$1, "", 0, -1) &amp; _xlfn.XLOOKUP(2, Q166:AC166, Q$1:AC$1),
0))</f>
        <v>0</v>
      </c>
      <c r="AQ166">
        <f>VALUE(IF(AJ166,
_xlfn.XLOOKUP(3, Q166:AC166, Q$1:AC$1) &amp; AS166,
0))</f>
        <v>0</v>
      </c>
      <c r="AR166">
        <f>VALUE(IF(AK166,
AS166, 0))</f>
        <v>0</v>
      </c>
      <c r="AS166" t="e" cm="1" vm="1">
        <f t="array" ref="AS166">_xlfn.TEXTJOIN("", TRUE, _xlfn._xlws.FILTER(Q$1:AC$1,Q166:AC166=2))</f>
        <v>#VALUE!</v>
      </c>
      <c r="AT166">
        <f t="shared" si="5"/>
        <v>836</v>
      </c>
      <c r="AU166">
        <f t="shared" si="4"/>
        <v>603592</v>
      </c>
      <c r="AV166" t="b">
        <f>IF(AND(AE165, AE166), AL165=AL166, FALSE)</f>
        <v>0</v>
      </c>
      <c r="AW166" t="b">
        <f>IF(AND(AF165, AF166), AM165=AM166, FALSE)</f>
        <v>0</v>
      </c>
      <c r="AX166" t="b">
        <f>IF(AND(AG165, AG166), AN165=AN166, FALSE)</f>
        <v>0</v>
      </c>
      <c r="AY166" t="b">
        <f>IF(AND(AH165, AH166), AO165=AO166, FALSE)</f>
        <v>0</v>
      </c>
      <c r="AZ166" t="b">
        <f>IF(AND(AI165, AI166), AP165=AP166, FALSE)</f>
        <v>0</v>
      </c>
      <c r="BA166" t="b">
        <f>IF(AND(AJ165, AJ166), AQ165=AQ166, FALSE)</f>
        <v>0</v>
      </c>
      <c r="BB166" t="b">
        <f>IF(AND(AK165, AK166), AR165=AR166, FALSE)</f>
        <v>0</v>
      </c>
    </row>
    <row r="167" spans="1:54" x14ac:dyDescent="0.25">
      <c r="A167" t="s">
        <v>415</v>
      </c>
      <c r="B167">
        <v>693</v>
      </c>
      <c r="C167" t="str">
        <f>TEXT(A167, "0")</f>
        <v>58585</v>
      </c>
      <c r="D167">
        <f>LEN($A167)-LEN(SUBSTITUTE($A167,D$1,""))</f>
        <v>0</v>
      </c>
      <c r="E167">
        <f>LEN($A167)-LEN(SUBSTITUTE($A167,E$1,""))</f>
        <v>0</v>
      </c>
      <c r="F167">
        <f>LEN($A167)-LEN(SUBSTITUTE($A167,F$1,""))</f>
        <v>0</v>
      </c>
      <c r="G167">
        <f>LEN($A167)-LEN(SUBSTITUTE($A167,G$1,""))</f>
        <v>0</v>
      </c>
      <c r="H167">
        <f>LEN($A167)-LEN(SUBSTITUTE($A167,H$1,""))</f>
        <v>0</v>
      </c>
      <c r="I167">
        <f>LEN($A167)-LEN(SUBSTITUTE($A167,I$1,""))</f>
        <v>0</v>
      </c>
      <c r="J167">
        <f>LEN($A167)-LEN(SUBSTITUTE($A167,J$1,""))</f>
        <v>2</v>
      </c>
      <c r="K167">
        <f>LEN($A167)-LEN(SUBSTITUTE($A167,K$1,""))</f>
        <v>0</v>
      </c>
      <c r="L167">
        <f>LEN($A167)-LEN(SUBSTITUTE($A167,L$1,""))</f>
        <v>0</v>
      </c>
      <c r="M167">
        <f>LEN($A167)-LEN(SUBSTITUTE($A167,M$1,""))</f>
        <v>3</v>
      </c>
      <c r="N167">
        <f>LEN($A167)-LEN(SUBSTITUTE($A167,N$1,""))</f>
        <v>0</v>
      </c>
      <c r="O167">
        <f>LEN($A167)-LEN(SUBSTITUTE($A167,O$1,""))</f>
        <v>0</v>
      </c>
      <c r="P167">
        <f>LEN($A167)-LEN(SUBSTITUTE($A167,P$1,""))</f>
        <v>0</v>
      </c>
      <c r="Q167">
        <f>D167+1</f>
        <v>1</v>
      </c>
      <c r="R167">
        <f>E167+1</f>
        <v>1</v>
      </c>
      <c r="S167">
        <f>F167+1</f>
        <v>1</v>
      </c>
      <c r="T167">
        <f>G167+1</f>
        <v>1</v>
      </c>
      <c r="U167">
        <f>H167+1</f>
        <v>1</v>
      </c>
      <c r="V167">
        <f>I167+1</f>
        <v>1</v>
      </c>
      <c r="W167">
        <f>J167+1</f>
        <v>3</v>
      </c>
      <c r="X167">
        <f>K167+1</f>
        <v>1</v>
      </c>
      <c r="Y167">
        <f>L167+1</f>
        <v>1</v>
      </c>
      <c r="Z167">
        <f>M167+1</f>
        <v>4</v>
      </c>
      <c r="AA167">
        <f>N167+1</f>
        <v>1</v>
      </c>
      <c r="AB167">
        <f>O167+1</f>
        <v>1</v>
      </c>
      <c r="AC167">
        <f>P167+1</f>
        <v>1</v>
      </c>
      <c r="AD167">
        <f>PRODUCT(Q167:AC167)</f>
        <v>12</v>
      </c>
      <c r="AE167" t="b">
        <f>AD167=6</f>
        <v>0</v>
      </c>
      <c r="AF167" t="b">
        <f>AD167=10</f>
        <v>0</v>
      </c>
      <c r="AG167" t="b">
        <f>AD167=12</f>
        <v>1</v>
      </c>
      <c r="AH167" t="b">
        <f>AD167=16</f>
        <v>0</v>
      </c>
      <c r="AI167" t="b">
        <f>AD167=18</f>
        <v>0</v>
      </c>
      <c r="AJ167" t="b">
        <f>AD167=24</f>
        <v>0</v>
      </c>
      <c r="AK167" t="b">
        <f>AD167=32</f>
        <v>0</v>
      </c>
      <c r="AL167">
        <f>VALUE(IF(AE167,
_xlfn.XLOOKUP(6, Q167:AC167, Q$1:AC$1), 0))</f>
        <v>0</v>
      </c>
      <c r="AM167">
        <f>VALUE(IF(AF167,
_xlfn.XLOOKUP(5, Q167:AC167, Q$1:AC$1) &amp; _xlfn.XLOOKUP(2, Q167:AC167, Q$1:AC$1), 0))</f>
        <v>0</v>
      </c>
      <c r="AN167">
        <f>VALUE(IF(AG167,
_xlfn.XLOOKUP(4, Q167:AC167, Q$1:AC$1) &amp; _xlfn.XLOOKUP(3, Q167:AC167, Q$1:AC$1), 0))</f>
        <v>508</v>
      </c>
      <c r="AO167">
        <f>VALUE(IF(AH167,
_xlfn.XLOOKUP(4, Q167:AC167, Q$1:AC$1) &amp; _xlfn.XLOOKUP(2, Q167:AC167, Q$1:AC$1, "", 0, 1) &amp; _xlfn.XLOOKUP(2, Q167:AC167, Q$1:AC$1, "", 0, -1), 0))</f>
        <v>0</v>
      </c>
      <c r="AP167">
        <f>VALUE(IF(AI167,
_xlfn.XLOOKUP(3, Q167:AC167, Q$1:AC$1, "", 0, 1) &amp; _xlfn.XLOOKUP(3, Q167:AC167, Q$1:AC$1, "", 0, -1) &amp; _xlfn.XLOOKUP(2, Q167:AC167, Q$1:AC$1),
0))</f>
        <v>0</v>
      </c>
      <c r="AQ167">
        <f>VALUE(IF(AJ167,
_xlfn.XLOOKUP(3, Q167:AC167, Q$1:AC$1) &amp; AS167,
0))</f>
        <v>0</v>
      </c>
      <c r="AR167">
        <f>VALUE(IF(AK167,
AS167, 0))</f>
        <v>0</v>
      </c>
      <c r="AS167" t="e" cm="1" vm="1">
        <f t="array" ref="AS167">_xlfn.TEXTJOIN("", TRUE, _xlfn._xlws.FILTER(Q$1:AC$1,Q167:AC167=2))</f>
        <v>#VALUE!</v>
      </c>
      <c r="AT167">
        <f t="shared" si="5"/>
        <v>835</v>
      </c>
      <c r="AU167">
        <f t="shared" si="4"/>
        <v>578655</v>
      </c>
      <c r="AV167" t="b">
        <f>IF(AND(AE166, AE167), AL166=AL167, FALSE)</f>
        <v>0</v>
      </c>
      <c r="AW167" t="b">
        <f>IF(AND(AF166, AF167), AM166=AM167, FALSE)</f>
        <v>0</v>
      </c>
      <c r="AX167" t="b">
        <f>IF(AND(AG166, AG167), AN166=AN167, FALSE)</f>
        <v>0</v>
      </c>
      <c r="AY167" t="b">
        <f>IF(AND(AH166, AH167), AO166=AO167, FALSE)</f>
        <v>0</v>
      </c>
      <c r="AZ167" t="b">
        <f>IF(AND(AI166, AI167), AP166=AP167, FALSE)</f>
        <v>0</v>
      </c>
      <c r="BA167" t="b">
        <f>IF(AND(AJ166, AJ167), AQ166=AQ167, FALSE)</f>
        <v>0</v>
      </c>
      <c r="BB167" t="b">
        <f>IF(AND(AK166, AK167), AR166=AR167, FALSE)</f>
        <v>0</v>
      </c>
    </row>
    <row r="168" spans="1:54" x14ac:dyDescent="0.25">
      <c r="A168" t="s">
        <v>928</v>
      </c>
      <c r="B168">
        <v>296</v>
      </c>
      <c r="C168" t="str">
        <f>TEXT(A168, "0")</f>
        <v>57575</v>
      </c>
      <c r="D168">
        <f>LEN($A168)-LEN(SUBSTITUTE($A168,D$1,""))</f>
        <v>0</v>
      </c>
      <c r="E168">
        <f>LEN($A168)-LEN(SUBSTITUTE($A168,E$1,""))</f>
        <v>0</v>
      </c>
      <c r="F168">
        <f>LEN($A168)-LEN(SUBSTITUTE($A168,F$1,""))</f>
        <v>0</v>
      </c>
      <c r="G168">
        <f>LEN($A168)-LEN(SUBSTITUTE($A168,G$1,""))</f>
        <v>0</v>
      </c>
      <c r="H168">
        <f>LEN($A168)-LEN(SUBSTITUTE($A168,H$1,""))</f>
        <v>0</v>
      </c>
      <c r="I168">
        <f>LEN($A168)-LEN(SUBSTITUTE($A168,I$1,""))</f>
        <v>0</v>
      </c>
      <c r="J168">
        <f>LEN($A168)-LEN(SUBSTITUTE($A168,J$1,""))</f>
        <v>0</v>
      </c>
      <c r="K168">
        <f>LEN($A168)-LEN(SUBSTITUTE($A168,K$1,""))</f>
        <v>2</v>
      </c>
      <c r="L168">
        <f>LEN($A168)-LEN(SUBSTITUTE($A168,L$1,""))</f>
        <v>0</v>
      </c>
      <c r="M168">
        <f>LEN($A168)-LEN(SUBSTITUTE($A168,M$1,""))</f>
        <v>3</v>
      </c>
      <c r="N168">
        <f>LEN($A168)-LEN(SUBSTITUTE($A168,N$1,""))</f>
        <v>0</v>
      </c>
      <c r="O168">
        <f>LEN($A168)-LEN(SUBSTITUTE($A168,O$1,""))</f>
        <v>0</v>
      </c>
      <c r="P168">
        <f>LEN($A168)-LEN(SUBSTITUTE($A168,P$1,""))</f>
        <v>0</v>
      </c>
      <c r="Q168">
        <f>D168+1</f>
        <v>1</v>
      </c>
      <c r="R168">
        <f>E168+1</f>
        <v>1</v>
      </c>
      <c r="S168">
        <f>F168+1</f>
        <v>1</v>
      </c>
      <c r="T168">
        <f>G168+1</f>
        <v>1</v>
      </c>
      <c r="U168">
        <f>H168+1</f>
        <v>1</v>
      </c>
      <c r="V168">
        <f>I168+1</f>
        <v>1</v>
      </c>
      <c r="W168">
        <f>J168+1</f>
        <v>1</v>
      </c>
      <c r="X168">
        <f>K168+1</f>
        <v>3</v>
      </c>
      <c r="Y168">
        <f>L168+1</f>
        <v>1</v>
      </c>
      <c r="Z168">
        <f>M168+1</f>
        <v>4</v>
      </c>
      <c r="AA168">
        <f>N168+1</f>
        <v>1</v>
      </c>
      <c r="AB168">
        <f>O168+1</f>
        <v>1</v>
      </c>
      <c r="AC168">
        <f>P168+1</f>
        <v>1</v>
      </c>
      <c r="AD168">
        <f>PRODUCT(Q168:AC168)</f>
        <v>12</v>
      </c>
      <c r="AE168" t="b">
        <f>AD168=6</f>
        <v>0</v>
      </c>
      <c r="AF168" t="b">
        <f>AD168=10</f>
        <v>0</v>
      </c>
      <c r="AG168" t="b">
        <f>AD168=12</f>
        <v>1</v>
      </c>
      <c r="AH168" t="b">
        <f>AD168=16</f>
        <v>0</v>
      </c>
      <c r="AI168" t="b">
        <f>AD168=18</f>
        <v>0</v>
      </c>
      <c r="AJ168" t="b">
        <f>AD168=24</f>
        <v>0</v>
      </c>
      <c r="AK168" t="b">
        <f>AD168=32</f>
        <v>0</v>
      </c>
      <c r="AL168">
        <f>VALUE(IF(AE168,
_xlfn.XLOOKUP(6, Q168:AC168, Q$1:AC$1), 0))</f>
        <v>0</v>
      </c>
      <c r="AM168">
        <f>VALUE(IF(AF168,
_xlfn.XLOOKUP(5, Q168:AC168, Q$1:AC$1) &amp; _xlfn.XLOOKUP(2, Q168:AC168, Q$1:AC$1), 0))</f>
        <v>0</v>
      </c>
      <c r="AN168">
        <f>VALUE(IF(AG168,
_xlfn.XLOOKUP(4, Q168:AC168, Q$1:AC$1) &amp; _xlfn.XLOOKUP(3, Q168:AC168, Q$1:AC$1), 0))</f>
        <v>507</v>
      </c>
      <c r="AO168">
        <f>VALUE(IF(AH168,
_xlfn.XLOOKUP(4, Q168:AC168, Q$1:AC$1) &amp; _xlfn.XLOOKUP(2, Q168:AC168, Q$1:AC$1, "", 0, 1) &amp; _xlfn.XLOOKUP(2, Q168:AC168, Q$1:AC$1, "", 0, -1), 0))</f>
        <v>0</v>
      </c>
      <c r="AP168">
        <f>VALUE(IF(AI168,
_xlfn.XLOOKUP(3, Q168:AC168, Q$1:AC$1, "", 0, 1) &amp; _xlfn.XLOOKUP(3, Q168:AC168, Q$1:AC$1, "", 0, -1) &amp; _xlfn.XLOOKUP(2, Q168:AC168, Q$1:AC$1),
0))</f>
        <v>0</v>
      </c>
      <c r="AQ168">
        <f>VALUE(IF(AJ168,
_xlfn.XLOOKUP(3, Q168:AC168, Q$1:AC$1) &amp; AS168,
0))</f>
        <v>0</v>
      </c>
      <c r="AR168">
        <f>VALUE(IF(AK168,
AS168, 0))</f>
        <v>0</v>
      </c>
      <c r="AS168" t="e" cm="1" vm="1">
        <f t="array" ref="AS168">_xlfn.TEXTJOIN("", TRUE, _xlfn._xlws.FILTER(Q$1:AC$1,Q168:AC168=2))</f>
        <v>#VALUE!</v>
      </c>
      <c r="AT168">
        <f t="shared" si="5"/>
        <v>834</v>
      </c>
      <c r="AU168">
        <f t="shared" si="4"/>
        <v>246864</v>
      </c>
      <c r="AV168" t="b">
        <f>IF(AND(AE167, AE168), AL167=AL168, FALSE)</f>
        <v>0</v>
      </c>
      <c r="AW168" t="b">
        <f>IF(AND(AF167, AF168), AM167=AM168, FALSE)</f>
        <v>0</v>
      </c>
      <c r="AX168" t="b">
        <f>IF(AND(AG167, AG168), AN167=AN168, FALSE)</f>
        <v>0</v>
      </c>
      <c r="AY168" t="b">
        <f>IF(AND(AH167, AH168), AO167=AO168, FALSE)</f>
        <v>0</v>
      </c>
      <c r="AZ168" t="b">
        <f>IF(AND(AI167, AI168), AP167=AP168, FALSE)</f>
        <v>0</v>
      </c>
      <c r="BA168" t="b">
        <f>IF(AND(AJ167, AJ168), AQ167=AQ168, FALSE)</f>
        <v>0</v>
      </c>
      <c r="BB168" t="b">
        <f>IF(AND(AK167, AK168), AR167=AR168, FALSE)</f>
        <v>0</v>
      </c>
    </row>
    <row r="169" spans="1:54" x14ac:dyDescent="0.25">
      <c r="A169" t="s">
        <v>570</v>
      </c>
      <c r="B169">
        <v>311</v>
      </c>
      <c r="C169" t="str">
        <f>TEXT(A169, "0")</f>
        <v>66555</v>
      </c>
      <c r="D169">
        <f>LEN($A169)-LEN(SUBSTITUTE($A169,D$1,""))</f>
        <v>0</v>
      </c>
      <c r="E169">
        <f>LEN($A169)-LEN(SUBSTITUTE($A169,E$1,""))</f>
        <v>0</v>
      </c>
      <c r="F169">
        <f>LEN($A169)-LEN(SUBSTITUTE($A169,F$1,""))</f>
        <v>0</v>
      </c>
      <c r="G169">
        <f>LEN($A169)-LEN(SUBSTITUTE($A169,G$1,""))</f>
        <v>0</v>
      </c>
      <c r="H169">
        <f>LEN($A169)-LEN(SUBSTITUTE($A169,H$1,""))</f>
        <v>0</v>
      </c>
      <c r="I169">
        <f>LEN($A169)-LEN(SUBSTITUTE($A169,I$1,""))</f>
        <v>0</v>
      </c>
      <c r="J169">
        <f>LEN($A169)-LEN(SUBSTITUTE($A169,J$1,""))</f>
        <v>0</v>
      </c>
      <c r="K169">
        <f>LEN($A169)-LEN(SUBSTITUTE($A169,K$1,""))</f>
        <v>0</v>
      </c>
      <c r="L169">
        <f>LEN($A169)-LEN(SUBSTITUTE($A169,L$1,""))</f>
        <v>2</v>
      </c>
      <c r="M169">
        <f>LEN($A169)-LEN(SUBSTITUTE($A169,M$1,""))</f>
        <v>3</v>
      </c>
      <c r="N169">
        <f>LEN($A169)-LEN(SUBSTITUTE($A169,N$1,""))</f>
        <v>0</v>
      </c>
      <c r="O169">
        <f>LEN($A169)-LEN(SUBSTITUTE($A169,O$1,""))</f>
        <v>0</v>
      </c>
      <c r="P169">
        <f>LEN($A169)-LEN(SUBSTITUTE($A169,P$1,""))</f>
        <v>0</v>
      </c>
      <c r="Q169">
        <f>D169+1</f>
        <v>1</v>
      </c>
      <c r="R169">
        <f>E169+1</f>
        <v>1</v>
      </c>
      <c r="S169">
        <f>F169+1</f>
        <v>1</v>
      </c>
      <c r="T169">
        <f>G169+1</f>
        <v>1</v>
      </c>
      <c r="U169">
        <f>H169+1</f>
        <v>1</v>
      </c>
      <c r="V169">
        <f>I169+1</f>
        <v>1</v>
      </c>
      <c r="W169">
        <f>J169+1</f>
        <v>1</v>
      </c>
      <c r="X169">
        <f>K169+1</f>
        <v>1</v>
      </c>
      <c r="Y169">
        <f>L169+1</f>
        <v>3</v>
      </c>
      <c r="Z169">
        <f>M169+1</f>
        <v>4</v>
      </c>
      <c r="AA169">
        <f>N169+1</f>
        <v>1</v>
      </c>
      <c r="AB169">
        <f>O169+1</f>
        <v>1</v>
      </c>
      <c r="AC169">
        <f>P169+1</f>
        <v>1</v>
      </c>
      <c r="AD169">
        <f>PRODUCT(Q169:AC169)</f>
        <v>12</v>
      </c>
      <c r="AE169" t="b">
        <f>AD169=6</f>
        <v>0</v>
      </c>
      <c r="AF169" t="b">
        <f>AD169=10</f>
        <v>0</v>
      </c>
      <c r="AG169" t="b">
        <f>AD169=12</f>
        <v>1</v>
      </c>
      <c r="AH169" t="b">
        <f>AD169=16</f>
        <v>0</v>
      </c>
      <c r="AI169" t="b">
        <f>AD169=18</f>
        <v>0</v>
      </c>
      <c r="AJ169" t="b">
        <f>AD169=24</f>
        <v>0</v>
      </c>
      <c r="AK169" t="b">
        <f>AD169=32</f>
        <v>0</v>
      </c>
      <c r="AL169">
        <f>VALUE(IF(AE169,
_xlfn.XLOOKUP(6, Q169:AC169, Q$1:AC$1), 0))</f>
        <v>0</v>
      </c>
      <c r="AM169">
        <f>VALUE(IF(AF169,
_xlfn.XLOOKUP(5, Q169:AC169, Q$1:AC$1) &amp; _xlfn.XLOOKUP(2, Q169:AC169, Q$1:AC$1), 0))</f>
        <v>0</v>
      </c>
      <c r="AN169">
        <f>VALUE(IF(AG169,
_xlfn.XLOOKUP(4, Q169:AC169, Q$1:AC$1) &amp; _xlfn.XLOOKUP(3, Q169:AC169, Q$1:AC$1), 0))</f>
        <v>506</v>
      </c>
      <c r="AO169">
        <f>VALUE(IF(AH169,
_xlfn.XLOOKUP(4, Q169:AC169, Q$1:AC$1) &amp; _xlfn.XLOOKUP(2, Q169:AC169, Q$1:AC$1, "", 0, 1) &amp; _xlfn.XLOOKUP(2, Q169:AC169, Q$1:AC$1, "", 0, -1), 0))</f>
        <v>0</v>
      </c>
      <c r="AP169">
        <f>VALUE(IF(AI169,
_xlfn.XLOOKUP(3, Q169:AC169, Q$1:AC$1, "", 0, 1) &amp; _xlfn.XLOOKUP(3, Q169:AC169, Q$1:AC$1, "", 0, -1) &amp; _xlfn.XLOOKUP(2, Q169:AC169, Q$1:AC$1),
0))</f>
        <v>0</v>
      </c>
      <c r="AQ169">
        <f>VALUE(IF(AJ169,
_xlfn.XLOOKUP(3, Q169:AC169, Q$1:AC$1) &amp; AS169,
0))</f>
        <v>0</v>
      </c>
      <c r="AR169">
        <f>VALUE(IF(AK169,
AS169, 0))</f>
        <v>0</v>
      </c>
      <c r="AS169" t="e" cm="1" vm="1">
        <f t="array" ref="AS169">_xlfn.TEXTJOIN("", TRUE, _xlfn._xlws.FILTER(Q$1:AC$1,Q169:AC169=2))</f>
        <v>#VALUE!</v>
      </c>
      <c r="AT169">
        <f t="shared" si="5"/>
        <v>833</v>
      </c>
      <c r="AU169">
        <f t="shared" si="4"/>
        <v>259063</v>
      </c>
      <c r="AV169" t="b">
        <f>IF(AND(AE168, AE169), AL168=AL169, FALSE)</f>
        <v>0</v>
      </c>
      <c r="AW169" t="b">
        <f>IF(AND(AF168, AF169), AM168=AM169, FALSE)</f>
        <v>0</v>
      </c>
      <c r="AX169" t="b">
        <f>IF(AND(AG168, AG169), AN168=AN169, FALSE)</f>
        <v>0</v>
      </c>
      <c r="AY169" t="b">
        <f>IF(AND(AH168, AH169), AO168=AO169, FALSE)</f>
        <v>0</v>
      </c>
      <c r="AZ169" t="b">
        <f>IF(AND(AI168, AI169), AP168=AP169, FALSE)</f>
        <v>0</v>
      </c>
      <c r="BA169" t="b">
        <f>IF(AND(AJ168, AJ169), AQ168=AQ169, FALSE)</f>
        <v>0</v>
      </c>
      <c r="BB169" t="b">
        <f>IF(AND(AK168, AK169), AR168=AR169, FALSE)</f>
        <v>0</v>
      </c>
    </row>
    <row r="170" spans="1:54" x14ac:dyDescent="0.25">
      <c r="A170" t="s">
        <v>741</v>
      </c>
      <c r="B170">
        <v>402</v>
      </c>
      <c r="C170" t="str">
        <f>TEXT(A170, "0")</f>
        <v>33555</v>
      </c>
      <c r="D170">
        <f>LEN($A170)-LEN(SUBSTITUTE($A170,D$1,""))</f>
        <v>0</v>
      </c>
      <c r="E170">
        <f>LEN($A170)-LEN(SUBSTITUTE($A170,E$1,""))</f>
        <v>0</v>
      </c>
      <c r="F170">
        <f>LEN($A170)-LEN(SUBSTITUTE($A170,F$1,""))</f>
        <v>0</v>
      </c>
      <c r="G170">
        <f>LEN($A170)-LEN(SUBSTITUTE($A170,G$1,""))</f>
        <v>0</v>
      </c>
      <c r="H170">
        <f>LEN($A170)-LEN(SUBSTITUTE($A170,H$1,""))</f>
        <v>0</v>
      </c>
      <c r="I170">
        <f>LEN($A170)-LEN(SUBSTITUTE($A170,I$1,""))</f>
        <v>0</v>
      </c>
      <c r="J170">
        <f>LEN($A170)-LEN(SUBSTITUTE($A170,J$1,""))</f>
        <v>0</v>
      </c>
      <c r="K170">
        <f>LEN($A170)-LEN(SUBSTITUTE($A170,K$1,""))</f>
        <v>0</v>
      </c>
      <c r="L170">
        <f>LEN($A170)-LEN(SUBSTITUTE($A170,L$1,""))</f>
        <v>0</v>
      </c>
      <c r="M170">
        <f>LEN($A170)-LEN(SUBSTITUTE($A170,M$1,""))</f>
        <v>3</v>
      </c>
      <c r="N170">
        <f>LEN($A170)-LEN(SUBSTITUTE($A170,N$1,""))</f>
        <v>0</v>
      </c>
      <c r="O170">
        <f>LEN($A170)-LEN(SUBSTITUTE($A170,O$1,""))</f>
        <v>2</v>
      </c>
      <c r="P170">
        <f>LEN($A170)-LEN(SUBSTITUTE($A170,P$1,""))</f>
        <v>0</v>
      </c>
      <c r="Q170">
        <f>D170+1</f>
        <v>1</v>
      </c>
      <c r="R170">
        <f>E170+1</f>
        <v>1</v>
      </c>
      <c r="S170">
        <f>F170+1</f>
        <v>1</v>
      </c>
      <c r="T170">
        <f>G170+1</f>
        <v>1</v>
      </c>
      <c r="U170">
        <f>H170+1</f>
        <v>1</v>
      </c>
      <c r="V170">
        <f>I170+1</f>
        <v>1</v>
      </c>
      <c r="W170">
        <f>J170+1</f>
        <v>1</v>
      </c>
      <c r="X170">
        <f>K170+1</f>
        <v>1</v>
      </c>
      <c r="Y170">
        <f>L170+1</f>
        <v>1</v>
      </c>
      <c r="Z170">
        <f>M170+1</f>
        <v>4</v>
      </c>
      <c r="AA170">
        <f>N170+1</f>
        <v>1</v>
      </c>
      <c r="AB170">
        <f>O170+1</f>
        <v>3</v>
      </c>
      <c r="AC170">
        <f>P170+1</f>
        <v>1</v>
      </c>
      <c r="AD170">
        <f>PRODUCT(Q170:AC170)</f>
        <v>12</v>
      </c>
      <c r="AE170" t="b">
        <f>AD170=6</f>
        <v>0</v>
      </c>
      <c r="AF170" t="b">
        <f>AD170=10</f>
        <v>0</v>
      </c>
      <c r="AG170" t="b">
        <f>AD170=12</f>
        <v>1</v>
      </c>
      <c r="AH170" t="b">
        <f>AD170=16</f>
        <v>0</v>
      </c>
      <c r="AI170" t="b">
        <f>AD170=18</f>
        <v>0</v>
      </c>
      <c r="AJ170" t="b">
        <f>AD170=24</f>
        <v>0</v>
      </c>
      <c r="AK170" t="b">
        <f>AD170=32</f>
        <v>0</v>
      </c>
      <c r="AL170">
        <f>VALUE(IF(AE170,
_xlfn.XLOOKUP(6, Q170:AC170, Q$1:AC$1), 0))</f>
        <v>0</v>
      </c>
      <c r="AM170">
        <f>VALUE(IF(AF170,
_xlfn.XLOOKUP(5, Q170:AC170, Q$1:AC$1) &amp; _xlfn.XLOOKUP(2, Q170:AC170, Q$1:AC$1), 0))</f>
        <v>0</v>
      </c>
      <c r="AN170">
        <f>VALUE(IF(AG170,
_xlfn.XLOOKUP(4, Q170:AC170, Q$1:AC$1) &amp; _xlfn.XLOOKUP(3, Q170:AC170, Q$1:AC$1), 0))</f>
        <v>503</v>
      </c>
      <c r="AO170">
        <f>VALUE(IF(AH170,
_xlfn.XLOOKUP(4, Q170:AC170, Q$1:AC$1) &amp; _xlfn.XLOOKUP(2, Q170:AC170, Q$1:AC$1, "", 0, 1) &amp; _xlfn.XLOOKUP(2, Q170:AC170, Q$1:AC$1, "", 0, -1), 0))</f>
        <v>0</v>
      </c>
      <c r="AP170">
        <f>VALUE(IF(AI170,
_xlfn.XLOOKUP(3, Q170:AC170, Q$1:AC$1, "", 0, 1) &amp; _xlfn.XLOOKUP(3, Q170:AC170, Q$1:AC$1, "", 0, -1) &amp; _xlfn.XLOOKUP(2, Q170:AC170, Q$1:AC$1),
0))</f>
        <v>0</v>
      </c>
      <c r="AQ170">
        <f>VALUE(IF(AJ170,
_xlfn.XLOOKUP(3, Q170:AC170, Q$1:AC$1) &amp; AS170,
0))</f>
        <v>0</v>
      </c>
      <c r="AR170">
        <f>VALUE(IF(AK170,
AS170, 0))</f>
        <v>0</v>
      </c>
      <c r="AS170" t="e" cm="1" vm="1">
        <f t="array" ref="AS170">_xlfn.TEXTJOIN("", TRUE, _xlfn._xlws.FILTER(Q$1:AC$1,Q170:AC170=2))</f>
        <v>#VALUE!</v>
      </c>
      <c r="AT170">
        <f t="shared" si="5"/>
        <v>832</v>
      </c>
      <c r="AU170">
        <f t="shared" si="4"/>
        <v>334464</v>
      </c>
      <c r="AV170" t="b">
        <f>IF(AND(AE169, AE170), AL169=AL170, FALSE)</f>
        <v>0</v>
      </c>
      <c r="AW170" t="b">
        <f>IF(AND(AF169, AF170), AM169=AM170, FALSE)</f>
        <v>0</v>
      </c>
      <c r="AX170" t="b">
        <f>IF(AND(AG169, AG170), AN169=AN170, FALSE)</f>
        <v>0</v>
      </c>
      <c r="AY170" t="b">
        <f>IF(AND(AH169, AH170), AO169=AO170, FALSE)</f>
        <v>0</v>
      </c>
      <c r="AZ170" t="b">
        <f>IF(AND(AI169, AI170), AP169=AP170, FALSE)</f>
        <v>0</v>
      </c>
      <c r="BA170" t="b">
        <f>IF(AND(AJ169, AJ170), AQ169=AQ170, FALSE)</f>
        <v>0</v>
      </c>
      <c r="BB170" t="b">
        <f>IF(AND(AK169, AK170), AR169=AR170, FALSE)</f>
        <v>0</v>
      </c>
    </row>
    <row r="171" spans="1:54" x14ac:dyDescent="0.25">
      <c r="A171" t="s">
        <v>925</v>
      </c>
      <c r="B171">
        <v>940</v>
      </c>
      <c r="C171" t="str">
        <f>TEXT(A171, "0")</f>
        <v>4Q44Q</v>
      </c>
      <c r="D171">
        <f>LEN($A171)-LEN(SUBSTITUTE($A171,D$1,""))</f>
        <v>0</v>
      </c>
      <c r="E171">
        <f>LEN($A171)-LEN(SUBSTITUTE($A171,E$1,""))</f>
        <v>0</v>
      </c>
      <c r="F171">
        <f>LEN($A171)-LEN(SUBSTITUTE($A171,F$1,""))</f>
        <v>2</v>
      </c>
      <c r="G171">
        <f>LEN($A171)-LEN(SUBSTITUTE($A171,G$1,""))</f>
        <v>0</v>
      </c>
      <c r="H171">
        <f>LEN($A171)-LEN(SUBSTITUTE($A171,H$1,""))</f>
        <v>0</v>
      </c>
      <c r="I171">
        <f>LEN($A171)-LEN(SUBSTITUTE($A171,I$1,""))</f>
        <v>0</v>
      </c>
      <c r="J171">
        <f>LEN($A171)-LEN(SUBSTITUTE($A171,J$1,""))</f>
        <v>0</v>
      </c>
      <c r="K171">
        <f>LEN($A171)-LEN(SUBSTITUTE($A171,K$1,""))</f>
        <v>0</v>
      </c>
      <c r="L171">
        <f>LEN($A171)-LEN(SUBSTITUTE($A171,L$1,""))</f>
        <v>0</v>
      </c>
      <c r="M171">
        <f>LEN($A171)-LEN(SUBSTITUTE($A171,M$1,""))</f>
        <v>0</v>
      </c>
      <c r="N171">
        <f>LEN($A171)-LEN(SUBSTITUTE($A171,N$1,""))</f>
        <v>3</v>
      </c>
      <c r="O171">
        <f>LEN($A171)-LEN(SUBSTITUTE($A171,O$1,""))</f>
        <v>0</v>
      </c>
      <c r="P171">
        <f>LEN($A171)-LEN(SUBSTITUTE($A171,P$1,""))</f>
        <v>0</v>
      </c>
      <c r="Q171">
        <f>D171+1</f>
        <v>1</v>
      </c>
      <c r="R171">
        <f>E171+1</f>
        <v>1</v>
      </c>
      <c r="S171">
        <f>F171+1</f>
        <v>3</v>
      </c>
      <c r="T171">
        <f>G171+1</f>
        <v>1</v>
      </c>
      <c r="U171">
        <f>H171+1</f>
        <v>1</v>
      </c>
      <c r="V171">
        <f>I171+1</f>
        <v>1</v>
      </c>
      <c r="W171">
        <f>J171+1</f>
        <v>1</v>
      </c>
      <c r="X171">
        <f>K171+1</f>
        <v>1</v>
      </c>
      <c r="Y171">
        <f>L171+1</f>
        <v>1</v>
      </c>
      <c r="Z171">
        <f>M171+1</f>
        <v>1</v>
      </c>
      <c r="AA171">
        <f>N171+1</f>
        <v>4</v>
      </c>
      <c r="AB171">
        <f>O171+1</f>
        <v>1</v>
      </c>
      <c r="AC171">
        <f>P171+1</f>
        <v>1</v>
      </c>
      <c r="AD171">
        <f>PRODUCT(Q171:AC171)</f>
        <v>12</v>
      </c>
      <c r="AE171" t="b">
        <f>AD171=6</f>
        <v>0</v>
      </c>
      <c r="AF171" t="b">
        <f>AD171=10</f>
        <v>0</v>
      </c>
      <c r="AG171" t="b">
        <f>AD171=12</f>
        <v>1</v>
      </c>
      <c r="AH171" t="b">
        <f>AD171=16</f>
        <v>0</v>
      </c>
      <c r="AI171" t="b">
        <f>AD171=18</f>
        <v>0</v>
      </c>
      <c r="AJ171" t="b">
        <f>AD171=24</f>
        <v>0</v>
      </c>
      <c r="AK171" t="b">
        <f>AD171=32</f>
        <v>0</v>
      </c>
      <c r="AL171">
        <f>VALUE(IF(AE171,
_xlfn.XLOOKUP(6, Q171:AC171, Q$1:AC$1), 0))</f>
        <v>0</v>
      </c>
      <c r="AM171">
        <f>VALUE(IF(AF171,
_xlfn.XLOOKUP(5, Q171:AC171, Q$1:AC$1) &amp; _xlfn.XLOOKUP(2, Q171:AC171, Q$1:AC$1), 0))</f>
        <v>0</v>
      </c>
      <c r="AN171">
        <f>VALUE(IF(AG171,
_xlfn.XLOOKUP(4, Q171:AC171, Q$1:AC$1) &amp; _xlfn.XLOOKUP(3, Q171:AC171, Q$1:AC$1), 0))</f>
        <v>412</v>
      </c>
      <c r="AO171">
        <f>VALUE(IF(AH171,
_xlfn.XLOOKUP(4, Q171:AC171, Q$1:AC$1) &amp; _xlfn.XLOOKUP(2, Q171:AC171, Q$1:AC$1, "", 0, 1) &amp; _xlfn.XLOOKUP(2, Q171:AC171, Q$1:AC$1, "", 0, -1), 0))</f>
        <v>0</v>
      </c>
      <c r="AP171">
        <f>VALUE(IF(AI171,
_xlfn.XLOOKUP(3, Q171:AC171, Q$1:AC$1, "", 0, 1) &amp; _xlfn.XLOOKUP(3, Q171:AC171, Q$1:AC$1, "", 0, -1) &amp; _xlfn.XLOOKUP(2, Q171:AC171, Q$1:AC$1),
0))</f>
        <v>0</v>
      </c>
      <c r="AQ171">
        <f>VALUE(IF(AJ171,
_xlfn.XLOOKUP(3, Q171:AC171, Q$1:AC$1) &amp; AS171,
0))</f>
        <v>0</v>
      </c>
      <c r="AR171">
        <f>VALUE(IF(AK171,
AS171, 0))</f>
        <v>0</v>
      </c>
      <c r="AS171" t="e" cm="1" vm="1">
        <f t="array" ref="AS171">_xlfn.TEXTJOIN("", TRUE, _xlfn._xlws.FILTER(Q$1:AC$1,Q171:AC171=2))</f>
        <v>#VALUE!</v>
      </c>
      <c r="AT171">
        <f t="shared" si="5"/>
        <v>831</v>
      </c>
      <c r="AU171">
        <f t="shared" si="4"/>
        <v>781140</v>
      </c>
      <c r="AV171" t="b">
        <f>IF(AND(AE170, AE171), AL170=AL171, FALSE)</f>
        <v>0</v>
      </c>
      <c r="AW171" t="b">
        <f>IF(AND(AF170, AF171), AM170=AM171, FALSE)</f>
        <v>0</v>
      </c>
      <c r="AX171" t="b">
        <f>IF(AND(AG170, AG171), AN170=AN171, FALSE)</f>
        <v>0</v>
      </c>
      <c r="AY171" t="b">
        <f>IF(AND(AH170, AH171), AO170=AO171, FALSE)</f>
        <v>0</v>
      </c>
      <c r="AZ171" t="b">
        <f>IF(AND(AI170, AI171), AP170=AP171, FALSE)</f>
        <v>0</v>
      </c>
      <c r="BA171" t="b">
        <f>IF(AND(AJ170, AJ171), AQ170=AQ171, FALSE)</f>
        <v>0</v>
      </c>
      <c r="BB171" t="b">
        <f>IF(AND(AK170, AK171), AR170=AR171, FALSE)</f>
        <v>0</v>
      </c>
    </row>
    <row r="172" spans="1:54" x14ac:dyDescent="0.25">
      <c r="A172" t="s">
        <v>196</v>
      </c>
      <c r="B172">
        <v>133</v>
      </c>
      <c r="C172" t="str">
        <f>TEXT(A172, "0")</f>
        <v>444JJ</v>
      </c>
      <c r="D172">
        <f>LEN($A172)-LEN(SUBSTITUTE($A172,D$1,""))</f>
        <v>0</v>
      </c>
      <c r="E172">
        <f>LEN($A172)-LEN(SUBSTITUTE($A172,E$1,""))</f>
        <v>0</v>
      </c>
      <c r="F172">
        <f>LEN($A172)-LEN(SUBSTITUTE($A172,F$1,""))</f>
        <v>0</v>
      </c>
      <c r="G172">
        <f>LEN($A172)-LEN(SUBSTITUTE($A172,G$1,""))</f>
        <v>2</v>
      </c>
      <c r="H172">
        <f>LEN($A172)-LEN(SUBSTITUTE($A172,H$1,""))</f>
        <v>0</v>
      </c>
      <c r="I172">
        <f>LEN($A172)-LEN(SUBSTITUTE($A172,I$1,""))</f>
        <v>0</v>
      </c>
      <c r="J172">
        <f>LEN($A172)-LEN(SUBSTITUTE($A172,J$1,""))</f>
        <v>0</v>
      </c>
      <c r="K172">
        <f>LEN($A172)-LEN(SUBSTITUTE($A172,K$1,""))</f>
        <v>0</v>
      </c>
      <c r="L172">
        <f>LEN($A172)-LEN(SUBSTITUTE($A172,L$1,""))</f>
        <v>0</v>
      </c>
      <c r="M172">
        <f>LEN($A172)-LEN(SUBSTITUTE($A172,M$1,""))</f>
        <v>0</v>
      </c>
      <c r="N172">
        <f>LEN($A172)-LEN(SUBSTITUTE($A172,N$1,""))</f>
        <v>3</v>
      </c>
      <c r="O172">
        <f>LEN($A172)-LEN(SUBSTITUTE($A172,O$1,""))</f>
        <v>0</v>
      </c>
      <c r="P172">
        <f>LEN($A172)-LEN(SUBSTITUTE($A172,P$1,""))</f>
        <v>0</v>
      </c>
      <c r="Q172">
        <f>D172+1</f>
        <v>1</v>
      </c>
      <c r="R172">
        <f>E172+1</f>
        <v>1</v>
      </c>
      <c r="S172">
        <f>F172+1</f>
        <v>1</v>
      </c>
      <c r="T172">
        <f>G172+1</f>
        <v>3</v>
      </c>
      <c r="U172">
        <f>H172+1</f>
        <v>1</v>
      </c>
      <c r="V172">
        <f>I172+1</f>
        <v>1</v>
      </c>
      <c r="W172">
        <f>J172+1</f>
        <v>1</v>
      </c>
      <c r="X172">
        <f>K172+1</f>
        <v>1</v>
      </c>
      <c r="Y172">
        <f>L172+1</f>
        <v>1</v>
      </c>
      <c r="Z172">
        <f>M172+1</f>
        <v>1</v>
      </c>
      <c r="AA172">
        <f>N172+1</f>
        <v>4</v>
      </c>
      <c r="AB172">
        <f>O172+1</f>
        <v>1</v>
      </c>
      <c r="AC172">
        <f>P172+1</f>
        <v>1</v>
      </c>
      <c r="AD172">
        <f>PRODUCT(Q172:AC172)</f>
        <v>12</v>
      </c>
      <c r="AE172" t="b">
        <f>AD172=6</f>
        <v>0</v>
      </c>
      <c r="AF172" t="b">
        <f>AD172=10</f>
        <v>0</v>
      </c>
      <c r="AG172" t="b">
        <f>AD172=12</f>
        <v>1</v>
      </c>
      <c r="AH172" t="b">
        <f>AD172=16</f>
        <v>0</v>
      </c>
      <c r="AI172" t="b">
        <f>AD172=18</f>
        <v>0</v>
      </c>
      <c r="AJ172" t="b">
        <f>AD172=24</f>
        <v>0</v>
      </c>
      <c r="AK172" t="b">
        <f>AD172=32</f>
        <v>0</v>
      </c>
      <c r="AL172">
        <f>VALUE(IF(AE172,
_xlfn.XLOOKUP(6, Q172:AC172, Q$1:AC$1), 0))</f>
        <v>0</v>
      </c>
      <c r="AM172">
        <f>VALUE(IF(AF172,
_xlfn.XLOOKUP(5, Q172:AC172, Q$1:AC$1) &amp; _xlfn.XLOOKUP(2, Q172:AC172, Q$1:AC$1), 0))</f>
        <v>0</v>
      </c>
      <c r="AN172">
        <f>VALUE(IF(AG172,
_xlfn.XLOOKUP(4, Q172:AC172, Q$1:AC$1) &amp; _xlfn.XLOOKUP(3, Q172:AC172, Q$1:AC$1), 0))</f>
        <v>411</v>
      </c>
      <c r="AO172">
        <f>VALUE(IF(AH172,
_xlfn.XLOOKUP(4, Q172:AC172, Q$1:AC$1) &amp; _xlfn.XLOOKUP(2, Q172:AC172, Q$1:AC$1, "", 0, 1) &amp; _xlfn.XLOOKUP(2, Q172:AC172, Q$1:AC$1, "", 0, -1), 0))</f>
        <v>0</v>
      </c>
      <c r="AP172">
        <f>VALUE(IF(AI172,
_xlfn.XLOOKUP(3, Q172:AC172, Q$1:AC$1, "", 0, 1) &amp; _xlfn.XLOOKUP(3, Q172:AC172, Q$1:AC$1, "", 0, -1) &amp; _xlfn.XLOOKUP(2, Q172:AC172, Q$1:AC$1),
0))</f>
        <v>0</v>
      </c>
      <c r="AQ172">
        <f>VALUE(IF(AJ172,
_xlfn.XLOOKUP(3, Q172:AC172, Q$1:AC$1) &amp; AS172,
0))</f>
        <v>0</v>
      </c>
      <c r="AR172">
        <f>VALUE(IF(AK172,
AS172, 0))</f>
        <v>0</v>
      </c>
      <c r="AS172" t="e" cm="1" vm="1">
        <f t="array" ref="AS172">_xlfn.TEXTJOIN("", TRUE, _xlfn._xlws.FILTER(Q$1:AC$1,Q172:AC172=2))</f>
        <v>#VALUE!</v>
      </c>
      <c r="AT172">
        <f t="shared" si="5"/>
        <v>830</v>
      </c>
      <c r="AU172">
        <f t="shared" si="4"/>
        <v>110390</v>
      </c>
      <c r="AV172" t="b">
        <f>IF(AND(AE171, AE172), AL171=AL172, FALSE)</f>
        <v>0</v>
      </c>
      <c r="AW172" t="b">
        <f>IF(AND(AF171, AF172), AM171=AM172, FALSE)</f>
        <v>0</v>
      </c>
      <c r="AX172" t="b">
        <f>IF(AND(AG171, AG172), AN171=AN172, FALSE)</f>
        <v>0</v>
      </c>
      <c r="AY172" t="b">
        <f>IF(AND(AH171, AH172), AO171=AO172, FALSE)</f>
        <v>0</v>
      </c>
      <c r="AZ172" t="b">
        <f>IF(AND(AI171, AI172), AP171=AP172, FALSE)</f>
        <v>0</v>
      </c>
      <c r="BA172" t="b">
        <f>IF(AND(AJ171, AJ172), AQ171=AQ172, FALSE)</f>
        <v>0</v>
      </c>
      <c r="BB172" t="b">
        <f>IF(AND(AK171, AK172), AR171=AR172, FALSE)</f>
        <v>0</v>
      </c>
    </row>
    <row r="173" spans="1:54" x14ac:dyDescent="0.25">
      <c r="A173" t="s">
        <v>945</v>
      </c>
      <c r="B173">
        <v>775</v>
      </c>
      <c r="C173" t="str">
        <f>TEXT(A173, "0")</f>
        <v>44499</v>
      </c>
      <c r="D173">
        <f>LEN($A173)-LEN(SUBSTITUTE($A173,D$1,""))</f>
        <v>0</v>
      </c>
      <c r="E173">
        <f>LEN($A173)-LEN(SUBSTITUTE($A173,E$1,""))</f>
        <v>0</v>
      </c>
      <c r="F173">
        <f>LEN($A173)-LEN(SUBSTITUTE($A173,F$1,""))</f>
        <v>0</v>
      </c>
      <c r="G173">
        <f>LEN($A173)-LEN(SUBSTITUTE($A173,G$1,""))</f>
        <v>0</v>
      </c>
      <c r="H173">
        <f>LEN($A173)-LEN(SUBSTITUTE($A173,H$1,""))</f>
        <v>0</v>
      </c>
      <c r="I173">
        <f>LEN($A173)-LEN(SUBSTITUTE($A173,I$1,""))</f>
        <v>2</v>
      </c>
      <c r="J173">
        <f>LEN($A173)-LEN(SUBSTITUTE($A173,J$1,""))</f>
        <v>0</v>
      </c>
      <c r="K173">
        <f>LEN($A173)-LEN(SUBSTITUTE($A173,K$1,""))</f>
        <v>0</v>
      </c>
      <c r="L173">
        <f>LEN($A173)-LEN(SUBSTITUTE($A173,L$1,""))</f>
        <v>0</v>
      </c>
      <c r="M173">
        <f>LEN($A173)-LEN(SUBSTITUTE($A173,M$1,""))</f>
        <v>0</v>
      </c>
      <c r="N173">
        <f>LEN($A173)-LEN(SUBSTITUTE($A173,N$1,""))</f>
        <v>3</v>
      </c>
      <c r="O173">
        <f>LEN($A173)-LEN(SUBSTITUTE($A173,O$1,""))</f>
        <v>0</v>
      </c>
      <c r="P173">
        <f>LEN($A173)-LEN(SUBSTITUTE($A173,P$1,""))</f>
        <v>0</v>
      </c>
      <c r="Q173">
        <f>D173+1</f>
        <v>1</v>
      </c>
      <c r="R173">
        <f>E173+1</f>
        <v>1</v>
      </c>
      <c r="S173">
        <f>F173+1</f>
        <v>1</v>
      </c>
      <c r="T173">
        <f>G173+1</f>
        <v>1</v>
      </c>
      <c r="U173">
        <f>H173+1</f>
        <v>1</v>
      </c>
      <c r="V173">
        <f>I173+1</f>
        <v>3</v>
      </c>
      <c r="W173">
        <f>J173+1</f>
        <v>1</v>
      </c>
      <c r="X173">
        <f>K173+1</f>
        <v>1</v>
      </c>
      <c r="Y173">
        <f>L173+1</f>
        <v>1</v>
      </c>
      <c r="Z173">
        <f>M173+1</f>
        <v>1</v>
      </c>
      <c r="AA173">
        <f>N173+1</f>
        <v>4</v>
      </c>
      <c r="AB173">
        <f>O173+1</f>
        <v>1</v>
      </c>
      <c r="AC173">
        <f>P173+1</f>
        <v>1</v>
      </c>
      <c r="AD173">
        <f>PRODUCT(Q173:AC173)</f>
        <v>12</v>
      </c>
      <c r="AE173" t="b">
        <f>AD173=6</f>
        <v>0</v>
      </c>
      <c r="AF173" t="b">
        <f>AD173=10</f>
        <v>0</v>
      </c>
      <c r="AG173" t="b">
        <f>AD173=12</f>
        <v>1</v>
      </c>
      <c r="AH173" t="b">
        <f>AD173=16</f>
        <v>0</v>
      </c>
      <c r="AI173" t="b">
        <f>AD173=18</f>
        <v>0</v>
      </c>
      <c r="AJ173" t="b">
        <f>AD173=24</f>
        <v>0</v>
      </c>
      <c r="AK173" t="b">
        <f>AD173=32</f>
        <v>0</v>
      </c>
      <c r="AL173">
        <f>VALUE(IF(AE173,
_xlfn.XLOOKUP(6, Q173:AC173, Q$1:AC$1), 0))</f>
        <v>0</v>
      </c>
      <c r="AM173">
        <f>VALUE(IF(AF173,
_xlfn.XLOOKUP(5, Q173:AC173, Q$1:AC$1) &amp; _xlfn.XLOOKUP(2, Q173:AC173, Q$1:AC$1), 0))</f>
        <v>0</v>
      </c>
      <c r="AN173">
        <f>VALUE(IF(AG173,
_xlfn.XLOOKUP(4, Q173:AC173, Q$1:AC$1) &amp; _xlfn.XLOOKUP(3, Q173:AC173, Q$1:AC$1), 0))</f>
        <v>409</v>
      </c>
      <c r="AO173">
        <f>VALUE(IF(AH173,
_xlfn.XLOOKUP(4, Q173:AC173, Q$1:AC$1) &amp; _xlfn.XLOOKUP(2, Q173:AC173, Q$1:AC$1, "", 0, 1) &amp; _xlfn.XLOOKUP(2, Q173:AC173, Q$1:AC$1, "", 0, -1), 0))</f>
        <v>0</v>
      </c>
      <c r="AP173">
        <f>VALUE(IF(AI173,
_xlfn.XLOOKUP(3, Q173:AC173, Q$1:AC$1, "", 0, 1) &amp; _xlfn.XLOOKUP(3, Q173:AC173, Q$1:AC$1, "", 0, -1) &amp; _xlfn.XLOOKUP(2, Q173:AC173, Q$1:AC$1),
0))</f>
        <v>0</v>
      </c>
      <c r="AQ173">
        <f>VALUE(IF(AJ173,
_xlfn.XLOOKUP(3, Q173:AC173, Q$1:AC$1) &amp; AS173,
0))</f>
        <v>0</v>
      </c>
      <c r="AR173">
        <f>VALUE(IF(AK173,
AS173, 0))</f>
        <v>0</v>
      </c>
      <c r="AS173" t="e" cm="1" vm="1">
        <f t="array" ref="AS173">_xlfn.TEXTJOIN("", TRUE, _xlfn._xlws.FILTER(Q$1:AC$1,Q173:AC173=2))</f>
        <v>#VALUE!</v>
      </c>
      <c r="AT173">
        <f t="shared" si="5"/>
        <v>829</v>
      </c>
      <c r="AU173">
        <f t="shared" si="4"/>
        <v>642475</v>
      </c>
      <c r="AV173" t="b">
        <f>IF(AND(AE172, AE173), AL172=AL173, FALSE)</f>
        <v>0</v>
      </c>
      <c r="AW173" t="b">
        <f>IF(AND(AF172, AF173), AM172=AM173, FALSE)</f>
        <v>0</v>
      </c>
      <c r="AX173" t="b">
        <f>IF(AND(AG172, AG173), AN172=AN173, FALSE)</f>
        <v>0</v>
      </c>
      <c r="AY173" t="b">
        <f>IF(AND(AH172, AH173), AO172=AO173, FALSE)</f>
        <v>0</v>
      </c>
      <c r="AZ173" t="b">
        <f>IF(AND(AI172, AI173), AP172=AP173, FALSE)</f>
        <v>0</v>
      </c>
      <c r="BA173" t="b">
        <f>IF(AND(AJ172, AJ173), AQ172=AQ173, FALSE)</f>
        <v>0</v>
      </c>
      <c r="BB173" t="b">
        <f>IF(AND(AK172, AK173), AR172=AR173, FALSE)</f>
        <v>0</v>
      </c>
    </row>
    <row r="174" spans="1:54" x14ac:dyDescent="0.25">
      <c r="A174" t="s">
        <v>417</v>
      </c>
      <c r="B174">
        <v>949</v>
      </c>
      <c r="C174" t="str">
        <f>TEXT(A174, "0")</f>
        <v>44884</v>
      </c>
      <c r="D174">
        <f>LEN($A174)-LEN(SUBSTITUTE($A174,D$1,""))</f>
        <v>0</v>
      </c>
      <c r="E174">
        <f>LEN($A174)-LEN(SUBSTITUTE($A174,E$1,""))</f>
        <v>0</v>
      </c>
      <c r="F174">
        <f>LEN($A174)-LEN(SUBSTITUTE($A174,F$1,""))</f>
        <v>0</v>
      </c>
      <c r="G174">
        <f>LEN($A174)-LEN(SUBSTITUTE($A174,G$1,""))</f>
        <v>0</v>
      </c>
      <c r="H174">
        <f>LEN($A174)-LEN(SUBSTITUTE($A174,H$1,""))</f>
        <v>0</v>
      </c>
      <c r="I174">
        <f>LEN($A174)-LEN(SUBSTITUTE($A174,I$1,""))</f>
        <v>0</v>
      </c>
      <c r="J174">
        <f>LEN($A174)-LEN(SUBSTITUTE($A174,J$1,""))</f>
        <v>2</v>
      </c>
      <c r="K174">
        <f>LEN($A174)-LEN(SUBSTITUTE($A174,K$1,""))</f>
        <v>0</v>
      </c>
      <c r="L174">
        <f>LEN($A174)-LEN(SUBSTITUTE($A174,L$1,""))</f>
        <v>0</v>
      </c>
      <c r="M174">
        <f>LEN($A174)-LEN(SUBSTITUTE($A174,M$1,""))</f>
        <v>0</v>
      </c>
      <c r="N174">
        <f>LEN($A174)-LEN(SUBSTITUTE($A174,N$1,""))</f>
        <v>3</v>
      </c>
      <c r="O174">
        <f>LEN($A174)-LEN(SUBSTITUTE($A174,O$1,""))</f>
        <v>0</v>
      </c>
      <c r="P174">
        <f>LEN($A174)-LEN(SUBSTITUTE($A174,P$1,""))</f>
        <v>0</v>
      </c>
      <c r="Q174">
        <f>D174+1</f>
        <v>1</v>
      </c>
      <c r="R174">
        <f>E174+1</f>
        <v>1</v>
      </c>
      <c r="S174">
        <f>F174+1</f>
        <v>1</v>
      </c>
      <c r="T174">
        <f>G174+1</f>
        <v>1</v>
      </c>
      <c r="U174">
        <f>H174+1</f>
        <v>1</v>
      </c>
      <c r="V174">
        <f>I174+1</f>
        <v>1</v>
      </c>
      <c r="W174">
        <f>J174+1</f>
        <v>3</v>
      </c>
      <c r="X174">
        <f>K174+1</f>
        <v>1</v>
      </c>
      <c r="Y174">
        <f>L174+1</f>
        <v>1</v>
      </c>
      <c r="Z174">
        <f>M174+1</f>
        <v>1</v>
      </c>
      <c r="AA174">
        <f>N174+1</f>
        <v>4</v>
      </c>
      <c r="AB174">
        <f>O174+1</f>
        <v>1</v>
      </c>
      <c r="AC174">
        <f>P174+1</f>
        <v>1</v>
      </c>
      <c r="AD174">
        <f>PRODUCT(Q174:AC174)</f>
        <v>12</v>
      </c>
      <c r="AE174" t="b">
        <f>AD174=6</f>
        <v>0</v>
      </c>
      <c r="AF174" t="b">
        <f>AD174=10</f>
        <v>0</v>
      </c>
      <c r="AG174" t="b">
        <f>AD174=12</f>
        <v>1</v>
      </c>
      <c r="AH174" t="b">
        <f>AD174=16</f>
        <v>0</v>
      </c>
      <c r="AI174" t="b">
        <f>AD174=18</f>
        <v>0</v>
      </c>
      <c r="AJ174" t="b">
        <f>AD174=24</f>
        <v>0</v>
      </c>
      <c r="AK174" t="b">
        <f>AD174=32</f>
        <v>0</v>
      </c>
      <c r="AL174">
        <f>VALUE(IF(AE174,
_xlfn.XLOOKUP(6, Q174:AC174, Q$1:AC$1), 0))</f>
        <v>0</v>
      </c>
      <c r="AM174">
        <f>VALUE(IF(AF174,
_xlfn.XLOOKUP(5, Q174:AC174, Q$1:AC$1) &amp; _xlfn.XLOOKUP(2, Q174:AC174, Q$1:AC$1), 0))</f>
        <v>0</v>
      </c>
      <c r="AN174">
        <f>VALUE(IF(AG174,
_xlfn.XLOOKUP(4, Q174:AC174, Q$1:AC$1) &amp; _xlfn.XLOOKUP(3, Q174:AC174, Q$1:AC$1), 0))</f>
        <v>408</v>
      </c>
      <c r="AO174">
        <f>VALUE(IF(AH174,
_xlfn.XLOOKUP(4, Q174:AC174, Q$1:AC$1) &amp; _xlfn.XLOOKUP(2, Q174:AC174, Q$1:AC$1, "", 0, 1) &amp; _xlfn.XLOOKUP(2, Q174:AC174, Q$1:AC$1, "", 0, -1), 0))</f>
        <v>0</v>
      </c>
      <c r="AP174">
        <f>VALUE(IF(AI174,
_xlfn.XLOOKUP(3, Q174:AC174, Q$1:AC$1, "", 0, 1) &amp; _xlfn.XLOOKUP(3, Q174:AC174, Q$1:AC$1, "", 0, -1) &amp; _xlfn.XLOOKUP(2, Q174:AC174, Q$1:AC$1),
0))</f>
        <v>0</v>
      </c>
      <c r="AQ174">
        <f>VALUE(IF(AJ174,
_xlfn.XLOOKUP(3, Q174:AC174, Q$1:AC$1) &amp; AS174,
0))</f>
        <v>0</v>
      </c>
      <c r="AR174">
        <f>VALUE(IF(AK174,
AS174, 0))</f>
        <v>0</v>
      </c>
      <c r="AS174" t="e" cm="1" vm="1">
        <f t="array" ref="AS174">_xlfn.TEXTJOIN("", TRUE, _xlfn._xlws.FILTER(Q$1:AC$1,Q174:AC174=2))</f>
        <v>#VALUE!</v>
      </c>
      <c r="AT174">
        <f t="shared" si="5"/>
        <v>828</v>
      </c>
      <c r="AU174">
        <f t="shared" si="4"/>
        <v>785772</v>
      </c>
      <c r="AV174" t="b">
        <f>IF(AND(AE173, AE174), AL173=AL174, FALSE)</f>
        <v>0</v>
      </c>
      <c r="AW174" t="b">
        <f>IF(AND(AF173, AF174), AM173=AM174, FALSE)</f>
        <v>0</v>
      </c>
      <c r="AX174" t="b">
        <f>IF(AND(AG173, AG174), AN173=AN174, FALSE)</f>
        <v>0</v>
      </c>
      <c r="AY174" t="b">
        <f>IF(AND(AH173, AH174), AO173=AO174, FALSE)</f>
        <v>0</v>
      </c>
      <c r="AZ174" t="b">
        <f>IF(AND(AI173, AI174), AP173=AP174, FALSE)</f>
        <v>0</v>
      </c>
      <c r="BA174" t="b">
        <f>IF(AND(AJ173, AJ174), AQ173=AQ174, FALSE)</f>
        <v>0</v>
      </c>
      <c r="BB174" t="b">
        <f>IF(AND(AK173, AK174), AR173=AR174, FALSE)</f>
        <v>0</v>
      </c>
    </row>
    <row r="175" spans="1:54" x14ac:dyDescent="0.25">
      <c r="A175" t="s">
        <v>27</v>
      </c>
      <c r="B175">
        <v>560</v>
      </c>
      <c r="C175" t="str">
        <f>TEXT(A175, "0")</f>
        <v>44477</v>
      </c>
      <c r="D175">
        <f>LEN($A175)-LEN(SUBSTITUTE($A175,D$1,""))</f>
        <v>0</v>
      </c>
      <c r="E175">
        <f>LEN($A175)-LEN(SUBSTITUTE($A175,E$1,""))</f>
        <v>0</v>
      </c>
      <c r="F175">
        <f>LEN($A175)-LEN(SUBSTITUTE($A175,F$1,""))</f>
        <v>0</v>
      </c>
      <c r="G175">
        <f>LEN($A175)-LEN(SUBSTITUTE($A175,G$1,""))</f>
        <v>0</v>
      </c>
      <c r="H175">
        <f>LEN($A175)-LEN(SUBSTITUTE($A175,H$1,""))</f>
        <v>0</v>
      </c>
      <c r="I175">
        <f>LEN($A175)-LEN(SUBSTITUTE($A175,I$1,""))</f>
        <v>0</v>
      </c>
      <c r="J175">
        <f>LEN($A175)-LEN(SUBSTITUTE($A175,J$1,""))</f>
        <v>0</v>
      </c>
      <c r="K175">
        <f>LEN($A175)-LEN(SUBSTITUTE($A175,K$1,""))</f>
        <v>2</v>
      </c>
      <c r="L175">
        <f>LEN($A175)-LEN(SUBSTITUTE($A175,L$1,""))</f>
        <v>0</v>
      </c>
      <c r="M175">
        <f>LEN($A175)-LEN(SUBSTITUTE($A175,M$1,""))</f>
        <v>0</v>
      </c>
      <c r="N175">
        <f>LEN($A175)-LEN(SUBSTITUTE($A175,N$1,""))</f>
        <v>3</v>
      </c>
      <c r="O175">
        <f>LEN($A175)-LEN(SUBSTITUTE($A175,O$1,""))</f>
        <v>0</v>
      </c>
      <c r="P175">
        <f>LEN($A175)-LEN(SUBSTITUTE($A175,P$1,""))</f>
        <v>0</v>
      </c>
      <c r="Q175">
        <f>D175+1</f>
        <v>1</v>
      </c>
      <c r="R175">
        <f>E175+1</f>
        <v>1</v>
      </c>
      <c r="S175">
        <f>F175+1</f>
        <v>1</v>
      </c>
      <c r="T175">
        <f>G175+1</f>
        <v>1</v>
      </c>
      <c r="U175">
        <f>H175+1</f>
        <v>1</v>
      </c>
      <c r="V175">
        <f>I175+1</f>
        <v>1</v>
      </c>
      <c r="W175">
        <f>J175+1</f>
        <v>1</v>
      </c>
      <c r="X175">
        <f>K175+1</f>
        <v>3</v>
      </c>
      <c r="Y175">
        <f>L175+1</f>
        <v>1</v>
      </c>
      <c r="Z175">
        <f>M175+1</f>
        <v>1</v>
      </c>
      <c r="AA175">
        <f>N175+1</f>
        <v>4</v>
      </c>
      <c r="AB175">
        <f>O175+1</f>
        <v>1</v>
      </c>
      <c r="AC175">
        <f>P175+1</f>
        <v>1</v>
      </c>
      <c r="AD175">
        <f>PRODUCT(Q175:AC175)</f>
        <v>12</v>
      </c>
      <c r="AE175" t="b">
        <f>AD175=6</f>
        <v>0</v>
      </c>
      <c r="AF175" t="b">
        <f>AD175=10</f>
        <v>0</v>
      </c>
      <c r="AG175" t="b">
        <f>AD175=12</f>
        <v>1</v>
      </c>
      <c r="AH175" t="b">
        <f>AD175=16</f>
        <v>0</v>
      </c>
      <c r="AI175" t="b">
        <f>AD175=18</f>
        <v>0</v>
      </c>
      <c r="AJ175" t="b">
        <f>AD175=24</f>
        <v>0</v>
      </c>
      <c r="AK175" t="b">
        <f>AD175=32</f>
        <v>0</v>
      </c>
      <c r="AL175">
        <f>VALUE(IF(AE175,
_xlfn.XLOOKUP(6, Q175:AC175, Q$1:AC$1), 0))</f>
        <v>0</v>
      </c>
      <c r="AM175">
        <f>VALUE(IF(AF175,
_xlfn.XLOOKUP(5, Q175:AC175, Q$1:AC$1) &amp; _xlfn.XLOOKUP(2, Q175:AC175, Q$1:AC$1), 0))</f>
        <v>0</v>
      </c>
      <c r="AN175">
        <f>VALUE(IF(AG175,
_xlfn.XLOOKUP(4, Q175:AC175, Q$1:AC$1) &amp; _xlfn.XLOOKUP(3, Q175:AC175, Q$1:AC$1), 0))</f>
        <v>407</v>
      </c>
      <c r="AO175">
        <f>VALUE(IF(AH175,
_xlfn.XLOOKUP(4, Q175:AC175, Q$1:AC$1) &amp; _xlfn.XLOOKUP(2, Q175:AC175, Q$1:AC$1, "", 0, 1) &amp; _xlfn.XLOOKUP(2, Q175:AC175, Q$1:AC$1, "", 0, -1), 0))</f>
        <v>0</v>
      </c>
      <c r="AP175">
        <f>VALUE(IF(AI175,
_xlfn.XLOOKUP(3, Q175:AC175, Q$1:AC$1, "", 0, 1) &amp; _xlfn.XLOOKUP(3, Q175:AC175, Q$1:AC$1, "", 0, -1) &amp; _xlfn.XLOOKUP(2, Q175:AC175, Q$1:AC$1),
0))</f>
        <v>0</v>
      </c>
      <c r="AQ175">
        <f>VALUE(IF(AJ175,
_xlfn.XLOOKUP(3, Q175:AC175, Q$1:AC$1) &amp; AS175,
0))</f>
        <v>0</v>
      </c>
      <c r="AR175">
        <f>VALUE(IF(AK175,
AS175, 0))</f>
        <v>0</v>
      </c>
      <c r="AS175" t="e" cm="1" vm="1">
        <f t="array" ref="AS175">_xlfn.TEXTJOIN("", TRUE, _xlfn._xlws.FILTER(Q$1:AC$1,Q175:AC175=2))</f>
        <v>#VALUE!</v>
      </c>
      <c r="AT175">
        <f t="shared" si="5"/>
        <v>827</v>
      </c>
      <c r="AU175">
        <f t="shared" si="4"/>
        <v>463120</v>
      </c>
      <c r="AV175" t="b">
        <f>IF(AND(AE174, AE175), AL174=AL175, FALSE)</f>
        <v>0</v>
      </c>
      <c r="AW175" t="b">
        <f>IF(AND(AF174, AF175), AM174=AM175, FALSE)</f>
        <v>0</v>
      </c>
      <c r="AX175" t="b">
        <f>IF(AND(AG174, AG175), AN174=AN175, FALSE)</f>
        <v>0</v>
      </c>
      <c r="AY175" t="b">
        <f>IF(AND(AH174, AH175), AO174=AO175, FALSE)</f>
        <v>0</v>
      </c>
      <c r="AZ175" t="b">
        <f>IF(AND(AI174, AI175), AP174=AP175, FALSE)</f>
        <v>0</v>
      </c>
      <c r="BA175" t="b">
        <f>IF(AND(AJ174, AJ175), AQ174=AQ175, FALSE)</f>
        <v>0</v>
      </c>
      <c r="BB175" t="b">
        <f>IF(AND(AK174, AK175), AR174=AR175, FALSE)</f>
        <v>0</v>
      </c>
    </row>
    <row r="176" spans="1:54" x14ac:dyDescent="0.25">
      <c r="A176" t="s">
        <v>502</v>
      </c>
      <c r="B176">
        <v>574</v>
      </c>
      <c r="C176" t="str">
        <f>TEXT(A176, "0")</f>
        <v>64464</v>
      </c>
      <c r="D176">
        <f>LEN($A176)-LEN(SUBSTITUTE($A176,D$1,""))</f>
        <v>0</v>
      </c>
      <c r="E176">
        <f>LEN($A176)-LEN(SUBSTITUTE($A176,E$1,""))</f>
        <v>0</v>
      </c>
      <c r="F176">
        <f>LEN($A176)-LEN(SUBSTITUTE($A176,F$1,""))</f>
        <v>0</v>
      </c>
      <c r="G176">
        <f>LEN($A176)-LEN(SUBSTITUTE($A176,G$1,""))</f>
        <v>0</v>
      </c>
      <c r="H176">
        <f>LEN($A176)-LEN(SUBSTITUTE($A176,H$1,""))</f>
        <v>0</v>
      </c>
      <c r="I176">
        <f>LEN($A176)-LEN(SUBSTITUTE($A176,I$1,""))</f>
        <v>0</v>
      </c>
      <c r="J176">
        <f>LEN($A176)-LEN(SUBSTITUTE($A176,J$1,""))</f>
        <v>0</v>
      </c>
      <c r="K176">
        <f>LEN($A176)-LEN(SUBSTITUTE($A176,K$1,""))</f>
        <v>0</v>
      </c>
      <c r="L176">
        <f>LEN($A176)-LEN(SUBSTITUTE($A176,L$1,""))</f>
        <v>2</v>
      </c>
      <c r="M176">
        <f>LEN($A176)-LEN(SUBSTITUTE($A176,M$1,""))</f>
        <v>0</v>
      </c>
      <c r="N176">
        <f>LEN($A176)-LEN(SUBSTITUTE($A176,N$1,""))</f>
        <v>3</v>
      </c>
      <c r="O176">
        <f>LEN($A176)-LEN(SUBSTITUTE($A176,O$1,""))</f>
        <v>0</v>
      </c>
      <c r="P176">
        <f>LEN($A176)-LEN(SUBSTITUTE($A176,P$1,""))</f>
        <v>0</v>
      </c>
      <c r="Q176">
        <f>D176+1</f>
        <v>1</v>
      </c>
      <c r="R176">
        <f>E176+1</f>
        <v>1</v>
      </c>
      <c r="S176">
        <f>F176+1</f>
        <v>1</v>
      </c>
      <c r="T176">
        <f>G176+1</f>
        <v>1</v>
      </c>
      <c r="U176">
        <f>H176+1</f>
        <v>1</v>
      </c>
      <c r="V176">
        <f>I176+1</f>
        <v>1</v>
      </c>
      <c r="W176">
        <f>J176+1</f>
        <v>1</v>
      </c>
      <c r="X176">
        <f>K176+1</f>
        <v>1</v>
      </c>
      <c r="Y176">
        <f>L176+1</f>
        <v>3</v>
      </c>
      <c r="Z176">
        <f>M176+1</f>
        <v>1</v>
      </c>
      <c r="AA176">
        <f>N176+1</f>
        <v>4</v>
      </c>
      <c r="AB176">
        <f>O176+1</f>
        <v>1</v>
      </c>
      <c r="AC176">
        <f>P176+1</f>
        <v>1</v>
      </c>
      <c r="AD176">
        <f>PRODUCT(Q176:AC176)</f>
        <v>12</v>
      </c>
      <c r="AE176" t="b">
        <f>AD176=6</f>
        <v>0</v>
      </c>
      <c r="AF176" t="b">
        <f>AD176=10</f>
        <v>0</v>
      </c>
      <c r="AG176" t="b">
        <f>AD176=12</f>
        <v>1</v>
      </c>
      <c r="AH176" t="b">
        <f>AD176=16</f>
        <v>0</v>
      </c>
      <c r="AI176" t="b">
        <f>AD176=18</f>
        <v>0</v>
      </c>
      <c r="AJ176" t="b">
        <f>AD176=24</f>
        <v>0</v>
      </c>
      <c r="AK176" t="b">
        <f>AD176=32</f>
        <v>0</v>
      </c>
      <c r="AL176">
        <f>VALUE(IF(AE176,
_xlfn.XLOOKUP(6, Q176:AC176, Q$1:AC$1), 0))</f>
        <v>0</v>
      </c>
      <c r="AM176">
        <f>VALUE(IF(AF176,
_xlfn.XLOOKUP(5, Q176:AC176, Q$1:AC$1) &amp; _xlfn.XLOOKUP(2, Q176:AC176, Q$1:AC$1), 0))</f>
        <v>0</v>
      </c>
      <c r="AN176">
        <f>VALUE(IF(AG176,
_xlfn.XLOOKUP(4, Q176:AC176, Q$1:AC$1) &amp; _xlfn.XLOOKUP(3, Q176:AC176, Q$1:AC$1), 0))</f>
        <v>406</v>
      </c>
      <c r="AO176">
        <f>VALUE(IF(AH176,
_xlfn.XLOOKUP(4, Q176:AC176, Q$1:AC$1) &amp; _xlfn.XLOOKUP(2, Q176:AC176, Q$1:AC$1, "", 0, 1) &amp; _xlfn.XLOOKUP(2, Q176:AC176, Q$1:AC$1, "", 0, -1), 0))</f>
        <v>0</v>
      </c>
      <c r="AP176">
        <f>VALUE(IF(AI176,
_xlfn.XLOOKUP(3, Q176:AC176, Q$1:AC$1, "", 0, 1) &amp; _xlfn.XLOOKUP(3, Q176:AC176, Q$1:AC$1, "", 0, -1) &amp; _xlfn.XLOOKUP(2, Q176:AC176, Q$1:AC$1),
0))</f>
        <v>0</v>
      </c>
      <c r="AQ176">
        <f>VALUE(IF(AJ176,
_xlfn.XLOOKUP(3, Q176:AC176, Q$1:AC$1) &amp; AS176,
0))</f>
        <v>0</v>
      </c>
      <c r="AR176">
        <f>VALUE(IF(AK176,
AS176, 0))</f>
        <v>0</v>
      </c>
      <c r="AS176" t="e" cm="1" vm="1">
        <f t="array" ref="AS176">_xlfn.TEXTJOIN("", TRUE, _xlfn._xlws.FILTER(Q$1:AC$1,Q176:AC176=2))</f>
        <v>#VALUE!</v>
      </c>
      <c r="AT176">
        <f t="shared" si="5"/>
        <v>826</v>
      </c>
      <c r="AU176">
        <f t="shared" si="4"/>
        <v>474124</v>
      </c>
      <c r="AV176" t="b">
        <f>IF(AND(AE175, AE176), AL175=AL176, FALSE)</f>
        <v>0</v>
      </c>
      <c r="AW176" t="b">
        <f>IF(AND(AF175, AF176), AM175=AM176, FALSE)</f>
        <v>0</v>
      </c>
      <c r="AX176" t="b">
        <f>IF(AND(AG175, AG176), AN175=AN176, FALSE)</f>
        <v>0</v>
      </c>
      <c r="AY176" t="b">
        <f>IF(AND(AH175, AH176), AO175=AO176, FALSE)</f>
        <v>0</v>
      </c>
      <c r="AZ176" t="b">
        <f>IF(AND(AI175, AI176), AP175=AP176, FALSE)</f>
        <v>0</v>
      </c>
      <c r="BA176" t="b">
        <f>IF(AND(AJ175, AJ176), AQ175=AQ176, FALSE)</f>
        <v>0</v>
      </c>
      <c r="BB176" t="b">
        <f>IF(AND(AK175, AK176), AR175=AR176, FALSE)</f>
        <v>0</v>
      </c>
    </row>
    <row r="177" spans="1:54" x14ac:dyDescent="0.25">
      <c r="A177" t="s">
        <v>988</v>
      </c>
      <c r="B177">
        <v>906</v>
      </c>
      <c r="C177" t="str">
        <f>TEXT(A177, "0")</f>
        <v>43443</v>
      </c>
      <c r="D177">
        <f>LEN($A177)-LEN(SUBSTITUTE($A177,D$1,""))</f>
        <v>0</v>
      </c>
      <c r="E177">
        <f>LEN($A177)-LEN(SUBSTITUTE($A177,E$1,""))</f>
        <v>0</v>
      </c>
      <c r="F177">
        <f>LEN($A177)-LEN(SUBSTITUTE($A177,F$1,""))</f>
        <v>0</v>
      </c>
      <c r="G177">
        <f>LEN($A177)-LEN(SUBSTITUTE($A177,G$1,""))</f>
        <v>0</v>
      </c>
      <c r="H177">
        <f>LEN($A177)-LEN(SUBSTITUTE($A177,H$1,""))</f>
        <v>0</v>
      </c>
      <c r="I177">
        <f>LEN($A177)-LEN(SUBSTITUTE($A177,I$1,""))</f>
        <v>0</v>
      </c>
      <c r="J177">
        <f>LEN($A177)-LEN(SUBSTITUTE($A177,J$1,""))</f>
        <v>0</v>
      </c>
      <c r="K177">
        <f>LEN($A177)-LEN(SUBSTITUTE($A177,K$1,""))</f>
        <v>0</v>
      </c>
      <c r="L177">
        <f>LEN($A177)-LEN(SUBSTITUTE($A177,L$1,""))</f>
        <v>0</v>
      </c>
      <c r="M177">
        <f>LEN($A177)-LEN(SUBSTITUTE($A177,M$1,""))</f>
        <v>0</v>
      </c>
      <c r="N177">
        <f>LEN($A177)-LEN(SUBSTITUTE($A177,N$1,""))</f>
        <v>3</v>
      </c>
      <c r="O177">
        <f>LEN($A177)-LEN(SUBSTITUTE($A177,O$1,""))</f>
        <v>2</v>
      </c>
      <c r="P177">
        <f>LEN($A177)-LEN(SUBSTITUTE($A177,P$1,""))</f>
        <v>0</v>
      </c>
      <c r="Q177">
        <f>D177+1</f>
        <v>1</v>
      </c>
      <c r="R177">
        <f>E177+1</f>
        <v>1</v>
      </c>
      <c r="S177">
        <f>F177+1</f>
        <v>1</v>
      </c>
      <c r="T177">
        <f>G177+1</f>
        <v>1</v>
      </c>
      <c r="U177">
        <f>H177+1</f>
        <v>1</v>
      </c>
      <c r="V177">
        <f>I177+1</f>
        <v>1</v>
      </c>
      <c r="W177">
        <f>J177+1</f>
        <v>1</v>
      </c>
      <c r="X177">
        <f>K177+1</f>
        <v>1</v>
      </c>
      <c r="Y177">
        <f>L177+1</f>
        <v>1</v>
      </c>
      <c r="Z177">
        <f>M177+1</f>
        <v>1</v>
      </c>
      <c r="AA177">
        <f>N177+1</f>
        <v>4</v>
      </c>
      <c r="AB177">
        <f>O177+1</f>
        <v>3</v>
      </c>
      <c r="AC177">
        <f>P177+1</f>
        <v>1</v>
      </c>
      <c r="AD177">
        <f>PRODUCT(Q177:AC177)</f>
        <v>12</v>
      </c>
      <c r="AE177" t="b">
        <f>AD177=6</f>
        <v>0</v>
      </c>
      <c r="AF177" t="b">
        <f>AD177=10</f>
        <v>0</v>
      </c>
      <c r="AG177" t="b">
        <f>AD177=12</f>
        <v>1</v>
      </c>
      <c r="AH177" t="b">
        <f>AD177=16</f>
        <v>0</v>
      </c>
      <c r="AI177" t="b">
        <f>AD177=18</f>
        <v>0</v>
      </c>
      <c r="AJ177" t="b">
        <f>AD177=24</f>
        <v>0</v>
      </c>
      <c r="AK177" t="b">
        <f>AD177=32</f>
        <v>0</v>
      </c>
      <c r="AL177">
        <f>VALUE(IF(AE177,
_xlfn.XLOOKUP(6, Q177:AC177, Q$1:AC$1), 0))</f>
        <v>0</v>
      </c>
      <c r="AM177">
        <f>VALUE(IF(AF177,
_xlfn.XLOOKUP(5, Q177:AC177, Q$1:AC$1) &amp; _xlfn.XLOOKUP(2, Q177:AC177, Q$1:AC$1), 0))</f>
        <v>0</v>
      </c>
      <c r="AN177">
        <f>VALUE(IF(AG177,
_xlfn.XLOOKUP(4, Q177:AC177, Q$1:AC$1) &amp; _xlfn.XLOOKUP(3, Q177:AC177, Q$1:AC$1), 0))</f>
        <v>403</v>
      </c>
      <c r="AO177">
        <f>VALUE(IF(AH177,
_xlfn.XLOOKUP(4, Q177:AC177, Q$1:AC$1) &amp; _xlfn.XLOOKUP(2, Q177:AC177, Q$1:AC$1, "", 0, 1) &amp; _xlfn.XLOOKUP(2, Q177:AC177, Q$1:AC$1, "", 0, -1), 0))</f>
        <v>0</v>
      </c>
      <c r="AP177">
        <f>VALUE(IF(AI177,
_xlfn.XLOOKUP(3, Q177:AC177, Q$1:AC$1, "", 0, 1) &amp; _xlfn.XLOOKUP(3, Q177:AC177, Q$1:AC$1, "", 0, -1) &amp; _xlfn.XLOOKUP(2, Q177:AC177, Q$1:AC$1),
0))</f>
        <v>0</v>
      </c>
      <c r="AQ177">
        <f>VALUE(IF(AJ177,
_xlfn.XLOOKUP(3, Q177:AC177, Q$1:AC$1) &amp; AS177,
0))</f>
        <v>0</v>
      </c>
      <c r="AR177">
        <f>VALUE(IF(AK177,
AS177, 0))</f>
        <v>0</v>
      </c>
      <c r="AS177" t="e" cm="1" vm="1">
        <f t="array" ref="AS177">_xlfn.TEXTJOIN("", TRUE, _xlfn._xlws.FILTER(Q$1:AC$1,Q177:AC177=2))</f>
        <v>#VALUE!</v>
      </c>
      <c r="AT177">
        <f t="shared" si="5"/>
        <v>825</v>
      </c>
      <c r="AU177">
        <f t="shared" si="4"/>
        <v>747450</v>
      </c>
      <c r="AV177" t="b">
        <f>IF(AND(AE176, AE177), AL176=AL177, FALSE)</f>
        <v>0</v>
      </c>
      <c r="AW177" t="b">
        <f>IF(AND(AF176, AF177), AM176=AM177, FALSE)</f>
        <v>0</v>
      </c>
      <c r="AX177" t="b">
        <f>IF(AND(AG176, AG177), AN176=AN177, FALSE)</f>
        <v>0</v>
      </c>
      <c r="AY177" t="b">
        <f>IF(AND(AH176, AH177), AO176=AO177, FALSE)</f>
        <v>0</v>
      </c>
      <c r="AZ177" t="b">
        <f>IF(AND(AI176, AI177), AP176=AP177, FALSE)</f>
        <v>0</v>
      </c>
      <c r="BA177" t="b">
        <f>IF(AND(AJ176, AJ177), AQ176=AQ177, FALSE)</f>
        <v>0</v>
      </c>
      <c r="BB177" t="b">
        <f>IF(AND(AK176, AK177), AR176=AR177, FALSE)</f>
        <v>0</v>
      </c>
    </row>
    <row r="178" spans="1:54" x14ac:dyDescent="0.25">
      <c r="A178" t="s">
        <v>437</v>
      </c>
      <c r="B178">
        <v>382</v>
      </c>
      <c r="C178" t="str">
        <f>TEXT(A178, "0")</f>
        <v>333AA</v>
      </c>
      <c r="D178">
        <f>LEN($A178)-LEN(SUBSTITUTE($A178,D$1,""))</f>
        <v>2</v>
      </c>
      <c r="E178">
        <f>LEN($A178)-LEN(SUBSTITUTE($A178,E$1,""))</f>
        <v>0</v>
      </c>
      <c r="F178">
        <f>LEN($A178)-LEN(SUBSTITUTE($A178,F$1,""))</f>
        <v>0</v>
      </c>
      <c r="G178">
        <f>LEN($A178)-LEN(SUBSTITUTE($A178,G$1,""))</f>
        <v>0</v>
      </c>
      <c r="H178">
        <f>LEN($A178)-LEN(SUBSTITUTE($A178,H$1,""))</f>
        <v>0</v>
      </c>
      <c r="I178">
        <f>LEN($A178)-LEN(SUBSTITUTE($A178,I$1,""))</f>
        <v>0</v>
      </c>
      <c r="J178">
        <f>LEN($A178)-LEN(SUBSTITUTE($A178,J$1,""))</f>
        <v>0</v>
      </c>
      <c r="K178">
        <f>LEN($A178)-LEN(SUBSTITUTE($A178,K$1,""))</f>
        <v>0</v>
      </c>
      <c r="L178">
        <f>LEN($A178)-LEN(SUBSTITUTE($A178,L$1,""))</f>
        <v>0</v>
      </c>
      <c r="M178">
        <f>LEN($A178)-LEN(SUBSTITUTE($A178,M$1,""))</f>
        <v>0</v>
      </c>
      <c r="N178">
        <f>LEN($A178)-LEN(SUBSTITUTE($A178,N$1,""))</f>
        <v>0</v>
      </c>
      <c r="O178">
        <f>LEN($A178)-LEN(SUBSTITUTE($A178,O$1,""))</f>
        <v>3</v>
      </c>
      <c r="P178">
        <f>LEN($A178)-LEN(SUBSTITUTE($A178,P$1,""))</f>
        <v>0</v>
      </c>
      <c r="Q178">
        <f>D178+1</f>
        <v>3</v>
      </c>
      <c r="R178">
        <f>E178+1</f>
        <v>1</v>
      </c>
      <c r="S178">
        <f>F178+1</f>
        <v>1</v>
      </c>
      <c r="T178">
        <f>G178+1</f>
        <v>1</v>
      </c>
      <c r="U178">
        <f>H178+1</f>
        <v>1</v>
      </c>
      <c r="V178">
        <f>I178+1</f>
        <v>1</v>
      </c>
      <c r="W178">
        <f>J178+1</f>
        <v>1</v>
      </c>
      <c r="X178">
        <f>K178+1</f>
        <v>1</v>
      </c>
      <c r="Y178">
        <f>L178+1</f>
        <v>1</v>
      </c>
      <c r="Z178">
        <f>M178+1</f>
        <v>1</v>
      </c>
      <c r="AA178">
        <f>N178+1</f>
        <v>1</v>
      </c>
      <c r="AB178">
        <f>O178+1</f>
        <v>4</v>
      </c>
      <c r="AC178">
        <f>P178+1</f>
        <v>1</v>
      </c>
      <c r="AD178">
        <f>PRODUCT(Q178:AC178)</f>
        <v>12</v>
      </c>
      <c r="AE178" t="b">
        <f>AD178=6</f>
        <v>0</v>
      </c>
      <c r="AF178" t="b">
        <f>AD178=10</f>
        <v>0</v>
      </c>
      <c r="AG178" t="b">
        <f>AD178=12</f>
        <v>1</v>
      </c>
      <c r="AH178" t="b">
        <f>AD178=16</f>
        <v>0</v>
      </c>
      <c r="AI178" t="b">
        <f>AD178=18</f>
        <v>0</v>
      </c>
      <c r="AJ178" t="b">
        <f>AD178=24</f>
        <v>0</v>
      </c>
      <c r="AK178" t="b">
        <f>AD178=32</f>
        <v>0</v>
      </c>
      <c r="AL178">
        <f>VALUE(IF(AE178,
_xlfn.XLOOKUP(6, Q178:AC178, Q$1:AC$1), 0))</f>
        <v>0</v>
      </c>
      <c r="AM178">
        <f>VALUE(IF(AF178,
_xlfn.XLOOKUP(5, Q178:AC178, Q$1:AC$1) &amp; _xlfn.XLOOKUP(2, Q178:AC178, Q$1:AC$1), 0))</f>
        <v>0</v>
      </c>
      <c r="AN178">
        <f>VALUE(IF(AG178,
_xlfn.XLOOKUP(4, Q178:AC178, Q$1:AC$1) &amp; _xlfn.XLOOKUP(3, Q178:AC178, Q$1:AC$1), 0))</f>
        <v>314</v>
      </c>
      <c r="AO178">
        <f>VALUE(IF(AH178,
_xlfn.XLOOKUP(4, Q178:AC178, Q$1:AC$1) &amp; _xlfn.XLOOKUP(2, Q178:AC178, Q$1:AC$1, "", 0, 1) &amp; _xlfn.XLOOKUP(2, Q178:AC178, Q$1:AC$1, "", 0, -1), 0))</f>
        <v>0</v>
      </c>
      <c r="AP178">
        <f>VALUE(IF(AI178,
_xlfn.XLOOKUP(3, Q178:AC178, Q$1:AC$1, "", 0, 1) &amp; _xlfn.XLOOKUP(3, Q178:AC178, Q$1:AC$1, "", 0, -1) &amp; _xlfn.XLOOKUP(2, Q178:AC178, Q$1:AC$1),
0))</f>
        <v>0</v>
      </c>
      <c r="AQ178">
        <f>VALUE(IF(AJ178,
_xlfn.XLOOKUP(3, Q178:AC178, Q$1:AC$1) &amp; AS178,
0))</f>
        <v>0</v>
      </c>
      <c r="AR178">
        <f>VALUE(IF(AK178,
AS178, 0))</f>
        <v>0</v>
      </c>
      <c r="AS178" t="e" cm="1" vm="1">
        <f t="array" ref="AS178">_xlfn.TEXTJOIN("", TRUE, _xlfn._xlws.FILTER(Q$1:AC$1,Q178:AC178=2))</f>
        <v>#VALUE!</v>
      </c>
      <c r="AT178">
        <f t="shared" si="5"/>
        <v>824</v>
      </c>
      <c r="AU178">
        <f t="shared" si="4"/>
        <v>314768</v>
      </c>
      <c r="AV178" t="b">
        <f>IF(AND(AE177, AE178), AL177=AL178, FALSE)</f>
        <v>0</v>
      </c>
      <c r="AW178" t="b">
        <f>IF(AND(AF177, AF178), AM177=AM178, FALSE)</f>
        <v>0</v>
      </c>
      <c r="AX178" t="b">
        <f>IF(AND(AG177, AG178), AN177=AN178, FALSE)</f>
        <v>0</v>
      </c>
      <c r="AY178" t="b">
        <f>IF(AND(AH177, AH178), AO177=AO178, FALSE)</f>
        <v>0</v>
      </c>
      <c r="AZ178" t="b">
        <f>IF(AND(AI177, AI178), AP177=AP178, FALSE)</f>
        <v>0</v>
      </c>
      <c r="BA178" t="b">
        <f>IF(AND(AJ177, AJ178), AQ177=AQ178, FALSE)</f>
        <v>0</v>
      </c>
      <c r="BB178" t="b">
        <f>IF(AND(AK177, AK178), AR177=AR178, FALSE)</f>
        <v>0</v>
      </c>
    </row>
    <row r="179" spans="1:54" x14ac:dyDescent="0.25">
      <c r="A179" t="s">
        <v>356</v>
      </c>
      <c r="B179">
        <v>994</v>
      </c>
      <c r="C179" t="str">
        <f>TEXT(A179, "0")</f>
        <v>3JJ33</v>
      </c>
      <c r="D179">
        <f>LEN($A179)-LEN(SUBSTITUTE($A179,D$1,""))</f>
        <v>0</v>
      </c>
      <c r="E179">
        <f>LEN($A179)-LEN(SUBSTITUTE($A179,E$1,""))</f>
        <v>0</v>
      </c>
      <c r="F179">
        <f>LEN($A179)-LEN(SUBSTITUTE($A179,F$1,""))</f>
        <v>0</v>
      </c>
      <c r="G179">
        <f>LEN($A179)-LEN(SUBSTITUTE($A179,G$1,""))</f>
        <v>2</v>
      </c>
      <c r="H179">
        <f>LEN($A179)-LEN(SUBSTITUTE($A179,H$1,""))</f>
        <v>0</v>
      </c>
      <c r="I179">
        <f>LEN($A179)-LEN(SUBSTITUTE($A179,I$1,""))</f>
        <v>0</v>
      </c>
      <c r="J179">
        <f>LEN($A179)-LEN(SUBSTITUTE($A179,J$1,""))</f>
        <v>0</v>
      </c>
      <c r="K179">
        <f>LEN($A179)-LEN(SUBSTITUTE($A179,K$1,""))</f>
        <v>0</v>
      </c>
      <c r="L179">
        <f>LEN($A179)-LEN(SUBSTITUTE($A179,L$1,""))</f>
        <v>0</v>
      </c>
      <c r="M179">
        <f>LEN($A179)-LEN(SUBSTITUTE($A179,M$1,""))</f>
        <v>0</v>
      </c>
      <c r="N179">
        <f>LEN($A179)-LEN(SUBSTITUTE($A179,N$1,""))</f>
        <v>0</v>
      </c>
      <c r="O179">
        <f>LEN($A179)-LEN(SUBSTITUTE($A179,O$1,""))</f>
        <v>3</v>
      </c>
      <c r="P179">
        <f>LEN($A179)-LEN(SUBSTITUTE($A179,P$1,""))</f>
        <v>0</v>
      </c>
      <c r="Q179">
        <f>D179+1</f>
        <v>1</v>
      </c>
      <c r="R179">
        <f>E179+1</f>
        <v>1</v>
      </c>
      <c r="S179">
        <f>F179+1</f>
        <v>1</v>
      </c>
      <c r="T179">
        <f>G179+1</f>
        <v>3</v>
      </c>
      <c r="U179">
        <f>H179+1</f>
        <v>1</v>
      </c>
      <c r="V179">
        <f>I179+1</f>
        <v>1</v>
      </c>
      <c r="W179">
        <f>J179+1</f>
        <v>1</v>
      </c>
      <c r="X179">
        <f>K179+1</f>
        <v>1</v>
      </c>
      <c r="Y179">
        <f>L179+1</f>
        <v>1</v>
      </c>
      <c r="Z179">
        <f>M179+1</f>
        <v>1</v>
      </c>
      <c r="AA179">
        <f>N179+1</f>
        <v>1</v>
      </c>
      <c r="AB179">
        <f>O179+1</f>
        <v>4</v>
      </c>
      <c r="AC179">
        <f>P179+1</f>
        <v>1</v>
      </c>
      <c r="AD179">
        <f>PRODUCT(Q179:AC179)</f>
        <v>12</v>
      </c>
      <c r="AE179" t="b">
        <f>AD179=6</f>
        <v>0</v>
      </c>
      <c r="AF179" t="b">
        <f>AD179=10</f>
        <v>0</v>
      </c>
      <c r="AG179" t="b">
        <f>AD179=12</f>
        <v>1</v>
      </c>
      <c r="AH179" t="b">
        <f>AD179=16</f>
        <v>0</v>
      </c>
      <c r="AI179" t="b">
        <f>AD179=18</f>
        <v>0</v>
      </c>
      <c r="AJ179" t="b">
        <f>AD179=24</f>
        <v>0</v>
      </c>
      <c r="AK179" t="b">
        <f>AD179=32</f>
        <v>0</v>
      </c>
      <c r="AL179">
        <f>VALUE(IF(AE179,
_xlfn.XLOOKUP(6, Q179:AC179, Q$1:AC$1), 0))</f>
        <v>0</v>
      </c>
      <c r="AM179">
        <f>VALUE(IF(AF179,
_xlfn.XLOOKUP(5, Q179:AC179, Q$1:AC$1) &amp; _xlfn.XLOOKUP(2, Q179:AC179, Q$1:AC$1), 0))</f>
        <v>0</v>
      </c>
      <c r="AN179">
        <f>VALUE(IF(AG179,
_xlfn.XLOOKUP(4, Q179:AC179, Q$1:AC$1) &amp; _xlfn.XLOOKUP(3, Q179:AC179, Q$1:AC$1), 0))</f>
        <v>311</v>
      </c>
      <c r="AO179">
        <f>VALUE(IF(AH179,
_xlfn.XLOOKUP(4, Q179:AC179, Q$1:AC$1) &amp; _xlfn.XLOOKUP(2, Q179:AC179, Q$1:AC$1, "", 0, 1) &amp; _xlfn.XLOOKUP(2, Q179:AC179, Q$1:AC$1, "", 0, -1), 0))</f>
        <v>0</v>
      </c>
      <c r="AP179">
        <f>VALUE(IF(AI179,
_xlfn.XLOOKUP(3, Q179:AC179, Q$1:AC$1, "", 0, 1) &amp; _xlfn.XLOOKUP(3, Q179:AC179, Q$1:AC$1, "", 0, -1) &amp; _xlfn.XLOOKUP(2, Q179:AC179, Q$1:AC$1),
0))</f>
        <v>0</v>
      </c>
      <c r="AQ179">
        <f>VALUE(IF(AJ179,
_xlfn.XLOOKUP(3, Q179:AC179, Q$1:AC$1) &amp; AS179,
0))</f>
        <v>0</v>
      </c>
      <c r="AR179">
        <f>VALUE(IF(AK179,
AS179, 0))</f>
        <v>0</v>
      </c>
      <c r="AS179" t="e" cm="1" vm="1">
        <f t="array" ref="AS179">_xlfn.TEXTJOIN("", TRUE, _xlfn._xlws.FILTER(Q$1:AC$1,Q179:AC179=2))</f>
        <v>#VALUE!</v>
      </c>
      <c r="AT179">
        <f t="shared" si="5"/>
        <v>823</v>
      </c>
      <c r="AU179">
        <f t="shared" si="4"/>
        <v>818062</v>
      </c>
      <c r="AV179" t="b">
        <f>IF(AND(AE178, AE179), AL178=AL179, FALSE)</f>
        <v>0</v>
      </c>
      <c r="AW179" t="b">
        <f>IF(AND(AF178, AF179), AM178=AM179, FALSE)</f>
        <v>0</v>
      </c>
      <c r="AX179" t="b">
        <f>IF(AND(AG178, AG179), AN178=AN179, FALSE)</f>
        <v>0</v>
      </c>
      <c r="AY179" t="b">
        <f>IF(AND(AH178, AH179), AO178=AO179, FALSE)</f>
        <v>0</v>
      </c>
      <c r="AZ179" t="b">
        <f>IF(AND(AI178, AI179), AP178=AP179, FALSE)</f>
        <v>0</v>
      </c>
      <c r="BA179" t="b">
        <f>IF(AND(AJ178, AJ179), AQ178=AQ179, FALSE)</f>
        <v>0</v>
      </c>
      <c r="BB179" t="b">
        <f>IF(AND(AK178, AK179), AR178=AR179, FALSE)</f>
        <v>0</v>
      </c>
    </row>
    <row r="180" spans="1:54" x14ac:dyDescent="0.25">
      <c r="A180" t="s">
        <v>392</v>
      </c>
      <c r="B180">
        <v>441</v>
      </c>
      <c r="C180" t="str">
        <f>TEXT(A180, "0")</f>
        <v>3T3T3</v>
      </c>
      <c r="D180">
        <f>LEN($A180)-LEN(SUBSTITUTE($A180,D$1,""))</f>
        <v>0</v>
      </c>
      <c r="E180">
        <f>LEN($A180)-LEN(SUBSTITUTE($A180,E$1,""))</f>
        <v>0</v>
      </c>
      <c r="F180">
        <f>LEN($A180)-LEN(SUBSTITUTE($A180,F$1,""))</f>
        <v>0</v>
      </c>
      <c r="G180">
        <f>LEN($A180)-LEN(SUBSTITUTE($A180,G$1,""))</f>
        <v>0</v>
      </c>
      <c r="H180">
        <f>LEN($A180)-LEN(SUBSTITUTE($A180,H$1,""))</f>
        <v>2</v>
      </c>
      <c r="I180">
        <f>LEN($A180)-LEN(SUBSTITUTE($A180,I$1,""))</f>
        <v>0</v>
      </c>
      <c r="J180">
        <f>LEN($A180)-LEN(SUBSTITUTE($A180,J$1,""))</f>
        <v>0</v>
      </c>
      <c r="K180">
        <f>LEN($A180)-LEN(SUBSTITUTE($A180,K$1,""))</f>
        <v>0</v>
      </c>
      <c r="L180">
        <f>LEN($A180)-LEN(SUBSTITUTE($A180,L$1,""))</f>
        <v>0</v>
      </c>
      <c r="M180">
        <f>LEN($A180)-LEN(SUBSTITUTE($A180,M$1,""))</f>
        <v>0</v>
      </c>
      <c r="N180">
        <f>LEN($A180)-LEN(SUBSTITUTE($A180,N$1,""))</f>
        <v>0</v>
      </c>
      <c r="O180">
        <f>LEN($A180)-LEN(SUBSTITUTE($A180,O$1,""))</f>
        <v>3</v>
      </c>
      <c r="P180">
        <f>LEN($A180)-LEN(SUBSTITUTE($A180,P$1,""))</f>
        <v>0</v>
      </c>
      <c r="Q180">
        <f>D180+1</f>
        <v>1</v>
      </c>
      <c r="R180">
        <f>E180+1</f>
        <v>1</v>
      </c>
      <c r="S180">
        <f>F180+1</f>
        <v>1</v>
      </c>
      <c r="T180">
        <f>G180+1</f>
        <v>1</v>
      </c>
      <c r="U180">
        <f>H180+1</f>
        <v>3</v>
      </c>
      <c r="V180">
        <f>I180+1</f>
        <v>1</v>
      </c>
      <c r="W180">
        <f>J180+1</f>
        <v>1</v>
      </c>
      <c r="X180">
        <f>K180+1</f>
        <v>1</v>
      </c>
      <c r="Y180">
        <f>L180+1</f>
        <v>1</v>
      </c>
      <c r="Z180">
        <f>M180+1</f>
        <v>1</v>
      </c>
      <c r="AA180">
        <f>N180+1</f>
        <v>1</v>
      </c>
      <c r="AB180">
        <f>O180+1</f>
        <v>4</v>
      </c>
      <c r="AC180">
        <f>P180+1</f>
        <v>1</v>
      </c>
      <c r="AD180">
        <f>PRODUCT(Q180:AC180)</f>
        <v>12</v>
      </c>
      <c r="AE180" t="b">
        <f>AD180=6</f>
        <v>0</v>
      </c>
      <c r="AF180" t="b">
        <f>AD180=10</f>
        <v>0</v>
      </c>
      <c r="AG180" t="b">
        <f>AD180=12</f>
        <v>1</v>
      </c>
      <c r="AH180" t="b">
        <f>AD180=16</f>
        <v>0</v>
      </c>
      <c r="AI180" t="b">
        <f>AD180=18</f>
        <v>0</v>
      </c>
      <c r="AJ180" t="b">
        <f>AD180=24</f>
        <v>0</v>
      </c>
      <c r="AK180" t="b">
        <f>AD180=32</f>
        <v>0</v>
      </c>
      <c r="AL180">
        <f>VALUE(IF(AE180,
_xlfn.XLOOKUP(6, Q180:AC180, Q$1:AC$1), 0))</f>
        <v>0</v>
      </c>
      <c r="AM180">
        <f>VALUE(IF(AF180,
_xlfn.XLOOKUP(5, Q180:AC180, Q$1:AC$1) &amp; _xlfn.XLOOKUP(2, Q180:AC180, Q$1:AC$1), 0))</f>
        <v>0</v>
      </c>
      <c r="AN180">
        <f>VALUE(IF(AG180,
_xlfn.XLOOKUP(4, Q180:AC180, Q$1:AC$1) &amp; _xlfn.XLOOKUP(3, Q180:AC180, Q$1:AC$1), 0))</f>
        <v>310</v>
      </c>
      <c r="AO180">
        <f>VALUE(IF(AH180,
_xlfn.XLOOKUP(4, Q180:AC180, Q$1:AC$1) &amp; _xlfn.XLOOKUP(2, Q180:AC180, Q$1:AC$1, "", 0, 1) &amp; _xlfn.XLOOKUP(2, Q180:AC180, Q$1:AC$1, "", 0, -1), 0))</f>
        <v>0</v>
      </c>
      <c r="AP180">
        <f>VALUE(IF(AI180,
_xlfn.XLOOKUP(3, Q180:AC180, Q$1:AC$1, "", 0, 1) &amp; _xlfn.XLOOKUP(3, Q180:AC180, Q$1:AC$1, "", 0, -1) &amp; _xlfn.XLOOKUP(2, Q180:AC180, Q$1:AC$1),
0))</f>
        <v>0</v>
      </c>
      <c r="AQ180">
        <f>VALUE(IF(AJ180,
_xlfn.XLOOKUP(3, Q180:AC180, Q$1:AC$1) &amp; AS180,
0))</f>
        <v>0</v>
      </c>
      <c r="AR180">
        <f>VALUE(IF(AK180,
AS180, 0))</f>
        <v>0</v>
      </c>
      <c r="AS180" t="e" cm="1" vm="1">
        <f t="array" ref="AS180">_xlfn.TEXTJOIN("", TRUE, _xlfn._xlws.FILTER(Q$1:AC$1,Q180:AC180=2))</f>
        <v>#VALUE!</v>
      </c>
      <c r="AT180">
        <f t="shared" si="5"/>
        <v>822</v>
      </c>
      <c r="AU180">
        <f t="shared" si="4"/>
        <v>362502</v>
      </c>
      <c r="AV180" t="b">
        <f>IF(AND(AE179, AE180), AL179=AL180, FALSE)</f>
        <v>0</v>
      </c>
      <c r="AW180" t="b">
        <f>IF(AND(AF179, AF180), AM179=AM180, FALSE)</f>
        <v>0</v>
      </c>
      <c r="AX180" t="b">
        <f>IF(AND(AG179, AG180), AN179=AN180, FALSE)</f>
        <v>0</v>
      </c>
      <c r="AY180" t="b">
        <f>IF(AND(AH179, AH180), AO179=AO180, FALSE)</f>
        <v>0</v>
      </c>
      <c r="AZ180" t="b">
        <f>IF(AND(AI179, AI180), AP179=AP180, FALSE)</f>
        <v>0</v>
      </c>
      <c r="BA180" t="b">
        <f>IF(AND(AJ179, AJ180), AQ179=AQ180, FALSE)</f>
        <v>0</v>
      </c>
      <c r="BB180" t="b">
        <f>IF(AND(AK179, AK180), AR179=AR180, FALSE)</f>
        <v>0</v>
      </c>
    </row>
    <row r="181" spans="1:54" x14ac:dyDescent="0.25">
      <c r="A181" t="s">
        <v>300</v>
      </c>
      <c r="B181">
        <v>701</v>
      </c>
      <c r="C181" t="str">
        <f>TEXT(A181, "0")</f>
        <v>88333</v>
      </c>
      <c r="D181">
        <f>LEN($A181)-LEN(SUBSTITUTE($A181,D$1,""))</f>
        <v>0</v>
      </c>
      <c r="E181">
        <f>LEN($A181)-LEN(SUBSTITUTE($A181,E$1,""))</f>
        <v>0</v>
      </c>
      <c r="F181">
        <f>LEN($A181)-LEN(SUBSTITUTE($A181,F$1,""))</f>
        <v>0</v>
      </c>
      <c r="G181">
        <f>LEN($A181)-LEN(SUBSTITUTE($A181,G$1,""))</f>
        <v>0</v>
      </c>
      <c r="H181">
        <f>LEN($A181)-LEN(SUBSTITUTE($A181,H$1,""))</f>
        <v>0</v>
      </c>
      <c r="I181">
        <f>LEN($A181)-LEN(SUBSTITUTE($A181,I$1,""))</f>
        <v>0</v>
      </c>
      <c r="J181">
        <f>LEN($A181)-LEN(SUBSTITUTE($A181,J$1,""))</f>
        <v>2</v>
      </c>
      <c r="K181">
        <f>LEN($A181)-LEN(SUBSTITUTE($A181,K$1,""))</f>
        <v>0</v>
      </c>
      <c r="L181">
        <f>LEN($A181)-LEN(SUBSTITUTE($A181,L$1,""))</f>
        <v>0</v>
      </c>
      <c r="M181">
        <f>LEN($A181)-LEN(SUBSTITUTE($A181,M$1,""))</f>
        <v>0</v>
      </c>
      <c r="N181">
        <f>LEN($A181)-LEN(SUBSTITUTE($A181,N$1,""))</f>
        <v>0</v>
      </c>
      <c r="O181">
        <f>LEN($A181)-LEN(SUBSTITUTE($A181,O$1,""))</f>
        <v>3</v>
      </c>
      <c r="P181">
        <f>LEN($A181)-LEN(SUBSTITUTE($A181,P$1,""))</f>
        <v>0</v>
      </c>
      <c r="Q181">
        <f>D181+1</f>
        <v>1</v>
      </c>
      <c r="R181">
        <f>E181+1</f>
        <v>1</v>
      </c>
      <c r="S181">
        <f>F181+1</f>
        <v>1</v>
      </c>
      <c r="T181">
        <f>G181+1</f>
        <v>1</v>
      </c>
      <c r="U181">
        <f>H181+1</f>
        <v>1</v>
      </c>
      <c r="V181">
        <f>I181+1</f>
        <v>1</v>
      </c>
      <c r="W181">
        <f>J181+1</f>
        <v>3</v>
      </c>
      <c r="X181">
        <f>K181+1</f>
        <v>1</v>
      </c>
      <c r="Y181">
        <f>L181+1</f>
        <v>1</v>
      </c>
      <c r="Z181">
        <f>M181+1</f>
        <v>1</v>
      </c>
      <c r="AA181">
        <f>N181+1</f>
        <v>1</v>
      </c>
      <c r="AB181">
        <f>O181+1</f>
        <v>4</v>
      </c>
      <c r="AC181">
        <f>P181+1</f>
        <v>1</v>
      </c>
      <c r="AD181">
        <f>PRODUCT(Q181:AC181)</f>
        <v>12</v>
      </c>
      <c r="AE181" t="b">
        <f>AD181=6</f>
        <v>0</v>
      </c>
      <c r="AF181" t="b">
        <f>AD181=10</f>
        <v>0</v>
      </c>
      <c r="AG181" t="b">
        <f>AD181=12</f>
        <v>1</v>
      </c>
      <c r="AH181" t="b">
        <f>AD181=16</f>
        <v>0</v>
      </c>
      <c r="AI181" t="b">
        <f>AD181=18</f>
        <v>0</v>
      </c>
      <c r="AJ181" t="b">
        <f>AD181=24</f>
        <v>0</v>
      </c>
      <c r="AK181" t="b">
        <f>AD181=32</f>
        <v>0</v>
      </c>
      <c r="AL181">
        <f>VALUE(IF(AE181,
_xlfn.XLOOKUP(6, Q181:AC181, Q$1:AC$1), 0))</f>
        <v>0</v>
      </c>
      <c r="AM181">
        <f>VALUE(IF(AF181,
_xlfn.XLOOKUP(5, Q181:AC181, Q$1:AC$1) &amp; _xlfn.XLOOKUP(2, Q181:AC181, Q$1:AC$1), 0))</f>
        <v>0</v>
      </c>
      <c r="AN181">
        <f>VALUE(IF(AG181,
_xlfn.XLOOKUP(4, Q181:AC181, Q$1:AC$1) &amp; _xlfn.XLOOKUP(3, Q181:AC181, Q$1:AC$1), 0))</f>
        <v>308</v>
      </c>
      <c r="AO181">
        <f>VALUE(IF(AH181,
_xlfn.XLOOKUP(4, Q181:AC181, Q$1:AC$1) &amp; _xlfn.XLOOKUP(2, Q181:AC181, Q$1:AC$1, "", 0, 1) &amp; _xlfn.XLOOKUP(2, Q181:AC181, Q$1:AC$1, "", 0, -1), 0))</f>
        <v>0</v>
      </c>
      <c r="AP181">
        <f>VALUE(IF(AI181,
_xlfn.XLOOKUP(3, Q181:AC181, Q$1:AC$1, "", 0, 1) &amp; _xlfn.XLOOKUP(3, Q181:AC181, Q$1:AC$1, "", 0, -1) &amp; _xlfn.XLOOKUP(2, Q181:AC181, Q$1:AC$1),
0))</f>
        <v>0</v>
      </c>
      <c r="AQ181">
        <f>VALUE(IF(AJ181,
_xlfn.XLOOKUP(3, Q181:AC181, Q$1:AC$1) &amp; AS181,
0))</f>
        <v>0</v>
      </c>
      <c r="AR181">
        <f>VALUE(IF(AK181,
AS181, 0))</f>
        <v>0</v>
      </c>
      <c r="AS181" t="e" cm="1" vm="1">
        <f t="array" ref="AS181">_xlfn.TEXTJOIN("", TRUE, _xlfn._xlws.FILTER(Q$1:AC$1,Q181:AC181=2))</f>
        <v>#VALUE!</v>
      </c>
      <c r="AT181">
        <f t="shared" si="5"/>
        <v>821</v>
      </c>
      <c r="AU181">
        <f t="shared" si="4"/>
        <v>575521</v>
      </c>
      <c r="AV181" t="b">
        <f>IF(AND(AE180, AE181), AL180=AL181, FALSE)</f>
        <v>0</v>
      </c>
      <c r="AW181" t="b">
        <f>IF(AND(AF180, AF181), AM180=AM181, FALSE)</f>
        <v>0</v>
      </c>
      <c r="AX181" t="b">
        <f>IF(AND(AG180, AG181), AN180=AN181, FALSE)</f>
        <v>0</v>
      </c>
      <c r="AY181" t="b">
        <f>IF(AND(AH180, AH181), AO180=AO181, FALSE)</f>
        <v>0</v>
      </c>
      <c r="AZ181" t="b">
        <f>IF(AND(AI180, AI181), AP180=AP181, FALSE)</f>
        <v>0</v>
      </c>
      <c r="BA181" t="b">
        <f>IF(AND(AJ180, AJ181), AQ180=AQ181, FALSE)</f>
        <v>0</v>
      </c>
      <c r="BB181" t="b">
        <f>IF(AND(AK180, AK181), AR180=AR181, FALSE)</f>
        <v>0</v>
      </c>
    </row>
    <row r="182" spans="1:54" x14ac:dyDescent="0.25">
      <c r="A182" t="s">
        <v>881</v>
      </c>
      <c r="B182">
        <v>18</v>
      </c>
      <c r="C182" t="str">
        <f>TEXT(A182, "0")</f>
        <v>37733</v>
      </c>
      <c r="D182">
        <f>LEN($A182)-LEN(SUBSTITUTE($A182,D$1,""))</f>
        <v>0</v>
      </c>
      <c r="E182">
        <f>LEN($A182)-LEN(SUBSTITUTE($A182,E$1,""))</f>
        <v>0</v>
      </c>
      <c r="F182">
        <f>LEN($A182)-LEN(SUBSTITUTE($A182,F$1,""))</f>
        <v>0</v>
      </c>
      <c r="G182">
        <f>LEN($A182)-LEN(SUBSTITUTE($A182,G$1,""))</f>
        <v>0</v>
      </c>
      <c r="H182">
        <f>LEN($A182)-LEN(SUBSTITUTE($A182,H$1,""))</f>
        <v>0</v>
      </c>
      <c r="I182">
        <f>LEN($A182)-LEN(SUBSTITUTE($A182,I$1,""))</f>
        <v>0</v>
      </c>
      <c r="J182">
        <f>LEN($A182)-LEN(SUBSTITUTE($A182,J$1,""))</f>
        <v>0</v>
      </c>
      <c r="K182">
        <f>LEN($A182)-LEN(SUBSTITUTE($A182,K$1,""))</f>
        <v>2</v>
      </c>
      <c r="L182">
        <f>LEN($A182)-LEN(SUBSTITUTE($A182,L$1,""))</f>
        <v>0</v>
      </c>
      <c r="M182">
        <f>LEN($A182)-LEN(SUBSTITUTE($A182,M$1,""))</f>
        <v>0</v>
      </c>
      <c r="N182">
        <f>LEN($A182)-LEN(SUBSTITUTE($A182,N$1,""))</f>
        <v>0</v>
      </c>
      <c r="O182">
        <f>LEN($A182)-LEN(SUBSTITUTE($A182,O$1,""))</f>
        <v>3</v>
      </c>
      <c r="P182">
        <f>LEN($A182)-LEN(SUBSTITUTE($A182,P$1,""))</f>
        <v>0</v>
      </c>
      <c r="Q182">
        <f>D182+1</f>
        <v>1</v>
      </c>
      <c r="R182">
        <f>E182+1</f>
        <v>1</v>
      </c>
      <c r="S182">
        <f>F182+1</f>
        <v>1</v>
      </c>
      <c r="T182">
        <f>G182+1</f>
        <v>1</v>
      </c>
      <c r="U182">
        <f>H182+1</f>
        <v>1</v>
      </c>
      <c r="V182">
        <f>I182+1</f>
        <v>1</v>
      </c>
      <c r="W182">
        <f>J182+1</f>
        <v>1</v>
      </c>
      <c r="X182">
        <f>K182+1</f>
        <v>3</v>
      </c>
      <c r="Y182">
        <f>L182+1</f>
        <v>1</v>
      </c>
      <c r="Z182">
        <f>M182+1</f>
        <v>1</v>
      </c>
      <c r="AA182">
        <f>N182+1</f>
        <v>1</v>
      </c>
      <c r="AB182">
        <f>O182+1</f>
        <v>4</v>
      </c>
      <c r="AC182">
        <f>P182+1</f>
        <v>1</v>
      </c>
      <c r="AD182">
        <f>PRODUCT(Q182:AC182)</f>
        <v>12</v>
      </c>
      <c r="AE182" t="b">
        <f>AD182=6</f>
        <v>0</v>
      </c>
      <c r="AF182" t="b">
        <f>AD182=10</f>
        <v>0</v>
      </c>
      <c r="AG182" t="b">
        <f>AD182=12</f>
        <v>1</v>
      </c>
      <c r="AH182" t="b">
        <f>AD182=16</f>
        <v>0</v>
      </c>
      <c r="AI182" t="b">
        <f>AD182=18</f>
        <v>0</v>
      </c>
      <c r="AJ182" t="b">
        <f>AD182=24</f>
        <v>0</v>
      </c>
      <c r="AK182" t="b">
        <f>AD182=32</f>
        <v>0</v>
      </c>
      <c r="AL182">
        <f>VALUE(IF(AE182,
_xlfn.XLOOKUP(6, Q182:AC182, Q$1:AC$1), 0))</f>
        <v>0</v>
      </c>
      <c r="AM182">
        <f>VALUE(IF(AF182,
_xlfn.XLOOKUP(5, Q182:AC182, Q$1:AC$1) &amp; _xlfn.XLOOKUP(2, Q182:AC182, Q$1:AC$1), 0))</f>
        <v>0</v>
      </c>
      <c r="AN182">
        <f>VALUE(IF(AG182,
_xlfn.XLOOKUP(4, Q182:AC182, Q$1:AC$1) &amp; _xlfn.XLOOKUP(3, Q182:AC182, Q$1:AC$1), 0))</f>
        <v>307</v>
      </c>
      <c r="AO182">
        <f>VALUE(IF(AH182,
_xlfn.XLOOKUP(4, Q182:AC182, Q$1:AC$1) &amp; _xlfn.XLOOKUP(2, Q182:AC182, Q$1:AC$1, "", 0, 1) &amp; _xlfn.XLOOKUP(2, Q182:AC182, Q$1:AC$1, "", 0, -1), 0))</f>
        <v>0</v>
      </c>
      <c r="AP182">
        <f>VALUE(IF(AI182,
_xlfn.XLOOKUP(3, Q182:AC182, Q$1:AC$1, "", 0, 1) &amp; _xlfn.XLOOKUP(3, Q182:AC182, Q$1:AC$1, "", 0, -1) &amp; _xlfn.XLOOKUP(2, Q182:AC182, Q$1:AC$1),
0))</f>
        <v>0</v>
      </c>
      <c r="AQ182">
        <f>VALUE(IF(AJ182,
_xlfn.XLOOKUP(3, Q182:AC182, Q$1:AC$1) &amp; AS182,
0))</f>
        <v>0</v>
      </c>
      <c r="AR182">
        <f>VALUE(IF(AK182,
AS182, 0))</f>
        <v>0</v>
      </c>
      <c r="AS182" t="e" cm="1" vm="1">
        <f t="array" ref="AS182">_xlfn.TEXTJOIN("", TRUE, _xlfn._xlws.FILTER(Q$1:AC$1,Q182:AC182=2))</f>
        <v>#VALUE!</v>
      </c>
      <c r="AT182">
        <f t="shared" si="5"/>
        <v>820</v>
      </c>
      <c r="AU182">
        <f t="shared" si="4"/>
        <v>14760</v>
      </c>
      <c r="AV182" t="b">
        <f>IF(AND(AE181, AE182), AL181=AL182, FALSE)</f>
        <v>0</v>
      </c>
      <c r="AW182" t="b">
        <f>IF(AND(AF181, AF182), AM181=AM182, FALSE)</f>
        <v>0</v>
      </c>
      <c r="AX182" t="b">
        <f>IF(AND(AG181, AG182), AN181=AN182, FALSE)</f>
        <v>0</v>
      </c>
      <c r="AY182" t="b">
        <f>IF(AND(AH181, AH182), AO181=AO182, FALSE)</f>
        <v>0</v>
      </c>
      <c r="AZ182" t="b">
        <f>IF(AND(AI181, AI182), AP181=AP182, FALSE)</f>
        <v>0</v>
      </c>
      <c r="BA182" t="b">
        <f>IF(AND(AJ181, AJ182), AQ181=AQ182, FALSE)</f>
        <v>0</v>
      </c>
      <c r="BB182" t="b">
        <f>IF(AND(AK181, AK182), AR181=AR182, FALSE)</f>
        <v>0</v>
      </c>
    </row>
    <row r="183" spans="1:54" x14ac:dyDescent="0.25">
      <c r="A183" t="s">
        <v>486</v>
      </c>
      <c r="B183">
        <v>23</v>
      </c>
      <c r="C183" t="str">
        <f>TEXT(A183, "0")</f>
        <v>33355</v>
      </c>
      <c r="D183">
        <f>LEN($A183)-LEN(SUBSTITUTE($A183,D$1,""))</f>
        <v>0</v>
      </c>
      <c r="E183">
        <f>LEN($A183)-LEN(SUBSTITUTE($A183,E$1,""))</f>
        <v>0</v>
      </c>
      <c r="F183">
        <f>LEN($A183)-LEN(SUBSTITUTE($A183,F$1,""))</f>
        <v>0</v>
      </c>
      <c r="G183">
        <f>LEN($A183)-LEN(SUBSTITUTE($A183,G$1,""))</f>
        <v>0</v>
      </c>
      <c r="H183">
        <f>LEN($A183)-LEN(SUBSTITUTE($A183,H$1,""))</f>
        <v>0</v>
      </c>
      <c r="I183">
        <f>LEN($A183)-LEN(SUBSTITUTE($A183,I$1,""))</f>
        <v>0</v>
      </c>
      <c r="J183">
        <f>LEN($A183)-LEN(SUBSTITUTE($A183,J$1,""))</f>
        <v>0</v>
      </c>
      <c r="K183">
        <f>LEN($A183)-LEN(SUBSTITUTE($A183,K$1,""))</f>
        <v>0</v>
      </c>
      <c r="L183">
        <f>LEN($A183)-LEN(SUBSTITUTE($A183,L$1,""))</f>
        <v>0</v>
      </c>
      <c r="M183">
        <f>LEN($A183)-LEN(SUBSTITUTE($A183,M$1,""))</f>
        <v>2</v>
      </c>
      <c r="N183">
        <f>LEN($A183)-LEN(SUBSTITUTE($A183,N$1,""))</f>
        <v>0</v>
      </c>
      <c r="O183">
        <f>LEN($A183)-LEN(SUBSTITUTE($A183,O$1,""))</f>
        <v>3</v>
      </c>
      <c r="P183">
        <f>LEN($A183)-LEN(SUBSTITUTE($A183,P$1,""))</f>
        <v>0</v>
      </c>
      <c r="Q183">
        <f>D183+1</f>
        <v>1</v>
      </c>
      <c r="R183">
        <f>E183+1</f>
        <v>1</v>
      </c>
      <c r="S183">
        <f>F183+1</f>
        <v>1</v>
      </c>
      <c r="T183">
        <f>G183+1</f>
        <v>1</v>
      </c>
      <c r="U183">
        <f>H183+1</f>
        <v>1</v>
      </c>
      <c r="V183">
        <f>I183+1</f>
        <v>1</v>
      </c>
      <c r="W183">
        <f>J183+1</f>
        <v>1</v>
      </c>
      <c r="X183">
        <f>K183+1</f>
        <v>1</v>
      </c>
      <c r="Y183">
        <f>L183+1</f>
        <v>1</v>
      </c>
      <c r="Z183">
        <f>M183+1</f>
        <v>3</v>
      </c>
      <c r="AA183">
        <f>N183+1</f>
        <v>1</v>
      </c>
      <c r="AB183">
        <f>O183+1</f>
        <v>4</v>
      </c>
      <c r="AC183">
        <f>P183+1</f>
        <v>1</v>
      </c>
      <c r="AD183">
        <f>PRODUCT(Q183:AC183)</f>
        <v>12</v>
      </c>
      <c r="AE183" t="b">
        <f>AD183=6</f>
        <v>0</v>
      </c>
      <c r="AF183" t="b">
        <f>AD183=10</f>
        <v>0</v>
      </c>
      <c r="AG183" t="b">
        <f>AD183=12</f>
        <v>1</v>
      </c>
      <c r="AH183" t="b">
        <f>AD183=16</f>
        <v>0</v>
      </c>
      <c r="AI183" t="b">
        <f>AD183=18</f>
        <v>0</v>
      </c>
      <c r="AJ183" t="b">
        <f>AD183=24</f>
        <v>0</v>
      </c>
      <c r="AK183" t="b">
        <f>AD183=32</f>
        <v>0</v>
      </c>
      <c r="AL183">
        <f>VALUE(IF(AE183,
_xlfn.XLOOKUP(6, Q183:AC183, Q$1:AC$1), 0))</f>
        <v>0</v>
      </c>
      <c r="AM183">
        <f>VALUE(IF(AF183,
_xlfn.XLOOKUP(5, Q183:AC183, Q$1:AC$1) &amp; _xlfn.XLOOKUP(2, Q183:AC183, Q$1:AC$1), 0))</f>
        <v>0</v>
      </c>
      <c r="AN183">
        <f>VALUE(IF(AG183,
_xlfn.XLOOKUP(4, Q183:AC183, Q$1:AC$1) &amp; _xlfn.XLOOKUP(3, Q183:AC183, Q$1:AC$1), 0))</f>
        <v>305</v>
      </c>
      <c r="AO183">
        <f>VALUE(IF(AH183,
_xlfn.XLOOKUP(4, Q183:AC183, Q$1:AC$1) &amp; _xlfn.XLOOKUP(2, Q183:AC183, Q$1:AC$1, "", 0, 1) &amp; _xlfn.XLOOKUP(2, Q183:AC183, Q$1:AC$1, "", 0, -1), 0))</f>
        <v>0</v>
      </c>
      <c r="AP183">
        <f>VALUE(IF(AI183,
_xlfn.XLOOKUP(3, Q183:AC183, Q$1:AC$1, "", 0, 1) &amp; _xlfn.XLOOKUP(3, Q183:AC183, Q$1:AC$1, "", 0, -1) &amp; _xlfn.XLOOKUP(2, Q183:AC183, Q$1:AC$1),
0))</f>
        <v>0</v>
      </c>
      <c r="AQ183">
        <f>VALUE(IF(AJ183,
_xlfn.XLOOKUP(3, Q183:AC183, Q$1:AC$1) &amp; AS183,
0))</f>
        <v>0</v>
      </c>
      <c r="AR183">
        <f>VALUE(IF(AK183,
AS183, 0))</f>
        <v>0</v>
      </c>
      <c r="AS183" t="e" cm="1" vm="1">
        <f t="array" ref="AS183">_xlfn.TEXTJOIN("", TRUE, _xlfn._xlws.FILTER(Q$1:AC$1,Q183:AC183=2))</f>
        <v>#VALUE!</v>
      </c>
      <c r="AT183">
        <f t="shared" si="5"/>
        <v>819</v>
      </c>
      <c r="AU183">
        <f t="shared" si="4"/>
        <v>18837</v>
      </c>
      <c r="AV183" t="b">
        <f>IF(AND(AE182, AE183), AL182=AL183, FALSE)</f>
        <v>0</v>
      </c>
      <c r="AW183" t="b">
        <f>IF(AND(AF182, AF183), AM182=AM183, FALSE)</f>
        <v>0</v>
      </c>
      <c r="AX183" t="b">
        <f>IF(AND(AG182, AG183), AN182=AN183, FALSE)</f>
        <v>0</v>
      </c>
      <c r="AY183" t="b">
        <f>IF(AND(AH182, AH183), AO182=AO183, FALSE)</f>
        <v>0</v>
      </c>
      <c r="AZ183" t="b">
        <f>IF(AND(AI182, AI183), AP182=AP183, FALSE)</f>
        <v>0</v>
      </c>
      <c r="BA183" t="b">
        <f>IF(AND(AJ182, AJ183), AQ182=AQ183, FALSE)</f>
        <v>0</v>
      </c>
      <c r="BB183" t="b">
        <f>IF(AND(AK182, AK183), AR182=AR183, FALSE)</f>
        <v>0</v>
      </c>
    </row>
    <row r="184" spans="1:54" x14ac:dyDescent="0.25">
      <c r="A184" t="s">
        <v>940</v>
      </c>
      <c r="B184">
        <v>478</v>
      </c>
      <c r="C184" t="str">
        <f>TEXT(A184, "0")</f>
        <v>44333</v>
      </c>
      <c r="D184">
        <f>LEN($A184)-LEN(SUBSTITUTE($A184,D$1,""))</f>
        <v>0</v>
      </c>
      <c r="E184">
        <f>LEN($A184)-LEN(SUBSTITUTE($A184,E$1,""))</f>
        <v>0</v>
      </c>
      <c r="F184">
        <f>LEN($A184)-LEN(SUBSTITUTE($A184,F$1,""))</f>
        <v>0</v>
      </c>
      <c r="G184">
        <f>LEN($A184)-LEN(SUBSTITUTE($A184,G$1,""))</f>
        <v>0</v>
      </c>
      <c r="H184">
        <f>LEN($A184)-LEN(SUBSTITUTE($A184,H$1,""))</f>
        <v>0</v>
      </c>
      <c r="I184">
        <f>LEN($A184)-LEN(SUBSTITUTE($A184,I$1,""))</f>
        <v>0</v>
      </c>
      <c r="J184">
        <f>LEN($A184)-LEN(SUBSTITUTE($A184,J$1,""))</f>
        <v>0</v>
      </c>
      <c r="K184">
        <f>LEN($A184)-LEN(SUBSTITUTE($A184,K$1,""))</f>
        <v>0</v>
      </c>
      <c r="L184">
        <f>LEN($A184)-LEN(SUBSTITUTE($A184,L$1,""))</f>
        <v>0</v>
      </c>
      <c r="M184">
        <f>LEN($A184)-LEN(SUBSTITUTE($A184,M$1,""))</f>
        <v>0</v>
      </c>
      <c r="N184">
        <f>LEN($A184)-LEN(SUBSTITUTE($A184,N$1,""))</f>
        <v>2</v>
      </c>
      <c r="O184">
        <f>LEN($A184)-LEN(SUBSTITUTE($A184,O$1,""))</f>
        <v>3</v>
      </c>
      <c r="P184">
        <f>LEN($A184)-LEN(SUBSTITUTE($A184,P$1,""))</f>
        <v>0</v>
      </c>
      <c r="Q184">
        <f>D184+1</f>
        <v>1</v>
      </c>
      <c r="R184">
        <f>E184+1</f>
        <v>1</v>
      </c>
      <c r="S184">
        <f>F184+1</f>
        <v>1</v>
      </c>
      <c r="T184">
        <f>G184+1</f>
        <v>1</v>
      </c>
      <c r="U184">
        <f>H184+1</f>
        <v>1</v>
      </c>
      <c r="V184">
        <f>I184+1</f>
        <v>1</v>
      </c>
      <c r="W184">
        <f>J184+1</f>
        <v>1</v>
      </c>
      <c r="X184">
        <f>K184+1</f>
        <v>1</v>
      </c>
      <c r="Y184">
        <f>L184+1</f>
        <v>1</v>
      </c>
      <c r="Z184">
        <f>M184+1</f>
        <v>1</v>
      </c>
      <c r="AA184">
        <f>N184+1</f>
        <v>3</v>
      </c>
      <c r="AB184">
        <f>O184+1</f>
        <v>4</v>
      </c>
      <c r="AC184">
        <f>P184+1</f>
        <v>1</v>
      </c>
      <c r="AD184">
        <f>PRODUCT(Q184:AC184)</f>
        <v>12</v>
      </c>
      <c r="AE184" t="b">
        <f>AD184=6</f>
        <v>0</v>
      </c>
      <c r="AF184" t="b">
        <f>AD184=10</f>
        <v>0</v>
      </c>
      <c r="AG184" t="b">
        <f>AD184=12</f>
        <v>1</v>
      </c>
      <c r="AH184" t="b">
        <f>AD184=16</f>
        <v>0</v>
      </c>
      <c r="AI184" t="b">
        <f>AD184=18</f>
        <v>0</v>
      </c>
      <c r="AJ184" t="b">
        <f>AD184=24</f>
        <v>0</v>
      </c>
      <c r="AK184" t="b">
        <f>AD184=32</f>
        <v>0</v>
      </c>
      <c r="AL184">
        <f>VALUE(IF(AE184,
_xlfn.XLOOKUP(6, Q184:AC184, Q$1:AC$1), 0))</f>
        <v>0</v>
      </c>
      <c r="AM184">
        <f>VALUE(IF(AF184,
_xlfn.XLOOKUP(5, Q184:AC184, Q$1:AC$1) &amp; _xlfn.XLOOKUP(2, Q184:AC184, Q$1:AC$1), 0))</f>
        <v>0</v>
      </c>
      <c r="AN184">
        <f>VALUE(IF(AG184,
_xlfn.XLOOKUP(4, Q184:AC184, Q$1:AC$1) &amp; _xlfn.XLOOKUP(3, Q184:AC184, Q$1:AC$1), 0))</f>
        <v>304</v>
      </c>
      <c r="AO184">
        <f>VALUE(IF(AH184,
_xlfn.XLOOKUP(4, Q184:AC184, Q$1:AC$1) &amp; _xlfn.XLOOKUP(2, Q184:AC184, Q$1:AC$1, "", 0, 1) &amp; _xlfn.XLOOKUP(2, Q184:AC184, Q$1:AC$1, "", 0, -1), 0))</f>
        <v>0</v>
      </c>
      <c r="AP184">
        <f>VALUE(IF(AI184,
_xlfn.XLOOKUP(3, Q184:AC184, Q$1:AC$1, "", 0, 1) &amp; _xlfn.XLOOKUP(3, Q184:AC184, Q$1:AC$1, "", 0, -1) &amp; _xlfn.XLOOKUP(2, Q184:AC184, Q$1:AC$1),
0))</f>
        <v>0</v>
      </c>
      <c r="AQ184">
        <f>VALUE(IF(AJ184,
_xlfn.XLOOKUP(3, Q184:AC184, Q$1:AC$1) &amp; AS184,
0))</f>
        <v>0</v>
      </c>
      <c r="AR184">
        <f>VALUE(IF(AK184,
AS184, 0))</f>
        <v>0</v>
      </c>
      <c r="AS184" t="e" cm="1" vm="1">
        <f t="array" ref="AS184">_xlfn.TEXTJOIN("", TRUE, _xlfn._xlws.FILTER(Q$1:AC$1,Q184:AC184=2))</f>
        <v>#VALUE!</v>
      </c>
      <c r="AT184">
        <f t="shared" si="5"/>
        <v>818</v>
      </c>
      <c r="AU184">
        <f t="shared" si="4"/>
        <v>391004</v>
      </c>
      <c r="AV184" t="b">
        <f>IF(AND(AE183, AE184), AL183=AL184, FALSE)</f>
        <v>0</v>
      </c>
      <c r="AW184" t="b">
        <f>IF(AND(AF183, AF184), AM183=AM184, FALSE)</f>
        <v>0</v>
      </c>
      <c r="AX184" t="b">
        <f>IF(AND(AG183, AG184), AN183=AN184, FALSE)</f>
        <v>0</v>
      </c>
      <c r="AY184" t="b">
        <f>IF(AND(AH183, AH184), AO183=AO184, FALSE)</f>
        <v>0</v>
      </c>
      <c r="AZ184" t="b">
        <f>IF(AND(AI183, AI184), AP183=AP184, FALSE)</f>
        <v>0</v>
      </c>
      <c r="BA184" t="b">
        <f>IF(AND(AJ183, AJ184), AQ183=AQ184, FALSE)</f>
        <v>0</v>
      </c>
      <c r="BB184" t="b">
        <f>IF(AND(AK183, AK184), AR183=AR184, FALSE)</f>
        <v>0</v>
      </c>
    </row>
    <row r="185" spans="1:54" x14ac:dyDescent="0.25">
      <c r="A185" t="s">
        <v>792</v>
      </c>
      <c r="B185">
        <v>629</v>
      </c>
      <c r="C185" t="str">
        <f>TEXT(A185, "0")</f>
        <v>23332</v>
      </c>
      <c r="D185">
        <f>LEN($A185)-LEN(SUBSTITUTE($A185,D$1,""))</f>
        <v>0</v>
      </c>
      <c r="E185">
        <f>LEN($A185)-LEN(SUBSTITUTE($A185,E$1,""))</f>
        <v>0</v>
      </c>
      <c r="F185">
        <f>LEN($A185)-LEN(SUBSTITUTE($A185,F$1,""))</f>
        <v>0</v>
      </c>
      <c r="G185">
        <f>LEN($A185)-LEN(SUBSTITUTE($A185,G$1,""))</f>
        <v>0</v>
      </c>
      <c r="H185">
        <f>LEN($A185)-LEN(SUBSTITUTE($A185,H$1,""))</f>
        <v>0</v>
      </c>
      <c r="I185">
        <f>LEN($A185)-LEN(SUBSTITUTE($A185,I$1,""))</f>
        <v>0</v>
      </c>
      <c r="J185">
        <f>LEN($A185)-LEN(SUBSTITUTE($A185,J$1,""))</f>
        <v>0</v>
      </c>
      <c r="K185">
        <f>LEN($A185)-LEN(SUBSTITUTE($A185,K$1,""))</f>
        <v>0</v>
      </c>
      <c r="L185">
        <f>LEN($A185)-LEN(SUBSTITUTE($A185,L$1,""))</f>
        <v>0</v>
      </c>
      <c r="M185">
        <f>LEN($A185)-LEN(SUBSTITUTE($A185,M$1,""))</f>
        <v>0</v>
      </c>
      <c r="N185">
        <f>LEN($A185)-LEN(SUBSTITUTE($A185,N$1,""))</f>
        <v>0</v>
      </c>
      <c r="O185">
        <f>LEN($A185)-LEN(SUBSTITUTE($A185,O$1,""))</f>
        <v>3</v>
      </c>
      <c r="P185">
        <f>LEN($A185)-LEN(SUBSTITUTE($A185,P$1,""))</f>
        <v>2</v>
      </c>
      <c r="Q185">
        <f>D185+1</f>
        <v>1</v>
      </c>
      <c r="R185">
        <f>E185+1</f>
        <v>1</v>
      </c>
      <c r="S185">
        <f>F185+1</f>
        <v>1</v>
      </c>
      <c r="T185">
        <f>G185+1</f>
        <v>1</v>
      </c>
      <c r="U185">
        <f>H185+1</f>
        <v>1</v>
      </c>
      <c r="V185">
        <f>I185+1</f>
        <v>1</v>
      </c>
      <c r="W185">
        <f>J185+1</f>
        <v>1</v>
      </c>
      <c r="X185">
        <f>K185+1</f>
        <v>1</v>
      </c>
      <c r="Y185">
        <f>L185+1</f>
        <v>1</v>
      </c>
      <c r="Z185">
        <f>M185+1</f>
        <v>1</v>
      </c>
      <c r="AA185">
        <f>N185+1</f>
        <v>1</v>
      </c>
      <c r="AB185">
        <f>O185+1</f>
        <v>4</v>
      </c>
      <c r="AC185">
        <f>P185+1</f>
        <v>3</v>
      </c>
      <c r="AD185">
        <f>PRODUCT(Q185:AC185)</f>
        <v>12</v>
      </c>
      <c r="AE185" t="b">
        <f>AD185=6</f>
        <v>0</v>
      </c>
      <c r="AF185" t="b">
        <f>AD185=10</f>
        <v>0</v>
      </c>
      <c r="AG185" t="b">
        <f>AD185=12</f>
        <v>1</v>
      </c>
      <c r="AH185" t="b">
        <f>AD185=16</f>
        <v>0</v>
      </c>
      <c r="AI185" t="b">
        <f>AD185=18</f>
        <v>0</v>
      </c>
      <c r="AJ185" t="b">
        <f>AD185=24</f>
        <v>0</v>
      </c>
      <c r="AK185" t="b">
        <f>AD185=32</f>
        <v>0</v>
      </c>
      <c r="AL185">
        <f>VALUE(IF(AE185,
_xlfn.XLOOKUP(6, Q185:AC185, Q$1:AC$1), 0))</f>
        <v>0</v>
      </c>
      <c r="AM185">
        <f>VALUE(IF(AF185,
_xlfn.XLOOKUP(5, Q185:AC185, Q$1:AC$1) &amp; _xlfn.XLOOKUP(2, Q185:AC185, Q$1:AC$1), 0))</f>
        <v>0</v>
      </c>
      <c r="AN185">
        <f>VALUE(IF(AG185,
_xlfn.XLOOKUP(4, Q185:AC185, Q$1:AC$1) &amp; _xlfn.XLOOKUP(3, Q185:AC185, Q$1:AC$1), 0))</f>
        <v>302</v>
      </c>
      <c r="AO185">
        <f>VALUE(IF(AH185,
_xlfn.XLOOKUP(4, Q185:AC185, Q$1:AC$1) &amp; _xlfn.XLOOKUP(2, Q185:AC185, Q$1:AC$1, "", 0, 1) &amp; _xlfn.XLOOKUP(2, Q185:AC185, Q$1:AC$1, "", 0, -1), 0))</f>
        <v>0</v>
      </c>
      <c r="AP185">
        <f>VALUE(IF(AI185,
_xlfn.XLOOKUP(3, Q185:AC185, Q$1:AC$1, "", 0, 1) &amp; _xlfn.XLOOKUP(3, Q185:AC185, Q$1:AC$1, "", 0, -1) &amp; _xlfn.XLOOKUP(2, Q185:AC185, Q$1:AC$1),
0))</f>
        <v>0</v>
      </c>
      <c r="AQ185">
        <f>VALUE(IF(AJ185,
_xlfn.XLOOKUP(3, Q185:AC185, Q$1:AC$1) &amp; AS185,
0))</f>
        <v>0</v>
      </c>
      <c r="AR185">
        <f>VALUE(IF(AK185,
AS185, 0))</f>
        <v>0</v>
      </c>
      <c r="AS185" t="e" cm="1" vm="1">
        <f t="array" ref="AS185">_xlfn.TEXTJOIN("", TRUE, _xlfn._xlws.FILTER(Q$1:AC$1,Q185:AC185=2))</f>
        <v>#VALUE!</v>
      </c>
      <c r="AT185">
        <f t="shared" si="5"/>
        <v>817</v>
      </c>
      <c r="AU185">
        <f t="shared" si="4"/>
        <v>513893</v>
      </c>
      <c r="AV185" t="b">
        <f>IF(AND(AE184, AE185), AL184=AL185, FALSE)</f>
        <v>0</v>
      </c>
      <c r="AW185" t="b">
        <f>IF(AND(AF184, AF185), AM184=AM185, FALSE)</f>
        <v>0</v>
      </c>
      <c r="AX185" t="b">
        <f>IF(AND(AG184, AG185), AN184=AN185, FALSE)</f>
        <v>0</v>
      </c>
      <c r="AY185" t="b">
        <f>IF(AND(AH184, AH185), AO184=AO185, FALSE)</f>
        <v>0</v>
      </c>
      <c r="AZ185" t="b">
        <f>IF(AND(AI184, AI185), AP184=AP185, FALSE)</f>
        <v>0</v>
      </c>
      <c r="BA185" t="b">
        <f>IF(AND(AJ184, AJ185), AQ184=AQ185, FALSE)</f>
        <v>0</v>
      </c>
      <c r="BB185" t="b">
        <f>IF(AND(AK184, AK185), AR184=AR185, FALSE)</f>
        <v>0</v>
      </c>
    </row>
    <row r="186" spans="1:54" x14ac:dyDescent="0.25">
      <c r="A186" t="s">
        <v>107</v>
      </c>
      <c r="B186">
        <v>201</v>
      </c>
      <c r="C186" t="str">
        <f>TEXT(A186, "0")</f>
        <v>22AA2</v>
      </c>
      <c r="D186">
        <f>LEN($A186)-LEN(SUBSTITUTE($A186,D$1,""))</f>
        <v>2</v>
      </c>
      <c r="E186">
        <f>LEN($A186)-LEN(SUBSTITUTE($A186,E$1,""))</f>
        <v>0</v>
      </c>
      <c r="F186">
        <f>LEN($A186)-LEN(SUBSTITUTE($A186,F$1,""))</f>
        <v>0</v>
      </c>
      <c r="G186">
        <f>LEN($A186)-LEN(SUBSTITUTE($A186,G$1,""))</f>
        <v>0</v>
      </c>
      <c r="H186">
        <f>LEN($A186)-LEN(SUBSTITUTE($A186,H$1,""))</f>
        <v>0</v>
      </c>
      <c r="I186">
        <f>LEN($A186)-LEN(SUBSTITUTE($A186,I$1,""))</f>
        <v>0</v>
      </c>
      <c r="J186">
        <f>LEN($A186)-LEN(SUBSTITUTE($A186,J$1,""))</f>
        <v>0</v>
      </c>
      <c r="K186">
        <f>LEN($A186)-LEN(SUBSTITUTE($A186,K$1,""))</f>
        <v>0</v>
      </c>
      <c r="L186">
        <f>LEN($A186)-LEN(SUBSTITUTE($A186,L$1,""))</f>
        <v>0</v>
      </c>
      <c r="M186">
        <f>LEN($A186)-LEN(SUBSTITUTE($A186,M$1,""))</f>
        <v>0</v>
      </c>
      <c r="N186">
        <f>LEN($A186)-LEN(SUBSTITUTE($A186,N$1,""))</f>
        <v>0</v>
      </c>
      <c r="O186">
        <f>LEN($A186)-LEN(SUBSTITUTE($A186,O$1,""))</f>
        <v>0</v>
      </c>
      <c r="P186">
        <f>LEN($A186)-LEN(SUBSTITUTE($A186,P$1,""))</f>
        <v>3</v>
      </c>
      <c r="Q186">
        <f>D186+1</f>
        <v>3</v>
      </c>
      <c r="R186">
        <f>E186+1</f>
        <v>1</v>
      </c>
      <c r="S186">
        <f>F186+1</f>
        <v>1</v>
      </c>
      <c r="T186">
        <f>G186+1</f>
        <v>1</v>
      </c>
      <c r="U186">
        <f>H186+1</f>
        <v>1</v>
      </c>
      <c r="V186">
        <f>I186+1</f>
        <v>1</v>
      </c>
      <c r="W186">
        <f>J186+1</f>
        <v>1</v>
      </c>
      <c r="X186">
        <f>K186+1</f>
        <v>1</v>
      </c>
      <c r="Y186">
        <f>L186+1</f>
        <v>1</v>
      </c>
      <c r="Z186">
        <f>M186+1</f>
        <v>1</v>
      </c>
      <c r="AA186">
        <f>N186+1</f>
        <v>1</v>
      </c>
      <c r="AB186">
        <f>O186+1</f>
        <v>1</v>
      </c>
      <c r="AC186">
        <f>P186+1</f>
        <v>4</v>
      </c>
      <c r="AD186">
        <f>PRODUCT(Q186:AC186)</f>
        <v>12</v>
      </c>
      <c r="AE186" t="b">
        <f>AD186=6</f>
        <v>0</v>
      </c>
      <c r="AF186" t="b">
        <f>AD186=10</f>
        <v>0</v>
      </c>
      <c r="AG186" t="b">
        <f>AD186=12</f>
        <v>1</v>
      </c>
      <c r="AH186" t="b">
        <f>AD186=16</f>
        <v>0</v>
      </c>
      <c r="AI186" t="b">
        <f>AD186=18</f>
        <v>0</v>
      </c>
      <c r="AJ186" t="b">
        <f>AD186=24</f>
        <v>0</v>
      </c>
      <c r="AK186" t="b">
        <f>AD186=32</f>
        <v>0</v>
      </c>
      <c r="AL186">
        <f>VALUE(IF(AE186,
_xlfn.XLOOKUP(6, Q186:AC186, Q$1:AC$1), 0))</f>
        <v>0</v>
      </c>
      <c r="AM186">
        <f>VALUE(IF(AF186,
_xlfn.XLOOKUP(5, Q186:AC186, Q$1:AC$1) &amp; _xlfn.XLOOKUP(2, Q186:AC186, Q$1:AC$1), 0))</f>
        <v>0</v>
      </c>
      <c r="AN186">
        <f>VALUE(IF(AG186,
_xlfn.XLOOKUP(4, Q186:AC186, Q$1:AC$1) &amp; _xlfn.XLOOKUP(3, Q186:AC186, Q$1:AC$1), 0))</f>
        <v>214</v>
      </c>
      <c r="AO186">
        <f>VALUE(IF(AH186,
_xlfn.XLOOKUP(4, Q186:AC186, Q$1:AC$1) &amp; _xlfn.XLOOKUP(2, Q186:AC186, Q$1:AC$1, "", 0, 1) &amp; _xlfn.XLOOKUP(2, Q186:AC186, Q$1:AC$1, "", 0, -1), 0))</f>
        <v>0</v>
      </c>
      <c r="AP186">
        <f>VALUE(IF(AI186,
_xlfn.XLOOKUP(3, Q186:AC186, Q$1:AC$1, "", 0, 1) &amp; _xlfn.XLOOKUP(3, Q186:AC186, Q$1:AC$1, "", 0, -1) &amp; _xlfn.XLOOKUP(2, Q186:AC186, Q$1:AC$1),
0))</f>
        <v>0</v>
      </c>
      <c r="AQ186">
        <f>VALUE(IF(AJ186,
_xlfn.XLOOKUP(3, Q186:AC186, Q$1:AC$1) &amp; AS186,
0))</f>
        <v>0</v>
      </c>
      <c r="AR186">
        <f>VALUE(IF(AK186,
AS186, 0))</f>
        <v>0</v>
      </c>
      <c r="AS186" t="e" cm="1" vm="1">
        <f t="array" ref="AS186">_xlfn.TEXTJOIN("", TRUE, _xlfn._xlws.FILTER(Q$1:AC$1,Q186:AC186=2))</f>
        <v>#VALUE!</v>
      </c>
      <c r="AT186">
        <f t="shared" si="5"/>
        <v>816</v>
      </c>
      <c r="AU186">
        <f t="shared" si="4"/>
        <v>164016</v>
      </c>
      <c r="AV186" t="b">
        <f>IF(AND(AE185, AE186), AL185=AL186, FALSE)</f>
        <v>0</v>
      </c>
      <c r="AW186" t="b">
        <f>IF(AND(AF185, AF186), AM185=AM186, FALSE)</f>
        <v>0</v>
      </c>
      <c r="AX186" t="b">
        <f>IF(AND(AG185, AG186), AN185=AN186, FALSE)</f>
        <v>0</v>
      </c>
      <c r="AY186" t="b">
        <f>IF(AND(AH185, AH186), AO185=AO186, FALSE)</f>
        <v>0</v>
      </c>
      <c r="AZ186" t="b">
        <f>IF(AND(AI185, AI186), AP185=AP186, FALSE)</f>
        <v>0</v>
      </c>
      <c r="BA186" t="b">
        <f>IF(AND(AJ185, AJ186), AQ185=AQ186, FALSE)</f>
        <v>0</v>
      </c>
      <c r="BB186" t="b">
        <f>IF(AND(AK185, AK186), AR185=AR186, FALSE)</f>
        <v>0</v>
      </c>
    </row>
    <row r="187" spans="1:54" x14ac:dyDescent="0.25">
      <c r="A187" t="s">
        <v>518</v>
      </c>
      <c r="B187">
        <v>736</v>
      </c>
      <c r="C187" t="str">
        <f>TEXT(A187, "0")</f>
        <v>22K2K</v>
      </c>
      <c r="D187">
        <f>LEN($A187)-LEN(SUBSTITUTE($A187,D$1,""))</f>
        <v>0</v>
      </c>
      <c r="E187">
        <f>LEN($A187)-LEN(SUBSTITUTE($A187,E$1,""))</f>
        <v>2</v>
      </c>
      <c r="F187">
        <f>LEN($A187)-LEN(SUBSTITUTE($A187,F$1,""))</f>
        <v>0</v>
      </c>
      <c r="G187">
        <f>LEN($A187)-LEN(SUBSTITUTE($A187,G$1,""))</f>
        <v>0</v>
      </c>
      <c r="H187">
        <f>LEN($A187)-LEN(SUBSTITUTE($A187,H$1,""))</f>
        <v>0</v>
      </c>
      <c r="I187">
        <f>LEN($A187)-LEN(SUBSTITUTE($A187,I$1,""))</f>
        <v>0</v>
      </c>
      <c r="J187">
        <f>LEN($A187)-LEN(SUBSTITUTE($A187,J$1,""))</f>
        <v>0</v>
      </c>
      <c r="K187">
        <f>LEN($A187)-LEN(SUBSTITUTE($A187,K$1,""))</f>
        <v>0</v>
      </c>
      <c r="L187">
        <f>LEN($A187)-LEN(SUBSTITUTE($A187,L$1,""))</f>
        <v>0</v>
      </c>
      <c r="M187">
        <f>LEN($A187)-LEN(SUBSTITUTE($A187,M$1,""))</f>
        <v>0</v>
      </c>
      <c r="N187">
        <f>LEN($A187)-LEN(SUBSTITUTE($A187,N$1,""))</f>
        <v>0</v>
      </c>
      <c r="O187">
        <f>LEN($A187)-LEN(SUBSTITUTE($A187,O$1,""))</f>
        <v>0</v>
      </c>
      <c r="P187">
        <f>LEN($A187)-LEN(SUBSTITUTE($A187,P$1,""))</f>
        <v>3</v>
      </c>
      <c r="Q187">
        <f>D187+1</f>
        <v>1</v>
      </c>
      <c r="R187">
        <f>E187+1</f>
        <v>3</v>
      </c>
      <c r="S187">
        <f>F187+1</f>
        <v>1</v>
      </c>
      <c r="T187">
        <f>G187+1</f>
        <v>1</v>
      </c>
      <c r="U187">
        <f>H187+1</f>
        <v>1</v>
      </c>
      <c r="V187">
        <f>I187+1</f>
        <v>1</v>
      </c>
      <c r="W187">
        <f>J187+1</f>
        <v>1</v>
      </c>
      <c r="X187">
        <f>K187+1</f>
        <v>1</v>
      </c>
      <c r="Y187">
        <f>L187+1</f>
        <v>1</v>
      </c>
      <c r="Z187">
        <f>M187+1</f>
        <v>1</v>
      </c>
      <c r="AA187">
        <f>N187+1</f>
        <v>1</v>
      </c>
      <c r="AB187">
        <f>O187+1</f>
        <v>1</v>
      </c>
      <c r="AC187">
        <f>P187+1</f>
        <v>4</v>
      </c>
      <c r="AD187">
        <f>PRODUCT(Q187:AC187)</f>
        <v>12</v>
      </c>
      <c r="AE187" t="b">
        <f>AD187=6</f>
        <v>0</v>
      </c>
      <c r="AF187" t="b">
        <f>AD187=10</f>
        <v>0</v>
      </c>
      <c r="AG187" t="b">
        <f>AD187=12</f>
        <v>1</v>
      </c>
      <c r="AH187" t="b">
        <f>AD187=16</f>
        <v>0</v>
      </c>
      <c r="AI187" t="b">
        <f>AD187=18</f>
        <v>0</v>
      </c>
      <c r="AJ187" t="b">
        <f>AD187=24</f>
        <v>0</v>
      </c>
      <c r="AK187" t="b">
        <f>AD187=32</f>
        <v>0</v>
      </c>
      <c r="AL187">
        <f>VALUE(IF(AE187,
_xlfn.XLOOKUP(6, Q187:AC187, Q$1:AC$1), 0))</f>
        <v>0</v>
      </c>
      <c r="AM187">
        <f>VALUE(IF(AF187,
_xlfn.XLOOKUP(5, Q187:AC187, Q$1:AC$1) &amp; _xlfn.XLOOKUP(2, Q187:AC187, Q$1:AC$1), 0))</f>
        <v>0</v>
      </c>
      <c r="AN187">
        <f>VALUE(IF(AG187,
_xlfn.XLOOKUP(4, Q187:AC187, Q$1:AC$1) &amp; _xlfn.XLOOKUP(3, Q187:AC187, Q$1:AC$1), 0))</f>
        <v>213</v>
      </c>
      <c r="AO187">
        <f>VALUE(IF(AH187,
_xlfn.XLOOKUP(4, Q187:AC187, Q$1:AC$1) &amp; _xlfn.XLOOKUP(2, Q187:AC187, Q$1:AC$1, "", 0, 1) &amp; _xlfn.XLOOKUP(2, Q187:AC187, Q$1:AC$1, "", 0, -1), 0))</f>
        <v>0</v>
      </c>
      <c r="AP187">
        <f>VALUE(IF(AI187,
_xlfn.XLOOKUP(3, Q187:AC187, Q$1:AC$1, "", 0, 1) &amp; _xlfn.XLOOKUP(3, Q187:AC187, Q$1:AC$1, "", 0, -1) &amp; _xlfn.XLOOKUP(2, Q187:AC187, Q$1:AC$1),
0))</f>
        <v>0</v>
      </c>
      <c r="AQ187">
        <f>VALUE(IF(AJ187,
_xlfn.XLOOKUP(3, Q187:AC187, Q$1:AC$1) &amp; AS187,
0))</f>
        <v>0</v>
      </c>
      <c r="AR187">
        <f>VALUE(IF(AK187,
AS187, 0))</f>
        <v>0</v>
      </c>
      <c r="AS187" t="e" cm="1" vm="1">
        <f t="array" ref="AS187">_xlfn.TEXTJOIN("", TRUE, _xlfn._xlws.FILTER(Q$1:AC$1,Q187:AC187=2))</f>
        <v>#VALUE!</v>
      </c>
      <c r="AT187">
        <f t="shared" si="5"/>
        <v>815</v>
      </c>
      <c r="AU187">
        <f t="shared" si="4"/>
        <v>599840</v>
      </c>
      <c r="AV187" t="b">
        <f>IF(AND(AE186, AE187), AL186=AL187, FALSE)</f>
        <v>0</v>
      </c>
      <c r="AW187" t="b">
        <f>IF(AND(AF186, AF187), AM186=AM187, FALSE)</f>
        <v>0</v>
      </c>
      <c r="AX187" t="b">
        <f>IF(AND(AG186, AG187), AN186=AN187, FALSE)</f>
        <v>0</v>
      </c>
      <c r="AY187" t="b">
        <f>IF(AND(AH186, AH187), AO186=AO187, FALSE)</f>
        <v>0</v>
      </c>
      <c r="AZ187" t="b">
        <f>IF(AND(AI186, AI187), AP186=AP187, FALSE)</f>
        <v>0</v>
      </c>
      <c r="BA187" t="b">
        <f>IF(AND(AJ186, AJ187), AQ186=AQ187, FALSE)</f>
        <v>0</v>
      </c>
      <c r="BB187" t="b">
        <f>IF(AND(AK186, AK187), AR186=AR187, FALSE)</f>
        <v>0</v>
      </c>
    </row>
    <row r="188" spans="1:54" x14ac:dyDescent="0.25">
      <c r="A188" t="s">
        <v>424</v>
      </c>
      <c r="B188">
        <v>453</v>
      </c>
      <c r="C188" t="str">
        <f>TEXT(A188, "0")</f>
        <v>Q222Q</v>
      </c>
      <c r="D188">
        <f>LEN($A188)-LEN(SUBSTITUTE($A188,D$1,""))</f>
        <v>0</v>
      </c>
      <c r="E188">
        <f>LEN($A188)-LEN(SUBSTITUTE($A188,E$1,""))</f>
        <v>0</v>
      </c>
      <c r="F188">
        <f>LEN($A188)-LEN(SUBSTITUTE($A188,F$1,""))</f>
        <v>2</v>
      </c>
      <c r="G188">
        <f>LEN($A188)-LEN(SUBSTITUTE($A188,G$1,""))</f>
        <v>0</v>
      </c>
      <c r="H188">
        <f>LEN($A188)-LEN(SUBSTITUTE($A188,H$1,""))</f>
        <v>0</v>
      </c>
      <c r="I188">
        <f>LEN($A188)-LEN(SUBSTITUTE($A188,I$1,""))</f>
        <v>0</v>
      </c>
      <c r="J188">
        <f>LEN($A188)-LEN(SUBSTITUTE($A188,J$1,""))</f>
        <v>0</v>
      </c>
      <c r="K188">
        <f>LEN($A188)-LEN(SUBSTITUTE($A188,K$1,""))</f>
        <v>0</v>
      </c>
      <c r="L188">
        <f>LEN($A188)-LEN(SUBSTITUTE($A188,L$1,""))</f>
        <v>0</v>
      </c>
      <c r="M188">
        <f>LEN($A188)-LEN(SUBSTITUTE($A188,M$1,""))</f>
        <v>0</v>
      </c>
      <c r="N188">
        <f>LEN($A188)-LEN(SUBSTITUTE($A188,N$1,""))</f>
        <v>0</v>
      </c>
      <c r="O188">
        <f>LEN($A188)-LEN(SUBSTITUTE($A188,O$1,""))</f>
        <v>0</v>
      </c>
      <c r="P188">
        <f>LEN($A188)-LEN(SUBSTITUTE($A188,P$1,""))</f>
        <v>3</v>
      </c>
      <c r="Q188">
        <f>D188+1</f>
        <v>1</v>
      </c>
      <c r="R188">
        <f>E188+1</f>
        <v>1</v>
      </c>
      <c r="S188">
        <f>F188+1</f>
        <v>3</v>
      </c>
      <c r="T188">
        <f>G188+1</f>
        <v>1</v>
      </c>
      <c r="U188">
        <f>H188+1</f>
        <v>1</v>
      </c>
      <c r="V188">
        <f>I188+1</f>
        <v>1</v>
      </c>
      <c r="W188">
        <f>J188+1</f>
        <v>1</v>
      </c>
      <c r="X188">
        <f>K188+1</f>
        <v>1</v>
      </c>
      <c r="Y188">
        <f>L188+1</f>
        <v>1</v>
      </c>
      <c r="Z188">
        <f>M188+1</f>
        <v>1</v>
      </c>
      <c r="AA188">
        <f>N188+1</f>
        <v>1</v>
      </c>
      <c r="AB188">
        <f>O188+1</f>
        <v>1</v>
      </c>
      <c r="AC188">
        <f>P188+1</f>
        <v>4</v>
      </c>
      <c r="AD188">
        <f>PRODUCT(Q188:AC188)</f>
        <v>12</v>
      </c>
      <c r="AE188" t="b">
        <f>AD188=6</f>
        <v>0</v>
      </c>
      <c r="AF188" t="b">
        <f>AD188=10</f>
        <v>0</v>
      </c>
      <c r="AG188" t="b">
        <f>AD188=12</f>
        <v>1</v>
      </c>
      <c r="AH188" t="b">
        <f>AD188=16</f>
        <v>0</v>
      </c>
      <c r="AI188" t="b">
        <f>AD188=18</f>
        <v>0</v>
      </c>
      <c r="AJ188" t="b">
        <f>AD188=24</f>
        <v>0</v>
      </c>
      <c r="AK188" t="b">
        <f>AD188=32</f>
        <v>0</v>
      </c>
      <c r="AL188">
        <f>VALUE(IF(AE188,
_xlfn.XLOOKUP(6, Q188:AC188, Q$1:AC$1), 0))</f>
        <v>0</v>
      </c>
      <c r="AM188">
        <f>VALUE(IF(AF188,
_xlfn.XLOOKUP(5, Q188:AC188, Q$1:AC$1) &amp; _xlfn.XLOOKUP(2, Q188:AC188, Q$1:AC$1), 0))</f>
        <v>0</v>
      </c>
      <c r="AN188">
        <f>VALUE(IF(AG188,
_xlfn.XLOOKUP(4, Q188:AC188, Q$1:AC$1) &amp; _xlfn.XLOOKUP(3, Q188:AC188, Q$1:AC$1), 0))</f>
        <v>212</v>
      </c>
      <c r="AO188">
        <f>VALUE(IF(AH188,
_xlfn.XLOOKUP(4, Q188:AC188, Q$1:AC$1) &amp; _xlfn.XLOOKUP(2, Q188:AC188, Q$1:AC$1, "", 0, 1) &amp; _xlfn.XLOOKUP(2, Q188:AC188, Q$1:AC$1, "", 0, -1), 0))</f>
        <v>0</v>
      </c>
      <c r="AP188">
        <f>VALUE(IF(AI188,
_xlfn.XLOOKUP(3, Q188:AC188, Q$1:AC$1, "", 0, 1) &amp; _xlfn.XLOOKUP(3, Q188:AC188, Q$1:AC$1, "", 0, -1) &amp; _xlfn.XLOOKUP(2, Q188:AC188, Q$1:AC$1),
0))</f>
        <v>0</v>
      </c>
      <c r="AQ188">
        <f>VALUE(IF(AJ188,
_xlfn.XLOOKUP(3, Q188:AC188, Q$1:AC$1) &amp; AS188,
0))</f>
        <v>0</v>
      </c>
      <c r="AR188">
        <f>VALUE(IF(AK188,
AS188, 0))</f>
        <v>0</v>
      </c>
      <c r="AS188" t="e" cm="1" vm="1">
        <f t="array" ref="AS188">_xlfn.TEXTJOIN("", TRUE, _xlfn._xlws.FILTER(Q$1:AC$1,Q188:AC188=2))</f>
        <v>#VALUE!</v>
      </c>
      <c r="AT188">
        <f t="shared" si="5"/>
        <v>814</v>
      </c>
      <c r="AU188">
        <f t="shared" si="4"/>
        <v>368742</v>
      </c>
      <c r="AV188" t="b">
        <f>IF(AND(AE187, AE188), AL187=AL188, FALSE)</f>
        <v>0</v>
      </c>
      <c r="AW188" t="b">
        <f>IF(AND(AF187, AF188), AM187=AM188, FALSE)</f>
        <v>0</v>
      </c>
      <c r="AX188" t="b">
        <f>IF(AND(AG187, AG188), AN187=AN188, FALSE)</f>
        <v>0</v>
      </c>
      <c r="AY188" t="b">
        <f>IF(AND(AH187, AH188), AO187=AO188, FALSE)</f>
        <v>0</v>
      </c>
      <c r="AZ188" t="b">
        <f>IF(AND(AI187, AI188), AP187=AP188, FALSE)</f>
        <v>0</v>
      </c>
      <c r="BA188" t="b">
        <f>IF(AND(AJ187, AJ188), AQ187=AQ188, FALSE)</f>
        <v>0</v>
      </c>
      <c r="BB188" t="b">
        <f>IF(AND(AK187, AK188), AR187=AR188, FALSE)</f>
        <v>0</v>
      </c>
    </row>
    <row r="189" spans="1:54" x14ac:dyDescent="0.25">
      <c r="A189" t="s">
        <v>13</v>
      </c>
      <c r="B189">
        <v>322</v>
      </c>
      <c r="C189" t="str">
        <f>TEXT(A189, "0")</f>
        <v>2J2J2</v>
      </c>
      <c r="D189">
        <f>LEN($A189)-LEN(SUBSTITUTE($A189,D$1,""))</f>
        <v>0</v>
      </c>
      <c r="E189">
        <f>LEN($A189)-LEN(SUBSTITUTE($A189,E$1,""))</f>
        <v>0</v>
      </c>
      <c r="F189">
        <f>LEN($A189)-LEN(SUBSTITUTE($A189,F$1,""))</f>
        <v>0</v>
      </c>
      <c r="G189">
        <f>LEN($A189)-LEN(SUBSTITUTE($A189,G$1,""))</f>
        <v>2</v>
      </c>
      <c r="H189">
        <f>LEN($A189)-LEN(SUBSTITUTE($A189,H$1,""))</f>
        <v>0</v>
      </c>
      <c r="I189">
        <f>LEN($A189)-LEN(SUBSTITUTE($A189,I$1,""))</f>
        <v>0</v>
      </c>
      <c r="J189">
        <f>LEN($A189)-LEN(SUBSTITUTE($A189,J$1,""))</f>
        <v>0</v>
      </c>
      <c r="K189">
        <f>LEN($A189)-LEN(SUBSTITUTE($A189,K$1,""))</f>
        <v>0</v>
      </c>
      <c r="L189">
        <f>LEN($A189)-LEN(SUBSTITUTE($A189,L$1,""))</f>
        <v>0</v>
      </c>
      <c r="M189">
        <f>LEN($A189)-LEN(SUBSTITUTE($A189,M$1,""))</f>
        <v>0</v>
      </c>
      <c r="N189">
        <f>LEN($A189)-LEN(SUBSTITUTE($A189,N$1,""))</f>
        <v>0</v>
      </c>
      <c r="O189">
        <f>LEN($A189)-LEN(SUBSTITUTE($A189,O$1,""))</f>
        <v>0</v>
      </c>
      <c r="P189">
        <f>LEN($A189)-LEN(SUBSTITUTE($A189,P$1,""))</f>
        <v>3</v>
      </c>
      <c r="Q189">
        <f>D189+1</f>
        <v>1</v>
      </c>
      <c r="R189">
        <f>E189+1</f>
        <v>1</v>
      </c>
      <c r="S189">
        <f>F189+1</f>
        <v>1</v>
      </c>
      <c r="T189">
        <f>G189+1</f>
        <v>3</v>
      </c>
      <c r="U189">
        <f>H189+1</f>
        <v>1</v>
      </c>
      <c r="V189">
        <f>I189+1</f>
        <v>1</v>
      </c>
      <c r="W189">
        <f>J189+1</f>
        <v>1</v>
      </c>
      <c r="X189">
        <f>K189+1</f>
        <v>1</v>
      </c>
      <c r="Y189">
        <f>L189+1</f>
        <v>1</v>
      </c>
      <c r="Z189">
        <f>M189+1</f>
        <v>1</v>
      </c>
      <c r="AA189">
        <f>N189+1</f>
        <v>1</v>
      </c>
      <c r="AB189">
        <f>O189+1</f>
        <v>1</v>
      </c>
      <c r="AC189">
        <f>P189+1</f>
        <v>4</v>
      </c>
      <c r="AD189">
        <f>PRODUCT(Q189:AC189)</f>
        <v>12</v>
      </c>
      <c r="AE189" t="b">
        <f>AD189=6</f>
        <v>0</v>
      </c>
      <c r="AF189" t="b">
        <f>AD189=10</f>
        <v>0</v>
      </c>
      <c r="AG189" t="b">
        <f>AD189=12</f>
        <v>1</v>
      </c>
      <c r="AH189" t="b">
        <f>AD189=16</f>
        <v>0</v>
      </c>
      <c r="AI189" t="b">
        <f>AD189=18</f>
        <v>0</v>
      </c>
      <c r="AJ189" t="b">
        <f>AD189=24</f>
        <v>0</v>
      </c>
      <c r="AK189" t="b">
        <f>AD189=32</f>
        <v>0</v>
      </c>
      <c r="AL189">
        <f>VALUE(IF(AE189,
_xlfn.XLOOKUP(6, Q189:AC189, Q$1:AC$1), 0))</f>
        <v>0</v>
      </c>
      <c r="AM189">
        <f>VALUE(IF(AF189,
_xlfn.XLOOKUP(5, Q189:AC189, Q$1:AC$1) &amp; _xlfn.XLOOKUP(2, Q189:AC189, Q$1:AC$1), 0))</f>
        <v>0</v>
      </c>
      <c r="AN189">
        <f>VALUE(IF(AG189,
_xlfn.XLOOKUP(4, Q189:AC189, Q$1:AC$1) &amp; _xlfn.XLOOKUP(3, Q189:AC189, Q$1:AC$1), 0))</f>
        <v>211</v>
      </c>
      <c r="AO189">
        <f>VALUE(IF(AH189,
_xlfn.XLOOKUP(4, Q189:AC189, Q$1:AC$1) &amp; _xlfn.XLOOKUP(2, Q189:AC189, Q$1:AC$1, "", 0, 1) &amp; _xlfn.XLOOKUP(2, Q189:AC189, Q$1:AC$1, "", 0, -1), 0))</f>
        <v>0</v>
      </c>
      <c r="AP189">
        <f>VALUE(IF(AI189,
_xlfn.XLOOKUP(3, Q189:AC189, Q$1:AC$1, "", 0, 1) &amp; _xlfn.XLOOKUP(3, Q189:AC189, Q$1:AC$1, "", 0, -1) &amp; _xlfn.XLOOKUP(2, Q189:AC189, Q$1:AC$1),
0))</f>
        <v>0</v>
      </c>
      <c r="AQ189">
        <f>VALUE(IF(AJ189,
_xlfn.XLOOKUP(3, Q189:AC189, Q$1:AC$1) &amp; AS189,
0))</f>
        <v>0</v>
      </c>
      <c r="AR189">
        <f>VALUE(IF(AK189,
AS189, 0))</f>
        <v>0</v>
      </c>
      <c r="AS189" t="e" cm="1" vm="1">
        <f t="array" ref="AS189">_xlfn.TEXTJOIN("", TRUE, _xlfn._xlws.FILTER(Q$1:AC$1,Q189:AC189=2))</f>
        <v>#VALUE!</v>
      </c>
      <c r="AT189">
        <f t="shared" si="5"/>
        <v>813</v>
      </c>
      <c r="AU189">
        <f t="shared" si="4"/>
        <v>261786</v>
      </c>
      <c r="AV189" t="b">
        <f>IF(AND(AE188, AE189), AL188=AL189, FALSE)</f>
        <v>0</v>
      </c>
      <c r="AW189" t="b">
        <f>IF(AND(AF188, AF189), AM188=AM189, FALSE)</f>
        <v>0</v>
      </c>
      <c r="AX189" t="b">
        <f>IF(AND(AG188, AG189), AN188=AN189, FALSE)</f>
        <v>0</v>
      </c>
      <c r="AY189" t="b">
        <f>IF(AND(AH188, AH189), AO188=AO189, FALSE)</f>
        <v>0</v>
      </c>
      <c r="AZ189" t="b">
        <f>IF(AND(AI188, AI189), AP188=AP189, FALSE)</f>
        <v>0</v>
      </c>
      <c r="BA189" t="b">
        <f>IF(AND(AJ188, AJ189), AQ188=AQ189, FALSE)</f>
        <v>0</v>
      </c>
      <c r="BB189" t="b">
        <f>IF(AND(AK188, AK189), AR188=AR189, FALSE)</f>
        <v>0</v>
      </c>
    </row>
    <row r="190" spans="1:54" x14ac:dyDescent="0.25">
      <c r="A190" t="s">
        <v>374</v>
      </c>
      <c r="B190">
        <v>776</v>
      </c>
      <c r="C190" t="str">
        <f>TEXT(A190, "0")</f>
        <v>2TT22</v>
      </c>
      <c r="D190">
        <f>LEN($A190)-LEN(SUBSTITUTE($A190,D$1,""))</f>
        <v>0</v>
      </c>
      <c r="E190">
        <f>LEN($A190)-LEN(SUBSTITUTE($A190,E$1,""))</f>
        <v>0</v>
      </c>
      <c r="F190">
        <f>LEN($A190)-LEN(SUBSTITUTE($A190,F$1,""))</f>
        <v>0</v>
      </c>
      <c r="G190">
        <f>LEN($A190)-LEN(SUBSTITUTE($A190,G$1,""))</f>
        <v>0</v>
      </c>
      <c r="H190">
        <f>LEN($A190)-LEN(SUBSTITUTE($A190,H$1,""))</f>
        <v>2</v>
      </c>
      <c r="I190">
        <f>LEN($A190)-LEN(SUBSTITUTE($A190,I$1,""))</f>
        <v>0</v>
      </c>
      <c r="J190">
        <f>LEN($A190)-LEN(SUBSTITUTE($A190,J$1,""))</f>
        <v>0</v>
      </c>
      <c r="K190">
        <f>LEN($A190)-LEN(SUBSTITUTE($A190,K$1,""))</f>
        <v>0</v>
      </c>
      <c r="L190">
        <f>LEN($A190)-LEN(SUBSTITUTE($A190,L$1,""))</f>
        <v>0</v>
      </c>
      <c r="M190">
        <f>LEN($A190)-LEN(SUBSTITUTE($A190,M$1,""))</f>
        <v>0</v>
      </c>
      <c r="N190">
        <f>LEN($A190)-LEN(SUBSTITUTE($A190,N$1,""))</f>
        <v>0</v>
      </c>
      <c r="O190">
        <f>LEN($A190)-LEN(SUBSTITUTE($A190,O$1,""))</f>
        <v>0</v>
      </c>
      <c r="P190">
        <f>LEN($A190)-LEN(SUBSTITUTE($A190,P$1,""))</f>
        <v>3</v>
      </c>
      <c r="Q190">
        <f>D190+1</f>
        <v>1</v>
      </c>
      <c r="R190">
        <f>E190+1</f>
        <v>1</v>
      </c>
      <c r="S190">
        <f>F190+1</f>
        <v>1</v>
      </c>
      <c r="T190">
        <f>G190+1</f>
        <v>1</v>
      </c>
      <c r="U190">
        <f>H190+1</f>
        <v>3</v>
      </c>
      <c r="V190">
        <f>I190+1</f>
        <v>1</v>
      </c>
      <c r="W190">
        <f>J190+1</f>
        <v>1</v>
      </c>
      <c r="X190">
        <f>K190+1</f>
        <v>1</v>
      </c>
      <c r="Y190">
        <f>L190+1</f>
        <v>1</v>
      </c>
      <c r="Z190">
        <f>M190+1</f>
        <v>1</v>
      </c>
      <c r="AA190">
        <f>N190+1</f>
        <v>1</v>
      </c>
      <c r="AB190">
        <f>O190+1</f>
        <v>1</v>
      </c>
      <c r="AC190">
        <f>P190+1</f>
        <v>4</v>
      </c>
      <c r="AD190">
        <f>PRODUCT(Q190:AC190)</f>
        <v>12</v>
      </c>
      <c r="AE190" t="b">
        <f>AD190=6</f>
        <v>0</v>
      </c>
      <c r="AF190" t="b">
        <f>AD190=10</f>
        <v>0</v>
      </c>
      <c r="AG190" t="b">
        <f>AD190=12</f>
        <v>1</v>
      </c>
      <c r="AH190" t="b">
        <f>AD190=16</f>
        <v>0</v>
      </c>
      <c r="AI190" t="b">
        <f>AD190=18</f>
        <v>0</v>
      </c>
      <c r="AJ190" t="b">
        <f>AD190=24</f>
        <v>0</v>
      </c>
      <c r="AK190" t="b">
        <f>AD190=32</f>
        <v>0</v>
      </c>
      <c r="AL190">
        <f>VALUE(IF(AE190,
_xlfn.XLOOKUP(6, Q190:AC190, Q$1:AC$1), 0))</f>
        <v>0</v>
      </c>
      <c r="AM190">
        <f>VALUE(IF(AF190,
_xlfn.XLOOKUP(5, Q190:AC190, Q$1:AC$1) &amp; _xlfn.XLOOKUP(2, Q190:AC190, Q$1:AC$1), 0))</f>
        <v>0</v>
      </c>
      <c r="AN190">
        <f>VALUE(IF(AG190,
_xlfn.XLOOKUP(4, Q190:AC190, Q$1:AC$1) &amp; _xlfn.XLOOKUP(3, Q190:AC190, Q$1:AC$1), 0))</f>
        <v>210</v>
      </c>
      <c r="AO190">
        <f>VALUE(IF(AH190,
_xlfn.XLOOKUP(4, Q190:AC190, Q$1:AC$1) &amp; _xlfn.XLOOKUP(2, Q190:AC190, Q$1:AC$1, "", 0, 1) &amp; _xlfn.XLOOKUP(2, Q190:AC190, Q$1:AC$1, "", 0, -1), 0))</f>
        <v>0</v>
      </c>
      <c r="AP190">
        <f>VALUE(IF(AI190,
_xlfn.XLOOKUP(3, Q190:AC190, Q$1:AC$1, "", 0, 1) &amp; _xlfn.XLOOKUP(3, Q190:AC190, Q$1:AC$1, "", 0, -1) &amp; _xlfn.XLOOKUP(2, Q190:AC190, Q$1:AC$1),
0))</f>
        <v>0</v>
      </c>
      <c r="AQ190">
        <f>VALUE(IF(AJ190,
_xlfn.XLOOKUP(3, Q190:AC190, Q$1:AC$1) &amp; AS190,
0))</f>
        <v>0</v>
      </c>
      <c r="AR190">
        <f>VALUE(IF(AK190,
AS190, 0))</f>
        <v>0</v>
      </c>
      <c r="AS190" t="e" cm="1" vm="1">
        <f t="array" ref="AS190">_xlfn.TEXTJOIN("", TRUE, _xlfn._xlws.FILTER(Q$1:AC$1,Q190:AC190=2))</f>
        <v>#VALUE!</v>
      </c>
      <c r="AT190">
        <f t="shared" si="5"/>
        <v>812</v>
      </c>
      <c r="AU190">
        <f t="shared" si="4"/>
        <v>630112</v>
      </c>
      <c r="AV190" t="b">
        <f>IF(AND(AE189, AE190), AL189=AL190, FALSE)</f>
        <v>0</v>
      </c>
      <c r="AW190" t="b">
        <f>IF(AND(AF189, AF190), AM189=AM190, FALSE)</f>
        <v>0</v>
      </c>
      <c r="AX190" t="b">
        <f>IF(AND(AG189, AG190), AN189=AN190, FALSE)</f>
        <v>0</v>
      </c>
      <c r="AY190" t="b">
        <f>IF(AND(AH189, AH190), AO189=AO190, FALSE)</f>
        <v>0</v>
      </c>
      <c r="AZ190" t="b">
        <f>IF(AND(AI189, AI190), AP189=AP190, FALSE)</f>
        <v>0</v>
      </c>
      <c r="BA190" t="b">
        <f>IF(AND(AJ189, AJ190), AQ189=AQ190, FALSE)</f>
        <v>0</v>
      </c>
      <c r="BB190" t="b">
        <f>IF(AND(AK189, AK190), AR189=AR190, FALSE)</f>
        <v>0</v>
      </c>
    </row>
    <row r="191" spans="1:54" x14ac:dyDescent="0.25">
      <c r="A191" t="s">
        <v>956</v>
      </c>
      <c r="B191">
        <v>797</v>
      </c>
      <c r="C191" t="str">
        <f>TEXT(A191, "0")</f>
        <v>22299</v>
      </c>
      <c r="D191">
        <f>LEN($A191)-LEN(SUBSTITUTE($A191,D$1,""))</f>
        <v>0</v>
      </c>
      <c r="E191">
        <f>LEN($A191)-LEN(SUBSTITUTE($A191,E$1,""))</f>
        <v>0</v>
      </c>
      <c r="F191">
        <f>LEN($A191)-LEN(SUBSTITUTE($A191,F$1,""))</f>
        <v>0</v>
      </c>
      <c r="G191">
        <f>LEN($A191)-LEN(SUBSTITUTE($A191,G$1,""))</f>
        <v>0</v>
      </c>
      <c r="H191">
        <f>LEN($A191)-LEN(SUBSTITUTE($A191,H$1,""))</f>
        <v>0</v>
      </c>
      <c r="I191">
        <f>LEN($A191)-LEN(SUBSTITUTE($A191,I$1,""))</f>
        <v>2</v>
      </c>
      <c r="J191">
        <f>LEN($A191)-LEN(SUBSTITUTE($A191,J$1,""))</f>
        <v>0</v>
      </c>
      <c r="K191">
        <f>LEN($A191)-LEN(SUBSTITUTE($A191,K$1,""))</f>
        <v>0</v>
      </c>
      <c r="L191">
        <f>LEN($A191)-LEN(SUBSTITUTE($A191,L$1,""))</f>
        <v>0</v>
      </c>
      <c r="M191">
        <f>LEN($A191)-LEN(SUBSTITUTE($A191,M$1,""))</f>
        <v>0</v>
      </c>
      <c r="N191">
        <f>LEN($A191)-LEN(SUBSTITUTE($A191,N$1,""))</f>
        <v>0</v>
      </c>
      <c r="O191">
        <f>LEN($A191)-LEN(SUBSTITUTE($A191,O$1,""))</f>
        <v>0</v>
      </c>
      <c r="P191">
        <f>LEN($A191)-LEN(SUBSTITUTE($A191,P$1,""))</f>
        <v>3</v>
      </c>
      <c r="Q191">
        <f>D191+1</f>
        <v>1</v>
      </c>
      <c r="R191">
        <f>E191+1</f>
        <v>1</v>
      </c>
      <c r="S191">
        <f>F191+1</f>
        <v>1</v>
      </c>
      <c r="T191">
        <f>G191+1</f>
        <v>1</v>
      </c>
      <c r="U191">
        <f>H191+1</f>
        <v>1</v>
      </c>
      <c r="V191">
        <f>I191+1</f>
        <v>3</v>
      </c>
      <c r="W191">
        <f>J191+1</f>
        <v>1</v>
      </c>
      <c r="X191">
        <f>K191+1</f>
        <v>1</v>
      </c>
      <c r="Y191">
        <f>L191+1</f>
        <v>1</v>
      </c>
      <c r="Z191">
        <f>M191+1</f>
        <v>1</v>
      </c>
      <c r="AA191">
        <f>N191+1</f>
        <v>1</v>
      </c>
      <c r="AB191">
        <f>O191+1</f>
        <v>1</v>
      </c>
      <c r="AC191">
        <f>P191+1</f>
        <v>4</v>
      </c>
      <c r="AD191">
        <f>PRODUCT(Q191:AC191)</f>
        <v>12</v>
      </c>
      <c r="AE191" t="b">
        <f>AD191=6</f>
        <v>0</v>
      </c>
      <c r="AF191" t="b">
        <f>AD191=10</f>
        <v>0</v>
      </c>
      <c r="AG191" t="b">
        <f>AD191=12</f>
        <v>1</v>
      </c>
      <c r="AH191" t="b">
        <f>AD191=16</f>
        <v>0</v>
      </c>
      <c r="AI191" t="b">
        <f>AD191=18</f>
        <v>0</v>
      </c>
      <c r="AJ191" t="b">
        <f>AD191=24</f>
        <v>0</v>
      </c>
      <c r="AK191" t="b">
        <f>AD191=32</f>
        <v>0</v>
      </c>
      <c r="AL191">
        <f>VALUE(IF(AE191,
_xlfn.XLOOKUP(6, Q191:AC191, Q$1:AC$1), 0))</f>
        <v>0</v>
      </c>
      <c r="AM191">
        <f>VALUE(IF(AF191,
_xlfn.XLOOKUP(5, Q191:AC191, Q$1:AC$1) &amp; _xlfn.XLOOKUP(2, Q191:AC191, Q$1:AC$1), 0))</f>
        <v>0</v>
      </c>
      <c r="AN191">
        <f>VALUE(IF(AG191,
_xlfn.XLOOKUP(4, Q191:AC191, Q$1:AC$1) &amp; _xlfn.XLOOKUP(3, Q191:AC191, Q$1:AC$1), 0))</f>
        <v>209</v>
      </c>
      <c r="AO191">
        <f>VALUE(IF(AH191,
_xlfn.XLOOKUP(4, Q191:AC191, Q$1:AC$1) &amp; _xlfn.XLOOKUP(2, Q191:AC191, Q$1:AC$1, "", 0, 1) &amp; _xlfn.XLOOKUP(2, Q191:AC191, Q$1:AC$1, "", 0, -1), 0))</f>
        <v>0</v>
      </c>
      <c r="AP191">
        <f>VALUE(IF(AI191,
_xlfn.XLOOKUP(3, Q191:AC191, Q$1:AC$1, "", 0, 1) &amp; _xlfn.XLOOKUP(3, Q191:AC191, Q$1:AC$1, "", 0, -1) &amp; _xlfn.XLOOKUP(2, Q191:AC191, Q$1:AC$1),
0))</f>
        <v>0</v>
      </c>
      <c r="AQ191">
        <f>VALUE(IF(AJ191,
_xlfn.XLOOKUP(3, Q191:AC191, Q$1:AC$1) &amp; AS191,
0))</f>
        <v>0</v>
      </c>
      <c r="AR191">
        <f>VALUE(IF(AK191,
AS191, 0))</f>
        <v>0</v>
      </c>
      <c r="AS191" t="e" cm="1" vm="1">
        <f t="array" ref="AS191">_xlfn.TEXTJOIN("", TRUE, _xlfn._xlws.FILTER(Q$1:AC$1,Q191:AC191=2))</f>
        <v>#VALUE!</v>
      </c>
      <c r="AT191">
        <f t="shared" si="5"/>
        <v>811</v>
      </c>
      <c r="AU191">
        <f t="shared" si="4"/>
        <v>646367</v>
      </c>
      <c r="AV191" t="b">
        <f>IF(AND(AE190, AE191), AL190=AL191, FALSE)</f>
        <v>0</v>
      </c>
      <c r="AW191" t="b">
        <f>IF(AND(AF190, AF191), AM190=AM191, FALSE)</f>
        <v>0</v>
      </c>
      <c r="AX191" t="b">
        <f>IF(AND(AG190, AG191), AN190=AN191, FALSE)</f>
        <v>0</v>
      </c>
      <c r="AY191" t="b">
        <f>IF(AND(AH190, AH191), AO190=AO191, FALSE)</f>
        <v>0</v>
      </c>
      <c r="AZ191" t="b">
        <f>IF(AND(AI190, AI191), AP190=AP191, FALSE)</f>
        <v>0</v>
      </c>
      <c r="BA191" t="b">
        <f>IF(AND(AJ190, AJ191), AQ190=AQ191, FALSE)</f>
        <v>0</v>
      </c>
      <c r="BB191" t="b">
        <f>IF(AND(AK190, AK191), AR190=AR191, FALSE)</f>
        <v>0</v>
      </c>
    </row>
    <row r="192" spans="1:54" x14ac:dyDescent="0.25">
      <c r="A192" t="s">
        <v>30</v>
      </c>
      <c r="B192">
        <v>61</v>
      </c>
      <c r="C192" t="str">
        <f>TEXT(A192, "0")</f>
        <v>28228</v>
      </c>
      <c r="D192">
        <f>LEN($A192)-LEN(SUBSTITUTE($A192,D$1,""))</f>
        <v>0</v>
      </c>
      <c r="E192">
        <f>LEN($A192)-LEN(SUBSTITUTE($A192,E$1,""))</f>
        <v>0</v>
      </c>
      <c r="F192">
        <f>LEN($A192)-LEN(SUBSTITUTE($A192,F$1,""))</f>
        <v>0</v>
      </c>
      <c r="G192">
        <f>LEN($A192)-LEN(SUBSTITUTE($A192,G$1,""))</f>
        <v>0</v>
      </c>
      <c r="H192">
        <f>LEN($A192)-LEN(SUBSTITUTE($A192,H$1,""))</f>
        <v>0</v>
      </c>
      <c r="I192">
        <f>LEN($A192)-LEN(SUBSTITUTE($A192,I$1,""))</f>
        <v>0</v>
      </c>
      <c r="J192">
        <f>LEN($A192)-LEN(SUBSTITUTE($A192,J$1,""))</f>
        <v>2</v>
      </c>
      <c r="K192">
        <f>LEN($A192)-LEN(SUBSTITUTE($A192,K$1,""))</f>
        <v>0</v>
      </c>
      <c r="L192">
        <f>LEN($A192)-LEN(SUBSTITUTE($A192,L$1,""))</f>
        <v>0</v>
      </c>
      <c r="M192">
        <f>LEN($A192)-LEN(SUBSTITUTE($A192,M$1,""))</f>
        <v>0</v>
      </c>
      <c r="N192">
        <f>LEN($A192)-LEN(SUBSTITUTE($A192,N$1,""))</f>
        <v>0</v>
      </c>
      <c r="O192">
        <f>LEN($A192)-LEN(SUBSTITUTE($A192,O$1,""))</f>
        <v>0</v>
      </c>
      <c r="P192">
        <f>LEN($A192)-LEN(SUBSTITUTE($A192,P$1,""))</f>
        <v>3</v>
      </c>
      <c r="Q192">
        <f>D192+1</f>
        <v>1</v>
      </c>
      <c r="R192">
        <f>E192+1</f>
        <v>1</v>
      </c>
      <c r="S192">
        <f>F192+1</f>
        <v>1</v>
      </c>
      <c r="T192">
        <f>G192+1</f>
        <v>1</v>
      </c>
      <c r="U192">
        <f>H192+1</f>
        <v>1</v>
      </c>
      <c r="V192">
        <f>I192+1</f>
        <v>1</v>
      </c>
      <c r="W192">
        <f>J192+1</f>
        <v>3</v>
      </c>
      <c r="X192">
        <f>K192+1</f>
        <v>1</v>
      </c>
      <c r="Y192">
        <f>L192+1</f>
        <v>1</v>
      </c>
      <c r="Z192">
        <f>M192+1</f>
        <v>1</v>
      </c>
      <c r="AA192">
        <f>N192+1</f>
        <v>1</v>
      </c>
      <c r="AB192">
        <f>O192+1</f>
        <v>1</v>
      </c>
      <c r="AC192">
        <f>P192+1</f>
        <v>4</v>
      </c>
      <c r="AD192">
        <f>PRODUCT(Q192:AC192)</f>
        <v>12</v>
      </c>
      <c r="AE192" t="b">
        <f>AD192=6</f>
        <v>0</v>
      </c>
      <c r="AF192" t="b">
        <f>AD192=10</f>
        <v>0</v>
      </c>
      <c r="AG192" t="b">
        <f>AD192=12</f>
        <v>1</v>
      </c>
      <c r="AH192" t="b">
        <f>AD192=16</f>
        <v>0</v>
      </c>
      <c r="AI192" t="b">
        <f>AD192=18</f>
        <v>0</v>
      </c>
      <c r="AJ192" t="b">
        <f>AD192=24</f>
        <v>0</v>
      </c>
      <c r="AK192" t="b">
        <f>AD192=32</f>
        <v>0</v>
      </c>
      <c r="AL192">
        <f>VALUE(IF(AE192,
_xlfn.XLOOKUP(6, Q192:AC192, Q$1:AC$1), 0))</f>
        <v>0</v>
      </c>
      <c r="AM192">
        <f>VALUE(IF(AF192,
_xlfn.XLOOKUP(5, Q192:AC192, Q$1:AC$1) &amp; _xlfn.XLOOKUP(2, Q192:AC192, Q$1:AC$1), 0))</f>
        <v>0</v>
      </c>
      <c r="AN192">
        <f>VALUE(IF(AG192,
_xlfn.XLOOKUP(4, Q192:AC192, Q$1:AC$1) &amp; _xlfn.XLOOKUP(3, Q192:AC192, Q$1:AC$1), 0))</f>
        <v>208</v>
      </c>
      <c r="AO192">
        <f>VALUE(IF(AH192,
_xlfn.XLOOKUP(4, Q192:AC192, Q$1:AC$1) &amp; _xlfn.XLOOKUP(2, Q192:AC192, Q$1:AC$1, "", 0, 1) &amp; _xlfn.XLOOKUP(2, Q192:AC192, Q$1:AC$1, "", 0, -1), 0))</f>
        <v>0</v>
      </c>
      <c r="AP192">
        <f>VALUE(IF(AI192,
_xlfn.XLOOKUP(3, Q192:AC192, Q$1:AC$1, "", 0, 1) &amp; _xlfn.XLOOKUP(3, Q192:AC192, Q$1:AC$1, "", 0, -1) &amp; _xlfn.XLOOKUP(2, Q192:AC192, Q$1:AC$1),
0))</f>
        <v>0</v>
      </c>
      <c r="AQ192">
        <f>VALUE(IF(AJ192,
_xlfn.XLOOKUP(3, Q192:AC192, Q$1:AC$1) &amp; AS192,
0))</f>
        <v>0</v>
      </c>
      <c r="AR192">
        <f>VALUE(IF(AK192,
AS192, 0))</f>
        <v>0</v>
      </c>
      <c r="AS192" t="e" cm="1" vm="1">
        <f t="array" ref="AS192">_xlfn.TEXTJOIN("", TRUE, _xlfn._xlws.FILTER(Q$1:AC$1,Q192:AC192=2))</f>
        <v>#VALUE!</v>
      </c>
      <c r="AT192">
        <f t="shared" si="5"/>
        <v>810</v>
      </c>
      <c r="AU192">
        <f t="shared" si="4"/>
        <v>49410</v>
      </c>
      <c r="AV192" t="b">
        <f>IF(AND(AE191, AE192), AL191=AL192, FALSE)</f>
        <v>0</v>
      </c>
      <c r="AW192" t="b">
        <f>IF(AND(AF191, AF192), AM191=AM192, FALSE)</f>
        <v>0</v>
      </c>
      <c r="AX192" t="b">
        <f>IF(AND(AG191, AG192), AN191=AN192, FALSE)</f>
        <v>0</v>
      </c>
      <c r="AY192" t="b">
        <f>IF(AND(AH191, AH192), AO191=AO192, FALSE)</f>
        <v>0</v>
      </c>
      <c r="AZ192" t="b">
        <f>IF(AND(AI191, AI192), AP191=AP192, FALSE)</f>
        <v>0</v>
      </c>
      <c r="BA192" t="b">
        <f>IF(AND(AJ191, AJ192), AQ191=AQ192, FALSE)</f>
        <v>0</v>
      </c>
      <c r="BB192" t="b">
        <f>IF(AND(AK191, AK192), AR191=AR192, FALSE)</f>
        <v>0</v>
      </c>
    </row>
    <row r="193" spans="1:54" x14ac:dyDescent="0.25">
      <c r="A193" t="s">
        <v>411</v>
      </c>
      <c r="B193">
        <v>627</v>
      </c>
      <c r="C193" t="str">
        <f>TEXT(A193, "0")</f>
        <v>62622</v>
      </c>
      <c r="D193">
        <f>LEN($A193)-LEN(SUBSTITUTE($A193,D$1,""))</f>
        <v>0</v>
      </c>
      <c r="E193">
        <f>LEN($A193)-LEN(SUBSTITUTE($A193,E$1,""))</f>
        <v>0</v>
      </c>
      <c r="F193">
        <f>LEN($A193)-LEN(SUBSTITUTE($A193,F$1,""))</f>
        <v>0</v>
      </c>
      <c r="G193">
        <f>LEN($A193)-LEN(SUBSTITUTE($A193,G$1,""))</f>
        <v>0</v>
      </c>
      <c r="H193">
        <f>LEN($A193)-LEN(SUBSTITUTE($A193,H$1,""))</f>
        <v>0</v>
      </c>
      <c r="I193">
        <f>LEN($A193)-LEN(SUBSTITUTE($A193,I$1,""))</f>
        <v>0</v>
      </c>
      <c r="J193">
        <f>LEN($A193)-LEN(SUBSTITUTE($A193,J$1,""))</f>
        <v>0</v>
      </c>
      <c r="K193">
        <f>LEN($A193)-LEN(SUBSTITUTE($A193,K$1,""))</f>
        <v>0</v>
      </c>
      <c r="L193">
        <f>LEN($A193)-LEN(SUBSTITUTE($A193,L$1,""))</f>
        <v>2</v>
      </c>
      <c r="M193">
        <f>LEN($A193)-LEN(SUBSTITUTE($A193,M$1,""))</f>
        <v>0</v>
      </c>
      <c r="N193">
        <f>LEN($A193)-LEN(SUBSTITUTE($A193,N$1,""))</f>
        <v>0</v>
      </c>
      <c r="O193">
        <f>LEN($A193)-LEN(SUBSTITUTE($A193,O$1,""))</f>
        <v>0</v>
      </c>
      <c r="P193">
        <f>LEN($A193)-LEN(SUBSTITUTE($A193,P$1,""))</f>
        <v>3</v>
      </c>
      <c r="Q193">
        <f>D193+1</f>
        <v>1</v>
      </c>
      <c r="R193">
        <f>E193+1</f>
        <v>1</v>
      </c>
      <c r="S193">
        <f>F193+1</f>
        <v>1</v>
      </c>
      <c r="T193">
        <f>G193+1</f>
        <v>1</v>
      </c>
      <c r="U193">
        <f>H193+1</f>
        <v>1</v>
      </c>
      <c r="V193">
        <f>I193+1</f>
        <v>1</v>
      </c>
      <c r="W193">
        <f>J193+1</f>
        <v>1</v>
      </c>
      <c r="X193">
        <f>K193+1</f>
        <v>1</v>
      </c>
      <c r="Y193">
        <f>L193+1</f>
        <v>3</v>
      </c>
      <c r="Z193">
        <f>M193+1</f>
        <v>1</v>
      </c>
      <c r="AA193">
        <f>N193+1</f>
        <v>1</v>
      </c>
      <c r="AB193">
        <f>O193+1</f>
        <v>1</v>
      </c>
      <c r="AC193">
        <f>P193+1</f>
        <v>4</v>
      </c>
      <c r="AD193">
        <f>PRODUCT(Q193:AC193)</f>
        <v>12</v>
      </c>
      <c r="AE193" t="b">
        <f>AD193=6</f>
        <v>0</v>
      </c>
      <c r="AF193" t="b">
        <f>AD193=10</f>
        <v>0</v>
      </c>
      <c r="AG193" t="b">
        <f>AD193=12</f>
        <v>1</v>
      </c>
      <c r="AH193" t="b">
        <f>AD193=16</f>
        <v>0</v>
      </c>
      <c r="AI193" t="b">
        <f>AD193=18</f>
        <v>0</v>
      </c>
      <c r="AJ193" t="b">
        <f>AD193=24</f>
        <v>0</v>
      </c>
      <c r="AK193" t="b">
        <f>AD193=32</f>
        <v>0</v>
      </c>
      <c r="AL193">
        <f>VALUE(IF(AE193,
_xlfn.XLOOKUP(6, Q193:AC193, Q$1:AC$1), 0))</f>
        <v>0</v>
      </c>
      <c r="AM193">
        <f>VALUE(IF(AF193,
_xlfn.XLOOKUP(5, Q193:AC193, Q$1:AC$1) &amp; _xlfn.XLOOKUP(2, Q193:AC193, Q$1:AC$1), 0))</f>
        <v>0</v>
      </c>
      <c r="AN193">
        <f>VALUE(IF(AG193,
_xlfn.XLOOKUP(4, Q193:AC193, Q$1:AC$1) &amp; _xlfn.XLOOKUP(3, Q193:AC193, Q$1:AC$1), 0))</f>
        <v>206</v>
      </c>
      <c r="AO193">
        <f>VALUE(IF(AH193,
_xlfn.XLOOKUP(4, Q193:AC193, Q$1:AC$1) &amp; _xlfn.XLOOKUP(2, Q193:AC193, Q$1:AC$1, "", 0, 1) &amp; _xlfn.XLOOKUP(2, Q193:AC193, Q$1:AC$1, "", 0, -1), 0))</f>
        <v>0</v>
      </c>
      <c r="AP193">
        <f>VALUE(IF(AI193,
_xlfn.XLOOKUP(3, Q193:AC193, Q$1:AC$1, "", 0, 1) &amp; _xlfn.XLOOKUP(3, Q193:AC193, Q$1:AC$1, "", 0, -1) &amp; _xlfn.XLOOKUP(2, Q193:AC193, Q$1:AC$1),
0))</f>
        <v>0</v>
      </c>
      <c r="AQ193">
        <f>VALUE(IF(AJ193,
_xlfn.XLOOKUP(3, Q193:AC193, Q$1:AC$1) &amp; AS193,
0))</f>
        <v>0</v>
      </c>
      <c r="AR193">
        <f>VALUE(IF(AK193,
AS193, 0))</f>
        <v>0</v>
      </c>
      <c r="AS193" t="e" cm="1" vm="1">
        <f t="array" ref="AS193">_xlfn.TEXTJOIN("", TRUE, _xlfn._xlws.FILTER(Q$1:AC$1,Q193:AC193=2))</f>
        <v>#VALUE!</v>
      </c>
      <c r="AT193">
        <f t="shared" si="5"/>
        <v>809</v>
      </c>
      <c r="AU193">
        <f t="shared" si="4"/>
        <v>507243</v>
      </c>
      <c r="AV193" t="b">
        <f>IF(AND(AE192, AE193), AL192=AL193, FALSE)</f>
        <v>0</v>
      </c>
      <c r="AW193" t="b">
        <f>IF(AND(AF192, AF193), AM192=AM193, FALSE)</f>
        <v>0</v>
      </c>
      <c r="AX193" t="b">
        <f>IF(AND(AG192, AG193), AN192=AN193, FALSE)</f>
        <v>0</v>
      </c>
      <c r="AY193" t="b">
        <f>IF(AND(AH192, AH193), AO192=AO193, FALSE)</f>
        <v>0</v>
      </c>
      <c r="AZ193" t="b">
        <f>IF(AND(AI192, AI193), AP192=AP193, FALSE)</f>
        <v>0</v>
      </c>
      <c r="BA193" t="b">
        <f>IF(AND(AJ192, AJ193), AQ192=AQ193, FALSE)</f>
        <v>0</v>
      </c>
      <c r="BB193" t="b">
        <f>IF(AND(AK192, AK193), AR192=AR193, FALSE)</f>
        <v>0</v>
      </c>
    </row>
    <row r="194" spans="1:54" x14ac:dyDescent="0.25">
      <c r="A194" t="s">
        <v>257</v>
      </c>
      <c r="B194">
        <v>737</v>
      </c>
      <c r="C194" t="str">
        <f>TEXT(A194, "0")</f>
        <v>22525</v>
      </c>
      <c r="D194">
        <f>LEN($A194)-LEN(SUBSTITUTE($A194,D$1,""))</f>
        <v>0</v>
      </c>
      <c r="E194">
        <f>LEN($A194)-LEN(SUBSTITUTE($A194,E$1,""))</f>
        <v>0</v>
      </c>
      <c r="F194">
        <f>LEN($A194)-LEN(SUBSTITUTE($A194,F$1,""))</f>
        <v>0</v>
      </c>
      <c r="G194">
        <f>LEN($A194)-LEN(SUBSTITUTE($A194,G$1,""))</f>
        <v>0</v>
      </c>
      <c r="H194">
        <f>LEN($A194)-LEN(SUBSTITUTE($A194,H$1,""))</f>
        <v>0</v>
      </c>
      <c r="I194">
        <f>LEN($A194)-LEN(SUBSTITUTE($A194,I$1,""))</f>
        <v>0</v>
      </c>
      <c r="J194">
        <f>LEN($A194)-LEN(SUBSTITUTE($A194,J$1,""))</f>
        <v>0</v>
      </c>
      <c r="K194">
        <f>LEN($A194)-LEN(SUBSTITUTE($A194,K$1,""))</f>
        <v>0</v>
      </c>
      <c r="L194">
        <f>LEN($A194)-LEN(SUBSTITUTE($A194,L$1,""))</f>
        <v>0</v>
      </c>
      <c r="M194">
        <f>LEN($A194)-LEN(SUBSTITUTE($A194,M$1,""))</f>
        <v>2</v>
      </c>
      <c r="N194">
        <f>LEN($A194)-LEN(SUBSTITUTE($A194,N$1,""))</f>
        <v>0</v>
      </c>
      <c r="O194">
        <f>LEN($A194)-LEN(SUBSTITUTE($A194,O$1,""))</f>
        <v>0</v>
      </c>
      <c r="P194">
        <f>LEN($A194)-LEN(SUBSTITUTE($A194,P$1,""))</f>
        <v>3</v>
      </c>
      <c r="Q194">
        <f>D194+1</f>
        <v>1</v>
      </c>
      <c r="R194">
        <f>E194+1</f>
        <v>1</v>
      </c>
      <c r="S194">
        <f>F194+1</f>
        <v>1</v>
      </c>
      <c r="T194">
        <f>G194+1</f>
        <v>1</v>
      </c>
      <c r="U194">
        <f>H194+1</f>
        <v>1</v>
      </c>
      <c r="V194">
        <f>I194+1</f>
        <v>1</v>
      </c>
      <c r="W194">
        <f>J194+1</f>
        <v>1</v>
      </c>
      <c r="X194">
        <f>K194+1</f>
        <v>1</v>
      </c>
      <c r="Y194">
        <f>L194+1</f>
        <v>1</v>
      </c>
      <c r="Z194">
        <f>M194+1</f>
        <v>3</v>
      </c>
      <c r="AA194">
        <f>N194+1</f>
        <v>1</v>
      </c>
      <c r="AB194">
        <f>O194+1</f>
        <v>1</v>
      </c>
      <c r="AC194">
        <f>P194+1</f>
        <v>4</v>
      </c>
      <c r="AD194">
        <f>PRODUCT(Q194:AC194)</f>
        <v>12</v>
      </c>
      <c r="AE194" t="b">
        <f>AD194=6</f>
        <v>0</v>
      </c>
      <c r="AF194" t="b">
        <f>AD194=10</f>
        <v>0</v>
      </c>
      <c r="AG194" t="b">
        <f>AD194=12</f>
        <v>1</v>
      </c>
      <c r="AH194" t="b">
        <f>AD194=16</f>
        <v>0</v>
      </c>
      <c r="AI194" t="b">
        <f>AD194=18</f>
        <v>0</v>
      </c>
      <c r="AJ194" t="b">
        <f>AD194=24</f>
        <v>0</v>
      </c>
      <c r="AK194" t="b">
        <f>AD194=32</f>
        <v>0</v>
      </c>
      <c r="AL194">
        <f>VALUE(IF(AE194,
_xlfn.XLOOKUP(6, Q194:AC194, Q$1:AC$1), 0))</f>
        <v>0</v>
      </c>
      <c r="AM194">
        <f>VALUE(IF(AF194,
_xlfn.XLOOKUP(5, Q194:AC194, Q$1:AC$1) &amp; _xlfn.XLOOKUP(2, Q194:AC194, Q$1:AC$1), 0))</f>
        <v>0</v>
      </c>
      <c r="AN194">
        <f>VALUE(IF(AG194,
_xlfn.XLOOKUP(4, Q194:AC194, Q$1:AC$1) &amp; _xlfn.XLOOKUP(3, Q194:AC194, Q$1:AC$1), 0))</f>
        <v>205</v>
      </c>
      <c r="AO194">
        <f>VALUE(IF(AH194,
_xlfn.XLOOKUP(4, Q194:AC194, Q$1:AC$1) &amp; _xlfn.XLOOKUP(2, Q194:AC194, Q$1:AC$1, "", 0, 1) &amp; _xlfn.XLOOKUP(2, Q194:AC194, Q$1:AC$1, "", 0, -1), 0))</f>
        <v>0</v>
      </c>
      <c r="AP194">
        <f>VALUE(IF(AI194,
_xlfn.XLOOKUP(3, Q194:AC194, Q$1:AC$1, "", 0, 1) &amp; _xlfn.XLOOKUP(3, Q194:AC194, Q$1:AC$1, "", 0, -1) &amp; _xlfn.XLOOKUP(2, Q194:AC194, Q$1:AC$1),
0))</f>
        <v>0</v>
      </c>
      <c r="AQ194">
        <f>VALUE(IF(AJ194,
_xlfn.XLOOKUP(3, Q194:AC194, Q$1:AC$1) &amp; AS194,
0))</f>
        <v>0</v>
      </c>
      <c r="AR194">
        <f>VALUE(IF(AK194,
AS194, 0))</f>
        <v>0</v>
      </c>
      <c r="AS194" t="e" cm="1" vm="1">
        <f t="array" ref="AS194">_xlfn.TEXTJOIN("", TRUE, _xlfn._xlws.FILTER(Q$1:AC$1,Q194:AC194=2))</f>
        <v>#VALUE!</v>
      </c>
      <c r="AT194">
        <f t="shared" si="5"/>
        <v>808</v>
      </c>
      <c r="AU194">
        <f t="shared" si="4"/>
        <v>595496</v>
      </c>
      <c r="AV194" t="b">
        <f>IF(AND(AE193, AE194), AL193=AL194, FALSE)</f>
        <v>0</v>
      </c>
      <c r="AW194" t="b">
        <f>IF(AND(AF193, AF194), AM193=AM194, FALSE)</f>
        <v>0</v>
      </c>
      <c r="AX194" t="b">
        <f>IF(AND(AG193, AG194), AN193=AN194, FALSE)</f>
        <v>0</v>
      </c>
      <c r="AY194" t="b">
        <f>IF(AND(AH193, AH194), AO193=AO194, FALSE)</f>
        <v>0</v>
      </c>
      <c r="AZ194" t="b">
        <f>IF(AND(AI193, AI194), AP193=AP194, FALSE)</f>
        <v>0</v>
      </c>
      <c r="BA194" t="b">
        <f>IF(AND(AJ193, AJ194), AQ193=AQ194, FALSE)</f>
        <v>0</v>
      </c>
      <c r="BB194" t="b">
        <f>IF(AND(AK193, AK194), AR193=AR194, FALSE)</f>
        <v>0</v>
      </c>
    </row>
    <row r="195" spans="1:54" x14ac:dyDescent="0.25">
      <c r="A195" t="s">
        <v>835</v>
      </c>
      <c r="B195">
        <v>744</v>
      </c>
      <c r="C195" t="str">
        <f>TEXT(A195, "0")</f>
        <v>42422</v>
      </c>
      <c r="D195">
        <f>LEN($A195)-LEN(SUBSTITUTE($A195,D$1,""))</f>
        <v>0</v>
      </c>
      <c r="E195">
        <f>LEN($A195)-LEN(SUBSTITUTE($A195,E$1,""))</f>
        <v>0</v>
      </c>
      <c r="F195">
        <f>LEN($A195)-LEN(SUBSTITUTE($A195,F$1,""))</f>
        <v>0</v>
      </c>
      <c r="G195">
        <f>LEN($A195)-LEN(SUBSTITUTE($A195,G$1,""))</f>
        <v>0</v>
      </c>
      <c r="H195">
        <f>LEN($A195)-LEN(SUBSTITUTE($A195,H$1,""))</f>
        <v>0</v>
      </c>
      <c r="I195">
        <f>LEN($A195)-LEN(SUBSTITUTE($A195,I$1,""))</f>
        <v>0</v>
      </c>
      <c r="J195">
        <f>LEN($A195)-LEN(SUBSTITUTE($A195,J$1,""))</f>
        <v>0</v>
      </c>
      <c r="K195">
        <f>LEN($A195)-LEN(SUBSTITUTE($A195,K$1,""))</f>
        <v>0</v>
      </c>
      <c r="L195">
        <f>LEN($A195)-LEN(SUBSTITUTE($A195,L$1,""))</f>
        <v>0</v>
      </c>
      <c r="M195">
        <f>LEN($A195)-LEN(SUBSTITUTE($A195,M$1,""))</f>
        <v>0</v>
      </c>
      <c r="N195">
        <f>LEN($A195)-LEN(SUBSTITUTE($A195,N$1,""))</f>
        <v>2</v>
      </c>
      <c r="O195">
        <f>LEN($A195)-LEN(SUBSTITUTE($A195,O$1,""))</f>
        <v>0</v>
      </c>
      <c r="P195">
        <f>LEN($A195)-LEN(SUBSTITUTE($A195,P$1,""))</f>
        <v>3</v>
      </c>
      <c r="Q195">
        <f>D195+1</f>
        <v>1</v>
      </c>
      <c r="R195">
        <f>E195+1</f>
        <v>1</v>
      </c>
      <c r="S195">
        <f>F195+1</f>
        <v>1</v>
      </c>
      <c r="T195">
        <f>G195+1</f>
        <v>1</v>
      </c>
      <c r="U195">
        <f>H195+1</f>
        <v>1</v>
      </c>
      <c r="V195">
        <f>I195+1</f>
        <v>1</v>
      </c>
      <c r="W195">
        <f>J195+1</f>
        <v>1</v>
      </c>
      <c r="X195">
        <f>K195+1</f>
        <v>1</v>
      </c>
      <c r="Y195">
        <f>L195+1</f>
        <v>1</v>
      </c>
      <c r="Z195">
        <f>M195+1</f>
        <v>1</v>
      </c>
      <c r="AA195">
        <f>N195+1</f>
        <v>3</v>
      </c>
      <c r="AB195">
        <f>O195+1</f>
        <v>1</v>
      </c>
      <c r="AC195">
        <f>P195+1</f>
        <v>4</v>
      </c>
      <c r="AD195">
        <f>PRODUCT(Q195:AC195)</f>
        <v>12</v>
      </c>
      <c r="AE195" t="b">
        <f>AD195=6</f>
        <v>0</v>
      </c>
      <c r="AF195" t="b">
        <f>AD195=10</f>
        <v>0</v>
      </c>
      <c r="AG195" t="b">
        <f>AD195=12</f>
        <v>1</v>
      </c>
      <c r="AH195" t="b">
        <f>AD195=16</f>
        <v>0</v>
      </c>
      <c r="AI195" t="b">
        <f>AD195=18</f>
        <v>0</v>
      </c>
      <c r="AJ195" t="b">
        <f>AD195=24</f>
        <v>0</v>
      </c>
      <c r="AK195" t="b">
        <f>AD195=32</f>
        <v>0</v>
      </c>
      <c r="AL195">
        <f>VALUE(IF(AE195,
_xlfn.XLOOKUP(6, Q195:AC195, Q$1:AC$1), 0))</f>
        <v>0</v>
      </c>
      <c r="AM195">
        <f>VALUE(IF(AF195,
_xlfn.XLOOKUP(5, Q195:AC195, Q$1:AC$1) &amp; _xlfn.XLOOKUP(2, Q195:AC195, Q$1:AC$1), 0))</f>
        <v>0</v>
      </c>
      <c r="AN195">
        <f>VALUE(IF(AG195,
_xlfn.XLOOKUP(4, Q195:AC195, Q$1:AC$1) &amp; _xlfn.XLOOKUP(3, Q195:AC195, Q$1:AC$1), 0))</f>
        <v>204</v>
      </c>
      <c r="AO195">
        <f>VALUE(IF(AH195,
_xlfn.XLOOKUP(4, Q195:AC195, Q$1:AC$1) &amp; _xlfn.XLOOKUP(2, Q195:AC195, Q$1:AC$1, "", 0, 1) &amp; _xlfn.XLOOKUP(2, Q195:AC195, Q$1:AC$1, "", 0, -1), 0))</f>
        <v>0</v>
      </c>
      <c r="AP195">
        <f>VALUE(IF(AI195,
_xlfn.XLOOKUP(3, Q195:AC195, Q$1:AC$1, "", 0, 1) &amp; _xlfn.XLOOKUP(3, Q195:AC195, Q$1:AC$1, "", 0, -1) &amp; _xlfn.XLOOKUP(2, Q195:AC195, Q$1:AC$1),
0))</f>
        <v>0</v>
      </c>
      <c r="AQ195">
        <f>VALUE(IF(AJ195,
_xlfn.XLOOKUP(3, Q195:AC195, Q$1:AC$1) &amp; AS195,
0))</f>
        <v>0</v>
      </c>
      <c r="AR195">
        <f>VALUE(IF(AK195,
AS195, 0))</f>
        <v>0</v>
      </c>
      <c r="AS195" t="e" cm="1" vm="1">
        <f t="array" ref="AS195">_xlfn.TEXTJOIN("", TRUE, _xlfn._xlws.FILTER(Q$1:AC$1,Q195:AC195=2))</f>
        <v>#VALUE!</v>
      </c>
      <c r="AT195">
        <f t="shared" si="5"/>
        <v>807</v>
      </c>
      <c r="AU195">
        <f t="shared" ref="AU195:AU258" si="6">B195*AT195</f>
        <v>600408</v>
      </c>
      <c r="AV195" t="b">
        <f>IF(AND(AE194, AE195), AL194=AL195, FALSE)</f>
        <v>0</v>
      </c>
      <c r="AW195" t="b">
        <f>IF(AND(AF194, AF195), AM194=AM195, FALSE)</f>
        <v>0</v>
      </c>
      <c r="AX195" t="b">
        <f>IF(AND(AG194, AG195), AN194=AN195, FALSE)</f>
        <v>0</v>
      </c>
      <c r="AY195" t="b">
        <f>IF(AND(AH194, AH195), AO194=AO195, FALSE)</f>
        <v>0</v>
      </c>
      <c r="AZ195" t="b">
        <f>IF(AND(AI194, AI195), AP194=AP195, FALSE)</f>
        <v>0</v>
      </c>
      <c r="BA195" t="b">
        <f>IF(AND(AJ194, AJ195), AQ194=AQ195, FALSE)</f>
        <v>0</v>
      </c>
      <c r="BB195" t="b">
        <f>IF(AND(AK194, AK195), AR194=AR195, FALSE)</f>
        <v>0</v>
      </c>
    </row>
    <row r="196" spans="1:54" x14ac:dyDescent="0.25">
      <c r="A196" t="s">
        <v>288</v>
      </c>
      <c r="B196">
        <v>873</v>
      </c>
      <c r="C196" t="str">
        <f>TEXT(A196, "0")</f>
        <v>32232</v>
      </c>
      <c r="D196">
        <f>LEN($A196)-LEN(SUBSTITUTE($A196,D$1,""))</f>
        <v>0</v>
      </c>
      <c r="E196">
        <f>LEN($A196)-LEN(SUBSTITUTE($A196,E$1,""))</f>
        <v>0</v>
      </c>
      <c r="F196">
        <f>LEN($A196)-LEN(SUBSTITUTE($A196,F$1,""))</f>
        <v>0</v>
      </c>
      <c r="G196">
        <f>LEN($A196)-LEN(SUBSTITUTE($A196,G$1,""))</f>
        <v>0</v>
      </c>
      <c r="H196">
        <f>LEN($A196)-LEN(SUBSTITUTE($A196,H$1,""))</f>
        <v>0</v>
      </c>
      <c r="I196">
        <f>LEN($A196)-LEN(SUBSTITUTE($A196,I$1,""))</f>
        <v>0</v>
      </c>
      <c r="J196">
        <f>LEN($A196)-LEN(SUBSTITUTE($A196,J$1,""))</f>
        <v>0</v>
      </c>
      <c r="K196">
        <f>LEN($A196)-LEN(SUBSTITUTE($A196,K$1,""))</f>
        <v>0</v>
      </c>
      <c r="L196">
        <f>LEN($A196)-LEN(SUBSTITUTE($A196,L$1,""))</f>
        <v>0</v>
      </c>
      <c r="M196">
        <f>LEN($A196)-LEN(SUBSTITUTE($A196,M$1,""))</f>
        <v>0</v>
      </c>
      <c r="N196">
        <f>LEN($A196)-LEN(SUBSTITUTE($A196,N$1,""))</f>
        <v>0</v>
      </c>
      <c r="O196">
        <f>LEN($A196)-LEN(SUBSTITUTE($A196,O$1,""))</f>
        <v>2</v>
      </c>
      <c r="P196">
        <f>LEN($A196)-LEN(SUBSTITUTE($A196,P$1,""))</f>
        <v>3</v>
      </c>
      <c r="Q196">
        <f>D196+1</f>
        <v>1</v>
      </c>
      <c r="R196">
        <f>E196+1</f>
        <v>1</v>
      </c>
      <c r="S196">
        <f>F196+1</f>
        <v>1</v>
      </c>
      <c r="T196">
        <f>G196+1</f>
        <v>1</v>
      </c>
      <c r="U196">
        <f>H196+1</f>
        <v>1</v>
      </c>
      <c r="V196">
        <f>I196+1</f>
        <v>1</v>
      </c>
      <c r="W196">
        <f>J196+1</f>
        <v>1</v>
      </c>
      <c r="X196">
        <f>K196+1</f>
        <v>1</v>
      </c>
      <c r="Y196">
        <f>L196+1</f>
        <v>1</v>
      </c>
      <c r="Z196">
        <f>M196+1</f>
        <v>1</v>
      </c>
      <c r="AA196">
        <f>N196+1</f>
        <v>1</v>
      </c>
      <c r="AB196">
        <f>O196+1</f>
        <v>3</v>
      </c>
      <c r="AC196">
        <f>P196+1</f>
        <v>4</v>
      </c>
      <c r="AD196">
        <f>PRODUCT(Q196:AC196)</f>
        <v>12</v>
      </c>
      <c r="AE196" t="b">
        <f>AD196=6</f>
        <v>0</v>
      </c>
      <c r="AF196" t="b">
        <f>AD196=10</f>
        <v>0</v>
      </c>
      <c r="AG196" t="b">
        <f>AD196=12</f>
        <v>1</v>
      </c>
      <c r="AH196" t="b">
        <f>AD196=16</f>
        <v>0</v>
      </c>
      <c r="AI196" t="b">
        <f>AD196=18</f>
        <v>0</v>
      </c>
      <c r="AJ196" t="b">
        <f>AD196=24</f>
        <v>0</v>
      </c>
      <c r="AK196" t="b">
        <f>AD196=32</f>
        <v>0</v>
      </c>
      <c r="AL196">
        <f>VALUE(IF(AE196,
_xlfn.XLOOKUP(6, Q196:AC196, Q$1:AC$1), 0))</f>
        <v>0</v>
      </c>
      <c r="AM196">
        <f>VALUE(IF(AF196,
_xlfn.XLOOKUP(5, Q196:AC196, Q$1:AC$1) &amp; _xlfn.XLOOKUP(2, Q196:AC196, Q$1:AC$1), 0))</f>
        <v>0</v>
      </c>
      <c r="AN196">
        <f>VALUE(IF(AG196,
_xlfn.XLOOKUP(4, Q196:AC196, Q$1:AC$1) &amp; _xlfn.XLOOKUP(3, Q196:AC196, Q$1:AC$1), 0))</f>
        <v>203</v>
      </c>
      <c r="AO196">
        <f>VALUE(IF(AH196,
_xlfn.XLOOKUP(4, Q196:AC196, Q$1:AC$1) &amp; _xlfn.XLOOKUP(2, Q196:AC196, Q$1:AC$1, "", 0, 1) &amp; _xlfn.XLOOKUP(2, Q196:AC196, Q$1:AC$1, "", 0, -1), 0))</f>
        <v>0</v>
      </c>
      <c r="AP196">
        <f>VALUE(IF(AI196,
_xlfn.XLOOKUP(3, Q196:AC196, Q$1:AC$1, "", 0, 1) &amp; _xlfn.XLOOKUP(3, Q196:AC196, Q$1:AC$1, "", 0, -1) &amp; _xlfn.XLOOKUP(2, Q196:AC196, Q$1:AC$1),
0))</f>
        <v>0</v>
      </c>
      <c r="AQ196">
        <f>VALUE(IF(AJ196,
_xlfn.XLOOKUP(3, Q196:AC196, Q$1:AC$1) &amp; AS196,
0))</f>
        <v>0</v>
      </c>
      <c r="AR196">
        <f>VALUE(IF(AK196,
AS196, 0))</f>
        <v>0</v>
      </c>
      <c r="AS196" t="e" cm="1" vm="1">
        <f t="array" ref="AS196">_xlfn.TEXTJOIN("", TRUE, _xlfn._xlws.FILTER(Q$1:AC$1,Q196:AC196=2))</f>
        <v>#VALUE!</v>
      </c>
      <c r="AT196">
        <f t="shared" ref="AT196:AT259" si="7">AT195-1</f>
        <v>806</v>
      </c>
      <c r="AU196">
        <f t="shared" si="6"/>
        <v>703638</v>
      </c>
      <c r="AV196" t="b">
        <f>IF(AND(AE195, AE196), AL195=AL196, FALSE)</f>
        <v>0</v>
      </c>
      <c r="AW196" t="b">
        <f>IF(AND(AF195, AF196), AM195=AM196, FALSE)</f>
        <v>0</v>
      </c>
      <c r="AX196" t="b">
        <f>IF(AND(AG195, AG196), AN195=AN196, FALSE)</f>
        <v>0</v>
      </c>
      <c r="AY196" t="b">
        <f>IF(AND(AH195, AH196), AO195=AO196, FALSE)</f>
        <v>0</v>
      </c>
      <c r="AZ196" t="b">
        <f>IF(AND(AI195, AI196), AP195=AP196, FALSE)</f>
        <v>0</v>
      </c>
      <c r="BA196" t="b">
        <f>IF(AND(AJ195, AJ196), AQ195=AQ196, FALSE)</f>
        <v>0</v>
      </c>
      <c r="BB196" t="b">
        <f>IF(AND(AK195, AK196), AR195=AR196, FALSE)</f>
        <v>0</v>
      </c>
    </row>
    <row r="197" spans="1:54" x14ac:dyDescent="0.25">
      <c r="A197" t="s">
        <v>911</v>
      </c>
      <c r="B197">
        <v>42</v>
      </c>
      <c r="C197" t="str">
        <f>TEXT(A197, "0")</f>
        <v>AQKAA</v>
      </c>
      <c r="D197">
        <f>LEN($A197)-LEN(SUBSTITUTE($A197,D$1,""))</f>
        <v>3</v>
      </c>
      <c r="E197">
        <f>LEN($A197)-LEN(SUBSTITUTE($A197,E$1,""))</f>
        <v>1</v>
      </c>
      <c r="F197">
        <f>LEN($A197)-LEN(SUBSTITUTE($A197,F$1,""))</f>
        <v>1</v>
      </c>
      <c r="G197">
        <f>LEN($A197)-LEN(SUBSTITUTE($A197,G$1,""))</f>
        <v>0</v>
      </c>
      <c r="H197">
        <f>LEN($A197)-LEN(SUBSTITUTE($A197,H$1,""))</f>
        <v>0</v>
      </c>
      <c r="I197">
        <f>LEN($A197)-LEN(SUBSTITUTE($A197,I$1,""))</f>
        <v>0</v>
      </c>
      <c r="J197">
        <f>LEN($A197)-LEN(SUBSTITUTE($A197,J$1,""))</f>
        <v>0</v>
      </c>
      <c r="K197">
        <f>LEN($A197)-LEN(SUBSTITUTE($A197,K$1,""))</f>
        <v>0</v>
      </c>
      <c r="L197">
        <f>LEN($A197)-LEN(SUBSTITUTE($A197,L$1,""))</f>
        <v>0</v>
      </c>
      <c r="M197">
        <f>LEN($A197)-LEN(SUBSTITUTE($A197,M$1,""))</f>
        <v>0</v>
      </c>
      <c r="N197">
        <f>LEN($A197)-LEN(SUBSTITUTE($A197,N$1,""))</f>
        <v>0</v>
      </c>
      <c r="O197">
        <f>LEN($A197)-LEN(SUBSTITUTE($A197,O$1,""))</f>
        <v>0</v>
      </c>
      <c r="P197">
        <f>LEN($A197)-LEN(SUBSTITUTE($A197,P$1,""))</f>
        <v>0</v>
      </c>
      <c r="Q197">
        <f>D197+1</f>
        <v>4</v>
      </c>
      <c r="R197">
        <f>E197+1</f>
        <v>2</v>
      </c>
      <c r="S197">
        <f>F197+1</f>
        <v>2</v>
      </c>
      <c r="T197">
        <f>G197+1</f>
        <v>1</v>
      </c>
      <c r="U197">
        <f>H197+1</f>
        <v>1</v>
      </c>
      <c r="V197">
        <f>I197+1</f>
        <v>1</v>
      </c>
      <c r="W197">
        <f>J197+1</f>
        <v>1</v>
      </c>
      <c r="X197">
        <f>K197+1</f>
        <v>1</v>
      </c>
      <c r="Y197">
        <f>L197+1</f>
        <v>1</v>
      </c>
      <c r="Z197">
        <f>M197+1</f>
        <v>1</v>
      </c>
      <c r="AA197">
        <f>N197+1</f>
        <v>1</v>
      </c>
      <c r="AB197">
        <f>O197+1</f>
        <v>1</v>
      </c>
      <c r="AC197">
        <f>P197+1</f>
        <v>1</v>
      </c>
      <c r="AD197">
        <f>PRODUCT(Q197:AC197)</f>
        <v>16</v>
      </c>
      <c r="AE197" t="b">
        <f>AD197=6</f>
        <v>0</v>
      </c>
      <c r="AF197" t="b">
        <f>AD197=10</f>
        <v>0</v>
      </c>
      <c r="AG197" t="b">
        <f>AD197=12</f>
        <v>0</v>
      </c>
      <c r="AH197" t="b">
        <f>AD197=16</f>
        <v>1</v>
      </c>
      <c r="AI197" t="b">
        <f>AD197=18</f>
        <v>0</v>
      </c>
      <c r="AJ197" t="b">
        <f>AD197=24</f>
        <v>0</v>
      </c>
      <c r="AK197" t="b">
        <f>AD197=32</f>
        <v>0</v>
      </c>
      <c r="AL197">
        <f>VALUE(IF(AE197,
_xlfn.XLOOKUP(6, Q197:AC197, Q$1:AC$1), 0))</f>
        <v>0</v>
      </c>
      <c r="AM197">
        <f>VALUE(IF(AF197,
_xlfn.XLOOKUP(5, Q197:AC197, Q$1:AC$1) &amp; _xlfn.XLOOKUP(2, Q197:AC197, Q$1:AC$1), 0))</f>
        <v>0</v>
      </c>
      <c r="AN197">
        <f>VALUE(IF(AG197,
_xlfn.XLOOKUP(4, Q197:AC197, Q$1:AC$1) &amp; _xlfn.XLOOKUP(3, Q197:AC197, Q$1:AC$1), 0))</f>
        <v>0</v>
      </c>
      <c r="AO197">
        <f>VALUE(IF(AH197,
_xlfn.XLOOKUP(4, Q197:AC197, Q$1:AC$1) &amp; _xlfn.XLOOKUP(2, Q197:AC197, Q$1:AC$1, "", 0, 1) &amp; _xlfn.XLOOKUP(2, Q197:AC197, Q$1:AC$1, "", 0, -1), 0))</f>
        <v>141312</v>
      </c>
      <c r="AP197">
        <f>VALUE(IF(AI197,
_xlfn.XLOOKUP(3, Q197:AC197, Q$1:AC$1, "", 0, 1) &amp; _xlfn.XLOOKUP(3, Q197:AC197, Q$1:AC$1, "", 0, -1) &amp; _xlfn.XLOOKUP(2, Q197:AC197, Q$1:AC$1),
0))</f>
        <v>0</v>
      </c>
      <c r="AQ197">
        <f>VALUE(IF(AJ197,
_xlfn.XLOOKUP(3, Q197:AC197, Q$1:AC$1) &amp; AS197,
0))</f>
        <v>0</v>
      </c>
      <c r="AR197">
        <f>VALUE(IF(AK197,
AS197, 0))</f>
        <v>0</v>
      </c>
      <c r="AS197" t="str" cm="1">
        <f t="array" ref="AS197">_xlfn.TEXTJOIN("", TRUE, _xlfn._xlws.FILTER(Q$1:AC$1,Q197:AC197=2))</f>
        <v>1312</v>
      </c>
      <c r="AT197">
        <f t="shared" si="7"/>
        <v>805</v>
      </c>
      <c r="AU197">
        <f t="shared" si="6"/>
        <v>33810</v>
      </c>
      <c r="AV197" t="b">
        <f>IF(AND(AE196, AE197), AL196=AL197, FALSE)</f>
        <v>0</v>
      </c>
      <c r="AW197" t="b">
        <f>IF(AND(AF196, AF197), AM196=AM197, FALSE)</f>
        <v>0</v>
      </c>
      <c r="AX197" t="b">
        <f>IF(AND(AG196, AG197), AN196=AN197, FALSE)</f>
        <v>0</v>
      </c>
      <c r="AY197" t="b">
        <f>IF(AND(AH196, AH197), AO196=AO197, FALSE)</f>
        <v>0</v>
      </c>
      <c r="AZ197" t="b">
        <f>IF(AND(AI196, AI197), AP196=AP197, FALSE)</f>
        <v>0</v>
      </c>
      <c r="BA197" t="b">
        <f>IF(AND(AJ196, AJ197), AQ196=AQ197, FALSE)</f>
        <v>0</v>
      </c>
      <c r="BB197" t="b">
        <f>IF(AND(AK196, AK197), AR196=AR197, FALSE)</f>
        <v>0</v>
      </c>
    </row>
    <row r="198" spans="1:54" x14ac:dyDescent="0.25">
      <c r="A198" t="s">
        <v>425</v>
      </c>
      <c r="B198">
        <v>818</v>
      </c>
      <c r="C198" t="str">
        <f>TEXT(A198, "0")</f>
        <v>JAQAA</v>
      </c>
      <c r="D198">
        <f>LEN($A198)-LEN(SUBSTITUTE($A198,D$1,""))</f>
        <v>3</v>
      </c>
      <c r="E198">
        <f>LEN($A198)-LEN(SUBSTITUTE($A198,E$1,""))</f>
        <v>0</v>
      </c>
      <c r="F198">
        <f>LEN($A198)-LEN(SUBSTITUTE($A198,F$1,""))</f>
        <v>1</v>
      </c>
      <c r="G198">
        <f>LEN($A198)-LEN(SUBSTITUTE($A198,G$1,""))</f>
        <v>1</v>
      </c>
      <c r="H198">
        <f>LEN($A198)-LEN(SUBSTITUTE($A198,H$1,""))</f>
        <v>0</v>
      </c>
      <c r="I198">
        <f>LEN($A198)-LEN(SUBSTITUTE($A198,I$1,""))</f>
        <v>0</v>
      </c>
      <c r="J198">
        <f>LEN($A198)-LEN(SUBSTITUTE($A198,J$1,""))</f>
        <v>0</v>
      </c>
      <c r="K198">
        <f>LEN($A198)-LEN(SUBSTITUTE($A198,K$1,""))</f>
        <v>0</v>
      </c>
      <c r="L198">
        <f>LEN($A198)-LEN(SUBSTITUTE($A198,L$1,""))</f>
        <v>0</v>
      </c>
      <c r="M198">
        <f>LEN($A198)-LEN(SUBSTITUTE($A198,M$1,""))</f>
        <v>0</v>
      </c>
      <c r="N198">
        <f>LEN($A198)-LEN(SUBSTITUTE($A198,N$1,""))</f>
        <v>0</v>
      </c>
      <c r="O198">
        <f>LEN($A198)-LEN(SUBSTITUTE($A198,O$1,""))</f>
        <v>0</v>
      </c>
      <c r="P198">
        <f>LEN($A198)-LEN(SUBSTITUTE($A198,P$1,""))</f>
        <v>0</v>
      </c>
      <c r="Q198">
        <f>D198+1</f>
        <v>4</v>
      </c>
      <c r="R198">
        <f>E198+1</f>
        <v>1</v>
      </c>
      <c r="S198">
        <f>F198+1</f>
        <v>2</v>
      </c>
      <c r="T198">
        <f>G198+1</f>
        <v>2</v>
      </c>
      <c r="U198">
        <f>H198+1</f>
        <v>1</v>
      </c>
      <c r="V198">
        <f>I198+1</f>
        <v>1</v>
      </c>
      <c r="W198">
        <f>J198+1</f>
        <v>1</v>
      </c>
      <c r="X198">
        <f>K198+1</f>
        <v>1</v>
      </c>
      <c r="Y198">
        <f>L198+1</f>
        <v>1</v>
      </c>
      <c r="Z198">
        <f>M198+1</f>
        <v>1</v>
      </c>
      <c r="AA198">
        <f>N198+1</f>
        <v>1</v>
      </c>
      <c r="AB198">
        <f>O198+1</f>
        <v>1</v>
      </c>
      <c r="AC198">
        <f>P198+1</f>
        <v>1</v>
      </c>
      <c r="AD198">
        <f>PRODUCT(Q198:AC198)</f>
        <v>16</v>
      </c>
      <c r="AE198" t="b">
        <f>AD198=6</f>
        <v>0</v>
      </c>
      <c r="AF198" t="b">
        <f>AD198=10</f>
        <v>0</v>
      </c>
      <c r="AG198" t="b">
        <f>AD198=12</f>
        <v>0</v>
      </c>
      <c r="AH198" t="b">
        <f>AD198=16</f>
        <v>1</v>
      </c>
      <c r="AI198" t="b">
        <f>AD198=18</f>
        <v>0</v>
      </c>
      <c r="AJ198" t="b">
        <f>AD198=24</f>
        <v>0</v>
      </c>
      <c r="AK198" t="b">
        <f>AD198=32</f>
        <v>0</v>
      </c>
      <c r="AL198">
        <f>VALUE(IF(AE198,
_xlfn.XLOOKUP(6, Q198:AC198, Q$1:AC$1), 0))</f>
        <v>0</v>
      </c>
      <c r="AM198">
        <f>VALUE(IF(AF198,
_xlfn.XLOOKUP(5, Q198:AC198, Q$1:AC$1) &amp; _xlfn.XLOOKUP(2, Q198:AC198, Q$1:AC$1), 0))</f>
        <v>0</v>
      </c>
      <c r="AN198">
        <f>VALUE(IF(AG198,
_xlfn.XLOOKUP(4, Q198:AC198, Q$1:AC$1) &amp; _xlfn.XLOOKUP(3, Q198:AC198, Q$1:AC$1), 0))</f>
        <v>0</v>
      </c>
      <c r="AO198">
        <f>VALUE(IF(AH198,
_xlfn.XLOOKUP(4, Q198:AC198, Q$1:AC$1) &amp; _xlfn.XLOOKUP(2, Q198:AC198, Q$1:AC$1, "", 0, 1) &amp; _xlfn.XLOOKUP(2, Q198:AC198, Q$1:AC$1, "", 0, -1), 0))</f>
        <v>141211</v>
      </c>
      <c r="AP198">
        <f>VALUE(IF(AI198,
_xlfn.XLOOKUP(3, Q198:AC198, Q$1:AC$1, "", 0, 1) &amp; _xlfn.XLOOKUP(3, Q198:AC198, Q$1:AC$1, "", 0, -1) &amp; _xlfn.XLOOKUP(2, Q198:AC198, Q$1:AC$1),
0))</f>
        <v>0</v>
      </c>
      <c r="AQ198">
        <f>VALUE(IF(AJ198,
_xlfn.XLOOKUP(3, Q198:AC198, Q$1:AC$1) &amp; AS198,
0))</f>
        <v>0</v>
      </c>
      <c r="AR198">
        <f>VALUE(IF(AK198,
AS198, 0))</f>
        <v>0</v>
      </c>
      <c r="AS198" t="str" cm="1">
        <f t="array" ref="AS198">_xlfn.TEXTJOIN("", TRUE, _xlfn._xlws.FILTER(Q$1:AC$1,Q198:AC198=2))</f>
        <v>1211</v>
      </c>
      <c r="AT198">
        <f t="shared" si="7"/>
        <v>804</v>
      </c>
      <c r="AU198">
        <f t="shared" si="6"/>
        <v>657672</v>
      </c>
      <c r="AV198" t="b">
        <f>IF(AND(AE197, AE198), AL197=AL198, FALSE)</f>
        <v>0</v>
      </c>
      <c r="AW198" t="b">
        <f>IF(AND(AF197, AF198), AM197=AM198, FALSE)</f>
        <v>0</v>
      </c>
      <c r="AX198" t="b">
        <f>IF(AND(AG197, AG198), AN197=AN198, FALSE)</f>
        <v>0</v>
      </c>
      <c r="AY198" t="b">
        <f>IF(AND(AH197, AH198), AO197=AO198, FALSE)</f>
        <v>0</v>
      </c>
      <c r="AZ198" t="b">
        <f>IF(AND(AI197, AI198), AP197=AP198, FALSE)</f>
        <v>0</v>
      </c>
      <c r="BA198" t="b">
        <f>IF(AND(AJ197, AJ198), AQ197=AQ198, FALSE)</f>
        <v>0</v>
      </c>
      <c r="BB198" t="b">
        <f>IF(AND(AK197, AK198), AR197=AR198, FALSE)</f>
        <v>0</v>
      </c>
    </row>
    <row r="199" spans="1:54" x14ac:dyDescent="0.25">
      <c r="A199" t="s">
        <v>995</v>
      </c>
      <c r="B199">
        <v>318</v>
      </c>
      <c r="C199" t="str">
        <f>TEXT(A199, "0")</f>
        <v>AAATQ</v>
      </c>
      <c r="D199">
        <f>LEN($A199)-LEN(SUBSTITUTE($A199,D$1,""))</f>
        <v>3</v>
      </c>
      <c r="E199">
        <f>LEN($A199)-LEN(SUBSTITUTE($A199,E$1,""))</f>
        <v>0</v>
      </c>
      <c r="F199">
        <f>LEN($A199)-LEN(SUBSTITUTE($A199,F$1,""))</f>
        <v>1</v>
      </c>
      <c r="G199">
        <f>LEN($A199)-LEN(SUBSTITUTE($A199,G$1,""))</f>
        <v>0</v>
      </c>
      <c r="H199">
        <f>LEN($A199)-LEN(SUBSTITUTE($A199,H$1,""))</f>
        <v>1</v>
      </c>
      <c r="I199">
        <f>LEN($A199)-LEN(SUBSTITUTE($A199,I$1,""))</f>
        <v>0</v>
      </c>
      <c r="J199">
        <f>LEN($A199)-LEN(SUBSTITUTE($A199,J$1,""))</f>
        <v>0</v>
      </c>
      <c r="K199">
        <f>LEN($A199)-LEN(SUBSTITUTE($A199,K$1,""))</f>
        <v>0</v>
      </c>
      <c r="L199">
        <f>LEN($A199)-LEN(SUBSTITUTE($A199,L$1,""))</f>
        <v>0</v>
      </c>
      <c r="M199">
        <f>LEN($A199)-LEN(SUBSTITUTE($A199,M$1,""))</f>
        <v>0</v>
      </c>
      <c r="N199">
        <f>LEN($A199)-LEN(SUBSTITUTE($A199,N$1,""))</f>
        <v>0</v>
      </c>
      <c r="O199">
        <f>LEN($A199)-LEN(SUBSTITUTE($A199,O$1,""))</f>
        <v>0</v>
      </c>
      <c r="P199">
        <f>LEN($A199)-LEN(SUBSTITUTE($A199,P$1,""))</f>
        <v>0</v>
      </c>
      <c r="Q199">
        <f>D199+1</f>
        <v>4</v>
      </c>
      <c r="R199">
        <f>E199+1</f>
        <v>1</v>
      </c>
      <c r="S199">
        <f>F199+1</f>
        <v>2</v>
      </c>
      <c r="T199">
        <f>G199+1</f>
        <v>1</v>
      </c>
      <c r="U199">
        <f>H199+1</f>
        <v>2</v>
      </c>
      <c r="V199">
        <f>I199+1</f>
        <v>1</v>
      </c>
      <c r="W199">
        <f>J199+1</f>
        <v>1</v>
      </c>
      <c r="X199">
        <f>K199+1</f>
        <v>1</v>
      </c>
      <c r="Y199">
        <f>L199+1</f>
        <v>1</v>
      </c>
      <c r="Z199">
        <f>M199+1</f>
        <v>1</v>
      </c>
      <c r="AA199">
        <f>N199+1</f>
        <v>1</v>
      </c>
      <c r="AB199">
        <f>O199+1</f>
        <v>1</v>
      </c>
      <c r="AC199">
        <f>P199+1</f>
        <v>1</v>
      </c>
      <c r="AD199">
        <f>PRODUCT(Q199:AC199)</f>
        <v>16</v>
      </c>
      <c r="AE199" t="b">
        <f>AD199=6</f>
        <v>0</v>
      </c>
      <c r="AF199" t="b">
        <f>AD199=10</f>
        <v>0</v>
      </c>
      <c r="AG199" t="b">
        <f>AD199=12</f>
        <v>0</v>
      </c>
      <c r="AH199" t="b">
        <f>AD199=16</f>
        <v>1</v>
      </c>
      <c r="AI199" t="b">
        <f>AD199=18</f>
        <v>0</v>
      </c>
      <c r="AJ199" t="b">
        <f>AD199=24</f>
        <v>0</v>
      </c>
      <c r="AK199" t="b">
        <f>AD199=32</f>
        <v>0</v>
      </c>
      <c r="AL199">
        <f>VALUE(IF(AE199,
_xlfn.XLOOKUP(6, Q199:AC199, Q$1:AC$1), 0))</f>
        <v>0</v>
      </c>
      <c r="AM199">
        <f>VALUE(IF(AF199,
_xlfn.XLOOKUP(5, Q199:AC199, Q$1:AC$1) &amp; _xlfn.XLOOKUP(2, Q199:AC199, Q$1:AC$1), 0))</f>
        <v>0</v>
      </c>
      <c r="AN199">
        <f>VALUE(IF(AG199,
_xlfn.XLOOKUP(4, Q199:AC199, Q$1:AC$1) &amp; _xlfn.XLOOKUP(3, Q199:AC199, Q$1:AC$1), 0))</f>
        <v>0</v>
      </c>
      <c r="AO199">
        <f>VALUE(IF(AH199,
_xlfn.XLOOKUP(4, Q199:AC199, Q$1:AC$1) &amp; _xlfn.XLOOKUP(2, Q199:AC199, Q$1:AC$1, "", 0, 1) &amp; _xlfn.XLOOKUP(2, Q199:AC199, Q$1:AC$1, "", 0, -1), 0))</f>
        <v>141210</v>
      </c>
      <c r="AP199">
        <f>VALUE(IF(AI199,
_xlfn.XLOOKUP(3, Q199:AC199, Q$1:AC$1, "", 0, 1) &amp; _xlfn.XLOOKUP(3, Q199:AC199, Q$1:AC$1, "", 0, -1) &amp; _xlfn.XLOOKUP(2, Q199:AC199, Q$1:AC$1),
0))</f>
        <v>0</v>
      </c>
      <c r="AQ199">
        <f>VALUE(IF(AJ199,
_xlfn.XLOOKUP(3, Q199:AC199, Q$1:AC$1) &amp; AS199,
0))</f>
        <v>0</v>
      </c>
      <c r="AR199">
        <f>VALUE(IF(AK199,
AS199, 0))</f>
        <v>0</v>
      </c>
      <c r="AS199" t="str" cm="1">
        <f t="array" ref="AS199">_xlfn.TEXTJOIN("", TRUE, _xlfn._xlws.FILTER(Q$1:AC$1,Q199:AC199=2))</f>
        <v>1210</v>
      </c>
      <c r="AT199">
        <f t="shared" si="7"/>
        <v>803</v>
      </c>
      <c r="AU199">
        <f t="shared" si="6"/>
        <v>255354</v>
      </c>
      <c r="AV199" t="b">
        <f>IF(AND(AE198, AE199), AL198=AL199, FALSE)</f>
        <v>0</v>
      </c>
      <c r="AW199" t="b">
        <f>IF(AND(AF198, AF199), AM198=AM199, FALSE)</f>
        <v>0</v>
      </c>
      <c r="AX199" t="b">
        <f>IF(AND(AG198, AG199), AN198=AN199, FALSE)</f>
        <v>0</v>
      </c>
      <c r="AY199" t="b">
        <f>IF(AND(AH198, AH199), AO198=AO199, FALSE)</f>
        <v>0</v>
      </c>
      <c r="AZ199" t="b">
        <f>IF(AND(AI198, AI199), AP198=AP199, FALSE)</f>
        <v>0</v>
      </c>
      <c r="BA199" t="b">
        <f>IF(AND(AJ198, AJ199), AQ198=AQ199, FALSE)</f>
        <v>0</v>
      </c>
      <c r="BB199" t="b">
        <f>IF(AND(AK198, AK199), AR198=AR199, FALSE)</f>
        <v>0</v>
      </c>
    </row>
    <row r="200" spans="1:54" x14ac:dyDescent="0.25">
      <c r="A200" t="s">
        <v>550</v>
      </c>
      <c r="B200">
        <v>121</v>
      </c>
      <c r="C200" t="str">
        <f>TEXT(A200, "0")</f>
        <v>AQ7AA</v>
      </c>
      <c r="D200">
        <f>LEN($A200)-LEN(SUBSTITUTE($A200,D$1,""))</f>
        <v>3</v>
      </c>
      <c r="E200">
        <f>LEN($A200)-LEN(SUBSTITUTE($A200,E$1,""))</f>
        <v>0</v>
      </c>
      <c r="F200">
        <f>LEN($A200)-LEN(SUBSTITUTE($A200,F$1,""))</f>
        <v>1</v>
      </c>
      <c r="G200">
        <f>LEN($A200)-LEN(SUBSTITUTE($A200,G$1,""))</f>
        <v>0</v>
      </c>
      <c r="H200">
        <f>LEN($A200)-LEN(SUBSTITUTE($A200,H$1,""))</f>
        <v>0</v>
      </c>
      <c r="I200">
        <f>LEN($A200)-LEN(SUBSTITUTE($A200,I$1,""))</f>
        <v>0</v>
      </c>
      <c r="J200">
        <f>LEN($A200)-LEN(SUBSTITUTE($A200,J$1,""))</f>
        <v>0</v>
      </c>
      <c r="K200">
        <f>LEN($A200)-LEN(SUBSTITUTE($A200,K$1,""))</f>
        <v>1</v>
      </c>
      <c r="L200">
        <f>LEN($A200)-LEN(SUBSTITUTE($A200,L$1,""))</f>
        <v>0</v>
      </c>
      <c r="M200">
        <f>LEN($A200)-LEN(SUBSTITUTE($A200,M$1,""))</f>
        <v>0</v>
      </c>
      <c r="N200">
        <f>LEN($A200)-LEN(SUBSTITUTE($A200,N$1,""))</f>
        <v>0</v>
      </c>
      <c r="O200">
        <f>LEN($A200)-LEN(SUBSTITUTE($A200,O$1,""))</f>
        <v>0</v>
      </c>
      <c r="P200">
        <f>LEN($A200)-LEN(SUBSTITUTE($A200,P$1,""))</f>
        <v>0</v>
      </c>
      <c r="Q200">
        <f>D200+1</f>
        <v>4</v>
      </c>
      <c r="R200">
        <f>E200+1</f>
        <v>1</v>
      </c>
      <c r="S200">
        <f>F200+1</f>
        <v>2</v>
      </c>
      <c r="T200">
        <f>G200+1</f>
        <v>1</v>
      </c>
      <c r="U200">
        <f>H200+1</f>
        <v>1</v>
      </c>
      <c r="V200">
        <f>I200+1</f>
        <v>1</v>
      </c>
      <c r="W200">
        <f>J200+1</f>
        <v>1</v>
      </c>
      <c r="X200">
        <f>K200+1</f>
        <v>2</v>
      </c>
      <c r="Y200">
        <f>L200+1</f>
        <v>1</v>
      </c>
      <c r="Z200">
        <f>M200+1</f>
        <v>1</v>
      </c>
      <c r="AA200">
        <f>N200+1</f>
        <v>1</v>
      </c>
      <c r="AB200">
        <f>O200+1</f>
        <v>1</v>
      </c>
      <c r="AC200">
        <f>P200+1</f>
        <v>1</v>
      </c>
      <c r="AD200">
        <f>PRODUCT(Q200:AC200)</f>
        <v>16</v>
      </c>
      <c r="AE200" t="b">
        <f>AD200=6</f>
        <v>0</v>
      </c>
      <c r="AF200" t="b">
        <f>AD200=10</f>
        <v>0</v>
      </c>
      <c r="AG200" t="b">
        <f>AD200=12</f>
        <v>0</v>
      </c>
      <c r="AH200" t="b">
        <f>AD200=16</f>
        <v>1</v>
      </c>
      <c r="AI200" t="b">
        <f>AD200=18</f>
        <v>0</v>
      </c>
      <c r="AJ200" t="b">
        <f>AD200=24</f>
        <v>0</v>
      </c>
      <c r="AK200" t="b">
        <f>AD200=32</f>
        <v>0</v>
      </c>
      <c r="AL200">
        <f>VALUE(IF(AE200,
_xlfn.XLOOKUP(6, Q200:AC200, Q$1:AC$1), 0))</f>
        <v>0</v>
      </c>
      <c r="AM200">
        <f>VALUE(IF(AF200,
_xlfn.XLOOKUP(5, Q200:AC200, Q$1:AC$1) &amp; _xlfn.XLOOKUP(2, Q200:AC200, Q$1:AC$1), 0))</f>
        <v>0</v>
      </c>
      <c r="AN200">
        <f>VALUE(IF(AG200,
_xlfn.XLOOKUP(4, Q200:AC200, Q$1:AC$1) &amp; _xlfn.XLOOKUP(3, Q200:AC200, Q$1:AC$1), 0))</f>
        <v>0</v>
      </c>
      <c r="AO200">
        <f>VALUE(IF(AH200,
_xlfn.XLOOKUP(4, Q200:AC200, Q$1:AC$1) &amp; _xlfn.XLOOKUP(2, Q200:AC200, Q$1:AC$1, "", 0, 1) &amp; _xlfn.XLOOKUP(2, Q200:AC200, Q$1:AC$1, "", 0, -1), 0))</f>
        <v>141207</v>
      </c>
      <c r="AP200">
        <f>VALUE(IF(AI200,
_xlfn.XLOOKUP(3, Q200:AC200, Q$1:AC$1, "", 0, 1) &amp; _xlfn.XLOOKUP(3, Q200:AC200, Q$1:AC$1, "", 0, -1) &amp; _xlfn.XLOOKUP(2, Q200:AC200, Q$1:AC$1),
0))</f>
        <v>0</v>
      </c>
      <c r="AQ200">
        <f>VALUE(IF(AJ200,
_xlfn.XLOOKUP(3, Q200:AC200, Q$1:AC$1) &amp; AS200,
0))</f>
        <v>0</v>
      </c>
      <c r="AR200">
        <f>VALUE(IF(AK200,
AS200, 0))</f>
        <v>0</v>
      </c>
      <c r="AS200" t="str" cm="1">
        <f t="array" ref="AS200">_xlfn.TEXTJOIN("", TRUE, _xlfn._xlws.FILTER(Q$1:AC$1,Q200:AC200=2))</f>
        <v>1207</v>
      </c>
      <c r="AT200">
        <f t="shared" si="7"/>
        <v>802</v>
      </c>
      <c r="AU200">
        <f t="shared" si="6"/>
        <v>97042</v>
      </c>
      <c r="AV200" t="b">
        <f>IF(AND(AE199, AE200), AL199=AL200, FALSE)</f>
        <v>0</v>
      </c>
      <c r="AW200" t="b">
        <f>IF(AND(AF199, AF200), AM199=AM200, FALSE)</f>
        <v>0</v>
      </c>
      <c r="AX200" t="b">
        <f>IF(AND(AG199, AG200), AN199=AN200, FALSE)</f>
        <v>0</v>
      </c>
      <c r="AY200" t="b">
        <f>IF(AND(AH199, AH200), AO199=AO200, FALSE)</f>
        <v>0</v>
      </c>
      <c r="AZ200" t="b">
        <f>IF(AND(AI199, AI200), AP199=AP200, FALSE)</f>
        <v>0</v>
      </c>
      <c r="BA200" t="b">
        <f>IF(AND(AJ199, AJ200), AQ199=AQ200, FALSE)</f>
        <v>0</v>
      </c>
      <c r="BB200" t="b">
        <f>IF(AND(AK199, AK200), AR199=AR200, FALSE)</f>
        <v>0</v>
      </c>
    </row>
    <row r="201" spans="1:54" x14ac:dyDescent="0.25">
      <c r="A201" t="s">
        <v>823</v>
      </c>
      <c r="B201">
        <v>183</v>
      </c>
      <c r="C201" t="str">
        <f>TEXT(A201, "0")</f>
        <v>ATAAJ</v>
      </c>
      <c r="D201">
        <f>LEN($A201)-LEN(SUBSTITUTE($A201,D$1,""))</f>
        <v>3</v>
      </c>
      <c r="E201">
        <f>LEN($A201)-LEN(SUBSTITUTE($A201,E$1,""))</f>
        <v>0</v>
      </c>
      <c r="F201">
        <f>LEN($A201)-LEN(SUBSTITUTE($A201,F$1,""))</f>
        <v>0</v>
      </c>
      <c r="G201">
        <f>LEN($A201)-LEN(SUBSTITUTE($A201,G$1,""))</f>
        <v>1</v>
      </c>
      <c r="H201">
        <f>LEN($A201)-LEN(SUBSTITUTE($A201,H$1,""))</f>
        <v>1</v>
      </c>
      <c r="I201">
        <f>LEN($A201)-LEN(SUBSTITUTE($A201,I$1,""))</f>
        <v>0</v>
      </c>
      <c r="J201">
        <f>LEN($A201)-LEN(SUBSTITUTE($A201,J$1,""))</f>
        <v>0</v>
      </c>
      <c r="K201">
        <f>LEN($A201)-LEN(SUBSTITUTE($A201,K$1,""))</f>
        <v>0</v>
      </c>
      <c r="L201">
        <f>LEN($A201)-LEN(SUBSTITUTE($A201,L$1,""))</f>
        <v>0</v>
      </c>
      <c r="M201">
        <f>LEN($A201)-LEN(SUBSTITUTE($A201,M$1,""))</f>
        <v>0</v>
      </c>
      <c r="N201">
        <f>LEN($A201)-LEN(SUBSTITUTE($A201,N$1,""))</f>
        <v>0</v>
      </c>
      <c r="O201">
        <f>LEN($A201)-LEN(SUBSTITUTE($A201,O$1,""))</f>
        <v>0</v>
      </c>
      <c r="P201">
        <f>LEN($A201)-LEN(SUBSTITUTE($A201,P$1,""))</f>
        <v>0</v>
      </c>
      <c r="Q201">
        <f>D201+1</f>
        <v>4</v>
      </c>
      <c r="R201">
        <f>E201+1</f>
        <v>1</v>
      </c>
      <c r="S201">
        <f>F201+1</f>
        <v>1</v>
      </c>
      <c r="T201">
        <f>G201+1</f>
        <v>2</v>
      </c>
      <c r="U201">
        <f>H201+1</f>
        <v>2</v>
      </c>
      <c r="V201">
        <f>I201+1</f>
        <v>1</v>
      </c>
      <c r="W201">
        <f>J201+1</f>
        <v>1</v>
      </c>
      <c r="X201">
        <f>K201+1</f>
        <v>1</v>
      </c>
      <c r="Y201">
        <f>L201+1</f>
        <v>1</v>
      </c>
      <c r="Z201">
        <f>M201+1</f>
        <v>1</v>
      </c>
      <c r="AA201">
        <f>N201+1</f>
        <v>1</v>
      </c>
      <c r="AB201">
        <f>O201+1</f>
        <v>1</v>
      </c>
      <c r="AC201">
        <f>P201+1</f>
        <v>1</v>
      </c>
      <c r="AD201">
        <f>PRODUCT(Q201:AC201)</f>
        <v>16</v>
      </c>
      <c r="AE201" t="b">
        <f>AD201=6</f>
        <v>0</v>
      </c>
      <c r="AF201" t="b">
        <f>AD201=10</f>
        <v>0</v>
      </c>
      <c r="AG201" t="b">
        <f>AD201=12</f>
        <v>0</v>
      </c>
      <c r="AH201" t="b">
        <f>AD201=16</f>
        <v>1</v>
      </c>
      <c r="AI201" t="b">
        <f>AD201=18</f>
        <v>0</v>
      </c>
      <c r="AJ201" t="b">
        <f>AD201=24</f>
        <v>0</v>
      </c>
      <c r="AK201" t="b">
        <f>AD201=32</f>
        <v>0</v>
      </c>
      <c r="AL201">
        <f>VALUE(IF(AE201,
_xlfn.XLOOKUP(6, Q201:AC201, Q$1:AC$1), 0))</f>
        <v>0</v>
      </c>
      <c r="AM201">
        <f>VALUE(IF(AF201,
_xlfn.XLOOKUP(5, Q201:AC201, Q$1:AC$1) &amp; _xlfn.XLOOKUP(2, Q201:AC201, Q$1:AC$1), 0))</f>
        <v>0</v>
      </c>
      <c r="AN201">
        <f>VALUE(IF(AG201,
_xlfn.XLOOKUP(4, Q201:AC201, Q$1:AC$1) &amp; _xlfn.XLOOKUP(3, Q201:AC201, Q$1:AC$1), 0))</f>
        <v>0</v>
      </c>
      <c r="AO201">
        <f>VALUE(IF(AH201,
_xlfn.XLOOKUP(4, Q201:AC201, Q$1:AC$1) &amp; _xlfn.XLOOKUP(2, Q201:AC201, Q$1:AC$1, "", 0, 1) &amp; _xlfn.XLOOKUP(2, Q201:AC201, Q$1:AC$1, "", 0, -1), 0))</f>
        <v>141110</v>
      </c>
      <c r="AP201">
        <f>VALUE(IF(AI201,
_xlfn.XLOOKUP(3, Q201:AC201, Q$1:AC$1, "", 0, 1) &amp; _xlfn.XLOOKUP(3, Q201:AC201, Q$1:AC$1, "", 0, -1) &amp; _xlfn.XLOOKUP(2, Q201:AC201, Q$1:AC$1),
0))</f>
        <v>0</v>
      </c>
      <c r="AQ201">
        <f>VALUE(IF(AJ201,
_xlfn.XLOOKUP(3, Q201:AC201, Q$1:AC$1) &amp; AS201,
0))</f>
        <v>0</v>
      </c>
      <c r="AR201">
        <f>VALUE(IF(AK201,
AS201, 0))</f>
        <v>0</v>
      </c>
      <c r="AS201" t="str" cm="1">
        <f t="array" ref="AS201">_xlfn.TEXTJOIN("", TRUE, _xlfn._xlws.FILTER(Q$1:AC$1,Q201:AC201=2))</f>
        <v>1110</v>
      </c>
      <c r="AT201">
        <f t="shared" si="7"/>
        <v>801</v>
      </c>
      <c r="AU201">
        <f t="shared" si="6"/>
        <v>146583</v>
      </c>
      <c r="AV201" t="b">
        <f>IF(AND(AE200, AE201), AL200=AL201, FALSE)</f>
        <v>0</v>
      </c>
      <c r="AW201" t="b">
        <f>IF(AND(AF200, AF201), AM200=AM201, FALSE)</f>
        <v>0</v>
      </c>
      <c r="AX201" t="b">
        <f>IF(AND(AG200, AG201), AN200=AN201, FALSE)</f>
        <v>0</v>
      </c>
      <c r="AY201" t="b">
        <f>IF(AND(AH200, AH201), AO200=AO201, FALSE)</f>
        <v>0</v>
      </c>
      <c r="AZ201" t="b">
        <f>IF(AND(AI200, AI201), AP200=AP201, FALSE)</f>
        <v>0</v>
      </c>
      <c r="BA201" t="b">
        <f>IF(AND(AJ200, AJ201), AQ200=AQ201, FALSE)</f>
        <v>0</v>
      </c>
      <c r="BB201" t="b">
        <f>IF(AND(AK200, AK201), AR200=AR201, FALSE)</f>
        <v>0</v>
      </c>
    </row>
    <row r="202" spans="1:54" x14ac:dyDescent="0.25">
      <c r="A202" t="s">
        <v>796</v>
      </c>
      <c r="B202">
        <v>622</v>
      </c>
      <c r="C202" t="str">
        <f>TEXT(A202, "0")</f>
        <v>A8JAA</v>
      </c>
      <c r="D202">
        <f>LEN($A202)-LEN(SUBSTITUTE($A202,D$1,""))</f>
        <v>3</v>
      </c>
      <c r="E202">
        <f>LEN($A202)-LEN(SUBSTITUTE($A202,E$1,""))</f>
        <v>0</v>
      </c>
      <c r="F202">
        <f>LEN($A202)-LEN(SUBSTITUTE($A202,F$1,""))</f>
        <v>0</v>
      </c>
      <c r="G202">
        <f>LEN($A202)-LEN(SUBSTITUTE($A202,G$1,""))</f>
        <v>1</v>
      </c>
      <c r="H202">
        <f>LEN($A202)-LEN(SUBSTITUTE($A202,H$1,""))</f>
        <v>0</v>
      </c>
      <c r="I202">
        <f>LEN($A202)-LEN(SUBSTITUTE($A202,I$1,""))</f>
        <v>0</v>
      </c>
      <c r="J202">
        <f>LEN($A202)-LEN(SUBSTITUTE($A202,J$1,""))</f>
        <v>1</v>
      </c>
      <c r="K202">
        <f>LEN($A202)-LEN(SUBSTITUTE($A202,K$1,""))</f>
        <v>0</v>
      </c>
      <c r="L202">
        <f>LEN($A202)-LEN(SUBSTITUTE($A202,L$1,""))</f>
        <v>0</v>
      </c>
      <c r="M202">
        <f>LEN($A202)-LEN(SUBSTITUTE($A202,M$1,""))</f>
        <v>0</v>
      </c>
      <c r="N202">
        <f>LEN($A202)-LEN(SUBSTITUTE($A202,N$1,""))</f>
        <v>0</v>
      </c>
      <c r="O202">
        <f>LEN($A202)-LEN(SUBSTITUTE($A202,O$1,""))</f>
        <v>0</v>
      </c>
      <c r="P202">
        <f>LEN($A202)-LEN(SUBSTITUTE($A202,P$1,""))</f>
        <v>0</v>
      </c>
      <c r="Q202">
        <f>D202+1</f>
        <v>4</v>
      </c>
      <c r="R202">
        <f>E202+1</f>
        <v>1</v>
      </c>
      <c r="S202">
        <f>F202+1</f>
        <v>1</v>
      </c>
      <c r="T202">
        <f>G202+1</f>
        <v>2</v>
      </c>
      <c r="U202">
        <f>H202+1</f>
        <v>1</v>
      </c>
      <c r="V202">
        <f>I202+1</f>
        <v>1</v>
      </c>
      <c r="W202">
        <f>J202+1</f>
        <v>2</v>
      </c>
      <c r="X202">
        <f>K202+1</f>
        <v>1</v>
      </c>
      <c r="Y202">
        <f>L202+1</f>
        <v>1</v>
      </c>
      <c r="Z202">
        <f>M202+1</f>
        <v>1</v>
      </c>
      <c r="AA202">
        <f>N202+1</f>
        <v>1</v>
      </c>
      <c r="AB202">
        <f>O202+1</f>
        <v>1</v>
      </c>
      <c r="AC202">
        <f>P202+1</f>
        <v>1</v>
      </c>
      <c r="AD202">
        <f>PRODUCT(Q202:AC202)</f>
        <v>16</v>
      </c>
      <c r="AE202" t="b">
        <f>AD202=6</f>
        <v>0</v>
      </c>
      <c r="AF202" t="b">
        <f>AD202=10</f>
        <v>0</v>
      </c>
      <c r="AG202" t="b">
        <f>AD202=12</f>
        <v>0</v>
      </c>
      <c r="AH202" t="b">
        <f>AD202=16</f>
        <v>1</v>
      </c>
      <c r="AI202" t="b">
        <f>AD202=18</f>
        <v>0</v>
      </c>
      <c r="AJ202" t="b">
        <f>AD202=24</f>
        <v>0</v>
      </c>
      <c r="AK202" t="b">
        <f>AD202=32</f>
        <v>0</v>
      </c>
      <c r="AL202">
        <f>VALUE(IF(AE202,
_xlfn.XLOOKUP(6, Q202:AC202, Q$1:AC$1), 0))</f>
        <v>0</v>
      </c>
      <c r="AM202">
        <f>VALUE(IF(AF202,
_xlfn.XLOOKUP(5, Q202:AC202, Q$1:AC$1) &amp; _xlfn.XLOOKUP(2, Q202:AC202, Q$1:AC$1), 0))</f>
        <v>0</v>
      </c>
      <c r="AN202">
        <f>VALUE(IF(AG202,
_xlfn.XLOOKUP(4, Q202:AC202, Q$1:AC$1) &amp; _xlfn.XLOOKUP(3, Q202:AC202, Q$1:AC$1), 0))</f>
        <v>0</v>
      </c>
      <c r="AO202">
        <f>VALUE(IF(AH202,
_xlfn.XLOOKUP(4, Q202:AC202, Q$1:AC$1) &amp; _xlfn.XLOOKUP(2, Q202:AC202, Q$1:AC$1, "", 0, 1) &amp; _xlfn.XLOOKUP(2, Q202:AC202, Q$1:AC$1, "", 0, -1), 0))</f>
        <v>141108</v>
      </c>
      <c r="AP202">
        <f>VALUE(IF(AI202,
_xlfn.XLOOKUP(3, Q202:AC202, Q$1:AC$1, "", 0, 1) &amp; _xlfn.XLOOKUP(3, Q202:AC202, Q$1:AC$1, "", 0, -1) &amp; _xlfn.XLOOKUP(2, Q202:AC202, Q$1:AC$1),
0))</f>
        <v>0</v>
      </c>
      <c r="AQ202">
        <f>VALUE(IF(AJ202,
_xlfn.XLOOKUP(3, Q202:AC202, Q$1:AC$1) &amp; AS202,
0))</f>
        <v>0</v>
      </c>
      <c r="AR202">
        <f>VALUE(IF(AK202,
AS202, 0))</f>
        <v>0</v>
      </c>
      <c r="AS202" t="str" cm="1">
        <f t="array" ref="AS202">_xlfn.TEXTJOIN("", TRUE, _xlfn._xlws.FILTER(Q$1:AC$1,Q202:AC202=2))</f>
        <v>1108</v>
      </c>
      <c r="AT202">
        <f t="shared" si="7"/>
        <v>800</v>
      </c>
      <c r="AU202">
        <f t="shared" si="6"/>
        <v>497600</v>
      </c>
      <c r="AV202" t="b">
        <f>IF(AND(AE201, AE202), AL201=AL202, FALSE)</f>
        <v>0</v>
      </c>
      <c r="AW202" t="b">
        <f>IF(AND(AF201, AF202), AM201=AM202, FALSE)</f>
        <v>0</v>
      </c>
      <c r="AX202" t="b">
        <f>IF(AND(AG201, AG202), AN201=AN202, FALSE)</f>
        <v>0</v>
      </c>
      <c r="AY202" t="b">
        <f>IF(AND(AH201, AH202), AO201=AO202, FALSE)</f>
        <v>0</v>
      </c>
      <c r="AZ202" t="b">
        <f>IF(AND(AI201, AI202), AP201=AP202, FALSE)</f>
        <v>0</v>
      </c>
      <c r="BA202" t="b">
        <f>IF(AND(AJ201, AJ202), AQ201=AQ202, FALSE)</f>
        <v>0</v>
      </c>
      <c r="BB202" t="b">
        <f>IF(AND(AK201, AK202), AR201=AR202, FALSE)</f>
        <v>0</v>
      </c>
    </row>
    <row r="203" spans="1:54" x14ac:dyDescent="0.25">
      <c r="A203" t="s">
        <v>967</v>
      </c>
      <c r="B203">
        <v>941</v>
      </c>
      <c r="C203" t="str">
        <f>TEXT(A203, "0")</f>
        <v>AAJ5A</v>
      </c>
      <c r="D203">
        <f>LEN($A203)-LEN(SUBSTITUTE($A203,D$1,""))</f>
        <v>3</v>
      </c>
      <c r="E203">
        <f>LEN($A203)-LEN(SUBSTITUTE($A203,E$1,""))</f>
        <v>0</v>
      </c>
      <c r="F203">
        <f>LEN($A203)-LEN(SUBSTITUTE($A203,F$1,""))</f>
        <v>0</v>
      </c>
      <c r="G203">
        <f>LEN($A203)-LEN(SUBSTITUTE($A203,G$1,""))</f>
        <v>1</v>
      </c>
      <c r="H203">
        <f>LEN($A203)-LEN(SUBSTITUTE($A203,H$1,""))</f>
        <v>0</v>
      </c>
      <c r="I203">
        <f>LEN($A203)-LEN(SUBSTITUTE($A203,I$1,""))</f>
        <v>0</v>
      </c>
      <c r="J203">
        <f>LEN($A203)-LEN(SUBSTITUTE($A203,J$1,""))</f>
        <v>0</v>
      </c>
      <c r="K203">
        <f>LEN($A203)-LEN(SUBSTITUTE($A203,K$1,""))</f>
        <v>0</v>
      </c>
      <c r="L203">
        <f>LEN($A203)-LEN(SUBSTITUTE($A203,L$1,""))</f>
        <v>0</v>
      </c>
      <c r="M203">
        <f>LEN($A203)-LEN(SUBSTITUTE($A203,M$1,""))</f>
        <v>1</v>
      </c>
      <c r="N203">
        <f>LEN($A203)-LEN(SUBSTITUTE($A203,N$1,""))</f>
        <v>0</v>
      </c>
      <c r="O203">
        <f>LEN($A203)-LEN(SUBSTITUTE($A203,O$1,""))</f>
        <v>0</v>
      </c>
      <c r="P203">
        <f>LEN($A203)-LEN(SUBSTITUTE($A203,P$1,""))</f>
        <v>0</v>
      </c>
      <c r="Q203">
        <f>D203+1</f>
        <v>4</v>
      </c>
      <c r="R203">
        <f>E203+1</f>
        <v>1</v>
      </c>
      <c r="S203">
        <f>F203+1</f>
        <v>1</v>
      </c>
      <c r="T203">
        <f>G203+1</f>
        <v>2</v>
      </c>
      <c r="U203">
        <f>H203+1</f>
        <v>1</v>
      </c>
      <c r="V203">
        <f>I203+1</f>
        <v>1</v>
      </c>
      <c r="W203">
        <f>J203+1</f>
        <v>1</v>
      </c>
      <c r="X203">
        <f>K203+1</f>
        <v>1</v>
      </c>
      <c r="Y203">
        <f>L203+1</f>
        <v>1</v>
      </c>
      <c r="Z203">
        <f>M203+1</f>
        <v>2</v>
      </c>
      <c r="AA203">
        <f>N203+1</f>
        <v>1</v>
      </c>
      <c r="AB203">
        <f>O203+1</f>
        <v>1</v>
      </c>
      <c r="AC203">
        <f>P203+1</f>
        <v>1</v>
      </c>
      <c r="AD203">
        <f>PRODUCT(Q203:AC203)</f>
        <v>16</v>
      </c>
      <c r="AE203" t="b">
        <f>AD203=6</f>
        <v>0</v>
      </c>
      <c r="AF203" t="b">
        <f>AD203=10</f>
        <v>0</v>
      </c>
      <c r="AG203" t="b">
        <f>AD203=12</f>
        <v>0</v>
      </c>
      <c r="AH203" t="b">
        <f>AD203=16</f>
        <v>1</v>
      </c>
      <c r="AI203" t="b">
        <f>AD203=18</f>
        <v>0</v>
      </c>
      <c r="AJ203" t="b">
        <f>AD203=24</f>
        <v>0</v>
      </c>
      <c r="AK203" t="b">
        <f>AD203=32</f>
        <v>0</v>
      </c>
      <c r="AL203">
        <f>VALUE(IF(AE203,
_xlfn.XLOOKUP(6, Q203:AC203, Q$1:AC$1), 0))</f>
        <v>0</v>
      </c>
      <c r="AM203">
        <f>VALUE(IF(AF203,
_xlfn.XLOOKUP(5, Q203:AC203, Q$1:AC$1) &amp; _xlfn.XLOOKUP(2, Q203:AC203, Q$1:AC$1), 0))</f>
        <v>0</v>
      </c>
      <c r="AN203">
        <f>VALUE(IF(AG203,
_xlfn.XLOOKUP(4, Q203:AC203, Q$1:AC$1) &amp; _xlfn.XLOOKUP(3, Q203:AC203, Q$1:AC$1), 0))</f>
        <v>0</v>
      </c>
      <c r="AO203">
        <f>VALUE(IF(AH203,
_xlfn.XLOOKUP(4, Q203:AC203, Q$1:AC$1) &amp; _xlfn.XLOOKUP(2, Q203:AC203, Q$1:AC$1, "", 0, 1) &amp; _xlfn.XLOOKUP(2, Q203:AC203, Q$1:AC$1, "", 0, -1), 0))</f>
        <v>141105</v>
      </c>
      <c r="AP203">
        <f>VALUE(IF(AI203,
_xlfn.XLOOKUP(3, Q203:AC203, Q$1:AC$1, "", 0, 1) &amp; _xlfn.XLOOKUP(3, Q203:AC203, Q$1:AC$1, "", 0, -1) &amp; _xlfn.XLOOKUP(2, Q203:AC203, Q$1:AC$1),
0))</f>
        <v>0</v>
      </c>
      <c r="AQ203">
        <f>VALUE(IF(AJ203,
_xlfn.XLOOKUP(3, Q203:AC203, Q$1:AC$1) &amp; AS203,
0))</f>
        <v>0</v>
      </c>
      <c r="AR203">
        <f>VALUE(IF(AK203,
AS203, 0))</f>
        <v>0</v>
      </c>
      <c r="AS203" t="str" cm="1">
        <f t="array" ref="AS203">_xlfn.TEXTJOIN("", TRUE, _xlfn._xlws.FILTER(Q$1:AC$1,Q203:AC203=2))</f>
        <v>1105</v>
      </c>
      <c r="AT203">
        <f t="shared" si="7"/>
        <v>799</v>
      </c>
      <c r="AU203">
        <f t="shared" si="6"/>
        <v>751859</v>
      </c>
      <c r="AV203" t="b">
        <f>IF(AND(AE202, AE203), AL202=AL203, FALSE)</f>
        <v>0</v>
      </c>
      <c r="AW203" t="b">
        <f>IF(AND(AF202, AF203), AM202=AM203, FALSE)</f>
        <v>0</v>
      </c>
      <c r="AX203" t="b">
        <f>IF(AND(AG202, AG203), AN202=AN203, FALSE)</f>
        <v>0</v>
      </c>
      <c r="AY203" t="b">
        <f>IF(AND(AH202, AH203), AO202=AO203, FALSE)</f>
        <v>0</v>
      </c>
      <c r="AZ203" t="b">
        <f>IF(AND(AI202, AI203), AP202=AP203, FALSE)</f>
        <v>0</v>
      </c>
      <c r="BA203" t="b">
        <f>IF(AND(AJ202, AJ203), AQ202=AQ203, FALSE)</f>
        <v>0</v>
      </c>
      <c r="BB203" t="b">
        <f>IF(AND(AK202, AK203), AR202=AR203, FALSE)</f>
        <v>0</v>
      </c>
    </row>
    <row r="204" spans="1:54" x14ac:dyDescent="0.25">
      <c r="A204" t="s">
        <v>631</v>
      </c>
      <c r="B204">
        <v>376</v>
      </c>
      <c r="C204" t="str">
        <f>TEXT(A204, "0")</f>
        <v>TAAA3</v>
      </c>
      <c r="D204">
        <f>LEN($A204)-LEN(SUBSTITUTE($A204,D$1,""))</f>
        <v>3</v>
      </c>
      <c r="E204">
        <f>LEN($A204)-LEN(SUBSTITUTE($A204,E$1,""))</f>
        <v>0</v>
      </c>
      <c r="F204">
        <f>LEN($A204)-LEN(SUBSTITUTE($A204,F$1,""))</f>
        <v>0</v>
      </c>
      <c r="G204">
        <f>LEN($A204)-LEN(SUBSTITUTE($A204,G$1,""))</f>
        <v>0</v>
      </c>
      <c r="H204">
        <f>LEN($A204)-LEN(SUBSTITUTE($A204,H$1,""))</f>
        <v>1</v>
      </c>
      <c r="I204">
        <f>LEN($A204)-LEN(SUBSTITUTE($A204,I$1,""))</f>
        <v>0</v>
      </c>
      <c r="J204">
        <f>LEN($A204)-LEN(SUBSTITUTE($A204,J$1,""))</f>
        <v>0</v>
      </c>
      <c r="K204">
        <f>LEN($A204)-LEN(SUBSTITUTE($A204,K$1,""))</f>
        <v>0</v>
      </c>
      <c r="L204">
        <f>LEN($A204)-LEN(SUBSTITUTE($A204,L$1,""))</f>
        <v>0</v>
      </c>
      <c r="M204">
        <f>LEN($A204)-LEN(SUBSTITUTE($A204,M$1,""))</f>
        <v>0</v>
      </c>
      <c r="N204">
        <f>LEN($A204)-LEN(SUBSTITUTE($A204,N$1,""))</f>
        <v>0</v>
      </c>
      <c r="O204">
        <f>LEN($A204)-LEN(SUBSTITUTE($A204,O$1,""))</f>
        <v>1</v>
      </c>
      <c r="P204">
        <f>LEN($A204)-LEN(SUBSTITUTE($A204,P$1,""))</f>
        <v>0</v>
      </c>
      <c r="Q204">
        <f>D204+1</f>
        <v>4</v>
      </c>
      <c r="R204">
        <f>E204+1</f>
        <v>1</v>
      </c>
      <c r="S204">
        <f>F204+1</f>
        <v>1</v>
      </c>
      <c r="T204">
        <f>G204+1</f>
        <v>1</v>
      </c>
      <c r="U204">
        <f>H204+1</f>
        <v>2</v>
      </c>
      <c r="V204">
        <f>I204+1</f>
        <v>1</v>
      </c>
      <c r="W204">
        <f>J204+1</f>
        <v>1</v>
      </c>
      <c r="X204">
        <f>K204+1</f>
        <v>1</v>
      </c>
      <c r="Y204">
        <f>L204+1</f>
        <v>1</v>
      </c>
      <c r="Z204">
        <f>M204+1</f>
        <v>1</v>
      </c>
      <c r="AA204">
        <f>N204+1</f>
        <v>1</v>
      </c>
      <c r="AB204">
        <f>O204+1</f>
        <v>2</v>
      </c>
      <c r="AC204">
        <f>P204+1</f>
        <v>1</v>
      </c>
      <c r="AD204">
        <f>PRODUCT(Q204:AC204)</f>
        <v>16</v>
      </c>
      <c r="AE204" t="b">
        <f>AD204=6</f>
        <v>0</v>
      </c>
      <c r="AF204" t="b">
        <f>AD204=10</f>
        <v>0</v>
      </c>
      <c r="AG204" t="b">
        <f>AD204=12</f>
        <v>0</v>
      </c>
      <c r="AH204" t="b">
        <f>AD204=16</f>
        <v>1</v>
      </c>
      <c r="AI204" t="b">
        <f>AD204=18</f>
        <v>0</v>
      </c>
      <c r="AJ204" t="b">
        <f>AD204=24</f>
        <v>0</v>
      </c>
      <c r="AK204" t="b">
        <f>AD204=32</f>
        <v>0</v>
      </c>
      <c r="AL204">
        <f>VALUE(IF(AE204,
_xlfn.XLOOKUP(6, Q204:AC204, Q$1:AC$1), 0))</f>
        <v>0</v>
      </c>
      <c r="AM204">
        <f>VALUE(IF(AF204,
_xlfn.XLOOKUP(5, Q204:AC204, Q$1:AC$1) &amp; _xlfn.XLOOKUP(2, Q204:AC204, Q$1:AC$1), 0))</f>
        <v>0</v>
      </c>
      <c r="AN204">
        <f>VALUE(IF(AG204,
_xlfn.XLOOKUP(4, Q204:AC204, Q$1:AC$1) &amp; _xlfn.XLOOKUP(3, Q204:AC204, Q$1:AC$1), 0))</f>
        <v>0</v>
      </c>
      <c r="AO204">
        <f>VALUE(IF(AH204,
_xlfn.XLOOKUP(4, Q204:AC204, Q$1:AC$1) &amp; _xlfn.XLOOKUP(2, Q204:AC204, Q$1:AC$1, "", 0, 1) &amp; _xlfn.XLOOKUP(2, Q204:AC204, Q$1:AC$1, "", 0, -1), 0))</f>
        <v>141003</v>
      </c>
      <c r="AP204">
        <f>VALUE(IF(AI204,
_xlfn.XLOOKUP(3, Q204:AC204, Q$1:AC$1, "", 0, 1) &amp; _xlfn.XLOOKUP(3, Q204:AC204, Q$1:AC$1, "", 0, -1) &amp; _xlfn.XLOOKUP(2, Q204:AC204, Q$1:AC$1),
0))</f>
        <v>0</v>
      </c>
      <c r="AQ204">
        <f>VALUE(IF(AJ204,
_xlfn.XLOOKUP(3, Q204:AC204, Q$1:AC$1) &amp; AS204,
0))</f>
        <v>0</v>
      </c>
      <c r="AR204">
        <f>VALUE(IF(AK204,
AS204, 0))</f>
        <v>0</v>
      </c>
      <c r="AS204" t="str" cm="1">
        <f t="array" ref="AS204">_xlfn.TEXTJOIN("", TRUE, _xlfn._xlws.FILTER(Q$1:AC$1,Q204:AC204=2))</f>
        <v>1003</v>
      </c>
      <c r="AT204">
        <f t="shared" si="7"/>
        <v>798</v>
      </c>
      <c r="AU204">
        <f t="shared" si="6"/>
        <v>300048</v>
      </c>
      <c r="AV204" t="b">
        <f>IF(AND(AE203, AE204), AL203=AL204, FALSE)</f>
        <v>0</v>
      </c>
      <c r="AW204" t="b">
        <f>IF(AND(AF203, AF204), AM203=AM204, FALSE)</f>
        <v>0</v>
      </c>
      <c r="AX204" t="b">
        <f>IF(AND(AG203, AG204), AN203=AN204, FALSE)</f>
        <v>0</v>
      </c>
      <c r="AY204" t="b">
        <f>IF(AND(AH203, AH204), AO203=AO204, FALSE)</f>
        <v>0</v>
      </c>
      <c r="AZ204" t="b">
        <f>IF(AND(AI203, AI204), AP203=AP204, FALSE)</f>
        <v>0</v>
      </c>
      <c r="BA204" t="b">
        <f>IF(AND(AJ203, AJ204), AQ203=AQ204, FALSE)</f>
        <v>0</v>
      </c>
      <c r="BB204" t="b">
        <f>IF(AND(AK203, AK204), AR203=AR204, FALSE)</f>
        <v>0</v>
      </c>
    </row>
    <row r="205" spans="1:54" x14ac:dyDescent="0.25">
      <c r="A205" t="s">
        <v>557</v>
      </c>
      <c r="B205">
        <v>99</v>
      </c>
      <c r="C205" t="str">
        <f>TEXT(A205, "0")</f>
        <v>A98AA</v>
      </c>
      <c r="D205">
        <f>LEN($A205)-LEN(SUBSTITUTE($A205,D$1,""))</f>
        <v>3</v>
      </c>
      <c r="E205">
        <f>LEN($A205)-LEN(SUBSTITUTE($A205,E$1,""))</f>
        <v>0</v>
      </c>
      <c r="F205">
        <f>LEN($A205)-LEN(SUBSTITUTE($A205,F$1,""))</f>
        <v>0</v>
      </c>
      <c r="G205">
        <f>LEN($A205)-LEN(SUBSTITUTE($A205,G$1,""))</f>
        <v>0</v>
      </c>
      <c r="H205">
        <f>LEN($A205)-LEN(SUBSTITUTE($A205,H$1,""))</f>
        <v>0</v>
      </c>
      <c r="I205">
        <f>LEN($A205)-LEN(SUBSTITUTE($A205,I$1,""))</f>
        <v>1</v>
      </c>
      <c r="J205">
        <f>LEN($A205)-LEN(SUBSTITUTE($A205,J$1,""))</f>
        <v>1</v>
      </c>
      <c r="K205">
        <f>LEN($A205)-LEN(SUBSTITUTE($A205,K$1,""))</f>
        <v>0</v>
      </c>
      <c r="L205">
        <f>LEN($A205)-LEN(SUBSTITUTE($A205,L$1,""))</f>
        <v>0</v>
      </c>
      <c r="M205">
        <f>LEN($A205)-LEN(SUBSTITUTE($A205,M$1,""))</f>
        <v>0</v>
      </c>
      <c r="N205">
        <f>LEN($A205)-LEN(SUBSTITUTE($A205,N$1,""))</f>
        <v>0</v>
      </c>
      <c r="O205">
        <f>LEN($A205)-LEN(SUBSTITUTE($A205,O$1,""))</f>
        <v>0</v>
      </c>
      <c r="P205">
        <f>LEN($A205)-LEN(SUBSTITUTE($A205,P$1,""))</f>
        <v>0</v>
      </c>
      <c r="Q205">
        <f>D205+1</f>
        <v>4</v>
      </c>
      <c r="R205">
        <f>E205+1</f>
        <v>1</v>
      </c>
      <c r="S205">
        <f>F205+1</f>
        <v>1</v>
      </c>
      <c r="T205">
        <f>G205+1</f>
        <v>1</v>
      </c>
      <c r="U205">
        <f>H205+1</f>
        <v>1</v>
      </c>
      <c r="V205">
        <f>I205+1</f>
        <v>2</v>
      </c>
      <c r="W205">
        <f>J205+1</f>
        <v>2</v>
      </c>
      <c r="X205">
        <f>K205+1</f>
        <v>1</v>
      </c>
      <c r="Y205">
        <f>L205+1</f>
        <v>1</v>
      </c>
      <c r="Z205">
        <f>M205+1</f>
        <v>1</v>
      </c>
      <c r="AA205">
        <f>N205+1</f>
        <v>1</v>
      </c>
      <c r="AB205">
        <f>O205+1</f>
        <v>1</v>
      </c>
      <c r="AC205">
        <f>P205+1</f>
        <v>1</v>
      </c>
      <c r="AD205">
        <f>PRODUCT(Q205:AC205)</f>
        <v>16</v>
      </c>
      <c r="AE205" t="b">
        <f>AD205=6</f>
        <v>0</v>
      </c>
      <c r="AF205" t="b">
        <f>AD205=10</f>
        <v>0</v>
      </c>
      <c r="AG205" t="b">
        <f>AD205=12</f>
        <v>0</v>
      </c>
      <c r="AH205" t="b">
        <f>AD205=16</f>
        <v>1</v>
      </c>
      <c r="AI205" t="b">
        <f>AD205=18</f>
        <v>0</v>
      </c>
      <c r="AJ205" t="b">
        <f>AD205=24</f>
        <v>0</v>
      </c>
      <c r="AK205" t="b">
        <f>AD205=32</f>
        <v>0</v>
      </c>
      <c r="AL205">
        <f>VALUE(IF(AE205,
_xlfn.XLOOKUP(6, Q205:AC205, Q$1:AC$1), 0))</f>
        <v>0</v>
      </c>
      <c r="AM205">
        <f>VALUE(IF(AF205,
_xlfn.XLOOKUP(5, Q205:AC205, Q$1:AC$1) &amp; _xlfn.XLOOKUP(2, Q205:AC205, Q$1:AC$1), 0))</f>
        <v>0</v>
      </c>
      <c r="AN205">
        <f>VALUE(IF(AG205,
_xlfn.XLOOKUP(4, Q205:AC205, Q$1:AC$1) &amp; _xlfn.XLOOKUP(3, Q205:AC205, Q$1:AC$1), 0))</f>
        <v>0</v>
      </c>
      <c r="AO205">
        <f>VALUE(IF(AH205,
_xlfn.XLOOKUP(4, Q205:AC205, Q$1:AC$1) &amp; _xlfn.XLOOKUP(2, Q205:AC205, Q$1:AC$1, "", 0, 1) &amp; _xlfn.XLOOKUP(2, Q205:AC205, Q$1:AC$1, "", 0, -1), 0))</f>
        <v>140908</v>
      </c>
      <c r="AP205">
        <f>VALUE(IF(AI205,
_xlfn.XLOOKUP(3, Q205:AC205, Q$1:AC$1, "", 0, 1) &amp; _xlfn.XLOOKUP(3, Q205:AC205, Q$1:AC$1, "", 0, -1) &amp; _xlfn.XLOOKUP(2, Q205:AC205, Q$1:AC$1),
0))</f>
        <v>0</v>
      </c>
      <c r="AQ205">
        <f>VALUE(IF(AJ205,
_xlfn.XLOOKUP(3, Q205:AC205, Q$1:AC$1) &amp; AS205,
0))</f>
        <v>0</v>
      </c>
      <c r="AR205">
        <f>VALUE(IF(AK205,
AS205, 0))</f>
        <v>0</v>
      </c>
      <c r="AS205" t="str" cm="1">
        <f t="array" ref="AS205">_xlfn.TEXTJOIN("", TRUE, _xlfn._xlws.FILTER(Q$1:AC$1,Q205:AC205=2))</f>
        <v>0908</v>
      </c>
      <c r="AT205">
        <f t="shared" si="7"/>
        <v>797</v>
      </c>
      <c r="AU205">
        <f t="shared" si="6"/>
        <v>78903</v>
      </c>
      <c r="AV205" t="b">
        <f>IF(AND(AE204, AE205), AL204=AL205, FALSE)</f>
        <v>0</v>
      </c>
      <c r="AW205" t="b">
        <f>IF(AND(AF204, AF205), AM204=AM205, FALSE)</f>
        <v>0</v>
      </c>
      <c r="AX205" t="b">
        <f>IF(AND(AG204, AG205), AN204=AN205, FALSE)</f>
        <v>0</v>
      </c>
      <c r="AY205" t="b">
        <f>IF(AND(AH204, AH205), AO204=AO205, FALSE)</f>
        <v>0</v>
      </c>
      <c r="AZ205" t="b">
        <f>IF(AND(AI204, AI205), AP204=AP205, FALSE)</f>
        <v>0</v>
      </c>
      <c r="BA205" t="b">
        <f>IF(AND(AJ204, AJ205), AQ204=AQ205, FALSE)</f>
        <v>0</v>
      </c>
      <c r="BB205" t="b">
        <f>IF(AND(AK204, AK205), AR204=AR205, FALSE)</f>
        <v>0</v>
      </c>
    </row>
    <row r="206" spans="1:54" x14ac:dyDescent="0.25">
      <c r="A206" t="s">
        <v>92</v>
      </c>
      <c r="B206">
        <v>177</v>
      </c>
      <c r="C206" t="str">
        <f>TEXT(A206, "0")</f>
        <v>AA3A9</v>
      </c>
      <c r="D206">
        <f>LEN($A206)-LEN(SUBSTITUTE($A206,D$1,""))</f>
        <v>3</v>
      </c>
      <c r="E206">
        <f>LEN($A206)-LEN(SUBSTITUTE($A206,E$1,""))</f>
        <v>0</v>
      </c>
      <c r="F206">
        <f>LEN($A206)-LEN(SUBSTITUTE($A206,F$1,""))</f>
        <v>0</v>
      </c>
      <c r="G206">
        <f>LEN($A206)-LEN(SUBSTITUTE($A206,G$1,""))</f>
        <v>0</v>
      </c>
      <c r="H206">
        <f>LEN($A206)-LEN(SUBSTITUTE($A206,H$1,""))</f>
        <v>0</v>
      </c>
      <c r="I206">
        <f>LEN($A206)-LEN(SUBSTITUTE($A206,I$1,""))</f>
        <v>1</v>
      </c>
      <c r="J206">
        <f>LEN($A206)-LEN(SUBSTITUTE($A206,J$1,""))</f>
        <v>0</v>
      </c>
      <c r="K206">
        <f>LEN($A206)-LEN(SUBSTITUTE($A206,K$1,""))</f>
        <v>0</v>
      </c>
      <c r="L206">
        <f>LEN($A206)-LEN(SUBSTITUTE($A206,L$1,""))</f>
        <v>0</v>
      </c>
      <c r="M206">
        <f>LEN($A206)-LEN(SUBSTITUTE($A206,M$1,""))</f>
        <v>0</v>
      </c>
      <c r="N206">
        <f>LEN($A206)-LEN(SUBSTITUTE($A206,N$1,""))</f>
        <v>0</v>
      </c>
      <c r="O206">
        <f>LEN($A206)-LEN(SUBSTITUTE($A206,O$1,""))</f>
        <v>1</v>
      </c>
      <c r="P206">
        <f>LEN($A206)-LEN(SUBSTITUTE($A206,P$1,""))</f>
        <v>0</v>
      </c>
      <c r="Q206">
        <f>D206+1</f>
        <v>4</v>
      </c>
      <c r="R206">
        <f>E206+1</f>
        <v>1</v>
      </c>
      <c r="S206">
        <f>F206+1</f>
        <v>1</v>
      </c>
      <c r="T206">
        <f>G206+1</f>
        <v>1</v>
      </c>
      <c r="U206">
        <f>H206+1</f>
        <v>1</v>
      </c>
      <c r="V206">
        <f>I206+1</f>
        <v>2</v>
      </c>
      <c r="W206">
        <f>J206+1</f>
        <v>1</v>
      </c>
      <c r="X206">
        <f>K206+1</f>
        <v>1</v>
      </c>
      <c r="Y206">
        <f>L206+1</f>
        <v>1</v>
      </c>
      <c r="Z206">
        <f>M206+1</f>
        <v>1</v>
      </c>
      <c r="AA206">
        <f>N206+1</f>
        <v>1</v>
      </c>
      <c r="AB206">
        <f>O206+1</f>
        <v>2</v>
      </c>
      <c r="AC206">
        <f>P206+1</f>
        <v>1</v>
      </c>
      <c r="AD206">
        <f>PRODUCT(Q206:AC206)</f>
        <v>16</v>
      </c>
      <c r="AE206" t="b">
        <f>AD206=6</f>
        <v>0</v>
      </c>
      <c r="AF206" t="b">
        <f>AD206=10</f>
        <v>0</v>
      </c>
      <c r="AG206" t="b">
        <f>AD206=12</f>
        <v>0</v>
      </c>
      <c r="AH206" t="b">
        <f>AD206=16</f>
        <v>1</v>
      </c>
      <c r="AI206" t="b">
        <f>AD206=18</f>
        <v>0</v>
      </c>
      <c r="AJ206" t="b">
        <f>AD206=24</f>
        <v>0</v>
      </c>
      <c r="AK206" t="b">
        <f>AD206=32</f>
        <v>0</v>
      </c>
      <c r="AL206">
        <f>VALUE(IF(AE206,
_xlfn.XLOOKUP(6, Q206:AC206, Q$1:AC$1), 0))</f>
        <v>0</v>
      </c>
      <c r="AM206">
        <f>VALUE(IF(AF206,
_xlfn.XLOOKUP(5, Q206:AC206, Q$1:AC$1) &amp; _xlfn.XLOOKUP(2, Q206:AC206, Q$1:AC$1), 0))</f>
        <v>0</v>
      </c>
      <c r="AN206">
        <f>VALUE(IF(AG206,
_xlfn.XLOOKUP(4, Q206:AC206, Q$1:AC$1) &amp; _xlfn.XLOOKUP(3, Q206:AC206, Q$1:AC$1), 0))</f>
        <v>0</v>
      </c>
      <c r="AO206">
        <f>VALUE(IF(AH206,
_xlfn.XLOOKUP(4, Q206:AC206, Q$1:AC$1) &amp; _xlfn.XLOOKUP(2, Q206:AC206, Q$1:AC$1, "", 0, 1) &amp; _xlfn.XLOOKUP(2, Q206:AC206, Q$1:AC$1, "", 0, -1), 0))</f>
        <v>140903</v>
      </c>
      <c r="AP206">
        <f>VALUE(IF(AI206,
_xlfn.XLOOKUP(3, Q206:AC206, Q$1:AC$1, "", 0, 1) &amp; _xlfn.XLOOKUP(3, Q206:AC206, Q$1:AC$1, "", 0, -1) &amp; _xlfn.XLOOKUP(2, Q206:AC206, Q$1:AC$1),
0))</f>
        <v>0</v>
      </c>
      <c r="AQ206">
        <f>VALUE(IF(AJ206,
_xlfn.XLOOKUP(3, Q206:AC206, Q$1:AC$1) &amp; AS206,
0))</f>
        <v>0</v>
      </c>
      <c r="AR206">
        <f>VALUE(IF(AK206,
AS206, 0))</f>
        <v>0</v>
      </c>
      <c r="AS206" t="str" cm="1">
        <f t="array" ref="AS206">_xlfn.TEXTJOIN("", TRUE, _xlfn._xlws.FILTER(Q$1:AC$1,Q206:AC206=2))</f>
        <v>0903</v>
      </c>
      <c r="AT206">
        <f t="shared" si="7"/>
        <v>796</v>
      </c>
      <c r="AU206">
        <f t="shared" si="6"/>
        <v>140892</v>
      </c>
      <c r="AV206" t="b">
        <f>IF(AND(AE205, AE206), AL205=AL206, FALSE)</f>
        <v>0</v>
      </c>
      <c r="AW206" t="b">
        <f>IF(AND(AF205, AF206), AM205=AM206, FALSE)</f>
        <v>0</v>
      </c>
      <c r="AX206" t="b">
        <f>IF(AND(AG205, AG206), AN205=AN206, FALSE)</f>
        <v>0</v>
      </c>
      <c r="AY206" t="b">
        <f>IF(AND(AH205, AH206), AO205=AO206, FALSE)</f>
        <v>0</v>
      </c>
      <c r="AZ206" t="b">
        <f>IF(AND(AI205, AI206), AP205=AP206, FALSE)</f>
        <v>0</v>
      </c>
      <c r="BA206" t="b">
        <f>IF(AND(AJ205, AJ206), AQ205=AQ206, FALSE)</f>
        <v>0</v>
      </c>
      <c r="BB206" t="b">
        <f>IF(AND(AK205, AK206), AR205=AR206, FALSE)</f>
        <v>0</v>
      </c>
    </row>
    <row r="207" spans="1:54" x14ac:dyDescent="0.25">
      <c r="A207" t="s">
        <v>403</v>
      </c>
      <c r="B207">
        <v>370</v>
      </c>
      <c r="C207" t="str">
        <f>TEXT(A207, "0")</f>
        <v>A84AA</v>
      </c>
      <c r="D207">
        <f>LEN($A207)-LEN(SUBSTITUTE($A207,D$1,""))</f>
        <v>3</v>
      </c>
      <c r="E207">
        <f>LEN($A207)-LEN(SUBSTITUTE($A207,E$1,""))</f>
        <v>0</v>
      </c>
      <c r="F207">
        <f>LEN($A207)-LEN(SUBSTITUTE($A207,F$1,""))</f>
        <v>0</v>
      </c>
      <c r="G207">
        <f>LEN($A207)-LEN(SUBSTITUTE($A207,G$1,""))</f>
        <v>0</v>
      </c>
      <c r="H207">
        <f>LEN($A207)-LEN(SUBSTITUTE($A207,H$1,""))</f>
        <v>0</v>
      </c>
      <c r="I207">
        <f>LEN($A207)-LEN(SUBSTITUTE($A207,I$1,""))</f>
        <v>0</v>
      </c>
      <c r="J207">
        <f>LEN($A207)-LEN(SUBSTITUTE($A207,J$1,""))</f>
        <v>1</v>
      </c>
      <c r="K207">
        <f>LEN($A207)-LEN(SUBSTITUTE($A207,K$1,""))</f>
        <v>0</v>
      </c>
      <c r="L207">
        <f>LEN($A207)-LEN(SUBSTITUTE($A207,L$1,""))</f>
        <v>0</v>
      </c>
      <c r="M207">
        <f>LEN($A207)-LEN(SUBSTITUTE($A207,M$1,""))</f>
        <v>0</v>
      </c>
      <c r="N207">
        <f>LEN($A207)-LEN(SUBSTITUTE($A207,N$1,""))</f>
        <v>1</v>
      </c>
      <c r="O207">
        <f>LEN($A207)-LEN(SUBSTITUTE($A207,O$1,""))</f>
        <v>0</v>
      </c>
      <c r="P207">
        <f>LEN($A207)-LEN(SUBSTITUTE($A207,P$1,""))</f>
        <v>0</v>
      </c>
      <c r="Q207">
        <f>D207+1</f>
        <v>4</v>
      </c>
      <c r="R207">
        <f>E207+1</f>
        <v>1</v>
      </c>
      <c r="S207">
        <f>F207+1</f>
        <v>1</v>
      </c>
      <c r="T207">
        <f>G207+1</f>
        <v>1</v>
      </c>
      <c r="U207">
        <f>H207+1</f>
        <v>1</v>
      </c>
      <c r="V207">
        <f>I207+1</f>
        <v>1</v>
      </c>
      <c r="W207">
        <f>J207+1</f>
        <v>2</v>
      </c>
      <c r="X207">
        <f>K207+1</f>
        <v>1</v>
      </c>
      <c r="Y207">
        <f>L207+1</f>
        <v>1</v>
      </c>
      <c r="Z207">
        <f>M207+1</f>
        <v>1</v>
      </c>
      <c r="AA207">
        <f>N207+1</f>
        <v>2</v>
      </c>
      <c r="AB207">
        <f>O207+1</f>
        <v>1</v>
      </c>
      <c r="AC207">
        <f>P207+1</f>
        <v>1</v>
      </c>
      <c r="AD207">
        <f>PRODUCT(Q207:AC207)</f>
        <v>16</v>
      </c>
      <c r="AE207" t="b">
        <f>AD207=6</f>
        <v>0</v>
      </c>
      <c r="AF207" t="b">
        <f>AD207=10</f>
        <v>0</v>
      </c>
      <c r="AG207" t="b">
        <f>AD207=12</f>
        <v>0</v>
      </c>
      <c r="AH207" t="b">
        <f>AD207=16</f>
        <v>1</v>
      </c>
      <c r="AI207" t="b">
        <f>AD207=18</f>
        <v>0</v>
      </c>
      <c r="AJ207" t="b">
        <f>AD207=24</f>
        <v>0</v>
      </c>
      <c r="AK207" t="b">
        <f>AD207=32</f>
        <v>0</v>
      </c>
      <c r="AL207">
        <f>VALUE(IF(AE207,
_xlfn.XLOOKUP(6, Q207:AC207, Q$1:AC$1), 0))</f>
        <v>0</v>
      </c>
      <c r="AM207">
        <f>VALUE(IF(AF207,
_xlfn.XLOOKUP(5, Q207:AC207, Q$1:AC$1) &amp; _xlfn.XLOOKUP(2, Q207:AC207, Q$1:AC$1), 0))</f>
        <v>0</v>
      </c>
      <c r="AN207">
        <f>VALUE(IF(AG207,
_xlfn.XLOOKUP(4, Q207:AC207, Q$1:AC$1) &amp; _xlfn.XLOOKUP(3, Q207:AC207, Q$1:AC$1), 0))</f>
        <v>0</v>
      </c>
      <c r="AO207">
        <f>VALUE(IF(AH207,
_xlfn.XLOOKUP(4, Q207:AC207, Q$1:AC$1) &amp; _xlfn.XLOOKUP(2, Q207:AC207, Q$1:AC$1, "", 0, 1) &amp; _xlfn.XLOOKUP(2, Q207:AC207, Q$1:AC$1, "", 0, -1), 0))</f>
        <v>140804</v>
      </c>
      <c r="AP207">
        <f>VALUE(IF(AI207,
_xlfn.XLOOKUP(3, Q207:AC207, Q$1:AC$1, "", 0, 1) &amp; _xlfn.XLOOKUP(3, Q207:AC207, Q$1:AC$1, "", 0, -1) &amp; _xlfn.XLOOKUP(2, Q207:AC207, Q$1:AC$1),
0))</f>
        <v>0</v>
      </c>
      <c r="AQ207">
        <f>VALUE(IF(AJ207,
_xlfn.XLOOKUP(3, Q207:AC207, Q$1:AC$1) &amp; AS207,
0))</f>
        <v>0</v>
      </c>
      <c r="AR207">
        <f>VALUE(IF(AK207,
AS207, 0))</f>
        <v>0</v>
      </c>
      <c r="AS207" t="str" cm="1">
        <f t="array" ref="AS207">_xlfn.TEXTJOIN("", TRUE, _xlfn._xlws.FILTER(Q$1:AC$1,Q207:AC207=2))</f>
        <v>0804</v>
      </c>
      <c r="AT207">
        <f t="shared" si="7"/>
        <v>795</v>
      </c>
      <c r="AU207">
        <f t="shared" si="6"/>
        <v>294150</v>
      </c>
      <c r="AV207" t="b">
        <f>IF(AND(AE206, AE207), AL206=AL207, FALSE)</f>
        <v>0</v>
      </c>
      <c r="AW207" t="b">
        <f>IF(AND(AF206, AF207), AM206=AM207, FALSE)</f>
        <v>0</v>
      </c>
      <c r="AX207" t="b">
        <f>IF(AND(AG206, AG207), AN206=AN207, FALSE)</f>
        <v>0</v>
      </c>
      <c r="AY207" t="b">
        <f>IF(AND(AH206, AH207), AO206=AO207, FALSE)</f>
        <v>0</v>
      </c>
      <c r="AZ207" t="b">
        <f>IF(AND(AI206, AI207), AP206=AP207, FALSE)</f>
        <v>0</v>
      </c>
      <c r="BA207" t="b">
        <f>IF(AND(AJ206, AJ207), AQ206=AQ207, FALSE)</f>
        <v>0</v>
      </c>
      <c r="BB207" t="b">
        <f>IF(AND(AK206, AK207), AR206=AR207, FALSE)</f>
        <v>0</v>
      </c>
    </row>
    <row r="208" spans="1:54" x14ac:dyDescent="0.25">
      <c r="A208" t="s">
        <v>722</v>
      </c>
      <c r="B208">
        <v>480</v>
      </c>
      <c r="C208" t="str">
        <f>TEXT(A208, "0")</f>
        <v>AAA28</v>
      </c>
      <c r="D208">
        <f>LEN($A208)-LEN(SUBSTITUTE($A208,D$1,""))</f>
        <v>3</v>
      </c>
      <c r="E208">
        <f>LEN($A208)-LEN(SUBSTITUTE($A208,E$1,""))</f>
        <v>0</v>
      </c>
      <c r="F208">
        <f>LEN($A208)-LEN(SUBSTITUTE($A208,F$1,""))</f>
        <v>0</v>
      </c>
      <c r="G208">
        <f>LEN($A208)-LEN(SUBSTITUTE($A208,G$1,""))</f>
        <v>0</v>
      </c>
      <c r="H208">
        <f>LEN($A208)-LEN(SUBSTITUTE($A208,H$1,""))</f>
        <v>0</v>
      </c>
      <c r="I208">
        <f>LEN($A208)-LEN(SUBSTITUTE($A208,I$1,""))</f>
        <v>0</v>
      </c>
      <c r="J208">
        <f>LEN($A208)-LEN(SUBSTITUTE($A208,J$1,""))</f>
        <v>1</v>
      </c>
      <c r="K208">
        <f>LEN($A208)-LEN(SUBSTITUTE($A208,K$1,""))</f>
        <v>0</v>
      </c>
      <c r="L208">
        <f>LEN($A208)-LEN(SUBSTITUTE($A208,L$1,""))</f>
        <v>0</v>
      </c>
      <c r="M208">
        <f>LEN($A208)-LEN(SUBSTITUTE($A208,M$1,""))</f>
        <v>0</v>
      </c>
      <c r="N208">
        <f>LEN($A208)-LEN(SUBSTITUTE($A208,N$1,""))</f>
        <v>0</v>
      </c>
      <c r="O208">
        <f>LEN($A208)-LEN(SUBSTITUTE($A208,O$1,""))</f>
        <v>0</v>
      </c>
      <c r="P208">
        <f>LEN($A208)-LEN(SUBSTITUTE($A208,P$1,""))</f>
        <v>1</v>
      </c>
      <c r="Q208">
        <f>D208+1</f>
        <v>4</v>
      </c>
      <c r="R208">
        <f>E208+1</f>
        <v>1</v>
      </c>
      <c r="S208">
        <f>F208+1</f>
        <v>1</v>
      </c>
      <c r="T208">
        <f>G208+1</f>
        <v>1</v>
      </c>
      <c r="U208">
        <f>H208+1</f>
        <v>1</v>
      </c>
      <c r="V208">
        <f>I208+1</f>
        <v>1</v>
      </c>
      <c r="W208">
        <f>J208+1</f>
        <v>2</v>
      </c>
      <c r="X208">
        <f>K208+1</f>
        <v>1</v>
      </c>
      <c r="Y208">
        <f>L208+1</f>
        <v>1</v>
      </c>
      <c r="Z208">
        <f>M208+1</f>
        <v>1</v>
      </c>
      <c r="AA208">
        <f>N208+1</f>
        <v>1</v>
      </c>
      <c r="AB208">
        <f>O208+1</f>
        <v>1</v>
      </c>
      <c r="AC208">
        <f>P208+1</f>
        <v>2</v>
      </c>
      <c r="AD208">
        <f>PRODUCT(Q208:AC208)</f>
        <v>16</v>
      </c>
      <c r="AE208" t="b">
        <f>AD208=6</f>
        <v>0</v>
      </c>
      <c r="AF208" t="b">
        <f>AD208=10</f>
        <v>0</v>
      </c>
      <c r="AG208" t="b">
        <f>AD208=12</f>
        <v>0</v>
      </c>
      <c r="AH208" t="b">
        <f>AD208=16</f>
        <v>1</v>
      </c>
      <c r="AI208" t="b">
        <f>AD208=18</f>
        <v>0</v>
      </c>
      <c r="AJ208" t="b">
        <f>AD208=24</f>
        <v>0</v>
      </c>
      <c r="AK208" t="b">
        <f>AD208=32</f>
        <v>0</v>
      </c>
      <c r="AL208">
        <f>VALUE(IF(AE208,
_xlfn.XLOOKUP(6, Q208:AC208, Q$1:AC$1), 0))</f>
        <v>0</v>
      </c>
      <c r="AM208">
        <f>VALUE(IF(AF208,
_xlfn.XLOOKUP(5, Q208:AC208, Q$1:AC$1) &amp; _xlfn.XLOOKUP(2, Q208:AC208, Q$1:AC$1), 0))</f>
        <v>0</v>
      </c>
      <c r="AN208">
        <f>VALUE(IF(AG208,
_xlfn.XLOOKUP(4, Q208:AC208, Q$1:AC$1) &amp; _xlfn.XLOOKUP(3, Q208:AC208, Q$1:AC$1), 0))</f>
        <v>0</v>
      </c>
      <c r="AO208">
        <f>VALUE(IF(AH208,
_xlfn.XLOOKUP(4, Q208:AC208, Q$1:AC$1) &amp; _xlfn.XLOOKUP(2, Q208:AC208, Q$1:AC$1, "", 0, 1) &amp; _xlfn.XLOOKUP(2, Q208:AC208, Q$1:AC$1, "", 0, -1), 0))</f>
        <v>140802</v>
      </c>
      <c r="AP208">
        <f>VALUE(IF(AI208,
_xlfn.XLOOKUP(3, Q208:AC208, Q$1:AC$1, "", 0, 1) &amp; _xlfn.XLOOKUP(3, Q208:AC208, Q$1:AC$1, "", 0, -1) &amp; _xlfn.XLOOKUP(2, Q208:AC208, Q$1:AC$1),
0))</f>
        <v>0</v>
      </c>
      <c r="AQ208">
        <f>VALUE(IF(AJ208,
_xlfn.XLOOKUP(3, Q208:AC208, Q$1:AC$1) &amp; AS208,
0))</f>
        <v>0</v>
      </c>
      <c r="AR208">
        <f>VALUE(IF(AK208,
AS208, 0))</f>
        <v>0</v>
      </c>
      <c r="AS208" t="str" cm="1">
        <f t="array" ref="AS208">_xlfn.TEXTJOIN("", TRUE, _xlfn._xlws.FILTER(Q$1:AC$1,Q208:AC208=2))</f>
        <v>0802</v>
      </c>
      <c r="AT208">
        <f t="shared" si="7"/>
        <v>794</v>
      </c>
      <c r="AU208">
        <f t="shared" si="6"/>
        <v>381120</v>
      </c>
      <c r="AV208" t="b">
        <f>IF(AND(AE207, AE208), AL207=AL208, FALSE)</f>
        <v>0</v>
      </c>
      <c r="AW208" t="b">
        <f>IF(AND(AF207, AF208), AM207=AM208, FALSE)</f>
        <v>0</v>
      </c>
      <c r="AX208" t="b">
        <f>IF(AND(AG207, AG208), AN207=AN208, FALSE)</f>
        <v>0</v>
      </c>
      <c r="AY208" t="b">
        <f>IF(AND(AH207, AH208), AO207=AO208, FALSE)</f>
        <v>0</v>
      </c>
      <c r="AZ208" t="b">
        <f>IF(AND(AI207, AI208), AP207=AP208, FALSE)</f>
        <v>0</v>
      </c>
      <c r="BA208" t="b">
        <f>IF(AND(AJ207, AJ208), AQ207=AQ208, FALSE)</f>
        <v>0</v>
      </c>
      <c r="BB208" t="b">
        <f>IF(AND(AK207, AK208), AR207=AR208, FALSE)</f>
        <v>0</v>
      </c>
    </row>
    <row r="209" spans="1:54" x14ac:dyDescent="0.25">
      <c r="A209" t="s">
        <v>409</v>
      </c>
      <c r="B209">
        <v>328</v>
      </c>
      <c r="C209" t="str">
        <f>TEXT(A209, "0")</f>
        <v>A6AA5</v>
      </c>
      <c r="D209">
        <f>LEN($A209)-LEN(SUBSTITUTE($A209,D$1,""))</f>
        <v>3</v>
      </c>
      <c r="E209">
        <f>LEN($A209)-LEN(SUBSTITUTE($A209,E$1,""))</f>
        <v>0</v>
      </c>
      <c r="F209">
        <f>LEN($A209)-LEN(SUBSTITUTE($A209,F$1,""))</f>
        <v>0</v>
      </c>
      <c r="G209">
        <f>LEN($A209)-LEN(SUBSTITUTE($A209,G$1,""))</f>
        <v>0</v>
      </c>
      <c r="H209">
        <f>LEN($A209)-LEN(SUBSTITUTE($A209,H$1,""))</f>
        <v>0</v>
      </c>
      <c r="I209">
        <f>LEN($A209)-LEN(SUBSTITUTE($A209,I$1,""))</f>
        <v>0</v>
      </c>
      <c r="J209">
        <f>LEN($A209)-LEN(SUBSTITUTE($A209,J$1,""))</f>
        <v>0</v>
      </c>
      <c r="K209">
        <f>LEN($A209)-LEN(SUBSTITUTE($A209,K$1,""))</f>
        <v>0</v>
      </c>
      <c r="L209">
        <f>LEN($A209)-LEN(SUBSTITUTE($A209,L$1,""))</f>
        <v>1</v>
      </c>
      <c r="M209">
        <f>LEN($A209)-LEN(SUBSTITUTE($A209,M$1,""))</f>
        <v>1</v>
      </c>
      <c r="N209">
        <f>LEN($A209)-LEN(SUBSTITUTE($A209,N$1,""))</f>
        <v>0</v>
      </c>
      <c r="O209">
        <f>LEN($A209)-LEN(SUBSTITUTE($A209,O$1,""))</f>
        <v>0</v>
      </c>
      <c r="P209">
        <f>LEN($A209)-LEN(SUBSTITUTE($A209,P$1,""))</f>
        <v>0</v>
      </c>
      <c r="Q209">
        <f>D209+1</f>
        <v>4</v>
      </c>
      <c r="R209">
        <f>E209+1</f>
        <v>1</v>
      </c>
      <c r="S209">
        <f>F209+1</f>
        <v>1</v>
      </c>
      <c r="T209">
        <f>G209+1</f>
        <v>1</v>
      </c>
      <c r="U209">
        <f>H209+1</f>
        <v>1</v>
      </c>
      <c r="V209">
        <f>I209+1</f>
        <v>1</v>
      </c>
      <c r="W209">
        <f>J209+1</f>
        <v>1</v>
      </c>
      <c r="X209">
        <f>K209+1</f>
        <v>1</v>
      </c>
      <c r="Y209">
        <f>L209+1</f>
        <v>2</v>
      </c>
      <c r="Z209">
        <f>M209+1</f>
        <v>2</v>
      </c>
      <c r="AA209">
        <f>N209+1</f>
        <v>1</v>
      </c>
      <c r="AB209">
        <f>O209+1</f>
        <v>1</v>
      </c>
      <c r="AC209">
        <f>P209+1</f>
        <v>1</v>
      </c>
      <c r="AD209">
        <f>PRODUCT(Q209:AC209)</f>
        <v>16</v>
      </c>
      <c r="AE209" t="b">
        <f>AD209=6</f>
        <v>0</v>
      </c>
      <c r="AF209" t="b">
        <f>AD209=10</f>
        <v>0</v>
      </c>
      <c r="AG209" t="b">
        <f>AD209=12</f>
        <v>0</v>
      </c>
      <c r="AH209" t="b">
        <f>AD209=16</f>
        <v>1</v>
      </c>
      <c r="AI209" t="b">
        <f>AD209=18</f>
        <v>0</v>
      </c>
      <c r="AJ209" t="b">
        <f>AD209=24</f>
        <v>0</v>
      </c>
      <c r="AK209" t="b">
        <f>AD209=32</f>
        <v>0</v>
      </c>
      <c r="AL209">
        <f>VALUE(IF(AE209,
_xlfn.XLOOKUP(6, Q209:AC209, Q$1:AC$1), 0))</f>
        <v>0</v>
      </c>
      <c r="AM209">
        <f>VALUE(IF(AF209,
_xlfn.XLOOKUP(5, Q209:AC209, Q$1:AC$1) &amp; _xlfn.XLOOKUP(2, Q209:AC209, Q$1:AC$1), 0))</f>
        <v>0</v>
      </c>
      <c r="AN209">
        <f>VALUE(IF(AG209,
_xlfn.XLOOKUP(4, Q209:AC209, Q$1:AC$1) &amp; _xlfn.XLOOKUP(3, Q209:AC209, Q$1:AC$1), 0))</f>
        <v>0</v>
      </c>
      <c r="AO209">
        <f>VALUE(IF(AH209,
_xlfn.XLOOKUP(4, Q209:AC209, Q$1:AC$1) &amp; _xlfn.XLOOKUP(2, Q209:AC209, Q$1:AC$1, "", 0, 1) &amp; _xlfn.XLOOKUP(2, Q209:AC209, Q$1:AC$1, "", 0, -1), 0))</f>
        <v>140605</v>
      </c>
      <c r="AP209">
        <f>VALUE(IF(AI209,
_xlfn.XLOOKUP(3, Q209:AC209, Q$1:AC$1, "", 0, 1) &amp; _xlfn.XLOOKUP(3, Q209:AC209, Q$1:AC$1, "", 0, -1) &amp; _xlfn.XLOOKUP(2, Q209:AC209, Q$1:AC$1),
0))</f>
        <v>0</v>
      </c>
      <c r="AQ209">
        <f>VALUE(IF(AJ209,
_xlfn.XLOOKUP(3, Q209:AC209, Q$1:AC$1) &amp; AS209,
0))</f>
        <v>0</v>
      </c>
      <c r="AR209">
        <f>VALUE(IF(AK209,
AS209, 0))</f>
        <v>0</v>
      </c>
      <c r="AS209" t="str" cm="1">
        <f t="array" ref="AS209">_xlfn.TEXTJOIN("", TRUE, _xlfn._xlws.FILTER(Q$1:AC$1,Q209:AC209=2))</f>
        <v>0605</v>
      </c>
      <c r="AT209">
        <f t="shared" si="7"/>
        <v>793</v>
      </c>
      <c r="AU209">
        <f t="shared" si="6"/>
        <v>260104</v>
      </c>
      <c r="AV209" t="b">
        <f>IF(AND(AE208, AE209), AL208=AL209, FALSE)</f>
        <v>0</v>
      </c>
      <c r="AW209" t="b">
        <f>IF(AND(AF208, AF209), AM208=AM209, FALSE)</f>
        <v>0</v>
      </c>
      <c r="AX209" t="b">
        <f>IF(AND(AG208, AG209), AN208=AN209, FALSE)</f>
        <v>0</v>
      </c>
      <c r="AY209" t="b">
        <f>IF(AND(AH208, AH209), AO208=AO209, FALSE)</f>
        <v>0</v>
      </c>
      <c r="AZ209" t="b">
        <f>IF(AND(AI208, AI209), AP208=AP209, FALSE)</f>
        <v>0</v>
      </c>
      <c r="BA209" t="b">
        <f>IF(AND(AJ208, AJ209), AQ208=AQ209, FALSE)</f>
        <v>0</v>
      </c>
      <c r="BB209" t="b">
        <f>IF(AND(AK208, AK209), AR208=AR209, FALSE)</f>
        <v>0</v>
      </c>
    </row>
    <row r="210" spans="1:54" x14ac:dyDescent="0.25">
      <c r="A210" t="s">
        <v>669</v>
      </c>
      <c r="B210">
        <v>163</v>
      </c>
      <c r="C210" t="str">
        <f>TEXT(A210, "0")</f>
        <v>AA4A6</v>
      </c>
      <c r="D210">
        <f>LEN($A210)-LEN(SUBSTITUTE($A210,D$1,""))</f>
        <v>3</v>
      </c>
      <c r="E210">
        <f>LEN($A210)-LEN(SUBSTITUTE($A210,E$1,""))</f>
        <v>0</v>
      </c>
      <c r="F210">
        <f>LEN($A210)-LEN(SUBSTITUTE($A210,F$1,""))</f>
        <v>0</v>
      </c>
      <c r="G210">
        <f>LEN($A210)-LEN(SUBSTITUTE($A210,G$1,""))</f>
        <v>0</v>
      </c>
      <c r="H210">
        <f>LEN($A210)-LEN(SUBSTITUTE($A210,H$1,""))</f>
        <v>0</v>
      </c>
      <c r="I210">
        <f>LEN($A210)-LEN(SUBSTITUTE($A210,I$1,""))</f>
        <v>0</v>
      </c>
      <c r="J210">
        <f>LEN($A210)-LEN(SUBSTITUTE($A210,J$1,""))</f>
        <v>0</v>
      </c>
      <c r="K210">
        <f>LEN($A210)-LEN(SUBSTITUTE($A210,K$1,""))</f>
        <v>0</v>
      </c>
      <c r="L210">
        <f>LEN($A210)-LEN(SUBSTITUTE($A210,L$1,""))</f>
        <v>1</v>
      </c>
      <c r="M210">
        <f>LEN($A210)-LEN(SUBSTITUTE($A210,M$1,""))</f>
        <v>0</v>
      </c>
      <c r="N210">
        <f>LEN($A210)-LEN(SUBSTITUTE($A210,N$1,""))</f>
        <v>1</v>
      </c>
      <c r="O210">
        <f>LEN($A210)-LEN(SUBSTITUTE($A210,O$1,""))</f>
        <v>0</v>
      </c>
      <c r="P210">
        <f>LEN($A210)-LEN(SUBSTITUTE($A210,P$1,""))</f>
        <v>0</v>
      </c>
      <c r="Q210">
        <f>D210+1</f>
        <v>4</v>
      </c>
      <c r="R210">
        <f>E210+1</f>
        <v>1</v>
      </c>
      <c r="S210">
        <f>F210+1</f>
        <v>1</v>
      </c>
      <c r="T210">
        <f>G210+1</f>
        <v>1</v>
      </c>
      <c r="U210">
        <f>H210+1</f>
        <v>1</v>
      </c>
      <c r="V210">
        <f>I210+1</f>
        <v>1</v>
      </c>
      <c r="W210">
        <f>J210+1</f>
        <v>1</v>
      </c>
      <c r="X210">
        <f>K210+1</f>
        <v>1</v>
      </c>
      <c r="Y210">
        <f>L210+1</f>
        <v>2</v>
      </c>
      <c r="Z210">
        <f>M210+1</f>
        <v>1</v>
      </c>
      <c r="AA210">
        <f>N210+1</f>
        <v>2</v>
      </c>
      <c r="AB210">
        <f>O210+1</f>
        <v>1</v>
      </c>
      <c r="AC210">
        <f>P210+1</f>
        <v>1</v>
      </c>
      <c r="AD210">
        <f>PRODUCT(Q210:AC210)</f>
        <v>16</v>
      </c>
      <c r="AE210" t="b">
        <f>AD210=6</f>
        <v>0</v>
      </c>
      <c r="AF210" t="b">
        <f>AD210=10</f>
        <v>0</v>
      </c>
      <c r="AG210" t="b">
        <f>AD210=12</f>
        <v>0</v>
      </c>
      <c r="AH210" t="b">
        <f>AD210=16</f>
        <v>1</v>
      </c>
      <c r="AI210" t="b">
        <f>AD210=18</f>
        <v>0</v>
      </c>
      <c r="AJ210" t="b">
        <f>AD210=24</f>
        <v>0</v>
      </c>
      <c r="AK210" t="b">
        <f>AD210=32</f>
        <v>0</v>
      </c>
      <c r="AL210">
        <f>VALUE(IF(AE210,
_xlfn.XLOOKUP(6, Q210:AC210, Q$1:AC$1), 0))</f>
        <v>0</v>
      </c>
      <c r="AM210">
        <f>VALUE(IF(AF210,
_xlfn.XLOOKUP(5, Q210:AC210, Q$1:AC$1) &amp; _xlfn.XLOOKUP(2, Q210:AC210, Q$1:AC$1), 0))</f>
        <v>0</v>
      </c>
      <c r="AN210">
        <f>VALUE(IF(AG210,
_xlfn.XLOOKUP(4, Q210:AC210, Q$1:AC$1) &amp; _xlfn.XLOOKUP(3, Q210:AC210, Q$1:AC$1), 0))</f>
        <v>0</v>
      </c>
      <c r="AO210">
        <f>VALUE(IF(AH210,
_xlfn.XLOOKUP(4, Q210:AC210, Q$1:AC$1) &amp; _xlfn.XLOOKUP(2, Q210:AC210, Q$1:AC$1, "", 0, 1) &amp; _xlfn.XLOOKUP(2, Q210:AC210, Q$1:AC$1, "", 0, -1), 0))</f>
        <v>140604</v>
      </c>
      <c r="AP210">
        <f>VALUE(IF(AI210,
_xlfn.XLOOKUP(3, Q210:AC210, Q$1:AC$1, "", 0, 1) &amp; _xlfn.XLOOKUP(3, Q210:AC210, Q$1:AC$1, "", 0, -1) &amp; _xlfn.XLOOKUP(2, Q210:AC210, Q$1:AC$1),
0))</f>
        <v>0</v>
      </c>
      <c r="AQ210">
        <f>VALUE(IF(AJ210,
_xlfn.XLOOKUP(3, Q210:AC210, Q$1:AC$1) &amp; AS210,
0))</f>
        <v>0</v>
      </c>
      <c r="AR210">
        <f>VALUE(IF(AK210,
AS210, 0))</f>
        <v>0</v>
      </c>
      <c r="AS210" t="str" cm="1">
        <f t="array" ref="AS210">_xlfn.TEXTJOIN("", TRUE, _xlfn._xlws.FILTER(Q$1:AC$1,Q210:AC210=2))</f>
        <v>0604</v>
      </c>
      <c r="AT210">
        <f t="shared" si="7"/>
        <v>792</v>
      </c>
      <c r="AU210">
        <f t="shared" si="6"/>
        <v>129096</v>
      </c>
      <c r="AV210" t="b">
        <f>IF(AND(AE209, AE210), AL209=AL210, FALSE)</f>
        <v>0</v>
      </c>
      <c r="AW210" t="b">
        <f>IF(AND(AF209, AF210), AM209=AM210, FALSE)</f>
        <v>0</v>
      </c>
      <c r="AX210" t="b">
        <f>IF(AND(AG209, AG210), AN209=AN210, FALSE)</f>
        <v>0</v>
      </c>
      <c r="AY210" t="b">
        <f>IF(AND(AH209, AH210), AO209=AO210, FALSE)</f>
        <v>0</v>
      </c>
      <c r="AZ210" t="b">
        <f>IF(AND(AI209, AI210), AP209=AP210, FALSE)</f>
        <v>0</v>
      </c>
      <c r="BA210" t="b">
        <f>IF(AND(AJ209, AJ210), AQ209=AQ210, FALSE)</f>
        <v>0</v>
      </c>
      <c r="BB210" t="b">
        <f>IF(AND(AK209, AK210), AR209=AR210, FALSE)</f>
        <v>0</v>
      </c>
    </row>
    <row r="211" spans="1:54" x14ac:dyDescent="0.25">
      <c r="A211" t="s">
        <v>446</v>
      </c>
      <c r="B211">
        <v>336</v>
      </c>
      <c r="C211" t="str">
        <f>TEXT(A211, "0")</f>
        <v>AA2A4</v>
      </c>
      <c r="D211">
        <f>LEN($A211)-LEN(SUBSTITUTE($A211,D$1,""))</f>
        <v>3</v>
      </c>
      <c r="E211">
        <f>LEN($A211)-LEN(SUBSTITUTE($A211,E$1,""))</f>
        <v>0</v>
      </c>
      <c r="F211">
        <f>LEN($A211)-LEN(SUBSTITUTE($A211,F$1,""))</f>
        <v>0</v>
      </c>
      <c r="G211">
        <f>LEN($A211)-LEN(SUBSTITUTE($A211,G$1,""))</f>
        <v>0</v>
      </c>
      <c r="H211">
        <f>LEN($A211)-LEN(SUBSTITUTE($A211,H$1,""))</f>
        <v>0</v>
      </c>
      <c r="I211">
        <f>LEN($A211)-LEN(SUBSTITUTE($A211,I$1,""))</f>
        <v>0</v>
      </c>
      <c r="J211">
        <f>LEN($A211)-LEN(SUBSTITUTE($A211,J$1,""))</f>
        <v>0</v>
      </c>
      <c r="K211">
        <f>LEN($A211)-LEN(SUBSTITUTE($A211,K$1,""))</f>
        <v>0</v>
      </c>
      <c r="L211">
        <f>LEN($A211)-LEN(SUBSTITUTE($A211,L$1,""))</f>
        <v>0</v>
      </c>
      <c r="M211">
        <f>LEN($A211)-LEN(SUBSTITUTE($A211,M$1,""))</f>
        <v>0</v>
      </c>
      <c r="N211">
        <f>LEN($A211)-LEN(SUBSTITUTE($A211,N$1,""))</f>
        <v>1</v>
      </c>
      <c r="O211">
        <f>LEN($A211)-LEN(SUBSTITUTE($A211,O$1,""))</f>
        <v>0</v>
      </c>
      <c r="P211">
        <f>LEN($A211)-LEN(SUBSTITUTE($A211,P$1,""))</f>
        <v>1</v>
      </c>
      <c r="Q211">
        <f>D211+1</f>
        <v>4</v>
      </c>
      <c r="R211">
        <f>E211+1</f>
        <v>1</v>
      </c>
      <c r="S211">
        <f>F211+1</f>
        <v>1</v>
      </c>
      <c r="T211">
        <f>G211+1</f>
        <v>1</v>
      </c>
      <c r="U211">
        <f>H211+1</f>
        <v>1</v>
      </c>
      <c r="V211">
        <f>I211+1</f>
        <v>1</v>
      </c>
      <c r="W211">
        <f>J211+1</f>
        <v>1</v>
      </c>
      <c r="X211">
        <f>K211+1</f>
        <v>1</v>
      </c>
      <c r="Y211">
        <f>L211+1</f>
        <v>1</v>
      </c>
      <c r="Z211">
        <f>M211+1</f>
        <v>1</v>
      </c>
      <c r="AA211">
        <f>N211+1</f>
        <v>2</v>
      </c>
      <c r="AB211">
        <f>O211+1</f>
        <v>1</v>
      </c>
      <c r="AC211">
        <f>P211+1</f>
        <v>2</v>
      </c>
      <c r="AD211">
        <f>PRODUCT(Q211:AC211)</f>
        <v>16</v>
      </c>
      <c r="AE211" t="b">
        <f>AD211=6</f>
        <v>0</v>
      </c>
      <c r="AF211" t="b">
        <f>AD211=10</f>
        <v>0</v>
      </c>
      <c r="AG211" t="b">
        <f>AD211=12</f>
        <v>0</v>
      </c>
      <c r="AH211" t="b">
        <f>AD211=16</f>
        <v>1</v>
      </c>
      <c r="AI211" t="b">
        <f>AD211=18</f>
        <v>0</v>
      </c>
      <c r="AJ211" t="b">
        <f>AD211=24</f>
        <v>0</v>
      </c>
      <c r="AK211" t="b">
        <f>AD211=32</f>
        <v>0</v>
      </c>
      <c r="AL211">
        <f>VALUE(IF(AE211,
_xlfn.XLOOKUP(6, Q211:AC211, Q$1:AC$1), 0))</f>
        <v>0</v>
      </c>
      <c r="AM211">
        <f>VALUE(IF(AF211,
_xlfn.XLOOKUP(5, Q211:AC211, Q$1:AC$1) &amp; _xlfn.XLOOKUP(2, Q211:AC211, Q$1:AC$1), 0))</f>
        <v>0</v>
      </c>
      <c r="AN211">
        <f>VALUE(IF(AG211,
_xlfn.XLOOKUP(4, Q211:AC211, Q$1:AC$1) &amp; _xlfn.XLOOKUP(3, Q211:AC211, Q$1:AC$1), 0))</f>
        <v>0</v>
      </c>
      <c r="AO211">
        <f>VALUE(IF(AH211,
_xlfn.XLOOKUP(4, Q211:AC211, Q$1:AC$1) &amp; _xlfn.XLOOKUP(2, Q211:AC211, Q$1:AC$1, "", 0, 1) &amp; _xlfn.XLOOKUP(2, Q211:AC211, Q$1:AC$1, "", 0, -1), 0))</f>
        <v>140402</v>
      </c>
      <c r="AP211">
        <f>VALUE(IF(AI211,
_xlfn.XLOOKUP(3, Q211:AC211, Q$1:AC$1, "", 0, 1) &amp; _xlfn.XLOOKUP(3, Q211:AC211, Q$1:AC$1, "", 0, -1) &amp; _xlfn.XLOOKUP(2, Q211:AC211, Q$1:AC$1),
0))</f>
        <v>0</v>
      </c>
      <c r="AQ211">
        <f>VALUE(IF(AJ211,
_xlfn.XLOOKUP(3, Q211:AC211, Q$1:AC$1) &amp; AS211,
0))</f>
        <v>0</v>
      </c>
      <c r="AR211">
        <f>VALUE(IF(AK211,
AS211, 0))</f>
        <v>0</v>
      </c>
      <c r="AS211" t="str" cm="1">
        <f t="array" ref="AS211">_xlfn.TEXTJOIN("", TRUE, _xlfn._xlws.FILTER(Q$1:AC$1,Q211:AC211=2))</f>
        <v>0402</v>
      </c>
      <c r="AT211">
        <f t="shared" si="7"/>
        <v>791</v>
      </c>
      <c r="AU211">
        <f t="shared" si="6"/>
        <v>265776</v>
      </c>
      <c r="AV211" t="b">
        <f>IF(AND(AE210, AE211), AL210=AL211, FALSE)</f>
        <v>0</v>
      </c>
      <c r="AW211" t="b">
        <f>IF(AND(AF210, AF211), AM210=AM211, FALSE)</f>
        <v>0</v>
      </c>
      <c r="AX211" t="b">
        <f>IF(AND(AG210, AG211), AN210=AN211, FALSE)</f>
        <v>0</v>
      </c>
      <c r="AY211" t="b">
        <f>IF(AND(AH210, AH211), AO210=AO211, FALSE)</f>
        <v>0</v>
      </c>
      <c r="AZ211" t="b">
        <f>IF(AND(AI210, AI211), AP210=AP211, FALSE)</f>
        <v>0</v>
      </c>
      <c r="BA211" t="b">
        <f>IF(AND(AJ210, AJ211), AQ210=AQ211, FALSE)</f>
        <v>0</v>
      </c>
      <c r="BB211" t="b">
        <f>IF(AND(AK210, AK211), AR210=AR211, FALSE)</f>
        <v>0</v>
      </c>
    </row>
    <row r="212" spans="1:54" x14ac:dyDescent="0.25">
      <c r="A212" t="s">
        <v>216</v>
      </c>
      <c r="B212">
        <v>790</v>
      </c>
      <c r="C212" t="str">
        <f>TEXT(A212, "0")</f>
        <v>KA5KK</v>
      </c>
      <c r="D212">
        <f>LEN($A212)-LEN(SUBSTITUTE($A212,D$1,""))</f>
        <v>1</v>
      </c>
      <c r="E212">
        <f>LEN($A212)-LEN(SUBSTITUTE($A212,E$1,""))</f>
        <v>3</v>
      </c>
      <c r="F212">
        <f>LEN($A212)-LEN(SUBSTITUTE($A212,F$1,""))</f>
        <v>0</v>
      </c>
      <c r="G212">
        <f>LEN($A212)-LEN(SUBSTITUTE($A212,G$1,""))</f>
        <v>0</v>
      </c>
      <c r="H212">
        <f>LEN($A212)-LEN(SUBSTITUTE($A212,H$1,""))</f>
        <v>0</v>
      </c>
      <c r="I212">
        <f>LEN($A212)-LEN(SUBSTITUTE($A212,I$1,""))</f>
        <v>0</v>
      </c>
      <c r="J212">
        <f>LEN($A212)-LEN(SUBSTITUTE($A212,J$1,""))</f>
        <v>0</v>
      </c>
      <c r="K212">
        <f>LEN($A212)-LEN(SUBSTITUTE($A212,K$1,""))</f>
        <v>0</v>
      </c>
      <c r="L212">
        <f>LEN($A212)-LEN(SUBSTITUTE($A212,L$1,""))</f>
        <v>0</v>
      </c>
      <c r="M212">
        <f>LEN($A212)-LEN(SUBSTITUTE($A212,M$1,""))</f>
        <v>1</v>
      </c>
      <c r="N212">
        <f>LEN($A212)-LEN(SUBSTITUTE($A212,N$1,""))</f>
        <v>0</v>
      </c>
      <c r="O212">
        <f>LEN($A212)-LEN(SUBSTITUTE($A212,O$1,""))</f>
        <v>0</v>
      </c>
      <c r="P212">
        <f>LEN($A212)-LEN(SUBSTITUTE($A212,P$1,""))</f>
        <v>0</v>
      </c>
      <c r="Q212">
        <f>D212+1</f>
        <v>2</v>
      </c>
      <c r="R212">
        <f>E212+1</f>
        <v>4</v>
      </c>
      <c r="S212">
        <f>F212+1</f>
        <v>1</v>
      </c>
      <c r="T212">
        <f>G212+1</f>
        <v>1</v>
      </c>
      <c r="U212">
        <f>H212+1</f>
        <v>1</v>
      </c>
      <c r="V212">
        <f>I212+1</f>
        <v>1</v>
      </c>
      <c r="W212">
        <f>J212+1</f>
        <v>1</v>
      </c>
      <c r="X212">
        <f>K212+1</f>
        <v>1</v>
      </c>
      <c r="Y212">
        <f>L212+1</f>
        <v>1</v>
      </c>
      <c r="Z212">
        <f>M212+1</f>
        <v>2</v>
      </c>
      <c r="AA212">
        <f>N212+1</f>
        <v>1</v>
      </c>
      <c r="AB212">
        <f>O212+1</f>
        <v>1</v>
      </c>
      <c r="AC212">
        <f>P212+1</f>
        <v>1</v>
      </c>
      <c r="AD212">
        <f>PRODUCT(Q212:AC212)</f>
        <v>16</v>
      </c>
      <c r="AE212" t="b">
        <f>AD212=6</f>
        <v>0</v>
      </c>
      <c r="AF212" t="b">
        <f>AD212=10</f>
        <v>0</v>
      </c>
      <c r="AG212" t="b">
        <f>AD212=12</f>
        <v>0</v>
      </c>
      <c r="AH212" t="b">
        <f>AD212=16</f>
        <v>1</v>
      </c>
      <c r="AI212" t="b">
        <f>AD212=18</f>
        <v>0</v>
      </c>
      <c r="AJ212" t="b">
        <f>AD212=24</f>
        <v>0</v>
      </c>
      <c r="AK212" t="b">
        <f>AD212=32</f>
        <v>0</v>
      </c>
      <c r="AL212">
        <f>VALUE(IF(AE212,
_xlfn.XLOOKUP(6, Q212:AC212, Q$1:AC$1), 0))</f>
        <v>0</v>
      </c>
      <c r="AM212">
        <f>VALUE(IF(AF212,
_xlfn.XLOOKUP(5, Q212:AC212, Q$1:AC$1) &amp; _xlfn.XLOOKUP(2, Q212:AC212, Q$1:AC$1), 0))</f>
        <v>0</v>
      </c>
      <c r="AN212">
        <f>VALUE(IF(AG212,
_xlfn.XLOOKUP(4, Q212:AC212, Q$1:AC$1) &amp; _xlfn.XLOOKUP(3, Q212:AC212, Q$1:AC$1), 0))</f>
        <v>0</v>
      </c>
      <c r="AO212">
        <f>VALUE(IF(AH212,
_xlfn.XLOOKUP(4, Q212:AC212, Q$1:AC$1) &amp; _xlfn.XLOOKUP(2, Q212:AC212, Q$1:AC$1, "", 0, 1) &amp; _xlfn.XLOOKUP(2, Q212:AC212, Q$1:AC$1, "", 0, -1), 0))</f>
        <v>131405</v>
      </c>
      <c r="AP212">
        <f>VALUE(IF(AI212,
_xlfn.XLOOKUP(3, Q212:AC212, Q$1:AC$1, "", 0, 1) &amp; _xlfn.XLOOKUP(3, Q212:AC212, Q$1:AC$1, "", 0, -1) &amp; _xlfn.XLOOKUP(2, Q212:AC212, Q$1:AC$1),
0))</f>
        <v>0</v>
      </c>
      <c r="AQ212">
        <f>VALUE(IF(AJ212,
_xlfn.XLOOKUP(3, Q212:AC212, Q$1:AC$1) &amp; AS212,
0))</f>
        <v>0</v>
      </c>
      <c r="AR212">
        <f>VALUE(IF(AK212,
AS212, 0))</f>
        <v>0</v>
      </c>
      <c r="AS212" t="str" cm="1">
        <f t="array" ref="AS212">_xlfn.TEXTJOIN("", TRUE, _xlfn._xlws.FILTER(Q$1:AC$1,Q212:AC212=2))</f>
        <v>1405</v>
      </c>
      <c r="AT212">
        <f t="shared" si="7"/>
        <v>790</v>
      </c>
      <c r="AU212">
        <f t="shared" si="6"/>
        <v>624100</v>
      </c>
      <c r="AV212" t="b">
        <f>IF(AND(AE211, AE212), AL211=AL212, FALSE)</f>
        <v>0</v>
      </c>
      <c r="AW212" t="b">
        <f>IF(AND(AF211, AF212), AM211=AM212, FALSE)</f>
        <v>0</v>
      </c>
      <c r="AX212" t="b">
        <f>IF(AND(AG211, AG212), AN211=AN212, FALSE)</f>
        <v>0</v>
      </c>
      <c r="AY212" t="b">
        <f>IF(AND(AH211, AH212), AO211=AO212, FALSE)</f>
        <v>0</v>
      </c>
      <c r="AZ212" t="b">
        <f>IF(AND(AI211, AI212), AP211=AP212, FALSE)</f>
        <v>0</v>
      </c>
      <c r="BA212" t="b">
        <f>IF(AND(AJ211, AJ212), AQ211=AQ212, FALSE)</f>
        <v>0</v>
      </c>
      <c r="BB212" t="b">
        <f>IF(AND(AK211, AK212), AR211=AR212, FALSE)</f>
        <v>0</v>
      </c>
    </row>
    <row r="213" spans="1:54" x14ac:dyDescent="0.25">
      <c r="A213" t="s">
        <v>619</v>
      </c>
      <c r="B213">
        <v>708</v>
      </c>
      <c r="C213" t="str">
        <f>TEXT(A213, "0")</f>
        <v>3KKAK</v>
      </c>
      <c r="D213">
        <f>LEN($A213)-LEN(SUBSTITUTE($A213,D$1,""))</f>
        <v>1</v>
      </c>
      <c r="E213">
        <f>LEN($A213)-LEN(SUBSTITUTE($A213,E$1,""))</f>
        <v>3</v>
      </c>
      <c r="F213">
        <f>LEN($A213)-LEN(SUBSTITUTE($A213,F$1,""))</f>
        <v>0</v>
      </c>
      <c r="G213">
        <f>LEN($A213)-LEN(SUBSTITUTE($A213,G$1,""))</f>
        <v>0</v>
      </c>
      <c r="H213">
        <f>LEN($A213)-LEN(SUBSTITUTE($A213,H$1,""))</f>
        <v>0</v>
      </c>
      <c r="I213">
        <f>LEN($A213)-LEN(SUBSTITUTE($A213,I$1,""))</f>
        <v>0</v>
      </c>
      <c r="J213">
        <f>LEN($A213)-LEN(SUBSTITUTE($A213,J$1,""))</f>
        <v>0</v>
      </c>
      <c r="K213">
        <f>LEN($A213)-LEN(SUBSTITUTE($A213,K$1,""))</f>
        <v>0</v>
      </c>
      <c r="L213">
        <f>LEN($A213)-LEN(SUBSTITUTE($A213,L$1,""))</f>
        <v>0</v>
      </c>
      <c r="M213">
        <f>LEN($A213)-LEN(SUBSTITUTE($A213,M$1,""))</f>
        <v>0</v>
      </c>
      <c r="N213">
        <f>LEN($A213)-LEN(SUBSTITUTE($A213,N$1,""))</f>
        <v>0</v>
      </c>
      <c r="O213">
        <f>LEN($A213)-LEN(SUBSTITUTE($A213,O$1,""))</f>
        <v>1</v>
      </c>
      <c r="P213">
        <f>LEN($A213)-LEN(SUBSTITUTE($A213,P$1,""))</f>
        <v>0</v>
      </c>
      <c r="Q213">
        <f>D213+1</f>
        <v>2</v>
      </c>
      <c r="R213">
        <f>E213+1</f>
        <v>4</v>
      </c>
      <c r="S213">
        <f>F213+1</f>
        <v>1</v>
      </c>
      <c r="T213">
        <f>G213+1</f>
        <v>1</v>
      </c>
      <c r="U213">
        <f>H213+1</f>
        <v>1</v>
      </c>
      <c r="V213">
        <f>I213+1</f>
        <v>1</v>
      </c>
      <c r="W213">
        <f>J213+1</f>
        <v>1</v>
      </c>
      <c r="X213">
        <f>K213+1</f>
        <v>1</v>
      </c>
      <c r="Y213">
        <f>L213+1</f>
        <v>1</v>
      </c>
      <c r="Z213">
        <f>M213+1</f>
        <v>1</v>
      </c>
      <c r="AA213">
        <f>N213+1</f>
        <v>1</v>
      </c>
      <c r="AB213">
        <f>O213+1</f>
        <v>2</v>
      </c>
      <c r="AC213">
        <f>P213+1</f>
        <v>1</v>
      </c>
      <c r="AD213">
        <f>PRODUCT(Q213:AC213)</f>
        <v>16</v>
      </c>
      <c r="AE213" t="b">
        <f>AD213=6</f>
        <v>0</v>
      </c>
      <c r="AF213" t="b">
        <f>AD213=10</f>
        <v>0</v>
      </c>
      <c r="AG213" t="b">
        <f>AD213=12</f>
        <v>0</v>
      </c>
      <c r="AH213" t="b">
        <f>AD213=16</f>
        <v>1</v>
      </c>
      <c r="AI213" t="b">
        <f>AD213=18</f>
        <v>0</v>
      </c>
      <c r="AJ213" t="b">
        <f>AD213=24</f>
        <v>0</v>
      </c>
      <c r="AK213" t="b">
        <f>AD213=32</f>
        <v>0</v>
      </c>
      <c r="AL213">
        <f>VALUE(IF(AE213,
_xlfn.XLOOKUP(6, Q213:AC213, Q$1:AC$1), 0))</f>
        <v>0</v>
      </c>
      <c r="AM213">
        <f>VALUE(IF(AF213,
_xlfn.XLOOKUP(5, Q213:AC213, Q$1:AC$1) &amp; _xlfn.XLOOKUP(2, Q213:AC213, Q$1:AC$1), 0))</f>
        <v>0</v>
      </c>
      <c r="AN213">
        <f>VALUE(IF(AG213,
_xlfn.XLOOKUP(4, Q213:AC213, Q$1:AC$1) &amp; _xlfn.XLOOKUP(3, Q213:AC213, Q$1:AC$1), 0))</f>
        <v>0</v>
      </c>
      <c r="AO213">
        <f>VALUE(IF(AH213,
_xlfn.XLOOKUP(4, Q213:AC213, Q$1:AC$1) &amp; _xlfn.XLOOKUP(2, Q213:AC213, Q$1:AC$1, "", 0, 1) &amp; _xlfn.XLOOKUP(2, Q213:AC213, Q$1:AC$1, "", 0, -1), 0))</f>
        <v>131403</v>
      </c>
      <c r="AP213">
        <f>VALUE(IF(AI213,
_xlfn.XLOOKUP(3, Q213:AC213, Q$1:AC$1, "", 0, 1) &amp; _xlfn.XLOOKUP(3, Q213:AC213, Q$1:AC$1, "", 0, -1) &amp; _xlfn.XLOOKUP(2, Q213:AC213, Q$1:AC$1),
0))</f>
        <v>0</v>
      </c>
      <c r="AQ213">
        <f>VALUE(IF(AJ213,
_xlfn.XLOOKUP(3, Q213:AC213, Q$1:AC$1) &amp; AS213,
0))</f>
        <v>0</v>
      </c>
      <c r="AR213">
        <f>VALUE(IF(AK213,
AS213, 0))</f>
        <v>0</v>
      </c>
      <c r="AS213" t="str" cm="1">
        <f t="array" ref="AS213">_xlfn.TEXTJOIN("", TRUE, _xlfn._xlws.FILTER(Q$1:AC$1,Q213:AC213=2))</f>
        <v>1403</v>
      </c>
      <c r="AT213">
        <f t="shared" si="7"/>
        <v>789</v>
      </c>
      <c r="AU213">
        <f t="shared" si="6"/>
        <v>558612</v>
      </c>
      <c r="AV213" t="b">
        <f>IF(AND(AE212, AE213), AL212=AL213, FALSE)</f>
        <v>0</v>
      </c>
      <c r="AW213" t="b">
        <f>IF(AND(AF212, AF213), AM212=AM213, FALSE)</f>
        <v>0</v>
      </c>
      <c r="AX213" t="b">
        <f>IF(AND(AG212, AG213), AN212=AN213, FALSE)</f>
        <v>0</v>
      </c>
      <c r="AY213" t="b">
        <f>IF(AND(AH212, AH213), AO212=AO213, FALSE)</f>
        <v>0</v>
      </c>
      <c r="AZ213" t="b">
        <f>IF(AND(AI212, AI213), AP212=AP213, FALSE)</f>
        <v>0</v>
      </c>
      <c r="BA213" t="b">
        <f>IF(AND(AJ212, AJ213), AQ212=AQ213, FALSE)</f>
        <v>0</v>
      </c>
      <c r="BB213" t="b">
        <f>IF(AND(AK212, AK213), AR212=AR213, FALSE)</f>
        <v>0</v>
      </c>
    </row>
    <row r="214" spans="1:54" x14ac:dyDescent="0.25">
      <c r="A214" t="s">
        <v>489</v>
      </c>
      <c r="B214">
        <v>832</v>
      </c>
      <c r="C214" t="str">
        <f>TEXT(A214, "0")</f>
        <v>KJKKQ</v>
      </c>
      <c r="D214">
        <f>LEN($A214)-LEN(SUBSTITUTE($A214,D$1,""))</f>
        <v>0</v>
      </c>
      <c r="E214">
        <f>LEN($A214)-LEN(SUBSTITUTE($A214,E$1,""))</f>
        <v>3</v>
      </c>
      <c r="F214">
        <f>LEN($A214)-LEN(SUBSTITUTE($A214,F$1,""))</f>
        <v>1</v>
      </c>
      <c r="G214">
        <f>LEN($A214)-LEN(SUBSTITUTE($A214,G$1,""))</f>
        <v>1</v>
      </c>
      <c r="H214">
        <f>LEN($A214)-LEN(SUBSTITUTE($A214,H$1,""))</f>
        <v>0</v>
      </c>
      <c r="I214">
        <f>LEN($A214)-LEN(SUBSTITUTE($A214,I$1,""))</f>
        <v>0</v>
      </c>
      <c r="J214">
        <f>LEN($A214)-LEN(SUBSTITUTE($A214,J$1,""))</f>
        <v>0</v>
      </c>
      <c r="K214">
        <f>LEN($A214)-LEN(SUBSTITUTE($A214,K$1,""))</f>
        <v>0</v>
      </c>
      <c r="L214">
        <f>LEN($A214)-LEN(SUBSTITUTE($A214,L$1,""))</f>
        <v>0</v>
      </c>
      <c r="M214">
        <f>LEN($A214)-LEN(SUBSTITUTE($A214,M$1,""))</f>
        <v>0</v>
      </c>
      <c r="N214">
        <f>LEN($A214)-LEN(SUBSTITUTE($A214,N$1,""))</f>
        <v>0</v>
      </c>
      <c r="O214">
        <f>LEN($A214)-LEN(SUBSTITUTE($A214,O$1,""))</f>
        <v>0</v>
      </c>
      <c r="P214">
        <f>LEN($A214)-LEN(SUBSTITUTE($A214,P$1,""))</f>
        <v>0</v>
      </c>
      <c r="Q214">
        <f>D214+1</f>
        <v>1</v>
      </c>
      <c r="R214">
        <f>E214+1</f>
        <v>4</v>
      </c>
      <c r="S214">
        <f>F214+1</f>
        <v>2</v>
      </c>
      <c r="T214">
        <f>G214+1</f>
        <v>2</v>
      </c>
      <c r="U214">
        <f>H214+1</f>
        <v>1</v>
      </c>
      <c r="V214">
        <f>I214+1</f>
        <v>1</v>
      </c>
      <c r="W214">
        <f>J214+1</f>
        <v>1</v>
      </c>
      <c r="X214">
        <f>K214+1</f>
        <v>1</v>
      </c>
      <c r="Y214">
        <f>L214+1</f>
        <v>1</v>
      </c>
      <c r="Z214">
        <f>M214+1</f>
        <v>1</v>
      </c>
      <c r="AA214">
        <f>N214+1</f>
        <v>1</v>
      </c>
      <c r="AB214">
        <f>O214+1</f>
        <v>1</v>
      </c>
      <c r="AC214">
        <f>P214+1</f>
        <v>1</v>
      </c>
      <c r="AD214">
        <f>PRODUCT(Q214:AC214)</f>
        <v>16</v>
      </c>
      <c r="AE214" t="b">
        <f>AD214=6</f>
        <v>0</v>
      </c>
      <c r="AF214" t="b">
        <f>AD214=10</f>
        <v>0</v>
      </c>
      <c r="AG214" t="b">
        <f>AD214=12</f>
        <v>0</v>
      </c>
      <c r="AH214" t="b">
        <f>AD214=16</f>
        <v>1</v>
      </c>
      <c r="AI214" t="b">
        <f>AD214=18</f>
        <v>0</v>
      </c>
      <c r="AJ214" t="b">
        <f>AD214=24</f>
        <v>0</v>
      </c>
      <c r="AK214" t="b">
        <f>AD214=32</f>
        <v>0</v>
      </c>
      <c r="AL214">
        <f>VALUE(IF(AE214,
_xlfn.XLOOKUP(6, Q214:AC214, Q$1:AC$1), 0))</f>
        <v>0</v>
      </c>
      <c r="AM214">
        <f>VALUE(IF(AF214,
_xlfn.XLOOKUP(5, Q214:AC214, Q$1:AC$1) &amp; _xlfn.XLOOKUP(2, Q214:AC214, Q$1:AC$1), 0))</f>
        <v>0</v>
      </c>
      <c r="AN214">
        <f>VALUE(IF(AG214,
_xlfn.XLOOKUP(4, Q214:AC214, Q$1:AC$1) &amp; _xlfn.XLOOKUP(3, Q214:AC214, Q$1:AC$1), 0))</f>
        <v>0</v>
      </c>
      <c r="AO214">
        <f>VALUE(IF(AH214,
_xlfn.XLOOKUP(4, Q214:AC214, Q$1:AC$1) &amp; _xlfn.XLOOKUP(2, Q214:AC214, Q$1:AC$1, "", 0, 1) &amp; _xlfn.XLOOKUP(2, Q214:AC214, Q$1:AC$1, "", 0, -1), 0))</f>
        <v>131211</v>
      </c>
      <c r="AP214">
        <f>VALUE(IF(AI214,
_xlfn.XLOOKUP(3, Q214:AC214, Q$1:AC$1, "", 0, 1) &amp; _xlfn.XLOOKUP(3, Q214:AC214, Q$1:AC$1, "", 0, -1) &amp; _xlfn.XLOOKUP(2, Q214:AC214, Q$1:AC$1),
0))</f>
        <v>0</v>
      </c>
      <c r="AQ214">
        <f>VALUE(IF(AJ214,
_xlfn.XLOOKUP(3, Q214:AC214, Q$1:AC$1) &amp; AS214,
0))</f>
        <v>0</v>
      </c>
      <c r="AR214">
        <f>VALUE(IF(AK214,
AS214, 0))</f>
        <v>0</v>
      </c>
      <c r="AS214" t="str" cm="1">
        <f t="array" ref="AS214">_xlfn.TEXTJOIN("", TRUE, _xlfn._xlws.FILTER(Q$1:AC$1,Q214:AC214=2))</f>
        <v>1211</v>
      </c>
      <c r="AT214">
        <f t="shared" si="7"/>
        <v>788</v>
      </c>
      <c r="AU214">
        <f t="shared" si="6"/>
        <v>655616</v>
      </c>
      <c r="AV214" t="b">
        <f>IF(AND(AE213, AE214), AL213=AL214, FALSE)</f>
        <v>0</v>
      </c>
      <c r="AW214" t="b">
        <f>IF(AND(AF213, AF214), AM213=AM214, FALSE)</f>
        <v>0</v>
      </c>
      <c r="AX214" t="b">
        <f>IF(AND(AG213, AG214), AN213=AN214, FALSE)</f>
        <v>0</v>
      </c>
      <c r="AY214" t="b">
        <f>IF(AND(AH213, AH214), AO213=AO214, FALSE)</f>
        <v>0</v>
      </c>
      <c r="AZ214" t="b">
        <f>IF(AND(AI213, AI214), AP213=AP214, FALSE)</f>
        <v>0</v>
      </c>
      <c r="BA214" t="b">
        <f>IF(AND(AJ213, AJ214), AQ213=AQ214, FALSE)</f>
        <v>0</v>
      </c>
      <c r="BB214" t="b">
        <f>IF(AND(AK213, AK214), AR213=AR214, FALSE)</f>
        <v>0</v>
      </c>
    </row>
    <row r="215" spans="1:54" x14ac:dyDescent="0.25">
      <c r="A215" t="s">
        <v>745</v>
      </c>
      <c r="B215">
        <v>618</v>
      </c>
      <c r="C215" t="str">
        <f>TEXT(A215, "0")</f>
        <v>3KKKQ</v>
      </c>
      <c r="D215">
        <f>LEN($A215)-LEN(SUBSTITUTE($A215,D$1,""))</f>
        <v>0</v>
      </c>
      <c r="E215">
        <f>LEN($A215)-LEN(SUBSTITUTE($A215,E$1,""))</f>
        <v>3</v>
      </c>
      <c r="F215">
        <f>LEN($A215)-LEN(SUBSTITUTE($A215,F$1,""))</f>
        <v>1</v>
      </c>
      <c r="G215">
        <f>LEN($A215)-LEN(SUBSTITUTE($A215,G$1,""))</f>
        <v>0</v>
      </c>
      <c r="H215">
        <f>LEN($A215)-LEN(SUBSTITUTE($A215,H$1,""))</f>
        <v>0</v>
      </c>
      <c r="I215">
        <f>LEN($A215)-LEN(SUBSTITUTE($A215,I$1,""))</f>
        <v>0</v>
      </c>
      <c r="J215">
        <f>LEN($A215)-LEN(SUBSTITUTE($A215,J$1,""))</f>
        <v>0</v>
      </c>
      <c r="K215">
        <f>LEN($A215)-LEN(SUBSTITUTE($A215,K$1,""))</f>
        <v>0</v>
      </c>
      <c r="L215">
        <f>LEN($A215)-LEN(SUBSTITUTE($A215,L$1,""))</f>
        <v>0</v>
      </c>
      <c r="M215">
        <f>LEN($A215)-LEN(SUBSTITUTE($A215,M$1,""))</f>
        <v>0</v>
      </c>
      <c r="N215">
        <f>LEN($A215)-LEN(SUBSTITUTE($A215,N$1,""))</f>
        <v>0</v>
      </c>
      <c r="O215">
        <f>LEN($A215)-LEN(SUBSTITUTE($A215,O$1,""))</f>
        <v>1</v>
      </c>
      <c r="P215">
        <f>LEN($A215)-LEN(SUBSTITUTE($A215,P$1,""))</f>
        <v>0</v>
      </c>
      <c r="Q215">
        <f>D215+1</f>
        <v>1</v>
      </c>
      <c r="R215">
        <f>E215+1</f>
        <v>4</v>
      </c>
      <c r="S215">
        <f>F215+1</f>
        <v>2</v>
      </c>
      <c r="T215">
        <f>G215+1</f>
        <v>1</v>
      </c>
      <c r="U215">
        <f>H215+1</f>
        <v>1</v>
      </c>
      <c r="V215">
        <f>I215+1</f>
        <v>1</v>
      </c>
      <c r="W215">
        <f>J215+1</f>
        <v>1</v>
      </c>
      <c r="X215">
        <f>K215+1</f>
        <v>1</v>
      </c>
      <c r="Y215">
        <f>L215+1</f>
        <v>1</v>
      </c>
      <c r="Z215">
        <f>M215+1</f>
        <v>1</v>
      </c>
      <c r="AA215">
        <f>N215+1</f>
        <v>1</v>
      </c>
      <c r="AB215">
        <f>O215+1</f>
        <v>2</v>
      </c>
      <c r="AC215">
        <f>P215+1</f>
        <v>1</v>
      </c>
      <c r="AD215">
        <f>PRODUCT(Q215:AC215)</f>
        <v>16</v>
      </c>
      <c r="AE215" t="b">
        <f>AD215=6</f>
        <v>0</v>
      </c>
      <c r="AF215" t="b">
        <f>AD215=10</f>
        <v>0</v>
      </c>
      <c r="AG215" t="b">
        <f>AD215=12</f>
        <v>0</v>
      </c>
      <c r="AH215" t="b">
        <f>AD215=16</f>
        <v>1</v>
      </c>
      <c r="AI215" t="b">
        <f>AD215=18</f>
        <v>0</v>
      </c>
      <c r="AJ215" t="b">
        <f>AD215=24</f>
        <v>0</v>
      </c>
      <c r="AK215" t="b">
        <f>AD215=32</f>
        <v>0</v>
      </c>
      <c r="AL215">
        <f>VALUE(IF(AE215,
_xlfn.XLOOKUP(6, Q215:AC215, Q$1:AC$1), 0))</f>
        <v>0</v>
      </c>
      <c r="AM215">
        <f>VALUE(IF(AF215,
_xlfn.XLOOKUP(5, Q215:AC215, Q$1:AC$1) &amp; _xlfn.XLOOKUP(2, Q215:AC215, Q$1:AC$1), 0))</f>
        <v>0</v>
      </c>
      <c r="AN215">
        <f>VALUE(IF(AG215,
_xlfn.XLOOKUP(4, Q215:AC215, Q$1:AC$1) &amp; _xlfn.XLOOKUP(3, Q215:AC215, Q$1:AC$1), 0))</f>
        <v>0</v>
      </c>
      <c r="AO215">
        <f>VALUE(IF(AH215,
_xlfn.XLOOKUP(4, Q215:AC215, Q$1:AC$1) &amp; _xlfn.XLOOKUP(2, Q215:AC215, Q$1:AC$1, "", 0, 1) &amp; _xlfn.XLOOKUP(2, Q215:AC215, Q$1:AC$1, "", 0, -1), 0))</f>
        <v>131203</v>
      </c>
      <c r="AP215">
        <f>VALUE(IF(AI215,
_xlfn.XLOOKUP(3, Q215:AC215, Q$1:AC$1, "", 0, 1) &amp; _xlfn.XLOOKUP(3, Q215:AC215, Q$1:AC$1, "", 0, -1) &amp; _xlfn.XLOOKUP(2, Q215:AC215, Q$1:AC$1),
0))</f>
        <v>0</v>
      </c>
      <c r="AQ215">
        <f>VALUE(IF(AJ215,
_xlfn.XLOOKUP(3, Q215:AC215, Q$1:AC$1) &amp; AS215,
0))</f>
        <v>0</v>
      </c>
      <c r="AR215">
        <f>VALUE(IF(AK215,
AS215, 0))</f>
        <v>0</v>
      </c>
      <c r="AS215" t="str" cm="1">
        <f t="array" ref="AS215">_xlfn.TEXTJOIN("", TRUE, _xlfn._xlws.FILTER(Q$1:AC$1,Q215:AC215=2))</f>
        <v>1203</v>
      </c>
      <c r="AT215">
        <f t="shared" si="7"/>
        <v>787</v>
      </c>
      <c r="AU215">
        <f t="shared" si="6"/>
        <v>486366</v>
      </c>
      <c r="AV215" t="b">
        <f>IF(AND(AE214, AE215), AL214=AL215, FALSE)</f>
        <v>0</v>
      </c>
      <c r="AW215" t="b">
        <f>IF(AND(AF214, AF215), AM214=AM215, FALSE)</f>
        <v>0</v>
      </c>
      <c r="AX215" t="b">
        <f>IF(AND(AG214, AG215), AN214=AN215, FALSE)</f>
        <v>0</v>
      </c>
      <c r="AY215" t="b">
        <f>IF(AND(AH214, AH215), AO214=AO215, FALSE)</f>
        <v>0</v>
      </c>
      <c r="AZ215" t="b">
        <f>IF(AND(AI214, AI215), AP214=AP215, FALSE)</f>
        <v>0</v>
      </c>
      <c r="BA215" t="b">
        <f>IF(AND(AJ214, AJ215), AQ214=AQ215, FALSE)</f>
        <v>0</v>
      </c>
      <c r="BB215" t="b">
        <f>IF(AND(AK214, AK215), AR214=AR215, FALSE)</f>
        <v>0</v>
      </c>
    </row>
    <row r="216" spans="1:54" x14ac:dyDescent="0.25">
      <c r="A216" t="s">
        <v>638</v>
      </c>
      <c r="B216">
        <v>644</v>
      </c>
      <c r="C216" t="str">
        <f>TEXT(A216, "0")</f>
        <v>TKJKK</v>
      </c>
      <c r="D216">
        <f>LEN($A216)-LEN(SUBSTITUTE($A216,D$1,""))</f>
        <v>0</v>
      </c>
      <c r="E216">
        <f>LEN($A216)-LEN(SUBSTITUTE($A216,E$1,""))</f>
        <v>3</v>
      </c>
      <c r="F216">
        <f>LEN($A216)-LEN(SUBSTITUTE($A216,F$1,""))</f>
        <v>0</v>
      </c>
      <c r="G216">
        <f>LEN($A216)-LEN(SUBSTITUTE($A216,G$1,""))</f>
        <v>1</v>
      </c>
      <c r="H216">
        <f>LEN($A216)-LEN(SUBSTITUTE($A216,H$1,""))</f>
        <v>1</v>
      </c>
      <c r="I216">
        <f>LEN($A216)-LEN(SUBSTITUTE($A216,I$1,""))</f>
        <v>0</v>
      </c>
      <c r="J216">
        <f>LEN($A216)-LEN(SUBSTITUTE($A216,J$1,""))</f>
        <v>0</v>
      </c>
      <c r="K216">
        <f>LEN($A216)-LEN(SUBSTITUTE($A216,K$1,""))</f>
        <v>0</v>
      </c>
      <c r="L216">
        <f>LEN($A216)-LEN(SUBSTITUTE($A216,L$1,""))</f>
        <v>0</v>
      </c>
      <c r="M216">
        <f>LEN($A216)-LEN(SUBSTITUTE($A216,M$1,""))</f>
        <v>0</v>
      </c>
      <c r="N216">
        <f>LEN($A216)-LEN(SUBSTITUTE($A216,N$1,""))</f>
        <v>0</v>
      </c>
      <c r="O216">
        <f>LEN($A216)-LEN(SUBSTITUTE($A216,O$1,""))</f>
        <v>0</v>
      </c>
      <c r="P216">
        <f>LEN($A216)-LEN(SUBSTITUTE($A216,P$1,""))</f>
        <v>0</v>
      </c>
      <c r="Q216">
        <f>D216+1</f>
        <v>1</v>
      </c>
      <c r="R216">
        <f>E216+1</f>
        <v>4</v>
      </c>
      <c r="S216">
        <f>F216+1</f>
        <v>1</v>
      </c>
      <c r="T216">
        <f>G216+1</f>
        <v>2</v>
      </c>
      <c r="U216">
        <f>H216+1</f>
        <v>2</v>
      </c>
      <c r="V216">
        <f>I216+1</f>
        <v>1</v>
      </c>
      <c r="W216">
        <f>J216+1</f>
        <v>1</v>
      </c>
      <c r="X216">
        <f>K216+1</f>
        <v>1</v>
      </c>
      <c r="Y216">
        <f>L216+1</f>
        <v>1</v>
      </c>
      <c r="Z216">
        <f>M216+1</f>
        <v>1</v>
      </c>
      <c r="AA216">
        <f>N216+1</f>
        <v>1</v>
      </c>
      <c r="AB216">
        <f>O216+1</f>
        <v>1</v>
      </c>
      <c r="AC216">
        <f>P216+1</f>
        <v>1</v>
      </c>
      <c r="AD216">
        <f>PRODUCT(Q216:AC216)</f>
        <v>16</v>
      </c>
      <c r="AE216" t="b">
        <f>AD216=6</f>
        <v>0</v>
      </c>
      <c r="AF216" t="b">
        <f>AD216=10</f>
        <v>0</v>
      </c>
      <c r="AG216" t="b">
        <f>AD216=12</f>
        <v>0</v>
      </c>
      <c r="AH216" t="b">
        <f>AD216=16</f>
        <v>1</v>
      </c>
      <c r="AI216" t="b">
        <f>AD216=18</f>
        <v>0</v>
      </c>
      <c r="AJ216" t="b">
        <f>AD216=24</f>
        <v>0</v>
      </c>
      <c r="AK216" t="b">
        <f>AD216=32</f>
        <v>0</v>
      </c>
      <c r="AL216">
        <f>VALUE(IF(AE216,
_xlfn.XLOOKUP(6, Q216:AC216, Q$1:AC$1), 0))</f>
        <v>0</v>
      </c>
      <c r="AM216">
        <f>VALUE(IF(AF216,
_xlfn.XLOOKUP(5, Q216:AC216, Q$1:AC$1) &amp; _xlfn.XLOOKUP(2, Q216:AC216, Q$1:AC$1), 0))</f>
        <v>0</v>
      </c>
      <c r="AN216">
        <f>VALUE(IF(AG216,
_xlfn.XLOOKUP(4, Q216:AC216, Q$1:AC$1) &amp; _xlfn.XLOOKUP(3, Q216:AC216, Q$1:AC$1), 0))</f>
        <v>0</v>
      </c>
      <c r="AO216">
        <f>VALUE(IF(AH216,
_xlfn.XLOOKUP(4, Q216:AC216, Q$1:AC$1) &amp; _xlfn.XLOOKUP(2, Q216:AC216, Q$1:AC$1, "", 0, 1) &amp; _xlfn.XLOOKUP(2, Q216:AC216, Q$1:AC$1, "", 0, -1), 0))</f>
        <v>131110</v>
      </c>
      <c r="AP216">
        <f>VALUE(IF(AI216,
_xlfn.XLOOKUP(3, Q216:AC216, Q$1:AC$1, "", 0, 1) &amp; _xlfn.XLOOKUP(3, Q216:AC216, Q$1:AC$1, "", 0, -1) &amp; _xlfn.XLOOKUP(2, Q216:AC216, Q$1:AC$1),
0))</f>
        <v>0</v>
      </c>
      <c r="AQ216">
        <f>VALUE(IF(AJ216,
_xlfn.XLOOKUP(3, Q216:AC216, Q$1:AC$1) &amp; AS216,
0))</f>
        <v>0</v>
      </c>
      <c r="AR216">
        <f>VALUE(IF(AK216,
AS216, 0))</f>
        <v>0</v>
      </c>
      <c r="AS216" t="str" cm="1">
        <f t="array" ref="AS216">_xlfn.TEXTJOIN("", TRUE, _xlfn._xlws.FILTER(Q$1:AC$1,Q216:AC216=2))</f>
        <v>1110</v>
      </c>
      <c r="AT216">
        <f t="shared" si="7"/>
        <v>786</v>
      </c>
      <c r="AU216">
        <f t="shared" si="6"/>
        <v>506184</v>
      </c>
      <c r="AV216" t="b">
        <f>IF(AND(AE215, AE216), AL215=AL216, FALSE)</f>
        <v>0</v>
      </c>
      <c r="AW216" t="b">
        <f>IF(AND(AF215, AF216), AM215=AM216, FALSE)</f>
        <v>0</v>
      </c>
      <c r="AX216" t="b">
        <f>IF(AND(AG215, AG216), AN215=AN216, FALSE)</f>
        <v>0</v>
      </c>
      <c r="AY216" t="b">
        <f>IF(AND(AH215, AH216), AO215=AO216, FALSE)</f>
        <v>0</v>
      </c>
      <c r="AZ216" t="b">
        <f>IF(AND(AI215, AI216), AP215=AP216, FALSE)</f>
        <v>0</v>
      </c>
      <c r="BA216" t="b">
        <f>IF(AND(AJ215, AJ216), AQ215=AQ216, FALSE)</f>
        <v>0</v>
      </c>
      <c r="BB216" t="b">
        <f>IF(AND(AK215, AK216), AR215=AR216, FALSE)</f>
        <v>0</v>
      </c>
    </row>
    <row r="217" spans="1:54" x14ac:dyDescent="0.25">
      <c r="A217" t="s">
        <v>540</v>
      </c>
      <c r="B217">
        <v>110</v>
      </c>
      <c r="C217" t="str">
        <f>TEXT(A217, "0")</f>
        <v>KK9JK</v>
      </c>
      <c r="D217">
        <f>LEN($A217)-LEN(SUBSTITUTE($A217,D$1,""))</f>
        <v>0</v>
      </c>
      <c r="E217">
        <f>LEN($A217)-LEN(SUBSTITUTE($A217,E$1,""))</f>
        <v>3</v>
      </c>
      <c r="F217">
        <f>LEN($A217)-LEN(SUBSTITUTE($A217,F$1,""))</f>
        <v>0</v>
      </c>
      <c r="G217">
        <f>LEN($A217)-LEN(SUBSTITUTE($A217,G$1,""))</f>
        <v>1</v>
      </c>
      <c r="H217">
        <f>LEN($A217)-LEN(SUBSTITUTE($A217,H$1,""))</f>
        <v>0</v>
      </c>
      <c r="I217">
        <f>LEN($A217)-LEN(SUBSTITUTE($A217,I$1,""))</f>
        <v>1</v>
      </c>
      <c r="J217">
        <f>LEN($A217)-LEN(SUBSTITUTE($A217,J$1,""))</f>
        <v>0</v>
      </c>
      <c r="K217">
        <f>LEN($A217)-LEN(SUBSTITUTE($A217,K$1,""))</f>
        <v>0</v>
      </c>
      <c r="L217">
        <f>LEN($A217)-LEN(SUBSTITUTE($A217,L$1,""))</f>
        <v>0</v>
      </c>
      <c r="M217">
        <f>LEN($A217)-LEN(SUBSTITUTE($A217,M$1,""))</f>
        <v>0</v>
      </c>
      <c r="N217">
        <f>LEN($A217)-LEN(SUBSTITUTE($A217,N$1,""))</f>
        <v>0</v>
      </c>
      <c r="O217">
        <f>LEN($A217)-LEN(SUBSTITUTE($A217,O$1,""))</f>
        <v>0</v>
      </c>
      <c r="P217">
        <f>LEN($A217)-LEN(SUBSTITUTE($A217,P$1,""))</f>
        <v>0</v>
      </c>
      <c r="Q217">
        <f>D217+1</f>
        <v>1</v>
      </c>
      <c r="R217">
        <f>E217+1</f>
        <v>4</v>
      </c>
      <c r="S217">
        <f>F217+1</f>
        <v>1</v>
      </c>
      <c r="T217">
        <f>G217+1</f>
        <v>2</v>
      </c>
      <c r="U217">
        <f>H217+1</f>
        <v>1</v>
      </c>
      <c r="V217">
        <f>I217+1</f>
        <v>2</v>
      </c>
      <c r="W217">
        <f>J217+1</f>
        <v>1</v>
      </c>
      <c r="X217">
        <f>K217+1</f>
        <v>1</v>
      </c>
      <c r="Y217">
        <f>L217+1</f>
        <v>1</v>
      </c>
      <c r="Z217">
        <f>M217+1</f>
        <v>1</v>
      </c>
      <c r="AA217">
        <f>N217+1</f>
        <v>1</v>
      </c>
      <c r="AB217">
        <f>O217+1</f>
        <v>1</v>
      </c>
      <c r="AC217">
        <f>P217+1</f>
        <v>1</v>
      </c>
      <c r="AD217">
        <f>PRODUCT(Q217:AC217)</f>
        <v>16</v>
      </c>
      <c r="AE217" t="b">
        <f>AD217=6</f>
        <v>0</v>
      </c>
      <c r="AF217" t="b">
        <f>AD217=10</f>
        <v>0</v>
      </c>
      <c r="AG217" t="b">
        <f>AD217=12</f>
        <v>0</v>
      </c>
      <c r="AH217" t="b">
        <f>AD217=16</f>
        <v>1</v>
      </c>
      <c r="AI217" t="b">
        <f>AD217=18</f>
        <v>0</v>
      </c>
      <c r="AJ217" t="b">
        <f>AD217=24</f>
        <v>0</v>
      </c>
      <c r="AK217" t="b">
        <f>AD217=32</f>
        <v>0</v>
      </c>
      <c r="AL217">
        <f>VALUE(IF(AE217,
_xlfn.XLOOKUP(6, Q217:AC217, Q$1:AC$1), 0))</f>
        <v>0</v>
      </c>
      <c r="AM217">
        <f>VALUE(IF(AF217,
_xlfn.XLOOKUP(5, Q217:AC217, Q$1:AC$1) &amp; _xlfn.XLOOKUP(2, Q217:AC217, Q$1:AC$1), 0))</f>
        <v>0</v>
      </c>
      <c r="AN217">
        <f>VALUE(IF(AG217,
_xlfn.XLOOKUP(4, Q217:AC217, Q$1:AC$1) &amp; _xlfn.XLOOKUP(3, Q217:AC217, Q$1:AC$1), 0))</f>
        <v>0</v>
      </c>
      <c r="AO217">
        <f>VALUE(IF(AH217,
_xlfn.XLOOKUP(4, Q217:AC217, Q$1:AC$1) &amp; _xlfn.XLOOKUP(2, Q217:AC217, Q$1:AC$1, "", 0, 1) &amp; _xlfn.XLOOKUP(2, Q217:AC217, Q$1:AC$1, "", 0, -1), 0))</f>
        <v>131109</v>
      </c>
      <c r="AP217">
        <f>VALUE(IF(AI217,
_xlfn.XLOOKUP(3, Q217:AC217, Q$1:AC$1, "", 0, 1) &amp; _xlfn.XLOOKUP(3, Q217:AC217, Q$1:AC$1, "", 0, -1) &amp; _xlfn.XLOOKUP(2, Q217:AC217, Q$1:AC$1),
0))</f>
        <v>0</v>
      </c>
      <c r="AQ217">
        <f>VALUE(IF(AJ217,
_xlfn.XLOOKUP(3, Q217:AC217, Q$1:AC$1) &amp; AS217,
0))</f>
        <v>0</v>
      </c>
      <c r="AR217">
        <f>VALUE(IF(AK217,
AS217, 0))</f>
        <v>0</v>
      </c>
      <c r="AS217" t="str" cm="1">
        <f t="array" ref="AS217">_xlfn.TEXTJOIN("", TRUE, _xlfn._xlws.FILTER(Q$1:AC$1,Q217:AC217=2))</f>
        <v>1109</v>
      </c>
      <c r="AT217">
        <f t="shared" si="7"/>
        <v>785</v>
      </c>
      <c r="AU217">
        <f t="shared" si="6"/>
        <v>86350</v>
      </c>
      <c r="AV217" t="b">
        <f>IF(AND(AE216, AE217), AL216=AL217, FALSE)</f>
        <v>0</v>
      </c>
      <c r="AW217" t="b">
        <f>IF(AND(AF216, AF217), AM216=AM217, FALSE)</f>
        <v>0</v>
      </c>
      <c r="AX217" t="b">
        <f>IF(AND(AG216, AG217), AN216=AN217, FALSE)</f>
        <v>0</v>
      </c>
      <c r="AY217" t="b">
        <f>IF(AND(AH216, AH217), AO216=AO217, FALSE)</f>
        <v>0</v>
      </c>
      <c r="AZ217" t="b">
        <f>IF(AND(AI216, AI217), AP216=AP217, FALSE)</f>
        <v>0</v>
      </c>
      <c r="BA217" t="b">
        <f>IF(AND(AJ216, AJ217), AQ216=AQ217, FALSE)</f>
        <v>0</v>
      </c>
      <c r="BB217" t="b">
        <f>IF(AND(AK216, AK217), AR216=AR217, FALSE)</f>
        <v>0</v>
      </c>
    </row>
    <row r="218" spans="1:54" x14ac:dyDescent="0.25">
      <c r="A218" t="s">
        <v>458</v>
      </c>
      <c r="B218">
        <v>857</v>
      </c>
      <c r="C218" t="str">
        <f>TEXT(A218, "0")</f>
        <v>K8KKJ</v>
      </c>
      <c r="D218">
        <f>LEN($A218)-LEN(SUBSTITUTE($A218,D$1,""))</f>
        <v>0</v>
      </c>
      <c r="E218">
        <f>LEN($A218)-LEN(SUBSTITUTE($A218,E$1,""))</f>
        <v>3</v>
      </c>
      <c r="F218">
        <f>LEN($A218)-LEN(SUBSTITUTE($A218,F$1,""))</f>
        <v>0</v>
      </c>
      <c r="G218">
        <f>LEN($A218)-LEN(SUBSTITUTE($A218,G$1,""))</f>
        <v>1</v>
      </c>
      <c r="H218">
        <f>LEN($A218)-LEN(SUBSTITUTE($A218,H$1,""))</f>
        <v>0</v>
      </c>
      <c r="I218">
        <f>LEN($A218)-LEN(SUBSTITUTE($A218,I$1,""))</f>
        <v>0</v>
      </c>
      <c r="J218">
        <f>LEN($A218)-LEN(SUBSTITUTE($A218,J$1,""))</f>
        <v>1</v>
      </c>
      <c r="K218">
        <f>LEN($A218)-LEN(SUBSTITUTE($A218,K$1,""))</f>
        <v>0</v>
      </c>
      <c r="L218">
        <f>LEN($A218)-LEN(SUBSTITUTE($A218,L$1,""))</f>
        <v>0</v>
      </c>
      <c r="M218">
        <f>LEN($A218)-LEN(SUBSTITUTE($A218,M$1,""))</f>
        <v>0</v>
      </c>
      <c r="N218">
        <f>LEN($A218)-LEN(SUBSTITUTE($A218,N$1,""))</f>
        <v>0</v>
      </c>
      <c r="O218">
        <f>LEN($A218)-LEN(SUBSTITUTE($A218,O$1,""))</f>
        <v>0</v>
      </c>
      <c r="P218">
        <f>LEN($A218)-LEN(SUBSTITUTE($A218,P$1,""))</f>
        <v>0</v>
      </c>
      <c r="Q218">
        <f>D218+1</f>
        <v>1</v>
      </c>
      <c r="R218">
        <f>E218+1</f>
        <v>4</v>
      </c>
      <c r="S218">
        <f>F218+1</f>
        <v>1</v>
      </c>
      <c r="T218">
        <f>G218+1</f>
        <v>2</v>
      </c>
      <c r="U218">
        <f>H218+1</f>
        <v>1</v>
      </c>
      <c r="V218">
        <f>I218+1</f>
        <v>1</v>
      </c>
      <c r="W218">
        <f>J218+1</f>
        <v>2</v>
      </c>
      <c r="X218">
        <f>K218+1</f>
        <v>1</v>
      </c>
      <c r="Y218">
        <f>L218+1</f>
        <v>1</v>
      </c>
      <c r="Z218">
        <f>M218+1</f>
        <v>1</v>
      </c>
      <c r="AA218">
        <f>N218+1</f>
        <v>1</v>
      </c>
      <c r="AB218">
        <f>O218+1</f>
        <v>1</v>
      </c>
      <c r="AC218">
        <f>P218+1</f>
        <v>1</v>
      </c>
      <c r="AD218">
        <f>PRODUCT(Q218:AC218)</f>
        <v>16</v>
      </c>
      <c r="AE218" t="b">
        <f>AD218=6</f>
        <v>0</v>
      </c>
      <c r="AF218" t="b">
        <f>AD218=10</f>
        <v>0</v>
      </c>
      <c r="AG218" t="b">
        <f>AD218=12</f>
        <v>0</v>
      </c>
      <c r="AH218" t="b">
        <f>AD218=16</f>
        <v>1</v>
      </c>
      <c r="AI218" t="b">
        <f>AD218=18</f>
        <v>0</v>
      </c>
      <c r="AJ218" t="b">
        <f>AD218=24</f>
        <v>0</v>
      </c>
      <c r="AK218" t="b">
        <f>AD218=32</f>
        <v>0</v>
      </c>
      <c r="AL218">
        <f>VALUE(IF(AE218,
_xlfn.XLOOKUP(6, Q218:AC218, Q$1:AC$1), 0))</f>
        <v>0</v>
      </c>
      <c r="AM218">
        <f>VALUE(IF(AF218,
_xlfn.XLOOKUP(5, Q218:AC218, Q$1:AC$1) &amp; _xlfn.XLOOKUP(2, Q218:AC218, Q$1:AC$1), 0))</f>
        <v>0</v>
      </c>
      <c r="AN218">
        <f>VALUE(IF(AG218,
_xlfn.XLOOKUP(4, Q218:AC218, Q$1:AC$1) &amp; _xlfn.XLOOKUP(3, Q218:AC218, Q$1:AC$1), 0))</f>
        <v>0</v>
      </c>
      <c r="AO218">
        <f>VALUE(IF(AH218,
_xlfn.XLOOKUP(4, Q218:AC218, Q$1:AC$1) &amp; _xlfn.XLOOKUP(2, Q218:AC218, Q$1:AC$1, "", 0, 1) &amp; _xlfn.XLOOKUP(2, Q218:AC218, Q$1:AC$1, "", 0, -1), 0))</f>
        <v>131108</v>
      </c>
      <c r="AP218">
        <f>VALUE(IF(AI218,
_xlfn.XLOOKUP(3, Q218:AC218, Q$1:AC$1, "", 0, 1) &amp; _xlfn.XLOOKUP(3, Q218:AC218, Q$1:AC$1, "", 0, -1) &amp; _xlfn.XLOOKUP(2, Q218:AC218, Q$1:AC$1),
0))</f>
        <v>0</v>
      </c>
      <c r="AQ218">
        <f>VALUE(IF(AJ218,
_xlfn.XLOOKUP(3, Q218:AC218, Q$1:AC$1) &amp; AS218,
0))</f>
        <v>0</v>
      </c>
      <c r="AR218">
        <f>VALUE(IF(AK218,
AS218, 0))</f>
        <v>0</v>
      </c>
      <c r="AS218" t="str" cm="1">
        <f t="array" ref="AS218">_xlfn.TEXTJOIN("", TRUE, _xlfn._xlws.FILTER(Q$1:AC$1,Q218:AC218=2))</f>
        <v>1108</v>
      </c>
      <c r="AT218">
        <f t="shared" si="7"/>
        <v>784</v>
      </c>
      <c r="AU218">
        <f t="shared" si="6"/>
        <v>671888</v>
      </c>
      <c r="AV218" t="b">
        <f>IF(AND(AE217, AE218), AL217=AL218, FALSE)</f>
        <v>0</v>
      </c>
      <c r="AW218" t="b">
        <f>IF(AND(AF217, AF218), AM217=AM218, FALSE)</f>
        <v>0</v>
      </c>
      <c r="AX218" t="b">
        <f>IF(AND(AG217, AG218), AN217=AN218, FALSE)</f>
        <v>0</v>
      </c>
      <c r="AY218" t="b">
        <f>IF(AND(AH217, AH218), AO217=AO218, FALSE)</f>
        <v>0</v>
      </c>
      <c r="AZ218" t="b">
        <f>IF(AND(AI217, AI218), AP217=AP218, FALSE)</f>
        <v>0</v>
      </c>
      <c r="BA218" t="b">
        <f>IF(AND(AJ217, AJ218), AQ217=AQ218, FALSE)</f>
        <v>0</v>
      </c>
      <c r="BB218" t="b">
        <f>IF(AND(AK217, AK218), AR217=AR218, FALSE)</f>
        <v>0</v>
      </c>
    </row>
    <row r="219" spans="1:54" x14ac:dyDescent="0.25">
      <c r="A219" t="s">
        <v>793</v>
      </c>
      <c r="B219">
        <v>490</v>
      </c>
      <c r="C219" t="str">
        <f>TEXT(A219, "0")</f>
        <v>KJKK6</v>
      </c>
      <c r="D219">
        <f>LEN($A219)-LEN(SUBSTITUTE($A219,D$1,""))</f>
        <v>0</v>
      </c>
      <c r="E219">
        <f>LEN($A219)-LEN(SUBSTITUTE($A219,E$1,""))</f>
        <v>3</v>
      </c>
      <c r="F219">
        <f>LEN($A219)-LEN(SUBSTITUTE($A219,F$1,""))</f>
        <v>0</v>
      </c>
      <c r="G219">
        <f>LEN($A219)-LEN(SUBSTITUTE($A219,G$1,""))</f>
        <v>1</v>
      </c>
      <c r="H219">
        <f>LEN($A219)-LEN(SUBSTITUTE($A219,H$1,""))</f>
        <v>0</v>
      </c>
      <c r="I219">
        <f>LEN($A219)-LEN(SUBSTITUTE($A219,I$1,""))</f>
        <v>0</v>
      </c>
      <c r="J219">
        <f>LEN($A219)-LEN(SUBSTITUTE($A219,J$1,""))</f>
        <v>0</v>
      </c>
      <c r="K219">
        <f>LEN($A219)-LEN(SUBSTITUTE($A219,K$1,""))</f>
        <v>0</v>
      </c>
      <c r="L219">
        <f>LEN($A219)-LEN(SUBSTITUTE($A219,L$1,""))</f>
        <v>1</v>
      </c>
      <c r="M219">
        <f>LEN($A219)-LEN(SUBSTITUTE($A219,M$1,""))</f>
        <v>0</v>
      </c>
      <c r="N219">
        <f>LEN($A219)-LEN(SUBSTITUTE($A219,N$1,""))</f>
        <v>0</v>
      </c>
      <c r="O219">
        <f>LEN($A219)-LEN(SUBSTITUTE($A219,O$1,""))</f>
        <v>0</v>
      </c>
      <c r="P219">
        <f>LEN($A219)-LEN(SUBSTITUTE($A219,P$1,""))</f>
        <v>0</v>
      </c>
      <c r="Q219">
        <f>D219+1</f>
        <v>1</v>
      </c>
      <c r="R219">
        <f>E219+1</f>
        <v>4</v>
      </c>
      <c r="S219">
        <f>F219+1</f>
        <v>1</v>
      </c>
      <c r="T219">
        <f>G219+1</f>
        <v>2</v>
      </c>
      <c r="U219">
        <f>H219+1</f>
        <v>1</v>
      </c>
      <c r="V219">
        <f>I219+1</f>
        <v>1</v>
      </c>
      <c r="W219">
        <f>J219+1</f>
        <v>1</v>
      </c>
      <c r="X219">
        <f>K219+1</f>
        <v>1</v>
      </c>
      <c r="Y219">
        <f>L219+1</f>
        <v>2</v>
      </c>
      <c r="Z219">
        <f>M219+1</f>
        <v>1</v>
      </c>
      <c r="AA219">
        <f>N219+1</f>
        <v>1</v>
      </c>
      <c r="AB219">
        <f>O219+1</f>
        <v>1</v>
      </c>
      <c r="AC219">
        <f>P219+1</f>
        <v>1</v>
      </c>
      <c r="AD219">
        <f>PRODUCT(Q219:AC219)</f>
        <v>16</v>
      </c>
      <c r="AE219" t="b">
        <f>AD219=6</f>
        <v>0</v>
      </c>
      <c r="AF219" t="b">
        <f>AD219=10</f>
        <v>0</v>
      </c>
      <c r="AG219" t="b">
        <f>AD219=12</f>
        <v>0</v>
      </c>
      <c r="AH219" t="b">
        <f>AD219=16</f>
        <v>1</v>
      </c>
      <c r="AI219" t="b">
        <f>AD219=18</f>
        <v>0</v>
      </c>
      <c r="AJ219" t="b">
        <f>AD219=24</f>
        <v>0</v>
      </c>
      <c r="AK219" t="b">
        <f>AD219=32</f>
        <v>0</v>
      </c>
      <c r="AL219">
        <f>VALUE(IF(AE219,
_xlfn.XLOOKUP(6, Q219:AC219, Q$1:AC$1), 0))</f>
        <v>0</v>
      </c>
      <c r="AM219">
        <f>VALUE(IF(AF219,
_xlfn.XLOOKUP(5, Q219:AC219, Q$1:AC$1) &amp; _xlfn.XLOOKUP(2, Q219:AC219, Q$1:AC$1), 0))</f>
        <v>0</v>
      </c>
      <c r="AN219">
        <f>VALUE(IF(AG219,
_xlfn.XLOOKUP(4, Q219:AC219, Q$1:AC$1) &amp; _xlfn.XLOOKUP(3, Q219:AC219, Q$1:AC$1), 0))</f>
        <v>0</v>
      </c>
      <c r="AO219">
        <f>VALUE(IF(AH219,
_xlfn.XLOOKUP(4, Q219:AC219, Q$1:AC$1) &amp; _xlfn.XLOOKUP(2, Q219:AC219, Q$1:AC$1, "", 0, 1) &amp; _xlfn.XLOOKUP(2, Q219:AC219, Q$1:AC$1, "", 0, -1), 0))</f>
        <v>131106</v>
      </c>
      <c r="AP219">
        <f>VALUE(IF(AI219,
_xlfn.XLOOKUP(3, Q219:AC219, Q$1:AC$1, "", 0, 1) &amp; _xlfn.XLOOKUP(3, Q219:AC219, Q$1:AC$1, "", 0, -1) &amp; _xlfn.XLOOKUP(2, Q219:AC219, Q$1:AC$1),
0))</f>
        <v>0</v>
      </c>
      <c r="AQ219">
        <f>VALUE(IF(AJ219,
_xlfn.XLOOKUP(3, Q219:AC219, Q$1:AC$1) &amp; AS219,
0))</f>
        <v>0</v>
      </c>
      <c r="AR219">
        <f>VALUE(IF(AK219,
AS219, 0))</f>
        <v>0</v>
      </c>
      <c r="AS219" t="str" cm="1">
        <f t="array" ref="AS219">_xlfn.TEXTJOIN("", TRUE, _xlfn._xlws.FILTER(Q$1:AC$1,Q219:AC219=2))</f>
        <v>1106</v>
      </c>
      <c r="AT219">
        <f t="shared" si="7"/>
        <v>783</v>
      </c>
      <c r="AU219">
        <f t="shared" si="6"/>
        <v>383670</v>
      </c>
      <c r="AV219" t="b">
        <f>IF(AND(AE218, AE219), AL218=AL219, FALSE)</f>
        <v>0</v>
      </c>
      <c r="AW219" t="b">
        <f>IF(AND(AF218, AF219), AM218=AM219, FALSE)</f>
        <v>0</v>
      </c>
      <c r="AX219" t="b">
        <f>IF(AND(AG218, AG219), AN218=AN219, FALSE)</f>
        <v>0</v>
      </c>
      <c r="AY219" t="b">
        <f>IF(AND(AH218, AH219), AO218=AO219, FALSE)</f>
        <v>0</v>
      </c>
      <c r="AZ219" t="b">
        <f>IF(AND(AI218, AI219), AP218=AP219, FALSE)</f>
        <v>0</v>
      </c>
      <c r="BA219" t="b">
        <f>IF(AND(AJ218, AJ219), AQ218=AQ219, FALSE)</f>
        <v>0</v>
      </c>
      <c r="BB219" t="b">
        <f>IF(AND(AK218, AK219), AR218=AR219, FALSE)</f>
        <v>0</v>
      </c>
    </row>
    <row r="220" spans="1:54" x14ac:dyDescent="0.25">
      <c r="A220" t="s">
        <v>327</v>
      </c>
      <c r="B220">
        <v>948</v>
      </c>
      <c r="C220" t="str">
        <f>TEXT(A220, "0")</f>
        <v>KKJ4K</v>
      </c>
      <c r="D220">
        <f>LEN($A220)-LEN(SUBSTITUTE($A220,D$1,""))</f>
        <v>0</v>
      </c>
      <c r="E220">
        <f>LEN($A220)-LEN(SUBSTITUTE($A220,E$1,""))</f>
        <v>3</v>
      </c>
      <c r="F220">
        <f>LEN($A220)-LEN(SUBSTITUTE($A220,F$1,""))</f>
        <v>0</v>
      </c>
      <c r="G220">
        <f>LEN($A220)-LEN(SUBSTITUTE($A220,G$1,""))</f>
        <v>1</v>
      </c>
      <c r="H220">
        <f>LEN($A220)-LEN(SUBSTITUTE($A220,H$1,""))</f>
        <v>0</v>
      </c>
      <c r="I220">
        <f>LEN($A220)-LEN(SUBSTITUTE($A220,I$1,""))</f>
        <v>0</v>
      </c>
      <c r="J220">
        <f>LEN($A220)-LEN(SUBSTITUTE($A220,J$1,""))</f>
        <v>0</v>
      </c>
      <c r="K220">
        <f>LEN($A220)-LEN(SUBSTITUTE($A220,K$1,""))</f>
        <v>0</v>
      </c>
      <c r="L220">
        <f>LEN($A220)-LEN(SUBSTITUTE($A220,L$1,""))</f>
        <v>0</v>
      </c>
      <c r="M220">
        <f>LEN($A220)-LEN(SUBSTITUTE($A220,M$1,""))</f>
        <v>0</v>
      </c>
      <c r="N220">
        <f>LEN($A220)-LEN(SUBSTITUTE($A220,N$1,""))</f>
        <v>1</v>
      </c>
      <c r="O220">
        <f>LEN($A220)-LEN(SUBSTITUTE($A220,O$1,""))</f>
        <v>0</v>
      </c>
      <c r="P220">
        <f>LEN($A220)-LEN(SUBSTITUTE($A220,P$1,""))</f>
        <v>0</v>
      </c>
      <c r="Q220">
        <f>D220+1</f>
        <v>1</v>
      </c>
      <c r="R220">
        <f>E220+1</f>
        <v>4</v>
      </c>
      <c r="S220">
        <f>F220+1</f>
        <v>1</v>
      </c>
      <c r="T220">
        <f>G220+1</f>
        <v>2</v>
      </c>
      <c r="U220">
        <f>H220+1</f>
        <v>1</v>
      </c>
      <c r="V220">
        <f>I220+1</f>
        <v>1</v>
      </c>
      <c r="W220">
        <f>J220+1</f>
        <v>1</v>
      </c>
      <c r="X220">
        <f>K220+1</f>
        <v>1</v>
      </c>
      <c r="Y220">
        <f>L220+1</f>
        <v>1</v>
      </c>
      <c r="Z220">
        <f>M220+1</f>
        <v>1</v>
      </c>
      <c r="AA220">
        <f>N220+1</f>
        <v>2</v>
      </c>
      <c r="AB220">
        <f>O220+1</f>
        <v>1</v>
      </c>
      <c r="AC220">
        <f>P220+1</f>
        <v>1</v>
      </c>
      <c r="AD220">
        <f>PRODUCT(Q220:AC220)</f>
        <v>16</v>
      </c>
      <c r="AE220" t="b">
        <f>AD220=6</f>
        <v>0</v>
      </c>
      <c r="AF220" t="b">
        <f>AD220=10</f>
        <v>0</v>
      </c>
      <c r="AG220" t="b">
        <f>AD220=12</f>
        <v>0</v>
      </c>
      <c r="AH220" t="b">
        <f>AD220=16</f>
        <v>1</v>
      </c>
      <c r="AI220" t="b">
        <f>AD220=18</f>
        <v>0</v>
      </c>
      <c r="AJ220" t="b">
        <f>AD220=24</f>
        <v>0</v>
      </c>
      <c r="AK220" t="b">
        <f>AD220=32</f>
        <v>0</v>
      </c>
      <c r="AL220">
        <f>VALUE(IF(AE220,
_xlfn.XLOOKUP(6, Q220:AC220, Q$1:AC$1), 0))</f>
        <v>0</v>
      </c>
      <c r="AM220">
        <f>VALUE(IF(AF220,
_xlfn.XLOOKUP(5, Q220:AC220, Q$1:AC$1) &amp; _xlfn.XLOOKUP(2, Q220:AC220, Q$1:AC$1), 0))</f>
        <v>0</v>
      </c>
      <c r="AN220">
        <f>VALUE(IF(AG220,
_xlfn.XLOOKUP(4, Q220:AC220, Q$1:AC$1) &amp; _xlfn.XLOOKUP(3, Q220:AC220, Q$1:AC$1), 0))</f>
        <v>0</v>
      </c>
      <c r="AO220">
        <f>VALUE(IF(AH220,
_xlfn.XLOOKUP(4, Q220:AC220, Q$1:AC$1) &amp; _xlfn.XLOOKUP(2, Q220:AC220, Q$1:AC$1, "", 0, 1) &amp; _xlfn.XLOOKUP(2, Q220:AC220, Q$1:AC$1, "", 0, -1), 0))</f>
        <v>131104</v>
      </c>
      <c r="AP220">
        <f>VALUE(IF(AI220,
_xlfn.XLOOKUP(3, Q220:AC220, Q$1:AC$1, "", 0, 1) &amp; _xlfn.XLOOKUP(3, Q220:AC220, Q$1:AC$1, "", 0, -1) &amp; _xlfn.XLOOKUP(2, Q220:AC220, Q$1:AC$1),
0))</f>
        <v>0</v>
      </c>
      <c r="AQ220">
        <f>VALUE(IF(AJ220,
_xlfn.XLOOKUP(3, Q220:AC220, Q$1:AC$1) &amp; AS220,
0))</f>
        <v>0</v>
      </c>
      <c r="AR220">
        <f>VALUE(IF(AK220,
AS220, 0))</f>
        <v>0</v>
      </c>
      <c r="AS220" t="str" cm="1">
        <f t="array" ref="AS220">_xlfn.TEXTJOIN("", TRUE, _xlfn._xlws.FILTER(Q$1:AC$1,Q220:AC220=2))</f>
        <v>1104</v>
      </c>
      <c r="AT220">
        <f t="shared" si="7"/>
        <v>782</v>
      </c>
      <c r="AU220">
        <f t="shared" si="6"/>
        <v>741336</v>
      </c>
      <c r="AV220" t="b">
        <f>IF(AND(AE219, AE220), AL219=AL220, FALSE)</f>
        <v>0</v>
      </c>
      <c r="AW220" t="b">
        <f>IF(AND(AF219, AF220), AM219=AM220, FALSE)</f>
        <v>0</v>
      </c>
      <c r="AX220" t="b">
        <f>IF(AND(AG219, AG220), AN219=AN220, FALSE)</f>
        <v>0</v>
      </c>
      <c r="AY220" t="b">
        <f>IF(AND(AH219, AH220), AO219=AO220, FALSE)</f>
        <v>0</v>
      </c>
      <c r="AZ220" t="b">
        <f>IF(AND(AI219, AI220), AP219=AP220, FALSE)</f>
        <v>0</v>
      </c>
      <c r="BA220" t="b">
        <f>IF(AND(AJ219, AJ220), AQ219=AQ220, FALSE)</f>
        <v>0</v>
      </c>
      <c r="BB220" t="b">
        <f>IF(AND(AK219, AK220), AR219=AR220, FALSE)</f>
        <v>0</v>
      </c>
    </row>
    <row r="221" spans="1:54" x14ac:dyDescent="0.25">
      <c r="A221" t="s">
        <v>695</v>
      </c>
      <c r="B221">
        <v>836</v>
      </c>
      <c r="C221" t="str">
        <f>TEXT(A221, "0")</f>
        <v>3KKKJ</v>
      </c>
      <c r="D221">
        <f>LEN($A221)-LEN(SUBSTITUTE($A221,D$1,""))</f>
        <v>0</v>
      </c>
      <c r="E221">
        <f>LEN($A221)-LEN(SUBSTITUTE($A221,E$1,""))</f>
        <v>3</v>
      </c>
      <c r="F221">
        <f>LEN($A221)-LEN(SUBSTITUTE($A221,F$1,""))</f>
        <v>0</v>
      </c>
      <c r="G221">
        <f>LEN($A221)-LEN(SUBSTITUTE($A221,G$1,""))</f>
        <v>1</v>
      </c>
      <c r="H221">
        <f>LEN($A221)-LEN(SUBSTITUTE($A221,H$1,""))</f>
        <v>0</v>
      </c>
      <c r="I221">
        <f>LEN($A221)-LEN(SUBSTITUTE($A221,I$1,""))</f>
        <v>0</v>
      </c>
      <c r="J221">
        <f>LEN($A221)-LEN(SUBSTITUTE($A221,J$1,""))</f>
        <v>0</v>
      </c>
      <c r="K221">
        <f>LEN($A221)-LEN(SUBSTITUTE($A221,K$1,""))</f>
        <v>0</v>
      </c>
      <c r="L221">
        <f>LEN($A221)-LEN(SUBSTITUTE($A221,L$1,""))</f>
        <v>0</v>
      </c>
      <c r="M221">
        <f>LEN($A221)-LEN(SUBSTITUTE($A221,M$1,""))</f>
        <v>0</v>
      </c>
      <c r="N221">
        <f>LEN($A221)-LEN(SUBSTITUTE($A221,N$1,""))</f>
        <v>0</v>
      </c>
      <c r="O221">
        <f>LEN($A221)-LEN(SUBSTITUTE($A221,O$1,""))</f>
        <v>1</v>
      </c>
      <c r="P221">
        <f>LEN($A221)-LEN(SUBSTITUTE($A221,P$1,""))</f>
        <v>0</v>
      </c>
      <c r="Q221">
        <f>D221+1</f>
        <v>1</v>
      </c>
      <c r="R221">
        <f>E221+1</f>
        <v>4</v>
      </c>
      <c r="S221">
        <f>F221+1</f>
        <v>1</v>
      </c>
      <c r="T221">
        <f>G221+1</f>
        <v>2</v>
      </c>
      <c r="U221">
        <f>H221+1</f>
        <v>1</v>
      </c>
      <c r="V221">
        <f>I221+1</f>
        <v>1</v>
      </c>
      <c r="W221">
        <f>J221+1</f>
        <v>1</v>
      </c>
      <c r="X221">
        <f>K221+1</f>
        <v>1</v>
      </c>
      <c r="Y221">
        <f>L221+1</f>
        <v>1</v>
      </c>
      <c r="Z221">
        <f>M221+1</f>
        <v>1</v>
      </c>
      <c r="AA221">
        <f>N221+1</f>
        <v>1</v>
      </c>
      <c r="AB221">
        <f>O221+1</f>
        <v>2</v>
      </c>
      <c r="AC221">
        <f>P221+1</f>
        <v>1</v>
      </c>
      <c r="AD221">
        <f>PRODUCT(Q221:AC221)</f>
        <v>16</v>
      </c>
      <c r="AE221" t="b">
        <f>AD221=6</f>
        <v>0</v>
      </c>
      <c r="AF221" t="b">
        <f>AD221=10</f>
        <v>0</v>
      </c>
      <c r="AG221" t="b">
        <f>AD221=12</f>
        <v>0</v>
      </c>
      <c r="AH221" t="b">
        <f>AD221=16</f>
        <v>1</v>
      </c>
      <c r="AI221" t="b">
        <f>AD221=18</f>
        <v>0</v>
      </c>
      <c r="AJ221" t="b">
        <f>AD221=24</f>
        <v>0</v>
      </c>
      <c r="AK221" t="b">
        <f>AD221=32</f>
        <v>0</v>
      </c>
      <c r="AL221">
        <f>VALUE(IF(AE221,
_xlfn.XLOOKUP(6, Q221:AC221, Q$1:AC$1), 0))</f>
        <v>0</v>
      </c>
      <c r="AM221">
        <f>VALUE(IF(AF221,
_xlfn.XLOOKUP(5, Q221:AC221, Q$1:AC$1) &amp; _xlfn.XLOOKUP(2, Q221:AC221, Q$1:AC$1), 0))</f>
        <v>0</v>
      </c>
      <c r="AN221">
        <f>VALUE(IF(AG221,
_xlfn.XLOOKUP(4, Q221:AC221, Q$1:AC$1) &amp; _xlfn.XLOOKUP(3, Q221:AC221, Q$1:AC$1), 0))</f>
        <v>0</v>
      </c>
      <c r="AO221">
        <f>VALUE(IF(AH221,
_xlfn.XLOOKUP(4, Q221:AC221, Q$1:AC$1) &amp; _xlfn.XLOOKUP(2, Q221:AC221, Q$1:AC$1, "", 0, 1) &amp; _xlfn.XLOOKUP(2, Q221:AC221, Q$1:AC$1, "", 0, -1), 0))</f>
        <v>131103</v>
      </c>
      <c r="AP221">
        <f>VALUE(IF(AI221,
_xlfn.XLOOKUP(3, Q221:AC221, Q$1:AC$1, "", 0, 1) &amp; _xlfn.XLOOKUP(3, Q221:AC221, Q$1:AC$1, "", 0, -1) &amp; _xlfn.XLOOKUP(2, Q221:AC221, Q$1:AC$1),
0))</f>
        <v>0</v>
      </c>
      <c r="AQ221">
        <f>VALUE(IF(AJ221,
_xlfn.XLOOKUP(3, Q221:AC221, Q$1:AC$1) &amp; AS221,
0))</f>
        <v>0</v>
      </c>
      <c r="AR221">
        <f>VALUE(IF(AK221,
AS221, 0))</f>
        <v>0</v>
      </c>
      <c r="AS221" t="str" cm="1">
        <f t="array" ref="AS221">_xlfn.TEXTJOIN("", TRUE, _xlfn._xlws.FILTER(Q$1:AC$1,Q221:AC221=2))</f>
        <v>1103</v>
      </c>
      <c r="AT221">
        <f t="shared" si="7"/>
        <v>781</v>
      </c>
      <c r="AU221">
        <f t="shared" si="6"/>
        <v>652916</v>
      </c>
      <c r="AV221" t="b">
        <f>IF(AND(AE220, AE221), AL220=AL221, FALSE)</f>
        <v>0</v>
      </c>
      <c r="AW221" t="b">
        <f>IF(AND(AF220, AF221), AM220=AM221, FALSE)</f>
        <v>0</v>
      </c>
      <c r="AX221" t="b">
        <f>IF(AND(AG220, AG221), AN220=AN221, FALSE)</f>
        <v>0</v>
      </c>
      <c r="AY221" t="b">
        <f>IF(AND(AH220, AH221), AO220=AO221, FALSE)</f>
        <v>0</v>
      </c>
      <c r="AZ221" t="b">
        <f>IF(AND(AI220, AI221), AP220=AP221, FALSE)</f>
        <v>0</v>
      </c>
      <c r="BA221" t="b">
        <f>IF(AND(AJ220, AJ221), AQ220=AQ221, FALSE)</f>
        <v>0</v>
      </c>
      <c r="BB221" t="b">
        <f>IF(AND(AK220, AK221), AR220=AR221, FALSE)</f>
        <v>0</v>
      </c>
    </row>
    <row r="222" spans="1:54" x14ac:dyDescent="0.25">
      <c r="A222" t="s">
        <v>157</v>
      </c>
      <c r="B222">
        <v>879</v>
      </c>
      <c r="C222" t="str">
        <f>TEXT(A222, "0")</f>
        <v>TKKK5</v>
      </c>
      <c r="D222">
        <f>LEN($A222)-LEN(SUBSTITUTE($A222,D$1,""))</f>
        <v>0</v>
      </c>
      <c r="E222">
        <f>LEN($A222)-LEN(SUBSTITUTE($A222,E$1,""))</f>
        <v>3</v>
      </c>
      <c r="F222">
        <f>LEN($A222)-LEN(SUBSTITUTE($A222,F$1,""))</f>
        <v>0</v>
      </c>
      <c r="G222">
        <f>LEN($A222)-LEN(SUBSTITUTE($A222,G$1,""))</f>
        <v>0</v>
      </c>
      <c r="H222">
        <f>LEN($A222)-LEN(SUBSTITUTE($A222,H$1,""))</f>
        <v>1</v>
      </c>
      <c r="I222">
        <f>LEN($A222)-LEN(SUBSTITUTE($A222,I$1,""))</f>
        <v>0</v>
      </c>
      <c r="J222">
        <f>LEN($A222)-LEN(SUBSTITUTE($A222,J$1,""))</f>
        <v>0</v>
      </c>
      <c r="K222">
        <f>LEN($A222)-LEN(SUBSTITUTE($A222,K$1,""))</f>
        <v>0</v>
      </c>
      <c r="L222">
        <f>LEN($A222)-LEN(SUBSTITUTE($A222,L$1,""))</f>
        <v>0</v>
      </c>
      <c r="M222">
        <f>LEN($A222)-LEN(SUBSTITUTE($A222,M$1,""))</f>
        <v>1</v>
      </c>
      <c r="N222">
        <f>LEN($A222)-LEN(SUBSTITUTE($A222,N$1,""))</f>
        <v>0</v>
      </c>
      <c r="O222">
        <f>LEN($A222)-LEN(SUBSTITUTE($A222,O$1,""))</f>
        <v>0</v>
      </c>
      <c r="P222">
        <f>LEN($A222)-LEN(SUBSTITUTE($A222,P$1,""))</f>
        <v>0</v>
      </c>
      <c r="Q222">
        <f>D222+1</f>
        <v>1</v>
      </c>
      <c r="R222">
        <f>E222+1</f>
        <v>4</v>
      </c>
      <c r="S222">
        <f>F222+1</f>
        <v>1</v>
      </c>
      <c r="T222">
        <f>G222+1</f>
        <v>1</v>
      </c>
      <c r="U222">
        <f>H222+1</f>
        <v>2</v>
      </c>
      <c r="V222">
        <f>I222+1</f>
        <v>1</v>
      </c>
      <c r="W222">
        <f>J222+1</f>
        <v>1</v>
      </c>
      <c r="X222">
        <f>K222+1</f>
        <v>1</v>
      </c>
      <c r="Y222">
        <f>L222+1</f>
        <v>1</v>
      </c>
      <c r="Z222">
        <f>M222+1</f>
        <v>2</v>
      </c>
      <c r="AA222">
        <f>N222+1</f>
        <v>1</v>
      </c>
      <c r="AB222">
        <f>O222+1</f>
        <v>1</v>
      </c>
      <c r="AC222">
        <f>P222+1</f>
        <v>1</v>
      </c>
      <c r="AD222">
        <f>PRODUCT(Q222:AC222)</f>
        <v>16</v>
      </c>
      <c r="AE222" t="b">
        <f>AD222=6</f>
        <v>0</v>
      </c>
      <c r="AF222" t="b">
        <f>AD222=10</f>
        <v>0</v>
      </c>
      <c r="AG222" t="b">
        <f>AD222=12</f>
        <v>0</v>
      </c>
      <c r="AH222" t="b">
        <f>AD222=16</f>
        <v>1</v>
      </c>
      <c r="AI222" t="b">
        <f>AD222=18</f>
        <v>0</v>
      </c>
      <c r="AJ222" t="b">
        <f>AD222=24</f>
        <v>0</v>
      </c>
      <c r="AK222" t="b">
        <f>AD222=32</f>
        <v>0</v>
      </c>
      <c r="AL222">
        <f>VALUE(IF(AE222,
_xlfn.XLOOKUP(6, Q222:AC222, Q$1:AC$1), 0))</f>
        <v>0</v>
      </c>
      <c r="AM222">
        <f>VALUE(IF(AF222,
_xlfn.XLOOKUP(5, Q222:AC222, Q$1:AC$1) &amp; _xlfn.XLOOKUP(2, Q222:AC222, Q$1:AC$1), 0))</f>
        <v>0</v>
      </c>
      <c r="AN222">
        <f>VALUE(IF(AG222,
_xlfn.XLOOKUP(4, Q222:AC222, Q$1:AC$1) &amp; _xlfn.XLOOKUP(3, Q222:AC222, Q$1:AC$1), 0))</f>
        <v>0</v>
      </c>
      <c r="AO222">
        <f>VALUE(IF(AH222,
_xlfn.XLOOKUP(4, Q222:AC222, Q$1:AC$1) &amp; _xlfn.XLOOKUP(2, Q222:AC222, Q$1:AC$1, "", 0, 1) &amp; _xlfn.XLOOKUP(2, Q222:AC222, Q$1:AC$1, "", 0, -1), 0))</f>
        <v>131005</v>
      </c>
      <c r="AP222">
        <f>VALUE(IF(AI222,
_xlfn.XLOOKUP(3, Q222:AC222, Q$1:AC$1, "", 0, 1) &amp; _xlfn.XLOOKUP(3, Q222:AC222, Q$1:AC$1, "", 0, -1) &amp; _xlfn.XLOOKUP(2, Q222:AC222, Q$1:AC$1),
0))</f>
        <v>0</v>
      </c>
      <c r="AQ222">
        <f>VALUE(IF(AJ222,
_xlfn.XLOOKUP(3, Q222:AC222, Q$1:AC$1) &amp; AS222,
0))</f>
        <v>0</v>
      </c>
      <c r="AR222">
        <f>VALUE(IF(AK222,
AS222, 0))</f>
        <v>0</v>
      </c>
      <c r="AS222" t="str" cm="1">
        <f t="array" ref="AS222">_xlfn.TEXTJOIN("", TRUE, _xlfn._xlws.FILTER(Q$1:AC$1,Q222:AC222=2))</f>
        <v>1005</v>
      </c>
      <c r="AT222">
        <f t="shared" si="7"/>
        <v>780</v>
      </c>
      <c r="AU222">
        <f t="shared" si="6"/>
        <v>685620</v>
      </c>
      <c r="AV222" t="b">
        <f>IF(AND(AE221, AE222), AL221=AL222, FALSE)</f>
        <v>0</v>
      </c>
      <c r="AW222" t="b">
        <f>IF(AND(AF221, AF222), AM221=AM222, FALSE)</f>
        <v>0</v>
      </c>
      <c r="AX222" t="b">
        <f>IF(AND(AG221, AG222), AN221=AN222, FALSE)</f>
        <v>0</v>
      </c>
      <c r="AY222" t="b">
        <f>IF(AND(AH221, AH222), AO221=AO222, FALSE)</f>
        <v>0</v>
      </c>
      <c r="AZ222" t="b">
        <f>IF(AND(AI221, AI222), AP221=AP222, FALSE)</f>
        <v>0</v>
      </c>
      <c r="BA222" t="b">
        <f>IF(AND(AJ221, AJ222), AQ221=AQ222, FALSE)</f>
        <v>0</v>
      </c>
      <c r="BB222" t="b">
        <f>IF(AND(AK221, AK222), AR221=AR222, FALSE)</f>
        <v>0</v>
      </c>
    </row>
    <row r="223" spans="1:54" x14ac:dyDescent="0.25">
      <c r="A223" t="s">
        <v>406</v>
      </c>
      <c r="B223">
        <v>87</v>
      </c>
      <c r="C223" t="str">
        <f>TEXT(A223, "0")</f>
        <v>TK3KK</v>
      </c>
      <c r="D223">
        <f>LEN($A223)-LEN(SUBSTITUTE($A223,D$1,""))</f>
        <v>0</v>
      </c>
      <c r="E223">
        <f>LEN($A223)-LEN(SUBSTITUTE($A223,E$1,""))</f>
        <v>3</v>
      </c>
      <c r="F223">
        <f>LEN($A223)-LEN(SUBSTITUTE($A223,F$1,""))</f>
        <v>0</v>
      </c>
      <c r="G223">
        <f>LEN($A223)-LEN(SUBSTITUTE($A223,G$1,""))</f>
        <v>0</v>
      </c>
      <c r="H223">
        <f>LEN($A223)-LEN(SUBSTITUTE($A223,H$1,""))</f>
        <v>1</v>
      </c>
      <c r="I223">
        <f>LEN($A223)-LEN(SUBSTITUTE($A223,I$1,""))</f>
        <v>0</v>
      </c>
      <c r="J223">
        <f>LEN($A223)-LEN(SUBSTITUTE($A223,J$1,""))</f>
        <v>0</v>
      </c>
      <c r="K223">
        <f>LEN($A223)-LEN(SUBSTITUTE($A223,K$1,""))</f>
        <v>0</v>
      </c>
      <c r="L223">
        <f>LEN($A223)-LEN(SUBSTITUTE($A223,L$1,""))</f>
        <v>0</v>
      </c>
      <c r="M223">
        <f>LEN($A223)-LEN(SUBSTITUTE($A223,M$1,""))</f>
        <v>0</v>
      </c>
      <c r="N223">
        <f>LEN($A223)-LEN(SUBSTITUTE($A223,N$1,""))</f>
        <v>0</v>
      </c>
      <c r="O223">
        <f>LEN($A223)-LEN(SUBSTITUTE($A223,O$1,""))</f>
        <v>1</v>
      </c>
      <c r="P223">
        <f>LEN($A223)-LEN(SUBSTITUTE($A223,P$1,""))</f>
        <v>0</v>
      </c>
      <c r="Q223">
        <f>D223+1</f>
        <v>1</v>
      </c>
      <c r="R223">
        <f>E223+1</f>
        <v>4</v>
      </c>
      <c r="S223">
        <f>F223+1</f>
        <v>1</v>
      </c>
      <c r="T223">
        <f>G223+1</f>
        <v>1</v>
      </c>
      <c r="U223">
        <f>H223+1</f>
        <v>2</v>
      </c>
      <c r="V223">
        <f>I223+1</f>
        <v>1</v>
      </c>
      <c r="W223">
        <f>J223+1</f>
        <v>1</v>
      </c>
      <c r="X223">
        <f>K223+1</f>
        <v>1</v>
      </c>
      <c r="Y223">
        <f>L223+1</f>
        <v>1</v>
      </c>
      <c r="Z223">
        <f>M223+1</f>
        <v>1</v>
      </c>
      <c r="AA223">
        <f>N223+1</f>
        <v>1</v>
      </c>
      <c r="AB223">
        <f>O223+1</f>
        <v>2</v>
      </c>
      <c r="AC223">
        <f>P223+1</f>
        <v>1</v>
      </c>
      <c r="AD223">
        <f>PRODUCT(Q223:AC223)</f>
        <v>16</v>
      </c>
      <c r="AE223" t="b">
        <f>AD223=6</f>
        <v>0</v>
      </c>
      <c r="AF223" t="b">
        <f>AD223=10</f>
        <v>0</v>
      </c>
      <c r="AG223" t="b">
        <f>AD223=12</f>
        <v>0</v>
      </c>
      <c r="AH223" t="b">
        <f>AD223=16</f>
        <v>1</v>
      </c>
      <c r="AI223" t="b">
        <f>AD223=18</f>
        <v>0</v>
      </c>
      <c r="AJ223" t="b">
        <f>AD223=24</f>
        <v>0</v>
      </c>
      <c r="AK223" t="b">
        <f>AD223=32</f>
        <v>0</v>
      </c>
      <c r="AL223">
        <f>VALUE(IF(AE223,
_xlfn.XLOOKUP(6, Q223:AC223, Q$1:AC$1), 0))</f>
        <v>0</v>
      </c>
      <c r="AM223">
        <f>VALUE(IF(AF223,
_xlfn.XLOOKUP(5, Q223:AC223, Q$1:AC$1) &amp; _xlfn.XLOOKUP(2, Q223:AC223, Q$1:AC$1), 0))</f>
        <v>0</v>
      </c>
      <c r="AN223">
        <f>VALUE(IF(AG223,
_xlfn.XLOOKUP(4, Q223:AC223, Q$1:AC$1) &amp; _xlfn.XLOOKUP(3, Q223:AC223, Q$1:AC$1), 0))</f>
        <v>0</v>
      </c>
      <c r="AO223">
        <f>VALUE(IF(AH223,
_xlfn.XLOOKUP(4, Q223:AC223, Q$1:AC$1) &amp; _xlfn.XLOOKUP(2, Q223:AC223, Q$1:AC$1, "", 0, 1) &amp; _xlfn.XLOOKUP(2, Q223:AC223, Q$1:AC$1, "", 0, -1), 0))</f>
        <v>131003</v>
      </c>
      <c r="AP223">
        <f>VALUE(IF(AI223,
_xlfn.XLOOKUP(3, Q223:AC223, Q$1:AC$1, "", 0, 1) &amp; _xlfn.XLOOKUP(3, Q223:AC223, Q$1:AC$1, "", 0, -1) &amp; _xlfn.XLOOKUP(2, Q223:AC223, Q$1:AC$1),
0))</f>
        <v>0</v>
      </c>
      <c r="AQ223">
        <f>VALUE(IF(AJ223,
_xlfn.XLOOKUP(3, Q223:AC223, Q$1:AC$1) &amp; AS223,
0))</f>
        <v>0</v>
      </c>
      <c r="AR223">
        <f>VALUE(IF(AK223,
AS223, 0))</f>
        <v>0</v>
      </c>
      <c r="AS223" t="str" cm="1">
        <f t="array" ref="AS223">_xlfn.TEXTJOIN("", TRUE, _xlfn._xlws.FILTER(Q$1:AC$1,Q223:AC223=2))</f>
        <v>1003</v>
      </c>
      <c r="AT223">
        <f t="shared" si="7"/>
        <v>779</v>
      </c>
      <c r="AU223">
        <f t="shared" si="6"/>
        <v>67773</v>
      </c>
      <c r="AV223" t="b">
        <f>IF(AND(AE222, AE223), AL222=AL223, FALSE)</f>
        <v>0</v>
      </c>
      <c r="AW223" t="b">
        <f>IF(AND(AF222, AF223), AM222=AM223, FALSE)</f>
        <v>0</v>
      </c>
      <c r="AX223" t="b">
        <f>IF(AND(AG222, AG223), AN222=AN223, FALSE)</f>
        <v>0</v>
      </c>
      <c r="AY223" t="b">
        <f>IF(AND(AH222, AH223), AO222=AO223, FALSE)</f>
        <v>0</v>
      </c>
      <c r="AZ223" t="b">
        <f>IF(AND(AI222, AI223), AP222=AP223, FALSE)</f>
        <v>0</v>
      </c>
      <c r="BA223" t="b">
        <f>IF(AND(AJ222, AJ223), AQ222=AQ223, FALSE)</f>
        <v>0</v>
      </c>
      <c r="BB223" t="b">
        <f>IF(AND(AK222, AK223), AR222=AR223, FALSE)</f>
        <v>0</v>
      </c>
    </row>
    <row r="224" spans="1:54" x14ac:dyDescent="0.25">
      <c r="A224" t="s">
        <v>891</v>
      </c>
      <c r="B224">
        <v>805</v>
      </c>
      <c r="C224" t="str">
        <f>TEXT(A224, "0")</f>
        <v>8K5KK</v>
      </c>
      <c r="D224">
        <f>LEN($A224)-LEN(SUBSTITUTE($A224,D$1,""))</f>
        <v>0</v>
      </c>
      <c r="E224">
        <f>LEN($A224)-LEN(SUBSTITUTE($A224,E$1,""))</f>
        <v>3</v>
      </c>
      <c r="F224">
        <f>LEN($A224)-LEN(SUBSTITUTE($A224,F$1,""))</f>
        <v>0</v>
      </c>
      <c r="G224">
        <f>LEN($A224)-LEN(SUBSTITUTE($A224,G$1,""))</f>
        <v>0</v>
      </c>
      <c r="H224">
        <f>LEN($A224)-LEN(SUBSTITUTE($A224,H$1,""))</f>
        <v>0</v>
      </c>
      <c r="I224">
        <f>LEN($A224)-LEN(SUBSTITUTE($A224,I$1,""))</f>
        <v>0</v>
      </c>
      <c r="J224">
        <f>LEN($A224)-LEN(SUBSTITUTE($A224,J$1,""))</f>
        <v>1</v>
      </c>
      <c r="K224">
        <f>LEN($A224)-LEN(SUBSTITUTE($A224,K$1,""))</f>
        <v>0</v>
      </c>
      <c r="L224">
        <f>LEN($A224)-LEN(SUBSTITUTE($A224,L$1,""))</f>
        <v>0</v>
      </c>
      <c r="M224">
        <f>LEN($A224)-LEN(SUBSTITUTE($A224,M$1,""))</f>
        <v>1</v>
      </c>
      <c r="N224">
        <f>LEN($A224)-LEN(SUBSTITUTE($A224,N$1,""))</f>
        <v>0</v>
      </c>
      <c r="O224">
        <f>LEN($A224)-LEN(SUBSTITUTE($A224,O$1,""))</f>
        <v>0</v>
      </c>
      <c r="P224">
        <f>LEN($A224)-LEN(SUBSTITUTE($A224,P$1,""))</f>
        <v>0</v>
      </c>
      <c r="Q224">
        <f>D224+1</f>
        <v>1</v>
      </c>
      <c r="R224">
        <f>E224+1</f>
        <v>4</v>
      </c>
      <c r="S224">
        <f>F224+1</f>
        <v>1</v>
      </c>
      <c r="T224">
        <f>G224+1</f>
        <v>1</v>
      </c>
      <c r="U224">
        <f>H224+1</f>
        <v>1</v>
      </c>
      <c r="V224">
        <f>I224+1</f>
        <v>1</v>
      </c>
      <c r="W224">
        <f>J224+1</f>
        <v>2</v>
      </c>
      <c r="X224">
        <f>K224+1</f>
        <v>1</v>
      </c>
      <c r="Y224">
        <f>L224+1</f>
        <v>1</v>
      </c>
      <c r="Z224">
        <f>M224+1</f>
        <v>2</v>
      </c>
      <c r="AA224">
        <f>N224+1</f>
        <v>1</v>
      </c>
      <c r="AB224">
        <f>O224+1</f>
        <v>1</v>
      </c>
      <c r="AC224">
        <f>P224+1</f>
        <v>1</v>
      </c>
      <c r="AD224">
        <f>PRODUCT(Q224:AC224)</f>
        <v>16</v>
      </c>
      <c r="AE224" t="b">
        <f>AD224=6</f>
        <v>0</v>
      </c>
      <c r="AF224" t="b">
        <f>AD224=10</f>
        <v>0</v>
      </c>
      <c r="AG224" t="b">
        <f>AD224=12</f>
        <v>0</v>
      </c>
      <c r="AH224" t="b">
        <f>AD224=16</f>
        <v>1</v>
      </c>
      <c r="AI224" t="b">
        <f>AD224=18</f>
        <v>0</v>
      </c>
      <c r="AJ224" t="b">
        <f>AD224=24</f>
        <v>0</v>
      </c>
      <c r="AK224" t="b">
        <f>AD224=32</f>
        <v>0</v>
      </c>
      <c r="AL224">
        <f>VALUE(IF(AE224,
_xlfn.XLOOKUP(6, Q224:AC224, Q$1:AC$1), 0))</f>
        <v>0</v>
      </c>
      <c r="AM224">
        <f>VALUE(IF(AF224,
_xlfn.XLOOKUP(5, Q224:AC224, Q$1:AC$1) &amp; _xlfn.XLOOKUP(2, Q224:AC224, Q$1:AC$1), 0))</f>
        <v>0</v>
      </c>
      <c r="AN224">
        <f>VALUE(IF(AG224,
_xlfn.XLOOKUP(4, Q224:AC224, Q$1:AC$1) &amp; _xlfn.XLOOKUP(3, Q224:AC224, Q$1:AC$1), 0))</f>
        <v>0</v>
      </c>
      <c r="AO224">
        <f>VALUE(IF(AH224,
_xlfn.XLOOKUP(4, Q224:AC224, Q$1:AC$1) &amp; _xlfn.XLOOKUP(2, Q224:AC224, Q$1:AC$1, "", 0, 1) &amp; _xlfn.XLOOKUP(2, Q224:AC224, Q$1:AC$1, "", 0, -1), 0))</f>
        <v>130805</v>
      </c>
      <c r="AP224">
        <f>VALUE(IF(AI224,
_xlfn.XLOOKUP(3, Q224:AC224, Q$1:AC$1, "", 0, 1) &amp; _xlfn.XLOOKUP(3, Q224:AC224, Q$1:AC$1, "", 0, -1) &amp; _xlfn.XLOOKUP(2, Q224:AC224, Q$1:AC$1),
0))</f>
        <v>0</v>
      </c>
      <c r="AQ224">
        <f>VALUE(IF(AJ224,
_xlfn.XLOOKUP(3, Q224:AC224, Q$1:AC$1) &amp; AS224,
0))</f>
        <v>0</v>
      </c>
      <c r="AR224">
        <f>VALUE(IF(AK224,
AS224, 0))</f>
        <v>0</v>
      </c>
      <c r="AS224" t="str" cm="1">
        <f t="array" ref="AS224">_xlfn.TEXTJOIN("", TRUE, _xlfn._xlws.FILTER(Q$1:AC$1,Q224:AC224=2))</f>
        <v>0805</v>
      </c>
      <c r="AT224">
        <f t="shared" si="7"/>
        <v>778</v>
      </c>
      <c r="AU224">
        <f t="shared" si="6"/>
        <v>626290</v>
      </c>
      <c r="AV224" t="b">
        <f>IF(AND(AE223, AE224), AL223=AL224, FALSE)</f>
        <v>0</v>
      </c>
      <c r="AW224" t="b">
        <f>IF(AND(AF223, AF224), AM223=AM224, FALSE)</f>
        <v>0</v>
      </c>
      <c r="AX224" t="b">
        <f>IF(AND(AG223, AG224), AN223=AN224, FALSE)</f>
        <v>0</v>
      </c>
      <c r="AY224" t="b">
        <f>IF(AND(AH223, AH224), AO223=AO224, FALSE)</f>
        <v>0</v>
      </c>
      <c r="AZ224" t="b">
        <f>IF(AND(AI223, AI224), AP223=AP224, FALSE)</f>
        <v>0</v>
      </c>
      <c r="BA224" t="b">
        <f>IF(AND(AJ223, AJ224), AQ223=AQ224, FALSE)</f>
        <v>0</v>
      </c>
      <c r="BB224" t="b">
        <f>IF(AND(AK223, AK224), AR223=AR224, FALSE)</f>
        <v>0</v>
      </c>
    </row>
    <row r="225" spans="1:54" x14ac:dyDescent="0.25">
      <c r="A225" t="s">
        <v>305</v>
      </c>
      <c r="B225">
        <v>783</v>
      </c>
      <c r="C225" t="str">
        <f>TEXT(A225, "0")</f>
        <v>47KKK</v>
      </c>
      <c r="D225">
        <f>LEN($A225)-LEN(SUBSTITUTE($A225,D$1,""))</f>
        <v>0</v>
      </c>
      <c r="E225">
        <f>LEN($A225)-LEN(SUBSTITUTE($A225,E$1,""))</f>
        <v>3</v>
      </c>
      <c r="F225">
        <f>LEN($A225)-LEN(SUBSTITUTE($A225,F$1,""))</f>
        <v>0</v>
      </c>
      <c r="G225">
        <f>LEN($A225)-LEN(SUBSTITUTE($A225,G$1,""))</f>
        <v>0</v>
      </c>
      <c r="H225">
        <f>LEN($A225)-LEN(SUBSTITUTE($A225,H$1,""))</f>
        <v>0</v>
      </c>
      <c r="I225">
        <f>LEN($A225)-LEN(SUBSTITUTE($A225,I$1,""))</f>
        <v>0</v>
      </c>
      <c r="J225">
        <f>LEN($A225)-LEN(SUBSTITUTE($A225,J$1,""))</f>
        <v>0</v>
      </c>
      <c r="K225">
        <f>LEN($A225)-LEN(SUBSTITUTE($A225,K$1,""))</f>
        <v>1</v>
      </c>
      <c r="L225">
        <f>LEN($A225)-LEN(SUBSTITUTE($A225,L$1,""))</f>
        <v>0</v>
      </c>
      <c r="M225">
        <f>LEN($A225)-LEN(SUBSTITUTE($A225,M$1,""))</f>
        <v>0</v>
      </c>
      <c r="N225">
        <f>LEN($A225)-LEN(SUBSTITUTE($A225,N$1,""))</f>
        <v>1</v>
      </c>
      <c r="O225">
        <f>LEN($A225)-LEN(SUBSTITUTE($A225,O$1,""))</f>
        <v>0</v>
      </c>
      <c r="P225">
        <f>LEN($A225)-LEN(SUBSTITUTE($A225,P$1,""))</f>
        <v>0</v>
      </c>
      <c r="Q225">
        <f>D225+1</f>
        <v>1</v>
      </c>
      <c r="R225">
        <f>E225+1</f>
        <v>4</v>
      </c>
      <c r="S225">
        <f>F225+1</f>
        <v>1</v>
      </c>
      <c r="T225">
        <f>G225+1</f>
        <v>1</v>
      </c>
      <c r="U225">
        <f>H225+1</f>
        <v>1</v>
      </c>
      <c r="V225">
        <f>I225+1</f>
        <v>1</v>
      </c>
      <c r="W225">
        <f>J225+1</f>
        <v>1</v>
      </c>
      <c r="X225">
        <f>K225+1</f>
        <v>2</v>
      </c>
      <c r="Y225">
        <f>L225+1</f>
        <v>1</v>
      </c>
      <c r="Z225">
        <f>M225+1</f>
        <v>1</v>
      </c>
      <c r="AA225">
        <f>N225+1</f>
        <v>2</v>
      </c>
      <c r="AB225">
        <f>O225+1</f>
        <v>1</v>
      </c>
      <c r="AC225">
        <f>P225+1</f>
        <v>1</v>
      </c>
      <c r="AD225">
        <f>PRODUCT(Q225:AC225)</f>
        <v>16</v>
      </c>
      <c r="AE225" t="b">
        <f>AD225=6</f>
        <v>0</v>
      </c>
      <c r="AF225" t="b">
        <f>AD225=10</f>
        <v>0</v>
      </c>
      <c r="AG225" t="b">
        <f>AD225=12</f>
        <v>0</v>
      </c>
      <c r="AH225" t="b">
        <f>AD225=16</f>
        <v>1</v>
      </c>
      <c r="AI225" t="b">
        <f>AD225=18</f>
        <v>0</v>
      </c>
      <c r="AJ225" t="b">
        <f>AD225=24</f>
        <v>0</v>
      </c>
      <c r="AK225" t="b">
        <f>AD225=32</f>
        <v>0</v>
      </c>
      <c r="AL225">
        <f>VALUE(IF(AE225,
_xlfn.XLOOKUP(6, Q225:AC225, Q$1:AC$1), 0))</f>
        <v>0</v>
      </c>
      <c r="AM225">
        <f>VALUE(IF(AF225,
_xlfn.XLOOKUP(5, Q225:AC225, Q$1:AC$1) &amp; _xlfn.XLOOKUP(2, Q225:AC225, Q$1:AC$1), 0))</f>
        <v>0</v>
      </c>
      <c r="AN225">
        <f>VALUE(IF(AG225,
_xlfn.XLOOKUP(4, Q225:AC225, Q$1:AC$1) &amp; _xlfn.XLOOKUP(3, Q225:AC225, Q$1:AC$1), 0))</f>
        <v>0</v>
      </c>
      <c r="AO225">
        <f>VALUE(IF(AH225,
_xlfn.XLOOKUP(4, Q225:AC225, Q$1:AC$1) &amp; _xlfn.XLOOKUP(2, Q225:AC225, Q$1:AC$1, "", 0, 1) &amp; _xlfn.XLOOKUP(2, Q225:AC225, Q$1:AC$1, "", 0, -1), 0))</f>
        <v>130704</v>
      </c>
      <c r="AP225">
        <f>VALUE(IF(AI225,
_xlfn.XLOOKUP(3, Q225:AC225, Q$1:AC$1, "", 0, 1) &amp; _xlfn.XLOOKUP(3, Q225:AC225, Q$1:AC$1, "", 0, -1) &amp; _xlfn.XLOOKUP(2, Q225:AC225, Q$1:AC$1),
0))</f>
        <v>0</v>
      </c>
      <c r="AQ225">
        <f>VALUE(IF(AJ225,
_xlfn.XLOOKUP(3, Q225:AC225, Q$1:AC$1) &amp; AS225,
0))</f>
        <v>0</v>
      </c>
      <c r="AR225">
        <f>VALUE(IF(AK225,
AS225, 0))</f>
        <v>0</v>
      </c>
      <c r="AS225" t="str" cm="1">
        <f t="array" ref="AS225">_xlfn.TEXTJOIN("", TRUE, _xlfn._xlws.FILTER(Q$1:AC$1,Q225:AC225=2))</f>
        <v>0704</v>
      </c>
      <c r="AT225">
        <f t="shared" si="7"/>
        <v>777</v>
      </c>
      <c r="AU225">
        <f t="shared" si="6"/>
        <v>608391</v>
      </c>
      <c r="AV225" t="b">
        <f>IF(AND(AE224, AE225), AL224=AL225, FALSE)</f>
        <v>0</v>
      </c>
      <c r="AW225" t="b">
        <f>IF(AND(AF224, AF225), AM224=AM225, FALSE)</f>
        <v>0</v>
      </c>
      <c r="AX225" t="b">
        <f>IF(AND(AG224, AG225), AN224=AN225, FALSE)</f>
        <v>0</v>
      </c>
      <c r="AY225" t="b">
        <f>IF(AND(AH224, AH225), AO224=AO225, FALSE)</f>
        <v>0</v>
      </c>
      <c r="AZ225" t="b">
        <f>IF(AND(AI224, AI225), AP224=AP225, FALSE)</f>
        <v>0</v>
      </c>
      <c r="BA225" t="b">
        <f>IF(AND(AJ224, AJ225), AQ224=AQ225, FALSE)</f>
        <v>0</v>
      </c>
      <c r="BB225" t="b">
        <f>IF(AND(AK224, AK225), AR224=AR225, FALSE)</f>
        <v>0</v>
      </c>
    </row>
    <row r="226" spans="1:54" x14ac:dyDescent="0.25">
      <c r="A226" t="s">
        <v>531</v>
      </c>
      <c r="B226">
        <v>252</v>
      </c>
      <c r="C226" t="str">
        <f>TEXT(A226, "0")</f>
        <v>KK27K</v>
      </c>
      <c r="D226">
        <f>LEN($A226)-LEN(SUBSTITUTE($A226,D$1,""))</f>
        <v>0</v>
      </c>
      <c r="E226">
        <f>LEN($A226)-LEN(SUBSTITUTE($A226,E$1,""))</f>
        <v>3</v>
      </c>
      <c r="F226">
        <f>LEN($A226)-LEN(SUBSTITUTE($A226,F$1,""))</f>
        <v>0</v>
      </c>
      <c r="G226">
        <f>LEN($A226)-LEN(SUBSTITUTE($A226,G$1,""))</f>
        <v>0</v>
      </c>
      <c r="H226">
        <f>LEN($A226)-LEN(SUBSTITUTE($A226,H$1,""))</f>
        <v>0</v>
      </c>
      <c r="I226">
        <f>LEN($A226)-LEN(SUBSTITUTE($A226,I$1,""))</f>
        <v>0</v>
      </c>
      <c r="J226">
        <f>LEN($A226)-LEN(SUBSTITUTE($A226,J$1,""))</f>
        <v>0</v>
      </c>
      <c r="K226">
        <f>LEN($A226)-LEN(SUBSTITUTE($A226,K$1,""))</f>
        <v>1</v>
      </c>
      <c r="L226">
        <f>LEN($A226)-LEN(SUBSTITUTE($A226,L$1,""))</f>
        <v>0</v>
      </c>
      <c r="M226">
        <f>LEN($A226)-LEN(SUBSTITUTE($A226,M$1,""))</f>
        <v>0</v>
      </c>
      <c r="N226">
        <f>LEN($A226)-LEN(SUBSTITUTE($A226,N$1,""))</f>
        <v>0</v>
      </c>
      <c r="O226">
        <f>LEN($A226)-LEN(SUBSTITUTE($A226,O$1,""))</f>
        <v>0</v>
      </c>
      <c r="P226">
        <f>LEN($A226)-LEN(SUBSTITUTE($A226,P$1,""))</f>
        <v>1</v>
      </c>
      <c r="Q226">
        <f>D226+1</f>
        <v>1</v>
      </c>
      <c r="R226">
        <f>E226+1</f>
        <v>4</v>
      </c>
      <c r="S226">
        <f>F226+1</f>
        <v>1</v>
      </c>
      <c r="T226">
        <f>G226+1</f>
        <v>1</v>
      </c>
      <c r="U226">
        <f>H226+1</f>
        <v>1</v>
      </c>
      <c r="V226">
        <f>I226+1</f>
        <v>1</v>
      </c>
      <c r="W226">
        <f>J226+1</f>
        <v>1</v>
      </c>
      <c r="X226">
        <f>K226+1</f>
        <v>2</v>
      </c>
      <c r="Y226">
        <f>L226+1</f>
        <v>1</v>
      </c>
      <c r="Z226">
        <f>M226+1</f>
        <v>1</v>
      </c>
      <c r="AA226">
        <f>N226+1</f>
        <v>1</v>
      </c>
      <c r="AB226">
        <f>O226+1</f>
        <v>1</v>
      </c>
      <c r="AC226">
        <f>P226+1</f>
        <v>2</v>
      </c>
      <c r="AD226">
        <f>PRODUCT(Q226:AC226)</f>
        <v>16</v>
      </c>
      <c r="AE226" t="b">
        <f>AD226=6</f>
        <v>0</v>
      </c>
      <c r="AF226" t="b">
        <f>AD226=10</f>
        <v>0</v>
      </c>
      <c r="AG226" t="b">
        <f>AD226=12</f>
        <v>0</v>
      </c>
      <c r="AH226" t="b">
        <f>AD226=16</f>
        <v>1</v>
      </c>
      <c r="AI226" t="b">
        <f>AD226=18</f>
        <v>0</v>
      </c>
      <c r="AJ226" t="b">
        <f>AD226=24</f>
        <v>0</v>
      </c>
      <c r="AK226" t="b">
        <f>AD226=32</f>
        <v>0</v>
      </c>
      <c r="AL226">
        <f>VALUE(IF(AE226,
_xlfn.XLOOKUP(6, Q226:AC226, Q$1:AC$1), 0))</f>
        <v>0</v>
      </c>
      <c r="AM226">
        <f>VALUE(IF(AF226,
_xlfn.XLOOKUP(5, Q226:AC226, Q$1:AC$1) &amp; _xlfn.XLOOKUP(2, Q226:AC226, Q$1:AC$1), 0))</f>
        <v>0</v>
      </c>
      <c r="AN226">
        <f>VALUE(IF(AG226,
_xlfn.XLOOKUP(4, Q226:AC226, Q$1:AC$1) &amp; _xlfn.XLOOKUP(3, Q226:AC226, Q$1:AC$1), 0))</f>
        <v>0</v>
      </c>
      <c r="AO226">
        <f>VALUE(IF(AH226,
_xlfn.XLOOKUP(4, Q226:AC226, Q$1:AC$1) &amp; _xlfn.XLOOKUP(2, Q226:AC226, Q$1:AC$1, "", 0, 1) &amp; _xlfn.XLOOKUP(2, Q226:AC226, Q$1:AC$1, "", 0, -1), 0))</f>
        <v>130702</v>
      </c>
      <c r="AP226">
        <f>VALUE(IF(AI226,
_xlfn.XLOOKUP(3, Q226:AC226, Q$1:AC$1, "", 0, 1) &amp; _xlfn.XLOOKUP(3, Q226:AC226, Q$1:AC$1, "", 0, -1) &amp; _xlfn.XLOOKUP(2, Q226:AC226, Q$1:AC$1),
0))</f>
        <v>0</v>
      </c>
      <c r="AQ226">
        <f>VALUE(IF(AJ226,
_xlfn.XLOOKUP(3, Q226:AC226, Q$1:AC$1) &amp; AS226,
0))</f>
        <v>0</v>
      </c>
      <c r="AR226">
        <f>VALUE(IF(AK226,
AS226, 0))</f>
        <v>0</v>
      </c>
      <c r="AS226" t="str" cm="1">
        <f t="array" ref="AS226">_xlfn.TEXTJOIN("", TRUE, _xlfn._xlws.FILTER(Q$1:AC$1,Q226:AC226=2))</f>
        <v>0702</v>
      </c>
      <c r="AT226">
        <f t="shared" si="7"/>
        <v>776</v>
      </c>
      <c r="AU226">
        <f t="shared" si="6"/>
        <v>195552</v>
      </c>
      <c r="AV226" t="b">
        <f>IF(AND(AE225, AE226), AL225=AL226, FALSE)</f>
        <v>0</v>
      </c>
      <c r="AW226" t="b">
        <f>IF(AND(AF225, AF226), AM225=AM226, FALSE)</f>
        <v>0</v>
      </c>
      <c r="AX226" t="b">
        <f>IF(AND(AG225, AG226), AN225=AN226, FALSE)</f>
        <v>0</v>
      </c>
      <c r="AY226" t="b">
        <f>IF(AND(AH225, AH226), AO225=AO226, FALSE)</f>
        <v>0</v>
      </c>
      <c r="AZ226" t="b">
        <f>IF(AND(AI225, AI226), AP225=AP226, FALSE)</f>
        <v>0</v>
      </c>
      <c r="BA226" t="b">
        <f>IF(AND(AJ225, AJ226), AQ225=AQ226, FALSE)</f>
        <v>0</v>
      </c>
      <c r="BB226" t="b">
        <f>IF(AND(AK225, AK226), AR225=AR226, FALSE)</f>
        <v>0</v>
      </c>
    </row>
    <row r="227" spans="1:54" x14ac:dyDescent="0.25">
      <c r="A227" t="s">
        <v>430</v>
      </c>
      <c r="B227">
        <v>811</v>
      </c>
      <c r="C227" t="str">
        <f>TEXT(A227, "0")</f>
        <v>KK46K</v>
      </c>
      <c r="D227">
        <f>LEN($A227)-LEN(SUBSTITUTE($A227,D$1,""))</f>
        <v>0</v>
      </c>
      <c r="E227">
        <f>LEN($A227)-LEN(SUBSTITUTE($A227,E$1,""))</f>
        <v>3</v>
      </c>
      <c r="F227">
        <f>LEN($A227)-LEN(SUBSTITUTE($A227,F$1,""))</f>
        <v>0</v>
      </c>
      <c r="G227">
        <f>LEN($A227)-LEN(SUBSTITUTE($A227,G$1,""))</f>
        <v>0</v>
      </c>
      <c r="H227">
        <f>LEN($A227)-LEN(SUBSTITUTE($A227,H$1,""))</f>
        <v>0</v>
      </c>
      <c r="I227">
        <f>LEN($A227)-LEN(SUBSTITUTE($A227,I$1,""))</f>
        <v>0</v>
      </c>
      <c r="J227">
        <f>LEN($A227)-LEN(SUBSTITUTE($A227,J$1,""))</f>
        <v>0</v>
      </c>
      <c r="K227">
        <f>LEN($A227)-LEN(SUBSTITUTE($A227,K$1,""))</f>
        <v>0</v>
      </c>
      <c r="L227">
        <f>LEN($A227)-LEN(SUBSTITUTE($A227,L$1,""))</f>
        <v>1</v>
      </c>
      <c r="M227">
        <f>LEN($A227)-LEN(SUBSTITUTE($A227,M$1,""))</f>
        <v>0</v>
      </c>
      <c r="N227">
        <f>LEN($A227)-LEN(SUBSTITUTE($A227,N$1,""))</f>
        <v>1</v>
      </c>
      <c r="O227">
        <f>LEN($A227)-LEN(SUBSTITUTE($A227,O$1,""))</f>
        <v>0</v>
      </c>
      <c r="P227">
        <f>LEN($A227)-LEN(SUBSTITUTE($A227,P$1,""))</f>
        <v>0</v>
      </c>
      <c r="Q227">
        <f>D227+1</f>
        <v>1</v>
      </c>
      <c r="R227">
        <f>E227+1</f>
        <v>4</v>
      </c>
      <c r="S227">
        <f>F227+1</f>
        <v>1</v>
      </c>
      <c r="T227">
        <f>G227+1</f>
        <v>1</v>
      </c>
      <c r="U227">
        <f>H227+1</f>
        <v>1</v>
      </c>
      <c r="V227">
        <f>I227+1</f>
        <v>1</v>
      </c>
      <c r="W227">
        <f>J227+1</f>
        <v>1</v>
      </c>
      <c r="X227">
        <f>K227+1</f>
        <v>1</v>
      </c>
      <c r="Y227">
        <f>L227+1</f>
        <v>2</v>
      </c>
      <c r="Z227">
        <f>M227+1</f>
        <v>1</v>
      </c>
      <c r="AA227">
        <f>N227+1</f>
        <v>2</v>
      </c>
      <c r="AB227">
        <f>O227+1</f>
        <v>1</v>
      </c>
      <c r="AC227">
        <f>P227+1</f>
        <v>1</v>
      </c>
      <c r="AD227">
        <f>PRODUCT(Q227:AC227)</f>
        <v>16</v>
      </c>
      <c r="AE227" t="b">
        <f>AD227=6</f>
        <v>0</v>
      </c>
      <c r="AF227" t="b">
        <f>AD227=10</f>
        <v>0</v>
      </c>
      <c r="AG227" t="b">
        <f>AD227=12</f>
        <v>0</v>
      </c>
      <c r="AH227" t="b">
        <f>AD227=16</f>
        <v>1</v>
      </c>
      <c r="AI227" t="b">
        <f>AD227=18</f>
        <v>0</v>
      </c>
      <c r="AJ227" t="b">
        <f>AD227=24</f>
        <v>0</v>
      </c>
      <c r="AK227" t="b">
        <f>AD227=32</f>
        <v>0</v>
      </c>
      <c r="AL227">
        <f>VALUE(IF(AE227,
_xlfn.XLOOKUP(6, Q227:AC227, Q$1:AC$1), 0))</f>
        <v>0</v>
      </c>
      <c r="AM227">
        <f>VALUE(IF(AF227,
_xlfn.XLOOKUP(5, Q227:AC227, Q$1:AC$1) &amp; _xlfn.XLOOKUP(2, Q227:AC227, Q$1:AC$1), 0))</f>
        <v>0</v>
      </c>
      <c r="AN227">
        <f>VALUE(IF(AG227,
_xlfn.XLOOKUP(4, Q227:AC227, Q$1:AC$1) &amp; _xlfn.XLOOKUP(3, Q227:AC227, Q$1:AC$1), 0))</f>
        <v>0</v>
      </c>
      <c r="AO227">
        <f>VALUE(IF(AH227,
_xlfn.XLOOKUP(4, Q227:AC227, Q$1:AC$1) &amp; _xlfn.XLOOKUP(2, Q227:AC227, Q$1:AC$1, "", 0, 1) &amp; _xlfn.XLOOKUP(2, Q227:AC227, Q$1:AC$1, "", 0, -1), 0))</f>
        <v>130604</v>
      </c>
      <c r="AP227">
        <f>VALUE(IF(AI227,
_xlfn.XLOOKUP(3, Q227:AC227, Q$1:AC$1, "", 0, 1) &amp; _xlfn.XLOOKUP(3, Q227:AC227, Q$1:AC$1, "", 0, -1) &amp; _xlfn.XLOOKUP(2, Q227:AC227, Q$1:AC$1),
0))</f>
        <v>0</v>
      </c>
      <c r="AQ227">
        <f>VALUE(IF(AJ227,
_xlfn.XLOOKUP(3, Q227:AC227, Q$1:AC$1) &amp; AS227,
0))</f>
        <v>0</v>
      </c>
      <c r="AR227">
        <f>VALUE(IF(AK227,
AS227, 0))</f>
        <v>0</v>
      </c>
      <c r="AS227" t="str" cm="1">
        <f t="array" ref="AS227">_xlfn.TEXTJOIN("", TRUE, _xlfn._xlws.FILTER(Q$1:AC$1,Q227:AC227=2))</f>
        <v>0604</v>
      </c>
      <c r="AT227">
        <f t="shared" si="7"/>
        <v>775</v>
      </c>
      <c r="AU227">
        <f t="shared" si="6"/>
        <v>628525</v>
      </c>
      <c r="AV227" t="b">
        <f>IF(AND(AE226, AE227), AL226=AL227, FALSE)</f>
        <v>0</v>
      </c>
      <c r="AW227" t="b">
        <f>IF(AND(AF226, AF227), AM226=AM227, FALSE)</f>
        <v>0</v>
      </c>
      <c r="AX227" t="b">
        <f>IF(AND(AG226, AG227), AN226=AN227, FALSE)</f>
        <v>0</v>
      </c>
      <c r="AY227" t="b">
        <f>IF(AND(AH226, AH227), AO226=AO227, FALSE)</f>
        <v>0</v>
      </c>
      <c r="AZ227" t="b">
        <f>IF(AND(AI226, AI227), AP226=AP227, FALSE)</f>
        <v>0</v>
      </c>
      <c r="BA227" t="b">
        <f>IF(AND(AJ226, AJ227), AQ226=AQ227, FALSE)</f>
        <v>0</v>
      </c>
      <c r="BB227" t="b">
        <f>IF(AND(AK226, AK227), AR226=AR227, FALSE)</f>
        <v>0</v>
      </c>
    </row>
    <row r="228" spans="1:54" x14ac:dyDescent="0.25">
      <c r="A228" t="s">
        <v>767</v>
      </c>
      <c r="B228">
        <v>621</v>
      </c>
      <c r="C228" t="str">
        <f>TEXT(A228, "0")</f>
        <v>K5KK2</v>
      </c>
      <c r="D228">
        <f>LEN($A228)-LEN(SUBSTITUTE($A228,D$1,""))</f>
        <v>0</v>
      </c>
      <c r="E228">
        <f>LEN($A228)-LEN(SUBSTITUTE($A228,E$1,""))</f>
        <v>3</v>
      </c>
      <c r="F228">
        <f>LEN($A228)-LEN(SUBSTITUTE($A228,F$1,""))</f>
        <v>0</v>
      </c>
      <c r="G228">
        <f>LEN($A228)-LEN(SUBSTITUTE($A228,G$1,""))</f>
        <v>0</v>
      </c>
      <c r="H228">
        <f>LEN($A228)-LEN(SUBSTITUTE($A228,H$1,""))</f>
        <v>0</v>
      </c>
      <c r="I228">
        <f>LEN($A228)-LEN(SUBSTITUTE($A228,I$1,""))</f>
        <v>0</v>
      </c>
      <c r="J228">
        <f>LEN($A228)-LEN(SUBSTITUTE($A228,J$1,""))</f>
        <v>0</v>
      </c>
      <c r="K228">
        <f>LEN($A228)-LEN(SUBSTITUTE($A228,K$1,""))</f>
        <v>0</v>
      </c>
      <c r="L228">
        <f>LEN($A228)-LEN(SUBSTITUTE($A228,L$1,""))</f>
        <v>0</v>
      </c>
      <c r="M228">
        <f>LEN($A228)-LEN(SUBSTITUTE($A228,M$1,""))</f>
        <v>1</v>
      </c>
      <c r="N228">
        <f>LEN($A228)-LEN(SUBSTITUTE($A228,N$1,""))</f>
        <v>0</v>
      </c>
      <c r="O228">
        <f>LEN($A228)-LEN(SUBSTITUTE($A228,O$1,""))</f>
        <v>0</v>
      </c>
      <c r="P228">
        <f>LEN($A228)-LEN(SUBSTITUTE($A228,P$1,""))</f>
        <v>1</v>
      </c>
      <c r="Q228">
        <f>D228+1</f>
        <v>1</v>
      </c>
      <c r="R228">
        <f>E228+1</f>
        <v>4</v>
      </c>
      <c r="S228">
        <f>F228+1</f>
        <v>1</v>
      </c>
      <c r="T228">
        <f>G228+1</f>
        <v>1</v>
      </c>
      <c r="U228">
        <f>H228+1</f>
        <v>1</v>
      </c>
      <c r="V228">
        <f>I228+1</f>
        <v>1</v>
      </c>
      <c r="W228">
        <f>J228+1</f>
        <v>1</v>
      </c>
      <c r="X228">
        <f>K228+1</f>
        <v>1</v>
      </c>
      <c r="Y228">
        <f>L228+1</f>
        <v>1</v>
      </c>
      <c r="Z228">
        <f>M228+1</f>
        <v>2</v>
      </c>
      <c r="AA228">
        <f>N228+1</f>
        <v>1</v>
      </c>
      <c r="AB228">
        <f>O228+1</f>
        <v>1</v>
      </c>
      <c r="AC228">
        <f>P228+1</f>
        <v>2</v>
      </c>
      <c r="AD228">
        <f>PRODUCT(Q228:AC228)</f>
        <v>16</v>
      </c>
      <c r="AE228" t="b">
        <f>AD228=6</f>
        <v>0</v>
      </c>
      <c r="AF228" t="b">
        <f>AD228=10</f>
        <v>0</v>
      </c>
      <c r="AG228" t="b">
        <f>AD228=12</f>
        <v>0</v>
      </c>
      <c r="AH228" t="b">
        <f>AD228=16</f>
        <v>1</v>
      </c>
      <c r="AI228" t="b">
        <f>AD228=18</f>
        <v>0</v>
      </c>
      <c r="AJ228" t="b">
        <f>AD228=24</f>
        <v>0</v>
      </c>
      <c r="AK228" t="b">
        <f>AD228=32</f>
        <v>0</v>
      </c>
      <c r="AL228">
        <f>VALUE(IF(AE228,
_xlfn.XLOOKUP(6, Q228:AC228, Q$1:AC$1), 0))</f>
        <v>0</v>
      </c>
      <c r="AM228">
        <f>VALUE(IF(AF228,
_xlfn.XLOOKUP(5, Q228:AC228, Q$1:AC$1) &amp; _xlfn.XLOOKUP(2, Q228:AC228, Q$1:AC$1), 0))</f>
        <v>0</v>
      </c>
      <c r="AN228">
        <f>VALUE(IF(AG228,
_xlfn.XLOOKUP(4, Q228:AC228, Q$1:AC$1) &amp; _xlfn.XLOOKUP(3, Q228:AC228, Q$1:AC$1), 0))</f>
        <v>0</v>
      </c>
      <c r="AO228">
        <f>VALUE(IF(AH228,
_xlfn.XLOOKUP(4, Q228:AC228, Q$1:AC$1) &amp; _xlfn.XLOOKUP(2, Q228:AC228, Q$1:AC$1, "", 0, 1) &amp; _xlfn.XLOOKUP(2, Q228:AC228, Q$1:AC$1, "", 0, -1), 0))</f>
        <v>130502</v>
      </c>
      <c r="AP228">
        <f>VALUE(IF(AI228,
_xlfn.XLOOKUP(3, Q228:AC228, Q$1:AC$1, "", 0, 1) &amp; _xlfn.XLOOKUP(3, Q228:AC228, Q$1:AC$1, "", 0, -1) &amp; _xlfn.XLOOKUP(2, Q228:AC228, Q$1:AC$1),
0))</f>
        <v>0</v>
      </c>
      <c r="AQ228">
        <f>VALUE(IF(AJ228,
_xlfn.XLOOKUP(3, Q228:AC228, Q$1:AC$1) &amp; AS228,
0))</f>
        <v>0</v>
      </c>
      <c r="AR228">
        <f>VALUE(IF(AK228,
AS228, 0))</f>
        <v>0</v>
      </c>
      <c r="AS228" t="str" cm="1">
        <f t="array" ref="AS228">_xlfn.TEXTJOIN("", TRUE, _xlfn._xlws.FILTER(Q$1:AC$1,Q228:AC228=2))</f>
        <v>0502</v>
      </c>
      <c r="AT228">
        <f t="shared" si="7"/>
        <v>774</v>
      </c>
      <c r="AU228">
        <f t="shared" si="6"/>
        <v>480654</v>
      </c>
      <c r="AV228" t="b">
        <f>IF(AND(AE227, AE228), AL227=AL228, FALSE)</f>
        <v>0</v>
      </c>
      <c r="AW228" t="b">
        <f>IF(AND(AF227, AF228), AM227=AM228, FALSE)</f>
        <v>0</v>
      </c>
      <c r="AX228" t="b">
        <f>IF(AND(AG227, AG228), AN227=AN228, FALSE)</f>
        <v>0</v>
      </c>
      <c r="AY228" t="b">
        <f>IF(AND(AH227, AH228), AO227=AO228, FALSE)</f>
        <v>0</v>
      </c>
      <c r="AZ228" t="b">
        <f>IF(AND(AI227, AI228), AP227=AP228, FALSE)</f>
        <v>0</v>
      </c>
      <c r="BA228" t="b">
        <f>IF(AND(AJ227, AJ228), AQ227=AQ228, FALSE)</f>
        <v>0</v>
      </c>
      <c r="BB228" t="b">
        <f>IF(AND(AK227, AK228), AR227=AR228, FALSE)</f>
        <v>0</v>
      </c>
    </row>
    <row r="229" spans="1:54" x14ac:dyDescent="0.25">
      <c r="A229" t="s">
        <v>454</v>
      </c>
      <c r="B229">
        <v>331</v>
      </c>
      <c r="C229" t="str">
        <f>TEXT(A229, "0")</f>
        <v>QJAQQ</v>
      </c>
      <c r="D229">
        <f>LEN($A229)-LEN(SUBSTITUTE($A229,D$1,""))</f>
        <v>1</v>
      </c>
      <c r="E229">
        <f>LEN($A229)-LEN(SUBSTITUTE($A229,E$1,""))</f>
        <v>0</v>
      </c>
      <c r="F229">
        <f>LEN($A229)-LEN(SUBSTITUTE($A229,F$1,""))</f>
        <v>3</v>
      </c>
      <c r="G229">
        <f>LEN($A229)-LEN(SUBSTITUTE($A229,G$1,""))</f>
        <v>1</v>
      </c>
      <c r="H229">
        <f>LEN($A229)-LEN(SUBSTITUTE($A229,H$1,""))</f>
        <v>0</v>
      </c>
      <c r="I229">
        <f>LEN($A229)-LEN(SUBSTITUTE($A229,I$1,""))</f>
        <v>0</v>
      </c>
      <c r="J229">
        <f>LEN($A229)-LEN(SUBSTITUTE($A229,J$1,""))</f>
        <v>0</v>
      </c>
      <c r="K229">
        <f>LEN($A229)-LEN(SUBSTITUTE($A229,K$1,""))</f>
        <v>0</v>
      </c>
      <c r="L229">
        <f>LEN($A229)-LEN(SUBSTITUTE($A229,L$1,""))</f>
        <v>0</v>
      </c>
      <c r="M229">
        <f>LEN($A229)-LEN(SUBSTITUTE($A229,M$1,""))</f>
        <v>0</v>
      </c>
      <c r="N229">
        <f>LEN($A229)-LEN(SUBSTITUTE($A229,N$1,""))</f>
        <v>0</v>
      </c>
      <c r="O229">
        <f>LEN($A229)-LEN(SUBSTITUTE($A229,O$1,""))</f>
        <v>0</v>
      </c>
      <c r="P229">
        <f>LEN($A229)-LEN(SUBSTITUTE($A229,P$1,""))</f>
        <v>0</v>
      </c>
      <c r="Q229">
        <f>D229+1</f>
        <v>2</v>
      </c>
      <c r="R229">
        <f>E229+1</f>
        <v>1</v>
      </c>
      <c r="S229">
        <f>F229+1</f>
        <v>4</v>
      </c>
      <c r="T229">
        <f>G229+1</f>
        <v>2</v>
      </c>
      <c r="U229">
        <f>H229+1</f>
        <v>1</v>
      </c>
      <c r="V229">
        <f>I229+1</f>
        <v>1</v>
      </c>
      <c r="W229">
        <f>J229+1</f>
        <v>1</v>
      </c>
      <c r="X229">
        <f>K229+1</f>
        <v>1</v>
      </c>
      <c r="Y229">
        <f>L229+1</f>
        <v>1</v>
      </c>
      <c r="Z229">
        <f>M229+1</f>
        <v>1</v>
      </c>
      <c r="AA229">
        <f>N229+1</f>
        <v>1</v>
      </c>
      <c r="AB229">
        <f>O229+1</f>
        <v>1</v>
      </c>
      <c r="AC229">
        <f>P229+1</f>
        <v>1</v>
      </c>
      <c r="AD229">
        <f>PRODUCT(Q229:AC229)</f>
        <v>16</v>
      </c>
      <c r="AE229" t="b">
        <f>AD229=6</f>
        <v>0</v>
      </c>
      <c r="AF229" t="b">
        <f>AD229=10</f>
        <v>0</v>
      </c>
      <c r="AG229" t="b">
        <f>AD229=12</f>
        <v>0</v>
      </c>
      <c r="AH229" t="b">
        <f>AD229=16</f>
        <v>1</v>
      </c>
      <c r="AI229" t="b">
        <f>AD229=18</f>
        <v>0</v>
      </c>
      <c r="AJ229" t="b">
        <f>AD229=24</f>
        <v>0</v>
      </c>
      <c r="AK229" t="b">
        <f>AD229=32</f>
        <v>0</v>
      </c>
      <c r="AL229">
        <f>VALUE(IF(AE229,
_xlfn.XLOOKUP(6, Q229:AC229, Q$1:AC$1), 0))</f>
        <v>0</v>
      </c>
      <c r="AM229">
        <f>VALUE(IF(AF229,
_xlfn.XLOOKUP(5, Q229:AC229, Q$1:AC$1) &amp; _xlfn.XLOOKUP(2, Q229:AC229, Q$1:AC$1), 0))</f>
        <v>0</v>
      </c>
      <c r="AN229">
        <f>VALUE(IF(AG229,
_xlfn.XLOOKUP(4, Q229:AC229, Q$1:AC$1) &amp; _xlfn.XLOOKUP(3, Q229:AC229, Q$1:AC$1), 0))</f>
        <v>0</v>
      </c>
      <c r="AO229">
        <f>VALUE(IF(AH229,
_xlfn.XLOOKUP(4, Q229:AC229, Q$1:AC$1) &amp; _xlfn.XLOOKUP(2, Q229:AC229, Q$1:AC$1, "", 0, 1) &amp; _xlfn.XLOOKUP(2, Q229:AC229, Q$1:AC$1, "", 0, -1), 0))</f>
        <v>121411</v>
      </c>
      <c r="AP229">
        <f>VALUE(IF(AI229,
_xlfn.XLOOKUP(3, Q229:AC229, Q$1:AC$1, "", 0, 1) &amp; _xlfn.XLOOKUP(3, Q229:AC229, Q$1:AC$1, "", 0, -1) &amp; _xlfn.XLOOKUP(2, Q229:AC229, Q$1:AC$1),
0))</f>
        <v>0</v>
      </c>
      <c r="AQ229">
        <f>VALUE(IF(AJ229,
_xlfn.XLOOKUP(3, Q229:AC229, Q$1:AC$1) &amp; AS229,
0))</f>
        <v>0</v>
      </c>
      <c r="AR229">
        <f>VALUE(IF(AK229,
AS229, 0))</f>
        <v>0</v>
      </c>
      <c r="AS229" t="str" cm="1">
        <f t="array" ref="AS229">_xlfn.TEXTJOIN("", TRUE, _xlfn._xlws.FILTER(Q$1:AC$1,Q229:AC229=2))</f>
        <v>1411</v>
      </c>
      <c r="AT229">
        <f t="shared" si="7"/>
        <v>773</v>
      </c>
      <c r="AU229">
        <f t="shared" si="6"/>
        <v>255863</v>
      </c>
      <c r="AV229" t="b">
        <f>IF(AND(AE228, AE229), AL228=AL229, FALSE)</f>
        <v>0</v>
      </c>
      <c r="AW229" t="b">
        <f>IF(AND(AF228, AF229), AM228=AM229, FALSE)</f>
        <v>0</v>
      </c>
      <c r="AX229" t="b">
        <f>IF(AND(AG228, AG229), AN228=AN229, FALSE)</f>
        <v>0</v>
      </c>
      <c r="AY229" t="b">
        <f>IF(AND(AH228, AH229), AO228=AO229, FALSE)</f>
        <v>0</v>
      </c>
      <c r="AZ229" t="b">
        <f>IF(AND(AI228, AI229), AP228=AP229, FALSE)</f>
        <v>0</v>
      </c>
      <c r="BA229" t="b">
        <f>IF(AND(AJ228, AJ229), AQ228=AQ229, FALSE)</f>
        <v>0</v>
      </c>
      <c r="BB229" t="b">
        <f>IF(AND(AK228, AK229), AR228=AR229, FALSE)</f>
        <v>0</v>
      </c>
    </row>
    <row r="230" spans="1:54" x14ac:dyDescent="0.25">
      <c r="A230" t="s">
        <v>368</v>
      </c>
      <c r="B230">
        <v>867</v>
      </c>
      <c r="C230" t="str">
        <f>TEXT(A230, "0")</f>
        <v>Q6QAQ</v>
      </c>
      <c r="D230">
        <f>LEN($A230)-LEN(SUBSTITUTE($A230,D$1,""))</f>
        <v>1</v>
      </c>
      <c r="E230">
        <f>LEN($A230)-LEN(SUBSTITUTE($A230,E$1,""))</f>
        <v>0</v>
      </c>
      <c r="F230">
        <f>LEN($A230)-LEN(SUBSTITUTE($A230,F$1,""))</f>
        <v>3</v>
      </c>
      <c r="G230">
        <f>LEN($A230)-LEN(SUBSTITUTE($A230,G$1,""))</f>
        <v>0</v>
      </c>
      <c r="H230">
        <f>LEN($A230)-LEN(SUBSTITUTE($A230,H$1,""))</f>
        <v>0</v>
      </c>
      <c r="I230">
        <f>LEN($A230)-LEN(SUBSTITUTE($A230,I$1,""))</f>
        <v>0</v>
      </c>
      <c r="J230">
        <f>LEN($A230)-LEN(SUBSTITUTE($A230,J$1,""))</f>
        <v>0</v>
      </c>
      <c r="K230">
        <f>LEN($A230)-LEN(SUBSTITUTE($A230,K$1,""))</f>
        <v>0</v>
      </c>
      <c r="L230">
        <f>LEN($A230)-LEN(SUBSTITUTE($A230,L$1,""))</f>
        <v>1</v>
      </c>
      <c r="M230">
        <f>LEN($A230)-LEN(SUBSTITUTE($A230,M$1,""))</f>
        <v>0</v>
      </c>
      <c r="N230">
        <f>LEN($A230)-LEN(SUBSTITUTE($A230,N$1,""))</f>
        <v>0</v>
      </c>
      <c r="O230">
        <f>LEN($A230)-LEN(SUBSTITUTE($A230,O$1,""))</f>
        <v>0</v>
      </c>
      <c r="P230">
        <f>LEN($A230)-LEN(SUBSTITUTE($A230,P$1,""))</f>
        <v>0</v>
      </c>
      <c r="Q230">
        <f>D230+1</f>
        <v>2</v>
      </c>
      <c r="R230">
        <f>E230+1</f>
        <v>1</v>
      </c>
      <c r="S230">
        <f>F230+1</f>
        <v>4</v>
      </c>
      <c r="T230">
        <f>G230+1</f>
        <v>1</v>
      </c>
      <c r="U230">
        <f>H230+1</f>
        <v>1</v>
      </c>
      <c r="V230">
        <f>I230+1</f>
        <v>1</v>
      </c>
      <c r="W230">
        <f>J230+1</f>
        <v>1</v>
      </c>
      <c r="X230">
        <f>K230+1</f>
        <v>1</v>
      </c>
      <c r="Y230">
        <f>L230+1</f>
        <v>2</v>
      </c>
      <c r="Z230">
        <f>M230+1</f>
        <v>1</v>
      </c>
      <c r="AA230">
        <f>N230+1</f>
        <v>1</v>
      </c>
      <c r="AB230">
        <f>O230+1</f>
        <v>1</v>
      </c>
      <c r="AC230">
        <f>P230+1</f>
        <v>1</v>
      </c>
      <c r="AD230">
        <f>PRODUCT(Q230:AC230)</f>
        <v>16</v>
      </c>
      <c r="AE230" t="b">
        <f>AD230=6</f>
        <v>0</v>
      </c>
      <c r="AF230" t="b">
        <f>AD230=10</f>
        <v>0</v>
      </c>
      <c r="AG230" t="b">
        <f>AD230=12</f>
        <v>0</v>
      </c>
      <c r="AH230" t="b">
        <f>AD230=16</f>
        <v>1</v>
      </c>
      <c r="AI230" t="b">
        <f>AD230=18</f>
        <v>0</v>
      </c>
      <c r="AJ230" t="b">
        <f>AD230=24</f>
        <v>0</v>
      </c>
      <c r="AK230" t="b">
        <f>AD230=32</f>
        <v>0</v>
      </c>
      <c r="AL230">
        <f>VALUE(IF(AE230,
_xlfn.XLOOKUP(6, Q230:AC230, Q$1:AC$1), 0))</f>
        <v>0</v>
      </c>
      <c r="AM230">
        <f>VALUE(IF(AF230,
_xlfn.XLOOKUP(5, Q230:AC230, Q$1:AC$1) &amp; _xlfn.XLOOKUP(2, Q230:AC230, Q$1:AC$1), 0))</f>
        <v>0</v>
      </c>
      <c r="AN230">
        <f>VALUE(IF(AG230,
_xlfn.XLOOKUP(4, Q230:AC230, Q$1:AC$1) &amp; _xlfn.XLOOKUP(3, Q230:AC230, Q$1:AC$1), 0))</f>
        <v>0</v>
      </c>
      <c r="AO230">
        <f>VALUE(IF(AH230,
_xlfn.XLOOKUP(4, Q230:AC230, Q$1:AC$1) &amp; _xlfn.XLOOKUP(2, Q230:AC230, Q$1:AC$1, "", 0, 1) &amp; _xlfn.XLOOKUP(2, Q230:AC230, Q$1:AC$1, "", 0, -1), 0))</f>
        <v>121406</v>
      </c>
      <c r="AP230">
        <f>VALUE(IF(AI230,
_xlfn.XLOOKUP(3, Q230:AC230, Q$1:AC$1, "", 0, 1) &amp; _xlfn.XLOOKUP(3, Q230:AC230, Q$1:AC$1, "", 0, -1) &amp; _xlfn.XLOOKUP(2, Q230:AC230, Q$1:AC$1),
0))</f>
        <v>0</v>
      </c>
      <c r="AQ230">
        <f>VALUE(IF(AJ230,
_xlfn.XLOOKUP(3, Q230:AC230, Q$1:AC$1) &amp; AS230,
0))</f>
        <v>0</v>
      </c>
      <c r="AR230">
        <f>VALUE(IF(AK230,
AS230, 0))</f>
        <v>0</v>
      </c>
      <c r="AS230" t="str" cm="1">
        <f t="array" ref="AS230">_xlfn.TEXTJOIN("", TRUE, _xlfn._xlws.FILTER(Q$1:AC$1,Q230:AC230=2))</f>
        <v>1406</v>
      </c>
      <c r="AT230">
        <f t="shared" si="7"/>
        <v>772</v>
      </c>
      <c r="AU230">
        <f t="shared" si="6"/>
        <v>669324</v>
      </c>
      <c r="AV230" t="b">
        <f>IF(AND(AE229, AE230), AL229=AL230, FALSE)</f>
        <v>0</v>
      </c>
      <c r="AW230" t="b">
        <f>IF(AND(AF229, AF230), AM229=AM230, FALSE)</f>
        <v>0</v>
      </c>
      <c r="AX230" t="b">
        <f>IF(AND(AG229, AG230), AN229=AN230, FALSE)</f>
        <v>0</v>
      </c>
      <c r="AY230" t="b">
        <f>IF(AND(AH229, AH230), AO229=AO230, FALSE)</f>
        <v>0</v>
      </c>
      <c r="AZ230" t="b">
        <f>IF(AND(AI229, AI230), AP229=AP230, FALSE)</f>
        <v>0</v>
      </c>
      <c r="BA230" t="b">
        <f>IF(AND(AJ229, AJ230), AQ229=AQ230, FALSE)</f>
        <v>0</v>
      </c>
      <c r="BB230" t="b">
        <f>IF(AND(AK229, AK230), AR229=AR230, FALSE)</f>
        <v>0</v>
      </c>
    </row>
    <row r="231" spans="1:54" x14ac:dyDescent="0.25">
      <c r="A231" t="s">
        <v>538</v>
      </c>
      <c r="B231">
        <v>858</v>
      </c>
      <c r="C231" t="str">
        <f>TEXT(A231, "0")</f>
        <v>QQA5Q</v>
      </c>
      <c r="D231">
        <f>LEN($A231)-LEN(SUBSTITUTE($A231,D$1,""))</f>
        <v>1</v>
      </c>
      <c r="E231">
        <f>LEN($A231)-LEN(SUBSTITUTE($A231,E$1,""))</f>
        <v>0</v>
      </c>
      <c r="F231">
        <f>LEN($A231)-LEN(SUBSTITUTE($A231,F$1,""))</f>
        <v>3</v>
      </c>
      <c r="G231">
        <f>LEN($A231)-LEN(SUBSTITUTE($A231,G$1,""))</f>
        <v>0</v>
      </c>
      <c r="H231">
        <f>LEN($A231)-LEN(SUBSTITUTE($A231,H$1,""))</f>
        <v>0</v>
      </c>
      <c r="I231">
        <f>LEN($A231)-LEN(SUBSTITUTE($A231,I$1,""))</f>
        <v>0</v>
      </c>
      <c r="J231">
        <f>LEN($A231)-LEN(SUBSTITUTE($A231,J$1,""))</f>
        <v>0</v>
      </c>
      <c r="K231">
        <f>LEN($A231)-LEN(SUBSTITUTE($A231,K$1,""))</f>
        <v>0</v>
      </c>
      <c r="L231">
        <f>LEN($A231)-LEN(SUBSTITUTE($A231,L$1,""))</f>
        <v>0</v>
      </c>
      <c r="M231">
        <f>LEN($A231)-LEN(SUBSTITUTE($A231,M$1,""))</f>
        <v>1</v>
      </c>
      <c r="N231">
        <f>LEN($A231)-LEN(SUBSTITUTE($A231,N$1,""))</f>
        <v>0</v>
      </c>
      <c r="O231">
        <f>LEN($A231)-LEN(SUBSTITUTE($A231,O$1,""))</f>
        <v>0</v>
      </c>
      <c r="P231">
        <f>LEN($A231)-LEN(SUBSTITUTE($A231,P$1,""))</f>
        <v>0</v>
      </c>
      <c r="Q231">
        <f>D231+1</f>
        <v>2</v>
      </c>
      <c r="R231">
        <f>E231+1</f>
        <v>1</v>
      </c>
      <c r="S231">
        <f>F231+1</f>
        <v>4</v>
      </c>
      <c r="T231">
        <f>G231+1</f>
        <v>1</v>
      </c>
      <c r="U231">
        <f>H231+1</f>
        <v>1</v>
      </c>
      <c r="V231">
        <f>I231+1</f>
        <v>1</v>
      </c>
      <c r="W231">
        <f>J231+1</f>
        <v>1</v>
      </c>
      <c r="X231">
        <f>K231+1</f>
        <v>1</v>
      </c>
      <c r="Y231">
        <f>L231+1</f>
        <v>1</v>
      </c>
      <c r="Z231">
        <f>M231+1</f>
        <v>2</v>
      </c>
      <c r="AA231">
        <f>N231+1</f>
        <v>1</v>
      </c>
      <c r="AB231">
        <f>O231+1</f>
        <v>1</v>
      </c>
      <c r="AC231">
        <f>P231+1</f>
        <v>1</v>
      </c>
      <c r="AD231">
        <f>PRODUCT(Q231:AC231)</f>
        <v>16</v>
      </c>
      <c r="AE231" t="b">
        <f>AD231=6</f>
        <v>0</v>
      </c>
      <c r="AF231" t="b">
        <f>AD231=10</f>
        <v>0</v>
      </c>
      <c r="AG231" t="b">
        <f>AD231=12</f>
        <v>0</v>
      </c>
      <c r="AH231" t="b">
        <f>AD231=16</f>
        <v>1</v>
      </c>
      <c r="AI231" t="b">
        <f>AD231=18</f>
        <v>0</v>
      </c>
      <c r="AJ231" t="b">
        <f>AD231=24</f>
        <v>0</v>
      </c>
      <c r="AK231" t="b">
        <f>AD231=32</f>
        <v>0</v>
      </c>
      <c r="AL231">
        <f>VALUE(IF(AE231,
_xlfn.XLOOKUP(6, Q231:AC231, Q$1:AC$1), 0))</f>
        <v>0</v>
      </c>
      <c r="AM231">
        <f>VALUE(IF(AF231,
_xlfn.XLOOKUP(5, Q231:AC231, Q$1:AC$1) &amp; _xlfn.XLOOKUP(2, Q231:AC231, Q$1:AC$1), 0))</f>
        <v>0</v>
      </c>
      <c r="AN231">
        <f>VALUE(IF(AG231,
_xlfn.XLOOKUP(4, Q231:AC231, Q$1:AC$1) &amp; _xlfn.XLOOKUP(3, Q231:AC231, Q$1:AC$1), 0))</f>
        <v>0</v>
      </c>
      <c r="AO231">
        <f>VALUE(IF(AH231,
_xlfn.XLOOKUP(4, Q231:AC231, Q$1:AC$1) &amp; _xlfn.XLOOKUP(2, Q231:AC231, Q$1:AC$1, "", 0, 1) &amp; _xlfn.XLOOKUP(2, Q231:AC231, Q$1:AC$1, "", 0, -1), 0))</f>
        <v>121405</v>
      </c>
      <c r="AP231">
        <f>VALUE(IF(AI231,
_xlfn.XLOOKUP(3, Q231:AC231, Q$1:AC$1, "", 0, 1) &amp; _xlfn.XLOOKUP(3, Q231:AC231, Q$1:AC$1, "", 0, -1) &amp; _xlfn.XLOOKUP(2, Q231:AC231, Q$1:AC$1),
0))</f>
        <v>0</v>
      </c>
      <c r="AQ231">
        <f>VALUE(IF(AJ231,
_xlfn.XLOOKUP(3, Q231:AC231, Q$1:AC$1) &amp; AS231,
0))</f>
        <v>0</v>
      </c>
      <c r="AR231">
        <f>VALUE(IF(AK231,
AS231, 0))</f>
        <v>0</v>
      </c>
      <c r="AS231" t="str" cm="1">
        <f t="array" ref="AS231">_xlfn.TEXTJOIN("", TRUE, _xlfn._xlws.FILTER(Q$1:AC$1,Q231:AC231=2))</f>
        <v>1405</v>
      </c>
      <c r="AT231">
        <f t="shared" si="7"/>
        <v>771</v>
      </c>
      <c r="AU231">
        <f t="shared" si="6"/>
        <v>661518</v>
      </c>
      <c r="AV231" t="b">
        <f>IF(AND(AE230, AE231), AL230=AL231, FALSE)</f>
        <v>0</v>
      </c>
      <c r="AW231" t="b">
        <f>IF(AND(AF230, AF231), AM230=AM231, FALSE)</f>
        <v>0</v>
      </c>
      <c r="AX231" t="b">
        <f>IF(AND(AG230, AG231), AN230=AN231, FALSE)</f>
        <v>0</v>
      </c>
      <c r="AY231" t="b">
        <f>IF(AND(AH230, AH231), AO230=AO231, FALSE)</f>
        <v>0</v>
      </c>
      <c r="AZ231" t="b">
        <f>IF(AND(AI230, AI231), AP230=AP231, FALSE)</f>
        <v>0</v>
      </c>
      <c r="BA231" t="b">
        <f>IF(AND(AJ230, AJ231), AQ230=AQ231, FALSE)</f>
        <v>0</v>
      </c>
      <c r="BB231" t="b">
        <f>IF(AND(AK230, AK231), AR230=AR231, FALSE)</f>
        <v>0</v>
      </c>
    </row>
    <row r="232" spans="1:54" x14ac:dyDescent="0.25">
      <c r="A232" t="s">
        <v>930</v>
      </c>
      <c r="B232">
        <v>257</v>
      </c>
      <c r="C232" t="str">
        <f>TEXT(A232, "0")</f>
        <v>Q5QQK</v>
      </c>
      <c r="D232">
        <f>LEN($A232)-LEN(SUBSTITUTE($A232,D$1,""))</f>
        <v>0</v>
      </c>
      <c r="E232">
        <f>LEN($A232)-LEN(SUBSTITUTE($A232,E$1,""))</f>
        <v>1</v>
      </c>
      <c r="F232">
        <f>LEN($A232)-LEN(SUBSTITUTE($A232,F$1,""))</f>
        <v>3</v>
      </c>
      <c r="G232">
        <f>LEN($A232)-LEN(SUBSTITUTE($A232,G$1,""))</f>
        <v>0</v>
      </c>
      <c r="H232">
        <f>LEN($A232)-LEN(SUBSTITUTE($A232,H$1,""))</f>
        <v>0</v>
      </c>
      <c r="I232">
        <f>LEN($A232)-LEN(SUBSTITUTE($A232,I$1,""))</f>
        <v>0</v>
      </c>
      <c r="J232">
        <f>LEN($A232)-LEN(SUBSTITUTE($A232,J$1,""))</f>
        <v>0</v>
      </c>
      <c r="K232">
        <f>LEN($A232)-LEN(SUBSTITUTE($A232,K$1,""))</f>
        <v>0</v>
      </c>
      <c r="L232">
        <f>LEN($A232)-LEN(SUBSTITUTE($A232,L$1,""))</f>
        <v>0</v>
      </c>
      <c r="M232">
        <f>LEN($A232)-LEN(SUBSTITUTE($A232,M$1,""))</f>
        <v>1</v>
      </c>
      <c r="N232">
        <f>LEN($A232)-LEN(SUBSTITUTE($A232,N$1,""))</f>
        <v>0</v>
      </c>
      <c r="O232">
        <f>LEN($A232)-LEN(SUBSTITUTE($A232,O$1,""))</f>
        <v>0</v>
      </c>
      <c r="P232">
        <f>LEN($A232)-LEN(SUBSTITUTE($A232,P$1,""))</f>
        <v>0</v>
      </c>
      <c r="Q232">
        <f>D232+1</f>
        <v>1</v>
      </c>
      <c r="R232">
        <f>E232+1</f>
        <v>2</v>
      </c>
      <c r="S232">
        <f>F232+1</f>
        <v>4</v>
      </c>
      <c r="T232">
        <f>G232+1</f>
        <v>1</v>
      </c>
      <c r="U232">
        <f>H232+1</f>
        <v>1</v>
      </c>
      <c r="V232">
        <f>I232+1</f>
        <v>1</v>
      </c>
      <c r="W232">
        <f>J232+1</f>
        <v>1</v>
      </c>
      <c r="X232">
        <f>K232+1</f>
        <v>1</v>
      </c>
      <c r="Y232">
        <f>L232+1</f>
        <v>1</v>
      </c>
      <c r="Z232">
        <f>M232+1</f>
        <v>2</v>
      </c>
      <c r="AA232">
        <f>N232+1</f>
        <v>1</v>
      </c>
      <c r="AB232">
        <f>O232+1</f>
        <v>1</v>
      </c>
      <c r="AC232">
        <f>P232+1</f>
        <v>1</v>
      </c>
      <c r="AD232">
        <f>PRODUCT(Q232:AC232)</f>
        <v>16</v>
      </c>
      <c r="AE232" t="b">
        <f>AD232=6</f>
        <v>0</v>
      </c>
      <c r="AF232" t="b">
        <f>AD232=10</f>
        <v>0</v>
      </c>
      <c r="AG232" t="b">
        <f>AD232=12</f>
        <v>0</v>
      </c>
      <c r="AH232" t="b">
        <f>AD232=16</f>
        <v>1</v>
      </c>
      <c r="AI232" t="b">
        <f>AD232=18</f>
        <v>0</v>
      </c>
      <c r="AJ232" t="b">
        <f>AD232=24</f>
        <v>0</v>
      </c>
      <c r="AK232" t="b">
        <f>AD232=32</f>
        <v>0</v>
      </c>
      <c r="AL232">
        <f>VALUE(IF(AE232,
_xlfn.XLOOKUP(6, Q232:AC232, Q$1:AC$1), 0))</f>
        <v>0</v>
      </c>
      <c r="AM232">
        <f>VALUE(IF(AF232,
_xlfn.XLOOKUP(5, Q232:AC232, Q$1:AC$1) &amp; _xlfn.XLOOKUP(2, Q232:AC232, Q$1:AC$1), 0))</f>
        <v>0</v>
      </c>
      <c r="AN232">
        <f>VALUE(IF(AG232,
_xlfn.XLOOKUP(4, Q232:AC232, Q$1:AC$1) &amp; _xlfn.XLOOKUP(3, Q232:AC232, Q$1:AC$1), 0))</f>
        <v>0</v>
      </c>
      <c r="AO232">
        <f>VALUE(IF(AH232,
_xlfn.XLOOKUP(4, Q232:AC232, Q$1:AC$1) &amp; _xlfn.XLOOKUP(2, Q232:AC232, Q$1:AC$1, "", 0, 1) &amp; _xlfn.XLOOKUP(2, Q232:AC232, Q$1:AC$1, "", 0, -1), 0))</f>
        <v>121305</v>
      </c>
      <c r="AP232">
        <f>VALUE(IF(AI232,
_xlfn.XLOOKUP(3, Q232:AC232, Q$1:AC$1, "", 0, 1) &amp; _xlfn.XLOOKUP(3, Q232:AC232, Q$1:AC$1, "", 0, -1) &amp; _xlfn.XLOOKUP(2, Q232:AC232, Q$1:AC$1),
0))</f>
        <v>0</v>
      </c>
      <c r="AQ232">
        <f>VALUE(IF(AJ232,
_xlfn.XLOOKUP(3, Q232:AC232, Q$1:AC$1) &amp; AS232,
0))</f>
        <v>0</v>
      </c>
      <c r="AR232">
        <f>VALUE(IF(AK232,
AS232, 0))</f>
        <v>0</v>
      </c>
      <c r="AS232" t="str" cm="1">
        <f t="array" ref="AS232">_xlfn.TEXTJOIN("", TRUE, _xlfn._xlws.FILTER(Q$1:AC$1,Q232:AC232=2))</f>
        <v>1305</v>
      </c>
      <c r="AT232">
        <f t="shared" si="7"/>
        <v>770</v>
      </c>
      <c r="AU232">
        <f t="shared" si="6"/>
        <v>197890</v>
      </c>
      <c r="AV232" t="b">
        <f>IF(AND(AE231, AE232), AL231=AL232, FALSE)</f>
        <v>0</v>
      </c>
      <c r="AW232" t="b">
        <f>IF(AND(AF231, AF232), AM231=AM232, FALSE)</f>
        <v>0</v>
      </c>
      <c r="AX232" t="b">
        <f>IF(AND(AG231, AG232), AN231=AN232, FALSE)</f>
        <v>0</v>
      </c>
      <c r="AY232" t="b">
        <f>IF(AND(AH231, AH232), AO231=AO232, FALSE)</f>
        <v>0</v>
      </c>
      <c r="AZ232" t="b">
        <f>IF(AND(AI231, AI232), AP231=AP232, FALSE)</f>
        <v>0</v>
      </c>
      <c r="BA232" t="b">
        <f>IF(AND(AJ231, AJ232), AQ231=AQ232, FALSE)</f>
        <v>0</v>
      </c>
      <c r="BB232" t="b">
        <f>IF(AND(AK231, AK232), AR231=AR232, FALSE)</f>
        <v>0</v>
      </c>
    </row>
    <row r="233" spans="1:54" x14ac:dyDescent="0.25">
      <c r="A233" t="s">
        <v>118</v>
      </c>
      <c r="B233">
        <v>656</v>
      </c>
      <c r="C233" t="str">
        <f>TEXT(A233, "0")</f>
        <v>JQTQQ</v>
      </c>
      <c r="D233">
        <f>LEN($A233)-LEN(SUBSTITUTE($A233,D$1,""))</f>
        <v>0</v>
      </c>
      <c r="E233">
        <f>LEN($A233)-LEN(SUBSTITUTE($A233,E$1,""))</f>
        <v>0</v>
      </c>
      <c r="F233">
        <f>LEN($A233)-LEN(SUBSTITUTE($A233,F$1,""))</f>
        <v>3</v>
      </c>
      <c r="G233">
        <f>LEN($A233)-LEN(SUBSTITUTE($A233,G$1,""))</f>
        <v>1</v>
      </c>
      <c r="H233">
        <f>LEN($A233)-LEN(SUBSTITUTE($A233,H$1,""))</f>
        <v>1</v>
      </c>
      <c r="I233">
        <f>LEN($A233)-LEN(SUBSTITUTE($A233,I$1,""))</f>
        <v>0</v>
      </c>
      <c r="J233">
        <f>LEN($A233)-LEN(SUBSTITUTE($A233,J$1,""))</f>
        <v>0</v>
      </c>
      <c r="K233">
        <f>LEN($A233)-LEN(SUBSTITUTE($A233,K$1,""))</f>
        <v>0</v>
      </c>
      <c r="L233">
        <f>LEN($A233)-LEN(SUBSTITUTE($A233,L$1,""))</f>
        <v>0</v>
      </c>
      <c r="M233">
        <f>LEN($A233)-LEN(SUBSTITUTE($A233,M$1,""))</f>
        <v>0</v>
      </c>
      <c r="N233">
        <f>LEN($A233)-LEN(SUBSTITUTE($A233,N$1,""))</f>
        <v>0</v>
      </c>
      <c r="O233">
        <f>LEN($A233)-LEN(SUBSTITUTE($A233,O$1,""))</f>
        <v>0</v>
      </c>
      <c r="P233">
        <f>LEN($A233)-LEN(SUBSTITUTE($A233,P$1,""))</f>
        <v>0</v>
      </c>
      <c r="Q233">
        <f>D233+1</f>
        <v>1</v>
      </c>
      <c r="R233">
        <f>E233+1</f>
        <v>1</v>
      </c>
      <c r="S233">
        <f>F233+1</f>
        <v>4</v>
      </c>
      <c r="T233">
        <f>G233+1</f>
        <v>2</v>
      </c>
      <c r="U233">
        <f>H233+1</f>
        <v>2</v>
      </c>
      <c r="V233">
        <f>I233+1</f>
        <v>1</v>
      </c>
      <c r="W233">
        <f>J233+1</f>
        <v>1</v>
      </c>
      <c r="X233">
        <f>K233+1</f>
        <v>1</v>
      </c>
      <c r="Y233">
        <f>L233+1</f>
        <v>1</v>
      </c>
      <c r="Z233">
        <f>M233+1</f>
        <v>1</v>
      </c>
      <c r="AA233">
        <f>N233+1</f>
        <v>1</v>
      </c>
      <c r="AB233">
        <f>O233+1</f>
        <v>1</v>
      </c>
      <c r="AC233">
        <f>P233+1</f>
        <v>1</v>
      </c>
      <c r="AD233">
        <f>PRODUCT(Q233:AC233)</f>
        <v>16</v>
      </c>
      <c r="AE233" t="b">
        <f>AD233=6</f>
        <v>0</v>
      </c>
      <c r="AF233" t="b">
        <f>AD233=10</f>
        <v>0</v>
      </c>
      <c r="AG233" t="b">
        <f>AD233=12</f>
        <v>0</v>
      </c>
      <c r="AH233" t="b">
        <f>AD233=16</f>
        <v>1</v>
      </c>
      <c r="AI233" t="b">
        <f>AD233=18</f>
        <v>0</v>
      </c>
      <c r="AJ233" t="b">
        <f>AD233=24</f>
        <v>0</v>
      </c>
      <c r="AK233" t="b">
        <f>AD233=32</f>
        <v>0</v>
      </c>
      <c r="AL233">
        <f>VALUE(IF(AE233,
_xlfn.XLOOKUP(6, Q233:AC233, Q$1:AC$1), 0))</f>
        <v>0</v>
      </c>
      <c r="AM233">
        <f>VALUE(IF(AF233,
_xlfn.XLOOKUP(5, Q233:AC233, Q$1:AC$1) &amp; _xlfn.XLOOKUP(2, Q233:AC233, Q$1:AC$1), 0))</f>
        <v>0</v>
      </c>
      <c r="AN233">
        <f>VALUE(IF(AG233,
_xlfn.XLOOKUP(4, Q233:AC233, Q$1:AC$1) &amp; _xlfn.XLOOKUP(3, Q233:AC233, Q$1:AC$1), 0))</f>
        <v>0</v>
      </c>
      <c r="AO233">
        <f>VALUE(IF(AH233,
_xlfn.XLOOKUP(4, Q233:AC233, Q$1:AC$1) &amp; _xlfn.XLOOKUP(2, Q233:AC233, Q$1:AC$1, "", 0, 1) &amp; _xlfn.XLOOKUP(2, Q233:AC233, Q$1:AC$1, "", 0, -1), 0))</f>
        <v>121110</v>
      </c>
      <c r="AP233">
        <f>VALUE(IF(AI233,
_xlfn.XLOOKUP(3, Q233:AC233, Q$1:AC$1, "", 0, 1) &amp; _xlfn.XLOOKUP(3, Q233:AC233, Q$1:AC$1, "", 0, -1) &amp; _xlfn.XLOOKUP(2, Q233:AC233, Q$1:AC$1),
0))</f>
        <v>0</v>
      </c>
      <c r="AQ233">
        <f>VALUE(IF(AJ233,
_xlfn.XLOOKUP(3, Q233:AC233, Q$1:AC$1) &amp; AS233,
0))</f>
        <v>0</v>
      </c>
      <c r="AR233">
        <f>VALUE(IF(AK233,
AS233, 0))</f>
        <v>0</v>
      </c>
      <c r="AS233" t="str" cm="1">
        <f t="array" ref="AS233">_xlfn.TEXTJOIN("", TRUE, _xlfn._xlws.FILTER(Q$1:AC$1,Q233:AC233=2))</f>
        <v>1110</v>
      </c>
      <c r="AT233">
        <f t="shared" si="7"/>
        <v>769</v>
      </c>
      <c r="AU233">
        <f t="shared" si="6"/>
        <v>504464</v>
      </c>
      <c r="AV233" t="b">
        <f>IF(AND(AE232, AE233), AL232=AL233, FALSE)</f>
        <v>0</v>
      </c>
      <c r="AW233" t="b">
        <f>IF(AND(AF232, AF233), AM232=AM233, FALSE)</f>
        <v>0</v>
      </c>
      <c r="AX233" t="b">
        <f>IF(AND(AG232, AG233), AN232=AN233, FALSE)</f>
        <v>0</v>
      </c>
      <c r="AY233" t="b">
        <f>IF(AND(AH232, AH233), AO232=AO233, FALSE)</f>
        <v>0</v>
      </c>
      <c r="AZ233" t="b">
        <f>IF(AND(AI232, AI233), AP232=AP233, FALSE)</f>
        <v>0</v>
      </c>
      <c r="BA233" t="b">
        <f>IF(AND(AJ232, AJ233), AQ232=AQ233, FALSE)</f>
        <v>0</v>
      </c>
      <c r="BB233" t="b">
        <f>IF(AND(AK232, AK233), AR232=AR233, FALSE)</f>
        <v>0</v>
      </c>
    </row>
    <row r="234" spans="1:54" x14ac:dyDescent="0.25">
      <c r="A234" t="s">
        <v>301</v>
      </c>
      <c r="B234">
        <v>566</v>
      </c>
      <c r="C234" t="str">
        <f>TEXT(A234, "0")</f>
        <v>QQQJ8</v>
      </c>
      <c r="D234">
        <f>LEN($A234)-LEN(SUBSTITUTE($A234,D$1,""))</f>
        <v>0</v>
      </c>
      <c r="E234">
        <f>LEN($A234)-LEN(SUBSTITUTE($A234,E$1,""))</f>
        <v>0</v>
      </c>
      <c r="F234">
        <f>LEN($A234)-LEN(SUBSTITUTE($A234,F$1,""))</f>
        <v>3</v>
      </c>
      <c r="G234">
        <f>LEN($A234)-LEN(SUBSTITUTE($A234,G$1,""))</f>
        <v>1</v>
      </c>
      <c r="H234">
        <f>LEN($A234)-LEN(SUBSTITUTE($A234,H$1,""))</f>
        <v>0</v>
      </c>
      <c r="I234">
        <f>LEN($A234)-LEN(SUBSTITUTE($A234,I$1,""))</f>
        <v>0</v>
      </c>
      <c r="J234">
        <f>LEN($A234)-LEN(SUBSTITUTE($A234,J$1,""))</f>
        <v>1</v>
      </c>
      <c r="K234">
        <f>LEN($A234)-LEN(SUBSTITUTE($A234,K$1,""))</f>
        <v>0</v>
      </c>
      <c r="L234">
        <f>LEN($A234)-LEN(SUBSTITUTE($A234,L$1,""))</f>
        <v>0</v>
      </c>
      <c r="M234">
        <f>LEN($A234)-LEN(SUBSTITUTE($A234,M$1,""))</f>
        <v>0</v>
      </c>
      <c r="N234">
        <f>LEN($A234)-LEN(SUBSTITUTE($A234,N$1,""))</f>
        <v>0</v>
      </c>
      <c r="O234">
        <f>LEN($A234)-LEN(SUBSTITUTE($A234,O$1,""))</f>
        <v>0</v>
      </c>
      <c r="P234">
        <f>LEN($A234)-LEN(SUBSTITUTE($A234,P$1,""))</f>
        <v>0</v>
      </c>
      <c r="Q234">
        <f>D234+1</f>
        <v>1</v>
      </c>
      <c r="R234">
        <f>E234+1</f>
        <v>1</v>
      </c>
      <c r="S234">
        <f>F234+1</f>
        <v>4</v>
      </c>
      <c r="T234">
        <f>G234+1</f>
        <v>2</v>
      </c>
      <c r="U234">
        <f>H234+1</f>
        <v>1</v>
      </c>
      <c r="V234">
        <f>I234+1</f>
        <v>1</v>
      </c>
      <c r="W234">
        <f>J234+1</f>
        <v>2</v>
      </c>
      <c r="X234">
        <f>K234+1</f>
        <v>1</v>
      </c>
      <c r="Y234">
        <f>L234+1</f>
        <v>1</v>
      </c>
      <c r="Z234">
        <f>M234+1</f>
        <v>1</v>
      </c>
      <c r="AA234">
        <f>N234+1</f>
        <v>1</v>
      </c>
      <c r="AB234">
        <f>O234+1</f>
        <v>1</v>
      </c>
      <c r="AC234">
        <f>P234+1</f>
        <v>1</v>
      </c>
      <c r="AD234">
        <f>PRODUCT(Q234:AC234)</f>
        <v>16</v>
      </c>
      <c r="AE234" t="b">
        <f>AD234=6</f>
        <v>0</v>
      </c>
      <c r="AF234" t="b">
        <f>AD234=10</f>
        <v>0</v>
      </c>
      <c r="AG234" t="b">
        <f>AD234=12</f>
        <v>0</v>
      </c>
      <c r="AH234" t="b">
        <f>AD234=16</f>
        <v>1</v>
      </c>
      <c r="AI234" t="b">
        <f>AD234=18</f>
        <v>0</v>
      </c>
      <c r="AJ234" t="b">
        <f>AD234=24</f>
        <v>0</v>
      </c>
      <c r="AK234" t="b">
        <f>AD234=32</f>
        <v>0</v>
      </c>
      <c r="AL234">
        <f>VALUE(IF(AE234,
_xlfn.XLOOKUP(6, Q234:AC234, Q$1:AC$1), 0))</f>
        <v>0</v>
      </c>
      <c r="AM234">
        <f>VALUE(IF(AF234,
_xlfn.XLOOKUP(5, Q234:AC234, Q$1:AC$1) &amp; _xlfn.XLOOKUP(2, Q234:AC234, Q$1:AC$1), 0))</f>
        <v>0</v>
      </c>
      <c r="AN234">
        <f>VALUE(IF(AG234,
_xlfn.XLOOKUP(4, Q234:AC234, Q$1:AC$1) &amp; _xlfn.XLOOKUP(3, Q234:AC234, Q$1:AC$1), 0))</f>
        <v>0</v>
      </c>
      <c r="AO234">
        <f>VALUE(IF(AH234,
_xlfn.XLOOKUP(4, Q234:AC234, Q$1:AC$1) &amp; _xlfn.XLOOKUP(2, Q234:AC234, Q$1:AC$1, "", 0, 1) &amp; _xlfn.XLOOKUP(2, Q234:AC234, Q$1:AC$1, "", 0, -1), 0))</f>
        <v>121108</v>
      </c>
      <c r="AP234">
        <f>VALUE(IF(AI234,
_xlfn.XLOOKUP(3, Q234:AC234, Q$1:AC$1, "", 0, 1) &amp; _xlfn.XLOOKUP(3, Q234:AC234, Q$1:AC$1, "", 0, -1) &amp; _xlfn.XLOOKUP(2, Q234:AC234, Q$1:AC$1),
0))</f>
        <v>0</v>
      </c>
      <c r="AQ234">
        <f>VALUE(IF(AJ234,
_xlfn.XLOOKUP(3, Q234:AC234, Q$1:AC$1) &amp; AS234,
0))</f>
        <v>0</v>
      </c>
      <c r="AR234">
        <f>VALUE(IF(AK234,
AS234, 0))</f>
        <v>0</v>
      </c>
      <c r="AS234" t="str" cm="1">
        <f t="array" ref="AS234">_xlfn.TEXTJOIN("", TRUE, _xlfn._xlws.FILTER(Q$1:AC$1,Q234:AC234=2))</f>
        <v>1108</v>
      </c>
      <c r="AT234">
        <f t="shared" si="7"/>
        <v>768</v>
      </c>
      <c r="AU234">
        <f t="shared" si="6"/>
        <v>434688</v>
      </c>
      <c r="AV234" t="b">
        <f>IF(AND(AE233, AE234), AL233=AL234, FALSE)</f>
        <v>0</v>
      </c>
      <c r="AW234" t="b">
        <f>IF(AND(AF233, AF234), AM233=AM234, FALSE)</f>
        <v>0</v>
      </c>
      <c r="AX234" t="b">
        <f>IF(AND(AG233, AG234), AN233=AN234, FALSE)</f>
        <v>0</v>
      </c>
      <c r="AY234" t="b">
        <f>IF(AND(AH233, AH234), AO233=AO234, FALSE)</f>
        <v>0</v>
      </c>
      <c r="AZ234" t="b">
        <f>IF(AND(AI233, AI234), AP233=AP234, FALSE)</f>
        <v>0</v>
      </c>
      <c r="BA234" t="b">
        <f>IF(AND(AJ233, AJ234), AQ233=AQ234, FALSE)</f>
        <v>0</v>
      </c>
      <c r="BB234" t="b">
        <f>IF(AND(AK233, AK234), AR233=AR234, FALSE)</f>
        <v>0</v>
      </c>
    </row>
    <row r="235" spans="1:54" x14ac:dyDescent="0.25">
      <c r="A235" t="s">
        <v>578</v>
      </c>
      <c r="B235">
        <v>697</v>
      </c>
      <c r="C235" t="str">
        <f>TEXT(A235, "0")</f>
        <v>7QQQJ</v>
      </c>
      <c r="D235">
        <f>LEN($A235)-LEN(SUBSTITUTE($A235,D$1,""))</f>
        <v>0</v>
      </c>
      <c r="E235">
        <f>LEN($A235)-LEN(SUBSTITUTE($A235,E$1,""))</f>
        <v>0</v>
      </c>
      <c r="F235">
        <f>LEN($A235)-LEN(SUBSTITUTE($A235,F$1,""))</f>
        <v>3</v>
      </c>
      <c r="G235">
        <f>LEN($A235)-LEN(SUBSTITUTE($A235,G$1,""))</f>
        <v>1</v>
      </c>
      <c r="H235">
        <f>LEN($A235)-LEN(SUBSTITUTE($A235,H$1,""))</f>
        <v>0</v>
      </c>
      <c r="I235">
        <f>LEN($A235)-LEN(SUBSTITUTE($A235,I$1,""))</f>
        <v>0</v>
      </c>
      <c r="J235">
        <f>LEN($A235)-LEN(SUBSTITUTE($A235,J$1,""))</f>
        <v>0</v>
      </c>
      <c r="K235">
        <f>LEN($A235)-LEN(SUBSTITUTE($A235,K$1,""))</f>
        <v>1</v>
      </c>
      <c r="L235">
        <f>LEN($A235)-LEN(SUBSTITUTE($A235,L$1,""))</f>
        <v>0</v>
      </c>
      <c r="M235">
        <f>LEN($A235)-LEN(SUBSTITUTE($A235,M$1,""))</f>
        <v>0</v>
      </c>
      <c r="N235">
        <f>LEN($A235)-LEN(SUBSTITUTE($A235,N$1,""))</f>
        <v>0</v>
      </c>
      <c r="O235">
        <f>LEN($A235)-LEN(SUBSTITUTE($A235,O$1,""))</f>
        <v>0</v>
      </c>
      <c r="P235">
        <f>LEN($A235)-LEN(SUBSTITUTE($A235,P$1,""))</f>
        <v>0</v>
      </c>
      <c r="Q235">
        <f>D235+1</f>
        <v>1</v>
      </c>
      <c r="R235">
        <f>E235+1</f>
        <v>1</v>
      </c>
      <c r="S235">
        <f>F235+1</f>
        <v>4</v>
      </c>
      <c r="T235">
        <f>G235+1</f>
        <v>2</v>
      </c>
      <c r="U235">
        <f>H235+1</f>
        <v>1</v>
      </c>
      <c r="V235">
        <f>I235+1</f>
        <v>1</v>
      </c>
      <c r="W235">
        <f>J235+1</f>
        <v>1</v>
      </c>
      <c r="X235">
        <f>K235+1</f>
        <v>2</v>
      </c>
      <c r="Y235">
        <f>L235+1</f>
        <v>1</v>
      </c>
      <c r="Z235">
        <f>M235+1</f>
        <v>1</v>
      </c>
      <c r="AA235">
        <f>N235+1</f>
        <v>1</v>
      </c>
      <c r="AB235">
        <f>O235+1</f>
        <v>1</v>
      </c>
      <c r="AC235">
        <f>P235+1</f>
        <v>1</v>
      </c>
      <c r="AD235">
        <f>PRODUCT(Q235:AC235)</f>
        <v>16</v>
      </c>
      <c r="AE235" t="b">
        <f>AD235=6</f>
        <v>0</v>
      </c>
      <c r="AF235" t="b">
        <f>AD235=10</f>
        <v>0</v>
      </c>
      <c r="AG235" t="b">
        <f>AD235=12</f>
        <v>0</v>
      </c>
      <c r="AH235" t="b">
        <f>AD235=16</f>
        <v>1</v>
      </c>
      <c r="AI235" t="b">
        <f>AD235=18</f>
        <v>0</v>
      </c>
      <c r="AJ235" t="b">
        <f>AD235=24</f>
        <v>0</v>
      </c>
      <c r="AK235" t="b">
        <f>AD235=32</f>
        <v>0</v>
      </c>
      <c r="AL235">
        <f>VALUE(IF(AE235,
_xlfn.XLOOKUP(6, Q235:AC235, Q$1:AC$1), 0))</f>
        <v>0</v>
      </c>
      <c r="AM235">
        <f>VALUE(IF(AF235,
_xlfn.XLOOKUP(5, Q235:AC235, Q$1:AC$1) &amp; _xlfn.XLOOKUP(2, Q235:AC235, Q$1:AC$1), 0))</f>
        <v>0</v>
      </c>
      <c r="AN235">
        <f>VALUE(IF(AG235,
_xlfn.XLOOKUP(4, Q235:AC235, Q$1:AC$1) &amp; _xlfn.XLOOKUP(3, Q235:AC235, Q$1:AC$1), 0))</f>
        <v>0</v>
      </c>
      <c r="AO235">
        <f>VALUE(IF(AH235,
_xlfn.XLOOKUP(4, Q235:AC235, Q$1:AC$1) &amp; _xlfn.XLOOKUP(2, Q235:AC235, Q$1:AC$1, "", 0, 1) &amp; _xlfn.XLOOKUP(2, Q235:AC235, Q$1:AC$1, "", 0, -1), 0))</f>
        <v>121107</v>
      </c>
      <c r="AP235">
        <f>VALUE(IF(AI235,
_xlfn.XLOOKUP(3, Q235:AC235, Q$1:AC$1, "", 0, 1) &amp; _xlfn.XLOOKUP(3, Q235:AC235, Q$1:AC$1, "", 0, -1) &amp; _xlfn.XLOOKUP(2, Q235:AC235, Q$1:AC$1),
0))</f>
        <v>0</v>
      </c>
      <c r="AQ235">
        <f>VALUE(IF(AJ235,
_xlfn.XLOOKUP(3, Q235:AC235, Q$1:AC$1) &amp; AS235,
0))</f>
        <v>0</v>
      </c>
      <c r="AR235">
        <f>VALUE(IF(AK235,
AS235, 0))</f>
        <v>0</v>
      </c>
      <c r="AS235" t="str" cm="1">
        <f t="array" ref="AS235">_xlfn.TEXTJOIN("", TRUE, _xlfn._xlws.FILTER(Q$1:AC$1,Q235:AC235=2))</f>
        <v>1107</v>
      </c>
      <c r="AT235">
        <f t="shared" si="7"/>
        <v>767</v>
      </c>
      <c r="AU235">
        <f t="shared" si="6"/>
        <v>534599</v>
      </c>
      <c r="AV235" t="b">
        <f>IF(AND(AE234, AE235), AL234=AL235, FALSE)</f>
        <v>0</v>
      </c>
      <c r="AW235" t="b">
        <f>IF(AND(AF234, AF235), AM234=AM235, FALSE)</f>
        <v>0</v>
      </c>
      <c r="AX235" t="b">
        <f>IF(AND(AG234, AG235), AN234=AN235, FALSE)</f>
        <v>0</v>
      </c>
      <c r="AY235" t="b">
        <f>IF(AND(AH234, AH235), AO234=AO235, FALSE)</f>
        <v>0</v>
      </c>
      <c r="AZ235" t="b">
        <f>IF(AND(AI234, AI235), AP234=AP235, FALSE)</f>
        <v>0</v>
      </c>
      <c r="BA235" t="b">
        <f>IF(AND(AJ234, AJ235), AQ234=AQ235, FALSE)</f>
        <v>0</v>
      </c>
      <c r="BB235" t="b">
        <f>IF(AND(AK234, AK235), AR234=AR235, FALSE)</f>
        <v>0</v>
      </c>
    </row>
    <row r="236" spans="1:54" x14ac:dyDescent="0.25">
      <c r="A236" t="s">
        <v>60</v>
      </c>
      <c r="B236">
        <v>349</v>
      </c>
      <c r="C236" t="str">
        <f>TEXT(A236, "0")</f>
        <v>JQQQ2</v>
      </c>
      <c r="D236">
        <f>LEN($A236)-LEN(SUBSTITUTE($A236,D$1,""))</f>
        <v>0</v>
      </c>
      <c r="E236">
        <f>LEN($A236)-LEN(SUBSTITUTE($A236,E$1,""))</f>
        <v>0</v>
      </c>
      <c r="F236">
        <f>LEN($A236)-LEN(SUBSTITUTE($A236,F$1,""))</f>
        <v>3</v>
      </c>
      <c r="G236">
        <f>LEN($A236)-LEN(SUBSTITUTE($A236,G$1,""))</f>
        <v>1</v>
      </c>
      <c r="H236">
        <f>LEN($A236)-LEN(SUBSTITUTE($A236,H$1,""))</f>
        <v>0</v>
      </c>
      <c r="I236">
        <f>LEN($A236)-LEN(SUBSTITUTE($A236,I$1,""))</f>
        <v>0</v>
      </c>
      <c r="J236">
        <f>LEN($A236)-LEN(SUBSTITUTE($A236,J$1,""))</f>
        <v>0</v>
      </c>
      <c r="K236">
        <f>LEN($A236)-LEN(SUBSTITUTE($A236,K$1,""))</f>
        <v>0</v>
      </c>
      <c r="L236">
        <f>LEN($A236)-LEN(SUBSTITUTE($A236,L$1,""))</f>
        <v>0</v>
      </c>
      <c r="M236">
        <f>LEN($A236)-LEN(SUBSTITUTE($A236,M$1,""))</f>
        <v>0</v>
      </c>
      <c r="N236">
        <f>LEN($A236)-LEN(SUBSTITUTE($A236,N$1,""))</f>
        <v>0</v>
      </c>
      <c r="O236">
        <f>LEN($A236)-LEN(SUBSTITUTE($A236,O$1,""))</f>
        <v>0</v>
      </c>
      <c r="P236">
        <f>LEN($A236)-LEN(SUBSTITUTE($A236,P$1,""))</f>
        <v>1</v>
      </c>
      <c r="Q236">
        <f>D236+1</f>
        <v>1</v>
      </c>
      <c r="R236">
        <f>E236+1</f>
        <v>1</v>
      </c>
      <c r="S236">
        <f>F236+1</f>
        <v>4</v>
      </c>
      <c r="T236">
        <f>G236+1</f>
        <v>2</v>
      </c>
      <c r="U236">
        <f>H236+1</f>
        <v>1</v>
      </c>
      <c r="V236">
        <f>I236+1</f>
        <v>1</v>
      </c>
      <c r="W236">
        <f>J236+1</f>
        <v>1</v>
      </c>
      <c r="X236">
        <f>K236+1</f>
        <v>1</v>
      </c>
      <c r="Y236">
        <f>L236+1</f>
        <v>1</v>
      </c>
      <c r="Z236">
        <f>M236+1</f>
        <v>1</v>
      </c>
      <c r="AA236">
        <f>N236+1</f>
        <v>1</v>
      </c>
      <c r="AB236">
        <f>O236+1</f>
        <v>1</v>
      </c>
      <c r="AC236">
        <f>P236+1</f>
        <v>2</v>
      </c>
      <c r="AD236">
        <f>PRODUCT(Q236:AC236)</f>
        <v>16</v>
      </c>
      <c r="AE236" t="b">
        <f>AD236=6</f>
        <v>0</v>
      </c>
      <c r="AF236" t="b">
        <f>AD236=10</f>
        <v>0</v>
      </c>
      <c r="AG236" t="b">
        <f>AD236=12</f>
        <v>0</v>
      </c>
      <c r="AH236" t="b">
        <f>AD236=16</f>
        <v>1</v>
      </c>
      <c r="AI236" t="b">
        <f>AD236=18</f>
        <v>0</v>
      </c>
      <c r="AJ236" t="b">
        <f>AD236=24</f>
        <v>0</v>
      </c>
      <c r="AK236" t="b">
        <f>AD236=32</f>
        <v>0</v>
      </c>
      <c r="AL236">
        <f>VALUE(IF(AE236,
_xlfn.XLOOKUP(6, Q236:AC236, Q$1:AC$1), 0))</f>
        <v>0</v>
      </c>
      <c r="AM236">
        <f>VALUE(IF(AF236,
_xlfn.XLOOKUP(5, Q236:AC236, Q$1:AC$1) &amp; _xlfn.XLOOKUP(2, Q236:AC236, Q$1:AC$1), 0))</f>
        <v>0</v>
      </c>
      <c r="AN236">
        <f>VALUE(IF(AG236,
_xlfn.XLOOKUP(4, Q236:AC236, Q$1:AC$1) &amp; _xlfn.XLOOKUP(3, Q236:AC236, Q$1:AC$1), 0))</f>
        <v>0</v>
      </c>
      <c r="AO236">
        <f>VALUE(IF(AH236,
_xlfn.XLOOKUP(4, Q236:AC236, Q$1:AC$1) &amp; _xlfn.XLOOKUP(2, Q236:AC236, Q$1:AC$1, "", 0, 1) &amp; _xlfn.XLOOKUP(2, Q236:AC236, Q$1:AC$1, "", 0, -1), 0))</f>
        <v>121102</v>
      </c>
      <c r="AP236">
        <f>VALUE(IF(AI236,
_xlfn.XLOOKUP(3, Q236:AC236, Q$1:AC$1, "", 0, 1) &amp; _xlfn.XLOOKUP(3, Q236:AC236, Q$1:AC$1, "", 0, -1) &amp; _xlfn.XLOOKUP(2, Q236:AC236, Q$1:AC$1),
0))</f>
        <v>0</v>
      </c>
      <c r="AQ236">
        <f>VALUE(IF(AJ236,
_xlfn.XLOOKUP(3, Q236:AC236, Q$1:AC$1) &amp; AS236,
0))</f>
        <v>0</v>
      </c>
      <c r="AR236">
        <f>VALUE(IF(AK236,
AS236, 0))</f>
        <v>0</v>
      </c>
      <c r="AS236" t="str" cm="1">
        <f t="array" ref="AS236">_xlfn.TEXTJOIN("", TRUE, _xlfn._xlws.FILTER(Q$1:AC$1,Q236:AC236=2))</f>
        <v>1102</v>
      </c>
      <c r="AT236">
        <f t="shared" si="7"/>
        <v>766</v>
      </c>
      <c r="AU236">
        <f t="shared" si="6"/>
        <v>267334</v>
      </c>
      <c r="AV236" t="b">
        <f>IF(AND(AE235, AE236), AL235=AL236, FALSE)</f>
        <v>0</v>
      </c>
      <c r="AW236" t="b">
        <f>IF(AND(AF235, AF236), AM235=AM236, FALSE)</f>
        <v>0</v>
      </c>
      <c r="AX236" t="b">
        <f>IF(AND(AG235, AG236), AN235=AN236, FALSE)</f>
        <v>0</v>
      </c>
      <c r="AY236" t="b">
        <f>IF(AND(AH235, AH236), AO235=AO236, FALSE)</f>
        <v>0</v>
      </c>
      <c r="AZ236" t="b">
        <f>IF(AND(AI235, AI236), AP235=AP236, FALSE)</f>
        <v>0</v>
      </c>
      <c r="BA236" t="b">
        <f>IF(AND(AJ235, AJ236), AQ235=AQ236, FALSE)</f>
        <v>0</v>
      </c>
      <c r="BB236" t="b">
        <f>IF(AND(AK235, AK236), AR235=AR236, FALSE)</f>
        <v>0</v>
      </c>
    </row>
    <row r="237" spans="1:54" x14ac:dyDescent="0.25">
      <c r="A237" t="s">
        <v>902</v>
      </c>
      <c r="B237">
        <v>395</v>
      </c>
      <c r="C237" t="str">
        <f>TEXT(A237, "0")</f>
        <v>9TQQQ</v>
      </c>
      <c r="D237">
        <f>LEN($A237)-LEN(SUBSTITUTE($A237,D$1,""))</f>
        <v>0</v>
      </c>
      <c r="E237">
        <f>LEN($A237)-LEN(SUBSTITUTE($A237,E$1,""))</f>
        <v>0</v>
      </c>
      <c r="F237">
        <f>LEN($A237)-LEN(SUBSTITUTE($A237,F$1,""))</f>
        <v>3</v>
      </c>
      <c r="G237">
        <f>LEN($A237)-LEN(SUBSTITUTE($A237,G$1,""))</f>
        <v>0</v>
      </c>
      <c r="H237">
        <f>LEN($A237)-LEN(SUBSTITUTE($A237,H$1,""))</f>
        <v>1</v>
      </c>
      <c r="I237">
        <f>LEN($A237)-LEN(SUBSTITUTE($A237,I$1,""))</f>
        <v>1</v>
      </c>
      <c r="J237">
        <f>LEN($A237)-LEN(SUBSTITUTE($A237,J$1,""))</f>
        <v>0</v>
      </c>
      <c r="K237">
        <f>LEN($A237)-LEN(SUBSTITUTE($A237,K$1,""))</f>
        <v>0</v>
      </c>
      <c r="L237">
        <f>LEN($A237)-LEN(SUBSTITUTE($A237,L$1,""))</f>
        <v>0</v>
      </c>
      <c r="M237">
        <f>LEN($A237)-LEN(SUBSTITUTE($A237,M$1,""))</f>
        <v>0</v>
      </c>
      <c r="N237">
        <f>LEN($A237)-LEN(SUBSTITUTE($A237,N$1,""))</f>
        <v>0</v>
      </c>
      <c r="O237">
        <f>LEN($A237)-LEN(SUBSTITUTE($A237,O$1,""))</f>
        <v>0</v>
      </c>
      <c r="P237">
        <f>LEN($A237)-LEN(SUBSTITUTE($A237,P$1,""))</f>
        <v>0</v>
      </c>
      <c r="Q237">
        <f>D237+1</f>
        <v>1</v>
      </c>
      <c r="R237">
        <f>E237+1</f>
        <v>1</v>
      </c>
      <c r="S237">
        <f>F237+1</f>
        <v>4</v>
      </c>
      <c r="T237">
        <f>G237+1</f>
        <v>1</v>
      </c>
      <c r="U237">
        <f>H237+1</f>
        <v>2</v>
      </c>
      <c r="V237">
        <f>I237+1</f>
        <v>2</v>
      </c>
      <c r="W237">
        <f>J237+1</f>
        <v>1</v>
      </c>
      <c r="X237">
        <f>K237+1</f>
        <v>1</v>
      </c>
      <c r="Y237">
        <f>L237+1</f>
        <v>1</v>
      </c>
      <c r="Z237">
        <f>M237+1</f>
        <v>1</v>
      </c>
      <c r="AA237">
        <f>N237+1</f>
        <v>1</v>
      </c>
      <c r="AB237">
        <f>O237+1</f>
        <v>1</v>
      </c>
      <c r="AC237">
        <f>P237+1</f>
        <v>1</v>
      </c>
      <c r="AD237">
        <f>PRODUCT(Q237:AC237)</f>
        <v>16</v>
      </c>
      <c r="AE237" t="b">
        <f>AD237=6</f>
        <v>0</v>
      </c>
      <c r="AF237" t="b">
        <f>AD237=10</f>
        <v>0</v>
      </c>
      <c r="AG237" t="b">
        <f>AD237=12</f>
        <v>0</v>
      </c>
      <c r="AH237" t="b">
        <f>AD237=16</f>
        <v>1</v>
      </c>
      <c r="AI237" t="b">
        <f>AD237=18</f>
        <v>0</v>
      </c>
      <c r="AJ237" t="b">
        <f>AD237=24</f>
        <v>0</v>
      </c>
      <c r="AK237" t="b">
        <f>AD237=32</f>
        <v>0</v>
      </c>
      <c r="AL237">
        <f>VALUE(IF(AE237,
_xlfn.XLOOKUP(6, Q237:AC237, Q$1:AC$1), 0))</f>
        <v>0</v>
      </c>
      <c r="AM237">
        <f>VALUE(IF(AF237,
_xlfn.XLOOKUP(5, Q237:AC237, Q$1:AC$1) &amp; _xlfn.XLOOKUP(2, Q237:AC237, Q$1:AC$1), 0))</f>
        <v>0</v>
      </c>
      <c r="AN237">
        <f>VALUE(IF(AG237,
_xlfn.XLOOKUP(4, Q237:AC237, Q$1:AC$1) &amp; _xlfn.XLOOKUP(3, Q237:AC237, Q$1:AC$1), 0))</f>
        <v>0</v>
      </c>
      <c r="AO237">
        <f>VALUE(IF(AH237,
_xlfn.XLOOKUP(4, Q237:AC237, Q$1:AC$1) &amp; _xlfn.XLOOKUP(2, Q237:AC237, Q$1:AC$1, "", 0, 1) &amp; _xlfn.XLOOKUP(2, Q237:AC237, Q$1:AC$1, "", 0, -1), 0))</f>
        <v>121009</v>
      </c>
      <c r="AP237">
        <f>VALUE(IF(AI237,
_xlfn.XLOOKUP(3, Q237:AC237, Q$1:AC$1, "", 0, 1) &amp; _xlfn.XLOOKUP(3, Q237:AC237, Q$1:AC$1, "", 0, -1) &amp; _xlfn.XLOOKUP(2, Q237:AC237, Q$1:AC$1),
0))</f>
        <v>0</v>
      </c>
      <c r="AQ237">
        <f>VALUE(IF(AJ237,
_xlfn.XLOOKUP(3, Q237:AC237, Q$1:AC$1) &amp; AS237,
0))</f>
        <v>0</v>
      </c>
      <c r="AR237">
        <f>VALUE(IF(AK237,
AS237, 0))</f>
        <v>0</v>
      </c>
      <c r="AS237" t="str" cm="1">
        <f t="array" ref="AS237">_xlfn.TEXTJOIN("", TRUE, _xlfn._xlws.FILTER(Q$1:AC$1,Q237:AC237=2))</f>
        <v>1009</v>
      </c>
      <c r="AT237">
        <f t="shared" si="7"/>
        <v>765</v>
      </c>
      <c r="AU237">
        <f t="shared" si="6"/>
        <v>302175</v>
      </c>
      <c r="AV237" t="b">
        <f>IF(AND(AE236, AE237), AL236=AL237, FALSE)</f>
        <v>0</v>
      </c>
      <c r="AW237" t="b">
        <f>IF(AND(AF236, AF237), AM236=AM237, FALSE)</f>
        <v>0</v>
      </c>
      <c r="AX237" t="b">
        <f>IF(AND(AG236, AG237), AN236=AN237, FALSE)</f>
        <v>0</v>
      </c>
      <c r="AY237" t="b">
        <f>IF(AND(AH236, AH237), AO236=AO237, FALSE)</f>
        <v>0</v>
      </c>
      <c r="AZ237" t="b">
        <f>IF(AND(AI236, AI237), AP236=AP237, FALSE)</f>
        <v>0</v>
      </c>
      <c r="BA237" t="b">
        <f>IF(AND(AJ236, AJ237), AQ236=AQ237, FALSE)</f>
        <v>0</v>
      </c>
      <c r="BB237" t="b">
        <f>IF(AND(AK236, AK237), AR236=AR237, FALSE)</f>
        <v>0</v>
      </c>
    </row>
    <row r="238" spans="1:54" x14ac:dyDescent="0.25">
      <c r="A238" t="s">
        <v>140</v>
      </c>
      <c r="B238">
        <v>642</v>
      </c>
      <c r="C238" t="str">
        <f>TEXT(A238, "0")</f>
        <v>QQTQ7</v>
      </c>
      <c r="D238">
        <f>LEN($A238)-LEN(SUBSTITUTE($A238,D$1,""))</f>
        <v>0</v>
      </c>
      <c r="E238">
        <f>LEN($A238)-LEN(SUBSTITUTE($A238,E$1,""))</f>
        <v>0</v>
      </c>
      <c r="F238">
        <f>LEN($A238)-LEN(SUBSTITUTE($A238,F$1,""))</f>
        <v>3</v>
      </c>
      <c r="G238">
        <f>LEN($A238)-LEN(SUBSTITUTE($A238,G$1,""))</f>
        <v>0</v>
      </c>
      <c r="H238">
        <f>LEN($A238)-LEN(SUBSTITUTE($A238,H$1,""))</f>
        <v>1</v>
      </c>
      <c r="I238">
        <f>LEN($A238)-LEN(SUBSTITUTE($A238,I$1,""))</f>
        <v>0</v>
      </c>
      <c r="J238">
        <f>LEN($A238)-LEN(SUBSTITUTE($A238,J$1,""))</f>
        <v>0</v>
      </c>
      <c r="K238">
        <f>LEN($A238)-LEN(SUBSTITUTE($A238,K$1,""))</f>
        <v>1</v>
      </c>
      <c r="L238">
        <f>LEN($A238)-LEN(SUBSTITUTE($A238,L$1,""))</f>
        <v>0</v>
      </c>
      <c r="M238">
        <f>LEN($A238)-LEN(SUBSTITUTE($A238,M$1,""))</f>
        <v>0</v>
      </c>
      <c r="N238">
        <f>LEN($A238)-LEN(SUBSTITUTE($A238,N$1,""))</f>
        <v>0</v>
      </c>
      <c r="O238">
        <f>LEN($A238)-LEN(SUBSTITUTE($A238,O$1,""))</f>
        <v>0</v>
      </c>
      <c r="P238">
        <f>LEN($A238)-LEN(SUBSTITUTE($A238,P$1,""))</f>
        <v>0</v>
      </c>
      <c r="Q238">
        <f>D238+1</f>
        <v>1</v>
      </c>
      <c r="R238">
        <f>E238+1</f>
        <v>1</v>
      </c>
      <c r="S238">
        <f>F238+1</f>
        <v>4</v>
      </c>
      <c r="T238">
        <f>G238+1</f>
        <v>1</v>
      </c>
      <c r="U238">
        <f>H238+1</f>
        <v>2</v>
      </c>
      <c r="V238">
        <f>I238+1</f>
        <v>1</v>
      </c>
      <c r="W238">
        <f>J238+1</f>
        <v>1</v>
      </c>
      <c r="X238">
        <f>K238+1</f>
        <v>2</v>
      </c>
      <c r="Y238">
        <f>L238+1</f>
        <v>1</v>
      </c>
      <c r="Z238">
        <f>M238+1</f>
        <v>1</v>
      </c>
      <c r="AA238">
        <f>N238+1</f>
        <v>1</v>
      </c>
      <c r="AB238">
        <f>O238+1</f>
        <v>1</v>
      </c>
      <c r="AC238">
        <f>P238+1</f>
        <v>1</v>
      </c>
      <c r="AD238">
        <f>PRODUCT(Q238:AC238)</f>
        <v>16</v>
      </c>
      <c r="AE238" t="b">
        <f>AD238=6</f>
        <v>0</v>
      </c>
      <c r="AF238" t="b">
        <f>AD238=10</f>
        <v>0</v>
      </c>
      <c r="AG238" t="b">
        <f>AD238=12</f>
        <v>0</v>
      </c>
      <c r="AH238" t="b">
        <f>AD238=16</f>
        <v>1</v>
      </c>
      <c r="AI238" t="b">
        <f>AD238=18</f>
        <v>0</v>
      </c>
      <c r="AJ238" t="b">
        <f>AD238=24</f>
        <v>0</v>
      </c>
      <c r="AK238" t="b">
        <f>AD238=32</f>
        <v>0</v>
      </c>
      <c r="AL238">
        <f>VALUE(IF(AE238,
_xlfn.XLOOKUP(6, Q238:AC238, Q$1:AC$1), 0))</f>
        <v>0</v>
      </c>
      <c r="AM238">
        <f>VALUE(IF(AF238,
_xlfn.XLOOKUP(5, Q238:AC238, Q$1:AC$1) &amp; _xlfn.XLOOKUP(2, Q238:AC238, Q$1:AC$1), 0))</f>
        <v>0</v>
      </c>
      <c r="AN238">
        <f>VALUE(IF(AG238,
_xlfn.XLOOKUP(4, Q238:AC238, Q$1:AC$1) &amp; _xlfn.XLOOKUP(3, Q238:AC238, Q$1:AC$1), 0))</f>
        <v>0</v>
      </c>
      <c r="AO238">
        <f>VALUE(IF(AH238,
_xlfn.XLOOKUP(4, Q238:AC238, Q$1:AC$1) &amp; _xlfn.XLOOKUP(2, Q238:AC238, Q$1:AC$1, "", 0, 1) &amp; _xlfn.XLOOKUP(2, Q238:AC238, Q$1:AC$1, "", 0, -1), 0))</f>
        <v>121007</v>
      </c>
      <c r="AP238">
        <f>VALUE(IF(AI238,
_xlfn.XLOOKUP(3, Q238:AC238, Q$1:AC$1, "", 0, 1) &amp; _xlfn.XLOOKUP(3, Q238:AC238, Q$1:AC$1, "", 0, -1) &amp; _xlfn.XLOOKUP(2, Q238:AC238, Q$1:AC$1),
0))</f>
        <v>0</v>
      </c>
      <c r="AQ238">
        <f>VALUE(IF(AJ238,
_xlfn.XLOOKUP(3, Q238:AC238, Q$1:AC$1) &amp; AS238,
0))</f>
        <v>0</v>
      </c>
      <c r="AR238">
        <f>VALUE(IF(AK238,
AS238, 0))</f>
        <v>0</v>
      </c>
      <c r="AS238" t="str" cm="1">
        <f t="array" ref="AS238">_xlfn.TEXTJOIN("", TRUE, _xlfn._xlws.FILTER(Q$1:AC$1,Q238:AC238=2))</f>
        <v>1007</v>
      </c>
      <c r="AT238">
        <f t="shared" si="7"/>
        <v>764</v>
      </c>
      <c r="AU238">
        <f t="shared" si="6"/>
        <v>490488</v>
      </c>
      <c r="AV238" t="b">
        <f>IF(AND(AE237, AE238), AL237=AL238, FALSE)</f>
        <v>0</v>
      </c>
      <c r="AW238" t="b">
        <f>IF(AND(AF237, AF238), AM237=AM238, FALSE)</f>
        <v>0</v>
      </c>
      <c r="AX238" t="b">
        <f>IF(AND(AG237, AG238), AN237=AN238, FALSE)</f>
        <v>0</v>
      </c>
      <c r="AY238" t="b">
        <f>IF(AND(AH237, AH238), AO237=AO238, FALSE)</f>
        <v>0</v>
      </c>
      <c r="AZ238" t="b">
        <f>IF(AND(AI237, AI238), AP237=AP238, FALSE)</f>
        <v>0</v>
      </c>
      <c r="BA238" t="b">
        <f>IF(AND(AJ237, AJ238), AQ237=AQ238, FALSE)</f>
        <v>0</v>
      </c>
      <c r="BB238" t="b">
        <f>IF(AND(AK237, AK238), AR237=AR238, FALSE)</f>
        <v>0</v>
      </c>
    </row>
    <row r="239" spans="1:54" x14ac:dyDescent="0.25">
      <c r="A239" t="s">
        <v>81</v>
      </c>
      <c r="B239">
        <v>973</v>
      </c>
      <c r="C239" t="str">
        <f>TEXT(A239, "0")</f>
        <v>QQTQ4</v>
      </c>
      <c r="D239">
        <f>LEN($A239)-LEN(SUBSTITUTE($A239,D$1,""))</f>
        <v>0</v>
      </c>
      <c r="E239">
        <f>LEN($A239)-LEN(SUBSTITUTE($A239,E$1,""))</f>
        <v>0</v>
      </c>
      <c r="F239">
        <f>LEN($A239)-LEN(SUBSTITUTE($A239,F$1,""))</f>
        <v>3</v>
      </c>
      <c r="G239">
        <f>LEN($A239)-LEN(SUBSTITUTE($A239,G$1,""))</f>
        <v>0</v>
      </c>
      <c r="H239">
        <f>LEN($A239)-LEN(SUBSTITUTE($A239,H$1,""))</f>
        <v>1</v>
      </c>
      <c r="I239">
        <f>LEN($A239)-LEN(SUBSTITUTE($A239,I$1,""))</f>
        <v>0</v>
      </c>
      <c r="J239">
        <f>LEN($A239)-LEN(SUBSTITUTE($A239,J$1,""))</f>
        <v>0</v>
      </c>
      <c r="K239">
        <f>LEN($A239)-LEN(SUBSTITUTE($A239,K$1,""))</f>
        <v>0</v>
      </c>
      <c r="L239">
        <f>LEN($A239)-LEN(SUBSTITUTE($A239,L$1,""))</f>
        <v>0</v>
      </c>
      <c r="M239">
        <f>LEN($A239)-LEN(SUBSTITUTE($A239,M$1,""))</f>
        <v>0</v>
      </c>
      <c r="N239">
        <f>LEN($A239)-LEN(SUBSTITUTE($A239,N$1,""))</f>
        <v>1</v>
      </c>
      <c r="O239">
        <f>LEN($A239)-LEN(SUBSTITUTE($A239,O$1,""))</f>
        <v>0</v>
      </c>
      <c r="P239">
        <f>LEN($A239)-LEN(SUBSTITUTE($A239,P$1,""))</f>
        <v>0</v>
      </c>
      <c r="Q239">
        <f>D239+1</f>
        <v>1</v>
      </c>
      <c r="R239">
        <f>E239+1</f>
        <v>1</v>
      </c>
      <c r="S239">
        <f>F239+1</f>
        <v>4</v>
      </c>
      <c r="T239">
        <f>G239+1</f>
        <v>1</v>
      </c>
      <c r="U239">
        <f>H239+1</f>
        <v>2</v>
      </c>
      <c r="V239">
        <f>I239+1</f>
        <v>1</v>
      </c>
      <c r="W239">
        <f>J239+1</f>
        <v>1</v>
      </c>
      <c r="X239">
        <f>K239+1</f>
        <v>1</v>
      </c>
      <c r="Y239">
        <f>L239+1</f>
        <v>1</v>
      </c>
      <c r="Z239">
        <f>M239+1</f>
        <v>1</v>
      </c>
      <c r="AA239">
        <f>N239+1</f>
        <v>2</v>
      </c>
      <c r="AB239">
        <f>O239+1</f>
        <v>1</v>
      </c>
      <c r="AC239">
        <f>P239+1</f>
        <v>1</v>
      </c>
      <c r="AD239">
        <f>PRODUCT(Q239:AC239)</f>
        <v>16</v>
      </c>
      <c r="AE239" t="b">
        <f>AD239=6</f>
        <v>0</v>
      </c>
      <c r="AF239" t="b">
        <f>AD239=10</f>
        <v>0</v>
      </c>
      <c r="AG239" t="b">
        <f>AD239=12</f>
        <v>0</v>
      </c>
      <c r="AH239" t="b">
        <f>AD239=16</f>
        <v>1</v>
      </c>
      <c r="AI239" t="b">
        <f>AD239=18</f>
        <v>0</v>
      </c>
      <c r="AJ239" t="b">
        <f>AD239=24</f>
        <v>0</v>
      </c>
      <c r="AK239" t="b">
        <f>AD239=32</f>
        <v>0</v>
      </c>
      <c r="AL239">
        <f>VALUE(IF(AE239,
_xlfn.XLOOKUP(6, Q239:AC239, Q$1:AC$1), 0))</f>
        <v>0</v>
      </c>
      <c r="AM239">
        <f>VALUE(IF(AF239,
_xlfn.XLOOKUP(5, Q239:AC239, Q$1:AC$1) &amp; _xlfn.XLOOKUP(2, Q239:AC239, Q$1:AC$1), 0))</f>
        <v>0</v>
      </c>
      <c r="AN239">
        <f>VALUE(IF(AG239,
_xlfn.XLOOKUP(4, Q239:AC239, Q$1:AC$1) &amp; _xlfn.XLOOKUP(3, Q239:AC239, Q$1:AC$1), 0))</f>
        <v>0</v>
      </c>
      <c r="AO239">
        <f>VALUE(IF(AH239,
_xlfn.XLOOKUP(4, Q239:AC239, Q$1:AC$1) &amp; _xlfn.XLOOKUP(2, Q239:AC239, Q$1:AC$1, "", 0, 1) &amp; _xlfn.XLOOKUP(2, Q239:AC239, Q$1:AC$1, "", 0, -1), 0))</f>
        <v>121004</v>
      </c>
      <c r="AP239">
        <f>VALUE(IF(AI239,
_xlfn.XLOOKUP(3, Q239:AC239, Q$1:AC$1, "", 0, 1) &amp; _xlfn.XLOOKUP(3, Q239:AC239, Q$1:AC$1, "", 0, -1) &amp; _xlfn.XLOOKUP(2, Q239:AC239, Q$1:AC$1),
0))</f>
        <v>0</v>
      </c>
      <c r="AQ239">
        <f>VALUE(IF(AJ239,
_xlfn.XLOOKUP(3, Q239:AC239, Q$1:AC$1) &amp; AS239,
0))</f>
        <v>0</v>
      </c>
      <c r="AR239">
        <f>VALUE(IF(AK239,
AS239, 0))</f>
        <v>0</v>
      </c>
      <c r="AS239" t="str" cm="1">
        <f t="array" ref="AS239">_xlfn.TEXTJOIN("", TRUE, _xlfn._xlws.FILTER(Q$1:AC$1,Q239:AC239=2))</f>
        <v>1004</v>
      </c>
      <c r="AT239">
        <f t="shared" si="7"/>
        <v>763</v>
      </c>
      <c r="AU239">
        <f t="shared" si="6"/>
        <v>742399</v>
      </c>
      <c r="AV239" t="b">
        <f>IF(AND(AE238, AE239), AL238=AL239, FALSE)</f>
        <v>0</v>
      </c>
      <c r="AW239" t="b">
        <f>IF(AND(AF238, AF239), AM238=AM239, FALSE)</f>
        <v>0</v>
      </c>
      <c r="AX239" t="b">
        <f>IF(AND(AG238, AG239), AN238=AN239, FALSE)</f>
        <v>0</v>
      </c>
      <c r="AY239" t="b">
        <f>IF(AND(AH238, AH239), AO238=AO239, FALSE)</f>
        <v>0</v>
      </c>
      <c r="AZ239" t="b">
        <f>IF(AND(AI238, AI239), AP238=AP239, FALSE)</f>
        <v>0</v>
      </c>
      <c r="BA239" t="b">
        <f>IF(AND(AJ238, AJ239), AQ238=AQ239, FALSE)</f>
        <v>0</v>
      </c>
      <c r="BB239" t="b">
        <f>IF(AND(AK238, AK239), AR238=AR239, FALSE)</f>
        <v>0</v>
      </c>
    </row>
    <row r="240" spans="1:54" x14ac:dyDescent="0.25">
      <c r="A240" t="s">
        <v>166</v>
      </c>
      <c r="B240">
        <v>808</v>
      </c>
      <c r="C240" t="str">
        <f>TEXT(A240, "0")</f>
        <v>9Q5QQ</v>
      </c>
      <c r="D240">
        <f>LEN($A240)-LEN(SUBSTITUTE($A240,D$1,""))</f>
        <v>0</v>
      </c>
      <c r="E240">
        <f>LEN($A240)-LEN(SUBSTITUTE($A240,E$1,""))</f>
        <v>0</v>
      </c>
      <c r="F240">
        <f>LEN($A240)-LEN(SUBSTITUTE($A240,F$1,""))</f>
        <v>3</v>
      </c>
      <c r="G240">
        <f>LEN($A240)-LEN(SUBSTITUTE($A240,G$1,""))</f>
        <v>0</v>
      </c>
      <c r="H240">
        <f>LEN($A240)-LEN(SUBSTITUTE($A240,H$1,""))</f>
        <v>0</v>
      </c>
      <c r="I240">
        <f>LEN($A240)-LEN(SUBSTITUTE($A240,I$1,""))</f>
        <v>1</v>
      </c>
      <c r="J240">
        <f>LEN($A240)-LEN(SUBSTITUTE($A240,J$1,""))</f>
        <v>0</v>
      </c>
      <c r="K240">
        <f>LEN($A240)-LEN(SUBSTITUTE($A240,K$1,""))</f>
        <v>0</v>
      </c>
      <c r="L240">
        <f>LEN($A240)-LEN(SUBSTITUTE($A240,L$1,""))</f>
        <v>0</v>
      </c>
      <c r="M240">
        <f>LEN($A240)-LEN(SUBSTITUTE($A240,M$1,""))</f>
        <v>1</v>
      </c>
      <c r="N240">
        <f>LEN($A240)-LEN(SUBSTITUTE($A240,N$1,""))</f>
        <v>0</v>
      </c>
      <c r="O240">
        <f>LEN($A240)-LEN(SUBSTITUTE($A240,O$1,""))</f>
        <v>0</v>
      </c>
      <c r="P240">
        <f>LEN($A240)-LEN(SUBSTITUTE($A240,P$1,""))</f>
        <v>0</v>
      </c>
      <c r="Q240">
        <f>D240+1</f>
        <v>1</v>
      </c>
      <c r="R240">
        <f>E240+1</f>
        <v>1</v>
      </c>
      <c r="S240">
        <f>F240+1</f>
        <v>4</v>
      </c>
      <c r="T240">
        <f>G240+1</f>
        <v>1</v>
      </c>
      <c r="U240">
        <f>H240+1</f>
        <v>1</v>
      </c>
      <c r="V240">
        <f>I240+1</f>
        <v>2</v>
      </c>
      <c r="W240">
        <f>J240+1</f>
        <v>1</v>
      </c>
      <c r="X240">
        <f>K240+1</f>
        <v>1</v>
      </c>
      <c r="Y240">
        <f>L240+1</f>
        <v>1</v>
      </c>
      <c r="Z240">
        <f>M240+1</f>
        <v>2</v>
      </c>
      <c r="AA240">
        <f>N240+1</f>
        <v>1</v>
      </c>
      <c r="AB240">
        <f>O240+1</f>
        <v>1</v>
      </c>
      <c r="AC240">
        <f>P240+1</f>
        <v>1</v>
      </c>
      <c r="AD240">
        <f>PRODUCT(Q240:AC240)</f>
        <v>16</v>
      </c>
      <c r="AE240" t="b">
        <f>AD240=6</f>
        <v>0</v>
      </c>
      <c r="AF240" t="b">
        <f>AD240=10</f>
        <v>0</v>
      </c>
      <c r="AG240" t="b">
        <f>AD240=12</f>
        <v>0</v>
      </c>
      <c r="AH240" t="b">
        <f>AD240=16</f>
        <v>1</v>
      </c>
      <c r="AI240" t="b">
        <f>AD240=18</f>
        <v>0</v>
      </c>
      <c r="AJ240" t="b">
        <f>AD240=24</f>
        <v>0</v>
      </c>
      <c r="AK240" t="b">
        <f>AD240=32</f>
        <v>0</v>
      </c>
      <c r="AL240">
        <f>VALUE(IF(AE240,
_xlfn.XLOOKUP(6, Q240:AC240, Q$1:AC$1), 0))</f>
        <v>0</v>
      </c>
      <c r="AM240">
        <f>VALUE(IF(AF240,
_xlfn.XLOOKUP(5, Q240:AC240, Q$1:AC$1) &amp; _xlfn.XLOOKUP(2, Q240:AC240, Q$1:AC$1), 0))</f>
        <v>0</v>
      </c>
      <c r="AN240">
        <f>VALUE(IF(AG240,
_xlfn.XLOOKUP(4, Q240:AC240, Q$1:AC$1) &amp; _xlfn.XLOOKUP(3, Q240:AC240, Q$1:AC$1), 0))</f>
        <v>0</v>
      </c>
      <c r="AO240">
        <f>VALUE(IF(AH240,
_xlfn.XLOOKUP(4, Q240:AC240, Q$1:AC$1) &amp; _xlfn.XLOOKUP(2, Q240:AC240, Q$1:AC$1, "", 0, 1) &amp; _xlfn.XLOOKUP(2, Q240:AC240, Q$1:AC$1, "", 0, -1), 0))</f>
        <v>120905</v>
      </c>
      <c r="AP240">
        <f>VALUE(IF(AI240,
_xlfn.XLOOKUP(3, Q240:AC240, Q$1:AC$1, "", 0, 1) &amp; _xlfn.XLOOKUP(3, Q240:AC240, Q$1:AC$1, "", 0, -1) &amp; _xlfn.XLOOKUP(2, Q240:AC240, Q$1:AC$1),
0))</f>
        <v>0</v>
      </c>
      <c r="AQ240">
        <f>VALUE(IF(AJ240,
_xlfn.XLOOKUP(3, Q240:AC240, Q$1:AC$1) &amp; AS240,
0))</f>
        <v>0</v>
      </c>
      <c r="AR240">
        <f>VALUE(IF(AK240,
AS240, 0))</f>
        <v>0</v>
      </c>
      <c r="AS240" t="str" cm="1">
        <f t="array" ref="AS240">_xlfn.TEXTJOIN("", TRUE, _xlfn._xlws.FILTER(Q$1:AC$1,Q240:AC240=2))</f>
        <v>0905</v>
      </c>
      <c r="AT240">
        <f t="shared" si="7"/>
        <v>762</v>
      </c>
      <c r="AU240">
        <f t="shared" si="6"/>
        <v>615696</v>
      </c>
      <c r="AV240" t="b">
        <f>IF(AND(AE239, AE240), AL239=AL240, FALSE)</f>
        <v>0</v>
      </c>
      <c r="AW240" t="b">
        <f>IF(AND(AF239, AF240), AM239=AM240, FALSE)</f>
        <v>0</v>
      </c>
      <c r="AX240" t="b">
        <f>IF(AND(AG239, AG240), AN239=AN240, FALSE)</f>
        <v>0</v>
      </c>
      <c r="AY240" t="b">
        <f>IF(AND(AH239, AH240), AO239=AO240, FALSE)</f>
        <v>0</v>
      </c>
      <c r="AZ240" t="b">
        <f>IF(AND(AI239, AI240), AP239=AP240, FALSE)</f>
        <v>0</v>
      </c>
      <c r="BA240" t="b">
        <f>IF(AND(AJ239, AJ240), AQ239=AQ240, FALSE)</f>
        <v>0</v>
      </c>
      <c r="BB240" t="b">
        <f>IF(AND(AK239, AK240), AR239=AR240, FALSE)</f>
        <v>0</v>
      </c>
    </row>
    <row r="241" spans="1:54" x14ac:dyDescent="0.25">
      <c r="A241" t="s">
        <v>898</v>
      </c>
      <c r="B241">
        <v>437</v>
      </c>
      <c r="C241" t="str">
        <f>TEXT(A241, "0")</f>
        <v>Q58QQ</v>
      </c>
      <c r="D241">
        <f>LEN($A241)-LEN(SUBSTITUTE($A241,D$1,""))</f>
        <v>0</v>
      </c>
      <c r="E241">
        <f>LEN($A241)-LEN(SUBSTITUTE($A241,E$1,""))</f>
        <v>0</v>
      </c>
      <c r="F241">
        <f>LEN($A241)-LEN(SUBSTITUTE($A241,F$1,""))</f>
        <v>3</v>
      </c>
      <c r="G241">
        <f>LEN($A241)-LEN(SUBSTITUTE($A241,G$1,""))</f>
        <v>0</v>
      </c>
      <c r="H241">
        <f>LEN($A241)-LEN(SUBSTITUTE($A241,H$1,""))</f>
        <v>0</v>
      </c>
      <c r="I241">
        <f>LEN($A241)-LEN(SUBSTITUTE($A241,I$1,""))</f>
        <v>0</v>
      </c>
      <c r="J241">
        <f>LEN($A241)-LEN(SUBSTITUTE($A241,J$1,""))</f>
        <v>1</v>
      </c>
      <c r="K241">
        <f>LEN($A241)-LEN(SUBSTITUTE($A241,K$1,""))</f>
        <v>0</v>
      </c>
      <c r="L241">
        <f>LEN($A241)-LEN(SUBSTITUTE($A241,L$1,""))</f>
        <v>0</v>
      </c>
      <c r="M241">
        <f>LEN($A241)-LEN(SUBSTITUTE($A241,M$1,""))</f>
        <v>1</v>
      </c>
      <c r="N241">
        <f>LEN($A241)-LEN(SUBSTITUTE($A241,N$1,""))</f>
        <v>0</v>
      </c>
      <c r="O241">
        <f>LEN($A241)-LEN(SUBSTITUTE($A241,O$1,""))</f>
        <v>0</v>
      </c>
      <c r="P241">
        <f>LEN($A241)-LEN(SUBSTITUTE($A241,P$1,""))</f>
        <v>0</v>
      </c>
      <c r="Q241">
        <f>D241+1</f>
        <v>1</v>
      </c>
      <c r="R241">
        <f>E241+1</f>
        <v>1</v>
      </c>
      <c r="S241">
        <f>F241+1</f>
        <v>4</v>
      </c>
      <c r="T241">
        <f>G241+1</f>
        <v>1</v>
      </c>
      <c r="U241">
        <f>H241+1</f>
        <v>1</v>
      </c>
      <c r="V241">
        <f>I241+1</f>
        <v>1</v>
      </c>
      <c r="W241">
        <f>J241+1</f>
        <v>2</v>
      </c>
      <c r="X241">
        <f>K241+1</f>
        <v>1</v>
      </c>
      <c r="Y241">
        <f>L241+1</f>
        <v>1</v>
      </c>
      <c r="Z241">
        <f>M241+1</f>
        <v>2</v>
      </c>
      <c r="AA241">
        <f>N241+1</f>
        <v>1</v>
      </c>
      <c r="AB241">
        <f>O241+1</f>
        <v>1</v>
      </c>
      <c r="AC241">
        <f>P241+1</f>
        <v>1</v>
      </c>
      <c r="AD241">
        <f>PRODUCT(Q241:AC241)</f>
        <v>16</v>
      </c>
      <c r="AE241" t="b">
        <f>AD241=6</f>
        <v>0</v>
      </c>
      <c r="AF241" t="b">
        <f>AD241=10</f>
        <v>0</v>
      </c>
      <c r="AG241" t="b">
        <f>AD241=12</f>
        <v>0</v>
      </c>
      <c r="AH241" t="b">
        <f>AD241=16</f>
        <v>1</v>
      </c>
      <c r="AI241" t="b">
        <f>AD241=18</f>
        <v>0</v>
      </c>
      <c r="AJ241" t="b">
        <f>AD241=24</f>
        <v>0</v>
      </c>
      <c r="AK241" t="b">
        <f>AD241=32</f>
        <v>0</v>
      </c>
      <c r="AL241">
        <f>VALUE(IF(AE241,
_xlfn.XLOOKUP(6, Q241:AC241, Q$1:AC$1), 0))</f>
        <v>0</v>
      </c>
      <c r="AM241">
        <f>VALUE(IF(AF241,
_xlfn.XLOOKUP(5, Q241:AC241, Q$1:AC$1) &amp; _xlfn.XLOOKUP(2, Q241:AC241, Q$1:AC$1), 0))</f>
        <v>0</v>
      </c>
      <c r="AN241">
        <f>VALUE(IF(AG241,
_xlfn.XLOOKUP(4, Q241:AC241, Q$1:AC$1) &amp; _xlfn.XLOOKUP(3, Q241:AC241, Q$1:AC$1), 0))</f>
        <v>0</v>
      </c>
      <c r="AO241">
        <f>VALUE(IF(AH241,
_xlfn.XLOOKUP(4, Q241:AC241, Q$1:AC$1) &amp; _xlfn.XLOOKUP(2, Q241:AC241, Q$1:AC$1, "", 0, 1) &amp; _xlfn.XLOOKUP(2, Q241:AC241, Q$1:AC$1, "", 0, -1), 0))</f>
        <v>120805</v>
      </c>
      <c r="AP241">
        <f>VALUE(IF(AI241,
_xlfn.XLOOKUP(3, Q241:AC241, Q$1:AC$1, "", 0, 1) &amp; _xlfn.XLOOKUP(3, Q241:AC241, Q$1:AC$1, "", 0, -1) &amp; _xlfn.XLOOKUP(2, Q241:AC241, Q$1:AC$1),
0))</f>
        <v>0</v>
      </c>
      <c r="AQ241">
        <f>VALUE(IF(AJ241,
_xlfn.XLOOKUP(3, Q241:AC241, Q$1:AC$1) &amp; AS241,
0))</f>
        <v>0</v>
      </c>
      <c r="AR241">
        <f>VALUE(IF(AK241,
AS241, 0))</f>
        <v>0</v>
      </c>
      <c r="AS241" t="str" cm="1">
        <f t="array" ref="AS241">_xlfn.TEXTJOIN("", TRUE, _xlfn._xlws.FILTER(Q$1:AC$1,Q241:AC241=2))</f>
        <v>0805</v>
      </c>
      <c r="AT241">
        <f t="shared" si="7"/>
        <v>761</v>
      </c>
      <c r="AU241">
        <f t="shared" si="6"/>
        <v>332557</v>
      </c>
      <c r="AV241" t="b">
        <f>IF(AND(AE240, AE241), AL240=AL241, FALSE)</f>
        <v>0</v>
      </c>
      <c r="AW241" t="b">
        <f>IF(AND(AF240, AF241), AM240=AM241, FALSE)</f>
        <v>0</v>
      </c>
      <c r="AX241" t="b">
        <f>IF(AND(AG240, AG241), AN240=AN241, FALSE)</f>
        <v>0</v>
      </c>
      <c r="AY241" t="b">
        <f>IF(AND(AH240, AH241), AO240=AO241, FALSE)</f>
        <v>0</v>
      </c>
      <c r="AZ241" t="b">
        <f>IF(AND(AI240, AI241), AP240=AP241, FALSE)</f>
        <v>0</v>
      </c>
      <c r="BA241" t="b">
        <f>IF(AND(AJ240, AJ241), AQ240=AQ241, FALSE)</f>
        <v>0</v>
      </c>
      <c r="BB241" t="b">
        <f>IF(AND(AK240, AK241), AR240=AR241, FALSE)</f>
        <v>0</v>
      </c>
    </row>
    <row r="242" spans="1:54" x14ac:dyDescent="0.25">
      <c r="A242" t="s">
        <v>277</v>
      </c>
      <c r="B242">
        <v>244</v>
      </c>
      <c r="C242" t="str">
        <f>TEXT(A242, "0")</f>
        <v>2QQ8Q</v>
      </c>
      <c r="D242">
        <f>LEN($A242)-LEN(SUBSTITUTE($A242,D$1,""))</f>
        <v>0</v>
      </c>
      <c r="E242">
        <f>LEN($A242)-LEN(SUBSTITUTE($A242,E$1,""))</f>
        <v>0</v>
      </c>
      <c r="F242">
        <f>LEN($A242)-LEN(SUBSTITUTE($A242,F$1,""))</f>
        <v>3</v>
      </c>
      <c r="G242">
        <f>LEN($A242)-LEN(SUBSTITUTE($A242,G$1,""))</f>
        <v>0</v>
      </c>
      <c r="H242">
        <f>LEN($A242)-LEN(SUBSTITUTE($A242,H$1,""))</f>
        <v>0</v>
      </c>
      <c r="I242">
        <f>LEN($A242)-LEN(SUBSTITUTE($A242,I$1,""))</f>
        <v>0</v>
      </c>
      <c r="J242">
        <f>LEN($A242)-LEN(SUBSTITUTE($A242,J$1,""))</f>
        <v>1</v>
      </c>
      <c r="K242">
        <f>LEN($A242)-LEN(SUBSTITUTE($A242,K$1,""))</f>
        <v>0</v>
      </c>
      <c r="L242">
        <f>LEN($A242)-LEN(SUBSTITUTE($A242,L$1,""))</f>
        <v>0</v>
      </c>
      <c r="M242">
        <f>LEN($A242)-LEN(SUBSTITUTE($A242,M$1,""))</f>
        <v>0</v>
      </c>
      <c r="N242">
        <f>LEN($A242)-LEN(SUBSTITUTE($A242,N$1,""))</f>
        <v>0</v>
      </c>
      <c r="O242">
        <f>LEN($A242)-LEN(SUBSTITUTE($A242,O$1,""))</f>
        <v>0</v>
      </c>
      <c r="P242">
        <f>LEN($A242)-LEN(SUBSTITUTE($A242,P$1,""))</f>
        <v>1</v>
      </c>
      <c r="Q242">
        <f>D242+1</f>
        <v>1</v>
      </c>
      <c r="R242">
        <f>E242+1</f>
        <v>1</v>
      </c>
      <c r="S242">
        <f>F242+1</f>
        <v>4</v>
      </c>
      <c r="T242">
        <f>G242+1</f>
        <v>1</v>
      </c>
      <c r="U242">
        <f>H242+1</f>
        <v>1</v>
      </c>
      <c r="V242">
        <f>I242+1</f>
        <v>1</v>
      </c>
      <c r="W242">
        <f>J242+1</f>
        <v>2</v>
      </c>
      <c r="X242">
        <f>K242+1</f>
        <v>1</v>
      </c>
      <c r="Y242">
        <f>L242+1</f>
        <v>1</v>
      </c>
      <c r="Z242">
        <f>M242+1</f>
        <v>1</v>
      </c>
      <c r="AA242">
        <f>N242+1</f>
        <v>1</v>
      </c>
      <c r="AB242">
        <f>O242+1</f>
        <v>1</v>
      </c>
      <c r="AC242">
        <f>P242+1</f>
        <v>2</v>
      </c>
      <c r="AD242">
        <f>PRODUCT(Q242:AC242)</f>
        <v>16</v>
      </c>
      <c r="AE242" t="b">
        <f>AD242=6</f>
        <v>0</v>
      </c>
      <c r="AF242" t="b">
        <f>AD242=10</f>
        <v>0</v>
      </c>
      <c r="AG242" t="b">
        <f>AD242=12</f>
        <v>0</v>
      </c>
      <c r="AH242" t="b">
        <f>AD242=16</f>
        <v>1</v>
      </c>
      <c r="AI242" t="b">
        <f>AD242=18</f>
        <v>0</v>
      </c>
      <c r="AJ242" t="b">
        <f>AD242=24</f>
        <v>0</v>
      </c>
      <c r="AK242" t="b">
        <f>AD242=32</f>
        <v>0</v>
      </c>
      <c r="AL242">
        <f>VALUE(IF(AE242,
_xlfn.XLOOKUP(6, Q242:AC242, Q$1:AC$1), 0))</f>
        <v>0</v>
      </c>
      <c r="AM242">
        <f>VALUE(IF(AF242,
_xlfn.XLOOKUP(5, Q242:AC242, Q$1:AC$1) &amp; _xlfn.XLOOKUP(2, Q242:AC242, Q$1:AC$1), 0))</f>
        <v>0</v>
      </c>
      <c r="AN242">
        <f>VALUE(IF(AG242,
_xlfn.XLOOKUP(4, Q242:AC242, Q$1:AC$1) &amp; _xlfn.XLOOKUP(3, Q242:AC242, Q$1:AC$1), 0))</f>
        <v>0</v>
      </c>
      <c r="AO242">
        <f>VALUE(IF(AH242,
_xlfn.XLOOKUP(4, Q242:AC242, Q$1:AC$1) &amp; _xlfn.XLOOKUP(2, Q242:AC242, Q$1:AC$1, "", 0, 1) &amp; _xlfn.XLOOKUP(2, Q242:AC242, Q$1:AC$1, "", 0, -1), 0))</f>
        <v>120802</v>
      </c>
      <c r="AP242">
        <f>VALUE(IF(AI242,
_xlfn.XLOOKUP(3, Q242:AC242, Q$1:AC$1, "", 0, 1) &amp; _xlfn.XLOOKUP(3, Q242:AC242, Q$1:AC$1, "", 0, -1) &amp; _xlfn.XLOOKUP(2, Q242:AC242, Q$1:AC$1),
0))</f>
        <v>0</v>
      </c>
      <c r="AQ242">
        <f>VALUE(IF(AJ242,
_xlfn.XLOOKUP(3, Q242:AC242, Q$1:AC$1) &amp; AS242,
0))</f>
        <v>0</v>
      </c>
      <c r="AR242">
        <f>VALUE(IF(AK242,
AS242, 0))</f>
        <v>0</v>
      </c>
      <c r="AS242" t="str" cm="1">
        <f t="array" ref="AS242">_xlfn.TEXTJOIN("", TRUE, _xlfn._xlws.FILTER(Q$1:AC$1,Q242:AC242=2))</f>
        <v>0802</v>
      </c>
      <c r="AT242">
        <f t="shared" si="7"/>
        <v>760</v>
      </c>
      <c r="AU242">
        <f t="shared" si="6"/>
        <v>185440</v>
      </c>
      <c r="AV242" t="b">
        <f>IF(AND(AE241, AE242), AL241=AL242, FALSE)</f>
        <v>0</v>
      </c>
      <c r="AW242" t="b">
        <f>IF(AND(AF241, AF242), AM241=AM242, FALSE)</f>
        <v>0</v>
      </c>
      <c r="AX242" t="b">
        <f>IF(AND(AG241, AG242), AN241=AN242, FALSE)</f>
        <v>0</v>
      </c>
      <c r="AY242" t="b">
        <f>IF(AND(AH241, AH242), AO241=AO242, FALSE)</f>
        <v>0</v>
      </c>
      <c r="AZ242" t="b">
        <f>IF(AND(AI241, AI242), AP241=AP242, FALSE)</f>
        <v>0</v>
      </c>
      <c r="BA242" t="b">
        <f>IF(AND(AJ241, AJ242), AQ241=AQ242, FALSE)</f>
        <v>0</v>
      </c>
      <c r="BB242" t="b">
        <f>IF(AND(AK241, AK242), AR241=AR242, FALSE)</f>
        <v>0</v>
      </c>
    </row>
    <row r="243" spans="1:54" x14ac:dyDescent="0.25">
      <c r="A243" t="s">
        <v>778</v>
      </c>
      <c r="B243">
        <v>475</v>
      </c>
      <c r="C243" t="str">
        <f>TEXT(A243, "0")</f>
        <v>Q5QQ7</v>
      </c>
      <c r="D243">
        <f>LEN($A243)-LEN(SUBSTITUTE($A243,D$1,""))</f>
        <v>0</v>
      </c>
      <c r="E243">
        <f>LEN($A243)-LEN(SUBSTITUTE($A243,E$1,""))</f>
        <v>0</v>
      </c>
      <c r="F243">
        <f>LEN($A243)-LEN(SUBSTITUTE($A243,F$1,""))</f>
        <v>3</v>
      </c>
      <c r="G243">
        <f>LEN($A243)-LEN(SUBSTITUTE($A243,G$1,""))</f>
        <v>0</v>
      </c>
      <c r="H243">
        <f>LEN($A243)-LEN(SUBSTITUTE($A243,H$1,""))</f>
        <v>0</v>
      </c>
      <c r="I243">
        <f>LEN($A243)-LEN(SUBSTITUTE($A243,I$1,""))</f>
        <v>0</v>
      </c>
      <c r="J243">
        <f>LEN($A243)-LEN(SUBSTITUTE($A243,J$1,""))</f>
        <v>0</v>
      </c>
      <c r="K243">
        <f>LEN($A243)-LEN(SUBSTITUTE($A243,K$1,""))</f>
        <v>1</v>
      </c>
      <c r="L243">
        <f>LEN($A243)-LEN(SUBSTITUTE($A243,L$1,""))</f>
        <v>0</v>
      </c>
      <c r="M243">
        <f>LEN($A243)-LEN(SUBSTITUTE($A243,M$1,""))</f>
        <v>1</v>
      </c>
      <c r="N243">
        <f>LEN($A243)-LEN(SUBSTITUTE($A243,N$1,""))</f>
        <v>0</v>
      </c>
      <c r="O243">
        <f>LEN($A243)-LEN(SUBSTITUTE($A243,O$1,""))</f>
        <v>0</v>
      </c>
      <c r="P243">
        <f>LEN($A243)-LEN(SUBSTITUTE($A243,P$1,""))</f>
        <v>0</v>
      </c>
      <c r="Q243">
        <f>D243+1</f>
        <v>1</v>
      </c>
      <c r="R243">
        <f>E243+1</f>
        <v>1</v>
      </c>
      <c r="S243">
        <f>F243+1</f>
        <v>4</v>
      </c>
      <c r="T243">
        <f>G243+1</f>
        <v>1</v>
      </c>
      <c r="U243">
        <f>H243+1</f>
        <v>1</v>
      </c>
      <c r="V243">
        <f>I243+1</f>
        <v>1</v>
      </c>
      <c r="W243">
        <f>J243+1</f>
        <v>1</v>
      </c>
      <c r="X243">
        <f>K243+1</f>
        <v>2</v>
      </c>
      <c r="Y243">
        <f>L243+1</f>
        <v>1</v>
      </c>
      <c r="Z243">
        <f>M243+1</f>
        <v>2</v>
      </c>
      <c r="AA243">
        <f>N243+1</f>
        <v>1</v>
      </c>
      <c r="AB243">
        <f>O243+1</f>
        <v>1</v>
      </c>
      <c r="AC243">
        <f>P243+1</f>
        <v>1</v>
      </c>
      <c r="AD243">
        <f>PRODUCT(Q243:AC243)</f>
        <v>16</v>
      </c>
      <c r="AE243" t="b">
        <f>AD243=6</f>
        <v>0</v>
      </c>
      <c r="AF243" t="b">
        <f>AD243=10</f>
        <v>0</v>
      </c>
      <c r="AG243" t="b">
        <f>AD243=12</f>
        <v>0</v>
      </c>
      <c r="AH243" t="b">
        <f>AD243=16</f>
        <v>1</v>
      </c>
      <c r="AI243" t="b">
        <f>AD243=18</f>
        <v>0</v>
      </c>
      <c r="AJ243" t="b">
        <f>AD243=24</f>
        <v>0</v>
      </c>
      <c r="AK243" t="b">
        <f>AD243=32</f>
        <v>0</v>
      </c>
      <c r="AL243">
        <f>VALUE(IF(AE243,
_xlfn.XLOOKUP(6, Q243:AC243, Q$1:AC$1), 0))</f>
        <v>0</v>
      </c>
      <c r="AM243">
        <f>VALUE(IF(AF243,
_xlfn.XLOOKUP(5, Q243:AC243, Q$1:AC$1) &amp; _xlfn.XLOOKUP(2, Q243:AC243, Q$1:AC$1), 0))</f>
        <v>0</v>
      </c>
      <c r="AN243">
        <f>VALUE(IF(AG243,
_xlfn.XLOOKUP(4, Q243:AC243, Q$1:AC$1) &amp; _xlfn.XLOOKUP(3, Q243:AC243, Q$1:AC$1), 0))</f>
        <v>0</v>
      </c>
      <c r="AO243">
        <f>VALUE(IF(AH243,
_xlfn.XLOOKUP(4, Q243:AC243, Q$1:AC$1) &amp; _xlfn.XLOOKUP(2, Q243:AC243, Q$1:AC$1, "", 0, 1) &amp; _xlfn.XLOOKUP(2, Q243:AC243, Q$1:AC$1, "", 0, -1), 0))</f>
        <v>120705</v>
      </c>
      <c r="AP243">
        <f>VALUE(IF(AI243,
_xlfn.XLOOKUP(3, Q243:AC243, Q$1:AC$1, "", 0, 1) &amp; _xlfn.XLOOKUP(3, Q243:AC243, Q$1:AC$1, "", 0, -1) &amp; _xlfn.XLOOKUP(2, Q243:AC243, Q$1:AC$1),
0))</f>
        <v>0</v>
      </c>
      <c r="AQ243">
        <f>VALUE(IF(AJ243,
_xlfn.XLOOKUP(3, Q243:AC243, Q$1:AC$1) &amp; AS243,
0))</f>
        <v>0</v>
      </c>
      <c r="AR243">
        <f>VALUE(IF(AK243,
AS243, 0))</f>
        <v>0</v>
      </c>
      <c r="AS243" t="str" cm="1">
        <f t="array" ref="AS243">_xlfn.TEXTJOIN("", TRUE, _xlfn._xlws.FILTER(Q$1:AC$1,Q243:AC243=2))</f>
        <v>0705</v>
      </c>
      <c r="AT243">
        <f t="shared" si="7"/>
        <v>759</v>
      </c>
      <c r="AU243">
        <f t="shared" si="6"/>
        <v>360525</v>
      </c>
      <c r="AV243" t="b">
        <f>IF(AND(AE242, AE243), AL242=AL243, FALSE)</f>
        <v>0</v>
      </c>
      <c r="AW243" t="b">
        <f>IF(AND(AF242, AF243), AM242=AM243, FALSE)</f>
        <v>0</v>
      </c>
      <c r="AX243" t="b">
        <f>IF(AND(AG242, AG243), AN242=AN243, FALSE)</f>
        <v>0</v>
      </c>
      <c r="AY243" t="b">
        <f>IF(AND(AH242, AH243), AO242=AO243, FALSE)</f>
        <v>0</v>
      </c>
      <c r="AZ243" t="b">
        <f>IF(AND(AI242, AI243), AP242=AP243, FALSE)</f>
        <v>0</v>
      </c>
      <c r="BA243" t="b">
        <f>IF(AND(AJ242, AJ243), AQ242=AQ243, FALSE)</f>
        <v>0</v>
      </c>
      <c r="BB243" t="b">
        <f>IF(AND(AK242, AK243), AR242=AR243, FALSE)</f>
        <v>0</v>
      </c>
    </row>
    <row r="244" spans="1:54" x14ac:dyDescent="0.25">
      <c r="A244" t="s">
        <v>955</v>
      </c>
      <c r="B244">
        <v>200</v>
      </c>
      <c r="C244" t="str">
        <f>TEXT(A244, "0")</f>
        <v>QQQ27</v>
      </c>
      <c r="D244">
        <f>LEN($A244)-LEN(SUBSTITUTE($A244,D$1,""))</f>
        <v>0</v>
      </c>
      <c r="E244">
        <f>LEN($A244)-LEN(SUBSTITUTE($A244,E$1,""))</f>
        <v>0</v>
      </c>
      <c r="F244">
        <f>LEN($A244)-LEN(SUBSTITUTE($A244,F$1,""))</f>
        <v>3</v>
      </c>
      <c r="G244">
        <f>LEN($A244)-LEN(SUBSTITUTE($A244,G$1,""))</f>
        <v>0</v>
      </c>
      <c r="H244">
        <f>LEN($A244)-LEN(SUBSTITUTE($A244,H$1,""))</f>
        <v>0</v>
      </c>
      <c r="I244">
        <f>LEN($A244)-LEN(SUBSTITUTE($A244,I$1,""))</f>
        <v>0</v>
      </c>
      <c r="J244">
        <f>LEN($A244)-LEN(SUBSTITUTE($A244,J$1,""))</f>
        <v>0</v>
      </c>
      <c r="K244">
        <f>LEN($A244)-LEN(SUBSTITUTE($A244,K$1,""))</f>
        <v>1</v>
      </c>
      <c r="L244">
        <f>LEN($A244)-LEN(SUBSTITUTE($A244,L$1,""))</f>
        <v>0</v>
      </c>
      <c r="M244">
        <f>LEN($A244)-LEN(SUBSTITUTE($A244,M$1,""))</f>
        <v>0</v>
      </c>
      <c r="N244">
        <f>LEN($A244)-LEN(SUBSTITUTE($A244,N$1,""))</f>
        <v>0</v>
      </c>
      <c r="O244">
        <f>LEN($A244)-LEN(SUBSTITUTE($A244,O$1,""))</f>
        <v>0</v>
      </c>
      <c r="P244">
        <f>LEN($A244)-LEN(SUBSTITUTE($A244,P$1,""))</f>
        <v>1</v>
      </c>
      <c r="Q244">
        <f>D244+1</f>
        <v>1</v>
      </c>
      <c r="R244">
        <f>E244+1</f>
        <v>1</v>
      </c>
      <c r="S244">
        <f>F244+1</f>
        <v>4</v>
      </c>
      <c r="T244">
        <f>G244+1</f>
        <v>1</v>
      </c>
      <c r="U244">
        <f>H244+1</f>
        <v>1</v>
      </c>
      <c r="V244">
        <f>I244+1</f>
        <v>1</v>
      </c>
      <c r="W244">
        <f>J244+1</f>
        <v>1</v>
      </c>
      <c r="X244">
        <f>K244+1</f>
        <v>2</v>
      </c>
      <c r="Y244">
        <f>L244+1</f>
        <v>1</v>
      </c>
      <c r="Z244">
        <f>M244+1</f>
        <v>1</v>
      </c>
      <c r="AA244">
        <f>N244+1</f>
        <v>1</v>
      </c>
      <c r="AB244">
        <f>O244+1</f>
        <v>1</v>
      </c>
      <c r="AC244">
        <f>P244+1</f>
        <v>2</v>
      </c>
      <c r="AD244">
        <f>PRODUCT(Q244:AC244)</f>
        <v>16</v>
      </c>
      <c r="AE244" t="b">
        <f>AD244=6</f>
        <v>0</v>
      </c>
      <c r="AF244" t="b">
        <f>AD244=10</f>
        <v>0</v>
      </c>
      <c r="AG244" t="b">
        <f>AD244=12</f>
        <v>0</v>
      </c>
      <c r="AH244" t="b">
        <f>AD244=16</f>
        <v>1</v>
      </c>
      <c r="AI244" t="b">
        <f>AD244=18</f>
        <v>0</v>
      </c>
      <c r="AJ244" t="b">
        <f>AD244=24</f>
        <v>0</v>
      </c>
      <c r="AK244" t="b">
        <f>AD244=32</f>
        <v>0</v>
      </c>
      <c r="AL244">
        <f>VALUE(IF(AE244,
_xlfn.XLOOKUP(6, Q244:AC244, Q$1:AC$1), 0))</f>
        <v>0</v>
      </c>
      <c r="AM244">
        <f>VALUE(IF(AF244,
_xlfn.XLOOKUP(5, Q244:AC244, Q$1:AC$1) &amp; _xlfn.XLOOKUP(2, Q244:AC244, Q$1:AC$1), 0))</f>
        <v>0</v>
      </c>
      <c r="AN244">
        <f>VALUE(IF(AG244,
_xlfn.XLOOKUP(4, Q244:AC244, Q$1:AC$1) &amp; _xlfn.XLOOKUP(3, Q244:AC244, Q$1:AC$1), 0))</f>
        <v>0</v>
      </c>
      <c r="AO244">
        <f>VALUE(IF(AH244,
_xlfn.XLOOKUP(4, Q244:AC244, Q$1:AC$1) &amp; _xlfn.XLOOKUP(2, Q244:AC244, Q$1:AC$1, "", 0, 1) &amp; _xlfn.XLOOKUP(2, Q244:AC244, Q$1:AC$1, "", 0, -1), 0))</f>
        <v>120702</v>
      </c>
      <c r="AP244">
        <f>VALUE(IF(AI244,
_xlfn.XLOOKUP(3, Q244:AC244, Q$1:AC$1, "", 0, 1) &amp; _xlfn.XLOOKUP(3, Q244:AC244, Q$1:AC$1, "", 0, -1) &amp; _xlfn.XLOOKUP(2, Q244:AC244, Q$1:AC$1),
0))</f>
        <v>0</v>
      </c>
      <c r="AQ244">
        <f>VALUE(IF(AJ244,
_xlfn.XLOOKUP(3, Q244:AC244, Q$1:AC$1) &amp; AS244,
0))</f>
        <v>0</v>
      </c>
      <c r="AR244">
        <f>VALUE(IF(AK244,
AS244, 0))</f>
        <v>0</v>
      </c>
      <c r="AS244" t="str" cm="1">
        <f t="array" ref="AS244">_xlfn.TEXTJOIN("", TRUE, _xlfn._xlws.FILTER(Q$1:AC$1,Q244:AC244=2))</f>
        <v>0702</v>
      </c>
      <c r="AT244">
        <f t="shared" si="7"/>
        <v>758</v>
      </c>
      <c r="AU244">
        <f t="shared" si="6"/>
        <v>151600</v>
      </c>
      <c r="AV244" t="b">
        <f>IF(AND(AE243, AE244), AL243=AL244, FALSE)</f>
        <v>0</v>
      </c>
      <c r="AW244" t="b">
        <f>IF(AND(AF243, AF244), AM243=AM244, FALSE)</f>
        <v>0</v>
      </c>
      <c r="AX244" t="b">
        <f>IF(AND(AG243, AG244), AN243=AN244, FALSE)</f>
        <v>0</v>
      </c>
      <c r="AY244" t="b">
        <f>IF(AND(AH243, AH244), AO243=AO244, FALSE)</f>
        <v>0</v>
      </c>
      <c r="AZ244" t="b">
        <f>IF(AND(AI243, AI244), AP243=AP244, FALSE)</f>
        <v>0</v>
      </c>
      <c r="BA244" t="b">
        <f>IF(AND(AJ243, AJ244), AQ243=AQ244, FALSE)</f>
        <v>0</v>
      </c>
      <c r="BB244" t="b">
        <f>IF(AND(AK243, AK244), AR243=AR244, FALSE)</f>
        <v>0</v>
      </c>
    </row>
    <row r="245" spans="1:54" x14ac:dyDescent="0.25">
      <c r="A245" t="s">
        <v>193</v>
      </c>
      <c r="B245">
        <v>69</v>
      </c>
      <c r="C245" t="str">
        <f>TEXT(A245, "0")</f>
        <v>JJTKJ</v>
      </c>
      <c r="D245">
        <f>LEN($A245)-LEN(SUBSTITUTE($A245,D$1,""))</f>
        <v>0</v>
      </c>
      <c r="E245">
        <f>LEN($A245)-LEN(SUBSTITUTE($A245,E$1,""))</f>
        <v>1</v>
      </c>
      <c r="F245">
        <f>LEN($A245)-LEN(SUBSTITUTE($A245,F$1,""))</f>
        <v>0</v>
      </c>
      <c r="G245">
        <f>LEN($A245)-LEN(SUBSTITUTE($A245,G$1,""))</f>
        <v>3</v>
      </c>
      <c r="H245">
        <f>LEN($A245)-LEN(SUBSTITUTE($A245,H$1,""))</f>
        <v>1</v>
      </c>
      <c r="I245">
        <f>LEN($A245)-LEN(SUBSTITUTE($A245,I$1,""))</f>
        <v>0</v>
      </c>
      <c r="J245">
        <f>LEN($A245)-LEN(SUBSTITUTE($A245,J$1,""))</f>
        <v>0</v>
      </c>
      <c r="K245">
        <f>LEN($A245)-LEN(SUBSTITUTE($A245,K$1,""))</f>
        <v>0</v>
      </c>
      <c r="L245">
        <f>LEN($A245)-LEN(SUBSTITUTE($A245,L$1,""))</f>
        <v>0</v>
      </c>
      <c r="M245">
        <f>LEN($A245)-LEN(SUBSTITUTE($A245,M$1,""))</f>
        <v>0</v>
      </c>
      <c r="N245">
        <f>LEN($A245)-LEN(SUBSTITUTE($A245,N$1,""))</f>
        <v>0</v>
      </c>
      <c r="O245">
        <f>LEN($A245)-LEN(SUBSTITUTE($A245,O$1,""))</f>
        <v>0</v>
      </c>
      <c r="P245">
        <f>LEN($A245)-LEN(SUBSTITUTE($A245,P$1,""))</f>
        <v>0</v>
      </c>
      <c r="Q245">
        <f>D245+1</f>
        <v>1</v>
      </c>
      <c r="R245">
        <f>E245+1</f>
        <v>2</v>
      </c>
      <c r="S245">
        <f>F245+1</f>
        <v>1</v>
      </c>
      <c r="T245">
        <f>G245+1</f>
        <v>4</v>
      </c>
      <c r="U245">
        <f>H245+1</f>
        <v>2</v>
      </c>
      <c r="V245">
        <f>I245+1</f>
        <v>1</v>
      </c>
      <c r="W245">
        <f>J245+1</f>
        <v>1</v>
      </c>
      <c r="X245">
        <f>K245+1</f>
        <v>1</v>
      </c>
      <c r="Y245">
        <f>L245+1</f>
        <v>1</v>
      </c>
      <c r="Z245">
        <f>M245+1</f>
        <v>1</v>
      </c>
      <c r="AA245">
        <f>N245+1</f>
        <v>1</v>
      </c>
      <c r="AB245">
        <f>O245+1</f>
        <v>1</v>
      </c>
      <c r="AC245">
        <f>P245+1</f>
        <v>1</v>
      </c>
      <c r="AD245">
        <f>PRODUCT(Q245:AC245)</f>
        <v>16</v>
      </c>
      <c r="AE245" t="b">
        <f>AD245=6</f>
        <v>0</v>
      </c>
      <c r="AF245" t="b">
        <f>AD245=10</f>
        <v>0</v>
      </c>
      <c r="AG245" t="b">
        <f>AD245=12</f>
        <v>0</v>
      </c>
      <c r="AH245" t="b">
        <f>AD245=16</f>
        <v>1</v>
      </c>
      <c r="AI245" t="b">
        <f>AD245=18</f>
        <v>0</v>
      </c>
      <c r="AJ245" t="b">
        <f>AD245=24</f>
        <v>0</v>
      </c>
      <c r="AK245" t="b">
        <f>AD245=32</f>
        <v>0</v>
      </c>
      <c r="AL245">
        <f>VALUE(IF(AE245,
_xlfn.XLOOKUP(6, Q245:AC245, Q$1:AC$1), 0))</f>
        <v>0</v>
      </c>
      <c r="AM245">
        <f>VALUE(IF(AF245,
_xlfn.XLOOKUP(5, Q245:AC245, Q$1:AC$1) &amp; _xlfn.XLOOKUP(2, Q245:AC245, Q$1:AC$1), 0))</f>
        <v>0</v>
      </c>
      <c r="AN245">
        <f>VALUE(IF(AG245,
_xlfn.XLOOKUP(4, Q245:AC245, Q$1:AC$1) &amp; _xlfn.XLOOKUP(3, Q245:AC245, Q$1:AC$1), 0))</f>
        <v>0</v>
      </c>
      <c r="AO245">
        <f>VALUE(IF(AH245,
_xlfn.XLOOKUP(4, Q245:AC245, Q$1:AC$1) &amp; _xlfn.XLOOKUP(2, Q245:AC245, Q$1:AC$1, "", 0, 1) &amp; _xlfn.XLOOKUP(2, Q245:AC245, Q$1:AC$1, "", 0, -1), 0))</f>
        <v>111310</v>
      </c>
      <c r="AP245">
        <f>VALUE(IF(AI245,
_xlfn.XLOOKUP(3, Q245:AC245, Q$1:AC$1, "", 0, 1) &amp; _xlfn.XLOOKUP(3, Q245:AC245, Q$1:AC$1, "", 0, -1) &amp; _xlfn.XLOOKUP(2, Q245:AC245, Q$1:AC$1),
0))</f>
        <v>0</v>
      </c>
      <c r="AQ245">
        <f>VALUE(IF(AJ245,
_xlfn.XLOOKUP(3, Q245:AC245, Q$1:AC$1) &amp; AS245,
0))</f>
        <v>0</v>
      </c>
      <c r="AR245">
        <f>VALUE(IF(AK245,
AS245, 0))</f>
        <v>0</v>
      </c>
      <c r="AS245" t="str" cm="1">
        <f t="array" ref="AS245">_xlfn.TEXTJOIN("", TRUE, _xlfn._xlws.FILTER(Q$1:AC$1,Q245:AC245=2))</f>
        <v>1310</v>
      </c>
      <c r="AT245">
        <f t="shared" si="7"/>
        <v>757</v>
      </c>
      <c r="AU245">
        <f t="shared" si="6"/>
        <v>52233</v>
      </c>
      <c r="AV245" t="b">
        <f>IF(AND(AE244, AE245), AL244=AL245, FALSE)</f>
        <v>0</v>
      </c>
      <c r="AW245" t="b">
        <f>IF(AND(AF244, AF245), AM244=AM245, FALSE)</f>
        <v>0</v>
      </c>
      <c r="AX245" t="b">
        <f>IF(AND(AG244, AG245), AN244=AN245, FALSE)</f>
        <v>0</v>
      </c>
      <c r="AY245" t="b">
        <f>IF(AND(AH244, AH245), AO244=AO245, FALSE)</f>
        <v>0</v>
      </c>
      <c r="AZ245" t="b">
        <f>IF(AND(AI244, AI245), AP244=AP245, FALSE)</f>
        <v>0</v>
      </c>
      <c r="BA245" t="b">
        <f>IF(AND(AJ244, AJ245), AQ244=AQ245, FALSE)</f>
        <v>0</v>
      </c>
      <c r="BB245" t="b">
        <f>IF(AND(AK244, AK245), AR244=AR245, FALSE)</f>
        <v>0</v>
      </c>
    </row>
    <row r="246" spans="1:54" x14ac:dyDescent="0.25">
      <c r="A246" t="s">
        <v>515</v>
      </c>
      <c r="B246">
        <v>645</v>
      </c>
      <c r="C246" t="str">
        <f>TEXT(A246, "0")</f>
        <v>JJQ5J</v>
      </c>
      <c r="D246">
        <f>LEN($A246)-LEN(SUBSTITUTE($A246,D$1,""))</f>
        <v>0</v>
      </c>
      <c r="E246">
        <f>LEN($A246)-LEN(SUBSTITUTE($A246,E$1,""))</f>
        <v>0</v>
      </c>
      <c r="F246">
        <f>LEN($A246)-LEN(SUBSTITUTE($A246,F$1,""))</f>
        <v>1</v>
      </c>
      <c r="G246">
        <f>LEN($A246)-LEN(SUBSTITUTE($A246,G$1,""))</f>
        <v>3</v>
      </c>
      <c r="H246">
        <f>LEN($A246)-LEN(SUBSTITUTE($A246,H$1,""))</f>
        <v>0</v>
      </c>
      <c r="I246">
        <f>LEN($A246)-LEN(SUBSTITUTE($A246,I$1,""))</f>
        <v>0</v>
      </c>
      <c r="J246">
        <f>LEN($A246)-LEN(SUBSTITUTE($A246,J$1,""))</f>
        <v>0</v>
      </c>
      <c r="K246">
        <f>LEN($A246)-LEN(SUBSTITUTE($A246,K$1,""))</f>
        <v>0</v>
      </c>
      <c r="L246">
        <f>LEN($A246)-LEN(SUBSTITUTE($A246,L$1,""))</f>
        <v>0</v>
      </c>
      <c r="M246">
        <f>LEN($A246)-LEN(SUBSTITUTE($A246,M$1,""))</f>
        <v>1</v>
      </c>
      <c r="N246">
        <f>LEN($A246)-LEN(SUBSTITUTE($A246,N$1,""))</f>
        <v>0</v>
      </c>
      <c r="O246">
        <f>LEN($A246)-LEN(SUBSTITUTE($A246,O$1,""))</f>
        <v>0</v>
      </c>
      <c r="P246">
        <f>LEN($A246)-LEN(SUBSTITUTE($A246,P$1,""))</f>
        <v>0</v>
      </c>
      <c r="Q246">
        <f>D246+1</f>
        <v>1</v>
      </c>
      <c r="R246">
        <f>E246+1</f>
        <v>1</v>
      </c>
      <c r="S246">
        <f>F246+1</f>
        <v>2</v>
      </c>
      <c r="T246">
        <f>G246+1</f>
        <v>4</v>
      </c>
      <c r="U246">
        <f>H246+1</f>
        <v>1</v>
      </c>
      <c r="V246">
        <f>I246+1</f>
        <v>1</v>
      </c>
      <c r="W246">
        <f>J246+1</f>
        <v>1</v>
      </c>
      <c r="X246">
        <f>K246+1</f>
        <v>1</v>
      </c>
      <c r="Y246">
        <f>L246+1</f>
        <v>1</v>
      </c>
      <c r="Z246">
        <f>M246+1</f>
        <v>2</v>
      </c>
      <c r="AA246">
        <f>N246+1</f>
        <v>1</v>
      </c>
      <c r="AB246">
        <f>O246+1</f>
        <v>1</v>
      </c>
      <c r="AC246">
        <f>P246+1</f>
        <v>1</v>
      </c>
      <c r="AD246">
        <f>PRODUCT(Q246:AC246)</f>
        <v>16</v>
      </c>
      <c r="AE246" t="b">
        <f>AD246=6</f>
        <v>0</v>
      </c>
      <c r="AF246" t="b">
        <f>AD246=10</f>
        <v>0</v>
      </c>
      <c r="AG246" t="b">
        <f>AD246=12</f>
        <v>0</v>
      </c>
      <c r="AH246" t="b">
        <f>AD246=16</f>
        <v>1</v>
      </c>
      <c r="AI246" t="b">
        <f>AD246=18</f>
        <v>0</v>
      </c>
      <c r="AJ246" t="b">
        <f>AD246=24</f>
        <v>0</v>
      </c>
      <c r="AK246" t="b">
        <f>AD246=32</f>
        <v>0</v>
      </c>
      <c r="AL246">
        <f>VALUE(IF(AE246,
_xlfn.XLOOKUP(6, Q246:AC246, Q$1:AC$1), 0))</f>
        <v>0</v>
      </c>
      <c r="AM246">
        <f>VALUE(IF(AF246,
_xlfn.XLOOKUP(5, Q246:AC246, Q$1:AC$1) &amp; _xlfn.XLOOKUP(2, Q246:AC246, Q$1:AC$1), 0))</f>
        <v>0</v>
      </c>
      <c r="AN246">
        <f>VALUE(IF(AG246,
_xlfn.XLOOKUP(4, Q246:AC246, Q$1:AC$1) &amp; _xlfn.XLOOKUP(3, Q246:AC246, Q$1:AC$1), 0))</f>
        <v>0</v>
      </c>
      <c r="AO246">
        <f>VALUE(IF(AH246,
_xlfn.XLOOKUP(4, Q246:AC246, Q$1:AC$1) &amp; _xlfn.XLOOKUP(2, Q246:AC246, Q$1:AC$1, "", 0, 1) &amp; _xlfn.XLOOKUP(2, Q246:AC246, Q$1:AC$1, "", 0, -1), 0))</f>
        <v>111205</v>
      </c>
      <c r="AP246">
        <f>VALUE(IF(AI246,
_xlfn.XLOOKUP(3, Q246:AC246, Q$1:AC$1, "", 0, 1) &amp; _xlfn.XLOOKUP(3, Q246:AC246, Q$1:AC$1, "", 0, -1) &amp; _xlfn.XLOOKUP(2, Q246:AC246, Q$1:AC$1),
0))</f>
        <v>0</v>
      </c>
      <c r="AQ246">
        <f>VALUE(IF(AJ246,
_xlfn.XLOOKUP(3, Q246:AC246, Q$1:AC$1) &amp; AS246,
0))</f>
        <v>0</v>
      </c>
      <c r="AR246">
        <f>VALUE(IF(AK246,
AS246, 0))</f>
        <v>0</v>
      </c>
      <c r="AS246" t="str" cm="1">
        <f t="array" ref="AS246">_xlfn.TEXTJOIN("", TRUE, _xlfn._xlws.FILTER(Q$1:AC$1,Q246:AC246=2))</f>
        <v>1205</v>
      </c>
      <c r="AT246">
        <f t="shared" si="7"/>
        <v>756</v>
      </c>
      <c r="AU246">
        <f t="shared" si="6"/>
        <v>487620</v>
      </c>
      <c r="AV246" t="b">
        <f>IF(AND(AE245, AE246), AL245=AL246, FALSE)</f>
        <v>0</v>
      </c>
      <c r="AW246" t="b">
        <f>IF(AND(AF245, AF246), AM245=AM246, FALSE)</f>
        <v>0</v>
      </c>
      <c r="AX246" t="b">
        <f>IF(AND(AG245, AG246), AN245=AN246, FALSE)</f>
        <v>0</v>
      </c>
      <c r="AY246" t="b">
        <f>IF(AND(AH245, AH246), AO245=AO246, FALSE)</f>
        <v>0</v>
      </c>
      <c r="AZ246" t="b">
        <f>IF(AND(AI245, AI246), AP245=AP246, FALSE)</f>
        <v>0</v>
      </c>
      <c r="BA246" t="b">
        <f>IF(AND(AJ245, AJ246), AQ245=AQ246, FALSE)</f>
        <v>0</v>
      </c>
      <c r="BB246" t="b">
        <f>IF(AND(AK245, AK246), AR245=AR246, FALSE)</f>
        <v>0</v>
      </c>
    </row>
    <row r="247" spans="1:54" x14ac:dyDescent="0.25">
      <c r="A247" t="s">
        <v>39</v>
      </c>
      <c r="B247">
        <v>206</v>
      </c>
      <c r="C247" t="str">
        <f>TEXT(A247, "0")</f>
        <v>84JJJ</v>
      </c>
      <c r="D247">
        <f>LEN($A247)-LEN(SUBSTITUTE($A247,D$1,""))</f>
        <v>0</v>
      </c>
      <c r="E247">
        <f>LEN($A247)-LEN(SUBSTITUTE($A247,E$1,""))</f>
        <v>0</v>
      </c>
      <c r="F247">
        <f>LEN($A247)-LEN(SUBSTITUTE($A247,F$1,""))</f>
        <v>0</v>
      </c>
      <c r="G247">
        <f>LEN($A247)-LEN(SUBSTITUTE($A247,G$1,""))</f>
        <v>3</v>
      </c>
      <c r="H247">
        <f>LEN($A247)-LEN(SUBSTITUTE($A247,H$1,""))</f>
        <v>0</v>
      </c>
      <c r="I247">
        <f>LEN($A247)-LEN(SUBSTITUTE($A247,I$1,""))</f>
        <v>0</v>
      </c>
      <c r="J247">
        <f>LEN($A247)-LEN(SUBSTITUTE($A247,J$1,""))</f>
        <v>1</v>
      </c>
      <c r="K247">
        <f>LEN($A247)-LEN(SUBSTITUTE($A247,K$1,""))</f>
        <v>0</v>
      </c>
      <c r="L247">
        <f>LEN($A247)-LEN(SUBSTITUTE($A247,L$1,""))</f>
        <v>0</v>
      </c>
      <c r="M247">
        <f>LEN($A247)-LEN(SUBSTITUTE($A247,M$1,""))</f>
        <v>0</v>
      </c>
      <c r="N247">
        <f>LEN($A247)-LEN(SUBSTITUTE($A247,N$1,""))</f>
        <v>1</v>
      </c>
      <c r="O247">
        <f>LEN($A247)-LEN(SUBSTITUTE($A247,O$1,""))</f>
        <v>0</v>
      </c>
      <c r="P247">
        <f>LEN($A247)-LEN(SUBSTITUTE($A247,P$1,""))</f>
        <v>0</v>
      </c>
      <c r="Q247">
        <f>D247+1</f>
        <v>1</v>
      </c>
      <c r="R247">
        <f>E247+1</f>
        <v>1</v>
      </c>
      <c r="S247">
        <f>F247+1</f>
        <v>1</v>
      </c>
      <c r="T247">
        <f>G247+1</f>
        <v>4</v>
      </c>
      <c r="U247">
        <f>H247+1</f>
        <v>1</v>
      </c>
      <c r="V247">
        <f>I247+1</f>
        <v>1</v>
      </c>
      <c r="W247">
        <f>J247+1</f>
        <v>2</v>
      </c>
      <c r="X247">
        <f>K247+1</f>
        <v>1</v>
      </c>
      <c r="Y247">
        <f>L247+1</f>
        <v>1</v>
      </c>
      <c r="Z247">
        <f>M247+1</f>
        <v>1</v>
      </c>
      <c r="AA247">
        <f>N247+1</f>
        <v>2</v>
      </c>
      <c r="AB247">
        <f>O247+1</f>
        <v>1</v>
      </c>
      <c r="AC247">
        <f>P247+1</f>
        <v>1</v>
      </c>
      <c r="AD247">
        <f>PRODUCT(Q247:AC247)</f>
        <v>16</v>
      </c>
      <c r="AE247" t="b">
        <f>AD247=6</f>
        <v>0</v>
      </c>
      <c r="AF247" t="b">
        <f>AD247=10</f>
        <v>0</v>
      </c>
      <c r="AG247" t="b">
        <f>AD247=12</f>
        <v>0</v>
      </c>
      <c r="AH247" t="b">
        <f>AD247=16</f>
        <v>1</v>
      </c>
      <c r="AI247" t="b">
        <f>AD247=18</f>
        <v>0</v>
      </c>
      <c r="AJ247" t="b">
        <f>AD247=24</f>
        <v>0</v>
      </c>
      <c r="AK247" t="b">
        <f>AD247=32</f>
        <v>0</v>
      </c>
      <c r="AL247">
        <f>VALUE(IF(AE247,
_xlfn.XLOOKUP(6, Q247:AC247, Q$1:AC$1), 0))</f>
        <v>0</v>
      </c>
      <c r="AM247">
        <f>VALUE(IF(AF247,
_xlfn.XLOOKUP(5, Q247:AC247, Q$1:AC$1) &amp; _xlfn.XLOOKUP(2, Q247:AC247, Q$1:AC$1), 0))</f>
        <v>0</v>
      </c>
      <c r="AN247">
        <f>VALUE(IF(AG247,
_xlfn.XLOOKUP(4, Q247:AC247, Q$1:AC$1) &amp; _xlfn.XLOOKUP(3, Q247:AC247, Q$1:AC$1), 0))</f>
        <v>0</v>
      </c>
      <c r="AO247">
        <f>VALUE(IF(AH247,
_xlfn.XLOOKUP(4, Q247:AC247, Q$1:AC$1) &amp; _xlfn.XLOOKUP(2, Q247:AC247, Q$1:AC$1, "", 0, 1) &amp; _xlfn.XLOOKUP(2, Q247:AC247, Q$1:AC$1, "", 0, -1), 0))</f>
        <v>110804</v>
      </c>
      <c r="AP247">
        <f>VALUE(IF(AI247,
_xlfn.XLOOKUP(3, Q247:AC247, Q$1:AC$1, "", 0, 1) &amp; _xlfn.XLOOKUP(3, Q247:AC247, Q$1:AC$1, "", 0, -1) &amp; _xlfn.XLOOKUP(2, Q247:AC247, Q$1:AC$1),
0))</f>
        <v>0</v>
      </c>
      <c r="AQ247">
        <f>VALUE(IF(AJ247,
_xlfn.XLOOKUP(3, Q247:AC247, Q$1:AC$1) &amp; AS247,
0))</f>
        <v>0</v>
      </c>
      <c r="AR247">
        <f>VALUE(IF(AK247,
AS247, 0))</f>
        <v>0</v>
      </c>
      <c r="AS247" t="str" cm="1">
        <f t="array" ref="AS247">_xlfn.TEXTJOIN("", TRUE, _xlfn._xlws.FILTER(Q$1:AC$1,Q247:AC247=2))</f>
        <v>0804</v>
      </c>
      <c r="AT247">
        <f t="shared" si="7"/>
        <v>755</v>
      </c>
      <c r="AU247">
        <f t="shared" si="6"/>
        <v>155530</v>
      </c>
      <c r="AV247" t="b">
        <f>IF(AND(AE246, AE247), AL246=AL247, FALSE)</f>
        <v>0</v>
      </c>
      <c r="AW247" t="b">
        <f>IF(AND(AF246, AF247), AM246=AM247, FALSE)</f>
        <v>0</v>
      </c>
      <c r="AX247" t="b">
        <f>IF(AND(AG246, AG247), AN246=AN247, FALSE)</f>
        <v>0</v>
      </c>
      <c r="AY247" t="b">
        <f>IF(AND(AH246, AH247), AO246=AO247, FALSE)</f>
        <v>0</v>
      </c>
      <c r="AZ247" t="b">
        <f>IF(AND(AI246, AI247), AP246=AP247, FALSE)</f>
        <v>0</v>
      </c>
      <c r="BA247" t="b">
        <f>IF(AND(AJ246, AJ247), AQ246=AQ247, FALSE)</f>
        <v>0</v>
      </c>
      <c r="BB247" t="b">
        <f>IF(AND(AK246, AK247), AR246=AR247, FALSE)</f>
        <v>0</v>
      </c>
    </row>
    <row r="248" spans="1:54" x14ac:dyDescent="0.25">
      <c r="A248" t="s">
        <v>433</v>
      </c>
      <c r="B248">
        <v>83</v>
      </c>
      <c r="C248" t="str">
        <f>TEXT(A248, "0")</f>
        <v>JJ73J</v>
      </c>
      <c r="D248">
        <f>LEN($A248)-LEN(SUBSTITUTE($A248,D$1,""))</f>
        <v>0</v>
      </c>
      <c r="E248">
        <f>LEN($A248)-LEN(SUBSTITUTE($A248,E$1,""))</f>
        <v>0</v>
      </c>
      <c r="F248">
        <f>LEN($A248)-LEN(SUBSTITUTE($A248,F$1,""))</f>
        <v>0</v>
      </c>
      <c r="G248">
        <f>LEN($A248)-LEN(SUBSTITUTE($A248,G$1,""))</f>
        <v>3</v>
      </c>
      <c r="H248">
        <f>LEN($A248)-LEN(SUBSTITUTE($A248,H$1,""))</f>
        <v>0</v>
      </c>
      <c r="I248">
        <f>LEN($A248)-LEN(SUBSTITUTE($A248,I$1,""))</f>
        <v>0</v>
      </c>
      <c r="J248">
        <f>LEN($A248)-LEN(SUBSTITUTE($A248,J$1,""))</f>
        <v>0</v>
      </c>
      <c r="K248">
        <f>LEN($A248)-LEN(SUBSTITUTE($A248,K$1,""))</f>
        <v>1</v>
      </c>
      <c r="L248">
        <f>LEN($A248)-LEN(SUBSTITUTE($A248,L$1,""))</f>
        <v>0</v>
      </c>
      <c r="M248">
        <f>LEN($A248)-LEN(SUBSTITUTE($A248,M$1,""))</f>
        <v>0</v>
      </c>
      <c r="N248">
        <f>LEN($A248)-LEN(SUBSTITUTE($A248,N$1,""))</f>
        <v>0</v>
      </c>
      <c r="O248">
        <f>LEN($A248)-LEN(SUBSTITUTE($A248,O$1,""))</f>
        <v>1</v>
      </c>
      <c r="P248">
        <f>LEN($A248)-LEN(SUBSTITUTE($A248,P$1,""))</f>
        <v>0</v>
      </c>
      <c r="Q248">
        <f>D248+1</f>
        <v>1</v>
      </c>
      <c r="R248">
        <f>E248+1</f>
        <v>1</v>
      </c>
      <c r="S248">
        <f>F248+1</f>
        <v>1</v>
      </c>
      <c r="T248">
        <f>G248+1</f>
        <v>4</v>
      </c>
      <c r="U248">
        <f>H248+1</f>
        <v>1</v>
      </c>
      <c r="V248">
        <f>I248+1</f>
        <v>1</v>
      </c>
      <c r="W248">
        <f>J248+1</f>
        <v>1</v>
      </c>
      <c r="X248">
        <f>K248+1</f>
        <v>2</v>
      </c>
      <c r="Y248">
        <f>L248+1</f>
        <v>1</v>
      </c>
      <c r="Z248">
        <f>M248+1</f>
        <v>1</v>
      </c>
      <c r="AA248">
        <f>N248+1</f>
        <v>1</v>
      </c>
      <c r="AB248">
        <f>O248+1</f>
        <v>2</v>
      </c>
      <c r="AC248">
        <f>P248+1</f>
        <v>1</v>
      </c>
      <c r="AD248">
        <f>PRODUCT(Q248:AC248)</f>
        <v>16</v>
      </c>
      <c r="AE248" t="b">
        <f>AD248=6</f>
        <v>0</v>
      </c>
      <c r="AF248" t="b">
        <f>AD248=10</f>
        <v>0</v>
      </c>
      <c r="AG248" t="b">
        <f>AD248=12</f>
        <v>0</v>
      </c>
      <c r="AH248" t="b">
        <f>AD248=16</f>
        <v>1</v>
      </c>
      <c r="AI248" t="b">
        <f>AD248=18</f>
        <v>0</v>
      </c>
      <c r="AJ248" t="b">
        <f>AD248=24</f>
        <v>0</v>
      </c>
      <c r="AK248" t="b">
        <f>AD248=32</f>
        <v>0</v>
      </c>
      <c r="AL248">
        <f>VALUE(IF(AE248,
_xlfn.XLOOKUP(6, Q248:AC248, Q$1:AC$1), 0))</f>
        <v>0</v>
      </c>
      <c r="AM248">
        <f>VALUE(IF(AF248,
_xlfn.XLOOKUP(5, Q248:AC248, Q$1:AC$1) &amp; _xlfn.XLOOKUP(2, Q248:AC248, Q$1:AC$1), 0))</f>
        <v>0</v>
      </c>
      <c r="AN248">
        <f>VALUE(IF(AG248,
_xlfn.XLOOKUP(4, Q248:AC248, Q$1:AC$1) &amp; _xlfn.XLOOKUP(3, Q248:AC248, Q$1:AC$1), 0))</f>
        <v>0</v>
      </c>
      <c r="AO248">
        <f>VALUE(IF(AH248,
_xlfn.XLOOKUP(4, Q248:AC248, Q$1:AC$1) &amp; _xlfn.XLOOKUP(2, Q248:AC248, Q$1:AC$1, "", 0, 1) &amp; _xlfn.XLOOKUP(2, Q248:AC248, Q$1:AC$1, "", 0, -1), 0))</f>
        <v>110703</v>
      </c>
      <c r="AP248">
        <f>VALUE(IF(AI248,
_xlfn.XLOOKUP(3, Q248:AC248, Q$1:AC$1, "", 0, 1) &amp; _xlfn.XLOOKUP(3, Q248:AC248, Q$1:AC$1, "", 0, -1) &amp; _xlfn.XLOOKUP(2, Q248:AC248, Q$1:AC$1),
0))</f>
        <v>0</v>
      </c>
      <c r="AQ248">
        <f>VALUE(IF(AJ248,
_xlfn.XLOOKUP(3, Q248:AC248, Q$1:AC$1) &amp; AS248,
0))</f>
        <v>0</v>
      </c>
      <c r="AR248">
        <f>VALUE(IF(AK248,
AS248, 0))</f>
        <v>0</v>
      </c>
      <c r="AS248" t="str" cm="1">
        <f t="array" ref="AS248">_xlfn.TEXTJOIN("", TRUE, _xlfn._xlws.FILTER(Q$1:AC$1,Q248:AC248=2))</f>
        <v>0703</v>
      </c>
      <c r="AT248">
        <f t="shared" si="7"/>
        <v>754</v>
      </c>
      <c r="AU248">
        <f t="shared" si="6"/>
        <v>62582</v>
      </c>
      <c r="AV248" t="b">
        <f>IF(AND(AE247, AE248), AL247=AL248, FALSE)</f>
        <v>0</v>
      </c>
      <c r="AW248" t="b">
        <f>IF(AND(AF247, AF248), AM247=AM248, FALSE)</f>
        <v>0</v>
      </c>
      <c r="AX248" t="b">
        <f>IF(AND(AG247, AG248), AN247=AN248, FALSE)</f>
        <v>0</v>
      </c>
      <c r="AY248" t="b">
        <f>IF(AND(AH247, AH248), AO247=AO248, FALSE)</f>
        <v>0</v>
      </c>
      <c r="AZ248" t="b">
        <f>IF(AND(AI247, AI248), AP247=AP248, FALSE)</f>
        <v>0</v>
      </c>
      <c r="BA248" t="b">
        <f>IF(AND(AJ247, AJ248), AQ247=AQ248, FALSE)</f>
        <v>0</v>
      </c>
      <c r="BB248" t="b">
        <f>IF(AND(AK247, AK248), AR247=AR248, FALSE)</f>
        <v>0</v>
      </c>
    </row>
    <row r="249" spans="1:54" x14ac:dyDescent="0.25">
      <c r="A249" t="s">
        <v>787</v>
      </c>
      <c r="B249">
        <v>513</v>
      </c>
      <c r="C249" t="str">
        <f>TEXT(A249, "0")</f>
        <v>J3J5J</v>
      </c>
      <c r="D249">
        <f>LEN($A249)-LEN(SUBSTITUTE($A249,D$1,""))</f>
        <v>0</v>
      </c>
      <c r="E249">
        <f>LEN($A249)-LEN(SUBSTITUTE($A249,E$1,""))</f>
        <v>0</v>
      </c>
      <c r="F249">
        <f>LEN($A249)-LEN(SUBSTITUTE($A249,F$1,""))</f>
        <v>0</v>
      </c>
      <c r="G249">
        <f>LEN($A249)-LEN(SUBSTITUTE($A249,G$1,""))</f>
        <v>3</v>
      </c>
      <c r="H249">
        <f>LEN($A249)-LEN(SUBSTITUTE($A249,H$1,""))</f>
        <v>0</v>
      </c>
      <c r="I249">
        <f>LEN($A249)-LEN(SUBSTITUTE($A249,I$1,""))</f>
        <v>0</v>
      </c>
      <c r="J249">
        <f>LEN($A249)-LEN(SUBSTITUTE($A249,J$1,""))</f>
        <v>0</v>
      </c>
      <c r="K249">
        <f>LEN($A249)-LEN(SUBSTITUTE($A249,K$1,""))</f>
        <v>0</v>
      </c>
      <c r="L249">
        <f>LEN($A249)-LEN(SUBSTITUTE($A249,L$1,""))</f>
        <v>0</v>
      </c>
      <c r="M249">
        <f>LEN($A249)-LEN(SUBSTITUTE($A249,M$1,""))</f>
        <v>1</v>
      </c>
      <c r="N249">
        <f>LEN($A249)-LEN(SUBSTITUTE($A249,N$1,""))</f>
        <v>0</v>
      </c>
      <c r="O249">
        <f>LEN($A249)-LEN(SUBSTITUTE($A249,O$1,""))</f>
        <v>1</v>
      </c>
      <c r="P249">
        <f>LEN($A249)-LEN(SUBSTITUTE($A249,P$1,""))</f>
        <v>0</v>
      </c>
      <c r="Q249">
        <f>D249+1</f>
        <v>1</v>
      </c>
      <c r="R249">
        <f>E249+1</f>
        <v>1</v>
      </c>
      <c r="S249">
        <f>F249+1</f>
        <v>1</v>
      </c>
      <c r="T249">
        <f>G249+1</f>
        <v>4</v>
      </c>
      <c r="U249">
        <f>H249+1</f>
        <v>1</v>
      </c>
      <c r="V249">
        <f>I249+1</f>
        <v>1</v>
      </c>
      <c r="W249">
        <f>J249+1</f>
        <v>1</v>
      </c>
      <c r="X249">
        <f>K249+1</f>
        <v>1</v>
      </c>
      <c r="Y249">
        <f>L249+1</f>
        <v>1</v>
      </c>
      <c r="Z249">
        <f>M249+1</f>
        <v>2</v>
      </c>
      <c r="AA249">
        <f>N249+1</f>
        <v>1</v>
      </c>
      <c r="AB249">
        <f>O249+1</f>
        <v>2</v>
      </c>
      <c r="AC249">
        <f>P249+1</f>
        <v>1</v>
      </c>
      <c r="AD249">
        <f>PRODUCT(Q249:AC249)</f>
        <v>16</v>
      </c>
      <c r="AE249" t="b">
        <f>AD249=6</f>
        <v>0</v>
      </c>
      <c r="AF249" t="b">
        <f>AD249=10</f>
        <v>0</v>
      </c>
      <c r="AG249" t="b">
        <f>AD249=12</f>
        <v>0</v>
      </c>
      <c r="AH249" t="b">
        <f>AD249=16</f>
        <v>1</v>
      </c>
      <c r="AI249" t="b">
        <f>AD249=18</f>
        <v>0</v>
      </c>
      <c r="AJ249" t="b">
        <f>AD249=24</f>
        <v>0</v>
      </c>
      <c r="AK249" t="b">
        <f>AD249=32</f>
        <v>0</v>
      </c>
      <c r="AL249">
        <f>VALUE(IF(AE249,
_xlfn.XLOOKUP(6, Q249:AC249, Q$1:AC$1), 0))</f>
        <v>0</v>
      </c>
      <c r="AM249">
        <f>VALUE(IF(AF249,
_xlfn.XLOOKUP(5, Q249:AC249, Q$1:AC$1) &amp; _xlfn.XLOOKUP(2, Q249:AC249, Q$1:AC$1), 0))</f>
        <v>0</v>
      </c>
      <c r="AN249">
        <f>VALUE(IF(AG249,
_xlfn.XLOOKUP(4, Q249:AC249, Q$1:AC$1) &amp; _xlfn.XLOOKUP(3, Q249:AC249, Q$1:AC$1), 0))</f>
        <v>0</v>
      </c>
      <c r="AO249">
        <f>VALUE(IF(AH249,
_xlfn.XLOOKUP(4, Q249:AC249, Q$1:AC$1) &amp; _xlfn.XLOOKUP(2, Q249:AC249, Q$1:AC$1, "", 0, 1) &amp; _xlfn.XLOOKUP(2, Q249:AC249, Q$1:AC$1, "", 0, -1), 0))</f>
        <v>110503</v>
      </c>
      <c r="AP249">
        <f>VALUE(IF(AI249,
_xlfn.XLOOKUP(3, Q249:AC249, Q$1:AC$1, "", 0, 1) &amp; _xlfn.XLOOKUP(3, Q249:AC249, Q$1:AC$1, "", 0, -1) &amp; _xlfn.XLOOKUP(2, Q249:AC249, Q$1:AC$1),
0))</f>
        <v>0</v>
      </c>
      <c r="AQ249">
        <f>VALUE(IF(AJ249,
_xlfn.XLOOKUP(3, Q249:AC249, Q$1:AC$1) &amp; AS249,
0))</f>
        <v>0</v>
      </c>
      <c r="AR249">
        <f>VALUE(IF(AK249,
AS249, 0))</f>
        <v>0</v>
      </c>
      <c r="AS249" t="str" cm="1">
        <f t="array" ref="AS249">_xlfn.TEXTJOIN("", TRUE, _xlfn._xlws.FILTER(Q$1:AC$1,Q249:AC249=2))</f>
        <v>0503</v>
      </c>
      <c r="AT249">
        <f t="shared" si="7"/>
        <v>753</v>
      </c>
      <c r="AU249">
        <f t="shared" si="6"/>
        <v>386289</v>
      </c>
      <c r="AV249" t="b">
        <f>IF(AND(AE248, AE249), AL248=AL249, FALSE)</f>
        <v>0</v>
      </c>
      <c r="AW249" t="b">
        <f>IF(AND(AF248, AF249), AM248=AM249, FALSE)</f>
        <v>0</v>
      </c>
      <c r="AX249" t="b">
        <f>IF(AND(AG248, AG249), AN248=AN249, FALSE)</f>
        <v>0</v>
      </c>
      <c r="AY249" t="b">
        <f>IF(AND(AH248, AH249), AO248=AO249, FALSE)</f>
        <v>0</v>
      </c>
      <c r="AZ249" t="b">
        <f>IF(AND(AI248, AI249), AP248=AP249, FALSE)</f>
        <v>0</v>
      </c>
      <c r="BA249" t="b">
        <f>IF(AND(AJ248, AJ249), AQ248=AQ249, FALSE)</f>
        <v>0</v>
      </c>
      <c r="BB249" t="b">
        <f>IF(AND(AK248, AK249), AR248=AR249, FALSE)</f>
        <v>0</v>
      </c>
    </row>
    <row r="250" spans="1:54" x14ac:dyDescent="0.25">
      <c r="A250" t="s">
        <v>915</v>
      </c>
      <c r="B250">
        <v>824</v>
      </c>
      <c r="C250" t="str">
        <f>TEXT(A250, "0")</f>
        <v>J2J5J</v>
      </c>
      <c r="D250">
        <f>LEN($A250)-LEN(SUBSTITUTE($A250,D$1,""))</f>
        <v>0</v>
      </c>
      <c r="E250">
        <f>LEN($A250)-LEN(SUBSTITUTE($A250,E$1,""))</f>
        <v>0</v>
      </c>
      <c r="F250">
        <f>LEN($A250)-LEN(SUBSTITUTE($A250,F$1,""))</f>
        <v>0</v>
      </c>
      <c r="G250">
        <f>LEN($A250)-LEN(SUBSTITUTE($A250,G$1,""))</f>
        <v>3</v>
      </c>
      <c r="H250">
        <f>LEN($A250)-LEN(SUBSTITUTE($A250,H$1,""))</f>
        <v>0</v>
      </c>
      <c r="I250">
        <f>LEN($A250)-LEN(SUBSTITUTE($A250,I$1,""))</f>
        <v>0</v>
      </c>
      <c r="J250">
        <f>LEN($A250)-LEN(SUBSTITUTE($A250,J$1,""))</f>
        <v>0</v>
      </c>
      <c r="K250">
        <f>LEN($A250)-LEN(SUBSTITUTE($A250,K$1,""))</f>
        <v>0</v>
      </c>
      <c r="L250">
        <f>LEN($A250)-LEN(SUBSTITUTE($A250,L$1,""))</f>
        <v>0</v>
      </c>
      <c r="M250">
        <f>LEN($A250)-LEN(SUBSTITUTE($A250,M$1,""))</f>
        <v>1</v>
      </c>
      <c r="N250">
        <f>LEN($A250)-LEN(SUBSTITUTE($A250,N$1,""))</f>
        <v>0</v>
      </c>
      <c r="O250">
        <f>LEN($A250)-LEN(SUBSTITUTE($A250,O$1,""))</f>
        <v>0</v>
      </c>
      <c r="P250">
        <f>LEN($A250)-LEN(SUBSTITUTE($A250,P$1,""))</f>
        <v>1</v>
      </c>
      <c r="Q250">
        <f>D250+1</f>
        <v>1</v>
      </c>
      <c r="R250">
        <f>E250+1</f>
        <v>1</v>
      </c>
      <c r="S250">
        <f>F250+1</f>
        <v>1</v>
      </c>
      <c r="T250">
        <f>G250+1</f>
        <v>4</v>
      </c>
      <c r="U250">
        <f>H250+1</f>
        <v>1</v>
      </c>
      <c r="V250">
        <f>I250+1</f>
        <v>1</v>
      </c>
      <c r="W250">
        <f>J250+1</f>
        <v>1</v>
      </c>
      <c r="X250">
        <f>K250+1</f>
        <v>1</v>
      </c>
      <c r="Y250">
        <f>L250+1</f>
        <v>1</v>
      </c>
      <c r="Z250">
        <f>M250+1</f>
        <v>2</v>
      </c>
      <c r="AA250">
        <f>N250+1</f>
        <v>1</v>
      </c>
      <c r="AB250">
        <f>O250+1</f>
        <v>1</v>
      </c>
      <c r="AC250">
        <f>P250+1</f>
        <v>2</v>
      </c>
      <c r="AD250">
        <f>PRODUCT(Q250:AC250)</f>
        <v>16</v>
      </c>
      <c r="AE250" t="b">
        <f>AD250=6</f>
        <v>0</v>
      </c>
      <c r="AF250" t="b">
        <f>AD250=10</f>
        <v>0</v>
      </c>
      <c r="AG250" t="b">
        <f>AD250=12</f>
        <v>0</v>
      </c>
      <c r="AH250" t="b">
        <f>AD250=16</f>
        <v>1</v>
      </c>
      <c r="AI250" t="b">
        <f>AD250=18</f>
        <v>0</v>
      </c>
      <c r="AJ250" t="b">
        <f>AD250=24</f>
        <v>0</v>
      </c>
      <c r="AK250" t="b">
        <f>AD250=32</f>
        <v>0</v>
      </c>
      <c r="AL250">
        <f>VALUE(IF(AE250,
_xlfn.XLOOKUP(6, Q250:AC250, Q$1:AC$1), 0))</f>
        <v>0</v>
      </c>
      <c r="AM250">
        <f>VALUE(IF(AF250,
_xlfn.XLOOKUP(5, Q250:AC250, Q$1:AC$1) &amp; _xlfn.XLOOKUP(2, Q250:AC250, Q$1:AC$1), 0))</f>
        <v>0</v>
      </c>
      <c r="AN250">
        <f>VALUE(IF(AG250,
_xlfn.XLOOKUP(4, Q250:AC250, Q$1:AC$1) &amp; _xlfn.XLOOKUP(3, Q250:AC250, Q$1:AC$1), 0))</f>
        <v>0</v>
      </c>
      <c r="AO250">
        <f>VALUE(IF(AH250,
_xlfn.XLOOKUP(4, Q250:AC250, Q$1:AC$1) &amp; _xlfn.XLOOKUP(2, Q250:AC250, Q$1:AC$1, "", 0, 1) &amp; _xlfn.XLOOKUP(2, Q250:AC250, Q$1:AC$1, "", 0, -1), 0))</f>
        <v>110502</v>
      </c>
      <c r="AP250">
        <f>VALUE(IF(AI250,
_xlfn.XLOOKUP(3, Q250:AC250, Q$1:AC$1, "", 0, 1) &amp; _xlfn.XLOOKUP(3, Q250:AC250, Q$1:AC$1, "", 0, -1) &amp; _xlfn.XLOOKUP(2, Q250:AC250, Q$1:AC$1),
0))</f>
        <v>0</v>
      </c>
      <c r="AQ250">
        <f>VALUE(IF(AJ250,
_xlfn.XLOOKUP(3, Q250:AC250, Q$1:AC$1) &amp; AS250,
0))</f>
        <v>0</v>
      </c>
      <c r="AR250">
        <f>VALUE(IF(AK250,
AS250, 0))</f>
        <v>0</v>
      </c>
      <c r="AS250" t="str" cm="1">
        <f t="array" ref="AS250">_xlfn.TEXTJOIN("", TRUE, _xlfn._xlws.FILTER(Q$1:AC$1,Q250:AC250=2))</f>
        <v>0502</v>
      </c>
      <c r="AT250">
        <f t="shared" si="7"/>
        <v>752</v>
      </c>
      <c r="AU250">
        <f t="shared" si="6"/>
        <v>619648</v>
      </c>
      <c r="AV250" t="b">
        <f>IF(AND(AE249, AE250), AL249=AL250, FALSE)</f>
        <v>0</v>
      </c>
      <c r="AW250" t="b">
        <f>IF(AND(AF249, AF250), AM249=AM250, FALSE)</f>
        <v>0</v>
      </c>
      <c r="AX250" t="b">
        <f>IF(AND(AG249, AG250), AN249=AN250, FALSE)</f>
        <v>0</v>
      </c>
      <c r="AY250" t="b">
        <f>IF(AND(AH249, AH250), AO249=AO250, FALSE)</f>
        <v>0</v>
      </c>
      <c r="AZ250" t="b">
        <f>IF(AND(AI249, AI250), AP249=AP250, FALSE)</f>
        <v>0</v>
      </c>
      <c r="BA250" t="b">
        <f>IF(AND(AJ249, AJ250), AQ249=AQ250, FALSE)</f>
        <v>0</v>
      </c>
      <c r="BB250" t="b">
        <f>IF(AND(AK249, AK250), AR249=AR250, FALSE)</f>
        <v>0</v>
      </c>
    </row>
    <row r="251" spans="1:54" x14ac:dyDescent="0.25">
      <c r="A251" t="s">
        <v>12</v>
      </c>
      <c r="B251">
        <v>381</v>
      </c>
      <c r="C251" t="str">
        <f>TEXT(A251, "0")</f>
        <v>TTQAT</v>
      </c>
      <c r="D251">
        <f>LEN($A251)-LEN(SUBSTITUTE($A251,D$1,""))</f>
        <v>1</v>
      </c>
      <c r="E251">
        <f>LEN($A251)-LEN(SUBSTITUTE($A251,E$1,""))</f>
        <v>0</v>
      </c>
      <c r="F251">
        <f>LEN($A251)-LEN(SUBSTITUTE($A251,F$1,""))</f>
        <v>1</v>
      </c>
      <c r="G251">
        <f>LEN($A251)-LEN(SUBSTITUTE($A251,G$1,""))</f>
        <v>0</v>
      </c>
      <c r="H251">
        <f>LEN($A251)-LEN(SUBSTITUTE($A251,H$1,""))</f>
        <v>3</v>
      </c>
      <c r="I251">
        <f>LEN($A251)-LEN(SUBSTITUTE($A251,I$1,""))</f>
        <v>0</v>
      </c>
      <c r="J251">
        <f>LEN($A251)-LEN(SUBSTITUTE($A251,J$1,""))</f>
        <v>0</v>
      </c>
      <c r="K251">
        <f>LEN($A251)-LEN(SUBSTITUTE($A251,K$1,""))</f>
        <v>0</v>
      </c>
      <c r="L251">
        <f>LEN($A251)-LEN(SUBSTITUTE($A251,L$1,""))</f>
        <v>0</v>
      </c>
      <c r="M251">
        <f>LEN($A251)-LEN(SUBSTITUTE($A251,M$1,""))</f>
        <v>0</v>
      </c>
      <c r="N251">
        <f>LEN($A251)-LEN(SUBSTITUTE($A251,N$1,""))</f>
        <v>0</v>
      </c>
      <c r="O251">
        <f>LEN($A251)-LEN(SUBSTITUTE($A251,O$1,""))</f>
        <v>0</v>
      </c>
      <c r="P251">
        <f>LEN($A251)-LEN(SUBSTITUTE($A251,P$1,""))</f>
        <v>0</v>
      </c>
      <c r="Q251">
        <f>D251+1</f>
        <v>2</v>
      </c>
      <c r="R251">
        <f>E251+1</f>
        <v>1</v>
      </c>
      <c r="S251">
        <f>F251+1</f>
        <v>2</v>
      </c>
      <c r="T251">
        <f>G251+1</f>
        <v>1</v>
      </c>
      <c r="U251">
        <f>H251+1</f>
        <v>4</v>
      </c>
      <c r="V251">
        <f>I251+1</f>
        <v>1</v>
      </c>
      <c r="W251">
        <f>J251+1</f>
        <v>1</v>
      </c>
      <c r="X251">
        <f>K251+1</f>
        <v>1</v>
      </c>
      <c r="Y251">
        <f>L251+1</f>
        <v>1</v>
      </c>
      <c r="Z251">
        <f>M251+1</f>
        <v>1</v>
      </c>
      <c r="AA251">
        <f>N251+1</f>
        <v>1</v>
      </c>
      <c r="AB251">
        <f>O251+1</f>
        <v>1</v>
      </c>
      <c r="AC251">
        <f>P251+1</f>
        <v>1</v>
      </c>
      <c r="AD251">
        <f>PRODUCT(Q251:AC251)</f>
        <v>16</v>
      </c>
      <c r="AE251" t="b">
        <f>AD251=6</f>
        <v>0</v>
      </c>
      <c r="AF251" t="b">
        <f>AD251=10</f>
        <v>0</v>
      </c>
      <c r="AG251" t="b">
        <f>AD251=12</f>
        <v>0</v>
      </c>
      <c r="AH251" t="b">
        <f>AD251=16</f>
        <v>1</v>
      </c>
      <c r="AI251" t="b">
        <f>AD251=18</f>
        <v>0</v>
      </c>
      <c r="AJ251" t="b">
        <f>AD251=24</f>
        <v>0</v>
      </c>
      <c r="AK251" t="b">
        <f>AD251=32</f>
        <v>0</v>
      </c>
      <c r="AL251">
        <f>VALUE(IF(AE251,
_xlfn.XLOOKUP(6, Q251:AC251, Q$1:AC$1), 0))</f>
        <v>0</v>
      </c>
      <c r="AM251">
        <f>VALUE(IF(AF251,
_xlfn.XLOOKUP(5, Q251:AC251, Q$1:AC$1) &amp; _xlfn.XLOOKUP(2, Q251:AC251, Q$1:AC$1), 0))</f>
        <v>0</v>
      </c>
      <c r="AN251">
        <f>VALUE(IF(AG251,
_xlfn.XLOOKUP(4, Q251:AC251, Q$1:AC$1) &amp; _xlfn.XLOOKUP(3, Q251:AC251, Q$1:AC$1), 0))</f>
        <v>0</v>
      </c>
      <c r="AO251">
        <f>VALUE(IF(AH251,
_xlfn.XLOOKUP(4, Q251:AC251, Q$1:AC$1) &amp; _xlfn.XLOOKUP(2, Q251:AC251, Q$1:AC$1, "", 0, 1) &amp; _xlfn.XLOOKUP(2, Q251:AC251, Q$1:AC$1, "", 0, -1), 0))</f>
        <v>101412</v>
      </c>
      <c r="AP251">
        <f>VALUE(IF(AI251,
_xlfn.XLOOKUP(3, Q251:AC251, Q$1:AC$1, "", 0, 1) &amp; _xlfn.XLOOKUP(3, Q251:AC251, Q$1:AC$1, "", 0, -1) &amp; _xlfn.XLOOKUP(2, Q251:AC251, Q$1:AC$1),
0))</f>
        <v>0</v>
      </c>
      <c r="AQ251">
        <f>VALUE(IF(AJ251,
_xlfn.XLOOKUP(3, Q251:AC251, Q$1:AC$1) &amp; AS251,
0))</f>
        <v>0</v>
      </c>
      <c r="AR251">
        <f>VALUE(IF(AK251,
AS251, 0))</f>
        <v>0</v>
      </c>
      <c r="AS251" t="str" cm="1">
        <f t="array" ref="AS251">_xlfn.TEXTJOIN("", TRUE, _xlfn._xlws.FILTER(Q$1:AC$1,Q251:AC251=2))</f>
        <v>1412</v>
      </c>
      <c r="AT251">
        <f t="shared" si="7"/>
        <v>751</v>
      </c>
      <c r="AU251">
        <f t="shared" si="6"/>
        <v>286131</v>
      </c>
      <c r="AV251" t="b">
        <f>IF(AND(AE250, AE251), AL250=AL251, FALSE)</f>
        <v>0</v>
      </c>
      <c r="AW251" t="b">
        <f>IF(AND(AF250, AF251), AM250=AM251, FALSE)</f>
        <v>0</v>
      </c>
      <c r="AX251" t="b">
        <f>IF(AND(AG250, AG251), AN250=AN251, FALSE)</f>
        <v>0</v>
      </c>
      <c r="AY251" t="b">
        <f>IF(AND(AH250, AH251), AO250=AO251, FALSE)</f>
        <v>0</v>
      </c>
      <c r="AZ251" t="b">
        <f>IF(AND(AI250, AI251), AP250=AP251, FALSE)</f>
        <v>0</v>
      </c>
      <c r="BA251" t="b">
        <f>IF(AND(AJ250, AJ251), AQ250=AQ251, FALSE)</f>
        <v>0</v>
      </c>
      <c r="BB251" t="b">
        <f>IF(AND(AK250, AK251), AR250=AR251, FALSE)</f>
        <v>0</v>
      </c>
    </row>
    <row r="252" spans="1:54" x14ac:dyDescent="0.25">
      <c r="A252" t="s">
        <v>952</v>
      </c>
      <c r="B252">
        <v>316</v>
      </c>
      <c r="C252" t="str">
        <f>TEXT(A252, "0")</f>
        <v>7TTAT</v>
      </c>
      <c r="D252">
        <f>LEN($A252)-LEN(SUBSTITUTE($A252,D$1,""))</f>
        <v>1</v>
      </c>
      <c r="E252">
        <f>LEN($A252)-LEN(SUBSTITUTE($A252,E$1,""))</f>
        <v>0</v>
      </c>
      <c r="F252">
        <f>LEN($A252)-LEN(SUBSTITUTE($A252,F$1,""))</f>
        <v>0</v>
      </c>
      <c r="G252">
        <f>LEN($A252)-LEN(SUBSTITUTE($A252,G$1,""))</f>
        <v>0</v>
      </c>
      <c r="H252">
        <f>LEN($A252)-LEN(SUBSTITUTE($A252,H$1,""))</f>
        <v>3</v>
      </c>
      <c r="I252">
        <f>LEN($A252)-LEN(SUBSTITUTE($A252,I$1,""))</f>
        <v>0</v>
      </c>
      <c r="J252">
        <f>LEN($A252)-LEN(SUBSTITUTE($A252,J$1,""))</f>
        <v>0</v>
      </c>
      <c r="K252">
        <f>LEN($A252)-LEN(SUBSTITUTE($A252,K$1,""))</f>
        <v>1</v>
      </c>
      <c r="L252">
        <f>LEN($A252)-LEN(SUBSTITUTE($A252,L$1,""))</f>
        <v>0</v>
      </c>
      <c r="M252">
        <f>LEN($A252)-LEN(SUBSTITUTE($A252,M$1,""))</f>
        <v>0</v>
      </c>
      <c r="N252">
        <f>LEN($A252)-LEN(SUBSTITUTE($A252,N$1,""))</f>
        <v>0</v>
      </c>
      <c r="O252">
        <f>LEN($A252)-LEN(SUBSTITUTE($A252,O$1,""))</f>
        <v>0</v>
      </c>
      <c r="P252">
        <f>LEN($A252)-LEN(SUBSTITUTE($A252,P$1,""))</f>
        <v>0</v>
      </c>
      <c r="Q252">
        <f>D252+1</f>
        <v>2</v>
      </c>
      <c r="R252">
        <f>E252+1</f>
        <v>1</v>
      </c>
      <c r="S252">
        <f>F252+1</f>
        <v>1</v>
      </c>
      <c r="T252">
        <f>G252+1</f>
        <v>1</v>
      </c>
      <c r="U252">
        <f>H252+1</f>
        <v>4</v>
      </c>
      <c r="V252">
        <f>I252+1</f>
        <v>1</v>
      </c>
      <c r="W252">
        <f>J252+1</f>
        <v>1</v>
      </c>
      <c r="X252">
        <f>K252+1</f>
        <v>2</v>
      </c>
      <c r="Y252">
        <f>L252+1</f>
        <v>1</v>
      </c>
      <c r="Z252">
        <f>M252+1</f>
        <v>1</v>
      </c>
      <c r="AA252">
        <f>N252+1</f>
        <v>1</v>
      </c>
      <c r="AB252">
        <f>O252+1</f>
        <v>1</v>
      </c>
      <c r="AC252">
        <f>P252+1</f>
        <v>1</v>
      </c>
      <c r="AD252">
        <f>PRODUCT(Q252:AC252)</f>
        <v>16</v>
      </c>
      <c r="AE252" t="b">
        <f>AD252=6</f>
        <v>0</v>
      </c>
      <c r="AF252" t="b">
        <f>AD252=10</f>
        <v>0</v>
      </c>
      <c r="AG252" t="b">
        <f>AD252=12</f>
        <v>0</v>
      </c>
      <c r="AH252" t="b">
        <f>AD252=16</f>
        <v>1</v>
      </c>
      <c r="AI252" t="b">
        <f>AD252=18</f>
        <v>0</v>
      </c>
      <c r="AJ252" t="b">
        <f>AD252=24</f>
        <v>0</v>
      </c>
      <c r="AK252" t="b">
        <f>AD252=32</f>
        <v>0</v>
      </c>
      <c r="AL252">
        <f>VALUE(IF(AE252,
_xlfn.XLOOKUP(6, Q252:AC252, Q$1:AC$1), 0))</f>
        <v>0</v>
      </c>
      <c r="AM252">
        <f>VALUE(IF(AF252,
_xlfn.XLOOKUP(5, Q252:AC252, Q$1:AC$1) &amp; _xlfn.XLOOKUP(2, Q252:AC252, Q$1:AC$1), 0))</f>
        <v>0</v>
      </c>
      <c r="AN252">
        <f>VALUE(IF(AG252,
_xlfn.XLOOKUP(4, Q252:AC252, Q$1:AC$1) &amp; _xlfn.XLOOKUP(3, Q252:AC252, Q$1:AC$1), 0))</f>
        <v>0</v>
      </c>
      <c r="AO252">
        <f>VALUE(IF(AH252,
_xlfn.XLOOKUP(4, Q252:AC252, Q$1:AC$1) &amp; _xlfn.XLOOKUP(2, Q252:AC252, Q$1:AC$1, "", 0, 1) &amp; _xlfn.XLOOKUP(2, Q252:AC252, Q$1:AC$1, "", 0, -1), 0))</f>
        <v>101407</v>
      </c>
      <c r="AP252">
        <f>VALUE(IF(AI252,
_xlfn.XLOOKUP(3, Q252:AC252, Q$1:AC$1, "", 0, 1) &amp; _xlfn.XLOOKUP(3, Q252:AC252, Q$1:AC$1, "", 0, -1) &amp; _xlfn.XLOOKUP(2, Q252:AC252, Q$1:AC$1),
0))</f>
        <v>0</v>
      </c>
      <c r="AQ252">
        <f>VALUE(IF(AJ252,
_xlfn.XLOOKUP(3, Q252:AC252, Q$1:AC$1) &amp; AS252,
0))</f>
        <v>0</v>
      </c>
      <c r="AR252">
        <f>VALUE(IF(AK252,
AS252, 0))</f>
        <v>0</v>
      </c>
      <c r="AS252" t="str" cm="1">
        <f t="array" ref="AS252">_xlfn.TEXTJOIN("", TRUE, _xlfn._xlws.FILTER(Q$1:AC$1,Q252:AC252=2))</f>
        <v>1407</v>
      </c>
      <c r="AT252">
        <f t="shared" si="7"/>
        <v>750</v>
      </c>
      <c r="AU252">
        <f t="shared" si="6"/>
        <v>237000</v>
      </c>
      <c r="AV252" t="b">
        <f>IF(AND(AE251, AE252), AL251=AL252, FALSE)</f>
        <v>0</v>
      </c>
      <c r="AW252" t="b">
        <f>IF(AND(AF251, AF252), AM251=AM252, FALSE)</f>
        <v>0</v>
      </c>
      <c r="AX252" t="b">
        <f>IF(AND(AG251, AG252), AN251=AN252, FALSE)</f>
        <v>0</v>
      </c>
      <c r="AY252" t="b">
        <f>IF(AND(AH251, AH252), AO251=AO252, FALSE)</f>
        <v>0</v>
      </c>
      <c r="AZ252" t="b">
        <f>IF(AND(AI251, AI252), AP251=AP252, FALSE)</f>
        <v>0</v>
      </c>
      <c r="BA252" t="b">
        <f>IF(AND(AJ251, AJ252), AQ251=AQ252, FALSE)</f>
        <v>0</v>
      </c>
      <c r="BB252" t="b">
        <f>IF(AND(AK251, AK252), AR251=AR252, FALSE)</f>
        <v>0</v>
      </c>
    </row>
    <row r="253" spans="1:54" x14ac:dyDescent="0.25">
      <c r="A253" t="s">
        <v>810</v>
      </c>
      <c r="B253">
        <v>985</v>
      </c>
      <c r="C253" t="str">
        <f>TEXT(A253, "0")</f>
        <v>8TTKT</v>
      </c>
      <c r="D253">
        <f>LEN($A253)-LEN(SUBSTITUTE($A253,D$1,""))</f>
        <v>0</v>
      </c>
      <c r="E253">
        <f>LEN($A253)-LEN(SUBSTITUTE($A253,E$1,""))</f>
        <v>1</v>
      </c>
      <c r="F253">
        <f>LEN($A253)-LEN(SUBSTITUTE($A253,F$1,""))</f>
        <v>0</v>
      </c>
      <c r="G253">
        <f>LEN($A253)-LEN(SUBSTITUTE($A253,G$1,""))</f>
        <v>0</v>
      </c>
      <c r="H253">
        <f>LEN($A253)-LEN(SUBSTITUTE($A253,H$1,""))</f>
        <v>3</v>
      </c>
      <c r="I253">
        <f>LEN($A253)-LEN(SUBSTITUTE($A253,I$1,""))</f>
        <v>0</v>
      </c>
      <c r="J253">
        <f>LEN($A253)-LEN(SUBSTITUTE($A253,J$1,""))</f>
        <v>1</v>
      </c>
      <c r="K253">
        <f>LEN($A253)-LEN(SUBSTITUTE($A253,K$1,""))</f>
        <v>0</v>
      </c>
      <c r="L253">
        <f>LEN($A253)-LEN(SUBSTITUTE($A253,L$1,""))</f>
        <v>0</v>
      </c>
      <c r="M253">
        <f>LEN($A253)-LEN(SUBSTITUTE($A253,M$1,""))</f>
        <v>0</v>
      </c>
      <c r="N253">
        <f>LEN($A253)-LEN(SUBSTITUTE($A253,N$1,""))</f>
        <v>0</v>
      </c>
      <c r="O253">
        <f>LEN($A253)-LEN(SUBSTITUTE($A253,O$1,""))</f>
        <v>0</v>
      </c>
      <c r="P253">
        <f>LEN($A253)-LEN(SUBSTITUTE($A253,P$1,""))</f>
        <v>0</v>
      </c>
      <c r="Q253">
        <f>D253+1</f>
        <v>1</v>
      </c>
      <c r="R253">
        <f>E253+1</f>
        <v>2</v>
      </c>
      <c r="S253">
        <f>F253+1</f>
        <v>1</v>
      </c>
      <c r="T253">
        <f>G253+1</f>
        <v>1</v>
      </c>
      <c r="U253">
        <f>H253+1</f>
        <v>4</v>
      </c>
      <c r="V253">
        <f>I253+1</f>
        <v>1</v>
      </c>
      <c r="W253">
        <f>J253+1</f>
        <v>2</v>
      </c>
      <c r="X253">
        <f>K253+1</f>
        <v>1</v>
      </c>
      <c r="Y253">
        <f>L253+1</f>
        <v>1</v>
      </c>
      <c r="Z253">
        <f>M253+1</f>
        <v>1</v>
      </c>
      <c r="AA253">
        <f>N253+1</f>
        <v>1</v>
      </c>
      <c r="AB253">
        <f>O253+1</f>
        <v>1</v>
      </c>
      <c r="AC253">
        <f>P253+1</f>
        <v>1</v>
      </c>
      <c r="AD253">
        <f>PRODUCT(Q253:AC253)</f>
        <v>16</v>
      </c>
      <c r="AE253" t="b">
        <f>AD253=6</f>
        <v>0</v>
      </c>
      <c r="AF253" t="b">
        <f>AD253=10</f>
        <v>0</v>
      </c>
      <c r="AG253" t="b">
        <f>AD253=12</f>
        <v>0</v>
      </c>
      <c r="AH253" t="b">
        <f>AD253=16</f>
        <v>1</v>
      </c>
      <c r="AI253" t="b">
        <f>AD253=18</f>
        <v>0</v>
      </c>
      <c r="AJ253" t="b">
        <f>AD253=24</f>
        <v>0</v>
      </c>
      <c r="AK253" t="b">
        <f>AD253=32</f>
        <v>0</v>
      </c>
      <c r="AL253">
        <f>VALUE(IF(AE253,
_xlfn.XLOOKUP(6, Q253:AC253, Q$1:AC$1), 0))</f>
        <v>0</v>
      </c>
      <c r="AM253">
        <f>VALUE(IF(AF253,
_xlfn.XLOOKUP(5, Q253:AC253, Q$1:AC$1) &amp; _xlfn.XLOOKUP(2, Q253:AC253, Q$1:AC$1), 0))</f>
        <v>0</v>
      </c>
      <c r="AN253">
        <f>VALUE(IF(AG253,
_xlfn.XLOOKUP(4, Q253:AC253, Q$1:AC$1) &amp; _xlfn.XLOOKUP(3, Q253:AC253, Q$1:AC$1), 0))</f>
        <v>0</v>
      </c>
      <c r="AO253">
        <f>VALUE(IF(AH253,
_xlfn.XLOOKUP(4, Q253:AC253, Q$1:AC$1) &amp; _xlfn.XLOOKUP(2, Q253:AC253, Q$1:AC$1, "", 0, 1) &amp; _xlfn.XLOOKUP(2, Q253:AC253, Q$1:AC$1, "", 0, -1), 0))</f>
        <v>101308</v>
      </c>
      <c r="AP253">
        <f>VALUE(IF(AI253,
_xlfn.XLOOKUP(3, Q253:AC253, Q$1:AC$1, "", 0, 1) &amp; _xlfn.XLOOKUP(3, Q253:AC253, Q$1:AC$1, "", 0, -1) &amp; _xlfn.XLOOKUP(2, Q253:AC253, Q$1:AC$1),
0))</f>
        <v>0</v>
      </c>
      <c r="AQ253">
        <f>VALUE(IF(AJ253,
_xlfn.XLOOKUP(3, Q253:AC253, Q$1:AC$1) &amp; AS253,
0))</f>
        <v>0</v>
      </c>
      <c r="AR253">
        <f>VALUE(IF(AK253,
AS253, 0))</f>
        <v>0</v>
      </c>
      <c r="AS253" t="str" cm="1">
        <f t="array" ref="AS253">_xlfn.TEXTJOIN("", TRUE, _xlfn._xlws.FILTER(Q$1:AC$1,Q253:AC253=2))</f>
        <v>1308</v>
      </c>
      <c r="AT253">
        <f t="shared" si="7"/>
        <v>749</v>
      </c>
      <c r="AU253">
        <f t="shared" si="6"/>
        <v>737765</v>
      </c>
      <c r="AV253" t="b">
        <f>IF(AND(AE252, AE253), AL252=AL253, FALSE)</f>
        <v>0</v>
      </c>
      <c r="AW253" t="b">
        <f>IF(AND(AF252, AF253), AM252=AM253, FALSE)</f>
        <v>0</v>
      </c>
      <c r="AX253" t="b">
        <f>IF(AND(AG252, AG253), AN252=AN253, FALSE)</f>
        <v>0</v>
      </c>
      <c r="AY253" t="b">
        <f>IF(AND(AH252, AH253), AO252=AO253, FALSE)</f>
        <v>0</v>
      </c>
      <c r="AZ253" t="b">
        <f>IF(AND(AI252, AI253), AP252=AP253, FALSE)</f>
        <v>0</v>
      </c>
      <c r="BA253" t="b">
        <f>IF(AND(AJ252, AJ253), AQ252=AQ253, FALSE)</f>
        <v>0</v>
      </c>
      <c r="BB253" t="b">
        <f>IF(AND(AK252, AK253), AR252=AR253, FALSE)</f>
        <v>0</v>
      </c>
    </row>
    <row r="254" spans="1:54" x14ac:dyDescent="0.25">
      <c r="A254" t="s">
        <v>634</v>
      </c>
      <c r="B254">
        <v>357</v>
      </c>
      <c r="C254" t="str">
        <f>TEXT(A254, "0")</f>
        <v>TTTK3</v>
      </c>
      <c r="D254">
        <f>LEN($A254)-LEN(SUBSTITUTE($A254,D$1,""))</f>
        <v>0</v>
      </c>
      <c r="E254">
        <f>LEN($A254)-LEN(SUBSTITUTE($A254,E$1,""))</f>
        <v>1</v>
      </c>
      <c r="F254">
        <f>LEN($A254)-LEN(SUBSTITUTE($A254,F$1,""))</f>
        <v>0</v>
      </c>
      <c r="G254">
        <f>LEN($A254)-LEN(SUBSTITUTE($A254,G$1,""))</f>
        <v>0</v>
      </c>
      <c r="H254">
        <f>LEN($A254)-LEN(SUBSTITUTE($A254,H$1,""))</f>
        <v>3</v>
      </c>
      <c r="I254">
        <f>LEN($A254)-LEN(SUBSTITUTE($A254,I$1,""))</f>
        <v>0</v>
      </c>
      <c r="J254">
        <f>LEN($A254)-LEN(SUBSTITUTE($A254,J$1,""))</f>
        <v>0</v>
      </c>
      <c r="K254">
        <f>LEN($A254)-LEN(SUBSTITUTE($A254,K$1,""))</f>
        <v>0</v>
      </c>
      <c r="L254">
        <f>LEN($A254)-LEN(SUBSTITUTE($A254,L$1,""))</f>
        <v>0</v>
      </c>
      <c r="M254">
        <f>LEN($A254)-LEN(SUBSTITUTE($A254,M$1,""))</f>
        <v>0</v>
      </c>
      <c r="N254">
        <f>LEN($A254)-LEN(SUBSTITUTE($A254,N$1,""))</f>
        <v>0</v>
      </c>
      <c r="O254">
        <f>LEN($A254)-LEN(SUBSTITUTE($A254,O$1,""))</f>
        <v>1</v>
      </c>
      <c r="P254">
        <f>LEN($A254)-LEN(SUBSTITUTE($A254,P$1,""))</f>
        <v>0</v>
      </c>
      <c r="Q254">
        <f>D254+1</f>
        <v>1</v>
      </c>
      <c r="R254">
        <f>E254+1</f>
        <v>2</v>
      </c>
      <c r="S254">
        <f>F254+1</f>
        <v>1</v>
      </c>
      <c r="T254">
        <f>G254+1</f>
        <v>1</v>
      </c>
      <c r="U254">
        <f>H254+1</f>
        <v>4</v>
      </c>
      <c r="V254">
        <f>I254+1</f>
        <v>1</v>
      </c>
      <c r="W254">
        <f>J254+1</f>
        <v>1</v>
      </c>
      <c r="X254">
        <f>K254+1</f>
        <v>1</v>
      </c>
      <c r="Y254">
        <f>L254+1</f>
        <v>1</v>
      </c>
      <c r="Z254">
        <f>M254+1</f>
        <v>1</v>
      </c>
      <c r="AA254">
        <f>N254+1</f>
        <v>1</v>
      </c>
      <c r="AB254">
        <f>O254+1</f>
        <v>2</v>
      </c>
      <c r="AC254">
        <f>P254+1</f>
        <v>1</v>
      </c>
      <c r="AD254">
        <f>PRODUCT(Q254:AC254)</f>
        <v>16</v>
      </c>
      <c r="AE254" t="b">
        <f>AD254=6</f>
        <v>0</v>
      </c>
      <c r="AF254" t="b">
        <f>AD254=10</f>
        <v>0</v>
      </c>
      <c r="AG254" t="b">
        <f>AD254=12</f>
        <v>0</v>
      </c>
      <c r="AH254" t="b">
        <f>AD254=16</f>
        <v>1</v>
      </c>
      <c r="AI254" t="b">
        <f>AD254=18</f>
        <v>0</v>
      </c>
      <c r="AJ254" t="b">
        <f>AD254=24</f>
        <v>0</v>
      </c>
      <c r="AK254" t="b">
        <f>AD254=32</f>
        <v>0</v>
      </c>
      <c r="AL254">
        <f>VALUE(IF(AE254,
_xlfn.XLOOKUP(6, Q254:AC254, Q$1:AC$1), 0))</f>
        <v>0</v>
      </c>
      <c r="AM254">
        <f>VALUE(IF(AF254,
_xlfn.XLOOKUP(5, Q254:AC254, Q$1:AC$1) &amp; _xlfn.XLOOKUP(2, Q254:AC254, Q$1:AC$1), 0))</f>
        <v>0</v>
      </c>
      <c r="AN254">
        <f>VALUE(IF(AG254,
_xlfn.XLOOKUP(4, Q254:AC254, Q$1:AC$1) &amp; _xlfn.XLOOKUP(3, Q254:AC254, Q$1:AC$1), 0))</f>
        <v>0</v>
      </c>
      <c r="AO254">
        <f>VALUE(IF(AH254,
_xlfn.XLOOKUP(4, Q254:AC254, Q$1:AC$1) &amp; _xlfn.XLOOKUP(2, Q254:AC254, Q$1:AC$1, "", 0, 1) &amp; _xlfn.XLOOKUP(2, Q254:AC254, Q$1:AC$1, "", 0, -1), 0))</f>
        <v>101303</v>
      </c>
      <c r="AP254">
        <f>VALUE(IF(AI254,
_xlfn.XLOOKUP(3, Q254:AC254, Q$1:AC$1, "", 0, 1) &amp; _xlfn.XLOOKUP(3, Q254:AC254, Q$1:AC$1, "", 0, -1) &amp; _xlfn.XLOOKUP(2, Q254:AC254, Q$1:AC$1),
0))</f>
        <v>0</v>
      </c>
      <c r="AQ254">
        <f>VALUE(IF(AJ254,
_xlfn.XLOOKUP(3, Q254:AC254, Q$1:AC$1) &amp; AS254,
0))</f>
        <v>0</v>
      </c>
      <c r="AR254">
        <f>VALUE(IF(AK254,
AS254, 0))</f>
        <v>0</v>
      </c>
      <c r="AS254" t="str" cm="1">
        <f t="array" ref="AS254">_xlfn.TEXTJOIN("", TRUE, _xlfn._xlws.FILTER(Q$1:AC$1,Q254:AC254=2))</f>
        <v>1303</v>
      </c>
      <c r="AT254">
        <f t="shared" si="7"/>
        <v>748</v>
      </c>
      <c r="AU254">
        <f t="shared" si="6"/>
        <v>267036</v>
      </c>
      <c r="AV254" t="b">
        <f>IF(AND(AE253, AE254), AL253=AL254, FALSE)</f>
        <v>0</v>
      </c>
      <c r="AW254" t="b">
        <f>IF(AND(AF253, AF254), AM253=AM254, FALSE)</f>
        <v>0</v>
      </c>
      <c r="AX254" t="b">
        <f>IF(AND(AG253, AG254), AN253=AN254, FALSE)</f>
        <v>0</v>
      </c>
      <c r="AY254" t="b">
        <f>IF(AND(AH253, AH254), AO253=AO254, FALSE)</f>
        <v>0</v>
      </c>
      <c r="AZ254" t="b">
        <f>IF(AND(AI253, AI254), AP253=AP254, FALSE)</f>
        <v>0</v>
      </c>
      <c r="BA254" t="b">
        <f>IF(AND(AJ253, AJ254), AQ253=AQ254, FALSE)</f>
        <v>0</v>
      </c>
      <c r="BB254" t="b">
        <f>IF(AND(AK253, AK254), AR253=AR254, FALSE)</f>
        <v>0</v>
      </c>
    </row>
    <row r="255" spans="1:54" x14ac:dyDescent="0.25">
      <c r="A255" t="s">
        <v>345</v>
      </c>
      <c r="B255">
        <v>527</v>
      </c>
      <c r="C255" t="str">
        <f>TEXT(A255, "0")</f>
        <v>TT8TJ</v>
      </c>
      <c r="D255">
        <f>LEN($A255)-LEN(SUBSTITUTE($A255,D$1,""))</f>
        <v>0</v>
      </c>
      <c r="E255">
        <f>LEN($A255)-LEN(SUBSTITUTE($A255,E$1,""))</f>
        <v>0</v>
      </c>
      <c r="F255">
        <f>LEN($A255)-LEN(SUBSTITUTE($A255,F$1,""))</f>
        <v>0</v>
      </c>
      <c r="G255">
        <f>LEN($A255)-LEN(SUBSTITUTE($A255,G$1,""))</f>
        <v>1</v>
      </c>
      <c r="H255">
        <f>LEN($A255)-LEN(SUBSTITUTE($A255,H$1,""))</f>
        <v>3</v>
      </c>
      <c r="I255">
        <f>LEN($A255)-LEN(SUBSTITUTE($A255,I$1,""))</f>
        <v>0</v>
      </c>
      <c r="J255">
        <f>LEN($A255)-LEN(SUBSTITUTE($A255,J$1,""))</f>
        <v>1</v>
      </c>
      <c r="K255">
        <f>LEN($A255)-LEN(SUBSTITUTE($A255,K$1,""))</f>
        <v>0</v>
      </c>
      <c r="L255">
        <f>LEN($A255)-LEN(SUBSTITUTE($A255,L$1,""))</f>
        <v>0</v>
      </c>
      <c r="M255">
        <f>LEN($A255)-LEN(SUBSTITUTE($A255,M$1,""))</f>
        <v>0</v>
      </c>
      <c r="N255">
        <f>LEN($A255)-LEN(SUBSTITUTE($A255,N$1,""))</f>
        <v>0</v>
      </c>
      <c r="O255">
        <f>LEN($A255)-LEN(SUBSTITUTE($A255,O$1,""))</f>
        <v>0</v>
      </c>
      <c r="P255">
        <f>LEN($A255)-LEN(SUBSTITUTE($A255,P$1,""))</f>
        <v>0</v>
      </c>
      <c r="Q255">
        <f>D255+1</f>
        <v>1</v>
      </c>
      <c r="R255">
        <f>E255+1</f>
        <v>1</v>
      </c>
      <c r="S255">
        <f>F255+1</f>
        <v>1</v>
      </c>
      <c r="T255">
        <f>G255+1</f>
        <v>2</v>
      </c>
      <c r="U255">
        <f>H255+1</f>
        <v>4</v>
      </c>
      <c r="V255">
        <f>I255+1</f>
        <v>1</v>
      </c>
      <c r="W255">
        <f>J255+1</f>
        <v>2</v>
      </c>
      <c r="X255">
        <f>K255+1</f>
        <v>1</v>
      </c>
      <c r="Y255">
        <f>L255+1</f>
        <v>1</v>
      </c>
      <c r="Z255">
        <f>M255+1</f>
        <v>1</v>
      </c>
      <c r="AA255">
        <f>N255+1</f>
        <v>1</v>
      </c>
      <c r="AB255">
        <f>O255+1</f>
        <v>1</v>
      </c>
      <c r="AC255">
        <f>P255+1</f>
        <v>1</v>
      </c>
      <c r="AD255">
        <f>PRODUCT(Q255:AC255)</f>
        <v>16</v>
      </c>
      <c r="AE255" t="b">
        <f>AD255=6</f>
        <v>0</v>
      </c>
      <c r="AF255" t="b">
        <f>AD255=10</f>
        <v>0</v>
      </c>
      <c r="AG255" t="b">
        <f>AD255=12</f>
        <v>0</v>
      </c>
      <c r="AH255" t="b">
        <f>AD255=16</f>
        <v>1</v>
      </c>
      <c r="AI255" t="b">
        <f>AD255=18</f>
        <v>0</v>
      </c>
      <c r="AJ255" t="b">
        <f>AD255=24</f>
        <v>0</v>
      </c>
      <c r="AK255" t="b">
        <f>AD255=32</f>
        <v>0</v>
      </c>
      <c r="AL255">
        <f>VALUE(IF(AE255,
_xlfn.XLOOKUP(6, Q255:AC255, Q$1:AC$1), 0))</f>
        <v>0</v>
      </c>
      <c r="AM255">
        <f>VALUE(IF(AF255,
_xlfn.XLOOKUP(5, Q255:AC255, Q$1:AC$1) &amp; _xlfn.XLOOKUP(2, Q255:AC255, Q$1:AC$1), 0))</f>
        <v>0</v>
      </c>
      <c r="AN255">
        <f>VALUE(IF(AG255,
_xlfn.XLOOKUP(4, Q255:AC255, Q$1:AC$1) &amp; _xlfn.XLOOKUP(3, Q255:AC255, Q$1:AC$1), 0))</f>
        <v>0</v>
      </c>
      <c r="AO255">
        <f>VALUE(IF(AH255,
_xlfn.XLOOKUP(4, Q255:AC255, Q$1:AC$1) &amp; _xlfn.XLOOKUP(2, Q255:AC255, Q$1:AC$1, "", 0, 1) &amp; _xlfn.XLOOKUP(2, Q255:AC255, Q$1:AC$1, "", 0, -1), 0))</f>
        <v>101108</v>
      </c>
      <c r="AP255">
        <f>VALUE(IF(AI255,
_xlfn.XLOOKUP(3, Q255:AC255, Q$1:AC$1, "", 0, 1) &amp; _xlfn.XLOOKUP(3, Q255:AC255, Q$1:AC$1, "", 0, -1) &amp; _xlfn.XLOOKUP(2, Q255:AC255, Q$1:AC$1),
0))</f>
        <v>0</v>
      </c>
      <c r="AQ255">
        <f>VALUE(IF(AJ255,
_xlfn.XLOOKUP(3, Q255:AC255, Q$1:AC$1) &amp; AS255,
0))</f>
        <v>0</v>
      </c>
      <c r="AR255">
        <f>VALUE(IF(AK255,
AS255, 0))</f>
        <v>0</v>
      </c>
      <c r="AS255" t="str" cm="1">
        <f t="array" ref="AS255">_xlfn.TEXTJOIN("", TRUE, _xlfn._xlws.FILTER(Q$1:AC$1,Q255:AC255=2))</f>
        <v>1108</v>
      </c>
      <c r="AT255">
        <f t="shared" si="7"/>
        <v>747</v>
      </c>
      <c r="AU255">
        <f t="shared" si="6"/>
        <v>393669</v>
      </c>
      <c r="AV255" t="b">
        <f>IF(AND(AE254, AE255), AL254=AL255, FALSE)</f>
        <v>0</v>
      </c>
      <c r="AW255" t="b">
        <f>IF(AND(AF254, AF255), AM254=AM255, FALSE)</f>
        <v>0</v>
      </c>
      <c r="AX255" t="b">
        <f>IF(AND(AG254, AG255), AN254=AN255, FALSE)</f>
        <v>0</v>
      </c>
      <c r="AY255" t="b">
        <f>IF(AND(AH254, AH255), AO254=AO255, FALSE)</f>
        <v>0</v>
      </c>
      <c r="AZ255" t="b">
        <f>IF(AND(AI254, AI255), AP254=AP255, FALSE)</f>
        <v>0</v>
      </c>
      <c r="BA255" t="b">
        <f>IF(AND(AJ254, AJ255), AQ254=AQ255, FALSE)</f>
        <v>0</v>
      </c>
      <c r="BB255" t="b">
        <f>IF(AND(AK254, AK255), AR254=AR255, FALSE)</f>
        <v>0</v>
      </c>
    </row>
    <row r="256" spans="1:54" x14ac:dyDescent="0.25">
      <c r="A256" t="s">
        <v>172</v>
      </c>
      <c r="B256">
        <v>890</v>
      </c>
      <c r="C256" t="str">
        <f>TEXT(A256, "0")</f>
        <v>TTJ7T</v>
      </c>
      <c r="D256">
        <f>LEN($A256)-LEN(SUBSTITUTE($A256,D$1,""))</f>
        <v>0</v>
      </c>
      <c r="E256">
        <f>LEN($A256)-LEN(SUBSTITUTE($A256,E$1,""))</f>
        <v>0</v>
      </c>
      <c r="F256">
        <f>LEN($A256)-LEN(SUBSTITUTE($A256,F$1,""))</f>
        <v>0</v>
      </c>
      <c r="G256">
        <f>LEN($A256)-LEN(SUBSTITUTE($A256,G$1,""))</f>
        <v>1</v>
      </c>
      <c r="H256">
        <f>LEN($A256)-LEN(SUBSTITUTE($A256,H$1,""))</f>
        <v>3</v>
      </c>
      <c r="I256">
        <f>LEN($A256)-LEN(SUBSTITUTE($A256,I$1,""))</f>
        <v>0</v>
      </c>
      <c r="J256">
        <f>LEN($A256)-LEN(SUBSTITUTE($A256,J$1,""))</f>
        <v>0</v>
      </c>
      <c r="K256">
        <f>LEN($A256)-LEN(SUBSTITUTE($A256,K$1,""))</f>
        <v>1</v>
      </c>
      <c r="L256">
        <f>LEN($A256)-LEN(SUBSTITUTE($A256,L$1,""))</f>
        <v>0</v>
      </c>
      <c r="M256">
        <f>LEN($A256)-LEN(SUBSTITUTE($A256,M$1,""))</f>
        <v>0</v>
      </c>
      <c r="N256">
        <f>LEN($A256)-LEN(SUBSTITUTE($A256,N$1,""))</f>
        <v>0</v>
      </c>
      <c r="O256">
        <f>LEN($A256)-LEN(SUBSTITUTE($A256,O$1,""))</f>
        <v>0</v>
      </c>
      <c r="P256">
        <f>LEN($A256)-LEN(SUBSTITUTE($A256,P$1,""))</f>
        <v>0</v>
      </c>
      <c r="Q256">
        <f>D256+1</f>
        <v>1</v>
      </c>
      <c r="R256">
        <f>E256+1</f>
        <v>1</v>
      </c>
      <c r="S256">
        <f>F256+1</f>
        <v>1</v>
      </c>
      <c r="T256">
        <f>G256+1</f>
        <v>2</v>
      </c>
      <c r="U256">
        <f>H256+1</f>
        <v>4</v>
      </c>
      <c r="V256">
        <f>I256+1</f>
        <v>1</v>
      </c>
      <c r="W256">
        <f>J256+1</f>
        <v>1</v>
      </c>
      <c r="X256">
        <f>K256+1</f>
        <v>2</v>
      </c>
      <c r="Y256">
        <f>L256+1</f>
        <v>1</v>
      </c>
      <c r="Z256">
        <f>M256+1</f>
        <v>1</v>
      </c>
      <c r="AA256">
        <f>N256+1</f>
        <v>1</v>
      </c>
      <c r="AB256">
        <f>O256+1</f>
        <v>1</v>
      </c>
      <c r="AC256">
        <f>P256+1</f>
        <v>1</v>
      </c>
      <c r="AD256">
        <f>PRODUCT(Q256:AC256)</f>
        <v>16</v>
      </c>
      <c r="AE256" t="b">
        <f>AD256=6</f>
        <v>0</v>
      </c>
      <c r="AF256" t="b">
        <f>AD256=10</f>
        <v>0</v>
      </c>
      <c r="AG256" t="b">
        <f>AD256=12</f>
        <v>0</v>
      </c>
      <c r="AH256" t="b">
        <f>AD256=16</f>
        <v>1</v>
      </c>
      <c r="AI256" t="b">
        <f>AD256=18</f>
        <v>0</v>
      </c>
      <c r="AJ256" t="b">
        <f>AD256=24</f>
        <v>0</v>
      </c>
      <c r="AK256" t="b">
        <f>AD256=32</f>
        <v>0</v>
      </c>
      <c r="AL256">
        <f>VALUE(IF(AE256,
_xlfn.XLOOKUP(6, Q256:AC256, Q$1:AC$1), 0))</f>
        <v>0</v>
      </c>
      <c r="AM256">
        <f>VALUE(IF(AF256,
_xlfn.XLOOKUP(5, Q256:AC256, Q$1:AC$1) &amp; _xlfn.XLOOKUP(2, Q256:AC256, Q$1:AC$1), 0))</f>
        <v>0</v>
      </c>
      <c r="AN256">
        <f>VALUE(IF(AG256,
_xlfn.XLOOKUP(4, Q256:AC256, Q$1:AC$1) &amp; _xlfn.XLOOKUP(3, Q256:AC256, Q$1:AC$1), 0))</f>
        <v>0</v>
      </c>
      <c r="AO256">
        <f>VALUE(IF(AH256,
_xlfn.XLOOKUP(4, Q256:AC256, Q$1:AC$1) &amp; _xlfn.XLOOKUP(2, Q256:AC256, Q$1:AC$1, "", 0, 1) &amp; _xlfn.XLOOKUP(2, Q256:AC256, Q$1:AC$1, "", 0, -1), 0))</f>
        <v>101107</v>
      </c>
      <c r="AP256">
        <f>VALUE(IF(AI256,
_xlfn.XLOOKUP(3, Q256:AC256, Q$1:AC$1, "", 0, 1) &amp; _xlfn.XLOOKUP(3, Q256:AC256, Q$1:AC$1, "", 0, -1) &amp; _xlfn.XLOOKUP(2, Q256:AC256, Q$1:AC$1),
0))</f>
        <v>0</v>
      </c>
      <c r="AQ256">
        <f>VALUE(IF(AJ256,
_xlfn.XLOOKUP(3, Q256:AC256, Q$1:AC$1) &amp; AS256,
0))</f>
        <v>0</v>
      </c>
      <c r="AR256">
        <f>VALUE(IF(AK256,
AS256, 0))</f>
        <v>0</v>
      </c>
      <c r="AS256" t="str" cm="1">
        <f t="array" ref="AS256">_xlfn.TEXTJOIN("", TRUE, _xlfn._xlws.FILTER(Q$1:AC$1,Q256:AC256=2))</f>
        <v>1107</v>
      </c>
      <c r="AT256">
        <f t="shared" si="7"/>
        <v>746</v>
      </c>
      <c r="AU256">
        <f t="shared" si="6"/>
        <v>663940</v>
      </c>
      <c r="AV256" t="b">
        <f>IF(AND(AE255, AE256), AL255=AL256, FALSE)</f>
        <v>0</v>
      </c>
      <c r="AW256" t="b">
        <f>IF(AND(AF255, AF256), AM255=AM256, FALSE)</f>
        <v>0</v>
      </c>
      <c r="AX256" t="b">
        <f>IF(AND(AG255, AG256), AN255=AN256, FALSE)</f>
        <v>0</v>
      </c>
      <c r="AY256" t="b">
        <f>IF(AND(AH255, AH256), AO255=AO256, FALSE)</f>
        <v>0</v>
      </c>
      <c r="AZ256" t="b">
        <f>IF(AND(AI255, AI256), AP255=AP256, FALSE)</f>
        <v>0</v>
      </c>
      <c r="BA256" t="b">
        <f>IF(AND(AJ255, AJ256), AQ255=AQ256, FALSE)</f>
        <v>0</v>
      </c>
      <c r="BB256" t="b">
        <f>IF(AND(AK255, AK256), AR255=AR256, FALSE)</f>
        <v>0</v>
      </c>
    </row>
    <row r="257" spans="1:54" x14ac:dyDescent="0.25">
      <c r="A257" t="s">
        <v>426</v>
      </c>
      <c r="B257">
        <v>290</v>
      </c>
      <c r="C257" t="str">
        <f>TEXT(A257, "0")</f>
        <v>T6TTJ</v>
      </c>
      <c r="D257">
        <f>LEN($A257)-LEN(SUBSTITUTE($A257,D$1,""))</f>
        <v>0</v>
      </c>
      <c r="E257">
        <f>LEN($A257)-LEN(SUBSTITUTE($A257,E$1,""))</f>
        <v>0</v>
      </c>
      <c r="F257">
        <f>LEN($A257)-LEN(SUBSTITUTE($A257,F$1,""))</f>
        <v>0</v>
      </c>
      <c r="G257">
        <f>LEN($A257)-LEN(SUBSTITUTE($A257,G$1,""))</f>
        <v>1</v>
      </c>
      <c r="H257">
        <f>LEN($A257)-LEN(SUBSTITUTE($A257,H$1,""))</f>
        <v>3</v>
      </c>
      <c r="I257">
        <f>LEN($A257)-LEN(SUBSTITUTE($A257,I$1,""))</f>
        <v>0</v>
      </c>
      <c r="J257">
        <f>LEN($A257)-LEN(SUBSTITUTE($A257,J$1,""))</f>
        <v>0</v>
      </c>
      <c r="K257">
        <f>LEN($A257)-LEN(SUBSTITUTE($A257,K$1,""))</f>
        <v>0</v>
      </c>
      <c r="L257">
        <f>LEN($A257)-LEN(SUBSTITUTE($A257,L$1,""))</f>
        <v>1</v>
      </c>
      <c r="M257">
        <f>LEN($A257)-LEN(SUBSTITUTE($A257,M$1,""))</f>
        <v>0</v>
      </c>
      <c r="N257">
        <f>LEN($A257)-LEN(SUBSTITUTE($A257,N$1,""))</f>
        <v>0</v>
      </c>
      <c r="O257">
        <f>LEN($A257)-LEN(SUBSTITUTE($A257,O$1,""))</f>
        <v>0</v>
      </c>
      <c r="P257">
        <f>LEN($A257)-LEN(SUBSTITUTE($A257,P$1,""))</f>
        <v>0</v>
      </c>
      <c r="Q257">
        <f>D257+1</f>
        <v>1</v>
      </c>
      <c r="R257">
        <f>E257+1</f>
        <v>1</v>
      </c>
      <c r="S257">
        <f>F257+1</f>
        <v>1</v>
      </c>
      <c r="T257">
        <f>G257+1</f>
        <v>2</v>
      </c>
      <c r="U257">
        <f>H257+1</f>
        <v>4</v>
      </c>
      <c r="V257">
        <f>I257+1</f>
        <v>1</v>
      </c>
      <c r="W257">
        <f>J257+1</f>
        <v>1</v>
      </c>
      <c r="X257">
        <f>K257+1</f>
        <v>1</v>
      </c>
      <c r="Y257">
        <f>L257+1</f>
        <v>2</v>
      </c>
      <c r="Z257">
        <f>M257+1</f>
        <v>1</v>
      </c>
      <c r="AA257">
        <f>N257+1</f>
        <v>1</v>
      </c>
      <c r="AB257">
        <f>O257+1</f>
        <v>1</v>
      </c>
      <c r="AC257">
        <f>P257+1</f>
        <v>1</v>
      </c>
      <c r="AD257">
        <f>PRODUCT(Q257:AC257)</f>
        <v>16</v>
      </c>
      <c r="AE257" t="b">
        <f>AD257=6</f>
        <v>0</v>
      </c>
      <c r="AF257" t="b">
        <f>AD257=10</f>
        <v>0</v>
      </c>
      <c r="AG257" t="b">
        <f>AD257=12</f>
        <v>0</v>
      </c>
      <c r="AH257" t="b">
        <f>AD257=16</f>
        <v>1</v>
      </c>
      <c r="AI257" t="b">
        <f>AD257=18</f>
        <v>0</v>
      </c>
      <c r="AJ257" t="b">
        <f>AD257=24</f>
        <v>0</v>
      </c>
      <c r="AK257" t="b">
        <f>AD257=32</f>
        <v>0</v>
      </c>
      <c r="AL257">
        <f>VALUE(IF(AE257,
_xlfn.XLOOKUP(6, Q257:AC257, Q$1:AC$1), 0))</f>
        <v>0</v>
      </c>
      <c r="AM257">
        <f>VALUE(IF(AF257,
_xlfn.XLOOKUP(5, Q257:AC257, Q$1:AC$1) &amp; _xlfn.XLOOKUP(2, Q257:AC257, Q$1:AC$1), 0))</f>
        <v>0</v>
      </c>
      <c r="AN257">
        <f>VALUE(IF(AG257,
_xlfn.XLOOKUP(4, Q257:AC257, Q$1:AC$1) &amp; _xlfn.XLOOKUP(3, Q257:AC257, Q$1:AC$1), 0))</f>
        <v>0</v>
      </c>
      <c r="AO257">
        <f>VALUE(IF(AH257,
_xlfn.XLOOKUP(4, Q257:AC257, Q$1:AC$1) &amp; _xlfn.XLOOKUP(2, Q257:AC257, Q$1:AC$1, "", 0, 1) &amp; _xlfn.XLOOKUP(2, Q257:AC257, Q$1:AC$1, "", 0, -1), 0))</f>
        <v>101106</v>
      </c>
      <c r="AP257">
        <f>VALUE(IF(AI257,
_xlfn.XLOOKUP(3, Q257:AC257, Q$1:AC$1, "", 0, 1) &amp; _xlfn.XLOOKUP(3, Q257:AC257, Q$1:AC$1, "", 0, -1) &amp; _xlfn.XLOOKUP(2, Q257:AC257, Q$1:AC$1),
0))</f>
        <v>0</v>
      </c>
      <c r="AQ257">
        <f>VALUE(IF(AJ257,
_xlfn.XLOOKUP(3, Q257:AC257, Q$1:AC$1) &amp; AS257,
0))</f>
        <v>0</v>
      </c>
      <c r="AR257">
        <f>VALUE(IF(AK257,
AS257, 0))</f>
        <v>0</v>
      </c>
      <c r="AS257" t="str" cm="1">
        <f t="array" ref="AS257">_xlfn.TEXTJOIN("", TRUE, _xlfn._xlws.FILTER(Q$1:AC$1,Q257:AC257=2))</f>
        <v>1106</v>
      </c>
      <c r="AT257">
        <f t="shared" si="7"/>
        <v>745</v>
      </c>
      <c r="AU257">
        <f t="shared" si="6"/>
        <v>216050</v>
      </c>
      <c r="AV257" t="b">
        <f>IF(AND(AE256, AE257), AL256=AL257, FALSE)</f>
        <v>0</v>
      </c>
      <c r="AW257" t="b">
        <f>IF(AND(AF256, AF257), AM256=AM257, FALSE)</f>
        <v>0</v>
      </c>
      <c r="AX257" t="b">
        <f>IF(AND(AG256, AG257), AN256=AN257, FALSE)</f>
        <v>0</v>
      </c>
      <c r="AY257" t="b">
        <f>IF(AND(AH256, AH257), AO256=AO257, FALSE)</f>
        <v>0</v>
      </c>
      <c r="AZ257" t="b">
        <f>IF(AND(AI256, AI257), AP256=AP257, FALSE)</f>
        <v>0</v>
      </c>
      <c r="BA257" t="b">
        <f>IF(AND(AJ256, AJ257), AQ256=AQ257, FALSE)</f>
        <v>0</v>
      </c>
      <c r="BB257" t="b">
        <f>IF(AND(AK256, AK257), AR256=AR257, FALSE)</f>
        <v>0</v>
      </c>
    </row>
    <row r="258" spans="1:54" x14ac:dyDescent="0.25">
      <c r="A258" t="s">
        <v>161</v>
      </c>
      <c r="B258">
        <v>852</v>
      </c>
      <c r="C258" t="str">
        <f>TEXT(A258, "0")</f>
        <v>TTJ3T</v>
      </c>
      <c r="D258">
        <f>LEN($A258)-LEN(SUBSTITUTE($A258,D$1,""))</f>
        <v>0</v>
      </c>
      <c r="E258">
        <f>LEN($A258)-LEN(SUBSTITUTE($A258,E$1,""))</f>
        <v>0</v>
      </c>
      <c r="F258">
        <f>LEN($A258)-LEN(SUBSTITUTE($A258,F$1,""))</f>
        <v>0</v>
      </c>
      <c r="G258">
        <f>LEN($A258)-LEN(SUBSTITUTE($A258,G$1,""))</f>
        <v>1</v>
      </c>
      <c r="H258">
        <f>LEN($A258)-LEN(SUBSTITUTE($A258,H$1,""))</f>
        <v>3</v>
      </c>
      <c r="I258">
        <f>LEN($A258)-LEN(SUBSTITUTE($A258,I$1,""))</f>
        <v>0</v>
      </c>
      <c r="J258">
        <f>LEN($A258)-LEN(SUBSTITUTE($A258,J$1,""))</f>
        <v>0</v>
      </c>
      <c r="K258">
        <f>LEN($A258)-LEN(SUBSTITUTE($A258,K$1,""))</f>
        <v>0</v>
      </c>
      <c r="L258">
        <f>LEN($A258)-LEN(SUBSTITUTE($A258,L$1,""))</f>
        <v>0</v>
      </c>
      <c r="M258">
        <f>LEN($A258)-LEN(SUBSTITUTE($A258,M$1,""))</f>
        <v>0</v>
      </c>
      <c r="N258">
        <f>LEN($A258)-LEN(SUBSTITUTE($A258,N$1,""))</f>
        <v>0</v>
      </c>
      <c r="O258">
        <f>LEN($A258)-LEN(SUBSTITUTE($A258,O$1,""))</f>
        <v>1</v>
      </c>
      <c r="P258">
        <f>LEN($A258)-LEN(SUBSTITUTE($A258,P$1,""))</f>
        <v>0</v>
      </c>
      <c r="Q258">
        <f>D258+1</f>
        <v>1</v>
      </c>
      <c r="R258">
        <f>E258+1</f>
        <v>1</v>
      </c>
      <c r="S258">
        <f>F258+1</f>
        <v>1</v>
      </c>
      <c r="T258">
        <f>G258+1</f>
        <v>2</v>
      </c>
      <c r="U258">
        <f>H258+1</f>
        <v>4</v>
      </c>
      <c r="V258">
        <f>I258+1</f>
        <v>1</v>
      </c>
      <c r="W258">
        <f>J258+1</f>
        <v>1</v>
      </c>
      <c r="X258">
        <f>K258+1</f>
        <v>1</v>
      </c>
      <c r="Y258">
        <f>L258+1</f>
        <v>1</v>
      </c>
      <c r="Z258">
        <f>M258+1</f>
        <v>1</v>
      </c>
      <c r="AA258">
        <f>N258+1</f>
        <v>1</v>
      </c>
      <c r="AB258">
        <f>O258+1</f>
        <v>2</v>
      </c>
      <c r="AC258">
        <f>P258+1</f>
        <v>1</v>
      </c>
      <c r="AD258">
        <f>PRODUCT(Q258:AC258)</f>
        <v>16</v>
      </c>
      <c r="AE258" t="b">
        <f>AD258=6</f>
        <v>0</v>
      </c>
      <c r="AF258" t="b">
        <f>AD258=10</f>
        <v>0</v>
      </c>
      <c r="AG258" t="b">
        <f>AD258=12</f>
        <v>0</v>
      </c>
      <c r="AH258" t="b">
        <f>AD258=16</f>
        <v>1</v>
      </c>
      <c r="AI258" t="b">
        <f>AD258=18</f>
        <v>0</v>
      </c>
      <c r="AJ258" t="b">
        <f>AD258=24</f>
        <v>0</v>
      </c>
      <c r="AK258" t="b">
        <f>AD258=32</f>
        <v>0</v>
      </c>
      <c r="AL258">
        <f>VALUE(IF(AE258,
_xlfn.XLOOKUP(6, Q258:AC258, Q$1:AC$1), 0))</f>
        <v>0</v>
      </c>
      <c r="AM258">
        <f>VALUE(IF(AF258,
_xlfn.XLOOKUP(5, Q258:AC258, Q$1:AC$1) &amp; _xlfn.XLOOKUP(2, Q258:AC258, Q$1:AC$1), 0))</f>
        <v>0</v>
      </c>
      <c r="AN258">
        <f>VALUE(IF(AG258,
_xlfn.XLOOKUP(4, Q258:AC258, Q$1:AC$1) &amp; _xlfn.XLOOKUP(3, Q258:AC258, Q$1:AC$1), 0))</f>
        <v>0</v>
      </c>
      <c r="AO258">
        <f>VALUE(IF(AH258,
_xlfn.XLOOKUP(4, Q258:AC258, Q$1:AC$1) &amp; _xlfn.XLOOKUP(2, Q258:AC258, Q$1:AC$1, "", 0, 1) &amp; _xlfn.XLOOKUP(2, Q258:AC258, Q$1:AC$1, "", 0, -1), 0))</f>
        <v>101103</v>
      </c>
      <c r="AP258">
        <f>VALUE(IF(AI258,
_xlfn.XLOOKUP(3, Q258:AC258, Q$1:AC$1, "", 0, 1) &amp; _xlfn.XLOOKUP(3, Q258:AC258, Q$1:AC$1, "", 0, -1) &amp; _xlfn.XLOOKUP(2, Q258:AC258, Q$1:AC$1),
0))</f>
        <v>0</v>
      </c>
      <c r="AQ258">
        <f>VALUE(IF(AJ258,
_xlfn.XLOOKUP(3, Q258:AC258, Q$1:AC$1) &amp; AS258,
0))</f>
        <v>0</v>
      </c>
      <c r="AR258">
        <f>VALUE(IF(AK258,
AS258, 0))</f>
        <v>0</v>
      </c>
      <c r="AS258" t="str" cm="1">
        <f t="array" ref="AS258">_xlfn.TEXTJOIN("", TRUE, _xlfn._xlws.FILTER(Q$1:AC$1,Q258:AC258=2))</f>
        <v>1103</v>
      </c>
      <c r="AT258">
        <f t="shared" si="7"/>
        <v>744</v>
      </c>
      <c r="AU258">
        <f t="shared" si="6"/>
        <v>633888</v>
      </c>
      <c r="AV258" t="b">
        <f>IF(AND(AE257, AE258), AL257=AL258, FALSE)</f>
        <v>0</v>
      </c>
      <c r="AW258" t="b">
        <f>IF(AND(AF257, AF258), AM257=AM258, FALSE)</f>
        <v>0</v>
      </c>
      <c r="AX258" t="b">
        <f>IF(AND(AG257, AG258), AN257=AN258, FALSE)</f>
        <v>0</v>
      </c>
      <c r="AY258" t="b">
        <f>IF(AND(AH257, AH258), AO257=AO258, FALSE)</f>
        <v>0</v>
      </c>
      <c r="AZ258" t="b">
        <f>IF(AND(AI257, AI258), AP257=AP258, FALSE)</f>
        <v>0</v>
      </c>
      <c r="BA258" t="b">
        <f>IF(AND(AJ257, AJ258), AQ257=AQ258, FALSE)</f>
        <v>0</v>
      </c>
      <c r="BB258" t="b">
        <f>IF(AND(AK257, AK258), AR257=AR258, FALSE)</f>
        <v>0</v>
      </c>
    </row>
    <row r="259" spans="1:54" x14ac:dyDescent="0.25">
      <c r="A259" t="s">
        <v>937</v>
      </c>
      <c r="B259">
        <v>446</v>
      </c>
      <c r="C259" t="str">
        <f>TEXT(A259, "0")</f>
        <v>98TTT</v>
      </c>
      <c r="D259">
        <f>LEN($A259)-LEN(SUBSTITUTE($A259,D$1,""))</f>
        <v>0</v>
      </c>
      <c r="E259">
        <f>LEN($A259)-LEN(SUBSTITUTE($A259,E$1,""))</f>
        <v>0</v>
      </c>
      <c r="F259">
        <f>LEN($A259)-LEN(SUBSTITUTE($A259,F$1,""))</f>
        <v>0</v>
      </c>
      <c r="G259">
        <f>LEN($A259)-LEN(SUBSTITUTE($A259,G$1,""))</f>
        <v>0</v>
      </c>
      <c r="H259">
        <f>LEN($A259)-LEN(SUBSTITUTE($A259,H$1,""))</f>
        <v>3</v>
      </c>
      <c r="I259">
        <f>LEN($A259)-LEN(SUBSTITUTE($A259,I$1,""))</f>
        <v>1</v>
      </c>
      <c r="J259">
        <f>LEN($A259)-LEN(SUBSTITUTE($A259,J$1,""))</f>
        <v>1</v>
      </c>
      <c r="K259">
        <f>LEN($A259)-LEN(SUBSTITUTE($A259,K$1,""))</f>
        <v>0</v>
      </c>
      <c r="L259">
        <f>LEN($A259)-LEN(SUBSTITUTE($A259,L$1,""))</f>
        <v>0</v>
      </c>
      <c r="M259">
        <f>LEN($A259)-LEN(SUBSTITUTE($A259,M$1,""))</f>
        <v>0</v>
      </c>
      <c r="N259">
        <f>LEN($A259)-LEN(SUBSTITUTE($A259,N$1,""))</f>
        <v>0</v>
      </c>
      <c r="O259">
        <f>LEN($A259)-LEN(SUBSTITUTE($A259,O$1,""))</f>
        <v>0</v>
      </c>
      <c r="P259">
        <f>LEN($A259)-LEN(SUBSTITUTE($A259,P$1,""))</f>
        <v>0</v>
      </c>
      <c r="Q259">
        <f>D259+1</f>
        <v>1</v>
      </c>
      <c r="R259">
        <f>E259+1</f>
        <v>1</v>
      </c>
      <c r="S259">
        <f>F259+1</f>
        <v>1</v>
      </c>
      <c r="T259">
        <f>G259+1</f>
        <v>1</v>
      </c>
      <c r="U259">
        <f>H259+1</f>
        <v>4</v>
      </c>
      <c r="V259">
        <f>I259+1</f>
        <v>2</v>
      </c>
      <c r="W259">
        <f>J259+1</f>
        <v>2</v>
      </c>
      <c r="X259">
        <f>K259+1</f>
        <v>1</v>
      </c>
      <c r="Y259">
        <f>L259+1</f>
        <v>1</v>
      </c>
      <c r="Z259">
        <f>M259+1</f>
        <v>1</v>
      </c>
      <c r="AA259">
        <f>N259+1</f>
        <v>1</v>
      </c>
      <c r="AB259">
        <f>O259+1</f>
        <v>1</v>
      </c>
      <c r="AC259">
        <f>P259+1</f>
        <v>1</v>
      </c>
      <c r="AD259">
        <f>PRODUCT(Q259:AC259)</f>
        <v>16</v>
      </c>
      <c r="AE259" t="b">
        <f>AD259=6</f>
        <v>0</v>
      </c>
      <c r="AF259" t="b">
        <f>AD259=10</f>
        <v>0</v>
      </c>
      <c r="AG259" t="b">
        <f>AD259=12</f>
        <v>0</v>
      </c>
      <c r="AH259" t="b">
        <f>AD259=16</f>
        <v>1</v>
      </c>
      <c r="AI259" t="b">
        <f>AD259=18</f>
        <v>0</v>
      </c>
      <c r="AJ259" t="b">
        <f>AD259=24</f>
        <v>0</v>
      </c>
      <c r="AK259" t="b">
        <f>AD259=32</f>
        <v>0</v>
      </c>
      <c r="AL259">
        <f>VALUE(IF(AE259,
_xlfn.XLOOKUP(6, Q259:AC259, Q$1:AC$1), 0))</f>
        <v>0</v>
      </c>
      <c r="AM259">
        <f>VALUE(IF(AF259,
_xlfn.XLOOKUP(5, Q259:AC259, Q$1:AC$1) &amp; _xlfn.XLOOKUP(2, Q259:AC259, Q$1:AC$1), 0))</f>
        <v>0</v>
      </c>
      <c r="AN259">
        <f>VALUE(IF(AG259,
_xlfn.XLOOKUP(4, Q259:AC259, Q$1:AC$1) &amp; _xlfn.XLOOKUP(3, Q259:AC259, Q$1:AC$1), 0))</f>
        <v>0</v>
      </c>
      <c r="AO259">
        <f>VALUE(IF(AH259,
_xlfn.XLOOKUP(4, Q259:AC259, Q$1:AC$1) &amp; _xlfn.XLOOKUP(2, Q259:AC259, Q$1:AC$1, "", 0, 1) &amp; _xlfn.XLOOKUP(2, Q259:AC259, Q$1:AC$1, "", 0, -1), 0))</f>
        <v>100908</v>
      </c>
      <c r="AP259">
        <f>VALUE(IF(AI259,
_xlfn.XLOOKUP(3, Q259:AC259, Q$1:AC$1, "", 0, 1) &amp; _xlfn.XLOOKUP(3, Q259:AC259, Q$1:AC$1, "", 0, -1) &amp; _xlfn.XLOOKUP(2, Q259:AC259, Q$1:AC$1),
0))</f>
        <v>0</v>
      </c>
      <c r="AQ259">
        <f>VALUE(IF(AJ259,
_xlfn.XLOOKUP(3, Q259:AC259, Q$1:AC$1) &amp; AS259,
0))</f>
        <v>0</v>
      </c>
      <c r="AR259">
        <f>VALUE(IF(AK259,
AS259, 0))</f>
        <v>0</v>
      </c>
      <c r="AS259" t="str" cm="1">
        <f t="array" ref="AS259">_xlfn.TEXTJOIN("", TRUE, _xlfn._xlws.FILTER(Q$1:AC$1,Q259:AC259=2))</f>
        <v>0908</v>
      </c>
      <c r="AT259">
        <f t="shared" si="7"/>
        <v>743</v>
      </c>
      <c r="AU259">
        <f t="shared" ref="AU259:AU322" si="8">B259*AT259</f>
        <v>331378</v>
      </c>
      <c r="AV259" t="b">
        <f>IF(AND(AE258, AE259), AL258=AL259, FALSE)</f>
        <v>0</v>
      </c>
      <c r="AW259" t="b">
        <f>IF(AND(AF258, AF259), AM258=AM259, FALSE)</f>
        <v>0</v>
      </c>
      <c r="AX259" t="b">
        <f>IF(AND(AG258, AG259), AN258=AN259, FALSE)</f>
        <v>0</v>
      </c>
      <c r="AY259" t="b">
        <f>IF(AND(AH258, AH259), AO258=AO259, FALSE)</f>
        <v>0</v>
      </c>
      <c r="AZ259" t="b">
        <f>IF(AND(AI258, AI259), AP258=AP259, FALSE)</f>
        <v>0</v>
      </c>
      <c r="BA259" t="b">
        <f>IF(AND(AJ258, AJ259), AQ258=AQ259, FALSE)</f>
        <v>0</v>
      </c>
      <c r="BB259" t="b">
        <f>IF(AND(AK258, AK259), AR258=AR259, FALSE)</f>
        <v>0</v>
      </c>
    </row>
    <row r="260" spans="1:54" x14ac:dyDescent="0.25">
      <c r="A260" t="s">
        <v>964</v>
      </c>
      <c r="B260">
        <v>646</v>
      </c>
      <c r="C260" t="str">
        <f>TEXT(A260, "0")</f>
        <v>T97TT</v>
      </c>
      <c r="D260">
        <f>LEN($A260)-LEN(SUBSTITUTE($A260,D$1,""))</f>
        <v>0</v>
      </c>
      <c r="E260">
        <f>LEN($A260)-LEN(SUBSTITUTE($A260,E$1,""))</f>
        <v>0</v>
      </c>
      <c r="F260">
        <f>LEN($A260)-LEN(SUBSTITUTE($A260,F$1,""))</f>
        <v>0</v>
      </c>
      <c r="G260">
        <f>LEN($A260)-LEN(SUBSTITUTE($A260,G$1,""))</f>
        <v>0</v>
      </c>
      <c r="H260">
        <f>LEN($A260)-LEN(SUBSTITUTE($A260,H$1,""))</f>
        <v>3</v>
      </c>
      <c r="I260">
        <f>LEN($A260)-LEN(SUBSTITUTE($A260,I$1,""))</f>
        <v>1</v>
      </c>
      <c r="J260">
        <f>LEN($A260)-LEN(SUBSTITUTE($A260,J$1,""))</f>
        <v>0</v>
      </c>
      <c r="K260">
        <f>LEN($A260)-LEN(SUBSTITUTE($A260,K$1,""))</f>
        <v>1</v>
      </c>
      <c r="L260">
        <f>LEN($A260)-LEN(SUBSTITUTE($A260,L$1,""))</f>
        <v>0</v>
      </c>
      <c r="M260">
        <f>LEN($A260)-LEN(SUBSTITUTE($A260,M$1,""))</f>
        <v>0</v>
      </c>
      <c r="N260">
        <f>LEN($A260)-LEN(SUBSTITUTE($A260,N$1,""))</f>
        <v>0</v>
      </c>
      <c r="O260">
        <f>LEN($A260)-LEN(SUBSTITUTE($A260,O$1,""))</f>
        <v>0</v>
      </c>
      <c r="P260">
        <f>LEN($A260)-LEN(SUBSTITUTE($A260,P$1,""))</f>
        <v>0</v>
      </c>
      <c r="Q260">
        <f>D260+1</f>
        <v>1</v>
      </c>
      <c r="R260">
        <f>E260+1</f>
        <v>1</v>
      </c>
      <c r="S260">
        <f>F260+1</f>
        <v>1</v>
      </c>
      <c r="T260">
        <f>G260+1</f>
        <v>1</v>
      </c>
      <c r="U260">
        <f>H260+1</f>
        <v>4</v>
      </c>
      <c r="V260">
        <f>I260+1</f>
        <v>2</v>
      </c>
      <c r="W260">
        <f>J260+1</f>
        <v>1</v>
      </c>
      <c r="X260">
        <f>K260+1</f>
        <v>2</v>
      </c>
      <c r="Y260">
        <f>L260+1</f>
        <v>1</v>
      </c>
      <c r="Z260">
        <f>M260+1</f>
        <v>1</v>
      </c>
      <c r="AA260">
        <f>N260+1</f>
        <v>1</v>
      </c>
      <c r="AB260">
        <f>O260+1</f>
        <v>1</v>
      </c>
      <c r="AC260">
        <f>P260+1</f>
        <v>1</v>
      </c>
      <c r="AD260">
        <f>PRODUCT(Q260:AC260)</f>
        <v>16</v>
      </c>
      <c r="AE260" t="b">
        <f>AD260=6</f>
        <v>0</v>
      </c>
      <c r="AF260" t="b">
        <f>AD260=10</f>
        <v>0</v>
      </c>
      <c r="AG260" t="b">
        <f>AD260=12</f>
        <v>0</v>
      </c>
      <c r="AH260" t="b">
        <f>AD260=16</f>
        <v>1</v>
      </c>
      <c r="AI260" t="b">
        <f>AD260=18</f>
        <v>0</v>
      </c>
      <c r="AJ260" t="b">
        <f>AD260=24</f>
        <v>0</v>
      </c>
      <c r="AK260" t="b">
        <f>AD260=32</f>
        <v>0</v>
      </c>
      <c r="AL260">
        <f>VALUE(IF(AE260,
_xlfn.XLOOKUP(6, Q260:AC260, Q$1:AC$1), 0))</f>
        <v>0</v>
      </c>
      <c r="AM260">
        <f>VALUE(IF(AF260,
_xlfn.XLOOKUP(5, Q260:AC260, Q$1:AC$1) &amp; _xlfn.XLOOKUP(2, Q260:AC260, Q$1:AC$1), 0))</f>
        <v>0</v>
      </c>
      <c r="AN260">
        <f>VALUE(IF(AG260,
_xlfn.XLOOKUP(4, Q260:AC260, Q$1:AC$1) &amp; _xlfn.XLOOKUP(3, Q260:AC260, Q$1:AC$1), 0))</f>
        <v>0</v>
      </c>
      <c r="AO260">
        <f>VALUE(IF(AH260,
_xlfn.XLOOKUP(4, Q260:AC260, Q$1:AC$1) &amp; _xlfn.XLOOKUP(2, Q260:AC260, Q$1:AC$1, "", 0, 1) &amp; _xlfn.XLOOKUP(2, Q260:AC260, Q$1:AC$1, "", 0, -1), 0))</f>
        <v>100907</v>
      </c>
      <c r="AP260">
        <f>VALUE(IF(AI260,
_xlfn.XLOOKUP(3, Q260:AC260, Q$1:AC$1, "", 0, 1) &amp; _xlfn.XLOOKUP(3, Q260:AC260, Q$1:AC$1, "", 0, -1) &amp; _xlfn.XLOOKUP(2, Q260:AC260, Q$1:AC$1),
0))</f>
        <v>0</v>
      </c>
      <c r="AQ260">
        <f>VALUE(IF(AJ260,
_xlfn.XLOOKUP(3, Q260:AC260, Q$1:AC$1) &amp; AS260,
0))</f>
        <v>0</v>
      </c>
      <c r="AR260">
        <f>VALUE(IF(AK260,
AS260, 0))</f>
        <v>0</v>
      </c>
      <c r="AS260" t="str" cm="1">
        <f t="array" ref="AS260">_xlfn.TEXTJOIN("", TRUE, _xlfn._xlws.FILTER(Q$1:AC$1,Q260:AC260=2))</f>
        <v>0907</v>
      </c>
      <c r="AT260">
        <f t="shared" ref="AT260:AT323" si="9">AT259-1</f>
        <v>742</v>
      </c>
      <c r="AU260">
        <f t="shared" si="8"/>
        <v>479332</v>
      </c>
      <c r="AV260" t="b">
        <f>IF(AND(AE259, AE260), AL259=AL260, FALSE)</f>
        <v>0</v>
      </c>
      <c r="AW260" t="b">
        <f>IF(AND(AF259, AF260), AM259=AM260, FALSE)</f>
        <v>0</v>
      </c>
      <c r="AX260" t="b">
        <f>IF(AND(AG259, AG260), AN259=AN260, FALSE)</f>
        <v>0</v>
      </c>
      <c r="AY260" t="b">
        <f>IF(AND(AH259, AH260), AO259=AO260, FALSE)</f>
        <v>0</v>
      </c>
      <c r="AZ260" t="b">
        <f>IF(AND(AI259, AI260), AP259=AP260, FALSE)</f>
        <v>0</v>
      </c>
      <c r="BA260" t="b">
        <f>IF(AND(AJ259, AJ260), AQ259=AQ260, FALSE)</f>
        <v>0</v>
      </c>
      <c r="BB260" t="b">
        <f>IF(AND(AK259, AK260), AR259=AR260, FALSE)</f>
        <v>0</v>
      </c>
    </row>
    <row r="261" spans="1:54" x14ac:dyDescent="0.25">
      <c r="A261" t="s">
        <v>575</v>
      </c>
      <c r="B261">
        <v>278</v>
      </c>
      <c r="C261" t="str">
        <f>TEXT(A261, "0")</f>
        <v>3TT8T</v>
      </c>
      <c r="D261">
        <f>LEN($A261)-LEN(SUBSTITUTE($A261,D$1,""))</f>
        <v>0</v>
      </c>
      <c r="E261">
        <f>LEN($A261)-LEN(SUBSTITUTE($A261,E$1,""))</f>
        <v>0</v>
      </c>
      <c r="F261">
        <f>LEN($A261)-LEN(SUBSTITUTE($A261,F$1,""))</f>
        <v>0</v>
      </c>
      <c r="G261">
        <f>LEN($A261)-LEN(SUBSTITUTE($A261,G$1,""))</f>
        <v>0</v>
      </c>
      <c r="H261">
        <f>LEN($A261)-LEN(SUBSTITUTE($A261,H$1,""))</f>
        <v>3</v>
      </c>
      <c r="I261">
        <f>LEN($A261)-LEN(SUBSTITUTE($A261,I$1,""))</f>
        <v>0</v>
      </c>
      <c r="J261">
        <f>LEN($A261)-LEN(SUBSTITUTE($A261,J$1,""))</f>
        <v>1</v>
      </c>
      <c r="K261">
        <f>LEN($A261)-LEN(SUBSTITUTE($A261,K$1,""))</f>
        <v>0</v>
      </c>
      <c r="L261">
        <f>LEN($A261)-LEN(SUBSTITUTE($A261,L$1,""))</f>
        <v>0</v>
      </c>
      <c r="M261">
        <f>LEN($A261)-LEN(SUBSTITUTE($A261,M$1,""))</f>
        <v>0</v>
      </c>
      <c r="N261">
        <f>LEN($A261)-LEN(SUBSTITUTE($A261,N$1,""))</f>
        <v>0</v>
      </c>
      <c r="O261">
        <f>LEN($A261)-LEN(SUBSTITUTE($A261,O$1,""))</f>
        <v>1</v>
      </c>
      <c r="P261">
        <f>LEN($A261)-LEN(SUBSTITUTE($A261,P$1,""))</f>
        <v>0</v>
      </c>
      <c r="Q261">
        <f>D261+1</f>
        <v>1</v>
      </c>
      <c r="R261">
        <f>E261+1</f>
        <v>1</v>
      </c>
      <c r="S261">
        <f>F261+1</f>
        <v>1</v>
      </c>
      <c r="T261">
        <f>G261+1</f>
        <v>1</v>
      </c>
      <c r="U261">
        <f>H261+1</f>
        <v>4</v>
      </c>
      <c r="V261">
        <f>I261+1</f>
        <v>1</v>
      </c>
      <c r="W261">
        <f>J261+1</f>
        <v>2</v>
      </c>
      <c r="X261">
        <f>K261+1</f>
        <v>1</v>
      </c>
      <c r="Y261">
        <f>L261+1</f>
        <v>1</v>
      </c>
      <c r="Z261">
        <f>M261+1</f>
        <v>1</v>
      </c>
      <c r="AA261">
        <f>N261+1</f>
        <v>1</v>
      </c>
      <c r="AB261">
        <f>O261+1</f>
        <v>2</v>
      </c>
      <c r="AC261">
        <f>P261+1</f>
        <v>1</v>
      </c>
      <c r="AD261">
        <f>PRODUCT(Q261:AC261)</f>
        <v>16</v>
      </c>
      <c r="AE261" t="b">
        <f>AD261=6</f>
        <v>0</v>
      </c>
      <c r="AF261" t="b">
        <f>AD261=10</f>
        <v>0</v>
      </c>
      <c r="AG261" t="b">
        <f>AD261=12</f>
        <v>0</v>
      </c>
      <c r="AH261" t="b">
        <f>AD261=16</f>
        <v>1</v>
      </c>
      <c r="AI261" t="b">
        <f>AD261=18</f>
        <v>0</v>
      </c>
      <c r="AJ261" t="b">
        <f>AD261=24</f>
        <v>0</v>
      </c>
      <c r="AK261" t="b">
        <f>AD261=32</f>
        <v>0</v>
      </c>
      <c r="AL261">
        <f>VALUE(IF(AE261,
_xlfn.XLOOKUP(6, Q261:AC261, Q$1:AC$1), 0))</f>
        <v>0</v>
      </c>
      <c r="AM261">
        <f>VALUE(IF(AF261,
_xlfn.XLOOKUP(5, Q261:AC261, Q$1:AC$1) &amp; _xlfn.XLOOKUP(2, Q261:AC261, Q$1:AC$1), 0))</f>
        <v>0</v>
      </c>
      <c r="AN261">
        <f>VALUE(IF(AG261,
_xlfn.XLOOKUP(4, Q261:AC261, Q$1:AC$1) &amp; _xlfn.XLOOKUP(3, Q261:AC261, Q$1:AC$1), 0))</f>
        <v>0</v>
      </c>
      <c r="AO261">
        <f>VALUE(IF(AH261,
_xlfn.XLOOKUP(4, Q261:AC261, Q$1:AC$1) &amp; _xlfn.XLOOKUP(2, Q261:AC261, Q$1:AC$1, "", 0, 1) &amp; _xlfn.XLOOKUP(2, Q261:AC261, Q$1:AC$1, "", 0, -1), 0))</f>
        <v>100803</v>
      </c>
      <c r="AP261">
        <f>VALUE(IF(AI261,
_xlfn.XLOOKUP(3, Q261:AC261, Q$1:AC$1, "", 0, 1) &amp; _xlfn.XLOOKUP(3, Q261:AC261, Q$1:AC$1, "", 0, -1) &amp; _xlfn.XLOOKUP(2, Q261:AC261, Q$1:AC$1),
0))</f>
        <v>0</v>
      </c>
      <c r="AQ261">
        <f>VALUE(IF(AJ261,
_xlfn.XLOOKUP(3, Q261:AC261, Q$1:AC$1) &amp; AS261,
0))</f>
        <v>0</v>
      </c>
      <c r="AR261">
        <f>VALUE(IF(AK261,
AS261, 0))</f>
        <v>0</v>
      </c>
      <c r="AS261" t="str" cm="1">
        <f t="array" ref="AS261">_xlfn.TEXTJOIN("", TRUE, _xlfn._xlws.FILTER(Q$1:AC$1,Q261:AC261=2))</f>
        <v>0803</v>
      </c>
      <c r="AT261">
        <f t="shared" si="9"/>
        <v>741</v>
      </c>
      <c r="AU261">
        <f t="shared" si="8"/>
        <v>205998</v>
      </c>
      <c r="AV261" t="b">
        <f>IF(AND(AE260, AE261), AL260=AL261, FALSE)</f>
        <v>0</v>
      </c>
      <c r="AW261" t="b">
        <f>IF(AND(AF260, AF261), AM260=AM261, FALSE)</f>
        <v>0</v>
      </c>
      <c r="AX261" t="b">
        <f>IF(AND(AG260, AG261), AN260=AN261, FALSE)</f>
        <v>0</v>
      </c>
      <c r="AY261" t="b">
        <f>IF(AND(AH260, AH261), AO260=AO261, FALSE)</f>
        <v>0</v>
      </c>
      <c r="AZ261" t="b">
        <f>IF(AND(AI260, AI261), AP260=AP261, FALSE)</f>
        <v>0</v>
      </c>
      <c r="BA261" t="b">
        <f>IF(AND(AJ260, AJ261), AQ260=AQ261, FALSE)</f>
        <v>0</v>
      </c>
      <c r="BB261" t="b">
        <f>IF(AND(AK260, AK261), AR260=AR261, FALSE)</f>
        <v>0</v>
      </c>
    </row>
    <row r="262" spans="1:54" x14ac:dyDescent="0.25">
      <c r="A262" t="s">
        <v>670</v>
      </c>
      <c r="B262">
        <v>897</v>
      </c>
      <c r="C262" t="str">
        <f>TEXT(A262, "0")</f>
        <v>2T8TT</v>
      </c>
      <c r="D262">
        <f>LEN($A262)-LEN(SUBSTITUTE($A262,D$1,""))</f>
        <v>0</v>
      </c>
      <c r="E262">
        <f>LEN($A262)-LEN(SUBSTITUTE($A262,E$1,""))</f>
        <v>0</v>
      </c>
      <c r="F262">
        <f>LEN($A262)-LEN(SUBSTITUTE($A262,F$1,""))</f>
        <v>0</v>
      </c>
      <c r="G262">
        <f>LEN($A262)-LEN(SUBSTITUTE($A262,G$1,""))</f>
        <v>0</v>
      </c>
      <c r="H262">
        <f>LEN($A262)-LEN(SUBSTITUTE($A262,H$1,""))</f>
        <v>3</v>
      </c>
      <c r="I262">
        <f>LEN($A262)-LEN(SUBSTITUTE($A262,I$1,""))</f>
        <v>0</v>
      </c>
      <c r="J262">
        <f>LEN($A262)-LEN(SUBSTITUTE($A262,J$1,""))</f>
        <v>1</v>
      </c>
      <c r="K262">
        <f>LEN($A262)-LEN(SUBSTITUTE($A262,K$1,""))</f>
        <v>0</v>
      </c>
      <c r="L262">
        <f>LEN($A262)-LEN(SUBSTITUTE($A262,L$1,""))</f>
        <v>0</v>
      </c>
      <c r="M262">
        <f>LEN($A262)-LEN(SUBSTITUTE($A262,M$1,""))</f>
        <v>0</v>
      </c>
      <c r="N262">
        <f>LEN($A262)-LEN(SUBSTITUTE($A262,N$1,""))</f>
        <v>0</v>
      </c>
      <c r="O262">
        <f>LEN($A262)-LEN(SUBSTITUTE($A262,O$1,""))</f>
        <v>0</v>
      </c>
      <c r="P262">
        <f>LEN($A262)-LEN(SUBSTITUTE($A262,P$1,""))</f>
        <v>1</v>
      </c>
      <c r="Q262">
        <f>D262+1</f>
        <v>1</v>
      </c>
      <c r="R262">
        <f>E262+1</f>
        <v>1</v>
      </c>
      <c r="S262">
        <f>F262+1</f>
        <v>1</v>
      </c>
      <c r="T262">
        <f>G262+1</f>
        <v>1</v>
      </c>
      <c r="U262">
        <f>H262+1</f>
        <v>4</v>
      </c>
      <c r="V262">
        <f>I262+1</f>
        <v>1</v>
      </c>
      <c r="W262">
        <f>J262+1</f>
        <v>2</v>
      </c>
      <c r="X262">
        <f>K262+1</f>
        <v>1</v>
      </c>
      <c r="Y262">
        <f>L262+1</f>
        <v>1</v>
      </c>
      <c r="Z262">
        <f>M262+1</f>
        <v>1</v>
      </c>
      <c r="AA262">
        <f>N262+1</f>
        <v>1</v>
      </c>
      <c r="AB262">
        <f>O262+1</f>
        <v>1</v>
      </c>
      <c r="AC262">
        <f>P262+1</f>
        <v>2</v>
      </c>
      <c r="AD262">
        <f>PRODUCT(Q262:AC262)</f>
        <v>16</v>
      </c>
      <c r="AE262" t="b">
        <f>AD262=6</f>
        <v>0</v>
      </c>
      <c r="AF262" t="b">
        <f>AD262=10</f>
        <v>0</v>
      </c>
      <c r="AG262" t="b">
        <f>AD262=12</f>
        <v>0</v>
      </c>
      <c r="AH262" t="b">
        <f>AD262=16</f>
        <v>1</v>
      </c>
      <c r="AI262" t="b">
        <f>AD262=18</f>
        <v>0</v>
      </c>
      <c r="AJ262" t="b">
        <f>AD262=24</f>
        <v>0</v>
      </c>
      <c r="AK262" t="b">
        <f>AD262=32</f>
        <v>0</v>
      </c>
      <c r="AL262">
        <f>VALUE(IF(AE262,
_xlfn.XLOOKUP(6, Q262:AC262, Q$1:AC$1), 0))</f>
        <v>0</v>
      </c>
      <c r="AM262">
        <f>VALUE(IF(AF262,
_xlfn.XLOOKUP(5, Q262:AC262, Q$1:AC$1) &amp; _xlfn.XLOOKUP(2, Q262:AC262, Q$1:AC$1), 0))</f>
        <v>0</v>
      </c>
      <c r="AN262">
        <f>VALUE(IF(AG262,
_xlfn.XLOOKUP(4, Q262:AC262, Q$1:AC$1) &amp; _xlfn.XLOOKUP(3, Q262:AC262, Q$1:AC$1), 0))</f>
        <v>0</v>
      </c>
      <c r="AO262">
        <f>VALUE(IF(AH262,
_xlfn.XLOOKUP(4, Q262:AC262, Q$1:AC$1) &amp; _xlfn.XLOOKUP(2, Q262:AC262, Q$1:AC$1, "", 0, 1) &amp; _xlfn.XLOOKUP(2, Q262:AC262, Q$1:AC$1, "", 0, -1), 0))</f>
        <v>100802</v>
      </c>
      <c r="AP262">
        <f>VALUE(IF(AI262,
_xlfn.XLOOKUP(3, Q262:AC262, Q$1:AC$1, "", 0, 1) &amp; _xlfn.XLOOKUP(3, Q262:AC262, Q$1:AC$1, "", 0, -1) &amp; _xlfn.XLOOKUP(2, Q262:AC262, Q$1:AC$1),
0))</f>
        <v>0</v>
      </c>
      <c r="AQ262">
        <f>VALUE(IF(AJ262,
_xlfn.XLOOKUP(3, Q262:AC262, Q$1:AC$1) &amp; AS262,
0))</f>
        <v>0</v>
      </c>
      <c r="AR262">
        <f>VALUE(IF(AK262,
AS262, 0))</f>
        <v>0</v>
      </c>
      <c r="AS262" t="str" cm="1">
        <f t="array" ref="AS262">_xlfn.TEXTJOIN("", TRUE, _xlfn._xlws.FILTER(Q$1:AC$1,Q262:AC262=2))</f>
        <v>0802</v>
      </c>
      <c r="AT262">
        <f t="shared" si="9"/>
        <v>740</v>
      </c>
      <c r="AU262">
        <f t="shared" si="8"/>
        <v>663780</v>
      </c>
      <c r="AV262" t="b">
        <f>IF(AND(AE261, AE262), AL261=AL262, FALSE)</f>
        <v>0</v>
      </c>
      <c r="AW262" t="b">
        <f>IF(AND(AF261, AF262), AM261=AM262, FALSE)</f>
        <v>0</v>
      </c>
      <c r="AX262" t="b">
        <f>IF(AND(AG261, AG262), AN261=AN262, FALSE)</f>
        <v>0</v>
      </c>
      <c r="AY262" t="b">
        <f>IF(AND(AH261, AH262), AO261=AO262, FALSE)</f>
        <v>0</v>
      </c>
      <c r="AZ262" t="b">
        <f>IF(AND(AI261, AI262), AP261=AP262, FALSE)</f>
        <v>0</v>
      </c>
      <c r="BA262" t="b">
        <f>IF(AND(AJ261, AJ262), AQ261=AQ262, FALSE)</f>
        <v>0</v>
      </c>
      <c r="BB262" t="b">
        <f>IF(AND(AK261, AK262), AR261=AR262, FALSE)</f>
        <v>0</v>
      </c>
    </row>
    <row r="263" spans="1:54" x14ac:dyDescent="0.25">
      <c r="A263" t="s">
        <v>933</v>
      </c>
      <c r="B263">
        <v>843</v>
      </c>
      <c r="C263" t="str">
        <f>TEXT(A263, "0")</f>
        <v>TT7T5</v>
      </c>
      <c r="D263">
        <f>LEN($A263)-LEN(SUBSTITUTE($A263,D$1,""))</f>
        <v>0</v>
      </c>
      <c r="E263">
        <f>LEN($A263)-LEN(SUBSTITUTE($A263,E$1,""))</f>
        <v>0</v>
      </c>
      <c r="F263">
        <f>LEN($A263)-LEN(SUBSTITUTE($A263,F$1,""))</f>
        <v>0</v>
      </c>
      <c r="G263">
        <f>LEN($A263)-LEN(SUBSTITUTE($A263,G$1,""))</f>
        <v>0</v>
      </c>
      <c r="H263">
        <f>LEN($A263)-LEN(SUBSTITUTE($A263,H$1,""))</f>
        <v>3</v>
      </c>
      <c r="I263">
        <f>LEN($A263)-LEN(SUBSTITUTE($A263,I$1,""))</f>
        <v>0</v>
      </c>
      <c r="J263">
        <f>LEN($A263)-LEN(SUBSTITUTE($A263,J$1,""))</f>
        <v>0</v>
      </c>
      <c r="K263">
        <f>LEN($A263)-LEN(SUBSTITUTE($A263,K$1,""))</f>
        <v>1</v>
      </c>
      <c r="L263">
        <f>LEN($A263)-LEN(SUBSTITUTE($A263,L$1,""))</f>
        <v>0</v>
      </c>
      <c r="M263">
        <f>LEN($A263)-LEN(SUBSTITUTE($A263,M$1,""))</f>
        <v>1</v>
      </c>
      <c r="N263">
        <f>LEN($A263)-LEN(SUBSTITUTE($A263,N$1,""))</f>
        <v>0</v>
      </c>
      <c r="O263">
        <f>LEN($A263)-LEN(SUBSTITUTE($A263,O$1,""))</f>
        <v>0</v>
      </c>
      <c r="P263">
        <f>LEN($A263)-LEN(SUBSTITUTE($A263,P$1,""))</f>
        <v>0</v>
      </c>
      <c r="Q263">
        <f>D263+1</f>
        <v>1</v>
      </c>
      <c r="R263">
        <f>E263+1</f>
        <v>1</v>
      </c>
      <c r="S263">
        <f>F263+1</f>
        <v>1</v>
      </c>
      <c r="T263">
        <f>G263+1</f>
        <v>1</v>
      </c>
      <c r="U263">
        <f>H263+1</f>
        <v>4</v>
      </c>
      <c r="V263">
        <f>I263+1</f>
        <v>1</v>
      </c>
      <c r="W263">
        <f>J263+1</f>
        <v>1</v>
      </c>
      <c r="X263">
        <f>K263+1</f>
        <v>2</v>
      </c>
      <c r="Y263">
        <f>L263+1</f>
        <v>1</v>
      </c>
      <c r="Z263">
        <f>M263+1</f>
        <v>2</v>
      </c>
      <c r="AA263">
        <f>N263+1</f>
        <v>1</v>
      </c>
      <c r="AB263">
        <f>O263+1</f>
        <v>1</v>
      </c>
      <c r="AC263">
        <f>P263+1</f>
        <v>1</v>
      </c>
      <c r="AD263">
        <f>PRODUCT(Q263:AC263)</f>
        <v>16</v>
      </c>
      <c r="AE263" t="b">
        <f>AD263=6</f>
        <v>0</v>
      </c>
      <c r="AF263" t="b">
        <f>AD263=10</f>
        <v>0</v>
      </c>
      <c r="AG263" t="b">
        <f>AD263=12</f>
        <v>0</v>
      </c>
      <c r="AH263" t="b">
        <f>AD263=16</f>
        <v>1</v>
      </c>
      <c r="AI263" t="b">
        <f>AD263=18</f>
        <v>0</v>
      </c>
      <c r="AJ263" t="b">
        <f>AD263=24</f>
        <v>0</v>
      </c>
      <c r="AK263" t="b">
        <f>AD263=32</f>
        <v>0</v>
      </c>
      <c r="AL263">
        <f>VALUE(IF(AE263,
_xlfn.XLOOKUP(6, Q263:AC263, Q$1:AC$1), 0))</f>
        <v>0</v>
      </c>
      <c r="AM263">
        <f>VALUE(IF(AF263,
_xlfn.XLOOKUP(5, Q263:AC263, Q$1:AC$1) &amp; _xlfn.XLOOKUP(2, Q263:AC263, Q$1:AC$1), 0))</f>
        <v>0</v>
      </c>
      <c r="AN263">
        <f>VALUE(IF(AG263,
_xlfn.XLOOKUP(4, Q263:AC263, Q$1:AC$1) &amp; _xlfn.XLOOKUP(3, Q263:AC263, Q$1:AC$1), 0))</f>
        <v>0</v>
      </c>
      <c r="AO263">
        <f>VALUE(IF(AH263,
_xlfn.XLOOKUP(4, Q263:AC263, Q$1:AC$1) &amp; _xlfn.XLOOKUP(2, Q263:AC263, Q$1:AC$1, "", 0, 1) &amp; _xlfn.XLOOKUP(2, Q263:AC263, Q$1:AC$1, "", 0, -1), 0))</f>
        <v>100705</v>
      </c>
      <c r="AP263">
        <f>VALUE(IF(AI263,
_xlfn.XLOOKUP(3, Q263:AC263, Q$1:AC$1, "", 0, 1) &amp; _xlfn.XLOOKUP(3, Q263:AC263, Q$1:AC$1, "", 0, -1) &amp; _xlfn.XLOOKUP(2, Q263:AC263, Q$1:AC$1),
0))</f>
        <v>0</v>
      </c>
      <c r="AQ263">
        <f>VALUE(IF(AJ263,
_xlfn.XLOOKUP(3, Q263:AC263, Q$1:AC$1) &amp; AS263,
0))</f>
        <v>0</v>
      </c>
      <c r="AR263">
        <f>VALUE(IF(AK263,
AS263, 0))</f>
        <v>0</v>
      </c>
      <c r="AS263" t="str" cm="1">
        <f t="array" ref="AS263">_xlfn.TEXTJOIN("", TRUE, _xlfn._xlws.FILTER(Q$1:AC$1,Q263:AC263=2))</f>
        <v>0705</v>
      </c>
      <c r="AT263">
        <f t="shared" si="9"/>
        <v>739</v>
      </c>
      <c r="AU263">
        <f t="shared" si="8"/>
        <v>622977</v>
      </c>
      <c r="AV263" t="b">
        <f>IF(AND(AE262, AE263), AL262=AL263, FALSE)</f>
        <v>0</v>
      </c>
      <c r="AW263" t="b">
        <f>IF(AND(AF262, AF263), AM262=AM263, FALSE)</f>
        <v>0</v>
      </c>
      <c r="AX263" t="b">
        <f>IF(AND(AG262, AG263), AN262=AN263, FALSE)</f>
        <v>0</v>
      </c>
      <c r="AY263" t="b">
        <f>IF(AND(AH262, AH263), AO262=AO263, FALSE)</f>
        <v>0</v>
      </c>
      <c r="AZ263" t="b">
        <f>IF(AND(AI262, AI263), AP262=AP263, FALSE)</f>
        <v>0</v>
      </c>
      <c r="BA263" t="b">
        <f>IF(AND(AJ262, AJ263), AQ262=AQ263, FALSE)</f>
        <v>0</v>
      </c>
      <c r="BB263" t="b">
        <f>IF(AND(AK262, AK263), AR262=AR263, FALSE)</f>
        <v>0</v>
      </c>
    </row>
    <row r="264" spans="1:54" x14ac:dyDescent="0.25">
      <c r="A264" t="s">
        <v>957</v>
      </c>
      <c r="B264">
        <v>412</v>
      </c>
      <c r="C264" t="str">
        <f>TEXT(A264, "0")</f>
        <v>99K9A</v>
      </c>
      <c r="D264">
        <f>LEN($A264)-LEN(SUBSTITUTE($A264,D$1,""))</f>
        <v>1</v>
      </c>
      <c r="E264">
        <f>LEN($A264)-LEN(SUBSTITUTE($A264,E$1,""))</f>
        <v>1</v>
      </c>
      <c r="F264">
        <f>LEN($A264)-LEN(SUBSTITUTE($A264,F$1,""))</f>
        <v>0</v>
      </c>
      <c r="G264">
        <f>LEN($A264)-LEN(SUBSTITUTE($A264,G$1,""))</f>
        <v>0</v>
      </c>
      <c r="H264">
        <f>LEN($A264)-LEN(SUBSTITUTE($A264,H$1,""))</f>
        <v>0</v>
      </c>
      <c r="I264">
        <f>LEN($A264)-LEN(SUBSTITUTE($A264,I$1,""))</f>
        <v>3</v>
      </c>
      <c r="J264">
        <f>LEN($A264)-LEN(SUBSTITUTE($A264,J$1,""))</f>
        <v>0</v>
      </c>
      <c r="K264">
        <f>LEN($A264)-LEN(SUBSTITUTE($A264,K$1,""))</f>
        <v>0</v>
      </c>
      <c r="L264">
        <f>LEN($A264)-LEN(SUBSTITUTE($A264,L$1,""))</f>
        <v>0</v>
      </c>
      <c r="M264">
        <f>LEN($A264)-LEN(SUBSTITUTE($A264,M$1,""))</f>
        <v>0</v>
      </c>
      <c r="N264">
        <f>LEN($A264)-LEN(SUBSTITUTE($A264,N$1,""))</f>
        <v>0</v>
      </c>
      <c r="O264">
        <f>LEN($A264)-LEN(SUBSTITUTE($A264,O$1,""))</f>
        <v>0</v>
      </c>
      <c r="P264">
        <f>LEN($A264)-LEN(SUBSTITUTE($A264,P$1,""))</f>
        <v>0</v>
      </c>
      <c r="Q264">
        <f>D264+1</f>
        <v>2</v>
      </c>
      <c r="R264">
        <f>E264+1</f>
        <v>2</v>
      </c>
      <c r="S264">
        <f>F264+1</f>
        <v>1</v>
      </c>
      <c r="T264">
        <f>G264+1</f>
        <v>1</v>
      </c>
      <c r="U264">
        <f>H264+1</f>
        <v>1</v>
      </c>
      <c r="V264">
        <f>I264+1</f>
        <v>4</v>
      </c>
      <c r="W264">
        <f>J264+1</f>
        <v>1</v>
      </c>
      <c r="X264">
        <f>K264+1</f>
        <v>1</v>
      </c>
      <c r="Y264">
        <f>L264+1</f>
        <v>1</v>
      </c>
      <c r="Z264">
        <f>M264+1</f>
        <v>1</v>
      </c>
      <c r="AA264">
        <f>N264+1</f>
        <v>1</v>
      </c>
      <c r="AB264">
        <f>O264+1</f>
        <v>1</v>
      </c>
      <c r="AC264">
        <f>P264+1</f>
        <v>1</v>
      </c>
      <c r="AD264">
        <f>PRODUCT(Q264:AC264)</f>
        <v>16</v>
      </c>
      <c r="AE264" t="b">
        <f>AD264=6</f>
        <v>0</v>
      </c>
      <c r="AF264" t="b">
        <f>AD264=10</f>
        <v>0</v>
      </c>
      <c r="AG264" t="b">
        <f>AD264=12</f>
        <v>0</v>
      </c>
      <c r="AH264" t="b">
        <f>AD264=16</f>
        <v>1</v>
      </c>
      <c r="AI264" t="b">
        <f>AD264=18</f>
        <v>0</v>
      </c>
      <c r="AJ264" t="b">
        <f>AD264=24</f>
        <v>0</v>
      </c>
      <c r="AK264" t="b">
        <f>AD264=32</f>
        <v>0</v>
      </c>
      <c r="AL264">
        <f>VALUE(IF(AE264,
_xlfn.XLOOKUP(6, Q264:AC264, Q$1:AC$1), 0))</f>
        <v>0</v>
      </c>
      <c r="AM264">
        <f>VALUE(IF(AF264,
_xlfn.XLOOKUP(5, Q264:AC264, Q$1:AC$1) &amp; _xlfn.XLOOKUP(2, Q264:AC264, Q$1:AC$1), 0))</f>
        <v>0</v>
      </c>
      <c r="AN264">
        <f>VALUE(IF(AG264,
_xlfn.XLOOKUP(4, Q264:AC264, Q$1:AC$1) &amp; _xlfn.XLOOKUP(3, Q264:AC264, Q$1:AC$1), 0))</f>
        <v>0</v>
      </c>
      <c r="AO264">
        <f>VALUE(IF(AH264,
_xlfn.XLOOKUP(4, Q264:AC264, Q$1:AC$1) &amp; _xlfn.XLOOKUP(2, Q264:AC264, Q$1:AC$1, "", 0, 1) &amp; _xlfn.XLOOKUP(2, Q264:AC264, Q$1:AC$1, "", 0, -1), 0))</f>
        <v>91413</v>
      </c>
      <c r="AP264">
        <f>VALUE(IF(AI264,
_xlfn.XLOOKUP(3, Q264:AC264, Q$1:AC$1, "", 0, 1) &amp; _xlfn.XLOOKUP(3, Q264:AC264, Q$1:AC$1, "", 0, -1) &amp; _xlfn.XLOOKUP(2, Q264:AC264, Q$1:AC$1),
0))</f>
        <v>0</v>
      </c>
      <c r="AQ264">
        <f>VALUE(IF(AJ264,
_xlfn.XLOOKUP(3, Q264:AC264, Q$1:AC$1) &amp; AS264,
0))</f>
        <v>0</v>
      </c>
      <c r="AR264">
        <f>VALUE(IF(AK264,
AS264, 0))</f>
        <v>0</v>
      </c>
      <c r="AS264" t="str" cm="1">
        <f t="array" ref="AS264">_xlfn.TEXTJOIN("", TRUE, _xlfn._xlws.FILTER(Q$1:AC$1,Q264:AC264=2))</f>
        <v>1413</v>
      </c>
      <c r="AT264">
        <f t="shared" si="9"/>
        <v>738</v>
      </c>
      <c r="AU264">
        <f t="shared" si="8"/>
        <v>304056</v>
      </c>
      <c r="AV264" t="b">
        <f>IF(AND(AE263, AE264), AL263=AL264, FALSE)</f>
        <v>0</v>
      </c>
      <c r="AW264" t="b">
        <f>IF(AND(AF263, AF264), AM263=AM264, FALSE)</f>
        <v>0</v>
      </c>
      <c r="AX264" t="b">
        <f>IF(AND(AG263, AG264), AN263=AN264, FALSE)</f>
        <v>0</v>
      </c>
      <c r="AY264" t="b">
        <f>IF(AND(AH263, AH264), AO263=AO264, FALSE)</f>
        <v>0</v>
      </c>
      <c r="AZ264" t="b">
        <f>IF(AND(AI263, AI264), AP263=AP264, FALSE)</f>
        <v>0</v>
      </c>
      <c r="BA264" t="b">
        <f>IF(AND(AJ263, AJ264), AQ263=AQ264, FALSE)</f>
        <v>0</v>
      </c>
      <c r="BB264" t="b">
        <f>IF(AND(AK263, AK264), AR263=AR264, FALSE)</f>
        <v>0</v>
      </c>
    </row>
    <row r="265" spans="1:54" x14ac:dyDescent="0.25">
      <c r="A265" t="s">
        <v>63</v>
      </c>
      <c r="B265">
        <v>771</v>
      </c>
      <c r="C265" t="str">
        <f>TEXT(A265, "0")</f>
        <v>99A9T</v>
      </c>
      <c r="D265">
        <f>LEN($A265)-LEN(SUBSTITUTE($A265,D$1,""))</f>
        <v>1</v>
      </c>
      <c r="E265">
        <f>LEN($A265)-LEN(SUBSTITUTE($A265,E$1,""))</f>
        <v>0</v>
      </c>
      <c r="F265">
        <f>LEN($A265)-LEN(SUBSTITUTE($A265,F$1,""))</f>
        <v>0</v>
      </c>
      <c r="G265">
        <f>LEN($A265)-LEN(SUBSTITUTE($A265,G$1,""))</f>
        <v>0</v>
      </c>
      <c r="H265">
        <f>LEN($A265)-LEN(SUBSTITUTE($A265,H$1,""))</f>
        <v>1</v>
      </c>
      <c r="I265">
        <f>LEN($A265)-LEN(SUBSTITUTE($A265,I$1,""))</f>
        <v>3</v>
      </c>
      <c r="J265">
        <f>LEN($A265)-LEN(SUBSTITUTE($A265,J$1,""))</f>
        <v>0</v>
      </c>
      <c r="K265">
        <f>LEN($A265)-LEN(SUBSTITUTE($A265,K$1,""))</f>
        <v>0</v>
      </c>
      <c r="L265">
        <f>LEN($A265)-LEN(SUBSTITUTE($A265,L$1,""))</f>
        <v>0</v>
      </c>
      <c r="M265">
        <f>LEN($A265)-LEN(SUBSTITUTE($A265,M$1,""))</f>
        <v>0</v>
      </c>
      <c r="N265">
        <f>LEN($A265)-LEN(SUBSTITUTE($A265,N$1,""))</f>
        <v>0</v>
      </c>
      <c r="O265">
        <f>LEN($A265)-LEN(SUBSTITUTE($A265,O$1,""))</f>
        <v>0</v>
      </c>
      <c r="P265">
        <f>LEN($A265)-LEN(SUBSTITUTE($A265,P$1,""))</f>
        <v>0</v>
      </c>
      <c r="Q265">
        <f>D265+1</f>
        <v>2</v>
      </c>
      <c r="R265">
        <f>E265+1</f>
        <v>1</v>
      </c>
      <c r="S265">
        <f>F265+1</f>
        <v>1</v>
      </c>
      <c r="T265">
        <f>G265+1</f>
        <v>1</v>
      </c>
      <c r="U265">
        <f>H265+1</f>
        <v>2</v>
      </c>
      <c r="V265">
        <f>I265+1</f>
        <v>4</v>
      </c>
      <c r="W265">
        <f>J265+1</f>
        <v>1</v>
      </c>
      <c r="X265">
        <f>K265+1</f>
        <v>1</v>
      </c>
      <c r="Y265">
        <f>L265+1</f>
        <v>1</v>
      </c>
      <c r="Z265">
        <f>M265+1</f>
        <v>1</v>
      </c>
      <c r="AA265">
        <f>N265+1</f>
        <v>1</v>
      </c>
      <c r="AB265">
        <f>O265+1</f>
        <v>1</v>
      </c>
      <c r="AC265">
        <f>P265+1</f>
        <v>1</v>
      </c>
      <c r="AD265">
        <f>PRODUCT(Q265:AC265)</f>
        <v>16</v>
      </c>
      <c r="AE265" t="b">
        <f>AD265=6</f>
        <v>0</v>
      </c>
      <c r="AF265" t="b">
        <f>AD265=10</f>
        <v>0</v>
      </c>
      <c r="AG265" t="b">
        <f>AD265=12</f>
        <v>0</v>
      </c>
      <c r="AH265" t="b">
        <f>AD265=16</f>
        <v>1</v>
      </c>
      <c r="AI265" t="b">
        <f>AD265=18</f>
        <v>0</v>
      </c>
      <c r="AJ265" t="b">
        <f>AD265=24</f>
        <v>0</v>
      </c>
      <c r="AK265" t="b">
        <f>AD265=32</f>
        <v>0</v>
      </c>
      <c r="AL265">
        <f>VALUE(IF(AE265,
_xlfn.XLOOKUP(6, Q265:AC265, Q$1:AC$1), 0))</f>
        <v>0</v>
      </c>
      <c r="AM265">
        <f>VALUE(IF(AF265,
_xlfn.XLOOKUP(5, Q265:AC265, Q$1:AC$1) &amp; _xlfn.XLOOKUP(2, Q265:AC265, Q$1:AC$1), 0))</f>
        <v>0</v>
      </c>
      <c r="AN265">
        <f>VALUE(IF(AG265,
_xlfn.XLOOKUP(4, Q265:AC265, Q$1:AC$1) &amp; _xlfn.XLOOKUP(3, Q265:AC265, Q$1:AC$1), 0))</f>
        <v>0</v>
      </c>
      <c r="AO265">
        <f>VALUE(IF(AH265,
_xlfn.XLOOKUP(4, Q265:AC265, Q$1:AC$1) &amp; _xlfn.XLOOKUP(2, Q265:AC265, Q$1:AC$1, "", 0, 1) &amp; _xlfn.XLOOKUP(2, Q265:AC265, Q$1:AC$1, "", 0, -1), 0))</f>
        <v>91410</v>
      </c>
      <c r="AP265">
        <f>VALUE(IF(AI265,
_xlfn.XLOOKUP(3, Q265:AC265, Q$1:AC$1, "", 0, 1) &amp; _xlfn.XLOOKUP(3, Q265:AC265, Q$1:AC$1, "", 0, -1) &amp; _xlfn.XLOOKUP(2, Q265:AC265, Q$1:AC$1),
0))</f>
        <v>0</v>
      </c>
      <c r="AQ265">
        <f>VALUE(IF(AJ265,
_xlfn.XLOOKUP(3, Q265:AC265, Q$1:AC$1) &amp; AS265,
0))</f>
        <v>0</v>
      </c>
      <c r="AR265">
        <f>VALUE(IF(AK265,
AS265, 0))</f>
        <v>0</v>
      </c>
      <c r="AS265" t="str" cm="1">
        <f t="array" ref="AS265">_xlfn.TEXTJOIN("", TRUE, _xlfn._xlws.FILTER(Q$1:AC$1,Q265:AC265=2))</f>
        <v>1410</v>
      </c>
      <c r="AT265">
        <f t="shared" si="9"/>
        <v>737</v>
      </c>
      <c r="AU265">
        <f t="shared" si="8"/>
        <v>568227</v>
      </c>
      <c r="AV265" t="b">
        <f>IF(AND(AE264, AE265), AL264=AL265, FALSE)</f>
        <v>0</v>
      </c>
      <c r="AW265" t="b">
        <f>IF(AND(AF264, AF265), AM264=AM265, FALSE)</f>
        <v>0</v>
      </c>
      <c r="AX265" t="b">
        <f>IF(AND(AG264, AG265), AN264=AN265, FALSE)</f>
        <v>0</v>
      </c>
      <c r="AY265" t="b">
        <f>IF(AND(AH264, AH265), AO264=AO265, FALSE)</f>
        <v>0</v>
      </c>
      <c r="AZ265" t="b">
        <f>IF(AND(AI264, AI265), AP264=AP265, FALSE)</f>
        <v>0</v>
      </c>
      <c r="BA265" t="b">
        <f>IF(AND(AJ264, AJ265), AQ264=AQ265, FALSE)</f>
        <v>0</v>
      </c>
      <c r="BB265" t="b">
        <f>IF(AND(AK264, AK265), AR264=AR265, FALSE)</f>
        <v>0</v>
      </c>
    </row>
    <row r="266" spans="1:54" x14ac:dyDescent="0.25">
      <c r="A266" t="s">
        <v>816</v>
      </c>
      <c r="B266">
        <v>488</v>
      </c>
      <c r="C266" t="str">
        <f>TEXT(A266, "0")</f>
        <v>99A69</v>
      </c>
      <c r="D266">
        <f>LEN($A266)-LEN(SUBSTITUTE($A266,D$1,""))</f>
        <v>1</v>
      </c>
      <c r="E266">
        <f>LEN($A266)-LEN(SUBSTITUTE($A266,E$1,""))</f>
        <v>0</v>
      </c>
      <c r="F266">
        <f>LEN($A266)-LEN(SUBSTITUTE($A266,F$1,""))</f>
        <v>0</v>
      </c>
      <c r="G266">
        <f>LEN($A266)-LEN(SUBSTITUTE($A266,G$1,""))</f>
        <v>0</v>
      </c>
      <c r="H266">
        <f>LEN($A266)-LEN(SUBSTITUTE($A266,H$1,""))</f>
        <v>0</v>
      </c>
      <c r="I266">
        <f>LEN($A266)-LEN(SUBSTITUTE($A266,I$1,""))</f>
        <v>3</v>
      </c>
      <c r="J266">
        <f>LEN($A266)-LEN(SUBSTITUTE($A266,J$1,""))</f>
        <v>0</v>
      </c>
      <c r="K266">
        <f>LEN($A266)-LEN(SUBSTITUTE($A266,K$1,""))</f>
        <v>0</v>
      </c>
      <c r="L266">
        <f>LEN($A266)-LEN(SUBSTITUTE($A266,L$1,""))</f>
        <v>1</v>
      </c>
      <c r="M266">
        <f>LEN($A266)-LEN(SUBSTITUTE($A266,M$1,""))</f>
        <v>0</v>
      </c>
      <c r="N266">
        <f>LEN($A266)-LEN(SUBSTITUTE($A266,N$1,""))</f>
        <v>0</v>
      </c>
      <c r="O266">
        <f>LEN($A266)-LEN(SUBSTITUTE($A266,O$1,""))</f>
        <v>0</v>
      </c>
      <c r="P266">
        <f>LEN($A266)-LEN(SUBSTITUTE($A266,P$1,""))</f>
        <v>0</v>
      </c>
      <c r="Q266">
        <f>D266+1</f>
        <v>2</v>
      </c>
      <c r="R266">
        <f>E266+1</f>
        <v>1</v>
      </c>
      <c r="S266">
        <f>F266+1</f>
        <v>1</v>
      </c>
      <c r="T266">
        <f>G266+1</f>
        <v>1</v>
      </c>
      <c r="U266">
        <f>H266+1</f>
        <v>1</v>
      </c>
      <c r="V266">
        <f>I266+1</f>
        <v>4</v>
      </c>
      <c r="W266">
        <f>J266+1</f>
        <v>1</v>
      </c>
      <c r="X266">
        <f>K266+1</f>
        <v>1</v>
      </c>
      <c r="Y266">
        <f>L266+1</f>
        <v>2</v>
      </c>
      <c r="Z266">
        <f>M266+1</f>
        <v>1</v>
      </c>
      <c r="AA266">
        <f>N266+1</f>
        <v>1</v>
      </c>
      <c r="AB266">
        <f>O266+1</f>
        <v>1</v>
      </c>
      <c r="AC266">
        <f>P266+1</f>
        <v>1</v>
      </c>
      <c r="AD266">
        <f>PRODUCT(Q266:AC266)</f>
        <v>16</v>
      </c>
      <c r="AE266" t="b">
        <f>AD266=6</f>
        <v>0</v>
      </c>
      <c r="AF266" t="b">
        <f>AD266=10</f>
        <v>0</v>
      </c>
      <c r="AG266" t="b">
        <f>AD266=12</f>
        <v>0</v>
      </c>
      <c r="AH266" t="b">
        <f>AD266=16</f>
        <v>1</v>
      </c>
      <c r="AI266" t="b">
        <f>AD266=18</f>
        <v>0</v>
      </c>
      <c r="AJ266" t="b">
        <f>AD266=24</f>
        <v>0</v>
      </c>
      <c r="AK266" t="b">
        <f>AD266=32</f>
        <v>0</v>
      </c>
      <c r="AL266">
        <f>VALUE(IF(AE266,
_xlfn.XLOOKUP(6, Q266:AC266, Q$1:AC$1), 0))</f>
        <v>0</v>
      </c>
      <c r="AM266">
        <f>VALUE(IF(AF266,
_xlfn.XLOOKUP(5, Q266:AC266, Q$1:AC$1) &amp; _xlfn.XLOOKUP(2, Q266:AC266, Q$1:AC$1), 0))</f>
        <v>0</v>
      </c>
      <c r="AN266">
        <f>VALUE(IF(AG266,
_xlfn.XLOOKUP(4, Q266:AC266, Q$1:AC$1) &amp; _xlfn.XLOOKUP(3, Q266:AC266, Q$1:AC$1), 0))</f>
        <v>0</v>
      </c>
      <c r="AO266">
        <f>VALUE(IF(AH266,
_xlfn.XLOOKUP(4, Q266:AC266, Q$1:AC$1) &amp; _xlfn.XLOOKUP(2, Q266:AC266, Q$1:AC$1, "", 0, 1) &amp; _xlfn.XLOOKUP(2, Q266:AC266, Q$1:AC$1, "", 0, -1), 0))</f>
        <v>91406</v>
      </c>
      <c r="AP266">
        <f>VALUE(IF(AI266,
_xlfn.XLOOKUP(3, Q266:AC266, Q$1:AC$1, "", 0, 1) &amp; _xlfn.XLOOKUP(3, Q266:AC266, Q$1:AC$1, "", 0, -1) &amp; _xlfn.XLOOKUP(2, Q266:AC266, Q$1:AC$1),
0))</f>
        <v>0</v>
      </c>
      <c r="AQ266">
        <f>VALUE(IF(AJ266,
_xlfn.XLOOKUP(3, Q266:AC266, Q$1:AC$1) &amp; AS266,
0))</f>
        <v>0</v>
      </c>
      <c r="AR266">
        <f>VALUE(IF(AK266,
AS266, 0))</f>
        <v>0</v>
      </c>
      <c r="AS266" t="str" cm="1">
        <f t="array" ref="AS266">_xlfn.TEXTJOIN("", TRUE, _xlfn._xlws.FILTER(Q$1:AC$1,Q266:AC266=2))</f>
        <v>1406</v>
      </c>
      <c r="AT266">
        <f t="shared" si="9"/>
        <v>736</v>
      </c>
      <c r="AU266">
        <f t="shared" si="8"/>
        <v>359168</v>
      </c>
      <c r="AV266" t="b">
        <f>IF(AND(AE265, AE266), AL265=AL266, FALSE)</f>
        <v>0</v>
      </c>
      <c r="AW266" t="b">
        <f>IF(AND(AF265, AF266), AM265=AM266, FALSE)</f>
        <v>0</v>
      </c>
      <c r="AX266" t="b">
        <f>IF(AND(AG265, AG266), AN265=AN266, FALSE)</f>
        <v>0</v>
      </c>
      <c r="AY266" t="b">
        <f>IF(AND(AH265, AH266), AO265=AO266, FALSE)</f>
        <v>0</v>
      </c>
      <c r="AZ266" t="b">
        <f>IF(AND(AI265, AI266), AP265=AP266, FALSE)</f>
        <v>0</v>
      </c>
      <c r="BA266" t="b">
        <f>IF(AND(AJ265, AJ266), AQ265=AQ266, FALSE)</f>
        <v>0</v>
      </c>
      <c r="BB266" t="b">
        <f>IF(AND(AK265, AK266), AR265=AR266, FALSE)</f>
        <v>0</v>
      </c>
    </row>
    <row r="267" spans="1:54" x14ac:dyDescent="0.25">
      <c r="A267" t="s">
        <v>548</v>
      </c>
      <c r="B267">
        <v>30</v>
      </c>
      <c r="C267" t="str">
        <f>TEXT(A267, "0")</f>
        <v>J999K</v>
      </c>
      <c r="D267">
        <f>LEN($A267)-LEN(SUBSTITUTE($A267,D$1,""))</f>
        <v>0</v>
      </c>
      <c r="E267">
        <f>LEN($A267)-LEN(SUBSTITUTE($A267,E$1,""))</f>
        <v>1</v>
      </c>
      <c r="F267">
        <f>LEN($A267)-LEN(SUBSTITUTE($A267,F$1,""))</f>
        <v>0</v>
      </c>
      <c r="G267">
        <f>LEN($A267)-LEN(SUBSTITUTE($A267,G$1,""))</f>
        <v>1</v>
      </c>
      <c r="H267">
        <f>LEN($A267)-LEN(SUBSTITUTE($A267,H$1,""))</f>
        <v>0</v>
      </c>
      <c r="I267">
        <f>LEN($A267)-LEN(SUBSTITUTE($A267,I$1,""))</f>
        <v>3</v>
      </c>
      <c r="J267">
        <f>LEN($A267)-LEN(SUBSTITUTE($A267,J$1,""))</f>
        <v>0</v>
      </c>
      <c r="K267">
        <f>LEN($A267)-LEN(SUBSTITUTE($A267,K$1,""))</f>
        <v>0</v>
      </c>
      <c r="L267">
        <f>LEN($A267)-LEN(SUBSTITUTE($A267,L$1,""))</f>
        <v>0</v>
      </c>
      <c r="M267">
        <f>LEN($A267)-LEN(SUBSTITUTE($A267,M$1,""))</f>
        <v>0</v>
      </c>
      <c r="N267">
        <f>LEN($A267)-LEN(SUBSTITUTE($A267,N$1,""))</f>
        <v>0</v>
      </c>
      <c r="O267">
        <f>LEN($A267)-LEN(SUBSTITUTE($A267,O$1,""))</f>
        <v>0</v>
      </c>
      <c r="P267">
        <f>LEN($A267)-LEN(SUBSTITUTE($A267,P$1,""))</f>
        <v>0</v>
      </c>
      <c r="Q267">
        <f>D267+1</f>
        <v>1</v>
      </c>
      <c r="R267">
        <f>E267+1</f>
        <v>2</v>
      </c>
      <c r="S267">
        <f>F267+1</f>
        <v>1</v>
      </c>
      <c r="T267">
        <f>G267+1</f>
        <v>2</v>
      </c>
      <c r="U267">
        <f>H267+1</f>
        <v>1</v>
      </c>
      <c r="V267">
        <f>I267+1</f>
        <v>4</v>
      </c>
      <c r="W267">
        <f>J267+1</f>
        <v>1</v>
      </c>
      <c r="X267">
        <f>K267+1</f>
        <v>1</v>
      </c>
      <c r="Y267">
        <f>L267+1</f>
        <v>1</v>
      </c>
      <c r="Z267">
        <f>M267+1</f>
        <v>1</v>
      </c>
      <c r="AA267">
        <f>N267+1</f>
        <v>1</v>
      </c>
      <c r="AB267">
        <f>O267+1</f>
        <v>1</v>
      </c>
      <c r="AC267">
        <f>P267+1</f>
        <v>1</v>
      </c>
      <c r="AD267">
        <f>PRODUCT(Q267:AC267)</f>
        <v>16</v>
      </c>
      <c r="AE267" t="b">
        <f>AD267=6</f>
        <v>0</v>
      </c>
      <c r="AF267" t="b">
        <f>AD267=10</f>
        <v>0</v>
      </c>
      <c r="AG267" t="b">
        <f>AD267=12</f>
        <v>0</v>
      </c>
      <c r="AH267" t="b">
        <f>AD267=16</f>
        <v>1</v>
      </c>
      <c r="AI267" t="b">
        <f>AD267=18</f>
        <v>0</v>
      </c>
      <c r="AJ267" t="b">
        <f>AD267=24</f>
        <v>0</v>
      </c>
      <c r="AK267" t="b">
        <f>AD267=32</f>
        <v>0</v>
      </c>
      <c r="AL267">
        <f>VALUE(IF(AE267,
_xlfn.XLOOKUP(6, Q267:AC267, Q$1:AC$1), 0))</f>
        <v>0</v>
      </c>
      <c r="AM267">
        <f>VALUE(IF(AF267,
_xlfn.XLOOKUP(5, Q267:AC267, Q$1:AC$1) &amp; _xlfn.XLOOKUP(2, Q267:AC267, Q$1:AC$1), 0))</f>
        <v>0</v>
      </c>
      <c r="AN267">
        <f>VALUE(IF(AG267,
_xlfn.XLOOKUP(4, Q267:AC267, Q$1:AC$1) &amp; _xlfn.XLOOKUP(3, Q267:AC267, Q$1:AC$1), 0))</f>
        <v>0</v>
      </c>
      <c r="AO267">
        <f>VALUE(IF(AH267,
_xlfn.XLOOKUP(4, Q267:AC267, Q$1:AC$1) &amp; _xlfn.XLOOKUP(2, Q267:AC267, Q$1:AC$1, "", 0, 1) &amp; _xlfn.XLOOKUP(2, Q267:AC267, Q$1:AC$1, "", 0, -1), 0))</f>
        <v>91311</v>
      </c>
      <c r="AP267">
        <f>VALUE(IF(AI267,
_xlfn.XLOOKUP(3, Q267:AC267, Q$1:AC$1, "", 0, 1) &amp; _xlfn.XLOOKUP(3, Q267:AC267, Q$1:AC$1, "", 0, -1) &amp; _xlfn.XLOOKUP(2, Q267:AC267, Q$1:AC$1),
0))</f>
        <v>0</v>
      </c>
      <c r="AQ267">
        <f>VALUE(IF(AJ267,
_xlfn.XLOOKUP(3, Q267:AC267, Q$1:AC$1) &amp; AS267,
0))</f>
        <v>0</v>
      </c>
      <c r="AR267">
        <f>VALUE(IF(AK267,
AS267, 0))</f>
        <v>0</v>
      </c>
      <c r="AS267" t="str" cm="1">
        <f t="array" ref="AS267">_xlfn.TEXTJOIN("", TRUE, _xlfn._xlws.FILTER(Q$1:AC$1,Q267:AC267=2))</f>
        <v>1311</v>
      </c>
      <c r="AT267">
        <f t="shared" si="9"/>
        <v>735</v>
      </c>
      <c r="AU267">
        <f t="shared" si="8"/>
        <v>22050</v>
      </c>
      <c r="AV267" t="b">
        <f>IF(AND(AE266, AE267), AL266=AL267, FALSE)</f>
        <v>0</v>
      </c>
      <c r="AW267" t="b">
        <f>IF(AND(AF266, AF267), AM266=AM267, FALSE)</f>
        <v>0</v>
      </c>
      <c r="AX267" t="b">
        <f>IF(AND(AG266, AG267), AN266=AN267, FALSE)</f>
        <v>0</v>
      </c>
      <c r="AY267" t="b">
        <f>IF(AND(AH266, AH267), AO266=AO267, FALSE)</f>
        <v>0</v>
      </c>
      <c r="AZ267" t="b">
        <f>IF(AND(AI266, AI267), AP266=AP267, FALSE)</f>
        <v>0</v>
      </c>
      <c r="BA267" t="b">
        <f>IF(AND(AJ266, AJ267), AQ266=AQ267, FALSE)</f>
        <v>0</v>
      </c>
      <c r="BB267" t="b">
        <f>IF(AND(AK266, AK267), AR266=AR267, FALSE)</f>
        <v>0</v>
      </c>
    </row>
    <row r="268" spans="1:54" x14ac:dyDescent="0.25">
      <c r="A268" t="s">
        <v>491</v>
      </c>
      <c r="B268">
        <v>70</v>
      </c>
      <c r="C268" t="str">
        <f>TEXT(A268, "0")</f>
        <v>K9993</v>
      </c>
      <c r="D268">
        <f>LEN($A268)-LEN(SUBSTITUTE($A268,D$1,""))</f>
        <v>0</v>
      </c>
      <c r="E268">
        <f>LEN($A268)-LEN(SUBSTITUTE($A268,E$1,""))</f>
        <v>1</v>
      </c>
      <c r="F268">
        <f>LEN($A268)-LEN(SUBSTITUTE($A268,F$1,""))</f>
        <v>0</v>
      </c>
      <c r="G268">
        <f>LEN($A268)-LEN(SUBSTITUTE($A268,G$1,""))</f>
        <v>0</v>
      </c>
      <c r="H268">
        <f>LEN($A268)-LEN(SUBSTITUTE($A268,H$1,""))</f>
        <v>0</v>
      </c>
      <c r="I268">
        <f>LEN($A268)-LEN(SUBSTITUTE($A268,I$1,""))</f>
        <v>3</v>
      </c>
      <c r="J268">
        <f>LEN($A268)-LEN(SUBSTITUTE($A268,J$1,""))</f>
        <v>0</v>
      </c>
      <c r="K268">
        <f>LEN($A268)-LEN(SUBSTITUTE($A268,K$1,""))</f>
        <v>0</v>
      </c>
      <c r="L268">
        <f>LEN($A268)-LEN(SUBSTITUTE($A268,L$1,""))</f>
        <v>0</v>
      </c>
      <c r="M268">
        <f>LEN($A268)-LEN(SUBSTITUTE($A268,M$1,""))</f>
        <v>0</v>
      </c>
      <c r="N268">
        <f>LEN($A268)-LEN(SUBSTITUTE($A268,N$1,""))</f>
        <v>0</v>
      </c>
      <c r="O268">
        <f>LEN($A268)-LEN(SUBSTITUTE($A268,O$1,""))</f>
        <v>1</v>
      </c>
      <c r="P268">
        <f>LEN($A268)-LEN(SUBSTITUTE($A268,P$1,""))</f>
        <v>0</v>
      </c>
      <c r="Q268">
        <f>D268+1</f>
        <v>1</v>
      </c>
      <c r="R268">
        <f>E268+1</f>
        <v>2</v>
      </c>
      <c r="S268">
        <f>F268+1</f>
        <v>1</v>
      </c>
      <c r="T268">
        <f>G268+1</f>
        <v>1</v>
      </c>
      <c r="U268">
        <f>H268+1</f>
        <v>1</v>
      </c>
      <c r="V268">
        <f>I268+1</f>
        <v>4</v>
      </c>
      <c r="W268">
        <f>J268+1</f>
        <v>1</v>
      </c>
      <c r="X268">
        <f>K268+1</f>
        <v>1</v>
      </c>
      <c r="Y268">
        <f>L268+1</f>
        <v>1</v>
      </c>
      <c r="Z268">
        <f>M268+1</f>
        <v>1</v>
      </c>
      <c r="AA268">
        <f>N268+1</f>
        <v>1</v>
      </c>
      <c r="AB268">
        <f>O268+1</f>
        <v>2</v>
      </c>
      <c r="AC268">
        <f>P268+1</f>
        <v>1</v>
      </c>
      <c r="AD268">
        <f>PRODUCT(Q268:AC268)</f>
        <v>16</v>
      </c>
      <c r="AE268" t="b">
        <f>AD268=6</f>
        <v>0</v>
      </c>
      <c r="AF268" t="b">
        <f>AD268=10</f>
        <v>0</v>
      </c>
      <c r="AG268" t="b">
        <f>AD268=12</f>
        <v>0</v>
      </c>
      <c r="AH268" t="b">
        <f>AD268=16</f>
        <v>1</v>
      </c>
      <c r="AI268" t="b">
        <f>AD268=18</f>
        <v>0</v>
      </c>
      <c r="AJ268" t="b">
        <f>AD268=24</f>
        <v>0</v>
      </c>
      <c r="AK268" t="b">
        <f>AD268=32</f>
        <v>0</v>
      </c>
      <c r="AL268">
        <f>VALUE(IF(AE268,
_xlfn.XLOOKUP(6, Q268:AC268, Q$1:AC$1), 0))</f>
        <v>0</v>
      </c>
      <c r="AM268">
        <f>VALUE(IF(AF268,
_xlfn.XLOOKUP(5, Q268:AC268, Q$1:AC$1) &amp; _xlfn.XLOOKUP(2, Q268:AC268, Q$1:AC$1), 0))</f>
        <v>0</v>
      </c>
      <c r="AN268">
        <f>VALUE(IF(AG268,
_xlfn.XLOOKUP(4, Q268:AC268, Q$1:AC$1) &amp; _xlfn.XLOOKUP(3, Q268:AC268, Q$1:AC$1), 0))</f>
        <v>0</v>
      </c>
      <c r="AO268">
        <f>VALUE(IF(AH268,
_xlfn.XLOOKUP(4, Q268:AC268, Q$1:AC$1) &amp; _xlfn.XLOOKUP(2, Q268:AC268, Q$1:AC$1, "", 0, 1) &amp; _xlfn.XLOOKUP(2, Q268:AC268, Q$1:AC$1, "", 0, -1), 0))</f>
        <v>91303</v>
      </c>
      <c r="AP268">
        <f>VALUE(IF(AI268,
_xlfn.XLOOKUP(3, Q268:AC268, Q$1:AC$1, "", 0, 1) &amp; _xlfn.XLOOKUP(3, Q268:AC268, Q$1:AC$1, "", 0, -1) &amp; _xlfn.XLOOKUP(2, Q268:AC268, Q$1:AC$1),
0))</f>
        <v>0</v>
      </c>
      <c r="AQ268">
        <f>VALUE(IF(AJ268,
_xlfn.XLOOKUP(3, Q268:AC268, Q$1:AC$1) &amp; AS268,
0))</f>
        <v>0</v>
      </c>
      <c r="AR268">
        <f>VALUE(IF(AK268,
AS268, 0))</f>
        <v>0</v>
      </c>
      <c r="AS268" t="str" cm="1">
        <f t="array" ref="AS268">_xlfn.TEXTJOIN("", TRUE, _xlfn._xlws.FILTER(Q$1:AC$1,Q268:AC268=2))</f>
        <v>1303</v>
      </c>
      <c r="AT268">
        <f t="shared" si="9"/>
        <v>734</v>
      </c>
      <c r="AU268">
        <f t="shared" si="8"/>
        <v>51380</v>
      </c>
      <c r="AV268" t="b">
        <f>IF(AND(AE267, AE268), AL267=AL268, FALSE)</f>
        <v>0</v>
      </c>
      <c r="AW268" t="b">
        <f>IF(AND(AF267, AF268), AM267=AM268, FALSE)</f>
        <v>0</v>
      </c>
      <c r="AX268" t="b">
        <f>IF(AND(AG267, AG268), AN267=AN268, FALSE)</f>
        <v>0</v>
      </c>
      <c r="AY268" t="b">
        <f>IF(AND(AH267, AH268), AO267=AO268, FALSE)</f>
        <v>0</v>
      </c>
      <c r="AZ268" t="b">
        <f>IF(AND(AI267, AI268), AP267=AP268, FALSE)</f>
        <v>0</v>
      </c>
      <c r="BA268" t="b">
        <f>IF(AND(AJ267, AJ268), AQ267=AQ268, FALSE)</f>
        <v>0</v>
      </c>
      <c r="BB268" t="b">
        <f>IF(AND(AK267, AK268), AR267=AR268, FALSE)</f>
        <v>0</v>
      </c>
    </row>
    <row r="269" spans="1:54" x14ac:dyDescent="0.25">
      <c r="A269" t="s">
        <v>744</v>
      </c>
      <c r="B269">
        <v>14</v>
      </c>
      <c r="C269" t="str">
        <f>TEXT(A269, "0")</f>
        <v>9Q799</v>
      </c>
      <c r="D269">
        <f>LEN($A269)-LEN(SUBSTITUTE($A269,D$1,""))</f>
        <v>0</v>
      </c>
      <c r="E269">
        <f>LEN($A269)-LEN(SUBSTITUTE($A269,E$1,""))</f>
        <v>0</v>
      </c>
      <c r="F269">
        <f>LEN($A269)-LEN(SUBSTITUTE($A269,F$1,""))</f>
        <v>1</v>
      </c>
      <c r="G269">
        <f>LEN($A269)-LEN(SUBSTITUTE($A269,G$1,""))</f>
        <v>0</v>
      </c>
      <c r="H269">
        <f>LEN($A269)-LEN(SUBSTITUTE($A269,H$1,""))</f>
        <v>0</v>
      </c>
      <c r="I269">
        <f>LEN($A269)-LEN(SUBSTITUTE($A269,I$1,""))</f>
        <v>3</v>
      </c>
      <c r="J269">
        <f>LEN($A269)-LEN(SUBSTITUTE($A269,J$1,""))</f>
        <v>0</v>
      </c>
      <c r="K269">
        <f>LEN($A269)-LEN(SUBSTITUTE($A269,K$1,""))</f>
        <v>1</v>
      </c>
      <c r="L269">
        <f>LEN($A269)-LEN(SUBSTITUTE($A269,L$1,""))</f>
        <v>0</v>
      </c>
      <c r="M269">
        <f>LEN($A269)-LEN(SUBSTITUTE($A269,M$1,""))</f>
        <v>0</v>
      </c>
      <c r="N269">
        <f>LEN($A269)-LEN(SUBSTITUTE($A269,N$1,""))</f>
        <v>0</v>
      </c>
      <c r="O269">
        <f>LEN($A269)-LEN(SUBSTITUTE($A269,O$1,""))</f>
        <v>0</v>
      </c>
      <c r="P269">
        <f>LEN($A269)-LEN(SUBSTITUTE($A269,P$1,""))</f>
        <v>0</v>
      </c>
      <c r="Q269">
        <f>D269+1</f>
        <v>1</v>
      </c>
      <c r="R269">
        <f>E269+1</f>
        <v>1</v>
      </c>
      <c r="S269">
        <f>F269+1</f>
        <v>2</v>
      </c>
      <c r="T269">
        <f>G269+1</f>
        <v>1</v>
      </c>
      <c r="U269">
        <f>H269+1</f>
        <v>1</v>
      </c>
      <c r="V269">
        <f>I269+1</f>
        <v>4</v>
      </c>
      <c r="W269">
        <f>J269+1</f>
        <v>1</v>
      </c>
      <c r="X269">
        <f>K269+1</f>
        <v>2</v>
      </c>
      <c r="Y269">
        <f>L269+1</f>
        <v>1</v>
      </c>
      <c r="Z269">
        <f>M269+1</f>
        <v>1</v>
      </c>
      <c r="AA269">
        <f>N269+1</f>
        <v>1</v>
      </c>
      <c r="AB269">
        <f>O269+1</f>
        <v>1</v>
      </c>
      <c r="AC269">
        <f>P269+1</f>
        <v>1</v>
      </c>
      <c r="AD269">
        <f>PRODUCT(Q269:AC269)</f>
        <v>16</v>
      </c>
      <c r="AE269" t="b">
        <f>AD269=6</f>
        <v>0</v>
      </c>
      <c r="AF269" t="b">
        <f>AD269=10</f>
        <v>0</v>
      </c>
      <c r="AG269" t="b">
        <f>AD269=12</f>
        <v>0</v>
      </c>
      <c r="AH269" t="b">
        <f>AD269=16</f>
        <v>1</v>
      </c>
      <c r="AI269" t="b">
        <f>AD269=18</f>
        <v>0</v>
      </c>
      <c r="AJ269" t="b">
        <f>AD269=24</f>
        <v>0</v>
      </c>
      <c r="AK269" t="b">
        <f>AD269=32</f>
        <v>0</v>
      </c>
      <c r="AL269">
        <f>VALUE(IF(AE269,
_xlfn.XLOOKUP(6, Q269:AC269, Q$1:AC$1), 0))</f>
        <v>0</v>
      </c>
      <c r="AM269">
        <f>VALUE(IF(AF269,
_xlfn.XLOOKUP(5, Q269:AC269, Q$1:AC$1) &amp; _xlfn.XLOOKUP(2, Q269:AC269, Q$1:AC$1), 0))</f>
        <v>0</v>
      </c>
      <c r="AN269">
        <f>VALUE(IF(AG269,
_xlfn.XLOOKUP(4, Q269:AC269, Q$1:AC$1) &amp; _xlfn.XLOOKUP(3, Q269:AC269, Q$1:AC$1), 0))</f>
        <v>0</v>
      </c>
      <c r="AO269">
        <f>VALUE(IF(AH269,
_xlfn.XLOOKUP(4, Q269:AC269, Q$1:AC$1) &amp; _xlfn.XLOOKUP(2, Q269:AC269, Q$1:AC$1, "", 0, 1) &amp; _xlfn.XLOOKUP(2, Q269:AC269, Q$1:AC$1, "", 0, -1), 0))</f>
        <v>91207</v>
      </c>
      <c r="AP269">
        <f>VALUE(IF(AI269,
_xlfn.XLOOKUP(3, Q269:AC269, Q$1:AC$1, "", 0, 1) &amp; _xlfn.XLOOKUP(3, Q269:AC269, Q$1:AC$1, "", 0, -1) &amp; _xlfn.XLOOKUP(2, Q269:AC269, Q$1:AC$1),
0))</f>
        <v>0</v>
      </c>
      <c r="AQ269">
        <f>VALUE(IF(AJ269,
_xlfn.XLOOKUP(3, Q269:AC269, Q$1:AC$1) &amp; AS269,
0))</f>
        <v>0</v>
      </c>
      <c r="AR269">
        <f>VALUE(IF(AK269,
AS269, 0))</f>
        <v>0</v>
      </c>
      <c r="AS269" t="str" cm="1">
        <f t="array" ref="AS269">_xlfn.TEXTJOIN("", TRUE, _xlfn._xlws.FILTER(Q$1:AC$1,Q269:AC269=2))</f>
        <v>1207</v>
      </c>
      <c r="AT269">
        <f t="shared" si="9"/>
        <v>733</v>
      </c>
      <c r="AU269">
        <f t="shared" si="8"/>
        <v>10262</v>
      </c>
      <c r="AV269" t="b">
        <f>IF(AND(AE268, AE269), AL268=AL269, FALSE)</f>
        <v>0</v>
      </c>
      <c r="AW269" t="b">
        <f>IF(AND(AF268, AF269), AM268=AM269, FALSE)</f>
        <v>0</v>
      </c>
      <c r="AX269" t="b">
        <f>IF(AND(AG268, AG269), AN268=AN269, FALSE)</f>
        <v>0</v>
      </c>
      <c r="AY269" t="b">
        <f>IF(AND(AH268, AH269), AO268=AO269, FALSE)</f>
        <v>0</v>
      </c>
      <c r="AZ269" t="b">
        <f>IF(AND(AI268, AI269), AP268=AP269, FALSE)</f>
        <v>0</v>
      </c>
      <c r="BA269" t="b">
        <f>IF(AND(AJ268, AJ269), AQ268=AQ269, FALSE)</f>
        <v>0</v>
      </c>
      <c r="BB269" t="b">
        <f>IF(AND(AK268, AK269), AR268=AR269, FALSE)</f>
        <v>0</v>
      </c>
    </row>
    <row r="270" spans="1:54" x14ac:dyDescent="0.25">
      <c r="A270" t="s">
        <v>225</v>
      </c>
      <c r="B270">
        <v>79</v>
      </c>
      <c r="C270" t="str">
        <f>TEXT(A270, "0")</f>
        <v>959Q9</v>
      </c>
      <c r="D270">
        <f>LEN($A270)-LEN(SUBSTITUTE($A270,D$1,""))</f>
        <v>0</v>
      </c>
      <c r="E270">
        <f>LEN($A270)-LEN(SUBSTITUTE($A270,E$1,""))</f>
        <v>0</v>
      </c>
      <c r="F270">
        <f>LEN($A270)-LEN(SUBSTITUTE($A270,F$1,""))</f>
        <v>1</v>
      </c>
      <c r="G270">
        <f>LEN($A270)-LEN(SUBSTITUTE($A270,G$1,""))</f>
        <v>0</v>
      </c>
      <c r="H270">
        <f>LEN($A270)-LEN(SUBSTITUTE($A270,H$1,""))</f>
        <v>0</v>
      </c>
      <c r="I270">
        <f>LEN($A270)-LEN(SUBSTITUTE($A270,I$1,""))</f>
        <v>3</v>
      </c>
      <c r="J270">
        <f>LEN($A270)-LEN(SUBSTITUTE($A270,J$1,""))</f>
        <v>0</v>
      </c>
      <c r="K270">
        <f>LEN($A270)-LEN(SUBSTITUTE($A270,K$1,""))</f>
        <v>0</v>
      </c>
      <c r="L270">
        <f>LEN($A270)-LEN(SUBSTITUTE($A270,L$1,""))</f>
        <v>0</v>
      </c>
      <c r="M270">
        <f>LEN($A270)-LEN(SUBSTITUTE($A270,M$1,""))</f>
        <v>1</v>
      </c>
      <c r="N270">
        <f>LEN($A270)-LEN(SUBSTITUTE($A270,N$1,""))</f>
        <v>0</v>
      </c>
      <c r="O270">
        <f>LEN($A270)-LEN(SUBSTITUTE($A270,O$1,""))</f>
        <v>0</v>
      </c>
      <c r="P270">
        <f>LEN($A270)-LEN(SUBSTITUTE($A270,P$1,""))</f>
        <v>0</v>
      </c>
      <c r="Q270">
        <f>D270+1</f>
        <v>1</v>
      </c>
      <c r="R270">
        <f>E270+1</f>
        <v>1</v>
      </c>
      <c r="S270">
        <f>F270+1</f>
        <v>2</v>
      </c>
      <c r="T270">
        <f>G270+1</f>
        <v>1</v>
      </c>
      <c r="U270">
        <f>H270+1</f>
        <v>1</v>
      </c>
      <c r="V270">
        <f>I270+1</f>
        <v>4</v>
      </c>
      <c r="W270">
        <f>J270+1</f>
        <v>1</v>
      </c>
      <c r="X270">
        <f>K270+1</f>
        <v>1</v>
      </c>
      <c r="Y270">
        <f>L270+1</f>
        <v>1</v>
      </c>
      <c r="Z270">
        <f>M270+1</f>
        <v>2</v>
      </c>
      <c r="AA270">
        <f>N270+1</f>
        <v>1</v>
      </c>
      <c r="AB270">
        <f>O270+1</f>
        <v>1</v>
      </c>
      <c r="AC270">
        <f>P270+1</f>
        <v>1</v>
      </c>
      <c r="AD270">
        <f>PRODUCT(Q270:AC270)</f>
        <v>16</v>
      </c>
      <c r="AE270" t="b">
        <f>AD270=6</f>
        <v>0</v>
      </c>
      <c r="AF270" t="b">
        <f>AD270=10</f>
        <v>0</v>
      </c>
      <c r="AG270" t="b">
        <f>AD270=12</f>
        <v>0</v>
      </c>
      <c r="AH270" t="b">
        <f>AD270=16</f>
        <v>1</v>
      </c>
      <c r="AI270" t="b">
        <f>AD270=18</f>
        <v>0</v>
      </c>
      <c r="AJ270" t="b">
        <f>AD270=24</f>
        <v>0</v>
      </c>
      <c r="AK270" t="b">
        <f>AD270=32</f>
        <v>0</v>
      </c>
      <c r="AL270">
        <f>VALUE(IF(AE270,
_xlfn.XLOOKUP(6, Q270:AC270, Q$1:AC$1), 0))</f>
        <v>0</v>
      </c>
      <c r="AM270">
        <f>VALUE(IF(AF270,
_xlfn.XLOOKUP(5, Q270:AC270, Q$1:AC$1) &amp; _xlfn.XLOOKUP(2, Q270:AC270, Q$1:AC$1), 0))</f>
        <v>0</v>
      </c>
      <c r="AN270">
        <f>VALUE(IF(AG270,
_xlfn.XLOOKUP(4, Q270:AC270, Q$1:AC$1) &amp; _xlfn.XLOOKUP(3, Q270:AC270, Q$1:AC$1), 0))</f>
        <v>0</v>
      </c>
      <c r="AO270">
        <f>VALUE(IF(AH270,
_xlfn.XLOOKUP(4, Q270:AC270, Q$1:AC$1) &amp; _xlfn.XLOOKUP(2, Q270:AC270, Q$1:AC$1, "", 0, 1) &amp; _xlfn.XLOOKUP(2, Q270:AC270, Q$1:AC$1, "", 0, -1), 0))</f>
        <v>91205</v>
      </c>
      <c r="AP270">
        <f>VALUE(IF(AI270,
_xlfn.XLOOKUP(3, Q270:AC270, Q$1:AC$1, "", 0, 1) &amp; _xlfn.XLOOKUP(3, Q270:AC270, Q$1:AC$1, "", 0, -1) &amp; _xlfn.XLOOKUP(2, Q270:AC270, Q$1:AC$1),
0))</f>
        <v>0</v>
      </c>
      <c r="AQ270">
        <f>VALUE(IF(AJ270,
_xlfn.XLOOKUP(3, Q270:AC270, Q$1:AC$1) &amp; AS270,
0))</f>
        <v>0</v>
      </c>
      <c r="AR270">
        <f>VALUE(IF(AK270,
AS270, 0))</f>
        <v>0</v>
      </c>
      <c r="AS270" t="str" cm="1">
        <f t="array" ref="AS270">_xlfn.TEXTJOIN("", TRUE, _xlfn._xlws.FILTER(Q$1:AC$1,Q270:AC270=2))</f>
        <v>1205</v>
      </c>
      <c r="AT270">
        <f t="shared" si="9"/>
        <v>732</v>
      </c>
      <c r="AU270">
        <f t="shared" si="8"/>
        <v>57828</v>
      </c>
      <c r="AV270" t="b">
        <f>IF(AND(AE269, AE270), AL269=AL270, FALSE)</f>
        <v>0</v>
      </c>
      <c r="AW270" t="b">
        <f>IF(AND(AF269, AF270), AM269=AM270, FALSE)</f>
        <v>0</v>
      </c>
      <c r="AX270" t="b">
        <f>IF(AND(AG269, AG270), AN269=AN270, FALSE)</f>
        <v>0</v>
      </c>
      <c r="AY270" t="b">
        <f>IF(AND(AH269, AH270), AO269=AO270, FALSE)</f>
        <v>0</v>
      </c>
      <c r="AZ270" t="b">
        <f>IF(AND(AI269, AI270), AP269=AP270, FALSE)</f>
        <v>0</v>
      </c>
      <c r="BA270" t="b">
        <f>IF(AND(AJ269, AJ270), AQ269=AQ270, FALSE)</f>
        <v>0</v>
      </c>
      <c r="BB270" t="b">
        <f>IF(AND(AK269, AK270), AR269=AR270, FALSE)</f>
        <v>0</v>
      </c>
    </row>
    <row r="271" spans="1:54" x14ac:dyDescent="0.25">
      <c r="A271" t="s">
        <v>221</v>
      </c>
      <c r="B271">
        <v>862</v>
      </c>
      <c r="C271" t="str">
        <f>TEXT(A271, "0")</f>
        <v>9899J</v>
      </c>
      <c r="D271">
        <f>LEN($A271)-LEN(SUBSTITUTE($A271,D$1,""))</f>
        <v>0</v>
      </c>
      <c r="E271">
        <f>LEN($A271)-LEN(SUBSTITUTE($A271,E$1,""))</f>
        <v>0</v>
      </c>
      <c r="F271">
        <f>LEN($A271)-LEN(SUBSTITUTE($A271,F$1,""))</f>
        <v>0</v>
      </c>
      <c r="G271">
        <f>LEN($A271)-LEN(SUBSTITUTE($A271,G$1,""))</f>
        <v>1</v>
      </c>
      <c r="H271">
        <f>LEN($A271)-LEN(SUBSTITUTE($A271,H$1,""))</f>
        <v>0</v>
      </c>
      <c r="I271">
        <f>LEN($A271)-LEN(SUBSTITUTE($A271,I$1,""))</f>
        <v>3</v>
      </c>
      <c r="J271">
        <f>LEN($A271)-LEN(SUBSTITUTE($A271,J$1,""))</f>
        <v>1</v>
      </c>
      <c r="K271">
        <f>LEN($A271)-LEN(SUBSTITUTE($A271,K$1,""))</f>
        <v>0</v>
      </c>
      <c r="L271">
        <f>LEN($A271)-LEN(SUBSTITUTE($A271,L$1,""))</f>
        <v>0</v>
      </c>
      <c r="M271">
        <f>LEN($A271)-LEN(SUBSTITUTE($A271,M$1,""))</f>
        <v>0</v>
      </c>
      <c r="N271">
        <f>LEN($A271)-LEN(SUBSTITUTE($A271,N$1,""))</f>
        <v>0</v>
      </c>
      <c r="O271">
        <f>LEN($A271)-LEN(SUBSTITUTE($A271,O$1,""))</f>
        <v>0</v>
      </c>
      <c r="P271">
        <f>LEN($A271)-LEN(SUBSTITUTE($A271,P$1,""))</f>
        <v>0</v>
      </c>
      <c r="Q271">
        <f>D271+1</f>
        <v>1</v>
      </c>
      <c r="R271">
        <f>E271+1</f>
        <v>1</v>
      </c>
      <c r="S271">
        <f>F271+1</f>
        <v>1</v>
      </c>
      <c r="T271">
        <f>G271+1</f>
        <v>2</v>
      </c>
      <c r="U271">
        <f>H271+1</f>
        <v>1</v>
      </c>
      <c r="V271">
        <f>I271+1</f>
        <v>4</v>
      </c>
      <c r="W271">
        <f>J271+1</f>
        <v>2</v>
      </c>
      <c r="X271">
        <f>K271+1</f>
        <v>1</v>
      </c>
      <c r="Y271">
        <f>L271+1</f>
        <v>1</v>
      </c>
      <c r="Z271">
        <f>M271+1</f>
        <v>1</v>
      </c>
      <c r="AA271">
        <f>N271+1</f>
        <v>1</v>
      </c>
      <c r="AB271">
        <f>O271+1</f>
        <v>1</v>
      </c>
      <c r="AC271">
        <f>P271+1</f>
        <v>1</v>
      </c>
      <c r="AD271">
        <f>PRODUCT(Q271:AC271)</f>
        <v>16</v>
      </c>
      <c r="AE271" t="b">
        <f>AD271=6</f>
        <v>0</v>
      </c>
      <c r="AF271" t="b">
        <f>AD271=10</f>
        <v>0</v>
      </c>
      <c r="AG271" t="b">
        <f>AD271=12</f>
        <v>0</v>
      </c>
      <c r="AH271" t="b">
        <f>AD271=16</f>
        <v>1</v>
      </c>
      <c r="AI271" t="b">
        <f>AD271=18</f>
        <v>0</v>
      </c>
      <c r="AJ271" t="b">
        <f>AD271=24</f>
        <v>0</v>
      </c>
      <c r="AK271" t="b">
        <f>AD271=32</f>
        <v>0</v>
      </c>
      <c r="AL271">
        <f>VALUE(IF(AE271,
_xlfn.XLOOKUP(6, Q271:AC271, Q$1:AC$1), 0))</f>
        <v>0</v>
      </c>
      <c r="AM271">
        <f>VALUE(IF(AF271,
_xlfn.XLOOKUP(5, Q271:AC271, Q$1:AC$1) &amp; _xlfn.XLOOKUP(2, Q271:AC271, Q$1:AC$1), 0))</f>
        <v>0</v>
      </c>
      <c r="AN271">
        <f>VALUE(IF(AG271,
_xlfn.XLOOKUP(4, Q271:AC271, Q$1:AC$1) &amp; _xlfn.XLOOKUP(3, Q271:AC271, Q$1:AC$1), 0))</f>
        <v>0</v>
      </c>
      <c r="AO271">
        <f>VALUE(IF(AH271,
_xlfn.XLOOKUP(4, Q271:AC271, Q$1:AC$1) &amp; _xlfn.XLOOKUP(2, Q271:AC271, Q$1:AC$1, "", 0, 1) &amp; _xlfn.XLOOKUP(2, Q271:AC271, Q$1:AC$1, "", 0, -1), 0))</f>
        <v>91108</v>
      </c>
      <c r="AP271">
        <f>VALUE(IF(AI271,
_xlfn.XLOOKUP(3, Q271:AC271, Q$1:AC$1, "", 0, 1) &amp; _xlfn.XLOOKUP(3, Q271:AC271, Q$1:AC$1, "", 0, -1) &amp; _xlfn.XLOOKUP(2, Q271:AC271, Q$1:AC$1),
0))</f>
        <v>0</v>
      </c>
      <c r="AQ271">
        <f>VALUE(IF(AJ271,
_xlfn.XLOOKUP(3, Q271:AC271, Q$1:AC$1) &amp; AS271,
0))</f>
        <v>0</v>
      </c>
      <c r="AR271">
        <f>VALUE(IF(AK271,
AS271, 0))</f>
        <v>0</v>
      </c>
      <c r="AS271" t="str" cm="1">
        <f t="array" ref="AS271">_xlfn.TEXTJOIN("", TRUE, _xlfn._xlws.FILTER(Q$1:AC$1,Q271:AC271=2))</f>
        <v>1108</v>
      </c>
      <c r="AT271">
        <f t="shared" si="9"/>
        <v>731</v>
      </c>
      <c r="AU271">
        <f t="shared" si="8"/>
        <v>630122</v>
      </c>
      <c r="AV271" t="b">
        <f>IF(AND(AE270, AE271), AL270=AL271, FALSE)</f>
        <v>0</v>
      </c>
      <c r="AW271" t="b">
        <f>IF(AND(AF270, AF271), AM270=AM271, FALSE)</f>
        <v>0</v>
      </c>
      <c r="AX271" t="b">
        <f>IF(AND(AG270, AG271), AN270=AN271, FALSE)</f>
        <v>0</v>
      </c>
      <c r="AY271" t="b">
        <f>IF(AND(AH270, AH271), AO270=AO271, FALSE)</f>
        <v>0</v>
      </c>
      <c r="AZ271" t="b">
        <f>IF(AND(AI270, AI271), AP270=AP271, FALSE)</f>
        <v>0</v>
      </c>
      <c r="BA271" t="b">
        <f>IF(AND(AJ270, AJ271), AQ270=AQ271, FALSE)</f>
        <v>0</v>
      </c>
      <c r="BB271" t="b">
        <f>IF(AND(AK270, AK271), AR270=AR271, FALSE)</f>
        <v>0</v>
      </c>
    </row>
    <row r="272" spans="1:54" x14ac:dyDescent="0.25">
      <c r="A272" t="s">
        <v>228</v>
      </c>
      <c r="B272">
        <v>541</v>
      </c>
      <c r="C272" t="str">
        <f>TEXT(A272, "0")</f>
        <v>9997J</v>
      </c>
      <c r="D272">
        <f>LEN($A272)-LEN(SUBSTITUTE($A272,D$1,""))</f>
        <v>0</v>
      </c>
      <c r="E272">
        <f>LEN($A272)-LEN(SUBSTITUTE($A272,E$1,""))</f>
        <v>0</v>
      </c>
      <c r="F272">
        <f>LEN($A272)-LEN(SUBSTITUTE($A272,F$1,""))</f>
        <v>0</v>
      </c>
      <c r="G272">
        <f>LEN($A272)-LEN(SUBSTITUTE($A272,G$1,""))</f>
        <v>1</v>
      </c>
      <c r="H272">
        <f>LEN($A272)-LEN(SUBSTITUTE($A272,H$1,""))</f>
        <v>0</v>
      </c>
      <c r="I272">
        <f>LEN($A272)-LEN(SUBSTITUTE($A272,I$1,""))</f>
        <v>3</v>
      </c>
      <c r="J272">
        <f>LEN($A272)-LEN(SUBSTITUTE($A272,J$1,""))</f>
        <v>0</v>
      </c>
      <c r="K272">
        <f>LEN($A272)-LEN(SUBSTITUTE($A272,K$1,""))</f>
        <v>1</v>
      </c>
      <c r="L272">
        <f>LEN($A272)-LEN(SUBSTITUTE($A272,L$1,""))</f>
        <v>0</v>
      </c>
      <c r="M272">
        <f>LEN($A272)-LEN(SUBSTITUTE($A272,M$1,""))</f>
        <v>0</v>
      </c>
      <c r="N272">
        <f>LEN($A272)-LEN(SUBSTITUTE($A272,N$1,""))</f>
        <v>0</v>
      </c>
      <c r="O272">
        <f>LEN($A272)-LEN(SUBSTITUTE($A272,O$1,""))</f>
        <v>0</v>
      </c>
      <c r="P272">
        <f>LEN($A272)-LEN(SUBSTITUTE($A272,P$1,""))</f>
        <v>0</v>
      </c>
      <c r="Q272">
        <f>D272+1</f>
        <v>1</v>
      </c>
      <c r="R272">
        <f>E272+1</f>
        <v>1</v>
      </c>
      <c r="S272">
        <f>F272+1</f>
        <v>1</v>
      </c>
      <c r="T272">
        <f>G272+1</f>
        <v>2</v>
      </c>
      <c r="U272">
        <f>H272+1</f>
        <v>1</v>
      </c>
      <c r="V272">
        <f>I272+1</f>
        <v>4</v>
      </c>
      <c r="W272">
        <f>J272+1</f>
        <v>1</v>
      </c>
      <c r="X272">
        <f>K272+1</f>
        <v>2</v>
      </c>
      <c r="Y272">
        <f>L272+1</f>
        <v>1</v>
      </c>
      <c r="Z272">
        <f>M272+1</f>
        <v>1</v>
      </c>
      <c r="AA272">
        <f>N272+1</f>
        <v>1</v>
      </c>
      <c r="AB272">
        <f>O272+1</f>
        <v>1</v>
      </c>
      <c r="AC272">
        <f>P272+1</f>
        <v>1</v>
      </c>
      <c r="AD272">
        <f>PRODUCT(Q272:AC272)</f>
        <v>16</v>
      </c>
      <c r="AE272" t="b">
        <f>AD272=6</f>
        <v>0</v>
      </c>
      <c r="AF272" t="b">
        <f>AD272=10</f>
        <v>0</v>
      </c>
      <c r="AG272" t="b">
        <f>AD272=12</f>
        <v>0</v>
      </c>
      <c r="AH272" t="b">
        <f>AD272=16</f>
        <v>1</v>
      </c>
      <c r="AI272" t="b">
        <f>AD272=18</f>
        <v>0</v>
      </c>
      <c r="AJ272" t="b">
        <f>AD272=24</f>
        <v>0</v>
      </c>
      <c r="AK272" t="b">
        <f>AD272=32</f>
        <v>0</v>
      </c>
      <c r="AL272">
        <f>VALUE(IF(AE272,
_xlfn.XLOOKUP(6, Q272:AC272, Q$1:AC$1), 0))</f>
        <v>0</v>
      </c>
      <c r="AM272">
        <f>VALUE(IF(AF272,
_xlfn.XLOOKUP(5, Q272:AC272, Q$1:AC$1) &amp; _xlfn.XLOOKUP(2, Q272:AC272, Q$1:AC$1), 0))</f>
        <v>0</v>
      </c>
      <c r="AN272">
        <f>VALUE(IF(AG272,
_xlfn.XLOOKUP(4, Q272:AC272, Q$1:AC$1) &amp; _xlfn.XLOOKUP(3, Q272:AC272, Q$1:AC$1), 0))</f>
        <v>0</v>
      </c>
      <c r="AO272">
        <f>VALUE(IF(AH272,
_xlfn.XLOOKUP(4, Q272:AC272, Q$1:AC$1) &amp; _xlfn.XLOOKUP(2, Q272:AC272, Q$1:AC$1, "", 0, 1) &amp; _xlfn.XLOOKUP(2, Q272:AC272, Q$1:AC$1, "", 0, -1), 0))</f>
        <v>91107</v>
      </c>
      <c r="AP272">
        <f>VALUE(IF(AI272,
_xlfn.XLOOKUP(3, Q272:AC272, Q$1:AC$1, "", 0, 1) &amp; _xlfn.XLOOKUP(3, Q272:AC272, Q$1:AC$1, "", 0, -1) &amp; _xlfn.XLOOKUP(2, Q272:AC272, Q$1:AC$1),
0))</f>
        <v>0</v>
      </c>
      <c r="AQ272">
        <f>VALUE(IF(AJ272,
_xlfn.XLOOKUP(3, Q272:AC272, Q$1:AC$1) &amp; AS272,
0))</f>
        <v>0</v>
      </c>
      <c r="AR272">
        <f>VALUE(IF(AK272,
AS272, 0))</f>
        <v>0</v>
      </c>
      <c r="AS272" t="str" cm="1">
        <f t="array" ref="AS272">_xlfn.TEXTJOIN("", TRUE, _xlfn._xlws.FILTER(Q$1:AC$1,Q272:AC272=2))</f>
        <v>1107</v>
      </c>
      <c r="AT272">
        <f t="shared" si="9"/>
        <v>730</v>
      </c>
      <c r="AU272">
        <f t="shared" si="8"/>
        <v>394930</v>
      </c>
      <c r="AV272" t="b">
        <f>IF(AND(AE271, AE272), AL271=AL272, FALSE)</f>
        <v>0</v>
      </c>
      <c r="AW272" t="b">
        <f>IF(AND(AF271, AF272), AM271=AM272, FALSE)</f>
        <v>0</v>
      </c>
      <c r="AX272" t="b">
        <f>IF(AND(AG271, AG272), AN271=AN272, FALSE)</f>
        <v>0</v>
      </c>
      <c r="AY272" t="b">
        <f>IF(AND(AH271, AH272), AO271=AO272, FALSE)</f>
        <v>0</v>
      </c>
      <c r="AZ272" t="b">
        <f>IF(AND(AI271, AI272), AP271=AP272, FALSE)</f>
        <v>0</v>
      </c>
      <c r="BA272" t="b">
        <f>IF(AND(AJ271, AJ272), AQ271=AQ272, FALSE)</f>
        <v>0</v>
      </c>
      <c r="BB272" t="b">
        <f>IF(AND(AK271, AK272), AR271=AR272, FALSE)</f>
        <v>0</v>
      </c>
    </row>
    <row r="273" spans="1:54" x14ac:dyDescent="0.25">
      <c r="A273" t="s">
        <v>539</v>
      </c>
      <c r="B273">
        <v>848</v>
      </c>
      <c r="C273" t="str">
        <f>TEXT(A273, "0")</f>
        <v>5999J</v>
      </c>
      <c r="D273">
        <f>LEN($A273)-LEN(SUBSTITUTE($A273,D$1,""))</f>
        <v>0</v>
      </c>
      <c r="E273">
        <f>LEN($A273)-LEN(SUBSTITUTE($A273,E$1,""))</f>
        <v>0</v>
      </c>
      <c r="F273">
        <f>LEN($A273)-LEN(SUBSTITUTE($A273,F$1,""))</f>
        <v>0</v>
      </c>
      <c r="G273">
        <f>LEN($A273)-LEN(SUBSTITUTE($A273,G$1,""))</f>
        <v>1</v>
      </c>
      <c r="H273">
        <f>LEN($A273)-LEN(SUBSTITUTE($A273,H$1,""))</f>
        <v>0</v>
      </c>
      <c r="I273">
        <f>LEN($A273)-LEN(SUBSTITUTE($A273,I$1,""))</f>
        <v>3</v>
      </c>
      <c r="J273">
        <f>LEN($A273)-LEN(SUBSTITUTE($A273,J$1,""))</f>
        <v>0</v>
      </c>
      <c r="K273">
        <f>LEN($A273)-LEN(SUBSTITUTE($A273,K$1,""))</f>
        <v>0</v>
      </c>
      <c r="L273">
        <f>LEN($A273)-LEN(SUBSTITUTE($A273,L$1,""))</f>
        <v>0</v>
      </c>
      <c r="M273">
        <f>LEN($A273)-LEN(SUBSTITUTE($A273,M$1,""))</f>
        <v>1</v>
      </c>
      <c r="N273">
        <f>LEN($A273)-LEN(SUBSTITUTE($A273,N$1,""))</f>
        <v>0</v>
      </c>
      <c r="O273">
        <f>LEN($A273)-LEN(SUBSTITUTE($A273,O$1,""))</f>
        <v>0</v>
      </c>
      <c r="P273">
        <f>LEN($A273)-LEN(SUBSTITUTE($A273,P$1,""))</f>
        <v>0</v>
      </c>
      <c r="Q273">
        <f>D273+1</f>
        <v>1</v>
      </c>
      <c r="R273">
        <f>E273+1</f>
        <v>1</v>
      </c>
      <c r="S273">
        <f>F273+1</f>
        <v>1</v>
      </c>
      <c r="T273">
        <f>G273+1</f>
        <v>2</v>
      </c>
      <c r="U273">
        <f>H273+1</f>
        <v>1</v>
      </c>
      <c r="V273">
        <f>I273+1</f>
        <v>4</v>
      </c>
      <c r="W273">
        <f>J273+1</f>
        <v>1</v>
      </c>
      <c r="X273">
        <f>K273+1</f>
        <v>1</v>
      </c>
      <c r="Y273">
        <f>L273+1</f>
        <v>1</v>
      </c>
      <c r="Z273">
        <f>M273+1</f>
        <v>2</v>
      </c>
      <c r="AA273">
        <f>N273+1</f>
        <v>1</v>
      </c>
      <c r="AB273">
        <f>O273+1</f>
        <v>1</v>
      </c>
      <c r="AC273">
        <f>P273+1</f>
        <v>1</v>
      </c>
      <c r="AD273">
        <f>PRODUCT(Q273:AC273)</f>
        <v>16</v>
      </c>
      <c r="AE273" t="b">
        <f>AD273=6</f>
        <v>0</v>
      </c>
      <c r="AF273" t="b">
        <f>AD273=10</f>
        <v>0</v>
      </c>
      <c r="AG273" t="b">
        <f>AD273=12</f>
        <v>0</v>
      </c>
      <c r="AH273" t="b">
        <f>AD273=16</f>
        <v>1</v>
      </c>
      <c r="AI273" t="b">
        <f>AD273=18</f>
        <v>0</v>
      </c>
      <c r="AJ273" t="b">
        <f>AD273=24</f>
        <v>0</v>
      </c>
      <c r="AK273" t="b">
        <f>AD273=32</f>
        <v>0</v>
      </c>
      <c r="AL273">
        <f>VALUE(IF(AE273,
_xlfn.XLOOKUP(6, Q273:AC273, Q$1:AC$1), 0))</f>
        <v>0</v>
      </c>
      <c r="AM273">
        <f>VALUE(IF(AF273,
_xlfn.XLOOKUP(5, Q273:AC273, Q$1:AC$1) &amp; _xlfn.XLOOKUP(2, Q273:AC273, Q$1:AC$1), 0))</f>
        <v>0</v>
      </c>
      <c r="AN273">
        <f>VALUE(IF(AG273,
_xlfn.XLOOKUP(4, Q273:AC273, Q$1:AC$1) &amp; _xlfn.XLOOKUP(3, Q273:AC273, Q$1:AC$1), 0))</f>
        <v>0</v>
      </c>
      <c r="AO273">
        <f>VALUE(IF(AH273,
_xlfn.XLOOKUP(4, Q273:AC273, Q$1:AC$1) &amp; _xlfn.XLOOKUP(2, Q273:AC273, Q$1:AC$1, "", 0, 1) &amp; _xlfn.XLOOKUP(2, Q273:AC273, Q$1:AC$1, "", 0, -1), 0))</f>
        <v>91105</v>
      </c>
      <c r="AP273">
        <f>VALUE(IF(AI273,
_xlfn.XLOOKUP(3, Q273:AC273, Q$1:AC$1, "", 0, 1) &amp; _xlfn.XLOOKUP(3, Q273:AC273, Q$1:AC$1, "", 0, -1) &amp; _xlfn.XLOOKUP(2, Q273:AC273, Q$1:AC$1),
0))</f>
        <v>0</v>
      </c>
      <c r="AQ273">
        <f>VALUE(IF(AJ273,
_xlfn.XLOOKUP(3, Q273:AC273, Q$1:AC$1) &amp; AS273,
0))</f>
        <v>0</v>
      </c>
      <c r="AR273">
        <f>VALUE(IF(AK273,
AS273, 0))</f>
        <v>0</v>
      </c>
      <c r="AS273" t="str" cm="1">
        <f t="array" ref="AS273">_xlfn.TEXTJOIN("", TRUE, _xlfn._xlws.FILTER(Q$1:AC$1,Q273:AC273=2))</f>
        <v>1105</v>
      </c>
      <c r="AT273">
        <f t="shared" si="9"/>
        <v>729</v>
      </c>
      <c r="AU273">
        <f t="shared" si="8"/>
        <v>618192</v>
      </c>
      <c r="AV273" t="b">
        <f>IF(AND(AE272, AE273), AL272=AL273, FALSE)</f>
        <v>0</v>
      </c>
      <c r="AW273" t="b">
        <f>IF(AND(AF272, AF273), AM272=AM273, FALSE)</f>
        <v>0</v>
      </c>
      <c r="AX273" t="b">
        <f>IF(AND(AG272, AG273), AN272=AN273, FALSE)</f>
        <v>0</v>
      </c>
      <c r="AY273" t="b">
        <f>IF(AND(AH272, AH273), AO272=AO273, FALSE)</f>
        <v>0</v>
      </c>
      <c r="AZ273" t="b">
        <f>IF(AND(AI272, AI273), AP272=AP273, FALSE)</f>
        <v>0</v>
      </c>
      <c r="BA273" t="b">
        <f>IF(AND(AJ272, AJ273), AQ272=AQ273, FALSE)</f>
        <v>0</v>
      </c>
      <c r="BB273" t="b">
        <f>IF(AND(AK272, AK273), AR272=AR273, FALSE)</f>
        <v>0</v>
      </c>
    </row>
    <row r="274" spans="1:54" x14ac:dyDescent="0.25">
      <c r="A274" t="s">
        <v>87</v>
      </c>
      <c r="B274">
        <v>267</v>
      </c>
      <c r="C274" t="str">
        <f>TEXT(A274, "0")</f>
        <v>9J939</v>
      </c>
      <c r="D274">
        <f>LEN($A274)-LEN(SUBSTITUTE($A274,D$1,""))</f>
        <v>0</v>
      </c>
      <c r="E274">
        <f>LEN($A274)-LEN(SUBSTITUTE($A274,E$1,""))</f>
        <v>0</v>
      </c>
      <c r="F274">
        <f>LEN($A274)-LEN(SUBSTITUTE($A274,F$1,""))</f>
        <v>0</v>
      </c>
      <c r="G274">
        <f>LEN($A274)-LEN(SUBSTITUTE($A274,G$1,""))</f>
        <v>1</v>
      </c>
      <c r="H274">
        <f>LEN($A274)-LEN(SUBSTITUTE($A274,H$1,""))</f>
        <v>0</v>
      </c>
      <c r="I274">
        <f>LEN($A274)-LEN(SUBSTITUTE($A274,I$1,""))</f>
        <v>3</v>
      </c>
      <c r="J274">
        <f>LEN($A274)-LEN(SUBSTITUTE($A274,J$1,""))</f>
        <v>0</v>
      </c>
      <c r="K274">
        <f>LEN($A274)-LEN(SUBSTITUTE($A274,K$1,""))</f>
        <v>0</v>
      </c>
      <c r="L274">
        <f>LEN($A274)-LEN(SUBSTITUTE($A274,L$1,""))</f>
        <v>0</v>
      </c>
      <c r="M274">
        <f>LEN($A274)-LEN(SUBSTITUTE($A274,M$1,""))</f>
        <v>0</v>
      </c>
      <c r="N274">
        <f>LEN($A274)-LEN(SUBSTITUTE($A274,N$1,""))</f>
        <v>0</v>
      </c>
      <c r="O274">
        <f>LEN($A274)-LEN(SUBSTITUTE($A274,O$1,""))</f>
        <v>1</v>
      </c>
      <c r="P274">
        <f>LEN($A274)-LEN(SUBSTITUTE($A274,P$1,""))</f>
        <v>0</v>
      </c>
      <c r="Q274">
        <f>D274+1</f>
        <v>1</v>
      </c>
      <c r="R274">
        <f>E274+1</f>
        <v>1</v>
      </c>
      <c r="S274">
        <f>F274+1</f>
        <v>1</v>
      </c>
      <c r="T274">
        <f>G274+1</f>
        <v>2</v>
      </c>
      <c r="U274">
        <f>H274+1</f>
        <v>1</v>
      </c>
      <c r="V274">
        <f>I274+1</f>
        <v>4</v>
      </c>
      <c r="W274">
        <f>J274+1</f>
        <v>1</v>
      </c>
      <c r="X274">
        <f>K274+1</f>
        <v>1</v>
      </c>
      <c r="Y274">
        <f>L274+1</f>
        <v>1</v>
      </c>
      <c r="Z274">
        <f>M274+1</f>
        <v>1</v>
      </c>
      <c r="AA274">
        <f>N274+1</f>
        <v>1</v>
      </c>
      <c r="AB274">
        <f>O274+1</f>
        <v>2</v>
      </c>
      <c r="AC274">
        <f>P274+1</f>
        <v>1</v>
      </c>
      <c r="AD274">
        <f>PRODUCT(Q274:AC274)</f>
        <v>16</v>
      </c>
      <c r="AE274" t="b">
        <f>AD274=6</f>
        <v>0</v>
      </c>
      <c r="AF274" t="b">
        <f>AD274=10</f>
        <v>0</v>
      </c>
      <c r="AG274" t="b">
        <f>AD274=12</f>
        <v>0</v>
      </c>
      <c r="AH274" t="b">
        <f>AD274=16</f>
        <v>1</v>
      </c>
      <c r="AI274" t="b">
        <f>AD274=18</f>
        <v>0</v>
      </c>
      <c r="AJ274" t="b">
        <f>AD274=24</f>
        <v>0</v>
      </c>
      <c r="AK274" t="b">
        <f>AD274=32</f>
        <v>0</v>
      </c>
      <c r="AL274">
        <f>VALUE(IF(AE274,
_xlfn.XLOOKUP(6, Q274:AC274, Q$1:AC$1), 0))</f>
        <v>0</v>
      </c>
      <c r="AM274">
        <f>VALUE(IF(AF274,
_xlfn.XLOOKUP(5, Q274:AC274, Q$1:AC$1) &amp; _xlfn.XLOOKUP(2, Q274:AC274, Q$1:AC$1), 0))</f>
        <v>0</v>
      </c>
      <c r="AN274">
        <f>VALUE(IF(AG274,
_xlfn.XLOOKUP(4, Q274:AC274, Q$1:AC$1) &amp; _xlfn.XLOOKUP(3, Q274:AC274, Q$1:AC$1), 0))</f>
        <v>0</v>
      </c>
      <c r="AO274">
        <f>VALUE(IF(AH274,
_xlfn.XLOOKUP(4, Q274:AC274, Q$1:AC$1) &amp; _xlfn.XLOOKUP(2, Q274:AC274, Q$1:AC$1, "", 0, 1) &amp; _xlfn.XLOOKUP(2, Q274:AC274, Q$1:AC$1, "", 0, -1), 0))</f>
        <v>91103</v>
      </c>
      <c r="AP274">
        <f>VALUE(IF(AI274,
_xlfn.XLOOKUP(3, Q274:AC274, Q$1:AC$1, "", 0, 1) &amp; _xlfn.XLOOKUP(3, Q274:AC274, Q$1:AC$1, "", 0, -1) &amp; _xlfn.XLOOKUP(2, Q274:AC274, Q$1:AC$1),
0))</f>
        <v>0</v>
      </c>
      <c r="AQ274">
        <f>VALUE(IF(AJ274,
_xlfn.XLOOKUP(3, Q274:AC274, Q$1:AC$1) &amp; AS274,
0))</f>
        <v>0</v>
      </c>
      <c r="AR274">
        <f>VALUE(IF(AK274,
AS274, 0))</f>
        <v>0</v>
      </c>
      <c r="AS274" t="str" cm="1">
        <f t="array" ref="AS274">_xlfn.TEXTJOIN("", TRUE, _xlfn._xlws.FILTER(Q$1:AC$1,Q274:AC274=2))</f>
        <v>1103</v>
      </c>
      <c r="AT274">
        <f t="shared" si="9"/>
        <v>728</v>
      </c>
      <c r="AU274">
        <f t="shared" si="8"/>
        <v>194376</v>
      </c>
      <c r="AV274" t="b">
        <f>IF(AND(AE273, AE274), AL273=AL274, FALSE)</f>
        <v>0</v>
      </c>
      <c r="AW274" t="b">
        <f>IF(AND(AF273, AF274), AM273=AM274, FALSE)</f>
        <v>0</v>
      </c>
      <c r="AX274" t="b">
        <f>IF(AND(AG273, AG274), AN273=AN274, FALSE)</f>
        <v>0</v>
      </c>
      <c r="AY274" t="b">
        <f>IF(AND(AH273, AH274), AO273=AO274, FALSE)</f>
        <v>0</v>
      </c>
      <c r="AZ274" t="b">
        <f>IF(AND(AI273, AI274), AP273=AP274, FALSE)</f>
        <v>0</v>
      </c>
      <c r="BA274" t="b">
        <f>IF(AND(AJ273, AJ274), AQ273=AQ274, FALSE)</f>
        <v>0</v>
      </c>
      <c r="BB274" t="b">
        <f>IF(AND(AK273, AK274), AR273=AR274, FALSE)</f>
        <v>0</v>
      </c>
    </row>
    <row r="275" spans="1:54" x14ac:dyDescent="0.25">
      <c r="A275" t="s">
        <v>592</v>
      </c>
      <c r="B275">
        <v>216</v>
      </c>
      <c r="C275" t="str">
        <f>TEXT(A275, "0")</f>
        <v>9992J</v>
      </c>
      <c r="D275">
        <f>LEN($A275)-LEN(SUBSTITUTE($A275,D$1,""))</f>
        <v>0</v>
      </c>
      <c r="E275">
        <f>LEN($A275)-LEN(SUBSTITUTE($A275,E$1,""))</f>
        <v>0</v>
      </c>
      <c r="F275">
        <f>LEN($A275)-LEN(SUBSTITUTE($A275,F$1,""))</f>
        <v>0</v>
      </c>
      <c r="G275">
        <f>LEN($A275)-LEN(SUBSTITUTE($A275,G$1,""))</f>
        <v>1</v>
      </c>
      <c r="H275">
        <f>LEN($A275)-LEN(SUBSTITUTE($A275,H$1,""))</f>
        <v>0</v>
      </c>
      <c r="I275">
        <f>LEN($A275)-LEN(SUBSTITUTE($A275,I$1,""))</f>
        <v>3</v>
      </c>
      <c r="J275">
        <f>LEN($A275)-LEN(SUBSTITUTE($A275,J$1,""))</f>
        <v>0</v>
      </c>
      <c r="K275">
        <f>LEN($A275)-LEN(SUBSTITUTE($A275,K$1,""))</f>
        <v>0</v>
      </c>
      <c r="L275">
        <f>LEN($A275)-LEN(SUBSTITUTE($A275,L$1,""))</f>
        <v>0</v>
      </c>
      <c r="M275">
        <f>LEN($A275)-LEN(SUBSTITUTE($A275,M$1,""))</f>
        <v>0</v>
      </c>
      <c r="N275">
        <f>LEN($A275)-LEN(SUBSTITUTE($A275,N$1,""))</f>
        <v>0</v>
      </c>
      <c r="O275">
        <f>LEN($A275)-LEN(SUBSTITUTE($A275,O$1,""))</f>
        <v>0</v>
      </c>
      <c r="P275">
        <f>LEN($A275)-LEN(SUBSTITUTE($A275,P$1,""))</f>
        <v>1</v>
      </c>
      <c r="Q275">
        <f>D275+1</f>
        <v>1</v>
      </c>
      <c r="R275">
        <f>E275+1</f>
        <v>1</v>
      </c>
      <c r="S275">
        <f>F275+1</f>
        <v>1</v>
      </c>
      <c r="T275">
        <f>G275+1</f>
        <v>2</v>
      </c>
      <c r="U275">
        <f>H275+1</f>
        <v>1</v>
      </c>
      <c r="V275">
        <f>I275+1</f>
        <v>4</v>
      </c>
      <c r="W275">
        <f>J275+1</f>
        <v>1</v>
      </c>
      <c r="X275">
        <f>K275+1</f>
        <v>1</v>
      </c>
      <c r="Y275">
        <f>L275+1</f>
        <v>1</v>
      </c>
      <c r="Z275">
        <f>M275+1</f>
        <v>1</v>
      </c>
      <c r="AA275">
        <f>N275+1</f>
        <v>1</v>
      </c>
      <c r="AB275">
        <f>O275+1</f>
        <v>1</v>
      </c>
      <c r="AC275">
        <f>P275+1</f>
        <v>2</v>
      </c>
      <c r="AD275">
        <f>PRODUCT(Q275:AC275)</f>
        <v>16</v>
      </c>
      <c r="AE275" t="b">
        <f>AD275=6</f>
        <v>0</v>
      </c>
      <c r="AF275" t="b">
        <f>AD275=10</f>
        <v>0</v>
      </c>
      <c r="AG275" t="b">
        <f>AD275=12</f>
        <v>0</v>
      </c>
      <c r="AH275" t="b">
        <f>AD275=16</f>
        <v>1</v>
      </c>
      <c r="AI275" t="b">
        <f>AD275=18</f>
        <v>0</v>
      </c>
      <c r="AJ275" t="b">
        <f>AD275=24</f>
        <v>0</v>
      </c>
      <c r="AK275" t="b">
        <f>AD275=32</f>
        <v>0</v>
      </c>
      <c r="AL275">
        <f>VALUE(IF(AE275,
_xlfn.XLOOKUP(6, Q275:AC275, Q$1:AC$1), 0))</f>
        <v>0</v>
      </c>
      <c r="AM275">
        <f>VALUE(IF(AF275,
_xlfn.XLOOKUP(5, Q275:AC275, Q$1:AC$1) &amp; _xlfn.XLOOKUP(2, Q275:AC275, Q$1:AC$1), 0))</f>
        <v>0</v>
      </c>
      <c r="AN275">
        <f>VALUE(IF(AG275,
_xlfn.XLOOKUP(4, Q275:AC275, Q$1:AC$1) &amp; _xlfn.XLOOKUP(3, Q275:AC275, Q$1:AC$1), 0))</f>
        <v>0</v>
      </c>
      <c r="AO275">
        <f>VALUE(IF(AH275,
_xlfn.XLOOKUP(4, Q275:AC275, Q$1:AC$1) &amp; _xlfn.XLOOKUP(2, Q275:AC275, Q$1:AC$1, "", 0, 1) &amp; _xlfn.XLOOKUP(2, Q275:AC275, Q$1:AC$1, "", 0, -1), 0))</f>
        <v>91102</v>
      </c>
      <c r="AP275">
        <f>VALUE(IF(AI275,
_xlfn.XLOOKUP(3, Q275:AC275, Q$1:AC$1, "", 0, 1) &amp; _xlfn.XLOOKUP(3, Q275:AC275, Q$1:AC$1, "", 0, -1) &amp; _xlfn.XLOOKUP(2, Q275:AC275, Q$1:AC$1),
0))</f>
        <v>0</v>
      </c>
      <c r="AQ275">
        <f>VALUE(IF(AJ275,
_xlfn.XLOOKUP(3, Q275:AC275, Q$1:AC$1) &amp; AS275,
0))</f>
        <v>0</v>
      </c>
      <c r="AR275">
        <f>VALUE(IF(AK275,
AS275, 0))</f>
        <v>0</v>
      </c>
      <c r="AS275" t="str" cm="1">
        <f t="array" ref="AS275">_xlfn.TEXTJOIN("", TRUE, _xlfn._xlws.FILTER(Q$1:AC$1,Q275:AC275=2))</f>
        <v>1102</v>
      </c>
      <c r="AT275">
        <f t="shared" si="9"/>
        <v>727</v>
      </c>
      <c r="AU275">
        <f t="shared" si="8"/>
        <v>157032</v>
      </c>
      <c r="AV275" t="b">
        <f>IF(AND(AE274, AE275), AL274=AL275, FALSE)</f>
        <v>0</v>
      </c>
      <c r="AW275" t="b">
        <f>IF(AND(AF274, AF275), AM274=AM275, FALSE)</f>
        <v>0</v>
      </c>
      <c r="AX275" t="b">
        <f>IF(AND(AG274, AG275), AN274=AN275, FALSE)</f>
        <v>0</v>
      </c>
      <c r="AY275" t="b">
        <f>IF(AND(AH274, AH275), AO274=AO275, FALSE)</f>
        <v>0</v>
      </c>
      <c r="AZ275" t="b">
        <f>IF(AND(AI274, AI275), AP274=AP275, FALSE)</f>
        <v>0</v>
      </c>
      <c r="BA275" t="b">
        <f>IF(AND(AJ274, AJ275), AQ274=AQ275, FALSE)</f>
        <v>0</v>
      </c>
      <c r="BB275" t="b">
        <f>IF(AND(AK274, AK275), AR274=AR275, FALSE)</f>
        <v>0</v>
      </c>
    </row>
    <row r="276" spans="1:54" x14ac:dyDescent="0.25">
      <c r="A276" t="s">
        <v>679</v>
      </c>
      <c r="B276">
        <v>443</v>
      </c>
      <c r="C276" t="str">
        <f>TEXT(A276, "0")</f>
        <v>69989</v>
      </c>
      <c r="D276">
        <f>LEN($A276)-LEN(SUBSTITUTE($A276,D$1,""))</f>
        <v>0</v>
      </c>
      <c r="E276">
        <f>LEN($A276)-LEN(SUBSTITUTE($A276,E$1,""))</f>
        <v>0</v>
      </c>
      <c r="F276">
        <f>LEN($A276)-LEN(SUBSTITUTE($A276,F$1,""))</f>
        <v>0</v>
      </c>
      <c r="G276">
        <f>LEN($A276)-LEN(SUBSTITUTE($A276,G$1,""))</f>
        <v>0</v>
      </c>
      <c r="H276">
        <f>LEN($A276)-LEN(SUBSTITUTE($A276,H$1,""))</f>
        <v>0</v>
      </c>
      <c r="I276">
        <f>LEN($A276)-LEN(SUBSTITUTE($A276,I$1,""))</f>
        <v>3</v>
      </c>
      <c r="J276">
        <f>LEN($A276)-LEN(SUBSTITUTE($A276,J$1,""))</f>
        <v>1</v>
      </c>
      <c r="K276">
        <f>LEN($A276)-LEN(SUBSTITUTE($A276,K$1,""))</f>
        <v>0</v>
      </c>
      <c r="L276">
        <f>LEN($A276)-LEN(SUBSTITUTE($A276,L$1,""))</f>
        <v>1</v>
      </c>
      <c r="M276">
        <f>LEN($A276)-LEN(SUBSTITUTE($A276,M$1,""))</f>
        <v>0</v>
      </c>
      <c r="N276">
        <f>LEN($A276)-LEN(SUBSTITUTE($A276,N$1,""))</f>
        <v>0</v>
      </c>
      <c r="O276">
        <f>LEN($A276)-LEN(SUBSTITUTE($A276,O$1,""))</f>
        <v>0</v>
      </c>
      <c r="P276">
        <f>LEN($A276)-LEN(SUBSTITUTE($A276,P$1,""))</f>
        <v>0</v>
      </c>
      <c r="Q276">
        <f>D276+1</f>
        <v>1</v>
      </c>
      <c r="R276">
        <f>E276+1</f>
        <v>1</v>
      </c>
      <c r="S276">
        <f>F276+1</f>
        <v>1</v>
      </c>
      <c r="T276">
        <f>G276+1</f>
        <v>1</v>
      </c>
      <c r="U276">
        <f>H276+1</f>
        <v>1</v>
      </c>
      <c r="V276">
        <f>I276+1</f>
        <v>4</v>
      </c>
      <c r="W276">
        <f>J276+1</f>
        <v>2</v>
      </c>
      <c r="X276">
        <f>K276+1</f>
        <v>1</v>
      </c>
      <c r="Y276">
        <f>L276+1</f>
        <v>2</v>
      </c>
      <c r="Z276">
        <f>M276+1</f>
        <v>1</v>
      </c>
      <c r="AA276">
        <f>N276+1</f>
        <v>1</v>
      </c>
      <c r="AB276">
        <f>O276+1</f>
        <v>1</v>
      </c>
      <c r="AC276">
        <f>P276+1</f>
        <v>1</v>
      </c>
      <c r="AD276">
        <f>PRODUCT(Q276:AC276)</f>
        <v>16</v>
      </c>
      <c r="AE276" t="b">
        <f>AD276=6</f>
        <v>0</v>
      </c>
      <c r="AF276" t="b">
        <f>AD276=10</f>
        <v>0</v>
      </c>
      <c r="AG276" t="b">
        <f>AD276=12</f>
        <v>0</v>
      </c>
      <c r="AH276" t="b">
        <f>AD276=16</f>
        <v>1</v>
      </c>
      <c r="AI276" t="b">
        <f>AD276=18</f>
        <v>0</v>
      </c>
      <c r="AJ276" t="b">
        <f>AD276=24</f>
        <v>0</v>
      </c>
      <c r="AK276" t="b">
        <f>AD276=32</f>
        <v>0</v>
      </c>
      <c r="AL276">
        <f>VALUE(IF(AE276,
_xlfn.XLOOKUP(6, Q276:AC276, Q$1:AC$1), 0))</f>
        <v>0</v>
      </c>
      <c r="AM276">
        <f>VALUE(IF(AF276,
_xlfn.XLOOKUP(5, Q276:AC276, Q$1:AC$1) &amp; _xlfn.XLOOKUP(2, Q276:AC276, Q$1:AC$1), 0))</f>
        <v>0</v>
      </c>
      <c r="AN276">
        <f>VALUE(IF(AG276,
_xlfn.XLOOKUP(4, Q276:AC276, Q$1:AC$1) &amp; _xlfn.XLOOKUP(3, Q276:AC276, Q$1:AC$1), 0))</f>
        <v>0</v>
      </c>
      <c r="AO276">
        <f>VALUE(IF(AH276,
_xlfn.XLOOKUP(4, Q276:AC276, Q$1:AC$1) &amp; _xlfn.XLOOKUP(2, Q276:AC276, Q$1:AC$1, "", 0, 1) &amp; _xlfn.XLOOKUP(2, Q276:AC276, Q$1:AC$1, "", 0, -1), 0))</f>
        <v>90806</v>
      </c>
      <c r="AP276">
        <f>VALUE(IF(AI276,
_xlfn.XLOOKUP(3, Q276:AC276, Q$1:AC$1, "", 0, 1) &amp; _xlfn.XLOOKUP(3, Q276:AC276, Q$1:AC$1, "", 0, -1) &amp; _xlfn.XLOOKUP(2, Q276:AC276, Q$1:AC$1),
0))</f>
        <v>0</v>
      </c>
      <c r="AQ276">
        <f>VALUE(IF(AJ276,
_xlfn.XLOOKUP(3, Q276:AC276, Q$1:AC$1) &amp; AS276,
0))</f>
        <v>0</v>
      </c>
      <c r="AR276">
        <f>VALUE(IF(AK276,
AS276, 0))</f>
        <v>0</v>
      </c>
      <c r="AS276" t="str" cm="1">
        <f t="array" ref="AS276">_xlfn.TEXTJOIN("", TRUE, _xlfn._xlws.FILTER(Q$1:AC$1,Q276:AC276=2))</f>
        <v>0806</v>
      </c>
      <c r="AT276">
        <f t="shared" si="9"/>
        <v>726</v>
      </c>
      <c r="AU276">
        <f t="shared" si="8"/>
        <v>321618</v>
      </c>
      <c r="AV276" t="b">
        <f>IF(AND(AE275, AE276), AL275=AL276, FALSE)</f>
        <v>0</v>
      </c>
      <c r="AW276" t="b">
        <f>IF(AND(AF275, AF276), AM275=AM276, FALSE)</f>
        <v>0</v>
      </c>
      <c r="AX276" t="b">
        <f>IF(AND(AG275, AG276), AN275=AN276, FALSE)</f>
        <v>0</v>
      </c>
      <c r="AY276" t="b">
        <f>IF(AND(AH275, AH276), AO275=AO276, FALSE)</f>
        <v>0</v>
      </c>
      <c r="AZ276" t="b">
        <f>IF(AND(AI275, AI276), AP275=AP276, FALSE)</f>
        <v>0</v>
      </c>
      <c r="BA276" t="b">
        <f>IF(AND(AJ275, AJ276), AQ275=AQ276, FALSE)</f>
        <v>0</v>
      </c>
      <c r="BB276" t="b">
        <f>IF(AND(AK275, AK276), AR275=AR276, FALSE)</f>
        <v>0</v>
      </c>
    </row>
    <row r="277" spans="1:54" x14ac:dyDescent="0.25">
      <c r="A277" t="s">
        <v>160</v>
      </c>
      <c r="B277">
        <v>256</v>
      </c>
      <c r="C277" t="str">
        <f>TEXT(A277, "0")</f>
        <v>39998</v>
      </c>
      <c r="D277">
        <f>LEN($A277)-LEN(SUBSTITUTE($A277,D$1,""))</f>
        <v>0</v>
      </c>
      <c r="E277">
        <f>LEN($A277)-LEN(SUBSTITUTE($A277,E$1,""))</f>
        <v>0</v>
      </c>
      <c r="F277">
        <f>LEN($A277)-LEN(SUBSTITUTE($A277,F$1,""))</f>
        <v>0</v>
      </c>
      <c r="G277">
        <f>LEN($A277)-LEN(SUBSTITUTE($A277,G$1,""))</f>
        <v>0</v>
      </c>
      <c r="H277">
        <f>LEN($A277)-LEN(SUBSTITUTE($A277,H$1,""))</f>
        <v>0</v>
      </c>
      <c r="I277">
        <f>LEN($A277)-LEN(SUBSTITUTE($A277,I$1,""))</f>
        <v>3</v>
      </c>
      <c r="J277">
        <f>LEN($A277)-LEN(SUBSTITUTE($A277,J$1,""))</f>
        <v>1</v>
      </c>
      <c r="K277">
        <f>LEN($A277)-LEN(SUBSTITUTE($A277,K$1,""))</f>
        <v>0</v>
      </c>
      <c r="L277">
        <f>LEN($A277)-LEN(SUBSTITUTE($A277,L$1,""))</f>
        <v>0</v>
      </c>
      <c r="M277">
        <f>LEN($A277)-LEN(SUBSTITUTE($A277,M$1,""))</f>
        <v>0</v>
      </c>
      <c r="N277">
        <f>LEN($A277)-LEN(SUBSTITUTE($A277,N$1,""))</f>
        <v>0</v>
      </c>
      <c r="O277">
        <f>LEN($A277)-LEN(SUBSTITUTE($A277,O$1,""))</f>
        <v>1</v>
      </c>
      <c r="P277">
        <f>LEN($A277)-LEN(SUBSTITUTE($A277,P$1,""))</f>
        <v>0</v>
      </c>
      <c r="Q277">
        <f>D277+1</f>
        <v>1</v>
      </c>
      <c r="R277">
        <f>E277+1</f>
        <v>1</v>
      </c>
      <c r="S277">
        <f>F277+1</f>
        <v>1</v>
      </c>
      <c r="T277">
        <f>G277+1</f>
        <v>1</v>
      </c>
      <c r="U277">
        <f>H277+1</f>
        <v>1</v>
      </c>
      <c r="V277">
        <f>I277+1</f>
        <v>4</v>
      </c>
      <c r="W277">
        <f>J277+1</f>
        <v>2</v>
      </c>
      <c r="X277">
        <f>K277+1</f>
        <v>1</v>
      </c>
      <c r="Y277">
        <f>L277+1</f>
        <v>1</v>
      </c>
      <c r="Z277">
        <f>M277+1</f>
        <v>1</v>
      </c>
      <c r="AA277">
        <f>N277+1</f>
        <v>1</v>
      </c>
      <c r="AB277">
        <f>O277+1</f>
        <v>2</v>
      </c>
      <c r="AC277">
        <f>P277+1</f>
        <v>1</v>
      </c>
      <c r="AD277">
        <f>PRODUCT(Q277:AC277)</f>
        <v>16</v>
      </c>
      <c r="AE277" t="b">
        <f>AD277=6</f>
        <v>0</v>
      </c>
      <c r="AF277" t="b">
        <f>AD277=10</f>
        <v>0</v>
      </c>
      <c r="AG277" t="b">
        <f>AD277=12</f>
        <v>0</v>
      </c>
      <c r="AH277" t="b">
        <f>AD277=16</f>
        <v>1</v>
      </c>
      <c r="AI277" t="b">
        <f>AD277=18</f>
        <v>0</v>
      </c>
      <c r="AJ277" t="b">
        <f>AD277=24</f>
        <v>0</v>
      </c>
      <c r="AK277" t="b">
        <f>AD277=32</f>
        <v>0</v>
      </c>
      <c r="AL277">
        <f>VALUE(IF(AE277,
_xlfn.XLOOKUP(6, Q277:AC277, Q$1:AC$1), 0))</f>
        <v>0</v>
      </c>
      <c r="AM277">
        <f>VALUE(IF(AF277,
_xlfn.XLOOKUP(5, Q277:AC277, Q$1:AC$1) &amp; _xlfn.XLOOKUP(2, Q277:AC277, Q$1:AC$1), 0))</f>
        <v>0</v>
      </c>
      <c r="AN277">
        <f>VALUE(IF(AG277,
_xlfn.XLOOKUP(4, Q277:AC277, Q$1:AC$1) &amp; _xlfn.XLOOKUP(3, Q277:AC277, Q$1:AC$1), 0))</f>
        <v>0</v>
      </c>
      <c r="AO277">
        <f>VALUE(IF(AH277,
_xlfn.XLOOKUP(4, Q277:AC277, Q$1:AC$1) &amp; _xlfn.XLOOKUP(2, Q277:AC277, Q$1:AC$1, "", 0, 1) &amp; _xlfn.XLOOKUP(2, Q277:AC277, Q$1:AC$1, "", 0, -1), 0))</f>
        <v>90803</v>
      </c>
      <c r="AP277">
        <f>VALUE(IF(AI277,
_xlfn.XLOOKUP(3, Q277:AC277, Q$1:AC$1, "", 0, 1) &amp; _xlfn.XLOOKUP(3, Q277:AC277, Q$1:AC$1, "", 0, -1) &amp; _xlfn.XLOOKUP(2, Q277:AC277, Q$1:AC$1),
0))</f>
        <v>0</v>
      </c>
      <c r="AQ277">
        <f>VALUE(IF(AJ277,
_xlfn.XLOOKUP(3, Q277:AC277, Q$1:AC$1) &amp; AS277,
0))</f>
        <v>0</v>
      </c>
      <c r="AR277">
        <f>VALUE(IF(AK277,
AS277, 0))</f>
        <v>0</v>
      </c>
      <c r="AS277" t="str" cm="1">
        <f t="array" ref="AS277">_xlfn.TEXTJOIN("", TRUE, _xlfn._xlws.FILTER(Q$1:AC$1,Q277:AC277=2))</f>
        <v>0803</v>
      </c>
      <c r="AT277">
        <f t="shared" si="9"/>
        <v>725</v>
      </c>
      <c r="AU277">
        <f t="shared" si="8"/>
        <v>185600</v>
      </c>
      <c r="AV277" t="b">
        <f>IF(AND(AE276, AE277), AL276=AL277, FALSE)</f>
        <v>0</v>
      </c>
      <c r="AW277" t="b">
        <f>IF(AND(AF276, AF277), AM276=AM277, FALSE)</f>
        <v>0</v>
      </c>
      <c r="AX277" t="b">
        <f>IF(AND(AG276, AG277), AN276=AN277, FALSE)</f>
        <v>0</v>
      </c>
      <c r="AY277" t="b">
        <f>IF(AND(AH276, AH277), AO276=AO277, FALSE)</f>
        <v>0</v>
      </c>
      <c r="AZ277" t="b">
        <f>IF(AND(AI276, AI277), AP276=AP277, FALSE)</f>
        <v>0</v>
      </c>
      <c r="BA277" t="b">
        <f>IF(AND(AJ276, AJ277), AQ276=AQ277, FALSE)</f>
        <v>0</v>
      </c>
      <c r="BB277" t="b">
        <f>IF(AND(AK276, AK277), AR276=AR277, FALSE)</f>
        <v>0</v>
      </c>
    </row>
    <row r="278" spans="1:54" x14ac:dyDescent="0.25">
      <c r="A278" t="s">
        <v>682</v>
      </c>
      <c r="B278">
        <v>410</v>
      </c>
      <c r="C278" t="str">
        <f>TEXT(A278, "0")</f>
        <v>94969</v>
      </c>
      <c r="D278">
        <f>LEN($A278)-LEN(SUBSTITUTE($A278,D$1,""))</f>
        <v>0</v>
      </c>
      <c r="E278">
        <f>LEN($A278)-LEN(SUBSTITUTE($A278,E$1,""))</f>
        <v>0</v>
      </c>
      <c r="F278">
        <f>LEN($A278)-LEN(SUBSTITUTE($A278,F$1,""))</f>
        <v>0</v>
      </c>
      <c r="G278">
        <f>LEN($A278)-LEN(SUBSTITUTE($A278,G$1,""))</f>
        <v>0</v>
      </c>
      <c r="H278">
        <f>LEN($A278)-LEN(SUBSTITUTE($A278,H$1,""))</f>
        <v>0</v>
      </c>
      <c r="I278">
        <f>LEN($A278)-LEN(SUBSTITUTE($A278,I$1,""))</f>
        <v>3</v>
      </c>
      <c r="J278">
        <f>LEN($A278)-LEN(SUBSTITUTE($A278,J$1,""))</f>
        <v>0</v>
      </c>
      <c r="K278">
        <f>LEN($A278)-LEN(SUBSTITUTE($A278,K$1,""))</f>
        <v>0</v>
      </c>
      <c r="L278">
        <f>LEN($A278)-LEN(SUBSTITUTE($A278,L$1,""))</f>
        <v>1</v>
      </c>
      <c r="M278">
        <f>LEN($A278)-LEN(SUBSTITUTE($A278,M$1,""))</f>
        <v>0</v>
      </c>
      <c r="N278">
        <f>LEN($A278)-LEN(SUBSTITUTE($A278,N$1,""))</f>
        <v>1</v>
      </c>
      <c r="O278">
        <f>LEN($A278)-LEN(SUBSTITUTE($A278,O$1,""))</f>
        <v>0</v>
      </c>
      <c r="P278">
        <f>LEN($A278)-LEN(SUBSTITUTE($A278,P$1,""))</f>
        <v>0</v>
      </c>
      <c r="Q278">
        <f>D278+1</f>
        <v>1</v>
      </c>
      <c r="R278">
        <f>E278+1</f>
        <v>1</v>
      </c>
      <c r="S278">
        <f>F278+1</f>
        <v>1</v>
      </c>
      <c r="T278">
        <f>G278+1</f>
        <v>1</v>
      </c>
      <c r="U278">
        <f>H278+1</f>
        <v>1</v>
      </c>
      <c r="V278">
        <f>I278+1</f>
        <v>4</v>
      </c>
      <c r="W278">
        <f>J278+1</f>
        <v>1</v>
      </c>
      <c r="X278">
        <f>K278+1</f>
        <v>1</v>
      </c>
      <c r="Y278">
        <f>L278+1</f>
        <v>2</v>
      </c>
      <c r="Z278">
        <f>M278+1</f>
        <v>1</v>
      </c>
      <c r="AA278">
        <f>N278+1</f>
        <v>2</v>
      </c>
      <c r="AB278">
        <f>O278+1</f>
        <v>1</v>
      </c>
      <c r="AC278">
        <f>P278+1</f>
        <v>1</v>
      </c>
      <c r="AD278">
        <f>PRODUCT(Q278:AC278)</f>
        <v>16</v>
      </c>
      <c r="AE278" t="b">
        <f>AD278=6</f>
        <v>0</v>
      </c>
      <c r="AF278" t="b">
        <f>AD278=10</f>
        <v>0</v>
      </c>
      <c r="AG278" t="b">
        <f>AD278=12</f>
        <v>0</v>
      </c>
      <c r="AH278" t="b">
        <f>AD278=16</f>
        <v>1</v>
      </c>
      <c r="AI278" t="b">
        <f>AD278=18</f>
        <v>0</v>
      </c>
      <c r="AJ278" t="b">
        <f>AD278=24</f>
        <v>0</v>
      </c>
      <c r="AK278" t="b">
        <f>AD278=32</f>
        <v>0</v>
      </c>
      <c r="AL278">
        <f>VALUE(IF(AE278,
_xlfn.XLOOKUP(6, Q278:AC278, Q$1:AC$1), 0))</f>
        <v>0</v>
      </c>
      <c r="AM278">
        <f>VALUE(IF(AF278,
_xlfn.XLOOKUP(5, Q278:AC278, Q$1:AC$1) &amp; _xlfn.XLOOKUP(2, Q278:AC278, Q$1:AC$1), 0))</f>
        <v>0</v>
      </c>
      <c r="AN278">
        <f>VALUE(IF(AG278,
_xlfn.XLOOKUP(4, Q278:AC278, Q$1:AC$1) &amp; _xlfn.XLOOKUP(3, Q278:AC278, Q$1:AC$1), 0))</f>
        <v>0</v>
      </c>
      <c r="AO278">
        <f>VALUE(IF(AH278,
_xlfn.XLOOKUP(4, Q278:AC278, Q$1:AC$1) &amp; _xlfn.XLOOKUP(2, Q278:AC278, Q$1:AC$1, "", 0, 1) &amp; _xlfn.XLOOKUP(2, Q278:AC278, Q$1:AC$1, "", 0, -1), 0))</f>
        <v>90604</v>
      </c>
      <c r="AP278">
        <f>VALUE(IF(AI278,
_xlfn.XLOOKUP(3, Q278:AC278, Q$1:AC$1, "", 0, 1) &amp; _xlfn.XLOOKUP(3, Q278:AC278, Q$1:AC$1, "", 0, -1) &amp; _xlfn.XLOOKUP(2, Q278:AC278, Q$1:AC$1),
0))</f>
        <v>0</v>
      </c>
      <c r="AQ278">
        <f>VALUE(IF(AJ278,
_xlfn.XLOOKUP(3, Q278:AC278, Q$1:AC$1) &amp; AS278,
0))</f>
        <v>0</v>
      </c>
      <c r="AR278">
        <f>VALUE(IF(AK278,
AS278, 0))</f>
        <v>0</v>
      </c>
      <c r="AS278" t="str" cm="1">
        <f t="array" ref="AS278">_xlfn.TEXTJOIN("", TRUE, _xlfn._xlws.FILTER(Q$1:AC$1,Q278:AC278=2))</f>
        <v>0604</v>
      </c>
      <c r="AT278">
        <f t="shared" si="9"/>
        <v>724</v>
      </c>
      <c r="AU278">
        <f t="shared" si="8"/>
        <v>296840</v>
      </c>
      <c r="AV278" t="b">
        <f>IF(AND(AE277, AE278), AL277=AL278, FALSE)</f>
        <v>0</v>
      </c>
      <c r="AW278" t="b">
        <f>IF(AND(AF277, AF278), AM277=AM278, FALSE)</f>
        <v>0</v>
      </c>
      <c r="AX278" t="b">
        <f>IF(AND(AG277, AG278), AN277=AN278, FALSE)</f>
        <v>0</v>
      </c>
      <c r="AY278" t="b">
        <f>IF(AND(AH277, AH278), AO277=AO278, FALSE)</f>
        <v>0</v>
      </c>
      <c r="AZ278" t="b">
        <f>IF(AND(AI277, AI278), AP277=AP278, FALSE)</f>
        <v>0</v>
      </c>
      <c r="BA278" t="b">
        <f>IF(AND(AJ277, AJ278), AQ277=AQ278, FALSE)</f>
        <v>0</v>
      </c>
      <c r="BB278" t="b">
        <f>IF(AND(AK277, AK278), AR277=AR278, FALSE)</f>
        <v>0</v>
      </c>
    </row>
    <row r="279" spans="1:54" x14ac:dyDescent="0.25">
      <c r="A279" t="s">
        <v>253</v>
      </c>
      <c r="B279">
        <v>869</v>
      </c>
      <c r="C279" t="str">
        <f>TEXT(A279, "0")</f>
        <v>94399</v>
      </c>
      <c r="D279">
        <f>LEN($A279)-LEN(SUBSTITUTE($A279,D$1,""))</f>
        <v>0</v>
      </c>
      <c r="E279">
        <f>LEN($A279)-LEN(SUBSTITUTE($A279,E$1,""))</f>
        <v>0</v>
      </c>
      <c r="F279">
        <f>LEN($A279)-LEN(SUBSTITUTE($A279,F$1,""))</f>
        <v>0</v>
      </c>
      <c r="G279">
        <f>LEN($A279)-LEN(SUBSTITUTE($A279,G$1,""))</f>
        <v>0</v>
      </c>
      <c r="H279">
        <f>LEN($A279)-LEN(SUBSTITUTE($A279,H$1,""))</f>
        <v>0</v>
      </c>
      <c r="I279">
        <f>LEN($A279)-LEN(SUBSTITUTE($A279,I$1,""))</f>
        <v>3</v>
      </c>
      <c r="J279">
        <f>LEN($A279)-LEN(SUBSTITUTE($A279,J$1,""))</f>
        <v>0</v>
      </c>
      <c r="K279">
        <f>LEN($A279)-LEN(SUBSTITUTE($A279,K$1,""))</f>
        <v>0</v>
      </c>
      <c r="L279">
        <f>LEN($A279)-LEN(SUBSTITUTE($A279,L$1,""))</f>
        <v>0</v>
      </c>
      <c r="M279">
        <f>LEN($A279)-LEN(SUBSTITUTE($A279,M$1,""))</f>
        <v>0</v>
      </c>
      <c r="N279">
        <f>LEN($A279)-LEN(SUBSTITUTE($A279,N$1,""))</f>
        <v>1</v>
      </c>
      <c r="O279">
        <f>LEN($A279)-LEN(SUBSTITUTE($A279,O$1,""))</f>
        <v>1</v>
      </c>
      <c r="P279">
        <f>LEN($A279)-LEN(SUBSTITUTE($A279,P$1,""))</f>
        <v>0</v>
      </c>
      <c r="Q279">
        <f>D279+1</f>
        <v>1</v>
      </c>
      <c r="R279">
        <f>E279+1</f>
        <v>1</v>
      </c>
      <c r="S279">
        <f>F279+1</f>
        <v>1</v>
      </c>
      <c r="T279">
        <f>G279+1</f>
        <v>1</v>
      </c>
      <c r="U279">
        <f>H279+1</f>
        <v>1</v>
      </c>
      <c r="V279">
        <f>I279+1</f>
        <v>4</v>
      </c>
      <c r="W279">
        <f>J279+1</f>
        <v>1</v>
      </c>
      <c r="X279">
        <f>K279+1</f>
        <v>1</v>
      </c>
      <c r="Y279">
        <f>L279+1</f>
        <v>1</v>
      </c>
      <c r="Z279">
        <f>M279+1</f>
        <v>1</v>
      </c>
      <c r="AA279">
        <f>N279+1</f>
        <v>2</v>
      </c>
      <c r="AB279">
        <f>O279+1</f>
        <v>2</v>
      </c>
      <c r="AC279">
        <f>P279+1</f>
        <v>1</v>
      </c>
      <c r="AD279">
        <f>PRODUCT(Q279:AC279)</f>
        <v>16</v>
      </c>
      <c r="AE279" t="b">
        <f>AD279=6</f>
        <v>0</v>
      </c>
      <c r="AF279" t="b">
        <f>AD279=10</f>
        <v>0</v>
      </c>
      <c r="AG279" t="b">
        <f>AD279=12</f>
        <v>0</v>
      </c>
      <c r="AH279" t="b">
        <f>AD279=16</f>
        <v>1</v>
      </c>
      <c r="AI279" t="b">
        <f>AD279=18</f>
        <v>0</v>
      </c>
      <c r="AJ279" t="b">
        <f>AD279=24</f>
        <v>0</v>
      </c>
      <c r="AK279" t="b">
        <f>AD279=32</f>
        <v>0</v>
      </c>
      <c r="AL279">
        <f>VALUE(IF(AE279,
_xlfn.XLOOKUP(6, Q279:AC279, Q$1:AC$1), 0))</f>
        <v>0</v>
      </c>
      <c r="AM279">
        <f>VALUE(IF(AF279,
_xlfn.XLOOKUP(5, Q279:AC279, Q$1:AC$1) &amp; _xlfn.XLOOKUP(2, Q279:AC279, Q$1:AC$1), 0))</f>
        <v>0</v>
      </c>
      <c r="AN279">
        <f>VALUE(IF(AG279,
_xlfn.XLOOKUP(4, Q279:AC279, Q$1:AC$1) &amp; _xlfn.XLOOKUP(3, Q279:AC279, Q$1:AC$1), 0))</f>
        <v>0</v>
      </c>
      <c r="AO279">
        <f>VALUE(IF(AH279,
_xlfn.XLOOKUP(4, Q279:AC279, Q$1:AC$1) &amp; _xlfn.XLOOKUP(2, Q279:AC279, Q$1:AC$1, "", 0, 1) &amp; _xlfn.XLOOKUP(2, Q279:AC279, Q$1:AC$1, "", 0, -1), 0))</f>
        <v>90403</v>
      </c>
      <c r="AP279">
        <f>VALUE(IF(AI279,
_xlfn.XLOOKUP(3, Q279:AC279, Q$1:AC$1, "", 0, 1) &amp; _xlfn.XLOOKUP(3, Q279:AC279, Q$1:AC$1, "", 0, -1) &amp; _xlfn.XLOOKUP(2, Q279:AC279, Q$1:AC$1),
0))</f>
        <v>0</v>
      </c>
      <c r="AQ279">
        <f>VALUE(IF(AJ279,
_xlfn.XLOOKUP(3, Q279:AC279, Q$1:AC$1) &amp; AS279,
0))</f>
        <v>0</v>
      </c>
      <c r="AR279">
        <f>VALUE(IF(AK279,
AS279, 0))</f>
        <v>0</v>
      </c>
      <c r="AS279" t="str" cm="1">
        <f t="array" ref="AS279">_xlfn.TEXTJOIN("", TRUE, _xlfn._xlws.FILTER(Q$1:AC$1,Q279:AC279=2))</f>
        <v>0403</v>
      </c>
      <c r="AT279">
        <f t="shared" si="9"/>
        <v>723</v>
      </c>
      <c r="AU279">
        <f t="shared" si="8"/>
        <v>628287</v>
      </c>
      <c r="AV279" t="b">
        <f>IF(AND(AE278, AE279), AL278=AL279, FALSE)</f>
        <v>0</v>
      </c>
      <c r="AW279" t="b">
        <f>IF(AND(AF278, AF279), AM278=AM279, FALSE)</f>
        <v>0</v>
      </c>
      <c r="AX279" t="b">
        <f>IF(AND(AG278, AG279), AN278=AN279, FALSE)</f>
        <v>0</v>
      </c>
      <c r="AY279" t="b">
        <f>IF(AND(AH278, AH279), AO278=AO279, FALSE)</f>
        <v>0</v>
      </c>
      <c r="AZ279" t="b">
        <f>IF(AND(AI278, AI279), AP278=AP279, FALSE)</f>
        <v>0</v>
      </c>
      <c r="BA279" t="b">
        <f>IF(AND(AJ278, AJ279), AQ278=AQ279, FALSE)</f>
        <v>0</v>
      </c>
      <c r="BB279" t="b">
        <f>IF(AND(AK278, AK279), AR278=AR279, FALSE)</f>
        <v>0</v>
      </c>
    </row>
    <row r="280" spans="1:54" x14ac:dyDescent="0.25">
      <c r="A280" t="s">
        <v>527</v>
      </c>
      <c r="B280">
        <v>143</v>
      </c>
      <c r="C280" t="str">
        <f>TEXT(A280, "0")</f>
        <v>988A8</v>
      </c>
      <c r="D280">
        <f>LEN($A280)-LEN(SUBSTITUTE($A280,D$1,""))</f>
        <v>1</v>
      </c>
      <c r="E280">
        <f>LEN($A280)-LEN(SUBSTITUTE($A280,E$1,""))</f>
        <v>0</v>
      </c>
      <c r="F280">
        <f>LEN($A280)-LEN(SUBSTITUTE($A280,F$1,""))</f>
        <v>0</v>
      </c>
      <c r="G280">
        <f>LEN($A280)-LEN(SUBSTITUTE($A280,G$1,""))</f>
        <v>0</v>
      </c>
      <c r="H280">
        <f>LEN($A280)-LEN(SUBSTITUTE($A280,H$1,""))</f>
        <v>0</v>
      </c>
      <c r="I280">
        <f>LEN($A280)-LEN(SUBSTITUTE($A280,I$1,""))</f>
        <v>1</v>
      </c>
      <c r="J280">
        <f>LEN($A280)-LEN(SUBSTITUTE($A280,J$1,""))</f>
        <v>3</v>
      </c>
      <c r="K280">
        <f>LEN($A280)-LEN(SUBSTITUTE($A280,K$1,""))</f>
        <v>0</v>
      </c>
      <c r="L280">
        <f>LEN($A280)-LEN(SUBSTITUTE($A280,L$1,""))</f>
        <v>0</v>
      </c>
      <c r="M280">
        <f>LEN($A280)-LEN(SUBSTITUTE($A280,M$1,""))</f>
        <v>0</v>
      </c>
      <c r="N280">
        <f>LEN($A280)-LEN(SUBSTITUTE($A280,N$1,""))</f>
        <v>0</v>
      </c>
      <c r="O280">
        <f>LEN($A280)-LEN(SUBSTITUTE($A280,O$1,""))</f>
        <v>0</v>
      </c>
      <c r="P280">
        <f>LEN($A280)-LEN(SUBSTITUTE($A280,P$1,""))</f>
        <v>0</v>
      </c>
      <c r="Q280">
        <f>D280+1</f>
        <v>2</v>
      </c>
      <c r="R280">
        <f>E280+1</f>
        <v>1</v>
      </c>
      <c r="S280">
        <f>F280+1</f>
        <v>1</v>
      </c>
      <c r="T280">
        <f>G280+1</f>
        <v>1</v>
      </c>
      <c r="U280">
        <f>H280+1</f>
        <v>1</v>
      </c>
      <c r="V280">
        <f>I280+1</f>
        <v>2</v>
      </c>
      <c r="W280">
        <f>J280+1</f>
        <v>4</v>
      </c>
      <c r="X280">
        <f>K280+1</f>
        <v>1</v>
      </c>
      <c r="Y280">
        <f>L280+1</f>
        <v>1</v>
      </c>
      <c r="Z280">
        <f>M280+1</f>
        <v>1</v>
      </c>
      <c r="AA280">
        <f>N280+1</f>
        <v>1</v>
      </c>
      <c r="AB280">
        <f>O280+1</f>
        <v>1</v>
      </c>
      <c r="AC280">
        <f>P280+1</f>
        <v>1</v>
      </c>
      <c r="AD280">
        <f>PRODUCT(Q280:AC280)</f>
        <v>16</v>
      </c>
      <c r="AE280" t="b">
        <f>AD280=6</f>
        <v>0</v>
      </c>
      <c r="AF280" t="b">
        <f>AD280=10</f>
        <v>0</v>
      </c>
      <c r="AG280" t="b">
        <f>AD280=12</f>
        <v>0</v>
      </c>
      <c r="AH280" t="b">
        <f>AD280=16</f>
        <v>1</v>
      </c>
      <c r="AI280" t="b">
        <f>AD280=18</f>
        <v>0</v>
      </c>
      <c r="AJ280" t="b">
        <f>AD280=24</f>
        <v>0</v>
      </c>
      <c r="AK280" t="b">
        <f>AD280=32</f>
        <v>0</v>
      </c>
      <c r="AL280">
        <f>VALUE(IF(AE280,
_xlfn.XLOOKUP(6, Q280:AC280, Q$1:AC$1), 0))</f>
        <v>0</v>
      </c>
      <c r="AM280">
        <f>VALUE(IF(AF280,
_xlfn.XLOOKUP(5, Q280:AC280, Q$1:AC$1) &amp; _xlfn.XLOOKUP(2, Q280:AC280, Q$1:AC$1), 0))</f>
        <v>0</v>
      </c>
      <c r="AN280">
        <f>VALUE(IF(AG280,
_xlfn.XLOOKUP(4, Q280:AC280, Q$1:AC$1) &amp; _xlfn.XLOOKUP(3, Q280:AC280, Q$1:AC$1), 0))</f>
        <v>0</v>
      </c>
      <c r="AO280">
        <f>VALUE(IF(AH280,
_xlfn.XLOOKUP(4, Q280:AC280, Q$1:AC$1) &amp; _xlfn.XLOOKUP(2, Q280:AC280, Q$1:AC$1, "", 0, 1) &amp; _xlfn.XLOOKUP(2, Q280:AC280, Q$1:AC$1, "", 0, -1), 0))</f>
        <v>81409</v>
      </c>
      <c r="AP280">
        <f>VALUE(IF(AI280,
_xlfn.XLOOKUP(3, Q280:AC280, Q$1:AC$1, "", 0, 1) &amp; _xlfn.XLOOKUP(3, Q280:AC280, Q$1:AC$1, "", 0, -1) &amp; _xlfn.XLOOKUP(2, Q280:AC280, Q$1:AC$1),
0))</f>
        <v>0</v>
      </c>
      <c r="AQ280">
        <f>VALUE(IF(AJ280,
_xlfn.XLOOKUP(3, Q280:AC280, Q$1:AC$1) &amp; AS280,
0))</f>
        <v>0</v>
      </c>
      <c r="AR280">
        <f>VALUE(IF(AK280,
AS280, 0))</f>
        <v>0</v>
      </c>
      <c r="AS280" t="str" cm="1">
        <f t="array" ref="AS280">_xlfn.TEXTJOIN("", TRUE, _xlfn._xlws.FILTER(Q$1:AC$1,Q280:AC280=2))</f>
        <v>1409</v>
      </c>
      <c r="AT280">
        <f t="shared" si="9"/>
        <v>722</v>
      </c>
      <c r="AU280">
        <f t="shared" si="8"/>
        <v>103246</v>
      </c>
      <c r="AV280" t="b">
        <f>IF(AND(AE279, AE280), AL279=AL280, FALSE)</f>
        <v>0</v>
      </c>
      <c r="AW280" t="b">
        <f>IF(AND(AF279, AF280), AM279=AM280, FALSE)</f>
        <v>0</v>
      </c>
      <c r="AX280" t="b">
        <f>IF(AND(AG279, AG280), AN279=AN280, FALSE)</f>
        <v>0</v>
      </c>
      <c r="AY280" t="b">
        <f>IF(AND(AH279, AH280), AO279=AO280, FALSE)</f>
        <v>0</v>
      </c>
      <c r="AZ280" t="b">
        <f>IF(AND(AI279, AI280), AP279=AP280, FALSE)</f>
        <v>0</v>
      </c>
      <c r="BA280" t="b">
        <f>IF(AND(AJ279, AJ280), AQ279=AQ280, FALSE)</f>
        <v>0</v>
      </c>
      <c r="BB280" t="b">
        <f>IF(AND(AK279, AK280), AR279=AR280, FALSE)</f>
        <v>0</v>
      </c>
    </row>
    <row r="281" spans="1:54" x14ac:dyDescent="0.25">
      <c r="A281" t="s">
        <v>439</v>
      </c>
      <c r="B281">
        <v>910</v>
      </c>
      <c r="C281" t="str">
        <f>TEXT(A281, "0")</f>
        <v>888A5</v>
      </c>
      <c r="D281">
        <f>LEN($A281)-LEN(SUBSTITUTE($A281,D$1,""))</f>
        <v>1</v>
      </c>
      <c r="E281">
        <f>LEN($A281)-LEN(SUBSTITUTE($A281,E$1,""))</f>
        <v>0</v>
      </c>
      <c r="F281">
        <f>LEN($A281)-LEN(SUBSTITUTE($A281,F$1,""))</f>
        <v>0</v>
      </c>
      <c r="G281">
        <f>LEN($A281)-LEN(SUBSTITUTE($A281,G$1,""))</f>
        <v>0</v>
      </c>
      <c r="H281">
        <f>LEN($A281)-LEN(SUBSTITUTE($A281,H$1,""))</f>
        <v>0</v>
      </c>
      <c r="I281">
        <f>LEN($A281)-LEN(SUBSTITUTE($A281,I$1,""))</f>
        <v>0</v>
      </c>
      <c r="J281">
        <f>LEN($A281)-LEN(SUBSTITUTE($A281,J$1,""))</f>
        <v>3</v>
      </c>
      <c r="K281">
        <f>LEN($A281)-LEN(SUBSTITUTE($A281,K$1,""))</f>
        <v>0</v>
      </c>
      <c r="L281">
        <f>LEN($A281)-LEN(SUBSTITUTE($A281,L$1,""))</f>
        <v>0</v>
      </c>
      <c r="M281">
        <f>LEN($A281)-LEN(SUBSTITUTE($A281,M$1,""))</f>
        <v>1</v>
      </c>
      <c r="N281">
        <f>LEN($A281)-LEN(SUBSTITUTE($A281,N$1,""))</f>
        <v>0</v>
      </c>
      <c r="O281">
        <f>LEN($A281)-LEN(SUBSTITUTE($A281,O$1,""))</f>
        <v>0</v>
      </c>
      <c r="P281">
        <f>LEN($A281)-LEN(SUBSTITUTE($A281,P$1,""))</f>
        <v>0</v>
      </c>
      <c r="Q281">
        <f>D281+1</f>
        <v>2</v>
      </c>
      <c r="R281">
        <f>E281+1</f>
        <v>1</v>
      </c>
      <c r="S281">
        <f>F281+1</f>
        <v>1</v>
      </c>
      <c r="T281">
        <f>G281+1</f>
        <v>1</v>
      </c>
      <c r="U281">
        <f>H281+1</f>
        <v>1</v>
      </c>
      <c r="V281">
        <f>I281+1</f>
        <v>1</v>
      </c>
      <c r="W281">
        <f>J281+1</f>
        <v>4</v>
      </c>
      <c r="X281">
        <f>K281+1</f>
        <v>1</v>
      </c>
      <c r="Y281">
        <f>L281+1</f>
        <v>1</v>
      </c>
      <c r="Z281">
        <f>M281+1</f>
        <v>2</v>
      </c>
      <c r="AA281">
        <f>N281+1</f>
        <v>1</v>
      </c>
      <c r="AB281">
        <f>O281+1</f>
        <v>1</v>
      </c>
      <c r="AC281">
        <f>P281+1</f>
        <v>1</v>
      </c>
      <c r="AD281">
        <f>PRODUCT(Q281:AC281)</f>
        <v>16</v>
      </c>
      <c r="AE281" t="b">
        <f>AD281=6</f>
        <v>0</v>
      </c>
      <c r="AF281" t="b">
        <f>AD281=10</f>
        <v>0</v>
      </c>
      <c r="AG281" t="b">
        <f>AD281=12</f>
        <v>0</v>
      </c>
      <c r="AH281" t="b">
        <f>AD281=16</f>
        <v>1</v>
      </c>
      <c r="AI281" t="b">
        <f>AD281=18</f>
        <v>0</v>
      </c>
      <c r="AJ281" t="b">
        <f>AD281=24</f>
        <v>0</v>
      </c>
      <c r="AK281" t="b">
        <f>AD281=32</f>
        <v>0</v>
      </c>
      <c r="AL281">
        <f>VALUE(IF(AE281,
_xlfn.XLOOKUP(6, Q281:AC281, Q$1:AC$1), 0))</f>
        <v>0</v>
      </c>
      <c r="AM281">
        <f>VALUE(IF(AF281,
_xlfn.XLOOKUP(5, Q281:AC281, Q$1:AC$1) &amp; _xlfn.XLOOKUP(2, Q281:AC281, Q$1:AC$1), 0))</f>
        <v>0</v>
      </c>
      <c r="AN281">
        <f>VALUE(IF(AG281,
_xlfn.XLOOKUP(4, Q281:AC281, Q$1:AC$1) &amp; _xlfn.XLOOKUP(3, Q281:AC281, Q$1:AC$1), 0))</f>
        <v>0</v>
      </c>
      <c r="AO281">
        <f>VALUE(IF(AH281,
_xlfn.XLOOKUP(4, Q281:AC281, Q$1:AC$1) &amp; _xlfn.XLOOKUP(2, Q281:AC281, Q$1:AC$1, "", 0, 1) &amp; _xlfn.XLOOKUP(2, Q281:AC281, Q$1:AC$1, "", 0, -1), 0))</f>
        <v>81405</v>
      </c>
      <c r="AP281">
        <f>VALUE(IF(AI281,
_xlfn.XLOOKUP(3, Q281:AC281, Q$1:AC$1, "", 0, 1) &amp; _xlfn.XLOOKUP(3, Q281:AC281, Q$1:AC$1, "", 0, -1) &amp; _xlfn.XLOOKUP(2, Q281:AC281, Q$1:AC$1),
0))</f>
        <v>0</v>
      </c>
      <c r="AQ281">
        <f>VALUE(IF(AJ281,
_xlfn.XLOOKUP(3, Q281:AC281, Q$1:AC$1) &amp; AS281,
0))</f>
        <v>0</v>
      </c>
      <c r="AR281">
        <f>VALUE(IF(AK281,
AS281, 0))</f>
        <v>0</v>
      </c>
      <c r="AS281" t="str" cm="1">
        <f t="array" ref="AS281">_xlfn.TEXTJOIN("", TRUE, _xlfn._xlws.FILTER(Q$1:AC$1,Q281:AC281=2))</f>
        <v>1405</v>
      </c>
      <c r="AT281">
        <f t="shared" si="9"/>
        <v>721</v>
      </c>
      <c r="AU281">
        <f t="shared" si="8"/>
        <v>656110</v>
      </c>
      <c r="AV281" t="b">
        <f>IF(AND(AE280, AE281), AL280=AL281, FALSE)</f>
        <v>0</v>
      </c>
      <c r="AW281" t="b">
        <f>IF(AND(AF280, AF281), AM280=AM281, FALSE)</f>
        <v>0</v>
      </c>
      <c r="AX281" t="b">
        <f>IF(AND(AG280, AG281), AN280=AN281, FALSE)</f>
        <v>0</v>
      </c>
      <c r="AY281" t="b">
        <f>IF(AND(AH280, AH281), AO280=AO281, FALSE)</f>
        <v>0</v>
      </c>
      <c r="AZ281" t="b">
        <f>IF(AND(AI280, AI281), AP280=AP281, FALSE)</f>
        <v>0</v>
      </c>
      <c r="BA281" t="b">
        <f>IF(AND(AJ280, AJ281), AQ280=AQ281, FALSE)</f>
        <v>0</v>
      </c>
      <c r="BB281" t="b">
        <f>IF(AND(AK280, AK281), AR280=AR281, FALSE)</f>
        <v>0</v>
      </c>
    </row>
    <row r="282" spans="1:54" x14ac:dyDescent="0.25">
      <c r="A282" t="s">
        <v>432</v>
      </c>
      <c r="B282">
        <v>463</v>
      </c>
      <c r="C282" t="str">
        <f>TEXT(A282, "0")</f>
        <v>8A883</v>
      </c>
      <c r="D282">
        <f>LEN($A282)-LEN(SUBSTITUTE($A282,D$1,""))</f>
        <v>1</v>
      </c>
      <c r="E282">
        <f>LEN($A282)-LEN(SUBSTITUTE($A282,E$1,""))</f>
        <v>0</v>
      </c>
      <c r="F282">
        <f>LEN($A282)-LEN(SUBSTITUTE($A282,F$1,""))</f>
        <v>0</v>
      </c>
      <c r="G282">
        <f>LEN($A282)-LEN(SUBSTITUTE($A282,G$1,""))</f>
        <v>0</v>
      </c>
      <c r="H282">
        <f>LEN($A282)-LEN(SUBSTITUTE($A282,H$1,""))</f>
        <v>0</v>
      </c>
      <c r="I282">
        <f>LEN($A282)-LEN(SUBSTITUTE($A282,I$1,""))</f>
        <v>0</v>
      </c>
      <c r="J282">
        <f>LEN($A282)-LEN(SUBSTITUTE($A282,J$1,""))</f>
        <v>3</v>
      </c>
      <c r="K282">
        <f>LEN($A282)-LEN(SUBSTITUTE($A282,K$1,""))</f>
        <v>0</v>
      </c>
      <c r="L282">
        <f>LEN($A282)-LEN(SUBSTITUTE($A282,L$1,""))</f>
        <v>0</v>
      </c>
      <c r="M282">
        <f>LEN($A282)-LEN(SUBSTITUTE($A282,M$1,""))</f>
        <v>0</v>
      </c>
      <c r="N282">
        <f>LEN($A282)-LEN(SUBSTITUTE($A282,N$1,""))</f>
        <v>0</v>
      </c>
      <c r="O282">
        <f>LEN($A282)-LEN(SUBSTITUTE($A282,O$1,""))</f>
        <v>1</v>
      </c>
      <c r="P282">
        <f>LEN($A282)-LEN(SUBSTITUTE($A282,P$1,""))</f>
        <v>0</v>
      </c>
      <c r="Q282">
        <f>D282+1</f>
        <v>2</v>
      </c>
      <c r="R282">
        <f>E282+1</f>
        <v>1</v>
      </c>
      <c r="S282">
        <f>F282+1</f>
        <v>1</v>
      </c>
      <c r="T282">
        <f>G282+1</f>
        <v>1</v>
      </c>
      <c r="U282">
        <f>H282+1</f>
        <v>1</v>
      </c>
      <c r="V282">
        <f>I282+1</f>
        <v>1</v>
      </c>
      <c r="W282">
        <f>J282+1</f>
        <v>4</v>
      </c>
      <c r="X282">
        <f>K282+1</f>
        <v>1</v>
      </c>
      <c r="Y282">
        <f>L282+1</f>
        <v>1</v>
      </c>
      <c r="Z282">
        <f>M282+1</f>
        <v>1</v>
      </c>
      <c r="AA282">
        <f>N282+1</f>
        <v>1</v>
      </c>
      <c r="AB282">
        <f>O282+1</f>
        <v>2</v>
      </c>
      <c r="AC282">
        <f>P282+1</f>
        <v>1</v>
      </c>
      <c r="AD282">
        <f>PRODUCT(Q282:AC282)</f>
        <v>16</v>
      </c>
      <c r="AE282" t="b">
        <f>AD282=6</f>
        <v>0</v>
      </c>
      <c r="AF282" t="b">
        <f>AD282=10</f>
        <v>0</v>
      </c>
      <c r="AG282" t="b">
        <f>AD282=12</f>
        <v>0</v>
      </c>
      <c r="AH282" t="b">
        <f>AD282=16</f>
        <v>1</v>
      </c>
      <c r="AI282" t="b">
        <f>AD282=18</f>
        <v>0</v>
      </c>
      <c r="AJ282" t="b">
        <f>AD282=24</f>
        <v>0</v>
      </c>
      <c r="AK282" t="b">
        <f>AD282=32</f>
        <v>0</v>
      </c>
      <c r="AL282">
        <f>VALUE(IF(AE282,
_xlfn.XLOOKUP(6, Q282:AC282, Q$1:AC$1), 0))</f>
        <v>0</v>
      </c>
      <c r="AM282">
        <f>VALUE(IF(AF282,
_xlfn.XLOOKUP(5, Q282:AC282, Q$1:AC$1) &amp; _xlfn.XLOOKUP(2, Q282:AC282, Q$1:AC$1), 0))</f>
        <v>0</v>
      </c>
      <c r="AN282">
        <f>VALUE(IF(AG282,
_xlfn.XLOOKUP(4, Q282:AC282, Q$1:AC$1) &amp; _xlfn.XLOOKUP(3, Q282:AC282, Q$1:AC$1), 0))</f>
        <v>0</v>
      </c>
      <c r="AO282">
        <f>VALUE(IF(AH282,
_xlfn.XLOOKUP(4, Q282:AC282, Q$1:AC$1) &amp; _xlfn.XLOOKUP(2, Q282:AC282, Q$1:AC$1, "", 0, 1) &amp; _xlfn.XLOOKUP(2, Q282:AC282, Q$1:AC$1, "", 0, -1), 0))</f>
        <v>81403</v>
      </c>
      <c r="AP282">
        <f>VALUE(IF(AI282,
_xlfn.XLOOKUP(3, Q282:AC282, Q$1:AC$1, "", 0, 1) &amp; _xlfn.XLOOKUP(3, Q282:AC282, Q$1:AC$1, "", 0, -1) &amp; _xlfn.XLOOKUP(2, Q282:AC282, Q$1:AC$1),
0))</f>
        <v>0</v>
      </c>
      <c r="AQ282">
        <f>VALUE(IF(AJ282,
_xlfn.XLOOKUP(3, Q282:AC282, Q$1:AC$1) &amp; AS282,
0))</f>
        <v>0</v>
      </c>
      <c r="AR282">
        <f>VALUE(IF(AK282,
AS282, 0))</f>
        <v>0</v>
      </c>
      <c r="AS282" t="str" cm="1">
        <f t="array" ref="AS282">_xlfn.TEXTJOIN("", TRUE, _xlfn._xlws.FILTER(Q$1:AC$1,Q282:AC282=2))</f>
        <v>1403</v>
      </c>
      <c r="AT282">
        <f t="shared" si="9"/>
        <v>720</v>
      </c>
      <c r="AU282">
        <f t="shared" si="8"/>
        <v>333360</v>
      </c>
      <c r="AV282" t="b">
        <f>IF(AND(AE281, AE282), AL281=AL282, FALSE)</f>
        <v>0</v>
      </c>
      <c r="AW282" t="b">
        <f>IF(AND(AF281, AF282), AM281=AM282, FALSE)</f>
        <v>0</v>
      </c>
      <c r="AX282" t="b">
        <f>IF(AND(AG281, AG282), AN281=AN282, FALSE)</f>
        <v>0</v>
      </c>
      <c r="AY282" t="b">
        <f>IF(AND(AH281, AH282), AO281=AO282, FALSE)</f>
        <v>0</v>
      </c>
      <c r="AZ282" t="b">
        <f>IF(AND(AI281, AI282), AP281=AP282, FALSE)</f>
        <v>0</v>
      </c>
      <c r="BA282" t="b">
        <f>IF(AND(AJ281, AJ282), AQ281=AQ282, FALSE)</f>
        <v>0</v>
      </c>
      <c r="BB282" t="b">
        <f>IF(AND(AK281, AK282), AR281=AR282, FALSE)</f>
        <v>0</v>
      </c>
    </row>
    <row r="283" spans="1:54" x14ac:dyDescent="0.25">
      <c r="A283" t="s">
        <v>622</v>
      </c>
      <c r="B283">
        <v>913</v>
      </c>
      <c r="C283" t="str">
        <f>TEXT(A283, "0")</f>
        <v>J8Q88</v>
      </c>
      <c r="D283">
        <f>LEN($A283)-LEN(SUBSTITUTE($A283,D$1,""))</f>
        <v>0</v>
      </c>
      <c r="E283">
        <f>LEN($A283)-LEN(SUBSTITUTE($A283,E$1,""))</f>
        <v>0</v>
      </c>
      <c r="F283">
        <f>LEN($A283)-LEN(SUBSTITUTE($A283,F$1,""))</f>
        <v>1</v>
      </c>
      <c r="G283">
        <f>LEN($A283)-LEN(SUBSTITUTE($A283,G$1,""))</f>
        <v>1</v>
      </c>
      <c r="H283">
        <f>LEN($A283)-LEN(SUBSTITUTE($A283,H$1,""))</f>
        <v>0</v>
      </c>
      <c r="I283">
        <f>LEN($A283)-LEN(SUBSTITUTE($A283,I$1,""))</f>
        <v>0</v>
      </c>
      <c r="J283">
        <f>LEN($A283)-LEN(SUBSTITUTE($A283,J$1,""))</f>
        <v>3</v>
      </c>
      <c r="K283">
        <f>LEN($A283)-LEN(SUBSTITUTE($A283,K$1,""))</f>
        <v>0</v>
      </c>
      <c r="L283">
        <f>LEN($A283)-LEN(SUBSTITUTE($A283,L$1,""))</f>
        <v>0</v>
      </c>
      <c r="M283">
        <f>LEN($A283)-LEN(SUBSTITUTE($A283,M$1,""))</f>
        <v>0</v>
      </c>
      <c r="N283">
        <f>LEN($A283)-LEN(SUBSTITUTE($A283,N$1,""))</f>
        <v>0</v>
      </c>
      <c r="O283">
        <f>LEN($A283)-LEN(SUBSTITUTE($A283,O$1,""))</f>
        <v>0</v>
      </c>
      <c r="P283">
        <f>LEN($A283)-LEN(SUBSTITUTE($A283,P$1,""))</f>
        <v>0</v>
      </c>
      <c r="Q283">
        <f>D283+1</f>
        <v>1</v>
      </c>
      <c r="R283">
        <f>E283+1</f>
        <v>1</v>
      </c>
      <c r="S283">
        <f>F283+1</f>
        <v>2</v>
      </c>
      <c r="T283">
        <f>G283+1</f>
        <v>2</v>
      </c>
      <c r="U283">
        <f>H283+1</f>
        <v>1</v>
      </c>
      <c r="V283">
        <f>I283+1</f>
        <v>1</v>
      </c>
      <c r="W283">
        <f>J283+1</f>
        <v>4</v>
      </c>
      <c r="X283">
        <f>K283+1</f>
        <v>1</v>
      </c>
      <c r="Y283">
        <f>L283+1</f>
        <v>1</v>
      </c>
      <c r="Z283">
        <f>M283+1</f>
        <v>1</v>
      </c>
      <c r="AA283">
        <f>N283+1</f>
        <v>1</v>
      </c>
      <c r="AB283">
        <f>O283+1</f>
        <v>1</v>
      </c>
      <c r="AC283">
        <f>P283+1</f>
        <v>1</v>
      </c>
      <c r="AD283">
        <f>PRODUCT(Q283:AC283)</f>
        <v>16</v>
      </c>
      <c r="AE283" t="b">
        <f>AD283=6</f>
        <v>0</v>
      </c>
      <c r="AF283" t="b">
        <f>AD283=10</f>
        <v>0</v>
      </c>
      <c r="AG283" t="b">
        <f>AD283=12</f>
        <v>0</v>
      </c>
      <c r="AH283" t="b">
        <f>AD283=16</f>
        <v>1</v>
      </c>
      <c r="AI283" t="b">
        <f>AD283=18</f>
        <v>0</v>
      </c>
      <c r="AJ283" t="b">
        <f>AD283=24</f>
        <v>0</v>
      </c>
      <c r="AK283" t="b">
        <f>AD283=32</f>
        <v>0</v>
      </c>
      <c r="AL283">
        <f>VALUE(IF(AE283,
_xlfn.XLOOKUP(6, Q283:AC283, Q$1:AC$1), 0))</f>
        <v>0</v>
      </c>
      <c r="AM283">
        <f>VALUE(IF(AF283,
_xlfn.XLOOKUP(5, Q283:AC283, Q$1:AC$1) &amp; _xlfn.XLOOKUP(2, Q283:AC283, Q$1:AC$1), 0))</f>
        <v>0</v>
      </c>
      <c r="AN283">
        <f>VALUE(IF(AG283,
_xlfn.XLOOKUP(4, Q283:AC283, Q$1:AC$1) &amp; _xlfn.XLOOKUP(3, Q283:AC283, Q$1:AC$1), 0))</f>
        <v>0</v>
      </c>
      <c r="AO283">
        <f>VALUE(IF(AH283,
_xlfn.XLOOKUP(4, Q283:AC283, Q$1:AC$1) &amp; _xlfn.XLOOKUP(2, Q283:AC283, Q$1:AC$1, "", 0, 1) &amp; _xlfn.XLOOKUP(2, Q283:AC283, Q$1:AC$1, "", 0, -1), 0))</f>
        <v>81211</v>
      </c>
      <c r="AP283">
        <f>VALUE(IF(AI283,
_xlfn.XLOOKUP(3, Q283:AC283, Q$1:AC$1, "", 0, 1) &amp; _xlfn.XLOOKUP(3, Q283:AC283, Q$1:AC$1, "", 0, -1) &amp; _xlfn.XLOOKUP(2, Q283:AC283, Q$1:AC$1),
0))</f>
        <v>0</v>
      </c>
      <c r="AQ283">
        <f>VALUE(IF(AJ283,
_xlfn.XLOOKUP(3, Q283:AC283, Q$1:AC$1) &amp; AS283,
0))</f>
        <v>0</v>
      </c>
      <c r="AR283">
        <f>VALUE(IF(AK283,
AS283, 0))</f>
        <v>0</v>
      </c>
      <c r="AS283" t="str" cm="1">
        <f t="array" ref="AS283">_xlfn.TEXTJOIN("", TRUE, _xlfn._xlws.FILTER(Q$1:AC$1,Q283:AC283=2))</f>
        <v>1211</v>
      </c>
      <c r="AT283">
        <f t="shared" si="9"/>
        <v>719</v>
      </c>
      <c r="AU283">
        <f t="shared" si="8"/>
        <v>656447</v>
      </c>
      <c r="AV283" t="b">
        <f>IF(AND(AE282, AE283), AL282=AL283, FALSE)</f>
        <v>0</v>
      </c>
      <c r="AW283" t="b">
        <f>IF(AND(AF282, AF283), AM282=AM283, FALSE)</f>
        <v>0</v>
      </c>
      <c r="AX283" t="b">
        <f>IF(AND(AG282, AG283), AN282=AN283, FALSE)</f>
        <v>0</v>
      </c>
      <c r="AY283" t="b">
        <f>IF(AND(AH282, AH283), AO282=AO283, FALSE)</f>
        <v>0</v>
      </c>
      <c r="AZ283" t="b">
        <f>IF(AND(AI282, AI283), AP282=AP283, FALSE)</f>
        <v>0</v>
      </c>
      <c r="BA283" t="b">
        <f>IF(AND(AJ282, AJ283), AQ282=AQ283, FALSE)</f>
        <v>0</v>
      </c>
      <c r="BB283" t="b">
        <f>IF(AND(AK282, AK283), AR282=AR283, FALSE)</f>
        <v>0</v>
      </c>
    </row>
    <row r="284" spans="1:54" x14ac:dyDescent="0.25">
      <c r="A284" t="s">
        <v>683</v>
      </c>
      <c r="B284">
        <v>17</v>
      </c>
      <c r="C284" t="str">
        <f>TEXT(A284, "0")</f>
        <v>889Q8</v>
      </c>
      <c r="D284">
        <f>LEN($A284)-LEN(SUBSTITUTE($A284,D$1,""))</f>
        <v>0</v>
      </c>
      <c r="E284">
        <f>LEN($A284)-LEN(SUBSTITUTE($A284,E$1,""))</f>
        <v>0</v>
      </c>
      <c r="F284">
        <f>LEN($A284)-LEN(SUBSTITUTE($A284,F$1,""))</f>
        <v>1</v>
      </c>
      <c r="G284">
        <f>LEN($A284)-LEN(SUBSTITUTE($A284,G$1,""))</f>
        <v>0</v>
      </c>
      <c r="H284">
        <f>LEN($A284)-LEN(SUBSTITUTE($A284,H$1,""))</f>
        <v>0</v>
      </c>
      <c r="I284">
        <f>LEN($A284)-LEN(SUBSTITUTE($A284,I$1,""))</f>
        <v>1</v>
      </c>
      <c r="J284">
        <f>LEN($A284)-LEN(SUBSTITUTE($A284,J$1,""))</f>
        <v>3</v>
      </c>
      <c r="K284">
        <f>LEN($A284)-LEN(SUBSTITUTE($A284,K$1,""))</f>
        <v>0</v>
      </c>
      <c r="L284">
        <f>LEN($A284)-LEN(SUBSTITUTE($A284,L$1,""))</f>
        <v>0</v>
      </c>
      <c r="M284">
        <f>LEN($A284)-LEN(SUBSTITUTE($A284,M$1,""))</f>
        <v>0</v>
      </c>
      <c r="N284">
        <f>LEN($A284)-LEN(SUBSTITUTE($A284,N$1,""))</f>
        <v>0</v>
      </c>
      <c r="O284">
        <f>LEN($A284)-LEN(SUBSTITUTE($A284,O$1,""))</f>
        <v>0</v>
      </c>
      <c r="P284">
        <f>LEN($A284)-LEN(SUBSTITUTE($A284,P$1,""))</f>
        <v>0</v>
      </c>
      <c r="Q284">
        <f>D284+1</f>
        <v>1</v>
      </c>
      <c r="R284">
        <f>E284+1</f>
        <v>1</v>
      </c>
      <c r="S284">
        <f>F284+1</f>
        <v>2</v>
      </c>
      <c r="T284">
        <f>G284+1</f>
        <v>1</v>
      </c>
      <c r="U284">
        <f>H284+1</f>
        <v>1</v>
      </c>
      <c r="V284">
        <f>I284+1</f>
        <v>2</v>
      </c>
      <c r="W284">
        <f>J284+1</f>
        <v>4</v>
      </c>
      <c r="X284">
        <f>K284+1</f>
        <v>1</v>
      </c>
      <c r="Y284">
        <f>L284+1</f>
        <v>1</v>
      </c>
      <c r="Z284">
        <f>M284+1</f>
        <v>1</v>
      </c>
      <c r="AA284">
        <f>N284+1</f>
        <v>1</v>
      </c>
      <c r="AB284">
        <f>O284+1</f>
        <v>1</v>
      </c>
      <c r="AC284">
        <f>P284+1</f>
        <v>1</v>
      </c>
      <c r="AD284">
        <f>PRODUCT(Q284:AC284)</f>
        <v>16</v>
      </c>
      <c r="AE284" t="b">
        <f>AD284=6</f>
        <v>0</v>
      </c>
      <c r="AF284" t="b">
        <f>AD284=10</f>
        <v>0</v>
      </c>
      <c r="AG284" t="b">
        <f>AD284=12</f>
        <v>0</v>
      </c>
      <c r="AH284" t="b">
        <f>AD284=16</f>
        <v>1</v>
      </c>
      <c r="AI284" t="b">
        <f>AD284=18</f>
        <v>0</v>
      </c>
      <c r="AJ284" t="b">
        <f>AD284=24</f>
        <v>0</v>
      </c>
      <c r="AK284" t="b">
        <f>AD284=32</f>
        <v>0</v>
      </c>
      <c r="AL284">
        <f>VALUE(IF(AE284,
_xlfn.XLOOKUP(6, Q284:AC284, Q$1:AC$1), 0))</f>
        <v>0</v>
      </c>
      <c r="AM284">
        <f>VALUE(IF(AF284,
_xlfn.XLOOKUP(5, Q284:AC284, Q$1:AC$1) &amp; _xlfn.XLOOKUP(2, Q284:AC284, Q$1:AC$1), 0))</f>
        <v>0</v>
      </c>
      <c r="AN284">
        <f>VALUE(IF(AG284,
_xlfn.XLOOKUP(4, Q284:AC284, Q$1:AC$1) &amp; _xlfn.XLOOKUP(3, Q284:AC284, Q$1:AC$1), 0))</f>
        <v>0</v>
      </c>
      <c r="AO284">
        <f>VALUE(IF(AH284,
_xlfn.XLOOKUP(4, Q284:AC284, Q$1:AC$1) &amp; _xlfn.XLOOKUP(2, Q284:AC284, Q$1:AC$1, "", 0, 1) &amp; _xlfn.XLOOKUP(2, Q284:AC284, Q$1:AC$1, "", 0, -1), 0))</f>
        <v>81209</v>
      </c>
      <c r="AP284">
        <f>VALUE(IF(AI284,
_xlfn.XLOOKUP(3, Q284:AC284, Q$1:AC$1, "", 0, 1) &amp; _xlfn.XLOOKUP(3, Q284:AC284, Q$1:AC$1, "", 0, -1) &amp; _xlfn.XLOOKUP(2, Q284:AC284, Q$1:AC$1),
0))</f>
        <v>0</v>
      </c>
      <c r="AQ284">
        <f>VALUE(IF(AJ284,
_xlfn.XLOOKUP(3, Q284:AC284, Q$1:AC$1) &amp; AS284,
0))</f>
        <v>0</v>
      </c>
      <c r="AR284">
        <f>VALUE(IF(AK284,
AS284, 0))</f>
        <v>0</v>
      </c>
      <c r="AS284" t="str" cm="1">
        <f t="array" ref="AS284">_xlfn.TEXTJOIN("", TRUE, _xlfn._xlws.FILTER(Q$1:AC$1,Q284:AC284=2))</f>
        <v>1209</v>
      </c>
      <c r="AT284">
        <f t="shared" si="9"/>
        <v>718</v>
      </c>
      <c r="AU284">
        <f t="shared" si="8"/>
        <v>12206</v>
      </c>
      <c r="AV284" t="b">
        <f>IF(AND(AE283, AE284), AL283=AL284, FALSE)</f>
        <v>0</v>
      </c>
      <c r="AW284" t="b">
        <f>IF(AND(AF283, AF284), AM283=AM284, FALSE)</f>
        <v>0</v>
      </c>
      <c r="AX284" t="b">
        <f>IF(AND(AG283, AG284), AN283=AN284, FALSE)</f>
        <v>0</v>
      </c>
      <c r="AY284" t="b">
        <f>IF(AND(AH283, AH284), AO283=AO284, FALSE)</f>
        <v>0</v>
      </c>
      <c r="AZ284" t="b">
        <f>IF(AND(AI283, AI284), AP283=AP284, FALSE)</f>
        <v>0</v>
      </c>
      <c r="BA284" t="b">
        <f>IF(AND(AJ283, AJ284), AQ283=AQ284, FALSE)</f>
        <v>0</v>
      </c>
      <c r="BB284" t="b">
        <f>IF(AND(AK283, AK284), AR283=AR284, FALSE)</f>
        <v>0</v>
      </c>
    </row>
    <row r="285" spans="1:54" x14ac:dyDescent="0.25">
      <c r="A285" t="s">
        <v>611</v>
      </c>
      <c r="B285">
        <v>925</v>
      </c>
      <c r="C285" t="str">
        <f>TEXT(A285, "0")</f>
        <v>7888Q</v>
      </c>
      <c r="D285">
        <f>LEN($A285)-LEN(SUBSTITUTE($A285,D$1,""))</f>
        <v>0</v>
      </c>
      <c r="E285">
        <f>LEN($A285)-LEN(SUBSTITUTE($A285,E$1,""))</f>
        <v>0</v>
      </c>
      <c r="F285">
        <f>LEN($A285)-LEN(SUBSTITUTE($A285,F$1,""))</f>
        <v>1</v>
      </c>
      <c r="G285">
        <f>LEN($A285)-LEN(SUBSTITUTE($A285,G$1,""))</f>
        <v>0</v>
      </c>
      <c r="H285">
        <f>LEN($A285)-LEN(SUBSTITUTE($A285,H$1,""))</f>
        <v>0</v>
      </c>
      <c r="I285">
        <f>LEN($A285)-LEN(SUBSTITUTE($A285,I$1,""))</f>
        <v>0</v>
      </c>
      <c r="J285">
        <f>LEN($A285)-LEN(SUBSTITUTE($A285,J$1,""))</f>
        <v>3</v>
      </c>
      <c r="K285">
        <f>LEN($A285)-LEN(SUBSTITUTE($A285,K$1,""))</f>
        <v>1</v>
      </c>
      <c r="L285">
        <f>LEN($A285)-LEN(SUBSTITUTE($A285,L$1,""))</f>
        <v>0</v>
      </c>
      <c r="M285">
        <f>LEN($A285)-LEN(SUBSTITUTE($A285,M$1,""))</f>
        <v>0</v>
      </c>
      <c r="N285">
        <f>LEN($A285)-LEN(SUBSTITUTE($A285,N$1,""))</f>
        <v>0</v>
      </c>
      <c r="O285">
        <f>LEN($A285)-LEN(SUBSTITUTE($A285,O$1,""))</f>
        <v>0</v>
      </c>
      <c r="P285">
        <f>LEN($A285)-LEN(SUBSTITUTE($A285,P$1,""))</f>
        <v>0</v>
      </c>
      <c r="Q285">
        <f>D285+1</f>
        <v>1</v>
      </c>
      <c r="R285">
        <f>E285+1</f>
        <v>1</v>
      </c>
      <c r="S285">
        <f>F285+1</f>
        <v>2</v>
      </c>
      <c r="T285">
        <f>G285+1</f>
        <v>1</v>
      </c>
      <c r="U285">
        <f>H285+1</f>
        <v>1</v>
      </c>
      <c r="V285">
        <f>I285+1</f>
        <v>1</v>
      </c>
      <c r="W285">
        <f>J285+1</f>
        <v>4</v>
      </c>
      <c r="X285">
        <f>K285+1</f>
        <v>2</v>
      </c>
      <c r="Y285">
        <f>L285+1</f>
        <v>1</v>
      </c>
      <c r="Z285">
        <f>M285+1</f>
        <v>1</v>
      </c>
      <c r="AA285">
        <f>N285+1</f>
        <v>1</v>
      </c>
      <c r="AB285">
        <f>O285+1</f>
        <v>1</v>
      </c>
      <c r="AC285">
        <f>P285+1</f>
        <v>1</v>
      </c>
      <c r="AD285">
        <f>PRODUCT(Q285:AC285)</f>
        <v>16</v>
      </c>
      <c r="AE285" t="b">
        <f>AD285=6</f>
        <v>0</v>
      </c>
      <c r="AF285" t="b">
        <f>AD285=10</f>
        <v>0</v>
      </c>
      <c r="AG285" t="b">
        <f>AD285=12</f>
        <v>0</v>
      </c>
      <c r="AH285" t="b">
        <f>AD285=16</f>
        <v>1</v>
      </c>
      <c r="AI285" t="b">
        <f>AD285=18</f>
        <v>0</v>
      </c>
      <c r="AJ285" t="b">
        <f>AD285=24</f>
        <v>0</v>
      </c>
      <c r="AK285" t="b">
        <f>AD285=32</f>
        <v>0</v>
      </c>
      <c r="AL285">
        <f>VALUE(IF(AE285,
_xlfn.XLOOKUP(6, Q285:AC285, Q$1:AC$1), 0))</f>
        <v>0</v>
      </c>
      <c r="AM285">
        <f>VALUE(IF(AF285,
_xlfn.XLOOKUP(5, Q285:AC285, Q$1:AC$1) &amp; _xlfn.XLOOKUP(2, Q285:AC285, Q$1:AC$1), 0))</f>
        <v>0</v>
      </c>
      <c r="AN285">
        <f>VALUE(IF(AG285,
_xlfn.XLOOKUP(4, Q285:AC285, Q$1:AC$1) &amp; _xlfn.XLOOKUP(3, Q285:AC285, Q$1:AC$1), 0))</f>
        <v>0</v>
      </c>
      <c r="AO285">
        <f>VALUE(IF(AH285,
_xlfn.XLOOKUP(4, Q285:AC285, Q$1:AC$1) &amp; _xlfn.XLOOKUP(2, Q285:AC285, Q$1:AC$1, "", 0, 1) &amp; _xlfn.XLOOKUP(2, Q285:AC285, Q$1:AC$1, "", 0, -1), 0))</f>
        <v>81207</v>
      </c>
      <c r="AP285">
        <f>VALUE(IF(AI285,
_xlfn.XLOOKUP(3, Q285:AC285, Q$1:AC$1, "", 0, 1) &amp; _xlfn.XLOOKUP(3, Q285:AC285, Q$1:AC$1, "", 0, -1) &amp; _xlfn.XLOOKUP(2, Q285:AC285, Q$1:AC$1),
0))</f>
        <v>0</v>
      </c>
      <c r="AQ285">
        <f>VALUE(IF(AJ285,
_xlfn.XLOOKUP(3, Q285:AC285, Q$1:AC$1) &amp; AS285,
0))</f>
        <v>0</v>
      </c>
      <c r="AR285">
        <f>VALUE(IF(AK285,
AS285, 0))</f>
        <v>0</v>
      </c>
      <c r="AS285" t="str" cm="1">
        <f t="array" ref="AS285">_xlfn.TEXTJOIN("", TRUE, _xlfn._xlws.FILTER(Q$1:AC$1,Q285:AC285=2))</f>
        <v>1207</v>
      </c>
      <c r="AT285">
        <f t="shared" si="9"/>
        <v>717</v>
      </c>
      <c r="AU285">
        <f t="shared" si="8"/>
        <v>663225</v>
      </c>
      <c r="AV285" t="b">
        <f>IF(AND(AE284, AE285), AL284=AL285, FALSE)</f>
        <v>0</v>
      </c>
      <c r="AW285" t="b">
        <f>IF(AND(AF284, AF285), AM284=AM285, FALSE)</f>
        <v>0</v>
      </c>
      <c r="AX285" t="b">
        <f>IF(AND(AG284, AG285), AN284=AN285, FALSE)</f>
        <v>0</v>
      </c>
      <c r="AY285" t="b">
        <f>IF(AND(AH284, AH285), AO284=AO285, FALSE)</f>
        <v>0</v>
      </c>
      <c r="AZ285" t="b">
        <f>IF(AND(AI284, AI285), AP284=AP285, FALSE)</f>
        <v>0</v>
      </c>
      <c r="BA285" t="b">
        <f>IF(AND(AJ284, AJ285), AQ284=AQ285, FALSE)</f>
        <v>0</v>
      </c>
      <c r="BB285" t="b">
        <f>IF(AND(AK284, AK285), AR284=AR285, FALSE)</f>
        <v>0</v>
      </c>
    </row>
    <row r="286" spans="1:54" x14ac:dyDescent="0.25">
      <c r="A286" t="s">
        <v>753</v>
      </c>
      <c r="B286">
        <v>396</v>
      </c>
      <c r="C286" t="str">
        <f>TEXT(A286, "0")</f>
        <v>88Q38</v>
      </c>
      <c r="D286">
        <f>LEN($A286)-LEN(SUBSTITUTE($A286,D$1,""))</f>
        <v>0</v>
      </c>
      <c r="E286">
        <f>LEN($A286)-LEN(SUBSTITUTE($A286,E$1,""))</f>
        <v>0</v>
      </c>
      <c r="F286">
        <f>LEN($A286)-LEN(SUBSTITUTE($A286,F$1,""))</f>
        <v>1</v>
      </c>
      <c r="G286">
        <f>LEN($A286)-LEN(SUBSTITUTE($A286,G$1,""))</f>
        <v>0</v>
      </c>
      <c r="H286">
        <f>LEN($A286)-LEN(SUBSTITUTE($A286,H$1,""))</f>
        <v>0</v>
      </c>
      <c r="I286">
        <f>LEN($A286)-LEN(SUBSTITUTE($A286,I$1,""))</f>
        <v>0</v>
      </c>
      <c r="J286">
        <f>LEN($A286)-LEN(SUBSTITUTE($A286,J$1,""))</f>
        <v>3</v>
      </c>
      <c r="K286">
        <f>LEN($A286)-LEN(SUBSTITUTE($A286,K$1,""))</f>
        <v>0</v>
      </c>
      <c r="L286">
        <f>LEN($A286)-LEN(SUBSTITUTE($A286,L$1,""))</f>
        <v>0</v>
      </c>
      <c r="M286">
        <f>LEN($A286)-LEN(SUBSTITUTE($A286,M$1,""))</f>
        <v>0</v>
      </c>
      <c r="N286">
        <f>LEN($A286)-LEN(SUBSTITUTE($A286,N$1,""))</f>
        <v>0</v>
      </c>
      <c r="O286">
        <f>LEN($A286)-LEN(SUBSTITUTE($A286,O$1,""))</f>
        <v>1</v>
      </c>
      <c r="P286">
        <f>LEN($A286)-LEN(SUBSTITUTE($A286,P$1,""))</f>
        <v>0</v>
      </c>
      <c r="Q286">
        <f>D286+1</f>
        <v>1</v>
      </c>
      <c r="R286">
        <f>E286+1</f>
        <v>1</v>
      </c>
      <c r="S286">
        <f>F286+1</f>
        <v>2</v>
      </c>
      <c r="T286">
        <f>G286+1</f>
        <v>1</v>
      </c>
      <c r="U286">
        <f>H286+1</f>
        <v>1</v>
      </c>
      <c r="V286">
        <f>I286+1</f>
        <v>1</v>
      </c>
      <c r="W286">
        <f>J286+1</f>
        <v>4</v>
      </c>
      <c r="X286">
        <f>K286+1</f>
        <v>1</v>
      </c>
      <c r="Y286">
        <f>L286+1</f>
        <v>1</v>
      </c>
      <c r="Z286">
        <f>M286+1</f>
        <v>1</v>
      </c>
      <c r="AA286">
        <f>N286+1</f>
        <v>1</v>
      </c>
      <c r="AB286">
        <f>O286+1</f>
        <v>2</v>
      </c>
      <c r="AC286">
        <f>P286+1</f>
        <v>1</v>
      </c>
      <c r="AD286">
        <f>PRODUCT(Q286:AC286)</f>
        <v>16</v>
      </c>
      <c r="AE286" t="b">
        <f>AD286=6</f>
        <v>0</v>
      </c>
      <c r="AF286" t="b">
        <f>AD286=10</f>
        <v>0</v>
      </c>
      <c r="AG286" t="b">
        <f>AD286=12</f>
        <v>0</v>
      </c>
      <c r="AH286" t="b">
        <f>AD286=16</f>
        <v>1</v>
      </c>
      <c r="AI286" t="b">
        <f>AD286=18</f>
        <v>0</v>
      </c>
      <c r="AJ286" t="b">
        <f>AD286=24</f>
        <v>0</v>
      </c>
      <c r="AK286" t="b">
        <f>AD286=32</f>
        <v>0</v>
      </c>
      <c r="AL286">
        <f>VALUE(IF(AE286,
_xlfn.XLOOKUP(6, Q286:AC286, Q$1:AC$1), 0))</f>
        <v>0</v>
      </c>
      <c r="AM286">
        <f>VALUE(IF(AF286,
_xlfn.XLOOKUP(5, Q286:AC286, Q$1:AC$1) &amp; _xlfn.XLOOKUP(2, Q286:AC286, Q$1:AC$1), 0))</f>
        <v>0</v>
      </c>
      <c r="AN286">
        <f>VALUE(IF(AG286,
_xlfn.XLOOKUP(4, Q286:AC286, Q$1:AC$1) &amp; _xlfn.XLOOKUP(3, Q286:AC286, Q$1:AC$1), 0))</f>
        <v>0</v>
      </c>
      <c r="AO286">
        <f>VALUE(IF(AH286,
_xlfn.XLOOKUP(4, Q286:AC286, Q$1:AC$1) &amp; _xlfn.XLOOKUP(2, Q286:AC286, Q$1:AC$1, "", 0, 1) &amp; _xlfn.XLOOKUP(2, Q286:AC286, Q$1:AC$1, "", 0, -1), 0))</f>
        <v>81203</v>
      </c>
      <c r="AP286">
        <f>VALUE(IF(AI286,
_xlfn.XLOOKUP(3, Q286:AC286, Q$1:AC$1, "", 0, 1) &amp; _xlfn.XLOOKUP(3, Q286:AC286, Q$1:AC$1, "", 0, -1) &amp; _xlfn.XLOOKUP(2, Q286:AC286, Q$1:AC$1),
0))</f>
        <v>0</v>
      </c>
      <c r="AQ286">
        <f>VALUE(IF(AJ286,
_xlfn.XLOOKUP(3, Q286:AC286, Q$1:AC$1) &amp; AS286,
0))</f>
        <v>0</v>
      </c>
      <c r="AR286">
        <f>VALUE(IF(AK286,
AS286, 0))</f>
        <v>0</v>
      </c>
      <c r="AS286" t="str" cm="1">
        <f t="array" ref="AS286">_xlfn.TEXTJOIN("", TRUE, _xlfn._xlws.FILTER(Q$1:AC$1,Q286:AC286=2))</f>
        <v>1203</v>
      </c>
      <c r="AT286">
        <f t="shared" si="9"/>
        <v>716</v>
      </c>
      <c r="AU286">
        <f t="shared" si="8"/>
        <v>283536</v>
      </c>
      <c r="AV286" t="b">
        <f>IF(AND(AE285, AE286), AL285=AL286, FALSE)</f>
        <v>0</v>
      </c>
      <c r="AW286" t="b">
        <f>IF(AND(AF285, AF286), AM285=AM286, FALSE)</f>
        <v>0</v>
      </c>
      <c r="AX286" t="b">
        <f>IF(AND(AG285, AG286), AN285=AN286, FALSE)</f>
        <v>0</v>
      </c>
      <c r="AY286" t="b">
        <f>IF(AND(AH285, AH286), AO285=AO286, FALSE)</f>
        <v>0</v>
      </c>
      <c r="AZ286" t="b">
        <f>IF(AND(AI285, AI286), AP285=AP286, FALSE)</f>
        <v>0</v>
      </c>
      <c r="BA286" t="b">
        <f>IF(AND(AJ285, AJ286), AQ285=AQ286, FALSE)</f>
        <v>0</v>
      </c>
      <c r="BB286" t="b">
        <f>IF(AND(AK285, AK286), AR285=AR286, FALSE)</f>
        <v>0</v>
      </c>
    </row>
    <row r="287" spans="1:54" x14ac:dyDescent="0.25">
      <c r="A287" t="s">
        <v>168</v>
      </c>
      <c r="B287">
        <v>320</v>
      </c>
      <c r="C287" t="str">
        <f>TEXT(A287, "0")</f>
        <v>J8887</v>
      </c>
      <c r="D287">
        <f>LEN($A287)-LEN(SUBSTITUTE($A287,D$1,""))</f>
        <v>0</v>
      </c>
      <c r="E287">
        <f>LEN($A287)-LEN(SUBSTITUTE($A287,E$1,""))</f>
        <v>0</v>
      </c>
      <c r="F287">
        <f>LEN($A287)-LEN(SUBSTITUTE($A287,F$1,""))</f>
        <v>0</v>
      </c>
      <c r="G287">
        <f>LEN($A287)-LEN(SUBSTITUTE($A287,G$1,""))</f>
        <v>1</v>
      </c>
      <c r="H287">
        <f>LEN($A287)-LEN(SUBSTITUTE($A287,H$1,""))</f>
        <v>0</v>
      </c>
      <c r="I287">
        <f>LEN($A287)-LEN(SUBSTITUTE($A287,I$1,""))</f>
        <v>0</v>
      </c>
      <c r="J287">
        <f>LEN($A287)-LEN(SUBSTITUTE($A287,J$1,""))</f>
        <v>3</v>
      </c>
      <c r="K287">
        <f>LEN($A287)-LEN(SUBSTITUTE($A287,K$1,""))</f>
        <v>1</v>
      </c>
      <c r="L287">
        <f>LEN($A287)-LEN(SUBSTITUTE($A287,L$1,""))</f>
        <v>0</v>
      </c>
      <c r="M287">
        <f>LEN($A287)-LEN(SUBSTITUTE($A287,M$1,""))</f>
        <v>0</v>
      </c>
      <c r="N287">
        <f>LEN($A287)-LEN(SUBSTITUTE($A287,N$1,""))</f>
        <v>0</v>
      </c>
      <c r="O287">
        <f>LEN($A287)-LEN(SUBSTITUTE($A287,O$1,""))</f>
        <v>0</v>
      </c>
      <c r="P287">
        <f>LEN($A287)-LEN(SUBSTITUTE($A287,P$1,""))</f>
        <v>0</v>
      </c>
      <c r="Q287">
        <f>D287+1</f>
        <v>1</v>
      </c>
      <c r="R287">
        <f>E287+1</f>
        <v>1</v>
      </c>
      <c r="S287">
        <f>F287+1</f>
        <v>1</v>
      </c>
      <c r="T287">
        <f>G287+1</f>
        <v>2</v>
      </c>
      <c r="U287">
        <f>H287+1</f>
        <v>1</v>
      </c>
      <c r="V287">
        <f>I287+1</f>
        <v>1</v>
      </c>
      <c r="W287">
        <f>J287+1</f>
        <v>4</v>
      </c>
      <c r="X287">
        <f>K287+1</f>
        <v>2</v>
      </c>
      <c r="Y287">
        <f>L287+1</f>
        <v>1</v>
      </c>
      <c r="Z287">
        <f>M287+1</f>
        <v>1</v>
      </c>
      <c r="AA287">
        <f>N287+1</f>
        <v>1</v>
      </c>
      <c r="AB287">
        <f>O287+1</f>
        <v>1</v>
      </c>
      <c r="AC287">
        <f>P287+1</f>
        <v>1</v>
      </c>
      <c r="AD287">
        <f>PRODUCT(Q287:AC287)</f>
        <v>16</v>
      </c>
      <c r="AE287" t="b">
        <f>AD287=6</f>
        <v>0</v>
      </c>
      <c r="AF287" t="b">
        <f>AD287=10</f>
        <v>0</v>
      </c>
      <c r="AG287" t="b">
        <f>AD287=12</f>
        <v>0</v>
      </c>
      <c r="AH287" t="b">
        <f>AD287=16</f>
        <v>1</v>
      </c>
      <c r="AI287" t="b">
        <f>AD287=18</f>
        <v>0</v>
      </c>
      <c r="AJ287" t="b">
        <f>AD287=24</f>
        <v>0</v>
      </c>
      <c r="AK287" t="b">
        <f>AD287=32</f>
        <v>0</v>
      </c>
      <c r="AL287">
        <f>VALUE(IF(AE287,
_xlfn.XLOOKUP(6, Q287:AC287, Q$1:AC$1), 0))</f>
        <v>0</v>
      </c>
      <c r="AM287">
        <f>VALUE(IF(AF287,
_xlfn.XLOOKUP(5, Q287:AC287, Q$1:AC$1) &amp; _xlfn.XLOOKUP(2, Q287:AC287, Q$1:AC$1), 0))</f>
        <v>0</v>
      </c>
      <c r="AN287">
        <f>VALUE(IF(AG287,
_xlfn.XLOOKUP(4, Q287:AC287, Q$1:AC$1) &amp; _xlfn.XLOOKUP(3, Q287:AC287, Q$1:AC$1), 0))</f>
        <v>0</v>
      </c>
      <c r="AO287">
        <f>VALUE(IF(AH287,
_xlfn.XLOOKUP(4, Q287:AC287, Q$1:AC$1) &amp; _xlfn.XLOOKUP(2, Q287:AC287, Q$1:AC$1, "", 0, 1) &amp; _xlfn.XLOOKUP(2, Q287:AC287, Q$1:AC$1, "", 0, -1), 0))</f>
        <v>81107</v>
      </c>
      <c r="AP287">
        <f>VALUE(IF(AI287,
_xlfn.XLOOKUP(3, Q287:AC287, Q$1:AC$1, "", 0, 1) &amp; _xlfn.XLOOKUP(3, Q287:AC287, Q$1:AC$1, "", 0, -1) &amp; _xlfn.XLOOKUP(2, Q287:AC287, Q$1:AC$1),
0))</f>
        <v>0</v>
      </c>
      <c r="AQ287">
        <f>VALUE(IF(AJ287,
_xlfn.XLOOKUP(3, Q287:AC287, Q$1:AC$1) &amp; AS287,
0))</f>
        <v>0</v>
      </c>
      <c r="AR287">
        <f>VALUE(IF(AK287,
AS287, 0))</f>
        <v>0</v>
      </c>
      <c r="AS287" t="str" cm="1">
        <f t="array" ref="AS287">_xlfn.TEXTJOIN("", TRUE, _xlfn._xlws.FILTER(Q$1:AC$1,Q287:AC287=2))</f>
        <v>1107</v>
      </c>
      <c r="AT287">
        <f t="shared" si="9"/>
        <v>715</v>
      </c>
      <c r="AU287">
        <f t="shared" si="8"/>
        <v>228800</v>
      </c>
      <c r="AV287" t="b">
        <f>IF(AND(AE286, AE287), AL286=AL287, FALSE)</f>
        <v>0</v>
      </c>
      <c r="AW287" t="b">
        <f>IF(AND(AF286, AF287), AM286=AM287, FALSE)</f>
        <v>0</v>
      </c>
      <c r="AX287" t="b">
        <f>IF(AND(AG286, AG287), AN286=AN287, FALSE)</f>
        <v>0</v>
      </c>
      <c r="AY287" t="b">
        <f>IF(AND(AH286, AH287), AO286=AO287, FALSE)</f>
        <v>0</v>
      </c>
      <c r="AZ287" t="b">
        <f>IF(AND(AI286, AI287), AP286=AP287, FALSE)</f>
        <v>0</v>
      </c>
      <c r="BA287" t="b">
        <f>IF(AND(AJ286, AJ287), AQ286=AQ287, FALSE)</f>
        <v>0</v>
      </c>
      <c r="BB287" t="b">
        <f>IF(AND(AK286, AK287), AR286=AR287, FALSE)</f>
        <v>0</v>
      </c>
    </row>
    <row r="288" spans="1:54" x14ac:dyDescent="0.25">
      <c r="A288" t="s">
        <v>488</v>
      </c>
      <c r="B288">
        <v>992</v>
      </c>
      <c r="C288" t="str">
        <f>TEXT(A288, "0")</f>
        <v>8J588</v>
      </c>
      <c r="D288">
        <f>LEN($A288)-LEN(SUBSTITUTE($A288,D$1,""))</f>
        <v>0</v>
      </c>
      <c r="E288">
        <f>LEN($A288)-LEN(SUBSTITUTE($A288,E$1,""))</f>
        <v>0</v>
      </c>
      <c r="F288">
        <f>LEN($A288)-LEN(SUBSTITUTE($A288,F$1,""))</f>
        <v>0</v>
      </c>
      <c r="G288">
        <f>LEN($A288)-LEN(SUBSTITUTE($A288,G$1,""))</f>
        <v>1</v>
      </c>
      <c r="H288">
        <f>LEN($A288)-LEN(SUBSTITUTE($A288,H$1,""))</f>
        <v>0</v>
      </c>
      <c r="I288">
        <f>LEN($A288)-LEN(SUBSTITUTE($A288,I$1,""))</f>
        <v>0</v>
      </c>
      <c r="J288">
        <f>LEN($A288)-LEN(SUBSTITUTE($A288,J$1,""))</f>
        <v>3</v>
      </c>
      <c r="K288">
        <f>LEN($A288)-LEN(SUBSTITUTE($A288,K$1,""))</f>
        <v>0</v>
      </c>
      <c r="L288">
        <f>LEN($A288)-LEN(SUBSTITUTE($A288,L$1,""))</f>
        <v>0</v>
      </c>
      <c r="M288">
        <f>LEN($A288)-LEN(SUBSTITUTE($A288,M$1,""))</f>
        <v>1</v>
      </c>
      <c r="N288">
        <f>LEN($A288)-LEN(SUBSTITUTE($A288,N$1,""))</f>
        <v>0</v>
      </c>
      <c r="O288">
        <f>LEN($A288)-LEN(SUBSTITUTE($A288,O$1,""))</f>
        <v>0</v>
      </c>
      <c r="P288">
        <f>LEN($A288)-LEN(SUBSTITUTE($A288,P$1,""))</f>
        <v>0</v>
      </c>
      <c r="Q288">
        <f>D288+1</f>
        <v>1</v>
      </c>
      <c r="R288">
        <f>E288+1</f>
        <v>1</v>
      </c>
      <c r="S288">
        <f>F288+1</f>
        <v>1</v>
      </c>
      <c r="T288">
        <f>G288+1</f>
        <v>2</v>
      </c>
      <c r="U288">
        <f>H288+1</f>
        <v>1</v>
      </c>
      <c r="V288">
        <f>I288+1</f>
        <v>1</v>
      </c>
      <c r="W288">
        <f>J288+1</f>
        <v>4</v>
      </c>
      <c r="X288">
        <f>K288+1</f>
        <v>1</v>
      </c>
      <c r="Y288">
        <f>L288+1</f>
        <v>1</v>
      </c>
      <c r="Z288">
        <f>M288+1</f>
        <v>2</v>
      </c>
      <c r="AA288">
        <f>N288+1</f>
        <v>1</v>
      </c>
      <c r="AB288">
        <f>O288+1</f>
        <v>1</v>
      </c>
      <c r="AC288">
        <f>P288+1</f>
        <v>1</v>
      </c>
      <c r="AD288">
        <f>PRODUCT(Q288:AC288)</f>
        <v>16</v>
      </c>
      <c r="AE288" t="b">
        <f>AD288=6</f>
        <v>0</v>
      </c>
      <c r="AF288" t="b">
        <f>AD288=10</f>
        <v>0</v>
      </c>
      <c r="AG288" t="b">
        <f>AD288=12</f>
        <v>0</v>
      </c>
      <c r="AH288" t="b">
        <f>AD288=16</f>
        <v>1</v>
      </c>
      <c r="AI288" t="b">
        <f>AD288=18</f>
        <v>0</v>
      </c>
      <c r="AJ288" t="b">
        <f>AD288=24</f>
        <v>0</v>
      </c>
      <c r="AK288" t="b">
        <f>AD288=32</f>
        <v>0</v>
      </c>
      <c r="AL288">
        <f>VALUE(IF(AE288,
_xlfn.XLOOKUP(6, Q288:AC288, Q$1:AC$1), 0))</f>
        <v>0</v>
      </c>
      <c r="AM288">
        <f>VALUE(IF(AF288,
_xlfn.XLOOKUP(5, Q288:AC288, Q$1:AC$1) &amp; _xlfn.XLOOKUP(2, Q288:AC288, Q$1:AC$1), 0))</f>
        <v>0</v>
      </c>
      <c r="AN288">
        <f>VALUE(IF(AG288,
_xlfn.XLOOKUP(4, Q288:AC288, Q$1:AC$1) &amp; _xlfn.XLOOKUP(3, Q288:AC288, Q$1:AC$1), 0))</f>
        <v>0</v>
      </c>
      <c r="AO288">
        <f>VALUE(IF(AH288,
_xlfn.XLOOKUP(4, Q288:AC288, Q$1:AC$1) &amp; _xlfn.XLOOKUP(2, Q288:AC288, Q$1:AC$1, "", 0, 1) &amp; _xlfn.XLOOKUP(2, Q288:AC288, Q$1:AC$1, "", 0, -1), 0))</f>
        <v>81105</v>
      </c>
      <c r="AP288">
        <f>VALUE(IF(AI288,
_xlfn.XLOOKUP(3, Q288:AC288, Q$1:AC$1, "", 0, 1) &amp; _xlfn.XLOOKUP(3, Q288:AC288, Q$1:AC$1, "", 0, -1) &amp; _xlfn.XLOOKUP(2, Q288:AC288, Q$1:AC$1),
0))</f>
        <v>0</v>
      </c>
      <c r="AQ288">
        <f>VALUE(IF(AJ288,
_xlfn.XLOOKUP(3, Q288:AC288, Q$1:AC$1) &amp; AS288,
0))</f>
        <v>0</v>
      </c>
      <c r="AR288">
        <f>VALUE(IF(AK288,
AS288, 0))</f>
        <v>0</v>
      </c>
      <c r="AS288" t="str" cm="1">
        <f t="array" ref="AS288">_xlfn.TEXTJOIN("", TRUE, _xlfn._xlws.FILTER(Q$1:AC$1,Q288:AC288=2))</f>
        <v>1105</v>
      </c>
      <c r="AT288">
        <f t="shared" si="9"/>
        <v>714</v>
      </c>
      <c r="AU288">
        <f t="shared" si="8"/>
        <v>708288</v>
      </c>
      <c r="AV288" t="b">
        <f>IF(AND(AE287, AE288), AL287=AL288, FALSE)</f>
        <v>0</v>
      </c>
      <c r="AW288" t="b">
        <f>IF(AND(AF287, AF288), AM287=AM288, FALSE)</f>
        <v>0</v>
      </c>
      <c r="AX288" t="b">
        <f>IF(AND(AG287, AG288), AN287=AN288, FALSE)</f>
        <v>0</v>
      </c>
      <c r="AY288" t="b">
        <f>IF(AND(AH287, AH288), AO287=AO288, FALSE)</f>
        <v>0</v>
      </c>
      <c r="AZ288" t="b">
        <f>IF(AND(AI287, AI288), AP287=AP288, FALSE)</f>
        <v>0</v>
      </c>
      <c r="BA288" t="b">
        <f>IF(AND(AJ287, AJ288), AQ287=AQ288, FALSE)</f>
        <v>0</v>
      </c>
      <c r="BB288" t="b">
        <f>IF(AND(AK287, AK288), AR287=AR288, FALSE)</f>
        <v>0</v>
      </c>
    </row>
    <row r="289" spans="1:54" x14ac:dyDescent="0.25">
      <c r="A289" t="s">
        <v>834</v>
      </c>
      <c r="B289">
        <v>203</v>
      </c>
      <c r="C289" t="str">
        <f>TEXT(A289, "0")</f>
        <v>88J28</v>
      </c>
      <c r="D289">
        <f>LEN($A289)-LEN(SUBSTITUTE($A289,D$1,""))</f>
        <v>0</v>
      </c>
      <c r="E289">
        <f>LEN($A289)-LEN(SUBSTITUTE($A289,E$1,""))</f>
        <v>0</v>
      </c>
      <c r="F289">
        <f>LEN($A289)-LEN(SUBSTITUTE($A289,F$1,""))</f>
        <v>0</v>
      </c>
      <c r="G289">
        <f>LEN($A289)-LEN(SUBSTITUTE($A289,G$1,""))</f>
        <v>1</v>
      </c>
      <c r="H289">
        <f>LEN($A289)-LEN(SUBSTITUTE($A289,H$1,""))</f>
        <v>0</v>
      </c>
      <c r="I289">
        <f>LEN($A289)-LEN(SUBSTITUTE($A289,I$1,""))</f>
        <v>0</v>
      </c>
      <c r="J289">
        <f>LEN($A289)-LEN(SUBSTITUTE($A289,J$1,""))</f>
        <v>3</v>
      </c>
      <c r="K289">
        <f>LEN($A289)-LEN(SUBSTITUTE($A289,K$1,""))</f>
        <v>0</v>
      </c>
      <c r="L289">
        <f>LEN($A289)-LEN(SUBSTITUTE($A289,L$1,""))</f>
        <v>0</v>
      </c>
      <c r="M289">
        <f>LEN($A289)-LEN(SUBSTITUTE($A289,M$1,""))</f>
        <v>0</v>
      </c>
      <c r="N289">
        <f>LEN($A289)-LEN(SUBSTITUTE($A289,N$1,""))</f>
        <v>0</v>
      </c>
      <c r="O289">
        <f>LEN($A289)-LEN(SUBSTITUTE($A289,O$1,""))</f>
        <v>0</v>
      </c>
      <c r="P289">
        <f>LEN($A289)-LEN(SUBSTITUTE($A289,P$1,""))</f>
        <v>1</v>
      </c>
      <c r="Q289">
        <f>D289+1</f>
        <v>1</v>
      </c>
      <c r="R289">
        <f>E289+1</f>
        <v>1</v>
      </c>
      <c r="S289">
        <f>F289+1</f>
        <v>1</v>
      </c>
      <c r="T289">
        <f>G289+1</f>
        <v>2</v>
      </c>
      <c r="U289">
        <f>H289+1</f>
        <v>1</v>
      </c>
      <c r="V289">
        <f>I289+1</f>
        <v>1</v>
      </c>
      <c r="W289">
        <f>J289+1</f>
        <v>4</v>
      </c>
      <c r="X289">
        <f>K289+1</f>
        <v>1</v>
      </c>
      <c r="Y289">
        <f>L289+1</f>
        <v>1</v>
      </c>
      <c r="Z289">
        <f>M289+1</f>
        <v>1</v>
      </c>
      <c r="AA289">
        <f>N289+1</f>
        <v>1</v>
      </c>
      <c r="AB289">
        <f>O289+1</f>
        <v>1</v>
      </c>
      <c r="AC289">
        <f>P289+1</f>
        <v>2</v>
      </c>
      <c r="AD289">
        <f>PRODUCT(Q289:AC289)</f>
        <v>16</v>
      </c>
      <c r="AE289" t="b">
        <f>AD289=6</f>
        <v>0</v>
      </c>
      <c r="AF289" t="b">
        <f>AD289=10</f>
        <v>0</v>
      </c>
      <c r="AG289" t="b">
        <f>AD289=12</f>
        <v>0</v>
      </c>
      <c r="AH289" t="b">
        <f>AD289=16</f>
        <v>1</v>
      </c>
      <c r="AI289" t="b">
        <f>AD289=18</f>
        <v>0</v>
      </c>
      <c r="AJ289" t="b">
        <f>AD289=24</f>
        <v>0</v>
      </c>
      <c r="AK289" t="b">
        <f>AD289=32</f>
        <v>0</v>
      </c>
      <c r="AL289">
        <f>VALUE(IF(AE289,
_xlfn.XLOOKUP(6, Q289:AC289, Q$1:AC$1), 0))</f>
        <v>0</v>
      </c>
      <c r="AM289">
        <f>VALUE(IF(AF289,
_xlfn.XLOOKUP(5, Q289:AC289, Q$1:AC$1) &amp; _xlfn.XLOOKUP(2, Q289:AC289, Q$1:AC$1), 0))</f>
        <v>0</v>
      </c>
      <c r="AN289">
        <f>VALUE(IF(AG289,
_xlfn.XLOOKUP(4, Q289:AC289, Q$1:AC$1) &amp; _xlfn.XLOOKUP(3, Q289:AC289, Q$1:AC$1), 0))</f>
        <v>0</v>
      </c>
      <c r="AO289">
        <f>VALUE(IF(AH289,
_xlfn.XLOOKUP(4, Q289:AC289, Q$1:AC$1) &amp; _xlfn.XLOOKUP(2, Q289:AC289, Q$1:AC$1, "", 0, 1) &amp; _xlfn.XLOOKUP(2, Q289:AC289, Q$1:AC$1, "", 0, -1), 0))</f>
        <v>81102</v>
      </c>
      <c r="AP289">
        <f>VALUE(IF(AI289,
_xlfn.XLOOKUP(3, Q289:AC289, Q$1:AC$1, "", 0, 1) &amp; _xlfn.XLOOKUP(3, Q289:AC289, Q$1:AC$1, "", 0, -1) &amp; _xlfn.XLOOKUP(2, Q289:AC289, Q$1:AC$1),
0))</f>
        <v>0</v>
      </c>
      <c r="AQ289">
        <f>VALUE(IF(AJ289,
_xlfn.XLOOKUP(3, Q289:AC289, Q$1:AC$1) &amp; AS289,
0))</f>
        <v>0</v>
      </c>
      <c r="AR289">
        <f>VALUE(IF(AK289,
AS289, 0))</f>
        <v>0</v>
      </c>
      <c r="AS289" t="str" cm="1">
        <f t="array" ref="AS289">_xlfn.TEXTJOIN("", TRUE, _xlfn._xlws.FILTER(Q$1:AC$1,Q289:AC289=2))</f>
        <v>1102</v>
      </c>
      <c r="AT289">
        <f t="shared" si="9"/>
        <v>713</v>
      </c>
      <c r="AU289">
        <f t="shared" si="8"/>
        <v>144739</v>
      </c>
      <c r="AV289" t="b">
        <f>IF(AND(AE288, AE289), AL288=AL289, FALSE)</f>
        <v>0</v>
      </c>
      <c r="AW289" t="b">
        <f>IF(AND(AF288, AF289), AM288=AM289, FALSE)</f>
        <v>0</v>
      </c>
      <c r="AX289" t="b">
        <f>IF(AND(AG288, AG289), AN288=AN289, FALSE)</f>
        <v>0</v>
      </c>
      <c r="AY289" t="b">
        <f>IF(AND(AH288, AH289), AO288=AO289, FALSE)</f>
        <v>0</v>
      </c>
      <c r="AZ289" t="b">
        <f>IF(AND(AI288, AI289), AP288=AP289, FALSE)</f>
        <v>0</v>
      </c>
      <c r="BA289" t="b">
        <f>IF(AND(AJ288, AJ289), AQ288=AQ289, FALSE)</f>
        <v>0</v>
      </c>
      <c r="BB289" t="b">
        <f>IF(AND(AK288, AK289), AR288=AR289, FALSE)</f>
        <v>0</v>
      </c>
    </row>
    <row r="290" spans="1:54" x14ac:dyDescent="0.25">
      <c r="A290" t="s">
        <v>278</v>
      </c>
      <c r="B290">
        <v>885</v>
      </c>
      <c r="C290" t="str">
        <f>TEXT(A290, "0")</f>
        <v>8887T</v>
      </c>
      <c r="D290">
        <f>LEN($A290)-LEN(SUBSTITUTE($A290,D$1,""))</f>
        <v>0</v>
      </c>
      <c r="E290">
        <f>LEN($A290)-LEN(SUBSTITUTE($A290,E$1,""))</f>
        <v>0</v>
      </c>
      <c r="F290">
        <f>LEN($A290)-LEN(SUBSTITUTE($A290,F$1,""))</f>
        <v>0</v>
      </c>
      <c r="G290">
        <f>LEN($A290)-LEN(SUBSTITUTE($A290,G$1,""))</f>
        <v>0</v>
      </c>
      <c r="H290">
        <f>LEN($A290)-LEN(SUBSTITUTE($A290,H$1,""))</f>
        <v>1</v>
      </c>
      <c r="I290">
        <f>LEN($A290)-LEN(SUBSTITUTE($A290,I$1,""))</f>
        <v>0</v>
      </c>
      <c r="J290">
        <f>LEN($A290)-LEN(SUBSTITUTE($A290,J$1,""))</f>
        <v>3</v>
      </c>
      <c r="K290">
        <f>LEN($A290)-LEN(SUBSTITUTE($A290,K$1,""))</f>
        <v>1</v>
      </c>
      <c r="L290">
        <f>LEN($A290)-LEN(SUBSTITUTE($A290,L$1,""))</f>
        <v>0</v>
      </c>
      <c r="M290">
        <f>LEN($A290)-LEN(SUBSTITUTE($A290,M$1,""))</f>
        <v>0</v>
      </c>
      <c r="N290">
        <f>LEN($A290)-LEN(SUBSTITUTE($A290,N$1,""))</f>
        <v>0</v>
      </c>
      <c r="O290">
        <f>LEN($A290)-LEN(SUBSTITUTE($A290,O$1,""))</f>
        <v>0</v>
      </c>
      <c r="P290">
        <f>LEN($A290)-LEN(SUBSTITUTE($A290,P$1,""))</f>
        <v>0</v>
      </c>
      <c r="Q290">
        <f>D290+1</f>
        <v>1</v>
      </c>
      <c r="R290">
        <f>E290+1</f>
        <v>1</v>
      </c>
      <c r="S290">
        <f>F290+1</f>
        <v>1</v>
      </c>
      <c r="T290">
        <f>G290+1</f>
        <v>1</v>
      </c>
      <c r="U290">
        <f>H290+1</f>
        <v>2</v>
      </c>
      <c r="V290">
        <f>I290+1</f>
        <v>1</v>
      </c>
      <c r="W290">
        <f>J290+1</f>
        <v>4</v>
      </c>
      <c r="X290">
        <f>K290+1</f>
        <v>2</v>
      </c>
      <c r="Y290">
        <f>L290+1</f>
        <v>1</v>
      </c>
      <c r="Z290">
        <f>M290+1</f>
        <v>1</v>
      </c>
      <c r="AA290">
        <f>N290+1</f>
        <v>1</v>
      </c>
      <c r="AB290">
        <f>O290+1</f>
        <v>1</v>
      </c>
      <c r="AC290">
        <f>P290+1</f>
        <v>1</v>
      </c>
      <c r="AD290">
        <f>PRODUCT(Q290:AC290)</f>
        <v>16</v>
      </c>
      <c r="AE290" t="b">
        <f>AD290=6</f>
        <v>0</v>
      </c>
      <c r="AF290" t="b">
        <f>AD290=10</f>
        <v>0</v>
      </c>
      <c r="AG290" t="b">
        <f>AD290=12</f>
        <v>0</v>
      </c>
      <c r="AH290" t="b">
        <f>AD290=16</f>
        <v>1</v>
      </c>
      <c r="AI290" t="b">
        <f>AD290=18</f>
        <v>0</v>
      </c>
      <c r="AJ290" t="b">
        <f>AD290=24</f>
        <v>0</v>
      </c>
      <c r="AK290" t="b">
        <f>AD290=32</f>
        <v>0</v>
      </c>
      <c r="AL290">
        <f>VALUE(IF(AE290,
_xlfn.XLOOKUP(6, Q290:AC290, Q$1:AC$1), 0))</f>
        <v>0</v>
      </c>
      <c r="AM290">
        <f>VALUE(IF(AF290,
_xlfn.XLOOKUP(5, Q290:AC290, Q$1:AC$1) &amp; _xlfn.XLOOKUP(2, Q290:AC290, Q$1:AC$1), 0))</f>
        <v>0</v>
      </c>
      <c r="AN290">
        <f>VALUE(IF(AG290,
_xlfn.XLOOKUP(4, Q290:AC290, Q$1:AC$1) &amp; _xlfn.XLOOKUP(3, Q290:AC290, Q$1:AC$1), 0))</f>
        <v>0</v>
      </c>
      <c r="AO290">
        <f>VALUE(IF(AH290,
_xlfn.XLOOKUP(4, Q290:AC290, Q$1:AC$1) &amp; _xlfn.XLOOKUP(2, Q290:AC290, Q$1:AC$1, "", 0, 1) &amp; _xlfn.XLOOKUP(2, Q290:AC290, Q$1:AC$1, "", 0, -1), 0))</f>
        <v>81007</v>
      </c>
      <c r="AP290">
        <f>VALUE(IF(AI290,
_xlfn.XLOOKUP(3, Q290:AC290, Q$1:AC$1, "", 0, 1) &amp; _xlfn.XLOOKUP(3, Q290:AC290, Q$1:AC$1, "", 0, -1) &amp; _xlfn.XLOOKUP(2, Q290:AC290, Q$1:AC$1),
0))</f>
        <v>0</v>
      </c>
      <c r="AQ290">
        <f>VALUE(IF(AJ290,
_xlfn.XLOOKUP(3, Q290:AC290, Q$1:AC$1) &amp; AS290,
0))</f>
        <v>0</v>
      </c>
      <c r="AR290">
        <f>VALUE(IF(AK290,
AS290, 0))</f>
        <v>0</v>
      </c>
      <c r="AS290" t="str" cm="1">
        <f t="array" ref="AS290">_xlfn.TEXTJOIN("", TRUE, _xlfn._xlws.FILTER(Q$1:AC$1,Q290:AC290=2))</f>
        <v>1007</v>
      </c>
      <c r="AT290">
        <f t="shared" si="9"/>
        <v>712</v>
      </c>
      <c r="AU290">
        <f t="shared" si="8"/>
        <v>630120</v>
      </c>
      <c r="AV290" t="b">
        <f>IF(AND(AE289, AE290), AL289=AL290, FALSE)</f>
        <v>0</v>
      </c>
      <c r="AW290" t="b">
        <f>IF(AND(AF289, AF290), AM289=AM290, FALSE)</f>
        <v>0</v>
      </c>
      <c r="AX290" t="b">
        <f>IF(AND(AG289, AG290), AN289=AN290, FALSE)</f>
        <v>0</v>
      </c>
      <c r="AY290" t="b">
        <f>IF(AND(AH289, AH290), AO289=AO290, FALSE)</f>
        <v>0</v>
      </c>
      <c r="AZ290" t="b">
        <f>IF(AND(AI289, AI290), AP289=AP290, FALSE)</f>
        <v>0</v>
      </c>
      <c r="BA290" t="b">
        <f>IF(AND(AJ289, AJ290), AQ289=AQ290, FALSE)</f>
        <v>0</v>
      </c>
      <c r="BB290" t="b">
        <f>IF(AND(AK289, AK290), AR289=AR290, FALSE)</f>
        <v>0</v>
      </c>
    </row>
    <row r="291" spans="1:54" x14ac:dyDescent="0.25">
      <c r="A291" t="s">
        <v>517</v>
      </c>
      <c r="B291">
        <v>97</v>
      </c>
      <c r="C291" t="str">
        <f>TEXT(A291, "0")</f>
        <v>888T4</v>
      </c>
      <c r="D291">
        <f>LEN($A291)-LEN(SUBSTITUTE($A291,D$1,""))</f>
        <v>0</v>
      </c>
      <c r="E291">
        <f>LEN($A291)-LEN(SUBSTITUTE($A291,E$1,""))</f>
        <v>0</v>
      </c>
      <c r="F291">
        <f>LEN($A291)-LEN(SUBSTITUTE($A291,F$1,""))</f>
        <v>0</v>
      </c>
      <c r="G291">
        <f>LEN($A291)-LEN(SUBSTITUTE($A291,G$1,""))</f>
        <v>0</v>
      </c>
      <c r="H291">
        <f>LEN($A291)-LEN(SUBSTITUTE($A291,H$1,""))</f>
        <v>1</v>
      </c>
      <c r="I291">
        <f>LEN($A291)-LEN(SUBSTITUTE($A291,I$1,""))</f>
        <v>0</v>
      </c>
      <c r="J291">
        <f>LEN($A291)-LEN(SUBSTITUTE($A291,J$1,""))</f>
        <v>3</v>
      </c>
      <c r="K291">
        <f>LEN($A291)-LEN(SUBSTITUTE($A291,K$1,""))</f>
        <v>0</v>
      </c>
      <c r="L291">
        <f>LEN($A291)-LEN(SUBSTITUTE($A291,L$1,""))</f>
        <v>0</v>
      </c>
      <c r="M291">
        <f>LEN($A291)-LEN(SUBSTITUTE($A291,M$1,""))</f>
        <v>0</v>
      </c>
      <c r="N291">
        <f>LEN($A291)-LEN(SUBSTITUTE($A291,N$1,""))</f>
        <v>1</v>
      </c>
      <c r="O291">
        <f>LEN($A291)-LEN(SUBSTITUTE($A291,O$1,""))</f>
        <v>0</v>
      </c>
      <c r="P291">
        <f>LEN($A291)-LEN(SUBSTITUTE($A291,P$1,""))</f>
        <v>0</v>
      </c>
      <c r="Q291">
        <f>D291+1</f>
        <v>1</v>
      </c>
      <c r="R291">
        <f>E291+1</f>
        <v>1</v>
      </c>
      <c r="S291">
        <f>F291+1</f>
        <v>1</v>
      </c>
      <c r="T291">
        <f>G291+1</f>
        <v>1</v>
      </c>
      <c r="U291">
        <f>H291+1</f>
        <v>2</v>
      </c>
      <c r="V291">
        <f>I291+1</f>
        <v>1</v>
      </c>
      <c r="W291">
        <f>J291+1</f>
        <v>4</v>
      </c>
      <c r="X291">
        <f>K291+1</f>
        <v>1</v>
      </c>
      <c r="Y291">
        <f>L291+1</f>
        <v>1</v>
      </c>
      <c r="Z291">
        <f>M291+1</f>
        <v>1</v>
      </c>
      <c r="AA291">
        <f>N291+1</f>
        <v>2</v>
      </c>
      <c r="AB291">
        <f>O291+1</f>
        <v>1</v>
      </c>
      <c r="AC291">
        <f>P291+1</f>
        <v>1</v>
      </c>
      <c r="AD291">
        <f>PRODUCT(Q291:AC291)</f>
        <v>16</v>
      </c>
      <c r="AE291" t="b">
        <f>AD291=6</f>
        <v>0</v>
      </c>
      <c r="AF291" t="b">
        <f>AD291=10</f>
        <v>0</v>
      </c>
      <c r="AG291" t="b">
        <f>AD291=12</f>
        <v>0</v>
      </c>
      <c r="AH291" t="b">
        <f>AD291=16</f>
        <v>1</v>
      </c>
      <c r="AI291" t="b">
        <f>AD291=18</f>
        <v>0</v>
      </c>
      <c r="AJ291" t="b">
        <f>AD291=24</f>
        <v>0</v>
      </c>
      <c r="AK291" t="b">
        <f>AD291=32</f>
        <v>0</v>
      </c>
      <c r="AL291">
        <f>VALUE(IF(AE291,
_xlfn.XLOOKUP(6, Q291:AC291, Q$1:AC$1), 0))</f>
        <v>0</v>
      </c>
      <c r="AM291">
        <f>VALUE(IF(AF291,
_xlfn.XLOOKUP(5, Q291:AC291, Q$1:AC$1) &amp; _xlfn.XLOOKUP(2, Q291:AC291, Q$1:AC$1), 0))</f>
        <v>0</v>
      </c>
      <c r="AN291">
        <f>VALUE(IF(AG291,
_xlfn.XLOOKUP(4, Q291:AC291, Q$1:AC$1) &amp; _xlfn.XLOOKUP(3, Q291:AC291, Q$1:AC$1), 0))</f>
        <v>0</v>
      </c>
      <c r="AO291">
        <f>VALUE(IF(AH291,
_xlfn.XLOOKUP(4, Q291:AC291, Q$1:AC$1) &amp; _xlfn.XLOOKUP(2, Q291:AC291, Q$1:AC$1, "", 0, 1) &amp; _xlfn.XLOOKUP(2, Q291:AC291, Q$1:AC$1, "", 0, -1), 0))</f>
        <v>81004</v>
      </c>
      <c r="AP291">
        <f>VALUE(IF(AI291,
_xlfn.XLOOKUP(3, Q291:AC291, Q$1:AC$1, "", 0, 1) &amp; _xlfn.XLOOKUP(3, Q291:AC291, Q$1:AC$1, "", 0, -1) &amp; _xlfn.XLOOKUP(2, Q291:AC291, Q$1:AC$1),
0))</f>
        <v>0</v>
      </c>
      <c r="AQ291">
        <f>VALUE(IF(AJ291,
_xlfn.XLOOKUP(3, Q291:AC291, Q$1:AC$1) &amp; AS291,
0))</f>
        <v>0</v>
      </c>
      <c r="AR291">
        <f>VALUE(IF(AK291,
AS291, 0))</f>
        <v>0</v>
      </c>
      <c r="AS291" t="str" cm="1">
        <f t="array" ref="AS291">_xlfn.TEXTJOIN("", TRUE, _xlfn._xlws.FILTER(Q$1:AC$1,Q291:AC291=2))</f>
        <v>1004</v>
      </c>
      <c r="AT291">
        <f t="shared" si="9"/>
        <v>711</v>
      </c>
      <c r="AU291">
        <f t="shared" si="8"/>
        <v>68967</v>
      </c>
      <c r="AV291" t="b">
        <f>IF(AND(AE290, AE291), AL290=AL291, FALSE)</f>
        <v>0</v>
      </c>
      <c r="AW291" t="b">
        <f>IF(AND(AF290, AF291), AM290=AM291, FALSE)</f>
        <v>0</v>
      </c>
      <c r="AX291" t="b">
        <f>IF(AND(AG290, AG291), AN290=AN291, FALSE)</f>
        <v>0</v>
      </c>
      <c r="AY291" t="b">
        <f>IF(AND(AH290, AH291), AO290=AO291, FALSE)</f>
        <v>0</v>
      </c>
      <c r="AZ291" t="b">
        <f>IF(AND(AI290, AI291), AP290=AP291, FALSE)</f>
        <v>0</v>
      </c>
      <c r="BA291" t="b">
        <f>IF(AND(AJ290, AJ291), AQ290=AQ291, FALSE)</f>
        <v>0</v>
      </c>
      <c r="BB291" t="b">
        <f>IF(AND(AK290, AK291), AR290=AR291, FALSE)</f>
        <v>0</v>
      </c>
    </row>
    <row r="292" spans="1:54" x14ac:dyDescent="0.25">
      <c r="A292" t="s">
        <v>614</v>
      </c>
      <c r="B292">
        <v>675</v>
      </c>
      <c r="C292" t="str">
        <f>TEXT(A292, "0")</f>
        <v>88983</v>
      </c>
      <c r="D292">
        <f>LEN($A292)-LEN(SUBSTITUTE($A292,D$1,""))</f>
        <v>0</v>
      </c>
      <c r="E292">
        <f>LEN($A292)-LEN(SUBSTITUTE($A292,E$1,""))</f>
        <v>0</v>
      </c>
      <c r="F292">
        <f>LEN($A292)-LEN(SUBSTITUTE($A292,F$1,""))</f>
        <v>0</v>
      </c>
      <c r="G292">
        <f>LEN($A292)-LEN(SUBSTITUTE($A292,G$1,""))</f>
        <v>0</v>
      </c>
      <c r="H292">
        <f>LEN($A292)-LEN(SUBSTITUTE($A292,H$1,""))</f>
        <v>0</v>
      </c>
      <c r="I292">
        <f>LEN($A292)-LEN(SUBSTITUTE($A292,I$1,""))</f>
        <v>1</v>
      </c>
      <c r="J292">
        <f>LEN($A292)-LEN(SUBSTITUTE($A292,J$1,""))</f>
        <v>3</v>
      </c>
      <c r="K292">
        <f>LEN($A292)-LEN(SUBSTITUTE($A292,K$1,""))</f>
        <v>0</v>
      </c>
      <c r="L292">
        <f>LEN($A292)-LEN(SUBSTITUTE($A292,L$1,""))</f>
        <v>0</v>
      </c>
      <c r="M292">
        <f>LEN($A292)-LEN(SUBSTITUTE($A292,M$1,""))</f>
        <v>0</v>
      </c>
      <c r="N292">
        <f>LEN($A292)-LEN(SUBSTITUTE($A292,N$1,""))</f>
        <v>0</v>
      </c>
      <c r="O292">
        <f>LEN($A292)-LEN(SUBSTITUTE($A292,O$1,""))</f>
        <v>1</v>
      </c>
      <c r="P292">
        <f>LEN($A292)-LEN(SUBSTITUTE($A292,P$1,""))</f>
        <v>0</v>
      </c>
      <c r="Q292">
        <f>D292+1</f>
        <v>1</v>
      </c>
      <c r="R292">
        <f>E292+1</f>
        <v>1</v>
      </c>
      <c r="S292">
        <f>F292+1</f>
        <v>1</v>
      </c>
      <c r="T292">
        <f>G292+1</f>
        <v>1</v>
      </c>
      <c r="U292">
        <f>H292+1</f>
        <v>1</v>
      </c>
      <c r="V292">
        <f>I292+1</f>
        <v>2</v>
      </c>
      <c r="W292">
        <f>J292+1</f>
        <v>4</v>
      </c>
      <c r="X292">
        <f>K292+1</f>
        <v>1</v>
      </c>
      <c r="Y292">
        <f>L292+1</f>
        <v>1</v>
      </c>
      <c r="Z292">
        <f>M292+1</f>
        <v>1</v>
      </c>
      <c r="AA292">
        <f>N292+1</f>
        <v>1</v>
      </c>
      <c r="AB292">
        <f>O292+1</f>
        <v>2</v>
      </c>
      <c r="AC292">
        <f>P292+1</f>
        <v>1</v>
      </c>
      <c r="AD292">
        <f>PRODUCT(Q292:AC292)</f>
        <v>16</v>
      </c>
      <c r="AE292" t="b">
        <f>AD292=6</f>
        <v>0</v>
      </c>
      <c r="AF292" t="b">
        <f>AD292=10</f>
        <v>0</v>
      </c>
      <c r="AG292" t="b">
        <f>AD292=12</f>
        <v>0</v>
      </c>
      <c r="AH292" t="b">
        <f>AD292=16</f>
        <v>1</v>
      </c>
      <c r="AI292" t="b">
        <f>AD292=18</f>
        <v>0</v>
      </c>
      <c r="AJ292" t="b">
        <f>AD292=24</f>
        <v>0</v>
      </c>
      <c r="AK292" t="b">
        <f>AD292=32</f>
        <v>0</v>
      </c>
      <c r="AL292">
        <f>VALUE(IF(AE292,
_xlfn.XLOOKUP(6, Q292:AC292, Q$1:AC$1), 0))</f>
        <v>0</v>
      </c>
      <c r="AM292">
        <f>VALUE(IF(AF292,
_xlfn.XLOOKUP(5, Q292:AC292, Q$1:AC$1) &amp; _xlfn.XLOOKUP(2, Q292:AC292, Q$1:AC$1), 0))</f>
        <v>0</v>
      </c>
      <c r="AN292">
        <f>VALUE(IF(AG292,
_xlfn.XLOOKUP(4, Q292:AC292, Q$1:AC$1) &amp; _xlfn.XLOOKUP(3, Q292:AC292, Q$1:AC$1), 0))</f>
        <v>0</v>
      </c>
      <c r="AO292">
        <f>VALUE(IF(AH292,
_xlfn.XLOOKUP(4, Q292:AC292, Q$1:AC$1) &amp; _xlfn.XLOOKUP(2, Q292:AC292, Q$1:AC$1, "", 0, 1) &amp; _xlfn.XLOOKUP(2, Q292:AC292, Q$1:AC$1, "", 0, -1), 0))</f>
        <v>80903</v>
      </c>
      <c r="AP292">
        <f>VALUE(IF(AI292,
_xlfn.XLOOKUP(3, Q292:AC292, Q$1:AC$1, "", 0, 1) &amp; _xlfn.XLOOKUP(3, Q292:AC292, Q$1:AC$1, "", 0, -1) &amp; _xlfn.XLOOKUP(2, Q292:AC292, Q$1:AC$1),
0))</f>
        <v>0</v>
      </c>
      <c r="AQ292">
        <f>VALUE(IF(AJ292,
_xlfn.XLOOKUP(3, Q292:AC292, Q$1:AC$1) &amp; AS292,
0))</f>
        <v>0</v>
      </c>
      <c r="AR292">
        <f>VALUE(IF(AK292,
AS292, 0))</f>
        <v>0</v>
      </c>
      <c r="AS292" t="str" cm="1">
        <f t="array" ref="AS292">_xlfn.TEXTJOIN("", TRUE, _xlfn._xlws.FILTER(Q$1:AC$1,Q292:AC292=2))</f>
        <v>0903</v>
      </c>
      <c r="AT292">
        <f t="shared" si="9"/>
        <v>710</v>
      </c>
      <c r="AU292">
        <f t="shared" si="8"/>
        <v>479250</v>
      </c>
      <c r="AV292" t="b">
        <f>IF(AND(AE291, AE292), AL291=AL292, FALSE)</f>
        <v>0</v>
      </c>
      <c r="AW292" t="b">
        <f>IF(AND(AF291, AF292), AM291=AM292, FALSE)</f>
        <v>0</v>
      </c>
      <c r="AX292" t="b">
        <f>IF(AND(AG291, AG292), AN291=AN292, FALSE)</f>
        <v>0</v>
      </c>
      <c r="AY292" t="b">
        <f>IF(AND(AH291, AH292), AO291=AO292, FALSE)</f>
        <v>0</v>
      </c>
      <c r="AZ292" t="b">
        <f>IF(AND(AI291, AI292), AP291=AP292, FALSE)</f>
        <v>0</v>
      </c>
      <c r="BA292" t="b">
        <f>IF(AND(AJ291, AJ292), AQ291=AQ292, FALSE)</f>
        <v>0</v>
      </c>
      <c r="BB292" t="b">
        <f>IF(AND(AK291, AK292), AR291=AR292, FALSE)</f>
        <v>0</v>
      </c>
    </row>
    <row r="293" spans="1:54" x14ac:dyDescent="0.25">
      <c r="A293" t="s">
        <v>383</v>
      </c>
      <c r="B293">
        <v>896</v>
      </c>
      <c r="C293" t="str">
        <f>TEXT(A293, "0")</f>
        <v>68788</v>
      </c>
      <c r="D293">
        <f>LEN($A293)-LEN(SUBSTITUTE($A293,D$1,""))</f>
        <v>0</v>
      </c>
      <c r="E293">
        <f>LEN($A293)-LEN(SUBSTITUTE($A293,E$1,""))</f>
        <v>0</v>
      </c>
      <c r="F293">
        <f>LEN($A293)-LEN(SUBSTITUTE($A293,F$1,""))</f>
        <v>0</v>
      </c>
      <c r="G293">
        <f>LEN($A293)-LEN(SUBSTITUTE($A293,G$1,""))</f>
        <v>0</v>
      </c>
      <c r="H293">
        <f>LEN($A293)-LEN(SUBSTITUTE($A293,H$1,""))</f>
        <v>0</v>
      </c>
      <c r="I293">
        <f>LEN($A293)-LEN(SUBSTITUTE($A293,I$1,""))</f>
        <v>0</v>
      </c>
      <c r="J293">
        <f>LEN($A293)-LEN(SUBSTITUTE($A293,J$1,""))</f>
        <v>3</v>
      </c>
      <c r="K293">
        <f>LEN($A293)-LEN(SUBSTITUTE($A293,K$1,""))</f>
        <v>1</v>
      </c>
      <c r="L293">
        <f>LEN($A293)-LEN(SUBSTITUTE($A293,L$1,""))</f>
        <v>1</v>
      </c>
      <c r="M293">
        <f>LEN($A293)-LEN(SUBSTITUTE($A293,M$1,""))</f>
        <v>0</v>
      </c>
      <c r="N293">
        <f>LEN($A293)-LEN(SUBSTITUTE($A293,N$1,""))</f>
        <v>0</v>
      </c>
      <c r="O293">
        <f>LEN($A293)-LEN(SUBSTITUTE($A293,O$1,""))</f>
        <v>0</v>
      </c>
      <c r="P293">
        <f>LEN($A293)-LEN(SUBSTITUTE($A293,P$1,""))</f>
        <v>0</v>
      </c>
      <c r="Q293">
        <f>D293+1</f>
        <v>1</v>
      </c>
      <c r="R293">
        <f>E293+1</f>
        <v>1</v>
      </c>
      <c r="S293">
        <f>F293+1</f>
        <v>1</v>
      </c>
      <c r="T293">
        <f>G293+1</f>
        <v>1</v>
      </c>
      <c r="U293">
        <f>H293+1</f>
        <v>1</v>
      </c>
      <c r="V293">
        <f>I293+1</f>
        <v>1</v>
      </c>
      <c r="W293">
        <f>J293+1</f>
        <v>4</v>
      </c>
      <c r="X293">
        <f>K293+1</f>
        <v>2</v>
      </c>
      <c r="Y293">
        <f>L293+1</f>
        <v>2</v>
      </c>
      <c r="Z293">
        <f>M293+1</f>
        <v>1</v>
      </c>
      <c r="AA293">
        <f>N293+1</f>
        <v>1</v>
      </c>
      <c r="AB293">
        <f>O293+1</f>
        <v>1</v>
      </c>
      <c r="AC293">
        <f>P293+1</f>
        <v>1</v>
      </c>
      <c r="AD293">
        <f>PRODUCT(Q293:AC293)</f>
        <v>16</v>
      </c>
      <c r="AE293" t="b">
        <f>AD293=6</f>
        <v>0</v>
      </c>
      <c r="AF293" t="b">
        <f>AD293=10</f>
        <v>0</v>
      </c>
      <c r="AG293" t="b">
        <f>AD293=12</f>
        <v>0</v>
      </c>
      <c r="AH293" t="b">
        <f>AD293=16</f>
        <v>1</v>
      </c>
      <c r="AI293" t="b">
        <f>AD293=18</f>
        <v>0</v>
      </c>
      <c r="AJ293" t="b">
        <f>AD293=24</f>
        <v>0</v>
      </c>
      <c r="AK293" t="b">
        <f>AD293=32</f>
        <v>0</v>
      </c>
      <c r="AL293">
        <f>VALUE(IF(AE293,
_xlfn.XLOOKUP(6, Q293:AC293, Q$1:AC$1), 0))</f>
        <v>0</v>
      </c>
      <c r="AM293">
        <f>VALUE(IF(AF293,
_xlfn.XLOOKUP(5, Q293:AC293, Q$1:AC$1) &amp; _xlfn.XLOOKUP(2, Q293:AC293, Q$1:AC$1), 0))</f>
        <v>0</v>
      </c>
      <c r="AN293">
        <f>VALUE(IF(AG293,
_xlfn.XLOOKUP(4, Q293:AC293, Q$1:AC$1) &amp; _xlfn.XLOOKUP(3, Q293:AC293, Q$1:AC$1), 0))</f>
        <v>0</v>
      </c>
      <c r="AO293">
        <f>VALUE(IF(AH293,
_xlfn.XLOOKUP(4, Q293:AC293, Q$1:AC$1) &amp; _xlfn.XLOOKUP(2, Q293:AC293, Q$1:AC$1, "", 0, 1) &amp; _xlfn.XLOOKUP(2, Q293:AC293, Q$1:AC$1, "", 0, -1), 0))</f>
        <v>80706</v>
      </c>
      <c r="AP293">
        <f>VALUE(IF(AI293,
_xlfn.XLOOKUP(3, Q293:AC293, Q$1:AC$1, "", 0, 1) &amp; _xlfn.XLOOKUP(3, Q293:AC293, Q$1:AC$1, "", 0, -1) &amp; _xlfn.XLOOKUP(2, Q293:AC293, Q$1:AC$1),
0))</f>
        <v>0</v>
      </c>
      <c r="AQ293">
        <f>VALUE(IF(AJ293,
_xlfn.XLOOKUP(3, Q293:AC293, Q$1:AC$1) &amp; AS293,
0))</f>
        <v>0</v>
      </c>
      <c r="AR293">
        <f>VALUE(IF(AK293,
AS293, 0))</f>
        <v>0</v>
      </c>
      <c r="AS293" t="str" cm="1">
        <f t="array" ref="AS293">_xlfn.TEXTJOIN("", TRUE, _xlfn._xlws.FILTER(Q$1:AC$1,Q293:AC293=2))</f>
        <v>0706</v>
      </c>
      <c r="AT293">
        <f t="shared" si="9"/>
        <v>709</v>
      </c>
      <c r="AU293">
        <f t="shared" si="8"/>
        <v>635264</v>
      </c>
      <c r="AV293" t="b">
        <f>IF(AND(AE292, AE293), AL292=AL293, FALSE)</f>
        <v>0</v>
      </c>
      <c r="AW293" t="b">
        <f>IF(AND(AF292, AF293), AM292=AM293, FALSE)</f>
        <v>0</v>
      </c>
      <c r="AX293" t="b">
        <f>IF(AND(AG292, AG293), AN292=AN293, FALSE)</f>
        <v>0</v>
      </c>
      <c r="AY293" t="b">
        <f>IF(AND(AH292, AH293), AO292=AO293, FALSE)</f>
        <v>0</v>
      </c>
      <c r="AZ293" t="b">
        <f>IF(AND(AI292, AI293), AP292=AP293, FALSE)</f>
        <v>0</v>
      </c>
      <c r="BA293" t="b">
        <f>IF(AND(AJ292, AJ293), AQ292=AQ293, FALSE)</f>
        <v>0</v>
      </c>
      <c r="BB293" t="b">
        <f>IF(AND(AK292, AK293), AR292=AR293, FALSE)</f>
        <v>0</v>
      </c>
    </row>
    <row r="294" spans="1:54" x14ac:dyDescent="0.25">
      <c r="A294" t="s">
        <v>318</v>
      </c>
      <c r="B294">
        <v>138</v>
      </c>
      <c r="C294" t="str">
        <f>TEXT(A294, "0")</f>
        <v>28887</v>
      </c>
      <c r="D294">
        <f>LEN($A294)-LEN(SUBSTITUTE($A294,D$1,""))</f>
        <v>0</v>
      </c>
      <c r="E294">
        <f>LEN($A294)-LEN(SUBSTITUTE($A294,E$1,""))</f>
        <v>0</v>
      </c>
      <c r="F294">
        <f>LEN($A294)-LEN(SUBSTITUTE($A294,F$1,""))</f>
        <v>0</v>
      </c>
      <c r="G294">
        <f>LEN($A294)-LEN(SUBSTITUTE($A294,G$1,""))</f>
        <v>0</v>
      </c>
      <c r="H294">
        <f>LEN($A294)-LEN(SUBSTITUTE($A294,H$1,""))</f>
        <v>0</v>
      </c>
      <c r="I294">
        <f>LEN($A294)-LEN(SUBSTITUTE($A294,I$1,""))</f>
        <v>0</v>
      </c>
      <c r="J294">
        <f>LEN($A294)-LEN(SUBSTITUTE($A294,J$1,""))</f>
        <v>3</v>
      </c>
      <c r="K294">
        <f>LEN($A294)-LEN(SUBSTITUTE($A294,K$1,""))</f>
        <v>1</v>
      </c>
      <c r="L294">
        <f>LEN($A294)-LEN(SUBSTITUTE($A294,L$1,""))</f>
        <v>0</v>
      </c>
      <c r="M294">
        <f>LEN($A294)-LEN(SUBSTITUTE($A294,M$1,""))</f>
        <v>0</v>
      </c>
      <c r="N294">
        <f>LEN($A294)-LEN(SUBSTITUTE($A294,N$1,""))</f>
        <v>0</v>
      </c>
      <c r="O294">
        <f>LEN($A294)-LEN(SUBSTITUTE($A294,O$1,""))</f>
        <v>0</v>
      </c>
      <c r="P294">
        <f>LEN($A294)-LEN(SUBSTITUTE($A294,P$1,""))</f>
        <v>1</v>
      </c>
      <c r="Q294">
        <f>D294+1</f>
        <v>1</v>
      </c>
      <c r="R294">
        <f>E294+1</f>
        <v>1</v>
      </c>
      <c r="S294">
        <f>F294+1</f>
        <v>1</v>
      </c>
      <c r="T294">
        <f>G294+1</f>
        <v>1</v>
      </c>
      <c r="U294">
        <f>H294+1</f>
        <v>1</v>
      </c>
      <c r="V294">
        <f>I294+1</f>
        <v>1</v>
      </c>
      <c r="W294">
        <f>J294+1</f>
        <v>4</v>
      </c>
      <c r="X294">
        <f>K294+1</f>
        <v>2</v>
      </c>
      <c r="Y294">
        <f>L294+1</f>
        <v>1</v>
      </c>
      <c r="Z294">
        <f>M294+1</f>
        <v>1</v>
      </c>
      <c r="AA294">
        <f>N294+1</f>
        <v>1</v>
      </c>
      <c r="AB294">
        <f>O294+1</f>
        <v>1</v>
      </c>
      <c r="AC294">
        <f>P294+1</f>
        <v>2</v>
      </c>
      <c r="AD294">
        <f>PRODUCT(Q294:AC294)</f>
        <v>16</v>
      </c>
      <c r="AE294" t="b">
        <f>AD294=6</f>
        <v>0</v>
      </c>
      <c r="AF294" t="b">
        <f>AD294=10</f>
        <v>0</v>
      </c>
      <c r="AG294" t="b">
        <f>AD294=12</f>
        <v>0</v>
      </c>
      <c r="AH294" t="b">
        <f>AD294=16</f>
        <v>1</v>
      </c>
      <c r="AI294" t="b">
        <f>AD294=18</f>
        <v>0</v>
      </c>
      <c r="AJ294" t="b">
        <f>AD294=24</f>
        <v>0</v>
      </c>
      <c r="AK294" t="b">
        <f>AD294=32</f>
        <v>0</v>
      </c>
      <c r="AL294">
        <f>VALUE(IF(AE294,
_xlfn.XLOOKUP(6, Q294:AC294, Q$1:AC$1), 0))</f>
        <v>0</v>
      </c>
      <c r="AM294">
        <f>VALUE(IF(AF294,
_xlfn.XLOOKUP(5, Q294:AC294, Q$1:AC$1) &amp; _xlfn.XLOOKUP(2, Q294:AC294, Q$1:AC$1), 0))</f>
        <v>0</v>
      </c>
      <c r="AN294">
        <f>VALUE(IF(AG294,
_xlfn.XLOOKUP(4, Q294:AC294, Q$1:AC$1) &amp; _xlfn.XLOOKUP(3, Q294:AC294, Q$1:AC$1), 0))</f>
        <v>0</v>
      </c>
      <c r="AO294">
        <f>VALUE(IF(AH294,
_xlfn.XLOOKUP(4, Q294:AC294, Q$1:AC$1) &amp; _xlfn.XLOOKUP(2, Q294:AC294, Q$1:AC$1, "", 0, 1) &amp; _xlfn.XLOOKUP(2, Q294:AC294, Q$1:AC$1, "", 0, -1), 0))</f>
        <v>80702</v>
      </c>
      <c r="AP294">
        <f>VALUE(IF(AI294,
_xlfn.XLOOKUP(3, Q294:AC294, Q$1:AC$1, "", 0, 1) &amp; _xlfn.XLOOKUP(3, Q294:AC294, Q$1:AC$1, "", 0, -1) &amp; _xlfn.XLOOKUP(2, Q294:AC294, Q$1:AC$1),
0))</f>
        <v>0</v>
      </c>
      <c r="AQ294">
        <f>VALUE(IF(AJ294,
_xlfn.XLOOKUP(3, Q294:AC294, Q$1:AC$1) &amp; AS294,
0))</f>
        <v>0</v>
      </c>
      <c r="AR294">
        <f>VALUE(IF(AK294,
AS294, 0))</f>
        <v>0</v>
      </c>
      <c r="AS294" t="str" cm="1">
        <f t="array" ref="AS294">_xlfn.TEXTJOIN("", TRUE, _xlfn._xlws.FILTER(Q$1:AC$1,Q294:AC294=2))</f>
        <v>0702</v>
      </c>
      <c r="AT294">
        <f t="shared" si="9"/>
        <v>708</v>
      </c>
      <c r="AU294">
        <f t="shared" si="8"/>
        <v>97704</v>
      </c>
      <c r="AV294" t="b">
        <f>IF(AND(AE293, AE294), AL293=AL294, FALSE)</f>
        <v>0</v>
      </c>
      <c r="AW294" t="b">
        <f>IF(AND(AF293, AF294), AM293=AM294, FALSE)</f>
        <v>0</v>
      </c>
      <c r="AX294" t="b">
        <f>IF(AND(AG293, AG294), AN293=AN294, FALSE)</f>
        <v>0</v>
      </c>
      <c r="AY294" t="b">
        <f>IF(AND(AH293, AH294), AO293=AO294, FALSE)</f>
        <v>0</v>
      </c>
      <c r="AZ294" t="b">
        <f>IF(AND(AI293, AI294), AP293=AP294, FALSE)</f>
        <v>0</v>
      </c>
      <c r="BA294" t="b">
        <f>IF(AND(AJ293, AJ294), AQ293=AQ294, FALSE)</f>
        <v>0</v>
      </c>
      <c r="BB294" t="b">
        <f>IF(AND(AK293, AK294), AR293=AR294, FALSE)</f>
        <v>0</v>
      </c>
    </row>
    <row r="295" spans="1:54" x14ac:dyDescent="0.25">
      <c r="A295" t="s">
        <v>706</v>
      </c>
      <c r="B295">
        <v>300</v>
      </c>
      <c r="C295" t="str">
        <f>TEXT(A295, "0")</f>
        <v>7J77A</v>
      </c>
      <c r="D295">
        <f>LEN($A295)-LEN(SUBSTITUTE($A295,D$1,""))</f>
        <v>1</v>
      </c>
      <c r="E295">
        <f>LEN($A295)-LEN(SUBSTITUTE($A295,E$1,""))</f>
        <v>0</v>
      </c>
      <c r="F295">
        <f>LEN($A295)-LEN(SUBSTITUTE($A295,F$1,""))</f>
        <v>0</v>
      </c>
      <c r="G295">
        <f>LEN($A295)-LEN(SUBSTITUTE($A295,G$1,""))</f>
        <v>1</v>
      </c>
      <c r="H295">
        <f>LEN($A295)-LEN(SUBSTITUTE($A295,H$1,""))</f>
        <v>0</v>
      </c>
      <c r="I295">
        <f>LEN($A295)-LEN(SUBSTITUTE($A295,I$1,""))</f>
        <v>0</v>
      </c>
      <c r="J295">
        <f>LEN($A295)-LEN(SUBSTITUTE($A295,J$1,""))</f>
        <v>0</v>
      </c>
      <c r="K295">
        <f>LEN($A295)-LEN(SUBSTITUTE($A295,K$1,""))</f>
        <v>3</v>
      </c>
      <c r="L295">
        <f>LEN($A295)-LEN(SUBSTITUTE($A295,L$1,""))</f>
        <v>0</v>
      </c>
      <c r="M295">
        <f>LEN($A295)-LEN(SUBSTITUTE($A295,M$1,""))</f>
        <v>0</v>
      </c>
      <c r="N295">
        <f>LEN($A295)-LEN(SUBSTITUTE($A295,N$1,""))</f>
        <v>0</v>
      </c>
      <c r="O295">
        <f>LEN($A295)-LEN(SUBSTITUTE($A295,O$1,""))</f>
        <v>0</v>
      </c>
      <c r="P295">
        <f>LEN($A295)-LEN(SUBSTITUTE($A295,P$1,""))</f>
        <v>0</v>
      </c>
      <c r="Q295">
        <f>D295+1</f>
        <v>2</v>
      </c>
      <c r="R295">
        <f>E295+1</f>
        <v>1</v>
      </c>
      <c r="S295">
        <f>F295+1</f>
        <v>1</v>
      </c>
      <c r="T295">
        <f>G295+1</f>
        <v>2</v>
      </c>
      <c r="U295">
        <f>H295+1</f>
        <v>1</v>
      </c>
      <c r="V295">
        <f>I295+1</f>
        <v>1</v>
      </c>
      <c r="W295">
        <f>J295+1</f>
        <v>1</v>
      </c>
      <c r="X295">
        <f>K295+1</f>
        <v>4</v>
      </c>
      <c r="Y295">
        <f>L295+1</f>
        <v>1</v>
      </c>
      <c r="Z295">
        <f>M295+1</f>
        <v>1</v>
      </c>
      <c r="AA295">
        <f>N295+1</f>
        <v>1</v>
      </c>
      <c r="AB295">
        <f>O295+1</f>
        <v>1</v>
      </c>
      <c r="AC295">
        <f>P295+1</f>
        <v>1</v>
      </c>
      <c r="AD295">
        <f>PRODUCT(Q295:AC295)</f>
        <v>16</v>
      </c>
      <c r="AE295" t="b">
        <f>AD295=6</f>
        <v>0</v>
      </c>
      <c r="AF295" t="b">
        <f>AD295=10</f>
        <v>0</v>
      </c>
      <c r="AG295" t="b">
        <f>AD295=12</f>
        <v>0</v>
      </c>
      <c r="AH295" t="b">
        <f>AD295=16</f>
        <v>1</v>
      </c>
      <c r="AI295" t="b">
        <f>AD295=18</f>
        <v>0</v>
      </c>
      <c r="AJ295" t="b">
        <f>AD295=24</f>
        <v>0</v>
      </c>
      <c r="AK295" t="b">
        <f>AD295=32</f>
        <v>0</v>
      </c>
      <c r="AL295">
        <f>VALUE(IF(AE295,
_xlfn.XLOOKUP(6, Q295:AC295, Q$1:AC$1), 0))</f>
        <v>0</v>
      </c>
      <c r="AM295">
        <f>VALUE(IF(AF295,
_xlfn.XLOOKUP(5, Q295:AC295, Q$1:AC$1) &amp; _xlfn.XLOOKUP(2, Q295:AC295, Q$1:AC$1), 0))</f>
        <v>0</v>
      </c>
      <c r="AN295">
        <f>VALUE(IF(AG295,
_xlfn.XLOOKUP(4, Q295:AC295, Q$1:AC$1) &amp; _xlfn.XLOOKUP(3, Q295:AC295, Q$1:AC$1), 0))</f>
        <v>0</v>
      </c>
      <c r="AO295">
        <f>VALUE(IF(AH295,
_xlfn.XLOOKUP(4, Q295:AC295, Q$1:AC$1) &amp; _xlfn.XLOOKUP(2, Q295:AC295, Q$1:AC$1, "", 0, 1) &amp; _xlfn.XLOOKUP(2, Q295:AC295, Q$1:AC$1, "", 0, -1), 0))</f>
        <v>71411</v>
      </c>
      <c r="AP295">
        <f>VALUE(IF(AI295,
_xlfn.XLOOKUP(3, Q295:AC295, Q$1:AC$1, "", 0, 1) &amp; _xlfn.XLOOKUP(3, Q295:AC295, Q$1:AC$1, "", 0, -1) &amp; _xlfn.XLOOKUP(2, Q295:AC295, Q$1:AC$1),
0))</f>
        <v>0</v>
      </c>
      <c r="AQ295">
        <f>VALUE(IF(AJ295,
_xlfn.XLOOKUP(3, Q295:AC295, Q$1:AC$1) &amp; AS295,
0))</f>
        <v>0</v>
      </c>
      <c r="AR295">
        <f>VALUE(IF(AK295,
AS295, 0))</f>
        <v>0</v>
      </c>
      <c r="AS295" t="str" cm="1">
        <f t="array" ref="AS295">_xlfn.TEXTJOIN("", TRUE, _xlfn._xlws.FILTER(Q$1:AC$1,Q295:AC295=2))</f>
        <v>1411</v>
      </c>
      <c r="AT295">
        <f t="shared" si="9"/>
        <v>707</v>
      </c>
      <c r="AU295">
        <f t="shared" si="8"/>
        <v>212100</v>
      </c>
      <c r="AV295" t="b">
        <f>IF(AND(AE294, AE295), AL294=AL295, FALSE)</f>
        <v>0</v>
      </c>
      <c r="AW295" t="b">
        <f>IF(AND(AF294, AF295), AM294=AM295, FALSE)</f>
        <v>0</v>
      </c>
      <c r="AX295" t="b">
        <f>IF(AND(AG294, AG295), AN294=AN295, FALSE)</f>
        <v>0</v>
      </c>
      <c r="AY295" t="b">
        <f>IF(AND(AH294, AH295), AO294=AO295, FALSE)</f>
        <v>0</v>
      </c>
      <c r="AZ295" t="b">
        <f>IF(AND(AI294, AI295), AP294=AP295, FALSE)</f>
        <v>0</v>
      </c>
      <c r="BA295" t="b">
        <f>IF(AND(AJ294, AJ295), AQ294=AQ295, FALSE)</f>
        <v>0</v>
      </c>
      <c r="BB295" t="b">
        <f>IF(AND(AK294, AK295), AR294=AR295, FALSE)</f>
        <v>0</v>
      </c>
    </row>
    <row r="296" spans="1:54" x14ac:dyDescent="0.25">
      <c r="A296" t="s">
        <v>474</v>
      </c>
      <c r="B296">
        <v>325</v>
      </c>
      <c r="C296" t="str">
        <f>TEXT(A296, "0")</f>
        <v>7A779</v>
      </c>
      <c r="D296">
        <f>LEN($A296)-LEN(SUBSTITUTE($A296,D$1,""))</f>
        <v>1</v>
      </c>
      <c r="E296">
        <f>LEN($A296)-LEN(SUBSTITUTE($A296,E$1,""))</f>
        <v>0</v>
      </c>
      <c r="F296">
        <f>LEN($A296)-LEN(SUBSTITUTE($A296,F$1,""))</f>
        <v>0</v>
      </c>
      <c r="G296">
        <f>LEN($A296)-LEN(SUBSTITUTE($A296,G$1,""))</f>
        <v>0</v>
      </c>
      <c r="H296">
        <f>LEN($A296)-LEN(SUBSTITUTE($A296,H$1,""))</f>
        <v>0</v>
      </c>
      <c r="I296">
        <f>LEN($A296)-LEN(SUBSTITUTE($A296,I$1,""))</f>
        <v>1</v>
      </c>
      <c r="J296">
        <f>LEN($A296)-LEN(SUBSTITUTE($A296,J$1,""))</f>
        <v>0</v>
      </c>
      <c r="K296">
        <f>LEN($A296)-LEN(SUBSTITUTE($A296,K$1,""))</f>
        <v>3</v>
      </c>
      <c r="L296">
        <f>LEN($A296)-LEN(SUBSTITUTE($A296,L$1,""))</f>
        <v>0</v>
      </c>
      <c r="M296">
        <f>LEN($A296)-LEN(SUBSTITUTE($A296,M$1,""))</f>
        <v>0</v>
      </c>
      <c r="N296">
        <f>LEN($A296)-LEN(SUBSTITUTE($A296,N$1,""))</f>
        <v>0</v>
      </c>
      <c r="O296">
        <f>LEN($A296)-LEN(SUBSTITUTE($A296,O$1,""))</f>
        <v>0</v>
      </c>
      <c r="P296">
        <f>LEN($A296)-LEN(SUBSTITUTE($A296,P$1,""))</f>
        <v>0</v>
      </c>
      <c r="Q296">
        <f>D296+1</f>
        <v>2</v>
      </c>
      <c r="R296">
        <f>E296+1</f>
        <v>1</v>
      </c>
      <c r="S296">
        <f>F296+1</f>
        <v>1</v>
      </c>
      <c r="T296">
        <f>G296+1</f>
        <v>1</v>
      </c>
      <c r="U296">
        <f>H296+1</f>
        <v>1</v>
      </c>
      <c r="V296">
        <f>I296+1</f>
        <v>2</v>
      </c>
      <c r="W296">
        <f>J296+1</f>
        <v>1</v>
      </c>
      <c r="X296">
        <f>K296+1</f>
        <v>4</v>
      </c>
      <c r="Y296">
        <f>L296+1</f>
        <v>1</v>
      </c>
      <c r="Z296">
        <f>M296+1</f>
        <v>1</v>
      </c>
      <c r="AA296">
        <f>N296+1</f>
        <v>1</v>
      </c>
      <c r="AB296">
        <f>O296+1</f>
        <v>1</v>
      </c>
      <c r="AC296">
        <f>P296+1</f>
        <v>1</v>
      </c>
      <c r="AD296">
        <f>PRODUCT(Q296:AC296)</f>
        <v>16</v>
      </c>
      <c r="AE296" t="b">
        <f>AD296=6</f>
        <v>0</v>
      </c>
      <c r="AF296" t="b">
        <f>AD296=10</f>
        <v>0</v>
      </c>
      <c r="AG296" t="b">
        <f>AD296=12</f>
        <v>0</v>
      </c>
      <c r="AH296" t="b">
        <f>AD296=16</f>
        <v>1</v>
      </c>
      <c r="AI296" t="b">
        <f>AD296=18</f>
        <v>0</v>
      </c>
      <c r="AJ296" t="b">
        <f>AD296=24</f>
        <v>0</v>
      </c>
      <c r="AK296" t="b">
        <f>AD296=32</f>
        <v>0</v>
      </c>
      <c r="AL296">
        <f>VALUE(IF(AE296,
_xlfn.XLOOKUP(6, Q296:AC296, Q$1:AC$1), 0))</f>
        <v>0</v>
      </c>
      <c r="AM296">
        <f>VALUE(IF(AF296,
_xlfn.XLOOKUP(5, Q296:AC296, Q$1:AC$1) &amp; _xlfn.XLOOKUP(2, Q296:AC296, Q$1:AC$1), 0))</f>
        <v>0</v>
      </c>
      <c r="AN296">
        <f>VALUE(IF(AG296,
_xlfn.XLOOKUP(4, Q296:AC296, Q$1:AC$1) &amp; _xlfn.XLOOKUP(3, Q296:AC296, Q$1:AC$1), 0))</f>
        <v>0</v>
      </c>
      <c r="AO296">
        <f>VALUE(IF(AH296,
_xlfn.XLOOKUP(4, Q296:AC296, Q$1:AC$1) &amp; _xlfn.XLOOKUP(2, Q296:AC296, Q$1:AC$1, "", 0, 1) &amp; _xlfn.XLOOKUP(2, Q296:AC296, Q$1:AC$1, "", 0, -1), 0))</f>
        <v>71409</v>
      </c>
      <c r="AP296">
        <f>VALUE(IF(AI296,
_xlfn.XLOOKUP(3, Q296:AC296, Q$1:AC$1, "", 0, 1) &amp; _xlfn.XLOOKUP(3, Q296:AC296, Q$1:AC$1, "", 0, -1) &amp; _xlfn.XLOOKUP(2, Q296:AC296, Q$1:AC$1),
0))</f>
        <v>0</v>
      </c>
      <c r="AQ296">
        <f>VALUE(IF(AJ296,
_xlfn.XLOOKUP(3, Q296:AC296, Q$1:AC$1) &amp; AS296,
0))</f>
        <v>0</v>
      </c>
      <c r="AR296">
        <f>VALUE(IF(AK296,
AS296, 0))</f>
        <v>0</v>
      </c>
      <c r="AS296" t="str" cm="1">
        <f t="array" ref="AS296">_xlfn.TEXTJOIN("", TRUE, _xlfn._xlws.FILTER(Q$1:AC$1,Q296:AC296=2))</f>
        <v>1409</v>
      </c>
      <c r="AT296">
        <f t="shared" si="9"/>
        <v>706</v>
      </c>
      <c r="AU296">
        <f t="shared" si="8"/>
        <v>229450</v>
      </c>
      <c r="AV296" t="b">
        <f>IF(AND(AE295, AE296), AL295=AL296, FALSE)</f>
        <v>0</v>
      </c>
      <c r="AW296" t="b">
        <f>IF(AND(AF295, AF296), AM295=AM296, FALSE)</f>
        <v>0</v>
      </c>
      <c r="AX296" t="b">
        <f>IF(AND(AG295, AG296), AN295=AN296, FALSE)</f>
        <v>0</v>
      </c>
      <c r="AY296" t="b">
        <f>IF(AND(AH295, AH296), AO295=AO296, FALSE)</f>
        <v>0</v>
      </c>
      <c r="AZ296" t="b">
        <f>IF(AND(AI295, AI296), AP295=AP296, FALSE)</f>
        <v>0</v>
      </c>
      <c r="BA296" t="b">
        <f>IF(AND(AJ295, AJ296), AQ295=AQ296, FALSE)</f>
        <v>0</v>
      </c>
      <c r="BB296" t="b">
        <f>IF(AND(AK295, AK296), AR295=AR296, FALSE)</f>
        <v>0</v>
      </c>
    </row>
    <row r="297" spans="1:54" x14ac:dyDescent="0.25">
      <c r="A297" t="s">
        <v>850</v>
      </c>
      <c r="B297">
        <v>851</v>
      </c>
      <c r="C297" t="str">
        <f>TEXT(A297, "0")</f>
        <v>577A7</v>
      </c>
      <c r="D297">
        <f>LEN($A297)-LEN(SUBSTITUTE($A297,D$1,""))</f>
        <v>1</v>
      </c>
      <c r="E297">
        <f>LEN($A297)-LEN(SUBSTITUTE($A297,E$1,""))</f>
        <v>0</v>
      </c>
      <c r="F297">
        <f>LEN($A297)-LEN(SUBSTITUTE($A297,F$1,""))</f>
        <v>0</v>
      </c>
      <c r="G297">
        <f>LEN($A297)-LEN(SUBSTITUTE($A297,G$1,""))</f>
        <v>0</v>
      </c>
      <c r="H297">
        <f>LEN($A297)-LEN(SUBSTITUTE($A297,H$1,""))</f>
        <v>0</v>
      </c>
      <c r="I297">
        <f>LEN($A297)-LEN(SUBSTITUTE($A297,I$1,""))</f>
        <v>0</v>
      </c>
      <c r="J297">
        <f>LEN($A297)-LEN(SUBSTITUTE($A297,J$1,""))</f>
        <v>0</v>
      </c>
      <c r="K297">
        <f>LEN($A297)-LEN(SUBSTITUTE($A297,K$1,""))</f>
        <v>3</v>
      </c>
      <c r="L297">
        <f>LEN($A297)-LEN(SUBSTITUTE($A297,L$1,""))</f>
        <v>0</v>
      </c>
      <c r="M297">
        <f>LEN($A297)-LEN(SUBSTITUTE($A297,M$1,""))</f>
        <v>1</v>
      </c>
      <c r="N297">
        <f>LEN($A297)-LEN(SUBSTITUTE($A297,N$1,""))</f>
        <v>0</v>
      </c>
      <c r="O297">
        <f>LEN($A297)-LEN(SUBSTITUTE($A297,O$1,""))</f>
        <v>0</v>
      </c>
      <c r="P297">
        <f>LEN($A297)-LEN(SUBSTITUTE($A297,P$1,""))</f>
        <v>0</v>
      </c>
      <c r="Q297">
        <f>D297+1</f>
        <v>2</v>
      </c>
      <c r="R297">
        <f>E297+1</f>
        <v>1</v>
      </c>
      <c r="S297">
        <f>F297+1</f>
        <v>1</v>
      </c>
      <c r="T297">
        <f>G297+1</f>
        <v>1</v>
      </c>
      <c r="U297">
        <f>H297+1</f>
        <v>1</v>
      </c>
      <c r="V297">
        <f>I297+1</f>
        <v>1</v>
      </c>
      <c r="W297">
        <f>J297+1</f>
        <v>1</v>
      </c>
      <c r="X297">
        <f>K297+1</f>
        <v>4</v>
      </c>
      <c r="Y297">
        <f>L297+1</f>
        <v>1</v>
      </c>
      <c r="Z297">
        <f>M297+1</f>
        <v>2</v>
      </c>
      <c r="AA297">
        <f>N297+1</f>
        <v>1</v>
      </c>
      <c r="AB297">
        <f>O297+1</f>
        <v>1</v>
      </c>
      <c r="AC297">
        <f>P297+1</f>
        <v>1</v>
      </c>
      <c r="AD297">
        <f>PRODUCT(Q297:AC297)</f>
        <v>16</v>
      </c>
      <c r="AE297" t="b">
        <f>AD297=6</f>
        <v>0</v>
      </c>
      <c r="AF297" t="b">
        <f>AD297=10</f>
        <v>0</v>
      </c>
      <c r="AG297" t="b">
        <f>AD297=12</f>
        <v>0</v>
      </c>
      <c r="AH297" t="b">
        <f>AD297=16</f>
        <v>1</v>
      </c>
      <c r="AI297" t="b">
        <f>AD297=18</f>
        <v>0</v>
      </c>
      <c r="AJ297" t="b">
        <f>AD297=24</f>
        <v>0</v>
      </c>
      <c r="AK297" t="b">
        <f>AD297=32</f>
        <v>0</v>
      </c>
      <c r="AL297">
        <f>VALUE(IF(AE297,
_xlfn.XLOOKUP(6, Q297:AC297, Q$1:AC$1), 0))</f>
        <v>0</v>
      </c>
      <c r="AM297">
        <f>VALUE(IF(AF297,
_xlfn.XLOOKUP(5, Q297:AC297, Q$1:AC$1) &amp; _xlfn.XLOOKUP(2, Q297:AC297, Q$1:AC$1), 0))</f>
        <v>0</v>
      </c>
      <c r="AN297">
        <f>VALUE(IF(AG297,
_xlfn.XLOOKUP(4, Q297:AC297, Q$1:AC$1) &amp; _xlfn.XLOOKUP(3, Q297:AC297, Q$1:AC$1), 0))</f>
        <v>0</v>
      </c>
      <c r="AO297">
        <f>VALUE(IF(AH297,
_xlfn.XLOOKUP(4, Q297:AC297, Q$1:AC$1) &amp; _xlfn.XLOOKUP(2, Q297:AC297, Q$1:AC$1, "", 0, 1) &amp; _xlfn.XLOOKUP(2, Q297:AC297, Q$1:AC$1, "", 0, -1), 0))</f>
        <v>71405</v>
      </c>
      <c r="AP297">
        <f>VALUE(IF(AI297,
_xlfn.XLOOKUP(3, Q297:AC297, Q$1:AC$1, "", 0, 1) &amp; _xlfn.XLOOKUP(3, Q297:AC297, Q$1:AC$1, "", 0, -1) &amp; _xlfn.XLOOKUP(2, Q297:AC297, Q$1:AC$1),
0))</f>
        <v>0</v>
      </c>
      <c r="AQ297">
        <f>VALUE(IF(AJ297,
_xlfn.XLOOKUP(3, Q297:AC297, Q$1:AC$1) &amp; AS297,
0))</f>
        <v>0</v>
      </c>
      <c r="AR297">
        <f>VALUE(IF(AK297,
AS297, 0))</f>
        <v>0</v>
      </c>
      <c r="AS297" t="str" cm="1">
        <f t="array" ref="AS297">_xlfn.TEXTJOIN("", TRUE, _xlfn._xlws.FILTER(Q$1:AC$1,Q297:AC297=2))</f>
        <v>1405</v>
      </c>
      <c r="AT297">
        <f t="shared" si="9"/>
        <v>705</v>
      </c>
      <c r="AU297">
        <f t="shared" si="8"/>
        <v>599955</v>
      </c>
      <c r="AV297" t="b">
        <f>IF(AND(AE296, AE297), AL296=AL297, FALSE)</f>
        <v>0</v>
      </c>
      <c r="AW297" t="b">
        <f>IF(AND(AF296, AF297), AM296=AM297, FALSE)</f>
        <v>0</v>
      </c>
      <c r="AX297" t="b">
        <f>IF(AND(AG296, AG297), AN296=AN297, FALSE)</f>
        <v>0</v>
      </c>
      <c r="AY297" t="b">
        <f>IF(AND(AH296, AH297), AO296=AO297, FALSE)</f>
        <v>0</v>
      </c>
      <c r="AZ297" t="b">
        <f>IF(AND(AI296, AI297), AP296=AP297, FALSE)</f>
        <v>0</v>
      </c>
      <c r="BA297" t="b">
        <f>IF(AND(AJ296, AJ297), AQ296=AQ297, FALSE)</f>
        <v>0</v>
      </c>
      <c r="BB297" t="b">
        <f>IF(AND(AK296, AK297), AR296=AR297, FALSE)</f>
        <v>0</v>
      </c>
    </row>
    <row r="298" spans="1:54" x14ac:dyDescent="0.25">
      <c r="A298" t="s">
        <v>71</v>
      </c>
      <c r="B298">
        <v>997</v>
      </c>
      <c r="C298" t="str">
        <f>TEXT(A298, "0")</f>
        <v>74A77</v>
      </c>
      <c r="D298">
        <f>LEN($A298)-LEN(SUBSTITUTE($A298,D$1,""))</f>
        <v>1</v>
      </c>
      <c r="E298">
        <f>LEN($A298)-LEN(SUBSTITUTE($A298,E$1,""))</f>
        <v>0</v>
      </c>
      <c r="F298">
        <f>LEN($A298)-LEN(SUBSTITUTE($A298,F$1,""))</f>
        <v>0</v>
      </c>
      <c r="G298">
        <f>LEN($A298)-LEN(SUBSTITUTE($A298,G$1,""))</f>
        <v>0</v>
      </c>
      <c r="H298">
        <f>LEN($A298)-LEN(SUBSTITUTE($A298,H$1,""))</f>
        <v>0</v>
      </c>
      <c r="I298">
        <f>LEN($A298)-LEN(SUBSTITUTE($A298,I$1,""))</f>
        <v>0</v>
      </c>
      <c r="J298">
        <f>LEN($A298)-LEN(SUBSTITUTE($A298,J$1,""))</f>
        <v>0</v>
      </c>
      <c r="K298">
        <f>LEN($A298)-LEN(SUBSTITUTE($A298,K$1,""))</f>
        <v>3</v>
      </c>
      <c r="L298">
        <f>LEN($A298)-LEN(SUBSTITUTE($A298,L$1,""))</f>
        <v>0</v>
      </c>
      <c r="M298">
        <f>LEN($A298)-LEN(SUBSTITUTE($A298,M$1,""))</f>
        <v>0</v>
      </c>
      <c r="N298">
        <f>LEN($A298)-LEN(SUBSTITUTE($A298,N$1,""))</f>
        <v>1</v>
      </c>
      <c r="O298">
        <f>LEN($A298)-LEN(SUBSTITUTE($A298,O$1,""))</f>
        <v>0</v>
      </c>
      <c r="P298">
        <f>LEN($A298)-LEN(SUBSTITUTE($A298,P$1,""))</f>
        <v>0</v>
      </c>
      <c r="Q298">
        <f>D298+1</f>
        <v>2</v>
      </c>
      <c r="R298">
        <f>E298+1</f>
        <v>1</v>
      </c>
      <c r="S298">
        <f>F298+1</f>
        <v>1</v>
      </c>
      <c r="T298">
        <f>G298+1</f>
        <v>1</v>
      </c>
      <c r="U298">
        <f>H298+1</f>
        <v>1</v>
      </c>
      <c r="V298">
        <f>I298+1</f>
        <v>1</v>
      </c>
      <c r="W298">
        <f>J298+1</f>
        <v>1</v>
      </c>
      <c r="X298">
        <f>K298+1</f>
        <v>4</v>
      </c>
      <c r="Y298">
        <f>L298+1</f>
        <v>1</v>
      </c>
      <c r="Z298">
        <f>M298+1</f>
        <v>1</v>
      </c>
      <c r="AA298">
        <f>N298+1</f>
        <v>2</v>
      </c>
      <c r="AB298">
        <f>O298+1</f>
        <v>1</v>
      </c>
      <c r="AC298">
        <f>P298+1</f>
        <v>1</v>
      </c>
      <c r="AD298">
        <f>PRODUCT(Q298:AC298)</f>
        <v>16</v>
      </c>
      <c r="AE298" t="b">
        <f>AD298=6</f>
        <v>0</v>
      </c>
      <c r="AF298" t="b">
        <f>AD298=10</f>
        <v>0</v>
      </c>
      <c r="AG298" t="b">
        <f>AD298=12</f>
        <v>0</v>
      </c>
      <c r="AH298" t="b">
        <f>AD298=16</f>
        <v>1</v>
      </c>
      <c r="AI298" t="b">
        <f>AD298=18</f>
        <v>0</v>
      </c>
      <c r="AJ298" t="b">
        <f>AD298=24</f>
        <v>0</v>
      </c>
      <c r="AK298" t="b">
        <f>AD298=32</f>
        <v>0</v>
      </c>
      <c r="AL298">
        <f>VALUE(IF(AE298,
_xlfn.XLOOKUP(6, Q298:AC298, Q$1:AC$1), 0))</f>
        <v>0</v>
      </c>
      <c r="AM298">
        <f>VALUE(IF(AF298,
_xlfn.XLOOKUP(5, Q298:AC298, Q$1:AC$1) &amp; _xlfn.XLOOKUP(2, Q298:AC298, Q$1:AC$1), 0))</f>
        <v>0</v>
      </c>
      <c r="AN298">
        <f>VALUE(IF(AG298,
_xlfn.XLOOKUP(4, Q298:AC298, Q$1:AC$1) &amp; _xlfn.XLOOKUP(3, Q298:AC298, Q$1:AC$1), 0))</f>
        <v>0</v>
      </c>
      <c r="AO298">
        <f>VALUE(IF(AH298,
_xlfn.XLOOKUP(4, Q298:AC298, Q$1:AC$1) &amp; _xlfn.XLOOKUP(2, Q298:AC298, Q$1:AC$1, "", 0, 1) &amp; _xlfn.XLOOKUP(2, Q298:AC298, Q$1:AC$1, "", 0, -1), 0))</f>
        <v>71404</v>
      </c>
      <c r="AP298">
        <f>VALUE(IF(AI298,
_xlfn.XLOOKUP(3, Q298:AC298, Q$1:AC$1, "", 0, 1) &amp; _xlfn.XLOOKUP(3, Q298:AC298, Q$1:AC$1, "", 0, -1) &amp; _xlfn.XLOOKUP(2, Q298:AC298, Q$1:AC$1),
0))</f>
        <v>0</v>
      </c>
      <c r="AQ298">
        <f>VALUE(IF(AJ298,
_xlfn.XLOOKUP(3, Q298:AC298, Q$1:AC$1) &amp; AS298,
0))</f>
        <v>0</v>
      </c>
      <c r="AR298">
        <f>VALUE(IF(AK298,
AS298, 0))</f>
        <v>0</v>
      </c>
      <c r="AS298" t="str" cm="1">
        <f t="array" ref="AS298">_xlfn.TEXTJOIN("", TRUE, _xlfn._xlws.FILTER(Q$1:AC$1,Q298:AC298=2))</f>
        <v>1404</v>
      </c>
      <c r="AT298">
        <f t="shared" si="9"/>
        <v>704</v>
      </c>
      <c r="AU298">
        <f t="shared" si="8"/>
        <v>701888</v>
      </c>
      <c r="AV298" t="b">
        <f>IF(AND(AE297, AE298), AL297=AL298, FALSE)</f>
        <v>0</v>
      </c>
      <c r="AW298" t="b">
        <f>IF(AND(AF297, AF298), AM297=AM298, FALSE)</f>
        <v>0</v>
      </c>
      <c r="AX298" t="b">
        <f>IF(AND(AG297, AG298), AN297=AN298, FALSE)</f>
        <v>0</v>
      </c>
      <c r="AY298" t="b">
        <f>IF(AND(AH297, AH298), AO297=AO298, FALSE)</f>
        <v>0</v>
      </c>
      <c r="AZ298" t="b">
        <f>IF(AND(AI297, AI298), AP297=AP298, FALSE)</f>
        <v>0</v>
      </c>
      <c r="BA298" t="b">
        <f>IF(AND(AJ297, AJ298), AQ297=AQ298, FALSE)</f>
        <v>0</v>
      </c>
      <c r="BB298" t="b">
        <f>IF(AND(AK297, AK298), AR297=AR298, FALSE)</f>
        <v>0</v>
      </c>
    </row>
    <row r="299" spans="1:54" x14ac:dyDescent="0.25">
      <c r="A299" t="s">
        <v>572</v>
      </c>
      <c r="B299">
        <v>430</v>
      </c>
      <c r="C299" t="str">
        <f>TEXT(A299, "0")</f>
        <v>77A72</v>
      </c>
      <c r="D299">
        <f>LEN($A299)-LEN(SUBSTITUTE($A299,D$1,""))</f>
        <v>1</v>
      </c>
      <c r="E299">
        <f>LEN($A299)-LEN(SUBSTITUTE($A299,E$1,""))</f>
        <v>0</v>
      </c>
      <c r="F299">
        <f>LEN($A299)-LEN(SUBSTITUTE($A299,F$1,""))</f>
        <v>0</v>
      </c>
      <c r="G299">
        <f>LEN($A299)-LEN(SUBSTITUTE($A299,G$1,""))</f>
        <v>0</v>
      </c>
      <c r="H299">
        <f>LEN($A299)-LEN(SUBSTITUTE($A299,H$1,""))</f>
        <v>0</v>
      </c>
      <c r="I299">
        <f>LEN($A299)-LEN(SUBSTITUTE($A299,I$1,""))</f>
        <v>0</v>
      </c>
      <c r="J299">
        <f>LEN($A299)-LEN(SUBSTITUTE($A299,J$1,""))</f>
        <v>0</v>
      </c>
      <c r="K299">
        <f>LEN($A299)-LEN(SUBSTITUTE($A299,K$1,""))</f>
        <v>3</v>
      </c>
      <c r="L299">
        <f>LEN($A299)-LEN(SUBSTITUTE($A299,L$1,""))</f>
        <v>0</v>
      </c>
      <c r="M299">
        <f>LEN($A299)-LEN(SUBSTITUTE($A299,M$1,""))</f>
        <v>0</v>
      </c>
      <c r="N299">
        <f>LEN($A299)-LEN(SUBSTITUTE($A299,N$1,""))</f>
        <v>0</v>
      </c>
      <c r="O299">
        <f>LEN($A299)-LEN(SUBSTITUTE($A299,O$1,""))</f>
        <v>0</v>
      </c>
      <c r="P299">
        <f>LEN($A299)-LEN(SUBSTITUTE($A299,P$1,""))</f>
        <v>1</v>
      </c>
      <c r="Q299">
        <f>D299+1</f>
        <v>2</v>
      </c>
      <c r="R299">
        <f>E299+1</f>
        <v>1</v>
      </c>
      <c r="S299">
        <f>F299+1</f>
        <v>1</v>
      </c>
      <c r="T299">
        <f>G299+1</f>
        <v>1</v>
      </c>
      <c r="U299">
        <f>H299+1</f>
        <v>1</v>
      </c>
      <c r="V299">
        <f>I299+1</f>
        <v>1</v>
      </c>
      <c r="W299">
        <f>J299+1</f>
        <v>1</v>
      </c>
      <c r="X299">
        <f>K299+1</f>
        <v>4</v>
      </c>
      <c r="Y299">
        <f>L299+1</f>
        <v>1</v>
      </c>
      <c r="Z299">
        <f>M299+1</f>
        <v>1</v>
      </c>
      <c r="AA299">
        <f>N299+1</f>
        <v>1</v>
      </c>
      <c r="AB299">
        <f>O299+1</f>
        <v>1</v>
      </c>
      <c r="AC299">
        <f>P299+1</f>
        <v>2</v>
      </c>
      <c r="AD299">
        <f>PRODUCT(Q299:AC299)</f>
        <v>16</v>
      </c>
      <c r="AE299" t="b">
        <f>AD299=6</f>
        <v>0</v>
      </c>
      <c r="AF299" t="b">
        <f>AD299=10</f>
        <v>0</v>
      </c>
      <c r="AG299" t="b">
        <f>AD299=12</f>
        <v>0</v>
      </c>
      <c r="AH299" t="b">
        <f>AD299=16</f>
        <v>1</v>
      </c>
      <c r="AI299" t="b">
        <f>AD299=18</f>
        <v>0</v>
      </c>
      <c r="AJ299" t="b">
        <f>AD299=24</f>
        <v>0</v>
      </c>
      <c r="AK299" t="b">
        <f>AD299=32</f>
        <v>0</v>
      </c>
      <c r="AL299">
        <f>VALUE(IF(AE299,
_xlfn.XLOOKUP(6, Q299:AC299, Q$1:AC$1), 0))</f>
        <v>0</v>
      </c>
      <c r="AM299">
        <f>VALUE(IF(AF299,
_xlfn.XLOOKUP(5, Q299:AC299, Q$1:AC$1) &amp; _xlfn.XLOOKUP(2, Q299:AC299, Q$1:AC$1), 0))</f>
        <v>0</v>
      </c>
      <c r="AN299">
        <f>VALUE(IF(AG299,
_xlfn.XLOOKUP(4, Q299:AC299, Q$1:AC$1) &amp; _xlfn.XLOOKUP(3, Q299:AC299, Q$1:AC$1), 0))</f>
        <v>0</v>
      </c>
      <c r="AO299">
        <f>VALUE(IF(AH299,
_xlfn.XLOOKUP(4, Q299:AC299, Q$1:AC$1) &amp; _xlfn.XLOOKUP(2, Q299:AC299, Q$1:AC$1, "", 0, 1) &amp; _xlfn.XLOOKUP(2, Q299:AC299, Q$1:AC$1, "", 0, -1), 0))</f>
        <v>71402</v>
      </c>
      <c r="AP299">
        <f>VALUE(IF(AI299,
_xlfn.XLOOKUP(3, Q299:AC299, Q$1:AC$1, "", 0, 1) &amp; _xlfn.XLOOKUP(3, Q299:AC299, Q$1:AC$1, "", 0, -1) &amp; _xlfn.XLOOKUP(2, Q299:AC299, Q$1:AC$1),
0))</f>
        <v>0</v>
      </c>
      <c r="AQ299">
        <f>VALUE(IF(AJ299,
_xlfn.XLOOKUP(3, Q299:AC299, Q$1:AC$1) &amp; AS299,
0))</f>
        <v>0</v>
      </c>
      <c r="AR299">
        <f>VALUE(IF(AK299,
AS299, 0))</f>
        <v>0</v>
      </c>
      <c r="AS299" t="str" cm="1">
        <f t="array" ref="AS299">_xlfn.TEXTJOIN("", TRUE, _xlfn._xlws.FILTER(Q$1:AC$1,Q299:AC299=2))</f>
        <v>1402</v>
      </c>
      <c r="AT299">
        <f t="shared" si="9"/>
        <v>703</v>
      </c>
      <c r="AU299">
        <f t="shared" si="8"/>
        <v>302290</v>
      </c>
      <c r="AV299" t="b">
        <f>IF(AND(AE298, AE299), AL298=AL299, FALSE)</f>
        <v>0</v>
      </c>
      <c r="AW299" t="b">
        <f>IF(AND(AF298, AF299), AM298=AM299, FALSE)</f>
        <v>0</v>
      </c>
      <c r="AX299" t="b">
        <f>IF(AND(AG298, AG299), AN298=AN299, FALSE)</f>
        <v>0</v>
      </c>
      <c r="AY299" t="b">
        <f>IF(AND(AH298, AH299), AO298=AO299, FALSE)</f>
        <v>0</v>
      </c>
      <c r="AZ299" t="b">
        <f>IF(AND(AI298, AI299), AP298=AP299, FALSE)</f>
        <v>0</v>
      </c>
      <c r="BA299" t="b">
        <f>IF(AND(AJ298, AJ299), AQ298=AQ299, FALSE)</f>
        <v>0</v>
      </c>
      <c r="BB299" t="b">
        <f>IF(AND(AK298, AK299), AR298=AR299, FALSE)</f>
        <v>0</v>
      </c>
    </row>
    <row r="300" spans="1:54" x14ac:dyDescent="0.25">
      <c r="A300" t="s">
        <v>551</v>
      </c>
      <c r="B300">
        <v>389</v>
      </c>
      <c r="C300" t="str">
        <f>TEXT(A300, "0")</f>
        <v>777KJ</v>
      </c>
      <c r="D300">
        <f>LEN($A300)-LEN(SUBSTITUTE($A300,D$1,""))</f>
        <v>0</v>
      </c>
      <c r="E300">
        <f>LEN($A300)-LEN(SUBSTITUTE($A300,E$1,""))</f>
        <v>1</v>
      </c>
      <c r="F300">
        <f>LEN($A300)-LEN(SUBSTITUTE($A300,F$1,""))</f>
        <v>0</v>
      </c>
      <c r="G300">
        <f>LEN($A300)-LEN(SUBSTITUTE($A300,G$1,""))</f>
        <v>1</v>
      </c>
      <c r="H300">
        <f>LEN($A300)-LEN(SUBSTITUTE($A300,H$1,""))</f>
        <v>0</v>
      </c>
      <c r="I300">
        <f>LEN($A300)-LEN(SUBSTITUTE($A300,I$1,""))</f>
        <v>0</v>
      </c>
      <c r="J300">
        <f>LEN($A300)-LEN(SUBSTITUTE($A300,J$1,""))</f>
        <v>0</v>
      </c>
      <c r="K300">
        <f>LEN($A300)-LEN(SUBSTITUTE($A300,K$1,""))</f>
        <v>3</v>
      </c>
      <c r="L300">
        <f>LEN($A300)-LEN(SUBSTITUTE($A300,L$1,""))</f>
        <v>0</v>
      </c>
      <c r="M300">
        <f>LEN($A300)-LEN(SUBSTITUTE($A300,M$1,""))</f>
        <v>0</v>
      </c>
      <c r="N300">
        <f>LEN($A300)-LEN(SUBSTITUTE($A300,N$1,""))</f>
        <v>0</v>
      </c>
      <c r="O300">
        <f>LEN($A300)-LEN(SUBSTITUTE($A300,O$1,""))</f>
        <v>0</v>
      </c>
      <c r="P300">
        <f>LEN($A300)-LEN(SUBSTITUTE($A300,P$1,""))</f>
        <v>0</v>
      </c>
      <c r="Q300">
        <f>D300+1</f>
        <v>1</v>
      </c>
      <c r="R300">
        <f>E300+1</f>
        <v>2</v>
      </c>
      <c r="S300">
        <f>F300+1</f>
        <v>1</v>
      </c>
      <c r="T300">
        <f>G300+1</f>
        <v>2</v>
      </c>
      <c r="U300">
        <f>H300+1</f>
        <v>1</v>
      </c>
      <c r="V300">
        <f>I300+1</f>
        <v>1</v>
      </c>
      <c r="W300">
        <f>J300+1</f>
        <v>1</v>
      </c>
      <c r="X300">
        <f>K300+1</f>
        <v>4</v>
      </c>
      <c r="Y300">
        <f>L300+1</f>
        <v>1</v>
      </c>
      <c r="Z300">
        <f>M300+1</f>
        <v>1</v>
      </c>
      <c r="AA300">
        <f>N300+1</f>
        <v>1</v>
      </c>
      <c r="AB300">
        <f>O300+1</f>
        <v>1</v>
      </c>
      <c r="AC300">
        <f>P300+1</f>
        <v>1</v>
      </c>
      <c r="AD300">
        <f>PRODUCT(Q300:AC300)</f>
        <v>16</v>
      </c>
      <c r="AE300" t="b">
        <f>AD300=6</f>
        <v>0</v>
      </c>
      <c r="AF300" t="b">
        <f>AD300=10</f>
        <v>0</v>
      </c>
      <c r="AG300" t="b">
        <f>AD300=12</f>
        <v>0</v>
      </c>
      <c r="AH300" t="b">
        <f>AD300=16</f>
        <v>1</v>
      </c>
      <c r="AI300" t="b">
        <f>AD300=18</f>
        <v>0</v>
      </c>
      <c r="AJ300" t="b">
        <f>AD300=24</f>
        <v>0</v>
      </c>
      <c r="AK300" t="b">
        <f>AD300=32</f>
        <v>0</v>
      </c>
      <c r="AL300">
        <f>VALUE(IF(AE300,
_xlfn.XLOOKUP(6, Q300:AC300, Q$1:AC$1), 0))</f>
        <v>0</v>
      </c>
      <c r="AM300">
        <f>VALUE(IF(AF300,
_xlfn.XLOOKUP(5, Q300:AC300, Q$1:AC$1) &amp; _xlfn.XLOOKUP(2, Q300:AC300, Q$1:AC$1), 0))</f>
        <v>0</v>
      </c>
      <c r="AN300">
        <f>VALUE(IF(AG300,
_xlfn.XLOOKUP(4, Q300:AC300, Q$1:AC$1) &amp; _xlfn.XLOOKUP(3, Q300:AC300, Q$1:AC$1), 0))</f>
        <v>0</v>
      </c>
      <c r="AO300">
        <f>VALUE(IF(AH300,
_xlfn.XLOOKUP(4, Q300:AC300, Q$1:AC$1) &amp; _xlfn.XLOOKUP(2, Q300:AC300, Q$1:AC$1, "", 0, 1) &amp; _xlfn.XLOOKUP(2, Q300:AC300, Q$1:AC$1, "", 0, -1), 0))</f>
        <v>71311</v>
      </c>
      <c r="AP300">
        <f>VALUE(IF(AI300,
_xlfn.XLOOKUP(3, Q300:AC300, Q$1:AC$1, "", 0, 1) &amp; _xlfn.XLOOKUP(3, Q300:AC300, Q$1:AC$1, "", 0, -1) &amp; _xlfn.XLOOKUP(2, Q300:AC300, Q$1:AC$1),
0))</f>
        <v>0</v>
      </c>
      <c r="AQ300">
        <f>VALUE(IF(AJ300,
_xlfn.XLOOKUP(3, Q300:AC300, Q$1:AC$1) &amp; AS300,
0))</f>
        <v>0</v>
      </c>
      <c r="AR300">
        <f>VALUE(IF(AK300,
AS300, 0))</f>
        <v>0</v>
      </c>
      <c r="AS300" t="str" cm="1">
        <f t="array" ref="AS300">_xlfn.TEXTJOIN("", TRUE, _xlfn._xlws.FILTER(Q$1:AC$1,Q300:AC300=2))</f>
        <v>1311</v>
      </c>
      <c r="AT300">
        <f t="shared" si="9"/>
        <v>702</v>
      </c>
      <c r="AU300">
        <f t="shared" si="8"/>
        <v>273078</v>
      </c>
      <c r="AV300" t="b">
        <f>IF(AND(AE299, AE300), AL299=AL300, FALSE)</f>
        <v>0</v>
      </c>
      <c r="AW300" t="b">
        <f>IF(AND(AF299, AF300), AM299=AM300, FALSE)</f>
        <v>0</v>
      </c>
      <c r="AX300" t="b">
        <f>IF(AND(AG299, AG300), AN299=AN300, FALSE)</f>
        <v>0</v>
      </c>
      <c r="AY300" t="b">
        <f>IF(AND(AH299, AH300), AO299=AO300, FALSE)</f>
        <v>0</v>
      </c>
      <c r="AZ300" t="b">
        <f>IF(AND(AI299, AI300), AP299=AP300, FALSE)</f>
        <v>0</v>
      </c>
      <c r="BA300" t="b">
        <f>IF(AND(AJ299, AJ300), AQ299=AQ300, FALSE)</f>
        <v>0</v>
      </c>
      <c r="BB300" t="b">
        <f>IF(AND(AK299, AK300), AR299=AR300, FALSE)</f>
        <v>0</v>
      </c>
    </row>
    <row r="301" spans="1:54" x14ac:dyDescent="0.25">
      <c r="A301" t="s">
        <v>47</v>
      </c>
      <c r="B301">
        <v>738</v>
      </c>
      <c r="C301" t="str">
        <f>TEXT(A301, "0")</f>
        <v>9777Q</v>
      </c>
      <c r="D301">
        <f>LEN($A301)-LEN(SUBSTITUTE($A301,D$1,""))</f>
        <v>0</v>
      </c>
      <c r="E301">
        <f>LEN($A301)-LEN(SUBSTITUTE($A301,E$1,""))</f>
        <v>0</v>
      </c>
      <c r="F301">
        <f>LEN($A301)-LEN(SUBSTITUTE($A301,F$1,""))</f>
        <v>1</v>
      </c>
      <c r="G301">
        <f>LEN($A301)-LEN(SUBSTITUTE($A301,G$1,""))</f>
        <v>0</v>
      </c>
      <c r="H301">
        <f>LEN($A301)-LEN(SUBSTITUTE($A301,H$1,""))</f>
        <v>0</v>
      </c>
      <c r="I301">
        <f>LEN($A301)-LEN(SUBSTITUTE($A301,I$1,""))</f>
        <v>1</v>
      </c>
      <c r="J301">
        <f>LEN($A301)-LEN(SUBSTITUTE($A301,J$1,""))</f>
        <v>0</v>
      </c>
      <c r="K301">
        <f>LEN($A301)-LEN(SUBSTITUTE($A301,K$1,""))</f>
        <v>3</v>
      </c>
      <c r="L301">
        <f>LEN($A301)-LEN(SUBSTITUTE($A301,L$1,""))</f>
        <v>0</v>
      </c>
      <c r="M301">
        <f>LEN($A301)-LEN(SUBSTITUTE($A301,M$1,""))</f>
        <v>0</v>
      </c>
      <c r="N301">
        <f>LEN($A301)-LEN(SUBSTITUTE($A301,N$1,""))</f>
        <v>0</v>
      </c>
      <c r="O301">
        <f>LEN($A301)-LEN(SUBSTITUTE($A301,O$1,""))</f>
        <v>0</v>
      </c>
      <c r="P301">
        <f>LEN($A301)-LEN(SUBSTITUTE($A301,P$1,""))</f>
        <v>0</v>
      </c>
      <c r="Q301">
        <f>D301+1</f>
        <v>1</v>
      </c>
      <c r="R301">
        <f>E301+1</f>
        <v>1</v>
      </c>
      <c r="S301">
        <f>F301+1</f>
        <v>2</v>
      </c>
      <c r="T301">
        <f>G301+1</f>
        <v>1</v>
      </c>
      <c r="U301">
        <f>H301+1</f>
        <v>1</v>
      </c>
      <c r="V301">
        <f>I301+1</f>
        <v>2</v>
      </c>
      <c r="W301">
        <f>J301+1</f>
        <v>1</v>
      </c>
      <c r="X301">
        <f>K301+1</f>
        <v>4</v>
      </c>
      <c r="Y301">
        <f>L301+1</f>
        <v>1</v>
      </c>
      <c r="Z301">
        <f>M301+1</f>
        <v>1</v>
      </c>
      <c r="AA301">
        <f>N301+1</f>
        <v>1</v>
      </c>
      <c r="AB301">
        <f>O301+1</f>
        <v>1</v>
      </c>
      <c r="AC301">
        <f>P301+1</f>
        <v>1</v>
      </c>
      <c r="AD301">
        <f>PRODUCT(Q301:AC301)</f>
        <v>16</v>
      </c>
      <c r="AE301" t="b">
        <f>AD301=6</f>
        <v>0</v>
      </c>
      <c r="AF301" t="b">
        <f>AD301=10</f>
        <v>0</v>
      </c>
      <c r="AG301" t="b">
        <f>AD301=12</f>
        <v>0</v>
      </c>
      <c r="AH301" t="b">
        <f>AD301=16</f>
        <v>1</v>
      </c>
      <c r="AI301" t="b">
        <f>AD301=18</f>
        <v>0</v>
      </c>
      <c r="AJ301" t="b">
        <f>AD301=24</f>
        <v>0</v>
      </c>
      <c r="AK301" t="b">
        <f>AD301=32</f>
        <v>0</v>
      </c>
      <c r="AL301">
        <f>VALUE(IF(AE301,
_xlfn.XLOOKUP(6, Q301:AC301, Q$1:AC$1), 0))</f>
        <v>0</v>
      </c>
      <c r="AM301">
        <f>VALUE(IF(AF301,
_xlfn.XLOOKUP(5, Q301:AC301, Q$1:AC$1) &amp; _xlfn.XLOOKUP(2, Q301:AC301, Q$1:AC$1), 0))</f>
        <v>0</v>
      </c>
      <c r="AN301">
        <f>VALUE(IF(AG301,
_xlfn.XLOOKUP(4, Q301:AC301, Q$1:AC$1) &amp; _xlfn.XLOOKUP(3, Q301:AC301, Q$1:AC$1), 0))</f>
        <v>0</v>
      </c>
      <c r="AO301">
        <f>VALUE(IF(AH301,
_xlfn.XLOOKUP(4, Q301:AC301, Q$1:AC$1) &amp; _xlfn.XLOOKUP(2, Q301:AC301, Q$1:AC$1, "", 0, 1) &amp; _xlfn.XLOOKUP(2, Q301:AC301, Q$1:AC$1, "", 0, -1), 0))</f>
        <v>71209</v>
      </c>
      <c r="AP301">
        <f>VALUE(IF(AI301,
_xlfn.XLOOKUP(3, Q301:AC301, Q$1:AC$1, "", 0, 1) &amp; _xlfn.XLOOKUP(3, Q301:AC301, Q$1:AC$1, "", 0, -1) &amp; _xlfn.XLOOKUP(2, Q301:AC301, Q$1:AC$1),
0))</f>
        <v>0</v>
      </c>
      <c r="AQ301">
        <f>VALUE(IF(AJ301,
_xlfn.XLOOKUP(3, Q301:AC301, Q$1:AC$1) &amp; AS301,
0))</f>
        <v>0</v>
      </c>
      <c r="AR301">
        <f>VALUE(IF(AK301,
AS301, 0))</f>
        <v>0</v>
      </c>
      <c r="AS301" t="str" cm="1">
        <f t="array" ref="AS301">_xlfn.TEXTJOIN("", TRUE, _xlfn._xlws.FILTER(Q$1:AC$1,Q301:AC301=2))</f>
        <v>1209</v>
      </c>
      <c r="AT301">
        <f t="shared" si="9"/>
        <v>701</v>
      </c>
      <c r="AU301">
        <f t="shared" si="8"/>
        <v>517338</v>
      </c>
      <c r="AV301" t="b">
        <f>IF(AND(AE300, AE301), AL300=AL301, FALSE)</f>
        <v>0</v>
      </c>
      <c r="AW301" t="b">
        <f>IF(AND(AF300, AF301), AM300=AM301, FALSE)</f>
        <v>0</v>
      </c>
      <c r="AX301" t="b">
        <f>IF(AND(AG300, AG301), AN300=AN301, FALSE)</f>
        <v>0</v>
      </c>
      <c r="AY301" t="b">
        <f>IF(AND(AH300, AH301), AO300=AO301, FALSE)</f>
        <v>0</v>
      </c>
      <c r="AZ301" t="b">
        <f>IF(AND(AI300, AI301), AP300=AP301, FALSE)</f>
        <v>0</v>
      </c>
      <c r="BA301" t="b">
        <f>IF(AND(AJ300, AJ301), AQ300=AQ301, FALSE)</f>
        <v>0</v>
      </c>
      <c r="BB301" t="b">
        <f>IF(AND(AK300, AK301), AR300=AR301, FALSE)</f>
        <v>0</v>
      </c>
    </row>
    <row r="302" spans="1:54" x14ac:dyDescent="0.25">
      <c r="A302" t="s">
        <v>802</v>
      </c>
      <c r="B302">
        <v>127</v>
      </c>
      <c r="C302" t="str">
        <f>TEXT(A302, "0")</f>
        <v>772Q7</v>
      </c>
      <c r="D302">
        <f>LEN($A302)-LEN(SUBSTITUTE($A302,D$1,""))</f>
        <v>0</v>
      </c>
      <c r="E302">
        <f>LEN($A302)-LEN(SUBSTITUTE($A302,E$1,""))</f>
        <v>0</v>
      </c>
      <c r="F302">
        <f>LEN($A302)-LEN(SUBSTITUTE($A302,F$1,""))</f>
        <v>1</v>
      </c>
      <c r="G302">
        <f>LEN($A302)-LEN(SUBSTITUTE($A302,G$1,""))</f>
        <v>0</v>
      </c>
      <c r="H302">
        <f>LEN($A302)-LEN(SUBSTITUTE($A302,H$1,""))</f>
        <v>0</v>
      </c>
      <c r="I302">
        <f>LEN($A302)-LEN(SUBSTITUTE($A302,I$1,""))</f>
        <v>0</v>
      </c>
      <c r="J302">
        <f>LEN($A302)-LEN(SUBSTITUTE($A302,J$1,""))</f>
        <v>0</v>
      </c>
      <c r="K302">
        <f>LEN($A302)-LEN(SUBSTITUTE($A302,K$1,""))</f>
        <v>3</v>
      </c>
      <c r="L302">
        <f>LEN($A302)-LEN(SUBSTITUTE($A302,L$1,""))</f>
        <v>0</v>
      </c>
      <c r="M302">
        <f>LEN($A302)-LEN(SUBSTITUTE($A302,M$1,""))</f>
        <v>0</v>
      </c>
      <c r="N302">
        <f>LEN($A302)-LEN(SUBSTITUTE($A302,N$1,""))</f>
        <v>0</v>
      </c>
      <c r="O302">
        <f>LEN($A302)-LEN(SUBSTITUTE($A302,O$1,""))</f>
        <v>0</v>
      </c>
      <c r="P302">
        <f>LEN($A302)-LEN(SUBSTITUTE($A302,P$1,""))</f>
        <v>1</v>
      </c>
      <c r="Q302">
        <f>D302+1</f>
        <v>1</v>
      </c>
      <c r="R302">
        <f>E302+1</f>
        <v>1</v>
      </c>
      <c r="S302">
        <f>F302+1</f>
        <v>2</v>
      </c>
      <c r="T302">
        <f>G302+1</f>
        <v>1</v>
      </c>
      <c r="U302">
        <f>H302+1</f>
        <v>1</v>
      </c>
      <c r="V302">
        <f>I302+1</f>
        <v>1</v>
      </c>
      <c r="W302">
        <f>J302+1</f>
        <v>1</v>
      </c>
      <c r="X302">
        <f>K302+1</f>
        <v>4</v>
      </c>
      <c r="Y302">
        <f>L302+1</f>
        <v>1</v>
      </c>
      <c r="Z302">
        <f>M302+1</f>
        <v>1</v>
      </c>
      <c r="AA302">
        <f>N302+1</f>
        <v>1</v>
      </c>
      <c r="AB302">
        <f>O302+1</f>
        <v>1</v>
      </c>
      <c r="AC302">
        <f>P302+1</f>
        <v>2</v>
      </c>
      <c r="AD302">
        <f>PRODUCT(Q302:AC302)</f>
        <v>16</v>
      </c>
      <c r="AE302" t="b">
        <f>AD302=6</f>
        <v>0</v>
      </c>
      <c r="AF302" t="b">
        <f>AD302=10</f>
        <v>0</v>
      </c>
      <c r="AG302" t="b">
        <f>AD302=12</f>
        <v>0</v>
      </c>
      <c r="AH302" t="b">
        <f>AD302=16</f>
        <v>1</v>
      </c>
      <c r="AI302" t="b">
        <f>AD302=18</f>
        <v>0</v>
      </c>
      <c r="AJ302" t="b">
        <f>AD302=24</f>
        <v>0</v>
      </c>
      <c r="AK302" t="b">
        <f>AD302=32</f>
        <v>0</v>
      </c>
      <c r="AL302">
        <f>VALUE(IF(AE302,
_xlfn.XLOOKUP(6, Q302:AC302, Q$1:AC$1), 0))</f>
        <v>0</v>
      </c>
      <c r="AM302">
        <f>VALUE(IF(AF302,
_xlfn.XLOOKUP(5, Q302:AC302, Q$1:AC$1) &amp; _xlfn.XLOOKUP(2, Q302:AC302, Q$1:AC$1), 0))</f>
        <v>0</v>
      </c>
      <c r="AN302">
        <f>VALUE(IF(AG302,
_xlfn.XLOOKUP(4, Q302:AC302, Q$1:AC$1) &amp; _xlfn.XLOOKUP(3, Q302:AC302, Q$1:AC$1), 0))</f>
        <v>0</v>
      </c>
      <c r="AO302">
        <f>VALUE(IF(AH302,
_xlfn.XLOOKUP(4, Q302:AC302, Q$1:AC$1) &amp; _xlfn.XLOOKUP(2, Q302:AC302, Q$1:AC$1, "", 0, 1) &amp; _xlfn.XLOOKUP(2, Q302:AC302, Q$1:AC$1, "", 0, -1), 0))</f>
        <v>71202</v>
      </c>
      <c r="AP302">
        <f>VALUE(IF(AI302,
_xlfn.XLOOKUP(3, Q302:AC302, Q$1:AC$1, "", 0, 1) &amp; _xlfn.XLOOKUP(3, Q302:AC302, Q$1:AC$1, "", 0, -1) &amp; _xlfn.XLOOKUP(2, Q302:AC302, Q$1:AC$1),
0))</f>
        <v>0</v>
      </c>
      <c r="AQ302">
        <f>VALUE(IF(AJ302,
_xlfn.XLOOKUP(3, Q302:AC302, Q$1:AC$1) &amp; AS302,
0))</f>
        <v>0</v>
      </c>
      <c r="AR302">
        <f>VALUE(IF(AK302,
AS302, 0))</f>
        <v>0</v>
      </c>
      <c r="AS302" t="str" cm="1">
        <f t="array" ref="AS302">_xlfn.TEXTJOIN("", TRUE, _xlfn._xlws.FILTER(Q$1:AC$1,Q302:AC302=2))</f>
        <v>1202</v>
      </c>
      <c r="AT302">
        <f t="shared" si="9"/>
        <v>700</v>
      </c>
      <c r="AU302">
        <f t="shared" si="8"/>
        <v>88900</v>
      </c>
      <c r="AV302" t="b">
        <f>IF(AND(AE301, AE302), AL301=AL302, FALSE)</f>
        <v>0</v>
      </c>
      <c r="AW302" t="b">
        <f>IF(AND(AF301, AF302), AM301=AM302, FALSE)</f>
        <v>0</v>
      </c>
      <c r="AX302" t="b">
        <f>IF(AND(AG301, AG302), AN301=AN302, FALSE)</f>
        <v>0</v>
      </c>
      <c r="AY302" t="b">
        <f>IF(AND(AH301, AH302), AO301=AO302, FALSE)</f>
        <v>0</v>
      </c>
      <c r="AZ302" t="b">
        <f>IF(AND(AI301, AI302), AP301=AP302, FALSE)</f>
        <v>0</v>
      </c>
      <c r="BA302" t="b">
        <f>IF(AND(AJ301, AJ302), AQ301=AQ302, FALSE)</f>
        <v>0</v>
      </c>
      <c r="BB302" t="b">
        <f>IF(AND(AK301, AK302), AR301=AR302, FALSE)</f>
        <v>0</v>
      </c>
    </row>
    <row r="303" spans="1:54" x14ac:dyDescent="0.25">
      <c r="A303" t="s">
        <v>982</v>
      </c>
      <c r="B303">
        <v>258</v>
      </c>
      <c r="C303" t="str">
        <f>TEXT(A303, "0")</f>
        <v>7JT77</v>
      </c>
      <c r="D303">
        <f>LEN($A303)-LEN(SUBSTITUTE($A303,D$1,""))</f>
        <v>0</v>
      </c>
      <c r="E303">
        <f>LEN($A303)-LEN(SUBSTITUTE($A303,E$1,""))</f>
        <v>0</v>
      </c>
      <c r="F303">
        <f>LEN($A303)-LEN(SUBSTITUTE($A303,F$1,""))</f>
        <v>0</v>
      </c>
      <c r="G303">
        <f>LEN($A303)-LEN(SUBSTITUTE($A303,G$1,""))</f>
        <v>1</v>
      </c>
      <c r="H303">
        <f>LEN($A303)-LEN(SUBSTITUTE($A303,H$1,""))</f>
        <v>1</v>
      </c>
      <c r="I303">
        <f>LEN($A303)-LEN(SUBSTITUTE($A303,I$1,""))</f>
        <v>0</v>
      </c>
      <c r="J303">
        <f>LEN($A303)-LEN(SUBSTITUTE($A303,J$1,""))</f>
        <v>0</v>
      </c>
      <c r="K303">
        <f>LEN($A303)-LEN(SUBSTITUTE($A303,K$1,""))</f>
        <v>3</v>
      </c>
      <c r="L303">
        <f>LEN($A303)-LEN(SUBSTITUTE($A303,L$1,""))</f>
        <v>0</v>
      </c>
      <c r="M303">
        <f>LEN($A303)-LEN(SUBSTITUTE($A303,M$1,""))</f>
        <v>0</v>
      </c>
      <c r="N303">
        <f>LEN($A303)-LEN(SUBSTITUTE($A303,N$1,""))</f>
        <v>0</v>
      </c>
      <c r="O303">
        <f>LEN($A303)-LEN(SUBSTITUTE($A303,O$1,""))</f>
        <v>0</v>
      </c>
      <c r="P303">
        <f>LEN($A303)-LEN(SUBSTITUTE($A303,P$1,""))</f>
        <v>0</v>
      </c>
      <c r="Q303">
        <f>D303+1</f>
        <v>1</v>
      </c>
      <c r="R303">
        <f>E303+1</f>
        <v>1</v>
      </c>
      <c r="S303">
        <f>F303+1</f>
        <v>1</v>
      </c>
      <c r="T303">
        <f>G303+1</f>
        <v>2</v>
      </c>
      <c r="U303">
        <f>H303+1</f>
        <v>2</v>
      </c>
      <c r="V303">
        <f>I303+1</f>
        <v>1</v>
      </c>
      <c r="W303">
        <f>J303+1</f>
        <v>1</v>
      </c>
      <c r="X303">
        <f>K303+1</f>
        <v>4</v>
      </c>
      <c r="Y303">
        <f>L303+1</f>
        <v>1</v>
      </c>
      <c r="Z303">
        <f>M303+1</f>
        <v>1</v>
      </c>
      <c r="AA303">
        <f>N303+1</f>
        <v>1</v>
      </c>
      <c r="AB303">
        <f>O303+1</f>
        <v>1</v>
      </c>
      <c r="AC303">
        <f>P303+1</f>
        <v>1</v>
      </c>
      <c r="AD303">
        <f>PRODUCT(Q303:AC303)</f>
        <v>16</v>
      </c>
      <c r="AE303" t="b">
        <f>AD303=6</f>
        <v>0</v>
      </c>
      <c r="AF303" t="b">
        <f>AD303=10</f>
        <v>0</v>
      </c>
      <c r="AG303" t="b">
        <f>AD303=12</f>
        <v>0</v>
      </c>
      <c r="AH303" t="b">
        <f>AD303=16</f>
        <v>1</v>
      </c>
      <c r="AI303" t="b">
        <f>AD303=18</f>
        <v>0</v>
      </c>
      <c r="AJ303" t="b">
        <f>AD303=24</f>
        <v>0</v>
      </c>
      <c r="AK303" t="b">
        <f>AD303=32</f>
        <v>0</v>
      </c>
      <c r="AL303">
        <f>VALUE(IF(AE303,
_xlfn.XLOOKUP(6, Q303:AC303, Q$1:AC$1), 0))</f>
        <v>0</v>
      </c>
      <c r="AM303">
        <f>VALUE(IF(AF303,
_xlfn.XLOOKUP(5, Q303:AC303, Q$1:AC$1) &amp; _xlfn.XLOOKUP(2, Q303:AC303, Q$1:AC$1), 0))</f>
        <v>0</v>
      </c>
      <c r="AN303">
        <f>VALUE(IF(AG303,
_xlfn.XLOOKUP(4, Q303:AC303, Q$1:AC$1) &amp; _xlfn.XLOOKUP(3, Q303:AC303, Q$1:AC$1), 0))</f>
        <v>0</v>
      </c>
      <c r="AO303">
        <f>VALUE(IF(AH303,
_xlfn.XLOOKUP(4, Q303:AC303, Q$1:AC$1) &amp; _xlfn.XLOOKUP(2, Q303:AC303, Q$1:AC$1, "", 0, 1) &amp; _xlfn.XLOOKUP(2, Q303:AC303, Q$1:AC$1, "", 0, -1), 0))</f>
        <v>71110</v>
      </c>
      <c r="AP303">
        <f>VALUE(IF(AI303,
_xlfn.XLOOKUP(3, Q303:AC303, Q$1:AC$1, "", 0, 1) &amp; _xlfn.XLOOKUP(3, Q303:AC303, Q$1:AC$1, "", 0, -1) &amp; _xlfn.XLOOKUP(2, Q303:AC303, Q$1:AC$1),
0))</f>
        <v>0</v>
      </c>
      <c r="AQ303">
        <f>VALUE(IF(AJ303,
_xlfn.XLOOKUP(3, Q303:AC303, Q$1:AC$1) &amp; AS303,
0))</f>
        <v>0</v>
      </c>
      <c r="AR303">
        <f>VALUE(IF(AK303,
AS303, 0))</f>
        <v>0</v>
      </c>
      <c r="AS303" t="str" cm="1">
        <f t="array" ref="AS303">_xlfn.TEXTJOIN("", TRUE, _xlfn._xlws.FILTER(Q$1:AC$1,Q303:AC303=2))</f>
        <v>1110</v>
      </c>
      <c r="AT303">
        <f t="shared" si="9"/>
        <v>699</v>
      </c>
      <c r="AU303">
        <f t="shared" si="8"/>
        <v>180342</v>
      </c>
      <c r="AV303" t="b">
        <f>IF(AND(AE302, AE303), AL302=AL303, FALSE)</f>
        <v>0</v>
      </c>
      <c r="AW303" t="b">
        <f>IF(AND(AF302, AF303), AM302=AM303, FALSE)</f>
        <v>0</v>
      </c>
      <c r="AX303" t="b">
        <f>IF(AND(AG302, AG303), AN302=AN303, FALSE)</f>
        <v>0</v>
      </c>
      <c r="AY303" t="b">
        <f>IF(AND(AH302, AH303), AO302=AO303, FALSE)</f>
        <v>0</v>
      </c>
      <c r="AZ303" t="b">
        <f>IF(AND(AI302, AI303), AP302=AP303, FALSE)</f>
        <v>0</v>
      </c>
      <c r="BA303" t="b">
        <f>IF(AND(AJ302, AJ303), AQ302=AQ303, FALSE)</f>
        <v>0</v>
      </c>
      <c r="BB303" t="b">
        <f>IF(AND(AK302, AK303), AR302=AR303, FALSE)</f>
        <v>0</v>
      </c>
    </row>
    <row r="304" spans="1:54" x14ac:dyDescent="0.25">
      <c r="A304" t="s">
        <v>759</v>
      </c>
      <c r="B304">
        <v>943</v>
      </c>
      <c r="C304" t="str">
        <f>TEXT(A304, "0")</f>
        <v>877J7</v>
      </c>
      <c r="D304">
        <f>LEN($A304)-LEN(SUBSTITUTE($A304,D$1,""))</f>
        <v>0</v>
      </c>
      <c r="E304">
        <f>LEN($A304)-LEN(SUBSTITUTE($A304,E$1,""))</f>
        <v>0</v>
      </c>
      <c r="F304">
        <f>LEN($A304)-LEN(SUBSTITUTE($A304,F$1,""))</f>
        <v>0</v>
      </c>
      <c r="G304">
        <f>LEN($A304)-LEN(SUBSTITUTE($A304,G$1,""))</f>
        <v>1</v>
      </c>
      <c r="H304">
        <f>LEN($A304)-LEN(SUBSTITUTE($A304,H$1,""))</f>
        <v>0</v>
      </c>
      <c r="I304">
        <f>LEN($A304)-LEN(SUBSTITUTE($A304,I$1,""))</f>
        <v>0</v>
      </c>
      <c r="J304">
        <f>LEN($A304)-LEN(SUBSTITUTE($A304,J$1,""))</f>
        <v>1</v>
      </c>
      <c r="K304">
        <f>LEN($A304)-LEN(SUBSTITUTE($A304,K$1,""))</f>
        <v>3</v>
      </c>
      <c r="L304">
        <f>LEN($A304)-LEN(SUBSTITUTE($A304,L$1,""))</f>
        <v>0</v>
      </c>
      <c r="M304">
        <f>LEN($A304)-LEN(SUBSTITUTE($A304,M$1,""))</f>
        <v>0</v>
      </c>
      <c r="N304">
        <f>LEN($A304)-LEN(SUBSTITUTE($A304,N$1,""))</f>
        <v>0</v>
      </c>
      <c r="O304">
        <f>LEN($A304)-LEN(SUBSTITUTE($A304,O$1,""))</f>
        <v>0</v>
      </c>
      <c r="P304">
        <f>LEN($A304)-LEN(SUBSTITUTE($A304,P$1,""))</f>
        <v>0</v>
      </c>
      <c r="Q304">
        <f>D304+1</f>
        <v>1</v>
      </c>
      <c r="R304">
        <f>E304+1</f>
        <v>1</v>
      </c>
      <c r="S304">
        <f>F304+1</f>
        <v>1</v>
      </c>
      <c r="T304">
        <f>G304+1</f>
        <v>2</v>
      </c>
      <c r="U304">
        <f>H304+1</f>
        <v>1</v>
      </c>
      <c r="V304">
        <f>I304+1</f>
        <v>1</v>
      </c>
      <c r="W304">
        <f>J304+1</f>
        <v>2</v>
      </c>
      <c r="X304">
        <f>K304+1</f>
        <v>4</v>
      </c>
      <c r="Y304">
        <f>L304+1</f>
        <v>1</v>
      </c>
      <c r="Z304">
        <f>M304+1</f>
        <v>1</v>
      </c>
      <c r="AA304">
        <f>N304+1</f>
        <v>1</v>
      </c>
      <c r="AB304">
        <f>O304+1</f>
        <v>1</v>
      </c>
      <c r="AC304">
        <f>P304+1</f>
        <v>1</v>
      </c>
      <c r="AD304">
        <f>PRODUCT(Q304:AC304)</f>
        <v>16</v>
      </c>
      <c r="AE304" t="b">
        <f>AD304=6</f>
        <v>0</v>
      </c>
      <c r="AF304" t="b">
        <f>AD304=10</f>
        <v>0</v>
      </c>
      <c r="AG304" t="b">
        <f>AD304=12</f>
        <v>0</v>
      </c>
      <c r="AH304" t="b">
        <f>AD304=16</f>
        <v>1</v>
      </c>
      <c r="AI304" t="b">
        <f>AD304=18</f>
        <v>0</v>
      </c>
      <c r="AJ304" t="b">
        <f>AD304=24</f>
        <v>0</v>
      </c>
      <c r="AK304" t="b">
        <f>AD304=32</f>
        <v>0</v>
      </c>
      <c r="AL304">
        <f>VALUE(IF(AE304,
_xlfn.XLOOKUP(6, Q304:AC304, Q$1:AC$1), 0))</f>
        <v>0</v>
      </c>
      <c r="AM304">
        <f>VALUE(IF(AF304,
_xlfn.XLOOKUP(5, Q304:AC304, Q$1:AC$1) &amp; _xlfn.XLOOKUP(2, Q304:AC304, Q$1:AC$1), 0))</f>
        <v>0</v>
      </c>
      <c r="AN304">
        <f>VALUE(IF(AG304,
_xlfn.XLOOKUP(4, Q304:AC304, Q$1:AC$1) &amp; _xlfn.XLOOKUP(3, Q304:AC304, Q$1:AC$1), 0))</f>
        <v>0</v>
      </c>
      <c r="AO304">
        <f>VALUE(IF(AH304,
_xlfn.XLOOKUP(4, Q304:AC304, Q$1:AC$1) &amp; _xlfn.XLOOKUP(2, Q304:AC304, Q$1:AC$1, "", 0, 1) &amp; _xlfn.XLOOKUP(2, Q304:AC304, Q$1:AC$1, "", 0, -1), 0))</f>
        <v>71108</v>
      </c>
      <c r="AP304">
        <f>VALUE(IF(AI304,
_xlfn.XLOOKUP(3, Q304:AC304, Q$1:AC$1, "", 0, 1) &amp; _xlfn.XLOOKUP(3, Q304:AC304, Q$1:AC$1, "", 0, -1) &amp; _xlfn.XLOOKUP(2, Q304:AC304, Q$1:AC$1),
0))</f>
        <v>0</v>
      </c>
      <c r="AQ304">
        <f>VALUE(IF(AJ304,
_xlfn.XLOOKUP(3, Q304:AC304, Q$1:AC$1) &amp; AS304,
0))</f>
        <v>0</v>
      </c>
      <c r="AR304">
        <f>VALUE(IF(AK304,
AS304, 0))</f>
        <v>0</v>
      </c>
      <c r="AS304" t="str" cm="1">
        <f t="array" ref="AS304">_xlfn.TEXTJOIN("", TRUE, _xlfn._xlws.FILTER(Q$1:AC$1,Q304:AC304=2))</f>
        <v>1108</v>
      </c>
      <c r="AT304">
        <f t="shared" si="9"/>
        <v>698</v>
      </c>
      <c r="AU304">
        <f t="shared" si="8"/>
        <v>658214</v>
      </c>
      <c r="AV304" t="b">
        <f>IF(AND(AE303, AE304), AL303=AL304, FALSE)</f>
        <v>0</v>
      </c>
      <c r="AW304" t="b">
        <f>IF(AND(AF303, AF304), AM303=AM304, FALSE)</f>
        <v>0</v>
      </c>
      <c r="AX304" t="b">
        <f>IF(AND(AG303, AG304), AN303=AN304, FALSE)</f>
        <v>0</v>
      </c>
      <c r="AY304" t="b">
        <f>IF(AND(AH303, AH304), AO303=AO304, FALSE)</f>
        <v>0</v>
      </c>
      <c r="AZ304" t="b">
        <f>IF(AND(AI303, AI304), AP303=AP304, FALSE)</f>
        <v>0</v>
      </c>
      <c r="BA304" t="b">
        <f>IF(AND(AJ303, AJ304), AQ303=AQ304, FALSE)</f>
        <v>0</v>
      </c>
      <c r="BB304" t="b">
        <f>IF(AND(AK303, AK304), AR303=AR304, FALSE)</f>
        <v>0</v>
      </c>
    </row>
    <row r="305" spans="1:54" x14ac:dyDescent="0.25">
      <c r="A305" t="s">
        <v>16</v>
      </c>
      <c r="B305">
        <v>31</v>
      </c>
      <c r="C305" t="str">
        <f>TEXT(A305, "0")</f>
        <v>77J67</v>
      </c>
      <c r="D305">
        <f>LEN($A305)-LEN(SUBSTITUTE($A305,D$1,""))</f>
        <v>0</v>
      </c>
      <c r="E305">
        <f>LEN($A305)-LEN(SUBSTITUTE($A305,E$1,""))</f>
        <v>0</v>
      </c>
      <c r="F305">
        <f>LEN($A305)-LEN(SUBSTITUTE($A305,F$1,""))</f>
        <v>0</v>
      </c>
      <c r="G305">
        <f>LEN($A305)-LEN(SUBSTITUTE($A305,G$1,""))</f>
        <v>1</v>
      </c>
      <c r="H305">
        <f>LEN($A305)-LEN(SUBSTITUTE($A305,H$1,""))</f>
        <v>0</v>
      </c>
      <c r="I305">
        <f>LEN($A305)-LEN(SUBSTITUTE($A305,I$1,""))</f>
        <v>0</v>
      </c>
      <c r="J305">
        <f>LEN($A305)-LEN(SUBSTITUTE($A305,J$1,""))</f>
        <v>0</v>
      </c>
      <c r="K305">
        <f>LEN($A305)-LEN(SUBSTITUTE($A305,K$1,""))</f>
        <v>3</v>
      </c>
      <c r="L305">
        <f>LEN($A305)-LEN(SUBSTITUTE($A305,L$1,""))</f>
        <v>1</v>
      </c>
      <c r="M305">
        <f>LEN($A305)-LEN(SUBSTITUTE($A305,M$1,""))</f>
        <v>0</v>
      </c>
      <c r="N305">
        <f>LEN($A305)-LEN(SUBSTITUTE($A305,N$1,""))</f>
        <v>0</v>
      </c>
      <c r="O305">
        <f>LEN($A305)-LEN(SUBSTITUTE($A305,O$1,""))</f>
        <v>0</v>
      </c>
      <c r="P305">
        <f>LEN($A305)-LEN(SUBSTITUTE($A305,P$1,""))</f>
        <v>0</v>
      </c>
      <c r="Q305">
        <f>D305+1</f>
        <v>1</v>
      </c>
      <c r="R305">
        <f>E305+1</f>
        <v>1</v>
      </c>
      <c r="S305">
        <f>F305+1</f>
        <v>1</v>
      </c>
      <c r="T305">
        <f>G305+1</f>
        <v>2</v>
      </c>
      <c r="U305">
        <f>H305+1</f>
        <v>1</v>
      </c>
      <c r="V305">
        <f>I305+1</f>
        <v>1</v>
      </c>
      <c r="W305">
        <f>J305+1</f>
        <v>1</v>
      </c>
      <c r="X305">
        <f>K305+1</f>
        <v>4</v>
      </c>
      <c r="Y305">
        <f>L305+1</f>
        <v>2</v>
      </c>
      <c r="Z305">
        <f>M305+1</f>
        <v>1</v>
      </c>
      <c r="AA305">
        <f>N305+1</f>
        <v>1</v>
      </c>
      <c r="AB305">
        <f>O305+1</f>
        <v>1</v>
      </c>
      <c r="AC305">
        <f>P305+1</f>
        <v>1</v>
      </c>
      <c r="AD305">
        <f>PRODUCT(Q305:AC305)</f>
        <v>16</v>
      </c>
      <c r="AE305" t="b">
        <f>AD305=6</f>
        <v>0</v>
      </c>
      <c r="AF305" t="b">
        <f>AD305=10</f>
        <v>0</v>
      </c>
      <c r="AG305" t="b">
        <f>AD305=12</f>
        <v>0</v>
      </c>
      <c r="AH305" t="b">
        <f>AD305=16</f>
        <v>1</v>
      </c>
      <c r="AI305" t="b">
        <f>AD305=18</f>
        <v>0</v>
      </c>
      <c r="AJ305" t="b">
        <f>AD305=24</f>
        <v>0</v>
      </c>
      <c r="AK305" t="b">
        <f>AD305=32</f>
        <v>0</v>
      </c>
      <c r="AL305">
        <f>VALUE(IF(AE305,
_xlfn.XLOOKUP(6, Q305:AC305, Q$1:AC$1), 0))</f>
        <v>0</v>
      </c>
      <c r="AM305">
        <f>VALUE(IF(AF305,
_xlfn.XLOOKUP(5, Q305:AC305, Q$1:AC$1) &amp; _xlfn.XLOOKUP(2, Q305:AC305, Q$1:AC$1), 0))</f>
        <v>0</v>
      </c>
      <c r="AN305">
        <f>VALUE(IF(AG305,
_xlfn.XLOOKUP(4, Q305:AC305, Q$1:AC$1) &amp; _xlfn.XLOOKUP(3, Q305:AC305, Q$1:AC$1), 0))</f>
        <v>0</v>
      </c>
      <c r="AO305">
        <f>VALUE(IF(AH305,
_xlfn.XLOOKUP(4, Q305:AC305, Q$1:AC$1) &amp; _xlfn.XLOOKUP(2, Q305:AC305, Q$1:AC$1, "", 0, 1) &amp; _xlfn.XLOOKUP(2, Q305:AC305, Q$1:AC$1, "", 0, -1), 0))</f>
        <v>71106</v>
      </c>
      <c r="AP305">
        <f>VALUE(IF(AI305,
_xlfn.XLOOKUP(3, Q305:AC305, Q$1:AC$1, "", 0, 1) &amp; _xlfn.XLOOKUP(3, Q305:AC305, Q$1:AC$1, "", 0, -1) &amp; _xlfn.XLOOKUP(2, Q305:AC305, Q$1:AC$1),
0))</f>
        <v>0</v>
      </c>
      <c r="AQ305">
        <f>VALUE(IF(AJ305,
_xlfn.XLOOKUP(3, Q305:AC305, Q$1:AC$1) &amp; AS305,
0))</f>
        <v>0</v>
      </c>
      <c r="AR305">
        <f>VALUE(IF(AK305,
AS305, 0))</f>
        <v>0</v>
      </c>
      <c r="AS305" t="str" cm="1">
        <f t="array" ref="AS305">_xlfn.TEXTJOIN("", TRUE, _xlfn._xlws.FILTER(Q$1:AC$1,Q305:AC305=2))</f>
        <v>1106</v>
      </c>
      <c r="AT305">
        <f t="shared" si="9"/>
        <v>697</v>
      </c>
      <c r="AU305">
        <f t="shared" si="8"/>
        <v>21607</v>
      </c>
      <c r="AV305" t="b">
        <f>IF(AND(AE304, AE305), AL304=AL305, FALSE)</f>
        <v>0</v>
      </c>
      <c r="AW305" t="b">
        <f>IF(AND(AF304, AF305), AM304=AM305, FALSE)</f>
        <v>0</v>
      </c>
      <c r="AX305" t="b">
        <f>IF(AND(AG304, AG305), AN304=AN305, FALSE)</f>
        <v>0</v>
      </c>
      <c r="AY305" t="b">
        <f>IF(AND(AH304, AH305), AO304=AO305, FALSE)</f>
        <v>0</v>
      </c>
      <c r="AZ305" t="b">
        <f>IF(AND(AI304, AI305), AP304=AP305, FALSE)</f>
        <v>0</v>
      </c>
      <c r="BA305" t="b">
        <f>IF(AND(AJ304, AJ305), AQ304=AQ305, FALSE)</f>
        <v>0</v>
      </c>
      <c r="BB305" t="b">
        <f>IF(AND(AK304, AK305), AR304=AR305, FALSE)</f>
        <v>0</v>
      </c>
    </row>
    <row r="306" spans="1:54" x14ac:dyDescent="0.25">
      <c r="A306" t="s">
        <v>188</v>
      </c>
      <c r="B306">
        <v>995</v>
      </c>
      <c r="C306" t="str">
        <f>TEXT(A306, "0")</f>
        <v>J7577</v>
      </c>
      <c r="D306">
        <f>LEN($A306)-LEN(SUBSTITUTE($A306,D$1,""))</f>
        <v>0</v>
      </c>
      <c r="E306">
        <f>LEN($A306)-LEN(SUBSTITUTE($A306,E$1,""))</f>
        <v>0</v>
      </c>
      <c r="F306">
        <f>LEN($A306)-LEN(SUBSTITUTE($A306,F$1,""))</f>
        <v>0</v>
      </c>
      <c r="G306">
        <f>LEN($A306)-LEN(SUBSTITUTE($A306,G$1,""))</f>
        <v>1</v>
      </c>
      <c r="H306">
        <f>LEN($A306)-LEN(SUBSTITUTE($A306,H$1,""))</f>
        <v>0</v>
      </c>
      <c r="I306">
        <f>LEN($A306)-LEN(SUBSTITUTE($A306,I$1,""))</f>
        <v>0</v>
      </c>
      <c r="J306">
        <f>LEN($A306)-LEN(SUBSTITUTE($A306,J$1,""))</f>
        <v>0</v>
      </c>
      <c r="K306">
        <f>LEN($A306)-LEN(SUBSTITUTE($A306,K$1,""))</f>
        <v>3</v>
      </c>
      <c r="L306">
        <f>LEN($A306)-LEN(SUBSTITUTE($A306,L$1,""))</f>
        <v>0</v>
      </c>
      <c r="M306">
        <f>LEN($A306)-LEN(SUBSTITUTE($A306,M$1,""))</f>
        <v>1</v>
      </c>
      <c r="N306">
        <f>LEN($A306)-LEN(SUBSTITUTE($A306,N$1,""))</f>
        <v>0</v>
      </c>
      <c r="O306">
        <f>LEN($A306)-LEN(SUBSTITUTE($A306,O$1,""))</f>
        <v>0</v>
      </c>
      <c r="P306">
        <f>LEN($A306)-LEN(SUBSTITUTE($A306,P$1,""))</f>
        <v>0</v>
      </c>
      <c r="Q306">
        <f>D306+1</f>
        <v>1</v>
      </c>
      <c r="R306">
        <f>E306+1</f>
        <v>1</v>
      </c>
      <c r="S306">
        <f>F306+1</f>
        <v>1</v>
      </c>
      <c r="T306">
        <f>G306+1</f>
        <v>2</v>
      </c>
      <c r="U306">
        <f>H306+1</f>
        <v>1</v>
      </c>
      <c r="V306">
        <f>I306+1</f>
        <v>1</v>
      </c>
      <c r="W306">
        <f>J306+1</f>
        <v>1</v>
      </c>
      <c r="X306">
        <f>K306+1</f>
        <v>4</v>
      </c>
      <c r="Y306">
        <f>L306+1</f>
        <v>1</v>
      </c>
      <c r="Z306">
        <f>M306+1</f>
        <v>2</v>
      </c>
      <c r="AA306">
        <f>N306+1</f>
        <v>1</v>
      </c>
      <c r="AB306">
        <f>O306+1</f>
        <v>1</v>
      </c>
      <c r="AC306">
        <f>P306+1</f>
        <v>1</v>
      </c>
      <c r="AD306">
        <f>PRODUCT(Q306:AC306)</f>
        <v>16</v>
      </c>
      <c r="AE306" t="b">
        <f>AD306=6</f>
        <v>0</v>
      </c>
      <c r="AF306" t="b">
        <f>AD306=10</f>
        <v>0</v>
      </c>
      <c r="AG306" t="b">
        <f>AD306=12</f>
        <v>0</v>
      </c>
      <c r="AH306" t="b">
        <f>AD306=16</f>
        <v>1</v>
      </c>
      <c r="AI306" t="b">
        <f>AD306=18</f>
        <v>0</v>
      </c>
      <c r="AJ306" t="b">
        <f>AD306=24</f>
        <v>0</v>
      </c>
      <c r="AK306" t="b">
        <f>AD306=32</f>
        <v>0</v>
      </c>
      <c r="AL306">
        <f>VALUE(IF(AE306,
_xlfn.XLOOKUP(6, Q306:AC306, Q$1:AC$1), 0))</f>
        <v>0</v>
      </c>
      <c r="AM306">
        <f>VALUE(IF(AF306,
_xlfn.XLOOKUP(5, Q306:AC306, Q$1:AC$1) &amp; _xlfn.XLOOKUP(2, Q306:AC306, Q$1:AC$1), 0))</f>
        <v>0</v>
      </c>
      <c r="AN306">
        <f>VALUE(IF(AG306,
_xlfn.XLOOKUP(4, Q306:AC306, Q$1:AC$1) &amp; _xlfn.XLOOKUP(3, Q306:AC306, Q$1:AC$1), 0))</f>
        <v>0</v>
      </c>
      <c r="AO306">
        <f>VALUE(IF(AH306,
_xlfn.XLOOKUP(4, Q306:AC306, Q$1:AC$1) &amp; _xlfn.XLOOKUP(2, Q306:AC306, Q$1:AC$1, "", 0, 1) &amp; _xlfn.XLOOKUP(2, Q306:AC306, Q$1:AC$1, "", 0, -1), 0))</f>
        <v>71105</v>
      </c>
      <c r="AP306">
        <f>VALUE(IF(AI306,
_xlfn.XLOOKUP(3, Q306:AC306, Q$1:AC$1, "", 0, 1) &amp; _xlfn.XLOOKUP(3, Q306:AC306, Q$1:AC$1, "", 0, -1) &amp; _xlfn.XLOOKUP(2, Q306:AC306, Q$1:AC$1),
0))</f>
        <v>0</v>
      </c>
      <c r="AQ306">
        <f>VALUE(IF(AJ306,
_xlfn.XLOOKUP(3, Q306:AC306, Q$1:AC$1) &amp; AS306,
0))</f>
        <v>0</v>
      </c>
      <c r="AR306">
        <f>VALUE(IF(AK306,
AS306, 0))</f>
        <v>0</v>
      </c>
      <c r="AS306" t="str" cm="1">
        <f t="array" ref="AS306">_xlfn.TEXTJOIN("", TRUE, _xlfn._xlws.FILTER(Q$1:AC$1,Q306:AC306=2))</f>
        <v>1105</v>
      </c>
      <c r="AT306">
        <f t="shared" si="9"/>
        <v>696</v>
      </c>
      <c r="AU306">
        <f t="shared" si="8"/>
        <v>692520</v>
      </c>
      <c r="AV306" t="b">
        <f>IF(AND(AE305, AE306), AL305=AL306, FALSE)</f>
        <v>0</v>
      </c>
      <c r="AW306" t="b">
        <f>IF(AND(AF305, AF306), AM305=AM306, FALSE)</f>
        <v>0</v>
      </c>
      <c r="AX306" t="b">
        <f>IF(AND(AG305, AG306), AN305=AN306, FALSE)</f>
        <v>0</v>
      </c>
      <c r="AY306" t="b">
        <f>IF(AND(AH305, AH306), AO305=AO306, FALSE)</f>
        <v>0</v>
      </c>
      <c r="AZ306" t="b">
        <f>IF(AND(AI305, AI306), AP305=AP306, FALSE)</f>
        <v>0</v>
      </c>
      <c r="BA306" t="b">
        <f>IF(AND(AJ305, AJ306), AQ305=AQ306, FALSE)</f>
        <v>0</v>
      </c>
      <c r="BB306" t="b">
        <f>IF(AND(AK305, AK306), AR305=AR306, FALSE)</f>
        <v>0</v>
      </c>
    </row>
    <row r="307" spans="1:54" x14ac:dyDescent="0.25">
      <c r="A307" t="s">
        <v>387</v>
      </c>
      <c r="B307">
        <v>125</v>
      </c>
      <c r="C307" t="str">
        <f>TEXT(A307, "0")</f>
        <v>3J777</v>
      </c>
      <c r="D307">
        <f>LEN($A307)-LEN(SUBSTITUTE($A307,D$1,""))</f>
        <v>0</v>
      </c>
      <c r="E307">
        <f>LEN($A307)-LEN(SUBSTITUTE($A307,E$1,""))</f>
        <v>0</v>
      </c>
      <c r="F307">
        <f>LEN($A307)-LEN(SUBSTITUTE($A307,F$1,""))</f>
        <v>0</v>
      </c>
      <c r="G307">
        <f>LEN($A307)-LEN(SUBSTITUTE($A307,G$1,""))</f>
        <v>1</v>
      </c>
      <c r="H307">
        <f>LEN($A307)-LEN(SUBSTITUTE($A307,H$1,""))</f>
        <v>0</v>
      </c>
      <c r="I307">
        <f>LEN($A307)-LEN(SUBSTITUTE($A307,I$1,""))</f>
        <v>0</v>
      </c>
      <c r="J307">
        <f>LEN($A307)-LEN(SUBSTITUTE($A307,J$1,""))</f>
        <v>0</v>
      </c>
      <c r="K307">
        <f>LEN($A307)-LEN(SUBSTITUTE($A307,K$1,""))</f>
        <v>3</v>
      </c>
      <c r="L307">
        <f>LEN($A307)-LEN(SUBSTITUTE($A307,L$1,""))</f>
        <v>0</v>
      </c>
      <c r="M307">
        <f>LEN($A307)-LEN(SUBSTITUTE($A307,M$1,""))</f>
        <v>0</v>
      </c>
      <c r="N307">
        <f>LEN($A307)-LEN(SUBSTITUTE($A307,N$1,""))</f>
        <v>0</v>
      </c>
      <c r="O307">
        <f>LEN($A307)-LEN(SUBSTITUTE($A307,O$1,""))</f>
        <v>1</v>
      </c>
      <c r="P307">
        <f>LEN($A307)-LEN(SUBSTITUTE($A307,P$1,""))</f>
        <v>0</v>
      </c>
      <c r="Q307">
        <f>D307+1</f>
        <v>1</v>
      </c>
      <c r="R307">
        <f>E307+1</f>
        <v>1</v>
      </c>
      <c r="S307">
        <f>F307+1</f>
        <v>1</v>
      </c>
      <c r="T307">
        <f>G307+1</f>
        <v>2</v>
      </c>
      <c r="U307">
        <f>H307+1</f>
        <v>1</v>
      </c>
      <c r="V307">
        <f>I307+1</f>
        <v>1</v>
      </c>
      <c r="W307">
        <f>J307+1</f>
        <v>1</v>
      </c>
      <c r="X307">
        <f>K307+1</f>
        <v>4</v>
      </c>
      <c r="Y307">
        <f>L307+1</f>
        <v>1</v>
      </c>
      <c r="Z307">
        <f>M307+1</f>
        <v>1</v>
      </c>
      <c r="AA307">
        <f>N307+1</f>
        <v>1</v>
      </c>
      <c r="AB307">
        <f>O307+1</f>
        <v>2</v>
      </c>
      <c r="AC307">
        <f>P307+1</f>
        <v>1</v>
      </c>
      <c r="AD307">
        <f>PRODUCT(Q307:AC307)</f>
        <v>16</v>
      </c>
      <c r="AE307" t="b">
        <f>AD307=6</f>
        <v>0</v>
      </c>
      <c r="AF307" t="b">
        <f>AD307=10</f>
        <v>0</v>
      </c>
      <c r="AG307" t="b">
        <f>AD307=12</f>
        <v>0</v>
      </c>
      <c r="AH307" t="b">
        <f>AD307=16</f>
        <v>1</v>
      </c>
      <c r="AI307" t="b">
        <f>AD307=18</f>
        <v>0</v>
      </c>
      <c r="AJ307" t="b">
        <f>AD307=24</f>
        <v>0</v>
      </c>
      <c r="AK307" t="b">
        <f>AD307=32</f>
        <v>0</v>
      </c>
      <c r="AL307">
        <f>VALUE(IF(AE307,
_xlfn.XLOOKUP(6, Q307:AC307, Q$1:AC$1), 0))</f>
        <v>0</v>
      </c>
      <c r="AM307">
        <f>VALUE(IF(AF307,
_xlfn.XLOOKUP(5, Q307:AC307, Q$1:AC$1) &amp; _xlfn.XLOOKUP(2, Q307:AC307, Q$1:AC$1), 0))</f>
        <v>0</v>
      </c>
      <c r="AN307">
        <f>VALUE(IF(AG307,
_xlfn.XLOOKUP(4, Q307:AC307, Q$1:AC$1) &amp; _xlfn.XLOOKUP(3, Q307:AC307, Q$1:AC$1), 0))</f>
        <v>0</v>
      </c>
      <c r="AO307">
        <f>VALUE(IF(AH307,
_xlfn.XLOOKUP(4, Q307:AC307, Q$1:AC$1) &amp; _xlfn.XLOOKUP(2, Q307:AC307, Q$1:AC$1, "", 0, 1) &amp; _xlfn.XLOOKUP(2, Q307:AC307, Q$1:AC$1, "", 0, -1), 0))</f>
        <v>71103</v>
      </c>
      <c r="AP307">
        <f>VALUE(IF(AI307,
_xlfn.XLOOKUP(3, Q307:AC307, Q$1:AC$1, "", 0, 1) &amp; _xlfn.XLOOKUP(3, Q307:AC307, Q$1:AC$1, "", 0, -1) &amp; _xlfn.XLOOKUP(2, Q307:AC307, Q$1:AC$1),
0))</f>
        <v>0</v>
      </c>
      <c r="AQ307">
        <f>VALUE(IF(AJ307,
_xlfn.XLOOKUP(3, Q307:AC307, Q$1:AC$1) &amp; AS307,
0))</f>
        <v>0</v>
      </c>
      <c r="AR307">
        <f>VALUE(IF(AK307,
AS307, 0))</f>
        <v>0</v>
      </c>
      <c r="AS307" t="str" cm="1">
        <f t="array" ref="AS307">_xlfn.TEXTJOIN("", TRUE, _xlfn._xlws.FILTER(Q$1:AC$1,Q307:AC307=2))</f>
        <v>1103</v>
      </c>
      <c r="AT307">
        <f t="shared" si="9"/>
        <v>695</v>
      </c>
      <c r="AU307">
        <f t="shared" si="8"/>
        <v>86875</v>
      </c>
      <c r="AV307" t="b">
        <f>IF(AND(AE306, AE307), AL306=AL307, FALSE)</f>
        <v>0</v>
      </c>
      <c r="AW307" t="b">
        <f>IF(AND(AF306, AF307), AM306=AM307, FALSE)</f>
        <v>0</v>
      </c>
      <c r="AX307" t="b">
        <f>IF(AND(AG306, AG307), AN306=AN307, FALSE)</f>
        <v>0</v>
      </c>
      <c r="AY307" t="b">
        <f>IF(AND(AH306, AH307), AO306=AO307, FALSE)</f>
        <v>0</v>
      </c>
      <c r="AZ307" t="b">
        <f>IF(AND(AI306, AI307), AP306=AP307, FALSE)</f>
        <v>0</v>
      </c>
      <c r="BA307" t="b">
        <f>IF(AND(AJ306, AJ307), AQ306=AQ307, FALSE)</f>
        <v>0</v>
      </c>
      <c r="BB307" t="b">
        <f>IF(AND(AK306, AK307), AR306=AR307, FALSE)</f>
        <v>0</v>
      </c>
    </row>
    <row r="308" spans="1:54" x14ac:dyDescent="0.25">
      <c r="A308" t="s">
        <v>678</v>
      </c>
      <c r="B308">
        <v>604</v>
      </c>
      <c r="C308" t="str">
        <f>TEXT(A308, "0")</f>
        <v>T7797</v>
      </c>
      <c r="D308">
        <f>LEN($A308)-LEN(SUBSTITUTE($A308,D$1,""))</f>
        <v>0</v>
      </c>
      <c r="E308">
        <f>LEN($A308)-LEN(SUBSTITUTE($A308,E$1,""))</f>
        <v>0</v>
      </c>
      <c r="F308">
        <f>LEN($A308)-LEN(SUBSTITUTE($A308,F$1,""))</f>
        <v>0</v>
      </c>
      <c r="G308">
        <f>LEN($A308)-LEN(SUBSTITUTE($A308,G$1,""))</f>
        <v>0</v>
      </c>
      <c r="H308">
        <f>LEN($A308)-LEN(SUBSTITUTE($A308,H$1,""))</f>
        <v>1</v>
      </c>
      <c r="I308">
        <f>LEN($A308)-LEN(SUBSTITUTE($A308,I$1,""))</f>
        <v>1</v>
      </c>
      <c r="J308">
        <f>LEN($A308)-LEN(SUBSTITUTE($A308,J$1,""))</f>
        <v>0</v>
      </c>
      <c r="K308">
        <f>LEN($A308)-LEN(SUBSTITUTE($A308,K$1,""))</f>
        <v>3</v>
      </c>
      <c r="L308">
        <f>LEN($A308)-LEN(SUBSTITUTE($A308,L$1,""))</f>
        <v>0</v>
      </c>
      <c r="M308">
        <f>LEN($A308)-LEN(SUBSTITUTE($A308,M$1,""))</f>
        <v>0</v>
      </c>
      <c r="N308">
        <f>LEN($A308)-LEN(SUBSTITUTE($A308,N$1,""))</f>
        <v>0</v>
      </c>
      <c r="O308">
        <f>LEN($A308)-LEN(SUBSTITUTE($A308,O$1,""))</f>
        <v>0</v>
      </c>
      <c r="P308">
        <f>LEN($A308)-LEN(SUBSTITUTE($A308,P$1,""))</f>
        <v>0</v>
      </c>
      <c r="Q308">
        <f>D308+1</f>
        <v>1</v>
      </c>
      <c r="R308">
        <f>E308+1</f>
        <v>1</v>
      </c>
      <c r="S308">
        <f>F308+1</f>
        <v>1</v>
      </c>
      <c r="T308">
        <f>G308+1</f>
        <v>1</v>
      </c>
      <c r="U308">
        <f>H308+1</f>
        <v>2</v>
      </c>
      <c r="V308">
        <f>I308+1</f>
        <v>2</v>
      </c>
      <c r="W308">
        <f>J308+1</f>
        <v>1</v>
      </c>
      <c r="X308">
        <f>K308+1</f>
        <v>4</v>
      </c>
      <c r="Y308">
        <f>L308+1</f>
        <v>1</v>
      </c>
      <c r="Z308">
        <f>M308+1</f>
        <v>1</v>
      </c>
      <c r="AA308">
        <f>N308+1</f>
        <v>1</v>
      </c>
      <c r="AB308">
        <f>O308+1</f>
        <v>1</v>
      </c>
      <c r="AC308">
        <f>P308+1</f>
        <v>1</v>
      </c>
      <c r="AD308">
        <f>PRODUCT(Q308:AC308)</f>
        <v>16</v>
      </c>
      <c r="AE308" t="b">
        <f>AD308=6</f>
        <v>0</v>
      </c>
      <c r="AF308" t="b">
        <f>AD308=10</f>
        <v>0</v>
      </c>
      <c r="AG308" t="b">
        <f>AD308=12</f>
        <v>0</v>
      </c>
      <c r="AH308" t="b">
        <f>AD308=16</f>
        <v>1</v>
      </c>
      <c r="AI308" t="b">
        <f>AD308=18</f>
        <v>0</v>
      </c>
      <c r="AJ308" t="b">
        <f>AD308=24</f>
        <v>0</v>
      </c>
      <c r="AK308" t="b">
        <f>AD308=32</f>
        <v>0</v>
      </c>
      <c r="AL308">
        <f>VALUE(IF(AE308,
_xlfn.XLOOKUP(6, Q308:AC308, Q$1:AC$1), 0))</f>
        <v>0</v>
      </c>
      <c r="AM308">
        <f>VALUE(IF(AF308,
_xlfn.XLOOKUP(5, Q308:AC308, Q$1:AC$1) &amp; _xlfn.XLOOKUP(2, Q308:AC308, Q$1:AC$1), 0))</f>
        <v>0</v>
      </c>
      <c r="AN308">
        <f>VALUE(IF(AG308,
_xlfn.XLOOKUP(4, Q308:AC308, Q$1:AC$1) &amp; _xlfn.XLOOKUP(3, Q308:AC308, Q$1:AC$1), 0))</f>
        <v>0</v>
      </c>
      <c r="AO308">
        <f>VALUE(IF(AH308,
_xlfn.XLOOKUP(4, Q308:AC308, Q$1:AC$1) &amp; _xlfn.XLOOKUP(2, Q308:AC308, Q$1:AC$1, "", 0, 1) &amp; _xlfn.XLOOKUP(2, Q308:AC308, Q$1:AC$1, "", 0, -1), 0))</f>
        <v>71009</v>
      </c>
      <c r="AP308">
        <f>VALUE(IF(AI308,
_xlfn.XLOOKUP(3, Q308:AC308, Q$1:AC$1, "", 0, 1) &amp; _xlfn.XLOOKUP(3, Q308:AC308, Q$1:AC$1, "", 0, -1) &amp; _xlfn.XLOOKUP(2, Q308:AC308, Q$1:AC$1),
0))</f>
        <v>0</v>
      </c>
      <c r="AQ308">
        <f>VALUE(IF(AJ308,
_xlfn.XLOOKUP(3, Q308:AC308, Q$1:AC$1) &amp; AS308,
0))</f>
        <v>0</v>
      </c>
      <c r="AR308">
        <f>VALUE(IF(AK308,
AS308, 0))</f>
        <v>0</v>
      </c>
      <c r="AS308" t="str" cm="1">
        <f t="array" ref="AS308">_xlfn.TEXTJOIN("", TRUE, _xlfn._xlws.FILTER(Q$1:AC$1,Q308:AC308=2))</f>
        <v>1009</v>
      </c>
      <c r="AT308">
        <f t="shared" si="9"/>
        <v>694</v>
      </c>
      <c r="AU308">
        <f t="shared" si="8"/>
        <v>419176</v>
      </c>
      <c r="AV308" t="b">
        <f>IF(AND(AE307, AE308), AL307=AL308, FALSE)</f>
        <v>0</v>
      </c>
      <c r="AW308" t="b">
        <f>IF(AND(AF307, AF308), AM307=AM308, FALSE)</f>
        <v>0</v>
      </c>
      <c r="AX308" t="b">
        <f>IF(AND(AG307, AG308), AN307=AN308, FALSE)</f>
        <v>0</v>
      </c>
      <c r="AY308" t="b">
        <f>IF(AND(AH307, AH308), AO307=AO308, FALSE)</f>
        <v>0</v>
      </c>
      <c r="AZ308" t="b">
        <f>IF(AND(AI307, AI308), AP307=AP308, FALSE)</f>
        <v>0</v>
      </c>
      <c r="BA308" t="b">
        <f>IF(AND(AJ307, AJ308), AQ307=AQ308, FALSE)</f>
        <v>0</v>
      </c>
      <c r="BB308" t="b">
        <f>IF(AND(AK307, AK308), AR307=AR308, FALSE)</f>
        <v>0</v>
      </c>
    </row>
    <row r="309" spans="1:54" x14ac:dyDescent="0.25">
      <c r="A309" t="s">
        <v>868</v>
      </c>
      <c r="B309">
        <v>833</v>
      </c>
      <c r="C309" t="str">
        <f>TEXT(A309, "0")</f>
        <v>7747T</v>
      </c>
      <c r="D309">
        <f>LEN($A309)-LEN(SUBSTITUTE($A309,D$1,""))</f>
        <v>0</v>
      </c>
      <c r="E309">
        <f>LEN($A309)-LEN(SUBSTITUTE($A309,E$1,""))</f>
        <v>0</v>
      </c>
      <c r="F309">
        <f>LEN($A309)-LEN(SUBSTITUTE($A309,F$1,""))</f>
        <v>0</v>
      </c>
      <c r="G309">
        <f>LEN($A309)-LEN(SUBSTITUTE($A309,G$1,""))</f>
        <v>0</v>
      </c>
      <c r="H309">
        <f>LEN($A309)-LEN(SUBSTITUTE($A309,H$1,""))</f>
        <v>1</v>
      </c>
      <c r="I309">
        <f>LEN($A309)-LEN(SUBSTITUTE($A309,I$1,""))</f>
        <v>0</v>
      </c>
      <c r="J309">
        <f>LEN($A309)-LEN(SUBSTITUTE($A309,J$1,""))</f>
        <v>0</v>
      </c>
      <c r="K309">
        <f>LEN($A309)-LEN(SUBSTITUTE($A309,K$1,""))</f>
        <v>3</v>
      </c>
      <c r="L309">
        <f>LEN($A309)-LEN(SUBSTITUTE($A309,L$1,""))</f>
        <v>0</v>
      </c>
      <c r="M309">
        <f>LEN($A309)-LEN(SUBSTITUTE($A309,M$1,""))</f>
        <v>0</v>
      </c>
      <c r="N309">
        <f>LEN($A309)-LEN(SUBSTITUTE($A309,N$1,""))</f>
        <v>1</v>
      </c>
      <c r="O309">
        <f>LEN($A309)-LEN(SUBSTITUTE($A309,O$1,""))</f>
        <v>0</v>
      </c>
      <c r="P309">
        <f>LEN($A309)-LEN(SUBSTITUTE($A309,P$1,""))</f>
        <v>0</v>
      </c>
      <c r="Q309">
        <f>D309+1</f>
        <v>1</v>
      </c>
      <c r="R309">
        <f>E309+1</f>
        <v>1</v>
      </c>
      <c r="S309">
        <f>F309+1</f>
        <v>1</v>
      </c>
      <c r="T309">
        <f>G309+1</f>
        <v>1</v>
      </c>
      <c r="U309">
        <f>H309+1</f>
        <v>2</v>
      </c>
      <c r="V309">
        <f>I309+1</f>
        <v>1</v>
      </c>
      <c r="W309">
        <f>J309+1</f>
        <v>1</v>
      </c>
      <c r="X309">
        <f>K309+1</f>
        <v>4</v>
      </c>
      <c r="Y309">
        <f>L309+1</f>
        <v>1</v>
      </c>
      <c r="Z309">
        <f>M309+1</f>
        <v>1</v>
      </c>
      <c r="AA309">
        <f>N309+1</f>
        <v>2</v>
      </c>
      <c r="AB309">
        <f>O309+1</f>
        <v>1</v>
      </c>
      <c r="AC309">
        <f>P309+1</f>
        <v>1</v>
      </c>
      <c r="AD309">
        <f>PRODUCT(Q309:AC309)</f>
        <v>16</v>
      </c>
      <c r="AE309" t="b">
        <f>AD309=6</f>
        <v>0</v>
      </c>
      <c r="AF309" t="b">
        <f>AD309=10</f>
        <v>0</v>
      </c>
      <c r="AG309" t="b">
        <f>AD309=12</f>
        <v>0</v>
      </c>
      <c r="AH309" t="b">
        <f>AD309=16</f>
        <v>1</v>
      </c>
      <c r="AI309" t="b">
        <f>AD309=18</f>
        <v>0</v>
      </c>
      <c r="AJ309" t="b">
        <f>AD309=24</f>
        <v>0</v>
      </c>
      <c r="AK309" t="b">
        <f>AD309=32</f>
        <v>0</v>
      </c>
      <c r="AL309">
        <f>VALUE(IF(AE309,
_xlfn.XLOOKUP(6, Q309:AC309, Q$1:AC$1), 0))</f>
        <v>0</v>
      </c>
      <c r="AM309">
        <f>VALUE(IF(AF309,
_xlfn.XLOOKUP(5, Q309:AC309, Q$1:AC$1) &amp; _xlfn.XLOOKUP(2, Q309:AC309, Q$1:AC$1), 0))</f>
        <v>0</v>
      </c>
      <c r="AN309">
        <f>VALUE(IF(AG309,
_xlfn.XLOOKUP(4, Q309:AC309, Q$1:AC$1) &amp; _xlfn.XLOOKUP(3, Q309:AC309, Q$1:AC$1), 0))</f>
        <v>0</v>
      </c>
      <c r="AO309">
        <f>VALUE(IF(AH309,
_xlfn.XLOOKUP(4, Q309:AC309, Q$1:AC$1) &amp; _xlfn.XLOOKUP(2, Q309:AC309, Q$1:AC$1, "", 0, 1) &amp; _xlfn.XLOOKUP(2, Q309:AC309, Q$1:AC$1, "", 0, -1), 0))</f>
        <v>71004</v>
      </c>
      <c r="AP309">
        <f>VALUE(IF(AI309,
_xlfn.XLOOKUP(3, Q309:AC309, Q$1:AC$1, "", 0, 1) &amp; _xlfn.XLOOKUP(3, Q309:AC309, Q$1:AC$1, "", 0, -1) &amp; _xlfn.XLOOKUP(2, Q309:AC309, Q$1:AC$1),
0))</f>
        <v>0</v>
      </c>
      <c r="AQ309">
        <f>VALUE(IF(AJ309,
_xlfn.XLOOKUP(3, Q309:AC309, Q$1:AC$1) &amp; AS309,
0))</f>
        <v>0</v>
      </c>
      <c r="AR309">
        <f>VALUE(IF(AK309,
AS309, 0))</f>
        <v>0</v>
      </c>
      <c r="AS309" t="str" cm="1">
        <f t="array" ref="AS309">_xlfn.TEXTJOIN("", TRUE, _xlfn._xlws.FILTER(Q$1:AC$1,Q309:AC309=2))</f>
        <v>1004</v>
      </c>
      <c r="AT309">
        <f t="shared" si="9"/>
        <v>693</v>
      </c>
      <c r="AU309">
        <f t="shared" si="8"/>
        <v>577269</v>
      </c>
      <c r="AV309" t="b">
        <f>IF(AND(AE308, AE309), AL308=AL309, FALSE)</f>
        <v>0</v>
      </c>
      <c r="AW309" t="b">
        <f>IF(AND(AF308, AF309), AM308=AM309, FALSE)</f>
        <v>0</v>
      </c>
      <c r="AX309" t="b">
        <f>IF(AND(AG308, AG309), AN308=AN309, FALSE)</f>
        <v>0</v>
      </c>
      <c r="AY309" t="b">
        <f>IF(AND(AH308, AH309), AO308=AO309, FALSE)</f>
        <v>0</v>
      </c>
      <c r="AZ309" t="b">
        <f>IF(AND(AI308, AI309), AP308=AP309, FALSE)</f>
        <v>0</v>
      </c>
      <c r="BA309" t="b">
        <f>IF(AND(AJ308, AJ309), AQ308=AQ309, FALSE)</f>
        <v>0</v>
      </c>
      <c r="BB309" t="b">
        <f>IF(AND(AK308, AK309), AR308=AR309, FALSE)</f>
        <v>0</v>
      </c>
    </row>
    <row r="310" spans="1:54" x14ac:dyDescent="0.25">
      <c r="A310" t="s">
        <v>512</v>
      </c>
      <c r="B310">
        <v>666</v>
      </c>
      <c r="C310" t="str">
        <f>TEXT(A310, "0")</f>
        <v>72779</v>
      </c>
      <c r="D310">
        <f>LEN($A310)-LEN(SUBSTITUTE($A310,D$1,""))</f>
        <v>0</v>
      </c>
      <c r="E310">
        <f>LEN($A310)-LEN(SUBSTITUTE($A310,E$1,""))</f>
        <v>0</v>
      </c>
      <c r="F310">
        <f>LEN($A310)-LEN(SUBSTITUTE($A310,F$1,""))</f>
        <v>0</v>
      </c>
      <c r="G310">
        <f>LEN($A310)-LEN(SUBSTITUTE($A310,G$1,""))</f>
        <v>0</v>
      </c>
      <c r="H310">
        <f>LEN($A310)-LEN(SUBSTITUTE($A310,H$1,""))</f>
        <v>0</v>
      </c>
      <c r="I310">
        <f>LEN($A310)-LEN(SUBSTITUTE($A310,I$1,""))</f>
        <v>1</v>
      </c>
      <c r="J310">
        <f>LEN($A310)-LEN(SUBSTITUTE($A310,J$1,""))</f>
        <v>0</v>
      </c>
      <c r="K310">
        <f>LEN($A310)-LEN(SUBSTITUTE($A310,K$1,""))</f>
        <v>3</v>
      </c>
      <c r="L310">
        <f>LEN($A310)-LEN(SUBSTITUTE($A310,L$1,""))</f>
        <v>0</v>
      </c>
      <c r="M310">
        <f>LEN($A310)-LEN(SUBSTITUTE($A310,M$1,""))</f>
        <v>0</v>
      </c>
      <c r="N310">
        <f>LEN($A310)-LEN(SUBSTITUTE($A310,N$1,""))</f>
        <v>0</v>
      </c>
      <c r="O310">
        <f>LEN($A310)-LEN(SUBSTITUTE($A310,O$1,""))</f>
        <v>0</v>
      </c>
      <c r="P310">
        <f>LEN($A310)-LEN(SUBSTITUTE($A310,P$1,""))</f>
        <v>1</v>
      </c>
      <c r="Q310">
        <f>D310+1</f>
        <v>1</v>
      </c>
      <c r="R310">
        <f>E310+1</f>
        <v>1</v>
      </c>
      <c r="S310">
        <f>F310+1</f>
        <v>1</v>
      </c>
      <c r="T310">
        <f>G310+1</f>
        <v>1</v>
      </c>
      <c r="U310">
        <f>H310+1</f>
        <v>1</v>
      </c>
      <c r="V310">
        <f>I310+1</f>
        <v>2</v>
      </c>
      <c r="W310">
        <f>J310+1</f>
        <v>1</v>
      </c>
      <c r="X310">
        <f>K310+1</f>
        <v>4</v>
      </c>
      <c r="Y310">
        <f>L310+1</f>
        <v>1</v>
      </c>
      <c r="Z310">
        <f>M310+1</f>
        <v>1</v>
      </c>
      <c r="AA310">
        <f>N310+1</f>
        <v>1</v>
      </c>
      <c r="AB310">
        <f>O310+1</f>
        <v>1</v>
      </c>
      <c r="AC310">
        <f>P310+1</f>
        <v>2</v>
      </c>
      <c r="AD310">
        <f>PRODUCT(Q310:AC310)</f>
        <v>16</v>
      </c>
      <c r="AE310" t="b">
        <f>AD310=6</f>
        <v>0</v>
      </c>
      <c r="AF310" t="b">
        <f>AD310=10</f>
        <v>0</v>
      </c>
      <c r="AG310" t="b">
        <f>AD310=12</f>
        <v>0</v>
      </c>
      <c r="AH310" t="b">
        <f>AD310=16</f>
        <v>1</v>
      </c>
      <c r="AI310" t="b">
        <f>AD310=18</f>
        <v>0</v>
      </c>
      <c r="AJ310" t="b">
        <f>AD310=24</f>
        <v>0</v>
      </c>
      <c r="AK310" t="b">
        <f>AD310=32</f>
        <v>0</v>
      </c>
      <c r="AL310">
        <f>VALUE(IF(AE310,
_xlfn.XLOOKUP(6, Q310:AC310, Q$1:AC$1), 0))</f>
        <v>0</v>
      </c>
      <c r="AM310">
        <f>VALUE(IF(AF310,
_xlfn.XLOOKUP(5, Q310:AC310, Q$1:AC$1) &amp; _xlfn.XLOOKUP(2, Q310:AC310, Q$1:AC$1), 0))</f>
        <v>0</v>
      </c>
      <c r="AN310">
        <f>VALUE(IF(AG310,
_xlfn.XLOOKUP(4, Q310:AC310, Q$1:AC$1) &amp; _xlfn.XLOOKUP(3, Q310:AC310, Q$1:AC$1), 0))</f>
        <v>0</v>
      </c>
      <c r="AO310">
        <f>VALUE(IF(AH310,
_xlfn.XLOOKUP(4, Q310:AC310, Q$1:AC$1) &amp; _xlfn.XLOOKUP(2, Q310:AC310, Q$1:AC$1, "", 0, 1) &amp; _xlfn.XLOOKUP(2, Q310:AC310, Q$1:AC$1, "", 0, -1), 0))</f>
        <v>70902</v>
      </c>
      <c r="AP310">
        <f>VALUE(IF(AI310,
_xlfn.XLOOKUP(3, Q310:AC310, Q$1:AC$1, "", 0, 1) &amp; _xlfn.XLOOKUP(3, Q310:AC310, Q$1:AC$1, "", 0, -1) &amp; _xlfn.XLOOKUP(2, Q310:AC310, Q$1:AC$1),
0))</f>
        <v>0</v>
      </c>
      <c r="AQ310">
        <f>VALUE(IF(AJ310,
_xlfn.XLOOKUP(3, Q310:AC310, Q$1:AC$1) &amp; AS310,
0))</f>
        <v>0</v>
      </c>
      <c r="AR310">
        <f>VALUE(IF(AK310,
AS310, 0))</f>
        <v>0</v>
      </c>
      <c r="AS310" t="str" cm="1">
        <f t="array" ref="AS310">_xlfn.TEXTJOIN("", TRUE, _xlfn._xlws.FILTER(Q$1:AC$1,Q310:AC310=2))</f>
        <v>0902</v>
      </c>
      <c r="AT310">
        <f t="shared" si="9"/>
        <v>692</v>
      </c>
      <c r="AU310">
        <f t="shared" si="8"/>
        <v>460872</v>
      </c>
      <c r="AV310" t="b">
        <f>IF(AND(AE309, AE310), AL309=AL310, FALSE)</f>
        <v>0</v>
      </c>
      <c r="AW310" t="b">
        <f>IF(AND(AF309, AF310), AM309=AM310, FALSE)</f>
        <v>0</v>
      </c>
      <c r="AX310" t="b">
        <f>IF(AND(AG309, AG310), AN309=AN310, FALSE)</f>
        <v>0</v>
      </c>
      <c r="AY310" t="b">
        <f>IF(AND(AH309, AH310), AO309=AO310, FALSE)</f>
        <v>0</v>
      </c>
      <c r="AZ310" t="b">
        <f>IF(AND(AI309, AI310), AP309=AP310, FALSE)</f>
        <v>0</v>
      </c>
      <c r="BA310" t="b">
        <f>IF(AND(AJ309, AJ310), AQ309=AQ310, FALSE)</f>
        <v>0</v>
      </c>
      <c r="BB310" t="b">
        <f>IF(AND(AK309, AK310), AR309=AR310, FALSE)</f>
        <v>0</v>
      </c>
    </row>
    <row r="311" spans="1:54" x14ac:dyDescent="0.25">
      <c r="A311" t="s">
        <v>449</v>
      </c>
      <c r="B311">
        <v>461</v>
      </c>
      <c r="C311" t="str">
        <f>TEXT(A311, "0")</f>
        <v>67877</v>
      </c>
      <c r="D311">
        <f>LEN($A311)-LEN(SUBSTITUTE($A311,D$1,""))</f>
        <v>0</v>
      </c>
      <c r="E311">
        <f>LEN($A311)-LEN(SUBSTITUTE($A311,E$1,""))</f>
        <v>0</v>
      </c>
      <c r="F311">
        <f>LEN($A311)-LEN(SUBSTITUTE($A311,F$1,""))</f>
        <v>0</v>
      </c>
      <c r="G311">
        <f>LEN($A311)-LEN(SUBSTITUTE($A311,G$1,""))</f>
        <v>0</v>
      </c>
      <c r="H311">
        <f>LEN($A311)-LEN(SUBSTITUTE($A311,H$1,""))</f>
        <v>0</v>
      </c>
      <c r="I311">
        <f>LEN($A311)-LEN(SUBSTITUTE($A311,I$1,""))</f>
        <v>0</v>
      </c>
      <c r="J311">
        <f>LEN($A311)-LEN(SUBSTITUTE($A311,J$1,""))</f>
        <v>1</v>
      </c>
      <c r="K311">
        <f>LEN($A311)-LEN(SUBSTITUTE($A311,K$1,""))</f>
        <v>3</v>
      </c>
      <c r="L311">
        <f>LEN($A311)-LEN(SUBSTITUTE($A311,L$1,""))</f>
        <v>1</v>
      </c>
      <c r="M311">
        <f>LEN($A311)-LEN(SUBSTITUTE($A311,M$1,""))</f>
        <v>0</v>
      </c>
      <c r="N311">
        <f>LEN($A311)-LEN(SUBSTITUTE($A311,N$1,""))</f>
        <v>0</v>
      </c>
      <c r="O311">
        <f>LEN($A311)-LEN(SUBSTITUTE($A311,O$1,""))</f>
        <v>0</v>
      </c>
      <c r="P311">
        <f>LEN($A311)-LEN(SUBSTITUTE($A311,P$1,""))</f>
        <v>0</v>
      </c>
      <c r="Q311">
        <f>D311+1</f>
        <v>1</v>
      </c>
      <c r="R311">
        <f>E311+1</f>
        <v>1</v>
      </c>
      <c r="S311">
        <f>F311+1</f>
        <v>1</v>
      </c>
      <c r="T311">
        <f>G311+1</f>
        <v>1</v>
      </c>
      <c r="U311">
        <f>H311+1</f>
        <v>1</v>
      </c>
      <c r="V311">
        <f>I311+1</f>
        <v>1</v>
      </c>
      <c r="W311">
        <f>J311+1</f>
        <v>2</v>
      </c>
      <c r="X311">
        <f>K311+1</f>
        <v>4</v>
      </c>
      <c r="Y311">
        <f>L311+1</f>
        <v>2</v>
      </c>
      <c r="Z311">
        <f>M311+1</f>
        <v>1</v>
      </c>
      <c r="AA311">
        <f>N311+1</f>
        <v>1</v>
      </c>
      <c r="AB311">
        <f>O311+1</f>
        <v>1</v>
      </c>
      <c r="AC311">
        <f>P311+1</f>
        <v>1</v>
      </c>
      <c r="AD311">
        <f>PRODUCT(Q311:AC311)</f>
        <v>16</v>
      </c>
      <c r="AE311" t="b">
        <f>AD311=6</f>
        <v>0</v>
      </c>
      <c r="AF311" t="b">
        <f>AD311=10</f>
        <v>0</v>
      </c>
      <c r="AG311" t="b">
        <f>AD311=12</f>
        <v>0</v>
      </c>
      <c r="AH311" t="b">
        <f>AD311=16</f>
        <v>1</v>
      </c>
      <c r="AI311" t="b">
        <f>AD311=18</f>
        <v>0</v>
      </c>
      <c r="AJ311" t="b">
        <f>AD311=24</f>
        <v>0</v>
      </c>
      <c r="AK311" t="b">
        <f>AD311=32</f>
        <v>0</v>
      </c>
      <c r="AL311">
        <f>VALUE(IF(AE311,
_xlfn.XLOOKUP(6, Q311:AC311, Q$1:AC$1), 0))</f>
        <v>0</v>
      </c>
      <c r="AM311">
        <f>VALUE(IF(AF311,
_xlfn.XLOOKUP(5, Q311:AC311, Q$1:AC$1) &amp; _xlfn.XLOOKUP(2, Q311:AC311, Q$1:AC$1), 0))</f>
        <v>0</v>
      </c>
      <c r="AN311">
        <f>VALUE(IF(AG311,
_xlfn.XLOOKUP(4, Q311:AC311, Q$1:AC$1) &amp; _xlfn.XLOOKUP(3, Q311:AC311, Q$1:AC$1), 0))</f>
        <v>0</v>
      </c>
      <c r="AO311">
        <f>VALUE(IF(AH311,
_xlfn.XLOOKUP(4, Q311:AC311, Q$1:AC$1) &amp; _xlfn.XLOOKUP(2, Q311:AC311, Q$1:AC$1, "", 0, 1) &amp; _xlfn.XLOOKUP(2, Q311:AC311, Q$1:AC$1, "", 0, -1), 0))</f>
        <v>70806</v>
      </c>
      <c r="AP311">
        <f>VALUE(IF(AI311,
_xlfn.XLOOKUP(3, Q311:AC311, Q$1:AC$1, "", 0, 1) &amp; _xlfn.XLOOKUP(3, Q311:AC311, Q$1:AC$1, "", 0, -1) &amp; _xlfn.XLOOKUP(2, Q311:AC311, Q$1:AC$1),
0))</f>
        <v>0</v>
      </c>
      <c r="AQ311">
        <f>VALUE(IF(AJ311,
_xlfn.XLOOKUP(3, Q311:AC311, Q$1:AC$1) &amp; AS311,
0))</f>
        <v>0</v>
      </c>
      <c r="AR311">
        <f>VALUE(IF(AK311,
AS311, 0))</f>
        <v>0</v>
      </c>
      <c r="AS311" t="str" cm="1">
        <f t="array" ref="AS311">_xlfn.TEXTJOIN("", TRUE, _xlfn._xlws.FILTER(Q$1:AC$1,Q311:AC311=2))</f>
        <v>0806</v>
      </c>
      <c r="AT311">
        <f t="shared" si="9"/>
        <v>691</v>
      </c>
      <c r="AU311">
        <f t="shared" si="8"/>
        <v>318551</v>
      </c>
      <c r="AV311" t="b">
        <f>IF(AND(AE310, AE311), AL310=AL311, FALSE)</f>
        <v>0</v>
      </c>
      <c r="AW311" t="b">
        <f>IF(AND(AF310, AF311), AM310=AM311, FALSE)</f>
        <v>0</v>
      </c>
      <c r="AX311" t="b">
        <f>IF(AND(AG310, AG311), AN310=AN311, FALSE)</f>
        <v>0</v>
      </c>
      <c r="AY311" t="b">
        <f>IF(AND(AH310, AH311), AO310=AO311, FALSE)</f>
        <v>0</v>
      </c>
      <c r="AZ311" t="b">
        <f>IF(AND(AI310, AI311), AP310=AP311, FALSE)</f>
        <v>0</v>
      </c>
      <c r="BA311" t="b">
        <f>IF(AND(AJ310, AJ311), AQ310=AQ311, FALSE)</f>
        <v>0</v>
      </c>
      <c r="BB311" t="b">
        <f>IF(AND(AK310, AK311), AR310=AR311, FALSE)</f>
        <v>0</v>
      </c>
    </row>
    <row r="312" spans="1:54" x14ac:dyDescent="0.25">
      <c r="A312" t="s">
        <v>947</v>
      </c>
      <c r="B312">
        <v>931</v>
      </c>
      <c r="C312" t="str">
        <f>TEXT(A312, "0")</f>
        <v>37477</v>
      </c>
      <c r="D312">
        <f>LEN($A312)-LEN(SUBSTITUTE($A312,D$1,""))</f>
        <v>0</v>
      </c>
      <c r="E312">
        <f>LEN($A312)-LEN(SUBSTITUTE($A312,E$1,""))</f>
        <v>0</v>
      </c>
      <c r="F312">
        <f>LEN($A312)-LEN(SUBSTITUTE($A312,F$1,""))</f>
        <v>0</v>
      </c>
      <c r="G312">
        <f>LEN($A312)-LEN(SUBSTITUTE($A312,G$1,""))</f>
        <v>0</v>
      </c>
      <c r="H312">
        <f>LEN($A312)-LEN(SUBSTITUTE($A312,H$1,""))</f>
        <v>0</v>
      </c>
      <c r="I312">
        <f>LEN($A312)-LEN(SUBSTITUTE($A312,I$1,""))</f>
        <v>0</v>
      </c>
      <c r="J312">
        <f>LEN($A312)-LEN(SUBSTITUTE($A312,J$1,""))</f>
        <v>0</v>
      </c>
      <c r="K312">
        <f>LEN($A312)-LEN(SUBSTITUTE($A312,K$1,""))</f>
        <v>3</v>
      </c>
      <c r="L312">
        <f>LEN($A312)-LEN(SUBSTITUTE($A312,L$1,""))</f>
        <v>0</v>
      </c>
      <c r="M312">
        <f>LEN($A312)-LEN(SUBSTITUTE($A312,M$1,""))</f>
        <v>0</v>
      </c>
      <c r="N312">
        <f>LEN($A312)-LEN(SUBSTITUTE($A312,N$1,""))</f>
        <v>1</v>
      </c>
      <c r="O312">
        <f>LEN($A312)-LEN(SUBSTITUTE($A312,O$1,""))</f>
        <v>1</v>
      </c>
      <c r="P312">
        <f>LEN($A312)-LEN(SUBSTITUTE($A312,P$1,""))</f>
        <v>0</v>
      </c>
      <c r="Q312">
        <f>D312+1</f>
        <v>1</v>
      </c>
      <c r="R312">
        <f>E312+1</f>
        <v>1</v>
      </c>
      <c r="S312">
        <f>F312+1</f>
        <v>1</v>
      </c>
      <c r="T312">
        <f>G312+1</f>
        <v>1</v>
      </c>
      <c r="U312">
        <f>H312+1</f>
        <v>1</v>
      </c>
      <c r="V312">
        <f>I312+1</f>
        <v>1</v>
      </c>
      <c r="W312">
        <f>J312+1</f>
        <v>1</v>
      </c>
      <c r="X312">
        <f>K312+1</f>
        <v>4</v>
      </c>
      <c r="Y312">
        <f>L312+1</f>
        <v>1</v>
      </c>
      <c r="Z312">
        <f>M312+1</f>
        <v>1</v>
      </c>
      <c r="AA312">
        <f>N312+1</f>
        <v>2</v>
      </c>
      <c r="AB312">
        <f>O312+1</f>
        <v>2</v>
      </c>
      <c r="AC312">
        <f>P312+1</f>
        <v>1</v>
      </c>
      <c r="AD312">
        <f>PRODUCT(Q312:AC312)</f>
        <v>16</v>
      </c>
      <c r="AE312" t="b">
        <f>AD312=6</f>
        <v>0</v>
      </c>
      <c r="AF312" t="b">
        <f>AD312=10</f>
        <v>0</v>
      </c>
      <c r="AG312" t="b">
        <f>AD312=12</f>
        <v>0</v>
      </c>
      <c r="AH312" t="b">
        <f>AD312=16</f>
        <v>1</v>
      </c>
      <c r="AI312" t="b">
        <f>AD312=18</f>
        <v>0</v>
      </c>
      <c r="AJ312" t="b">
        <f>AD312=24</f>
        <v>0</v>
      </c>
      <c r="AK312" t="b">
        <f>AD312=32</f>
        <v>0</v>
      </c>
      <c r="AL312">
        <f>VALUE(IF(AE312,
_xlfn.XLOOKUP(6, Q312:AC312, Q$1:AC$1), 0))</f>
        <v>0</v>
      </c>
      <c r="AM312">
        <f>VALUE(IF(AF312,
_xlfn.XLOOKUP(5, Q312:AC312, Q$1:AC$1) &amp; _xlfn.XLOOKUP(2, Q312:AC312, Q$1:AC$1), 0))</f>
        <v>0</v>
      </c>
      <c r="AN312">
        <f>VALUE(IF(AG312,
_xlfn.XLOOKUP(4, Q312:AC312, Q$1:AC$1) &amp; _xlfn.XLOOKUP(3, Q312:AC312, Q$1:AC$1), 0))</f>
        <v>0</v>
      </c>
      <c r="AO312">
        <f>VALUE(IF(AH312,
_xlfn.XLOOKUP(4, Q312:AC312, Q$1:AC$1) &amp; _xlfn.XLOOKUP(2, Q312:AC312, Q$1:AC$1, "", 0, 1) &amp; _xlfn.XLOOKUP(2, Q312:AC312, Q$1:AC$1, "", 0, -1), 0))</f>
        <v>70403</v>
      </c>
      <c r="AP312">
        <f>VALUE(IF(AI312,
_xlfn.XLOOKUP(3, Q312:AC312, Q$1:AC$1, "", 0, 1) &amp; _xlfn.XLOOKUP(3, Q312:AC312, Q$1:AC$1, "", 0, -1) &amp; _xlfn.XLOOKUP(2, Q312:AC312, Q$1:AC$1),
0))</f>
        <v>0</v>
      </c>
      <c r="AQ312">
        <f>VALUE(IF(AJ312,
_xlfn.XLOOKUP(3, Q312:AC312, Q$1:AC$1) &amp; AS312,
0))</f>
        <v>0</v>
      </c>
      <c r="AR312">
        <f>VALUE(IF(AK312,
AS312, 0))</f>
        <v>0</v>
      </c>
      <c r="AS312" t="str" cm="1">
        <f t="array" ref="AS312">_xlfn.TEXTJOIN("", TRUE, _xlfn._xlws.FILTER(Q$1:AC$1,Q312:AC312=2))</f>
        <v>0403</v>
      </c>
      <c r="AT312">
        <f t="shared" si="9"/>
        <v>690</v>
      </c>
      <c r="AU312">
        <f t="shared" si="8"/>
        <v>642390</v>
      </c>
      <c r="AV312" t="b">
        <f>IF(AND(AE311, AE312), AL311=AL312, FALSE)</f>
        <v>0</v>
      </c>
      <c r="AW312" t="b">
        <f>IF(AND(AF311, AF312), AM311=AM312, FALSE)</f>
        <v>0</v>
      </c>
      <c r="AX312" t="b">
        <f>IF(AND(AG311, AG312), AN311=AN312, FALSE)</f>
        <v>0</v>
      </c>
      <c r="AY312" t="b">
        <f>IF(AND(AH311, AH312), AO311=AO312, FALSE)</f>
        <v>0</v>
      </c>
      <c r="AZ312" t="b">
        <f>IF(AND(AI311, AI312), AP311=AP312, FALSE)</f>
        <v>0</v>
      </c>
      <c r="BA312" t="b">
        <f>IF(AND(AJ311, AJ312), AQ311=AQ312, FALSE)</f>
        <v>0</v>
      </c>
      <c r="BB312" t="b">
        <f>IF(AND(AK311, AK312), AR311=AR312, FALSE)</f>
        <v>0</v>
      </c>
    </row>
    <row r="313" spans="1:54" x14ac:dyDescent="0.25">
      <c r="A313" t="s">
        <v>31</v>
      </c>
      <c r="B313">
        <v>503</v>
      </c>
      <c r="C313" t="str">
        <f>TEXT(A313, "0")</f>
        <v>646A6</v>
      </c>
      <c r="D313">
        <f>LEN($A313)-LEN(SUBSTITUTE($A313,D$1,""))</f>
        <v>1</v>
      </c>
      <c r="E313">
        <f>LEN($A313)-LEN(SUBSTITUTE($A313,E$1,""))</f>
        <v>0</v>
      </c>
      <c r="F313">
        <f>LEN($A313)-LEN(SUBSTITUTE($A313,F$1,""))</f>
        <v>0</v>
      </c>
      <c r="G313">
        <f>LEN($A313)-LEN(SUBSTITUTE($A313,G$1,""))</f>
        <v>0</v>
      </c>
      <c r="H313">
        <f>LEN($A313)-LEN(SUBSTITUTE($A313,H$1,""))</f>
        <v>0</v>
      </c>
      <c r="I313">
        <f>LEN($A313)-LEN(SUBSTITUTE($A313,I$1,""))</f>
        <v>0</v>
      </c>
      <c r="J313">
        <f>LEN($A313)-LEN(SUBSTITUTE($A313,J$1,""))</f>
        <v>0</v>
      </c>
      <c r="K313">
        <f>LEN($A313)-LEN(SUBSTITUTE($A313,K$1,""))</f>
        <v>0</v>
      </c>
      <c r="L313">
        <f>LEN($A313)-LEN(SUBSTITUTE($A313,L$1,""))</f>
        <v>3</v>
      </c>
      <c r="M313">
        <f>LEN($A313)-LEN(SUBSTITUTE($A313,M$1,""))</f>
        <v>0</v>
      </c>
      <c r="N313">
        <f>LEN($A313)-LEN(SUBSTITUTE($A313,N$1,""))</f>
        <v>1</v>
      </c>
      <c r="O313">
        <f>LEN($A313)-LEN(SUBSTITUTE($A313,O$1,""))</f>
        <v>0</v>
      </c>
      <c r="P313">
        <f>LEN($A313)-LEN(SUBSTITUTE($A313,P$1,""))</f>
        <v>0</v>
      </c>
      <c r="Q313">
        <f>D313+1</f>
        <v>2</v>
      </c>
      <c r="R313">
        <f>E313+1</f>
        <v>1</v>
      </c>
      <c r="S313">
        <f>F313+1</f>
        <v>1</v>
      </c>
      <c r="T313">
        <f>G313+1</f>
        <v>1</v>
      </c>
      <c r="U313">
        <f>H313+1</f>
        <v>1</v>
      </c>
      <c r="V313">
        <f>I313+1</f>
        <v>1</v>
      </c>
      <c r="W313">
        <f>J313+1</f>
        <v>1</v>
      </c>
      <c r="X313">
        <f>K313+1</f>
        <v>1</v>
      </c>
      <c r="Y313">
        <f>L313+1</f>
        <v>4</v>
      </c>
      <c r="Z313">
        <f>M313+1</f>
        <v>1</v>
      </c>
      <c r="AA313">
        <f>N313+1</f>
        <v>2</v>
      </c>
      <c r="AB313">
        <f>O313+1</f>
        <v>1</v>
      </c>
      <c r="AC313">
        <f>P313+1</f>
        <v>1</v>
      </c>
      <c r="AD313">
        <f>PRODUCT(Q313:AC313)</f>
        <v>16</v>
      </c>
      <c r="AE313" t="b">
        <f>AD313=6</f>
        <v>0</v>
      </c>
      <c r="AF313" t="b">
        <f>AD313=10</f>
        <v>0</v>
      </c>
      <c r="AG313" t="b">
        <f>AD313=12</f>
        <v>0</v>
      </c>
      <c r="AH313" t="b">
        <f>AD313=16</f>
        <v>1</v>
      </c>
      <c r="AI313" t="b">
        <f>AD313=18</f>
        <v>0</v>
      </c>
      <c r="AJ313" t="b">
        <f>AD313=24</f>
        <v>0</v>
      </c>
      <c r="AK313" t="b">
        <f>AD313=32</f>
        <v>0</v>
      </c>
      <c r="AL313">
        <f>VALUE(IF(AE313,
_xlfn.XLOOKUP(6, Q313:AC313, Q$1:AC$1), 0))</f>
        <v>0</v>
      </c>
      <c r="AM313">
        <f>VALUE(IF(AF313,
_xlfn.XLOOKUP(5, Q313:AC313, Q$1:AC$1) &amp; _xlfn.XLOOKUP(2, Q313:AC313, Q$1:AC$1), 0))</f>
        <v>0</v>
      </c>
      <c r="AN313">
        <f>VALUE(IF(AG313,
_xlfn.XLOOKUP(4, Q313:AC313, Q$1:AC$1) &amp; _xlfn.XLOOKUP(3, Q313:AC313, Q$1:AC$1), 0))</f>
        <v>0</v>
      </c>
      <c r="AO313">
        <f>VALUE(IF(AH313,
_xlfn.XLOOKUP(4, Q313:AC313, Q$1:AC$1) &amp; _xlfn.XLOOKUP(2, Q313:AC313, Q$1:AC$1, "", 0, 1) &amp; _xlfn.XLOOKUP(2, Q313:AC313, Q$1:AC$1, "", 0, -1), 0))</f>
        <v>61404</v>
      </c>
      <c r="AP313">
        <f>VALUE(IF(AI313,
_xlfn.XLOOKUP(3, Q313:AC313, Q$1:AC$1, "", 0, 1) &amp; _xlfn.XLOOKUP(3, Q313:AC313, Q$1:AC$1, "", 0, -1) &amp; _xlfn.XLOOKUP(2, Q313:AC313, Q$1:AC$1),
0))</f>
        <v>0</v>
      </c>
      <c r="AQ313">
        <f>VALUE(IF(AJ313,
_xlfn.XLOOKUP(3, Q313:AC313, Q$1:AC$1) &amp; AS313,
0))</f>
        <v>0</v>
      </c>
      <c r="AR313">
        <f>VALUE(IF(AK313,
AS313, 0))</f>
        <v>0</v>
      </c>
      <c r="AS313" t="str" cm="1">
        <f t="array" ref="AS313">_xlfn.TEXTJOIN("", TRUE, _xlfn._xlws.FILTER(Q$1:AC$1,Q313:AC313=2))</f>
        <v>1404</v>
      </c>
      <c r="AT313">
        <f t="shared" si="9"/>
        <v>689</v>
      </c>
      <c r="AU313">
        <f t="shared" si="8"/>
        <v>346567</v>
      </c>
      <c r="AV313" t="b">
        <f>IF(AND(AE312, AE313), AL312=AL313, FALSE)</f>
        <v>0</v>
      </c>
      <c r="AW313" t="b">
        <f>IF(AND(AF312, AF313), AM312=AM313, FALSE)</f>
        <v>0</v>
      </c>
      <c r="AX313" t="b">
        <f>IF(AND(AG312, AG313), AN312=AN313, FALSE)</f>
        <v>0</v>
      </c>
      <c r="AY313" t="b">
        <f>IF(AND(AH312, AH313), AO312=AO313, FALSE)</f>
        <v>0</v>
      </c>
      <c r="AZ313" t="b">
        <f>IF(AND(AI312, AI313), AP312=AP313, FALSE)</f>
        <v>0</v>
      </c>
      <c r="BA313" t="b">
        <f>IF(AND(AJ312, AJ313), AQ312=AQ313, FALSE)</f>
        <v>0</v>
      </c>
      <c r="BB313" t="b">
        <f>IF(AND(AK312, AK313), AR312=AR313, FALSE)</f>
        <v>0</v>
      </c>
    </row>
    <row r="314" spans="1:54" x14ac:dyDescent="0.25">
      <c r="A314" t="s">
        <v>555</v>
      </c>
      <c r="B314">
        <v>734</v>
      </c>
      <c r="C314" t="str">
        <f>TEXT(A314, "0")</f>
        <v>66T6K</v>
      </c>
      <c r="D314">
        <f>LEN($A314)-LEN(SUBSTITUTE($A314,D$1,""))</f>
        <v>0</v>
      </c>
      <c r="E314">
        <f>LEN($A314)-LEN(SUBSTITUTE($A314,E$1,""))</f>
        <v>1</v>
      </c>
      <c r="F314">
        <f>LEN($A314)-LEN(SUBSTITUTE($A314,F$1,""))</f>
        <v>0</v>
      </c>
      <c r="G314">
        <f>LEN($A314)-LEN(SUBSTITUTE($A314,G$1,""))</f>
        <v>0</v>
      </c>
      <c r="H314">
        <f>LEN($A314)-LEN(SUBSTITUTE($A314,H$1,""))</f>
        <v>1</v>
      </c>
      <c r="I314">
        <f>LEN($A314)-LEN(SUBSTITUTE($A314,I$1,""))</f>
        <v>0</v>
      </c>
      <c r="J314">
        <f>LEN($A314)-LEN(SUBSTITUTE($A314,J$1,""))</f>
        <v>0</v>
      </c>
      <c r="K314">
        <f>LEN($A314)-LEN(SUBSTITUTE($A314,K$1,""))</f>
        <v>0</v>
      </c>
      <c r="L314">
        <f>LEN($A314)-LEN(SUBSTITUTE($A314,L$1,""))</f>
        <v>3</v>
      </c>
      <c r="M314">
        <f>LEN($A314)-LEN(SUBSTITUTE($A314,M$1,""))</f>
        <v>0</v>
      </c>
      <c r="N314">
        <f>LEN($A314)-LEN(SUBSTITUTE($A314,N$1,""))</f>
        <v>0</v>
      </c>
      <c r="O314">
        <f>LEN($A314)-LEN(SUBSTITUTE($A314,O$1,""))</f>
        <v>0</v>
      </c>
      <c r="P314">
        <f>LEN($A314)-LEN(SUBSTITUTE($A314,P$1,""))</f>
        <v>0</v>
      </c>
      <c r="Q314">
        <f>D314+1</f>
        <v>1</v>
      </c>
      <c r="R314">
        <f>E314+1</f>
        <v>2</v>
      </c>
      <c r="S314">
        <f>F314+1</f>
        <v>1</v>
      </c>
      <c r="T314">
        <f>G314+1</f>
        <v>1</v>
      </c>
      <c r="U314">
        <f>H314+1</f>
        <v>2</v>
      </c>
      <c r="V314">
        <f>I314+1</f>
        <v>1</v>
      </c>
      <c r="W314">
        <f>J314+1</f>
        <v>1</v>
      </c>
      <c r="X314">
        <f>K314+1</f>
        <v>1</v>
      </c>
      <c r="Y314">
        <f>L314+1</f>
        <v>4</v>
      </c>
      <c r="Z314">
        <f>M314+1</f>
        <v>1</v>
      </c>
      <c r="AA314">
        <f>N314+1</f>
        <v>1</v>
      </c>
      <c r="AB314">
        <f>O314+1</f>
        <v>1</v>
      </c>
      <c r="AC314">
        <f>P314+1</f>
        <v>1</v>
      </c>
      <c r="AD314">
        <f>PRODUCT(Q314:AC314)</f>
        <v>16</v>
      </c>
      <c r="AE314" t="b">
        <f>AD314=6</f>
        <v>0</v>
      </c>
      <c r="AF314" t="b">
        <f>AD314=10</f>
        <v>0</v>
      </c>
      <c r="AG314" t="b">
        <f>AD314=12</f>
        <v>0</v>
      </c>
      <c r="AH314" t="b">
        <f>AD314=16</f>
        <v>1</v>
      </c>
      <c r="AI314" t="b">
        <f>AD314=18</f>
        <v>0</v>
      </c>
      <c r="AJ314" t="b">
        <f>AD314=24</f>
        <v>0</v>
      </c>
      <c r="AK314" t="b">
        <f>AD314=32</f>
        <v>0</v>
      </c>
      <c r="AL314">
        <f>VALUE(IF(AE314,
_xlfn.XLOOKUP(6, Q314:AC314, Q$1:AC$1), 0))</f>
        <v>0</v>
      </c>
      <c r="AM314">
        <f>VALUE(IF(AF314,
_xlfn.XLOOKUP(5, Q314:AC314, Q$1:AC$1) &amp; _xlfn.XLOOKUP(2, Q314:AC314, Q$1:AC$1), 0))</f>
        <v>0</v>
      </c>
      <c r="AN314">
        <f>VALUE(IF(AG314,
_xlfn.XLOOKUP(4, Q314:AC314, Q$1:AC$1) &amp; _xlfn.XLOOKUP(3, Q314:AC314, Q$1:AC$1), 0))</f>
        <v>0</v>
      </c>
      <c r="AO314">
        <f>VALUE(IF(AH314,
_xlfn.XLOOKUP(4, Q314:AC314, Q$1:AC$1) &amp; _xlfn.XLOOKUP(2, Q314:AC314, Q$1:AC$1, "", 0, 1) &amp; _xlfn.XLOOKUP(2, Q314:AC314, Q$1:AC$1, "", 0, -1), 0))</f>
        <v>61310</v>
      </c>
      <c r="AP314">
        <f>VALUE(IF(AI314,
_xlfn.XLOOKUP(3, Q314:AC314, Q$1:AC$1, "", 0, 1) &amp; _xlfn.XLOOKUP(3, Q314:AC314, Q$1:AC$1, "", 0, -1) &amp; _xlfn.XLOOKUP(2, Q314:AC314, Q$1:AC$1),
0))</f>
        <v>0</v>
      </c>
      <c r="AQ314">
        <f>VALUE(IF(AJ314,
_xlfn.XLOOKUP(3, Q314:AC314, Q$1:AC$1) &amp; AS314,
0))</f>
        <v>0</v>
      </c>
      <c r="AR314">
        <f>VALUE(IF(AK314,
AS314, 0))</f>
        <v>0</v>
      </c>
      <c r="AS314" t="str" cm="1">
        <f t="array" ref="AS314">_xlfn.TEXTJOIN("", TRUE, _xlfn._xlws.FILTER(Q$1:AC$1,Q314:AC314=2))</f>
        <v>1310</v>
      </c>
      <c r="AT314">
        <f t="shared" si="9"/>
        <v>688</v>
      </c>
      <c r="AU314">
        <f t="shared" si="8"/>
        <v>504992</v>
      </c>
      <c r="AV314" t="b">
        <f>IF(AND(AE313, AE314), AL313=AL314, FALSE)</f>
        <v>0</v>
      </c>
      <c r="AW314" t="b">
        <f>IF(AND(AF313, AF314), AM313=AM314, FALSE)</f>
        <v>0</v>
      </c>
      <c r="AX314" t="b">
        <f>IF(AND(AG313, AG314), AN313=AN314, FALSE)</f>
        <v>0</v>
      </c>
      <c r="AY314" t="b">
        <f>IF(AND(AH313, AH314), AO313=AO314, FALSE)</f>
        <v>0</v>
      </c>
      <c r="AZ314" t="b">
        <f>IF(AND(AI313, AI314), AP313=AP314, FALSE)</f>
        <v>0</v>
      </c>
      <c r="BA314" t="b">
        <f>IF(AND(AJ313, AJ314), AQ313=AQ314, FALSE)</f>
        <v>0</v>
      </c>
      <c r="BB314" t="b">
        <f>IF(AND(AK313, AK314), AR313=AR314, FALSE)</f>
        <v>0</v>
      </c>
    </row>
    <row r="315" spans="1:54" x14ac:dyDescent="0.25">
      <c r="A315" t="s">
        <v>280</v>
      </c>
      <c r="B315">
        <v>60</v>
      </c>
      <c r="C315" t="str">
        <f>TEXT(A315, "0")</f>
        <v>6K766</v>
      </c>
      <c r="D315">
        <f>LEN($A315)-LEN(SUBSTITUTE($A315,D$1,""))</f>
        <v>0</v>
      </c>
      <c r="E315">
        <f>LEN($A315)-LEN(SUBSTITUTE($A315,E$1,""))</f>
        <v>1</v>
      </c>
      <c r="F315">
        <f>LEN($A315)-LEN(SUBSTITUTE($A315,F$1,""))</f>
        <v>0</v>
      </c>
      <c r="G315">
        <f>LEN($A315)-LEN(SUBSTITUTE($A315,G$1,""))</f>
        <v>0</v>
      </c>
      <c r="H315">
        <f>LEN($A315)-LEN(SUBSTITUTE($A315,H$1,""))</f>
        <v>0</v>
      </c>
      <c r="I315">
        <f>LEN($A315)-LEN(SUBSTITUTE($A315,I$1,""))</f>
        <v>0</v>
      </c>
      <c r="J315">
        <f>LEN($A315)-LEN(SUBSTITUTE($A315,J$1,""))</f>
        <v>0</v>
      </c>
      <c r="K315">
        <f>LEN($A315)-LEN(SUBSTITUTE($A315,K$1,""))</f>
        <v>1</v>
      </c>
      <c r="L315">
        <f>LEN($A315)-LEN(SUBSTITUTE($A315,L$1,""))</f>
        <v>3</v>
      </c>
      <c r="M315">
        <f>LEN($A315)-LEN(SUBSTITUTE($A315,M$1,""))</f>
        <v>0</v>
      </c>
      <c r="N315">
        <f>LEN($A315)-LEN(SUBSTITUTE($A315,N$1,""))</f>
        <v>0</v>
      </c>
      <c r="O315">
        <f>LEN($A315)-LEN(SUBSTITUTE($A315,O$1,""))</f>
        <v>0</v>
      </c>
      <c r="P315">
        <f>LEN($A315)-LEN(SUBSTITUTE($A315,P$1,""))</f>
        <v>0</v>
      </c>
      <c r="Q315">
        <f>D315+1</f>
        <v>1</v>
      </c>
      <c r="R315">
        <f>E315+1</f>
        <v>2</v>
      </c>
      <c r="S315">
        <f>F315+1</f>
        <v>1</v>
      </c>
      <c r="T315">
        <f>G315+1</f>
        <v>1</v>
      </c>
      <c r="U315">
        <f>H315+1</f>
        <v>1</v>
      </c>
      <c r="V315">
        <f>I315+1</f>
        <v>1</v>
      </c>
      <c r="W315">
        <f>J315+1</f>
        <v>1</v>
      </c>
      <c r="X315">
        <f>K315+1</f>
        <v>2</v>
      </c>
      <c r="Y315">
        <f>L315+1</f>
        <v>4</v>
      </c>
      <c r="Z315">
        <f>M315+1</f>
        <v>1</v>
      </c>
      <c r="AA315">
        <f>N315+1</f>
        <v>1</v>
      </c>
      <c r="AB315">
        <f>O315+1</f>
        <v>1</v>
      </c>
      <c r="AC315">
        <f>P315+1</f>
        <v>1</v>
      </c>
      <c r="AD315">
        <f>PRODUCT(Q315:AC315)</f>
        <v>16</v>
      </c>
      <c r="AE315" t="b">
        <f>AD315=6</f>
        <v>0</v>
      </c>
      <c r="AF315" t="b">
        <f>AD315=10</f>
        <v>0</v>
      </c>
      <c r="AG315" t="b">
        <f>AD315=12</f>
        <v>0</v>
      </c>
      <c r="AH315" t="b">
        <f>AD315=16</f>
        <v>1</v>
      </c>
      <c r="AI315" t="b">
        <f>AD315=18</f>
        <v>0</v>
      </c>
      <c r="AJ315" t="b">
        <f>AD315=24</f>
        <v>0</v>
      </c>
      <c r="AK315" t="b">
        <f>AD315=32</f>
        <v>0</v>
      </c>
      <c r="AL315">
        <f>VALUE(IF(AE315,
_xlfn.XLOOKUP(6, Q315:AC315, Q$1:AC$1), 0))</f>
        <v>0</v>
      </c>
      <c r="AM315">
        <f>VALUE(IF(AF315,
_xlfn.XLOOKUP(5, Q315:AC315, Q$1:AC$1) &amp; _xlfn.XLOOKUP(2, Q315:AC315, Q$1:AC$1), 0))</f>
        <v>0</v>
      </c>
      <c r="AN315">
        <f>VALUE(IF(AG315,
_xlfn.XLOOKUP(4, Q315:AC315, Q$1:AC$1) &amp; _xlfn.XLOOKUP(3, Q315:AC315, Q$1:AC$1), 0))</f>
        <v>0</v>
      </c>
      <c r="AO315">
        <f>VALUE(IF(AH315,
_xlfn.XLOOKUP(4, Q315:AC315, Q$1:AC$1) &amp; _xlfn.XLOOKUP(2, Q315:AC315, Q$1:AC$1, "", 0, 1) &amp; _xlfn.XLOOKUP(2, Q315:AC315, Q$1:AC$1, "", 0, -1), 0))</f>
        <v>61307</v>
      </c>
      <c r="AP315">
        <f>VALUE(IF(AI315,
_xlfn.XLOOKUP(3, Q315:AC315, Q$1:AC$1, "", 0, 1) &amp; _xlfn.XLOOKUP(3, Q315:AC315, Q$1:AC$1, "", 0, -1) &amp; _xlfn.XLOOKUP(2, Q315:AC315, Q$1:AC$1),
0))</f>
        <v>0</v>
      </c>
      <c r="AQ315">
        <f>VALUE(IF(AJ315,
_xlfn.XLOOKUP(3, Q315:AC315, Q$1:AC$1) &amp; AS315,
0))</f>
        <v>0</v>
      </c>
      <c r="AR315">
        <f>VALUE(IF(AK315,
AS315, 0))</f>
        <v>0</v>
      </c>
      <c r="AS315" t="str" cm="1">
        <f t="array" ref="AS315">_xlfn.TEXTJOIN("", TRUE, _xlfn._xlws.FILTER(Q$1:AC$1,Q315:AC315=2))</f>
        <v>1307</v>
      </c>
      <c r="AT315">
        <f t="shared" si="9"/>
        <v>687</v>
      </c>
      <c r="AU315">
        <f t="shared" si="8"/>
        <v>41220</v>
      </c>
      <c r="AV315" t="b">
        <f>IF(AND(AE314, AE315), AL314=AL315, FALSE)</f>
        <v>0</v>
      </c>
      <c r="AW315" t="b">
        <f>IF(AND(AF314, AF315), AM314=AM315, FALSE)</f>
        <v>0</v>
      </c>
      <c r="AX315" t="b">
        <f>IF(AND(AG314, AG315), AN314=AN315, FALSE)</f>
        <v>0</v>
      </c>
      <c r="AY315" t="b">
        <f>IF(AND(AH314, AH315), AO314=AO315, FALSE)</f>
        <v>0</v>
      </c>
      <c r="AZ315" t="b">
        <f>IF(AND(AI314, AI315), AP314=AP315, FALSE)</f>
        <v>0</v>
      </c>
      <c r="BA315" t="b">
        <f>IF(AND(AJ314, AJ315), AQ314=AQ315, FALSE)</f>
        <v>0</v>
      </c>
      <c r="BB315" t="b">
        <f>IF(AND(AK314, AK315), AR314=AR315, FALSE)</f>
        <v>0</v>
      </c>
    </row>
    <row r="316" spans="1:54" x14ac:dyDescent="0.25">
      <c r="A316" t="s">
        <v>388</v>
      </c>
      <c r="B316">
        <v>247</v>
      </c>
      <c r="C316" t="str">
        <f>TEXT(A316, "0")</f>
        <v>3666K</v>
      </c>
      <c r="D316">
        <f>LEN($A316)-LEN(SUBSTITUTE($A316,D$1,""))</f>
        <v>0</v>
      </c>
      <c r="E316">
        <f>LEN($A316)-LEN(SUBSTITUTE($A316,E$1,""))</f>
        <v>1</v>
      </c>
      <c r="F316">
        <f>LEN($A316)-LEN(SUBSTITUTE($A316,F$1,""))</f>
        <v>0</v>
      </c>
      <c r="G316">
        <f>LEN($A316)-LEN(SUBSTITUTE($A316,G$1,""))</f>
        <v>0</v>
      </c>
      <c r="H316">
        <f>LEN($A316)-LEN(SUBSTITUTE($A316,H$1,""))</f>
        <v>0</v>
      </c>
      <c r="I316">
        <f>LEN($A316)-LEN(SUBSTITUTE($A316,I$1,""))</f>
        <v>0</v>
      </c>
      <c r="J316">
        <f>LEN($A316)-LEN(SUBSTITUTE($A316,J$1,""))</f>
        <v>0</v>
      </c>
      <c r="K316">
        <f>LEN($A316)-LEN(SUBSTITUTE($A316,K$1,""))</f>
        <v>0</v>
      </c>
      <c r="L316">
        <f>LEN($A316)-LEN(SUBSTITUTE($A316,L$1,""))</f>
        <v>3</v>
      </c>
      <c r="M316">
        <f>LEN($A316)-LEN(SUBSTITUTE($A316,M$1,""))</f>
        <v>0</v>
      </c>
      <c r="N316">
        <f>LEN($A316)-LEN(SUBSTITUTE($A316,N$1,""))</f>
        <v>0</v>
      </c>
      <c r="O316">
        <f>LEN($A316)-LEN(SUBSTITUTE($A316,O$1,""))</f>
        <v>1</v>
      </c>
      <c r="P316">
        <f>LEN($A316)-LEN(SUBSTITUTE($A316,P$1,""))</f>
        <v>0</v>
      </c>
      <c r="Q316">
        <f>D316+1</f>
        <v>1</v>
      </c>
      <c r="R316">
        <f>E316+1</f>
        <v>2</v>
      </c>
      <c r="S316">
        <f>F316+1</f>
        <v>1</v>
      </c>
      <c r="T316">
        <f>G316+1</f>
        <v>1</v>
      </c>
      <c r="U316">
        <f>H316+1</f>
        <v>1</v>
      </c>
      <c r="V316">
        <f>I316+1</f>
        <v>1</v>
      </c>
      <c r="W316">
        <f>J316+1</f>
        <v>1</v>
      </c>
      <c r="X316">
        <f>K316+1</f>
        <v>1</v>
      </c>
      <c r="Y316">
        <f>L316+1</f>
        <v>4</v>
      </c>
      <c r="Z316">
        <f>M316+1</f>
        <v>1</v>
      </c>
      <c r="AA316">
        <f>N316+1</f>
        <v>1</v>
      </c>
      <c r="AB316">
        <f>O316+1</f>
        <v>2</v>
      </c>
      <c r="AC316">
        <f>P316+1</f>
        <v>1</v>
      </c>
      <c r="AD316">
        <f>PRODUCT(Q316:AC316)</f>
        <v>16</v>
      </c>
      <c r="AE316" t="b">
        <f>AD316=6</f>
        <v>0</v>
      </c>
      <c r="AF316" t="b">
        <f>AD316=10</f>
        <v>0</v>
      </c>
      <c r="AG316" t="b">
        <f>AD316=12</f>
        <v>0</v>
      </c>
      <c r="AH316" t="b">
        <f>AD316=16</f>
        <v>1</v>
      </c>
      <c r="AI316" t="b">
        <f>AD316=18</f>
        <v>0</v>
      </c>
      <c r="AJ316" t="b">
        <f>AD316=24</f>
        <v>0</v>
      </c>
      <c r="AK316" t="b">
        <f>AD316=32</f>
        <v>0</v>
      </c>
      <c r="AL316">
        <f>VALUE(IF(AE316,
_xlfn.XLOOKUP(6, Q316:AC316, Q$1:AC$1), 0))</f>
        <v>0</v>
      </c>
      <c r="AM316">
        <f>VALUE(IF(AF316,
_xlfn.XLOOKUP(5, Q316:AC316, Q$1:AC$1) &amp; _xlfn.XLOOKUP(2, Q316:AC316, Q$1:AC$1), 0))</f>
        <v>0</v>
      </c>
      <c r="AN316">
        <f>VALUE(IF(AG316,
_xlfn.XLOOKUP(4, Q316:AC316, Q$1:AC$1) &amp; _xlfn.XLOOKUP(3, Q316:AC316, Q$1:AC$1), 0))</f>
        <v>0</v>
      </c>
      <c r="AO316">
        <f>VALUE(IF(AH316,
_xlfn.XLOOKUP(4, Q316:AC316, Q$1:AC$1) &amp; _xlfn.XLOOKUP(2, Q316:AC316, Q$1:AC$1, "", 0, 1) &amp; _xlfn.XLOOKUP(2, Q316:AC316, Q$1:AC$1, "", 0, -1), 0))</f>
        <v>61303</v>
      </c>
      <c r="AP316">
        <f>VALUE(IF(AI316,
_xlfn.XLOOKUP(3, Q316:AC316, Q$1:AC$1, "", 0, 1) &amp; _xlfn.XLOOKUP(3, Q316:AC316, Q$1:AC$1, "", 0, -1) &amp; _xlfn.XLOOKUP(2, Q316:AC316, Q$1:AC$1),
0))</f>
        <v>0</v>
      </c>
      <c r="AQ316">
        <f>VALUE(IF(AJ316,
_xlfn.XLOOKUP(3, Q316:AC316, Q$1:AC$1) &amp; AS316,
0))</f>
        <v>0</v>
      </c>
      <c r="AR316">
        <f>VALUE(IF(AK316,
AS316, 0))</f>
        <v>0</v>
      </c>
      <c r="AS316" t="str" cm="1">
        <f t="array" ref="AS316">_xlfn.TEXTJOIN("", TRUE, _xlfn._xlws.FILTER(Q$1:AC$1,Q316:AC316=2))</f>
        <v>1303</v>
      </c>
      <c r="AT316">
        <f t="shared" si="9"/>
        <v>686</v>
      </c>
      <c r="AU316">
        <f t="shared" si="8"/>
        <v>169442</v>
      </c>
      <c r="AV316" t="b">
        <f>IF(AND(AE315, AE316), AL315=AL316, FALSE)</f>
        <v>0</v>
      </c>
      <c r="AW316" t="b">
        <f>IF(AND(AF315, AF316), AM315=AM316, FALSE)</f>
        <v>0</v>
      </c>
      <c r="AX316" t="b">
        <f>IF(AND(AG315, AG316), AN315=AN316, FALSE)</f>
        <v>0</v>
      </c>
      <c r="AY316" t="b">
        <f>IF(AND(AH315, AH316), AO315=AO316, FALSE)</f>
        <v>0</v>
      </c>
      <c r="AZ316" t="b">
        <f>IF(AND(AI315, AI316), AP315=AP316, FALSE)</f>
        <v>0</v>
      </c>
      <c r="BA316" t="b">
        <f>IF(AND(AJ315, AJ316), AQ315=AQ316, FALSE)</f>
        <v>0</v>
      </c>
      <c r="BB316" t="b">
        <f>IF(AND(AK315, AK316), AR315=AR316, FALSE)</f>
        <v>0</v>
      </c>
    </row>
    <row r="317" spans="1:54" x14ac:dyDescent="0.25">
      <c r="A317" t="s">
        <v>190</v>
      </c>
      <c r="B317">
        <v>265</v>
      </c>
      <c r="C317" t="str">
        <f>TEXT(A317, "0")</f>
        <v>626K6</v>
      </c>
      <c r="D317">
        <f>LEN($A317)-LEN(SUBSTITUTE($A317,D$1,""))</f>
        <v>0</v>
      </c>
      <c r="E317">
        <f>LEN($A317)-LEN(SUBSTITUTE($A317,E$1,""))</f>
        <v>1</v>
      </c>
      <c r="F317">
        <f>LEN($A317)-LEN(SUBSTITUTE($A317,F$1,""))</f>
        <v>0</v>
      </c>
      <c r="G317">
        <f>LEN($A317)-LEN(SUBSTITUTE($A317,G$1,""))</f>
        <v>0</v>
      </c>
      <c r="H317">
        <f>LEN($A317)-LEN(SUBSTITUTE($A317,H$1,""))</f>
        <v>0</v>
      </c>
      <c r="I317">
        <f>LEN($A317)-LEN(SUBSTITUTE($A317,I$1,""))</f>
        <v>0</v>
      </c>
      <c r="J317">
        <f>LEN($A317)-LEN(SUBSTITUTE($A317,J$1,""))</f>
        <v>0</v>
      </c>
      <c r="K317">
        <f>LEN($A317)-LEN(SUBSTITUTE($A317,K$1,""))</f>
        <v>0</v>
      </c>
      <c r="L317">
        <f>LEN($A317)-LEN(SUBSTITUTE($A317,L$1,""))</f>
        <v>3</v>
      </c>
      <c r="M317">
        <f>LEN($A317)-LEN(SUBSTITUTE($A317,M$1,""))</f>
        <v>0</v>
      </c>
      <c r="N317">
        <f>LEN($A317)-LEN(SUBSTITUTE($A317,N$1,""))</f>
        <v>0</v>
      </c>
      <c r="O317">
        <f>LEN($A317)-LEN(SUBSTITUTE($A317,O$1,""))</f>
        <v>0</v>
      </c>
      <c r="P317">
        <f>LEN($A317)-LEN(SUBSTITUTE($A317,P$1,""))</f>
        <v>1</v>
      </c>
      <c r="Q317">
        <f>D317+1</f>
        <v>1</v>
      </c>
      <c r="R317">
        <f>E317+1</f>
        <v>2</v>
      </c>
      <c r="S317">
        <f>F317+1</f>
        <v>1</v>
      </c>
      <c r="T317">
        <f>G317+1</f>
        <v>1</v>
      </c>
      <c r="U317">
        <f>H317+1</f>
        <v>1</v>
      </c>
      <c r="V317">
        <f>I317+1</f>
        <v>1</v>
      </c>
      <c r="W317">
        <f>J317+1</f>
        <v>1</v>
      </c>
      <c r="X317">
        <f>K317+1</f>
        <v>1</v>
      </c>
      <c r="Y317">
        <f>L317+1</f>
        <v>4</v>
      </c>
      <c r="Z317">
        <f>M317+1</f>
        <v>1</v>
      </c>
      <c r="AA317">
        <f>N317+1</f>
        <v>1</v>
      </c>
      <c r="AB317">
        <f>O317+1</f>
        <v>1</v>
      </c>
      <c r="AC317">
        <f>P317+1</f>
        <v>2</v>
      </c>
      <c r="AD317">
        <f>PRODUCT(Q317:AC317)</f>
        <v>16</v>
      </c>
      <c r="AE317" t="b">
        <f>AD317=6</f>
        <v>0</v>
      </c>
      <c r="AF317" t="b">
        <f>AD317=10</f>
        <v>0</v>
      </c>
      <c r="AG317" t="b">
        <f>AD317=12</f>
        <v>0</v>
      </c>
      <c r="AH317" t="b">
        <f>AD317=16</f>
        <v>1</v>
      </c>
      <c r="AI317" t="b">
        <f>AD317=18</f>
        <v>0</v>
      </c>
      <c r="AJ317" t="b">
        <f>AD317=24</f>
        <v>0</v>
      </c>
      <c r="AK317" t="b">
        <f>AD317=32</f>
        <v>0</v>
      </c>
      <c r="AL317">
        <f>VALUE(IF(AE317,
_xlfn.XLOOKUP(6, Q317:AC317, Q$1:AC$1), 0))</f>
        <v>0</v>
      </c>
      <c r="AM317">
        <f>VALUE(IF(AF317,
_xlfn.XLOOKUP(5, Q317:AC317, Q$1:AC$1) &amp; _xlfn.XLOOKUP(2, Q317:AC317, Q$1:AC$1), 0))</f>
        <v>0</v>
      </c>
      <c r="AN317">
        <f>VALUE(IF(AG317,
_xlfn.XLOOKUP(4, Q317:AC317, Q$1:AC$1) &amp; _xlfn.XLOOKUP(3, Q317:AC317, Q$1:AC$1), 0))</f>
        <v>0</v>
      </c>
      <c r="AO317">
        <f>VALUE(IF(AH317,
_xlfn.XLOOKUP(4, Q317:AC317, Q$1:AC$1) &amp; _xlfn.XLOOKUP(2, Q317:AC317, Q$1:AC$1, "", 0, 1) &amp; _xlfn.XLOOKUP(2, Q317:AC317, Q$1:AC$1, "", 0, -1), 0))</f>
        <v>61302</v>
      </c>
      <c r="AP317">
        <f>VALUE(IF(AI317,
_xlfn.XLOOKUP(3, Q317:AC317, Q$1:AC$1, "", 0, 1) &amp; _xlfn.XLOOKUP(3, Q317:AC317, Q$1:AC$1, "", 0, -1) &amp; _xlfn.XLOOKUP(2, Q317:AC317, Q$1:AC$1),
0))</f>
        <v>0</v>
      </c>
      <c r="AQ317">
        <f>VALUE(IF(AJ317,
_xlfn.XLOOKUP(3, Q317:AC317, Q$1:AC$1) &amp; AS317,
0))</f>
        <v>0</v>
      </c>
      <c r="AR317">
        <f>VALUE(IF(AK317,
AS317, 0))</f>
        <v>0</v>
      </c>
      <c r="AS317" t="str" cm="1">
        <f t="array" ref="AS317">_xlfn.TEXTJOIN("", TRUE, _xlfn._xlws.FILTER(Q$1:AC$1,Q317:AC317=2))</f>
        <v>1302</v>
      </c>
      <c r="AT317">
        <f t="shared" si="9"/>
        <v>685</v>
      </c>
      <c r="AU317">
        <f t="shared" si="8"/>
        <v>181525</v>
      </c>
      <c r="AV317" t="b">
        <f>IF(AND(AE316, AE317), AL316=AL317, FALSE)</f>
        <v>0</v>
      </c>
      <c r="AW317" t="b">
        <f>IF(AND(AF316, AF317), AM316=AM317, FALSE)</f>
        <v>0</v>
      </c>
      <c r="AX317" t="b">
        <f>IF(AND(AG316, AG317), AN316=AN317, FALSE)</f>
        <v>0</v>
      </c>
      <c r="AY317" t="b">
        <f>IF(AND(AH316, AH317), AO316=AO317, FALSE)</f>
        <v>0</v>
      </c>
      <c r="AZ317" t="b">
        <f>IF(AND(AI316, AI317), AP316=AP317, FALSE)</f>
        <v>0</v>
      </c>
      <c r="BA317" t="b">
        <f>IF(AND(AJ316, AJ317), AQ316=AQ317, FALSE)</f>
        <v>0</v>
      </c>
      <c r="BB317" t="b">
        <f>IF(AND(AK316, AK317), AR316=AR317, FALSE)</f>
        <v>0</v>
      </c>
    </row>
    <row r="318" spans="1:54" x14ac:dyDescent="0.25">
      <c r="A318" t="s">
        <v>504</v>
      </c>
      <c r="B318">
        <v>923</v>
      </c>
      <c r="C318" t="str">
        <f>TEXT(A318, "0")</f>
        <v>626Q6</v>
      </c>
      <c r="D318">
        <f>LEN($A318)-LEN(SUBSTITUTE($A318,D$1,""))</f>
        <v>0</v>
      </c>
      <c r="E318">
        <f>LEN($A318)-LEN(SUBSTITUTE($A318,E$1,""))</f>
        <v>0</v>
      </c>
      <c r="F318">
        <f>LEN($A318)-LEN(SUBSTITUTE($A318,F$1,""))</f>
        <v>1</v>
      </c>
      <c r="G318">
        <f>LEN($A318)-LEN(SUBSTITUTE($A318,G$1,""))</f>
        <v>0</v>
      </c>
      <c r="H318">
        <f>LEN($A318)-LEN(SUBSTITUTE($A318,H$1,""))</f>
        <v>0</v>
      </c>
      <c r="I318">
        <f>LEN($A318)-LEN(SUBSTITUTE($A318,I$1,""))</f>
        <v>0</v>
      </c>
      <c r="J318">
        <f>LEN($A318)-LEN(SUBSTITUTE($A318,J$1,""))</f>
        <v>0</v>
      </c>
      <c r="K318">
        <f>LEN($A318)-LEN(SUBSTITUTE($A318,K$1,""))</f>
        <v>0</v>
      </c>
      <c r="L318">
        <f>LEN($A318)-LEN(SUBSTITUTE($A318,L$1,""))</f>
        <v>3</v>
      </c>
      <c r="M318">
        <f>LEN($A318)-LEN(SUBSTITUTE($A318,M$1,""))</f>
        <v>0</v>
      </c>
      <c r="N318">
        <f>LEN($A318)-LEN(SUBSTITUTE($A318,N$1,""))</f>
        <v>0</v>
      </c>
      <c r="O318">
        <f>LEN($A318)-LEN(SUBSTITUTE($A318,O$1,""))</f>
        <v>0</v>
      </c>
      <c r="P318">
        <f>LEN($A318)-LEN(SUBSTITUTE($A318,P$1,""))</f>
        <v>1</v>
      </c>
      <c r="Q318">
        <f>D318+1</f>
        <v>1</v>
      </c>
      <c r="R318">
        <f>E318+1</f>
        <v>1</v>
      </c>
      <c r="S318">
        <f>F318+1</f>
        <v>2</v>
      </c>
      <c r="T318">
        <f>G318+1</f>
        <v>1</v>
      </c>
      <c r="U318">
        <f>H318+1</f>
        <v>1</v>
      </c>
      <c r="V318">
        <f>I318+1</f>
        <v>1</v>
      </c>
      <c r="W318">
        <f>J318+1</f>
        <v>1</v>
      </c>
      <c r="X318">
        <f>K318+1</f>
        <v>1</v>
      </c>
      <c r="Y318">
        <f>L318+1</f>
        <v>4</v>
      </c>
      <c r="Z318">
        <f>M318+1</f>
        <v>1</v>
      </c>
      <c r="AA318">
        <f>N318+1</f>
        <v>1</v>
      </c>
      <c r="AB318">
        <f>O318+1</f>
        <v>1</v>
      </c>
      <c r="AC318">
        <f>P318+1</f>
        <v>2</v>
      </c>
      <c r="AD318">
        <f>PRODUCT(Q318:AC318)</f>
        <v>16</v>
      </c>
      <c r="AE318" t="b">
        <f>AD318=6</f>
        <v>0</v>
      </c>
      <c r="AF318" t="b">
        <f>AD318=10</f>
        <v>0</v>
      </c>
      <c r="AG318" t="b">
        <f>AD318=12</f>
        <v>0</v>
      </c>
      <c r="AH318" t="b">
        <f>AD318=16</f>
        <v>1</v>
      </c>
      <c r="AI318" t="b">
        <f>AD318=18</f>
        <v>0</v>
      </c>
      <c r="AJ318" t="b">
        <f>AD318=24</f>
        <v>0</v>
      </c>
      <c r="AK318" t="b">
        <f>AD318=32</f>
        <v>0</v>
      </c>
      <c r="AL318">
        <f>VALUE(IF(AE318,
_xlfn.XLOOKUP(6, Q318:AC318, Q$1:AC$1), 0))</f>
        <v>0</v>
      </c>
      <c r="AM318">
        <f>VALUE(IF(AF318,
_xlfn.XLOOKUP(5, Q318:AC318, Q$1:AC$1) &amp; _xlfn.XLOOKUP(2, Q318:AC318, Q$1:AC$1), 0))</f>
        <v>0</v>
      </c>
      <c r="AN318">
        <f>VALUE(IF(AG318,
_xlfn.XLOOKUP(4, Q318:AC318, Q$1:AC$1) &amp; _xlfn.XLOOKUP(3, Q318:AC318, Q$1:AC$1), 0))</f>
        <v>0</v>
      </c>
      <c r="AO318">
        <f>VALUE(IF(AH318,
_xlfn.XLOOKUP(4, Q318:AC318, Q$1:AC$1) &amp; _xlfn.XLOOKUP(2, Q318:AC318, Q$1:AC$1, "", 0, 1) &amp; _xlfn.XLOOKUP(2, Q318:AC318, Q$1:AC$1, "", 0, -1), 0))</f>
        <v>61202</v>
      </c>
      <c r="AP318">
        <f>VALUE(IF(AI318,
_xlfn.XLOOKUP(3, Q318:AC318, Q$1:AC$1, "", 0, 1) &amp; _xlfn.XLOOKUP(3, Q318:AC318, Q$1:AC$1, "", 0, -1) &amp; _xlfn.XLOOKUP(2, Q318:AC318, Q$1:AC$1),
0))</f>
        <v>0</v>
      </c>
      <c r="AQ318">
        <f>VALUE(IF(AJ318,
_xlfn.XLOOKUP(3, Q318:AC318, Q$1:AC$1) &amp; AS318,
0))</f>
        <v>0</v>
      </c>
      <c r="AR318">
        <f>VALUE(IF(AK318,
AS318, 0))</f>
        <v>0</v>
      </c>
      <c r="AS318" t="str" cm="1">
        <f t="array" ref="AS318">_xlfn.TEXTJOIN("", TRUE, _xlfn._xlws.FILTER(Q$1:AC$1,Q318:AC318=2))</f>
        <v>1202</v>
      </c>
      <c r="AT318">
        <f t="shared" si="9"/>
        <v>684</v>
      </c>
      <c r="AU318">
        <f t="shared" si="8"/>
        <v>631332</v>
      </c>
      <c r="AV318" t="b">
        <f>IF(AND(AE317, AE318), AL317=AL318, FALSE)</f>
        <v>0</v>
      </c>
      <c r="AW318" t="b">
        <f>IF(AND(AF317, AF318), AM317=AM318, FALSE)</f>
        <v>0</v>
      </c>
      <c r="AX318" t="b">
        <f>IF(AND(AG317, AG318), AN317=AN318, FALSE)</f>
        <v>0</v>
      </c>
      <c r="AY318" t="b">
        <f>IF(AND(AH317, AH318), AO317=AO318, FALSE)</f>
        <v>0</v>
      </c>
      <c r="AZ318" t="b">
        <f>IF(AND(AI317, AI318), AP317=AP318, FALSE)</f>
        <v>0</v>
      </c>
      <c r="BA318" t="b">
        <f>IF(AND(AJ317, AJ318), AQ317=AQ318, FALSE)</f>
        <v>0</v>
      </c>
      <c r="BB318" t="b">
        <f>IF(AND(AK317, AK318), AR317=AR318, FALSE)</f>
        <v>0</v>
      </c>
    </row>
    <row r="319" spans="1:54" x14ac:dyDescent="0.25">
      <c r="A319" t="s">
        <v>680</v>
      </c>
      <c r="B319">
        <v>11</v>
      </c>
      <c r="C319" t="str">
        <f>TEXT(A319, "0")</f>
        <v>J666T</v>
      </c>
      <c r="D319">
        <f>LEN($A319)-LEN(SUBSTITUTE($A319,D$1,""))</f>
        <v>0</v>
      </c>
      <c r="E319">
        <f>LEN($A319)-LEN(SUBSTITUTE($A319,E$1,""))</f>
        <v>0</v>
      </c>
      <c r="F319">
        <f>LEN($A319)-LEN(SUBSTITUTE($A319,F$1,""))</f>
        <v>0</v>
      </c>
      <c r="G319">
        <f>LEN($A319)-LEN(SUBSTITUTE($A319,G$1,""))</f>
        <v>1</v>
      </c>
      <c r="H319">
        <f>LEN($A319)-LEN(SUBSTITUTE($A319,H$1,""))</f>
        <v>1</v>
      </c>
      <c r="I319">
        <f>LEN($A319)-LEN(SUBSTITUTE($A319,I$1,""))</f>
        <v>0</v>
      </c>
      <c r="J319">
        <f>LEN($A319)-LEN(SUBSTITUTE($A319,J$1,""))</f>
        <v>0</v>
      </c>
      <c r="K319">
        <f>LEN($A319)-LEN(SUBSTITUTE($A319,K$1,""))</f>
        <v>0</v>
      </c>
      <c r="L319">
        <f>LEN($A319)-LEN(SUBSTITUTE($A319,L$1,""))</f>
        <v>3</v>
      </c>
      <c r="M319">
        <f>LEN($A319)-LEN(SUBSTITUTE($A319,M$1,""))</f>
        <v>0</v>
      </c>
      <c r="N319">
        <f>LEN($A319)-LEN(SUBSTITUTE($A319,N$1,""))</f>
        <v>0</v>
      </c>
      <c r="O319">
        <f>LEN($A319)-LEN(SUBSTITUTE($A319,O$1,""))</f>
        <v>0</v>
      </c>
      <c r="P319">
        <f>LEN($A319)-LEN(SUBSTITUTE($A319,P$1,""))</f>
        <v>0</v>
      </c>
      <c r="Q319">
        <f>D319+1</f>
        <v>1</v>
      </c>
      <c r="R319">
        <f>E319+1</f>
        <v>1</v>
      </c>
      <c r="S319">
        <f>F319+1</f>
        <v>1</v>
      </c>
      <c r="T319">
        <f>G319+1</f>
        <v>2</v>
      </c>
      <c r="U319">
        <f>H319+1</f>
        <v>2</v>
      </c>
      <c r="V319">
        <f>I319+1</f>
        <v>1</v>
      </c>
      <c r="W319">
        <f>J319+1</f>
        <v>1</v>
      </c>
      <c r="X319">
        <f>K319+1</f>
        <v>1</v>
      </c>
      <c r="Y319">
        <f>L319+1</f>
        <v>4</v>
      </c>
      <c r="Z319">
        <f>M319+1</f>
        <v>1</v>
      </c>
      <c r="AA319">
        <f>N319+1</f>
        <v>1</v>
      </c>
      <c r="AB319">
        <f>O319+1</f>
        <v>1</v>
      </c>
      <c r="AC319">
        <f>P319+1</f>
        <v>1</v>
      </c>
      <c r="AD319">
        <f>PRODUCT(Q319:AC319)</f>
        <v>16</v>
      </c>
      <c r="AE319" t="b">
        <f>AD319=6</f>
        <v>0</v>
      </c>
      <c r="AF319" t="b">
        <f>AD319=10</f>
        <v>0</v>
      </c>
      <c r="AG319" t="b">
        <f>AD319=12</f>
        <v>0</v>
      </c>
      <c r="AH319" t="b">
        <f>AD319=16</f>
        <v>1</v>
      </c>
      <c r="AI319" t="b">
        <f>AD319=18</f>
        <v>0</v>
      </c>
      <c r="AJ319" t="b">
        <f>AD319=24</f>
        <v>0</v>
      </c>
      <c r="AK319" t="b">
        <f>AD319=32</f>
        <v>0</v>
      </c>
      <c r="AL319">
        <f>VALUE(IF(AE319,
_xlfn.XLOOKUP(6, Q319:AC319, Q$1:AC$1), 0))</f>
        <v>0</v>
      </c>
      <c r="AM319">
        <f>VALUE(IF(AF319,
_xlfn.XLOOKUP(5, Q319:AC319, Q$1:AC$1) &amp; _xlfn.XLOOKUP(2, Q319:AC319, Q$1:AC$1), 0))</f>
        <v>0</v>
      </c>
      <c r="AN319">
        <f>VALUE(IF(AG319,
_xlfn.XLOOKUP(4, Q319:AC319, Q$1:AC$1) &amp; _xlfn.XLOOKUP(3, Q319:AC319, Q$1:AC$1), 0))</f>
        <v>0</v>
      </c>
      <c r="AO319">
        <f>VALUE(IF(AH319,
_xlfn.XLOOKUP(4, Q319:AC319, Q$1:AC$1) &amp; _xlfn.XLOOKUP(2, Q319:AC319, Q$1:AC$1, "", 0, 1) &amp; _xlfn.XLOOKUP(2, Q319:AC319, Q$1:AC$1, "", 0, -1), 0))</f>
        <v>61110</v>
      </c>
      <c r="AP319">
        <f>VALUE(IF(AI319,
_xlfn.XLOOKUP(3, Q319:AC319, Q$1:AC$1, "", 0, 1) &amp; _xlfn.XLOOKUP(3, Q319:AC319, Q$1:AC$1, "", 0, -1) &amp; _xlfn.XLOOKUP(2, Q319:AC319, Q$1:AC$1),
0))</f>
        <v>0</v>
      </c>
      <c r="AQ319">
        <f>VALUE(IF(AJ319,
_xlfn.XLOOKUP(3, Q319:AC319, Q$1:AC$1) &amp; AS319,
0))</f>
        <v>0</v>
      </c>
      <c r="AR319">
        <f>VALUE(IF(AK319,
AS319, 0))</f>
        <v>0</v>
      </c>
      <c r="AS319" t="str" cm="1">
        <f t="array" ref="AS319">_xlfn.TEXTJOIN("", TRUE, _xlfn._xlws.FILTER(Q$1:AC$1,Q319:AC319=2))</f>
        <v>1110</v>
      </c>
      <c r="AT319">
        <f t="shared" si="9"/>
        <v>683</v>
      </c>
      <c r="AU319">
        <f t="shared" si="8"/>
        <v>7513</v>
      </c>
      <c r="AV319" t="b">
        <f>IF(AND(AE318, AE319), AL318=AL319, FALSE)</f>
        <v>0</v>
      </c>
      <c r="AW319" t="b">
        <f>IF(AND(AF318, AF319), AM318=AM319, FALSE)</f>
        <v>0</v>
      </c>
      <c r="AX319" t="b">
        <f>IF(AND(AG318, AG319), AN318=AN319, FALSE)</f>
        <v>0</v>
      </c>
      <c r="AY319" t="b">
        <f>IF(AND(AH318, AH319), AO318=AO319, FALSE)</f>
        <v>0</v>
      </c>
      <c r="AZ319" t="b">
        <f>IF(AND(AI318, AI319), AP318=AP319, FALSE)</f>
        <v>0</v>
      </c>
      <c r="BA319" t="b">
        <f>IF(AND(AJ318, AJ319), AQ318=AQ319, FALSE)</f>
        <v>0</v>
      </c>
      <c r="BB319" t="b">
        <f>IF(AND(AK318, AK319), AR318=AR319, FALSE)</f>
        <v>0</v>
      </c>
    </row>
    <row r="320" spans="1:54" x14ac:dyDescent="0.25">
      <c r="A320" t="s">
        <v>686</v>
      </c>
      <c r="B320">
        <v>821</v>
      </c>
      <c r="C320" t="str">
        <f>TEXT(A320, "0")</f>
        <v>663J6</v>
      </c>
      <c r="D320">
        <f>LEN($A320)-LEN(SUBSTITUTE($A320,D$1,""))</f>
        <v>0</v>
      </c>
      <c r="E320">
        <f>LEN($A320)-LEN(SUBSTITUTE($A320,E$1,""))</f>
        <v>0</v>
      </c>
      <c r="F320">
        <f>LEN($A320)-LEN(SUBSTITUTE($A320,F$1,""))</f>
        <v>0</v>
      </c>
      <c r="G320">
        <f>LEN($A320)-LEN(SUBSTITUTE($A320,G$1,""))</f>
        <v>1</v>
      </c>
      <c r="H320">
        <f>LEN($A320)-LEN(SUBSTITUTE($A320,H$1,""))</f>
        <v>0</v>
      </c>
      <c r="I320">
        <f>LEN($A320)-LEN(SUBSTITUTE($A320,I$1,""))</f>
        <v>0</v>
      </c>
      <c r="J320">
        <f>LEN($A320)-LEN(SUBSTITUTE($A320,J$1,""))</f>
        <v>0</v>
      </c>
      <c r="K320">
        <f>LEN($A320)-LEN(SUBSTITUTE($A320,K$1,""))</f>
        <v>0</v>
      </c>
      <c r="L320">
        <f>LEN($A320)-LEN(SUBSTITUTE($A320,L$1,""))</f>
        <v>3</v>
      </c>
      <c r="M320">
        <f>LEN($A320)-LEN(SUBSTITUTE($A320,M$1,""))</f>
        <v>0</v>
      </c>
      <c r="N320">
        <f>LEN($A320)-LEN(SUBSTITUTE($A320,N$1,""))</f>
        <v>0</v>
      </c>
      <c r="O320">
        <f>LEN($A320)-LEN(SUBSTITUTE($A320,O$1,""))</f>
        <v>1</v>
      </c>
      <c r="P320">
        <f>LEN($A320)-LEN(SUBSTITUTE($A320,P$1,""))</f>
        <v>0</v>
      </c>
      <c r="Q320">
        <f>D320+1</f>
        <v>1</v>
      </c>
      <c r="R320">
        <f>E320+1</f>
        <v>1</v>
      </c>
      <c r="S320">
        <f>F320+1</f>
        <v>1</v>
      </c>
      <c r="T320">
        <f>G320+1</f>
        <v>2</v>
      </c>
      <c r="U320">
        <f>H320+1</f>
        <v>1</v>
      </c>
      <c r="V320">
        <f>I320+1</f>
        <v>1</v>
      </c>
      <c r="W320">
        <f>J320+1</f>
        <v>1</v>
      </c>
      <c r="X320">
        <f>K320+1</f>
        <v>1</v>
      </c>
      <c r="Y320">
        <f>L320+1</f>
        <v>4</v>
      </c>
      <c r="Z320">
        <f>M320+1</f>
        <v>1</v>
      </c>
      <c r="AA320">
        <f>N320+1</f>
        <v>1</v>
      </c>
      <c r="AB320">
        <f>O320+1</f>
        <v>2</v>
      </c>
      <c r="AC320">
        <f>P320+1</f>
        <v>1</v>
      </c>
      <c r="AD320">
        <f>PRODUCT(Q320:AC320)</f>
        <v>16</v>
      </c>
      <c r="AE320" t="b">
        <f>AD320=6</f>
        <v>0</v>
      </c>
      <c r="AF320" t="b">
        <f>AD320=10</f>
        <v>0</v>
      </c>
      <c r="AG320" t="b">
        <f>AD320=12</f>
        <v>0</v>
      </c>
      <c r="AH320" t="b">
        <f>AD320=16</f>
        <v>1</v>
      </c>
      <c r="AI320" t="b">
        <f>AD320=18</f>
        <v>0</v>
      </c>
      <c r="AJ320" t="b">
        <f>AD320=24</f>
        <v>0</v>
      </c>
      <c r="AK320" t="b">
        <f>AD320=32</f>
        <v>0</v>
      </c>
      <c r="AL320">
        <f>VALUE(IF(AE320,
_xlfn.XLOOKUP(6, Q320:AC320, Q$1:AC$1), 0))</f>
        <v>0</v>
      </c>
      <c r="AM320">
        <f>VALUE(IF(AF320,
_xlfn.XLOOKUP(5, Q320:AC320, Q$1:AC$1) &amp; _xlfn.XLOOKUP(2, Q320:AC320, Q$1:AC$1), 0))</f>
        <v>0</v>
      </c>
      <c r="AN320">
        <f>VALUE(IF(AG320,
_xlfn.XLOOKUP(4, Q320:AC320, Q$1:AC$1) &amp; _xlfn.XLOOKUP(3, Q320:AC320, Q$1:AC$1), 0))</f>
        <v>0</v>
      </c>
      <c r="AO320">
        <f>VALUE(IF(AH320,
_xlfn.XLOOKUP(4, Q320:AC320, Q$1:AC$1) &amp; _xlfn.XLOOKUP(2, Q320:AC320, Q$1:AC$1, "", 0, 1) &amp; _xlfn.XLOOKUP(2, Q320:AC320, Q$1:AC$1, "", 0, -1), 0))</f>
        <v>61103</v>
      </c>
      <c r="AP320">
        <f>VALUE(IF(AI320,
_xlfn.XLOOKUP(3, Q320:AC320, Q$1:AC$1, "", 0, 1) &amp; _xlfn.XLOOKUP(3, Q320:AC320, Q$1:AC$1, "", 0, -1) &amp; _xlfn.XLOOKUP(2, Q320:AC320, Q$1:AC$1),
0))</f>
        <v>0</v>
      </c>
      <c r="AQ320">
        <f>VALUE(IF(AJ320,
_xlfn.XLOOKUP(3, Q320:AC320, Q$1:AC$1) &amp; AS320,
0))</f>
        <v>0</v>
      </c>
      <c r="AR320">
        <f>VALUE(IF(AK320,
AS320, 0))</f>
        <v>0</v>
      </c>
      <c r="AS320" t="str" cm="1">
        <f t="array" ref="AS320">_xlfn.TEXTJOIN("", TRUE, _xlfn._xlws.FILTER(Q$1:AC$1,Q320:AC320=2))</f>
        <v>1103</v>
      </c>
      <c r="AT320">
        <f t="shared" si="9"/>
        <v>682</v>
      </c>
      <c r="AU320">
        <f t="shared" si="8"/>
        <v>559922</v>
      </c>
      <c r="AV320" t="b">
        <f>IF(AND(AE319, AE320), AL319=AL320, FALSE)</f>
        <v>0</v>
      </c>
      <c r="AW320" t="b">
        <f>IF(AND(AF319, AF320), AM319=AM320, FALSE)</f>
        <v>0</v>
      </c>
      <c r="AX320" t="b">
        <f>IF(AND(AG319, AG320), AN319=AN320, FALSE)</f>
        <v>0</v>
      </c>
      <c r="AY320" t="b">
        <f>IF(AND(AH319, AH320), AO319=AO320, FALSE)</f>
        <v>0</v>
      </c>
      <c r="AZ320" t="b">
        <f>IF(AND(AI319, AI320), AP319=AP320, FALSE)</f>
        <v>0</v>
      </c>
      <c r="BA320" t="b">
        <f>IF(AND(AJ319, AJ320), AQ319=AQ320, FALSE)</f>
        <v>0</v>
      </c>
      <c r="BB320" t="b">
        <f>IF(AND(AK319, AK320), AR319=AR320, FALSE)</f>
        <v>0</v>
      </c>
    </row>
    <row r="321" spans="1:54" x14ac:dyDescent="0.25">
      <c r="A321" t="s">
        <v>580</v>
      </c>
      <c r="B321">
        <v>487</v>
      </c>
      <c r="C321" t="str">
        <f>TEXT(A321, "0")</f>
        <v>96466</v>
      </c>
      <c r="D321">
        <f>LEN($A321)-LEN(SUBSTITUTE($A321,D$1,""))</f>
        <v>0</v>
      </c>
      <c r="E321">
        <f>LEN($A321)-LEN(SUBSTITUTE($A321,E$1,""))</f>
        <v>0</v>
      </c>
      <c r="F321">
        <f>LEN($A321)-LEN(SUBSTITUTE($A321,F$1,""))</f>
        <v>0</v>
      </c>
      <c r="G321">
        <f>LEN($A321)-LEN(SUBSTITUTE($A321,G$1,""))</f>
        <v>0</v>
      </c>
      <c r="H321">
        <f>LEN($A321)-LEN(SUBSTITUTE($A321,H$1,""))</f>
        <v>0</v>
      </c>
      <c r="I321">
        <f>LEN($A321)-LEN(SUBSTITUTE($A321,I$1,""))</f>
        <v>1</v>
      </c>
      <c r="J321">
        <f>LEN($A321)-LEN(SUBSTITUTE($A321,J$1,""))</f>
        <v>0</v>
      </c>
      <c r="K321">
        <f>LEN($A321)-LEN(SUBSTITUTE($A321,K$1,""))</f>
        <v>0</v>
      </c>
      <c r="L321">
        <f>LEN($A321)-LEN(SUBSTITUTE($A321,L$1,""))</f>
        <v>3</v>
      </c>
      <c r="M321">
        <f>LEN($A321)-LEN(SUBSTITUTE($A321,M$1,""))</f>
        <v>0</v>
      </c>
      <c r="N321">
        <f>LEN($A321)-LEN(SUBSTITUTE($A321,N$1,""))</f>
        <v>1</v>
      </c>
      <c r="O321">
        <f>LEN($A321)-LEN(SUBSTITUTE($A321,O$1,""))</f>
        <v>0</v>
      </c>
      <c r="P321">
        <f>LEN($A321)-LEN(SUBSTITUTE($A321,P$1,""))</f>
        <v>0</v>
      </c>
      <c r="Q321">
        <f>D321+1</f>
        <v>1</v>
      </c>
      <c r="R321">
        <f>E321+1</f>
        <v>1</v>
      </c>
      <c r="S321">
        <f>F321+1</f>
        <v>1</v>
      </c>
      <c r="T321">
        <f>G321+1</f>
        <v>1</v>
      </c>
      <c r="U321">
        <f>H321+1</f>
        <v>1</v>
      </c>
      <c r="V321">
        <f>I321+1</f>
        <v>2</v>
      </c>
      <c r="W321">
        <f>J321+1</f>
        <v>1</v>
      </c>
      <c r="X321">
        <f>K321+1</f>
        <v>1</v>
      </c>
      <c r="Y321">
        <f>L321+1</f>
        <v>4</v>
      </c>
      <c r="Z321">
        <f>M321+1</f>
        <v>1</v>
      </c>
      <c r="AA321">
        <f>N321+1</f>
        <v>2</v>
      </c>
      <c r="AB321">
        <f>O321+1</f>
        <v>1</v>
      </c>
      <c r="AC321">
        <f>P321+1</f>
        <v>1</v>
      </c>
      <c r="AD321">
        <f>PRODUCT(Q321:AC321)</f>
        <v>16</v>
      </c>
      <c r="AE321" t="b">
        <f>AD321=6</f>
        <v>0</v>
      </c>
      <c r="AF321" t="b">
        <f>AD321=10</f>
        <v>0</v>
      </c>
      <c r="AG321" t="b">
        <f>AD321=12</f>
        <v>0</v>
      </c>
      <c r="AH321" t="b">
        <f>AD321=16</f>
        <v>1</v>
      </c>
      <c r="AI321" t="b">
        <f>AD321=18</f>
        <v>0</v>
      </c>
      <c r="AJ321" t="b">
        <f>AD321=24</f>
        <v>0</v>
      </c>
      <c r="AK321" t="b">
        <f>AD321=32</f>
        <v>0</v>
      </c>
      <c r="AL321">
        <f>VALUE(IF(AE321,
_xlfn.XLOOKUP(6, Q321:AC321, Q$1:AC$1), 0))</f>
        <v>0</v>
      </c>
      <c r="AM321">
        <f>VALUE(IF(AF321,
_xlfn.XLOOKUP(5, Q321:AC321, Q$1:AC$1) &amp; _xlfn.XLOOKUP(2, Q321:AC321, Q$1:AC$1), 0))</f>
        <v>0</v>
      </c>
      <c r="AN321">
        <f>VALUE(IF(AG321,
_xlfn.XLOOKUP(4, Q321:AC321, Q$1:AC$1) &amp; _xlfn.XLOOKUP(3, Q321:AC321, Q$1:AC$1), 0))</f>
        <v>0</v>
      </c>
      <c r="AO321">
        <f>VALUE(IF(AH321,
_xlfn.XLOOKUP(4, Q321:AC321, Q$1:AC$1) &amp; _xlfn.XLOOKUP(2, Q321:AC321, Q$1:AC$1, "", 0, 1) &amp; _xlfn.XLOOKUP(2, Q321:AC321, Q$1:AC$1, "", 0, -1), 0))</f>
        <v>60904</v>
      </c>
      <c r="AP321">
        <f>VALUE(IF(AI321,
_xlfn.XLOOKUP(3, Q321:AC321, Q$1:AC$1, "", 0, 1) &amp; _xlfn.XLOOKUP(3, Q321:AC321, Q$1:AC$1, "", 0, -1) &amp; _xlfn.XLOOKUP(2, Q321:AC321, Q$1:AC$1),
0))</f>
        <v>0</v>
      </c>
      <c r="AQ321">
        <f>VALUE(IF(AJ321,
_xlfn.XLOOKUP(3, Q321:AC321, Q$1:AC$1) &amp; AS321,
0))</f>
        <v>0</v>
      </c>
      <c r="AR321">
        <f>VALUE(IF(AK321,
AS321, 0))</f>
        <v>0</v>
      </c>
      <c r="AS321" t="str" cm="1">
        <f t="array" ref="AS321">_xlfn.TEXTJOIN("", TRUE, _xlfn._xlws.FILTER(Q$1:AC$1,Q321:AC321=2))</f>
        <v>0904</v>
      </c>
      <c r="AT321">
        <f t="shared" si="9"/>
        <v>681</v>
      </c>
      <c r="AU321">
        <f t="shared" si="8"/>
        <v>331647</v>
      </c>
      <c r="AV321" t="b">
        <f>IF(AND(AE320, AE321), AL320=AL321, FALSE)</f>
        <v>0</v>
      </c>
      <c r="AW321" t="b">
        <f>IF(AND(AF320, AF321), AM320=AM321, FALSE)</f>
        <v>0</v>
      </c>
      <c r="AX321" t="b">
        <f>IF(AND(AG320, AG321), AN320=AN321, FALSE)</f>
        <v>0</v>
      </c>
      <c r="AY321" t="b">
        <f>IF(AND(AH320, AH321), AO320=AO321, FALSE)</f>
        <v>0</v>
      </c>
      <c r="AZ321" t="b">
        <f>IF(AND(AI320, AI321), AP320=AP321, FALSE)</f>
        <v>0</v>
      </c>
      <c r="BA321" t="b">
        <f>IF(AND(AJ320, AJ321), AQ320=AQ321, FALSE)</f>
        <v>0</v>
      </c>
      <c r="BB321" t="b">
        <f>IF(AND(AK320, AK321), AR320=AR321, FALSE)</f>
        <v>0</v>
      </c>
    </row>
    <row r="322" spans="1:54" x14ac:dyDescent="0.25">
      <c r="A322" t="s">
        <v>786</v>
      </c>
      <c r="B322">
        <v>249</v>
      </c>
      <c r="C322" t="str">
        <f>TEXT(A322, "0")</f>
        <v>5557A</v>
      </c>
      <c r="D322">
        <f>LEN($A322)-LEN(SUBSTITUTE($A322,D$1,""))</f>
        <v>1</v>
      </c>
      <c r="E322">
        <f>LEN($A322)-LEN(SUBSTITUTE($A322,E$1,""))</f>
        <v>0</v>
      </c>
      <c r="F322">
        <f>LEN($A322)-LEN(SUBSTITUTE($A322,F$1,""))</f>
        <v>0</v>
      </c>
      <c r="G322">
        <f>LEN($A322)-LEN(SUBSTITUTE($A322,G$1,""))</f>
        <v>0</v>
      </c>
      <c r="H322">
        <f>LEN($A322)-LEN(SUBSTITUTE($A322,H$1,""))</f>
        <v>0</v>
      </c>
      <c r="I322">
        <f>LEN($A322)-LEN(SUBSTITUTE($A322,I$1,""))</f>
        <v>0</v>
      </c>
      <c r="J322">
        <f>LEN($A322)-LEN(SUBSTITUTE($A322,J$1,""))</f>
        <v>0</v>
      </c>
      <c r="K322">
        <f>LEN($A322)-LEN(SUBSTITUTE($A322,K$1,""))</f>
        <v>1</v>
      </c>
      <c r="L322">
        <f>LEN($A322)-LEN(SUBSTITUTE($A322,L$1,""))</f>
        <v>0</v>
      </c>
      <c r="M322">
        <f>LEN($A322)-LEN(SUBSTITUTE($A322,M$1,""))</f>
        <v>3</v>
      </c>
      <c r="N322">
        <f>LEN($A322)-LEN(SUBSTITUTE($A322,N$1,""))</f>
        <v>0</v>
      </c>
      <c r="O322">
        <f>LEN($A322)-LEN(SUBSTITUTE($A322,O$1,""))</f>
        <v>0</v>
      </c>
      <c r="P322">
        <f>LEN($A322)-LEN(SUBSTITUTE($A322,P$1,""))</f>
        <v>0</v>
      </c>
      <c r="Q322">
        <f>D322+1</f>
        <v>2</v>
      </c>
      <c r="R322">
        <f>E322+1</f>
        <v>1</v>
      </c>
      <c r="S322">
        <f>F322+1</f>
        <v>1</v>
      </c>
      <c r="T322">
        <f>G322+1</f>
        <v>1</v>
      </c>
      <c r="U322">
        <f>H322+1</f>
        <v>1</v>
      </c>
      <c r="V322">
        <f>I322+1</f>
        <v>1</v>
      </c>
      <c r="W322">
        <f>J322+1</f>
        <v>1</v>
      </c>
      <c r="X322">
        <f>K322+1</f>
        <v>2</v>
      </c>
      <c r="Y322">
        <f>L322+1</f>
        <v>1</v>
      </c>
      <c r="Z322">
        <f>M322+1</f>
        <v>4</v>
      </c>
      <c r="AA322">
        <f>N322+1</f>
        <v>1</v>
      </c>
      <c r="AB322">
        <f>O322+1</f>
        <v>1</v>
      </c>
      <c r="AC322">
        <f>P322+1</f>
        <v>1</v>
      </c>
      <c r="AD322">
        <f>PRODUCT(Q322:AC322)</f>
        <v>16</v>
      </c>
      <c r="AE322" t="b">
        <f>AD322=6</f>
        <v>0</v>
      </c>
      <c r="AF322" t="b">
        <f>AD322=10</f>
        <v>0</v>
      </c>
      <c r="AG322" t="b">
        <f>AD322=12</f>
        <v>0</v>
      </c>
      <c r="AH322" t="b">
        <f>AD322=16</f>
        <v>1</v>
      </c>
      <c r="AI322" t="b">
        <f>AD322=18</f>
        <v>0</v>
      </c>
      <c r="AJ322" t="b">
        <f>AD322=24</f>
        <v>0</v>
      </c>
      <c r="AK322" t="b">
        <f>AD322=32</f>
        <v>0</v>
      </c>
      <c r="AL322">
        <f>VALUE(IF(AE322,
_xlfn.XLOOKUP(6, Q322:AC322, Q$1:AC$1), 0))</f>
        <v>0</v>
      </c>
      <c r="AM322">
        <f>VALUE(IF(AF322,
_xlfn.XLOOKUP(5, Q322:AC322, Q$1:AC$1) &amp; _xlfn.XLOOKUP(2, Q322:AC322, Q$1:AC$1), 0))</f>
        <v>0</v>
      </c>
      <c r="AN322">
        <f>VALUE(IF(AG322,
_xlfn.XLOOKUP(4, Q322:AC322, Q$1:AC$1) &amp; _xlfn.XLOOKUP(3, Q322:AC322, Q$1:AC$1), 0))</f>
        <v>0</v>
      </c>
      <c r="AO322">
        <f>VALUE(IF(AH322,
_xlfn.XLOOKUP(4, Q322:AC322, Q$1:AC$1) &amp; _xlfn.XLOOKUP(2, Q322:AC322, Q$1:AC$1, "", 0, 1) &amp; _xlfn.XLOOKUP(2, Q322:AC322, Q$1:AC$1, "", 0, -1), 0))</f>
        <v>51407</v>
      </c>
      <c r="AP322">
        <f>VALUE(IF(AI322,
_xlfn.XLOOKUP(3, Q322:AC322, Q$1:AC$1, "", 0, 1) &amp; _xlfn.XLOOKUP(3, Q322:AC322, Q$1:AC$1, "", 0, -1) &amp; _xlfn.XLOOKUP(2, Q322:AC322, Q$1:AC$1),
0))</f>
        <v>0</v>
      </c>
      <c r="AQ322">
        <f>VALUE(IF(AJ322,
_xlfn.XLOOKUP(3, Q322:AC322, Q$1:AC$1) &amp; AS322,
0))</f>
        <v>0</v>
      </c>
      <c r="AR322">
        <f>VALUE(IF(AK322,
AS322, 0))</f>
        <v>0</v>
      </c>
      <c r="AS322" t="str" cm="1">
        <f t="array" ref="AS322">_xlfn.TEXTJOIN("", TRUE, _xlfn._xlws.FILTER(Q$1:AC$1,Q322:AC322=2))</f>
        <v>1407</v>
      </c>
      <c r="AT322">
        <f t="shared" si="9"/>
        <v>680</v>
      </c>
      <c r="AU322">
        <f t="shared" si="8"/>
        <v>169320</v>
      </c>
      <c r="AV322" t="b">
        <f>IF(AND(AE321, AE322), AL321=AL322, FALSE)</f>
        <v>0</v>
      </c>
      <c r="AW322" t="b">
        <f>IF(AND(AF321, AF322), AM321=AM322, FALSE)</f>
        <v>0</v>
      </c>
      <c r="AX322" t="b">
        <f>IF(AND(AG321, AG322), AN321=AN322, FALSE)</f>
        <v>0</v>
      </c>
      <c r="AY322" t="b">
        <f>IF(AND(AH321, AH322), AO321=AO322, FALSE)</f>
        <v>0</v>
      </c>
      <c r="AZ322" t="b">
        <f>IF(AND(AI321, AI322), AP321=AP322, FALSE)</f>
        <v>0</v>
      </c>
      <c r="BA322" t="b">
        <f>IF(AND(AJ321, AJ322), AQ321=AQ322, FALSE)</f>
        <v>0</v>
      </c>
      <c r="BB322" t="b">
        <f>IF(AND(AK321, AK322), AR321=AR322, FALSE)</f>
        <v>0</v>
      </c>
    </row>
    <row r="323" spans="1:54" x14ac:dyDescent="0.25">
      <c r="A323" t="s">
        <v>235</v>
      </c>
      <c r="B323">
        <v>982</v>
      </c>
      <c r="C323" t="str">
        <f>TEXT(A323, "0")</f>
        <v>K5J55</v>
      </c>
      <c r="D323">
        <f>LEN($A323)-LEN(SUBSTITUTE($A323,D$1,""))</f>
        <v>0</v>
      </c>
      <c r="E323">
        <f>LEN($A323)-LEN(SUBSTITUTE($A323,E$1,""))</f>
        <v>1</v>
      </c>
      <c r="F323">
        <f>LEN($A323)-LEN(SUBSTITUTE($A323,F$1,""))</f>
        <v>0</v>
      </c>
      <c r="G323">
        <f>LEN($A323)-LEN(SUBSTITUTE($A323,G$1,""))</f>
        <v>1</v>
      </c>
      <c r="H323">
        <f>LEN($A323)-LEN(SUBSTITUTE($A323,H$1,""))</f>
        <v>0</v>
      </c>
      <c r="I323">
        <f>LEN($A323)-LEN(SUBSTITUTE($A323,I$1,""))</f>
        <v>0</v>
      </c>
      <c r="J323">
        <f>LEN($A323)-LEN(SUBSTITUTE($A323,J$1,""))</f>
        <v>0</v>
      </c>
      <c r="K323">
        <f>LEN($A323)-LEN(SUBSTITUTE($A323,K$1,""))</f>
        <v>0</v>
      </c>
      <c r="L323">
        <f>LEN($A323)-LEN(SUBSTITUTE($A323,L$1,""))</f>
        <v>0</v>
      </c>
      <c r="M323">
        <f>LEN($A323)-LEN(SUBSTITUTE($A323,M$1,""))</f>
        <v>3</v>
      </c>
      <c r="N323">
        <f>LEN($A323)-LEN(SUBSTITUTE($A323,N$1,""))</f>
        <v>0</v>
      </c>
      <c r="O323">
        <f>LEN($A323)-LEN(SUBSTITUTE($A323,O$1,""))</f>
        <v>0</v>
      </c>
      <c r="P323">
        <f>LEN($A323)-LEN(SUBSTITUTE($A323,P$1,""))</f>
        <v>0</v>
      </c>
      <c r="Q323">
        <f>D323+1</f>
        <v>1</v>
      </c>
      <c r="R323">
        <f>E323+1</f>
        <v>2</v>
      </c>
      <c r="S323">
        <f>F323+1</f>
        <v>1</v>
      </c>
      <c r="T323">
        <f>G323+1</f>
        <v>2</v>
      </c>
      <c r="U323">
        <f>H323+1</f>
        <v>1</v>
      </c>
      <c r="V323">
        <f>I323+1</f>
        <v>1</v>
      </c>
      <c r="W323">
        <f>J323+1</f>
        <v>1</v>
      </c>
      <c r="X323">
        <f>K323+1</f>
        <v>1</v>
      </c>
      <c r="Y323">
        <f>L323+1</f>
        <v>1</v>
      </c>
      <c r="Z323">
        <f>M323+1</f>
        <v>4</v>
      </c>
      <c r="AA323">
        <f>N323+1</f>
        <v>1</v>
      </c>
      <c r="AB323">
        <f>O323+1</f>
        <v>1</v>
      </c>
      <c r="AC323">
        <f>P323+1</f>
        <v>1</v>
      </c>
      <c r="AD323">
        <f>PRODUCT(Q323:AC323)</f>
        <v>16</v>
      </c>
      <c r="AE323" t="b">
        <f>AD323=6</f>
        <v>0</v>
      </c>
      <c r="AF323" t="b">
        <f>AD323=10</f>
        <v>0</v>
      </c>
      <c r="AG323" t="b">
        <f>AD323=12</f>
        <v>0</v>
      </c>
      <c r="AH323" t="b">
        <f>AD323=16</f>
        <v>1</v>
      </c>
      <c r="AI323" t="b">
        <f>AD323=18</f>
        <v>0</v>
      </c>
      <c r="AJ323" t="b">
        <f>AD323=24</f>
        <v>0</v>
      </c>
      <c r="AK323" t="b">
        <f>AD323=32</f>
        <v>0</v>
      </c>
      <c r="AL323">
        <f>VALUE(IF(AE323,
_xlfn.XLOOKUP(6, Q323:AC323, Q$1:AC$1), 0))</f>
        <v>0</v>
      </c>
      <c r="AM323">
        <f>VALUE(IF(AF323,
_xlfn.XLOOKUP(5, Q323:AC323, Q$1:AC$1) &amp; _xlfn.XLOOKUP(2, Q323:AC323, Q$1:AC$1), 0))</f>
        <v>0</v>
      </c>
      <c r="AN323">
        <f>VALUE(IF(AG323,
_xlfn.XLOOKUP(4, Q323:AC323, Q$1:AC$1) &amp; _xlfn.XLOOKUP(3, Q323:AC323, Q$1:AC$1), 0))</f>
        <v>0</v>
      </c>
      <c r="AO323">
        <f>VALUE(IF(AH323,
_xlfn.XLOOKUP(4, Q323:AC323, Q$1:AC$1) &amp; _xlfn.XLOOKUP(2, Q323:AC323, Q$1:AC$1, "", 0, 1) &amp; _xlfn.XLOOKUP(2, Q323:AC323, Q$1:AC$1, "", 0, -1), 0))</f>
        <v>51311</v>
      </c>
      <c r="AP323">
        <f>VALUE(IF(AI323,
_xlfn.XLOOKUP(3, Q323:AC323, Q$1:AC$1, "", 0, 1) &amp; _xlfn.XLOOKUP(3, Q323:AC323, Q$1:AC$1, "", 0, -1) &amp; _xlfn.XLOOKUP(2, Q323:AC323, Q$1:AC$1),
0))</f>
        <v>0</v>
      </c>
      <c r="AQ323">
        <f>VALUE(IF(AJ323,
_xlfn.XLOOKUP(3, Q323:AC323, Q$1:AC$1) &amp; AS323,
0))</f>
        <v>0</v>
      </c>
      <c r="AR323">
        <f>VALUE(IF(AK323,
AS323, 0))</f>
        <v>0</v>
      </c>
      <c r="AS323" t="str" cm="1">
        <f t="array" ref="AS323">_xlfn.TEXTJOIN("", TRUE, _xlfn._xlws.FILTER(Q$1:AC$1,Q323:AC323=2))</f>
        <v>1311</v>
      </c>
      <c r="AT323">
        <f t="shared" si="9"/>
        <v>679</v>
      </c>
      <c r="AU323">
        <f t="shared" ref="AU323:AU386" si="10">B323*AT323</f>
        <v>666778</v>
      </c>
      <c r="AV323" t="b">
        <f>IF(AND(AE322, AE323), AL322=AL323, FALSE)</f>
        <v>0</v>
      </c>
      <c r="AW323" t="b">
        <f>IF(AND(AF322, AF323), AM322=AM323, FALSE)</f>
        <v>0</v>
      </c>
      <c r="AX323" t="b">
        <f>IF(AND(AG322, AG323), AN322=AN323, FALSE)</f>
        <v>0</v>
      </c>
      <c r="AY323" t="b">
        <f>IF(AND(AH322, AH323), AO322=AO323, FALSE)</f>
        <v>0</v>
      </c>
      <c r="AZ323" t="b">
        <f>IF(AND(AI322, AI323), AP322=AP323, FALSE)</f>
        <v>0</v>
      </c>
      <c r="BA323" t="b">
        <f>IF(AND(AJ322, AJ323), AQ322=AQ323, FALSE)</f>
        <v>0</v>
      </c>
      <c r="BB323" t="b">
        <f>IF(AND(AK322, AK323), AR322=AR323, FALSE)</f>
        <v>0</v>
      </c>
    </row>
    <row r="324" spans="1:54" x14ac:dyDescent="0.25">
      <c r="A324" t="s">
        <v>543</v>
      </c>
      <c r="B324">
        <v>277</v>
      </c>
      <c r="C324" t="str">
        <f>TEXT(A324, "0")</f>
        <v>555Q3</v>
      </c>
      <c r="D324">
        <f>LEN($A324)-LEN(SUBSTITUTE($A324,D$1,""))</f>
        <v>0</v>
      </c>
      <c r="E324">
        <f>LEN($A324)-LEN(SUBSTITUTE($A324,E$1,""))</f>
        <v>0</v>
      </c>
      <c r="F324">
        <f>LEN($A324)-LEN(SUBSTITUTE($A324,F$1,""))</f>
        <v>1</v>
      </c>
      <c r="G324">
        <f>LEN($A324)-LEN(SUBSTITUTE($A324,G$1,""))</f>
        <v>0</v>
      </c>
      <c r="H324">
        <f>LEN($A324)-LEN(SUBSTITUTE($A324,H$1,""))</f>
        <v>0</v>
      </c>
      <c r="I324">
        <f>LEN($A324)-LEN(SUBSTITUTE($A324,I$1,""))</f>
        <v>0</v>
      </c>
      <c r="J324">
        <f>LEN($A324)-LEN(SUBSTITUTE($A324,J$1,""))</f>
        <v>0</v>
      </c>
      <c r="K324">
        <f>LEN($A324)-LEN(SUBSTITUTE($A324,K$1,""))</f>
        <v>0</v>
      </c>
      <c r="L324">
        <f>LEN($A324)-LEN(SUBSTITUTE($A324,L$1,""))</f>
        <v>0</v>
      </c>
      <c r="M324">
        <f>LEN($A324)-LEN(SUBSTITUTE($A324,M$1,""))</f>
        <v>3</v>
      </c>
      <c r="N324">
        <f>LEN($A324)-LEN(SUBSTITUTE($A324,N$1,""))</f>
        <v>0</v>
      </c>
      <c r="O324">
        <f>LEN($A324)-LEN(SUBSTITUTE($A324,O$1,""))</f>
        <v>1</v>
      </c>
      <c r="P324">
        <f>LEN($A324)-LEN(SUBSTITUTE($A324,P$1,""))</f>
        <v>0</v>
      </c>
      <c r="Q324">
        <f>D324+1</f>
        <v>1</v>
      </c>
      <c r="R324">
        <f>E324+1</f>
        <v>1</v>
      </c>
      <c r="S324">
        <f>F324+1</f>
        <v>2</v>
      </c>
      <c r="T324">
        <f>G324+1</f>
        <v>1</v>
      </c>
      <c r="U324">
        <f>H324+1</f>
        <v>1</v>
      </c>
      <c r="V324">
        <f>I324+1</f>
        <v>1</v>
      </c>
      <c r="W324">
        <f>J324+1</f>
        <v>1</v>
      </c>
      <c r="X324">
        <f>K324+1</f>
        <v>1</v>
      </c>
      <c r="Y324">
        <f>L324+1</f>
        <v>1</v>
      </c>
      <c r="Z324">
        <f>M324+1</f>
        <v>4</v>
      </c>
      <c r="AA324">
        <f>N324+1</f>
        <v>1</v>
      </c>
      <c r="AB324">
        <f>O324+1</f>
        <v>2</v>
      </c>
      <c r="AC324">
        <f>P324+1</f>
        <v>1</v>
      </c>
      <c r="AD324">
        <f>PRODUCT(Q324:AC324)</f>
        <v>16</v>
      </c>
      <c r="AE324" t="b">
        <f>AD324=6</f>
        <v>0</v>
      </c>
      <c r="AF324" t="b">
        <f>AD324=10</f>
        <v>0</v>
      </c>
      <c r="AG324" t="b">
        <f>AD324=12</f>
        <v>0</v>
      </c>
      <c r="AH324" t="b">
        <f>AD324=16</f>
        <v>1</v>
      </c>
      <c r="AI324" t="b">
        <f>AD324=18</f>
        <v>0</v>
      </c>
      <c r="AJ324" t="b">
        <f>AD324=24</f>
        <v>0</v>
      </c>
      <c r="AK324" t="b">
        <f>AD324=32</f>
        <v>0</v>
      </c>
      <c r="AL324">
        <f>VALUE(IF(AE324,
_xlfn.XLOOKUP(6, Q324:AC324, Q$1:AC$1), 0))</f>
        <v>0</v>
      </c>
      <c r="AM324">
        <f>VALUE(IF(AF324,
_xlfn.XLOOKUP(5, Q324:AC324, Q$1:AC$1) &amp; _xlfn.XLOOKUP(2, Q324:AC324, Q$1:AC$1), 0))</f>
        <v>0</v>
      </c>
      <c r="AN324">
        <f>VALUE(IF(AG324,
_xlfn.XLOOKUP(4, Q324:AC324, Q$1:AC$1) &amp; _xlfn.XLOOKUP(3, Q324:AC324, Q$1:AC$1), 0))</f>
        <v>0</v>
      </c>
      <c r="AO324">
        <f>VALUE(IF(AH324,
_xlfn.XLOOKUP(4, Q324:AC324, Q$1:AC$1) &amp; _xlfn.XLOOKUP(2, Q324:AC324, Q$1:AC$1, "", 0, 1) &amp; _xlfn.XLOOKUP(2, Q324:AC324, Q$1:AC$1, "", 0, -1), 0))</f>
        <v>51203</v>
      </c>
      <c r="AP324">
        <f>VALUE(IF(AI324,
_xlfn.XLOOKUP(3, Q324:AC324, Q$1:AC$1, "", 0, 1) &amp; _xlfn.XLOOKUP(3, Q324:AC324, Q$1:AC$1, "", 0, -1) &amp; _xlfn.XLOOKUP(2, Q324:AC324, Q$1:AC$1),
0))</f>
        <v>0</v>
      </c>
      <c r="AQ324">
        <f>VALUE(IF(AJ324,
_xlfn.XLOOKUP(3, Q324:AC324, Q$1:AC$1) &amp; AS324,
0))</f>
        <v>0</v>
      </c>
      <c r="AR324">
        <f>VALUE(IF(AK324,
AS324, 0))</f>
        <v>0</v>
      </c>
      <c r="AS324" t="str" cm="1">
        <f t="array" ref="AS324">_xlfn.TEXTJOIN("", TRUE, _xlfn._xlws.FILTER(Q$1:AC$1,Q324:AC324=2))</f>
        <v>1203</v>
      </c>
      <c r="AT324">
        <f t="shared" ref="AT324:AT387" si="11">AT323-1</f>
        <v>678</v>
      </c>
      <c r="AU324">
        <f t="shared" si="10"/>
        <v>187806</v>
      </c>
      <c r="AV324" t="b">
        <f>IF(AND(AE323, AE324), AL323=AL324, FALSE)</f>
        <v>0</v>
      </c>
      <c r="AW324" t="b">
        <f>IF(AND(AF323, AF324), AM323=AM324, FALSE)</f>
        <v>0</v>
      </c>
      <c r="AX324" t="b">
        <f>IF(AND(AG323, AG324), AN323=AN324, FALSE)</f>
        <v>0</v>
      </c>
      <c r="AY324" t="b">
        <f>IF(AND(AH323, AH324), AO323=AO324, FALSE)</f>
        <v>0</v>
      </c>
      <c r="AZ324" t="b">
        <f>IF(AND(AI323, AI324), AP323=AP324, FALSE)</f>
        <v>0</v>
      </c>
      <c r="BA324" t="b">
        <f>IF(AND(AJ323, AJ324), AQ323=AQ324, FALSE)</f>
        <v>0</v>
      </c>
      <c r="BB324" t="b">
        <f>IF(AND(AK323, AK324), AR323=AR324, FALSE)</f>
        <v>0</v>
      </c>
    </row>
    <row r="325" spans="1:54" x14ac:dyDescent="0.25">
      <c r="A325" t="s">
        <v>730</v>
      </c>
      <c r="B325">
        <v>12</v>
      </c>
      <c r="C325" t="str">
        <f>TEXT(A325, "0")</f>
        <v>9555J</v>
      </c>
      <c r="D325">
        <f>LEN($A325)-LEN(SUBSTITUTE($A325,D$1,""))</f>
        <v>0</v>
      </c>
      <c r="E325">
        <f>LEN($A325)-LEN(SUBSTITUTE($A325,E$1,""))</f>
        <v>0</v>
      </c>
      <c r="F325">
        <f>LEN($A325)-LEN(SUBSTITUTE($A325,F$1,""))</f>
        <v>0</v>
      </c>
      <c r="G325">
        <f>LEN($A325)-LEN(SUBSTITUTE($A325,G$1,""))</f>
        <v>1</v>
      </c>
      <c r="H325">
        <f>LEN($A325)-LEN(SUBSTITUTE($A325,H$1,""))</f>
        <v>0</v>
      </c>
      <c r="I325">
        <f>LEN($A325)-LEN(SUBSTITUTE($A325,I$1,""))</f>
        <v>1</v>
      </c>
      <c r="J325">
        <f>LEN($A325)-LEN(SUBSTITUTE($A325,J$1,""))</f>
        <v>0</v>
      </c>
      <c r="K325">
        <f>LEN($A325)-LEN(SUBSTITUTE($A325,K$1,""))</f>
        <v>0</v>
      </c>
      <c r="L325">
        <f>LEN($A325)-LEN(SUBSTITUTE($A325,L$1,""))</f>
        <v>0</v>
      </c>
      <c r="M325">
        <f>LEN($A325)-LEN(SUBSTITUTE($A325,M$1,""))</f>
        <v>3</v>
      </c>
      <c r="N325">
        <f>LEN($A325)-LEN(SUBSTITUTE($A325,N$1,""))</f>
        <v>0</v>
      </c>
      <c r="O325">
        <f>LEN($A325)-LEN(SUBSTITUTE($A325,O$1,""))</f>
        <v>0</v>
      </c>
      <c r="P325">
        <f>LEN($A325)-LEN(SUBSTITUTE($A325,P$1,""))</f>
        <v>0</v>
      </c>
      <c r="Q325">
        <f>D325+1</f>
        <v>1</v>
      </c>
      <c r="R325">
        <f>E325+1</f>
        <v>1</v>
      </c>
      <c r="S325">
        <f>F325+1</f>
        <v>1</v>
      </c>
      <c r="T325">
        <f>G325+1</f>
        <v>2</v>
      </c>
      <c r="U325">
        <f>H325+1</f>
        <v>1</v>
      </c>
      <c r="V325">
        <f>I325+1</f>
        <v>2</v>
      </c>
      <c r="W325">
        <f>J325+1</f>
        <v>1</v>
      </c>
      <c r="X325">
        <f>K325+1</f>
        <v>1</v>
      </c>
      <c r="Y325">
        <f>L325+1</f>
        <v>1</v>
      </c>
      <c r="Z325">
        <f>M325+1</f>
        <v>4</v>
      </c>
      <c r="AA325">
        <f>N325+1</f>
        <v>1</v>
      </c>
      <c r="AB325">
        <f>O325+1</f>
        <v>1</v>
      </c>
      <c r="AC325">
        <f>P325+1</f>
        <v>1</v>
      </c>
      <c r="AD325">
        <f>PRODUCT(Q325:AC325)</f>
        <v>16</v>
      </c>
      <c r="AE325" t="b">
        <f>AD325=6</f>
        <v>0</v>
      </c>
      <c r="AF325" t="b">
        <f>AD325=10</f>
        <v>0</v>
      </c>
      <c r="AG325" t="b">
        <f>AD325=12</f>
        <v>0</v>
      </c>
      <c r="AH325" t="b">
        <f>AD325=16</f>
        <v>1</v>
      </c>
      <c r="AI325" t="b">
        <f>AD325=18</f>
        <v>0</v>
      </c>
      <c r="AJ325" t="b">
        <f>AD325=24</f>
        <v>0</v>
      </c>
      <c r="AK325" t="b">
        <f>AD325=32</f>
        <v>0</v>
      </c>
      <c r="AL325">
        <f>VALUE(IF(AE325,
_xlfn.XLOOKUP(6, Q325:AC325, Q$1:AC$1), 0))</f>
        <v>0</v>
      </c>
      <c r="AM325">
        <f>VALUE(IF(AF325,
_xlfn.XLOOKUP(5, Q325:AC325, Q$1:AC$1) &amp; _xlfn.XLOOKUP(2, Q325:AC325, Q$1:AC$1), 0))</f>
        <v>0</v>
      </c>
      <c r="AN325">
        <f>VALUE(IF(AG325,
_xlfn.XLOOKUP(4, Q325:AC325, Q$1:AC$1) &amp; _xlfn.XLOOKUP(3, Q325:AC325, Q$1:AC$1), 0))</f>
        <v>0</v>
      </c>
      <c r="AO325">
        <f>VALUE(IF(AH325,
_xlfn.XLOOKUP(4, Q325:AC325, Q$1:AC$1) &amp; _xlfn.XLOOKUP(2, Q325:AC325, Q$1:AC$1, "", 0, 1) &amp; _xlfn.XLOOKUP(2, Q325:AC325, Q$1:AC$1, "", 0, -1), 0))</f>
        <v>51109</v>
      </c>
      <c r="AP325">
        <f>VALUE(IF(AI325,
_xlfn.XLOOKUP(3, Q325:AC325, Q$1:AC$1, "", 0, 1) &amp; _xlfn.XLOOKUP(3, Q325:AC325, Q$1:AC$1, "", 0, -1) &amp; _xlfn.XLOOKUP(2, Q325:AC325, Q$1:AC$1),
0))</f>
        <v>0</v>
      </c>
      <c r="AQ325">
        <f>VALUE(IF(AJ325,
_xlfn.XLOOKUP(3, Q325:AC325, Q$1:AC$1) &amp; AS325,
0))</f>
        <v>0</v>
      </c>
      <c r="AR325">
        <f>VALUE(IF(AK325,
AS325, 0))</f>
        <v>0</v>
      </c>
      <c r="AS325" t="str" cm="1">
        <f t="array" ref="AS325">_xlfn.TEXTJOIN("", TRUE, _xlfn._xlws.FILTER(Q$1:AC$1,Q325:AC325=2))</f>
        <v>1109</v>
      </c>
      <c r="AT325">
        <f t="shared" si="11"/>
        <v>677</v>
      </c>
      <c r="AU325">
        <f t="shared" si="10"/>
        <v>8124</v>
      </c>
      <c r="AV325" t="b">
        <f>IF(AND(AE324, AE325), AL324=AL325, FALSE)</f>
        <v>0</v>
      </c>
      <c r="AW325" t="b">
        <f>IF(AND(AF324, AF325), AM324=AM325, FALSE)</f>
        <v>0</v>
      </c>
      <c r="AX325" t="b">
        <f>IF(AND(AG324, AG325), AN324=AN325, FALSE)</f>
        <v>0</v>
      </c>
      <c r="AY325" t="b">
        <f>IF(AND(AH324, AH325), AO324=AO325, FALSE)</f>
        <v>0</v>
      </c>
      <c r="AZ325" t="b">
        <f>IF(AND(AI324, AI325), AP324=AP325, FALSE)</f>
        <v>0</v>
      </c>
      <c r="BA325" t="b">
        <f>IF(AND(AJ324, AJ325), AQ324=AQ325, FALSE)</f>
        <v>0</v>
      </c>
      <c r="BB325" t="b">
        <f>IF(AND(AK324, AK325), AR324=AR325, FALSE)</f>
        <v>0</v>
      </c>
    </row>
    <row r="326" spans="1:54" x14ac:dyDescent="0.25">
      <c r="A326" t="s">
        <v>848</v>
      </c>
      <c r="B326">
        <v>489</v>
      </c>
      <c r="C326" t="str">
        <f>TEXT(A326, "0")</f>
        <v>5J655</v>
      </c>
      <c r="D326">
        <f>LEN($A326)-LEN(SUBSTITUTE($A326,D$1,""))</f>
        <v>0</v>
      </c>
      <c r="E326">
        <f>LEN($A326)-LEN(SUBSTITUTE($A326,E$1,""))</f>
        <v>0</v>
      </c>
      <c r="F326">
        <f>LEN($A326)-LEN(SUBSTITUTE($A326,F$1,""))</f>
        <v>0</v>
      </c>
      <c r="G326">
        <f>LEN($A326)-LEN(SUBSTITUTE($A326,G$1,""))</f>
        <v>1</v>
      </c>
      <c r="H326">
        <f>LEN($A326)-LEN(SUBSTITUTE($A326,H$1,""))</f>
        <v>0</v>
      </c>
      <c r="I326">
        <f>LEN($A326)-LEN(SUBSTITUTE($A326,I$1,""))</f>
        <v>0</v>
      </c>
      <c r="J326">
        <f>LEN($A326)-LEN(SUBSTITUTE($A326,J$1,""))</f>
        <v>0</v>
      </c>
      <c r="K326">
        <f>LEN($A326)-LEN(SUBSTITUTE($A326,K$1,""))</f>
        <v>0</v>
      </c>
      <c r="L326">
        <f>LEN($A326)-LEN(SUBSTITUTE($A326,L$1,""))</f>
        <v>1</v>
      </c>
      <c r="M326">
        <f>LEN($A326)-LEN(SUBSTITUTE($A326,M$1,""))</f>
        <v>3</v>
      </c>
      <c r="N326">
        <f>LEN($A326)-LEN(SUBSTITUTE($A326,N$1,""))</f>
        <v>0</v>
      </c>
      <c r="O326">
        <f>LEN($A326)-LEN(SUBSTITUTE($A326,O$1,""))</f>
        <v>0</v>
      </c>
      <c r="P326">
        <f>LEN($A326)-LEN(SUBSTITUTE($A326,P$1,""))</f>
        <v>0</v>
      </c>
      <c r="Q326">
        <f>D326+1</f>
        <v>1</v>
      </c>
      <c r="R326">
        <f>E326+1</f>
        <v>1</v>
      </c>
      <c r="S326">
        <f>F326+1</f>
        <v>1</v>
      </c>
      <c r="T326">
        <f>G326+1</f>
        <v>2</v>
      </c>
      <c r="U326">
        <f>H326+1</f>
        <v>1</v>
      </c>
      <c r="V326">
        <f>I326+1</f>
        <v>1</v>
      </c>
      <c r="W326">
        <f>J326+1</f>
        <v>1</v>
      </c>
      <c r="X326">
        <f>K326+1</f>
        <v>1</v>
      </c>
      <c r="Y326">
        <f>L326+1</f>
        <v>2</v>
      </c>
      <c r="Z326">
        <f>M326+1</f>
        <v>4</v>
      </c>
      <c r="AA326">
        <f>N326+1</f>
        <v>1</v>
      </c>
      <c r="AB326">
        <f>O326+1</f>
        <v>1</v>
      </c>
      <c r="AC326">
        <f>P326+1</f>
        <v>1</v>
      </c>
      <c r="AD326">
        <f>PRODUCT(Q326:AC326)</f>
        <v>16</v>
      </c>
      <c r="AE326" t="b">
        <f>AD326=6</f>
        <v>0</v>
      </c>
      <c r="AF326" t="b">
        <f>AD326=10</f>
        <v>0</v>
      </c>
      <c r="AG326" t="b">
        <f>AD326=12</f>
        <v>0</v>
      </c>
      <c r="AH326" t="b">
        <f>AD326=16</f>
        <v>1</v>
      </c>
      <c r="AI326" t="b">
        <f>AD326=18</f>
        <v>0</v>
      </c>
      <c r="AJ326" t="b">
        <f>AD326=24</f>
        <v>0</v>
      </c>
      <c r="AK326" t="b">
        <f>AD326=32</f>
        <v>0</v>
      </c>
      <c r="AL326">
        <f>VALUE(IF(AE326,
_xlfn.XLOOKUP(6, Q326:AC326, Q$1:AC$1), 0))</f>
        <v>0</v>
      </c>
      <c r="AM326">
        <f>VALUE(IF(AF326,
_xlfn.XLOOKUP(5, Q326:AC326, Q$1:AC$1) &amp; _xlfn.XLOOKUP(2, Q326:AC326, Q$1:AC$1), 0))</f>
        <v>0</v>
      </c>
      <c r="AN326">
        <f>VALUE(IF(AG326,
_xlfn.XLOOKUP(4, Q326:AC326, Q$1:AC$1) &amp; _xlfn.XLOOKUP(3, Q326:AC326, Q$1:AC$1), 0))</f>
        <v>0</v>
      </c>
      <c r="AO326">
        <f>VALUE(IF(AH326,
_xlfn.XLOOKUP(4, Q326:AC326, Q$1:AC$1) &amp; _xlfn.XLOOKUP(2, Q326:AC326, Q$1:AC$1, "", 0, 1) &amp; _xlfn.XLOOKUP(2, Q326:AC326, Q$1:AC$1, "", 0, -1), 0))</f>
        <v>51106</v>
      </c>
      <c r="AP326">
        <f>VALUE(IF(AI326,
_xlfn.XLOOKUP(3, Q326:AC326, Q$1:AC$1, "", 0, 1) &amp; _xlfn.XLOOKUP(3, Q326:AC326, Q$1:AC$1, "", 0, -1) &amp; _xlfn.XLOOKUP(2, Q326:AC326, Q$1:AC$1),
0))</f>
        <v>0</v>
      </c>
      <c r="AQ326">
        <f>VALUE(IF(AJ326,
_xlfn.XLOOKUP(3, Q326:AC326, Q$1:AC$1) &amp; AS326,
0))</f>
        <v>0</v>
      </c>
      <c r="AR326">
        <f>VALUE(IF(AK326,
AS326, 0))</f>
        <v>0</v>
      </c>
      <c r="AS326" t="str" cm="1">
        <f t="array" ref="AS326">_xlfn.TEXTJOIN("", TRUE, _xlfn._xlws.FILTER(Q$1:AC$1,Q326:AC326=2))</f>
        <v>1106</v>
      </c>
      <c r="AT326">
        <f t="shared" si="11"/>
        <v>676</v>
      </c>
      <c r="AU326">
        <f t="shared" si="10"/>
        <v>330564</v>
      </c>
      <c r="AV326" t="b">
        <f>IF(AND(AE325, AE326), AL325=AL326, FALSE)</f>
        <v>0</v>
      </c>
      <c r="AW326" t="b">
        <f>IF(AND(AF325, AF326), AM325=AM326, FALSE)</f>
        <v>0</v>
      </c>
      <c r="AX326" t="b">
        <f>IF(AND(AG325, AG326), AN325=AN326, FALSE)</f>
        <v>0</v>
      </c>
      <c r="AY326" t="b">
        <f>IF(AND(AH325, AH326), AO325=AO326, FALSE)</f>
        <v>0</v>
      </c>
      <c r="AZ326" t="b">
        <f>IF(AND(AI325, AI326), AP325=AP326, FALSE)</f>
        <v>0</v>
      </c>
      <c r="BA326" t="b">
        <f>IF(AND(AJ325, AJ326), AQ325=AQ326, FALSE)</f>
        <v>0</v>
      </c>
      <c r="BB326" t="b">
        <f>IF(AND(AK325, AK326), AR325=AR326, FALSE)</f>
        <v>0</v>
      </c>
    </row>
    <row r="327" spans="1:54" x14ac:dyDescent="0.25">
      <c r="A327" t="s">
        <v>51</v>
      </c>
      <c r="B327">
        <v>849</v>
      </c>
      <c r="C327" t="str">
        <f>TEXT(A327, "0")</f>
        <v>2555J</v>
      </c>
      <c r="D327">
        <f>LEN($A327)-LEN(SUBSTITUTE($A327,D$1,""))</f>
        <v>0</v>
      </c>
      <c r="E327">
        <f>LEN($A327)-LEN(SUBSTITUTE($A327,E$1,""))</f>
        <v>0</v>
      </c>
      <c r="F327">
        <f>LEN($A327)-LEN(SUBSTITUTE($A327,F$1,""))</f>
        <v>0</v>
      </c>
      <c r="G327">
        <f>LEN($A327)-LEN(SUBSTITUTE($A327,G$1,""))</f>
        <v>1</v>
      </c>
      <c r="H327">
        <f>LEN($A327)-LEN(SUBSTITUTE($A327,H$1,""))</f>
        <v>0</v>
      </c>
      <c r="I327">
        <f>LEN($A327)-LEN(SUBSTITUTE($A327,I$1,""))</f>
        <v>0</v>
      </c>
      <c r="J327">
        <f>LEN($A327)-LEN(SUBSTITUTE($A327,J$1,""))</f>
        <v>0</v>
      </c>
      <c r="K327">
        <f>LEN($A327)-LEN(SUBSTITUTE($A327,K$1,""))</f>
        <v>0</v>
      </c>
      <c r="L327">
        <f>LEN($A327)-LEN(SUBSTITUTE($A327,L$1,""))</f>
        <v>0</v>
      </c>
      <c r="M327">
        <f>LEN($A327)-LEN(SUBSTITUTE($A327,M$1,""))</f>
        <v>3</v>
      </c>
      <c r="N327">
        <f>LEN($A327)-LEN(SUBSTITUTE($A327,N$1,""))</f>
        <v>0</v>
      </c>
      <c r="O327">
        <f>LEN($A327)-LEN(SUBSTITUTE($A327,O$1,""))</f>
        <v>0</v>
      </c>
      <c r="P327">
        <f>LEN($A327)-LEN(SUBSTITUTE($A327,P$1,""))</f>
        <v>1</v>
      </c>
      <c r="Q327">
        <f>D327+1</f>
        <v>1</v>
      </c>
      <c r="R327">
        <f>E327+1</f>
        <v>1</v>
      </c>
      <c r="S327">
        <f>F327+1</f>
        <v>1</v>
      </c>
      <c r="T327">
        <f>G327+1</f>
        <v>2</v>
      </c>
      <c r="U327">
        <f>H327+1</f>
        <v>1</v>
      </c>
      <c r="V327">
        <f>I327+1</f>
        <v>1</v>
      </c>
      <c r="W327">
        <f>J327+1</f>
        <v>1</v>
      </c>
      <c r="X327">
        <f>K327+1</f>
        <v>1</v>
      </c>
      <c r="Y327">
        <f>L327+1</f>
        <v>1</v>
      </c>
      <c r="Z327">
        <f>M327+1</f>
        <v>4</v>
      </c>
      <c r="AA327">
        <f>N327+1</f>
        <v>1</v>
      </c>
      <c r="AB327">
        <f>O327+1</f>
        <v>1</v>
      </c>
      <c r="AC327">
        <f>P327+1</f>
        <v>2</v>
      </c>
      <c r="AD327">
        <f>PRODUCT(Q327:AC327)</f>
        <v>16</v>
      </c>
      <c r="AE327" t="b">
        <f>AD327=6</f>
        <v>0</v>
      </c>
      <c r="AF327" t="b">
        <f>AD327=10</f>
        <v>0</v>
      </c>
      <c r="AG327" t="b">
        <f>AD327=12</f>
        <v>0</v>
      </c>
      <c r="AH327" t="b">
        <f>AD327=16</f>
        <v>1</v>
      </c>
      <c r="AI327" t="b">
        <f>AD327=18</f>
        <v>0</v>
      </c>
      <c r="AJ327" t="b">
        <f>AD327=24</f>
        <v>0</v>
      </c>
      <c r="AK327" t="b">
        <f>AD327=32</f>
        <v>0</v>
      </c>
      <c r="AL327">
        <f>VALUE(IF(AE327,
_xlfn.XLOOKUP(6, Q327:AC327, Q$1:AC$1), 0))</f>
        <v>0</v>
      </c>
      <c r="AM327">
        <f>VALUE(IF(AF327,
_xlfn.XLOOKUP(5, Q327:AC327, Q$1:AC$1) &amp; _xlfn.XLOOKUP(2, Q327:AC327, Q$1:AC$1), 0))</f>
        <v>0</v>
      </c>
      <c r="AN327">
        <f>VALUE(IF(AG327,
_xlfn.XLOOKUP(4, Q327:AC327, Q$1:AC$1) &amp; _xlfn.XLOOKUP(3, Q327:AC327, Q$1:AC$1), 0))</f>
        <v>0</v>
      </c>
      <c r="AO327">
        <f>VALUE(IF(AH327,
_xlfn.XLOOKUP(4, Q327:AC327, Q$1:AC$1) &amp; _xlfn.XLOOKUP(2, Q327:AC327, Q$1:AC$1, "", 0, 1) &amp; _xlfn.XLOOKUP(2, Q327:AC327, Q$1:AC$1, "", 0, -1), 0))</f>
        <v>51102</v>
      </c>
      <c r="AP327">
        <f>VALUE(IF(AI327,
_xlfn.XLOOKUP(3, Q327:AC327, Q$1:AC$1, "", 0, 1) &amp; _xlfn.XLOOKUP(3, Q327:AC327, Q$1:AC$1, "", 0, -1) &amp; _xlfn.XLOOKUP(2, Q327:AC327, Q$1:AC$1),
0))</f>
        <v>0</v>
      </c>
      <c r="AQ327">
        <f>VALUE(IF(AJ327,
_xlfn.XLOOKUP(3, Q327:AC327, Q$1:AC$1) &amp; AS327,
0))</f>
        <v>0</v>
      </c>
      <c r="AR327">
        <f>VALUE(IF(AK327,
AS327, 0))</f>
        <v>0</v>
      </c>
      <c r="AS327" t="str" cm="1">
        <f t="array" ref="AS327">_xlfn.TEXTJOIN("", TRUE, _xlfn._xlws.FILTER(Q$1:AC$1,Q327:AC327=2))</f>
        <v>1102</v>
      </c>
      <c r="AT327">
        <f t="shared" si="11"/>
        <v>675</v>
      </c>
      <c r="AU327">
        <f t="shared" si="10"/>
        <v>573075</v>
      </c>
      <c r="AV327" t="b">
        <f>IF(AND(AE326, AE327), AL326=AL327, FALSE)</f>
        <v>0</v>
      </c>
      <c r="AW327" t="b">
        <f>IF(AND(AF326, AF327), AM326=AM327, FALSE)</f>
        <v>0</v>
      </c>
      <c r="AX327" t="b">
        <f>IF(AND(AG326, AG327), AN326=AN327, FALSE)</f>
        <v>0</v>
      </c>
      <c r="AY327" t="b">
        <f>IF(AND(AH326, AH327), AO326=AO327, FALSE)</f>
        <v>0</v>
      </c>
      <c r="AZ327" t="b">
        <f>IF(AND(AI326, AI327), AP326=AP327, FALSE)</f>
        <v>0</v>
      </c>
      <c r="BA327" t="b">
        <f>IF(AND(AJ326, AJ327), AQ326=AQ327, FALSE)</f>
        <v>0</v>
      </c>
      <c r="BB327" t="b">
        <f>IF(AND(AK326, AK327), AR326=AR327, FALSE)</f>
        <v>0</v>
      </c>
    </row>
    <row r="328" spans="1:54" x14ac:dyDescent="0.25">
      <c r="A328" t="s">
        <v>293</v>
      </c>
      <c r="B328">
        <v>385</v>
      </c>
      <c r="C328" t="str">
        <f>TEXT(A328, "0")</f>
        <v>55954</v>
      </c>
      <c r="D328">
        <f>LEN($A328)-LEN(SUBSTITUTE($A328,D$1,""))</f>
        <v>0</v>
      </c>
      <c r="E328">
        <f>LEN($A328)-LEN(SUBSTITUTE($A328,E$1,""))</f>
        <v>0</v>
      </c>
      <c r="F328">
        <f>LEN($A328)-LEN(SUBSTITUTE($A328,F$1,""))</f>
        <v>0</v>
      </c>
      <c r="G328">
        <f>LEN($A328)-LEN(SUBSTITUTE($A328,G$1,""))</f>
        <v>0</v>
      </c>
      <c r="H328">
        <f>LEN($A328)-LEN(SUBSTITUTE($A328,H$1,""))</f>
        <v>0</v>
      </c>
      <c r="I328">
        <f>LEN($A328)-LEN(SUBSTITUTE($A328,I$1,""))</f>
        <v>1</v>
      </c>
      <c r="J328">
        <f>LEN($A328)-LEN(SUBSTITUTE($A328,J$1,""))</f>
        <v>0</v>
      </c>
      <c r="K328">
        <f>LEN($A328)-LEN(SUBSTITUTE($A328,K$1,""))</f>
        <v>0</v>
      </c>
      <c r="L328">
        <f>LEN($A328)-LEN(SUBSTITUTE($A328,L$1,""))</f>
        <v>0</v>
      </c>
      <c r="M328">
        <f>LEN($A328)-LEN(SUBSTITUTE($A328,M$1,""))</f>
        <v>3</v>
      </c>
      <c r="N328">
        <f>LEN($A328)-LEN(SUBSTITUTE($A328,N$1,""))</f>
        <v>1</v>
      </c>
      <c r="O328">
        <f>LEN($A328)-LEN(SUBSTITUTE($A328,O$1,""))</f>
        <v>0</v>
      </c>
      <c r="P328">
        <f>LEN($A328)-LEN(SUBSTITUTE($A328,P$1,""))</f>
        <v>0</v>
      </c>
      <c r="Q328">
        <f>D328+1</f>
        <v>1</v>
      </c>
      <c r="R328">
        <f>E328+1</f>
        <v>1</v>
      </c>
      <c r="S328">
        <f>F328+1</f>
        <v>1</v>
      </c>
      <c r="T328">
        <f>G328+1</f>
        <v>1</v>
      </c>
      <c r="U328">
        <f>H328+1</f>
        <v>1</v>
      </c>
      <c r="V328">
        <f>I328+1</f>
        <v>2</v>
      </c>
      <c r="W328">
        <f>J328+1</f>
        <v>1</v>
      </c>
      <c r="X328">
        <f>K328+1</f>
        <v>1</v>
      </c>
      <c r="Y328">
        <f>L328+1</f>
        <v>1</v>
      </c>
      <c r="Z328">
        <f>M328+1</f>
        <v>4</v>
      </c>
      <c r="AA328">
        <f>N328+1</f>
        <v>2</v>
      </c>
      <c r="AB328">
        <f>O328+1</f>
        <v>1</v>
      </c>
      <c r="AC328">
        <f>P328+1</f>
        <v>1</v>
      </c>
      <c r="AD328">
        <f>PRODUCT(Q328:AC328)</f>
        <v>16</v>
      </c>
      <c r="AE328" t="b">
        <f>AD328=6</f>
        <v>0</v>
      </c>
      <c r="AF328" t="b">
        <f>AD328=10</f>
        <v>0</v>
      </c>
      <c r="AG328" t="b">
        <f>AD328=12</f>
        <v>0</v>
      </c>
      <c r="AH328" t="b">
        <f>AD328=16</f>
        <v>1</v>
      </c>
      <c r="AI328" t="b">
        <f>AD328=18</f>
        <v>0</v>
      </c>
      <c r="AJ328" t="b">
        <f>AD328=24</f>
        <v>0</v>
      </c>
      <c r="AK328" t="b">
        <f>AD328=32</f>
        <v>0</v>
      </c>
      <c r="AL328">
        <f>VALUE(IF(AE328,
_xlfn.XLOOKUP(6, Q328:AC328, Q$1:AC$1), 0))</f>
        <v>0</v>
      </c>
      <c r="AM328">
        <f>VALUE(IF(AF328,
_xlfn.XLOOKUP(5, Q328:AC328, Q$1:AC$1) &amp; _xlfn.XLOOKUP(2, Q328:AC328, Q$1:AC$1), 0))</f>
        <v>0</v>
      </c>
      <c r="AN328">
        <f>VALUE(IF(AG328,
_xlfn.XLOOKUP(4, Q328:AC328, Q$1:AC$1) &amp; _xlfn.XLOOKUP(3, Q328:AC328, Q$1:AC$1), 0))</f>
        <v>0</v>
      </c>
      <c r="AO328">
        <f>VALUE(IF(AH328,
_xlfn.XLOOKUP(4, Q328:AC328, Q$1:AC$1) &amp; _xlfn.XLOOKUP(2, Q328:AC328, Q$1:AC$1, "", 0, 1) &amp; _xlfn.XLOOKUP(2, Q328:AC328, Q$1:AC$1, "", 0, -1), 0))</f>
        <v>50904</v>
      </c>
      <c r="AP328">
        <f>VALUE(IF(AI328,
_xlfn.XLOOKUP(3, Q328:AC328, Q$1:AC$1, "", 0, 1) &amp; _xlfn.XLOOKUP(3, Q328:AC328, Q$1:AC$1, "", 0, -1) &amp; _xlfn.XLOOKUP(2, Q328:AC328, Q$1:AC$1),
0))</f>
        <v>0</v>
      </c>
      <c r="AQ328">
        <f>VALUE(IF(AJ328,
_xlfn.XLOOKUP(3, Q328:AC328, Q$1:AC$1) &amp; AS328,
0))</f>
        <v>0</v>
      </c>
      <c r="AR328">
        <f>VALUE(IF(AK328,
AS328, 0))</f>
        <v>0</v>
      </c>
      <c r="AS328" t="str" cm="1">
        <f t="array" ref="AS328">_xlfn.TEXTJOIN("", TRUE, _xlfn._xlws.FILTER(Q$1:AC$1,Q328:AC328=2))</f>
        <v>0904</v>
      </c>
      <c r="AT328">
        <f t="shared" si="11"/>
        <v>674</v>
      </c>
      <c r="AU328">
        <f t="shared" si="10"/>
        <v>259490</v>
      </c>
      <c r="AV328" t="b">
        <f>IF(AND(AE327, AE328), AL327=AL328, FALSE)</f>
        <v>0</v>
      </c>
      <c r="AW328" t="b">
        <f>IF(AND(AF327, AF328), AM327=AM328, FALSE)</f>
        <v>0</v>
      </c>
      <c r="AX328" t="b">
        <f>IF(AND(AG327, AG328), AN327=AN328, FALSE)</f>
        <v>0</v>
      </c>
      <c r="AY328" t="b">
        <f>IF(AND(AH327, AH328), AO327=AO328, FALSE)</f>
        <v>0</v>
      </c>
      <c r="AZ328" t="b">
        <f>IF(AND(AI327, AI328), AP327=AP328, FALSE)</f>
        <v>0</v>
      </c>
      <c r="BA328" t="b">
        <f>IF(AND(AJ327, AJ328), AQ327=AQ328, FALSE)</f>
        <v>0</v>
      </c>
      <c r="BB328" t="b">
        <f>IF(AND(AK327, AK328), AR327=AR328, FALSE)</f>
        <v>0</v>
      </c>
    </row>
    <row r="329" spans="1:54" x14ac:dyDescent="0.25">
      <c r="A329" t="s">
        <v>840</v>
      </c>
      <c r="B329">
        <v>705</v>
      </c>
      <c r="C329" t="str">
        <f>TEXT(A329, "0")</f>
        <v>35559</v>
      </c>
      <c r="D329">
        <f>LEN($A329)-LEN(SUBSTITUTE($A329,D$1,""))</f>
        <v>0</v>
      </c>
      <c r="E329">
        <f>LEN($A329)-LEN(SUBSTITUTE($A329,E$1,""))</f>
        <v>0</v>
      </c>
      <c r="F329">
        <f>LEN($A329)-LEN(SUBSTITUTE($A329,F$1,""))</f>
        <v>0</v>
      </c>
      <c r="G329">
        <f>LEN($A329)-LEN(SUBSTITUTE($A329,G$1,""))</f>
        <v>0</v>
      </c>
      <c r="H329">
        <f>LEN($A329)-LEN(SUBSTITUTE($A329,H$1,""))</f>
        <v>0</v>
      </c>
      <c r="I329">
        <f>LEN($A329)-LEN(SUBSTITUTE($A329,I$1,""))</f>
        <v>1</v>
      </c>
      <c r="J329">
        <f>LEN($A329)-LEN(SUBSTITUTE($A329,J$1,""))</f>
        <v>0</v>
      </c>
      <c r="K329">
        <f>LEN($A329)-LEN(SUBSTITUTE($A329,K$1,""))</f>
        <v>0</v>
      </c>
      <c r="L329">
        <f>LEN($A329)-LEN(SUBSTITUTE($A329,L$1,""))</f>
        <v>0</v>
      </c>
      <c r="M329">
        <f>LEN($A329)-LEN(SUBSTITUTE($A329,M$1,""))</f>
        <v>3</v>
      </c>
      <c r="N329">
        <f>LEN($A329)-LEN(SUBSTITUTE($A329,N$1,""))</f>
        <v>0</v>
      </c>
      <c r="O329">
        <f>LEN($A329)-LEN(SUBSTITUTE($A329,O$1,""))</f>
        <v>1</v>
      </c>
      <c r="P329">
        <f>LEN($A329)-LEN(SUBSTITUTE($A329,P$1,""))</f>
        <v>0</v>
      </c>
      <c r="Q329">
        <f>D329+1</f>
        <v>1</v>
      </c>
      <c r="R329">
        <f>E329+1</f>
        <v>1</v>
      </c>
      <c r="S329">
        <f>F329+1</f>
        <v>1</v>
      </c>
      <c r="T329">
        <f>G329+1</f>
        <v>1</v>
      </c>
      <c r="U329">
        <f>H329+1</f>
        <v>1</v>
      </c>
      <c r="V329">
        <f>I329+1</f>
        <v>2</v>
      </c>
      <c r="W329">
        <f>J329+1</f>
        <v>1</v>
      </c>
      <c r="X329">
        <f>K329+1</f>
        <v>1</v>
      </c>
      <c r="Y329">
        <f>L329+1</f>
        <v>1</v>
      </c>
      <c r="Z329">
        <f>M329+1</f>
        <v>4</v>
      </c>
      <c r="AA329">
        <f>N329+1</f>
        <v>1</v>
      </c>
      <c r="AB329">
        <f>O329+1</f>
        <v>2</v>
      </c>
      <c r="AC329">
        <f>P329+1</f>
        <v>1</v>
      </c>
      <c r="AD329">
        <f>PRODUCT(Q329:AC329)</f>
        <v>16</v>
      </c>
      <c r="AE329" t="b">
        <f>AD329=6</f>
        <v>0</v>
      </c>
      <c r="AF329" t="b">
        <f>AD329=10</f>
        <v>0</v>
      </c>
      <c r="AG329" t="b">
        <f>AD329=12</f>
        <v>0</v>
      </c>
      <c r="AH329" t="b">
        <f>AD329=16</f>
        <v>1</v>
      </c>
      <c r="AI329" t="b">
        <f>AD329=18</f>
        <v>0</v>
      </c>
      <c r="AJ329" t="b">
        <f>AD329=24</f>
        <v>0</v>
      </c>
      <c r="AK329" t="b">
        <f>AD329=32</f>
        <v>0</v>
      </c>
      <c r="AL329">
        <f>VALUE(IF(AE329,
_xlfn.XLOOKUP(6, Q329:AC329, Q$1:AC$1), 0))</f>
        <v>0</v>
      </c>
      <c r="AM329">
        <f>VALUE(IF(AF329,
_xlfn.XLOOKUP(5, Q329:AC329, Q$1:AC$1) &amp; _xlfn.XLOOKUP(2, Q329:AC329, Q$1:AC$1), 0))</f>
        <v>0</v>
      </c>
      <c r="AN329">
        <f>VALUE(IF(AG329,
_xlfn.XLOOKUP(4, Q329:AC329, Q$1:AC$1) &amp; _xlfn.XLOOKUP(3, Q329:AC329, Q$1:AC$1), 0))</f>
        <v>0</v>
      </c>
      <c r="AO329">
        <f>VALUE(IF(AH329,
_xlfn.XLOOKUP(4, Q329:AC329, Q$1:AC$1) &amp; _xlfn.XLOOKUP(2, Q329:AC329, Q$1:AC$1, "", 0, 1) &amp; _xlfn.XLOOKUP(2, Q329:AC329, Q$1:AC$1, "", 0, -1), 0))</f>
        <v>50903</v>
      </c>
      <c r="AP329">
        <f>VALUE(IF(AI329,
_xlfn.XLOOKUP(3, Q329:AC329, Q$1:AC$1, "", 0, 1) &amp; _xlfn.XLOOKUP(3, Q329:AC329, Q$1:AC$1, "", 0, -1) &amp; _xlfn.XLOOKUP(2, Q329:AC329, Q$1:AC$1),
0))</f>
        <v>0</v>
      </c>
      <c r="AQ329">
        <f>VALUE(IF(AJ329,
_xlfn.XLOOKUP(3, Q329:AC329, Q$1:AC$1) &amp; AS329,
0))</f>
        <v>0</v>
      </c>
      <c r="AR329">
        <f>VALUE(IF(AK329,
AS329, 0))</f>
        <v>0</v>
      </c>
      <c r="AS329" t="str" cm="1">
        <f t="array" ref="AS329">_xlfn.TEXTJOIN("", TRUE, _xlfn._xlws.FILTER(Q$1:AC$1,Q329:AC329=2))</f>
        <v>0903</v>
      </c>
      <c r="AT329">
        <f t="shared" si="11"/>
        <v>673</v>
      </c>
      <c r="AU329">
        <f t="shared" si="10"/>
        <v>474465</v>
      </c>
      <c r="AV329" t="b">
        <f>IF(AND(AE328, AE329), AL328=AL329, FALSE)</f>
        <v>0</v>
      </c>
      <c r="AW329" t="b">
        <f>IF(AND(AF328, AF329), AM328=AM329, FALSE)</f>
        <v>0</v>
      </c>
      <c r="AX329" t="b">
        <f>IF(AND(AG328, AG329), AN328=AN329, FALSE)</f>
        <v>0</v>
      </c>
      <c r="AY329" t="b">
        <f>IF(AND(AH328, AH329), AO328=AO329, FALSE)</f>
        <v>0</v>
      </c>
      <c r="AZ329" t="b">
        <f>IF(AND(AI328, AI329), AP328=AP329, FALSE)</f>
        <v>0</v>
      </c>
      <c r="BA329" t="b">
        <f>IF(AND(AJ328, AJ329), AQ328=AQ329, FALSE)</f>
        <v>0</v>
      </c>
      <c r="BB329" t="b">
        <f>IF(AND(AK328, AK329), AR328=AR329, FALSE)</f>
        <v>0</v>
      </c>
    </row>
    <row r="330" spans="1:54" x14ac:dyDescent="0.25">
      <c r="A330" t="s">
        <v>208</v>
      </c>
      <c r="B330">
        <v>291</v>
      </c>
      <c r="C330" t="str">
        <f>TEXT(A330, "0")</f>
        <v>82555</v>
      </c>
      <c r="D330">
        <f>LEN($A330)-LEN(SUBSTITUTE($A330,D$1,""))</f>
        <v>0</v>
      </c>
      <c r="E330">
        <f>LEN($A330)-LEN(SUBSTITUTE($A330,E$1,""))</f>
        <v>0</v>
      </c>
      <c r="F330">
        <f>LEN($A330)-LEN(SUBSTITUTE($A330,F$1,""))</f>
        <v>0</v>
      </c>
      <c r="G330">
        <f>LEN($A330)-LEN(SUBSTITUTE($A330,G$1,""))</f>
        <v>0</v>
      </c>
      <c r="H330">
        <f>LEN($A330)-LEN(SUBSTITUTE($A330,H$1,""))</f>
        <v>0</v>
      </c>
      <c r="I330">
        <f>LEN($A330)-LEN(SUBSTITUTE($A330,I$1,""))</f>
        <v>0</v>
      </c>
      <c r="J330">
        <f>LEN($A330)-LEN(SUBSTITUTE($A330,J$1,""))</f>
        <v>1</v>
      </c>
      <c r="K330">
        <f>LEN($A330)-LEN(SUBSTITUTE($A330,K$1,""))</f>
        <v>0</v>
      </c>
      <c r="L330">
        <f>LEN($A330)-LEN(SUBSTITUTE($A330,L$1,""))</f>
        <v>0</v>
      </c>
      <c r="M330">
        <f>LEN($A330)-LEN(SUBSTITUTE($A330,M$1,""))</f>
        <v>3</v>
      </c>
      <c r="N330">
        <f>LEN($A330)-LEN(SUBSTITUTE($A330,N$1,""))</f>
        <v>0</v>
      </c>
      <c r="O330">
        <f>LEN($A330)-LEN(SUBSTITUTE($A330,O$1,""))</f>
        <v>0</v>
      </c>
      <c r="P330">
        <f>LEN($A330)-LEN(SUBSTITUTE($A330,P$1,""))</f>
        <v>1</v>
      </c>
      <c r="Q330">
        <f>D330+1</f>
        <v>1</v>
      </c>
      <c r="R330">
        <f>E330+1</f>
        <v>1</v>
      </c>
      <c r="S330">
        <f>F330+1</f>
        <v>1</v>
      </c>
      <c r="T330">
        <f>G330+1</f>
        <v>1</v>
      </c>
      <c r="U330">
        <f>H330+1</f>
        <v>1</v>
      </c>
      <c r="V330">
        <f>I330+1</f>
        <v>1</v>
      </c>
      <c r="W330">
        <f>J330+1</f>
        <v>2</v>
      </c>
      <c r="X330">
        <f>K330+1</f>
        <v>1</v>
      </c>
      <c r="Y330">
        <f>L330+1</f>
        <v>1</v>
      </c>
      <c r="Z330">
        <f>M330+1</f>
        <v>4</v>
      </c>
      <c r="AA330">
        <f>N330+1</f>
        <v>1</v>
      </c>
      <c r="AB330">
        <f>O330+1</f>
        <v>1</v>
      </c>
      <c r="AC330">
        <f>P330+1</f>
        <v>2</v>
      </c>
      <c r="AD330">
        <f>PRODUCT(Q330:AC330)</f>
        <v>16</v>
      </c>
      <c r="AE330" t="b">
        <f>AD330=6</f>
        <v>0</v>
      </c>
      <c r="AF330" t="b">
        <f>AD330=10</f>
        <v>0</v>
      </c>
      <c r="AG330" t="b">
        <f>AD330=12</f>
        <v>0</v>
      </c>
      <c r="AH330" t="b">
        <f>AD330=16</f>
        <v>1</v>
      </c>
      <c r="AI330" t="b">
        <f>AD330=18</f>
        <v>0</v>
      </c>
      <c r="AJ330" t="b">
        <f>AD330=24</f>
        <v>0</v>
      </c>
      <c r="AK330" t="b">
        <f>AD330=32</f>
        <v>0</v>
      </c>
      <c r="AL330">
        <f>VALUE(IF(AE330,
_xlfn.XLOOKUP(6, Q330:AC330, Q$1:AC$1), 0))</f>
        <v>0</v>
      </c>
      <c r="AM330">
        <f>VALUE(IF(AF330,
_xlfn.XLOOKUP(5, Q330:AC330, Q$1:AC$1) &amp; _xlfn.XLOOKUP(2, Q330:AC330, Q$1:AC$1), 0))</f>
        <v>0</v>
      </c>
      <c r="AN330">
        <f>VALUE(IF(AG330,
_xlfn.XLOOKUP(4, Q330:AC330, Q$1:AC$1) &amp; _xlfn.XLOOKUP(3, Q330:AC330, Q$1:AC$1), 0))</f>
        <v>0</v>
      </c>
      <c r="AO330">
        <f>VALUE(IF(AH330,
_xlfn.XLOOKUP(4, Q330:AC330, Q$1:AC$1) &amp; _xlfn.XLOOKUP(2, Q330:AC330, Q$1:AC$1, "", 0, 1) &amp; _xlfn.XLOOKUP(2, Q330:AC330, Q$1:AC$1, "", 0, -1), 0))</f>
        <v>50802</v>
      </c>
      <c r="AP330">
        <f>VALUE(IF(AI330,
_xlfn.XLOOKUP(3, Q330:AC330, Q$1:AC$1, "", 0, 1) &amp; _xlfn.XLOOKUP(3, Q330:AC330, Q$1:AC$1, "", 0, -1) &amp; _xlfn.XLOOKUP(2, Q330:AC330, Q$1:AC$1),
0))</f>
        <v>0</v>
      </c>
      <c r="AQ330">
        <f>VALUE(IF(AJ330,
_xlfn.XLOOKUP(3, Q330:AC330, Q$1:AC$1) &amp; AS330,
0))</f>
        <v>0</v>
      </c>
      <c r="AR330">
        <f>VALUE(IF(AK330,
AS330, 0))</f>
        <v>0</v>
      </c>
      <c r="AS330" t="str" cm="1">
        <f t="array" ref="AS330">_xlfn.TEXTJOIN("", TRUE, _xlfn._xlws.FILTER(Q$1:AC$1,Q330:AC330=2))</f>
        <v>0802</v>
      </c>
      <c r="AT330">
        <f t="shared" si="11"/>
        <v>672</v>
      </c>
      <c r="AU330">
        <f t="shared" si="10"/>
        <v>195552</v>
      </c>
      <c r="AV330" t="b">
        <f>IF(AND(AE329, AE330), AL329=AL330, FALSE)</f>
        <v>0</v>
      </c>
      <c r="AW330" t="b">
        <f>IF(AND(AF329, AF330), AM329=AM330, FALSE)</f>
        <v>0</v>
      </c>
      <c r="AX330" t="b">
        <f>IF(AND(AG329, AG330), AN329=AN330, FALSE)</f>
        <v>0</v>
      </c>
      <c r="AY330" t="b">
        <f>IF(AND(AH329, AH330), AO329=AO330, FALSE)</f>
        <v>0</v>
      </c>
      <c r="AZ330" t="b">
        <f>IF(AND(AI329, AI330), AP329=AP330, FALSE)</f>
        <v>0</v>
      </c>
      <c r="BA330" t="b">
        <f>IF(AND(AJ329, AJ330), AQ329=AQ330, FALSE)</f>
        <v>0</v>
      </c>
      <c r="BB330" t="b">
        <f>IF(AND(AK329, AK330), AR329=AR330, FALSE)</f>
        <v>0</v>
      </c>
    </row>
    <row r="331" spans="1:54" x14ac:dyDescent="0.25">
      <c r="A331" t="s">
        <v>363</v>
      </c>
      <c r="B331">
        <v>671</v>
      </c>
      <c r="C331" t="str">
        <f>TEXT(A331, "0")</f>
        <v>55547</v>
      </c>
      <c r="D331">
        <f>LEN($A331)-LEN(SUBSTITUTE($A331,D$1,""))</f>
        <v>0</v>
      </c>
      <c r="E331">
        <f>LEN($A331)-LEN(SUBSTITUTE($A331,E$1,""))</f>
        <v>0</v>
      </c>
      <c r="F331">
        <f>LEN($A331)-LEN(SUBSTITUTE($A331,F$1,""))</f>
        <v>0</v>
      </c>
      <c r="G331">
        <f>LEN($A331)-LEN(SUBSTITUTE($A331,G$1,""))</f>
        <v>0</v>
      </c>
      <c r="H331">
        <f>LEN($A331)-LEN(SUBSTITUTE($A331,H$1,""))</f>
        <v>0</v>
      </c>
      <c r="I331">
        <f>LEN($A331)-LEN(SUBSTITUTE($A331,I$1,""))</f>
        <v>0</v>
      </c>
      <c r="J331">
        <f>LEN($A331)-LEN(SUBSTITUTE($A331,J$1,""))</f>
        <v>0</v>
      </c>
      <c r="K331">
        <f>LEN($A331)-LEN(SUBSTITUTE($A331,K$1,""))</f>
        <v>1</v>
      </c>
      <c r="L331">
        <f>LEN($A331)-LEN(SUBSTITUTE($A331,L$1,""))</f>
        <v>0</v>
      </c>
      <c r="M331">
        <f>LEN($A331)-LEN(SUBSTITUTE($A331,M$1,""))</f>
        <v>3</v>
      </c>
      <c r="N331">
        <f>LEN($A331)-LEN(SUBSTITUTE($A331,N$1,""))</f>
        <v>1</v>
      </c>
      <c r="O331">
        <f>LEN($A331)-LEN(SUBSTITUTE($A331,O$1,""))</f>
        <v>0</v>
      </c>
      <c r="P331">
        <f>LEN($A331)-LEN(SUBSTITUTE($A331,P$1,""))</f>
        <v>0</v>
      </c>
      <c r="Q331">
        <f>D331+1</f>
        <v>1</v>
      </c>
      <c r="R331">
        <f>E331+1</f>
        <v>1</v>
      </c>
      <c r="S331">
        <f>F331+1</f>
        <v>1</v>
      </c>
      <c r="T331">
        <f>G331+1</f>
        <v>1</v>
      </c>
      <c r="U331">
        <f>H331+1</f>
        <v>1</v>
      </c>
      <c r="V331">
        <f>I331+1</f>
        <v>1</v>
      </c>
      <c r="W331">
        <f>J331+1</f>
        <v>1</v>
      </c>
      <c r="X331">
        <f>K331+1</f>
        <v>2</v>
      </c>
      <c r="Y331">
        <f>L331+1</f>
        <v>1</v>
      </c>
      <c r="Z331">
        <f>M331+1</f>
        <v>4</v>
      </c>
      <c r="AA331">
        <f>N331+1</f>
        <v>2</v>
      </c>
      <c r="AB331">
        <f>O331+1</f>
        <v>1</v>
      </c>
      <c r="AC331">
        <f>P331+1</f>
        <v>1</v>
      </c>
      <c r="AD331">
        <f>PRODUCT(Q331:AC331)</f>
        <v>16</v>
      </c>
      <c r="AE331" t="b">
        <f>AD331=6</f>
        <v>0</v>
      </c>
      <c r="AF331" t="b">
        <f>AD331=10</f>
        <v>0</v>
      </c>
      <c r="AG331" t="b">
        <f>AD331=12</f>
        <v>0</v>
      </c>
      <c r="AH331" t="b">
        <f>AD331=16</f>
        <v>1</v>
      </c>
      <c r="AI331" t="b">
        <f>AD331=18</f>
        <v>0</v>
      </c>
      <c r="AJ331" t="b">
        <f>AD331=24</f>
        <v>0</v>
      </c>
      <c r="AK331" t="b">
        <f>AD331=32</f>
        <v>0</v>
      </c>
      <c r="AL331">
        <f>VALUE(IF(AE331,
_xlfn.XLOOKUP(6, Q331:AC331, Q$1:AC$1), 0))</f>
        <v>0</v>
      </c>
      <c r="AM331">
        <f>VALUE(IF(AF331,
_xlfn.XLOOKUP(5, Q331:AC331, Q$1:AC$1) &amp; _xlfn.XLOOKUP(2, Q331:AC331, Q$1:AC$1), 0))</f>
        <v>0</v>
      </c>
      <c r="AN331">
        <f>VALUE(IF(AG331,
_xlfn.XLOOKUP(4, Q331:AC331, Q$1:AC$1) &amp; _xlfn.XLOOKUP(3, Q331:AC331, Q$1:AC$1), 0))</f>
        <v>0</v>
      </c>
      <c r="AO331">
        <f>VALUE(IF(AH331,
_xlfn.XLOOKUP(4, Q331:AC331, Q$1:AC$1) &amp; _xlfn.XLOOKUP(2, Q331:AC331, Q$1:AC$1, "", 0, 1) &amp; _xlfn.XLOOKUP(2, Q331:AC331, Q$1:AC$1, "", 0, -1), 0))</f>
        <v>50704</v>
      </c>
      <c r="AP331">
        <f>VALUE(IF(AI331,
_xlfn.XLOOKUP(3, Q331:AC331, Q$1:AC$1, "", 0, 1) &amp; _xlfn.XLOOKUP(3, Q331:AC331, Q$1:AC$1, "", 0, -1) &amp; _xlfn.XLOOKUP(2, Q331:AC331, Q$1:AC$1),
0))</f>
        <v>0</v>
      </c>
      <c r="AQ331">
        <f>VALUE(IF(AJ331,
_xlfn.XLOOKUP(3, Q331:AC331, Q$1:AC$1) &amp; AS331,
0))</f>
        <v>0</v>
      </c>
      <c r="AR331">
        <f>VALUE(IF(AK331,
AS331, 0))</f>
        <v>0</v>
      </c>
      <c r="AS331" t="str" cm="1">
        <f t="array" ref="AS331">_xlfn.TEXTJOIN("", TRUE, _xlfn._xlws.FILTER(Q$1:AC$1,Q331:AC331=2))</f>
        <v>0704</v>
      </c>
      <c r="AT331">
        <f t="shared" si="11"/>
        <v>671</v>
      </c>
      <c r="AU331">
        <f t="shared" si="10"/>
        <v>450241</v>
      </c>
      <c r="AV331" t="b">
        <f>IF(AND(AE330, AE331), AL330=AL331, FALSE)</f>
        <v>0</v>
      </c>
      <c r="AW331" t="b">
        <f>IF(AND(AF330, AF331), AM330=AM331, FALSE)</f>
        <v>0</v>
      </c>
      <c r="AX331" t="b">
        <f>IF(AND(AG330, AG331), AN330=AN331, FALSE)</f>
        <v>0</v>
      </c>
      <c r="AY331" t="b">
        <f>IF(AND(AH330, AH331), AO330=AO331, FALSE)</f>
        <v>0</v>
      </c>
      <c r="AZ331" t="b">
        <f>IF(AND(AI330, AI331), AP330=AP331, FALSE)</f>
        <v>0</v>
      </c>
      <c r="BA331" t="b">
        <f>IF(AND(AJ330, AJ331), AQ330=AQ331, FALSE)</f>
        <v>0</v>
      </c>
      <c r="BB331" t="b">
        <f>IF(AND(AK330, AK331), AR330=AR331, FALSE)</f>
        <v>0</v>
      </c>
    </row>
    <row r="332" spans="1:54" x14ac:dyDescent="0.25">
      <c r="A332" t="s">
        <v>382</v>
      </c>
      <c r="B332">
        <v>757</v>
      </c>
      <c r="C332" t="str">
        <f>TEXT(A332, "0")</f>
        <v>55645</v>
      </c>
      <c r="D332">
        <f>LEN($A332)-LEN(SUBSTITUTE($A332,D$1,""))</f>
        <v>0</v>
      </c>
      <c r="E332">
        <f>LEN($A332)-LEN(SUBSTITUTE($A332,E$1,""))</f>
        <v>0</v>
      </c>
      <c r="F332">
        <f>LEN($A332)-LEN(SUBSTITUTE($A332,F$1,""))</f>
        <v>0</v>
      </c>
      <c r="G332">
        <f>LEN($A332)-LEN(SUBSTITUTE($A332,G$1,""))</f>
        <v>0</v>
      </c>
      <c r="H332">
        <f>LEN($A332)-LEN(SUBSTITUTE($A332,H$1,""))</f>
        <v>0</v>
      </c>
      <c r="I332">
        <f>LEN($A332)-LEN(SUBSTITUTE($A332,I$1,""))</f>
        <v>0</v>
      </c>
      <c r="J332">
        <f>LEN($A332)-LEN(SUBSTITUTE($A332,J$1,""))</f>
        <v>0</v>
      </c>
      <c r="K332">
        <f>LEN($A332)-LEN(SUBSTITUTE($A332,K$1,""))</f>
        <v>0</v>
      </c>
      <c r="L332">
        <f>LEN($A332)-LEN(SUBSTITUTE($A332,L$1,""))</f>
        <v>1</v>
      </c>
      <c r="M332">
        <f>LEN($A332)-LEN(SUBSTITUTE($A332,M$1,""))</f>
        <v>3</v>
      </c>
      <c r="N332">
        <f>LEN($A332)-LEN(SUBSTITUTE($A332,N$1,""))</f>
        <v>1</v>
      </c>
      <c r="O332">
        <f>LEN($A332)-LEN(SUBSTITUTE($A332,O$1,""))</f>
        <v>0</v>
      </c>
      <c r="P332">
        <f>LEN($A332)-LEN(SUBSTITUTE($A332,P$1,""))</f>
        <v>0</v>
      </c>
      <c r="Q332">
        <f>D332+1</f>
        <v>1</v>
      </c>
      <c r="R332">
        <f>E332+1</f>
        <v>1</v>
      </c>
      <c r="S332">
        <f>F332+1</f>
        <v>1</v>
      </c>
      <c r="T332">
        <f>G332+1</f>
        <v>1</v>
      </c>
      <c r="U332">
        <f>H332+1</f>
        <v>1</v>
      </c>
      <c r="V332">
        <f>I332+1</f>
        <v>1</v>
      </c>
      <c r="W332">
        <f>J332+1</f>
        <v>1</v>
      </c>
      <c r="X332">
        <f>K332+1</f>
        <v>1</v>
      </c>
      <c r="Y332">
        <f>L332+1</f>
        <v>2</v>
      </c>
      <c r="Z332">
        <f>M332+1</f>
        <v>4</v>
      </c>
      <c r="AA332">
        <f>N332+1</f>
        <v>2</v>
      </c>
      <c r="AB332">
        <f>O332+1</f>
        <v>1</v>
      </c>
      <c r="AC332">
        <f>P332+1</f>
        <v>1</v>
      </c>
      <c r="AD332">
        <f>PRODUCT(Q332:AC332)</f>
        <v>16</v>
      </c>
      <c r="AE332" t="b">
        <f>AD332=6</f>
        <v>0</v>
      </c>
      <c r="AF332" t="b">
        <f>AD332=10</f>
        <v>0</v>
      </c>
      <c r="AG332" t="b">
        <f>AD332=12</f>
        <v>0</v>
      </c>
      <c r="AH332" t="b">
        <f>AD332=16</f>
        <v>1</v>
      </c>
      <c r="AI332" t="b">
        <f>AD332=18</f>
        <v>0</v>
      </c>
      <c r="AJ332" t="b">
        <f>AD332=24</f>
        <v>0</v>
      </c>
      <c r="AK332" t="b">
        <f>AD332=32</f>
        <v>0</v>
      </c>
      <c r="AL332">
        <f>VALUE(IF(AE332,
_xlfn.XLOOKUP(6, Q332:AC332, Q$1:AC$1), 0))</f>
        <v>0</v>
      </c>
      <c r="AM332">
        <f>VALUE(IF(AF332,
_xlfn.XLOOKUP(5, Q332:AC332, Q$1:AC$1) &amp; _xlfn.XLOOKUP(2, Q332:AC332, Q$1:AC$1), 0))</f>
        <v>0</v>
      </c>
      <c r="AN332">
        <f>VALUE(IF(AG332,
_xlfn.XLOOKUP(4, Q332:AC332, Q$1:AC$1) &amp; _xlfn.XLOOKUP(3, Q332:AC332, Q$1:AC$1), 0))</f>
        <v>0</v>
      </c>
      <c r="AO332">
        <f>VALUE(IF(AH332,
_xlfn.XLOOKUP(4, Q332:AC332, Q$1:AC$1) &amp; _xlfn.XLOOKUP(2, Q332:AC332, Q$1:AC$1, "", 0, 1) &amp; _xlfn.XLOOKUP(2, Q332:AC332, Q$1:AC$1, "", 0, -1), 0))</f>
        <v>50604</v>
      </c>
      <c r="AP332">
        <f>VALUE(IF(AI332,
_xlfn.XLOOKUP(3, Q332:AC332, Q$1:AC$1, "", 0, 1) &amp; _xlfn.XLOOKUP(3, Q332:AC332, Q$1:AC$1, "", 0, -1) &amp; _xlfn.XLOOKUP(2, Q332:AC332, Q$1:AC$1),
0))</f>
        <v>0</v>
      </c>
      <c r="AQ332">
        <f>VALUE(IF(AJ332,
_xlfn.XLOOKUP(3, Q332:AC332, Q$1:AC$1) &amp; AS332,
0))</f>
        <v>0</v>
      </c>
      <c r="AR332">
        <f>VALUE(IF(AK332,
AS332, 0))</f>
        <v>0</v>
      </c>
      <c r="AS332" t="str" cm="1">
        <f t="array" ref="AS332">_xlfn.TEXTJOIN("", TRUE, _xlfn._xlws.FILTER(Q$1:AC$1,Q332:AC332=2))</f>
        <v>0604</v>
      </c>
      <c r="AT332">
        <f t="shared" si="11"/>
        <v>670</v>
      </c>
      <c r="AU332">
        <f t="shared" si="10"/>
        <v>507190</v>
      </c>
      <c r="AV332" t="b">
        <f>IF(AND(AE331, AE332), AL331=AL332, FALSE)</f>
        <v>0</v>
      </c>
      <c r="AW332" t="b">
        <f>IF(AND(AF331, AF332), AM331=AM332, FALSE)</f>
        <v>0</v>
      </c>
      <c r="AX332" t="b">
        <f>IF(AND(AG331, AG332), AN331=AN332, FALSE)</f>
        <v>0</v>
      </c>
      <c r="AY332" t="b">
        <f>IF(AND(AH331, AH332), AO331=AO332, FALSE)</f>
        <v>0</v>
      </c>
      <c r="AZ332" t="b">
        <f>IF(AND(AI331, AI332), AP331=AP332, FALSE)</f>
        <v>0</v>
      </c>
      <c r="BA332" t="b">
        <f>IF(AND(AJ331, AJ332), AQ331=AQ332, FALSE)</f>
        <v>0</v>
      </c>
      <c r="BB332" t="b">
        <f>IF(AND(AK331, AK332), AR331=AR332, FALSE)</f>
        <v>0</v>
      </c>
    </row>
    <row r="333" spans="1:54" x14ac:dyDescent="0.25">
      <c r="A333" t="s">
        <v>442</v>
      </c>
      <c r="B333">
        <v>551</v>
      </c>
      <c r="C333" t="str">
        <f>TEXT(A333, "0")</f>
        <v>55235</v>
      </c>
      <c r="D333">
        <f>LEN($A333)-LEN(SUBSTITUTE($A333,D$1,""))</f>
        <v>0</v>
      </c>
      <c r="E333">
        <f>LEN($A333)-LEN(SUBSTITUTE($A333,E$1,""))</f>
        <v>0</v>
      </c>
      <c r="F333">
        <f>LEN($A333)-LEN(SUBSTITUTE($A333,F$1,""))</f>
        <v>0</v>
      </c>
      <c r="G333">
        <f>LEN($A333)-LEN(SUBSTITUTE($A333,G$1,""))</f>
        <v>0</v>
      </c>
      <c r="H333">
        <f>LEN($A333)-LEN(SUBSTITUTE($A333,H$1,""))</f>
        <v>0</v>
      </c>
      <c r="I333">
        <f>LEN($A333)-LEN(SUBSTITUTE($A333,I$1,""))</f>
        <v>0</v>
      </c>
      <c r="J333">
        <f>LEN($A333)-LEN(SUBSTITUTE($A333,J$1,""))</f>
        <v>0</v>
      </c>
      <c r="K333">
        <f>LEN($A333)-LEN(SUBSTITUTE($A333,K$1,""))</f>
        <v>0</v>
      </c>
      <c r="L333">
        <f>LEN($A333)-LEN(SUBSTITUTE($A333,L$1,""))</f>
        <v>0</v>
      </c>
      <c r="M333">
        <f>LEN($A333)-LEN(SUBSTITUTE($A333,M$1,""))</f>
        <v>3</v>
      </c>
      <c r="N333">
        <f>LEN($A333)-LEN(SUBSTITUTE($A333,N$1,""))</f>
        <v>0</v>
      </c>
      <c r="O333">
        <f>LEN($A333)-LEN(SUBSTITUTE($A333,O$1,""))</f>
        <v>1</v>
      </c>
      <c r="P333">
        <f>LEN($A333)-LEN(SUBSTITUTE($A333,P$1,""))</f>
        <v>1</v>
      </c>
      <c r="Q333">
        <f>D333+1</f>
        <v>1</v>
      </c>
      <c r="R333">
        <f>E333+1</f>
        <v>1</v>
      </c>
      <c r="S333">
        <f>F333+1</f>
        <v>1</v>
      </c>
      <c r="T333">
        <f>G333+1</f>
        <v>1</v>
      </c>
      <c r="U333">
        <f>H333+1</f>
        <v>1</v>
      </c>
      <c r="V333">
        <f>I333+1</f>
        <v>1</v>
      </c>
      <c r="W333">
        <f>J333+1</f>
        <v>1</v>
      </c>
      <c r="X333">
        <f>K333+1</f>
        <v>1</v>
      </c>
      <c r="Y333">
        <f>L333+1</f>
        <v>1</v>
      </c>
      <c r="Z333">
        <f>M333+1</f>
        <v>4</v>
      </c>
      <c r="AA333">
        <f>N333+1</f>
        <v>1</v>
      </c>
      <c r="AB333">
        <f>O333+1</f>
        <v>2</v>
      </c>
      <c r="AC333">
        <f>P333+1</f>
        <v>2</v>
      </c>
      <c r="AD333">
        <f>PRODUCT(Q333:AC333)</f>
        <v>16</v>
      </c>
      <c r="AE333" t="b">
        <f>AD333=6</f>
        <v>0</v>
      </c>
      <c r="AF333" t="b">
        <f>AD333=10</f>
        <v>0</v>
      </c>
      <c r="AG333" t="b">
        <f>AD333=12</f>
        <v>0</v>
      </c>
      <c r="AH333" t="b">
        <f>AD333=16</f>
        <v>1</v>
      </c>
      <c r="AI333" t="b">
        <f>AD333=18</f>
        <v>0</v>
      </c>
      <c r="AJ333" t="b">
        <f>AD333=24</f>
        <v>0</v>
      </c>
      <c r="AK333" t="b">
        <f>AD333=32</f>
        <v>0</v>
      </c>
      <c r="AL333">
        <f>VALUE(IF(AE333,
_xlfn.XLOOKUP(6, Q333:AC333, Q$1:AC$1), 0))</f>
        <v>0</v>
      </c>
      <c r="AM333">
        <f>VALUE(IF(AF333,
_xlfn.XLOOKUP(5, Q333:AC333, Q$1:AC$1) &amp; _xlfn.XLOOKUP(2, Q333:AC333, Q$1:AC$1), 0))</f>
        <v>0</v>
      </c>
      <c r="AN333">
        <f>VALUE(IF(AG333,
_xlfn.XLOOKUP(4, Q333:AC333, Q$1:AC$1) &amp; _xlfn.XLOOKUP(3, Q333:AC333, Q$1:AC$1), 0))</f>
        <v>0</v>
      </c>
      <c r="AO333">
        <f>VALUE(IF(AH333,
_xlfn.XLOOKUP(4, Q333:AC333, Q$1:AC$1) &amp; _xlfn.XLOOKUP(2, Q333:AC333, Q$1:AC$1, "", 0, 1) &amp; _xlfn.XLOOKUP(2, Q333:AC333, Q$1:AC$1, "", 0, -1), 0))</f>
        <v>50302</v>
      </c>
      <c r="AP333">
        <f>VALUE(IF(AI333,
_xlfn.XLOOKUP(3, Q333:AC333, Q$1:AC$1, "", 0, 1) &amp; _xlfn.XLOOKUP(3, Q333:AC333, Q$1:AC$1, "", 0, -1) &amp; _xlfn.XLOOKUP(2, Q333:AC333, Q$1:AC$1),
0))</f>
        <v>0</v>
      </c>
      <c r="AQ333">
        <f>VALUE(IF(AJ333,
_xlfn.XLOOKUP(3, Q333:AC333, Q$1:AC$1) &amp; AS333,
0))</f>
        <v>0</v>
      </c>
      <c r="AR333">
        <f>VALUE(IF(AK333,
AS333, 0))</f>
        <v>0</v>
      </c>
      <c r="AS333" t="str" cm="1">
        <f t="array" ref="AS333">_xlfn.TEXTJOIN("", TRUE, _xlfn._xlws.FILTER(Q$1:AC$1,Q333:AC333=2))</f>
        <v>0302</v>
      </c>
      <c r="AT333">
        <f t="shared" si="11"/>
        <v>669</v>
      </c>
      <c r="AU333">
        <f t="shared" si="10"/>
        <v>368619</v>
      </c>
      <c r="AV333" t="b">
        <f>IF(AND(AE332, AE333), AL332=AL333, FALSE)</f>
        <v>0</v>
      </c>
      <c r="AW333" t="b">
        <f>IF(AND(AF332, AF333), AM332=AM333, FALSE)</f>
        <v>0</v>
      </c>
      <c r="AX333" t="b">
        <f>IF(AND(AG332, AG333), AN332=AN333, FALSE)</f>
        <v>0</v>
      </c>
      <c r="AY333" t="b">
        <f>IF(AND(AH332, AH333), AO332=AO333, FALSE)</f>
        <v>0</v>
      </c>
      <c r="AZ333" t="b">
        <f>IF(AND(AI332, AI333), AP332=AP333, FALSE)</f>
        <v>0</v>
      </c>
      <c r="BA333" t="b">
        <f>IF(AND(AJ332, AJ333), AQ332=AQ333, FALSE)</f>
        <v>0</v>
      </c>
      <c r="BB333" t="b">
        <f>IF(AND(AK332, AK333), AR332=AR333, FALSE)</f>
        <v>0</v>
      </c>
    </row>
    <row r="334" spans="1:54" x14ac:dyDescent="0.25">
      <c r="A334" t="s">
        <v>470</v>
      </c>
      <c r="B334">
        <v>802</v>
      </c>
      <c r="C334" t="str">
        <f>TEXT(A334, "0")</f>
        <v>4A442</v>
      </c>
      <c r="D334">
        <f>LEN($A334)-LEN(SUBSTITUTE($A334,D$1,""))</f>
        <v>1</v>
      </c>
      <c r="E334">
        <f>LEN($A334)-LEN(SUBSTITUTE($A334,E$1,""))</f>
        <v>0</v>
      </c>
      <c r="F334">
        <f>LEN($A334)-LEN(SUBSTITUTE($A334,F$1,""))</f>
        <v>0</v>
      </c>
      <c r="G334">
        <f>LEN($A334)-LEN(SUBSTITUTE($A334,G$1,""))</f>
        <v>0</v>
      </c>
      <c r="H334">
        <f>LEN($A334)-LEN(SUBSTITUTE($A334,H$1,""))</f>
        <v>0</v>
      </c>
      <c r="I334">
        <f>LEN($A334)-LEN(SUBSTITUTE($A334,I$1,""))</f>
        <v>0</v>
      </c>
      <c r="J334">
        <f>LEN($A334)-LEN(SUBSTITUTE($A334,J$1,""))</f>
        <v>0</v>
      </c>
      <c r="K334">
        <f>LEN($A334)-LEN(SUBSTITUTE($A334,K$1,""))</f>
        <v>0</v>
      </c>
      <c r="L334">
        <f>LEN($A334)-LEN(SUBSTITUTE($A334,L$1,""))</f>
        <v>0</v>
      </c>
      <c r="M334">
        <f>LEN($A334)-LEN(SUBSTITUTE($A334,M$1,""))</f>
        <v>0</v>
      </c>
      <c r="N334">
        <f>LEN($A334)-LEN(SUBSTITUTE($A334,N$1,""))</f>
        <v>3</v>
      </c>
      <c r="O334">
        <f>LEN($A334)-LEN(SUBSTITUTE($A334,O$1,""))</f>
        <v>0</v>
      </c>
      <c r="P334">
        <f>LEN($A334)-LEN(SUBSTITUTE($A334,P$1,""))</f>
        <v>1</v>
      </c>
      <c r="Q334">
        <f>D334+1</f>
        <v>2</v>
      </c>
      <c r="R334">
        <f>E334+1</f>
        <v>1</v>
      </c>
      <c r="S334">
        <f>F334+1</f>
        <v>1</v>
      </c>
      <c r="T334">
        <f>G334+1</f>
        <v>1</v>
      </c>
      <c r="U334">
        <f>H334+1</f>
        <v>1</v>
      </c>
      <c r="V334">
        <f>I334+1</f>
        <v>1</v>
      </c>
      <c r="W334">
        <f>J334+1</f>
        <v>1</v>
      </c>
      <c r="X334">
        <f>K334+1</f>
        <v>1</v>
      </c>
      <c r="Y334">
        <f>L334+1</f>
        <v>1</v>
      </c>
      <c r="Z334">
        <f>M334+1</f>
        <v>1</v>
      </c>
      <c r="AA334">
        <f>N334+1</f>
        <v>4</v>
      </c>
      <c r="AB334">
        <f>O334+1</f>
        <v>1</v>
      </c>
      <c r="AC334">
        <f>P334+1</f>
        <v>2</v>
      </c>
      <c r="AD334">
        <f>PRODUCT(Q334:AC334)</f>
        <v>16</v>
      </c>
      <c r="AE334" t="b">
        <f>AD334=6</f>
        <v>0</v>
      </c>
      <c r="AF334" t="b">
        <f>AD334=10</f>
        <v>0</v>
      </c>
      <c r="AG334" t="b">
        <f>AD334=12</f>
        <v>0</v>
      </c>
      <c r="AH334" t="b">
        <f>AD334=16</f>
        <v>1</v>
      </c>
      <c r="AI334" t="b">
        <f>AD334=18</f>
        <v>0</v>
      </c>
      <c r="AJ334" t="b">
        <f>AD334=24</f>
        <v>0</v>
      </c>
      <c r="AK334" t="b">
        <f>AD334=32</f>
        <v>0</v>
      </c>
      <c r="AL334">
        <f>VALUE(IF(AE334,
_xlfn.XLOOKUP(6, Q334:AC334, Q$1:AC$1), 0))</f>
        <v>0</v>
      </c>
      <c r="AM334">
        <f>VALUE(IF(AF334,
_xlfn.XLOOKUP(5, Q334:AC334, Q$1:AC$1) &amp; _xlfn.XLOOKUP(2, Q334:AC334, Q$1:AC$1), 0))</f>
        <v>0</v>
      </c>
      <c r="AN334">
        <f>VALUE(IF(AG334,
_xlfn.XLOOKUP(4, Q334:AC334, Q$1:AC$1) &amp; _xlfn.XLOOKUP(3, Q334:AC334, Q$1:AC$1), 0))</f>
        <v>0</v>
      </c>
      <c r="AO334">
        <f>VALUE(IF(AH334,
_xlfn.XLOOKUP(4, Q334:AC334, Q$1:AC$1) &amp; _xlfn.XLOOKUP(2, Q334:AC334, Q$1:AC$1, "", 0, 1) &amp; _xlfn.XLOOKUP(2, Q334:AC334, Q$1:AC$1, "", 0, -1), 0))</f>
        <v>41402</v>
      </c>
      <c r="AP334">
        <f>VALUE(IF(AI334,
_xlfn.XLOOKUP(3, Q334:AC334, Q$1:AC$1, "", 0, 1) &amp; _xlfn.XLOOKUP(3, Q334:AC334, Q$1:AC$1, "", 0, -1) &amp; _xlfn.XLOOKUP(2, Q334:AC334, Q$1:AC$1),
0))</f>
        <v>0</v>
      </c>
      <c r="AQ334">
        <f>VALUE(IF(AJ334,
_xlfn.XLOOKUP(3, Q334:AC334, Q$1:AC$1) &amp; AS334,
0))</f>
        <v>0</v>
      </c>
      <c r="AR334">
        <f>VALUE(IF(AK334,
AS334, 0))</f>
        <v>0</v>
      </c>
      <c r="AS334" t="str" cm="1">
        <f t="array" ref="AS334">_xlfn.TEXTJOIN("", TRUE, _xlfn._xlws.FILTER(Q$1:AC$1,Q334:AC334=2))</f>
        <v>1402</v>
      </c>
      <c r="AT334">
        <f t="shared" si="11"/>
        <v>668</v>
      </c>
      <c r="AU334">
        <f t="shared" si="10"/>
        <v>535736</v>
      </c>
      <c r="AV334" t="b">
        <f>IF(AND(AE333, AE334), AL333=AL334, FALSE)</f>
        <v>0</v>
      </c>
      <c r="AW334" t="b">
        <f>IF(AND(AF333, AF334), AM333=AM334, FALSE)</f>
        <v>0</v>
      </c>
      <c r="AX334" t="b">
        <f>IF(AND(AG333, AG334), AN333=AN334, FALSE)</f>
        <v>0</v>
      </c>
      <c r="AY334" t="b">
        <f>IF(AND(AH333, AH334), AO333=AO334, FALSE)</f>
        <v>0</v>
      </c>
      <c r="AZ334" t="b">
        <f>IF(AND(AI333, AI334), AP333=AP334, FALSE)</f>
        <v>0</v>
      </c>
      <c r="BA334" t="b">
        <f>IF(AND(AJ333, AJ334), AQ333=AQ334, FALSE)</f>
        <v>0</v>
      </c>
      <c r="BB334" t="b">
        <f>IF(AND(AK333, AK334), AR333=AR334, FALSE)</f>
        <v>0</v>
      </c>
    </row>
    <row r="335" spans="1:54" x14ac:dyDescent="0.25">
      <c r="A335" t="s">
        <v>215</v>
      </c>
      <c r="B335">
        <v>511</v>
      </c>
      <c r="C335" t="str">
        <f>TEXT(A335, "0")</f>
        <v>4KJ44</v>
      </c>
      <c r="D335">
        <f>LEN($A335)-LEN(SUBSTITUTE($A335,D$1,""))</f>
        <v>0</v>
      </c>
      <c r="E335">
        <f>LEN($A335)-LEN(SUBSTITUTE($A335,E$1,""))</f>
        <v>1</v>
      </c>
      <c r="F335">
        <f>LEN($A335)-LEN(SUBSTITUTE($A335,F$1,""))</f>
        <v>0</v>
      </c>
      <c r="G335">
        <f>LEN($A335)-LEN(SUBSTITUTE($A335,G$1,""))</f>
        <v>1</v>
      </c>
      <c r="H335">
        <f>LEN($A335)-LEN(SUBSTITUTE($A335,H$1,""))</f>
        <v>0</v>
      </c>
      <c r="I335">
        <f>LEN($A335)-LEN(SUBSTITUTE($A335,I$1,""))</f>
        <v>0</v>
      </c>
      <c r="J335">
        <f>LEN($A335)-LEN(SUBSTITUTE($A335,J$1,""))</f>
        <v>0</v>
      </c>
      <c r="K335">
        <f>LEN($A335)-LEN(SUBSTITUTE($A335,K$1,""))</f>
        <v>0</v>
      </c>
      <c r="L335">
        <f>LEN($A335)-LEN(SUBSTITUTE($A335,L$1,""))</f>
        <v>0</v>
      </c>
      <c r="M335">
        <f>LEN($A335)-LEN(SUBSTITUTE($A335,M$1,""))</f>
        <v>0</v>
      </c>
      <c r="N335">
        <f>LEN($A335)-LEN(SUBSTITUTE($A335,N$1,""))</f>
        <v>3</v>
      </c>
      <c r="O335">
        <f>LEN($A335)-LEN(SUBSTITUTE($A335,O$1,""))</f>
        <v>0</v>
      </c>
      <c r="P335">
        <f>LEN($A335)-LEN(SUBSTITUTE($A335,P$1,""))</f>
        <v>0</v>
      </c>
      <c r="Q335">
        <f>D335+1</f>
        <v>1</v>
      </c>
      <c r="R335">
        <f>E335+1</f>
        <v>2</v>
      </c>
      <c r="S335">
        <f>F335+1</f>
        <v>1</v>
      </c>
      <c r="T335">
        <f>G335+1</f>
        <v>2</v>
      </c>
      <c r="U335">
        <f>H335+1</f>
        <v>1</v>
      </c>
      <c r="V335">
        <f>I335+1</f>
        <v>1</v>
      </c>
      <c r="W335">
        <f>J335+1</f>
        <v>1</v>
      </c>
      <c r="X335">
        <f>K335+1</f>
        <v>1</v>
      </c>
      <c r="Y335">
        <f>L335+1</f>
        <v>1</v>
      </c>
      <c r="Z335">
        <f>M335+1</f>
        <v>1</v>
      </c>
      <c r="AA335">
        <f>N335+1</f>
        <v>4</v>
      </c>
      <c r="AB335">
        <f>O335+1</f>
        <v>1</v>
      </c>
      <c r="AC335">
        <f>P335+1</f>
        <v>1</v>
      </c>
      <c r="AD335">
        <f>PRODUCT(Q335:AC335)</f>
        <v>16</v>
      </c>
      <c r="AE335" t="b">
        <f>AD335=6</f>
        <v>0</v>
      </c>
      <c r="AF335" t="b">
        <f>AD335=10</f>
        <v>0</v>
      </c>
      <c r="AG335" t="b">
        <f>AD335=12</f>
        <v>0</v>
      </c>
      <c r="AH335" t="b">
        <f>AD335=16</f>
        <v>1</v>
      </c>
      <c r="AI335" t="b">
        <f>AD335=18</f>
        <v>0</v>
      </c>
      <c r="AJ335" t="b">
        <f>AD335=24</f>
        <v>0</v>
      </c>
      <c r="AK335" t="b">
        <f>AD335=32</f>
        <v>0</v>
      </c>
      <c r="AL335">
        <f>VALUE(IF(AE335,
_xlfn.XLOOKUP(6, Q335:AC335, Q$1:AC$1), 0))</f>
        <v>0</v>
      </c>
      <c r="AM335">
        <f>VALUE(IF(AF335,
_xlfn.XLOOKUP(5, Q335:AC335, Q$1:AC$1) &amp; _xlfn.XLOOKUP(2, Q335:AC335, Q$1:AC$1), 0))</f>
        <v>0</v>
      </c>
      <c r="AN335">
        <f>VALUE(IF(AG335,
_xlfn.XLOOKUP(4, Q335:AC335, Q$1:AC$1) &amp; _xlfn.XLOOKUP(3, Q335:AC335, Q$1:AC$1), 0))</f>
        <v>0</v>
      </c>
      <c r="AO335">
        <f>VALUE(IF(AH335,
_xlfn.XLOOKUP(4, Q335:AC335, Q$1:AC$1) &amp; _xlfn.XLOOKUP(2, Q335:AC335, Q$1:AC$1, "", 0, 1) &amp; _xlfn.XLOOKUP(2, Q335:AC335, Q$1:AC$1, "", 0, -1), 0))</f>
        <v>41311</v>
      </c>
      <c r="AP335">
        <f>VALUE(IF(AI335,
_xlfn.XLOOKUP(3, Q335:AC335, Q$1:AC$1, "", 0, 1) &amp; _xlfn.XLOOKUP(3, Q335:AC335, Q$1:AC$1, "", 0, -1) &amp; _xlfn.XLOOKUP(2, Q335:AC335, Q$1:AC$1),
0))</f>
        <v>0</v>
      </c>
      <c r="AQ335">
        <f>VALUE(IF(AJ335,
_xlfn.XLOOKUP(3, Q335:AC335, Q$1:AC$1) &amp; AS335,
0))</f>
        <v>0</v>
      </c>
      <c r="AR335">
        <f>VALUE(IF(AK335,
AS335, 0))</f>
        <v>0</v>
      </c>
      <c r="AS335" t="str" cm="1">
        <f t="array" ref="AS335">_xlfn.TEXTJOIN("", TRUE, _xlfn._xlws.FILTER(Q$1:AC$1,Q335:AC335=2))</f>
        <v>1311</v>
      </c>
      <c r="AT335">
        <f t="shared" si="11"/>
        <v>667</v>
      </c>
      <c r="AU335">
        <f t="shared" si="10"/>
        <v>340837</v>
      </c>
      <c r="AV335" t="b">
        <f>IF(AND(AE334, AE335), AL334=AL335, FALSE)</f>
        <v>0</v>
      </c>
      <c r="AW335" t="b">
        <f>IF(AND(AF334, AF335), AM334=AM335, FALSE)</f>
        <v>0</v>
      </c>
      <c r="AX335" t="b">
        <f>IF(AND(AG334, AG335), AN334=AN335, FALSE)</f>
        <v>0</v>
      </c>
      <c r="AY335" t="b">
        <f>IF(AND(AH334, AH335), AO334=AO335, FALSE)</f>
        <v>0</v>
      </c>
      <c r="AZ335" t="b">
        <f>IF(AND(AI334, AI335), AP334=AP335, FALSE)</f>
        <v>0</v>
      </c>
      <c r="BA335" t="b">
        <f>IF(AND(AJ334, AJ335), AQ334=AQ335, FALSE)</f>
        <v>0</v>
      </c>
      <c r="BB335" t="b">
        <f>IF(AND(AK334, AK335), AR334=AR335, FALSE)</f>
        <v>0</v>
      </c>
    </row>
    <row r="336" spans="1:54" x14ac:dyDescent="0.25">
      <c r="A336" t="s">
        <v>94</v>
      </c>
      <c r="B336">
        <v>932</v>
      </c>
      <c r="C336" t="str">
        <f>TEXT(A336, "0")</f>
        <v>4K474</v>
      </c>
      <c r="D336">
        <f>LEN($A336)-LEN(SUBSTITUTE($A336,D$1,""))</f>
        <v>0</v>
      </c>
      <c r="E336">
        <f>LEN($A336)-LEN(SUBSTITUTE($A336,E$1,""))</f>
        <v>1</v>
      </c>
      <c r="F336">
        <f>LEN($A336)-LEN(SUBSTITUTE($A336,F$1,""))</f>
        <v>0</v>
      </c>
      <c r="G336">
        <f>LEN($A336)-LEN(SUBSTITUTE($A336,G$1,""))</f>
        <v>0</v>
      </c>
      <c r="H336">
        <f>LEN($A336)-LEN(SUBSTITUTE($A336,H$1,""))</f>
        <v>0</v>
      </c>
      <c r="I336">
        <f>LEN($A336)-LEN(SUBSTITUTE($A336,I$1,""))</f>
        <v>0</v>
      </c>
      <c r="J336">
        <f>LEN($A336)-LEN(SUBSTITUTE($A336,J$1,""))</f>
        <v>0</v>
      </c>
      <c r="K336">
        <f>LEN($A336)-LEN(SUBSTITUTE($A336,K$1,""))</f>
        <v>1</v>
      </c>
      <c r="L336">
        <f>LEN($A336)-LEN(SUBSTITUTE($A336,L$1,""))</f>
        <v>0</v>
      </c>
      <c r="M336">
        <f>LEN($A336)-LEN(SUBSTITUTE($A336,M$1,""))</f>
        <v>0</v>
      </c>
      <c r="N336">
        <f>LEN($A336)-LEN(SUBSTITUTE($A336,N$1,""))</f>
        <v>3</v>
      </c>
      <c r="O336">
        <f>LEN($A336)-LEN(SUBSTITUTE($A336,O$1,""))</f>
        <v>0</v>
      </c>
      <c r="P336">
        <f>LEN($A336)-LEN(SUBSTITUTE($A336,P$1,""))</f>
        <v>0</v>
      </c>
      <c r="Q336">
        <f>D336+1</f>
        <v>1</v>
      </c>
      <c r="R336">
        <f>E336+1</f>
        <v>2</v>
      </c>
      <c r="S336">
        <f>F336+1</f>
        <v>1</v>
      </c>
      <c r="T336">
        <f>G336+1</f>
        <v>1</v>
      </c>
      <c r="U336">
        <f>H336+1</f>
        <v>1</v>
      </c>
      <c r="V336">
        <f>I336+1</f>
        <v>1</v>
      </c>
      <c r="W336">
        <f>J336+1</f>
        <v>1</v>
      </c>
      <c r="X336">
        <f>K336+1</f>
        <v>2</v>
      </c>
      <c r="Y336">
        <f>L336+1</f>
        <v>1</v>
      </c>
      <c r="Z336">
        <f>M336+1</f>
        <v>1</v>
      </c>
      <c r="AA336">
        <f>N336+1</f>
        <v>4</v>
      </c>
      <c r="AB336">
        <f>O336+1</f>
        <v>1</v>
      </c>
      <c r="AC336">
        <f>P336+1</f>
        <v>1</v>
      </c>
      <c r="AD336">
        <f>PRODUCT(Q336:AC336)</f>
        <v>16</v>
      </c>
      <c r="AE336" t="b">
        <f>AD336=6</f>
        <v>0</v>
      </c>
      <c r="AF336" t="b">
        <f>AD336=10</f>
        <v>0</v>
      </c>
      <c r="AG336" t="b">
        <f>AD336=12</f>
        <v>0</v>
      </c>
      <c r="AH336" t="b">
        <f>AD336=16</f>
        <v>1</v>
      </c>
      <c r="AI336" t="b">
        <f>AD336=18</f>
        <v>0</v>
      </c>
      <c r="AJ336" t="b">
        <f>AD336=24</f>
        <v>0</v>
      </c>
      <c r="AK336" t="b">
        <f>AD336=32</f>
        <v>0</v>
      </c>
      <c r="AL336">
        <f>VALUE(IF(AE336,
_xlfn.XLOOKUP(6, Q336:AC336, Q$1:AC$1), 0))</f>
        <v>0</v>
      </c>
      <c r="AM336">
        <f>VALUE(IF(AF336,
_xlfn.XLOOKUP(5, Q336:AC336, Q$1:AC$1) &amp; _xlfn.XLOOKUP(2, Q336:AC336, Q$1:AC$1), 0))</f>
        <v>0</v>
      </c>
      <c r="AN336">
        <f>VALUE(IF(AG336,
_xlfn.XLOOKUP(4, Q336:AC336, Q$1:AC$1) &amp; _xlfn.XLOOKUP(3, Q336:AC336, Q$1:AC$1), 0))</f>
        <v>0</v>
      </c>
      <c r="AO336">
        <f>VALUE(IF(AH336,
_xlfn.XLOOKUP(4, Q336:AC336, Q$1:AC$1) &amp; _xlfn.XLOOKUP(2, Q336:AC336, Q$1:AC$1, "", 0, 1) &amp; _xlfn.XLOOKUP(2, Q336:AC336, Q$1:AC$1, "", 0, -1), 0))</f>
        <v>41307</v>
      </c>
      <c r="AP336">
        <f>VALUE(IF(AI336,
_xlfn.XLOOKUP(3, Q336:AC336, Q$1:AC$1, "", 0, 1) &amp; _xlfn.XLOOKUP(3, Q336:AC336, Q$1:AC$1, "", 0, -1) &amp; _xlfn.XLOOKUP(2, Q336:AC336, Q$1:AC$1),
0))</f>
        <v>0</v>
      </c>
      <c r="AQ336">
        <f>VALUE(IF(AJ336,
_xlfn.XLOOKUP(3, Q336:AC336, Q$1:AC$1) &amp; AS336,
0))</f>
        <v>0</v>
      </c>
      <c r="AR336">
        <f>VALUE(IF(AK336,
AS336, 0))</f>
        <v>0</v>
      </c>
      <c r="AS336" t="str" cm="1">
        <f t="array" ref="AS336">_xlfn.TEXTJOIN("", TRUE, _xlfn._xlws.FILTER(Q$1:AC$1,Q336:AC336=2))</f>
        <v>1307</v>
      </c>
      <c r="AT336">
        <f t="shared" si="11"/>
        <v>666</v>
      </c>
      <c r="AU336">
        <f t="shared" si="10"/>
        <v>620712</v>
      </c>
      <c r="AV336" t="b">
        <f>IF(AND(AE335, AE336), AL335=AL336, FALSE)</f>
        <v>0</v>
      </c>
      <c r="AW336" t="b">
        <f>IF(AND(AF335, AF336), AM335=AM336, FALSE)</f>
        <v>0</v>
      </c>
      <c r="AX336" t="b">
        <f>IF(AND(AG335, AG336), AN335=AN336, FALSE)</f>
        <v>0</v>
      </c>
      <c r="AY336" t="b">
        <f>IF(AND(AH335, AH336), AO335=AO336, FALSE)</f>
        <v>0</v>
      </c>
      <c r="AZ336" t="b">
        <f>IF(AND(AI335, AI336), AP335=AP336, FALSE)</f>
        <v>0</v>
      </c>
      <c r="BA336" t="b">
        <f>IF(AND(AJ335, AJ336), AQ335=AQ336, FALSE)</f>
        <v>0</v>
      </c>
      <c r="BB336" t="b">
        <f>IF(AND(AK335, AK336), AR335=AR336, FALSE)</f>
        <v>0</v>
      </c>
    </row>
    <row r="337" spans="1:54" x14ac:dyDescent="0.25">
      <c r="A337" t="s">
        <v>600</v>
      </c>
      <c r="B337">
        <v>539</v>
      </c>
      <c r="C337" t="str">
        <f>TEXT(A337, "0")</f>
        <v>44Q49</v>
      </c>
      <c r="D337">
        <f>LEN($A337)-LEN(SUBSTITUTE($A337,D$1,""))</f>
        <v>0</v>
      </c>
      <c r="E337">
        <f>LEN($A337)-LEN(SUBSTITUTE($A337,E$1,""))</f>
        <v>0</v>
      </c>
      <c r="F337">
        <f>LEN($A337)-LEN(SUBSTITUTE($A337,F$1,""))</f>
        <v>1</v>
      </c>
      <c r="G337">
        <f>LEN($A337)-LEN(SUBSTITUTE($A337,G$1,""))</f>
        <v>0</v>
      </c>
      <c r="H337">
        <f>LEN($A337)-LEN(SUBSTITUTE($A337,H$1,""))</f>
        <v>0</v>
      </c>
      <c r="I337">
        <f>LEN($A337)-LEN(SUBSTITUTE($A337,I$1,""))</f>
        <v>1</v>
      </c>
      <c r="J337">
        <f>LEN($A337)-LEN(SUBSTITUTE($A337,J$1,""))</f>
        <v>0</v>
      </c>
      <c r="K337">
        <f>LEN($A337)-LEN(SUBSTITUTE($A337,K$1,""))</f>
        <v>0</v>
      </c>
      <c r="L337">
        <f>LEN($A337)-LEN(SUBSTITUTE($A337,L$1,""))</f>
        <v>0</v>
      </c>
      <c r="M337">
        <f>LEN($A337)-LEN(SUBSTITUTE($A337,M$1,""))</f>
        <v>0</v>
      </c>
      <c r="N337">
        <f>LEN($A337)-LEN(SUBSTITUTE($A337,N$1,""))</f>
        <v>3</v>
      </c>
      <c r="O337">
        <f>LEN($A337)-LEN(SUBSTITUTE($A337,O$1,""))</f>
        <v>0</v>
      </c>
      <c r="P337">
        <f>LEN($A337)-LEN(SUBSTITUTE($A337,P$1,""))</f>
        <v>0</v>
      </c>
      <c r="Q337">
        <f>D337+1</f>
        <v>1</v>
      </c>
      <c r="R337">
        <f>E337+1</f>
        <v>1</v>
      </c>
      <c r="S337">
        <f>F337+1</f>
        <v>2</v>
      </c>
      <c r="T337">
        <f>G337+1</f>
        <v>1</v>
      </c>
      <c r="U337">
        <f>H337+1</f>
        <v>1</v>
      </c>
      <c r="V337">
        <f>I337+1</f>
        <v>2</v>
      </c>
      <c r="W337">
        <f>J337+1</f>
        <v>1</v>
      </c>
      <c r="X337">
        <f>K337+1</f>
        <v>1</v>
      </c>
      <c r="Y337">
        <f>L337+1</f>
        <v>1</v>
      </c>
      <c r="Z337">
        <f>M337+1</f>
        <v>1</v>
      </c>
      <c r="AA337">
        <f>N337+1</f>
        <v>4</v>
      </c>
      <c r="AB337">
        <f>O337+1</f>
        <v>1</v>
      </c>
      <c r="AC337">
        <f>P337+1</f>
        <v>1</v>
      </c>
      <c r="AD337">
        <f>PRODUCT(Q337:AC337)</f>
        <v>16</v>
      </c>
      <c r="AE337" t="b">
        <f>AD337=6</f>
        <v>0</v>
      </c>
      <c r="AF337" t="b">
        <f>AD337=10</f>
        <v>0</v>
      </c>
      <c r="AG337" t="b">
        <f>AD337=12</f>
        <v>0</v>
      </c>
      <c r="AH337" t="b">
        <f>AD337=16</f>
        <v>1</v>
      </c>
      <c r="AI337" t="b">
        <f>AD337=18</f>
        <v>0</v>
      </c>
      <c r="AJ337" t="b">
        <f>AD337=24</f>
        <v>0</v>
      </c>
      <c r="AK337" t="b">
        <f>AD337=32</f>
        <v>0</v>
      </c>
      <c r="AL337">
        <f>VALUE(IF(AE337,
_xlfn.XLOOKUP(6, Q337:AC337, Q$1:AC$1), 0))</f>
        <v>0</v>
      </c>
      <c r="AM337">
        <f>VALUE(IF(AF337,
_xlfn.XLOOKUP(5, Q337:AC337, Q$1:AC$1) &amp; _xlfn.XLOOKUP(2, Q337:AC337, Q$1:AC$1), 0))</f>
        <v>0</v>
      </c>
      <c r="AN337">
        <f>VALUE(IF(AG337,
_xlfn.XLOOKUP(4, Q337:AC337, Q$1:AC$1) &amp; _xlfn.XLOOKUP(3, Q337:AC337, Q$1:AC$1), 0))</f>
        <v>0</v>
      </c>
      <c r="AO337">
        <f>VALUE(IF(AH337,
_xlfn.XLOOKUP(4, Q337:AC337, Q$1:AC$1) &amp; _xlfn.XLOOKUP(2, Q337:AC337, Q$1:AC$1, "", 0, 1) &amp; _xlfn.XLOOKUP(2, Q337:AC337, Q$1:AC$1, "", 0, -1), 0))</f>
        <v>41209</v>
      </c>
      <c r="AP337">
        <f>VALUE(IF(AI337,
_xlfn.XLOOKUP(3, Q337:AC337, Q$1:AC$1, "", 0, 1) &amp; _xlfn.XLOOKUP(3, Q337:AC337, Q$1:AC$1, "", 0, -1) &amp; _xlfn.XLOOKUP(2, Q337:AC337, Q$1:AC$1),
0))</f>
        <v>0</v>
      </c>
      <c r="AQ337">
        <f>VALUE(IF(AJ337,
_xlfn.XLOOKUP(3, Q337:AC337, Q$1:AC$1) &amp; AS337,
0))</f>
        <v>0</v>
      </c>
      <c r="AR337">
        <f>VALUE(IF(AK337,
AS337, 0))</f>
        <v>0</v>
      </c>
      <c r="AS337" t="str" cm="1">
        <f t="array" ref="AS337">_xlfn.TEXTJOIN("", TRUE, _xlfn._xlws.FILTER(Q$1:AC$1,Q337:AC337=2))</f>
        <v>1209</v>
      </c>
      <c r="AT337">
        <f t="shared" si="11"/>
        <v>665</v>
      </c>
      <c r="AU337">
        <f t="shared" si="10"/>
        <v>358435</v>
      </c>
      <c r="AV337" t="b">
        <f>IF(AND(AE336, AE337), AL336=AL337, FALSE)</f>
        <v>0</v>
      </c>
      <c r="AW337" t="b">
        <f>IF(AND(AF336, AF337), AM336=AM337, FALSE)</f>
        <v>0</v>
      </c>
      <c r="AX337" t="b">
        <f>IF(AND(AG336, AG337), AN336=AN337, FALSE)</f>
        <v>0</v>
      </c>
      <c r="AY337" t="b">
        <f>IF(AND(AH336, AH337), AO336=AO337, FALSE)</f>
        <v>0</v>
      </c>
      <c r="AZ337" t="b">
        <f>IF(AND(AI336, AI337), AP336=AP337, FALSE)</f>
        <v>0</v>
      </c>
      <c r="BA337" t="b">
        <f>IF(AND(AJ336, AJ337), AQ336=AQ337, FALSE)</f>
        <v>0</v>
      </c>
      <c r="BB337" t="b">
        <f>IF(AND(AK336, AK337), AR336=AR337, FALSE)</f>
        <v>0</v>
      </c>
    </row>
    <row r="338" spans="1:54" x14ac:dyDescent="0.25">
      <c r="A338" t="s">
        <v>351</v>
      </c>
      <c r="B338">
        <v>731</v>
      </c>
      <c r="C338" t="str">
        <f>TEXT(A338, "0")</f>
        <v>44Q74</v>
      </c>
      <c r="D338">
        <f>LEN($A338)-LEN(SUBSTITUTE($A338,D$1,""))</f>
        <v>0</v>
      </c>
      <c r="E338">
        <f>LEN($A338)-LEN(SUBSTITUTE($A338,E$1,""))</f>
        <v>0</v>
      </c>
      <c r="F338">
        <f>LEN($A338)-LEN(SUBSTITUTE($A338,F$1,""))</f>
        <v>1</v>
      </c>
      <c r="G338">
        <f>LEN($A338)-LEN(SUBSTITUTE($A338,G$1,""))</f>
        <v>0</v>
      </c>
      <c r="H338">
        <f>LEN($A338)-LEN(SUBSTITUTE($A338,H$1,""))</f>
        <v>0</v>
      </c>
      <c r="I338">
        <f>LEN($A338)-LEN(SUBSTITUTE($A338,I$1,""))</f>
        <v>0</v>
      </c>
      <c r="J338">
        <f>LEN($A338)-LEN(SUBSTITUTE($A338,J$1,""))</f>
        <v>0</v>
      </c>
      <c r="K338">
        <f>LEN($A338)-LEN(SUBSTITUTE($A338,K$1,""))</f>
        <v>1</v>
      </c>
      <c r="L338">
        <f>LEN($A338)-LEN(SUBSTITUTE($A338,L$1,""))</f>
        <v>0</v>
      </c>
      <c r="M338">
        <f>LEN($A338)-LEN(SUBSTITUTE($A338,M$1,""))</f>
        <v>0</v>
      </c>
      <c r="N338">
        <f>LEN($A338)-LEN(SUBSTITUTE($A338,N$1,""))</f>
        <v>3</v>
      </c>
      <c r="O338">
        <f>LEN($A338)-LEN(SUBSTITUTE($A338,O$1,""))</f>
        <v>0</v>
      </c>
      <c r="P338">
        <f>LEN($A338)-LEN(SUBSTITUTE($A338,P$1,""))</f>
        <v>0</v>
      </c>
      <c r="Q338">
        <f>D338+1</f>
        <v>1</v>
      </c>
      <c r="R338">
        <f>E338+1</f>
        <v>1</v>
      </c>
      <c r="S338">
        <f>F338+1</f>
        <v>2</v>
      </c>
      <c r="T338">
        <f>G338+1</f>
        <v>1</v>
      </c>
      <c r="U338">
        <f>H338+1</f>
        <v>1</v>
      </c>
      <c r="V338">
        <f>I338+1</f>
        <v>1</v>
      </c>
      <c r="W338">
        <f>J338+1</f>
        <v>1</v>
      </c>
      <c r="X338">
        <f>K338+1</f>
        <v>2</v>
      </c>
      <c r="Y338">
        <f>L338+1</f>
        <v>1</v>
      </c>
      <c r="Z338">
        <f>M338+1</f>
        <v>1</v>
      </c>
      <c r="AA338">
        <f>N338+1</f>
        <v>4</v>
      </c>
      <c r="AB338">
        <f>O338+1</f>
        <v>1</v>
      </c>
      <c r="AC338">
        <f>P338+1</f>
        <v>1</v>
      </c>
      <c r="AD338">
        <f>PRODUCT(Q338:AC338)</f>
        <v>16</v>
      </c>
      <c r="AE338" t="b">
        <f>AD338=6</f>
        <v>0</v>
      </c>
      <c r="AF338" t="b">
        <f>AD338=10</f>
        <v>0</v>
      </c>
      <c r="AG338" t="b">
        <f>AD338=12</f>
        <v>0</v>
      </c>
      <c r="AH338" t="b">
        <f>AD338=16</f>
        <v>1</v>
      </c>
      <c r="AI338" t="b">
        <f>AD338=18</f>
        <v>0</v>
      </c>
      <c r="AJ338" t="b">
        <f>AD338=24</f>
        <v>0</v>
      </c>
      <c r="AK338" t="b">
        <f>AD338=32</f>
        <v>0</v>
      </c>
      <c r="AL338">
        <f>VALUE(IF(AE338,
_xlfn.XLOOKUP(6, Q338:AC338, Q$1:AC$1), 0))</f>
        <v>0</v>
      </c>
      <c r="AM338">
        <f>VALUE(IF(AF338,
_xlfn.XLOOKUP(5, Q338:AC338, Q$1:AC$1) &amp; _xlfn.XLOOKUP(2, Q338:AC338, Q$1:AC$1), 0))</f>
        <v>0</v>
      </c>
      <c r="AN338">
        <f>VALUE(IF(AG338,
_xlfn.XLOOKUP(4, Q338:AC338, Q$1:AC$1) &amp; _xlfn.XLOOKUP(3, Q338:AC338, Q$1:AC$1), 0))</f>
        <v>0</v>
      </c>
      <c r="AO338">
        <f>VALUE(IF(AH338,
_xlfn.XLOOKUP(4, Q338:AC338, Q$1:AC$1) &amp; _xlfn.XLOOKUP(2, Q338:AC338, Q$1:AC$1, "", 0, 1) &amp; _xlfn.XLOOKUP(2, Q338:AC338, Q$1:AC$1, "", 0, -1), 0))</f>
        <v>41207</v>
      </c>
      <c r="AP338">
        <f>VALUE(IF(AI338,
_xlfn.XLOOKUP(3, Q338:AC338, Q$1:AC$1, "", 0, 1) &amp; _xlfn.XLOOKUP(3, Q338:AC338, Q$1:AC$1, "", 0, -1) &amp; _xlfn.XLOOKUP(2, Q338:AC338, Q$1:AC$1),
0))</f>
        <v>0</v>
      </c>
      <c r="AQ338">
        <f>VALUE(IF(AJ338,
_xlfn.XLOOKUP(3, Q338:AC338, Q$1:AC$1) &amp; AS338,
0))</f>
        <v>0</v>
      </c>
      <c r="AR338">
        <f>VALUE(IF(AK338,
AS338, 0))</f>
        <v>0</v>
      </c>
      <c r="AS338" t="str" cm="1">
        <f t="array" ref="AS338">_xlfn.TEXTJOIN("", TRUE, _xlfn._xlws.FILTER(Q$1:AC$1,Q338:AC338=2))</f>
        <v>1207</v>
      </c>
      <c r="AT338">
        <f t="shared" si="11"/>
        <v>664</v>
      </c>
      <c r="AU338">
        <f t="shared" si="10"/>
        <v>485384</v>
      </c>
      <c r="AV338" t="b">
        <f>IF(AND(AE337, AE338), AL337=AL338, FALSE)</f>
        <v>0</v>
      </c>
      <c r="AW338" t="b">
        <f>IF(AND(AF337, AF338), AM337=AM338, FALSE)</f>
        <v>0</v>
      </c>
      <c r="AX338" t="b">
        <f>IF(AND(AG337, AG338), AN337=AN338, FALSE)</f>
        <v>0</v>
      </c>
      <c r="AY338" t="b">
        <f>IF(AND(AH337, AH338), AO337=AO338, FALSE)</f>
        <v>0</v>
      </c>
      <c r="AZ338" t="b">
        <f>IF(AND(AI337, AI338), AP337=AP338, FALSE)</f>
        <v>0</v>
      </c>
      <c r="BA338" t="b">
        <f>IF(AND(AJ337, AJ338), AQ337=AQ338, FALSE)</f>
        <v>0</v>
      </c>
      <c r="BB338" t="b">
        <f>IF(AND(AK337, AK338), AR337=AR338, FALSE)</f>
        <v>0</v>
      </c>
    </row>
    <row r="339" spans="1:54" x14ac:dyDescent="0.25">
      <c r="A339" t="s">
        <v>15</v>
      </c>
      <c r="B339">
        <v>864</v>
      </c>
      <c r="C339" t="str">
        <f>TEXT(A339, "0")</f>
        <v>3444Q</v>
      </c>
      <c r="D339">
        <f>LEN($A339)-LEN(SUBSTITUTE($A339,D$1,""))</f>
        <v>0</v>
      </c>
      <c r="E339">
        <f>LEN($A339)-LEN(SUBSTITUTE($A339,E$1,""))</f>
        <v>0</v>
      </c>
      <c r="F339">
        <f>LEN($A339)-LEN(SUBSTITUTE($A339,F$1,""))</f>
        <v>1</v>
      </c>
      <c r="G339">
        <f>LEN($A339)-LEN(SUBSTITUTE($A339,G$1,""))</f>
        <v>0</v>
      </c>
      <c r="H339">
        <f>LEN($A339)-LEN(SUBSTITUTE($A339,H$1,""))</f>
        <v>0</v>
      </c>
      <c r="I339">
        <f>LEN($A339)-LEN(SUBSTITUTE($A339,I$1,""))</f>
        <v>0</v>
      </c>
      <c r="J339">
        <f>LEN($A339)-LEN(SUBSTITUTE($A339,J$1,""))</f>
        <v>0</v>
      </c>
      <c r="K339">
        <f>LEN($A339)-LEN(SUBSTITUTE($A339,K$1,""))</f>
        <v>0</v>
      </c>
      <c r="L339">
        <f>LEN($A339)-LEN(SUBSTITUTE($A339,L$1,""))</f>
        <v>0</v>
      </c>
      <c r="M339">
        <f>LEN($A339)-LEN(SUBSTITUTE($A339,M$1,""))</f>
        <v>0</v>
      </c>
      <c r="N339">
        <f>LEN($A339)-LEN(SUBSTITUTE($A339,N$1,""))</f>
        <v>3</v>
      </c>
      <c r="O339">
        <f>LEN($A339)-LEN(SUBSTITUTE($A339,O$1,""))</f>
        <v>1</v>
      </c>
      <c r="P339">
        <f>LEN($A339)-LEN(SUBSTITUTE($A339,P$1,""))</f>
        <v>0</v>
      </c>
      <c r="Q339">
        <f>D339+1</f>
        <v>1</v>
      </c>
      <c r="R339">
        <f>E339+1</f>
        <v>1</v>
      </c>
      <c r="S339">
        <f>F339+1</f>
        <v>2</v>
      </c>
      <c r="T339">
        <f>G339+1</f>
        <v>1</v>
      </c>
      <c r="U339">
        <f>H339+1</f>
        <v>1</v>
      </c>
      <c r="V339">
        <f>I339+1</f>
        <v>1</v>
      </c>
      <c r="W339">
        <f>J339+1</f>
        <v>1</v>
      </c>
      <c r="X339">
        <f>K339+1</f>
        <v>1</v>
      </c>
      <c r="Y339">
        <f>L339+1</f>
        <v>1</v>
      </c>
      <c r="Z339">
        <f>M339+1</f>
        <v>1</v>
      </c>
      <c r="AA339">
        <f>N339+1</f>
        <v>4</v>
      </c>
      <c r="AB339">
        <f>O339+1</f>
        <v>2</v>
      </c>
      <c r="AC339">
        <f>P339+1</f>
        <v>1</v>
      </c>
      <c r="AD339">
        <f>PRODUCT(Q339:AC339)</f>
        <v>16</v>
      </c>
      <c r="AE339" t="b">
        <f>AD339=6</f>
        <v>0</v>
      </c>
      <c r="AF339" t="b">
        <f>AD339=10</f>
        <v>0</v>
      </c>
      <c r="AG339" t="b">
        <f>AD339=12</f>
        <v>0</v>
      </c>
      <c r="AH339" t="b">
        <f>AD339=16</f>
        <v>1</v>
      </c>
      <c r="AI339" t="b">
        <f>AD339=18</f>
        <v>0</v>
      </c>
      <c r="AJ339" t="b">
        <f>AD339=24</f>
        <v>0</v>
      </c>
      <c r="AK339" t="b">
        <f>AD339=32</f>
        <v>0</v>
      </c>
      <c r="AL339">
        <f>VALUE(IF(AE339,
_xlfn.XLOOKUP(6, Q339:AC339, Q$1:AC$1), 0))</f>
        <v>0</v>
      </c>
      <c r="AM339">
        <f>VALUE(IF(AF339,
_xlfn.XLOOKUP(5, Q339:AC339, Q$1:AC$1) &amp; _xlfn.XLOOKUP(2, Q339:AC339, Q$1:AC$1), 0))</f>
        <v>0</v>
      </c>
      <c r="AN339">
        <f>VALUE(IF(AG339,
_xlfn.XLOOKUP(4, Q339:AC339, Q$1:AC$1) &amp; _xlfn.XLOOKUP(3, Q339:AC339, Q$1:AC$1), 0))</f>
        <v>0</v>
      </c>
      <c r="AO339">
        <f>VALUE(IF(AH339,
_xlfn.XLOOKUP(4, Q339:AC339, Q$1:AC$1) &amp; _xlfn.XLOOKUP(2, Q339:AC339, Q$1:AC$1, "", 0, 1) &amp; _xlfn.XLOOKUP(2, Q339:AC339, Q$1:AC$1, "", 0, -1), 0))</f>
        <v>41203</v>
      </c>
      <c r="AP339">
        <f>VALUE(IF(AI339,
_xlfn.XLOOKUP(3, Q339:AC339, Q$1:AC$1, "", 0, 1) &amp; _xlfn.XLOOKUP(3, Q339:AC339, Q$1:AC$1, "", 0, -1) &amp; _xlfn.XLOOKUP(2, Q339:AC339, Q$1:AC$1),
0))</f>
        <v>0</v>
      </c>
      <c r="AQ339">
        <f>VALUE(IF(AJ339,
_xlfn.XLOOKUP(3, Q339:AC339, Q$1:AC$1) &amp; AS339,
0))</f>
        <v>0</v>
      </c>
      <c r="AR339">
        <f>VALUE(IF(AK339,
AS339, 0))</f>
        <v>0</v>
      </c>
      <c r="AS339" t="str" cm="1">
        <f t="array" ref="AS339">_xlfn.TEXTJOIN("", TRUE, _xlfn._xlws.FILTER(Q$1:AC$1,Q339:AC339=2))</f>
        <v>1203</v>
      </c>
      <c r="AT339">
        <f t="shared" si="11"/>
        <v>663</v>
      </c>
      <c r="AU339">
        <f t="shared" si="10"/>
        <v>572832</v>
      </c>
      <c r="AV339" t="b">
        <f>IF(AND(AE338, AE339), AL338=AL339, FALSE)</f>
        <v>0</v>
      </c>
      <c r="AW339" t="b">
        <f>IF(AND(AF338, AF339), AM338=AM339, FALSE)</f>
        <v>0</v>
      </c>
      <c r="AX339" t="b">
        <f>IF(AND(AG338, AG339), AN338=AN339, FALSE)</f>
        <v>0</v>
      </c>
      <c r="AY339" t="b">
        <f>IF(AND(AH338, AH339), AO338=AO339, FALSE)</f>
        <v>0</v>
      </c>
      <c r="AZ339" t="b">
        <f>IF(AND(AI338, AI339), AP338=AP339, FALSE)</f>
        <v>0</v>
      </c>
      <c r="BA339" t="b">
        <f>IF(AND(AJ338, AJ339), AQ338=AQ339, FALSE)</f>
        <v>0</v>
      </c>
      <c r="BB339" t="b">
        <f>IF(AND(AK338, AK339), AR338=AR339, FALSE)</f>
        <v>0</v>
      </c>
    </row>
    <row r="340" spans="1:54" x14ac:dyDescent="0.25">
      <c r="A340" t="s">
        <v>560</v>
      </c>
      <c r="B340">
        <v>74</v>
      </c>
      <c r="C340" t="str">
        <f>TEXT(A340, "0")</f>
        <v>444TJ</v>
      </c>
      <c r="D340">
        <f>LEN($A340)-LEN(SUBSTITUTE($A340,D$1,""))</f>
        <v>0</v>
      </c>
      <c r="E340">
        <f>LEN($A340)-LEN(SUBSTITUTE($A340,E$1,""))</f>
        <v>0</v>
      </c>
      <c r="F340">
        <f>LEN($A340)-LEN(SUBSTITUTE($A340,F$1,""))</f>
        <v>0</v>
      </c>
      <c r="G340">
        <f>LEN($A340)-LEN(SUBSTITUTE($A340,G$1,""))</f>
        <v>1</v>
      </c>
      <c r="H340">
        <f>LEN($A340)-LEN(SUBSTITUTE($A340,H$1,""))</f>
        <v>1</v>
      </c>
      <c r="I340">
        <f>LEN($A340)-LEN(SUBSTITUTE($A340,I$1,""))</f>
        <v>0</v>
      </c>
      <c r="J340">
        <f>LEN($A340)-LEN(SUBSTITUTE($A340,J$1,""))</f>
        <v>0</v>
      </c>
      <c r="K340">
        <f>LEN($A340)-LEN(SUBSTITUTE($A340,K$1,""))</f>
        <v>0</v>
      </c>
      <c r="L340">
        <f>LEN($A340)-LEN(SUBSTITUTE($A340,L$1,""))</f>
        <v>0</v>
      </c>
      <c r="M340">
        <f>LEN($A340)-LEN(SUBSTITUTE($A340,M$1,""))</f>
        <v>0</v>
      </c>
      <c r="N340">
        <f>LEN($A340)-LEN(SUBSTITUTE($A340,N$1,""))</f>
        <v>3</v>
      </c>
      <c r="O340">
        <f>LEN($A340)-LEN(SUBSTITUTE($A340,O$1,""))</f>
        <v>0</v>
      </c>
      <c r="P340">
        <f>LEN($A340)-LEN(SUBSTITUTE($A340,P$1,""))</f>
        <v>0</v>
      </c>
      <c r="Q340">
        <f>D340+1</f>
        <v>1</v>
      </c>
      <c r="R340">
        <f>E340+1</f>
        <v>1</v>
      </c>
      <c r="S340">
        <f>F340+1</f>
        <v>1</v>
      </c>
      <c r="T340">
        <f>G340+1</f>
        <v>2</v>
      </c>
      <c r="U340">
        <f>H340+1</f>
        <v>2</v>
      </c>
      <c r="V340">
        <f>I340+1</f>
        <v>1</v>
      </c>
      <c r="W340">
        <f>J340+1</f>
        <v>1</v>
      </c>
      <c r="X340">
        <f>K340+1</f>
        <v>1</v>
      </c>
      <c r="Y340">
        <f>L340+1</f>
        <v>1</v>
      </c>
      <c r="Z340">
        <f>M340+1</f>
        <v>1</v>
      </c>
      <c r="AA340">
        <f>N340+1</f>
        <v>4</v>
      </c>
      <c r="AB340">
        <f>O340+1</f>
        <v>1</v>
      </c>
      <c r="AC340">
        <f>P340+1</f>
        <v>1</v>
      </c>
      <c r="AD340">
        <f>PRODUCT(Q340:AC340)</f>
        <v>16</v>
      </c>
      <c r="AE340" t="b">
        <f>AD340=6</f>
        <v>0</v>
      </c>
      <c r="AF340" t="b">
        <f>AD340=10</f>
        <v>0</v>
      </c>
      <c r="AG340" t="b">
        <f>AD340=12</f>
        <v>0</v>
      </c>
      <c r="AH340" t="b">
        <f>AD340=16</f>
        <v>1</v>
      </c>
      <c r="AI340" t="b">
        <f>AD340=18</f>
        <v>0</v>
      </c>
      <c r="AJ340" t="b">
        <f>AD340=24</f>
        <v>0</v>
      </c>
      <c r="AK340" t="b">
        <f>AD340=32</f>
        <v>0</v>
      </c>
      <c r="AL340">
        <f>VALUE(IF(AE340,
_xlfn.XLOOKUP(6, Q340:AC340, Q$1:AC$1), 0))</f>
        <v>0</v>
      </c>
      <c r="AM340">
        <f>VALUE(IF(AF340,
_xlfn.XLOOKUP(5, Q340:AC340, Q$1:AC$1) &amp; _xlfn.XLOOKUP(2, Q340:AC340, Q$1:AC$1), 0))</f>
        <v>0</v>
      </c>
      <c r="AN340">
        <f>VALUE(IF(AG340,
_xlfn.XLOOKUP(4, Q340:AC340, Q$1:AC$1) &amp; _xlfn.XLOOKUP(3, Q340:AC340, Q$1:AC$1), 0))</f>
        <v>0</v>
      </c>
      <c r="AO340">
        <f>VALUE(IF(AH340,
_xlfn.XLOOKUP(4, Q340:AC340, Q$1:AC$1) &amp; _xlfn.XLOOKUP(2, Q340:AC340, Q$1:AC$1, "", 0, 1) &amp; _xlfn.XLOOKUP(2, Q340:AC340, Q$1:AC$1, "", 0, -1), 0))</f>
        <v>41110</v>
      </c>
      <c r="AP340">
        <f>VALUE(IF(AI340,
_xlfn.XLOOKUP(3, Q340:AC340, Q$1:AC$1, "", 0, 1) &amp; _xlfn.XLOOKUP(3, Q340:AC340, Q$1:AC$1, "", 0, -1) &amp; _xlfn.XLOOKUP(2, Q340:AC340, Q$1:AC$1),
0))</f>
        <v>0</v>
      </c>
      <c r="AQ340">
        <f>VALUE(IF(AJ340,
_xlfn.XLOOKUP(3, Q340:AC340, Q$1:AC$1) &amp; AS340,
0))</f>
        <v>0</v>
      </c>
      <c r="AR340">
        <f>VALUE(IF(AK340,
AS340, 0))</f>
        <v>0</v>
      </c>
      <c r="AS340" t="str" cm="1">
        <f t="array" ref="AS340">_xlfn.TEXTJOIN("", TRUE, _xlfn._xlws.FILTER(Q$1:AC$1,Q340:AC340=2))</f>
        <v>1110</v>
      </c>
      <c r="AT340">
        <f t="shared" si="11"/>
        <v>662</v>
      </c>
      <c r="AU340">
        <f t="shared" si="10"/>
        <v>48988</v>
      </c>
      <c r="AV340" t="b">
        <f>IF(AND(AE339, AE340), AL339=AL340, FALSE)</f>
        <v>0</v>
      </c>
      <c r="AW340" t="b">
        <f>IF(AND(AF339, AF340), AM339=AM340, FALSE)</f>
        <v>0</v>
      </c>
      <c r="AX340" t="b">
        <f>IF(AND(AG339, AG340), AN339=AN340, FALSE)</f>
        <v>0</v>
      </c>
      <c r="AY340" t="b">
        <f>IF(AND(AH339, AH340), AO339=AO340, FALSE)</f>
        <v>0</v>
      </c>
      <c r="AZ340" t="b">
        <f>IF(AND(AI339, AI340), AP339=AP340, FALSE)</f>
        <v>0</v>
      </c>
      <c r="BA340" t="b">
        <f>IF(AND(AJ339, AJ340), AQ339=AQ340, FALSE)</f>
        <v>0</v>
      </c>
      <c r="BB340" t="b">
        <f>IF(AND(AK339, AK340), AR339=AR340, FALSE)</f>
        <v>0</v>
      </c>
    </row>
    <row r="341" spans="1:54" x14ac:dyDescent="0.25">
      <c r="A341" t="s">
        <v>760</v>
      </c>
      <c r="B341">
        <v>662</v>
      </c>
      <c r="C341" t="str">
        <f>TEXT(A341, "0")</f>
        <v>J4484</v>
      </c>
      <c r="D341">
        <f>LEN($A341)-LEN(SUBSTITUTE($A341,D$1,""))</f>
        <v>0</v>
      </c>
      <c r="E341">
        <f>LEN($A341)-LEN(SUBSTITUTE($A341,E$1,""))</f>
        <v>0</v>
      </c>
      <c r="F341">
        <f>LEN($A341)-LEN(SUBSTITUTE($A341,F$1,""))</f>
        <v>0</v>
      </c>
      <c r="G341">
        <f>LEN($A341)-LEN(SUBSTITUTE($A341,G$1,""))</f>
        <v>1</v>
      </c>
      <c r="H341">
        <f>LEN($A341)-LEN(SUBSTITUTE($A341,H$1,""))</f>
        <v>0</v>
      </c>
      <c r="I341">
        <f>LEN($A341)-LEN(SUBSTITUTE($A341,I$1,""))</f>
        <v>0</v>
      </c>
      <c r="J341">
        <f>LEN($A341)-LEN(SUBSTITUTE($A341,J$1,""))</f>
        <v>1</v>
      </c>
      <c r="K341">
        <f>LEN($A341)-LEN(SUBSTITUTE($A341,K$1,""))</f>
        <v>0</v>
      </c>
      <c r="L341">
        <f>LEN($A341)-LEN(SUBSTITUTE($A341,L$1,""))</f>
        <v>0</v>
      </c>
      <c r="M341">
        <f>LEN($A341)-LEN(SUBSTITUTE($A341,M$1,""))</f>
        <v>0</v>
      </c>
      <c r="N341">
        <f>LEN($A341)-LEN(SUBSTITUTE($A341,N$1,""))</f>
        <v>3</v>
      </c>
      <c r="O341">
        <f>LEN($A341)-LEN(SUBSTITUTE($A341,O$1,""))</f>
        <v>0</v>
      </c>
      <c r="P341">
        <f>LEN($A341)-LEN(SUBSTITUTE($A341,P$1,""))</f>
        <v>0</v>
      </c>
      <c r="Q341">
        <f>D341+1</f>
        <v>1</v>
      </c>
      <c r="R341">
        <f>E341+1</f>
        <v>1</v>
      </c>
      <c r="S341">
        <f>F341+1</f>
        <v>1</v>
      </c>
      <c r="T341">
        <f>G341+1</f>
        <v>2</v>
      </c>
      <c r="U341">
        <f>H341+1</f>
        <v>1</v>
      </c>
      <c r="V341">
        <f>I341+1</f>
        <v>1</v>
      </c>
      <c r="W341">
        <f>J341+1</f>
        <v>2</v>
      </c>
      <c r="X341">
        <f>K341+1</f>
        <v>1</v>
      </c>
      <c r="Y341">
        <f>L341+1</f>
        <v>1</v>
      </c>
      <c r="Z341">
        <f>M341+1</f>
        <v>1</v>
      </c>
      <c r="AA341">
        <f>N341+1</f>
        <v>4</v>
      </c>
      <c r="AB341">
        <f>O341+1</f>
        <v>1</v>
      </c>
      <c r="AC341">
        <f>P341+1</f>
        <v>1</v>
      </c>
      <c r="AD341">
        <f>PRODUCT(Q341:AC341)</f>
        <v>16</v>
      </c>
      <c r="AE341" t="b">
        <f>AD341=6</f>
        <v>0</v>
      </c>
      <c r="AF341" t="b">
        <f>AD341=10</f>
        <v>0</v>
      </c>
      <c r="AG341" t="b">
        <f>AD341=12</f>
        <v>0</v>
      </c>
      <c r="AH341" t="b">
        <f>AD341=16</f>
        <v>1</v>
      </c>
      <c r="AI341" t="b">
        <f>AD341=18</f>
        <v>0</v>
      </c>
      <c r="AJ341" t="b">
        <f>AD341=24</f>
        <v>0</v>
      </c>
      <c r="AK341" t="b">
        <f>AD341=32</f>
        <v>0</v>
      </c>
      <c r="AL341">
        <f>VALUE(IF(AE341,
_xlfn.XLOOKUP(6, Q341:AC341, Q$1:AC$1), 0))</f>
        <v>0</v>
      </c>
      <c r="AM341">
        <f>VALUE(IF(AF341,
_xlfn.XLOOKUP(5, Q341:AC341, Q$1:AC$1) &amp; _xlfn.XLOOKUP(2, Q341:AC341, Q$1:AC$1), 0))</f>
        <v>0</v>
      </c>
      <c r="AN341">
        <f>VALUE(IF(AG341,
_xlfn.XLOOKUP(4, Q341:AC341, Q$1:AC$1) &amp; _xlfn.XLOOKUP(3, Q341:AC341, Q$1:AC$1), 0))</f>
        <v>0</v>
      </c>
      <c r="AO341">
        <f>VALUE(IF(AH341,
_xlfn.XLOOKUP(4, Q341:AC341, Q$1:AC$1) &amp; _xlfn.XLOOKUP(2, Q341:AC341, Q$1:AC$1, "", 0, 1) &amp; _xlfn.XLOOKUP(2, Q341:AC341, Q$1:AC$1, "", 0, -1), 0))</f>
        <v>41108</v>
      </c>
      <c r="AP341">
        <f>VALUE(IF(AI341,
_xlfn.XLOOKUP(3, Q341:AC341, Q$1:AC$1, "", 0, 1) &amp; _xlfn.XLOOKUP(3, Q341:AC341, Q$1:AC$1, "", 0, -1) &amp; _xlfn.XLOOKUP(2, Q341:AC341, Q$1:AC$1),
0))</f>
        <v>0</v>
      </c>
      <c r="AQ341">
        <f>VALUE(IF(AJ341,
_xlfn.XLOOKUP(3, Q341:AC341, Q$1:AC$1) &amp; AS341,
0))</f>
        <v>0</v>
      </c>
      <c r="AR341">
        <f>VALUE(IF(AK341,
AS341, 0))</f>
        <v>0</v>
      </c>
      <c r="AS341" t="str" cm="1">
        <f t="array" ref="AS341">_xlfn.TEXTJOIN("", TRUE, _xlfn._xlws.FILTER(Q$1:AC$1,Q341:AC341=2))</f>
        <v>1108</v>
      </c>
      <c r="AT341">
        <f t="shared" si="11"/>
        <v>661</v>
      </c>
      <c r="AU341">
        <f t="shared" si="10"/>
        <v>437582</v>
      </c>
      <c r="AV341" t="b">
        <f>IF(AND(AE340, AE341), AL340=AL341, FALSE)</f>
        <v>0</v>
      </c>
      <c r="AW341" t="b">
        <f>IF(AND(AF340, AF341), AM340=AM341, FALSE)</f>
        <v>0</v>
      </c>
      <c r="AX341" t="b">
        <f>IF(AND(AG340, AG341), AN340=AN341, FALSE)</f>
        <v>0</v>
      </c>
      <c r="AY341" t="b">
        <f>IF(AND(AH340, AH341), AO340=AO341, FALSE)</f>
        <v>0</v>
      </c>
      <c r="AZ341" t="b">
        <f>IF(AND(AI340, AI341), AP340=AP341, FALSE)</f>
        <v>0</v>
      </c>
      <c r="BA341" t="b">
        <f>IF(AND(AJ340, AJ341), AQ340=AQ341, FALSE)</f>
        <v>0</v>
      </c>
      <c r="BB341" t="b">
        <f>IF(AND(AK340, AK341), AR340=AR341, FALSE)</f>
        <v>0</v>
      </c>
    </row>
    <row r="342" spans="1:54" x14ac:dyDescent="0.25">
      <c r="A342" t="s">
        <v>284</v>
      </c>
      <c r="B342">
        <v>777</v>
      </c>
      <c r="C342" t="str">
        <f>TEXT(A342, "0")</f>
        <v>4J454</v>
      </c>
      <c r="D342">
        <f>LEN($A342)-LEN(SUBSTITUTE($A342,D$1,""))</f>
        <v>0</v>
      </c>
      <c r="E342">
        <f>LEN($A342)-LEN(SUBSTITUTE($A342,E$1,""))</f>
        <v>0</v>
      </c>
      <c r="F342">
        <f>LEN($A342)-LEN(SUBSTITUTE($A342,F$1,""))</f>
        <v>0</v>
      </c>
      <c r="G342">
        <f>LEN($A342)-LEN(SUBSTITUTE($A342,G$1,""))</f>
        <v>1</v>
      </c>
      <c r="H342">
        <f>LEN($A342)-LEN(SUBSTITUTE($A342,H$1,""))</f>
        <v>0</v>
      </c>
      <c r="I342">
        <f>LEN($A342)-LEN(SUBSTITUTE($A342,I$1,""))</f>
        <v>0</v>
      </c>
      <c r="J342">
        <f>LEN($A342)-LEN(SUBSTITUTE($A342,J$1,""))</f>
        <v>0</v>
      </c>
      <c r="K342">
        <f>LEN($A342)-LEN(SUBSTITUTE($A342,K$1,""))</f>
        <v>0</v>
      </c>
      <c r="L342">
        <f>LEN($A342)-LEN(SUBSTITUTE($A342,L$1,""))</f>
        <v>0</v>
      </c>
      <c r="M342">
        <f>LEN($A342)-LEN(SUBSTITUTE($A342,M$1,""))</f>
        <v>1</v>
      </c>
      <c r="N342">
        <f>LEN($A342)-LEN(SUBSTITUTE($A342,N$1,""))</f>
        <v>3</v>
      </c>
      <c r="O342">
        <f>LEN($A342)-LEN(SUBSTITUTE($A342,O$1,""))</f>
        <v>0</v>
      </c>
      <c r="P342">
        <f>LEN($A342)-LEN(SUBSTITUTE($A342,P$1,""))</f>
        <v>0</v>
      </c>
      <c r="Q342">
        <f>D342+1</f>
        <v>1</v>
      </c>
      <c r="R342">
        <f>E342+1</f>
        <v>1</v>
      </c>
      <c r="S342">
        <f>F342+1</f>
        <v>1</v>
      </c>
      <c r="T342">
        <f>G342+1</f>
        <v>2</v>
      </c>
      <c r="U342">
        <f>H342+1</f>
        <v>1</v>
      </c>
      <c r="V342">
        <f>I342+1</f>
        <v>1</v>
      </c>
      <c r="W342">
        <f>J342+1</f>
        <v>1</v>
      </c>
      <c r="X342">
        <f>K342+1</f>
        <v>1</v>
      </c>
      <c r="Y342">
        <f>L342+1</f>
        <v>1</v>
      </c>
      <c r="Z342">
        <f>M342+1</f>
        <v>2</v>
      </c>
      <c r="AA342">
        <f>N342+1</f>
        <v>4</v>
      </c>
      <c r="AB342">
        <f>O342+1</f>
        <v>1</v>
      </c>
      <c r="AC342">
        <f>P342+1</f>
        <v>1</v>
      </c>
      <c r="AD342">
        <f>PRODUCT(Q342:AC342)</f>
        <v>16</v>
      </c>
      <c r="AE342" t="b">
        <f>AD342=6</f>
        <v>0</v>
      </c>
      <c r="AF342" t="b">
        <f>AD342=10</f>
        <v>0</v>
      </c>
      <c r="AG342" t="b">
        <f>AD342=12</f>
        <v>0</v>
      </c>
      <c r="AH342" t="b">
        <f>AD342=16</f>
        <v>1</v>
      </c>
      <c r="AI342" t="b">
        <f>AD342=18</f>
        <v>0</v>
      </c>
      <c r="AJ342" t="b">
        <f>AD342=24</f>
        <v>0</v>
      </c>
      <c r="AK342" t="b">
        <f>AD342=32</f>
        <v>0</v>
      </c>
      <c r="AL342">
        <f>VALUE(IF(AE342,
_xlfn.XLOOKUP(6, Q342:AC342, Q$1:AC$1), 0))</f>
        <v>0</v>
      </c>
      <c r="AM342">
        <f>VALUE(IF(AF342,
_xlfn.XLOOKUP(5, Q342:AC342, Q$1:AC$1) &amp; _xlfn.XLOOKUP(2, Q342:AC342, Q$1:AC$1), 0))</f>
        <v>0</v>
      </c>
      <c r="AN342">
        <f>VALUE(IF(AG342,
_xlfn.XLOOKUP(4, Q342:AC342, Q$1:AC$1) &amp; _xlfn.XLOOKUP(3, Q342:AC342, Q$1:AC$1), 0))</f>
        <v>0</v>
      </c>
      <c r="AO342">
        <f>VALUE(IF(AH342,
_xlfn.XLOOKUP(4, Q342:AC342, Q$1:AC$1) &amp; _xlfn.XLOOKUP(2, Q342:AC342, Q$1:AC$1, "", 0, 1) &amp; _xlfn.XLOOKUP(2, Q342:AC342, Q$1:AC$1, "", 0, -1), 0))</f>
        <v>41105</v>
      </c>
      <c r="AP342">
        <f>VALUE(IF(AI342,
_xlfn.XLOOKUP(3, Q342:AC342, Q$1:AC$1, "", 0, 1) &amp; _xlfn.XLOOKUP(3, Q342:AC342, Q$1:AC$1, "", 0, -1) &amp; _xlfn.XLOOKUP(2, Q342:AC342, Q$1:AC$1),
0))</f>
        <v>0</v>
      </c>
      <c r="AQ342">
        <f>VALUE(IF(AJ342,
_xlfn.XLOOKUP(3, Q342:AC342, Q$1:AC$1) &amp; AS342,
0))</f>
        <v>0</v>
      </c>
      <c r="AR342">
        <f>VALUE(IF(AK342,
AS342, 0))</f>
        <v>0</v>
      </c>
      <c r="AS342" t="str" cm="1">
        <f t="array" ref="AS342">_xlfn.TEXTJOIN("", TRUE, _xlfn._xlws.FILTER(Q$1:AC$1,Q342:AC342=2))</f>
        <v>1105</v>
      </c>
      <c r="AT342">
        <f t="shared" si="11"/>
        <v>660</v>
      </c>
      <c r="AU342">
        <f t="shared" si="10"/>
        <v>512820</v>
      </c>
      <c r="AV342" t="b">
        <f>IF(AND(AE341, AE342), AL341=AL342, FALSE)</f>
        <v>0</v>
      </c>
      <c r="AW342" t="b">
        <f>IF(AND(AF341, AF342), AM341=AM342, FALSE)</f>
        <v>0</v>
      </c>
      <c r="AX342" t="b">
        <f>IF(AND(AG341, AG342), AN341=AN342, FALSE)</f>
        <v>0</v>
      </c>
      <c r="AY342" t="b">
        <f>IF(AND(AH341, AH342), AO341=AO342, FALSE)</f>
        <v>0</v>
      </c>
      <c r="AZ342" t="b">
        <f>IF(AND(AI341, AI342), AP341=AP342, FALSE)</f>
        <v>0</v>
      </c>
      <c r="BA342" t="b">
        <f>IF(AND(AJ341, AJ342), AQ341=AQ342, FALSE)</f>
        <v>0</v>
      </c>
      <c r="BB342" t="b">
        <f>IF(AND(AK341, AK342), AR341=AR342, FALSE)</f>
        <v>0</v>
      </c>
    </row>
    <row r="343" spans="1:54" x14ac:dyDescent="0.25">
      <c r="A343" t="s">
        <v>393</v>
      </c>
      <c r="B343">
        <v>260</v>
      </c>
      <c r="C343" t="str">
        <f>TEXT(A343, "0")</f>
        <v>4448T</v>
      </c>
      <c r="D343">
        <f>LEN($A343)-LEN(SUBSTITUTE($A343,D$1,""))</f>
        <v>0</v>
      </c>
      <c r="E343">
        <f>LEN($A343)-LEN(SUBSTITUTE($A343,E$1,""))</f>
        <v>0</v>
      </c>
      <c r="F343">
        <f>LEN($A343)-LEN(SUBSTITUTE($A343,F$1,""))</f>
        <v>0</v>
      </c>
      <c r="G343">
        <f>LEN($A343)-LEN(SUBSTITUTE($A343,G$1,""))</f>
        <v>0</v>
      </c>
      <c r="H343">
        <f>LEN($A343)-LEN(SUBSTITUTE($A343,H$1,""))</f>
        <v>1</v>
      </c>
      <c r="I343">
        <f>LEN($A343)-LEN(SUBSTITUTE($A343,I$1,""))</f>
        <v>0</v>
      </c>
      <c r="J343">
        <f>LEN($A343)-LEN(SUBSTITUTE($A343,J$1,""))</f>
        <v>1</v>
      </c>
      <c r="K343">
        <f>LEN($A343)-LEN(SUBSTITUTE($A343,K$1,""))</f>
        <v>0</v>
      </c>
      <c r="L343">
        <f>LEN($A343)-LEN(SUBSTITUTE($A343,L$1,""))</f>
        <v>0</v>
      </c>
      <c r="M343">
        <f>LEN($A343)-LEN(SUBSTITUTE($A343,M$1,""))</f>
        <v>0</v>
      </c>
      <c r="N343">
        <f>LEN($A343)-LEN(SUBSTITUTE($A343,N$1,""))</f>
        <v>3</v>
      </c>
      <c r="O343">
        <f>LEN($A343)-LEN(SUBSTITUTE($A343,O$1,""))</f>
        <v>0</v>
      </c>
      <c r="P343">
        <f>LEN($A343)-LEN(SUBSTITUTE($A343,P$1,""))</f>
        <v>0</v>
      </c>
      <c r="Q343">
        <f>D343+1</f>
        <v>1</v>
      </c>
      <c r="R343">
        <f>E343+1</f>
        <v>1</v>
      </c>
      <c r="S343">
        <f>F343+1</f>
        <v>1</v>
      </c>
      <c r="T343">
        <f>G343+1</f>
        <v>1</v>
      </c>
      <c r="U343">
        <f>H343+1</f>
        <v>2</v>
      </c>
      <c r="V343">
        <f>I343+1</f>
        <v>1</v>
      </c>
      <c r="W343">
        <f>J343+1</f>
        <v>2</v>
      </c>
      <c r="X343">
        <f>K343+1</f>
        <v>1</v>
      </c>
      <c r="Y343">
        <f>L343+1</f>
        <v>1</v>
      </c>
      <c r="Z343">
        <f>M343+1</f>
        <v>1</v>
      </c>
      <c r="AA343">
        <f>N343+1</f>
        <v>4</v>
      </c>
      <c r="AB343">
        <f>O343+1</f>
        <v>1</v>
      </c>
      <c r="AC343">
        <f>P343+1</f>
        <v>1</v>
      </c>
      <c r="AD343">
        <f>PRODUCT(Q343:AC343)</f>
        <v>16</v>
      </c>
      <c r="AE343" t="b">
        <f>AD343=6</f>
        <v>0</v>
      </c>
      <c r="AF343" t="b">
        <f>AD343=10</f>
        <v>0</v>
      </c>
      <c r="AG343" t="b">
        <f>AD343=12</f>
        <v>0</v>
      </c>
      <c r="AH343" t="b">
        <f>AD343=16</f>
        <v>1</v>
      </c>
      <c r="AI343" t="b">
        <f>AD343=18</f>
        <v>0</v>
      </c>
      <c r="AJ343" t="b">
        <f>AD343=24</f>
        <v>0</v>
      </c>
      <c r="AK343" t="b">
        <f>AD343=32</f>
        <v>0</v>
      </c>
      <c r="AL343">
        <f>VALUE(IF(AE343,
_xlfn.XLOOKUP(6, Q343:AC343, Q$1:AC$1), 0))</f>
        <v>0</v>
      </c>
      <c r="AM343">
        <f>VALUE(IF(AF343,
_xlfn.XLOOKUP(5, Q343:AC343, Q$1:AC$1) &amp; _xlfn.XLOOKUP(2, Q343:AC343, Q$1:AC$1), 0))</f>
        <v>0</v>
      </c>
      <c r="AN343">
        <f>VALUE(IF(AG343,
_xlfn.XLOOKUP(4, Q343:AC343, Q$1:AC$1) &amp; _xlfn.XLOOKUP(3, Q343:AC343, Q$1:AC$1), 0))</f>
        <v>0</v>
      </c>
      <c r="AO343">
        <f>VALUE(IF(AH343,
_xlfn.XLOOKUP(4, Q343:AC343, Q$1:AC$1) &amp; _xlfn.XLOOKUP(2, Q343:AC343, Q$1:AC$1, "", 0, 1) &amp; _xlfn.XLOOKUP(2, Q343:AC343, Q$1:AC$1, "", 0, -1), 0))</f>
        <v>41008</v>
      </c>
      <c r="AP343">
        <f>VALUE(IF(AI343,
_xlfn.XLOOKUP(3, Q343:AC343, Q$1:AC$1, "", 0, 1) &amp; _xlfn.XLOOKUP(3, Q343:AC343, Q$1:AC$1, "", 0, -1) &amp; _xlfn.XLOOKUP(2, Q343:AC343, Q$1:AC$1),
0))</f>
        <v>0</v>
      </c>
      <c r="AQ343">
        <f>VALUE(IF(AJ343,
_xlfn.XLOOKUP(3, Q343:AC343, Q$1:AC$1) &amp; AS343,
0))</f>
        <v>0</v>
      </c>
      <c r="AR343">
        <f>VALUE(IF(AK343,
AS343, 0))</f>
        <v>0</v>
      </c>
      <c r="AS343" t="str" cm="1">
        <f t="array" ref="AS343">_xlfn.TEXTJOIN("", TRUE, _xlfn._xlws.FILTER(Q$1:AC$1,Q343:AC343=2))</f>
        <v>1008</v>
      </c>
      <c r="AT343">
        <f t="shared" si="11"/>
        <v>659</v>
      </c>
      <c r="AU343">
        <f t="shared" si="10"/>
        <v>171340</v>
      </c>
      <c r="AV343" t="b">
        <f>IF(AND(AE342, AE343), AL342=AL343, FALSE)</f>
        <v>0</v>
      </c>
      <c r="AW343" t="b">
        <f>IF(AND(AF342, AF343), AM342=AM343, FALSE)</f>
        <v>0</v>
      </c>
      <c r="AX343" t="b">
        <f>IF(AND(AG342, AG343), AN342=AN343, FALSE)</f>
        <v>0</v>
      </c>
      <c r="AY343" t="b">
        <f>IF(AND(AH342, AH343), AO342=AO343, FALSE)</f>
        <v>0</v>
      </c>
      <c r="AZ343" t="b">
        <f>IF(AND(AI342, AI343), AP342=AP343, FALSE)</f>
        <v>0</v>
      </c>
      <c r="BA343" t="b">
        <f>IF(AND(AJ342, AJ343), AQ342=AQ343, FALSE)</f>
        <v>0</v>
      </c>
      <c r="BB343" t="b">
        <f>IF(AND(AK342, AK343), AR342=AR343, FALSE)</f>
        <v>0</v>
      </c>
    </row>
    <row r="344" spans="1:54" x14ac:dyDescent="0.25">
      <c r="A344" t="s">
        <v>980</v>
      </c>
      <c r="B344">
        <v>406</v>
      </c>
      <c r="C344" t="str">
        <f>TEXT(A344, "0")</f>
        <v>92444</v>
      </c>
      <c r="D344">
        <f>LEN($A344)-LEN(SUBSTITUTE($A344,D$1,""))</f>
        <v>0</v>
      </c>
      <c r="E344">
        <f>LEN($A344)-LEN(SUBSTITUTE($A344,E$1,""))</f>
        <v>0</v>
      </c>
      <c r="F344">
        <f>LEN($A344)-LEN(SUBSTITUTE($A344,F$1,""))</f>
        <v>0</v>
      </c>
      <c r="G344">
        <f>LEN($A344)-LEN(SUBSTITUTE($A344,G$1,""))</f>
        <v>0</v>
      </c>
      <c r="H344">
        <f>LEN($A344)-LEN(SUBSTITUTE($A344,H$1,""))</f>
        <v>0</v>
      </c>
      <c r="I344">
        <f>LEN($A344)-LEN(SUBSTITUTE($A344,I$1,""))</f>
        <v>1</v>
      </c>
      <c r="J344">
        <f>LEN($A344)-LEN(SUBSTITUTE($A344,J$1,""))</f>
        <v>0</v>
      </c>
      <c r="K344">
        <f>LEN($A344)-LEN(SUBSTITUTE($A344,K$1,""))</f>
        <v>0</v>
      </c>
      <c r="L344">
        <f>LEN($A344)-LEN(SUBSTITUTE($A344,L$1,""))</f>
        <v>0</v>
      </c>
      <c r="M344">
        <f>LEN($A344)-LEN(SUBSTITUTE($A344,M$1,""))</f>
        <v>0</v>
      </c>
      <c r="N344">
        <f>LEN($A344)-LEN(SUBSTITUTE($A344,N$1,""))</f>
        <v>3</v>
      </c>
      <c r="O344">
        <f>LEN($A344)-LEN(SUBSTITUTE($A344,O$1,""))</f>
        <v>0</v>
      </c>
      <c r="P344">
        <f>LEN($A344)-LEN(SUBSTITUTE($A344,P$1,""))</f>
        <v>1</v>
      </c>
      <c r="Q344">
        <f>D344+1</f>
        <v>1</v>
      </c>
      <c r="R344">
        <f>E344+1</f>
        <v>1</v>
      </c>
      <c r="S344">
        <f>F344+1</f>
        <v>1</v>
      </c>
      <c r="T344">
        <f>G344+1</f>
        <v>1</v>
      </c>
      <c r="U344">
        <f>H344+1</f>
        <v>1</v>
      </c>
      <c r="V344">
        <f>I344+1</f>
        <v>2</v>
      </c>
      <c r="W344">
        <f>J344+1</f>
        <v>1</v>
      </c>
      <c r="X344">
        <f>K344+1</f>
        <v>1</v>
      </c>
      <c r="Y344">
        <f>L344+1</f>
        <v>1</v>
      </c>
      <c r="Z344">
        <f>M344+1</f>
        <v>1</v>
      </c>
      <c r="AA344">
        <f>N344+1</f>
        <v>4</v>
      </c>
      <c r="AB344">
        <f>O344+1</f>
        <v>1</v>
      </c>
      <c r="AC344">
        <f>P344+1</f>
        <v>2</v>
      </c>
      <c r="AD344">
        <f>PRODUCT(Q344:AC344)</f>
        <v>16</v>
      </c>
      <c r="AE344" t="b">
        <f>AD344=6</f>
        <v>0</v>
      </c>
      <c r="AF344" t="b">
        <f>AD344=10</f>
        <v>0</v>
      </c>
      <c r="AG344" t="b">
        <f>AD344=12</f>
        <v>0</v>
      </c>
      <c r="AH344" t="b">
        <f>AD344=16</f>
        <v>1</v>
      </c>
      <c r="AI344" t="b">
        <f>AD344=18</f>
        <v>0</v>
      </c>
      <c r="AJ344" t="b">
        <f>AD344=24</f>
        <v>0</v>
      </c>
      <c r="AK344" t="b">
        <f>AD344=32</f>
        <v>0</v>
      </c>
      <c r="AL344">
        <f>VALUE(IF(AE344,
_xlfn.XLOOKUP(6, Q344:AC344, Q$1:AC$1), 0))</f>
        <v>0</v>
      </c>
      <c r="AM344">
        <f>VALUE(IF(AF344,
_xlfn.XLOOKUP(5, Q344:AC344, Q$1:AC$1) &amp; _xlfn.XLOOKUP(2, Q344:AC344, Q$1:AC$1), 0))</f>
        <v>0</v>
      </c>
      <c r="AN344">
        <f>VALUE(IF(AG344,
_xlfn.XLOOKUP(4, Q344:AC344, Q$1:AC$1) &amp; _xlfn.XLOOKUP(3, Q344:AC344, Q$1:AC$1), 0))</f>
        <v>0</v>
      </c>
      <c r="AO344">
        <f>VALUE(IF(AH344,
_xlfn.XLOOKUP(4, Q344:AC344, Q$1:AC$1) &amp; _xlfn.XLOOKUP(2, Q344:AC344, Q$1:AC$1, "", 0, 1) &amp; _xlfn.XLOOKUP(2, Q344:AC344, Q$1:AC$1, "", 0, -1), 0))</f>
        <v>40902</v>
      </c>
      <c r="AP344">
        <f>VALUE(IF(AI344,
_xlfn.XLOOKUP(3, Q344:AC344, Q$1:AC$1, "", 0, 1) &amp; _xlfn.XLOOKUP(3, Q344:AC344, Q$1:AC$1, "", 0, -1) &amp; _xlfn.XLOOKUP(2, Q344:AC344, Q$1:AC$1),
0))</f>
        <v>0</v>
      </c>
      <c r="AQ344">
        <f>VALUE(IF(AJ344,
_xlfn.XLOOKUP(3, Q344:AC344, Q$1:AC$1) &amp; AS344,
0))</f>
        <v>0</v>
      </c>
      <c r="AR344">
        <f>VALUE(IF(AK344,
AS344, 0))</f>
        <v>0</v>
      </c>
      <c r="AS344" t="str" cm="1">
        <f t="array" ref="AS344">_xlfn.TEXTJOIN("", TRUE, _xlfn._xlws.FILTER(Q$1:AC$1,Q344:AC344=2))</f>
        <v>0902</v>
      </c>
      <c r="AT344">
        <f t="shared" si="11"/>
        <v>658</v>
      </c>
      <c r="AU344">
        <f t="shared" si="10"/>
        <v>267148</v>
      </c>
      <c r="AV344" t="b">
        <f>IF(AND(AE343, AE344), AL343=AL344, FALSE)</f>
        <v>0</v>
      </c>
      <c r="AW344" t="b">
        <f>IF(AND(AF343, AF344), AM343=AM344, FALSE)</f>
        <v>0</v>
      </c>
      <c r="AX344" t="b">
        <f>IF(AND(AG343, AG344), AN343=AN344, FALSE)</f>
        <v>0</v>
      </c>
      <c r="AY344" t="b">
        <f>IF(AND(AH343, AH344), AO343=AO344, FALSE)</f>
        <v>0</v>
      </c>
      <c r="AZ344" t="b">
        <f>IF(AND(AI343, AI344), AP343=AP344, FALSE)</f>
        <v>0</v>
      </c>
      <c r="BA344" t="b">
        <f>IF(AND(AJ343, AJ344), AQ343=AQ344, FALSE)</f>
        <v>0</v>
      </c>
      <c r="BB344" t="b">
        <f>IF(AND(AK343, AK344), AR343=AR344, FALSE)</f>
        <v>0</v>
      </c>
    </row>
    <row r="345" spans="1:54" x14ac:dyDescent="0.25">
      <c r="A345" t="s">
        <v>40</v>
      </c>
      <c r="B345">
        <v>669</v>
      </c>
      <c r="C345" t="str">
        <f>TEXT(A345, "0")</f>
        <v>48464</v>
      </c>
      <c r="D345">
        <f>LEN($A345)-LEN(SUBSTITUTE($A345,D$1,""))</f>
        <v>0</v>
      </c>
      <c r="E345">
        <f>LEN($A345)-LEN(SUBSTITUTE($A345,E$1,""))</f>
        <v>0</v>
      </c>
      <c r="F345">
        <f>LEN($A345)-LEN(SUBSTITUTE($A345,F$1,""))</f>
        <v>0</v>
      </c>
      <c r="G345">
        <f>LEN($A345)-LEN(SUBSTITUTE($A345,G$1,""))</f>
        <v>0</v>
      </c>
      <c r="H345">
        <f>LEN($A345)-LEN(SUBSTITUTE($A345,H$1,""))</f>
        <v>0</v>
      </c>
      <c r="I345">
        <f>LEN($A345)-LEN(SUBSTITUTE($A345,I$1,""))</f>
        <v>0</v>
      </c>
      <c r="J345">
        <f>LEN($A345)-LEN(SUBSTITUTE($A345,J$1,""))</f>
        <v>1</v>
      </c>
      <c r="K345">
        <f>LEN($A345)-LEN(SUBSTITUTE($A345,K$1,""))</f>
        <v>0</v>
      </c>
      <c r="L345">
        <f>LEN($A345)-LEN(SUBSTITUTE($A345,L$1,""))</f>
        <v>1</v>
      </c>
      <c r="M345">
        <f>LEN($A345)-LEN(SUBSTITUTE($A345,M$1,""))</f>
        <v>0</v>
      </c>
      <c r="N345">
        <f>LEN($A345)-LEN(SUBSTITUTE($A345,N$1,""))</f>
        <v>3</v>
      </c>
      <c r="O345">
        <f>LEN($A345)-LEN(SUBSTITUTE($A345,O$1,""))</f>
        <v>0</v>
      </c>
      <c r="P345">
        <f>LEN($A345)-LEN(SUBSTITUTE($A345,P$1,""))</f>
        <v>0</v>
      </c>
      <c r="Q345">
        <f>D345+1</f>
        <v>1</v>
      </c>
      <c r="R345">
        <f>E345+1</f>
        <v>1</v>
      </c>
      <c r="S345">
        <f>F345+1</f>
        <v>1</v>
      </c>
      <c r="T345">
        <f>G345+1</f>
        <v>1</v>
      </c>
      <c r="U345">
        <f>H345+1</f>
        <v>1</v>
      </c>
      <c r="V345">
        <f>I345+1</f>
        <v>1</v>
      </c>
      <c r="W345">
        <f>J345+1</f>
        <v>2</v>
      </c>
      <c r="X345">
        <f>K345+1</f>
        <v>1</v>
      </c>
      <c r="Y345">
        <f>L345+1</f>
        <v>2</v>
      </c>
      <c r="Z345">
        <f>M345+1</f>
        <v>1</v>
      </c>
      <c r="AA345">
        <f>N345+1</f>
        <v>4</v>
      </c>
      <c r="AB345">
        <f>O345+1</f>
        <v>1</v>
      </c>
      <c r="AC345">
        <f>P345+1</f>
        <v>1</v>
      </c>
      <c r="AD345">
        <f>PRODUCT(Q345:AC345)</f>
        <v>16</v>
      </c>
      <c r="AE345" t="b">
        <f>AD345=6</f>
        <v>0</v>
      </c>
      <c r="AF345" t="b">
        <f>AD345=10</f>
        <v>0</v>
      </c>
      <c r="AG345" t="b">
        <f>AD345=12</f>
        <v>0</v>
      </c>
      <c r="AH345" t="b">
        <f>AD345=16</f>
        <v>1</v>
      </c>
      <c r="AI345" t="b">
        <f>AD345=18</f>
        <v>0</v>
      </c>
      <c r="AJ345" t="b">
        <f>AD345=24</f>
        <v>0</v>
      </c>
      <c r="AK345" t="b">
        <f>AD345=32</f>
        <v>0</v>
      </c>
      <c r="AL345">
        <f>VALUE(IF(AE345,
_xlfn.XLOOKUP(6, Q345:AC345, Q$1:AC$1), 0))</f>
        <v>0</v>
      </c>
      <c r="AM345">
        <f>VALUE(IF(AF345,
_xlfn.XLOOKUP(5, Q345:AC345, Q$1:AC$1) &amp; _xlfn.XLOOKUP(2, Q345:AC345, Q$1:AC$1), 0))</f>
        <v>0</v>
      </c>
      <c r="AN345">
        <f>VALUE(IF(AG345,
_xlfn.XLOOKUP(4, Q345:AC345, Q$1:AC$1) &amp; _xlfn.XLOOKUP(3, Q345:AC345, Q$1:AC$1), 0))</f>
        <v>0</v>
      </c>
      <c r="AO345">
        <f>VALUE(IF(AH345,
_xlfn.XLOOKUP(4, Q345:AC345, Q$1:AC$1) &amp; _xlfn.XLOOKUP(2, Q345:AC345, Q$1:AC$1, "", 0, 1) &amp; _xlfn.XLOOKUP(2, Q345:AC345, Q$1:AC$1, "", 0, -1), 0))</f>
        <v>40806</v>
      </c>
      <c r="AP345">
        <f>VALUE(IF(AI345,
_xlfn.XLOOKUP(3, Q345:AC345, Q$1:AC$1, "", 0, 1) &amp; _xlfn.XLOOKUP(3, Q345:AC345, Q$1:AC$1, "", 0, -1) &amp; _xlfn.XLOOKUP(2, Q345:AC345, Q$1:AC$1),
0))</f>
        <v>0</v>
      </c>
      <c r="AQ345">
        <f>VALUE(IF(AJ345,
_xlfn.XLOOKUP(3, Q345:AC345, Q$1:AC$1) &amp; AS345,
0))</f>
        <v>0</v>
      </c>
      <c r="AR345">
        <f>VALUE(IF(AK345,
AS345, 0))</f>
        <v>0</v>
      </c>
      <c r="AS345" t="str" cm="1">
        <f t="array" ref="AS345">_xlfn.TEXTJOIN("", TRUE, _xlfn._xlws.FILTER(Q$1:AC$1,Q345:AC345=2))</f>
        <v>0806</v>
      </c>
      <c r="AT345">
        <f t="shared" si="11"/>
        <v>657</v>
      </c>
      <c r="AU345">
        <f t="shared" si="10"/>
        <v>439533</v>
      </c>
      <c r="AV345" t="b">
        <f>IF(AND(AE344, AE345), AL344=AL345, FALSE)</f>
        <v>0</v>
      </c>
      <c r="AW345" t="b">
        <f>IF(AND(AF344, AF345), AM344=AM345, FALSE)</f>
        <v>0</v>
      </c>
      <c r="AX345" t="b">
        <f>IF(AND(AG344, AG345), AN344=AN345, FALSE)</f>
        <v>0</v>
      </c>
      <c r="AY345" t="b">
        <f>IF(AND(AH344, AH345), AO344=AO345, FALSE)</f>
        <v>0</v>
      </c>
      <c r="AZ345" t="b">
        <f>IF(AND(AI344, AI345), AP344=AP345, FALSE)</f>
        <v>0</v>
      </c>
      <c r="BA345" t="b">
        <f>IF(AND(AJ344, AJ345), AQ344=AQ345, FALSE)</f>
        <v>0</v>
      </c>
      <c r="BB345" t="b">
        <f>IF(AND(AK344, AK345), AR344=AR345, FALSE)</f>
        <v>0</v>
      </c>
    </row>
    <row r="346" spans="1:54" x14ac:dyDescent="0.25">
      <c r="A346" t="s">
        <v>951</v>
      </c>
      <c r="B346">
        <v>48</v>
      </c>
      <c r="C346" t="str">
        <f>TEXT(A346, "0")</f>
        <v>83444</v>
      </c>
      <c r="D346">
        <f>LEN($A346)-LEN(SUBSTITUTE($A346,D$1,""))</f>
        <v>0</v>
      </c>
      <c r="E346">
        <f>LEN($A346)-LEN(SUBSTITUTE($A346,E$1,""))</f>
        <v>0</v>
      </c>
      <c r="F346">
        <f>LEN($A346)-LEN(SUBSTITUTE($A346,F$1,""))</f>
        <v>0</v>
      </c>
      <c r="G346">
        <f>LEN($A346)-LEN(SUBSTITUTE($A346,G$1,""))</f>
        <v>0</v>
      </c>
      <c r="H346">
        <f>LEN($A346)-LEN(SUBSTITUTE($A346,H$1,""))</f>
        <v>0</v>
      </c>
      <c r="I346">
        <f>LEN($A346)-LEN(SUBSTITUTE($A346,I$1,""))</f>
        <v>0</v>
      </c>
      <c r="J346">
        <f>LEN($A346)-LEN(SUBSTITUTE($A346,J$1,""))</f>
        <v>1</v>
      </c>
      <c r="K346">
        <f>LEN($A346)-LEN(SUBSTITUTE($A346,K$1,""))</f>
        <v>0</v>
      </c>
      <c r="L346">
        <f>LEN($A346)-LEN(SUBSTITUTE($A346,L$1,""))</f>
        <v>0</v>
      </c>
      <c r="M346">
        <f>LEN($A346)-LEN(SUBSTITUTE($A346,M$1,""))</f>
        <v>0</v>
      </c>
      <c r="N346">
        <f>LEN($A346)-LEN(SUBSTITUTE($A346,N$1,""))</f>
        <v>3</v>
      </c>
      <c r="O346">
        <f>LEN($A346)-LEN(SUBSTITUTE($A346,O$1,""))</f>
        <v>1</v>
      </c>
      <c r="P346">
        <f>LEN($A346)-LEN(SUBSTITUTE($A346,P$1,""))</f>
        <v>0</v>
      </c>
      <c r="Q346">
        <f>D346+1</f>
        <v>1</v>
      </c>
      <c r="R346">
        <f>E346+1</f>
        <v>1</v>
      </c>
      <c r="S346">
        <f>F346+1</f>
        <v>1</v>
      </c>
      <c r="T346">
        <f>G346+1</f>
        <v>1</v>
      </c>
      <c r="U346">
        <f>H346+1</f>
        <v>1</v>
      </c>
      <c r="V346">
        <f>I346+1</f>
        <v>1</v>
      </c>
      <c r="W346">
        <f>J346+1</f>
        <v>2</v>
      </c>
      <c r="X346">
        <f>K346+1</f>
        <v>1</v>
      </c>
      <c r="Y346">
        <f>L346+1</f>
        <v>1</v>
      </c>
      <c r="Z346">
        <f>M346+1</f>
        <v>1</v>
      </c>
      <c r="AA346">
        <f>N346+1</f>
        <v>4</v>
      </c>
      <c r="AB346">
        <f>O346+1</f>
        <v>2</v>
      </c>
      <c r="AC346">
        <f>P346+1</f>
        <v>1</v>
      </c>
      <c r="AD346">
        <f>PRODUCT(Q346:AC346)</f>
        <v>16</v>
      </c>
      <c r="AE346" t="b">
        <f>AD346=6</f>
        <v>0</v>
      </c>
      <c r="AF346" t="b">
        <f>AD346=10</f>
        <v>0</v>
      </c>
      <c r="AG346" t="b">
        <f>AD346=12</f>
        <v>0</v>
      </c>
      <c r="AH346" t="b">
        <f>AD346=16</f>
        <v>1</v>
      </c>
      <c r="AI346" t="b">
        <f>AD346=18</f>
        <v>0</v>
      </c>
      <c r="AJ346" t="b">
        <f>AD346=24</f>
        <v>0</v>
      </c>
      <c r="AK346" t="b">
        <f>AD346=32</f>
        <v>0</v>
      </c>
      <c r="AL346">
        <f>VALUE(IF(AE346,
_xlfn.XLOOKUP(6, Q346:AC346, Q$1:AC$1), 0))</f>
        <v>0</v>
      </c>
      <c r="AM346">
        <f>VALUE(IF(AF346,
_xlfn.XLOOKUP(5, Q346:AC346, Q$1:AC$1) &amp; _xlfn.XLOOKUP(2, Q346:AC346, Q$1:AC$1), 0))</f>
        <v>0</v>
      </c>
      <c r="AN346">
        <f>VALUE(IF(AG346,
_xlfn.XLOOKUP(4, Q346:AC346, Q$1:AC$1) &amp; _xlfn.XLOOKUP(3, Q346:AC346, Q$1:AC$1), 0))</f>
        <v>0</v>
      </c>
      <c r="AO346">
        <f>VALUE(IF(AH346,
_xlfn.XLOOKUP(4, Q346:AC346, Q$1:AC$1) &amp; _xlfn.XLOOKUP(2, Q346:AC346, Q$1:AC$1, "", 0, 1) &amp; _xlfn.XLOOKUP(2, Q346:AC346, Q$1:AC$1, "", 0, -1), 0))</f>
        <v>40803</v>
      </c>
      <c r="AP346">
        <f>VALUE(IF(AI346,
_xlfn.XLOOKUP(3, Q346:AC346, Q$1:AC$1, "", 0, 1) &amp; _xlfn.XLOOKUP(3, Q346:AC346, Q$1:AC$1, "", 0, -1) &amp; _xlfn.XLOOKUP(2, Q346:AC346, Q$1:AC$1),
0))</f>
        <v>0</v>
      </c>
      <c r="AQ346">
        <f>VALUE(IF(AJ346,
_xlfn.XLOOKUP(3, Q346:AC346, Q$1:AC$1) &amp; AS346,
0))</f>
        <v>0</v>
      </c>
      <c r="AR346">
        <f>VALUE(IF(AK346,
AS346, 0))</f>
        <v>0</v>
      </c>
      <c r="AS346" t="str" cm="1">
        <f t="array" ref="AS346">_xlfn.TEXTJOIN("", TRUE, _xlfn._xlws.FILTER(Q$1:AC$1,Q346:AC346=2))</f>
        <v>0803</v>
      </c>
      <c r="AT346">
        <f t="shared" si="11"/>
        <v>656</v>
      </c>
      <c r="AU346">
        <f t="shared" si="10"/>
        <v>31488</v>
      </c>
      <c r="AV346" t="b">
        <f>IF(AND(AE345, AE346), AL345=AL346, FALSE)</f>
        <v>0</v>
      </c>
      <c r="AW346" t="b">
        <f>IF(AND(AF345, AF346), AM345=AM346, FALSE)</f>
        <v>0</v>
      </c>
      <c r="AX346" t="b">
        <f>IF(AND(AG345, AG346), AN345=AN346, FALSE)</f>
        <v>0</v>
      </c>
      <c r="AY346" t="b">
        <f>IF(AND(AH345, AH346), AO345=AO346, FALSE)</f>
        <v>0</v>
      </c>
      <c r="AZ346" t="b">
        <f>IF(AND(AI345, AI346), AP345=AP346, FALSE)</f>
        <v>0</v>
      </c>
      <c r="BA346" t="b">
        <f>IF(AND(AJ345, AJ346), AQ345=AQ346, FALSE)</f>
        <v>0</v>
      </c>
      <c r="BB346" t="b">
        <f>IF(AND(AK345, AK346), AR345=AR346, FALSE)</f>
        <v>0</v>
      </c>
    </row>
    <row r="347" spans="1:54" x14ac:dyDescent="0.25">
      <c r="A347" t="s">
        <v>941</v>
      </c>
      <c r="B347">
        <v>114</v>
      </c>
      <c r="C347" t="str">
        <f>TEXT(A347, "0")</f>
        <v>A33J3</v>
      </c>
      <c r="D347">
        <f>LEN($A347)-LEN(SUBSTITUTE($A347,D$1,""))</f>
        <v>1</v>
      </c>
      <c r="E347">
        <f>LEN($A347)-LEN(SUBSTITUTE($A347,E$1,""))</f>
        <v>0</v>
      </c>
      <c r="F347">
        <f>LEN($A347)-LEN(SUBSTITUTE($A347,F$1,""))</f>
        <v>0</v>
      </c>
      <c r="G347">
        <f>LEN($A347)-LEN(SUBSTITUTE($A347,G$1,""))</f>
        <v>1</v>
      </c>
      <c r="H347">
        <f>LEN($A347)-LEN(SUBSTITUTE($A347,H$1,""))</f>
        <v>0</v>
      </c>
      <c r="I347">
        <f>LEN($A347)-LEN(SUBSTITUTE($A347,I$1,""))</f>
        <v>0</v>
      </c>
      <c r="J347">
        <f>LEN($A347)-LEN(SUBSTITUTE($A347,J$1,""))</f>
        <v>0</v>
      </c>
      <c r="K347">
        <f>LEN($A347)-LEN(SUBSTITUTE($A347,K$1,""))</f>
        <v>0</v>
      </c>
      <c r="L347">
        <f>LEN($A347)-LEN(SUBSTITUTE($A347,L$1,""))</f>
        <v>0</v>
      </c>
      <c r="M347">
        <f>LEN($A347)-LEN(SUBSTITUTE($A347,M$1,""))</f>
        <v>0</v>
      </c>
      <c r="N347">
        <f>LEN($A347)-LEN(SUBSTITUTE($A347,N$1,""))</f>
        <v>0</v>
      </c>
      <c r="O347">
        <f>LEN($A347)-LEN(SUBSTITUTE($A347,O$1,""))</f>
        <v>3</v>
      </c>
      <c r="P347">
        <f>LEN($A347)-LEN(SUBSTITUTE($A347,P$1,""))</f>
        <v>0</v>
      </c>
      <c r="Q347">
        <f>D347+1</f>
        <v>2</v>
      </c>
      <c r="R347">
        <f>E347+1</f>
        <v>1</v>
      </c>
      <c r="S347">
        <f>F347+1</f>
        <v>1</v>
      </c>
      <c r="T347">
        <f>G347+1</f>
        <v>2</v>
      </c>
      <c r="U347">
        <f>H347+1</f>
        <v>1</v>
      </c>
      <c r="V347">
        <f>I347+1</f>
        <v>1</v>
      </c>
      <c r="W347">
        <f>J347+1</f>
        <v>1</v>
      </c>
      <c r="X347">
        <f>K347+1</f>
        <v>1</v>
      </c>
      <c r="Y347">
        <f>L347+1</f>
        <v>1</v>
      </c>
      <c r="Z347">
        <f>M347+1</f>
        <v>1</v>
      </c>
      <c r="AA347">
        <f>N347+1</f>
        <v>1</v>
      </c>
      <c r="AB347">
        <f>O347+1</f>
        <v>4</v>
      </c>
      <c r="AC347">
        <f>P347+1</f>
        <v>1</v>
      </c>
      <c r="AD347">
        <f>PRODUCT(Q347:AC347)</f>
        <v>16</v>
      </c>
      <c r="AE347" t="b">
        <f>AD347=6</f>
        <v>0</v>
      </c>
      <c r="AF347" t="b">
        <f>AD347=10</f>
        <v>0</v>
      </c>
      <c r="AG347" t="b">
        <f>AD347=12</f>
        <v>0</v>
      </c>
      <c r="AH347" t="b">
        <f>AD347=16</f>
        <v>1</v>
      </c>
      <c r="AI347" t="b">
        <f>AD347=18</f>
        <v>0</v>
      </c>
      <c r="AJ347" t="b">
        <f>AD347=24</f>
        <v>0</v>
      </c>
      <c r="AK347" t="b">
        <f>AD347=32</f>
        <v>0</v>
      </c>
      <c r="AL347">
        <f>VALUE(IF(AE347,
_xlfn.XLOOKUP(6, Q347:AC347, Q$1:AC$1), 0))</f>
        <v>0</v>
      </c>
      <c r="AM347">
        <f>VALUE(IF(AF347,
_xlfn.XLOOKUP(5, Q347:AC347, Q$1:AC$1) &amp; _xlfn.XLOOKUP(2, Q347:AC347, Q$1:AC$1), 0))</f>
        <v>0</v>
      </c>
      <c r="AN347">
        <f>VALUE(IF(AG347,
_xlfn.XLOOKUP(4, Q347:AC347, Q$1:AC$1) &amp; _xlfn.XLOOKUP(3, Q347:AC347, Q$1:AC$1), 0))</f>
        <v>0</v>
      </c>
      <c r="AO347">
        <f>VALUE(IF(AH347,
_xlfn.XLOOKUP(4, Q347:AC347, Q$1:AC$1) &amp; _xlfn.XLOOKUP(2, Q347:AC347, Q$1:AC$1, "", 0, 1) &amp; _xlfn.XLOOKUP(2, Q347:AC347, Q$1:AC$1, "", 0, -1), 0))</f>
        <v>31411</v>
      </c>
      <c r="AP347">
        <f>VALUE(IF(AI347,
_xlfn.XLOOKUP(3, Q347:AC347, Q$1:AC$1, "", 0, 1) &amp; _xlfn.XLOOKUP(3, Q347:AC347, Q$1:AC$1, "", 0, -1) &amp; _xlfn.XLOOKUP(2, Q347:AC347, Q$1:AC$1),
0))</f>
        <v>0</v>
      </c>
      <c r="AQ347">
        <f>VALUE(IF(AJ347,
_xlfn.XLOOKUP(3, Q347:AC347, Q$1:AC$1) &amp; AS347,
0))</f>
        <v>0</v>
      </c>
      <c r="AR347">
        <f>VALUE(IF(AK347,
AS347, 0))</f>
        <v>0</v>
      </c>
      <c r="AS347" t="str" cm="1">
        <f t="array" ref="AS347">_xlfn.TEXTJOIN("", TRUE, _xlfn._xlws.FILTER(Q$1:AC$1,Q347:AC347=2))</f>
        <v>1411</v>
      </c>
      <c r="AT347">
        <f t="shared" si="11"/>
        <v>655</v>
      </c>
      <c r="AU347">
        <f t="shared" si="10"/>
        <v>74670</v>
      </c>
      <c r="AV347" t="b">
        <f>IF(AND(AE346, AE347), AL346=AL347, FALSE)</f>
        <v>0</v>
      </c>
      <c r="AW347" t="b">
        <f>IF(AND(AF346, AF347), AM346=AM347, FALSE)</f>
        <v>0</v>
      </c>
      <c r="AX347" t="b">
        <f>IF(AND(AG346, AG347), AN346=AN347, FALSE)</f>
        <v>0</v>
      </c>
      <c r="AY347" t="b">
        <f>IF(AND(AH346, AH347), AO346=AO347, FALSE)</f>
        <v>0</v>
      </c>
      <c r="AZ347" t="b">
        <f>IF(AND(AI346, AI347), AP346=AP347, FALSE)</f>
        <v>0</v>
      </c>
      <c r="BA347" t="b">
        <f>IF(AND(AJ346, AJ347), AQ346=AQ347, FALSE)</f>
        <v>0</v>
      </c>
      <c r="BB347" t="b">
        <f>IF(AND(AK346, AK347), AR346=AR347, FALSE)</f>
        <v>0</v>
      </c>
    </row>
    <row r="348" spans="1:54" x14ac:dyDescent="0.25">
      <c r="A348" t="s">
        <v>984</v>
      </c>
      <c r="B348">
        <v>501</v>
      </c>
      <c r="C348" t="str">
        <f>TEXT(A348, "0")</f>
        <v>7A333</v>
      </c>
      <c r="D348">
        <f>LEN($A348)-LEN(SUBSTITUTE($A348,D$1,""))</f>
        <v>1</v>
      </c>
      <c r="E348">
        <f>LEN($A348)-LEN(SUBSTITUTE($A348,E$1,""))</f>
        <v>0</v>
      </c>
      <c r="F348">
        <f>LEN($A348)-LEN(SUBSTITUTE($A348,F$1,""))</f>
        <v>0</v>
      </c>
      <c r="G348">
        <f>LEN($A348)-LEN(SUBSTITUTE($A348,G$1,""))</f>
        <v>0</v>
      </c>
      <c r="H348">
        <f>LEN($A348)-LEN(SUBSTITUTE($A348,H$1,""))</f>
        <v>0</v>
      </c>
      <c r="I348">
        <f>LEN($A348)-LEN(SUBSTITUTE($A348,I$1,""))</f>
        <v>0</v>
      </c>
      <c r="J348">
        <f>LEN($A348)-LEN(SUBSTITUTE($A348,J$1,""))</f>
        <v>0</v>
      </c>
      <c r="K348">
        <f>LEN($A348)-LEN(SUBSTITUTE($A348,K$1,""))</f>
        <v>1</v>
      </c>
      <c r="L348">
        <f>LEN($A348)-LEN(SUBSTITUTE($A348,L$1,""))</f>
        <v>0</v>
      </c>
      <c r="M348">
        <f>LEN($A348)-LEN(SUBSTITUTE($A348,M$1,""))</f>
        <v>0</v>
      </c>
      <c r="N348">
        <f>LEN($A348)-LEN(SUBSTITUTE($A348,N$1,""))</f>
        <v>0</v>
      </c>
      <c r="O348">
        <f>LEN($A348)-LEN(SUBSTITUTE($A348,O$1,""))</f>
        <v>3</v>
      </c>
      <c r="P348">
        <f>LEN($A348)-LEN(SUBSTITUTE($A348,P$1,""))</f>
        <v>0</v>
      </c>
      <c r="Q348">
        <f>D348+1</f>
        <v>2</v>
      </c>
      <c r="R348">
        <f>E348+1</f>
        <v>1</v>
      </c>
      <c r="S348">
        <f>F348+1</f>
        <v>1</v>
      </c>
      <c r="T348">
        <f>G348+1</f>
        <v>1</v>
      </c>
      <c r="U348">
        <f>H348+1</f>
        <v>1</v>
      </c>
      <c r="V348">
        <f>I348+1</f>
        <v>1</v>
      </c>
      <c r="W348">
        <f>J348+1</f>
        <v>1</v>
      </c>
      <c r="X348">
        <f>K348+1</f>
        <v>2</v>
      </c>
      <c r="Y348">
        <f>L348+1</f>
        <v>1</v>
      </c>
      <c r="Z348">
        <f>M348+1</f>
        <v>1</v>
      </c>
      <c r="AA348">
        <f>N348+1</f>
        <v>1</v>
      </c>
      <c r="AB348">
        <f>O348+1</f>
        <v>4</v>
      </c>
      <c r="AC348">
        <f>P348+1</f>
        <v>1</v>
      </c>
      <c r="AD348">
        <f>PRODUCT(Q348:AC348)</f>
        <v>16</v>
      </c>
      <c r="AE348" t="b">
        <f>AD348=6</f>
        <v>0</v>
      </c>
      <c r="AF348" t="b">
        <f>AD348=10</f>
        <v>0</v>
      </c>
      <c r="AG348" t="b">
        <f>AD348=12</f>
        <v>0</v>
      </c>
      <c r="AH348" t="b">
        <f>AD348=16</f>
        <v>1</v>
      </c>
      <c r="AI348" t="b">
        <f>AD348=18</f>
        <v>0</v>
      </c>
      <c r="AJ348" t="b">
        <f>AD348=24</f>
        <v>0</v>
      </c>
      <c r="AK348" t="b">
        <f>AD348=32</f>
        <v>0</v>
      </c>
      <c r="AL348">
        <f>VALUE(IF(AE348,
_xlfn.XLOOKUP(6, Q348:AC348, Q$1:AC$1), 0))</f>
        <v>0</v>
      </c>
      <c r="AM348">
        <f>VALUE(IF(AF348,
_xlfn.XLOOKUP(5, Q348:AC348, Q$1:AC$1) &amp; _xlfn.XLOOKUP(2, Q348:AC348, Q$1:AC$1), 0))</f>
        <v>0</v>
      </c>
      <c r="AN348">
        <f>VALUE(IF(AG348,
_xlfn.XLOOKUP(4, Q348:AC348, Q$1:AC$1) &amp; _xlfn.XLOOKUP(3, Q348:AC348, Q$1:AC$1), 0))</f>
        <v>0</v>
      </c>
      <c r="AO348">
        <f>VALUE(IF(AH348,
_xlfn.XLOOKUP(4, Q348:AC348, Q$1:AC$1) &amp; _xlfn.XLOOKUP(2, Q348:AC348, Q$1:AC$1, "", 0, 1) &amp; _xlfn.XLOOKUP(2, Q348:AC348, Q$1:AC$1, "", 0, -1), 0))</f>
        <v>31407</v>
      </c>
      <c r="AP348">
        <f>VALUE(IF(AI348,
_xlfn.XLOOKUP(3, Q348:AC348, Q$1:AC$1, "", 0, 1) &amp; _xlfn.XLOOKUP(3, Q348:AC348, Q$1:AC$1, "", 0, -1) &amp; _xlfn.XLOOKUP(2, Q348:AC348, Q$1:AC$1),
0))</f>
        <v>0</v>
      </c>
      <c r="AQ348">
        <f>VALUE(IF(AJ348,
_xlfn.XLOOKUP(3, Q348:AC348, Q$1:AC$1) &amp; AS348,
0))</f>
        <v>0</v>
      </c>
      <c r="AR348">
        <f>VALUE(IF(AK348,
AS348, 0))</f>
        <v>0</v>
      </c>
      <c r="AS348" t="str" cm="1">
        <f t="array" ref="AS348">_xlfn.TEXTJOIN("", TRUE, _xlfn._xlws.FILTER(Q$1:AC$1,Q348:AC348=2))</f>
        <v>1407</v>
      </c>
      <c r="AT348">
        <f t="shared" si="11"/>
        <v>654</v>
      </c>
      <c r="AU348">
        <f t="shared" si="10"/>
        <v>327654</v>
      </c>
      <c r="AV348" t="b">
        <f>IF(AND(AE347, AE348), AL347=AL348, FALSE)</f>
        <v>0</v>
      </c>
      <c r="AW348" t="b">
        <f>IF(AND(AF347, AF348), AM347=AM348, FALSE)</f>
        <v>0</v>
      </c>
      <c r="AX348" t="b">
        <f>IF(AND(AG347, AG348), AN347=AN348, FALSE)</f>
        <v>0</v>
      </c>
      <c r="AY348" t="b">
        <f>IF(AND(AH347, AH348), AO347=AO348, FALSE)</f>
        <v>0</v>
      </c>
      <c r="AZ348" t="b">
        <f>IF(AND(AI347, AI348), AP347=AP348, FALSE)</f>
        <v>0</v>
      </c>
      <c r="BA348" t="b">
        <f>IF(AND(AJ347, AJ348), AQ347=AQ348, FALSE)</f>
        <v>0</v>
      </c>
      <c r="BB348" t="b">
        <f>IF(AND(AK347, AK348), AR347=AR348, FALSE)</f>
        <v>0</v>
      </c>
    </row>
    <row r="349" spans="1:54" x14ac:dyDescent="0.25">
      <c r="A349" t="s">
        <v>322</v>
      </c>
      <c r="B349">
        <v>457</v>
      </c>
      <c r="C349" t="str">
        <f>TEXT(A349, "0")</f>
        <v>333A5</v>
      </c>
      <c r="D349">
        <f>LEN($A349)-LEN(SUBSTITUTE($A349,D$1,""))</f>
        <v>1</v>
      </c>
      <c r="E349">
        <f>LEN($A349)-LEN(SUBSTITUTE($A349,E$1,""))</f>
        <v>0</v>
      </c>
      <c r="F349">
        <f>LEN($A349)-LEN(SUBSTITUTE($A349,F$1,""))</f>
        <v>0</v>
      </c>
      <c r="G349">
        <f>LEN($A349)-LEN(SUBSTITUTE($A349,G$1,""))</f>
        <v>0</v>
      </c>
      <c r="H349">
        <f>LEN($A349)-LEN(SUBSTITUTE($A349,H$1,""))</f>
        <v>0</v>
      </c>
      <c r="I349">
        <f>LEN($A349)-LEN(SUBSTITUTE($A349,I$1,""))</f>
        <v>0</v>
      </c>
      <c r="J349">
        <f>LEN($A349)-LEN(SUBSTITUTE($A349,J$1,""))</f>
        <v>0</v>
      </c>
      <c r="K349">
        <f>LEN($A349)-LEN(SUBSTITUTE($A349,K$1,""))</f>
        <v>0</v>
      </c>
      <c r="L349">
        <f>LEN($A349)-LEN(SUBSTITUTE($A349,L$1,""))</f>
        <v>0</v>
      </c>
      <c r="M349">
        <f>LEN($A349)-LEN(SUBSTITUTE($A349,M$1,""))</f>
        <v>1</v>
      </c>
      <c r="N349">
        <f>LEN($A349)-LEN(SUBSTITUTE($A349,N$1,""))</f>
        <v>0</v>
      </c>
      <c r="O349">
        <f>LEN($A349)-LEN(SUBSTITUTE($A349,O$1,""))</f>
        <v>3</v>
      </c>
      <c r="P349">
        <f>LEN($A349)-LEN(SUBSTITUTE($A349,P$1,""))</f>
        <v>0</v>
      </c>
      <c r="Q349">
        <f>D349+1</f>
        <v>2</v>
      </c>
      <c r="R349">
        <f>E349+1</f>
        <v>1</v>
      </c>
      <c r="S349">
        <f>F349+1</f>
        <v>1</v>
      </c>
      <c r="T349">
        <f>G349+1</f>
        <v>1</v>
      </c>
      <c r="U349">
        <f>H349+1</f>
        <v>1</v>
      </c>
      <c r="V349">
        <f>I349+1</f>
        <v>1</v>
      </c>
      <c r="W349">
        <f>J349+1</f>
        <v>1</v>
      </c>
      <c r="X349">
        <f>K349+1</f>
        <v>1</v>
      </c>
      <c r="Y349">
        <f>L349+1</f>
        <v>1</v>
      </c>
      <c r="Z349">
        <f>M349+1</f>
        <v>2</v>
      </c>
      <c r="AA349">
        <f>N349+1</f>
        <v>1</v>
      </c>
      <c r="AB349">
        <f>O349+1</f>
        <v>4</v>
      </c>
      <c r="AC349">
        <f>P349+1</f>
        <v>1</v>
      </c>
      <c r="AD349">
        <f>PRODUCT(Q349:AC349)</f>
        <v>16</v>
      </c>
      <c r="AE349" t="b">
        <f>AD349=6</f>
        <v>0</v>
      </c>
      <c r="AF349" t="b">
        <f>AD349=10</f>
        <v>0</v>
      </c>
      <c r="AG349" t="b">
        <f>AD349=12</f>
        <v>0</v>
      </c>
      <c r="AH349" t="b">
        <f>AD349=16</f>
        <v>1</v>
      </c>
      <c r="AI349" t="b">
        <f>AD349=18</f>
        <v>0</v>
      </c>
      <c r="AJ349" t="b">
        <f>AD349=24</f>
        <v>0</v>
      </c>
      <c r="AK349" t="b">
        <f>AD349=32</f>
        <v>0</v>
      </c>
      <c r="AL349">
        <f>VALUE(IF(AE349,
_xlfn.XLOOKUP(6, Q349:AC349, Q$1:AC$1), 0))</f>
        <v>0</v>
      </c>
      <c r="AM349">
        <f>VALUE(IF(AF349,
_xlfn.XLOOKUP(5, Q349:AC349, Q$1:AC$1) &amp; _xlfn.XLOOKUP(2, Q349:AC349, Q$1:AC$1), 0))</f>
        <v>0</v>
      </c>
      <c r="AN349">
        <f>VALUE(IF(AG349,
_xlfn.XLOOKUP(4, Q349:AC349, Q$1:AC$1) &amp; _xlfn.XLOOKUP(3, Q349:AC349, Q$1:AC$1), 0))</f>
        <v>0</v>
      </c>
      <c r="AO349">
        <f>VALUE(IF(AH349,
_xlfn.XLOOKUP(4, Q349:AC349, Q$1:AC$1) &amp; _xlfn.XLOOKUP(2, Q349:AC349, Q$1:AC$1, "", 0, 1) &amp; _xlfn.XLOOKUP(2, Q349:AC349, Q$1:AC$1, "", 0, -1), 0))</f>
        <v>31405</v>
      </c>
      <c r="AP349">
        <f>VALUE(IF(AI349,
_xlfn.XLOOKUP(3, Q349:AC349, Q$1:AC$1, "", 0, 1) &amp; _xlfn.XLOOKUP(3, Q349:AC349, Q$1:AC$1, "", 0, -1) &amp; _xlfn.XLOOKUP(2, Q349:AC349, Q$1:AC$1),
0))</f>
        <v>0</v>
      </c>
      <c r="AQ349">
        <f>VALUE(IF(AJ349,
_xlfn.XLOOKUP(3, Q349:AC349, Q$1:AC$1) &amp; AS349,
0))</f>
        <v>0</v>
      </c>
      <c r="AR349">
        <f>VALUE(IF(AK349,
AS349, 0))</f>
        <v>0</v>
      </c>
      <c r="AS349" t="str" cm="1">
        <f t="array" ref="AS349">_xlfn.TEXTJOIN("", TRUE, _xlfn._xlws.FILTER(Q$1:AC$1,Q349:AC349=2))</f>
        <v>1405</v>
      </c>
      <c r="AT349">
        <f t="shared" si="11"/>
        <v>653</v>
      </c>
      <c r="AU349">
        <f t="shared" si="10"/>
        <v>298421</v>
      </c>
      <c r="AV349" t="b">
        <f>IF(AND(AE348, AE349), AL348=AL349, FALSE)</f>
        <v>0</v>
      </c>
      <c r="AW349" t="b">
        <f>IF(AND(AF348, AF349), AM348=AM349, FALSE)</f>
        <v>0</v>
      </c>
      <c r="AX349" t="b">
        <f>IF(AND(AG348, AG349), AN348=AN349, FALSE)</f>
        <v>0</v>
      </c>
      <c r="AY349" t="b">
        <f>IF(AND(AH348, AH349), AO348=AO349, FALSE)</f>
        <v>0</v>
      </c>
      <c r="AZ349" t="b">
        <f>IF(AND(AI348, AI349), AP348=AP349, FALSE)</f>
        <v>0</v>
      </c>
      <c r="BA349" t="b">
        <f>IF(AND(AJ348, AJ349), AQ348=AQ349, FALSE)</f>
        <v>0</v>
      </c>
      <c r="BB349" t="b">
        <f>IF(AND(AK348, AK349), AR348=AR349, FALSE)</f>
        <v>0</v>
      </c>
    </row>
    <row r="350" spans="1:54" x14ac:dyDescent="0.25">
      <c r="A350" t="s">
        <v>186</v>
      </c>
      <c r="B350">
        <v>78</v>
      </c>
      <c r="C350" t="str">
        <f>TEXT(A350, "0")</f>
        <v>533K3</v>
      </c>
      <c r="D350">
        <f>LEN($A350)-LEN(SUBSTITUTE($A350,D$1,""))</f>
        <v>0</v>
      </c>
      <c r="E350">
        <f>LEN($A350)-LEN(SUBSTITUTE($A350,E$1,""))</f>
        <v>1</v>
      </c>
      <c r="F350">
        <f>LEN($A350)-LEN(SUBSTITUTE($A350,F$1,""))</f>
        <v>0</v>
      </c>
      <c r="G350">
        <f>LEN($A350)-LEN(SUBSTITUTE($A350,G$1,""))</f>
        <v>0</v>
      </c>
      <c r="H350">
        <f>LEN($A350)-LEN(SUBSTITUTE($A350,H$1,""))</f>
        <v>0</v>
      </c>
      <c r="I350">
        <f>LEN($A350)-LEN(SUBSTITUTE($A350,I$1,""))</f>
        <v>0</v>
      </c>
      <c r="J350">
        <f>LEN($A350)-LEN(SUBSTITUTE($A350,J$1,""))</f>
        <v>0</v>
      </c>
      <c r="K350">
        <f>LEN($A350)-LEN(SUBSTITUTE($A350,K$1,""))</f>
        <v>0</v>
      </c>
      <c r="L350">
        <f>LEN($A350)-LEN(SUBSTITUTE($A350,L$1,""))</f>
        <v>0</v>
      </c>
      <c r="M350">
        <f>LEN($A350)-LEN(SUBSTITUTE($A350,M$1,""))</f>
        <v>1</v>
      </c>
      <c r="N350">
        <f>LEN($A350)-LEN(SUBSTITUTE($A350,N$1,""))</f>
        <v>0</v>
      </c>
      <c r="O350">
        <f>LEN($A350)-LEN(SUBSTITUTE($A350,O$1,""))</f>
        <v>3</v>
      </c>
      <c r="P350">
        <f>LEN($A350)-LEN(SUBSTITUTE($A350,P$1,""))</f>
        <v>0</v>
      </c>
      <c r="Q350">
        <f>D350+1</f>
        <v>1</v>
      </c>
      <c r="R350">
        <f>E350+1</f>
        <v>2</v>
      </c>
      <c r="S350">
        <f>F350+1</f>
        <v>1</v>
      </c>
      <c r="T350">
        <f>G350+1</f>
        <v>1</v>
      </c>
      <c r="U350">
        <f>H350+1</f>
        <v>1</v>
      </c>
      <c r="V350">
        <f>I350+1</f>
        <v>1</v>
      </c>
      <c r="W350">
        <f>J350+1</f>
        <v>1</v>
      </c>
      <c r="X350">
        <f>K350+1</f>
        <v>1</v>
      </c>
      <c r="Y350">
        <f>L350+1</f>
        <v>1</v>
      </c>
      <c r="Z350">
        <f>M350+1</f>
        <v>2</v>
      </c>
      <c r="AA350">
        <f>N350+1</f>
        <v>1</v>
      </c>
      <c r="AB350">
        <f>O350+1</f>
        <v>4</v>
      </c>
      <c r="AC350">
        <f>P350+1</f>
        <v>1</v>
      </c>
      <c r="AD350">
        <f>PRODUCT(Q350:AC350)</f>
        <v>16</v>
      </c>
      <c r="AE350" t="b">
        <f>AD350=6</f>
        <v>0</v>
      </c>
      <c r="AF350" t="b">
        <f>AD350=10</f>
        <v>0</v>
      </c>
      <c r="AG350" t="b">
        <f>AD350=12</f>
        <v>0</v>
      </c>
      <c r="AH350" t="b">
        <f>AD350=16</f>
        <v>1</v>
      </c>
      <c r="AI350" t="b">
        <f>AD350=18</f>
        <v>0</v>
      </c>
      <c r="AJ350" t="b">
        <f>AD350=24</f>
        <v>0</v>
      </c>
      <c r="AK350" t="b">
        <f>AD350=32</f>
        <v>0</v>
      </c>
      <c r="AL350">
        <f>VALUE(IF(AE350,
_xlfn.XLOOKUP(6, Q350:AC350, Q$1:AC$1), 0))</f>
        <v>0</v>
      </c>
      <c r="AM350">
        <f>VALUE(IF(AF350,
_xlfn.XLOOKUP(5, Q350:AC350, Q$1:AC$1) &amp; _xlfn.XLOOKUP(2, Q350:AC350, Q$1:AC$1), 0))</f>
        <v>0</v>
      </c>
      <c r="AN350">
        <f>VALUE(IF(AG350,
_xlfn.XLOOKUP(4, Q350:AC350, Q$1:AC$1) &amp; _xlfn.XLOOKUP(3, Q350:AC350, Q$1:AC$1), 0))</f>
        <v>0</v>
      </c>
      <c r="AO350">
        <f>VALUE(IF(AH350,
_xlfn.XLOOKUP(4, Q350:AC350, Q$1:AC$1) &amp; _xlfn.XLOOKUP(2, Q350:AC350, Q$1:AC$1, "", 0, 1) &amp; _xlfn.XLOOKUP(2, Q350:AC350, Q$1:AC$1, "", 0, -1), 0))</f>
        <v>31305</v>
      </c>
      <c r="AP350">
        <f>VALUE(IF(AI350,
_xlfn.XLOOKUP(3, Q350:AC350, Q$1:AC$1, "", 0, 1) &amp; _xlfn.XLOOKUP(3, Q350:AC350, Q$1:AC$1, "", 0, -1) &amp; _xlfn.XLOOKUP(2, Q350:AC350, Q$1:AC$1),
0))</f>
        <v>0</v>
      </c>
      <c r="AQ350">
        <f>VALUE(IF(AJ350,
_xlfn.XLOOKUP(3, Q350:AC350, Q$1:AC$1) &amp; AS350,
0))</f>
        <v>0</v>
      </c>
      <c r="AR350">
        <f>VALUE(IF(AK350,
AS350, 0))</f>
        <v>0</v>
      </c>
      <c r="AS350" t="str" cm="1">
        <f t="array" ref="AS350">_xlfn.TEXTJOIN("", TRUE, _xlfn._xlws.FILTER(Q$1:AC$1,Q350:AC350=2))</f>
        <v>1305</v>
      </c>
      <c r="AT350">
        <f t="shared" si="11"/>
        <v>652</v>
      </c>
      <c r="AU350">
        <f t="shared" si="10"/>
        <v>50856</v>
      </c>
      <c r="AV350" t="b">
        <f>IF(AND(AE349, AE350), AL349=AL350, FALSE)</f>
        <v>0</v>
      </c>
      <c r="AW350" t="b">
        <f>IF(AND(AF349, AF350), AM349=AM350, FALSE)</f>
        <v>0</v>
      </c>
      <c r="AX350" t="b">
        <f>IF(AND(AG349, AG350), AN349=AN350, FALSE)</f>
        <v>0</v>
      </c>
      <c r="AY350" t="b">
        <f>IF(AND(AH349, AH350), AO349=AO350, FALSE)</f>
        <v>0</v>
      </c>
      <c r="AZ350" t="b">
        <f>IF(AND(AI349, AI350), AP349=AP350, FALSE)</f>
        <v>0</v>
      </c>
      <c r="BA350" t="b">
        <f>IF(AND(AJ349, AJ350), AQ349=AQ350, FALSE)</f>
        <v>0</v>
      </c>
      <c r="BB350" t="b">
        <f>IF(AND(AK349, AK350), AR349=AR350, FALSE)</f>
        <v>0</v>
      </c>
    </row>
    <row r="351" spans="1:54" x14ac:dyDescent="0.25">
      <c r="A351" t="s">
        <v>487</v>
      </c>
      <c r="B351">
        <v>974</v>
      </c>
      <c r="C351" t="str">
        <f>TEXT(A351, "0")</f>
        <v>33TQ3</v>
      </c>
      <c r="D351">
        <f>LEN($A351)-LEN(SUBSTITUTE($A351,D$1,""))</f>
        <v>0</v>
      </c>
      <c r="E351">
        <f>LEN($A351)-LEN(SUBSTITUTE($A351,E$1,""))</f>
        <v>0</v>
      </c>
      <c r="F351">
        <f>LEN($A351)-LEN(SUBSTITUTE($A351,F$1,""))</f>
        <v>1</v>
      </c>
      <c r="G351">
        <f>LEN($A351)-LEN(SUBSTITUTE($A351,G$1,""))</f>
        <v>0</v>
      </c>
      <c r="H351">
        <f>LEN($A351)-LEN(SUBSTITUTE($A351,H$1,""))</f>
        <v>1</v>
      </c>
      <c r="I351">
        <f>LEN($A351)-LEN(SUBSTITUTE($A351,I$1,""))</f>
        <v>0</v>
      </c>
      <c r="J351">
        <f>LEN($A351)-LEN(SUBSTITUTE($A351,J$1,""))</f>
        <v>0</v>
      </c>
      <c r="K351">
        <f>LEN($A351)-LEN(SUBSTITUTE($A351,K$1,""))</f>
        <v>0</v>
      </c>
      <c r="L351">
        <f>LEN($A351)-LEN(SUBSTITUTE($A351,L$1,""))</f>
        <v>0</v>
      </c>
      <c r="M351">
        <f>LEN($A351)-LEN(SUBSTITUTE($A351,M$1,""))</f>
        <v>0</v>
      </c>
      <c r="N351">
        <f>LEN($A351)-LEN(SUBSTITUTE($A351,N$1,""))</f>
        <v>0</v>
      </c>
      <c r="O351">
        <f>LEN($A351)-LEN(SUBSTITUTE($A351,O$1,""))</f>
        <v>3</v>
      </c>
      <c r="P351">
        <f>LEN($A351)-LEN(SUBSTITUTE($A351,P$1,""))</f>
        <v>0</v>
      </c>
      <c r="Q351">
        <f>D351+1</f>
        <v>1</v>
      </c>
      <c r="R351">
        <f>E351+1</f>
        <v>1</v>
      </c>
      <c r="S351">
        <f>F351+1</f>
        <v>2</v>
      </c>
      <c r="T351">
        <f>G351+1</f>
        <v>1</v>
      </c>
      <c r="U351">
        <f>H351+1</f>
        <v>2</v>
      </c>
      <c r="V351">
        <f>I351+1</f>
        <v>1</v>
      </c>
      <c r="W351">
        <f>J351+1</f>
        <v>1</v>
      </c>
      <c r="X351">
        <f>K351+1</f>
        <v>1</v>
      </c>
      <c r="Y351">
        <f>L351+1</f>
        <v>1</v>
      </c>
      <c r="Z351">
        <f>M351+1</f>
        <v>1</v>
      </c>
      <c r="AA351">
        <f>N351+1</f>
        <v>1</v>
      </c>
      <c r="AB351">
        <f>O351+1</f>
        <v>4</v>
      </c>
      <c r="AC351">
        <f>P351+1</f>
        <v>1</v>
      </c>
      <c r="AD351">
        <f>PRODUCT(Q351:AC351)</f>
        <v>16</v>
      </c>
      <c r="AE351" t="b">
        <f>AD351=6</f>
        <v>0</v>
      </c>
      <c r="AF351" t="b">
        <f>AD351=10</f>
        <v>0</v>
      </c>
      <c r="AG351" t="b">
        <f>AD351=12</f>
        <v>0</v>
      </c>
      <c r="AH351" t="b">
        <f>AD351=16</f>
        <v>1</v>
      </c>
      <c r="AI351" t="b">
        <f>AD351=18</f>
        <v>0</v>
      </c>
      <c r="AJ351" t="b">
        <f>AD351=24</f>
        <v>0</v>
      </c>
      <c r="AK351" t="b">
        <f>AD351=32</f>
        <v>0</v>
      </c>
      <c r="AL351">
        <f>VALUE(IF(AE351,
_xlfn.XLOOKUP(6, Q351:AC351, Q$1:AC$1), 0))</f>
        <v>0</v>
      </c>
      <c r="AM351">
        <f>VALUE(IF(AF351,
_xlfn.XLOOKUP(5, Q351:AC351, Q$1:AC$1) &amp; _xlfn.XLOOKUP(2, Q351:AC351, Q$1:AC$1), 0))</f>
        <v>0</v>
      </c>
      <c r="AN351">
        <f>VALUE(IF(AG351,
_xlfn.XLOOKUP(4, Q351:AC351, Q$1:AC$1) &amp; _xlfn.XLOOKUP(3, Q351:AC351, Q$1:AC$1), 0))</f>
        <v>0</v>
      </c>
      <c r="AO351">
        <f>VALUE(IF(AH351,
_xlfn.XLOOKUP(4, Q351:AC351, Q$1:AC$1) &amp; _xlfn.XLOOKUP(2, Q351:AC351, Q$1:AC$1, "", 0, 1) &amp; _xlfn.XLOOKUP(2, Q351:AC351, Q$1:AC$1, "", 0, -1), 0))</f>
        <v>31210</v>
      </c>
      <c r="AP351">
        <f>VALUE(IF(AI351,
_xlfn.XLOOKUP(3, Q351:AC351, Q$1:AC$1, "", 0, 1) &amp; _xlfn.XLOOKUP(3, Q351:AC351, Q$1:AC$1, "", 0, -1) &amp; _xlfn.XLOOKUP(2, Q351:AC351, Q$1:AC$1),
0))</f>
        <v>0</v>
      </c>
      <c r="AQ351">
        <f>VALUE(IF(AJ351,
_xlfn.XLOOKUP(3, Q351:AC351, Q$1:AC$1) &amp; AS351,
0))</f>
        <v>0</v>
      </c>
      <c r="AR351">
        <f>VALUE(IF(AK351,
AS351, 0))</f>
        <v>0</v>
      </c>
      <c r="AS351" t="str" cm="1">
        <f t="array" ref="AS351">_xlfn.TEXTJOIN("", TRUE, _xlfn._xlws.FILTER(Q$1:AC$1,Q351:AC351=2))</f>
        <v>1210</v>
      </c>
      <c r="AT351">
        <f t="shared" si="11"/>
        <v>651</v>
      </c>
      <c r="AU351">
        <f t="shared" si="10"/>
        <v>634074</v>
      </c>
      <c r="AV351" t="b">
        <f>IF(AND(AE350, AE351), AL350=AL351, FALSE)</f>
        <v>0</v>
      </c>
      <c r="AW351" t="b">
        <f>IF(AND(AF350, AF351), AM350=AM351, FALSE)</f>
        <v>0</v>
      </c>
      <c r="AX351" t="b">
        <f>IF(AND(AG350, AG351), AN350=AN351, FALSE)</f>
        <v>0</v>
      </c>
      <c r="AY351" t="b">
        <f>IF(AND(AH350, AH351), AO350=AO351, FALSE)</f>
        <v>0</v>
      </c>
      <c r="AZ351" t="b">
        <f>IF(AND(AI350, AI351), AP350=AP351, FALSE)</f>
        <v>0</v>
      </c>
      <c r="BA351" t="b">
        <f>IF(AND(AJ350, AJ351), AQ350=AQ351, FALSE)</f>
        <v>0</v>
      </c>
      <c r="BB351" t="b">
        <f>IF(AND(AK350, AK351), AR350=AR351, FALSE)</f>
        <v>0</v>
      </c>
    </row>
    <row r="352" spans="1:54" x14ac:dyDescent="0.25">
      <c r="A352" t="s">
        <v>738</v>
      </c>
      <c r="B352">
        <v>740</v>
      </c>
      <c r="C352" t="str">
        <f>TEXT(A352, "0")</f>
        <v>633Q3</v>
      </c>
      <c r="D352">
        <f>LEN($A352)-LEN(SUBSTITUTE($A352,D$1,""))</f>
        <v>0</v>
      </c>
      <c r="E352">
        <f>LEN($A352)-LEN(SUBSTITUTE($A352,E$1,""))</f>
        <v>0</v>
      </c>
      <c r="F352">
        <f>LEN($A352)-LEN(SUBSTITUTE($A352,F$1,""))</f>
        <v>1</v>
      </c>
      <c r="G352">
        <f>LEN($A352)-LEN(SUBSTITUTE($A352,G$1,""))</f>
        <v>0</v>
      </c>
      <c r="H352">
        <f>LEN($A352)-LEN(SUBSTITUTE($A352,H$1,""))</f>
        <v>0</v>
      </c>
      <c r="I352">
        <f>LEN($A352)-LEN(SUBSTITUTE($A352,I$1,""))</f>
        <v>0</v>
      </c>
      <c r="J352">
        <f>LEN($A352)-LEN(SUBSTITUTE($A352,J$1,""))</f>
        <v>0</v>
      </c>
      <c r="K352">
        <f>LEN($A352)-LEN(SUBSTITUTE($A352,K$1,""))</f>
        <v>0</v>
      </c>
      <c r="L352">
        <f>LEN($A352)-LEN(SUBSTITUTE($A352,L$1,""))</f>
        <v>1</v>
      </c>
      <c r="M352">
        <f>LEN($A352)-LEN(SUBSTITUTE($A352,M$1,""))</f>
        <v>0</v>
      </c>
      <c r="N352">
        <f>LEN($A352)-LEN(SUBSTITUTE($A352,N$1,""))</f>
        <v>0</v>
      </c>
      <c r="O352">
        <f>LEN($A352)-LEN(SUBSTITUTE($A352,O$1,""))</f>
        <v>3</v>
      </c>
      <c r="P352">
        <f>LEN($A352)-LEN(SUBSTITUTE($A352,P$1,""))</f>
        <v>0</v>
      </c>
      <c r="Q352">
        <f>D352+1</f>
        <v>1</v>
      </c>
      <c r="R352">
        <f>E352+1</f>
        <v>1</v>
      </c>
      <c r="S352">
        <f>F352+1</f>
        <v>2</v>
      </c>
      <c r="T352">
        <f>G352+1</f>
        <v>1</v>
      </c>
      <c r="U352">
        <f>H352+1</f>
        <v>1</v>
      </c>
      <c r="V352">
        <f>I352+1</f>
        <v>1</v>
      </c>
      <c r="W352">
        <f>J352+1</f>
        <v>1</v>
      </c>
      <c r="X352">
        <f>K352+1</f>
        <v>1</v>
      </c>
      <c r="Y352">
        <f>L352+1</f>
        <v>2</v>
      </c>
      <c r="Z352">
        <f>M352+1</f>
        <v>1</v>
      </c>
      <c r="AA352">
        <f>N352+1</f>
        <v>1</v>
      </c>
      <c r="AB352">
        <f>O352+1</f>
        <v>4</v>
      </c>
      <c r="AC352">
        <f>P352+1</f>
        <v>1</v>
      </c>
      <c r="AD352">
        <f>PRODUCT(Q352:AC352)</f>
        <v>16</v>
      </c>
      <c r="AE352" t="b">
        <f>AD352=6</f>
        <v>0</v>
      </c>
      <c r="AF352" t="b">
        <f>AD352=10</f>
        <v>0</v>
      </c>
      <c r="AG352" t="b">
        <f>AD352=12</f>
        <v>0</v>
      </c>
      <c r="AH352" t="b">
        <f>AD352=16</f>
        <v>1</v>
      </c>
      <c r="AI352" t="b">
        <f>AD352=18</f>
        <v>0</v>
      </c>
      <c r="AJ352" t="b">
        <f>AD352=24</f>
        <v>0</v>
      </c>
      <c r="AK352" t="b">
        <f>AD352=32</f>
        <v>0</v>
      </c>
      <c r="AL352">
        <f>VALUE(IF(AE352,
_xlfn.XLOOKUP(6, Q352:AC352, Q$1:AC$1), 0))</f>
        <v>0</v>
      </c>
      <c r="AM352">
        <f>VALUE(IF(AF352,
_xlfn.XLOOKUP(5, Q352:AC352, Q$1:AC$1) &amp; _xlfn.XLOOKUP(2, Q352:AC352, Q$1:AC$1), 0))</f>
        <v>0</v>
      </c>
      <c r="AN352">
        <f>VALUE(IF(AG352,
_xlfn.XLOOKUP(4, Q352:AC352, Q$1:AC$1) &amp; _xlfn.XLOOKUP(3, Q352:AC352, Q$1:AC$1), 0))</f>
        <v>0</v>
      </c>
      <c r="AO352">
        <f>VALUE(IF(AH352,
_xlfn.XLOOKUP(4, Q352:AC352, Q$1:AC$1) &amp; _xlfn.XLOOKUP(2, Q352:AC352, Q$1:AC$1, "", 0, 1) &amp; _xlfn.XLOOKUP(2, Q352:AC352, Q$1:AC$1, "", 0, -1), 0))</f>
        <v>31206</v>
      </c>
      <c r="AP352">
        <f>VALUE(IF(AI352,
_xlfn.XLOOKUP(3, Q352:AC352, Q$1:AC$1, "", 0, 1) &amp; _xlfn.XLOOKUP(3, Q352:AC352, Q$1:AC$1, "", 0, -1) &amp; _xlfn.XLOOKUP(2, Q352:AC352, Q$1:AC$1),
0))</f>
        <v>0</v>
      </c>
      <c r="AQ352">
        <f>VALUE(IF(AJ352,
_xlfn.XLOOKUP(3, Q352:AC352, Q$1:AC$1) &amp; AS352,
0))</f>
        <v>0</v>
      </c>
      <c r="AR352">
        <f>VALUE(IF(AK352,
AS352, 0))</f>
        <v>0</v>
      </c>
      <c r="AS352" t="str" cm="1">
        <f t="array" ref="AS352">_xlfn.TEXTJOIN("", TRUE, _xlfn._xlws.FILTER(Q$1:AC$1,Q352:AC352=2))</f>
        <v>1206</v>
      </c>
      <c r="AT352">
        <f t="shared" si="11"/>
        <v>650</v>
      </c>
      <c r="AU352">
        <f t="shared" si="10"/>
        <v>481000</v>
      </c>
      <c r="AV352" t="b">
        <f>IF(AND(AE351, AE352), AL351=AL352, FALSE)</f>
        <v>0</v>
      </c>
      <c r="AW352" t="b">
        <f>IF(AND(AF351, AF352), AM351=AM352, FALSE)</f>
        <v>0</v>
      </c>
      <c r="AX352" t="b">
        <f>IF(AND(AG351, AG352), AN351=AN352, FALSE)</f>
        <v>0</v>
      </c>
      <c r="AY352" t="b">
        <f>IF(AND(AH351, AH352), AO351=AO352, FALSE)</f>
        <v>0</v>
      </c>
      <c r="AZ352" t="b">
        <f>IF(AND(AI351, AI352), AP351=AP352, FALSE)</f>
        <v>0</v>
      </c>
      <c r="BA352" t="b">
        <f>IF(AND(AJ351, AJ352), AQ351=AQ352, FALSE)</f>
        <v>0</v>
      </c>
      <c r="BB352" t="b">
        <f>IF(AND(AK351, AK352), AR351=AR352, FALSE)</f>
        <v>0</v>
      </c>
    </row>
    <row r="353" spans="1:54" x14ac:dyDescent="0.25">
      <c r="A353" t="s">
        <v>743</v>
      </c>
      <c r="B353">
        <v>936</v>
      </c>
      <c r="C353" t="str">
        <f>TEXT(A353, "0")</f>
        <v>3Q343</v>
      </c>
      <c r="D353">
        <f>LEN($A353)-LEN(SUBSTITUTE($A353,D$1,""))</f>
        <v>0</v>
      </c>
      <c r="E353">
        <f>LEN($A353)-LEN(SUBSTITUTE($A353,E$1,""))</f>
        <v>0</v>
      </c>
      <c r="F353">
        <f>LEN($A353)-LEN(SUBSTITUTE($A353,F$1,""))</f>
        <v>1</v>
      </c>
      <c r="G353">
        <f>LEN($A353)-LEN(SUBSTITUTE($A353,G$1,""))</f>
        <v>0</v>
      </c>
      <c r="H353">
        <f>LEN($A353)-LEN(SUBSTITUTE($A353,H$1,""))</f>
        <v>0</v>
      </c>
      <c r="I353">
        <f>LEN($A353)-LEN(SUBSTITUTE($A353,I$1,""))</f>
        <v>0</v>
      </c>
      <c r="J353">
        <f>LEN($A353)-LEN(SUBSTITUTE($A353,J$1,""))</f>
        <v>0</v>
      </c>
      <c r="K353">
        <f>LEN($A353)-LEN(SUBSTITUTE($A353,K$1,""))</f>
        <v>0</v>
      </c>
      <c r="L353">
        <f>LEN($A353)-LEN(SUBSTITUTE($A353,L$1,""))</f>
        <v>0</v>
      </c>
      <c r="M353">
        <f>LEN($A353)-LEN(SUBSTITUTE($A353,M$1,""))</f>
        <v>0</v>
      </c>
      <c r="N353">
        <f>LEN($A353)-LEN(SUBSTITUTE($A353,N$1,""))</f>
        <v>1</v>
      </c>
      <c r="O353">
        <f>LEN($A353)-LEN(SUBSTITUTE($A353,O$1,""))</f>
        <v>3</v>
      </c>
      <c r="P353">
        <f>LEN($A353)-LEN(SUBSTITUTE($A353,P$1,""))</f>
        <v>0</v>
      </c>
      <c r="Q353">
        <f>D353+1</f>
        <v>1</v>
      </c>
      <c r="R353">
        <f>E353+1</f>
        <v>1</v>
      </c>
      <c r="S353">
        <f>F353+1</f>
        <v>2</v>
      </c>
      <c r="T353">
        <f>G353+1</f>
        <v>1</v>
      </c>
      <c r="U353">
        <f>H353+1</f>
        <v>1</v>
      </c>
      <c r="V353">
        <f>I353+1</f>
        <v>1</v>
      </c>
      <c r="W353">
        <f>J353+1</f>
        <v>1</v>
      </c>
      <c r="X353">
        <f>K353+1</f>
        <v>1</v>
      </c>
      <c r="Y353">
        <f>L353+1</f>
        <v>1</v>
      </c>
      <c r="Z353">
        <f>M353+1</f>
        <v>1</v>
      </c>
      <c r="AA353">
        <f>N353+1</f>
        <v>2</v>
      </c>
      <c r="AB353">
        <f>O353+1</f>
        <v>4</v>
      </c>
      <c r="AC353">
        <f>P353+1</f>
        <v>1</v>
      </c>
      <c r="AD353">
        <f>PRODUCT(Q353:AC353)</f>
        <v>16</v>
      </c>
      <c r="AE353" t="b">
        <f>AD353=6</f>
        <v>0</v>
      </c>
      <c r="AF353" t="b">
        <f>AD353=10</f>
        <v>0</v>
      </c>
      <c r="AG353" t="b">
        <f>AD353=12</f>
        <v>0</v>
      </c>
      <c r="AH353" t="b">
        <f>AD353=16</f>
        <v>1</v>
      </c>
      <c r="AI353" t="b">
        <f>AD353=18</f>
        <v>0</v>
      </c>
      <c r="AJ353" t="b">
        <f>AD353=24</f>
        <v>0</v>
      </c>
      <c r="AK353" t="b">
        <f>AD353=32</f>
        <v>0</v>
      </c>
      <c r="AL353">
        <f>VALUE(IF(AE353,
_xlfn.XLOOKUP(6, Q353:AC353, Q$1:AC$1), 0))</f>
        <v>0</v>
      </c>
      <c r="AM353">
        <f>VALUE(IF(AF353,
_xlfn.XLOOKUP(5, Q353:AC353, Q$1:AC$1) &amp; _xlfn.XLOOKUP(2, Q353:AC353, Q$1:AC$1), 0))</f>
        <v>0</v>
      </c>
      <c r="AN353">
        <f>VALUE(IF(AG353,
_xlfn.XLOOKUP(4, Q353:AC353, Q$1:AC$1) &amp; _xlfn.XLOOKUP(3, Q353:AC353, Q$1:AC$1), 0))</f>
        <v>0</v>
      </c>
      <c r="AO353">
        <f>VALUE(IF(AH353,
_xlfn.XLOOKUP(4, Q353:AC353, Q$1:AC$1) &amp; _xlfn.XLOOKUP(2, Q353:AC353, Q$1:AC$1, "", 0, 1) &amp; _xlfn.XLOOKUP(2, Q353:AC353, Q$1:AC$1, "", 0, -1), 0))</f>
        <v>31204</v>
      </c>
      <c r="AP353">
        <f>VALUE(IF(AI353,
_xlfn.XLOOKUP(3, Q353:AC353, Q$1:AC$1, "", 0, 1) &amp; _xlfn.XLOOKUP(3, Q353:AC353, Q$1:AC$1, "", 0, -1) &amp; _xlfn.XLOOKUP(2, Q353:AC353, Q$1:AC$1),
0))</f>
        <v>0</v>
      </c>
      <c r="AQ353">
        <f>VALUE(IF(AJ353,
_xlfn.XLOOKUP(3, Q353:AC353, Q$1:AC$1) &amp; AS353,
0))</f>
        <v>0</v>
      </c>
      <c r="AR353">
        <f>VALUE(IF(AK353,
AS353, 0))</f>
        <v>0</v>
      </c>
      <c r="AS353" t="str" cm="1">
        <f t="array" ref="AS353">_xlfn.TEXTJOIN("", TRUE, _xlfn._xlws.FILTER(Q$1:AC$1,Q353:AC353=2))</f>
        <v>1204</v>
      </c>
      <c r="AT353">
        <f t="shared" si="11"/>
        <v>649</v>
      </c>
      <c r="AU353">
        <f t="shared" si="10"/>
        <v>607464</v>
      </c>
      <c r="AV353" t="b">
        <f>IF(AND(AE352, AE353), AL352=AL353, FALSE)</f>
        <v>0</v>
      </c>
      <c r="AW353" t="b">
        <f>IF(AND(AF352, AF353), AM352=AM353, FALSE)</f>
        <v>0</v>
      </c>
      <c r="AX353" t="b">
        <f>IF(AND(AG352, AG353), AN352=AN353, FALSE)</f>
        <v>0</v>
      </c>
      <c r="AY353" t="b">
        <f>IF(AND(AH352, AH353), AO352=AO353, FALSE)</f>
        <v>0</v>
      </c>
      <c r="AZ353" t="b">
        <f>IF(AND(AI352, AI353), AP352=AP353, FALSE)</f>
        <v>0</v>
      </c>
      <c r="BA353" t="b">
        <f>IF(AND(AJ352, AJ353), AQ352=AQ353, FALSE)</f>
        <v>0</v>
      </c>
      <c r="BB353" t="b">
        <f>IF(AND(AK352, AK353), AR352=AR353, FALSE)</f>
        <v>0</v>
      </c>
    </row>
    <row r="354" spans="1:54" x14ac:dyDescent="0.25">
      <c r="A354" t="s">
        <v>482</v>
      </c>
      <c r="B354">
        <v>703</v>
      </c>
      <c r="C354" t="str">
        <f>TEXT(A354, "0")</f>
        <v>T333J</v>
      </c>
      <c r="D354">
        <f>LEN($A354)-LEN(SUBSTITUTE($A354,D$1,""))</f>
        <v>0</v>
      </c>
      <c r="E354">
        <f>LEN($A354)-LEN(SUBSTITUTE($A354,E$1,""))</f>
        <v>0</v>
      </c>
      <c r="F354">
        <f>LEN($A354)-LEN(SUBSTITUTE($A354,F$1,""))</f>
        <v>0</v>
      </c>
      <c r="G354">
        <f>LEN($A354)-LEN(SUBSTITUTE($A354,G$1,""))</f>
        <v>1</v>
      </c>
      <c r="H354">
        <f>LEN($A354)-LEN(SUBSTITUTE($A354,H$1,""))</f>
        <v>1</v>
      </c>
      <c r="I354">
        <f>LEN($A354)-LEN(SUBSTITUTE($A354,I$1,""))</f>
        <v>0</v>
      </c>
      <c r="J354">
        <f>LEN($A354)-LEN(SUBSTITUTE($A354,J$1,""))</f>
        <v>0</v>
      </c>
      <c r="K354">
        <f>LEN($A354)-LEN(SUBSTITUTE($A354,K$1,""))</f>
        <v>0</v>
      </c>
      <c r="L354">
        <f>LEN($A354)-LEN(SUBSTITUTE($A354,L$1,""))</f>
        <v>0</v>
      </c>
      <c r="M354">
        <f>LEN($A354)-LEN(SUBSTITUTE($A354,M$1,""))</f>
        <v>0</v>
      </c>
      <c r="N354">
        <f>LEN($A354)-LEN(SUBSTITUTE($A354,N$1,""))</f>
        <v>0</v>
      </c>
      <c r="O354">
        <f>LEN($A354)-LEN(SUBSTITUTE($A354,O$1,""))</f>
        <v>3</v>
      </c>
      <c r="P354">
        <f>LEN($A354)-LEN(SUBSTITUTE($A354,P$1,""))</f>
        <v>0</v>
      </c>
      <c r="Q354">
        <f>D354+1</f>
        <v>1</v>
      </c>
      <c r="R354">
        <f>E354+1</f>
        <v>1</v>
      </c>
      <c r="S354">
        <f>F354+1</f>
        <v>1</v>
      </c>
      <c r="T354">
        <f>G354+1</f>
        <v>2</v>
      </c>
      <c r="U354">
        <f>H354+1</f>
        <v>2</v>
      </c>
      <c r="V354">
        <f>I354+1</f>
        <v>1</v>
      </c>
      <c r="W354">
        <f>J354+1</f>
        <v>1</v>
      </c>
      <c r="X354">
        <f>K354+1</f>
        <v>1</v>
      </c>
      <c r="Y354">
        <f>L354+1</f>
        <v>1</v>
      </c>
      <c r="Z354">
        <f>M354+1</f>
        <v>1</v>
      </c>
      <c r="AA354">
        <f>N354+1</f>
        <v>1</v>
      </c>
      <c r="AB354">
        <f>O354+1</f>
        <v>4</v>
      </c>
      <c r="AC354">
        <f>P354+1</f>
        <v>1</v>
      </c>
      <c r="AD354">
        <f>PRODUCT(Q354:AC354)</f>
        <v>16</v>
      </c>
      <c r="AE354" t="b">
        <f>AD354=6</f>
        <v>0</v>
      </c>
      <c r="AF354" t="b">
        <f>AD354=10</f>
        <v>0</v>
      </c>
      <c r="AG354" t="b">
        <f>AD354=12</f>
        <v>0</v>
      </c>
      <c r="AH354" t="b">
        <f>AD354=16</f>
        <v>1</v>
      </c>
      <c r="AI354" t="b">
        <f>AD354=18</f>
        <v>0</v>
      </c>
      <c r="AJ354" t="b">
        <f>AD354=24</f>
        <v>0</v>
      </c>
      <c r="AK354" t="b">
        <f>AD354=32</f>
        <v>0</v>
      </c>
      <c r="AL354">
        <f>VALUE(IF(AE354,
_xlfn.XLOOKUP(6, Q354:AC354, Q$1:AC$1), 0))</f>
        <v>0</v>
      </c>
      <c r="AM354">
        <f>VALUE(IF(AF354,
_xlfn.XLOOKUP(5, Q354:AC354, Q$1:AC$1) &amp; _xlfn.XLOOKUP(2, Q354:AC354, Q$1:AC$1), 0))</f>
        <v>0</v>
      </c>
      <c r="AN354">
        <f>VALUE(IF(AG354,
_xlfn.XLOOKUP(4, Q354:AC354, Q$1:AC$1) &amp; _xlfn.XLOOKUP(3, Q354:AC354, Q$1:AC$1), 0))</f>
        <v>0</v>
      </c>
      <c r="AO354">
        <f>VALUE(IF(AH354,
_xlfn.XLOOKUP(4, Q354:AC354, Q$1:AC$1) &amp; _xlfn.XLOOKUP(2, Q354:AC354, Q$1:AC$1, "", 0, 1) &amp; _xlfn.XLOOKUP(2, Q354:AC354, Q$1:AC$1, "", 0, -1), 0))</f>
        <v>31110</v>
      </c>
      <c r="AP354">
        <f>VALUE(IF(AI354,
_xlfn.XLOOKUP(3, Q354:AC354, Q$1:AC$1, "", 0, 1) &amp; _xlfn.XLOOKUP(3, Q354:AC354, Q$1:AC$1, "", 0, -1) &amp; _xlfn.XLOOKUP(2, Q354:AC354, Q$1:AC$1),
0))</f>
        <v>0</v>
      </c>
      <c r="AQ354">
        <f>VALUE(IF(AJ354,
_xlfn.XLOOKUP(3, Q354:AC354, Q$1:AC$1) &amp; AS354,
0))</f>
        <v>0</v>
      </c>
      <c r="AR354">
        <f>VALUE(IF(AK354,
AS354, 0))</f>
        <v>0</v>
      </c>
      <c r="AS354" t="str" cm="1">
        <f t="array" ref="AS354">_xlfn.TEXTJOIN("", TRUE, _xlfn._xlws.FILTER(Q$1:AC$1,Q354:AC354=2))</f>
        <v>1110</v>
      </c>
      <c r="AT354">
        <f t="shared" si="11"/>
        <v>648</v>
      </c>
      <c r="AU354">
        <f t="shared" si="10"/>
        <v>455544</v>
      </c>
      <c r="AV354" t="b">
        <f>IF(AND(AE353, AE354), AL353=AL354, FALSE)</f>
        <v>0</v>
      </c>
      <c r="AW354" t="b">
        <f>IF(AND(AF353, AF354), AM353=AM354, FALSE)</f>
        <v>0</v>
      </c>
      <c r="AX354" t="b">
        <f>IF(AND(AG353, AG354), AN353=AN354, FALSE)</f>
        <v>0</v>
      </c>
      <c r="AY354" t="b">
        <f>IF(AND(AH353, AH354), AO353=AO354, FALSE)</f>
        <v>0</v>
      </c>
      <c r="AZ354" t="b">
        <f>IF(AND(AI353, AI354), AP353=AP354, FALSE)</f>
        <v>0</v>
      </c>
      <c r="BA354" t="b">
        <f>IF(AND(AJ353, AJ354), AQ353=AQ354, FALSE)</f>
        <v>0</v>
      </c>
      <c r="BB354" t="b">
        <f>IF(AND(AK353, AK354), AR353=AR354, FALSE)</f>
        <v>0</v>
      </c>
    </row>
    <row r="355" spans="1:54" x14ac:dyDescent="0.25">
      <c r="A355" t="s">
        <v>533</v>
      </c>
      <c r="B355">
        <v>182</v>
      </c>
      <c r="C355" t="str">
        <f>TEXT(A355, "0")</f>
        <v>8333J</v>
      </c>
      <c r="D355">
        <f>LEN($A355)-LEN(SUBSTITUTE($A355,D$1,""))</f>
        <v>0</v>
      </c>
      <c r="E355">
        <f>LEN($A355)-LEN(SUBSTITUTE($A355,E$1,""))</f>
        <v>0</v>
      </c>
      <c r="F355">
        <f>LEN($A355)-LEN(SUBSTITUTE($A355,F$1,""))</f>
        <v>0</v>
      </c>
      <c r="G355">
        <f>LEN($A355)-LEN(SUBSTITUTE($A355,G$1,""))</f>
        <v>1</v>
      </c>
      <c r="H355">
        <f>LEN($A355)-LEN(SUBSTITUTE($A355,H$1,""))</f>
        <v>0</v>
      </c>
      <c r="I355">
        <f>LEN($A355)-LEN(SUBSTITUTE($A355,I$1,""))</f>
        <v>0</v>
      </c>
      <c r="J355">
        <f>LEN($A355)-LEN(SUBSTITUTE($A355,J$1,""))</f>
        <v>1</v>
      </c>
      <c r="K355">
        <f>LEN($A355)-LEN(SUBSTITUTE($A355,K$1,""))</f>
        <v>0</v>
      </c>
      <c r="L355">
        <f>LEN($A355)-LEN(SUBSTITUTE($A355,L$1,""))</f>
        <v>0</v>
      </c>
      <c r="M355">
        <f>LEN($A355)-LEN(SUBSTITUTE($A355,M$1,""))</f>
        <v>0</v>
      </c>
      <c r="N355">
        <f>LEN($A355)-LEN(SUBSTITUTE($A355,N$1,""))</f>
        <v>0</v>
      </c>
      <c r="O355">
        <f>LEN($A355)-LEN(SUBSTITUTE($A355,O$1,""))</f>
        <v>3</v>
      </c>
      <c r="P355">
        <f>LEN($A355)-LEN(SUBSTITUTE($A355,P$1,""))</f>
        <v>0</v>
      </c>
      <c r="Q355">
        <f>D355+1</f>
        <v>1</v>
      </c>
      <c r="R355">
        <f>E355+1</f>
        <v>1</v>
      </c>
      <c r="S355">
        <f>F355+1</f>
        <v>1</v>
      </c>
      <c r="T355">
        <f>G355+1</f>
        <v>2</v>
      </c>
      <c r="U355">
        <f>H355+1</f>
        <v>1</v>
      </c>
      <c r="V355">
        <f>I355+1</f>
        <v>1</v>
      </c>
      <c r="W355">
        <f>J355+1</f>
        <v>2</v>
      </c>
      <c r="X355">
        <f>K355+1</f>
        <v>1</v>
      </c>
      <c r="Y355">
        <f>L355+1</f>
        <v>1</v>
      </c>
      <c r="Z355">
        <f>M355+1</f>
        <v>1</v>
      </c>
      <c r="AA355">
        <f>N355+1</f>
        <v>1</v>
      </c>
      <c r="AB355">
        <f>O355+1</f>
        <v>4</v>
      </c>
      <c r="AC355">
        <f>P355+1</f>
        <v>1</v>
      </c>
      <c r="AD355">
        <f>PRODUCT(Q355:AC355)</f>
        <v>16</v>
      </c>
      <c r="AE355" t="b">
        <f>AD355=6</f>
        <v>0</v>
      </c>
      <c r="AF355" t="b">
        <f>AD355=10</f>
        <v>0</v>
      </c>
      <c r="AG355" t="b">
        <f>AD355=12</f>
        <v>0</v>
      </c>
      <c r="AH355" t="b">
        <f>AD355=16</f>
        <v>1</v>
      </c>
      <c r="AI355" t="b">
        <f>AD355=18</f>
        <v>0</v>
      </c>
      <c r="AJ355" t="b">
        <f>AD355=24</f>
        <v>0</v>
      </c>
      <c r="AK355" t="b">
        <f>AD355=32</f>
        <v>0</v>
      </c>
      <c r="AL355">
        <f>VALUE(IF(AE355,
_xlfn.XLOOKUP(6, Q355:AC355, Q$1:AC$1), 0))</f>
        <v>0</v>
      </c>
      <c r="AM355">
        <f>VALUE(IF(AF355,
_xlfn.XLOOKUP(5, Q355:AC355, Q$1:AC$1) &amp; _xlfn.XLOOKUP(2, Q355:AC355, Q$1:AC$1), 0))</f>
        <v>0</v>
      </c>
      <c r="AN355">
        <f>VALUE(IF(AG355,
_xlfn.XLOOKUP(4, Q355:AC355, Q$1:AC$1) &amp; _xlfn.XLOOKUP(3, Q355:AC355, Q$1:AC$1), 0))</f>
        <v>0</v>
      </c>
      <c r="AO355">
        <f>VALUE(IF(AH355,
_xlfn.XLOOKUP(4, Q355:AC355, Q$1:AC$1) &amp; _xlfn.XLOOKUP(2, Q355:AC355, Q$1:AC$1, "", 0, 1) &amp; _xlfn.XLOOKUP(2, Q355:AC355, Q$1:AC$1, "", 0, -1), 0))</f>
        <v>31108</v>
      </c>
      <c r="AP355">
        <f>VALUE(IF(AI355,
_xlfn.XLOOKUP(3, Q355:AC355, Q$1:AC$1, "", 0, 1) &amp; _xlfn.XLOOKUP(3, Q355:AC355, Q$1:AC$1, "", 0, -1) &amp; _xlfn.XLOOKUP(2, Q355:AC355, Q$1:AC$1),
0))</f>
        <v>0</v>
      </c>
      <c r="AQ355">
        <f>VALUE(IF(AJ355,
_xlfn.XLOOKUP(3, Q355:AC355, Q$1:AC$1) &amp; AS355,
0))</f>
        <v>0</v>
      </c>
      <c r="AR355">
        <f>VALUE(IF(AK355,
AS355, 0))</f>
        <v>0</v>
      </c>
      <c r="AS355" t="str" cm="1">
        <f t="array" ref="AS355">_xlfn.TEXTJOIN("", TRUE, _xlfn._xlws.FILTER(Q$1:AC$1,Q355:AC355=2))</f>
        <v>1108</v>
      </c>
      <c r="AT355">
        <f t="shared" si="11"/>
        <v>647</v>
      </c>
      <c r="AU355">
        <f t="shared" si="10"/>
        <v>117754</v>
      </c>
      <c r="AV355" t="b">
        <f>IF(AND(AE354, AE355), AL354=AL355, FALSE)</f>
        <v>0</v>
      </c>
      <c r="AW355" t="b">
        <f>IF(AND(AF354, AF355), AM354=AM355, FALSE)</f>
        <v>0</v>
      </c>
      <c r="AX355" t="b">
        <f>IF(AND(AG354, AG355), AN354=AN355, FALSE)</f>
        <v>0</v>
      </c>
      <c r="AY355" t="b">
        <f>IF(AND(AH354, AH355), AO354=AO355, FALSE)</f>
        <v>0</v>
      </c>
      <c r="AZ355" t="b">
        <f>IF(AND(AI354, AI355), AP354=AP355, FALSE)</f>
        <v>0</v>
      </c>
      <c r="BA355" t="b">
        <f>IF(AND(AJ354, AJ355), AQ354=AQ355, FALSE)</f>
        <v>0</v>
      </c>
      <c r="BB355" t="b">
        <f>IF(AND(AK354, AK355), AR354=AR355, FALSE)</f>
        <v>0</v>
      </c>
    </row>
    <row r="356" spans="1:54" x14ac:dyDescent="0.25">
      <c r="A356" t="s">
        <v>794</v>
      </c>
      <c r="B356">
        <v>344</v>
      </c>
      <c r="C356" t="str">
        <f>TEXT(A356, "0")</f>
        <v>43J33</v>
      </c>
      <c r="D356">
        <f>LEN($A356)-LEN(SUBSTITUTE($A356,D$1,""))</f>
        <v>0</v>
      </c>
      <c r="E356">
        <f>LEN($A356)-LEN(SUBSTITUTE($A356,E$1,""))</f>
        <v>0</v>
      </c>
      <c r="F356">
        <f>LEN($A356)-LEN(SUBSTITUTE($A356,F$1,""))</f>
        <v>0</v>
      </c>
      <c r="G356">
        <f>LEN($A356)-LEN(SUBSTITUTE($A356,G$1,""))</f>
        <v>1</v>
      </c>
      <c r="H356">
        <f>LEN($A356)-LEN(SUBSTITUTE($A356,H$1,""))</f>
        <v>0</v>
      </c>
      <c r="I356">
        <f>LEN($A356)-LEN(SUBSTITUTE($A356,I$1,""))</f>
        <v>0</v>
      </c>
      <c r="J356">
        <f>LEN($A356)-LEN(SUBSTITUTE($A356,J$1,""))</f>
        <v>0</v>
      </c>
      <c r="K356">
        <f>LEN($A356)-LEN(SUBSTITUTE($A356,K$1,""))</f>
        <v>0</v>
      </c>
      <c r="L356">
        <f>LEN($A356)-LEN(SUBSTITUTE($A356,L$1,""))</f>
        <v>0</v>
      </c>
      <c r="M356">
        <f>LEN($A356)-LEN(SUBSTITUTE($A356,M$1,""))</f>
        <v>0</v>
      </c>
      <c r="N356">
        <f>LEN($A356)-LEN(SUBSTITUTE($A356,N$1,""))</f>
        <v>1</v>
      </c>
      <c r="O356">
        <f>LEN($A356)-LEN(SUBSTITUTE($A356,O$1,""))</f>
        <v>3</v>
      </c>
      <c r="P356">
        <f>LEN($A356)-LEN(SUBSTITUTE($A356,P$1,""))</f>
        <v>0</v>
      </c>
      <c r="Q356">
        <f>D356+1</f>
        <v>1</v>
      </c>
      <c r="R356">
        <f>E356+1</f>
        <v>1</v>
      </c>
      <c r="S356">
        <f>F356+1</f>
        <v>1</v>
      </c>
      <c r="T356">
        <f>G356+1</f>
        <v>2</v>
      </c>
      <c r="U356">
        <f>H356+1</f>
        <v>1</v>
      </c>
      <c r="V356">
        <f>I356+1</f>
        <v>1</v>
      </c>
      <c r="W356">
        <f>J356+1</f>
        <v>1</v>
      </c>
      <c r="X356">
        <f>K356+1</f>
        <v>1</v>
      </c>
      <c r="Y356">
        <f>L356+1</f>
        <v>1</v>
      </c>
      <c r="Z356">
        <f>M356+1</f>
        <v>1</v>
      </c>
      <c r="AA356">
        <f>N356+1</f>
        <v>2</v>
      </c>
      <c r="AB356">
        <f>O356+1</f>
        <v>4</v>
      </c>
      <c r="AC356">
        <f>P356+1</f>
        <v>1</v>
      </c>
      <c r="AD356">
        <f>PRODUCT(Q356:AC356)</f>
        <v>16</v>
      </c>
      <c r="AE356" t="b">
        <f>AD356=6</f>
        <v>0</v>
      </c>
      <c r="AF356" t="b">
        <f>AD356=10</f>
        <v>0</v>
      </c>
      <c r="AG356" t="b">
        <f>AD356=12</f>
        <v>0</v>
      </c>
      <c r="AH356" t="b">
        <f>AD356=16</f>
        <v>1</v>
      </c>
      <c r="AI356" t="b">
        <f>AD356=18</f>
        <v>0</v>
      </c>
      <c r="AJ356" t="b">
        <f>AD356=24</f>
        <v>0</v>
      </c>
      <c r="AK356" t="b">
        <f>AD356=32</f>
        <v>0</v>
      </c>
      <c r="AL356">
        <f>VALUE(IF(AE356,
_xlfn.XLOOKUP(6, Q356:AC356, Q$1:AC$1), 0))</f>
        <v>0</v>
      </c>
      <c r="AM356">
        <f>VALUE(IF(AF356,
_xlfn.XLOOKUP(5, Q356:AC356, Q$1:AC$1) &amp; _xlfn.XLOOKUP(2, Q356:AC356, Q$1:AC$1), 0))</f>
        <v>0</v>
      </c>
      <c r="AN356">
        <f>VALUE(IF(AG356,
_xlfn.XLOOKUP(4, Q356:AC356, Q$1:AC$1) &amp; _xlfn.XLOOKUP(3, Q356:AC356, Q$1:AC$1), 0))</f>
        <v>0</v>
      </c>
      <c r="AO356">
        <f>VALUE(IF(AH356,
_xlfn.XLOOKUP(4, Q356:AC356, Q$1:AC$1) &amp; _xlfn.XLOOKUP(2, Q356:AC356, Q$1:AC$1, "", 0, 1) &amp; _xlfn.XLOOKUP(2, Q356:AC356, Q$1:AC$1, "", 0, -1), 0))</f>
        <v>31104</v>
      </c>
      <c r="AP356">
        <f>VALUE(IF(AI356,
_xlfn.XLOOKUP(3, Q356:AC356, Q$1:AC$1, "", 0, 1) &amp; _xlfn.XLOOKUP(3, Q356:AC356, Q$1:AC$1, "", 0, -1) &amp; _xlfn.XLOOKUP(2, Q356:AC356, Q$1:AC$1),
0))</f>
        <v>0</v>
      </c>
      <c r="AQ356">
        <f>VALUE(IF(AJ356,
_xlfn.XLOOKUP(3, Q356:AC356, Q$1:AC$1) &amp; AS356,
0))</f>
        <v>0</v>
      </c>
      <c r="AR356">
        <f>VALUE(IF(AK356,
AS356, 0))</f>
        <v>0</v>
      </c>
      <c r="AS356" t="str" cm="1">
        <f t="array" ref="AS356">_xlfn.TEXTJOIN("", TRUE, _xlfn._xlws.FILTER(Q$1:AC$1,Q356:AC356=2))</f>
        <v>1104</v>
      </c>
      <c r="AT356">
        <f t="shared" si="11"/>
        <v>646</v>
      </c>
      <c r="AU356">
        <f t="shared" si="10"/>
        <v>222224</v>
      </c>
      <c r="AV356" t="b">
        <f>IF(AND(AE355, AE356), AL355=AL356, FALSE)</f>
        <v>0</v>
      </c>
      <c r="AW356" t="b">
        <f>IF(AND(AF355, AF356), AM355=AM356, FALSE)</f>
        <v>0</v>
      </c>
      <c r="AX356" t="b">
        <f>IF(AND(AG355, AG356), AN355=AN356, FALSE)</f>
        <v>0</v>
      </c>
      <c r="AY356" t="b">
        <f>IF(AND(AH355, AH356), AO355=AO356, FALSE)</f>
        <v>0</v>
      </c>
      <c r="AZ356" t="b">
        <f>IF(AND(AI355, AI356), AP355=AP356, FALSE)</f>
        <v>0</v>
      </c>
      <c r="BA356" t="b">
        <f>IF(AND(AJ355, AJ356), AQ355=AQ356, FALSE)</f>
        <v>0</v>
      </c>
      <c r="BB356" t="b">
        <f>IF(AND(AK355, AK356), AR355=AR356, FALSE)</f>
        <v>0</v>
      </c>
    </row>
    <row r="357" spans="1:54" x14ac:dyDescent="0.25">
      <c r="A357" t="s">
        <v>783</v>
      </c>
      <c r="B357">
        <v>865</v>
      </c>
      <c r="C357" t="str">
        <f>TEXT(A357, "0")</f>
        <v>3332T</v>
      </c>
      <c r="D357">
        <f>LEN($A357)-LEN(SUBSTITUTE($A357,D$1,""))</f>
        <v>0</v>
      </c>
      <c r="E357">
        <f>LEN($A357)-LEN(SUBSTITUTE($A357,E$1,""))</f>
        <v>0</v>
      </c>
      <c r="F357">
        <f>LEN($A357)-LEN(SUBSTITUTE($A357,F$1,""))</f>
        <v>0</v>
      </c>
      <c r="G357">
        <f>LEN($A357)-LEN(SUBSTITUTE($A357,G$1,""))</f>
        <v>0</v>
      </c>
      <c r="H357">
        <f>LEN($A357)-LEN(SUBSTITUTE($A357,H$1,""))</f>
        <v>1</v>
      </c>
      <c r="I357">
        <f>LEN($A357)-LEN(SUBSTITUTE($A357,I$1,""))</f>
        <v>0</v>
      </c>
      <c r="J357">
        <f>LEN($A357)-LEN(SUBSTITUTE($A357,J$1,""))</f>
        <v>0</v>
      </c>
      <c r="K357">
        <f>LEN($A357)-LEN(SUBSTITUTE($A357,K$1,""))</f>
        <v>0</v>
      </c>
      <c r="L357">
        <f>LEN($A357)-LEN(SUBSTITUTE($A357,L$1,""))</f>
        <v>0</v>
      </c>
      <c r="M357">
        <f>LEN($A357)-LEN(SUBSTITUTE($A357,M$1,""))</f>
        <v>0</v>
      </c>
      <c r="N357">
        <f>LEN($A357)-LEN(SUBSTITUTE($A357,N$1,""))</f>
        <v>0</v>
      </c>
      <c r="O357">
        <f>LEN($A357)-LEN(SUBSTITUTE($A357,O$1,""))</f>
        <v>3</v>
      </c>
      <c r="P357">
        <f>LEN($A357)-LEN(SUBSTITUTE($A357,P$1,""))</f>
        <v>1</v>
      </c>
      <c r="Q357">
        <f>D357+1</f>
        <v>1</v>
      </c>
      <c r="R357">
        <f>E357+1</f>
        <v>1</v>
      </c>
      <c r="S357">
        <f>F357+1</f>
        <v>1</v>
      </c>
      <c r="T357">
        <f>G357+1</f>
        <v>1</v>
      </c>
      <c r="U357">
        <f>H357+1</f>
        <v>2</v>
      </c>
      <c r="V357">
        <f>I357+1</f>
        <v>1</v>
      </c>
      <c r="W357">
        <f>J357+1</f>
        <v>1</v>
      </c>
      <c r="X357">
        <f>K357+1</f>
        <v>1</v>
      </c>
      <c r="Y357">
        <f>L357+1</f>
        <v>1</v>
      </c>
      <c r="Z357">
        <f>M357+1</f>
        <v>1</v>
      </c>
      <c r="AA357">
        <f>N357+1</f>
        <v>1</v>
      </c>
      <c r="AB357">
        <f>O357+1</f>
        <v>4</v>
      </c>
      <c r="AC357">
        <f>P357+1</f>
        <v>2</v>
      </c>
      <c r="AD357">
        <f>PRODUCT(Q357:AC357)</f>
        <v>16</v>
      </c>
      <c r="AE357" t="b">
        <f>AD357=6</f>
        <v>0</v>
      </c>
      <c r="AF357" t="b">
        <f>AD357=10</f>
        <v>0</v>
      </c>
      <c r="AG357" t="b">
        <f>AD357=12</f>
        <v>0</v>
      </c>
      <c r="AH357" t="b">
        <f>AD357=16</f>
        <v>1</v>
      </c>
      <c r="AI357" t="b">
        <f>AD357=18</f>
        <v>0</v>
      </c>
      <c r="AJ357" t="b">
        <f>AD357=24</f>
        <v>0</v>
      </c>
      <c r="AK357" t="b">
        <f>AD357=32</f>
        <v>0</v>
      </c>
      <c r="AL357">
        <f>VALUE(IF(AE357,
_xlfn.XLOOKUP(6, Q357:AC357, Q$1:AC$1), 0))</f>
        <v>0</v>
      </c>
      <c r="AM357">
        <f>VALUE(IF(AF357,
_xlfn.XLOOKUP(5, Q357:AC357, Q$1:AC$1) &amp; _xlfn.XLOOKUP(2, Q357:AC357, Q$1:AC$1), 0))</f>
        <v>0</v>
      </c>
      <c r="AN357">
        <f>VALUE(IF(AG357,
_xlfn.XLOOKUP(4, Q357:AC357, Q$1:AC$1) &amp; _xlfn.XLOOKUP(3, Q357:AC357, Q$1:AC$1), 0))</f>
        <v>0</v>
      </c>
      <c r="AO357">
        <f>VALUE(IF(AH357,
_xlfn.XLOOKUP(4, Q357:AC357, Q$1:AC$1) &amp; _xlfn.XLOOKUP(2, Q357:AC357, Q$1:AC$1, "", 0, 1) &amp; _xlfn.XLOOKUP(2, Q357:AC357, Q$1:AC$1, "", 0, -1), 0))</f>
        <v>31002</v>
      </c>
      <c r="AP357">
        <f>VALUE(IF(AI357,
_xlfn.XLOOKUP(3, Q357:AC357, Q$1:AC$1, "", 0, 1) &amp; _xlfn.XLOOKUP(3, Q357:AC357, Q$1:AC$1, "", 0, -1) &amp; _xlfn.XLOOKUP(2, Q357:AC357, Q$1:AC$1),
0))</f>
        <v>0</v>
      </c>
      <c r="AQ357">
        <f>VALUE(IF(AJ357,
_xlfn.XLOOKUP(3, Q357:AC357, Q$1:AC$1) &amp; AS357,
0))</f>
        <v>0</v>
      </c>
      <c r="AR357">
        <f>VALUE(IF(AK357,
AS357, 0))</f>
        <v>0</v>
      </c>
      <c r="AS357" t="str" cm="1">
        <f t="array" ref="AS357">_xlfn.TEXTJOIN("", TRUE, _xlfn._xlws.FILTER(Q$1:AC$1,Q357:AC357=2))</f>
        <v>1002</v>
      </c>
      <c r="AT357">
        <f t="shared" si="11"/>
        <v>645</v>
      </c>
      <c r="AU357">
        <f t="shared" si="10"/>
        <v>557925</v>
      </c>
      <c r="AV357" t="b">
        <f>IF(AND(AE356, AE357), AL356=AL357, FALSE)</f>
        <v>0</v>
      </c>
      <c r="AW357" t="b">
        <f>IF(AND(AF356, AF357), AM356=AM357, FALSE)</f>
        <v>0</v>
      </c>
      <c r="AX357" t="b">
        <f>IF(AND(AG356, AG357), AN356=AN357, FALSE)</f>
        <v>0</v>
      </c>
      <c r="AY357" t="b">
        <f>IF(AND(AH356, AH357), AO356=AO357, FALSE)</f>
        <v>0</v>
      </c>
      <c r="AZ357" t="b">
        <f>IF(AND(AI356, AI357), AP356=AP357, FALSE)</f>
        <v>0</v>
      </c>
      <c r="BA357" t="b">
        <f>IF(AND(AJ356, AJ357), AQ356=AQ357, FALSE)</f>
        <v>0</v>
      </c>
      <c r="BB357" t="b">
        <f>IF(AND(AK356, AK357), AR356=AR357, FALSE)</f>
        <v>0</v>
      </c>
    </row>
    <row r="358" spans="1:54" x14ac:dyDescent="0.25">
      <c r="A358" t="s">
        <v>352</v>
      </c>
      <c r="B358">
        <v>276</v>
      </c>
      <c r="C358" t="str">
        <f>TEXT(A358, "0")</f>
        <v>23383</v>
      </c>
      <c r="D358">
        <f>LEN($A358)-LEN(SUBSTITUTE($A358,D$1,""))</f>
        <v>0</v>
      </c>
      <c r="E358">
        <f>LEN($A358)-LEN(SUBSTITUTE($A358,E$1,""))</f>
        <v>0</v>
      </c>
      <c r="F358">
        <f>LEN($A358)-LEN(SUBSTITUTE($A358,F$1,""))</f>
        <v>0</v>
      </c>
      <c r="G358">
        <f>LEN($A358)-LEN(SUBSTITUTE($A358,G$1,""))</f>
        <v>0</v>
      </c>
      <c r="H358">
        <f>LEN($A358)-LEN(SUBSTITUTE($A358,H$1,""))</f>
        <v>0</v>
      </c>
      <c r="I358">
        <f>LEN($A358)-LEN(SUBSTITUTE($A358,I$1,""))</f>
        <v>0</v>
      </c>
      <c r="J358">
        <f>LEN($A358)-LEN(SUBSTITUTE($A358,J$1,""))</f>
        <v>1</v>
      </c>
      <c r="K358">
        <f>LEN($A358)-LEN(SUBSTITUTE($A358,K$1,""))</f>
        <v>0</v>
      </c>
      <c r="L358">
        <f>LEN($A358)-LEN(SUBSTITUTE($A358,L$1,""))</f>
        <v>0</v>
      </c>
      <c r="M358">
        <f>LEN($A358)-LEN(SUBSTITUTE($A358,M$1,""))</f>
        <v>0</v>
      </c>
      <c r="N358">
        <f>LEN($A358)-LEN(SUBSTITUTE($A358,N$1,""))</f>
        <v>0</v>
      </c>
      <c r="O358">
        <f>LEN($A358)-LEN(SUBSTITUTE($A358,O$1,""))</f>
        <v>3</v>
      </c>
      <c r="P358">
        <f>LEN($A358)-LEN(SUBSTITUTE($A358,P$1,""))</f>
        <v>1</v>
      </c>
      <c r="Q358">
        <f>D358+1</f>
        <v>1</v>
      </c>
      <c r="R358">
        <f>E358+1</f>
        <v>1</v>
      </c>
      <c r="S358">
        <f>F358+1</f>
        <v>1</v>
      </c>
      <c r="T358">
        <f>G358+1</f>
        <v>1</v>
      </c>
      <c r="U358">
        <f>H358+1</f>
        <v>1</v>
      </c>
      <c r="V358">
        <f>I358+1</f>
        <v>1</v>
      </c>
      <c r="W358">
        <f>J358+1</f>
        <v>2</v>
      </c>
      <c r="X358">
        <f>K358+1</f>
        <v>1</v>
      </c>
      <c r="Y358">
        <f>L358+1</f>
        <v>1</v>
      </c>
      <c r="Z358">
        <f>M358+1</f>
        <v>1</v>
      </c>
      <c r="AA358">
        <f>N358+1</f>
        <v>1</v>
      </c>
      <c r="AB358">
        <f>O358+1</f>
        <v>4</v>
      </c>
      <c r="AC358">
        <f>P358+1</f>
        <v>2</v>
      </c>
      <c r="AD358">
        <f>PRODUCT(Q358:AC358)</f>
        <v>16</v>
      </c>
      <c r="AE358" t="b">
        <f>AD358=6</f>
        <v>0</v>
      </c>
      <c r="AF358" t="b">
        <f>AD358=10</f>
        <v>0</v>
      </c>
      <c r="AG358" t="b">
        <f>AD358=12</f>
        <v>0</v>
      </c>
      <c r="AH358" t="b">
        <f>AD358=16</f>
        <v>1</v>
      </c>
      <c r="AI358" t="b">
        <f>AD358=18</f>
        <v>0</v>
      </c>
      <c r="AJ358" t="b">
        <f>AD358=24</f>
        <v>0</v>
      </c>
      <c r="AK358" t="b">
        <f>AD358=32</f>
        <v>0</v>
      </c>
      <c r="AL358">
        <f>VALUE(IF(AE358,
_xlfn.XLOOKUP(6, Q358:AC358, Q$1:AC$1), 0))</f>
        <v>0</v>
      </c>
      <c r="AM358">
        <f>VALUE(IF(AF358,
_xlfn.XLOOKUP(5, Q358:AC358, Q$1:AC$1) &amp; _xlfn.XLOOKUP(2, Q358:AC358, Q$1:AC$1), 0))</f>
        <v>0</v>
      </c>
      <c r="AN358">
        <f>VALUE(IF(AG358,
_xlfn.XLOOKUP(4, Q358:AC358, Q$1:AC$1) &amp; _xlfn.XLOOKUP(3, Q358:AC358, Q$1:AC$1), 0))</f>
        <v>0</v>
      </c>
      <c r="AO358">
        <f>VALUE(IF(AH358,
_xlfn.XLOOKUP(4, Q358:AC358, Q$1:AC$1) &amp; _xlfn.XLOOKUP(2, Q358:AC358, Q$1:AC$1, "", 0, 1) &amp; _xlfn.XLOOKUP(2, Q358:AC358, Q$1:AC$1, "", 0, -1), 0))</f>
        <v>30802</v>
      </c>
      <c r="AP358">
        <f>VALUE(IF(AI358,
_xlfn.XLOOKUP(3, Q358:AC358, Q$1:AC$1, "", 0, 1) &amp; _xlfn.XLOOKUP(3, Q358:AC358, Q$1:AC$1, "", 0, -1) &amp; _xlfn.XLOOKUP(2, Q358:AC358, Q$1:AC$1),
0))</f>
        <v>0</v>
      </c>
      <c r="AQ358">
        <f>VALUE(IF(AJ358,
_xlfn.XLOOKUP(3, Q358:AC358, Q$1:AC$1) &amp; AS358,
0))</f>
        <v>0</v>
      </c>
      <c r="AR358">
        <f>VALUE(IF(AK358,
AS358, 0))</f>
        <v>0</v>
      </c>
      <c r="AS358" t="str" cm="1">
        <f t="array" ref="AS358">_xlfn.TEXTJOIN("", TRUE, _xlfn._xlws.FILTER(Q$1:AC$1,Q358:AC358=2))</f>
        <v>0802</v>
      </c>
      <c r="AT358">
        <f t="shared" si="11"/>
        <v>644</v>
      </c>
      <c r="AU358">
        <f t="shared" si="10"/>
        <v>177744</v>
      </c>
      <c r="AV358" t="b">
        <f>IF(AND(AE357, AE358), AL357=AL358, FALSE)</f>
        <v>0</v>
      </c>
      <c r="AW358" t="b">
        <f>IF(AND(AF357, AF358), AM357=AM358, FALSE)</f>
        <v>0</v>
      </c>
      <c r="AX358" t="b">
        <f>IF(AND(AG357, AG358), AN357=AN358, FALSE)</f>
        <v>0</v>
      </c>
      <c r="AY358" t="b">
        <f>IF(AND(AH357, AH358), AO357=AO358, FALSE)</f>
        <v>0</v>
      </c>
      <c r="AZ358" t="b">
        <f>IF(AND(AI357, AI358), AP357=AP358, FALSE)</f>
        <v>0</v>
      </c>
      <c r="BA358" t="b">
        <f>IF(AND(AJ357, AJ358), AQ357=AQ358, FALSE)</f>
        <v>0</v>
      </c>
      <c r="BB358" t="b">
        <f>IF(AND(AK357, AK358), AR357=AR358, FALSE)</f>
        <v>0</v>
      </c>
    </row>
    <row r="359" spans="1:54" x14ac:dyDescent="0.25">
      <c r="A359" t="s">
        <v>660</v>
      </c>
      <c r="B359">
        <v>572</v>
      </c>
      <c r="C359" t="str">
        <f>TEXT(A359, "0")</f>
        <v>43533</v>
      </c>
      <c r="D359">
        <f>LEN($A359)-LEN(SUBSTITUTE($A359,D$1,""))</f>
        <v>0</v>
      </c>
      <c r="E359">
        <f>LEN($A359)-LEN(SUBSTITUTE($A359,E$1,""))</f>
        <v>0</v>
      </c>
      <c r="F359">
        <f>LEN($A359)-LEN(SUBSTITUTE($A359,F$1,""))</f>
        <v>0</v>
      </c>
      <c r="G359">
        <f>LEN($A359)-LEN(SUBSTITUTE($A359,G$1,""))</f>
        <v>0</v>
      </c>
      <c r="H359">
        <f>LEN($A359)-LEN(SUBSTITUTE($A359,H$1,""))</f>
        <v>0</v>
      </c>
      <c r="I359">
        <f>LEN($A359)-LEN(SUBSTITUTE($A359,I$1,""))</f>
        <v>0</v>
      </c>
      <c r="J359">
        <f>LEN($A359)-LEN(SUBSTITUTE($A359,J$1,""))</f>
        <v>0</v>
      </c>
      <c r="K359">
        <f>LEN($A359)-LEN(SUBSTITUTE($A359,K$1,""))</f>
        <v>0</v>
      </c>
      <c r="L359">
        <f>LEN($A359)-LEN(SUBSTITUTE($A359,L$1,""))</f>
        <v>0</v>
      </c>
      <c r="M359">
        <f>LEN($A359)-LEN(SUBSTITUTE($A359,M$1,""))</f>
        <v>1</v>
      </c>
      <c r="N359">
        <f>LEN($A359)-LEN(SUBSTITUTE($A359,N$1,""))</f>
        <v>1</v>
      </c>
      <c r="O359">
        <f>LEN($A359)-LEN(SUBSTITUTE($A359,O$1,""))</f>
        <v>3</v>
      </c>
      <c r="P359">
        <f>LEN($A359)-LEN(SUBSTITUTE($A359,P$1,""))</f>
        <v>0</v>
      </c>
      <c r="Q359">
        <f>D359+1</f>
        <v>1</v>
      </c>
      <c r="R359">
        <f>E359+1</f>
        <v>1</v>
      </c>
      <c r="S359">
        <f>F359+1</f>
        <v>1</v>
      </c>
      <c r="T359">
        <f>G359+1</f>
        <v>1</v>
      </c>
      <c r="U359">
        <f>H359+1</f>
        <v>1</v>
      </c>
      <c r="V359">
        <f>I359+1</f>
        <v>1</v>
      </c>
      <c r="W359">
        <f>J359+1</f>
        <v>1</v>
      </c>
      <c r="X359">
        <f>K359+1</f>
        <v>1</v>
      </c>
      <c r="Y359">
        <f>L359+1</f>
        <v>1</v>
      </c>
      <c r="Z359">
        <f>M359+1</f>
        <v>2</v>
      </c>
      <c r="AA359">
        <f>N359+1</f>
        <v>2</v>
      </c>
      <c r="AB359">
        <f>O359+1</f>
        <v>4</v>
      </c>
      <c r="AC359">
        <f>P359+1</f>
        <v>1</v>
      </c>
      <c r="AD359">
        <f>PRODUCT(Q359:AC359)</f>
        <v>16</v>
      </c>
      <c r="AE359" t="b">
        <f>AD359=6</f>
        <v>0</v>
      </c>
      <c r="AF359" t="b">
        <f>AD359=10</f>
        <v>0</v>
      </c>
      <c r="AG359" t="b">
        <f>AD359=12</f>
        <v>0</v>
      </c>
      <c r="AH359" t="b">
        <f>AD359=16</f>
        <v>1</v>
      </c>
      <c r="AI359" t="b">
        <f>AD359=18</f>
        <v>0</v>
      </c>
      <c r="AJ359" t="b">
        <f>AD359=24</f>
        <v>0</v>
      </c>
      <c r="AK359" t="b">
        <f>AD359=32</f>
        <v>0</v>
      </c>
      <c r="AL359">
        <f>VALUE(IF(AE359,
_xlfn.XLOOKUP(6, Q359:AC359, Q$1:AC$1), 0))</f>
        <v>0</v>
      </c>
      <c r="AM359">
        <f>VALUE(IF(AF359,
_xlfn.XLOOKUP(5, Q359:AC359, Q$1:AC$1) &amp; _xlfn.XLOOKUP(2, Q359:AC359, Q$1:AC$1), 0))</f>
        <v>0</v>
      </c>
      <c r="AN359">
        <f>VALUE(IF(AG359,
_xlfn.XLOOKUP(4, Q359:AC359, Q$1:AC$1) &amp; _xlfn.XLOOKUP(3, Q359:AC359, Q$1:AC$1), 0))</f>
        <v>0</v>
      </c>
      <c r="AO359">
        <f>VALUE(IF(AH359,
_xlfn.XLOOKUP(4, Q359:AC359, Q$1:AC$1) &amp; _xlfn.XLOOKUP(2, Q359:AC359, Q$1:AC$1, "", 0, 1) &amp; _xlfn.XLOOKUP(2, Q359:AC359, Q$1:AC$1, "", 0, -1), 0))</f>
        <v>30504</v>
      </c>
      <c r="AP359">
        <f>VALUE(IF(AI359,
_xlfn.XLOOKUP(3, Q359:AC359, Q$1:AC$1, "", 0, 1) &amp; _xlfn.XLOOKUP(3, Q359:AC359, Q$1:AC$1, "", 0, -1) &amp; _xlfn.XLOOKUP(2, Q359:AC359, Q$1:AC$1),
0))</f>
        <v>0</v>
      </c>
      <c r="AQ359">
        <f>VALUE(IF(AJ359,
_xlfn.XLOOKUP(3, Q359:AC359, Q$1:AC$1) &amp; AS359,
0))</f>
        <v>0</v>
      </c>
      <c r="AR359">
        <f>VALUE(IF(AK359,
AS359, 0))</f>
        <v>0</v>
      </c>
      <c r="AS359" t="str" cm="1">
        <f t="array" ref="AS359">_xlfn.TEXTJOIN("", TRUE, _xlfn._xlws.FILTER(Q$1:AC$1,Q359:AC359=2))</f>
        <v>0504</v>
      </c>
      <c r="AT359">
        <f t="shared" si="11"/>
        <v>643</v>
      </c>
      <c r="AU359">
        <f t="shared" si="10"/>
        <v>367796</v>
      </c>
      <c r="AV359" t="b">
        <f>IF(AND(AE358, AE359), AL358=AL359, FALSE)</f>
        <v>0</v>
      </c>
      <c r="AW359" t="b">
        <f>IF(AND(AF358, AF359), AM358=AM359, FALSE)</f>
        <v>0</v>
      </c>
      <c r="AX359" t="b">
        <f>IF(AND(AG358, AG359), AN358=AN359, FALSE)</f>
        <v>0</v>
      </c>
      <c r="AY359" t="b">
        <f>IF(AND(AH358, AH359), AO358=AO359, FALSE)</f>
        <v>0</v>
      </c>
      <c r="AZ359" t="b">
        <f>IF(AND(AI358, AI359), AP358=AP359, FALSE)</f>
        <v>0</v>
      </c>
      <c r="BA359" t="b">
        <f>IF(AND(AJ358, AJ359), AQ358=AQ359, FALSE)</f>
        <v>0</v>
      </c>
      <c r="BB359" t="b">
        <f>IF(AND(AK358, AK359), AR358=AR359, FALSE)</f>
        <v>0</v>
      </c>
    </row>
    <row r="360" spans="1:54" x14ac:dyDescent="0.25">
      <c r="A360" t="s">
        <v>291</v>
      </c>
      <c r="B360">
        <v>914</v>
      </c>
      <c r="C360" t="str">
        <f>TEXT(A360, "0")</f>
        <v>53323</v>
      </c>
      <c r="D360">
        <f>LEN($A360)-LEN(SUBSTITUTE($A360,D$1,""))</f>
        <v>0</v>
      </c>
      <c r="E360">
        <f>LEN($A360)-LEN(SUBSTITUTE($A360,E$1,""))</f>
        <v>0</v>
      </c>
      <c r="F360">
        <f>LEN($A360)-LEN(SUBSTITUTE($A360,F$1,""))</f>
        <v>0</v>
      </c>
      <c r="G360">
        <f>LEN($A360)-LEN(SUBSTITUTE($A360,G$1,""))</f>
        <v>0</v>
      </c>
      <c r="H360">
        <f>LEN($A360)-LEN(SUBSTITUTE($A360,H$1,""))</f>
        <v>0</v>
      </c>
      <c r="I360">
        <f>LEN($A360)-LEN(SUBSTITUTE($A360,I$1,""))</f>
        <v>0</v>
      </c>
      <c r="J360">
        <f>LEN($A360)-LEN(SUBSTITUTE($A360,J$1,""))</f>
        <v>0</v>
      </c>
      <c r="K360">
        <f>LEN($A360)-LEN(SUBSTITUTE($A360,K$1,""))</f>
        <v>0</v>
      </c>
      <c r="L360">
        <f>LEN($A360)-LEN(SUBSTITUTE($A360,L$1,""))</f>
        <v>0</v>
      </c>
      <c r="M360">
        <f>LEN($A360)-LEN(SUBSTITUTE($A360,M$1,""))</f>
        <v>1</v>
      </c>
      <c r="N360">
        <f>LEN($A360)-LEN(SUBSTITUTE($A360,N$1,""))</f>
        <v>0</v>
      </c>
      <c r="O360">
        <f>LEN($A360)-LEN(SUBSTITUTE($A360,O$1,""))</f>
        <v>3</v>
      </c>
      <c r="P360">
        <f>LEN($A360)-LEN(SUBSTITUTE($A360,P$1,""))</f>
        <v>1</v>
      </c>
      <c r="Q360">
        <f>D360+1</f>
        <v>1</v>
      </c>
      <c r="R360">
        <f>E360+1</f>
        <v>1</v>
      </c>
      <c r="S360">
        <f>F360+1</f>
        <v>1</v>
      </c>
      <c r="T360">
        <f>G360+1</f>
        <v>1</v>
      </c>
      <c r="U360">
        <f>H360+1</f>
        <v>1</v>
      </c>
      <c r="V360">
        <f>I360+1</f>
        <v>1</v>
      </c>
      <c r="W360">
        <f>J360+1</f>
        <v>1</v>
      </c>
      <c r="X360">
        <f>K360+1</f>
        <v>1</v>
      </c>
      <c r="Y360">
        <f>L360+1</f>
        <v>1</v>
      </c>
      <c r="Z360">
        <f>M360+1</f>
        <v>2</v>
      </c>
      <c r="AA360">
        <f>N360+1</f>
        <v>1</v>
      </c>
      <c r="AB360">
        <f>O360+1</f>
        <v>4</v>
      </c>
      <c r="AC360">
        <f>P360+1</f>
        <v>2</v>
      </c>
      <c r="AD360">
        <f>PRODUCT(Q360:AC360)</f>
        <v>16</v>
      </c>
      <c r="AE360" t="b">
        <f>AD360=6</f>
        <v>0</v>
      </c>
      <c r="AF360" t="b">
        <f>AD360=10</f>
        <v>0</v>
      </c>
      <c r="AG360" t="b">
        <f>AD360=12</f>
        <v>0</v>
      </c>
      <c r="AH360" t="b">
        <f>AD360=16</f>
        <v>1</v>
      </c>
      <c r="AI360" t="b">
        <f>AD360=18</f>
        <v>0</v>
      </c>
      <c r="AJ360" t="b">
        <f>AD360=24</f>
        <v>0</v>
      </c>
      <c r="AK360" t="b">
        <f>AD360=32</f>
        <v>0</v>
      </c>
      <c r="AL360">
        <f>VALUE(IF(AE360,
_xlfn.XLOOKUP(6, Q360:AC360, Q$1:AC$1), 0))</f>
        <v>0</v>
      </c>
      <c r="AM360">
        <f>VALUE(IF(AF360,
_xlfn.XLOOKUP(5, Q360:AC360, Q$1:AC$1) &amp; _xlfn.XLOOKUP(2, Q360:AC360, Q$1:AC$1), 0))</f>
        <v>0</v>
      </c>
      <c r="AN360">
        <f>VALUE(IF(AG360,
_xlfn.XLOOKUP(4, Q360:AC360, Q$1:AC$1) &amp; _xlfn.XLOOKUP(3, Q360:AC360, Q$1:AC$1), 0))</f>
        <v>0</v>
      </c>
      <c r="AO360">
        <f>VALUE(IF(AH360,
_xlfn.XLOOKUP(4, Q360:AC360, Q$1:AC$1) &amp; _xlfn.XLOOKUP(2, Q360:AC360, Q$1:AC$1, "", 0, 1) &amp; _xlfn.XLOOKUP(2, Q360:AC360, Q$1:AC$1, "", 0, -1), 0))</f>
        <v>30502</v>
      </c>
      <c r="AP360">
        <f>VALUE(IF(AI360,
_xlfn.XLOOKUP(3, Q360:AC360, Q$1:AC$1, "", 0, 1) &amp; _xlfn.XLOOKUP(3, Q360:AC360, Q$1:AC$1, "", 0, -1) &amp; _xlfn.XLOOKUP(2, Q360:AC360, Q$1:AC$1),
0))</f>
        <v>0</v>
      </c>
      <c r="AQ360">
        <f>VALUE(IF(AJ360,
_xlfn.XLOOKUP(3, Q360:AC360, Q$1:AC$1) &amp; AS360,
0))</f>
        <v>0</v>
      </c>
      <c r="AR360">
        <f>VALUE(IF(AK360,
AS360, 0))</f>
        <v>0</v>
      </c>
      <c r="AS360" t="str" cm="1">
        <f t="array" ref="AS360">_xlfn.TEXTJOIN("", TRUE, _xlfn._xlws.FILTER(Q$1:AC$1,Q360:AC360=2))</f>
        <v>0502</v>
      </c>
      <c r="AT360">
        <f t="shared" si="11"/>
        <v>642</v>
      </c>
      <c r="AU360">
        <f t="shared" si="10"/>
        <v>586788</v>
      </c>
      <c r="AV360" t="b">
        <f>IF(AND(AE359, AE360), AL359=AL360, FALSE)</f>
        <v>0</v>
      </c>
      <c r="AW360" t="b">
        <f>IF(AND(AF359, AF360), AM359=AM360, FALSE)</f>
        <v>0</v>
      </c>
      <c r="AX360" t="b">
        <f>IF(AND(AG359, AG360), AN359=AN360, FALSE)</f>
        <v>0</v>
      </c>
      <c r="AY360" t="b">
        <f>IF(AND(AH359, AH360), AO359=AO360, FALSE)</f>
        <v>0</v>
      </c>
      <c r="AZ360" t="b">
        <f>IF(AND(AI359, AI360), AP359=AP360, FALSE)</f>
        <v>0</v>
      </c>
      <c r="BA360" t="b">
        <f>IF(AND(AJ359, AJ360), AQ359=AQ360, FALSE)</f>
        <v>0</v>
      </c>
      <c r="BB360" t="b">
        <f>IF(AND(AK359, AK360), AR359=AR360, FALSE)</f>
        <v>0</v>
      </c>
    </row>
    <row r="361" spans="1:54" x14ac:dyDescent="0.25">
      <c r="A361" t="s">
        <v>724</v>
      </c>
      <c r="B361">
        <v>204</v>
      </c>
      <c r="C361" t="str">
        <f>TEXT(A361, "0")</f>
        <v>T222A</v>
      </c>
      <c r="D361">
        <f>LEN($A361)-LEN(SUBSTITUTE($A361,D$1,""))</f>
        <v>1</v>
      </c>
      <c r="E361">
        <f>LEN($A361)-LEN(SUBSTITUTE($A361,E$1,""))</f>
        <v>0</v>
      </c>
      <c r="F361">
        <f>LEN($A361)-LEN(SUBSTITUTE($A361,F$1,""))</f>
        <v>0</v>
      </c>
      <c r="G361">
        <f>LEN($A361)-LEN(SUBSTITUTE($A361,G$1,""))</f>
        <v>0</v>
      </c>
      <c r="H361">
        <f>LEN($A361)-LEN(SUBSTITUTE($A361,H$1,""))</f>
        <v>1</v>
      </c>
      <c r="I361">
        <f>LEN($A361)-LEN(SUBSTITUTE($A361,I$1,""))</f>
        <v>0</v>
      </c>
      <c r="J361">
        <f>LEN($A361)-LEN(SUBSTITUTE($A361,J$1,""))</f>
        <v>0</v>
      </c>
      <c r="K361">
        <f>LEN($A361)-LEN(SUBSTITUTE($A361,K$1,""))</f>
        <v>0</v>
      </c>
      <c r="L361">
        <f>LEN($A361)-LEN(SUBSTITUTE($A361,L$1,""))</f>
        <v>0</v>
      </c>
      <c r="M361">
        <f>LEN($A361)-LEN(SUBSTITUTE($A361,M$1,""))</f>
        <v>0</v>
      </c>
      <c r="N361">
        <f>LEN($A361)-LEN(SUBSTITUTE($A361,N$1,""))</f>
        <v>0</v>
      </c>
      <c r="O361">
        <f>LEN($A361)-LEN(SUBSTITUTE($A361,O$1,""))</f>
        <v>0</v>
      </c>
      <c r="P361">
        <f>LEN($A361)-LEN(SUBSTITUTE($A361,P$1,""))</f>
        <v>3</v>
      </c>
      <c r="Q361">
        <f>D361+1</f>
        <v>2</v>
      </c>
      <c r="R361">
        <f>E361+1</f>
        <v>1</v>
      </c>
      <c r="S361">
        <f>F361+1</f>
        <v>1</v>
      </c>
      <c r="T361">
        <f>G361+1</f>
        <v>1</v>
      </c>
      <c r="U361">
        <f>H361+1</f>
        <v>2</v>
      </c>
      <c r="V361">
        <f>I361+1</f>
        <v>1</v>
      </c>
      <c r="W361">
        <f>J361+1</f>
        <v>1</v>
      </c>
      <c r="X361">
        <f>K361+1</f>
        <v>1</v>
      </c>
      <c r="Y361">
        <f>L361+1</f>
        <v>1</v>
      </c>
      <c r="Z361">
        <f>M361+1</f>
        <v>1</v>
      </c>
      <c r="AA361">
        <f>N361+1</f>
        <v>1</v>
      </c>
      <c r="AB361">
        <f>O361+1</f>
        <v>1</v>
      </c>
      <c r="AC361">
        <f>P361+1</f>
        <v>4</v>
      </c>
      <c r="AD361">
        <f>PRODUCT(Q361:AC361)</f>
        <v>16</v>
      </c>
      <c r="AE361" t="b">
        <f>AD361=6</f>
        <v>0</v>
      </c>
      <c r="AF361" t="b">
        <f>AD361=10</f>
        <v>0</v>
      </c>
      <c r="AG361" t="b">
        <f>AD361=12</f>
        <v>0</v>
      </c>
      <c r="AH361" t="b">
        <f>AD361=16</f>
        <v>1</v>
      </c>
      <c r="AI361" t="b">
        <f>AD361=18</f>
        <v>0</v>
      </c>
      <c r="AJ361" t="b">
        <f>AD361=24</f>
        <v>0</v>
      </c>
      <c r="AK361" t="b">
        <f>AD361=32</f>
        <v>0</v>
      </c>
      <c r="AL361">
        <f>VALUE(IF(AE361,
_xlfn.XLOOKUP(6, Q361:AC361, Q$1:AC$1), 0))</f>
        <v>0</v>
      </c>
      <c r="AM361">
        <f>VALUE(IF(AF361,
_xlfn.XLOOKUP(5, Q361:AC361, Q$1:AC$1) &amp; _xlfn.XLOOKUP(2, Q361:AC361, Q$1:AC$1), 0))</f>
        <v>0</v>
      </c>
      <c r="AN361">
        <f>VALUE(IF(AG361,
_xlfn.XLOOKUP(4, Q361:AC361, Q$1:AC$1) &amp; _xlfn.XLOOKUP(3, Q361:AC361, Q$1:AC$1), 0))</f>
        <v>0</v>
      </c>
      <c r="AO361">
        <f>VALUE(IF(AH361,
_xlfn.XLOOKUP(4, Q361:AC361, Q$1:AC$1) &amp; _xlfn.XLOOKUP(2, Q361:AC361, Q$1:AC$1, "", 0, 1) &amp; _xlfn.XLOOKUP(2, Q361:AC361, Q$1:AC$1, "", 0, -1), 0))</f>
        <v>21410</v>
      </c>
      <c r="AP361">
        <f>VALUE(IF(AI361,
_xlfn.XLOOKUP(3, Q361:AC361, Q$1:AC$1, "", 0, 1) &amp; _xlfn.XLOOKUP(3, Q361:AC361, Q$1:AC$1, "", 0, -1) &amp; _xlfn.XLOOKUP(2, Q361:AC361, Q$1:AC$1),
0))</f>
        <v>0</v>
      </c>
      <c r="AQ361">
        <f>VALUE(IF(AJ361,
_xlfn.XLOOKUP(3, Q361:AC361, Q$1:AC$1) &amp; AS361,
0))</f>
        <v>0</v>
      </c>
      <c r="AR361">
        <f>VALUE(IF(AK361,
AS361, 0))</f>
        <v>0</v>
      </c>
      <c r="AS361" t="str" cm="1">
        <f t="array" ref="AS361">_xlfn.TEXTJOIN("", TRUE, _xlfn._xlws.FILTER(Q$1:AC$1,Q361:AC361=2))</f>
        <v>1410</v>
      </c>
      <c r="AT361">
        <f t="shared" si="11"/>
        <v>641</v>
      </c>
      <c r="AU361">
        <f t="shared" si="10"/>
        <v>130764</v>
      </c>
      <c r="AV361" t="b">
        <f>IF(AND(AE360, AE361), AL360=AL361, FALSE)</f>
        <v>0</v>
      </c>
      <c r="AW361" t="b">
        <f>IF(AND(AF360, AF361), AM360=AM361, FALSE)</f>
        <v>0</v>
      </c>
      <c r="AX361" t="b">
        <f>IF(AND(AG360, AG361), AN360=AN361, FALSE)</f>
        <v>0</v>
      </c>
      <c r="AY361" t="b">
        <f>IF(AND(AH360, AH361), AO360=AO361, FALSE)</f>
        <v>0</v>
      </c>
      <c r="AZ361" t="b">
        <f>IF(AND(AI360, AI361), AP360=AP361, FALSE)</f>
        <v>0</v>
      </c>
      <c r="BA361" t="b">
        <f>IF(AND(AJ360, AJ361), AQ360=AQ361, FALSE)</f>
        <v>0</v>
      </c>
      <c r="BB361" t="b">
        <f>IF(AND(AK360, AK361), AR360=AR361, FALSE)</f>
        <v>0</v>
      </c>
    </row>
    <row r="362" spans="1:54" x14ac:dyDescent="0.25">
      <c r="A362" t="s">
        <v>934</v>
      </c>
      <c r="B362">
        <v>94</v>
      </c>
      <c r="C362" t="str">
        <f>TEXT(A362, "0")</f>
        <v>2227A</v>
      </c>
      <c r="D362">
        <f>LEN($A362)-LEN(SUBSTITUTE($A362,D$1,""))</f>
        <v>1</v>
      </c>
      <c r="E362">
        <f>LEN($A362)-LEN(SUBSTITUTE($A362,E$1,""))</f>
        <v>0</v>
      </c>
      <c r="F362">
        <f>LEN($A362)-LEN(SUBSTITUTE($A362,F$1,""))</f>
        <v>0</v>
      </c>
      <c r="G362">
        <f>LEN($A362)-LEN(SUBSTITUTE($A362,G$1,""))</f>
        <v>0</v>
      </c>
      <c r="H362">
        <f>LEN($A362)-LEN(SUBSTITUTE($A362,H$1,""))</f>
        <v>0</v>
      </c>
      <c r="I362">
        <f>LEN($A362)-LEN(SUBSTITUTE($A362,I$1,""))</f>
        <v>0</v>
      </c>
      <c r="J362">
        <f>LEN($A362)-LEN(SUBSTITUTE($A362,J$1,""))</f>
        <v>0</v>
      </c>
      <c r="K362">
        <f>LEN($A362)-LEN(SUBSTITUTE($A362,K$1,""))</f>
        <v>1</v>
      </c>
      <c r="L362">
        <f>LEN($A362)-LEN(SUBSTITUTE($A362,L$1,""))</f>
        <v>0</v>
      </c>
      <c r="M362">
        <f>LEN($A362)-LEN(SUBSTITUTE($A362,M$1,""))</f>
        <v>0</v>
      </c>
      <c r="N362">
        <f>LEN($A362)-LEN(SUBSTITUTE($A362,N$1,""))</f>
        <v>0</v>
      </c>
      <c r="O362">
        <f>LEN($A362)-LEN(SUBSTITUTE($A362,O$1,""))</f>
        <v>0</v>
      </c>
      <c r="P362">
        <f>LEN($A362)-LEN(SUBSTITUTE($A362,P$1,""))</f>
        <v>3</v>
      </c>
      <c r="Q362">
        <f>D362+1</f>
        <v>2</v>
      </c>
      <c r="R362">
        <f>E362+1</f>
        <v>1</v>
      </c>
      <c r="S362">
        <f>F362+1</f>
        <v>1</v>
      </c>
      <c r="T362">
        <f>G362+1</f>
        <v>1</v>
      </c>
      <c r="U362">
        <f>H362+1</f>
        <v>1</v>
      </c>
      <c r="V362">
        <f>I362+1</f>
        <v>1</v>
      </c>
      <c r="W362">
        <f>J362+1</f>
        <v>1</v>
      </c>
      <c r="X362">
        <f>K362+1</f>
        <v>2</v>
      </c>
      <c r="Y362">
        <f>L362+1</f>
        <v>1</v>
      </c>
      <c r="Z362">
        <f>M362+1</f>
        <v>1</v>
      </c>
      <c r="AA362">
        <f>N362+1</f>
        <v>1</v>
      </c>
      <c r="AB362">
        <f>O362+1</f>
        <v>1</v>
      </c>
      <c r="AC362">
        <f>P362+1</f>
        <v>4</v>
      </c>
      <c r="AD362">
        <f>PRODUCT(Q362:AC362)</f>
        <v>16</v>
      </c>
      <c r="AE362" t="b">
        <f>AD362=6</f>
        <v>0</v>
      </c>
      <c r="AF362" t="b">
        <f>AD362=10</f>
        <v>0</v>
      </c>
      <c r="AG362" t="b">
        <f>AD362=12</f>
        <v>0</v>
      </c>
      <c r="AH362" t="b">
        <f>AD362=16</f>
        <v>1</v>
      </c>
      <c r="AI362" t="b">
        <f>AD362=18</f>
        <v>0</v>
      </c>
      <c r="AJ362" t="b">
        <f>AD362=24</f>
        <v>0</v>
      </c>
      <c r="AK362" t="b">
        <f>AD362=32</f>
        <v>0</v>
      </c>
      <c r="AL362">
        <f>VALUE(IF(AE362,
_xlfn.XLOOKUP(6, Q362:AC362, Q$1:AC$1), 0))</f>
        <v>0</v>
      </c>
      <c r="AM362">
        <f>VALUE(IF(AF362,
_xlfn.XLOOKUP(5, Q362:AC362, Q$1:AC$1) &amp; _xlfn.XLOOKUP(2, Q362:AC362, Q$1:AC$1), 0))</f>
        <v>0</v>
      </c>
      <c r="AN362">
        <f>VALUE(IF(AG362,
_xlfn.XLOOKUP(4, Q362:AC362, Q$1:AC$1) &amp; _xlfn.XLOOKUP(3, Q362:AC362, Q$1:AC$1), 0))</f>
        <v>0</v>
      </c>
      <c r="AO362">
        <f>VALUE(IF(AH362,
_xlfn.XLOOKUP(4, Q362:AC362, Q$1:AC$1) &amp; _xlfn.XLOOKUP(2, Q362:AC362, Q$1:AC$1, "", 0, 1) &amp; _xlfn.XLOOKUP(2, Q362:AC362, Q$1:AC$1, "", 0, -1), 0))</f>
        <v>21407</v>
      </c>
      <c r="AP362">
        <f>VALUE(IF(AI362,
_xlfn.XLOOKUP(3, Q362:AC362, Q$1:AC$1, "", 0, 1) &amp; _xlfn.XLOOKUP(3, Q362:AC362, Q$1:AC$1, "", 0, -1) &amp; _xlfn.XLOOKUP(2, Q362:AC362, Q$1:AC$1),
0))</f>
        <v>0</v>
      </c>
      <c r="AQ362">
        <f>VALUE(IF(AJ362,
_xlfn.XLOOKUP(3, Q362:AC362, Q$1:AC$1) &amp; AS362,
0))</f>
        <v>0</v>
      </c>
      <c r="AR362">
        <f>VALUE(IF(AK362,
AS362, 0))</f>
        <v>0</v>
      </c>
      <c r="AS362" t="str" cm="1">
        <f t="array" ref="AS362">_xlfn.TEXTJOIN("", TRUE, _xlfn._xlws.FILTER(Q$1:AC$1,Q362:AC362=2))</f>
        <v>1407</v>
      </c>
      <c r="AT362">
        <f t="shared" si="11"/>
        <v>640</v>
      </c>
      <c r="AU362">
        <f t="shared" si="10"/>
        <v>60160</v>
      </c>
      <c r="AV362" t="b">
        <f>IF(AND(AE361, AE362), AL361=AL362, FALSE)</f>
        <v>0</v>
      </c>
      <c r="AW362" t="b">
        <f>IF(AND(AF361, AF362), AM361=AM362, FALSE)</f>
        <v>0</v>
      </c>
      <c r="AX362" t="b">
        <f>IF(AND(AG361, AG362), AN361=AN362, FALSE)</f>
        <v>0</v>
      </c>
      <c r="AY362" t="b">
        <f>IF(AND(AH361, AH362), AO361=AO362, FALSE)</f>
        <v>0</v>
      </c>
      <c r="AZ362" t="b">
        <f>IF(AND(AI361, AI362), AP361=AP362, FALSE)</f>
        <v>0</v>
      </c>
      <c r="BA362" t="b">
        <f>IF(AND(AJ361, AJ362), AQ361=AQ362, FALSE)</f>
        <v>0</v>
      </c>
      <c r="BB362" t="b">
        <f>IF(AND(AK361, AK362), AR361=AR362, FALSE)</f>
        <v>0</v>
      </c>
    </row>
    <row r="363" spans="1:54" x14ac:dyDescent="0.25">
      <c r="A363" t="s">
        <v>972</v>
      </c>
      <c r="B363">
        <v>28</v>
      </c>
      <c r="C363" t="str">
        <f>TEXT(A363, "0")</f>
        <v>A2223</v>
      </c>
      <c r="D363">
        <f>LEN($A363)-LEN(SUBSTITUTE($A363,D$1,""))</f>
        <v>1</v>
      </c>
      <c r="E363">
        <f>LEN($A363)-LEN(SUBSTITUTE($A363,E$1,""))</f>
        <v>0</v>
      </c>
      <c r="F363">
        <f>LEN($A363)-LEN(SUBSTITUTE($A363,F$1,""))</f>
        <v>0</v>
      </c>
      <c r="G363">
        <f>LEN($A363)-LEN(SUBSTITUTE($A363,G$1,""))</f>
        <v>0</v>
      </c>
      <c r="H363">
        <f>LEN($A363)-LEN(SUBSTITUTE($A363,H$1,""))</f>
        <v>0</v>
      </c>
      <c r="I363">
        <f>LEN($A363)-LEN(SUBSTITUTE($A363,I$1,""))</f>
        <v>0</v>
      </c>
      <c r="J363">
        <f>LEN($A363)-LEN(SUBSTITUTE($A363,J$1,""))</f>
        <v>0</v>
      </c>
      <c r="K363">
        <f>LEN($A363)-LEN(SUBSTITUTE($A363,K$1,""))</f>
        <v>0</v>
      </c>
      <c r="L363">
        <f>LEN($A363)-LEN(SUBSTITUTE($A363,L$1,""))</f>
        <v>0</v>
      </c>
      <c r="M363">
        <f>LEN($A363)-LEN(SUBSTITUTE($A363,M$1,""))</f>
        <v>0</v>
      </c>
      <c r="N363">
        <f>LEN($A363)-LEN(SUBSTITUTE($A363,N$1,""))</f>
        <v>0</v>
      </c>
      <c r="O363">
        <f>LEN($A363)-LEN(SUBSTITUTE($A363,O$1,""))</f>
        <v>1</v>
      </c>
      <c r="P363">
        <f>LEN($A363)-LEN(SUBSTITUTE($A363,P$1,""))</f>
        <v>3</v>
      </c>
      <c r="Q363">
        <f>D363+1</f>
        <v>2</v>
      </c>
      <c r="R363">
        <f>E363+1</f>
        <v>1</v>
      </c>
      <c r="S363">
        <f>F363+1</f>
        <v>1</v>
      </c>
      <c r="T363">
        <f>G363+1</f>
        <v>1</v>
      </c>
      <c r="U363">
        <f>H363+1</f>
        <v>1</v>
      </c>
      <c r="V363">
        <f>I363+1</f>
        <v>1</v>
      </c>
      <c r="W363">
        <f>J363+1</f>
        <v>1</v>
      </c>
      <c r="X363">
        <f>K363+1</f>
        <v>1</v>
      </c>
      <c r="Y363">
        <f>L363+1</f>
        <v>1</v>
      </c>
      <c r="Z363">
        <f>M363+1</f>
        <v>1</v>
      </c>
      <c r="AA363">
        <f>N363+1</f>
        <v>1</v>
      </c>
      <c r="AB363">
        <f>O363+1</f>
        <v>2</v>
      </c>
      <c r="AC363">
        <f>P363+1</f>
        <v>4</v>
      </c>
      <c r="AD363">
        <f>PRODUCT(Q363:AC363)</f>
        <v>16</v>
      </c>
      <c r="AE363" t="b">
        <f>AD363=6</f>
        <v>0</v>
      </c>
      <c r="AF363" t="b">
        <f>AD363=10</f>
        <v>0</v>
      </c>
      <c r="AG363" t="b">
        <f>AD363=12</f>
        <v>0</v>
      </c>
      <c r="AH363" t="b">
        <f>AD363=16</f>
        <v>1</v>
      </c>
      <c r="AI363" t="b">
        <f>AD363=18</f>
        <v>0</v>
      </c>
      <c r="AJ363" t="b">
        <f>AD363=24</f>
        <v>0</v>
      </c>
      <c r="AK363" t="b">
        <f>AD363=32</f>
        <v>0</v>
      </c>
      <c r="AL363">
        <f>VALUE(IF(AE363,
_xlfn.XLOOKUP(6, Q363:AC363, Q$1:AC$1), 0))</f>
        <v>0</v>
      </c>
      <c r="AM363">
        <f>VALUE(IF(AF363,
_xlfn.XLOOKUP(5, Q363:AC363, Q$1:AC$1) &amp; _xlfn.XLOOKUP(2, Q363:AC363, Q$1:AC$1), 0))</f>
        <v>0</v>
      </c>
      <c r="AN363">
        <f>VALUE(IF(AG363,
_xlfn.XLOOKUP(4, Q363:AC363, Q$1:AC$1) &amp; _xlfn.XLOOKUP(3, Q363:AC363, Q$1:AC$1), 0))</f>
        <v>0</v>
      </c>
      <c r="AO363">
        <f>VALUE(IF(AH363,
_xlfn.XLOOKUP(4, Q363:AC363, Q$1:AC$1) &amp; _xlfn.XLOOKUP(2, Q363:AC363, Q$1:AC$1, "", 0, 1) &amp; _xlfn.XLOOKUP(2, Q363:AC363, Q$1:AC$1, "", 0, -1), 0))</f>
        <v>21403</v>
      </c>
      <c r="AP363">
        <f>VALUE(IF(AI363,
_xlfn.XLOOKUP(3, Q363:AC363, Q$1:AC$1, "", 0, 1) &amp; _xlfn.XLOOKUP(3, Q363:AC363, Q$1:AC$1, "", 0, -1) &amp; _xlfn.XLOOKUP(2, Q363:AC363, Q$1:AC$1),
0))</f>
        <v>0</v>
      </c>
      <c r="AQ363">
        <f>VALUE(IF(AJ363,
_xlfn.XLOOKUP(3, Q363:AC363, Q$1:AC$1) &amp; AS363,
0))</f>
        <v>0</v>
      </c>
      <c r="AR363">
        <f>VALUE(IF(AK363,
AS363, 0))</f>
        <v>0</v>
      </c>
      <c r="AS363" t="str" cm="1">
        <f t="array" ref="AS363">_xlfn.TEXTJOIN("", TRUE, _xlfn._xlws.FILTER(Q$1:AC$1,Q363:AC363=2))</f>
        <v>1403</v>
      </c>
      <c r="AT363">
        <f t="shared" si="11"/>
        <v>639</v>
      </c>
      <c r="AU363">
        <f t="shared" si="10"/>
        <v>17892</v>
      </c>
      <c r="AV363" t="b">
        <f>IF(AND(AE362, AE363), AL362=AL363, FALSE)</f>
        <v>0</v>
      </c>
      <c r="AW363" t="b">
        <f>IF(AND(AF362, AF363), AM362=AM363, FALSE)</f>
        <v>0</v>
      </c>
      <c r="AX363" t="b">
        <f>IF(AND(AG362, AG363), AN362=AN363, FALSE)</f>
        <v>0</v>
      </c>
      <c r="AY363" t="b">
        <f>IF(AND(AH362, AH363), AO362=AO363, FALSE)</f>
        <v>0</v>
      </c>
      <c r="AZ363" t="b">
        <f>IF(AND(AI362, AI363), AP362=AP363, FALSE)</f>
        <v>0</v>
      </c>
      <c r="BA363" t="b">
        <f>IF(AND(AJ362, AJ363), AQ362=AQ363, FALSE)</f>
        <v>0</v>
      </c>
      <c r="BB363" t="b">
        <f>IF(AND(AK362, AK363), AR362=AR363, FALSE)</f>
        <v>0</v>
      </c>
    </row>
    <row r="364" spans="1:54" x14ac:dyDescent="0.25">
      <c r="A364" t="s">
        <v>766</v>
      </c>
      <c r="B364">
        <v>393</v>
      </c>
      <c r="C364" t="str">
        <f>TEXT(A364, "0")</f>
        <v>Q22K2</v>
      </c>
      <c r="D364">
        <f>LEN($A364)-LEN(SUBSTITUTE($A364,D$1,""))</f>
        <v>0</v>
      </c>
      <c r="E364">
        <f>LEN($A364)-LEN(SUBSTITUTE($A364,E$1,""))</f>
        <v>1</v>
      </c>
      <c r="F364">
        <f>LEN($A364)-LEN(SUBSTITUTE($A364,F$1,""))</f>
        <v>1</v>
      </c>
      <c r="G364">
        <f>LEN($A364)-LEN(SUBSTITUTE($A364,G$1,""))</f>
        <v>0</v>
      </c>
      <c r="H364">
        <f>LEN($A364)-LEN(SUBSTITUTE($A364,H$1,""))</f>
        <v>0</v>
      </c>
      <c r="I364">
        <f>LEN($A364)-LEN(SUBSTITUTE($A364,I$1,""))</f>
        <v>0</v>
      </c>
      <c r="J364">
        <f>LEN($A364)-LEN(SUBSTITUTE($A364,J$1,""))</f>
        <v>0</v>
      </c>
      <c r="K364">
        <f>LEN($A364)-LEN(SUBSTITUTE($A364,K$1,""))</f>
        <v>0</v>
      </c>
      <c r="L364">
        <f>LEN($A364)-LEN(SUBSTITUTE($A364,L$1,""))</f>
        <v>0</v>
      </c>
      <c r="M364">
        <f>LEN($A364)-LEN(SUBSTITUTE($A364,M$1,""))</f>
        <v>0</v>
      </c>
      <c r="N364">
        <f>LEN($A364)-LEN(SUBSTITUTE($A364,N$1,""))</f>
        <v>0</v>
      </c>
      <c r="O364">
        <f>LEN($A364)-LEN(SUBSTITUTE($A364,O$1,""))</f>
        <v>0</v>
      </c>
      <c r="P364">
        <f>LEN($A364)-LEN(SUBSTITUTE($A364,P$1,""))</f>
        <v>3</v>
      </c>
      <c r="Q364">
        <f>D364+1</f>
        <v>1</v>
      </c>
      <c r="R364">
        <f>E364+1</f>
        <v>2</v>
      </c>
      <c r="S364">
        <f>F364+1</f>
        <v>2</v>
      </c>
      <c r="T364">
        <f>G364+1</f>
        <v>1</v>
      </c>
      <c r="U364">
        <f>H364+1</f>
        <v>1</v>
      </c>
      <c r="V364">
        <f>I364+1</f>
        <v>1</v>
      </c>
      <c r="W364">
        <f>J364+1</f>
        <v>1</v>
      </c>
      <c r="X364">
        <f>K364+1</f>
        <v>1</v>
      </c>
      <c r="Y364">
        <f>L364+1</f>
        <v>1</v>
      </c>
      <c r="Z364">
        <f>M364+1</f>
        <v>1</v>
      </c>
      <c r="AA364">
        <f>N364+1</f>
        <v>1</v>
      </c>
      <c r="AB364">
        <f>O364+1</f>
        <v>1</v>
      </c>
      <c r="AC364">
        <f>P364+1</f>
        <v>4</v>
      </c>
      <c r="AD364">
        <f>PRODUCT(Q364:AC364)</f>
        <v>16</v>
      </c>
      <c r="AE364" t="b">
        <f>AD364=6</f>
        <v>0</v>
      </c>
      <c r="AF364" t="b">
        <f>AD364=10</f>
        <v>0</v>
      </c>
      <c r="AG364" t="b">
        <f>AD364=12</f>
        <v>0</v>
      </c>
      <c r="AH364" t="b">
        <f>AD364=16</f>
        <v>1</v>
      </c>
      <c r="AI364" t="b">
        <f>AD364=18</f>
        <v>0</v>
      </c>
      <c r="AJ364" t="b">
        <f>AD364=24</f>
        <v>0</v>
      </c>
      <c r="AK364" t="b">
        <f>AD364=32</f>
        <v>0</v>
      </c>
      <c r="AL364">
        <f>VALUE(IF(AE364,
_xlfn.XLOOKUP(6, Q364:AC364, Q$1:AC$1), 0))</f>
        <v>0</v>
      </c>
      <c r="AM364">
        <f>VALUE(IF(AF364,
_xlfn.XLOOKUP(5, Q364:AC364, Q$1:AC$1) &amp; _xlfn.XLOOKUP(2, Q364:AC364, Q$1:AC$1), 0))</f>
        <v>0</v>
      </c>
      <c r="AN364">
        <f>VALUE(IF(AG364,
_xlfn.XLOOKUP(4, Q364:AC364, Q$1:AC$1) &amp; _xlfn.XLOOKUP(3, Q364:AC364, Q$1:AC$1), 0))</f>
        <v>0</v>
      </c>
      <c r="AO364">
        <f>VALUE(IF(AH364,
_xlfn.XLOOKUP(4, Q364:AC364, Q$1:AC$1) &amp; _xlfn.XLOOKUP(2, Q364:AC364, Q$1:AC$1, "", 0, 1) &amp; _xlfn.XLOOKUP(2, Q364:AC364, Q$1:AC$1, "", 0, -1), 0))</f>
        <v>21312</v>
      </c>
      <c r="AP364">
        <f>VALUE(IF(AI364,
_xlfn.XLOOKUP(3, Q364:AC364, Q$1:AC$1, "", 0, 1) &amp; _xlfn.XLOOKUP(3, Q364:AC364, Q$1:AC$1, "", 0, -1) &amp; _xlfn.XLOOKUP(2, Q364:AC364, Q$1:AC$1),
0))</f>
        <v>0</v>
      </c>
      <c r="AQ364">
        <f>VALUE(IF(AJ364,
_xlfn.XLOOKUP(3, Q364:AC364, Q$1:AC$1) &amp; AS364,
0))</f>
        <v>0</v>
      </c>
      <c r="AR364">
        <f>VALUE(IF(AK364,
AS364, 0))</f>
        <v>0</v>
      </c>
      <c r="AS364" t="str" cm="1">
        <f t="array" ref="AS364">_xlfn.TEXTJOIN("", TRUE, _xlfn._xlws.FILTER(Q$1:AC$1,Q364:AC364=2))</f>
        <v>1312</v>
      </c>
      <c r="AT364">
        <f t="shared" si="11"/>
        <v>638</v>
      </c>
      <c r="AU364">
        <f t="shared" si="10"/>
        <v>250734</v>
      </c>
      <c r="AV364" t="b">
        <f>IF(AND(AE363, AE364), AL363=AL364, FALSE)</f>
        <v>0</v>
      </c>
      <c r="AW364" t="b">
        <f>IF(AND(AF363, AF364), AM363=AM364, FALSE)</f>
        <v>0</v>
      </c>
      <c r="AX364" t="b">
        <f>IF(AND(AG363, AG364), AN363=AN364, FALSE)</f>
        <v>0</v>
      </c>
      <c r="AY364" t="b">
        <f>IF(AND(AH363, AH364), AO363=AO364, FALSE)</f>
        <v>0</v>
      </c>
      <c r="AZ364" t="b">
        <f>IF(AND(AI363, AI364), AP363=AP364, FALSE)</f>
        <v>0</v>
      </c>
      <c r="BA364" t="b">
        <f>IF(AND(AJ363, AJ364), AQ363=AQ364, FALSE)</f>
        <v>0</v>
      </c>
      <c r="BB364" t="b">
        <f>IF(AND(AK363, AK364), AR363=AR364, FALSE)</f>
        <v>0</v>
      </c>
    </row>
    <row r="365" spans="1:54" x14ac:dyDescent="0.25">
      <c r="A365" t="s">
        <v>866</v>
      </c>
      <c r="B365">
        <v>674</v>
      </c>
      <c r="C365" t="str">
        <f>TEXT(A365, "0")</f>
        <v>29Q22</v>
      </c>
      <c r="D365">
        <f>LEN($A365)-LEN(SUBSTITUTE($A365,D$1,""))</f>
        <v>0</v>
      </c>
      <c r="E365">
        <f>LEN($A365)-LEN(SUBSTITUTE($A365,E$1,""))</f>
        <v>0</v>
      </c>
      <c r="F365">
        <f>LEN($A365)-LEN(SUBSTITUTE($A365,F$1,""))</f>
        <v>1</v>
      </c>
      <c r="G365">
        <f>LEN($A365)-LEN(SUBSTITUTE($A365,G$1,""))</f>
        <v>0</v>
      </c>
      <c r="H365">
        <f>LEN($A365)-LEN(SUBSTITUTE($A365,H$1,""))</f>
        <v>0</v>
      </c>
      <c r="I365">
        <f>LEN($A365)-LEN(SUBSTITUTE($A365,I$1,""))</f>
        <v>1</v>
      </c>
      <c r="J365">
        <f>LEN($A365)-LEN(SUBSTITUTE($A365,J$1,""))</f>
        <v>0</v>
      </c>
      <c r="K365">
        <f>LEN($A365)-LEN(SUBSTITUTE($A365,K$1,""))</f>
        <v>0</v>
      </c>
      <c r="L365">
        <f>LEN($A365)-LEN(SUBSTITUTE($A365,L$1,""))</f>
        <v>0</v>
      </c>
      <c r="M365">
        <f>LEN($A365)-LEN(SUBSTITUTE($A365,M$1,""))</f>
        <v>0</v>
      </c>
      <c r="N365">
        <f>LEN($A365)-LEN(SUBSTITUTE($A365,N$1,""))</f>
        <v>0</v>
      </c>
      <c r="O365">
        <f>LEN($A365)-LEN(SUBSTITUTE($A365,O$1,""))</f>
        <v>0</v>
      </c>
      <c r="P365">
        <f>LEN($A365)-LEN(SUBSTITUTE($A365,P$1,""))</f>
        <v>3</v>
      </c>
      <c r="Q365">
        <f>D365+1</f>
        <v>1</v>
      </c>
      <c r="R365">
        <f>E365+1</f>
        <v>1</v>
      </c>
      <c r="S365">
        <f>F365+1</f>
        <v>2</v>
      </c>
      <c r="T365">
        <f>G365+1</f>
        <v>1</v>
      </c>
      <c r="U365">
        <f>H365+1</f>
        <v>1</v>
      </c>
      <c r="V365">
        <f>I365+1</f>
        <v>2</v>
      </c>
      <c r="W365">
        <f>J365+1</f>
        <v>1</v>
      </c>
      <c r="X365">
        <f>K365+1</f>
        <v>1</v>
      </c>
      <c r="Y365">
        <f>L365+1</f>
        <v>1</v>
      </c>
      <c r="Z365">
        <f>M365+1</f>
        <v>1</v>
      </c>
      <c r="AA365">
        <f>N365+1</f>
        <v>1</v>
      </c>
      <c r="AB365">
        <f>O365+1</f>
        <v>1</v>
      </c>
      <c r="AC365">
        <f>P365+1</f>
        <v>4</v>
      </c>
      <c r="AD365">
        <f>PRODUCT(Q365:AC365)</f>
        <v>16</v>
      </c>
      <c r="AE365" t="b">
        <f>AD365=6</f>
        <v>0</v>
      </c>
      <c r="AF365" t="b">
        <f>AD365=10</f>
        <v>0</v>
      </c>
      <c r="AG365" t="b">
        <f>AD365=12</f>
        <v>0</v>
      </c>
      <c r="AH365" t="b">
        <f>AD365=16</f>
        <v>1</v>
      </c>
      <c r="AI365" t="b">
        <f>AD365=18</f>
        <v>0</v>
      </c>
      <c r="AJ365" t="b">
        <f>AD365=24</f>
        <v>0</v>
      </c>
      <c r="AK365" t="b">
        <f>AD365=32</f>
        <v>0</v>
      </c>
      <c r="AL365">
        <f>VALUE(IF(AE365,
_xlfn.XLOOKUP(6, Q365:AC365, Q$1:AC$1), 0))</f>
        <v>0</v>
      </c>
      <c r="AM365">
        <f>VALUE(IF(AF365,
_xlfn.XLOOKUP(5, Q365:AC365, Q$1:AC$1) &amp; _xlfn.XLOOKUP(2, Q365:AC365, Q$1:AC$1), 0))</f>
        <v>0</v>
      </c>
      <c r="AN365">
        <f>VALUE(IF(AG365,
_xlfn.XLOOKUP(4, Q365:AC365, Q$1:AC$1) &amp; _xlfn.XLOOKUP(3, Q365:AC365, Q$1:AC$1), 0))</f>
        <v>0</v>
      </c>
      <c r="AO365">
        <f>VALUE(IF(AH365,
_xlfn.XLOOKUP(4, Q365:AC365, Q$1:AC$1) &amp; _xlfn.XLOOKUP(2, Q365:AC365, Q$1:AC$1, "", 0, 1) &amp; _xlfn.XLOOKUP(2, Q365:AC365, Q$1:AC$1, "", 0, -1), 0))</f>
        <v>21209</v>
      </c>
      <c r="AP365">
        <f>VALUE(IF(AI365,
_xlfn.XLOOKUP(3, Q365:AC365, Q$1:AC$1, "", 0, 1) &amp; _xlfn.XLOOKUP(3, Q365:AC365, Q$1:AC$1, "", 0, -1) &amp; _xlfn.XLOOKUP(2, Q365:AC365, Q$1:AC$1),
0))</f>
        <v>0</v>
      </c>
      <c r="AQ365">
        <f>VALUE(IF(AJ365,
_xlfn.XLOOKUP(3, Q365:AC365, Q$1:AC$1) &amp; AS365,
0))</f>
        <v>0</v>
      </c>
      <c r="AR365">
        <f>VALUE(IF(AK365,
AS365, 0))</f>
        <v>0</v>
      </c>
      <c r="AS365" t="str" cm="1">
        <f t="array" ref="AS365">_xlfn.TEXTJOIN("", TRUE, _xlfn._xlws.FILTER(Q$1:AC$1,Q365:AC365=2))</f>
        <v>1209</v>
      </c>
      <c r="AT365">
        <f t="shared" si="11"/>
        <v>637</v>
      </c>
      <c r="AU365">
        <f t="shared" si="10"/>
        <v>429338</v>
      </c>
      <c r="AV365" t="b">
        <f>IF(AND(AE364, AE365), AL364=AL365, FALSE)</f>
        <v>0</v>
      </c>
      <c r="AW365" t="b">
        <f>IF(AND(AF364, AF365), AM364=AM365, FALSE)</f>
        <v>0</v>
      </c>
      <c r="AX365" t="b">
        <f>IF(AND(AG364, AG365), AN364=AN365, FALSE)</f>
        <v>0</v>
      </c>
      <c r="AY365" t="b">
        <f>IF(AND(AH364, AH365), AO364=AO365, FALSE)</f>
        <v>0</v>
      </c>
      <c r="AZ365" t="b">
        <f>IF(AND(AI364, AI365), AP364=AP365, FALSE)</f>
        <v>0</v>
      </c>
      <c r="BA365" t="b">
        <f>IF(AND(AJ364, AJ365), AQ364=AQ365, FALSE)</f>
        <v>0</v>
      </c>
      <c r="BB365" t="b">
        <f>IF(AND(AK364, AK365), AR364=AR365, FALSE)</f>
        <v>0</v>
      </c>
    </row>
    <row r="366" spans="1:54" x14ac:dyDescent="0.25">
      <c r="A366" t="s">
        <v>195</v>
      </c>
      <c r="B366">
        <v>210</v>
      </c>
      <c r="C366" t="str">
        <f>TEXT(A366, "0")</f>
        <v>2Q232</v>
      </c>
      <c r="D366">
        <f>LEN($A366)-LEN(SUBSTITUTE($A366,D$1,""))</f>
        <v>0</v>
      </c>
      <c r="E366">
        <f>LEN($A366)-LEN(SUBSTITUTE($A366,E$1,""))</f>
        <v>0</v>
      </c>
      <c r="F366">
        <f>LEN($A366)-LEN(SUBSTITUTE($A366,F$1,""))</f>
        <v>1</v>
      </c>
      <c r="G366">
        <f>LEN($A366)-LEN(SUBSTITUTE($A366,G$1,""))</f>
        <v>0</v>
      </c>
      <c r="H366">
        <f>LEN($A366)-LEN(SUBSTITUTE($A366,H$1,""))</f>
        <v>0</v>
      </c>
      <c r="I366">
        <f>LEN($A366)-LEN(SUBSTITUTE($A366,I$1,""))</f>
        <v>0</v>
      </c>
      <c r="J366">
        <f>LEN($A366)-LEN(SUBSTITUTE($A366,J$1,""))</f>
        <v>0</v>
      </c>
      <c r="K366">
        <f>LEN($A366)-LEN(SUBSTITUTE($A366,K$1,""))</f>
        <v>0</v>
      </c>
      <c r="L366">
        <f>LEN($A366)-LEN(SUBSTITUTE($A366,L$1,""))</f>
        <v>0</v>
      </c>
      <c r="M366">
        <f>LEN($A366)-LEN(SUBSTITUTE($A366,M$1,""))</f>
        <v>0</v>
      </c>
      <c r="N366">
        <f>LEN($A366)-LEN(SUBSTITUTE($A366,N$1,""))</f>
        <v>0</v>
      </c>
      <c r="O366">
        <f>LEN($A366)-LEN(SUBSTITUTE($A366,O$1,""))</f>
        <v>1</v>
      </c>
      <c r="P366">
        <f>LEN($A366)-LEN(SUBSTITUTE($A366,P$1,""))</f>
        <v>3</v>
      </c>
      <c r="Q366">
        <f>D366+1</f>
        <v>1</v>
      </c>
      <c r="R366">
        <f>E366+1</f>
        <v>1</v>
      </c>
      <c r="S366">
        <f>F366+1</f>
        <v>2</v>
      </c>
      <c r="T366">
        <f>G366+1</f>
        <v>1</v>
      </c>
      <c r="U366">
        <f>H366+1</f>
        <v>1</v>
      </c>
      <c r="V366">
        <f>I366+1</f>
        <v>1</v>
      </c>
      <c r="W366">
        <f>J366+1</f>
        <v>1</v>
      </c>
      <c r="X366">
        <f>K366+1</f>
        <v>1</v>
      </c>
      <c r="Y366">
        <f>L366+1</f>
        <v>1</v>
      </c>
      <c r="Z366">
        <f>M366+1</f>
        <v>1</v>
      </c>
      <c r="AA366">
        <f>N366+1</f>
        <v>1</v>
      </c>
      <c r="AB366">
        <f>O366+1</f>
        <v>2</v>
      </c>
      <c r="AC366">
        <f>P366+1</f>
        <v>4</v>
      </c>
      <c r="AD366">
        <f>PRODUCT(Q366:AC366)</f>
        <v>16</v>
      </c>
      <c r="AE366" t="b">
        <f>AD366=6</f>
        <v>0</v>
      </c>
      <c r="AF366" t="b">
        <f>AD366=10</f>
        <v>0</v>
      </c>
      <c r="AG366" t="b">
        <f>AD366=12</f>
        <v>0</v>
      </c>
      <c r="AH366" t="b">
        <f>AD366=16</f>
        <v>1</v>
      </c>
      <c r="AI366" t="b">
        <f>AD366=18</f>
        <v>0</v>
      </c>
      <c r="AJ366" t="b">
        <f>AD366=24</f>
        <v>0</v>
      </c>
      <c r="AK366" t="b">
        <f>AD366=32</f>
        <v>0</v>
      </c>
      <c r="AL366">
        <f>VALUE(IF(AE366,
_xlfn.XLOOKUP(6, Q366:AC366, Q$1:AC$1), 0))</f>
        <v>0</v>
      </c>
      <c r="AM366">
        <f>VALUE(IF(AF366,
_xlfn.XLOOKUP(5, Q366:AC366, Q$1:AC$1) &amp; _xlfn.XLOOKUP(2, Q366:AC366, Q$1:AC$1), 0))</f>
        <v>0</v>
      </c>
      <c r="AN366">
        <f>VALUE(IF(AG366,
_xlfn.XLOOKUP(4, Q366:AC366, Q$1:AC$1) &amp; _xlfn.XLOOKUP(3, Q366:AC366, Q$1:AC$1), 0))</f>
        <v>0</v>
      </c>
      <c r="AO366">
        <f>VALUE(IF(AH366,
_xlfn.XLOOKUP(4, Q366:AC366, Q$1:AC$1) &amp; _xlfn.XLOOKUP(2, Q366:AC366, Q$1:AC$1, "", 0, 1) &amp; _xlfn.XLOOKUP(2, Q366:AC366, Q$1:AC$1, "", 0, -1), 0))</f>
        <v>21203</v>
      </c>
      <c r="AP366">
        <f>VALUE(IF(AI366,
_xlfn.XLOOKUP(3, Q366:AC366, Q$1:AC$1, "", 0, 1) &amp; _xlfn.XLOOKUP(3, Q366:AC366, Q$1:AC$1, "", 0, -1) &amp; _xlfn.XLOOKUP(2, Q366:AC366, Q$1:AC$1),
0))</f>
        <v>0</v>
      </c>
      <c r="AQ366">
        <f>VALUE(IF(AJ366,
_xlfn.XLOOKUP(3, Q366:AC366, Q$1:AC$1) &amp; AS366,
0))</f>
        <v>0</v>
      </c>
      <c r="AR366">
        <f>VALUE(IF(AK366,
AS366, 0))</f>
        <v>0</v>
      </c>
      <c r="AS366" t="str" cm="1">
        <f t="array" ref="AS366">_xlfn.TEXTJOIN("", TRUE, _xlfn._xlws.FILTER(Q$1:AC$1,Q366:AC366=2))</f>
        <v>1203</v>
      </c>
      <c r="AT366">
        <f t="shared" si="11"/>
        <v>636</v>
      </c>
      <c r="AU366">
        <f t="shared" si="10"/>
        <v>133560</v>
      </c>
      <c r="AV366" t="b">
        <f>IF(AND(AE365, AE366), AL365=AL366, FALSE)</f>
        <v>0</v>
      </c>
      <c r="AW366" t="b">
        <f>IF(AND(AF365, AF366), AM365=AM366, FALSE)</f>
        <v>0</v>
      </c>
      <c r="AX366" t="b">
        <f>IF(AND(AG365, AG366), AN365=AN366, FALSE)</f>
        <v>0</v>
      </c>
      <c r="AY366" t="b">
        <f>IF(AND(AH365, AH366), AO365=AO366, FALSE)</f>
        <v>0</v>
      </c>
      <c r="AZ366" t="b">
        <f>IF(AND(AI365, AI366), AP365=AP366, FALSE)</f>
        <v>0</v>
      </c>
      <c r="BA366" t="b">
        <f>IF(AND(AJ365, AJ366), AQ365=AQ366, FALSE)</f>
        <v>0</v>
      </c>
      <c r="BB366" t="b">
        <f>IF(AND(AK365, AK366), AR365=AR366, FALSE)</f>
        <v>0</v>
      </c>
    </row>
    <row r="367" spans="1:54" x14ac:dyDescent="0.25">
      <c r="A367" t="s">
        <v>846</v>
      </c>
      <c r="B367">
        <v>215</v>
      </c>
      <c r="C367" t="str">
        <f>TEXT(A367, "0")</f>
        <v>72J22</v>
      </c>
      <c r="D367">
        <f>LEN($A367)-LEN(SUBSTITUTE($A367,D$1,""))</f>
        <v>0</v>
      </c>
      <c r="E367">
        <f>LEN($A367)-LEN(SUBSTITUTE($A367,E$1,""))</f>
        <v>0</v>
      </c>
      <c r="F367">
        <f>LEN($A367)-LEN(SUBSTITUTE($A367,F$1,""))</f>
        <v>0</v>
      </c>
      <c r="G367">
        <f>LEN($A367)-LEN(SUBSTITUTE($A367,G$1,""))</f>
        <v>1</v>
      </c>
      <c r="H367">
        <f>LEN($A367)-LEN(SUBSTITUTE($A367,H$1,""))</f>
        <v>0</v>
      </c>
      <c r="I367">
        <f>LEN($A367)-LEN(SUBSTITUTE($A367,I$1,""))</f>
        <v>0</v>
      </c>
      <c r="J367">
        <f>LEN($A367)-LEN(SUBSTITUTE($A367,J$1,""))</f>
        <v>0</v>
      </c>
      <c r="K367">
        <f>LEN($A367)-LEN(SUBSTITUTE($A367,K$1,""))</f>
        <v>1</v>
      </c>
      <c r="L367">
        <f>LEN($A367)-LEN(SUBSTITUTE($A367,L$1,""))</f>
        <v>0</v>
      </c>
      <c r="M367">
        <f>LEN($A367)-LEN(SUBSTITUTE($A367,M$1,""))</f>
        <v>0</v>
      </c>
      <c r="N367">
        <f>LEN($A367)-LEN(SUBSTITUTE($A367,N$1,""))</f>
        <v>0</v>
      </c>
      <c r="O367">
        <f>LEN($A367)-LEN(SUBSTITUTE($A367,O$1,""))</f>
        <v>0</v>
      </c>
      <c r="P367">
        <f>LEN($A367)-LEN(SUBSTITUTE($A367,P$1,""))</f>
        <v>3</v>
      </c>
      <c r="Q367">
        <f>D367+1</f>
        <v>1</v>
      </c>
      <c r="R367">
        <f>E367+1</f>
        <v>1</v>
      </c>
      <c r="S367">
        <f>F367+1</f>
        <v>1</v>
      </c>
      <c r="T367">
        <f>G367+1</f>
        <v>2</v>
      </c>
      <c r="U367">
        <f>H367+1</f>
        <v>1</v>
      </c>
      <c r="V367">
        <f>I367+1</f>
        <v>1</v>
      </c>
      <c r="W367">
        <f>J367+1</f>
        <v>1</v>
      </c>
      <c r="X367">
        <f>K367+1</f>
        <v>2</v>
      </c>
      <c r="Y367">
        <f>L367+1</f>
        <v>1</v>
      </c>
      <c r="Z367">
        <f>M367+1</f>
        <v>1</v>
      </c>
      <c r="AA367">
        <f>N367+1</f>
        <v>1</v>
      </c>
      <c r="AB367">
        <f>O367+1</f>
        <v>1</v>
      </c>
      <c r="AC367">
        <f>P367+1</f>
        <v>4</v>
      </c>
      <c r="AD367">
        <f>PRODUCT(Q367:AC367)</f>
        <v>16</v>
      </c>
      <c r="AE367" t="b">
        <f>AD367=6</f>
        <v>0</v>
      </c>
      <c r="AF367" t="b">
        <f>AD367=10</f>
        <v>0</v>
      </c>
      <c r="AG367" t="b">
        <f>AD367=12</f>
        <v>0</v>
      </c>
      <c r="AH367" t="b">
        <f>AD367=16</f>
        <v>1</v>
      </c>
      <c r="AI367" t="b">
        <f>AD367=18</f>
        <v>0</v>
      </c>
      <c r="AJ367" t="b">
        <f>AD367=24</f>
        <v>0</v>
      </c>
      <c r="AK367" t="b">
        <f>AD367=32</f>
        <v>0</v>
      </c>
      <c r="AL367">
        <f>VALUE(IF(AE367,
_xlfn.XLOOKUP(6, Q367:AC367, Q$1:AC$1), 0))</f>
        <v>0</v>
      </c>
      <c r="AM367">
        <f>VALUE(IF(AF367,
_xlfn.XLOOKUP(5, Q367:AC367, Q$1:AC$1) &amp; _xlfn.XLOOKUP(2, Q367:AC367, Q$1:AC$1), 0))</f>
        <v>0</v>
      </c>
      <c r="AN367">
        <f>VALUE(IF(AG367,
_xlfn.XLOOKUP(4, Q367:AC367, Q$1:AC$1) &amp; _xlfn.XLOOKUP(3, Q367:AC367, Q$1:AC$1), 0))</f>
        <v>0</v>
      </c>
      <c r="AO367">
        <f>VALUE(IF(AH367,
_xlfn.XLOOKUP(4, Q367:AC367, Q$1:AC$1) &amp; _xlfn.XLOOKUP(2, Q367:AC367, Q$1:AC$1, "", 0, 1) &amp; _xlfn.XLOOKUP(2, Q367:AC367, Q$1:AC$1, "", 0, -1), 0))</f>
        <v>21107</v>
      </c>
      <c r="AP367">
        <f>VALUE(IF(AI367,
_xlfn.XLOOKUP(3, Q367:AC367, Q$1:AC$1, "", 0, 1) &amp; _xlfn.XLOOKUP(3, Q367:AC367, Q$1:AC$1, "", 0, -1) &amp; _xlfn.XLOOKUP(2, Q367:AC367, Q$1:AC$1),
0))</f>
        <v>0</v>
      </c>
      <c r="AQ367">
        <f>VALUE(IF(AJ367,
_xlfn.XLOOKUP(3, Q367:AC367, Q$1:AC$1) &amp; AS367,
0))</f>
        <v>0</v>
      </c>
      <c r="AR367">
        <f>VALUE(IF(AK367,
AS367, 0))</f>
        <v>0</v>
      </c>
      <c r="AS367" t="str" cm="1">
        <f t="array" ref="AS367">_xlfn.TEXTJOIN("", TRUE, _xlfn._xlws.FILTER(Q$1:AC$1,Q367:AC367=2))</f>
        <v>1107</v>
      </c>
      <c r="AT367">
        <f t="shared" si="11"/>
        <v>635</v>
      </c>
      <c r="AU367">
        <f t="shared" si="10"/>
        <v>136525</v>
      </c>
      <c r="AV367" t="b">
        <f>IF(AND(AE366, AE367), AL366=AL367, FALSE)</f>
        <v>0</v>
      </c>
      <c r="AW367" t="b">
        <f>IF(AND(AF366, AF367), AM366=AM367, FALSE)</f>
        <v>0</v>
      </c>
      <c r="AX367" t="b">
        <f>IF(AND(AG366, AG367), AN366=AN367, FALSE)</f>
        <v>0</v>
      </c>
      <c r="AY367" t="b">
        <f>IF(AND(AH366, AH367), AO366=AO367, FALSE)</f>
        <v>0</v>
      </c>
      <c r="AZ367" t="b">
        <f>IF(AND(AI366, AI367), AP366=AP367, FALSE)</f>
        <v>0</v>
      </c>
      <c r="BA367" t="b">
        <f>IF(AND(AJ366, AJ367), AQ366=AQ367, FALSE)</f>
        <v>0</v>
      </c>
      <c r="BB367" t="b">
        <f>IF(AND(AK366, AK367), AR366=AR367, FALSE)</f>
        <v>0</v>
      </c>
    </row>
    <row r="368" spans="1:54" x14ac:dyDescent="0.25">
      <c r="A368" t="s">
        <v>58</v>
      </c>
      <c r="B368">
        <v>330</v>
      </c>
      <c r="C368" t="str">
        <f>TEXT(A368, "0")</f>
        <v>622J2</v>
      </c>
      <c r="D368">
        <f>LEN($A368)-LEN(SUBSTITUTE($A368,D$1,""))</f>
        <v>0</v>
      </c>
      <c r="E368">
        <f>LEN($A368)-LEN(SUBSTITUTE($A368,E$1,""))</f>
        <v>0</v>
      </c>
      <c r="F368">
        <f>LEN($A368)-LEN(SUBSTITUTE($A368,F$1,""))</f>
        <v>0</v>
      </c>
      <c r="G368">
        <f>LEN($A368)-LEN(SUBSTITUTE($A368,G$1,""))</f>
        <v>1</v>
      </c>
      <c r="H368">
        <f>LEN($A368)-LEN(SUBSTITUTE($A368,H$1,""))</f>
        <v>0</v>
      </c>
      <c r="I368">
        <f>LEN($A368)-LEN(SUBSTITUTE($A368,I$1,""))</f>
        <v>0</v>
      </c>
      <c r="J368">
        <f>LEN($A368)-LEN(SUBSTITUTE($A368,J$1,""))</f>
        <v>0</v>
      </c>
      <c r="K368">
        <f>LEN($A368)-LEN(SUBSTITUTE($A368,K$1,""))</f>
        <v>0</v>
      </c>
      <c r="L368">
        <f>LEN($A368)-LEN(SUBSTITUTE($A368,L$1,""))</f>
        <v>1</v>
      </c>
      <c r="M368">
        <f>LEN($A368)-LEN(SUBSTITUTE($A368,M$1,""))</f>
        <v>0</v>
      </c>
      <c r="N368">
        <f>LEN($A368)-LEN(SUBSTITUTE($A368,N$1,""))</f>
        <v>0</v>
      </c>
      <c r="O368">
        <f>LEN($A368)-LEN(SUBSTITUTE($A368,O$1,""))</f>
        <v>0</v>
      </c>
      <c r="P368">
        <f>LEN($A368)-LEN(SUBSTITUTE($A368,P$1,""))</f>
        <v>3</v>
      </c>
      <c r="Q368">
        <f>D368+1</f>
        <v>1</v>
      </c>
      <c r="R368">
        <f>E368+1</f>
        <v>1</v>
      </c>
      <c r="S368">
        <f>F368+1</f>
        <v>1</v>
      </c>
      <c r="T368">
        <f>G368+1</f>
        <v>2</v>
      </c>
      <c r="U368">
        <f>H368+1</f>
        <v>1</v>
      </c>
      <c r="V368">
        <f>I368+1</f>
        <v>1</v>
      </c>
      <c r="W368">
        <f>J368+1</f>
        <v>1</v>
      </c>
      <c r="X368">
        <f>K368+1</f>
        <v>1</v>
      </c>
      <c r="Y368">
        <f>L368+1</f>
        <v>2</v>
      </c>
      <c r="Z368">
        <f>M368+1</f>
        <v>1</v>
      </c>
      <c r="AA368">
        <f>N368+1</f>
        <v>1</v>
      </c>
      <c r="AB368">
        <f>O368+1</f>
        <v>1</v>
      </c>
      <c r="AC368">
        <f>P368+1</f>
        <v>4</v>
      </c>
      <c r="AD368">
        <f>PRODUCT(Q368:AC368)</f>
        <v>16</v>
      </c>
      <c r="AE368" t="b">
        <f>AD368=6</f>
        <v>0</v>
      </c>
      <c r="AF368" t="b">
        <f>AD368=10</f>
        <v>0</v>
      </c>
      <c r="AG368" t="b">
        <f>AD368=12</f>
        <v>0</v>
      </c>
      <c r="AH368" t="b">
        <f>AD368=16</f>
        <v>1</v>
      </c>
      <c r="AI368" t="b">
        <f>AD368=18</f>
        <v>0</v>
      </c>
      <c r="AJ368" t="b">
        <f>AD368=24</f>
        <v>0</v>
      </c>
      <c r="AK368" t="b">
        <f>AD368=32</f>
        <v>0</v>
      </c>
      <c r="AL368">
        <f>VALUE(IF(AE368,
_xlfn.XLOOKUP(6, Q368:AC368, Q$1:AC$1), 0))</f>
        <v>0</v>
      </c>
      <c r="AM368">
        <f>VALUE(IF(AF368,
_xlfn.XLOOKUP(5, Q368:AC368, Q$1:AC$1) &amp; _xlfn.XLOOKUP(2, Q368:AC368, Q$1:AC$1), 0))</f>
        <v>0</v>
      </c>
      <c r="AN368">
        <f>VALUE(IF(AG368,
_xlfn.XLOOKUP(4, Q368:AC368, Q$1:AC$1) &amp; _xlfn.XLOOKUP(3, Q368:AC368, Q$1:AC$1), 0))</f>
        <v>0</v>
      </c>
      <c r="AO368">
        <f>VALUE(IF(AH368,
_xlfn.XLOOKUP(4, Q368:AC368, Q$1:AC$1) &amp; _xlfn.XLOOKUP(2, Q368:AC368, Q$1:AC$1, "", 0, 1) &amp; _xlfn.XLOOKUP(2, Q368:AC368, Q$1:AC$1, "", 0, -1), 0))</f>
        <v>21106</v>
      </c>
      <c r="AP368">
        <f>VALUE(IF(AI368,
_xlfn.XLOOKUP(3, Q368:AC368, Q$1:AC$1, "", 0, 1) &amp; _xlfn.XLOOKUP(3, Q368:AC368, Q$1:AC$1, "", 0, -1) &amp; _xlfn.XLOOKUP(2, Q368:AC368, Q$1:AC$1),
0))</f>
        <v>0</v>
      </c>
      <c r="AQ368">
        <f>VALUE(IF(AJ368,
_xlfn.XLOOKUP(3, Q368:AC368, Q$1:AC$1) &amp; AS368,
0))</f>
        <v>0</v>
      </c>
      <c r="AR368">
        <f>VALUE(IF(AK368,
AS368, 0))</f>
        <v>0</v>
      </c>
      <c r="AS368" t="str" cm="1">
        <f t="array" ref="AS368">_xlfn.TEXTJOIN("", TRUE, _xlfn._xlws.FILTER(Q$1:AC$1,Q368:AC368=2))</f>
        <v>1106</v>
      </c>
      <c r="AT368">
        <f t="shared" si="11"/>
        <v>634</v>
      </c>
      <c r="AU368">
        <f t="shared" si="10"/>
        <v>209220</v>
      </c>
      <c r="AV368" t="b">
        <f>IF(AND(AE367, AE368), AL367=AL368, FALSE)</f>
        <v>0</v>
      </c>
      <c r="AW368" t="b">
        <f>IF(AND(AF367, AF368), AM367=AM368, FALSE)</f>
        <v>0</v>
      </c>
      <c r="AX368" t="b">
        <f>IF(AND(AG367, AG368), AN367=AN368, FALSE)</f>
        <v>0</v>
      </c>
      <c r="AY368" t="b">
        <f>IF(AND(AH367, AH368), AO367=AO368, FALSE)</f>
        <v>0</v>
      </c>
      <c r="AZ368" t="b">
        <f>IF(AND(AI367, AI368), AP367=AP368, FALSE)</f>
        <v>0</v>
      </c>
      <c r="BA368" t="b">
        <f>IF(AND(AJ367, AJ368), AQ367=AQ368, FALSE)</f>
        <v>0</v>
      </c>
      <c r="BB368" t="b">
        <f>IF(AND(AK367, AK368), AR367=AR368, FALSE)</f>
        <v>0</v>
      </c>
    </row>
    <row r="369" spans="1:54" x14ac:dyDescent="0.25">
      <c r="A369" t="s">
        <v>217</v>
      </c>
      <c r="B369">
        <v>944</v>
      </c>
      <c r="C369" t="str">
        <f>TEXT(A369, "0")</f>
        <v>4J222</v>
      </c>
      <c r="D369">
        <f>LEN($A369)-LEN(SUBSTITUTE($A369,D$1,""))</f>
        <v>0</v>
      </c>
      <c r="E369">
        <f>LEN($A369)-LEN(SUBSTITUTE($A369,E$1,""))</f>
        <v>0</v>
      </c>
      <c r="F369">
        <f>LEN($A369)-LEN(SUBSTITUTE($A369,F$1,""))</f>
        <v>0</v>
      </c>
      <c r="G369">
        <f>LEN($A369)-LEN(SUBSTITUTE($A369,G$1,""))</f>
        <v>1</v>
      </c>
      <c r="H369">
        <f>LEN($A369)-LEN(SUBSTITUTE($A369,H$1,""))</f>
        <v>0</v>
      </c>
      <c r="I369">
        <f>LEN($A369)-LEN(SUBSTITUTE($A369,I$1,""))</f>
        <v>0</v>
      </c>
      <c r="J369">
        <f>LEN($A369)-LEN(SUBSTITUTE($A369,J$1,""))</f>
        <v>0</v>
      </c>
      <c r="K369">
        <f>LEN($A369)-LEN(SUBSTITUTE($A369,K$1,""))</f>
        <v>0</v>
      </c>
      <c r="L369">
        <f>LEN($A369)-LEN(SUBSTITUTE($A369,L$1,""))</f>
        <v>0</v>
      </c>
      <c r="M369">
        <f>LEN($A369)-LEN(SUBSTITUTE($A369,M$1,""))</f>
        <v>0</v>
      </c>
      <c r="N369">
        <f>LEN($A369)-LEN(SUBSTITUTE($A369,N$1,""))</f>
        <v>1</v>
      </c>
      <c r="O369">
        <f>LEN($A369)-LEN(SUBSTITUTE($A369,O$1,""))</f>
        <v>0</v>
      </c>
      <c r="P369">
        <f>LEN($A369)-LEN(SUBSTITUTE($A369,P$1,""))</f>
        <v>3</v>
      </c>
      <c r="Q369">
        <f>D369+1</f>
        <v>1</v>
      </c>
      <c r="R369">
        <f>E369+1</f>
        <v>1</v>
      </c>
      <c r="S369">
        <f>F369+1</f>
        <v>1</v>
      </c>
      <c r="T369">
        <f>G369+1</f>
        <v>2</v>
      </c>
      <c r="U369">
        <f>H369+1</f>
        <v>1</v>
      </c>
      <c r="V369">
        <f>I369+1</f>
        <v>1</v>
      </c>
      <c r="W369">
        <f>J369+1</f>
        <v>1</v>
      </c>
      <c r="X369">
        <f>K369+1</f>
        <v>1</v>
      </c>
      <c r="Y369">
        <f>L369+1</f>
        <v>1</v>
      </c>
      <c r="Z369">
        <f>M369+1</f>
        <v>1</v>
      </c>
      <c r="AA369">
        <f>N369+1</f>
        <v>2</v>
      </c>
      <c r="AB369">
        <f>O369+1</f>
        <v>1</v>
      </c>
      <c r="AC369">
        <f>P369+1</f>
        <v>4</v>
      </c>
      <c r="AD369">
        <f>PRODUCT(Q369:AC369)</f>
        <v>16</v>
      </c>
      <c r="AE369" t="b">
        <f>AD369=6</f>
        <v>0</v>
      </c>
      <c r="AF369" t="b">
        <f>AD369=10</f>
        <v>0</v>
      </c>
      <c r="AG369" t="b">
        <f>AD369=12</f>
        <v>0</v>
      </c>
      <c r="AH369" t="b">
        <f>AD369=16</f>
        <v>1</v>
      </c>
      <c r="AI369" t="b">
        <f>AD369=18</f>
        <v>0</v>
      </c>
      <c r="AJ369" t="b">
        <f>AD369=24</f>
        <v>0</v>
      </c>
      <c r="AK369" t="b">
        <f>AD369=32</f>
        <v>0</v>
      </c>
      <c r="AL369">
        <f>VALUE(IF(AE369,
_xlfn.XLOOKUP(6, Q369:AC369, Q$1:AC$1), 0))</f>
        <v>0</v>
      </c>
      <c r="AM369">
        <f>VALUE(IF(AF369,
_xlfn.XLOOKUP(5, Q369:AC369, Q$1:AC$1) &amp; _xlfn.XLOOKUP(2, Q369:AC369, Q$1:AC$1), 0))</f>
        <v>0</v>
      </c>
      <c r="AN369">
        <f>VALUE(IF(AG369,
_xlfn.XLOOKUP(4, Q369:AC369, Q$1:AC$1) &amp; _xlfn.XLOOKUP(3, Q369:AC369, Q$1:AC$1), 0))</f>
        <v>0</v>
      </c>
      <c r="AO369">
        <f>VALUE(IF(AH369,
_xlfn.XLOOKUP(4, Q369:AC369, Q$1:AC$1) &amp; _xlfn.XLOOKUP(2, Q369:AC369, Q$1:AC$1, "", 0, 1) &amp; _xlfn.XLOOKUP(2, Q369:AC369, Q$1:AC$1, "", 0, -1), 0))</f>
        <v>21104</v>
      </c>
      <c r="AP369">
        <f>VALUE(IF(AI369,
_xlfn.XLOOKUP(3, Q369:AC369, Q$1:AC$1, "", 0, 1) &amp; _xlfn.XLOOKUP(3, Q369:AC369, Q$1:AC$1, "", 0, -1) &amp; _xlfn.XLOOKUP(2, Q369:AC369, Q$1:AC$1),
0))</f>
        <v>0</v>
      </c>
      <c r="AQ369">
        <f>VALUE(IF(AJ369,
_xlfn.XLOOKUP(3, Q369:AC369, Q$1:AC$1) &amp; AS369,
0))</f>
        <v>0</v>
      </c>
      <c r="AR369">
        <f>VALUE(IF(AK369,
AS369, 0))</f>
        <v>0</v>
      </c>
      <c r="AS369" t="str" cm="1">
        <f t="array" ref="AS369">_xlfn.TEXTJOIN("", TRUE, _xlfn._xlws.FILTER(Q$1:AC$1,Q369:AC369=2))</f>
        <v>1104</v>
      </c>
      <c r="AT369">
        <f t="shared" si="11"/>
        <v>633</v>
      </c>
      <c r="AU369">
        <f t="shared" si="10"/>
        <v>597552</v>
      </c>
      <c r="AV369" t="b">
        <f>IF(AND(AE368, AE369), AL368=AL369, FALSE)</f>
        <v>0</v>
      </c>
      <c r="AW369" t="b">
        <f>IF(AND(AF368, AF369), AM368=AM369, FALSE)</f>
        <v>0</v>
      </c>
      <c r="AX369" t="b">
        <f>IF(AND(AG368, AG369), AN368=AN369, FALSE)</f>
        <v>0</v>
      </c>
      <c r="AY369" t="b">
        <f>IF(AND(AH368, AH369), AO368=AO369, FALSE)</f>
        <v>0</v>
      </c>
      <c r="AZ369" t="b">
        <f>IF(AND(AI368, AI369), AP368=AP369, FALSE)</f>
        <v>0</v>
      </c>
      <c r="BA369" t="b">
        <f>IF(AND(AJ368, AJ369), AQ368=AQ369, FALSE)</f>
        <v>0</v>
      </c>
      <c r="BB369" t="b">
        <f>IF(AND(AK368, AK369), AR368=AR369, FALSE)</f>
        <v>0</v>
      </c>
    </row>
    <row r="370" spans="1:54" x14ac:dyDescent="0.25">
      <c r="A370" t="s">
        <v>306</v>
      </c>
      <c r="B370">
        <v>3</v>
      </c>
      <c r="C370" t="str">
        <f>TEXT(A370, "0")</f>
        <v>23J22</v>
      </c>
      <c r="D370">
        <f>LEN($A370)-LEN(SUBSTITUTE($A370,D$1,""))</f>
        <v>0</v>
      </c>
      <c r="E370">
        <f>LEN($A370)-LEN(SUBSTITUTE($A370,E$1,""))</f>
        <v>0</v>
      </c>
      <c r="F370">
        <f>LEN($A370)-LEN(SUBSTITUTE($A370,F$1,""))</f>
        <v>0</v>
      </c>
      <c r="G370">
        <f>LEN($A370)-LEN(SUBSTITUTE($A370,G$1,""))</f>
        <v>1</v>
      </c>
      <c r="H370">
        <f>LEN($A370)-LEN(SUBSTITUTE($A370,H$1,""))</f>
        <v>0</v>
      </c>
      <c r="I370">
        <f>LEN($A370)-LEN(SUBSTITUTE($A370,I$1,""))</f>
        <v>0</v>
      </c>
      <c r="J370">
        <f>LEN($A370)-LEN(SUBSTITUTE($A370,J$1,""))</f>
        <v>0</v>
      </c>
      <c r="K370">
        <f>LEN($A370)-LEN(SUBSTITUTE($A370,K$1,""))</f>
        <v>0</v>
      </c>
      <c r="L370">
        <f>LEN($A370)-LEN(SUBSTITUTE($A370,L$1,""))</f>
        <v>0</v>
      </c>
      <c r="M370">
        <f>LEN($A370)-LEN(SUBSTITUTE($A370,M$1,""))</f>
        <v>0</v>
      </c>
      <c r="N370">
        <f>LEN($A370)-LEN(SUBSTITUTE($A370,N$1,""))</f>
        <v>0</v>
      </c>
      <c r="O370">
        <f>LEN($A370)-LEN(SUBSTITUTE($A370,O$1,""))</f>
        <v>1</v>
      </c>
      <c r="P370">
        <f>LEN($A370)-LEN(SUBSTITUTE($A370,P$1,""))</f>
        <v>3</v>
      </c>
      <c r="Q370">
        <f>D370+1</f>
        <v>1</v>
      </c>
      <c r="R370">
        <f>E370+1</f>
        <v>1</v>
      </c>
      <c r="S370">
        <f>F370+1</f>
        <v>1</v>
      </c>
      <c r="T370">
        <f>G370+1</f>
        <v>2</v>
      </c>
      <c r="U370">
        <f>H370+1</f>
        <v>1</v>
      </c>
      <c r="V370">
        <f>I370+1</f>
        <v>1</v>
      </c>
      <c r="W370">
        <f>J370+1</f>
        <v>1</v>
      </c>
      <c r="X370">
        <f>K370+1</f>
        <v>1</v>
      </c>
      <c r="Y370">
        <f>L370+1</f>
        <v>1</v>
      </c>
      <c r="Z370">
        <f>M370+1</f>
        <v>1</v>
      </c>
      <c r="AA370">
        <f>N370+1</f>
        <v>1</v>
      </c>
      <c r="AB370">
        <f>O370+1</f>
        <v>2</v>
      </c>
      <c r="AC370">
        <f>P370+1</f>
        <v>4</v>
      </c>
      <c r="AD370">
        <f>PRODUCT(Q370:AC370)</f>
        <v>16</v>
      </c>
      <c r="AE370" t="b">
        <f>AD370=6</f>
        <v>0</v>
      </c>
      <c r="AF370" t="b">
        <f>AD370=10</f>
        <v>0</v>
      </c>
      <c r="AG370" t="b">
        <f>AD370=12</f>
        <v>0</v>
      </c>
      <c r="AH370" t="b">
        <f>AD370=16</f>
        <v>1</v>
      </c>
      <c r="AI370" t="b">
        <f>AD370=18</f>
        <v>0</v>
      </c>
      <c r="AJ370" t="b">
        <f>AD370=24</f>
        <v>0</v>
      </c>
      <c r="AK370" t="b">
        <f>AD370=32</f>
        <v>0</v>
      </c>
      <c r="AL370">
        <f>VALUE(IF(AE370,
_xlfn.XLOOKUP(6, Q370:AC370, Q$1:AC$1), 0))</f>
        <v>0</v>
      </c>
      <c r="AM370">
        <f>VALUE(IF(AF370,
_xlfn.XLOOKUP(5, Q370:AC370, Q$1:AC$1) &amp; _xlfn.XLOOKUP(2, Q370:AC370, Q$1:AC$1), 0))</f>
        <v>0</v>
      </c>
      <c r="AN370">
        <f>VALUE(IF(AG370,
_xlfn.XLOOKUP(4, Q370:AC370, Q$1:AC$1) &amp; _xlfn.XLOOKUP(3, Q370:AC370, Q$1:AC$1), 0))</f>
        <v>0</v>
      </c>
      <c r="AO370">
        <f>VALUE(IF(AH370,
_xlfn.XLOOKUP(4, Q370:AC370, Q$1:AC$1) &amp; _xlfn.XLOOKUP(2, Q370:AC370, Q$1:AC$1, "", 0, 1) &amp; _xlfn.XLOOKUP(2, Q370:AC370, Q$1:AC$1, "", 0, -1), 0))</f>
        <v>21103</v>
      </c>
      <c r="AP370">
        <f>VALUE(IF(AI370,
_xlfn.XLOOKUP(3, Q370:AC370, Q$1:AC$1, "", 0, 1) &amp; _xlfn.XLOOKUP(3, Q370:AC370, Q$1:AC$1, "", 0, -1) &amp; _xlfn.XLOOKUP(2, Q370:AC370, Q$1:AC$1),
0))</f>
        <v>0</v>
      </c>
      <c r="AQ370">
        <f>VALUE(IF(AJ370,
_xlfn.XLOOKUP(3, Q370:AC370, Q$1:AC$1) &amp; AS370,
0))</f>
        <v>0</v>
      </c>
      <c r="AR370">
        <f>VALUE(IF(AK370,
AS370, 0))</f>
        <v>0</v>
      </c>
      <c r="AS370" t="str" cm="1">
        <f t="array" ref="AS370">_xlfn.TEXTJOIN("", TRUE, _xlfn._xlws.FILTER(Q$1:AC$1,Q370:AC370=2))</f>
        <v>1103</v>
      </c>
      <c r="AT370">
        <f t="shared" si="11"/>
        <v>632</v>
      </c>
      <c r="AU370">
        <f t="shared" si="10"/>
        <v>1896</v>
      </c>
      <c r="AV370" t="b">
        <f>IF(AND(AE369, AE370), AL369=AL370, FALSE)</f>
        <v>0</v>
      </c>
      <c r="AW370" t="b">
        <f>IF(AND(AF369, AF370), AM369=AM370, FALSE)</f>
        <v>0</v>
      </c>
      <c r="AX370" t="b">
        <f>IF(AND(AG369, AG370), AN369=AN370, FALSE)</f>
        <v>0</v>
      </c>
      <c r="AY370" t="b">
        <f>IF(AND(AH369, AH370), AO369=AO370, FALSE)</f>
        <v>0</v>
      </c>
      <c r="AZ370" t="b">
        <f>IF(AND(AI369, AI370), AP369=AP370, FALSE)</f>
        <v>0</v>
      </c>
      <c r="BA370" t="b">
        <f>IF(AND(AJ369, AJ370), AQ369=AQ370, FALSE)</f>
        <v>0</v>
      </c>
      <c r="BB370" t="b">
        <f>IF(AND(AK369, AK370), AR369=AR370, FALSE)</f>
        <v>0</v>
      </c>
    </row>
    <row r="371" spans="1:54" x14ac:dyDescent="0.25">
      <c r="A371" t="s">
        <v>897</v>
      </c>
      <c r="B371">
        <v>7</v>
      </c>
      <c r="C371" t="str">
        <f>TEXT(A371, "0")</f>
        <v>22297</v>
      </c>
      <c r="D371">
        <f>LEN($A371)-LEN(SUBSTITUTE($A371,D$1,""))</f>
        <v>0</v>
      </c>
      <c r="E371">
        <f>LEN($A371)-LEN(SUBSTITUTE($A371,E$1,""))</f>
        <v>0</v>
      </c>
      <c r="F371">
        <f>LEN($A371)-LEN(SUBSTITUTE($A371,F$1,""))</f>
        <v>0</v>
      </c>
      <c r="G371">
        <f>LEN($A371)-LEN(SUBSTITUTE($A371,G$1,""))</f>
        <v>0</v>
      </c>
      <c r="H371">
        <f>LEN($A371)-LEN(SUBSTITUTE($A371,H$1,""))</f>
        <v>0</v>
      </c>
      <c r="I371">
        <f>LEN($A371)-LEN(SUBSTITUTE($A371,I$1,""))</f>
        <v>1</v>
      </c>
      <c r="J371">
        <f>LEN($A371)-LEN(SUBSTITUTE($A371,J$1,""))</f>
        <v>0</v>
      </c>
      <c r="K371">
        <f>LEN($A371)-LEN(SUBSTITUTE($A371,K$1,""))</f>
        <v>1</v>
      </c>
      <c r="L371">
        <f>LEN($A371)-LEN(SUBSTITUTE($A371,L$1,""))</f>
        <v>0</v>
      </c>
      <c r="M371">
        <f>LEN($A371)-LEN(SUBSTITUTE($A371,M$1,""))</f>
        <v>0</v>
      </c>
      <c r="N371">
        <f>LEN($A371)-LEN(SUBSTITUTE($A371,N$1,""))</f>
        <v>0</v>
      </c>
      <c r="O371">
        <f>LEN($A371)-LEN(SUBSTITUTE($A371,O$1,""))</f>
        <v>0</v>
      </c>
      <c r="P371">
        <f>LEN($A371)-LEN(SUBSTITUTE($A371,P$1,""))</f>
        <v>3</v>
      </c>
      <c r="Q371">
        <f>D371+1</f>
        <v>1</v>
      </c>
      <c r="R371">
        <f>E371+1</f>
        <v>1</v>
      </c>
      <c r="S371">
        <f>F371+1</f>
        <v>1</v>
      </c>
      <c r="T371">
        <f>G371+1</f>
        <v>1</v>
      </c>
      <c r="U371">
        <f>H371+1</f>
        <v>1</v>
      </c>
      <c r="V371">
        <f>I371+1</f>
        <v>2</v>
      </c>
      <c r="W371">
        <f>J371+1</f>
        <v>1</v>
      </c>
      <c r="X371">
        <f>K371+1</f>
        <v>2</v>
      </c>
      <c r="Y371">
        <f>L371+1</f>
        <v>1</v>
      </c>
      <c r="Z371">
        <f>M371+1</f>
        <v>1</v>
      </c>
      <c r="AA371">
        <f>N371+1</f>
        <v>1</v>
      </c>
      <c r="AB371">
        <f>O371+1</f>
        <v>1</v>
      </c>
      <c r="AC371">
        <f>P371+1</f>
        <v>4</v>
      </c>
      <c r="AD371">
        <f>PRODUCT(Q371:AC371)</f>
        <v>16</v>
      </c>
      <c r="AE371" t="b">
        <f>AD371=6</f>
        <v>0</v>
      </c>
      <c r="AF371" t="b">
        <f>AD371=10</f>
        <v>0</v>
      </c>
      <c r="AG371" t="b">
        <f>AD371=12</f>
        <v>0</v>
      </c>
      <c r="AH371" t="b">
        <f>AD371=16</f>
        <v>1</v>
      </c>
      <c r="AI371" t="b">
        <f>AD371=18</f>
        <v>0</v>
      </c>
      <c r="AJ371" t="b">
        <f>AD371=24</f>
        <v>0</v>
      </c>
      <c r="AK371" t="b">
        <f>AD371=32</f>
        <v>0</v>
      </c>
      <c r="AL371">
        <f>VALUE(IF(AE371,
_xlfn.XLOOKUP(6, Q371:AC371, Q$1:AC$1), 0))</f>
        <v>0</v>
      </c>
      <c r="AM371">
        <f>VALUE(IF(AF371,
_xlfn.XLOOKUP(5, Q371:AC371, Q$1:AC$1) &amp; _xlfn.XLOOKUP(2, Q371:AC371, Q$1:AC$1), 0))</f>
        <v>0</v>
      </c>
      <c r="AN371">
        <f>VALUE(IF(AG371,
_xlfn.XLOOKUP(4, Q371:AC371, Q$1:AC$1) &amp; _xlfn.XLOOKUP(3, Q371:AC371, Q$1:AC$1), 0))</f>
        <v>0</v>
      </c>
      <c r="AO371">
        <f>VALUE(IF(AH371,
_xlfn.XLOOKUP(4, Q371:AC371, Q$1:AC$1) &amp; _xlfn.XLOOKUP(2, Q371:AC371, Q$1:AC$1, "", 0, 1) &amp; _xlfn.XLOOKUP(2, Q371:AC371, Q$1:AC$1, "", 0, -1), 0))</f>
        <v>20907</v>
      </c>
      <c r="AP371">
        <f>VALUE(IF(AI371,
_xlfn.XLOOKUP(3, Q371:AC371, Q$1:AC$1, "", 0, 1) &amp; _xlfn.XLOOKUP(3, Q371:AC371, Q$1:AC$1, "", 0, -1) &amp; _xlfn.XLOOKUP(2, Q371:AC371, Q$1:AC$1),
0))</f>
        <v>0</v>
      </c>
      <c r="AQ371">
        <f>VALUE(IF(AJ371,
_xlfn.XLOOKUP(3, Q371:AC371, Q$1:AC$1) &amp; AS371,
0))</f>
        <v>0</v>
      </c>
      <c r="AR371">
        <f>VALUE(IF(AK371,
AS371, 0))</f>
        <v>0</v>
      </c>
      <c r="AS371" t="str" cm="1">
        <f t="array" ref="AS371">_xlfn.TEXTJOIN("", TRUE, _xlfn._xlws.FILTER(Q$1:AC$1,Q371:AC371=2))</f>
        <v>0907</v>
      </c>
      <c r="AT371">
        <f t="shared" si="11"/>
        <v>631</v>
      </c>
      <c r="AU371">
        <f t="shared" si="10"/>
        <v>4417</v>
      </c>
      <c r="AV371" t="b">
        <f>IF(AND(AE370, AE371), AL370=AL371, FALSE)</f>
        <v>0</v>
      </c>
      <c r="AW371" t="b">
        <f>IF(AND(AF370, AF371), AM370=AM371, FALSE)</f>
        <v>0</v>
      </c>
      <c r="AX371" t="b">
        <f>IF(AND(AG370, AG371), AN370=AN371, FALSE)</f>
        <v>0</v>
      </c>
      <c r="AY371" t="b">
        <f>IF(AND(AH370, AH371), AO370=AO371, FALSE)</f>
        <v>0</v>
      </c>
      <c r="AZ371" t="b">
        <f>IF(AND(AI370, AI371), AP370=AP371, FALSE)</f>
        <v>0</v>
      </c>
      <c r="BA371" t="b">
        <f>IF(AND(AJ370, AJ371), AQ370=AQ371, FALSE)</f>
        <v>0</v>
      </c>
      <c r="BB371" t="b">
        <f>IF(AND(AK370, AK371), AR370=AR371, FALSE)</f>
        <v>0</v>
      </c>
    </row>
    <row r="372" spans="1:54" x14ac:dyDescent="0.25">
      <c r="A372" t="s">
        <v>649</v>
      </c>
      <c r="B372">
        <v>405</v>
      </c>
      <c r="C372" t="str">
        <f>TEXT(A372, "0")</f>
        <v>22329</v>
      </c>
      <c r="D372">
        <f>LEN($A372)-LEN(SUBSTITUTE($A372,D$1,""))</f>
        <v>0</v>
      </c>
      <c r="E372">
        <f>LEN($A372)-LEN(SUBSTITUTE($A372,E$1,""))</f>
        <v>0</v>
      </c>
      <c r="F372">
        <f>LEN($A372)-LEN(SUBSTITUTE($A372,F$1,""))</f>
        <v>0</v>
      </c>
      <c r="G372">
        <f>LEN($A372)-LEN(SUBSTITUTE($A372,G$1,""))</f>
        <v>0</v>
      </c>
      <c r="H372">
        <f>LEN($A372)-LEN(SUBSTITUTE($A372,H$1,""))</f>
        <v>0</v>
      </c>
      <c r="I372">
        <f>LEN($A372)-LEN(SUBSTITUTE($A372,I$1,""))</f>
        <v>1</v>
      </c>
      <c r="J372">
        <f>LEN($A372)-LEN(SUBSTITUTE($A372,J$1,""))</f>
        <v>0</v>
      </c>
      <c r="K372">
        <f>LEN($A372)-LEN(SUBSTITUTE($A372,K$1,""))</f>
        <v>0</v>
      </c>
      <c r="L372">
        <f>LEN($A372)-LEN(SUBSTITUTE($A372,L$1,""))</f>
        <v>0</v>
      </c>
      <c r="M372">
        <f>LEN($A372)-LEN(SUBSTITUTE($A372,M$1,""))</f>
        <v>0</v>
      </c>
      <c r="N372">
        <f>LEN($A372)-LEN(SUBSTITUTE($A372,N$1,""))</f>
        <v>0</v>
      </c>
      <c r="O372">
        <f>LEN($A372)-LEN(SUBSTITUTE($A372,O$1,""))</f>
        <v>1</v>
      </c>
      <c r="P372">
        <f>LEN($A372)-LEN(SUBSTITUTE($A372,P$1,""))</f>
        <v>3</v>
      </c>
      <c r="Q372">
        <f>D372+1</f>
        <v>1</v>
      </c>
      <c r="R372">
        <f>E372+1</f>
        <v>1</v>
      </c>
      <c r="S372">
        <f>F372+1</f>
        <v>1</v>
      </c>
      <c r="T372">
        <f>G372+1</f>
        <v>1</v>
      </c>
      <c r="U372">
        <f>H372+1</f>
        <v>1</v>
      </c>
      <c r="V372">
        <f>I372+1</f>
        <v>2</v>
      </c>
      <c r="W372">
        <f>J372+1</f>
        <v>1</v>
      </c>
      <c r="X372">
        <f>K372+1</f>
        <v>1</v>
      </c>
      <c r="Y372">
        <f>L372+1</f>
        <v>1</v>
      </c>
      <c r="Z372">
        <f>M372+1</f>
        <v>1</v>
      </c>
      <c r="AA372">
        <f>N372+1</f>
        <v>1</v>
      </c>
      <c r="AB372">
        <f>O372+1</f>
        <v>2</v>
      </c>
      <c r="AC372">
        <f>P372+1</f>
        <v>4</v>
      </c>
      <c r="AD372">
        <f>PRODUCT(Q372:AC372)</f>
        <v>16</v>
      </c>
      <c r="AE372" t="b">
        <f>AD372=6</f>
        <v>0</v>
      </c>
      <c r="AF372" t="b">
        <f>AD372=10</f>
        <v>0</v>
      </c>
      <c r="AG372" t="b">
        <f>AD372=12</f>
        <v>0</v>
      </c>
      <c r="AH372" t="b">
        <f>AD372=16</f>
        <v>1</v>
      </c>
      <c r="AI372" t="b">
        <f>AD372=18</f>
        <v>0</v>
      </c>
      <c r="AJ372" t="b">
        <f>AD372=24</f>
        <v>0</v>
      </c>
      <c r="AK372" t="b">
        <f>AD372=32</f>
        <v>0</v>
      </c>
      <c r="AL372">
        <f>VALUE(IF(AE372,
_xlfn.XLOOKUP(6, Q372:AC372, Q$1:AC$1), 0))</f>
        <v>0</v>
      </c>
      <c r="AM372">
        <f>VALUE(IF(AF372,
_xlfn.XLOOKUP(5, Q372:AC372, Q$1:AC$1) &amp; _xlfn.XLOOKUP(2, Q372:AC372, Q$1:AC$1), 0))</f>
        <v>0</v>
      </c>
      <c r="AN372">
        <f>VALUE(IF(AG372,
_xlfn.XLOOKUP(4, Q372:AC372, Q$1:AC$1) &amp; _xlfn.XLOOKUP(3, Q372:AC372, Q$1:AC$1), 0))</f>
        <v>0</v>
      </c>
      <c r="AO372">
        <f>VALUE(IF(AH372,
_xlfn.XLOOKUP(4, Q372:AC372, Q$1:AC$1) &amp; _xlfn.XLOOKUP(2, Q372:AC372, Q$1:AC$1, "", 0, 1) &amp; _xlfn.XLOOKUP(2, Q372:AC372, Q$1:AC$1, "", 0, -1), 0))</f>
        <v>20903</v>
      </c>
      <c r="AP372">
        <f>VALUE(IF(AI372,
_xlfn.XLOOKUP(3, Q372:AC372, Q$1:AC$1, "", 0, 1) &amp; _xlfn.XLOOKUP(3, Q372:AC372, Q$1:AC$1, "", 0, -1) &amp; _xlfn.XLOOKUP(2, Q372:AC372, Q$1:AC$1),
0))</f>
        <v>0</v>
      </c>
      <c r="AQ372">
        <f>VALUE(IF(AJ372,
_xlfn.XLOOKUP(3, Q372:AC372, Q$1:AC$1) &amp; AS372,
0))</f>
        <v>0</v>
      </c>
      <c r="AR372">
        <f>VALUE(IF(AK372,
AS372, 0))</f>
        <v>0</v>
      </c>
      <c r="AS372" t="str" cm="1">
        <f t="array" ref="AS372">_xlfn.TEXTJOIN("", TRUE, _xlfn._xlws.FILTER(Q$1:AC$1,Q372:AC372=2))</f>
        <v>0903</v>
      </c>
      <c r="AT372">
        <f t="shared" si="11"/>
        <v>630</v>
      </c>
      <c r="AU372">
        <f t="shared" si="10"/>
        <v>255150</v>
      </c>
      <c r="AV372" t="b">
        <f>IF(AND(AE371, AE372), AL371=AL372, FALSE)</f>
        <v>0</v>
      </c>
      <c r="AW372" t="b">
        <f>IF(AND(AF371, AF372), AM371=AM372, FALSE)</f>
        <v>0</v>
      </c>
      <c r="AX372" t="b">
        <f>IF(AND(AG371, AG372), AN371=AN372, FALSE)</f>
        <v>0</v>
      </c>
      <c r="AY372" t="b">
        <f>IF(AND(AH371, AH372), AO371=AO372, FALSE)</f>
        <v>0</v>
      </c>
      <c r="AZ372" t="b">
        <f>IF(AND(AI371, AI372), AP371=AP372, FALSE)</f>
        <v>0</v>
      </c>
      <c r="BA372" t="b">
        <f>IF(AND(AJ371, AJ372), AQ371=AQ372, FALSE)</f>
        <v>0</v>
      </c>
      <c r="BB372" t="b">
        <f>IF(AND(AK371, AK372), AR371=AR372, FALSE)</f>
        <v>0</v>
      </c>
    </row>
    <row r="373" spans="1:54" x14ac:dyDescent="0.25">
      <c r="A373" t="s">
        <v>350</v>
      </c>
      <c r="B373">
        <v>104</v>
      </c>
      <c r="C373" t="str">
        <f>TEXT(A373, "0")</f>
        <v>26322</v>
      </c>
      <c r="D373">
        <f>LEN($A373)-LEN(SUBSTITUTE($A373,D$1,""))</f>
        <v>0</v>
      </c>
      <c r="E373">
        <f>LEN($A373)-LEN(SUBSTITUTE($A373,E$1,""))</f>
        <v>0</v>
      </c>
      <c r="F373">
        <f>LEN($A373)-LEN(SUBSTITUTE($A373,F$1,""))</f>
        <v>0</v>
      </c>
      <c r="G373">
        <f>LEN($A373)-LEN(SUBSTITUTE($A373,G$1,""))</f>
        <v>0</v>
      </c>
      <c r="H373">
        <f>LEN($A373)-LEN(SUBSTITUTE($A373,H$1,""))</f>
        <v>0</v>
      </c>
      <c r="I373">
        <f>LEN($A373)-LEN(SUBSTITUTE($A373,I$1,""))</f>
        <v>0</v>
      </c>
      <c r="J373">
        <f>LEN($A373)-LEN(SUBSTITUTE($A373,J$1,""))</f>
        <v>0</v>
      </c>
      <c r="K373">
        <f>LEN($A373)-LEN(SUBSTITUTE($A373,K$1,""))</f>
        <v>0</v>
      </c>
      <c r="L373">
        <f>LEN($A373)-LEN(SUBSTITUTE($A373,L$1,""))</f>
        <v>1</v>
      </c>
      <c r="M373">
        <f>LEN($A373)-LEN(SUBSTITUTE($A373,M$1,""))</f>
        <v>0</v>
      </c>
      <c r="N373">
        <f>LEN($A373)-LEN(SUBSTITUTE($A373,N$1,""))</f>
        <v>0</v>
      </c>
      <c r="O373">
        <f>LEN($A373)-LEN(SUBSTITUTE($A373,O$1,""))</f>
        <v>1</v>
      </c>
      <c r="P373">
        <f>LEN($A373)-LEN(SUBSTITUTE($A373,P$1,""))</f>
        <v>3</v>
      </c>
      <c r="Q373">
        <f>D373+1</f>
        <v>1</v>
      </c>
      <c r="R373">
        <f>E373+1</f>
        <v>1</v>
      </c>
      <c r="S373">
        <f>F373+1</f>
        <v>1</v>
      </c>
      <c r="T373">
        <f>G373+1</f>
        <v>1</v>
      </c>
      <c r="U373">
        <f>H373+1</f>
        <v>1</v>
      </c>
      <c r="V373">
        <f>I373+1</f>
        <v>1</v>
      </c>
      <c r="W373">
        <f>J373+1</f>
        <v>1</v>
      </c>
      <c r="X373">
        <f>K373+1</f>
        <v>1</v>
      </c>
      <c r="Y373">
        <f>L373+1</f>
        <v>2</v>
      </c>
      <c r="Z373">
        <f>M373+1</f>
        <v>1</v>
      </c>
      <c r="AA373">
        <f>N373+1</f>
        <v>1</v>
      </c>
      <c r="AB373">
        <f>O373+1</f>
        <v>2</v>
      </c>
      <c r="AC373">
        <f>P373+1</f>
        <v>4</v>
      </c>
      <c r="AD373">
        <f>PRODUCT(Q373:AC373)</f>
        <v>16</v>
      </c>
      <c r="AE373" t="b">
        <f>AD373=6</f>
        <v>0</v>
      </c>
      <c r="AF373" t="b">
        <f>AD373=10</f>
        <v>0</v>
      </c>
      <c r="AG373" t="b">
        <f>AD373=12</f>
        <v>0</v>
      </c>
      <c r="AH373" t="b">
        <f>AD373=16</f>
        <v>1</v>
      </c>
      <c r="AI373" t="b">
        <f>AD373=18</f>
        <v>0</v>
      </c>
      <c r="AJ373" t="b">
        <f>AD373=24</f>
        <v>0</v>
      </c>
      <c r="AK373" t="b">
        <f>AD373=32</f>
        <v>0</v>
      </c>
      <c r="AL373">
        <f>VALUE(IF(AE373,
_xlfn.XLOOKUP(6, Q373:AC373, Q$1:AC$1), 0))</f>
        <v>0</v>
      </c>
      <c r="AM373">
        <f>VALUE(IF(AF373,
_xlfn.XLOOKUP(5, Q373:AC373, Q$1:AC$1) &amp; _xlfn.XLOOKUP(2, Q373:AC373, Q$1:AC$1), 0))</f>
        <v>0</v>
      </c>
      <c r="AN373">
        <f>VALUE(IF(AG373,
_xlfn.XLOOKUP(4, Q373:AC373, Q$1:AC$1) &amp; _xlfn.XLOOKUP(3, Q373:AC373, Q$1:AC$1), 0))</f>
        <v>0</v>
      </c>
      <c r="AO373">
        <f>VALUE(IF(AH373,
_xlfn.XLOOKUP(4, Q373:AC373, Q$1:AC$1) &amp; _xlfn.XLOOKUP(2, Q373:AC373, Q$1:AC$1, "", 0, 1) &amp; _xlfn.XLOOKUP(2, Q373:AC373, Q$1:AC$1, "", 0, -1), 0))</f>
        <v>20603</v>
      </c>
      <c r="AP373">
        <f>VALUE(IF(AI373,
_xlfn.XLOOKUP(3, Q373:AC373, Q$1:AC$1, "", 0, 1) &amp; _xlfn.XLOOKUP(3, Q373:AC373, Q$1:AC$1, "", 0, -1) &amp; _xlfn.XLOOKUP(2, Q373:AC373, Q$1:AC$1),
0))</f>
        <v>0</v>
      </c>
      <c r="AQ373">
        <f>VALUE(IF(AJ373,
_xlfn.XLOOKUP(3, Q373:AC373, Q$1:AC$1) &amp; AS373,
0))</f>
        <v>0</v>
      </c>
      <c r="AR373">
        <f>VALUE(IF(AK373,
AS373, 0))</f>
        <v>0</v>
      </c>
      <c r="AS373" t="str" cm="1">
        <f t="array" ref="AS373">_xlfn.TEXTJOIN("", TRUE, _xlfn._xlws.FILTER(Q$1:AC$1,Q373:AC373=2))</f>
        <v>0603</v>
      </c>
      <c r="AT373">
        <f t="shared" si="11"/>
        <v>629</v>
      </c>
      <c r="AU373">
        <f t="shared" si="10"/>
        <v>65416</v>
      </c>
      <c r="AV373" t="b">
        <f>IF(AND(AE372, AE373), AL372=AL373, FALSE)</f>
        <v>0</v>
      </c>
      <c r="AW373" t="b">
        <f>IF(AND(AF372, AF373), AM372=AM373, FALSE)</f>
        <v>0</v>
      </c>
      <c r="AX373" t="b">
        <f>IF(AND(AG372, AG373), AN372=AN373, FALSE)</f>
        <v>0</v>
      </c>
      <c r="AY373" t="b">
        <f>IF(AND(AH372, AH373), AO372=AO373, FALSE)</f>
        <v>0</v>
      </c>
      <c r="AZ373" t="b">
        <f>IF(AND(AI372, AI373), AP372=AP373, FALSE)</f>
        <v>0</v>
      </c>
      <c r="BA373" t="b">
        <f>IF(AND(AJ372, AJ373), AQ372=AQ373, FALSE)</f>
        <v>0</v>
      </c>
      <c r="BB373" t="b">
        <f>IF(AND(AK372, AK373), AR372=AR373, FALSE)</f>
        <v>0</v>
      </c>
    </row>
    <row r="374" spans="1:54" x14ac:dyDescent="0.25">
      <c r="A374" t="s">
        <v>542</v>
      </c>
      <c r="B374">
        <v>600</v>
      </c>
      <c r="C374" t="str">
        <f>TEXT(A374, "0")</f>
        <v>AAKK7</v>
      </c>
      <c r="D374">
        <f>LEN($A374)-LEN(SUBSTITUTE($A374,D$1,""))</f>
        <v>2</v>
      </c>
      <c r="E374">
        <f>LEN($A374)-LEN(SUBSTITUTE($A374,E$1,""))</f>
        <v>2</v>
      </c>
      <c r="F374">
        <f>LEN($A374)-LEN(SUBSTITUTE($A374,F$1,""))</f>
        <v>0</v>
      </c>
      <c r="G374">
        <f>LEN($A374)-LEN(SUBSTITUTE($A374,G$1,""))</f>
        <v>0</v>
      </c>
      <c r="H374">
        <f>LEN($A374)-LEN(SUBSTITUTE($A374,H$1,""))</f>
        <v>0</v>
      </c>
      <c r="I374">
        <f>LEN($A374)-LEN(SUBSTITUTE($A374,I$1,""))</f>
        <v>0</v>
      </c>
      <c r="J374">
        <f>LEN($A374)-LEN(SUBSTITUTE($A374,J$1,""))</f>
        <v>0</v>
      </c>
      <c r="K374">
        <f>LEN($A374)-LEN(SUBSTITUTE($A374,K$1,""))</f>
        <v>1</v>
      </c>
      <c r="L374">
        <f>LEN($A374)-LEN(SUBSTITUTE($A374,L$1,""))</f>
        <v>0</v>
      </c>
      <c r="M374">
        <f>LEN($A374)-LEN(SUBSTITUTE($A374,M$1,""))</f>
        <v>0</v>
      </c>
      <c r="N374">
        <f>LEN($A374)-LEN(SUBSTITUTE($A374,N$1,""))</f>
        <v>0</v>
      </c>
      <c r="O374">
        <f>LEN($A374)-LEN(SUBSTITUTE($A374,O$1,""))</f>
        <v>0</v>
      </c>
      <c r="P374">
        <f>LEN($A374)-LEN(SUBSTITUTE($A374,P$1,""))</f>
        <v>0</v>
      </c>
      <c r="Q374">
        <f>D374+1</f>
        <v>3</v>
      </c>
      <c r="R374">
        <f>E374+1</f>
        <v>3</v>
      </c>
      <c r="S374">
        <f>F374+1</f>
        <v>1</v>
      </c>
      <c r="T374">
        <f>G374+1</f>
        <v>1</v>
      </c>
      <c r="U374">
        <f>H374+1</f>
        <v>1</v>
      </c>
      <c r="V374">
        <f>I374+1</f>
        <v>1</v>
      </c>
      <c r="W374">
        <f>J374+1</f>
        <v>1</v>
      </c>
      <c r="X374">
        <f>K374+1</f>
        <v>2</v>
      </c>
      <c r="Y374">
        <f>L374+1</f>
        <v>1</v>
      </c>
      <c r="Z374">
        <f>M374+1</f>
        <v>1</v>
      </c>
      <c r="AA374">
        <f>N374+1</f>
        <v>1</v>
      </c>
      <c r="AB374">
        <f>O374+1</f>
        <v>1</v>
      </c>
      <c r="AC374">
        <f>P374+1</f>
        <v>1</v>
      </c>
      <c r="AD374">
        <f>PRODUCT(Q374:AC374)</f>
        <v>18</v>
      </c>
      <c r="AE374" t="b">
        <f>AD374=6</f>
        <v>0</v>
      </c>
      <c r="AF374" t="b">
        <f>AD374=10</f>
        <v>0</v>
      </c>
      <c r="AG374" t="b">
        <f>AD374=12</f>
        <v>0</v>
      </c>
      <c r="AH374" t="b">
        <f>AD374=16</f>
        <v>0</v>
      </c>
      <c r="AI374" t="b">
        <f>AD374=18</f>
        <v>1</v>
      </c>
      <c r="AJ374" t="b">
        <f>AD374=24</f>
        <v>0</v>
      </c>
      <c r="AK374" t="b">
        <f>AD374=32</f>
        <v>0</v>
      </c>
      <c r="AL374">
        <f>VALUE(IF(AE374,
_xlfn.XLOOKUP(6, Q374:AC374, Q$1:AC$1), 0))</f>
        <v>0</v>
      </c>
      <c r="AM374">
        <f>VALUE(IF(AF374,
_xlfn.XLOOKUP(5, Q374:AC374, Q$1:AC$1) &amp; _xlfn.XLOOKUP(2, Q374:AC374, Q$1:AC$1), 0))</f>
        <v>0</v>
      </c>
      <c r="AN374">
        <f>VALUE(IF(AG374,
_xlfn.XLOOKUP(4, Q374:AC374, Q$1:AC$1) &amp; _xlfn.XLOOKUP(3, Q374:AC374, Q$1:AC$1), 0))</f>
        <v>0</v>
      </c>
      <c r="AO374">
        <f>VALUE(IF(AH374,
_xlfn.XLOOKUP(4, Q374:AC374, Q$1:AC$1) &amp; _xlfn.XLOOKUP(2, Q374:AC374, Q$1:AC$1, "", 0, 1) &amp; _xlfn.XLOOKUP(2, Q374:AC374, Q$1:AC$1, "", 0, -1), 0))</f>
        <v>0</v>
      </c>
      <c r="AP374">
        <f>VALUE(IF(AI374,
_xlfn.XLOOKUP(3, Q374:AC374, Q$1:AC$1, "", 0, 1) &amp; _xlfn.XLOOKUP(3, Q374:AC374, Q$1:AC$1, "", 0, -1) &amp; _xlfn.XLOOKUP(2, Q374:AC374, Q$1:AC$1),
0))</f>
        <v>141307</v>
      </c>
      <c r="AQ374">
        <f>VALUE(IF(AJ374,
_xlfn.XLOOKUP(3, Q374:AC374, Q$1:AC$1) &amp; AS374,
0))</f>
        <v>0</v>
      </c>
      <c r="AR374">
        <f>VALUE(IF(AK374,
AS374, 0))</f>
        <v>0</v>
      </c>
      <c r="AS374" t="str" cm="1">
        <f t="array" ref="AS374">_xlfn.TEXTJOIN("", TRUE, _xlfn._xlws.FILTER(Q$1:AC$1,Q374:AC374=2))</f>
        <v>07</v>
      </c>
      <c r="AT374">
        <f t="shared" si="11"/>
        <v>628</v>
      </c>
      <c r="AU374">
        <f t="shared" si="10"/>
        <v>376800</v>
      </c>
      <c r="AV374" t="b">
        <f>IF(AND(AE373, AE374), AL373=AL374, FALSE)</f>
        <v>0</v>
      </c>
      <c r="AW374" t="b">
        <f>IF(AND(AF373, AF374), AM373=AM374, FALSE)</f>
        <v>0</v>
      </c>
      <c r="AX374" t="b">
        <f>IF(AND(AG373, AG374), AN373=AN374, FALSE)</f>
        <v>0</v>
      </c>
      <c r="AY374" t="b">
        <f>IF(AND(AH373, AH374), AO373=AO374, FALSE)</f>
        <v>0</v>
      </c>
      <c r="AZ374" t="b">
        <f>IF(AND(AI373, AI374), AP373=AP374, FALSE)</f>
        <v>0</v>
      </c>
      <c r="BA374" t="b">
        <f>IF(AND(AJ373, AJ374), AQ373=AQ374, FALSE)</f>
        <v>0</v>
      </c>
      <c r="BB374" t="b">
        <f>IF(AND(AK373, AK374), AR373=AR374, FALSE)</f>
        <v>0</v>
      </c>
    </row>
    <row r="375" spans="1:54" x14ac:dyDescent="0.25">
      <c r="A375" t="s">
        <v>109</v>
      </c>
      <c r="B375">
        <v>178</v>
      </c>
      <c r="C375" t="str">
        <f>TEXT(A375, "0")</f>
        <v>AQA2Q</v>
      </c>
      <c r="D375">
        <f>LEN($A375)-LEN(SUBSTITUTE($A375,D$1,""))</f>
        <v>2</v>
      </c>
      <c r="E375">
        <f>LEN($A375)-LEN(SUBSTITUTE($A375,E$1,""))</f>
        <v>0</v>
      </c>
      <c r="F375">
        <f>LEN($A375)-LEN(SUBSTITUTE($A375,F$1,""))</f>
        <v>2</v>
      </c>
      <c r="G375">
        <f>LEN($A375)-LEN(SUBSTITUTE($A375,G$1,""))</f>
        <v>0</v>
      </c>
      <c r="H375">
        <f>LEN($A375)-LEN(SUBSTITUTE($A375,H$1,""))</f>
        <v>0</v>
      </c>
      <c r="I375">
        <f>LEN($A375)-LEN(SUBSTITUTE($A375,I$1,""))</f>
        <v>0</v>
      </c>
      <c r="J375">
        <f>LEN($A375)-LEN(SUBSTITUTE($A375,J$1,""))</f>
        <v>0</v>
      </c>
      <c r="K375">
        <f>LEN($A375)-LEN(SUBSTITUTE($A375,K$1,""))</f>
        <v>0</v>
      </c>
      <c r="L375">
        <f>LEN($A375)-LEN(SUBSTITUTE($A375,L$1,""))</f>
        <v>0</v>
      </c>
      <c r="M375">
        <f>LEN($A375)-LEN(SUBSTITUTE($A375,M$1,""))</f>
        <v>0</v>
      </c>
      <c r="N375">
        <f>LEN($A375)-LEN(SUBSTITUTE($A375,N$1,""))</f>
        <v>0</v>
      </c>
      <c r="O375">
        <f>LEN($A375)-LEN(SUBSTITUTE($A375,O$1,""))</f>
        <v>0</v>
      </c>
      <c r="P375">
        <f>LEN($A375)-LEN(SUBSTITUTE($A375,P$1,""))</f>
        <v>1</v>
      </c>
      <c r="Q375">
        <f>D375+1</f>
        <v>3</v>
      </c>
      <c r="R375">
        <f>E375+1</f>
        <v>1</v>
      </c>
      <c r="S375">
        <f>F375+1</f>
        <v>3</v>
      </c>
      <c r="T375">
        <f>G375+1</f>
        <v>1</v>
      </c>
      <c r="U375">
        <f>H375+1</f>
        <v>1</v>
      </c>
      <c r="V375">
        <f>I375+1</f>
        <v>1</v>
      </c>
      <c r="W375">
        <f>J375+1</f>
        <v>1</v>
      </c>
      <c r="X375">
        <f>K375+1</f>
        <v>1</v>
      </c>
      <c r="Y375">
        <f>L375+1</f>
        <v>1</v>
      </c>
      <c r="Z375">
        <f>M375+1</f>
        <v>1</v>
      </c>
      <c r="AA375">
        <f>N375+1</f>
        <v>1</v>
      </c>
      <c r="AB375">
        <f>O375+1</f>
        <v>1</v>
      </c>
      <c r="AC375">
        <f>P375+1</f>
        <v>2</v>
      </c>
      <c r="AD375">
        <f>PRODUCT(Q375:AC375)</f>
        <v>18</v>
      </c>
      <c r="AE375" t="b">
        <f>AD375=6</f>
        <v>0</v>
      </c>
      <c r="AF375" t="b">
        <f>AD375=10</f>
        <v>0</v>
      </c>
      <c r="AG375" t="b">
        <f>AD375=12</f>
        <v>0</v>
      </c>
      <c r="AH375" t="b">
        <f>AD375=16</f>
        <v>0</v>
      </c>
      <c r="AI375" t="b">
        <f>AD375=18</f>
        <v>1</v>
      </c>
      <c r="AJ375" t="b">
        <f>AD375=24</f>
        <v>0</v>
      </c>
      <c r="AK375" t="b">
        <f>AD375=32</f>
        <v>0</v>
      </c>
      <c r="AL375">
        <f>VALUE(IF(AE375,
_xlfn.XLOOKUP(6, Q375:AC375, Q$1:AC$1), 0))</f>
        <v>0</v>
      </c>
      <c r="AM375">
        <f>VALUE(IF(AF375,
_xlfn.XLOOKUP(5, Q375:AC375, Q$1:AC$1) &amp; _xlfn.XLOOKUP(2, Q375:AC375, Q$1:AC$1), 0))</f>
        <v>0</v>
      </c>
      <c r="AN375">
        <f>VALUE(IF(AG375,
_xlfn.XLOOKUP(4, Q375:AC375, Q$1:AC$1) &amp; _xlfn.XLOOKUP(3, Q375:AC375, Q$1:AC$1), 0))</f>
        <v>0</v>
      </c>
      <c r="AO375">
        <f>VALUE(IF(AH375,
_xlfn.XLOOKUP(4, Q375:AC375, Q$1:AC$1) &amp; _xlfn.XLOOKUP(2, Q375:AC375, Q$1:AC$1, "", 0, 1) &amp; _xlfn.XLOOKUP(2, Q375:AC375, Q$1:AC$1, "", 0, -1), 0))</f>
        <v>0</v>
      </c>
      <c r="AP375">
        <f>VALUE(IF(AI375,
_xlfn.XLOOKUP(3, Q375:AC375, Q$1:AC$1, "", 0, 1) &amp; _xlfn.XLOOKUP(3, Q375:AC375, Q$1:AC$1, "", 0, -1) &amp; _xlfn.XLOOKUP(2, Q375:AC375, Q$1:AC$1),
0))</f>
        <v>141202</v>
      </c>
      <c r="AQ375">
        <f>VALUE(IF(AJ375,
_xlfn.XLOOKUP(3, Q375:AC375, Q$1:AC$1) &amp; AS375,
0))</f>
        <v>0</v>
      </c>
      <c r="AR375">
        <f>VALUE(IF(AK375,
AS375, 0))</f>
        <v>0</v>
      </c>
      <c r="AS375" t="str" cm="1">
        <f t="array" ref="AS375">_xlfn.TEXTJOIN("", TRUE, _xlfn._xlws.FILTER(Q$1:AC$1,Q375:AC375=2))</f>
        <v>02</v>
      </c>
      <c r="AT375">
        <f t="shared" si="11"/>
        <v>627</v>
      </c>
      <c r="AU375">
        <f t="shared" si="10"/>
        <v>111606</v>
      </c>
      <c r="AV375" t="b">
        <f>IF(AND(AE374, AE375), AL374=AL375, FALSE)</f>
        <v>0</v>
      </c>
      <c r="AW375" t="b">
        <f>IF(AND(AF374, AF375), AM374=AM375, FALSE)</f>
        <v>0</v>
      </c>
      <c r="AX375" t="b">
        <f>IF(AND(AG374, AG375), AN374=AN375, FALSE)</f>
        <v>0</v>
      </c>
      <c r="AY375" t="b">
        <f>IF(AND(AH374, AH375), AO374=AO375, FALSE)</f>
        <v>0</v>
      </c>
      <c r="AZ375" t="b">
        <f>IF(AND(AI374, AI375), AP374=AP375, FALSE)</f>
        <v>0</v>
      </c>
      <c r="BA375" t="b">
        <f>IF(AND(AJ374, AJ375), AQ374=AQ375, FALSE)</f>
        <v>0</v>
      </c>
      <c r="BB375" t="b">
        <f>IF(AND(AK374, AK375), AR374=AR375, FALSE)</f>
        <v>0</v>
      </c>
    </row>
    <row r="376" spans="1:54" x14ac:dyDescent="0.25">
      <c r="A376" t="s">
        <v>965</v>
      </c>
      <c r="B376">
        <v>533</v>
      </c>
      <c r="C376" t="str">
        <f>TEXT(A376, "0")</f>
        <v>QJAAJ</v>
      </c>
      <c r="D376">
        <f>LEN($A376)-LEN(SUBSTITUTE($A376,D$1,""))</f>
        <v>2</v>
      </c>
      <c r="E376">
        <f>LEN($A376)-LEN(SUBSTITUTE($A376,E$1,""))</f>
        <v>0</v>
      </c>
      <c r="F376">
        <f>LEN($A376)-LEN(SUBSTITUTE($A376,F$1,""))</f>
        <v>1</v>
      </c>
      <c r="G376">
        <f>LEN($A376)-LEN(SUBSTITUTE($A376,G$1,""))</f>
        <v>2</v>
      </c>
      <c r="H376">
        <f>LEN($A376)-LEN(SUBSTITUTE($A376,H$1,""))</f>
        <v>0</v>
      </c>
      <c r="I376">
        <f>LEN($A376)-LEN(SUBSTITUTE($A376,I$1,""))</f>
        <v>0</v>
      </c>
      <c r="J376">
        <f>LEN($A376)-LEN(SUBSTITUTE($A376,J$1,""))</f>
        <v>0</v>
      </c>
      <c r="K376">
        <f>LEN($A376)-LEN(SUBSTITUTE($A376,K$1,""))</f>
        <v>0</v>
      </c>
      <c r="L376">
        <f>LEN($A376)-LEN(SUBSTITUTE($A376,L$1,""))</f>
        <v>0</v>
      </c>
      <c r="M376">
        <f>LEN($A376)-LEN(SUBSTITUTE($A376,M$1,""))</f>
        <v>0</v>
      </c>
      <c r="N376">
        <f>LEN($A376)-LEN(SUBSTITUTE($A376,N$1,""))</f>
        <v>0</v>
      </c>
      <c r="O376">
        <f>LEN($A376)-LEN(SUBSTITUTE($A376,O$1,""))</f>
        <v>0</v>
      </c>
      <c r="P376">
        <f>LEN($A376)-LEN(SUBSTITUTE($A376,P$1,""))</f>
        <v>0</v>
      </c>
      <c r="Q376">
        <f>D376+1</f>
        <v>3</v>
      </c>
      <c r="R376">
        <f>E376+1</f>
        <v>1</v>
      </c>
      <c r="S376">
        <f>F376+1</f>
        <v>2</v>
      </c>
      <c r="T376">
        <f>G376+1</f>
        <v>3</v>
      </c>
      <c r="U376">
        <f>H376+1</f>
        <v>1</v>
      </c>
      <c r="V376">
        <f>I376+1</f>
        <v>1</v>
      </c>
      <c r="W376">
        <f>J376+1</f>
        <v>1</v>
      </c>
      <c r="X376">
        <f>K376+1</f>
        <v>1</v>
      </c>
      <c r="Y376">
        <f>L376+1</f>
        <v>1</v>
      </c>
      <c r="Z376">
        <f>M376+1</f>
        <v>1</v>
      </c>
      <c r="AA376">
        <f>N376+1</f>
        <v>1</v>
      </c>
      <c r="AB376">
        <f>O376+1</f>
        <v>1</v>
      </c>
      <c r="AC376">
        <f>P376+1</f>
        <v>1</v>
      </c>
      <c r="AD376">
        <f>PRODUCT(Q376:AC376)</f>
        <v>18</v>
      </c>
      <c r="AE376" t="b">
        <f>AD376=6</f>
        <v>0</v>
      </c>
      <c r="AF376" t="b">
        <f>AD376=10</f>
        <v>0</v>
      </c>
      <c r="AG376" t="b">
        <f>AD376=12</f>
        <v>0</v>
      </c>
      <c r="AH376" t="b">
        <f>AD376=16</f>
        <v>0</v>
      </c>
      <c r="AI376" t="b">
        <f>AD376=18</f>
        <v>1</v>
      </c>
      <c r="AJ376" t="b">
        <f>AD376=24</f>
        <v>0</v>
      </c>
      <c r="AK376" t="b">
        <f>AD376=32</f>
        <v>0</v>
      </c>
      <c r="AL376">
        <f>VALUE(IF(AE376,
_xlfn.XLOOKUP(6, Q376:AC376, Q$1:AC$1), 0))</f>
        <v>0</v>
      </c>
      <c r="AM376">
        <f>VALUE(IF(AF376,
_xlfn.XLOOKUP(5, Q376:AC376, Q$1:AC$1) &amp; _xlfn.XLOOKUP(2, Q376:AC376, Q$1:AC$1), 0))</f>
        <v>0</v>
      </c>
      <c r="AN376">
        <f>VALUE(IF(AG376,
_xlfn.XLOOKUP(4, Q376:AC376, Q$1:AC$1) &amp; _xlfn.XLOOKUP(3, Q376:AC376, Q$1:AC$1), 0))</f>
        <v>0</v>
      </c>
      <c r="AO376">
        <f>VALUE(IF(AH376,
_xlfn.XLOOKUP(4, Q376:AC376, Q$1:AC$1) &amp; _xlfn.XLOOKUP(2, Q376:AC376, Q$1:AC$1, "", 0, 1) &amp; _xlfn.XLOOKUP(2, Q376:AC376, Q$1:AC$1, "", 0, -1), 0))</f>
        <v>0</v>
      </c>
      <c r="AP376">
        <f>VALUE(IF(AI376,
_xlfn.XLOOKUP(3, Q376:AC376, Q$1:AC$1, "", 0, 1) &amp; _xlfn.XLOOKUP(3, Q376:AC376, Q$1:AC$1, "", 0, -1) &amp; _xlfn.XLOOKUP(2, Q376:AC376, Q$1:AC$1),
0))</f>
        <v>141112</v>
      </c>
      <c r="AQ376">
        <f>VALUE(IF(AJ376,
_xlfn.XLOOKUP(3, Q376:AC376, Q$1:AC$1) &amp; AS376,
0))</f>
        <v>0</v>
      </c>
      <c r="AR376">
        <f>VALUE(IF(AK376,
AS376, 0))</f>
        <v>0</v>
      </c>
      <c r="AS376" t="str" cm="1">
        <f t="array" ref="AS376">_xlfn.TEXTJOIN("", TRUE, _xlfn._xlws.FILTER(Q$1:AC$1,Q376:AC376=2))</f>
        <v>12</v>
      </c>
      <c r="AT376">
        <f t="shared" si="11"/>
        <v>626</v>
      </c>
      <c r="AU376">
        <f t="shared" si="10"/>
        <v>333658</v>
      </c>
      <c r="AV376" t="b">
        <f>IF(AND(AE375, AE376), AL375=AL376, FALSE)</f>
        <v>0</v>
      </c>
      <c r="AW376" t="b">
        <f>IF(AND(AF375, AF376), AM375=AM376, FALSE)</f>
        <v>0</v>
      </c>
      <c r="AX376" t="b">
        <f>IF(AND(AG375, AG376), AN375=AN376, FALSE)</f>
        <v>0</v>
      </c>
      <c r="AY376" t="b">
        <f>IF(AND(AH375, AH376), AO375=AO376, FALSE)</f>
        <v>0</v>
      </c>
      <c r="AZ376" t="b">
        <f>IF(AND(AI375, AI376), AP375=AP376, FALSE)</f>
        <v>0</v>
      </c>
      <c r="BA376" t="b">
        <f>IF(AND(AJ375, AJ376), AQ375=AQ376, FALSE)</f>
        <v>0</v>
      </c>
      <c r="BB376" t="b">
        <f>IF(AND(AK375, AK376), AR375=AR376, FALSE)</f>
        <v>0</v>
      </c>
    </row>
    <row r="377" spans="1:54" x14ac:dyDescent="0.25">
      <c r="A377" t="s">
        <v>234</v>
      </c>
      <c r="B377">
        <v>730</v>
      </c>
      <c r="C377" t="str">
        <f>TEXT(A377, "0")</f>
        <v>JAA8J</v>
      </c>
      <c r="D377">
        <f>LEN($A377)-LEN(SUBSTITUTE($A377,D$1,""))</f>
        <v>2</v>
      </c>
      <c r="E377">
        <f>LEN($A377)-LEN(SUBSTITUTE($A377,E$1,""))</f>
        <v>0</v>
      </c>
      <c r="F377">
        <f>LEN($A377)-LEN(SUBSTITUTE($A377,F$1,""))</f>
        <v>0</v>
      </c>
      <c r="G377">
        <f>LEN($A377)-LEN(SUBSTITUTE($A377,G$1,""))</f>
        <v>2</v>
      </c>
      <c r="H377">
        <f>LEN($A377)-LEN(SUBSTITUTE($A377,H$1,""))</f>
        <v>0</v>
      </c>
      <c r="I377">
        <f>LEN($A377)-LEN(SUBSTITUTE($A377,I$1,""))</f>
        <v>0</v>
      </c>
      <c r="J377">
        <f>LEN($A377)-LEN(SUBSTITUTE($A377,J$1,""))</f>
        <v>1</v>
      </c>
      <c r="K377">
        <f>LEN($A377)-LEN(SUBSTITUTE($A377,K$1,""))</f>
        <v>0</v>
      </c>
      <c r="L377">
        <f>LEN($A377)-LEN(SUBSTITUTE($A377,L$1,""))</f>
        <v>0</v>
      </c>
      <c r="M377">
        <f>LEN($A377)-LEN(SUBSTITUTE($A377,M$1,""))</f>
        <v>0</v>
      </c>
      <c r="N377">
        <f>LEN($A377)-LEN(SUBSTITUTE($A377,N$1,""))</f>
        <v>0</v>
      </c>
      <c r="O377">
        <f>LEN($A377)-LEN(SUBSTITUTE($A377,O$1,""))</f>
        <v>0</v>
      </c>
      <c r="P377">
        <f>LEN($A377)-LEN(SUBSTITUTE($A377,P$1,""))</f>
        <v>0</v>
      </c>
      <c r="Q377">
        <f>D377+1</f>
        <v>3</v>
      </c>
      <c r="R377">
        <f>E377+1</f>
        <v>1</v>
      </c>
      <c r="S377">
        <f>F377+1</f>
        <v>1</v>
      </c>
      <c r="T377">
        <f>G377+1</f>
        <v>3</v>
      </c>
      <c r="U377">
        <f>H377+1</f>
        <v>1</v>
      </c>
      <c r="V377">
        <f>I377+1</f>
        <v>1</v>
      </c>
      <c r="W377">
        <f>J377+1</f>
        <v>2</v>
      </c>
      <c r="X377">
        <f>K377+1</f>
        <v>1</v>
      </c>
      <c r="Y377">
        <f>L377+1</f>
        <v>1</v>
      </c>
      <c r="Z377">
        <f>M377+1</f>
        <v>1</v>
      </c>
      <c r="AA377">
        <f>N377+1</f>
        <v>1</v>
      </c>
      <c r="AB377">
        <f>O377+1</f>
        <v>1</v>
      </c>
      <c r="AC377">
        <f>P377+1</f>
        <v>1</v>
      </c>
      <c r="AD377">
        <f>PRODUCT(Q377:AC377)</f>
        <v>18</v>
      </c>
      <c r="AE377" t="b">
        <f>AD377=6</f>
        <v>0</v>
      </c>
      <c r="AF377" t="b">
        <f>AD377=10</f>
        <v>0</v>
      </c>
      <c r="AG377" t="b">
        <f>AD377=12</f>
        <v>0</v>
      </c>
      <c r="AH377" t="b">
        <f>AD377=16</f>
        <v>0</v>
      </c>
      <c r="AI377" t="b">
        <f>AD377=18</f>
        <v>1</v>
      </c>
      <c r="AJ377" t="b">
        <f>AD377=24</f>
        <v>0</v>
      </c>
      <c r="AK377" t="b">
        <f>AD377=32</f>
        <v>0</v>
      </c>
      <c r="AL377">
        <f>VALUE(IF(AE377,
_xlfn.XLOOKUP(6, Q377:AC377, Q$1:AC$1), 0))</f>
        <v>0</v>
      </c>
      <c r="AM377">
        <f>VALUE(IF(AF377,
_xlfn.XLOOKUP(5, Q377:AC377, Q$1:AC$1) &amp; _xlfn.XLOOKUP(2, Q377:AC377, Q$1:AC$1), 0))</f>
        <v>0</v>
      </c>
      <c r="AN377">
        <f>VALUE(IF(AG377,
_xlfn.XLOOKUP(4, Q377:AC377, Q$1:AC$1) &amp; _xlfn.XLOOKUP(3, Q377:AC377, Q$1:AC$1), 0))</f>
        <v>0</v>
      </c>
      <c r="AO377">
        <f>VALUE(IF(AH377,
_xlfn.XLOOKUP(4, Q377:AC377, Q$1:AC$1) &amp; _xlfn.XLOOKUP(2, Q377:AC377, Q$1:AC$1, "", 0, 1) &amp; _xlfn.XLOOKUP(2, Q377:AC377, Q$1:AC$1, "", 0, -1), 0))</f>
        <v>0</v>
      </c>
      <c r="AP377">
        <f>VALUE(IF(AI377,
_xlfn.XLOOKUP(3, Q377:AC377, Q$1:AC$1, "", 0, 1) &amp; _xlfn.XLOOKUP(3, Q377:AC377, Q$1:AC$1, "", 0, -1) &amp; _xlfn.XLOOKUP(2, Q377:AC377, Q$1:AC$1),
0))</f>
        <v>141108</v>
      </c>
      <c r="AQ377">
        <f>VALUE(IF(AJ377,
_xlfn.XLOOKUP(3, Q377:AC377, Q$1:AC$1) &amp; AS377,
0))</f>
        <v>0</v>
      </c>
      <c r="AR377">
        <f>VALUE(IF(AK377,
AS377, 0))</f>
        <v>0</v>
      </c>
      <c r="AS377" t="str" cm="1">
        <f t="array" ref="AS377">_xlfn.TEXTJOIN("", TRUE, _xlfn._xlws.FILTER(Q$1:AC$1,Q377:AC377=2))</f>
        <v>08</v>
      </c>
      <c r="AT377">
        <f t="shared" si="11"/>
        <v>625</v>
      </c>
      <c r="AU377">
        <f t="shared" si="10"/>
        <v>456250</v>
      </c>
      <c r="AV377" t="b">
        <f>IF(AND(AE376, AE377), AL376=AL377, FALSE)</f>
        <v>0</v>
      </c>
      <c r="AW377" t="b">
        <f>IF(AND(AF376, AF377), AM376=AM377, FALSE)</f>
        <v>0</v>
      </c>
      <c r="AX377" t="b">
        <f>IF(AND(AG376, AG377), AN376=AN377, FALSE)</f>
        <v>0</v>
      </c>
      <c r="AY377" t="b">
        <f>IF(AND(AH376, AH377), AO376=AO377, FALSE)</f>
        <v>0</v>
      </c>
      <c r="AZ377" t="b">
        <f>IF(AND(AI376, AI377), AP376=AP377, FALSE)</f>
        <v>0</v>
      </c>
      <c r="BA377" t="b">
        <f>IF(AND(AJ376, AJ377), AQ376=AQ377, FALSE)</f>
        <v>0</v>
      </c>
      <c r="BB377" t="b">
        <f>IF(AND(AK376, AK377), AR376=AR377, FALSE)</f>
        <v>0</v>
      </c>
    </row>
    <row r="378" spans="1:54" x14ac:dyDescent="0.25">
      <c r="A378" t="s">
        <v>924</v>
      </c>
      <c r="B378">
        <v>306</v>
      </c>
      <c r="C378" t="str">
        <f>TEXT(A378, "0")</f>
        <v>A7JAJ</v>
      </c>
      <c r="D378">
        <f>LEN($A378)-LEN(SUBSTITUTE($A378,D$1,""))</f>
        <v>2</v>
      </c>
      <c r="E378">
        <f>LEN($A378)-LEN(SUBSTITUTE($A378,E$1,""))</f>
        <v>0</v>
      </c>
      <c r="F378">
        <f>LEN($A378)-LEN(SUBSTITUTE($A378,F$1,""))</f>
        <v>0</v>
      </c>
      <c r="G378">
        <f>LEN($A378)-LEN(SUBSTITUTE($A378,G$1,""))</f>
        <v>2</v>
      </c>
      <c r="H378">
        <f>LEN($A378)-LEN(SUBSTITUTE($A378,H$1,""))</f>
        <v>0</v>
      </c>
      <c r="I378">
        <f>LEN($A378)-LEN(SUBSTITUTE($A378,I$1,""))</f>
        <v>0</v>
      </c>
      <c r="J378">
        <f>LEN($A378)-LEN(SUBSTITUTE($A378,J$1,""))</f>
        <v>0</v>
      </c>
      <c r="K378">
        <f>LEN($A378)-LEN(SUBSTITUTE($A378,K$1,""))</f>
        <v>1</v>
      </c>
      <c r="L378">
        <f>LEN($A378)-LEN(SUBSTITUTE($A378,L$1,""))</f>
        <v>0</v>
      </c>
      <c r="M378">
        <f>LEN($A378)-LEN(SUBSTITUTE($A378,M$1,""))</f>
        <v>0</v>
      </c>
      <c r="N378">
        <f>LEN($A378)-LEN(SUBSTITUTE($A378,N$1,""))</f>
        <v>0</v>
      </c>
      <c r="O378">
        <f>LEN($A378)-LEN(SUBSTITUTE($A378,O$1,""))</f>
        <v>0</v>
      </c>
      <c r="P378">
        <f>LEN($A378)-LEN(SUBSTITUTE($A378,P$1,""))</f>
        <v>0</v>
      </c>
      <c r="Q378">
        <f>D378+1</f>
        <v>3</v>
      </c>
      <c r="R378">
        <f>E378+1</f>
        <v>1</v>
      </c>
      <c r="S378">
        <f>F378+1</f>
        <v>1</v>
      </c>
      <c r="T378">
        <f>G378+1</f>
        <v>3</v>
      </c>
      <c r="U378">
        <f>H378+1</f>
        <v>1</v>
      </c>
      <c r="V378">
        <f>I378+1</f>
        <v>1</v>
      </c>
      <c r="W378">
        <f>J378+1</f>
        <v>1</v>
      </c>
      <c r="X378">
        <f>K378+1</f>
        <v>2</v>
      </c>
      <c r="Y378">
        <f>L378+1</f>
        <v>1</v>
      </c>
      <c r="Z378">
        <f>M378+1</f>
        <v>1</v>
      </c>
      <c r="AA378">
        <f>N378+1</f>
        <v>1</v>
      </c>
      <c r="AB378">
        <f>O378+1</f>
        <v>1</v>
      </c>
      <c r="AC378">
        <f>P378+1</f>
        <v>1</v>
      </c>
      <c r="AD378">
        <f>PRODUCT(Q378:AC378)</f>
        <v>18</v>
      </c>
      <c r="AE378" t="b">
        <f>AD378=6</f>
        <v>0</v>
      </c>
      <c r="AF378" t="b">
        <f>AD378=10</f>
        <v>0</v>
      </c>
      <c r="AG378" t="b">
        <f>AD378=12</f>
        <v>0</v>
      </c>
      <c r="AH378" t="b">
        <f>AD378=16</f>
        <v>0</v>
      </c>
      <c r="AI378" t="b">
        <f>AD378=18</f>
        <v>1</v>
      </c>
      <c r="AJ378" t="b">
        <f>AD378=24</f>
        <v>0</v>
      </c>
      <c r="AK378" t="b">
        <f>AD378=32</f>
        <v>0</v>
      </c>
      <c r="AL378">
        <f>VALUE(IF(AE378,
_xlfn.XLOOKUP(6, Q378:AC378, Q$1:AC$1), 0))</f>
        <v>0</v>
      </c>
      <c r="AM378">
        <f>VALUE(IF(AF378,
_xlfn.XLOOKUP(5, Q378:AC378, Q$1:AC$1) &amp; _xlfn.XLOOKUP(2, Q378:AC378, Q$1:AC$1), 0))</f>
        <v>0</v>
      </c>
      <c r="AN378">
        <f>VALUE(IF(AG378,
_xlfn.XLOOKUP(4, Q378:AC378, Q$1:AC$1) &amp; _xlfn.XLOOKUP(3, Q378:AC378, Q$1:AC$1), 0))</f>
        <v>0</v>
      </c>
      <c r="AO378">
        <f>VALUE(IF(AH378,
_xlfn.XLOOKUP(4, Q378:AC378, Q$1:AC$1) &amp; _xlfn.XLOOKUP(2, Q378:AC378, Q$1:AC$1, "", 0, 1) &amp; _xlfn.XLOOKUP(2, Q378:AC378, Q$1:AC$1, "", 0, -1), 0))</f>
        <v>0</v>
      </c>
      <c r="AP378">
        <f>VALUE(IF(AI378,
_xlfn.XLOOKUP(3, Q378:AC378, Q$1:AC$1, "", 0, 1) &amp; _xlfn.XLOOKUP(3, Q378:AC378, Q$1:AC$1, "", 0, -1) &amp; _xlfn.XLOOKUP(2, Q378:AC378, Q$1:AC$1),
0))</f>
        <v>141107</v>
      </c>
      <c r="AQ378">
        <f>VALUE(IF(AJ378,
_xlfn.XLOOKUP(3, Q378:AC378, Q$1:AC$1) &amp; AS378,
0))</f>
        <v>0</v>
      </c>
      <c r="AR378">
        <f>VALUE(IF(AK378,
AS378, 0))</f>
        <v>0</v>
      </c>
      <c r="AS378" t="str" cm="1">
        <f t="array" ref="AS378">_xlfn.TEXTJOIN("", TRUE, _xlfn._xlws.FILTER(Q$1:AC$1,Q378:AC378=2))</f>
        <v>07</v>
      </c>
      <c r="AT378">
        <f t="shared" si="11"/>
        <v>624</v>
      </c>
      <c r="AU378">
        <f t="shared" si="10"/>
        <v>190944</v>
      </c>
      <c r="AV378" t="b">
        <f>IF(AND(AE377, AE378), AL377=AL378, FALSE)</f>
        <v>0</v>
      </c>
      <c r="AW378" t="b">
        <f>IF(AND(AF377, AF378), AM377=AM378, FALSE)</f>
        <v>0</v>
      </c>
      <c r="AX378" t="b">
        <f>IF(AND(AG377, AG378), AN377=AN378, FALSE)</f>
        <v>0</v>
      </c>
      <c r="AY378" t="b">
        <f>IF(AND(AH377, AH378), AO377=AO378, FALSE)</f>
        <v>0</v>
      </c>
      <c r="AZ378" t="b">
        <f>IF(AND(AI377, AI378), AP377=AP378, FALSE)</f>
        <v>0</v>
      </c>
      <c r="BA378" t="b">
        <f>IF(AND(AJ377, AJ378), AQ377=AQ378, FALSE)</f>
        <v>0</v>
      </c>
      <c r="BB378" t="b">
        <f>IF(AND(AK377, AK378), AR377=AR378, FALSE)</f>
        <v>0</v>
      </c>
    </row>
    <row r="379" spans="1:54" x14ac:dyDescent="0.25">
      <c r="A379" t="s">
        <v>10</v>
      </c>
      <c r="B379">
        <v>863</v>
      </c>
      <c r="C379" t="str">
        <f>TEXT(A379, "0")</f>
        <v>6ATAT</v>
      </c>
      <c r="D379">
        <f>LEN($A379)-LEN(SUBSTITUTE($A379,D$1,""))</f>
        <v>2</v>
      </c>
      <c r="E379">
        <f>LEN($A379)-LEN(SUBSTITUTE($A379,E$1,""))</f>
        <v>0</v>
      </c>
      <c r="F379">
        <f>LEN($A379)-LEN(SUBSTITUTE($A379,F$1,""))</f>
        <v>0</v>
      </c>
      <c r="G379">
        <f>LEN($A379)-LEN(SUBSTITUTE($A379,G$1,""))</f>
        <v>0</v>
      </c>
      <c r="H379">
        <f>LEN($A379)-LEN(SUBSTITUTE($A379,H$1,""))</f>
        <v>2</v>
      </c>
      <c r="I379">
        <f>LEN($A379)-LEN(SUBSTITUTE($A379,I$1,""))</f>
        <v>0</v>
      </c>
      <c r="J379">
        <f>LEN($A379)-LEN(SUBSTITUTE($A379,J$1,""))</f>
        <v>0</v>
      </c>
      <c r="K379">
        <f>LEN($A379)-LEN(SUBSTITUTE($A379,K$1,""))</f>
        <v>0</v>
      </c>
      <c r="L379">
        <f>LEN($A379)-LEN(SUBSTITUTE($A379,L$1,""))</f>
        <v>1</v>
      </c>
      <c r="M379">
        <f>LEN($A379)-LEN(SUBSTITUTE($A379,M$1,""))</f>
        <v>0</v>
      </c>
      <c r="N379">
        <f>LEN($A379)-LEN(SUBSTITUTE($A379,N$1,""))</f>
        <v>0</v>
      </c>
      <c r="O379">
        <f>LEN($A379)-LEN(SUBSTITUTE($A379,O$1,""))</f>
        <v>0</v>
      </c>
      <c r="P379">
        <f>LEN($A379)-LEN(SUBSTITUTE($A379,P$1,""))</f>
        <v>0</v>
      </c>
      <c r="Q379">
        <f>D379+1</f>
        <v>3</v>
      </c>
      <c r="R379">
        <f>E379+1</f>
        <v>1</v>
      </c>
      <c r="S379">
        <f>F379+1</f>
        <v>1</v>
      </c>
      <c r="T379">
        <f>G379+1</f>
        <v>1</v>
      </c>
      <c r="U379">
        <f>H379+1</f>
        <v>3</v>
      </c>
      <c r="V379">
        <f>I379+1</f>
        <v>1</v>
      </c>
      <c r="W379">
        <f>J379+1</f>
        <v>1</v>
      </c>
      <c r="X379">
        <f>K379+1</f>
        <v>1</v>
      </c>
      <c r="Y379">
        <f>L379+1</f>
        <v>2</v>
      </c>
      <c r="Z379">
        <f>M379+1</f>
        <v>1</v>
      </c>
      <c r="AA379">
        <f>N379+1</f>
        <v>1</v>
      </c>
      <c r="AB379">
        <f>O379+1</f>
        <v>1</v>
      </c>
      <c r="AC379">
        <f>P379+1</f>
        <v>1</v>
      </c>
      <c r="AD379">
        <f>PRODUCT(Q379:AC379)</f>
        <v>18</v>
      </c>
      <c r="AE379" t="b">
        <f>AD379=6</f>
        <v>0</v>
      </c>
      <c r="AF379" t="b">
        <f>AD379=10</f>
        <v>0</v>
      </c>
      <c r="AG379" t="b">
        <f>AD379=12</f>
        <v>0</v>
      </c>
      <c r="AH379" t="b">
        <f>AD379=16</f>
        <v>0</v>
      </c>
      <c r="AI379" t="b">
        <f>AD379=18</f>
        <v>1</v>
      </c>
      <c r="AJ379" t="b">
        <f>AD379=24</f>
        <v>0</v>
      </c>
      <c r="AK379" t="b">
        <f>AD379=32</f>
        <v>0</v>
      </c>
      <c r="AL379">
        <f>VALUE(IF(AE379,
_xlfn.XLOOKUP(6, Q379:AC379, Q$1:AC$1), 0))</f>
        <v>0</v>
      </c>
      <c r="AM379">
        <f>VALUE(IF(AF379,
_xlfn.XLOOKUP(5, Q379:AC379, Q$1:AC$1) &amp; _xlfn.XLOOKUP(2, Q379:AC379, Q$1:AC$1), 0))</f>
        <v>0</v>
      </c>
      <c r="AN379">
        <f>VALUE(IF(AG379,
_xlfn.XLOOKUP(4, Q379:AC379, Q$1:AC$1) &amp; _xlfn.XLOOKUP(3, Q379:AC379, Q$1:AC$1), 0))</f>
        <v>0</v>
      </c>
      <c r="AO379">
        <f>VALUE(IF(AH379,
_xlfn.XLOOKUP(4, Q379:AC379, Q$1:AC$1) &amp; _xlfn.XLOOKUP(2, Q379:AC379, Q$1:AC$1, "", 0, 1) &amp; _xlfn.XLOOKUP(2, Q379:AC379, Q$1:AC$1, "", 0, -1), 0))</f>
        <v>0</v>
      </c>
      <c r="AP379">
        <f>VALUE(IF(AI379,
_xlfn.XLOOKUP(3, Q379:AC379, Q$1:AC$1, "", 0, 1) &amp; _xlfn.XLOOKUP(3, Q379:AC379, Q$1:AC$1, "", 0, -1) &amp; _xlfn.XLOOKUP(2, Q379:AC379, Q$1:AC$1),
0))</f>
        <v>141006</v>
      </c>
      <c r="AQ379">
        <f>VALUE(IF(AJ379,
_xlfn.XLOOKUP(3, Q379:AC379, Q$1:AC$1) &amp; AS379,
0))</f>
        <v>0</v>
      </c>
      <c r="AR379">
        <f>VALUE(IF(AK379,
AS379, 0))</f>
        <v>0</v>
      </c>
      <c r="AS379" t="str" cm="1">
        <f t="array" ref="AS379">_xlfn.TEXTJOIN("", TRUE, _xlfn._xlws.FILTER(Q$1:AC$1,Q379:AC379=2))</f>
        <v>06</v>
      </c>
      <c r="AT379">
        <f t="shared" si="11"/>
        <v>623</v>
      </c>
      <c r="AU379">
        <f t="shared" si="10"/>
        <v>537649</v>
      </c>
      <c r="AV379" t="b">
        <f>IF(AND(AE378, AE379), AL378=AL379, FALSE)</f>
        <v>0</v>
      </c>
      <c r="AW379" t="b">
        <f>IF(AND(AF378, AF379), AM378=AM379, FALSE)</f>
        <v>0</v>
      </c>
      <c r="AX379" t="b">
        <f>IF(AND(AG378, AG379), AN378=AN379, FALSE)</f>
        <v>0</v>
      </c>
      <c r="AY379" t="b">
        <f>IF(AND(AH378, AH379), AO378=AO379, FALSE)</f>
        <v>0</v>
      </c>
      <c r="AZ379" t="b">
        <f>IF(AND(AI378, AI379), AP378=AP379, FALSE)</f>
        <v>0</v>
      </c>
      <c r="BA379" t="b">
        <f>IF(AND(AJ378, AJ379), AQ378=AQ379, FALSE)</f>
        <v>0</v>
      </c>
      <c r="BB379" t="b">
        <f>IF(AND(AK378, AK379), AR378=AR379, FALSE)</f>
        <v>0</v>
      </c>
    </row>
    <row r="380" spans="1:54" x14ac:dyDescent="0.25">
      <c r="A380" t="s">
        <v>567</v>
      </c>
      <c r="B380">
        <v>415</v>
      </c>
      <c r="C380" t="str">
        <f>TEXT(A380, "0")</f>
        <v>9A97A</v>
      </c>
      <c r="D380">
        <f>LEN($A380)-LEN(SUBSTITUTE($A380,D$1,""))</f>
        <v>2</v>
      </c>
      <c r="E380">
        <f>LEN($A380)-LEN(SUBSTITUTE($A380,E$1,""))</f>
        <v>0</v>
      </c>
      <c r="F380">
        <f>LEN($A380)-LEN(SUBSTITUTE($A380,F$1,""))</f>
        <v>0</v>
      </c>
      <c r="G380">
        <f>LEN($A380)-LEN(SUBSTITUTE($A380,G$1,""))</f>
        <v>0</v>
      </c>
      <c r="H380">
        <f>LEN($A380)-LEN(SUBSTITUTE($A380,H$1,""))</f>
        <v>0</v>
      </c>
      <c r="I380">
        <f>LEN($A380)-LEN(SUBSTITUTE($A380,I$1,""))</f>
        <v>2</v>
      </c>
      <c r="J380">
        <f>LEN($A380)-LEN(SUBSTITUTE($A380,J$1,""))</f>
        <v>0</v>
      </c>
      <c r="K380">
        <f>LEN($A380)-LEN(SUBSTITUTE($A380,K$1,""))</f>
        <v>1</v>
      </c>
      <c r="L380">
        <f>LEN($A380)-LEN(SUBSTITUTE($A380,L$1,""))</f>
        <v>0</v>
      </c>
      <c r="M380">
        <f>LEN($A380)-LEN(SUBSTITUTE($A380,M$1,""))</f>
        <v>0</v>
      </c>
      <c r="N380">
        <f>LEN($A380)-LEN(SUBSTITUTE($A380,N$1,""))</f>
        <v>0</v>
      </c>
      <c r="O380">
        <f>LEN($A380)-LEN(SUBSTITUTE($A380,O$1,""))</f>
        <v>0</v>
      </c>
      <c r="P380">
        <f>LEN($A380)-LEN(SUBSTITUTE($A380,P$1,""))</f>
        <v>0</v>
      </c>
      <c r="Q380">
        <f>D380+1</f>
        <v>3</v>
      </c>
      <c r="R380">
        <f>E380+1</f>
        <v>1</v>
      </c>
      <c r="S380">
        <f>F380+1</f>
        <v>1</v>
      </c>
      <c r="T380">
        <f>G380+1</f>
        <v>1</v>
      </c>
      <c r="U380">
        <f>H380+1</f>
        <v>1</v>
      </c>
      <c r="V380">
        <f>I380+1</f>
        <v>3</v>
      </c>
      <c r="W380">
        <f>J380+1</f>
        <v>1</v>
      </c>
      <c r="X380">
        <f>K380+1</f>
        <v>2</v>
      </c>
      <c r="Y380">
        <f>L380+1</f>
        <v>1</v>
      </c>
      <c r="Z380">
        <f>M380+1</f>
        <v>1</v>
      </c>
      <c r="AA380">
        <f>N380+1</f>
        <v>1</v>
      </c>
      <c r="AB380">
        <f>O380+1</f>
        <v>1</v>
      </c>
      <c r="AC380">
        <f>P380+1</f>
        <v>1</v>
      </c>
      <c r="AD380">
        <f>PRODUCT(Q380:AC380)</f>
        <v>18</v>
      </c>
      <c r="AE380" t="b">
        <f>AD380=6</f>
        <v>0</v>
      </c>
      <c r="AF380" t="b">
        <f>AD380=10</f>
        <v>0</v>
      </c>
      <c r="AG380" t="b">
        <f>AD380=12</f>
        <v>0</v>
      </c>
      <c r="AH380" t="b">
        <f>AD380=16</f>
        <v>0</v>
      </c>
      <c r="AI380" t="b">
        <f>AD380=18</f>
        <v>1</v>
      </c>
      <c r="AJ380" t="b">
        <f>AD380=24</f>
        <v>0</v>
      </c>
      <c r="AK380" t="b">
        <f>AD380=32</f>
        <v>0</v>
      </c>
      <c r="AL380">
        <f>VALUE(IF(AE380,
_xlfn.XLOOKUP(6, Q380:AC380, Q$1:AC$1), 0))</f>
        <v>0</v>
      </c>
      <c r="AM380">
        <f>VALUE(IF(AF380,
_xlfn.XLOOKUP(5, Q380:AC380, Q$1:AC$1) &amp; _xlfn.XLOOKUP(2, Q380:AC380, Q$1:AC$1), 0))</f>
        <v>0</v>
      </c>
      <c r="AN380">
        <f>VALUE(IF(AG380,
_xlfn.XLOOKUP(4, Q380:AC380, Q$1:AC$1) &amp; _xlfn.XLOOKUP(3, Q380:AC380, Q$1:AC$1), 0))</f>
        <v>0</v>
      </c>
      <c r="AO380">
        <f>VALUE(IF(AH380,
_xlfn.XLOOKUP(4, Q380:AC380, Q$1:AC$1) &amp; _xlfn.XLOOKUP(2, Q380:AC380, Q$1:AC$1, "", 0, 1) &amp; _xlfn.XLOOKUP(2, Q380:AC380, Q$1:AC$1, "", 0, -1), 0))</f>
        <v>0</v>
      </c>
      <c r="AP380">
        <f>VALUE(IF(AI380,
_xlfn.XLOOKUP(3, Q380:AC380, Q$1:AC$1, "", 0, 1) &amp; _xlfn.XLOOKUP(3, Q380:AC380, Q$1:AC$1, "", 0, -1) &amp; _xlfn.XLOOKUP(2, Q380:AC380, Q$1:AC$1),
0))</f>
        <v>140907</v>
      </c>
      <c r="AQ380">
        <f>VALUE(IF(AJ380,
_xlfn.XLOOKUP(3, Q380:AC380, Q$1:AC$1) &amp; AS380,
0))</f>
        <v>0</v>
      </c>
      <c r="AR380">
        <f>VALUE(IF(AK380,
AS380, 0))</f>
        <v>0</v>
      </c>
      <c r="AS380" t="str" cm="1">
        <f t="array" ref="AS380">_xlfn.TEXTJOIN("", TRUE, _xlfn._xlws.FILTER(Q$1:AC$1,Q380:AC380=2))</f>
        <v>07</v>
      </c>
      <c r="AT380">
        <f t="shared" si="11"/>
        <v>622</v>
      </c>
      <c r="AU380">
        <f t="shared" si="10"/>
        <v>258130</v>
      </c>
      <c r="AV380" t="b">
        <f>IF(AND(AE379, AE380), AL379=AL380, FALSE)</f>
        <v>0</v>
      </c>
      <c r="AW380" t="b">
        <f>IF(AND(AF379, AF380), AM379=AM380, FALSE)</f>
        <v>0</v>
      </c>
      <c r="AX380" t="b">
        <f>IF(AND(AG379, AG380), AN379=AN380, FALSE)</f>
        <v>0</v>
      </c>
      <c r="AY380" t="b">
        <f>IF(AND(AH379, AH380), AO379=AO380, FALSE)</f>
        <v>0</v>
      </c>
      <c r="AZ380" t="b">
        <f>IF(AND(AI379, AI380), AP379=AP380, FALSE)</f>
        <v>0</v>
      </c>
      <c r="BA380" t="b">
        <f>IF(AND(AJ379, AJ380), AQ379=AQ380, FALSE)</f>
        <v>0</v>
      </c>
      <c r="BB380" t="b">
        <f>IF(AND(AK379, AK380), AR379=AR380, FALSE)</f>
        <v>0</v>
      </c>
    </row>
    <row r="381" spans="1:54" x14ac:dyDescent="0.25">
      <c r="A381" t="s">
        <v>101</v>
      </c>
      <c r="B381">
        <v>845</v>
      </c>
      <c r="C381" t="str">
        <f>TEXT(A381, "0")</f>
        <v>8AAJ8</v>
      </c>
      <c r="D381">
        <f>LEN($A381)-LEN(SUBSTITUTE($A381,D$1,""))</f>
        <v>2</v>
      </c>
      <c r="E381">
        <f>LEN($A381)-LEN(SUBSTITUTE($A381,E$1,""))</f>
        <v>0</v>
      </c>
      <c r="F381">
        <f>LEN($A381)-LEN(SUBSTITUTE($A381,F$1,""))</f>
        <v>0</v>
      </c>
      <c r="G381">
        <f>LEN($A381)-LEN(SUBSTITUTE($A381,G$1,""))</f>
        <v>1</v>
      </c>
      <c r="H381">
        <f>LEN($A381)-LEN(SUBSTITUTE($A381,H$1,""))</f>
        <v>0</v>
      </c>
      <c r="I381">
        <f>LEN($A381)-LEN(SUBSTITUTE($A381,I$1,""))</f>
        <v>0</v>
      </c>
      <c r="J381">
        <f>LEN($A381)-LEN(SUBSTITUTE($A381,J$1,""))</f>
        <v>2</v>
      </c>
      <c r="K381">
        <f>LEN($A381)-LEN(SUBSTITUTE($A381,K$1,""))</f>
        <v>0</v>
      </c>
      <c r="L381">
        <f>LEN($A381)-LEN(SUBSTITUTE($A381,L$1,""))</f>
        <v>0</v>
      </c>
      <c r="M381">
        <f>LEN($A381)-LEN(SUBSTITUTE($A381,M$1,""))</f>
        <v>0</v>
      </c>
      <c r="N381">
        <f>LEN($A381)-LEN(SUBSTITUTE($A381,N$1,""))</f>
        <v>0</v>
      </c>
      <c r="O381">
        <f>LEN($A381)-LEN(SUBSTITUTE($A381,O$1,""))</f>
        <v>0</v>
      </c>
      <c r="P381">
        <f>LEN($A381)-LEN(SUBSTITUTE($A381,P$1,""))</f>
        <v>0</v>
      </c>
      <c r="Q381">
        <f>D381+1</f>
        <v>3</v>
      </c>
      <c r="R381">
        <f>E381+1</f>
        <v>1</v>
      </c>
      <c r="S381">
        <f>F381+1</f>
        <v>1</v>
      </c>
      <c r="T381">
        <f>G381+1</f>
        <v>2</v>
      </c>
      <c r="U381">
        <f>H381+1</f>
        <v>1</v>
      </c>
      <c r="V381">
        <f>I381+1</f>
        <v>1</v>
      </c>
      <c r="W381">
        <f>J381+1</f>
        <v>3</v>
      </c>
      <c r="X381">
        <f>K381+1</f>
        <v>1</v>
      </c>
      <c r="Y381">
        <f>L381+1</f>
        <v>1</v>
      </c>
      <c r="Z381">
        <f>M381+1</f>
        <v>1</v>
      </c>
      <c r="AA381">
        <f>N381+1</f>
        <v>1</v>
      </c>
      <c r="AB381">
        <f>O381+1</f>
        <v>1</v>
      </c>
      <c r="AC381">
        <f>P381+1</f>
        <v>1</v>
      </c>
      <c r="AD381">
        <f>PRODUCT(Q381:AC381)</f>
        <v>18</v>
      </c>
      <c r="AE381" t="b">
        <f>AD381=6</f>
        <v>0</v>
      </c>
      <c r="AF381" t="b">
        <f>AD381=10</f>
        <v>0</v>
      </c>
      <c r="AG381" t="b">
        <f>AD381=12</f>
        <v>0</v>
      </c>
      <c r="AH381" t="b">
        <f>AD381=16</f>
        <v>0</v>
      </c>
      <c r="AI381" t="b">
        <f>AD381=18</f>
        <v>1</v>
      </c>
      <c r="AJ381" t="b">
        <f>AD381=24</f>
        <v>0</v>
      </c>
      <c r="AK381" t="b">
        <f>AD381=32</f>
        <v>0</v>
      </c>
      <c r="AL381">
        <f>VALUE(IF(AE381,
_xlfn.XLOOKUP(6, Q381:AC381, Q$1:AC$1), 0))</f>
        <v>0</v>
      </c>
      <c r="AM381">
        <f>VALUE(IF(AF381,
_xlfn.XLOOKUP(5, Q381:AC381, Q$1:AC$1) &amp; _xlfn.XLOOKUP(2, Q381:AC381, Q$1:AC$1), 0))</f>
        <v>0</v>
      </c>
      <c r="AN381">
        <f>VALUE(IF(AG381,
_xlfn.XLOOKUP(4, Q381:AC381, Q$1:AC$1) &amp; _xlfn.XLOOKUP(3, Q381:AC381, Q$1:AC$1), 0))</f>
        <v>0</v>
      </c>
      <c r="AO381">
        <f>VALUE(IF(AH381,
_xlfn.XLOOKUP(4, Q381:AC381, Q$1:AC$1) &amp; _xlfn.XLOOKUP(2, Q381:AC381, Q$1:AC$1, "", 0, 1) &amp; _xlfn.XLOOKUP(2, Q381:AC381, Q$1:AC$1, "", 0, -1), 0))</f>
        <v>0</v>
      </c>
      <c r="AP381">
        <f>VALUE(IF(AI381,
_xlfn.XLOOKUP(3, Q381:AC381, Q$1:AC$1, "", 0, 1) &amp; _xlfn.XLOOKUP(3, Q381:AC381, Q$1:AC$1, "", 0, -1) &amp; _xlfn.XLOOKUP(2, Q381:AC381, Q$1:AC$1),
0))</f>
        <v>140811</v>
      </c>
      <c r="AQ381">
        <f>VALUE(IF(AJ381,
_xlfn.XLOOKUP(3, Q381:AC381, Q$1:AC$1) &amp; AS381,
0))</f>
        <v>0</v>
      </c>
      <c r="AR381">
        <f>VALUE(IF(AK381,
AS381, 0))</f>
        <v>0</v>
      </c>
      <c r="AS381" t="str" cm="1">
        <f t="array" ref="AS381">_xlfn.TEXTJOIN("", TRUE, _xlfn._xlws.FILTER(Q$1:AC$1,Q381:AC381=2))</f>
        <v>11</v>
      </c>
      <c r="AT381">
        <f t="shared" si="11"/>
        <v>621</v>
      </c>
      <c r="AU381">
        <f t="shared" si="10"/>
        <v>524745</v>
      </c>
      <c r="AV381" t="b">
        <f>IF(AND(AE380, AE381), AL380=AL381, FALSE)</f>
        <v>0</v>
      </c>
      <c r="AW381" t="b">
        <f>IF(AND(AF380, AF381), AM380=AM381, FALSE)</f>
        <v>0</v>
      </c>
      <c r="AX381" t="b">
        <f>IF(AND(AG380, AG381), AN380=AN381, FALSE)</f>
        <v>0</v>
      </c>
      <c r="AY381" t="b">
        <f>IF(AND(AH380, AH381), AO380=AO381, FALSE)</f>
        <v>0</v>
      </c>
      <c r="AZ381" t="b">
        <f>IF(AND(AI380, AI381), AP380=AP381, FALSE)</f>
        <v>0</v>
      </c>
      <c r="BA381" t="b">
        <f>IF(AND(AJ380, AJ381), AQ380=AQ381, FALSE)</f>
        <v>0</v>
      </c>
      <c r="BB381" t="b">
        <f>IF(AND(AK380, AK381), AR380=AR381, FALSE)</f>
        <v>0</v>
      </c>
    </row>
    <row r="382" spans="1:54" x14ac:dyDescent="0.25">
      <c r="A382" t="s">
        <v>444</v>
      </c>
      <c r="B382">
        <v>809</v>
      </c>
      <c r="C382" t="str">
        <f>TEXT(A382, "0")</f>
        <v>AA688</v>
      </c>
      <c r="D382">
        <f>LEN($A382)-LEN(SUBSTITUTE($A382,D$1,""))</f>
        <v>2</v>
      </c>
      <c r="E382">
        <f>LEN($A382)-LEN(SUBSTITUTE($A382,E$1,""))</f>
        <v>0</v>
      </c>
      <c r="F382">
        <f>LEN($A382)-LEN(SUBSTITUTE($A382,F$1,""))</f>
        <v>0</v>
      </c>
      <c r="G382">
        <f>LEN($A382)-LEN(SUBSTITUTE($A382,G$1,""))</f>
        <v>0</v>
      </c>
      <c r="H382">
        <f>LEN($A382)-LEN(SUBSTITUTE($A382,H$1,""))</f>
        <v>0</v>
      </c>
      <c r="I382">
        <f>LEN($A382)-LEN(SUBSTITUTE($A382,I$1,""))</f>
        <v>0</v>
      </c>
      <c r="J382">
        <f>LEN($A382)-LEN(SUBSTITUTE($A382,J$1,""))</f>
        <v>2</v>
      </c>
      <c r="K382">
        <f>LEN($A382)-LEN(SUBSTITUTE($A382,K$1,""))</f>
        <v>0</v>
      </c>
      <c r="L382">
        <f>LEN($A382)-LEN(SUBSTITUTE($A382,L$1,""))</f>
        <v>1</v>
      </c>
      <c r="M382">
        <f>LEN($A382)-LEN(SUBSTITUTE($A382,M$1,""))</f>
        <v>0</v>
      </c>
      <c r="N382">
        <f>LEN($A382)-LEN(SUBSTITUTE($A382,N$1,""))</f>
        <v>0</v>
      </c>
      <c r="O382">
        <f>LEN($A382)-LEN(SUBSTITUTE($A382,O$1,""))</f>
        <v>0</v>
      </c>
      <c r="P382">
        <f>LEN($A382)-LEN(SUBSTITUTE($A382,P$1,""))</f>
        <v>0</v>
      </c>
      <c r="Q382">
        <f>D382+1</f>
        <v>3</v>
      </c>
      <c r="R382">
        <f>E382+1</f>
        <v>1</v>
      </c>
      <c r="S382">
        <f>F382+1</f>
        <v>1</v>
      </c>
      <c r="T382">
        <f>G382+1</f>
        <v>1</v>
      </c>
      <c r="U382">
        <f>H382+1</f>
        <v>1</v>
      </c>
      <c r="V382">
        <f>I382+1</f>
        <v>1</v>
      </c>
      <c r="W382">
        <f>J382+1</f>
        <v>3</v>
      </c>
      <c r="X382">
        <f>K382+1</f>
        <v>1</v>
      </c>
      <c r="Y382">
        <f>L382+1</f>
        <v>2</v>
      </c>
      <c r="Z382">
        <f>M382+1</f>
        <v>1</v>
      </c>
      <c r="AA382">
        <f>N382+1</f>
        <v>1</v>
      </c>
      <c r="AB382">
        <f>O382+1</f>
        <v>1</v>
      </c>
      <c r="AC382">
        <f>P382+1</f>
        <v>1</v>
      </c>
      <c r="AD382">
        <f>PRODUCT(Q382:AC382)</f>
        <v>18</v>
      </c>
      <c r="AE382" t="b">
        <f>AD382=6</f>
        <v>0</v>
      </c>
      <c r="AF382" t="b">
        <f>AD382=10</f>
        <v>0</v>
      </c>
      <c r="AG382" t="b">
        <f>AD382=12</f>
        <v>0</v>
      </c>
      <c r="AH382" t="b">
        <f>AD382=16</f>
        <v>0</v>
      </c>
      <c r="AI382" t="b">
        <f>AD382=18</f>
        <v>1</v>
      </c>
      <c r="AJ382" t="b">
        <f>AD382=24</f>
        <v>0</v>
      </c>
      <c r="AK382" t="b">
        <f>AD382=32</f>
        <v>0</v>
      </c>
      <c r="AL382">
        <f>VALUE(IF(AE382,
_xlfn.XLOOKUP(6, Q382:AC382, Q$1:AC$1), 0))</f>
        <v>0</v>
      </c>
      <c r="AM382">
        <f>VALUE(IF(AF382,
_xlfn.XLOOKUP(5, Q382:AC382, Q$1:AC$1) &amp; _xlfn.XLOOKUP(2, Q382:AC382, Q$1:AC$1), 0))</f>
        <v>0</v>
      </c>
      <c r="AN382">
        <f>VALUE(IF(AG382,
_xlfn.XLOOKUP(4, Q382:AC382, Q$1:AC$1) &amp; _xlfn.XLOOKUP(3, Q382:AC382, Q$1:AC$1), 0))</f>
        <v>0</v>
      </c>
      <c r="AO382">
        <f>VALUE(IF(AH382,
_xlfn.XLOOKUP(4, Q382:AC382, Q$1:AC$1) &amp; _xlfn.XLOOKUP(2, Q382:AC382, Q$1:AC$1, "", 0, 1) &amp; _xlfn.XLOOKUP(2, Q382:AC382, Q$1:AC$1, "", 0, -1), 0))</f>
        <v>0</v>
      </c>
      <c r="AP382">
        <f>VALUE(IF(AI382,
_xlfn.XLOOKUP(3, Q382:AC382, Q$1:AC$1, "", 0, 1) &amp; _xlfn.XLOOKUP(3, Q382:AC382, Q$1:AC$1, "", 0, -1) &amp; _xlfn.XLOOKUP(2, Q382:AC382, Q$1:AC$1),
0))</f>
        <v>140806</v>
      </c>
      <c r="AQ382">
        <f>VALUE(IF(AJ382,
_xlfn.XLOOKUP(3, Q382:AC382, Q$1:AC$1) &amp; AS382,
0))</f>
        <v>0</v>
      </c>
      <c r="AR382">
        <f>VALUE(IF(AK382,
AS382, 0))</f>
        <v>0</v>
      </c>
      <c r="AS382" t="str" cm="1">
        <f t="array" ref="AS382">_xlfn.TEXTJOIN("", TRUE, _xlfn._xlws.FILTER(Q$1:AC$1,Q382:AC382=2))</f>
        <v>06</v>
      </c>
      <c r="AT382">
        <f t="shared" si="11"/>
        <v>620</v>
      </c>
      <c r="AU382">
        <f t="shared" si="10"/>
        <v>501580</v>
      </c>
      <c r="AV382" t="b">
        <f>IF(AND(AE381, AE382), AL381=AL382, FALSE)</f>
        <v>0</v>
      </c>
      <c r="AW382" t="b">
        <f>IF(AND(AF381, AF382), AM381=AM382, FALSE)</f>
        <v>0</v>
      </c>
      <c r="AX382" t="b">
        <f>IF(AND(AG381, AG382), AN381=AN382, FALSE)</f>
        <v>0</v>
      </c>
      <c r="AY382" t="b">
        <f>IF(AND(AH381, AH382), AO381=AO382, FALSE)</f>
        <v>0</v>
      </c>
      <c r="AZ382" t="b">
        <f>IF(AND(AI381, AI382), AP381=AP382, FALSE)</f>
        <v>0</v>
      </c>
      <c r="BA382" t="b">
        <f>IF(AND(AJ381, AJ382), AQ381=AQ382, FALSE)</f>
        <v>0</v>
      </c>
      <c r="BB382" t="b">
        <f>IF(AND(AK381, AK382), AR381=AR382, FALSE)</f>
        <v>0</v>
      </c>
    </row>
    <row r="383" spans="1:54" x14ac:dyDescent="0.25">
      <c r="A383" t="s">
        <v>939</v>
      </c>
      <c r="B383">
        <v>826</v>
      </c>
      <c r="C383" t="str">
        <f>TEXT(A383, "0")</f>
        <v>JAA66</v>
      </c>
      <c r="D383">
        <f>LEN($A383)-LEN(SUBSTITUTE($A383,D$1,""))</f>
        <v>2</v>
      </c>
      <c r="E383">
        <f>LEN($A383)-LEN(SUBSTITUTE($A383,E$1,""))</f>
        <v>0</v>
      </c>
      <c r="F383">
        <f>LEN($A383)-LEN(SUBSTITUTE($A383,F$1,""))</f>
        <v>0</v>
      </c>
      <c r="G383">
        <f>LEN($A383)-LEN(SUBSTITUTE($A383,G$1,""))</f>
        <v>1</v>
      </c>
      <c r="H383">
        <f>LEN($A383)-LEN(SUBSTITUTE($A383,H$1,""))</f>
        <v>0</v>
      </c>
      <c r="I383">
        <f>LEN($A383)-LEN(SUBSTITUTE($A383,I$1,""))</f>
        <v>0</v>
      </c>
      <c r="J383">
        <f>LEN($A383)-LEN(SUBSTITUTE($A383,J$1,""))</f>
        <v>0</v>
      </c>
      <c r="K383">
        <f>LEN($A383)-LEN(SUBSTITUTE($A383,K$1,""))</f>
        <v>0</v>
      </c>
      <c r="L383">
        <f>LEN($A383)-LEN(SUBSTITUTE($A383,L$1,""))</f>
        <v>2</v>
      </c>
      <c r="M383">
        <f>LEN($A383)-LEN(SUBSTITUTE($A383,M$1,""))</f>
        <v>0</v>
      </c>
      <c r="N383">
        <f>LEN($A383)-LEN(SUBSTITUTE($A383,N$1,""))</f>
        <v>0</v>
      </c>
      <c r="O383">
        <f>LEN($A383)-LEN(SUBSTITUTE($A383,O$1,""))</f>
        <v>0</v>
      </c>
      <c r="P383">
        <f>LEN($A383)-LEN(SUBSTITUTE($A383,P$1,""))</f>
        <v>0</v>
      </c>
      <c r="Q383">
        <f>D383+1</f>
        <v>3</v>
      </c>
      <c r="R383">
        <f>E383+1</f>
        <v>1</v>
      </c>
      <c r="S383">
        <f>F383+1</f>
        <v>1</v>
      </c>
      <c r="T383">
        <f>G383+1</f>
        <v>2</v>
      </c>
      <c r="U383">
        <f>H383+1</f>
        <v>1</v>
      </c>
      <c r="V383">
        <f>I383+1</f>
        <v>1</v>
      </c>
      <c r="W383">
        <f>J383+1</f>
        <v>1</v>
      </c>
      <c r="X383">
        <f>K383+1</f>
        <v>1</v>
      </c>
      <c r="Y383">
        <f>L383+1</f>
        <v>3</v>
      </c>
      <c r="Z383">
        <f>M383+1</f>
        <v>1</v>
      </c>
      <c r="AA383">
        <f>N383+1</f>
        <v>1</v>
      </c>
      <c r="AB383">
        <f>O383+1</f>
        <v>1</v>
      </c>
      <c r="AC383">
        <f>P383+1</f>
        <v>1</v>
      </c>
      <c r="AD383">
        <f>PRODUCT(Q383:AC383)</f>
        <v>18</v>
      </c>
      <c r="AE383" t="b">
        <f>AD383=6</f>
        <v>0</v>
      </c>
      <c r="AF383" t="b">
        <f>AD383=10</f>
        <v>0</v>
      </c>
      <c r="AG383" t="b">
        <f>AD383=12</f>
        <v>0</v>
      </c>
      <c r="AH383" t="b">
        <f>AD383=16</f>
        <v>0</v>
      </c>
      <c r="AI383" t="b">
        <f>AD383=18</f>
        <v>1</v>
      </c>
      <c r="AJ383" t="b">
        <f>AD383=24</f>
        <v>0</v>
      </c>
      <c r="AK383" t="b">
        <f>AD383=32</f>
        <v>0</v>
      </c>
      <c r="AL383">
        <f>VALUE(IF(AE383,
_xlfn.XLOOKUP(6, Q383:AC383, Q$1:AC$1), 0))</f>
        <v>0</v>
      </c>
      <c r="AM383">
        <f>VALUE(IF(AF383,
_xlfn.XLOOKUP(5, Q383:AC383, Q$1:AC$1) &amp; _xlfn.XLOOKUP(2, Q383:AC383, Q$1:AC$1), 0))</f>
        <v>0</v>
      </c>
      <c r="AN383">
        <f>VALUE(IF(AG383,
_xlfn.XLOOKUP(4, Q383:AC383, Q$1:AC$1) &amp; _xlfn.XLOOKUP(3, Q383:AC383, Q$1:AC$1), 0))</f>
        <v>0</v>
      </c>
      <c r="AO383">
        <f>VALUE(IF(AH383,
_xlfn.XLOOKUP(4, Q383:AC383, Q$1:AC$1) &amp; _xlfn.XLOOKUP(2, Q383:AC383, Q$1:AC$1, "", 0, 1) &amp; _xlfn.XLOOKUP(2, Q383:AC383, Q$1:AC$1, "", 0, -1), 0))</f>
        <v>0</v>
      </c>
      <c r="AP383">
        <f>VALUE(IF(AI383,
_xlfn.XLOOKUP(3, Q383:AC383, Q$1:AC$1, "", 0, 1) &amp; _xlfn.XLOOKUP(3, Q383:AC383, Q$1:AC$1, "", 0, -1) &amp; _xlfn.XLOOKUP(2, Q383:AC383, Q$1:AC$1),
0))</f>
        <v>140611</v>
      </c>
      <c r="AQ383">
        <f>VALUE(IF(AJ383,
_xlfn.XLOOKUP(3, Q383:AC383, Q$1:AC$1) &amp; AS383,
0))</f>
        <v>0</v>
      </c>
      <c r="AR383">
        <f>VALUE(IF(AK383,
AS383, 0))</f>
        <v>0</v>
      </c>
      <c r="AS383" t="str" cm="1">
        <f t="array" ref="AS383">_xlfn.TEXTJOIN("", TRUE, _xlfn._xlws.FILTER(Q$1:AC$1,Q383:AC383=2))</f>
        <v>11</v>
      </c>
      <c r="AT383">
        <f t="shared" si="11"/>
        <v>619</v>
      </c>
      <c r="AU383">
        <f t="shared" si="10"/>
        <v>511294</v>
      </c>
      <c r="AV383" t="b">
        <f>IF(AND(AE382, AE383), AL382=AL383, FALSE)</f>
        <v>0</v>
      </c>
      <c r="AW383" t="b">
        <f>IF(AND(AF382, AF383), AM382=AM383, FALSE)</f>
        <v>0</v>
      </c>
      <c r="AX383" t="b">
        <f>IF(AND(AG382, AG383), AN382=AN383, FALSE)</f>
        <v>0</v>
      </c>
      <c r="AY383" t="b">
        <f>IF(AND(AH382, AH383), AO382=AO383, FALSE)</f>
        <v>0</v>
      </c>
      <c r="AZ383" t="b">
        <f>IF(AND(AI382, AI383), AP382=AP383, FALSE)</f>
        <v>0</v>
      </c>
      <c r="BA383" t="b">
        <f>IF(AND(AJ382, AJ383), AQ382=AQ383, FALSE)</f>
        <v>0</v>
      </c>
      <c r="BB383" t="b">
        <f>IF(AND(AK382, AK383), AR382=AR383, FALSE)</f>
        <v>0</v>
      </c>
    </row>
    <row r="384" spans="1:54" x14ac:dyDescent="0.25">
      <c r="A384" t="s">
        <v>483</v>
      </c>
      <c r="B384">
        <v>613</v>
      </c>
      <c r="C384" t="str">
        <f>TEXT(A384, "0")</f>
        <v>466AA</v>
      </c>
      <c r="D384">
        <f>LEN($A384)-LEN(SUBSTITUTE($A384,D$1,""))</f>
        <v>2</v>
      </c>
      <c r="E384">
        <f>LEN($A384)-LEN(SUBSTITUTE($A384,E$1,""))</f>
        <v>0</v>
      </c>
      <c r="F384">
        <f>LEN($A384)-LEN(SUBSTITUTE($A384,F$1,""))</f>
        <v>0</v>
      </c>
      <c r="G384">
        <f>LEN($A384)-LEN(SUBSTITUTE($A384,G$1,""))</f>
        <v>0</v>
      </c>
      <c r="H384">
        <f>LEN($A384)-LEN(SUBSTITUTE($A384,H$1,""))</f>
        <v>0</v>
      </c>
      <c r="I384">
        <f>LEN($A384)-LEN(SUBSTITUTE($A384,I$1,""))</f>
        <v>0</v>
      </c>
      <c r="J384">
        <f>LEN($A384)-LEN(SUBSTITUTE($A384,J$1,""))</f>
        <v>0</v>
      </c>
      <c r="K384">
        <f>LEN($A384)-LEN(SUBSTITUTE($A384,K$1,""))</f>
        <v>0</v>
      </c>
      <c r="L384">
        <f>LEN($A384)-LEN(SUBSTITUTE($A384,L$1,""))</f>
        <v>2</v>
      </c>
      <c r="M384">
        <f>LEN($A384)-LEN(SUBSTITUTE($A384,M$1,""))</f>
        <v>0</v>
      </c>
      <c r="N384">
        <f>LEN($A384)-LEN(SUBSTITUTE($A384,N$1,""))</f>
        <v>1</v>
      </c>
      <c r="O384">
        <f>LEN($A384)-LEN(SUBSTITUTE($A384,O$1,""))</f>
        <v>0</v>
      </c>
      <c r="P384">
        <f>LEN($A384)-LEN(SUBSTITUTE($A384,P$1,""))</f>
        <v>0</v>
      </c>
      <c r="Q384">
        <f>D384+1</f>
        <v>3</v>
      </c>
      <c r="R384">
        <f>E384+1</f>
        <v>1</v>
      </c>
      <c r="S384">
        <f>F384+1</f>
        <v>1</v>
      </c>
      <c r="T384">
        <f>G384+1</f>
        <v>1</v>
      </c>
      <c r="U384">
        <f>H384+1</f>
        <v>1</v>
      </c>
      <c r="V384">
        <f>I384+1</f>
        <v>1</v>
      </c>
      <c r="W384">
        <f>J384+1</f>
        <v>1</v>
      </c>
      <c r="X384">
        <f>K384+1</f>
        <v>1</v>
      </c>
      <c r="Y384">
        <f>L384+1</f>
        <v>3</v>
      </c>
      <c r="Z384">
        <f>M384+1</f>
        <v>1</v>
      </c>
      <c r="AA384">
        <f>N384+1</f>
        <v>2</v>
      </c>
      <c r="AB384">
        <f>O384+1</f>
        <v>1</v>
      </c>
      <c r="AC384">
        <f>P384+1</f>
        <v>1</v>
      </c>
      <c r="AD384">
        <f>PRODUCT(Q384:AC384)</f>
        <v>18</v>
      </c>
      <c r="AE384" t="b">
        <f>AD384=6</f>
        <v>0</v>
      </c>
      <c r="AF384" t="b">
        <f>AD384=10</f>
        <v>0</v>
      </c>
      <c r="AG384" t="b">
        <f>AD384=12</f>
        <v>0</v>
      </c>
      <c r="AH384" t="b">
        <f>AD384=16</f>
        <v>0</v>
      </c>
      <c r="AI384" t="b">
        <f>AD384=18</f>
        <v>1</v>
      </c>
      <c r="AJ384" t="b">
        <f>AD384=24</f>
        <v>0</v>
      </c>
      <c r="AK384" t="b">
        <f>AD384=32</f>
        <v>0</v>
      </c>
      <c r="AL384">
        <f>VALUE(IF(AE384,
_xlfn.XLOOKUP(6, Q384:AC384, Q$1:AC$1), 0))</f>
        <v>0</v>
      </c>
      <c r="AM384">
        <f>VALUE(IF(AF384,
_xlfn.XLOOKUP(5, Q384:AC384, Q$1:AC$1) &amp; _xlfn.XLOOKUP(2, Q384:AC384, Q$1:AC$1), 0))</f>
        <v>0</v>
      </c>
      <c r="AN384">
        <f>VALUE(IF(AG384,
_xlfn.XLOOKUP(4, Q384:AC384, Q$1:AC$1) &amp; _xlfn.XLOOKUP(3, Q384:AC384, Q$1:AC$1), 0))</f>
        <v>0</v>
      </c>
      <c r="AO384">
        <f>VALUE(IF(AH384,
_xlfn.XLOOKUP(4, Q384:AC384, Q$1:AC$1) &amp; _xlfn.XLOOKUP(2, Q384:AC384, Q$1:AC$1, "", 0, 1) &amp; _xlfn.XLOOKUP(2, Q384:AC384, Q$1:AC$1, "", 0, -1), 0))</f>
        <v>0</v>
      </c>
      <c r="AP384">
        <f>VALUE(IF(AI384,
_xlfn.XLOOKUP(3, Q384:AC384, Q$1:AC$1, "", 0, 1) &amp; _xlfn.XLOOKUP(3, Q384:AC384, Q$1:AC$1, "", 0, -1) &amp; _xlfn.XLOOKUP(2, Q384:AC384, Q$1:AC$1),
0))</f>
        <v>140604</v>
      </c>
      <c r="AQ384">
        <f>VALUE(IF(AJ384,
_xlfn.XLOOKUP(3, Q384:AC384, Q$1:AC$1) &amp; AS384,
0))</f>
        <v>0</v>
      </c>
      <c r="AR384">
        <f>VALUE(IF(AK384,
AS384, 0))</f>
        <v>0</v>
      </c>
      <c r="AS384" t="str" cm="1">
        <f t="array" ref="AS384">_xlfn.TEXTJOIN("", TRUE, _xlfn._xlws.FILTER(Q$1:AC$1,Q384:AC384=2))</f>
        <v>04</v>
      </c>
      <c r="AT384">
        <f t="shared" si="11"/>
        <v>618</v>
      </c>
      <c r="AU384">
        <f t="shared" si="10"/>
        <v>378834</v>
      </c>
      <c r="AV384" t="b">
        <f>IF(AND(AE383, AE384), AL383=AL384, FALSE)</f>
        <v>0</v>
      </c>
      <c r="AW384" t="b">
        <f>IF(AND(AF383, AF384), AM383=AM384, FALSE)</f>
        <v>0</v>
      </c>
      <c r="AX384" t="b">
        <f>IF(AND(AG383, AG384), AN383=AN384, FALSE)</f>
        <v>0</v>
      </c>
      <c r="AY384" t="b">
        <f>IF(AND(AH383, AH384), AO383=AO384, FALSE)</f>
        <v>0</v>
      </c>
      <c r="AZ384" t="b">
        <f>IF(AND(AI383, AI384), AP383=AP384, FALSE)</f>
        <v>0</v>
      </c>
      <c r="BA384" t="b">
        <f>IF(AND(AJ383, AJ384), AQ383=AQ384, FALSE)</f>
        <v>0</v>
      </c>
      <c r="BB384" t="b">
        <f>IF(AND(AK383, AK384), AR383=AR384, FALSE)</f>
        <v>0</v>
      </c>
    </row>
    <row r="385" spans="1:54" x14ac:dyDescent="0.25">
      <c r="A385" t="s">
        <v>323</v>
      </c>
      <c r="B385">
        <v>575</v>
      </c>
      <c r="C385" t="str">
        <f>TEXT(A385, "0")</f>
        <v>A2A66</v>
      </c>
      <c r="D385">
        <f>LEN($A385)-LEN(SUBSTITUTE($A385,D$1,""))</f>
        <v>2</v>
      </c>
      <c r="E385">
        <f>LEN($A385)-LEN(SUBSTITUTE($A385,E$1,""))</f>
        <v>0</v>
      </c>
      <c r="F385">
        <f>LEN($A385)-LEN(SUBSTITUTE($A385,F$1,""))</f>
        <v>0</v>
      </c>
      <c r="G385">
        <f>LEN($A385)-LEN(SUBSTITUTE($A385,G$1,""))</f>
        <v>0</v>
      </c>
      <c r="H385">
        <f>LEN($A385)-LEN(SUBSTITUTE($A385,H$1,""))</f>
        <v>0</v>
      </c>
      <c r="I385">
        <f>LEN($A385)-LEN(SUBSTITUTE($A385,I$1,""))</f>
        <v>0</v>
      </c>
      <c r="J385">
        <f>LEN($A385)-LEN(SUBSTITUTE($A385,J$1,""))</f>
        <v>0</v>
      </c>
      <c r="K385">
        <f>LEN($A385)-LEN(SUBSTITUTE($A385,K$1,""))</f>
        <v>0</v>
      </c>
      <c r="L385">
        <f>LEN($A385)-LEN(SUBSTITUTE($A385,L$1,""))</f>
        <v>2</v>
      </c>
      <c r="M385">
        <f>LEN($A385)-LEN(SUBSTITUTE($A385,M$1,""))</f>
        <v>0</v>
      </c>
      <c r="N385">
        <f>LEN($A385)-LEN(SUBSTITUTE($A385,N$1,""))</f>
        <v>0</v>
      </c>
      <c r="O385">
        <f>LEN($A385)-LEN(SUBSTITUTE($A385,O$1,""))</f>
        <v>0</v>
      </c>
      <c r="P385">
        <f>LEN($A385)-LEN(SUBSTITUTE($A385,P$1,""))</f>
        <v>1</v>
      </c>
      <c r="Q385">
        <f>D385+1</f>
        <v>3</v>
      </c>
      <c r="R385">
        <f>E385+1</f>
        <v>1</v>
      </c>
      <c r="S385">
        <f>F385+1</f>
        <v>1</v>
      </c>
      <c r="T385">
        <f>G385+1</f>
        <v>1</v>
      </c>
      <c r="U385">
        <f>H385+1</f>
        <v>1</v>
      </c>
      <c r="V385">
        <f>I385+1</f>
        <v>1</v>
      </c>
      <c r="W385">
        <f>J385+1</f>
        <v>1</v>
      </c>
      <c r="X385">
        <f>K385+1</f>
        <v>1</v>
      </c>
      <c r="Y385">
        <f>L385+1</f>
        <v>3</v>
      </c>
      <c r="Z385">
        <f>M385+1</f>
        <v>1</v>
      </c>
      <c r="AA385">
        <f>N385+1</f>
        <v>1</v>
      </c>
      <c r="AB385">
        <f>O385+1</f>
        <v>1</v>
      </c>
      <c r="AC385">
        <f>P385+1</f>
        <v>2</v>
      </c>
      <c r="AD385">
        <f>PRODUCT(Q385:AC385)</f>
        <v>18</v>
      </c>
      <c r="AE385" t="b">
        <f>AD385=6</f>
        <v>0</v>
      </c>
      <c r="AF385" t="b">
        <f>AD385=10</f>
        <v>0</v>
      </c>
      <c r="AG385" t="b">
        <f>AD385=12</f>
        <v>0</v>
      </c>
      <c r="AH385" t="b">
        <f>AD385=16</f>
        <v>0</v>
      </c>
      <c r="AI385" t="b">
        <f>AD385=18</f>
        <v>1</v>
      </c>
      <c r="AJ385" t="b">
        <f>AD385=24</f>
        <v>0</v>
      </c>
      <c r="AK385" t="b">
        <f>AD385=32</f>
        <v>0</v>
      </c>
      <c r="AL385">
        <f>VALUE(IF(AE385,
_xlfn.XLOOKUP(6, Q385:AC385, Q$1:AC$1), 0))</f>
        <v>0</v>
      </c>
      <c r="AM385">
        <f>VALUE(IF(AF385,
_xlfn.XLOOKUP(5, Q385:AC385, Q$1:AC$1) &amp; _xlfn.XLOOKUP(2, Q385:AC385, Q$1:AC$1), 0))</f>
        <v>0</v>
      </c>
      <c r="AN385">
        <f>VALUE(IF(AG385,
_xlfn.XLOOKUP(4, Q385:AC385, Q$1:AC$1) &amp; _xlfn.XLOOKUP(3, Q385:AC385, Q$1:AC$1), 0))</f>
        <v>0</v>
      </c>
      <c r="AO385">
        <f>VALUE(IF(AH385,
_xlfn.XLOOKUP(4, Q385:AC385, Q$1:AC$1) &amp; _xlfn.XLOOKUP(2, Q385:AC385, Q$1:AC$1, "", 0, 1) &amp; _xlfn.XLOOKUP(2, Q385:AC385, Q$1:AC$1, "", 0, -1), 0))</f>
        <v>0</v>
      </c>
      <c r="AP385">
        <f>VALUE(IF(AI385,
_xlfn.XLOOKUP(3, Q385:AC385, Q$1:AC$1, "", 0, 1) &amp; _xlfn.XLOOKUP(3, Q385:AC385, Q$1:AC$1, "", 0, -1) &amp; _xlfn.XLOOKUP(2, Q385:AC385, Q$1:AC$1),
0))</f>
        <v>140602</v>
      </c>
      <c r="AQ385">
        <f>VALUE(IF(AJ385,
_xlfn.XLOOKUP(3, Q385:AC385, Q$1:AC$1) &amp; AS385,
0))</f>
        <v>0</v>
      </c>
      <c r="AR385">
        <f>VALUE(IF(AK385,
AS385, 0))</f>
        <v>0</v>
      </c>
      <c r="AS385" t="str" cm="1">
        <f t="array" ref="AS385">_xlfn.TEXTJOIN("", TRUE, _xlfn._xlws.FILTER(Q$1:AC$1,Q385:AC385=2))</f>
        <v>02</v>
      </c>
      <c r="AT385">
        <f t="shared" si="11"/>
        <v>617</v>
      </c>
      <c r="AU385">
        <f t="shared" si="10"/>
        <v>354775</v>
      </c>
      <c r="AV385" t="b">
        <f>IF(AND(AE384, AE385), AL384=AL385, FALSE)</f>
        <v>0</v>
      </c>
      <c r="AW385" t="b">
        <f>IF(AND(AF384, AF385), AM384=AM385, FALSE)</f>
        <v>0</v>
      </c>
      <c r="AX385" t="b">
        <f>IF(AND(AG384, AG385), AN384=AN385, FALSE)</f>
        <v>0</v>
      </c>
      <c r="AY385" t="b">
        <f>IF(AND(AH384, AH385), AO384=AO385, FALSE)</f>
        <v>0</v>
      </c>
      <c r="AZ385" t="b">
        <f>IF(AND(AI384, AI385), AP384=AP385, FALSE)</f>
        <v>0</v>
      </c>
      <c r="BA385" t="b">
        <f>IF(AND(AJ384, AJ385), AQ384=AQ385, FALSE)</f>
        <v>0</v>
      </c>
      <c r="BB385" t="b">
        <f>IF(AND(AK384, AK385), AR384=AR385, FALSE)</f>
        <v>0</v>
      </c>
    </row>
    <row r="386" spans="1:54" x14ac:dyDescent="0.25">
      <c r="A386" t="s">
        <v>171</v>
      </c>
      <c r="B386">
        <v>996</v>
      </c>
      <c r="C386" t="str">
        <f>TEXT(A386, "0")</f>
        <v>K5AA5</v>
      </c>
      <c r="D386">
        <f>LEN($A386)-LEN(SUBSTITUTE($A386,D$1,""))</f>
        <v>2</v>
      </c>
      <c r="E386">
        <f>LEN($A386)-LEN(SUBSTITUTE($A386,E$1,""))</f>
        <v>1</v>
      </c>
      <c r="F386">
        <f>LEN($A386)-LEN(SUBSTITUTE($A386,F$1,""))</f>
        <v>0</v>
      </c>
      <c r="G386">
        <f>LEN($A386)-LEN(SUBSTITUTE($A386,G$1,""))</f>
        <v>0</v>
      </c>
      <c r="H386">
        <f>LEN($A386)-LEN(SUBSTITUTE($A386,H$1,""))</f>
        <v>0</v>
      </c>
      <c r="I386">
        <f>LEN($A386)-LEN(SUBSTITUTE($A386,I$1,""))</f>
        <v>0</v>
      </c>
      <c r="J386">
        <f>LEN($A386)-LEN(SUBSTITUTE($A386,J$1,""))</f>
        <v>0</v>
      </c>
      <c r="K386">
        <f>LEN($A386)-LEN(SUBSTITUTE($A386,K$1,""))</f>
        <v>0</v>
      </c>
      <c r="L386">
        <f>LEN($A386)-LEN(SUBSTITUTE($A386,L$1,""))</f>
        <v>0</v>
      </c>
      <c r="M386">
        <f>LEN($A386)-LEN(SUBSTITUTE($A386,M$1,""))</f>
        <v>2</v>
      </c>
      <c r="N386">
        <f>LEN($A386)-LEN(SUBSTITUTE($A386,N$1,""))</f>
        <v>0</v>
      </c>
      <c r="O386">
        <f>LEN($A386)-LEN(SUBSTITUTE($A386,O$1,""))</f>
        <v>0</v>
      </c>
      <c r="P386">
        <f>LEN($A386)-LEN(SUBSTITUTE($A386,P$1,""))</f>
        <v>0</v>
      </c>
      <c r="Q386">
        <f>D386+1</f>
        <v>3</v>
      </c>
      <c r="R386">
        <f>E386+1</f>
        <v>2</v>
      </c>
      <c r="S386">
        <f>F386+1</f>
        <v>1</v>
      </c>
      <c r="T386">
        <f>G386+1</f>
        <v>1</v>
      </c>
      <c r="U386">
        <f>H386+1</f>
        <v>1</v>
      </c>
      <c r="V386">
        <f>I386+1</f>
        <v>1</v>
      </c>
      <c r="W386">
        <f>J386+1</f>
        <v>1</v>
      </c>
      <c r="X386">
        <f>K386+1</f>
        <v>1</v>
      </c>
      <c r="Y386">
        <f>L386+1</f>
        <v>1</v>
      </c>
      <c r="Z386">
        <f>M386+1</f>
        <v>3</v>
      </c>
      <c r="AA386">
        <f>N386+1</f>
        <v>1</v>
      </c>
      <c r="AB386">
        <f>O386+1</f>
        <v>1</v>
      </c>
      <c r="AC386">
        <f>P386+1</f>
        <v>1</v>
      </c>
      <c r="AD386">
        <f>PRODUCT(Q386:AC386)</f>
        <v>18</v>
      </c>
      <c r="AE386" t="b">
        <f>AD386=6</f>
        <v>0</v>
      </c>
      <c r="AF386" t="b">
        <f>AD386=10</f>
        <v>0</v>
      </c>
      <c r="AG386" t="b">
        <f>AD386=12</f>
        <v>0</v>
      </c>
      <c r="AH386" t="b">
        <f>AD386=16</f>
        <v>0</v>
      </c>
      <c r="AI386" t="b">
        <f>AD386=18</f>
        <v>1</v>
      </c>
      <c r="AJ386" t="b">
        <f>AD386=24</f>
        <v>0</v>
      </c>
      <c r="AK386" t="b">
        <f>AD386=32</f>
        <v>0</v>
      </c>
      <c r="AL386">
        <f>VALUE(IF(AE386,
_xlfn.XLOOKUP(6, Q386:AC386, Q$1:AC$1), 0))</f>
        <v>0</v>
      </c>
      <c r="AM386">
        <f>VALUE(IF(AF386,
_xlfn.XLOOKUP(5, Q386:AC386, Q$1:AC$1) &amp; _xlfn.XLOOKUP(2, Q386:AC386, Q$1:AC$1), 0))</f>
        <v>0</v>
      </c>
      <c r="AN386">
        <f>VALUE(IF(AG386,
_xlfn.XLOOKUP(4, Q386:AC386, Q$1:AC$1) &amp; _xlfn.XLOOKUP(3, Q386:AC386, Q$1:AC$1), 0))</f>
        <v>0</v>
      </c>
      <c r="AO386">
        <f>VALUE(IF(AH386,
_xlfn.XLOOKUP(4, Q386:AC386, Q$1:AC$1) &amp; _xlfn.XLOOKUP(2, Q386:AC386, Q$1:AC$1, "", 0, 1) &amp; _xlfn.XLOOKUP(2, Q386:AC386, Q$1:AC$1, "", 0, -1), 0))</f>
        <v>0</v>
      </c>
      <c r="AP386">
        <f>VALUE(IF(AI386,
_xlfn.XLOOKUP(3, Q386:AC386, Q$1:AC$1, "", 0, 1) &amp; _xlfn.XLOOKUP(3, Q386:AC386, Q$1:AC$1, "", 0, -1) &amp; _xlfn.XLOOKUP(2, Q386:AC386, Q$1:AC$1),
0))</f>
        <v>140513</v>
      </c>
      <c r="AQ386">
        <f>VALUE(IF(AJ386,
_xlfn.XLOOKUP(3, Q386:AC386, Q$1:AC$1) &amp; AS386,
0))</f>
        <v>0</v>
      </c>
      <c r="AR386">
        <f>VALUE(IF(AK386,
AS386, 0))</f>
        <v>0</v>
      </c>
      <c r="AS386" t="str" cm="1">
        <f t="array" ref="AS386">_xlfn.TEXTJOIN("", TRUE, _xlfn._xlws.FILTER(Q$1:AC$1,Q386:AC386=2))</f>
        <v>13</v>
      </c>
      <c r="AT386">
        <f t="shared" si="11"/>
        <v>616</v>
      </c>
      <c r="AU386">
        <f t="shared" si="10"/>
        <v>613536</v>
      </c>
      <c r="AV386" t="b">
        <f>IF(AND(AE385, AE386), AL385=AL386, FALSE)</f>
        <v>0</v>
      </c>
      <c r="AW386" t="b">
        <f>IF(AND(AF385, AF386), AM385=AM386, FALSE)</f>
        <v>0</v>
      </c>
      <c r="AX386" t="b">
        <f>IF(AND(AG385, AG386), AN385=AN386, FALSE)</f>
        <v>0</v>
      </c>
      <c r="AY386" t="b">
        <f>IF(AND(AH385, AH386), AO385=AO386, FALSE)</f>
        <v>0</v>
      </c>
      <c r="AZ386" t="b">
        <f>IF(AND(AI385, AI386), AP385=AP386, FALSE)</f>
        <v>0</v>
      </c>
      <c r="BA386" t="b">
        <f>IF(AND(AJ385, AJ386), AQ385=AQ386, FALSE)</f>
        <v>0</v>
      </c>
      <c r="BB386" t="b">
        <f>IF(AND(AK385, AK386), AR385=AR386, FALSE)</f>
        <v>0</v>
      </c>
    </row>
    <row r="387" spans="1:54" x14ac:dyDescent="0.25">
      <c r="A387" t="s">
        <v>37</v>
      </c>
      <c r="B387">
        <v>220</v>
      </c>
      <c r="C387" t="str">
        <f>TEXT(A387, "0")</f>
        <v>A5AJ5</v>
      </c>
      <c r="D387">
        <f>LEN($A387)-LEN(SUBSTITUTE($A387,D$1,""))</f>
        <v>2</v>
      </c>
      <c r="E387">
        <f>LEN($A387)-LEN(SUBSTITUTE($A387,E$1,""))</f>
        <v>0</v>
      </c>
      <c r="F387">
        <f>LEN($A387)-LEN(SUBSTITUTE($A387,F$1,""))</f>
        <v>0</v>
      </c>
      <c r="G387">
        <f>LEN($A387)-LEN(SUBSTITUTE($A387,G$1,""))</f>
        <v>1</v>
      </c>
      <c r="H387">
        <f>LEN($A387)-LEN(SUBSTITUTE($A387,H$1,""))</f>
        <v>0</v>
      </c>
      <c r="I387">
        <f>LEN($A387)-LEN(SUBSTITUTE($A387,I$1,""))</f>
        <v>0</v>
      </c>
      <c r="J387">
        <f>LEN($A387)-LEN(SUBSTITUTE($A387,J$1,""))</f>
        <v>0</v>
      </c>
      <c r="K387">
        <f>LEN($A387)-LEN(SUBSTITUTE($A387,K$1,""))</f>
        <v>0</v>
      </c>
      <c r="L387">
        <f>LEN($A387)-LEN(SUBSTITUTE($A387,L$1,""))</f>
        <v>0</v>
      </c>
      <c r="M387">
        <f>LEN($A387)-LEN(SUBSTITUTE($A387,M$1,""))</f>
        <v>2</v>
      </c>
      <c r="N387">
        <f>LEN($A387)-LEN(SUBSTITUTE($A387,N$1,""))</f>
        <v>0</v>
      </c>
      <c r="O387">
        <f>LEN($A387)-LEN(SUBSTITUTE($A387,O$1,""))</f>
        <v>0</v>
      </c>
      <c r="P387">
        <f>LEN($A387)-LEN(SUBSTITUTE($A387,P$1,""))</f>
        <v>0</v>
      </c>
      <c r="Q387">
        <f>D387+1</f>
        <v>3</v>
      </c>
      <c r="R387">
        <f>E387+1</f>
        <v>1</v>
      </c>
      <c r="S387">
        <f>F387+1</f>
        <v>1</v>
      </c>
      <c r="T387">
        <f>G387+1</f>
        <v>2</v>
      </c>
      <c r="U387">
        <f>H387+1</f>
        <v>1</v>
      </c>
      <c r="V387">
        <f>I387+1</f>
        <v>1</v>
      </c>
      <c r="W387">
        <f>J387+1</f>
        <v>1</v>
      </c>
      <c r="X387">
        <f>K387+1</f>
        <v>1</v>
      </c>
      <c r="Y387">
        <f>L387+1</f>
        <v>1</v>
      </c>
      <c r="Z387">
        <f>M387+1</f>
        <v>3</v>
      </c>
      <c r="AA387">
        <f>N387+1</f>
        <v>1</v>
      </c>
      <c r="AB387">
        <f>O387+1</f>
        <v>1</v>
      </c>
      <c r="AC387">
        <f>P387+1</f>
        <v>1</v>
      </c>
      <c r="AD387">
        <f>PRODUCT(Q387:AC387)</f>
        <v>18</v>
      </c>
      <c r="AE387" t="b">
        <f>AD387=6</f>
        <v>0</v>
      </c>
      <c r="AF387" t="b">
        <f>AD387=10</f>
        <v>0</v>
      </c>
      <c r="AG387" t="b">
        <f>AD387=12</f>
        <v>0</v>
      </c>
      <c r="AH387" t="b">
        <f>AD387=16</f>
        <v>0</v>
      </c>
      <c r="AI387" t="b">
        <f>AD387=18</f>
        <v>1</v>
      </c>
      <c r="AJ387" t="b">
        <f>AD387=24</f>
        <v>0</v>
      </c>
      <c r="AK387" t="b">
        <f>AD387=32</f>
        <v>0</v>
      </c>
      <c r="AL387">
        <f>VALUE(IF(AE387,
_xlfn.XLOOKUP(6, Q387:AC387, Q$1:AC$1), 0))</f>
        <v>0</v>
      </c>
      <c r="AM387">
        <f>VALUE(IF(AF387,
_xlfn.XLOOKUP(5, Q387:AC387, Q$1:AC$1) &amp; _xlfn.XLOOKUP(2, Q387:AC387, Q$1:AC$1), 0))</f>
        <v>0</v>
      </c>
      <c r="AN387">
        <f>VALUE(IF(AG387,
_xlfn.XLOOKUP(4, Q387:AC387, Q$1:AC$1) &amp; _xlfn.XLOOKUP(3, Q387:AC387, Q$1:AC$1), 0))</f>
        <v>0</v>
      </c>
      <c r="AO387">
        <f>VALUE(IF(AH387,
_xlfn.XLOOKUP(4, Q387:AC387, Q$1:AC$1) &amp; _xlfn.XLOOKUP(2, Q387:AC387, Q$1:AC$1, "", 0, 1) &amp; _xlfn.XLOOKUP(2, Q387:AC387, Q$1:AC$1, "", 0, -1), 0))</f>
        <v>0</v>
      </c>
      <c r="AP387">
        <f>VALUE(IF(AI387,
_xlfn.XLOOKUP(3, Q387:AC387, Q$1:AC$1, "", 0, 1) &amp; _xlfn.XLOOKUP(3, Q387:AC387, Q$1:AC$1, "", 0, -1) &amp; _xlfn.XLOOKUP(2, Q387:AC387, Q$1:AC$1),
0))</f>
        <v>140511</v>
      </c>
      <c r="AQ387">
        <f>VALUE(IF(AJ387,
_xlfn.XLOOKUP(3, Q387:AC387, Q$1:AC$1) &amp; AS387,
0))</f>
        <v>0</v>
      </c>
      <c r="AR387">
        <f>VALUE(IF(AK387,
AS387, 0))</f>
        <v>0</v>
      </c>
      <c r="AS387" t="str" cm="1">
        <f t="array" ref="AS387">_xlfn.TEXTJOIN("", TRUE, _xlfn._xlws.FILTER(Q$1:AC$1,Q387:AC387=2))</f>
        <v>11</v>
      </c>
      <c r="AT387">
        <f t="shared" si="11"/>
        <v>615</v>
      </c>
      <c r="AU387">
        <f t="shared" ref="AU387:AU450" si="12">B387*AT387</f>
        <v>135300</v>
      </c>
      <c r="AV387" t="b">
        <f>IF(AND(AE386, AE387), AL386=AL387, FALSE)</f>
        <v>0</v>
      </c>
      <c r="AW387" t="b">
        <f>IF(AND(AF386, AF387), AM386=AM387, FALSE)</f>
        <v>0</v>
      </c>
      <c r="AX387" t="b">
        <f>IF(AND(AG386, AG387), AN386=AN387, FALSE)</f>
        <v>0</v>
      </c>
      <c r="AY387" t="b">
        <f>IF(AND(AH386, AH387), AO386=AO387, FALSE)</f>
        <v>0</v>
      </c>
      <c r="AZ387" t="b">
        <f>IF(AND(AI386, AI387), AP386=AP387, FALSE)</f>
        <v>0</v>
      </c>
      <c r="BA387" t="b">
        <f>IF(AND(AJ386, AJ387), AQ386=AQ387, FALSE)</f>
        <v>0</v>
      </c>
      <c r="BB387" t="b">
        <f>IF(AND(AK386, AK387), AR386=AR387, FALSE)</f>
        <v>0</v>
      </c>
    </row>
    <row r="388" spans="1:54" x14ac:dyDescent="0.25">
      <c r="A388" t="s">
        <v>736</v>
      </c>
      <c r="B388">
        <v>494</v>
      </c>
      <c r="C388" t="str">
        <f>TEXT(A388, "0")</f>
        <v>5A5TA</v>
      </c>
      <c r="D388">
        <f>LEN($A388)-LEN(SUBSTITUTE($A388,D$1,""))</f>
        <v>2</v>
      </c>
      <c r="E388">
        <f>LEN($A388)-LEN(SUBSTITUTE($A388,E$1,""))</f>
        <v>0</v>
      </c>
      <c r="F388">
        <f>LEN($A388)-LEN(SUBSTITUTE($A388,F$1,""))</f>
        <v>0</v>
      </c>
      <c r="G388">
        <f>LEN($A388)-LEN(SUBSTITUTE($A388,G$1,""))</f>
        <v>0</v>
      </c>
      <c r="H388">
        <f>LEN($A388)-LEN(SUBSTITUTE($A388,H$1,""))</f>
        <v>1</v>
      </c>
      <c r="I388">
        <f>LEN($A388)-LEN(SUBSTITUTE($A388,I$1,""))</f>
        <v>0</v>
      </c>
      <c r="J388">
        <f>LEN($A388)-LEN(SUBSTITUTE($A388,J$1,""))</f>
        <v>0</v>
      </c>
      <c r="K388">
        <f>LEN($A388)-LEN(SUBSTITUTE($A388,K$1,""))</f>
        <v>0</v>
      </c>
      <c r="L388">
        <f>LEN($A388)-LEN(SUBSTITUTE($A388,L$1,""))</f>
        <v>0</v>
      </c>
      <c r="M388">
        <f>LEN($A388)-LEN(SUBSTITUTE($A388,M$1,""))</f>
        <v>2</v>
      </c>
      <c r="N388">
        <f>LEN($A388)-LEN(SUBSTITUTE($A388,N$1,""))</f>
        <v>0</v>
      </c>
      <c r="O388">
        <f>LEN($A388)-LEN(SUBSTITUTE($A388,O$1,""))</f>
        <v>0</v>
      </c>
      <c r="P388">
        <f>LEN($A388)-LEN(SUBSTITUTE($A388,P$1,""))</f>
        <v>0</v>
      </c>
      <c r="Q388">
        <f>D388+1</f>
        <v>3</v>
      </c>
      <c r="R388">
        <f>E388+1</f>
        <v>1</v>
      </c>
      <c r="S388">
        <f>F388+1</f>
        <v>1</v>
      </c>
      <c r="T388">
        <f>G388+1</f>
        <v>1</v>
      </c>
      <c r="U388">
        <f>H388+1</f>
        <v>2</v>
      </c>
      <c r="V388">
        <f>I388+1</f>
        <v>1</v>
      </c>
      <c r="W388">
        <f>J388+1</f>
        <v>1</v>
      </c>
      <c r="X388">
        <f>K388+1</f>
        <v>1</v>
      </c>
      <c r="Y388">
        <f>L388+1</f>
        <v>1</v>
      </c>
      <c r="Z388">
        <f>M388+1</f>
        <v>3</v>
      </c>
      <c r="AA388">
        <f>N388+1</f>
        <v>1</v>
      </c>
      <c r="AB388">
        <f>O388+1</f>
        <v>1</v>
      </c>
      <c r="AC388">
        <f>P388+1</f>
        <v>1</v>
      </c>
      <c r="AD388">
        <f>PRODUCT(Q388:AC388)</f>
        <v>18</v>
      </c>
      <c r="AE388" t="b">
        <f>AD388=6</f>
        <v>0</v>
      </c>
      <c r="AF388" t="b">
        <f>AD388=10</f>
        <v>0</v>
      </c>
      <c r="AG388" t="b">
        <f>AD388=12</f>
        <v>0</v>
      </c>
      <c r="AH388" t="b">
        <f>AD388=16</f>
        <v>0</v>
      </c>
      <c r="AI388" t="b">
        <f>AD388=18</f>
        <v>1</v>
      </c>
      <c r="AJ388" t="b">
        <f>AD388=24</f>
        <v>0</v>
      </c>
      <c r="AK388" t="b">
        <f>AD388=32</f>
        <v>0</v>
      </c>
      <c r="AL388">
        <f>VALUE(IF(AE388,
_xlfn.XLOOKUP(6, Q388:AC388, Q$1:AC$1), 0))</f>
        <v>0</v>
      </c>
      <c r="AM388">
        <f>VALUE(IF(AF388,
_xlfn.XLOOKUP(5, Q388:AC388, Q$1:AC$1) &amp; _xlfn.XLOOKUP(2, Q388:AC388, Q$1:AC$1), 0))</f>
        <v>0</v>
      </c>
      <c r="AN388">
        <f>VALUE(IF(AG388,
_xlfn.XLOOKUP(4, Q388:AC388, Q$1:AC$1) &amp; _xlfn.XLOOKUP(3, Q388:AC388, Q$1:AC$1), 0))</f>
        <v>0</v>
      </c>
      <c r="AO388">
        <f>VALUE(IF(AH388,
_xlfn.XLOOKUP(4, Q388:AC388, Q$1:AC$1) &amp; _xlfn.XLOOKUP(2, Q388:AC388, Q$1:AC$1, "", 0, 1) &amp; _xlfn.XLOOKUP(2, Q388:AC388, Q$1:AC$1, "", 0, -1), 0))</f>
        <v>0</v>
      </c>
      <c r="AP388">
        <f>VALUE(IF(AI388,
_xlfn.XLOOKUP(3, Q388:AC388, Q$1:AC$1, "", 0, 1) &amp; _xlfn.XLOOKUP(3, Q388:AC388, Q$1:AC$1, "", 0, -1) &amp; _xlfn.XLOOKUP(2, Q388:AC388, Q$1:AC$1),
0))</f>
        <v>140510</v>
      </c>
      <c r="AQ388">
        <f>VALUE(IF(AJ388,
_xlfn.XLOOKUP(3, Q388:AC388, Q$1:AC$1) &amp; AS388,
0))</f>
        <v>0</v>
      </c>
      <c r="AR388">
        <f>VALUE(IF(AK388,
AS388, 0))</f>
        <v>0</v>
      </c>
      <c r="AS388" t="str" cm="1">
        <f t="array" ref="AS388">_xlfn.TEXTJOIN("", TRUE, _xlfn._xlws.FILTER(Q$1:AC$1,Q388:AC388=2))</f>
        <v>10</v>
      </c>
      <c r="AT388">
        <f t="shared" ref="AT388:AT451" si="13">AT387-1</f>
        <v>614</v>
      </c>
      <c r="AU388">
        <f t="shared" si="12"/>
        <v>303316</v>
      </c>
      <c r="AV388" t="b">
        <f>IF(AND(AE387, AE388), AL387=AL388, FALSE)</f>
        <v>0</v>
      </c>
      <c r="AW388" t="b">
        <f>IF(AND(AF387, AF388), AM387=AM388, FALSE)</f>
        <v>0</v>
      </c>
      <c r="AX388" t="b">
        <f>IF(AND(AG387, AG388), AN387=AN388, FALSE)</f>
        <v>0</v>
      </c>
      <c r="AY388" t="b">
        <f>IF(AND(AH387, AH388), AO387=AO388, FALSE)</f>
        <v>0</v>
      </c>
      <c r="AZ388" t="b">
        <f>IF(AND(AI387, AI388), AP387=AP388, FALSE)</f>
        <v>0</v>
      </c>
      <c r="BA388" t="b">
        <f>IF(AND(AJ387, AJ388), AQ387=AQ388, FALSE)</f>
        <v>0</v>
      </c>
      <c r="BB388" t="b">
        <f>IF(AND(AK387, AK388), AR387=AR388, FALSE)</f>
        <v>0</v>
      </c>
    </row>
    <row r="389" spans="1:54" x14ac:dyDescent="0.25">
      <c r="A389" t="s">
        <v>878</v>
      </c>
      <c r="B389">
        <v>80</v>
      </c>
      <c r="C389" t="str">
        <f>TEXT(A389, "0")</f>
        <v>A85A5</v>
      </c>
      <c r="D389">
        <f>LEN($A389)-LEN(SUBSTITUTE($A389,D$1,""))</f>
        <v>2</v>
      </c>
      <c r="E389">
        <f>LEN($A389)-LEN(SUBSTITUTE($A389,E$1,""))</f>
        <v>0</v>
      </c>
      <c r="F389">
        <f>LEN($A389)-LEN(SUBSTITUTE($A389,F$1,""))</f>
        <v>0</v>
      </c>
      <c r="G389">
        <f>LEN($A389)-LEN(SUBSTITUTE($A389,G$1,""))</f>
        <v>0</v>
      </c>
      <c r="H389">
        <f>LEN($A389)-LEN(SUBSTITUTE($A389,H$1,""))</f>
        <v>0</v>
      </c>
      <c r="I389">
        <f>LEN($A389)-LEN(SUBSTITUTE($A389,I$1,""))</f>
        <v>0</v>
      </c>
      <c r="J389">
        <f>LEN($A389)-LEN(SUBSTITUTE($A389,J$1,""))</f>
        <v>1</v>
      </c>
      <c r="K389">
        <f>LEN($A389)-LEN(SUBSTITUTE($A389,K$1,""))</f>
        <v>0</v>
      </c>
      <c r="L389">
        <f>LEN($A389)-LEN(SUBSTITUTE($A389,L$1,""))</f>
        <v>0</v>
      </c>
      <c r="M389">
        <f>LEN($A389)-LEN(SUBSTITUTE($A389,M$1,""))</f>
        <v>2</v>
      </c>
      <c r="N389">
        <f>LEN($A389)-LEN(SUBSTITUTE($A389,N$1,""))</f>
        <v>0</v>
      </c>
      <c r="O389">
        <f>LEN($A389)-LEN(SUBSTITUTE($A389,O$1,""))</f>
        <v>0</v>
      </c>
      <c r="P389">
        <f>LEN($A389)-LEN(SUBSTITUTE($A389,P$1,""))</f>
        <v>0</v>
      </c>
      <c r="Q389">
        <f>D389+1</f>
        <v>3</v>
      </c>
      <c r="R389">
        <f>E389+1</f>
        <v>1</v>
      </c>
      <c r="S389">
        <f>F389+1</f>
        <v>1</v>
      </c>
      <c r="T389">
        <f>G389+1</f>
        <v>1</v>
      </c>
      <c r="U389">
        <f>H389+1</f>
        <v>1</v>
      </c>
      <c r="V389">
        <f>I389+1</f>
        <v>1</v>
      </c>
      <c r="W389">
        <f>J389+1</f>
        <v>2</v>
      </c>
      <c r="X389">
        <f>K389+1</f>
        <v>1</v>
      </c>
      <c r="Y389">
        <f>L389+1</f>
        <v>1</v>
      </c>
      <c r="Z389">
        <f>M389+1</f>
        <v>3</v>
      </c>
      <c r="AA389">
        <f>N389+1</f>
        <v>1</v>
      </c>
      <c r="AB389">
        <f>O389+1</f>
        <v>1</v>
      </c>
      <c r="AC389">
        <f>P389+1</f>
        <v>1</v>
      </c>
      <c r="AD389">
        <f>PRODUCT(Q389:AC389)</f>
        <v>18</v>
      </c>
      <c r="AE389" t="b">
        <f>AD389=6</f>
        <v>0</v>
      </c>
      <c r="AF389" t="b">
        <f>AD389=10</f>
        <v>0</v>
      </c>
      <c r="AG389" t="b">
        <f>AD389=12</f>
        <v>0</v>
      </c>
      <c r="AH389" t="b">
        <f>AD389=16</f>
        <v>0</v>
      </c>
      <c r="AI389" t="b">
        <f>AD389=18</f>
        <v>1</v>
      </c>
      <c r="AJ389" t="b">
        <f>AD389=24</f>
        <v>0</v>
      </c>
      <c r="AK389" t="b">
        <f>AD389=32</f>
        <v>0</v>
      </c>
      <c r="AL389">
        <f>VALUE(IF(AE389,
_xlfn.XLOOKUP(6, Q389:AC389, Q$1:AC$1), 0))</f>
        <v>0</v>
      </c>
      <c r="AM389">
        <f>VALUE(IF(AF389,
_xlfn.XLOOKUP(5, Q389:AC389, Q$1:AC$1) &amp; _xlfn.XLOOKUP(2, Q389:AC389, Q$1:AC$1), 0))</f>
        <v>0</v>
      </c>
      <c r="AN389">
        <f>VALUE(IF(AG389,
_xlfn.XLOOKUP(4, Q389:AC389, Q$1:AC$1) &amp; _xlfn.XLOOKUP(3, Q389:AC389, Q$1:AC$1), 0))</f>
        <v>0</v>
      </c>
      <c r="AO389">
        <f>VALUE(IF(AH389,
_xlfn.XLOOKUP(4, Q389:AC389, Q$1:AC$1) &amp; _xlfn.XLOOKUP(2, Q389:AC389, Q$1:AC$1, "", 0, 1) &amp; _xlfn.XLOOKUP(2, Q389:AC389, Q$1:AC$1, "", 0, -1), 0))</f>
        <v>0</v>
      </c>
      <c r="AP389">
        <f>VALUE(IF(AI389,
_xlfn.XLOOKUP(3, Q389:AC389, Q$1:AC$1, "", 0, 1) &amp; _xlfn.XLOOKUP(3, Q389:AC389, Q$1:AC$1, "", 0, -1) &amp; _xlfn.XLOOKUP(2, Q389:AC389, Q$1:AC$1),
0))</f>
        <v>140508</v>
      </c>
      <c r="AQ389">
        <f>VALUE(IF(AJ389,
_xlfn.XLOOKUP(3, Q389:AC389, Q$1:AC$1) &amp; AS389,
0))</f>
        <v>0</v>
      </c>
      <c r="AR389">
        <f>VALUE(IF(AK389,
AS389, 0))</f>
        <v>0</v>
      </c>
      <c r="AS389" t="str" cm="1">
        <f t="array" ref="AS389">_xlfn.TEXTJOIN("", TRUE, _xlfn._xlws.FILTER(Q$1:AC$1,Q389:AC389=2))</f>
        <v>08</v>
      </c>
      <c r="AT389">
        <f t="shared" si="13"/>
        <v>613</v>
      </c>
      <c r="AU389">
        <f t="shared" si="12"/>
        <v>49040</v>
      </c>
      <c r="AV389" t="b">
        <f>IF(AND(AE388, AE389), AL388=AL389, FALSE)</f>
        <v>0</v>
      </c>
      <c r="AW389" t="b">
        <f>IF(AND(AF388, AF389), AM388=AM389, FALSE)</f>
        <v>0</v>
      </c>
      <c r="AX389" t="b">
        <f>IF(AND(AG388, AG389), AN388=AN389, FALSE)</f>
        <v>0</v>
      </c>
      <c r="AY389" t="b">
        <f>IF(AND(AH388, AH389), AO388=AO389, FALSE)</f>
        <v>0</v>
      </c>
      <c r="AZ389" t="b">
        <f>IF(AND(AI388, AI389), AP388=AP389, FALSE)</f>
        <v>0</v>
      </c>
      <c r="BA389" t="b">
        <f>IF(AND(AJ388, AJ389), AQ388=AQ389, FALSE)</f>
        <v>0</v>
      </c>
      <c r="BB389" t="b">
        <f>IF(AND(AK388, AK389), AR388=AR389, FALSE)</f>
        <v>0</v>
      </c>
    </row>
    <row r="390" spans="1:54" x14ac:dyDescent="0.25">
      <c r="A390" t="s">
        <v>720</v>
      </c>
      <c r="B390">
        <v>91</v>
      </c>
      <c r="C390" t="str">
        <f>TEXT(A390, "0")</f>
        <v>4A4AQ</v>
      </c>
      <c r="D390">
        <f>LEN($A390)-LEN(SUBSTITUTE($A390,D$1,""))</f>
        <v>2</v>
      </c>
      <c r="E390">
        <f>LEN($A390)-LEN(SUBSTITUTE($A390,E$1,""))</f>
        <v>0</v>
      </c>
      <c r="F390">
        <f>LEN($A390)-LEN(SUBSTITUTE($A390,F$1,""))</f>
        <v>1</v>
      </c>
      <c r="G390">
        <f>LEN($A390)-LEN(SUBSTITUTE($A390,G$1,""))</f>
        <v>0</v>
      </c>
      <c r="H390">
        <f>LEN($A390)-LEN(SUBSTITUTE($A390,H$1,""))</f>
        <v>0</v>
      </c>
      <c r="I390">
        <f>LEN($A390)-LEN(SUBSTITUTE($A390,I$1,""))</f>
        <v>0</v>
      </c>
      <c r="J390">
        <f>LEN($A390)-LEN(SUBSTITUTE($A390,J$1,""))</f>
        <v>0</v>
      </c>
      <c r="K390">
        <f>LEN($A390)-LEN(SUBSTITUTE($A390,K$1,""))</f>
        <v>0</v>
      </c>
      <c r="L390">
        <f>LEN($A390)-LEN(SUBSTITUTE($A390,L$1,""))</f>
        <v>0</v>
      </c>
      <c r="M390">
        <f>LEN($A390)-LEN(SUBSTITUTE($A390,M$1,""))</f>
        <v>0</v>
      </c>
      <c r="N390">
        <f>LEN($A390)-LEN(SUBSTITUTE($A390,N$1,""))</f>
        <v>2</v>
      </c>
      <c r="O390">
        <f>LEN($A390)-LEN(SUBSTITUTE($A390,O$1,""))</f>
        <v>0</v>
      </c>
      <c r="P390">
        <f>LEN($A390)-LEN(SUBSTITUTE($A390,P$1,""))</f>
        <v>0</v>
      </c>
      <c r="Q390">
        <f>D390+1</f>
        <v>3</v>
      </c>
      <c r="R390">
        <f>E390+1</f>
        <v>1</v>
      </c>
      <c r="S390">
        <f>F390+1</f>
        <v>2</v>
      </c>
      <c r="T390">
        <f>G390+1</f>
        <v>1</v>
      </c>
      <c r="U390">
        <f>H390+1</f>
        <v>1</v>
      </c>
      <c r="V390">
        <f>I390+1</f>
        <v>1</v>
      </c>
      <c r="W390">
        <f>J390+1</f>
        <v>1</v>
      </c>
      <c r="X390">
        <f>K390+1</f>
        <v>1</v>
      </c>
      <c r="Y390">
        <f>L390+1</f>
        <v>1</v>
      </c>
      <c r="Z390">
        <f>M390+1</f>
        <v>1</v>
      </c>
      <c r="AA390">
        <f>N390+1</f>
        <v>3</v>
      </c>
      <c r="AB390">
        <f>O390+1</f>
        <v>1</v>
      </c>
      <c r="AC390">
        <f>P390+1</f>
        <v>1</v>
      </c>
      <c r="AD390">
        <f>PRODUCT(Q390:AC390)</f>
        <v>18</v>
      </c>
      <c r="AE390" t="b">
        <f>AD390=6</f>
        <v>0</v>
      </c>
      <c r="AF390" t="b">
        <f>AD390=10</f>
        <v>0</v>
      </c>
      <c r="AG390" t="b">
        <f>AD390=12</f>
        <v>0</v>
      </c>
      <c r="AH390" t="b">
        <f>AD390=16</f>
        <v>0</v>
      </c>
      <c r="AI390" t="b">
        <f>AD390=18</f>
        <v>1</v>
      </c>
      <c r="AJ390" t="b">
        <f>AD390=24</f>
        <v>0</v>
      </c>
      <c r="AK390" t="b">
        <f>AD390=32</f>
        <v>0</v>
      </c>
      <c r="AL390">
        <f>VALUE(IF(AE390,
_xlfn.XLOOKUP(6, Q390:AC390, Q$1:AC$1), 0))</f>
        <v>0</v>
      </c>
      <c r="AM390">
        <f>VALUE(IF(AF390,
_xlfn.XLOOKUP(5, Q390:AC390, Q$1:AC$1) &amp; _xlfn.XLOOKUP(2, Q390:AC390, Q$1:AC$1), 0))</f>
        <v>0</v>
      </c>
      <c r="AN390">
        <f>VALUE(IF(AG390,
_xlfn.XLOOKUP(4, Q390:AC390, Q$1:AC$1) &amp; _xlfn.XLOOKUP(3, Q390:AC390, Q$1:AC$1), 0))</f>
        <v>0</v>
      </c>
      <c r="AO390">
        <f>VALUE(IF(AH390,
_xlfn.XLOOKUP(4, Q390:AC390, Q$1:AC$1) &amp; _xlfn.XLOOKUP(2, Q390:AC390, Q$1:AC$1, "", 0, 1) &amp; _xlfn.XLOOKUP(2, Q390:AC390, Q$1:AC$1, "", 0, -1), 0))</f>
        <v>0</v>
      </c>
      <c r="AP390">
        <f>VALUE(IF(AI390,
_xlfn.XLOOKUP(3, Q390:AC390, Q$1:AC$1, "", 0, 1) &amp; _xlfn.XLOOKUP(3, Q390:AC390, Q$1:AC$1, "", 0, -1) &amp; _xlfn.XLOOKUP(2, Q390:AC390, Q$1:AC$1),
0))</f>
        <v>140412</v>
      </c>
      <c r="AQ390">
        <f>VALUE(IF(AJ390,
_xlfn.XLOOKUP(3, Q390:AC390, Q$1:AC$1) &amp; AS390,
0))</f>
        <v>0</v>
      </c>
      <c r="AR390">
        <f>VALUE(IF(AK390,
AS390, 0))</f>
        <v>0</v>
      </c>
      <c r="AS390" t="str" cm="1">
        <f t="array" ref="AS390">_xlfn.TEXTJOIN("", TRUE, _xlfn._xlws.FILTER(Q$1:AC$1,Q390:AC390=2))</f>
        <v>12</v>
      </c>
      <c r="AT390">
        <f t="shared" si="13"/>
        <v>612</v>
      </c>
      <c r="AU390">
        <f t="shared" si="12"/>
        <v>55692</v>
      </c>
      <c r="AV390" t="b">
        <f>IF(AND(AE389, AE390), AL389=AL390, FALSE)</f>
        <v>0</v>
      </c>
      <c r="AW390" t="b">
        <f>IF(AND(AF389, AF390), AM389=AM390, FALSE)</f>
        <v>0</v>
      </c>
      <c r="AX390" t="b">
        <f>IF(AND(AG389, AG390), AN389=AN390, FALSE)</f>
        <v>0</v>
      </c>
      <c r="AY390" t="b">
        <f>IF(AND(AH389, AH390), AO389=AO390, FALSE)</f>
        <v>0</v>
      </c>
      <c r="AZ390" t="b">
        <f>IF(AND(AI389, AI390), AP389=AP390, FALSE)</f>
        <v>0</v>
      </c>
      <c r="BA390" t="b">
        <f>IF(AND(AJ389, AJ390), AQ389=AQ390, FALSE)</f>
        <v>0</v>
      </c>
      <c r="BB390" t="b">
        <f>IF(AND(AK389, AK390), AR389=AR390, FALSE)</f>
        <v>0</v>
      </c>
    </row>
    <row r="391" spans="1:54" x14ac:dyDescent="0.25">
      <c r="A391" t="s">
        <v>507</v>
      </c>
      <c r="B391">
        <v>421</v>
      </c>
      <c r="C391" t="str">
        <f>TEXT(A391, "0")</f>
        <v>A4J4A</v>
      </c>
      <c r="D391">
        <f>LEN($A391)-LEN(SUBSTITUTE($A391,D$1,""))</f>
        <v>2</v>
      </c>
      <c r="E391">
        <f>LEN($A391)-LEN(SUBSTITUTE($A391,E$1,""))</f>
        <v>0</v>
      </c>
      <c r="F391">
        <f>LEN($A391)-LEN(SUBSTITUTE($A391,F$1,""))</f>
        <v>0</v>
      </c>
      <c r="G391">
        <f>LEN($A391)-LEN(SUBSTITUTE($A391,G$1,""))</f>
        <v>1</v>
      </c>
      <c r="H391">
        <f>LEN($A391)-LEN(SUBSTITUTE($A391,H$1,""))</f>
        <v>0</v>
      </c>
      <c r="I391">
        <f>LEN($A391)-LEN(SUBSTITUTE($A391,I$1,""))</f>
        <v>0</v>
      </c>
      <c r="J391">
        <f>LEN($A391)-LEN(SUBSTITUTE($A391,J$1,""))</f>
        <v>0</v>
      </c>
      <c r="K391">
        <f>LEN($A391)-LEN(SUBSTITUTE($A391,K$1,""))</f>
        <v>0</v>
      </c>
      <c r="L391">
        <f>LEN($A391)-LEN(SUBSTITUTE($A391,L$1,""))</f>
        <v>0</v>
      </c>
      <c r="M391">
        <f>LEN($A391)-LEN(SUBSTITUTE($A391,M$1,""))</f>
        <v>0</v>
      </c>
      <c r="N391">
        <f>LEN($A391)-LEN(SUBSTITUTE($A391,N$1,""))</f>
        <v>2</v>
      </c>
      <c r="O391">
        <f>LEN($A391)-LEN(SUBSTITUTE($A391,O$1,""))</f>
        <v>0</v>
      </c>
      <c r="P391">
        <f>LEN($A391)-LEN(SUBSTITUTE($A391,P$1,""))</f>
        <v>0</v>
      </c>
      <c r="Q391">
        <f>D391+1</f>
        <v>3</v>
      </c>
      <c r="R391">
        <f>E391+1</f>
        <v>1</v>
      </c>
      <c r="S391">
        <f>F391+1</f>
        <v>1</v>
      </c>
      <c r="T391">
        <f>G391+1</f>
        <v>2</v>
      </c>
      <c r="U391">
        <f>H391+1</f>
        <v>1</v>
      </c>
      <c r="V391">
        <f>I391+1</f>
        <v>1</v>
      </c>
      <c r="W391">
        <f>J391+1</f>
        <v>1</v>
      </c>
      <c r="X391">
        <f>K391+1</f>
        <v>1</v>
      </c>
      <c r="Y391">
        <f>L391+1</f>
        <v>1</v>
      </c>
      <c r="Z391">
        <f>M391+1</f>
        <v>1</v>
      </c>
      <c r="AA391">
        <f>N391+1</f>
        <v>3</v>
      </c>
      <c r="AB391">
        <f>O391+1</f>
        <v>1</v>
      </c>
      <c r="AC391">
        <f>P391+1</f>
        <v>1</v>
      </c>
      <c r="AD391">
        <f>PRODUCT(Q391:AC391)</f>
        <v>18</v>
      </c>
      <c r="AE391" t="b">
        <f>AD391=6</f>
        <v>0</v>
      </c>
      <c r="AF391" t="b">
        <f>AD391=10</f>
        <v>0</v>
      </c>
      <c r="AG391" t="b">
        <f>AD391=12</f>
        <v>0</v>
      </c>
      <c r="AH391" t="b">
        <f>AD391=16</f>
        <v>0</v>
      </c>
      <c r="AI391" t="b">
        <f>AD391=18</f>
        <v>1</v>
      </c>
      <c r="AJ391" t="b">
        <f>AD391=24</f>
        <v>0</v>
      </c>
      <c r="AK391" t="b">
        <f>AD391=32</f>
        <v>0</v>
      </c>
      <c r="AL391">
        <f>VALUE(IF(AE391,
_xlfn.XLOOKUP(6, Q391:AC391, Q$1:AC$1), 0))</f>
        <v>0</v>
      </c>
      <c r="AM391">
        <f>VALUE(IF(AF391,
_xlfn.XLOOKUP(5, Q391:AC391, Q$1:AC$1) &amp; _xlfn.XLOOKUP(2, Q391:AC391, Q$1:AC$1), 0))</f>
        <v>0</v>
      </c>
      <c r="AN391">
        <f>VALUE(IF(AG391,
_xlfn.XLOOKUP(4, Q391:AC391, Q$1:AC$1) &amp; _xlfn.XLOOKUP(3, Q391:AC391, Q$1:AC$1), 0))</f>
        <v>0</v>
      </c>
      <c r="AO391">
        <f>VALUE(IF(AH391,
_xlfn.XLOOKUP(4, Q391:AC391, Q$1:AC$1) &amp; _xlfn.XLOOKUP(2, Q391:AC391, Q$1:AC$1, "", 0, 1) &amp; _xlfn.XLOOKUP(2, Q391:AC391, Q$1:AC$1, "", 0, -1), 0))</f>
        <v>0</v>
      </c>
      <c r="AP391">
        <f>VALUE(IF(AI391,
_xlfn.XLOOKUP(3, Q391:AC391, Q$1:AC$1, "", 0, 1) &amp; _xlfn.XLOOKUP(3, Q391:AC391, Q$1:AC$1, "", 0, -1) &amp; _xlfn.XLOOKUP(2, Q391:AC391, Q$1:AC$1),
0))</f>
        <v>140411</v>
      </c>
      <c r="AQ391">
        <f>VALUE(IF(AJ391,
_xlfn.XLOOKUP(3, Q391:AC391, Q$1:AC$1) &amp; AS391,
0))</f>
        <v>0</v>
      </c>
      <c r="AR391">
        <f>VALUE(IF(AK391,
AS391, 0))</f>
        <v>0</v>
      </c>
      <c r="AS391" t="str" cm="1">
        <f t="array" ref="AS391">_xlfn.TEXTJOIN("", TRUE, _xlfn._xlws.FILTER(Q$1:AC$1,Q391:AC391=2))</f>
        <v>11</v>
      </c>
      <c r="AT391">
        <f t="shared" si="13"/>
        <v>611</v>
      </c>
      <c r="AU391">
        <f t="shared" si="12"/>
        <v>257231</v>
      </c>
      <c r="AV391" t="b">
        <f>IF(AND(AE390, AE391), AL390=AL391, FALSE)</f>
        <v>0</v>
      </c>
      <c r="AW391" t="b">
        <f>IF(AND(AF390, AF391), AM390=AM391, FALSE)</f>
        <v>0</v>
      </c>
      <c r="AX391" t="b">
        <f>IF(AND(AG390, AG391), AN390=AN391, FALSE)</f>
        <v>0</v>
      </c>
      <c r="AY391" t="b">
        <f>IF(AND(AH390, AH391), AO390=AO391, FALSE)</f>
        <v>0</v>
      </c>
      <c r="AZ391" t="b">
        <f>IF(AND(AI390, AI391), AP390=AP391, FALSE)</f>
        <v>0</v>
      </c>
      <c r="BA391" t="b">
        <f>IF(AND(AJ390, AJ391), AQ390=AQ391, FALSE)</f>
        <v>0</v>
      </c>
      <c r="BB391" t="b">
        <f>IF(AND(AK390, AK391), AR390=AR391, FALSE)</f>
        <v>0</v>
      </c>
    </row>
    <row r="392" spans="1:54" x14ac:dyDescent="0.25">
      <c r="A392" t="s">
        <v>625</v>
      </c>
      <c r="B392">
        <v>746</v>
      </c>
      <c r="C392" t="str">
        <f>TEXT(A392, "0")</f>
        <v>T4A4A</v>
      </c>
      <c r="D392">
        <f>LEN($A392)-LEN(SUBSTITUTE($A392,D$1,""))</f>
        <v>2</v>
      </c>
      <c r="E392">
        <f>LEN($A392)-LEN(SUBSTITUTE($A392,E$1,""))</f>
        <v>0</v>
      </c>
      <c r="F392">
        <f>LEN($A392)-LEN(SUBSTITUTE($A392,F$1,""))</f>
        <v>0</v>
      </c>
      <c r="G392">
        <f>LEN($A392)-LEN(SUBSTITUTE($A392,G$1,""))</f>
        <v>0</v>
      </c>
      <c r="H392">
        <f>LEN($A392)-LEN(SUBSTITUTE($A392,H$1,""))</f>
        <v>1</v>
      </c>
      <c r="I392">
        <f>LEN($A392)-LEN(SUBSTITUTE($A392,I$1,""))</f>
        <v>0</v>
      </c>
      <c r="J392">
        <f>LEN($A392)-LEN(SUBSTITUTE($A392,J$1,""))</f>
        <v>0</v>
      </c>
      <c r="K392">
        <f>LEN($A392)-LEN(SUBSTITUTE($A392,K$1,""))</f>
        <v>0</v>
      </c>
      <c r="L392">
        <f>LEN($A392)-LEN(SUBSTITUTE($A392,L$1,""))</f>
        <v>0</v>
      </c>
      <c r="M392">
        <f>LEN($A392)-LEN(SUBSTITUTE($A392,M$1,""))</f>
        <v>0</v>
      </c>
      <c r="N392">
        <f>LEN($A392)-LEN(SUBSTITUTE($A392,N$1,""))</f>
        <v>2</v>
      </c>
      <c r="O392">
        <f>LEN($A392)-LEN(SUBSTITUTE($A392,O$1,""))</f>
        <v>0</v>
      </c>
      <c r="P392">
        <f>LEN($A392)-LEN(SUBSTITUTE($A392,P$1,""))</f>
        <v>0</v>
      </c>
      <c r="Q392">
        <f>D392+1</f>
        <v>3</v>
      </c>
      <c r="R392">
        <f>E392+1</f>
        <v>1</v>
      </c>
      <c r="S392">
        <f>F392+1</f>
        <v>1</v>
      </c>
      <c r="T392">
        <f>G392+1</f>
        <v>1</v>
      </c>
      <c r="U392">
        <f>H392+1</f>
        <v>2</v>
      </c>
      <c r="V392">
        <f>I392+1</f>
        <v>1</v>
      </c>
      <c r="W392">
        <f>J392+1</f>
        <v>1</v>
      </c>
      <c r="X392">
        <f>K392+1</f>
        <v>1</v>
      </c>
      <c r="Y392">
        <f>L392+1</f>
        <v>1</v>
      </c>
      <c r="Z392">
        <f>M392+1</f>
        <v>1</v>
      </c>
      <c r="AA392">
        <f>N392+1</f>
        <v>3</v>
      </c>
      <c r="AB392">
        <f>O392+1</f>
        <v>1</v>
      </c>
      <c r="AC392">
        <f>P392+1</f>
        <v>1</v>
      </c>
      <c r="AD392">
        <f>PRODUCT(Q392:AC392)</f>
        <v>18</v>
      </c>
      <c r="AE392" t="b">
        <f>AD392=6</f>
        <v>0</v>
      </c>
      <c r="AF392" t="b">
        <f>AD392=10</f>
        <v>0</v>
      </c>
      <c r="AG392" t="b">
        <f>AD392=12</f>
        <v>0</v>
      </c>
      <c r="AH392" t="b">
        <f>AD392=16</f>
        <v>0</v>
      </c>
      <c r="AI392" t="b">
        <f>AD392=18</f>
        <v>1</v>
      </c>
      <c r="AJ392" t="b">
        <f>AD392=24</f>
        <v>0</v>
      </c>
      <c r="AK392" t="b">
        <f>AD392=32</f>
        <v>0</v>
      </c>
      <c r="AL392">
        <f>VALUE(IF(AE392,
_xlfn.XLOOKUP(6, Q392:AC392, Q$1:AC$1), 0))</f>
        <v>0</v>
      </c>
      <c r="AM392">
        <f>VALUE(IF(AF392,
_xlfn.XLOOKUP(5, Q392:AC392, Q$1:AC$1) &amp; _xlfn.XLOOKUP(2, Q392:AC392, Q$1:AC$1), 0))</f>
        <v>0</v>
      </c>
      <c r="AN392">
        <f>VALUE(IF(AG392,
_xlfn.XLOOKUP(4, Q392:AC392, Q$1:AC$1) &amp; _xlfn.XLOOKUP(3, Q392:AC392, Q$1:AC$1), 0))</f>
        <v>0</v>
      </c>
      <c r="AO392">
        <f>VALUE(IF(AH392,
_xlfn.XLOOKUP(4, Q392:AC392, Q$1:AC$1) &amp; _xlfn.XLOOKUP(2, Q392:AC392, Q$1:AC$1, "", 0, 1) &amp; _xlfn.XLOOKUP(2, Q392:AC392, Q$1:AC$1, "", 0, -1), 0))</f>
        <v>0</v>
      </c>
      <c r="AP392">
        <f>VALUE(IF(AI392,
_xlfn.XLOOKUP(3, Q392:AC392, Q$1:AC$1, "", 0, 1) &amp; _xlfn.XLOOKUP(3, Q392:AC392, Q$1:AC$1, "", 0, -1) &amp; _xlfn.XLOOKUP(2, Q392:AC392, Q$1:AC$1),
0))</f>
        <v>140410</v>
      </c>
      <c r="AQ392">
        <f>VALUE(IF(AJ392,
_xlfn.XLOOKUP(3, Q392:AC392, Q$1:AC$1) &amp; AS392,
0))</f>
        <v>0</v>
      </c>
      <c r="AR392">
        <f>VALUE(IF(AK392,
AS392, 0))</f>
        <v>0</v>
      </c>
      <c r="AS392" t="str" cm="1">
        <f t="array" ref="AS392">_xlfn.TEXTJOIN("", TRUE, _xlfn._xlws.FILTER(Q$1:AC$1,Q392:AC392=2))</f>
        <v>10</v>
      </c>
      <c r="AT392">
        <f t="shared" si="13"/>
        <v>610</v>
      </c>
      <c r="AU392">
        <f t="shared" si="12"/>
        <v>455060</v>
      </c>
      <c r="AV392" t="b">
        <f>IF(AND(AE391, AE392), AL391=AL392, FALSE)</f>
        <v>0</v>
      </c>
      <c r="AW392" t="b">
        <f>IF(AND(AF391, AF392), AM391=AM392, FALSE)</f>
        <v>0</v>
      </c>
      <c r="AX392" t="b">
        <f>IF(AND(AG391, AG392), AN391=AN392, FALSE)</f>
        <v>0</v>
      </c>
      <c r="AY392" t="b">
        <f>IF(AND(AH391, AH392), AO391=AO392, FALSE)</f>
        <v>0</v>
      </c>
      <c r="AZ392" t="b">
        <f>IF(AND(AI391, AI392), AP391=AP392, FALSE)</f>
        <v>0</v>
      </c>
      <c r="BA392" t="b">
        <f>IF(AND(AJ391, AJ392), AQ391=AQ392, FALSE)</f>
        <v>0</v>
      </c>
      <c r="BB392" t="b">
        <f>IF(AND(AK391, AK392), AR391=AR392, FALSE)</f>
        <v>0</v>
      </c>
    </row>
    <row r="393" spans="1:54" x14ac:dyDescent="0.25">
      <c r="A393" t="s">
        <v>536</v>
      </c>
      <c r="B393">
        <v>977</v>
      </c>
      <c r="C393" t="str">
        <f>TEXT(A393, "0")</f>
        <v>AK33A</v>
      </c>
      <c r="D393">
        <f>LEN($A393)-LEN(SUBSTITUTE($A393,D$1,""))</f>
        <v>2</v>
      </c>
      <c r="E393">
        <f>LEN($A393)-LEN(SUBSTITUTE($A393,E$1,""))</f>
        <v>1</v>
      </c>
      <c r="F393">
        <f>LEN($A393)-LEN(SUBSTITUTE($A393,F$1,""))</f>
        <v>0</v>
      </c>
      <c r="G393">
        <f>LEN($A393)-LEN(SUBSTITUTE($A393,G$1,""))</f>
        <v>0</v>
      </c>
      <c r="H393">
        <f>LEN($A393)-LEN(SUBSTITUTE($A393,H$1,""))</f>
        <v>0</v>
      </c>
      <c r="I393">
        <f>LEN($A393)-LEN(SUBSTITUTE($A393,I$1,""))</f>
        <v>0</v>
      </c>
      <c r="J393">
        <f>LEN($A393)-LEN(SUBSTITUTE($A393,J$1,""))</f>
        <v>0</v>
      </c>
      <c r="K393">
        <f>LEN($A393)-LEN(SUBSTITUTE($A393,K$1,""))</f>
        <v>0</v>
      </c>
      <c r="L393">
        <f>LEN($A393)-LEN(SUBSTITUTE($A393,L$1,""))</f>
        <v>0</v>
      </c>
      <c r="M393">
        <f>LEN($A393)-LEN(SUBSTITUTE($A393,M$1,""))</f>
        <v>0</v>
      </c>
      <c r="N393">
        <f>LEN($A393)-LEN(SUBSTITUTE($A393,N$1,""))</f>
        <v>0</v>
      </c>
      <c r="O393">
        <f>LEN($A393)-LEN(SUBSTITUTE($A393,O$1,""))</f>
        <v>2</v>
      </c>
      <c r="P393">
        <f>LEN($A393)-LEN(SUBSTITUTE($A393,P$1,""))</f>
        <v>0</v>
      </c>
      <c r="Q393">
        <f>D393+1</f>
        <v>3</v>
      </c>
      <c r="R393">
        <f>E393+1</f>
        <v>2</v>
      </c>
      <c r="S393">
        <f>F393+1</f>
        <v>1</v>
      </c>
      <c r="T393">
        <f>G393+1</f>
        <v>1</v>
      </c>
      <c r="U393">
        <f>H393+1</f>
        <v>1</v>
      </c>
      <c r="V393">
        <f>I393+1</f>
        <v>1</v>
      </c>
      <c r="W393">
        <f>J393+1</f>
        <v>1</v>
      </c>
      <c r="X393">
        <f>K393+1</f>
        <v>1</v>
      </c>
      <c r="Y393">
        <f>L393+1</f>
        <v>1</v>
      </c>
      <c r="Z393">
        <f>M393+1</f>
        <v>1</v>
      </c>
      <c r="AA393">
        <f>N393+1</f>
        <v>1</v>
      </c>
      <c r="AB393">
        <f>O393+1</f>
        <v>3</v>
      </c>
      <c r="AC393">
        <f>P393+1</f>
        <v>1</v>
      </c>
      <c r="AD393">
        <f>PRODUCT(Q393:AC393)</f>
        <v>18</v>
      </c>
      <c r="AE393" t="b">
        <f>AD393=6</f>
        <v>0</v>
      </c>
      <c r="AF393" t="b">
        <f>AD393=10</f>
        <v>0</v>
      </c>
      <c r="AG393" t="b">
        <f>AD393=12</f>
        <v>0</v>
      </c>
      <c r="AH393" t="b">
        <f>AD393=16</f>
        <v>0</v>
      </c>
      <c r="AI393" t="b">
        <f>AD393=18</f>
        <v>1</v>
      </c>
      <c r="AJ393" t="b">
        <f>AD393=24</f>
        <v>0</v>
      </c>
      <c r="AK393" t="b">
        <f>AD393=32</f>
        <v>0</v>
      </c>
      <c r="AL393">
        <f>VALUE(IF(AE393,
_xlfn.XLOOKUP(6, Q393:AC393, Q$1:AC$1), 0))</f>
        <v>0</v>
      </c>
      <c r="AM393">
        <f>VALUE(IF(AF393,
_xlfn.XLOOKUP(5, Q393:AC393, Q$1:AC$1) &amp; _xlfn.XLOOKUP(2, Q393:AC393, Q$1:AC$1), 0))</f>
        <v>0</v>
      </c>
      <c r="AN393">
        <f>VALUE(IF(AG393,
_xlfn.XLOOKUP(4, Q393:AC393, Q$1:AC$1) &amp; _xlfn.XLOOKUP(3, Q393:AC393, Q$1:AC$1), 0))</f>
        <v>0</v>
      </c>
      <c r="AO393">
        <f>VALUE(IF(AH393,
_xlfn.XLOOKUP(4, Q393:AC393, Q$1:AC$1) &amp; _xlfn.XLOOKUP(2, Q393:AC393, Q$1:AC$1, "", 0, 1) &amp; _xlfn.XLOOKUP(2, Q393:AC393, Q$1:AC$1, "", 0, -1), 0))</f>
        <v>0</v>
      </c>
      <c r="AP393">
        <f>VALUE(IF(AI393,
_xlfn.XLOOKUP(3, Q393:AC393, Q$1:AC$1, "", 0, 1) &amp; _xlfn.XLOOKUP(3, Q393:AC393, Q$1:AC$1, "", 0, -1) &amp; _xlfn.XLOOKUP(2, Q393:AC393, Q$1:AC$1),
0))</f>
        <v>140313</v>
      </c>
      <c r="AQ393">
        <f>VALUE(IF(AJ393,
_xlfn.XLOOKUP(3, Q393:AC393, Q$1:AC$1) &amp; AS393,
0))</f>
        <v>0</v>
      </c>
      <c r="AR393">
        <f>VALUE(IF(AK393,
AS393, 0))</f>
        <v>0</v>
      </c>
      <c r="AS393" t="str" cm="1">
        <f t="array" ref="AS393">_xlfn.TEXTJOIN("", TRUE, _xlfn._xlws.FILTER(Q$1:AC$1,Q393:AC393=2))</f>
        <v>13</v>
      </c>
      <c r="AT393">
        <f t="shared" si="13"/>
        <v>609</v>
      </c>
      <c r="AU393">
        <f t="shared" si="12"/>
        <v>594993</v>
      </c>
      <c r="AV393" t="b">
        <f>IF(AND(AE392, AE393), AL392=AL393, FALSE)</f>
        <v>0</v>
      </c>
      <c r="AW393" t="b">
        <f>IF(AND(AF392, AF393), AM392=AM393, FALSE)</f>
        <v>0</v>
      </c>
      <c r="AX393" t="b">
        <f>IF(AND(AG392, AG393), AN392=AN393, FALSE)</f>
        <v>0</v>
      </c>
      <c r="AY393" t="b">
        <f>IF(AND(AH392, AH393), AO392=AO393, FALSE)</f>
        <v>0</v>
      </c>
      <c r="AZ393" t="b">
        <f>IF(AND(AI392, AI393), AP392=AP393, FALSE)</f>
        <v>0</v>
      </c>
      <c r="BA393" t="b">
        <f>IF(AND(AJ392, AJ393), AQ392=AQ393, FALSE)</f>
        <v>0</v>
      </c>
      <c r="BB393" t="b">
        <f>IF(AND(AK392, AK393), AR392=AR393, FALSE)</f>
        <v>0</v>
      </c>
    </row>
    <row r="394" spans="1:54" x14ac:dyDescent="0.25">
      <c r="A394" t="s">
        <v>858</v>
      </c>
      <c r="B394">
        <v>610</v>
      </c>
      <c r="C394" t="str">
        <f>TEXT(A394, "0")</f>
        <v>363AA</v>
      </c>
      <c r="D394">
        <f>LEN($A394)-LEN(SUBSTITUTE($A394,D$1,""))</f>
        <v>2</v>
      </c>
      <c r="E394">
        <f>LEN($A394)-LEN(SUBSTITUTE($A394,E$1,""))</f>
        <v>0</v>
      </c>
      <c r="F394">
        <f>LEN($A394)-LEN(SUBSTITUTE($A394,F$1,""))</f>
        <v>0</v>
      </c>
      <c r="G394">
        <f>LEN($A394)-LEN(SUBSTITUTE($A394,G$1,""))</f>
        <v>0</v>
      </c>
      <c r="H394">
        <f>LEN($A394)-LEN(SUBSTITUTE($A394,H$1,""))</f>
        <v>0</v>
      </c>
      <c r="I394">
        <f>LEN($A394)-LEN(SUBSTITUTE($A394,I$1,""))</f>
        <v>0</v>
      </c>
      <c r="J394">
        <f>LEN($A394)-LEN(SUBSTITUTE($A394,J$1,""))</f>
        <v>0</v>
      </c>
      <c r="K394">
        <f>LEN($A394)-LEN(SUBSTITUTE($A394,K$1,""))</f>
        <v>0</v>
      </c>
      <c r="L394">
        <f>LEN($A394)-LEN(SUBSTITUTE($A394,L$1,""))</f>
        <v>1</v>
      </c>
      <c r="M394">
        <f>LEN($A394)-LEN(SUBSTITUTE($A394,M$1,""))</f>
        <v>0</v>
      </c>
      <c r="N394">
        <f>LEN($A394)-LEN(SUBSTITUTE($A394,N$1,""))</f>
        <v>0</v>
      </c>
      <c r="O394">
        <f>LEN($A394)-LEN(SUBSTITUTE($A394,O$1,""))</f>
        <v>2</v>
      </c>
      <c r="P394">
        <f>LEN($A394)-LEN(SUBSTITUTE($A394,P$1,""))</f>
        <v>0</v>
      </c>
      <c r="Q394">
        <f>D394+1</f>
        <v>3</v>
      </c>
      <c r="R394">
        <f>E394+1</f>
        <v>1</v>
      </c>
      <c r="S394">
        <f>F394+1</f>
        <v>1</v>
      </c>
      <c r="T394">
        <f>G394+1</f>
        <v>1</v>
      </c>
      <c r="U394">
        <f>H394+1</f>
        <v>1</v>
      </c>
      <c r="V394">
        <f>I394+1</f>
        <v>1</v>
      </c>
      <c r="W394">
        <f>J394+1</f>
        <v>1</v>
      </c>
      <c r="X394">
        <f>K394+1</f>
        <v>1</v>
      </c>
      <c r="Y394">
        <f>L394+1</f>
        <v>2</v>
      </c>
      <c r="Z394">
        <f>M394+1</f>
        <v>1</v>
      </c>
      <c r="AA394">
        <f>N394+1</f>
        <v>1</v>
      </c>
      <c r="AB394">
        <f>O394+1</f>
        <v>3</v>
      </c>
      <c r="AC394">
        <f>P394+1</f>
        <v>1</v>
      </c>
      <c r="AD394">
        <f>PRODUCT(Q394:AC394)</f>
        <v>18</v>
      </c>
      <c r="AE394" t="b">
        <f>AD394=6</f>
        <v>0</v>
      </c>
      <c r="AF394" t="b">
        <f>AD394=10</f>
        <v>0</v>
      </c>
      <c r="AG394" t="b">
        <f>AD394=12</f>
        <v>0</v>
      </c>
      <c r="AH394" t="b">
        <f>AD394=16</f>
        <v>0</v>
      </c>
      <c r="AI394" t="b">
        <f>AD394=18</f>
        <v>1</v>
      </c>
      <c r="AJ394" t="b">
        <f>AD394=24</f>
        <v>0</v>
      </c>
      <c r="AK394" t="b">
        <f>AD394=32</f>
        <v>0</v>
      </c>
      <c r="AL394">
        <f>VALUE(IF(AE394,
_xlfn.XLOOKUP(6, Q394:AC394, Q$1:AC$1), 0))</f>
        <v>0</v>
      </c>
      <c r="AM394">
        <f>VALUE(IF(AF394,
_xlfn.XLOOKUP(5, Q394:AC394, Q$1:AC$1) &amp; _xlfn.XLOOKUP(2, Q394:AC394, Q$1:AC$1), 0))</f>
        <v>0</v>
      </c>
      <c r="AN394">
        <f>VALUE(IF(AG394,
_xlfn.XLOOKUP(4, Q394:AC394, Q$1:AC$1) &amp; _xlfn.XLOOKUP(3, Q394:AC394, Q$1:AC$1), 0))</f>
        <v>0</v>
      </c>
      <c r="AO394">
        <f>VALUE(IF(AH394,
_xlfn.XLOOKUP(4, Q394:AC394, Q$1:AC$1) &amp; _xlfn.XLOOKUP(2, Q394:AC394, Q$1:AC$1, "", 0, 1) &amp; _xlfn.XLOOKUP(2, Q394:AC394, Q$1:AC$1, "", 0, -1), 0))</f>
        <v>0</v>
      </c>
      <c r="AP394">
        <f>VALUE(IF(AI394,
_xlfn.XLOOKUP(3, Q394:AC394, Q$1:AC$1, "", 0, 1) &amp; _xlfn.XLOOKUP(3, Q394:AC394, Q$1:AC$1, "", 0, -1) &amp; _xlfn.XLOOKUP(2, Q394:AC394, Q$1:AC$1),
0))</f>
        <v>140306</v>
      </c>
      <c r="AQ394">
        <f>VALUE(IF(AJ394,
_xlfn.XLOOKUP(3, Q394:AC394, Q$1:AC$1) &amp; AS394,
0))</f>
        <v>0</v>
      </c>
      <c r="AR394">
        <f>VALUE(IF(AK394,
AS394, 0))</f>
        <v>0</v>
      </c>
      <c r="AS394" t="str" cm="1">
        <f t="array" ref="AS394">_xlfn.TEXTJOIN("", TRUE, _xlfn._xlws.FILTER(Q$1:AC$1,Q394:AC394=2))</f>
        <v>06</v>
      </c>
      <c r="AT394">
        <f t="shared" si="13"/>
        <v>608</v>
      </c>
      <c r="AU394">
        <f t="shared" si="12"/>
        <v>370880</v>
      </c>
      <c r="AV394" t="b">
        <f>IF(AND(AE393, AE394), AL393=AL394, FALSE)</f>
        <v>0</v>
      </c>
      <c r="AW394" t="b">
        <f>IF(AND(AF393, AF394), AM393=AM394, FALSE)</f>
        <v>0</v>
      </c>
      <c r="AX394" t="b">
        <f>IF(AND(AG393, AG394), AN393=AN394, FALSE)</f>
        <v>0</v>
      </c>
      <c r="AY394" t="b">
        <f>IF(AND(AH393, AH394), AO393=AO394, FALSE)</f>
        <v>0</v>
      </c>
      <c r="AZ394" t="b">
        <f>IF(AND(AI393, AI394), AP393=AP394, FALSE)</f>
        <v>0</v>
      </c>
      <c r="BA394" t="b">
        <f>IF(AND(AJ393, AJ394), AQ393=AQ394, FALSE)</f>
        <v>0</v>
      </c>
      <c r="BB394" t="b">
        <f>IF(AND(AK393, AK394), AR393=AR394, FALSE)</f>
        <v>0</v>
      </c>
    </row>
    <row r="395" spans="1:54" x14ac:dyDescent="0.25">
      <c r="A395" t="s">
        <v>737</v>
      </c>
      <c r="B395">
        <v>15</v>
      </c>
      <c r="C395" t="str">
        <f>TEXT(A395, "0")</f>
        <v>AAJ22</v>
      </c>
      <c r="D395">
        <f>LEN($A395)-LEN(SUBSTITUTE($A395,D$1,""))</f>
        <v>2</v>
      </c>
      <c r="E395">
        <f>LEN($A395)-LEN(SUBSTITUTE($A395,E$1,""))</f>
        <v>0</v>
      </c>
      <c r="F395">
        <f>LEN($A395)-LEN(SUBSTITUTE($A395,F$1,""))</f>
        <v>0</v>
      </c>
      <c r="G395">
        <f>LEN($A395)-LEN(SUBSTITUTE($A395,G$1,""))</f>
        <v>1</v>
      </c>
      <c r="H395">
        <f>LEN($A395)-LEN(SUBSTITUTE($A395,H$1,""))</f>
        <v>0</v>
      </c>
      <c r="I395">
        <f>LEN($A395)-LEN(SUBSTITUTE($A395,I$1,""))</f>
        <v>0</v>
      </c>
      <c r="J395">
        <f>LEN($A395)-LEN(SUBSTITUTE($A395,J$1,""))</f>
        <v>0</v>
      </c>
      <c r="K395">
        <f>LEN($A395)-LEN(SUBSTITUTE($A395,K$1,""))</f>
        <v>0</v>
      </c>
      <c r="L395">
        <f>LEN($A395)-LEN(SUBSTITUTE($A395,L$1,""))</f>
        <v>0</v>
      </c>
      <c r="M395">
        <f>LEN($A395)-LEN(SUBSTITUTE($A395,M$1,""))</f>
        <v>0</v>
      </c>
      <c r="N395">
        <f>LEN($A395)-LEN(SUBSTITUTE($A395,N$1,""))</f>
        <v>0</v>
      </c>
      <c r="O395">
        <f>LEN($A395)-LEN(SUBSTITUTE($A395,O$1,""))</f>
        <v>0</v>
      </c>
      <c r="P395">
        <f>LEN($A395)-LEN(SUBSTITUTE($A395,P$1,""))</f>
        <v>2</v>
      </c>
      <c r="Q395">
        <f>D395+1</f>
        <v>3</v>
      </c>
      <c r="R395">
        <f>E395+1</f>
        <v>1</v>
      </c>
      <c r="S395">
        <f>F395+1</f>
        <v>1</v>
      </c>
      <c r="T395">
        <f>G395+1</f>
        <v>2</v>
      </c>
      <c r="U395">
        <f>H395+1</f>
        <v>1</v>
      </c>
      <c r="V395">
        <f>I395+1</f>
        <v>1</v>
      </c>
      <c r="W395">
        <f>J395+1</f>
        <v>1</v>
      </c>
      <c r="X395">
        <f>K395+1</f>
        <v>1</v>
      </c>
      <c r="Y395">
        <f>L395+1</f>
        <v>1</v>
      </c>
      <c r="Z395">
        <f>M395+1</f>
        <v>1</v>
      </c>
      <c r="AA395">
        <f>N395+1</f>
        <v>1</v>
      </c>
      <c r="AB395">
        <f>O395+1</f>
        <v>1</v>
      </c>
      <c r="AC395">
        <f>P395+1</f>
        <v>3</v>
      </c>
      <c r="AD395">
        <f>PRODUCT(Q395:AC395)</f>
        <v>18</v>
      </c>
      <c r="AE395" t="b">
        <f>AD395=6</f>
        <v>0</v>
      </c>
      <c r="AF395" t="b">
        <f>AD395=10</f>
        <v>0</v>
      </c>
      <c r="AG395" t="b">
        <f>AD395=12</f>
        <v>0</v>
      </c>
      <c r="AH395" t="b">
        <f>AD395=16</f>
        <v>0</v>
      </c>
      <c r="AI395" t="b">
        <f>AD395=18</f>
        <v>1</v>
      </c>
      <c r="AJ395" t="b">
        <f>AD395=24</f>
        <v>0</v>
      </c>
      <c r="AK395" t="b">
        <f>AD395=32</f>
        <v>0</v>
      </c>
      <c r="AL395">
        <f>VALUE(IF(AE395,
_xlfn.XLOOKUP(6, Q395:AC395, Q$1:AC$1), 0))</f>
        <v>0</v>
      </c>
      <c r="AM395">
        <f>VALUE(IF(AF395,
_xlfn.XLOOKUP(5, Q395:AC395, Q$1:AC$1) &amp; _xlfn.XLOOKUP(2, Q395:AC395, Q$1:AC$1), 0))</f>
        <v>0</v>
      </c>
      <c r="AN395">
        <f>VALUE(IF(AG395,
_xlfn.XLOOKUP(4, Q395:AC395, Q$1:AC$1) &amp; _xlfn.XLOOKUP(3, Q395:AC395, Q$1:AC$1), 0))</f>
        <v>0</v>
      </c>
      <c r="AO395">
        <f>VALUE(IF(AH395,
_xlfn.XLOOKUP(4, Q395:AC395, Q$1:AC$1) &amp; _xlfn.XLOOKUP(2, Q395:AC395, Q$1:AC$1, "", 0, 1) &amp; _xlfn.XLOOKUP(2, Q395:AC395, Q$1:AC$1, "", 0, -1), 0))</f>
        <v>0</v>
      </c>
      <c r="AP395">
        <f>VALUE(IF(AI395,
_xlfn.XLOOKUP(3, Q395:AC395, Q$1:AC$1, "", 0, 1) &amp; _xlfn.XLOOKUP(3, Q395:AC395, Q$1:AC$1, "", 0, -1) &amp; _xlfn.XLOOKUP(2, Q395:AC395, Q$1:AC$1),
0))</f>
        <v>140211</v>
      </c>
      <c r="AQ395">
        <f>VALUE(IF(AJ395,
_xlfn.XLOOKUP(3, Q395:AC395, Q$1:AC$1) &amp; AS395,
0))</f>
        <v>0</v>
      </c>
      <c r="AR395">
        <f>VALUE(IF(AK395,
AS395, 0))</f>
        <v>0</v>
      </c>
      <c r="AS395" t="str" cm="1">
        <f t="array" ref="AS395">_xlfn.TEXTJOIN("", TRUE, _xlfn._xlws.FILTER(Q$1:AC$1,Q395:AC395=2))</f>
        <v>11</v>
      </c>
      <c r="AT395">
        <f t="shared" si="13"/>
        <v>607</v>
      </c>
      <c r="AU395">
        <f t="shared" si="12"/>
        <v>9105</v>
      </c>
      <c r="AV395" t="b">
        <f>IF(AND(AE394, AE395), AL394=AL395, FALSE)</f>
        <v>0</v>
      </c>
      <c r="AW395" t="b">
        <f>IF(AND(AF394, AF395), AM394=AM395, FALSE)</f>
        <v>0</v>
      </c>
      <c r="AX395" t="b">
        <f>IF(AND(AG394, AG395), AN394=AN395, FALSE)</f>
        <v>0</v>
      </c>
      <c r="AY395" t="b">
        <f>IF(AND(AH394, AH395), AO394=AO395, FALSE)</f>
        <v>0</v>
      </c>
      <c r="AZ395" t="b">
        <f>IF(AND(AI394, AI395), AP394=AP395, FALSE)</f>
        <v>0</v>
      </c>
      <c r="BA395" t="b">
        <f>IF(AND(AJ394, AJ395), AQ394=AQ395, FALSE)</f>
        <v>0</v>
      </c>
      <c r="BB395" t="b">
        <f>IF(AND(AK394, AK395), AR394=AR395, FALSE)</f>
        <v>0</v>
      </c>
    </row>
    <row r="396" spans="1:54" x14ac:dyDescent="0.25">
      <c r="A396" t="s">
        <v>544</v>
      </c>
      <c r="B396">
        <v>614</v>
      </c>
      <c r="C396" t="str">
        <f>TEXT(A396, "0")</f>
        <v>2A2A6</v>
      </c>
      <c r="D396">
        <f>LEN($A396)-LEN(SUBSTITUTE($A396,D$1,""))</f>
        <v>2</v>
      </c>
      <c r="E396">
        <f>LEN($A396)-LEN(SUBSTITUTE($A396,E$1,""))</f>
        <v>0</v>
      </c>
      <c r="F396">
        <f>LEN($A396)-LEN(SUBSTITUTE($A396,F$1,""))</f>
        <v>0</v>
      </c>
      <c r="G396">
        <f>LEN($A396)-LEN(SUBSTITUTE($A396,G$1,""))</f>
        <v>0</v>
      </c>
      <c r="H396">
        <f>LEN($A396)-LEN(SUBSTITUTE($A396,H$1,""))</f>
        <v>0</v>
      </c>
      <c r="I396">
        <f>LEN($A396)-LEN(SUBSTITUTE($A396,I$1,""))</f>
        <v>0</v>
      </c>
      <c r="J396">
        <f>LEN($A396)-LEN(SUBSTITUTE($A396,J$1,""))</f>
        <v>0</v>
      </c>
      <c r="K396">
        <f>LEN($A396)-LEN(SUBSTITUTE($A396,K$1,""))</f>
        <v>0</v>
      </c>
      <c r="L396">
        <f>LEN($A396)-LEN(SUBSTITUTE($A396,L$1,""))</f>
        <v>1</v>
      </c>
      <c r="M396">
        <f>LEN($A396)-LEN(SUBSTITUTE($A396,M$1,""))</f>
        <v>0</v>
      </c>
      <c r="N396">
        <f>LEN($A396)-LEN(SUBSTITUTE($A396,N$1,""))</f>
        <v>0</v>
      </c>
      <c r="O396">
        <f>LEN($A396)-LEN(SUBSTITUTE($A396,O$1,""))</f>
        <v>0</v>
      </c>
      <c r="P396">
        <f>LEN($A396)-LEN(SUBSTITUTE($A396,P$1,""))</f>
        <v>2</v>
      </c>
      <c r="Q396">
        <f>D396+1</f>
        <v>3</v>
      </c>
      <c r="R396">
        <f>E396+1</f>
        <v>1</v>
      </c>
      <c r="S396">
        <f>F396+1</f>
        <v>1</v>
      </c>
      <c r="T396">
        <f>G396+1</f>
        <v>1</v>
      </c>
      <c r="U396">
        <f>H396+1</f>
        <v>1</v>
      </c>
      <c r="V396">
        <f>I396+1</f>
        <v>1</v>
      </c>
      <c r="W396">
        <f>J396+1</f>
        <v>1</v>
      </c>
      <c r="X396">
        <f>K396+1</f>
        <v>1</v>
      </c>
      <c r="Y396">
        <f>L396+1</f>
        <v>2</v>
      </c>
      <c r="Z396">
        <f>M396+1</f>
        <v>1</v>
      </c>
      <c r="AA396">
        <f>N396+1</f>
        <v>1</v>
      </c>
      <c r="AB396">
        <f>O396+1</f>
        <v>1</v>
      </c>
      <c r="AC396">
        <f>P396+1</f>
        <v>3</v>
      </c>
      <c r="AD396">
        <f>PRODUCT(Q396:AC396)</f>
        <v>18</v>
      </c>
      <c r="AE396" t="b">
        <f>AD396=6</f>
        <v>0</v>
      </c>
      <c r="AF396" t="b">
        <f>AD396=10</f>
        <v>0</v>
      </c>
      <c r="AG396" t="b">
        <f>AD396=12</f>
        <v>0</v>
      </c>
      <c r="AH396" t="b">
        <f>AD396=16</f>
        <v>0</v>
      </c>
      <c r="AI396" t="b">
        <f>AD396=18</f>
        <v>1</v>
      </c>
      <c r="AJ396" t="b">
        <f>AD396=24</f>
        <v>0</v>
      </c>
      <c r="AK396" t="b">
        <f>AD396=32</f>
        <v>0</v>
      </c>
      <c r="AL396">
        <f>VALUE(IF(AE396,
_xlfn.XLOOKUP(6, Q396:AC396, Q$1:AC$1), 0))</f>
        <v>0</v>
      </c>
      <c r="AM396">
        <f>VALUE(IF(AF396,
_xlfn.XLOOKUP(5, Q396:AC396, Q$1:AC$1) &amp; _xlfn.XLOOKUP(2, Q396:AC396, Q$1:AC$1), 0))</f>
        <v>0</v>
      </c>
      <c r="AN396">
        <f>VALUE(IF(AG396,
_xlfn.XLOOKUP(4, Q396:AC396, Q$1:AC$1) &amp; _xlfn.XLOOKUP(3, Q396:AC396, Q$1:AC$1), 0))</f>
        <v>0</v>
      </c>
      <c r="AO396">
        <f>VALUE(IF(AH396,
_xlfn.XLOOKUP(4, Q396:AC396, Q$1:AC$1) &amp; _xlfn.XLOOKUP(2, Q396:AC396, Q$1:AC$1, "", 0, 1) &amp; _xlfn.XLOOKUP(2, Q396:AC396, Q$1:AC$1, "", 0, -1), 0))</f>
        <v>0</v>
      </c>
      <c r="AP396">
        <f>VALUE(IF(AI396,
_xlfn.XLOOKUP(3, Q396:AC396, Q$1:AC$1, "", 0, 1) &amp; _xlfn.XLOOKUP(3, Q396:AC396, Q$1:AC$1, "", 0, -1) &amp; _xlfn.XLOOKUP(2, Q396:AC396, Q$1:AC$1),
0))</f>
        <v>140206</v>
      </c>
      <c r="AQ396">
        <f>VALUE(IF(AJ396,
_xlfn.XLOOKUP(3, Q396:AC396, Q$1:AC$1) &amp; AS396,
0))</f>
        <v>0</v>
      </c>
      <c r="AR396">
        <f>VALUE(IF(AK396,
AS396, 0))</f>
        <v>0</v>
      </c>
      <c r="AS396" t="str" cm="1">
        <f t="array" ref="AS396">_xlfn.TEXTJOIN("", TRUE, _xlfn._xlws.FILTER(Q$1:AC$1,Q396:AC396=2))</f>
        <v>06</v>
      </c>
      <c r="AT396">
        <f t="shared" si="13"/>
        <v>606</v>
      </c>
      <c r="AU396">
        <f t="shared" si="12"/>
        <v>372084</v>
      </c>
      <c r="AV396" t="b">
        <f>IF(AND(AE395, AE396), AL395=AL396, FALSE)</f>
        <v>0</v>
      </c>
      <c r="AW396" t="b">
        <f>IF(AND(AF395, AF396), AM395=AM396, FALSE)</f>
        <v>0</v>
      </c>
      <c r="AX396" t="b">
        <f>IF(AND(AG395, AG396), AN395=AN396, FALSE)</f>
        <v>0</v>
      </c>
      <c r="AY396" t="b">
        <f>IF(AND(AH395, AH396), AO395=AO396, FALSE)</f>
        <v>0</v>
      </c>
      <c r="AZ396" t="b">
        <f>IF(AND(AI395, AI396), AP395=AP396, FALSE)</f>
        <v>0</v>
      </c>
      <c r="BA396" t="b">
        <f>IF(AND(AJ395, AJ396), AQ395=AQ396, FALSE)</f>
        <v>0</v>
      </c>
      <c r="BB396" t="b">
        <f>IF(AND(AK395, AK396), AR395=AR396, FALSE)</f>
        <v>0</v>
      </c>
    </row>
    <row r="397" spans="1:54" x14ac:dyDescent="0.25">
      <c r="A397" t="s">
        <v>413</v>
      </c>
      <c r="B397">
        <v>980</v>
      </c>
      <c r="C397" t="str">
        <f>TEXT(A397, "0")</f>
        <v>JKQKQ</v>
      </c>
      <c r="D397">
        <f>LEN($A397)-LEN(SUBSTITUTE($A397,D$1,""))</f>
        <v>0</v>
      </c>
      <c r="E397">
        <f>LEN($A397)-LEN(SUBSTITUTE($A397,E$1,""))</f>
        <v>2</v>
      </c>
      <c r="F397">
        <f>LEN($A397)-LEN(SUBSTITUTE($A397,F$1,""))</f>
        <v>2</v>
      </c>
      <c r="G397">
        <f>LEN($A397)-LEN(SUBSTITUTE($A397,G$1,""))</f>
        <v>1</v>
      </c>
      <c r="H397">
        <f>LEN($A397)-LEN(SUBSTITUTE($A397,H$1,""))</f>
        <v>0</v>
      </c>
      <c r="I397">
        <f>LEN($A397)-LEN(SUBSTITUTE($A397,I$1,""))</f>
        <v>0</v>
      </c>
      <c r="J397">
        <f>LEN($A397)-LEN(SUBSTITUTE($A397,J$1,""))</f>
        <v>0</v>
      </c>
      <c r="K397">
        <f>LEN($A397)-LEN(SUBSTITUTE($A397,K$1,""))</f>
        <v>0</v>
      </c>
      <c r="L397">
        <f>LEN($A397)-LEN(SUBSTITUTE($A397,L$1,""))</f>
        <v>0</v>
      </c>
      <c r="M397">
        <f>LEN($A397)-LEN(SUBSTITUTE($A397,M$1,""))</f>
        <v>0</v>
      </c>
      <c r="N397">
        <f>LEN($A397)-LEN(SUBSTITUTE($A397,N$1,""))</f>
        <v>0</v>
      </c>
      <c r="O397">
        <f>LEN($A397)-LEN(SUBSTITUTE($A397,O$1,""))</f>
        <v>0</v>
      </c>
      <c r="P397">
        <f>LEN($A397)-LEN(SUBSTITUTE($A397,P$1,""))</f>
        <v>0</v>
      </c>
      <c r="Q397">
        <f>D397+1</f>
        <v>1</v>
      </c>
      <c r="R397">
        <f>E397+1</f>
        <v>3</v>
      </c>
      <c r="S397">
        <f>F397+1</f>
        <v>3</v>
      </c>
      <c r="T397">
        <f>G397+1</f>
        <v>2</v>
      </c>
      <c r="U397">
        <f>H397+1</f>
        <v>1</v>
      </c>
      <c r="V397">
        <f>I397+1</f>
        <v>1</v>
      </c>
      <c r="W397">
        <f>J397+1</f>
        <v>1</v>
      </c>
      <c r="X397">
        <f>K397+1</f>
        <v>1</v>
      </c>
      <c r="Y397">
        <f>L397+1</f>
        <v>1</v>
      </c>
      <c r="Z397">
        <f>M397+1</f>
        <v>1</v>
      </c>
      <c r="AA397">
        <f>N397+1</f>
        <v>1</v>
      </c>
      <c r="AB397">
        <f>O397+1</f>
        <v>1</v>
      </c>
      <c r="AC397">
        <f>P397+1</f>
        <v>1</v>
      </c>
      <c r="AD397">
        <f>PRODUCT(Q397:AC397)</f>
        <v>18</v>
      </c>
      <c r="AE397" t="b">
        <f>AD397=6</f>
        <v>0</v>
      </c>
      <c r="AF397" t="b">
        <f>AD397=10</f>
        <v>0</v>
      </c>
      <c r="AG397" t="b">
        <f>AD397=12</f>
        <v>0</v>
      </c>
      <c r="AH397" t="b">
        <f>AD397=16</f>
        <v>0</v>
      </c>
      <c r="AI397" t="b">
        <f>AD397=18</f>
        <v>1</v>
      </c>
      <c r="AJ397" t="b">
        <f>AD397=24</f>
        <v>0</v>
      </c>
      <c r="AK397" t="b">
        <f>AD397=32</f>
        <v>0</v>
      </c>
      <c r="AL397">
        <f>VALUE(IF(AE397,
_xlfn.XLOOKUP(6, Q397:AC397, Q$1:AC$1), 0))</f>
        <v>0</v>
      </c>
      <c r="AM397">
        <f>VALUE(IF(AF397,
_xlfn.XLOOKUP(5, Q397:AC397, Q$1:AC$1) &amp; _xlfn.XLOOKUP(2, Q397:AC397, Q$1:AC$1), 0))</f>
        <v>0</v>
      </c>
      <c r="AN397">
        <f>VALUE(IF(AG397,
_xlfn.XLOOKUP(4, Q397:AC397, Q$1:AC$1) &amp; _xlfn.XLOOKUP(3, Q397:AC397, Q$1:AC$1), 0))</f>
        <v>0</v>
      </c>
      <c r="AO397">
        <f>VALUE(IF(AH397,
_xlfn.XLOOKUP(4, Q397:AC397, Q$1:AC$1) &amp; _xlfn.XLOOKUP(2, Q397:AC397, Q$1:AC$1, "", 0, 1) &amp; _xlfn.XLOOKUP(2, Q397:AC397, Q$1:AC$1, "", 0, -1), 0))</f>
        <v>0</v>
      </c>
      <c r="AP397">
        <f>VALUE(IF(AI397,
_xlfn.XLOOKUP(3, Q397:AC397, Q$1:AC$1, "", 0, 1) &amp; _xlfn.XLOOKUP(3, Q397:AC397, Q$1:AC$1, "", 0, -1) &amp; _xlfn.XLOOKUP(2, Q397:AC397, Q$1:AC$1),
0))</f>
        <v>131211</v>
      </c>
      <c r="AQ397">
        <f>VALUE(IF(AJ397,
_xlfn.XLOOKUP(3, Q397:AC397, Q$1:AC$1) &amp; AS397,
0))</f>
        <v>0</v>
      </c>
      <c r="AR397">
        <f>VALUE(IF(AK397,
AS397, 0))</f>
        <v>0</v>
      </c>
      <c r="AS397" t="str" cm="1">
        <f t="array" ref="AS397">_xlfn.TEXTJOIN("", TRUE, _xlfn._xlws.FILTER(Q$1:AC$1,Q397:AC397=2))</f>
        <v>11</v>
      </c>
      <c r="AT397">
        <f t="shared" si="13"/>
        <v>605</v>
      </c>
      <c r="AU397">
        <f t="shared" si="12"/>
        <v>592900</v>
      </c>
      <c r="AV397" t="b">
        <f>IF(AND(AE396, AE397), AL396=AL397, FALSE)</f>
        <v>0</v>
      </c>
      <c r="AW397" t="b">
        <f>IF(AND(AF396, AF397), AM396=AM397, FALSE)</f>
        <v>0</v>
      </c>
      <c r="AX397" t="b">
        <f>IF(AND(AG396, AG397), AN396=AN397, FALSE)</f>
        <v>0</v>
      </c>
      <c r="AY397" t="b">
        <f>IF(AND(AH396, AH397), AO396=AO397, FALSE)</f>
        <v>0</v>
      </c>
      <c r="AZ397" t="b">
        <f>IF(AND(AI396, AI397), AP396=AP397, FALSE)</f>
        <v>0</v>
      </c>
      <c r="BA397" t="b">
        <f>IF(AND(AJ396, AJ397), AQ396=AQ397, FALSE)</f>
        <v>0</v>
      </c>
      <c r="BB397" t="b">
        <f>IF(AND(AK396, AK397), AR396=AR397, FALSE)</f>
        <v>0</v>
      </c>
    </row>
    <row r="398" spans="1:54" x14ac:dyDescent="0.25">
      <c r="A398" t="s">
        <v>710</v>
      </c>
      <c r="B398">
        <v>142</v>
      </c>
      <c r="C398" t="str">
        <f>TEXT(A398, "0")</f>
        <v>QKK6Q</v>
      </c>
      <c r="D398">
        <f>LEN($A398)-LEN(SUBSTITUTE($A398,D$1,""))</f>
        <v>0</v>
      </c>
      <c r="E398">
        <f>LEN($A398)-LEN(SUBSTITUTE($A398,E$1,""))</f>
        <v>2</v>
      </c>
      <c r="F398">
        <f>LEN($A398)-LEN(SUBSTITUTE($A398,F$1,""))</f>
        <v>2</v>
      </c>
      <c r="G398">
        <f>LEN($A398)-LEN(SUBSTITUTE($A398,G$1,""))</f>
        <v>0</v>
      </c>
      <c r="H398">
        <f>LEN($A398)-LEN(SUBSTITUTE($A398,H$1,""))</f>
        <v>0</v>
      </c>
      <c r="I398">
        <f>LEN($A398)-LEN(SUBSTITUTE($A398,I$1,""))</f>
        <v>0</v>
      </c>
      <c r="J398">
        <f>LEN($A398)-LEN(SUBSTITUTE($A398,J$1,""))</f>
        <v>0</v>
      </c>
      <c r="K398">
        <f>LEN($A398)-LEN(SUBSTITUTE($A398,K$1,""))</f>
        <v>0</v>
      </c>
      <c r="L398">
        <f>LEN($A398)-LEN(SUBSTITUTE($A398,L$1,""))</f>
        <v>1</v>
      </c>
      <c r="M398">
        <f>LEN($A398)-LEN(SUBSTITUTE($A398,M$1,""))</f>
        <v>0</v>
      </c>
      <c r="N398">
        <f>LEN($A398)-LEN(SUBSTITUTE($A398,N$1,""))</f>
        <v>0</v>
      </c>
      <c r="O398">
        <f>LEN($A398)-LEN(SUBSTITUTE($A398,O$1,""))</f>
        <v>0</v>
      </c>
      <c r="P398">
        <f>LEN($A398)-LEN(SUBSTITUTE($A398,P$1,""))</f>
        <v>0</v>
      </c>
      <c r="Q398">
        <f>D398+1</f>
        <v>1</v>
      </c>
      <c r="R398">
        <f>E398+1</f>
        <v>3</v>
      </c>
      <c r="S398">
        <f>F398+1</f>
        <v>3</v>
      </c>
      <c r="T398">
        <f>G398+1</f>
        <v>1</v>
      </c>
      <c r="U398">
        <f>H398+1</f>
        <v>1</v>
      </c>
      <c r="V398">
        <f>I398+1</f>
        <v>1</v>
      </c>
      <c r="W398">
        <f>J398+1</f>
        <v>1</v>
      </c>
      <c r="X398">
        <f>K398+1</f>
        <v>1</v>
      </c>
      <c r="Y398">
        <f>L398+1</f>
        <v>2</v>
      </c>
      <c r="Z398">
        <f>M398+1</f>
        <v>1</v>
      </c>
      <c r="AA398">
        <f>N398+1</f>
        <v>1</v>
      </c>
      <c r="AB398">
        <f>O398+1</f>
        <v>1</v>
      </c>
      <c r="AC398">
        <f>P398+1</f>
        <v>1</v>
      </c>
      <c r="AD398">
        <f>PRODUCT(Q398:AC398)</f>
        <v>18</v>
      </c>
      <c r="AE398" t="b">
        <f>AD398=6</f>
        <v>0</v>
      </c>
      <c r="AF398" t="b">
        <f>AD398=10</f>
        <v>0</v>
      </c>
      <c r="AG398" t="b">
        <f>AD398=12</f>
        <v>0</v>
      </c>
      <c r="AH398" t="b">
        <f>AD398=16</f>
        <v>0</v>
      </c>
      <c r="AI398" t="b">
        <f>AD398=18</f>
        <v>1</v>
      </c>
      <c r="AJ398" t="b">
        <f>AD398=24</f>
        <v>0</v>
      </c>
      <c r="AK398" t="b">
        <f>AD398=32</f>
        <v>0</v>
      </c>
      <c r="AL398">
        <f>VALUE(IF(AE398,
_xlfn.XLOOKUP(6, Q398:AC398, Q$1:AC$1), 0))</f>
        <v>0</v>
      </c>
      <c r="AM398">
        <f>VALUE(IF(AF398,
_xlfn.XLOOKUP(5, Q398:AC398, Q$1:AC$1) &amp; _xlfn.XLOOKUP(2, Q398:AC398, Q$1:AC$1), 0))</f>
        <v>0</v>
      </c>
      <c r="AN398">
        <f>VALUE(IF(AG398,
_xlfn.XLOOKUP(4, Q398:AC398, Q$1:AC$1) &amp; _xlfn.XLOOKUP(3, Q398:AC398, Q$1:AC$1), 0))</f>
        <v>0</v>
      </c>
      <c r="AO398">
        <f>VALUE(IF(AH398,
_xlfn.XLOOKUP(4, Q398:AC398, Q$1:AC$1) &amp; _xlfn.XLOOKUP(2, Q398:AC398, Q$1:AC$1, "", 0, 1) &amp; _xlfn.XLOOKUP(2, Q398:AC398, Q$1:AC$1, "", 0, -1), 0))</f>
        <v>0</v>
      </c>
      <c r="AP398">
        <f>VALUE(IF(AI398,
_xlfn.XLOOKUP(3, Q398:AC398, Q$1:AC$1, "", 0, 1) &amp; _xlfn.XLOOKUP(3, Q398:AC398, Q$1:AC$1, "", 0, -1) &amp; _xlfn.XLOOKUP(2, Q398:AC398, Q$1:AC$1),
0))</f>
        <v>131206</v>
      </c>
      <c r="AQ398">
        <f>VALUE(IF(AJ398,
_xlfn.XLOOKUP(3, Q398:AC398, Q$1:AC$1) &amp; AS398,
0))</f>
        <v>0</v>
      </c>
      <c r="AR398">
        <f>VALUE(IF(AK398,
AS398, 0))</f>
        <v>0</v>
      </c>
      <c r="AS398" t="str" cm="1">
        <f t="array" ref="AS398">_xlfn.TEXTJOIN("", TRUE, _xlfn._xlws.FILTER(Q$1:AC$1,Q398:AC398=2))</f>
        <v>06</v>
      </c>
      <c r="AT398">
        <f t="shared" si="13"/>
        <v>604</v>
      </c>
      <c r="AU398">
        <f t="shared" si="12"/>
        <v>85768</v>
      </c>
      <c r="AV398" t="b">
        <f>IF(AND(AE397, AE398), AL397=AL398, FALSE)</f>
        <v>0</v>
      </c>
      <c r="AW398" t="b">
        <f>IF(AND(AF397, AF398), AM397=AM398, FALSE)</f>
        <v>0</v>
      </c>
      <c r="AX398" t="b">
        <f>IF(AND(AG397, AG398), AN397=AN398, FALSE)</f>
        <v>0</v>
      </c>
      <c r="AY398" t="b">
        <f>IF(AND(AH397, AH398), AO397=AO398, FALSE)</f>
        <v>0</v>
      </c>
      <c r="AZ398" t="b">
        <f>IF(AND(AI397, AI398), AP397=AP398, FALSE)</f>
        <v>0</v>
      </c>
      <c r="BA398" t="b">
        <f>IF(AND(AJ397, AJ398), AQ397=AQ398, FALSE)</f>
        <v>0</v>
      </c>
      <c r="BB398" t="b">
        <f>IF(AND(AK397, AK398), AR397=AR398, FALSE)</f>
        <v>0</v>
      </c>
    </row>
    <row r="399" spans="1:54" x14ac:dyDescent="0.25">
      <c r="A399" t="s">
        <v>776</v>
      </c>
      <c r="B399">
        <v>654</v>
      </c>
      <c r="C399" t="str">
        <f>TEXT(A399, "0")</f>
        <v>QQ2KK</v>
      </c>
      <c r="D399">
        <f>LEN($A399)-LEN(SUBSTITUTE($A399,D$1,""))</f>
        <v>0</v>
      </c>
      <c r="E399">
        <f>LEN($A399)-LEN(SUBSTITUTE($A399,E$1,""))</f>
        <v>2</v>
      </c>
      <c r="F399">
        <f>LEN($A399)-LEN(SUBSTITUTE($A399,F$1,""))</f>
        <v>2</v>
      </c>
      <c r="G399">
        <f>LEN($A399)-LEN(SUBSTITUTE($A399,G$1,""))</f>
        <v>0</v>
      </c>
      <c r="H399">
        <f>LEN($A399)-LEN(SUBSTITUTE($A399,H$1,""))</f>
        <v>0</v>
      </c>
      <c r="I399">
        <f>LEN($A399)-LEN(SUBSTITUTE($A399,I$1,""))</f>
        <v>0</v>
      </c>
      <c r="J399">
        <f>LEN($A399)-LEN(SUBSTITUTE($A399,J$1,""))</f>
        <v>0</v>
      </c>
      <c r="K399">
        <f>LEN($A399)-LEN(SUBSTITUTE($A399,K$1,""))</f>
        <v>0</v>
      </c>
      <c r="L399">
        <f>LEN($A399)-LEN(SUBSTITUTE($A399,L$1,""))</f>
        <v>0</v>
      </c>
      <c r="M399">
        <f>LEN($A399)-LEN(SUBSTITUTE($A399,M$1,""))</f>
        <v>0</v>
      </c>
      <c r="N399">
        <f>LEN($A399)-LEN(SUBSTITUTE($A399,N$1,""))</f>
        <v>0</v>
      </c>
      <c r="O399">
        <f>LEN($A399)-LEN(SUBSTITUTE($A399,O$1,""))</f>
        <v>0</v>
      </c>
      <c r="P399">
        <f>LEN($A399)-LEN(SUBSTITUTE($A399,P$1,""))</f>
        <v>1</v>
      </c>
      <c r="Q399">
        <f>D399+1</f>
        <v>1</v>
      </c>
      <c r="R399">
        <f>E399+1</f>
        <v>3</v>
      </c>
      <c r="S399">
        <f>F399+1</f>
        <v>3</v>
      </c>
      <c r="T399">
        <f>G399+1</f>
        <v>1</v>
      </c>
      <c r="U399">
        <f>H399+1</f>
        <v>1</v>
      </c>
      <c r="V399">
        <f>I399+1</f>
        <v>1</v>
      </c>
      <c r="W399">
        <f>J399+1</f>
        <v>1</v>
      </c>
      <c r="X399">
        <f>K399+1</f>
        <v>1</v>
      </c>
      <c r="Y399">
        <f>L399+1</f>
        <v>1</v>
      </c>
      <c r="Z399">
        <f>M399+1</f>
        <v>1</v>
      </c>
      <c r="AA399">
        <f>N399+1</f>
        <v>1</v>
      </c>
      <c r="AB399">
        <f>O399+1</f>
        <v>1</v>
      </c>
      <c r="AC399">
        <f>P399+1</f>
        <v>2</v>
      </c>
      <c r="AD399">
        <f>PRODUCT(Q399:AC399)</f>
        <v>18</v>
      </c>
      <c r="AE399" t="b">
        <f>AD399=6</f>
        <v>0</v>
      </c>
      <c r="AF399" t="b">
        <f>AD399=10</f>
        <v>0</v>
      </c>
      <c r="AG399" t="b">
        <f>AD399=12</f>
        <v>0</v>
      </c>
      <c r="AH399" t="b">
        <f>AD399=16</f>
        <v>0</v>
      </c>
      <c r="AI399" t="b">
        <f>AD399=18</f>
        <v>1</v>
      </c>
      <c r="AJ399" t="b">
        <f>AD399=24</f>
        <v>0</v>
      </c>
      <c r="AK399" t="b">
        <f>AD399=32</f>
        <v>0</v>
      </c>
      <c r="AL399">
        <f>VALUE(IF(AE399,
_xlfn.XLOOKUP(6, Q399:AC399, Q$1:AC$1), 0))</f>
        <v>0</v>
      </c>
      <c r="AM399">
        <f>VALUE(IF(AF399,
_xlfn.XLOOKUP(5, Q399:AC399, Q$1:AC$1) &amp; _xlfn.XLOOKUP(2, Q399:AC399, Q$1:AC$1), 0))</f>
        <v>0</v>
      </c>
      <c r="AN399">
        <f>VALUE(IF(AG399,
_xlfn.XLOOKUP(4, Q399:AC399, Q$1:AC$1) &amp; _xlfn.XLOOKUP(3, Q399:AC399, Q$1:AC$1), 0))</f>
        <v>0</v>
      </c>
      <c r="AO399">
        <f>VALUE(IF(AH399,
_xlfn.XLOOKUP(4, Q399:AC399, Q$1:AC$1) &amp; _xlfn.XLOOKUP(2, Q399:AC399, Q$1:AC$1, "", 0, 1) &amp; _xlfn.XLOOKUP(2, Q399:AC399, Q$1:AC$1, "", 0, -1), 0))</f>
        <v>0</v>
      </c>
      <c r="AP399">
        <f>VALUE(IF(AI399,
_xlfn.XLOOKUP(3, Q399:AC399, Q$1:AC$1, "", 0, 1) &amp; _xlfn.XLOOKUP(3, Q399:AC399, Q$1:AC$1, "", 0, -1) &amp; _xlfn.XLOOKUP(2, Q399:AC399, Q$1:AC$1),
0))</f>
        <v>131202</v>
      </c>
      <c r="AQ399">
        <f>VALUE(IF(AJ399,
_xlfn.XLOOKUP(3, Q399:AC399, Q$1:AC$1) &amp; AS399,
0))</f>
        <v>0</v>
      </c>
      <c r="AR399">
        <f>VALUE(IF(AK399,
AS399, 0))</f>
        <v>0</v>
      </c>
      <c r="AS399" t="str" cm="1">
        <f t="array" ref="AS399">_xlfn.TEXTJOIN("", TRUE, _xlfn._xlws.FILTER(Q$1:AC$1,Q399:AC399=2))</f>
        <v>02</v>
      </c>
      <c r="AT399">
        <f t="shared" si="13"/>
        <v>603</v>
      </c>
      <c r="AU399">
        <f t="shared" si="12"/>
        <v>394362</v>
      </c>
      <c r="AV399" t="b">
        <f>IF(AND(AE398, AE399), AL398=AL399, FALSE)</f>
        <v>0</v>
      </c>
      <c r="AW399" t="b">
        <f>IF(AND(AF398, AF399), AM398=AM399, FALSE)</f>
        <v>0</v>
      </c>
      <c r="AX399" t="b">
        <f>IF(AND(AG398, AG399), AN398=AN399, FALSE)</f>
        <v>0</v>
      </c>
      <c r="AY399" t="b">
        <f>IF(AND(AH398, AH399), AO398=AO399, FALSE)</f>
        <v>0</v>
      </c>
      <c r="AZ399" t="b">
        <f>IF(AND(AI398, AI399), AP398=AP399, FALSE)</f>
        <v>0</v>
      </c>
      <c r="BA399" t="b">
        <f>IF(AND(AJ398, AJ399), AQ398=AQ399, FALSE)</f>
        <v>0</v>
      </c>
      <c r="BB399" t="b">
        <f>IF(AND(AK398, AK399), AR398=AR399, FALSE)</f>
        <v>0</v>
      </c>
    </row>
    <row r="400" spans="1:54" x14ac:dyDescent="0.25">
      <c r="A400" t="s">
        <v>265</v>
      </c>
      <c r="B400">
        <v>814</v>
      </c>
      <c r="C400" t="str">
        <f>TEXT(A400, "0")</f>
        <v>KJTJK</v>
      </c>
      <c r="D400">
        <f>LEN($A400)-LEN(SUBSTITUTE($A400,D$1,""))</f>
        <v>0</v>
      </c>
      <c r="E400">
        <f>LEN($A400)-LEN(SUBSTITUTE($A400,E$1,""))</f>
        <v>2</v>
      </c>
      <c r="F400">
        <f>LEN($A400)-LEN(SUBSTITUTE($A400,F$1,""))</f>
        <v>0</v>
      </c>
      <c r="G400">
        <f>LEN($A400)-LEN(SUBSTITUTE($A400,G$1,""))</f>
        <v>2</v>
      </c>
      <c r="H400">
        <f>LEN($A400)-LEN(SUBSTITUTE($A400,H$1,""))</f>
        <v>1</v>
      </c>
      <c r="I400">
        <f>LEN($A400)-LEN(SUBSTITUTE($A400,I$1,""))</f>
        <v>0</v>
      </c>
      <c r="J400">
        <f>LEN($A400)-LEN(SUBSTITUTE($A400,J$1,""))</f>
        <v>0</v>
      </c>
      <c r="K400">
        <f>LEN($A400)-LEN(SUBSTITUTE($A400,K$1,""))</f>
        <v>0</v>
      </c>
      <c r="L400">
        <f>LEN($A400)-LEN(SUBSTITUTE($A400,L$1,""))</f>
        <v>0</v>
      </c>
      <c r="M400">
        <f>LEN($A400)-LEN(SUBSTITUTE($A400,M$1,""))</f>
        <v>0</v>
      </c>
      <c r="N400">
        <f>LEN($A400)-LEN(SUBSTITUTE($A400,N$1,""))</f>
        <v>0</v>
      </c>
      <c r="O400">
        <f>LEN($A400)-LEN(SUBSTITUTE($A400,O$1,""))</f>
        <v>0</v>
      </c>
      <c r="P400">
        <f>LEN($A400)-LEN(SUBSTITUTE($A400,P$1,""))</f>
        <v>0</v>
      </c>
      <c r="Q400">
        <f>D400+1</f>
        <v>1</v>
      </c>
      <c r="R400">
        <f>E400+1</f>
        <v>3</v>
      </c>
      <c r="S400">
        <f>F400+1</f>
        <v>1</v>
      </c>
      <c r="T400">
        <f>G400+1</f>
        <v>3</v>
      </c>
      <c r="U400">
        <f>H400+1</f>
        <v>2</v>
      </c>
      <c r="V400">
        <f>I400+1</f>
        <v>1</v>
      </c>
      <c r="W400">
        <f>J400+1</f>
        <v>1</v>
      </c>
      <c r="X400">
        <f>K400+1</f>
        <v>1</v>
      </c>
      <c r="Y400">
        <f>L400+1</f>
        <v>1</v>
      </c>
      <c r="Z400">
        <f>M400+1</f>
        <v>1</v>
      </c>
      <c r="AA400">
        <f>N400+1</f>
        <v>1</v>
      </c>
      <c r="AB400">
        <f>O400+1</f>
        <v>1</v>
      </c>
      <c r="AC400">
        <f>P400+1</f>
        <v>1</v>
      </c>
      <c r="AD400">
        <f>PRODUCT(Q400:AC400)</f>
        <v>18</v>
      </c>
      <c r="AE400" t="b">
        <f>AD400=6</f>
        <v>0</v>
      </c>
      <c r="AF400" t="b">
        <f>AD400=10</f>
        <v>0</v>
      </c>
      <c r="AG400" t="b">
        <f>AD400=12</f>
        <v>0</v>
      </c>
      <c r="AH400" t="b">
        <f>AD400=16</f>
        <v>0</v>
      </c>
      <c r="AI400" t="b">
        <f>AD400=18</f>
        <v>1</v>
      </c>
      <c r="AJ400" t="b">
        <f>AD400=24</f>
        <v>0</v>
      </c>
      <c r="AK400" t="b">
        <f>AD400=32</f>
        <v>0</v>
      </c>
      <c r="AL400">
        <f>VALUE(IF(AE400,
_xlfn.XLOOKUP(6, Q400:AC400, Q$1:AC$1), 0))</f>
        <v>0</v>
      </c>
      <c r="AM400">
        <f>VALUE(IF(AF400,
_xlfn.XLOOKUP(5, Q400:AC400, Q$1:AC$1) &amp; _xlfn.XLOOKUP(2, Q400:AC400, Q$1:AC$1), 0))</f>
        <v>0</v>
      </c>
      <c r="AN400">
        <f>VALUE(IF(AG400,
_xlfn.XLOOKUP(4, Q400:AC400, Q$1:AC$1) &amp; _xlfn.XLOOKUP(3, Q400:AC400, Q$1:AC$1), 0))</f>
        <v>0</v>
      </c>
      <c r="AO400">
        <f>VALUE(IF(AH400,
_xlfn.XLOOKUP(4, Q400:AC400, Q$1:AC$1) &amp; _xlfn.XLOOKUP(2, Q400:AC400, Q$1:AC$1, "", 0, 1) &amp; _xlfn.XLOOKUP(2, Q400:AC400, Q$1:AC$1, "", 0, -1), 0))</f>
        <v>0</v>
      </c>
      <c r="AP400">
        <f>VALUE(IF(AI400,
_xlfn.XLOOKUP(3, Q400:AC400, Q$1:AC$1, "", 0, 1) &amp; _xlfn.XLOOKUP(3, Q400:AC400, Q$1:AC$1, "", 0, -1) &amp; _xlfn.XLOOKUP(2, Q400:AC400, Q$1:AC$1),
0))</f>
        <v>131110</v>
      </c>
      <c r="AQ400">
        <f>VALUE(IF(AJ400,
_xlfn.XLOOKUP(3, Q400:AC400, Q$1:AC$1) &amp; AS400,
0))</f>
        <v>0</v>
      </c>
      <c r="AR400">
        <f>VALUE(IF(AK400,
AS400, 0))</f>
        <v>0</v>
      </c>
      <c r="AS400" t="str" cm="1">
        <f t="array" ref="AS400">_xlfn.TEXTJOIN("", TRUE, _xlfn._xlws.FILTER(Q$1:AC$1,Q400:AC400=2))</f>
        <v>10</v>
      </c>
      <c r="AT400">
        <f t="shared" si="13"/>
        <v>602</v>
      </c>
      <c r="AU400">
        <f t="shared" si="12"/>
        <v>490028</v>
      </c>
      <c r="AV400" t="b">
        <f>IF(AND(AE399, AE400), AL399=AL400, FALSE)</f>
        <v>0</v>
      </c>
      <c r="AW400" t="b">
        <f>IF(AND(AF399, AF400), AM399=AM400, FALSE)</f>
        <v>0</v>
      </c>
      <c r="AX400" t="b">
        <f>IF(AND(AG399, AG400), AN399=AN400, FALSE)</f>
        <v>0</v>
      </c>
      <c r="AY400" t="b">
        <f>IF(AND(AH399, AH400), AO399=AO400, FALSE)</f>
        <v>0</v>
      </c>
      <c r="AZ400" t="b">
        <f>IF(AND(AI399, AI400), AP399=AP400, FALSE)</f>
        <v>0</v>
      </c>
      <c r="BA400" t="b">
        <f>IF(AND(AJ399, AJ400), AQ399=AQ400, FALSE)</f>
        <v>0</v>
      </c>
      <c r="BB400" t="b">
        <f>IF(AND(AK399, AK400), AR399=AR400, FALSE)</f>
        <v>0</v>
      </c>
    </row>
    <row r="401" spans="1:54" x14ac:dyDescent="0.25">
      <c r="A401" t="s">
        <v>892</v>
      </c>
      <c r="B401">
        <v>459</v>
      </c>
      <c r="C401" t="str">
        <f>TEXT(A401, "0")</f>
        <v>KKATT</v>
      </c>
      <c r="D401">
        <f>LEN($A401)-LEN(SUBSTITUTE($A401,D$1,""))</f>
        <v>1</v>
      </c>
      <c r="E401">
        <f>LEN($A401)-LEN(SUBSTITUTE($A401,E$1,""))</f>
        <v>2</v>
      </c>
      <c r="F401">
        <f>LEN($A401)-LEN(SUBSTITUTE($A401,F$1,""))</f>
        <v>0</v>
      </c>
      <c r="G401">
        <f>LEN($A401)-LEN(SUBSTITUTE($A401,G$1,""))</f>
        <v>0</v>
      </c>
      <c r="H401">
        <f>LEN($A401)-LEN(SUBSTITUTE($A401,H$1,""))</f>
        <v>2</v>
      </c>
      <c r="I401">
        <f>LEN($A401)-LEN(SUBSTITUTE($A401,I$1,""))</f>
        <v>0</v>
      </c>
      <c r="J401">
        <f>LEN($A401)-LEN(SUBSTITUTE($A401,J$1,""))</f>
        <v>0</v>
      </c>
      <c r="K401">
        <f>LEN($A401)-LEN(SUBSTITUTE($A401,K$1,""))</f>
        <v>0</v>
      </c>
      <c r="L401">
        <f>LEN($A401)-LEN(SUBSTITUTE($A401,L$1,""))</f>
        <v>0</v>
      </c>
      <c r="M401">
        <f>LEN($A401)-LEN(SUBSTITUTE($A401,M$1,""))</f>
        <v>0</v>
      </c>
      <c r="N401">
        <f>LEN($A401)-LEN(SUBSTITUTE($A401,N$1,""))</f>
        <v>0</v>
      </c>
      <c r="O401">
        <f>LEN($A401)-LEN(SUBSTITUTE($A401,O$1,""))</f>
        <v>0</v>
      </c>
      <c r="P401">
        <f>LEN($A401)-LEN(SUBSTITUTE($A401,P$1,""))</f>
        <v>0</v>
      </c>
      <c r="Q401">
        <f>D401+1</f>
        <v>2</v>
      </c>
      <c r="R401">
        <f>E401+1</f>
        <v>3</v>
      </c>
      <c r="S401">
        <f>F401+1</f>
        <v>1</v>
      </c>
      <c r="T401">
        <f>G401+1</f>
        <v>1</v>
      </c>
      <c r="U401">
        <f>H401+1</f>
        <v>3</v>
      </c>
      <c r="V401">
        <f>I401+1</f>
        <v>1</v>
      </c>
      <c r="W401">
        <f>J401+1</f>
        <v>1</v>
      </c>
      <c r="X401">
        <f>K401+1</f>
        <v>1</v>
      </c>
      <c r="Y401">
        <f>L401+1</f>
        <v>1</v>
      </c>
      <c r="Z401">
        <f>M401+1</f>
        <v>1</v>
      </c>
      <c r="AA401">
        <f>N401+1</f>
        <v>1</v>
      </c>
      <c r="AB401">
        <f>O401+1</f>
        <v>1</v>
      </c>
      <c r="AC401">
        <f>P401+1</f>
        <v>1</v>
      </c>
      <c r="AD401">
        <f>PRODUCT(Q401:AC401)</f>
        <v>18</v>
      </c>
      <c r="AE401" t="b">
        <f>AD401=6</f>
        <v>0</v>
      </c>
      <c r="AF401" t="b">
        <f>AD401=10</f>
        <v>0</v>
      </c>
      <c r="AG401" t="b">
        <f>AD401=12</f>
        <v>0</v>
      </c>
      <c r="AH401" t="b">
        <f>AD401=16</f>
        <v>0</v>
      </c>
      <c r="AI401" t="b">
        <f>AD401=18</f>
        <v>1</v>
      </c>
      <c r="AJ401" t="b">
        <f>AD401=24</f>
        <v>0</v>
      </c>
      <c r="AK401" t="b">
        <f>AD401=32</f>
        <v>0</v>
      </c>
      <c r="AL401">
        <f>VALUE(IF(AE401,
_xlfn.XLOOKUP(6, Q401:AC401, Q$1:AC$1), 0))</f>
        <v>0</v>
      </c>
      <c r="AM401">
        <f>VALUE(IF(AF401,
_xlfn.XLOOKUP(5, Q401:AC401, Q$1:AC$1) &amp; _xlfn.XLOOKUP(2, Q401:AC401, Q$1:AC$1), 0))</f>
        <v>0</v>
      </c>
      <c r="AN401">
        <f>VALUE(IF(AG401,
_xlfn.XLOOKUP(4, Q401:AC401, Q$1:AC$1) &amp; _xlfn.XLOOKUP(3, Q401:AC401, Q$1:AC$1), 0))</f>
        <v>0</v>
      </c>
      <c r="AO401">
        <f>VALUE(IF(AH401,
_xlfn.XLOOKUP(4, Q401:AC401, Q$1:AC$1) &amp; _xlfn.XLOOKUP(2, Q401:AC401, Q$1:AC$1, "", 0, 1) &amp; _xlfn.XLOOKUP(2, Q401:AC401, Q$1:AC$1, "", 0, -1), 0))</f>
        <v>0</v>
      </c>
      <c r="AP401">
        <f>VALUE(IF(AI401,
_xlfn.XLOOKUP(3, Q401:AC401, Q$1:AC$1, "", 0, 1) &amp; _xlfn.XLOOKUP(3, Q401:AC401, Q$1:AC$1, "", 0, -1) &amp; _xlfn.XLOOKUP(2, Q401:AC401, Q$1:AC$1),
0))</f>
        <v>131014</v>
      </c>
      <c r="AQ401">
        <f>VALUE(IF(AJ401,
_xlfn.XLOOKUP(3, Q401:AC401, Q$1:AC$1) &amp; AS401,
0))</f>
        <v>0</v>
      </c>
      <c r="AR401">
        <f>VALUE(IF(AK401,
AS401, 0))</f>
        <v>0</v>
      </c>
      <c r="AS401" t="str" cm="1">
        <f t="array" ref="AS401">_xlfn.TEXTJOIN("", TRUE, _xlfn._xlws.FILTER(Q$1:AC$1,Q401:AC401=2))</f>
        <v>14</v>
      </c>
      <c r="AT401">
        <f t="shared" si="13"/>
        <v>601</v>
      </c>
      <c r="AU401">
        <f t="shared" si="12"/>
        <v>275859</v>
      </c>
      <c r="AV401" t="b">
        <f>IF(AND(AE400, AE401), AL400=AL401, FALSE)</f>
        <v>0</v>
      </c>
      <c r="AW401" t="b">
        <f>IF(AND(AF400, AF401), AM400=AM401, FALSE)</f>
        <v>0</v>
      </c>
      <c r="AX401" t="b">
        <f>IF(AND(AG400, AG401), AN400=AN401, FALSE)</f>
        <v>0</v>
      </c>
      <c r="AY401" t="b">
        <f>IF(AND(AH400, AH401), AO400=AO401, FALSE)</f>
        <v>0</v>
      </c>
      <c r="AZ401" t="b">
        <f>IF(AND(AI400, AI401), AP400=AP401, FALSE)</f>
        <v>0</v>
      </c>
      <c r="BA401" t="b">
        <f>IF(AND(AJ400, AJ401), AQ400=AQ401, FALSE)</f>
        <v>0</v>
      </c>
      <c r="BB401" t="b">
        <f>IF(AND(AK400, AK401), AR400=AR401, FALSE)</f>
        <v>0</v>
      </c>
    </row>
    <row r="402" spans="1:54" x14ac:dyDescent="0.25">
      <c r="A402" t="s">
        <v>877</v>
      </c>
      <c r="B402">
        <v>254</v>
      </c>
      <c r="C402" t="str">
        <f>TEXT(A402, "0")</f>
        <v>KKT5T</v>
      </c>
      <c r="D402">
        <f>LEN($A402)-LEN(SUBSTITUTE($A402,D$1,""))</f>
        <v>0</v>
      </c>
      <c r="E402">
        <f>LEN($A402)-LEN(SUBSTITUTE($A402,E$1,""))</f>
        <v>2</v>
      </c>
      <c r="F402">
        <f>LEN($A402)-LEN(SUBSTITUTE($A402,F$1,""))</f>
        <v>0</v>
      </c>
      <c r="G402">
        <f>LEN($A402)-LEN(SUBSTITUTE($A402,G$1,""))</f>
        <v>0</v>
      </c>
      <c r="H402">
        <f>LEN($A402)-LEN(SUBSTITUTE($A402,H$1,""))</f>
        <v>2</v>
      </c>
      <c r="I402">
        <f>LEN($A402)-LEN(SUBSTITUTE($A402,I$1,""))</f>
        <v>0</v>
      </c>
      <c r="J402">
        <f>LEN($A402)-LEN(SUBSTITUTE($A402,J$1,""))</f>
        <v>0</v>
      </c>
      <c r="K402">
        <f>LEN($A402)-LEN(SUBSTITUTE($A402,K$1,""))</f>
        <v>0</v>
      </c>
      <c r="L402">
        <f>LEN($A402)-LEN(SUBSTITUTE($A402,L$1,""))</f>
        <v>0</v>
      </c>
      <c r="M402">
        <f>LEN($A402)-LEN(SUBSTITUTE($A402,M$1,""))</f>
        <v>1</v>
      </c>
      <c r="N402">
        <f>LEN($A402)-LEN(SUBSTITUTE($A402,N$1,""))</f>
        <v>0</v>
      </c>
      <c r="O402">
        <f>LEN($A402)-LEN(SUBSTITUTE($A402,O$1,""))</f>
        <v>0</v>
      </c>
      <c r="P402">
        <f>LEN($A402)-LEN(SUBSTITUTE($A402,P$1,""))</f>
        <v>0</v>
      </c>
      <c r="Q402">
        <f>D402+1</f>
        <v>1</v>
      </c>
      <c r="R402">
        <f>E402+1</f>
        <v>3</v>
      </c>
      <c r="S402">
        <f>F402+1</f>
        <v>1</v>
      </c>
      <c r="T402">
        <f>G402+1</f>
        <v>1</v>
      </c>
      <c r="U402">
        <f>H402+1</f>
        <v>3</v>
      </c>
      <c r="V402">
        <f>I402+1</f>
        <v>1</v>
      </c>
      <c r="W402">
        <f>J402+1</f>
        <v>1</v>
      </c>
      <c r="X402">
        <f>K402+1</f>
        <v>1</v>
      </c>
      <c r="Y402">
        <f>L402+1</f>
        <v>1</v>
      </c>
      <c r="Z402">
        <f>M402+1</f>
        <v>2</v>
      </c>
      <c r="AA402">
        <f>N402+1</f>
        <v>1</v>
      </c>
      <c r="AB402">
        <f>O402+1</f>
        <v>1</v>
      </c>
      <c r="AC402">
        <f>P402+1</f>
        <v>1</v>
      </c>
      <c r="AD402">
        <f>PRODUCT(Q402:AC402)</f>
        <v>18</v>
      </c>
      <c r="AE402" t="b">
        <f>AD402=6</f>
        <v>0</v>
      </c>
      <c r="AF402" t="b">
        <f>AD402=10</f>
        <v>0</v>
      </c>
      <c r="AG402" t="b">
        <f>AD402=12</f>
        <v>0</v>
      </c>
      <c r="AH402" t="b">
        <f>AD402=16</f>
        <v>0</v>
      </c>
      <c r="AI402" t="b">
        <f>AD402=18</f>
        <v>1</v>
      </c>
      <c r="AJ402" t="b">
        <f>AD402=24</f>
        <v>0</v>
      </c>
      <c r="AK402" t="b">
        <f>AD402=32</f>
        <v>0</v>
      </c>
      <c r="AL402">
        <f>VALUE(IF(AE402,
_xlfn.XLOOKUP(6, Q402:AC402, Q$1:AC$1), 0))</f>
        <v>0</v>
      </c>
      <c r="AM402">
        <f>VALUE(IF(AF402,
_xlfn.XLOOKUP(5, Q402:AC402, Q$1:AC$1) &amp; _xlfn.XLOOKUP(2, Q402:AC402, Q$1:AC$1), 0))</f>
        <v>0</v>
      </c>
      <c r="AN402">
        <f>VALUE(IF(AG402,
_xlfn.XLOOKUP(4, Q402:AC402, Q$1:AC$1) &amp; _xlfn.XLOOKUP(3, Q402:AC402, Q$1:AC$1), 0))</f>
        <v>0</v>
      </c>
      <c r="AO402">
        <f>VALUE(IF(AH402,
_xlfn.XLOOKUP(4, Q402:AC402, Q$1:AC$1) &amp; _xlfn.XLOOKUP(2, Q402:AC402, Q$1:AC$1, "", 0, 1) &amp; _xlfn.XLOOKUP(2, Q402:AC402, Q$1:AC$1, "", 0, -1), 0))</f>
        <v>0</v>
      </c>
      <c r="AP402">
        <f>VALUE(IF(AI402,
_xlfn.XLOOKUP(3, Q402:AC402, Q$1:AC$1, "", 0, 1) &amp; _xlfn.XLOOKUP(3, Q402:AC402, Q$1:AC$1, "", 0, -1) &amp; _xlfn.XLOOKUP(2, Q402:AC402, Q$1:AC$1),
0))</f>
        <v>131005</v>
      </c>
      <c r="AQ402">
        <f>VALUE(IF(AJ402,
_xlfn.XLOOKUP(3, Q402:AC402, Q$1:AC$1) &amp; AS402,
0))</f>
        <v>0</v>
      </c>
      <c r="AR402">
        <f>VALUE(IF(AK402,
AS402, 0))</f>
        <v>0</v>
      </c>
      <c r="AS402" t="str" cm="1">
        <f t="array" ref="AS402">_xlfn.TEXTJOIN("", TRUE, _xlfn._xlws.FILTER(Q$1:AC$1,Q402:AC402=2))</f>
        <v>05</v>
      </c>
      <c r="AT402">
        <f t="shared" si="13"/>
        <v>600</v>
      </c>
      <c r="AU402">
        <f t="shared" si="12"/>
        <v>152400</v>
      </c>
      <c r="AV402" t="b">
        <f>IF(AND(AE401, AE402), AL401=AL402, FALSE)</f>
        <v>0</v>
      </c>
      <c r="AW402" t="b">
        <f>IF(AND(AF401, AF402), AM401=AM402, FALSE)</f>
        <v>0</v>
      </c>
      <c r="AX402" t="b">
        <f>IF(AND(AG401, AG402), AN401=AN402, FALSE)</f>
        <v>0</v>
      </c>
      <c r="AY402" t="b">
        <f>IF(AND(AH401, AH402), AO401=AO402, FALSE)</f>
        <v>0</v>
      </c>
      <c r="AZ402" t="b">
        <f>IF(AND(AI401, AI402), AP401=AP402, FALSE)</f>
        <v>0</v>
      </c>
      <c r="BA402" t="b">
        <f>IF(AND(AJ401, AJ402), AQ401=AQ402, FALSE)</f>
        <v>0</v>
      </c>
      <c r="BB402" t="b">
        <f>IF(AND(AK401, AK402), AR401=AR402, FALSE)</f>
        <v>0</v>
      </c>
    </row>
    <row r="403" spans="1:54" x14ac:dyDescent="0.25">
      <c r="A403" t="s">
        <v>158</v>
      </c>
      <c r="B403">
        <v>785</v>
      </c>
      <c r="C403" t="str">
        <f>TEXT(A403, "0")</f>
        <v>9KQ9K</v>
      </c>
      <c r="D403">
        <f>LEN($A403)-LEN(SUBSTITUTE($A403,D$1,""))</f>
        <v>0</v>
      </c>
      <c r="E403">
        <f>LEN($A403)-LEN(SUBSTITUTE($A403,E$1,""))</f>
        <v>2</v>
      </c>
      <c r="F403">
        <f>LEN($A403)-LEN(SUBSTITUTE($A403,F$1,""))</f>
        <v>1</v>
      </c>
      <c r="G403">
        <f>LEN($A403)-LEN(SUBSTITUTE($A403,G$1,""))</f>
        <v>0</v>
      </c>
      <c r="H403">
        <f>LEN($A403)-LEN(SUBSTITUTE($A403,H$1,""))</f>
        <v>0</v>
      </c>
      <c r="I403">
        <f>LEN($A403)-LEN(SUBSTITUTE($A403,I$1,""))</f>
        <v>2</v>
      </c>
      <c r="J403">
        <f>LEN($A403)-LEN(SUBSTITUTE($A403,J$1,""))</f>
        <v>0</v>
      </c>
      <c r="K403">
        <f>LEN($A403)-LEN(SUBSTITUTE($A403,K$1,""))</f>
        <v>0</v>
      </c>
      <c r="L403">
        <f>LEN($A403)-LEN(SUBSTITUTE($A403,L$1,""))</f>
        <v>0</v>
      </c>
      <c r="M403">
        <f>LEN($A403)-LEN(SUBSTITUTE($A403,M$1,""))</f>
        <v>0</v>
      </c>
      <c r="N403">
        <f>LEN($A403)-LEN(SUBSTITUTE($A403,N$1,""))</f>
        <v>0</v>
      </c>
      <c r="O403">
        <f>LEN($A403)-LEN(SUBSTITUTE($A403,O$1,""))</f>
        <v>0</v>
      </c>
      <c r="P403">
        <f>LEN($A403)-LEN(SUBSTITUTE($A403,P$1,""))</f>
        <v>0</v>
      </c>
      <c r="Q403">
        <f>D403+1</f>
        <v>1</v>
      </c>
      <c r="R403">
        <f>E403+1</f>
        <v>3</v>
      </c>
      <c r="S403">
        <f>F403+1</f>
        <v>2</v>
      </c>
      <c r="T403">
        <f>G403+1</f>
        <v>1</v>
      </c>
      <c r="U403">
        <f>H403+1</f>
        <v>1</v>
      </c>
      <c r="V403">
        <f>I403+1</f>
        <v>3</v>
      </c>
      <c r="W403">
        <f>J403+1</f>
        <v>1</v>
      </c>
      <c r="X403">
        <f>K403+1</f>
        <v>1</v>
      </c>
      <c r="Y403">
        <f>L403+1</f>
        <v>1</v>
      </c>
      <c r="Z403">
        <f>M403+1</f>
        <v>1</v>
      </c>
      <c r="AA403">
        <f>N403+1</f>
        <v>1</v>
      </c>
      <c r="AB403">
        <f>O403+1</f>
        <v>1</v>
      </c>
      <c r="AC403">
        <f>P403+1</f>
        <v>1</v>
      </c>
      <c r="AD403">
        <f>PRODUCT(Q403:AC403)</f>
        <v>18</v>
      </c>
      <c r="AE403" t="b">
        <f>AD403=6</f>
        <v>0</v>
      </c>
      <c r="AF403" t="b">
        <f>AD403=10</f>
        <v>0</v>
      </c>
      <c r="AG403" t="b">
        <f>AD403=12</f>
        <v>0</v>
      </c>
      <c r="AH403" t="b">
        <f>AD403=16</f>
        <v>0</v>
      </c>
      <c r="AI403" t="b">
        <f>AD403=18</f>
        <v>1</v>
      </c>
      <c r="AJ403" t="b">
        <f>AD403=24</f>
        <v>0</v>
      </c>
      <c r="AK403" t="b">
        <f>AD403=32</f>
        <v>0</v>
      </c>
      <c r="AL403">
        <f>VALUE(IF(AE403,
_xlfn.XLOOKUP(6, Q403:AC403, Q$1:AC$1), 0))</f>
        <v>0</v>
      </c>
      <c r="AM403">
        <f>VALUE(IF(AF403,
_xlfn.XLOOKUP(5, Q403:AC403, Q$1:AC$1) &amp; _xlfn.XLOOKUP(2, Q403:AC403, Q$1:AC$1), 0))</f>
        <v>0</v>
      </c>
      <c r="AN403">
        <f>VALUE(IF(AG403,
_xlfn.XLOOKUP(4, Q403:AC403, Q$1:AC$1) &amp; _xlfn.XLOOKUP(3, Q403:AC403, Q$1:AC$1), 0))</f>
        <v>0</v>
      </c>
      <c r="AO403">
        <f>VALUE(IF(AH403,
_xlfn.XLOOKUP(4, Q403:AC403, Q$1:AC$1) &amp; _xlfn.XLOOKUP(2, Q403:AC403, Q$1:AC$1, "", 0, 1) &amp; _xlfn.XLOOKUP(2, Q403:AC403, Q$1:AC$1, "", 0, -1), 0))</f>
        <v>0</v>
      </c>
      <c r="AP403">
        <f>VALUE(IF(AI403,
_xlfn.XLOOKUP(3, Q403:AC403, Q$1:AC$1, "", 0, 1) &amp; _xlfn.XLOOKUP(3, Q403:AC403, Q$1:AC$1, "", 0, -1) &amp; _xlfn.XLOOKUP(2, Q403:AC403, Q$1:AC$1),
0))</f>
        <v>130912</v>
      </c>
      <c r="AQ403">
        <f>VALUE(IF(AJ403,
_xlfn.XLOOKUP(3, Q403:AC403, Q$1:AC$1) &amp; AS403,
0))</f>
        <v>0</v>
      </c>
      <c r="AR403">
        <f>VALUE(IF(AK403,
AS403, 0))</f>
        <v>0</v>
      </c>
      <c r="AS403" t="str" cm="1">
        <f t="array" ref="AS403">_xlfn.TEXTJOIN("", TRUE, _xlfn._xlws.FILTER(Q$1:AC$1,Q403:AC403=2))</f>
        <v>12</v>
      </c>
      <c r="AT403">
        <f t="shared" si="13"/>
        <v>599</v>
      </c>
      <c r="AU403">
        <f t="shared" si="12"/>
        <v>470215</v>
      </c>
      <c r="AV403" t="b">
        <f>IF(AND(AE402, AE403), AL402=AL403, FALSE)</f>
        <v>0</v>
      </c>
      <c r="AW403" t="b">
        <f>IF(AND(AF402, AF403), AM402=AM403, FALSE)</f>
        <v>0</v>
      </c>
      <c r="AX403" t="b">
        <f>IF(AND(AG402, AG403), AN402=AN403, FALSE)</f>
        <v>0</v>
      </c>
      <c r="AY403" t="b">
        <f>IF(AND(AH402, AH403), AO402=AO403, FALSE)</f>
        <v>0</v>
      </c>
      <c r="AZ403" t="b">
        <f>IF(AND(AI402, AI403), AP402=AP403, FALSE)</f>
        <v>0</v>
      </c>
      <c r="BA403" t="b">
        <f>IF(AND(AJ402, AJ403), AQ402=AQ403, FALSE)</f>
        <v>0</v>
      </c>
      <c r="BB403" t="b">
        <f>IF(AND(AK402, AK403), AR402=AR403, FALSE)</f>
        <v>0</v>
      </c>
    </row>
    <row r="404" spans="1:54" x14ac:dyDescent="0.25">
      <c r="A404" t="s">
        <v>261</v>
      </c>
      <c r="B404">
        <v>444</v>
      </c>
      <c r="C404" t="str">
        <f>TEXT(A404, "0")</f>
        <v>JK9K9</v>
      </c>
      <c r="D404">
        <f>LEN($A404)-LEN(SUBSTITUTE($A404,D$1,""))</f>
        <v>0</v>
      </c>
      <c r="E404">
        <f>LEN($A404)-LEN(SUBSTITUTE($A404,E$1,""))</f>
        <v>2</v>
      </c>
      <c r="F404">
        <f>LEN($A404)-LEN(SUBSTITUTE($A404,F$1,""))</f>
        <v>0</v>
      </c>
      <c r="G404">
        <f>LEN($A404)-LEN(SUBSTITUTE($A404,G$1,""))</f>
        <v>1</v>
      </c>
      <c r="H404">
        <f>LEN($A404)-LEN(SUBSTITUTE($A404,H$1,""))</f>
        <v>0</v>
      </c>
      <c r="I404">
        <f>LEN($A404)-LEN(SUBSTITUTE($A404,I$1,""))</f>
        <v>2</v>
      </c>
      <c r="J404">
        <f>LEN($A404)-LEN(SUBSTITUTE($A404,J$1,""))</f>
        <v>0</v>
      </c>
      <c r="K404">
        <f>LEN($A404)-LEN(SUBSTITUTE($A404,K$1,""))</f>
        <v>0</v>
      </c>
      <c r="L404">
        <f>LEN($A404)-LEN(SUBSTITUTE($A404,L$1,""))</f>
        <v>0</v>
      </c>
      <c r="M404">
        <f>LEN($A404)-LEN(SUBSTITUTE($A404,M$1,""))</f>
        <v>0</v>
      </c>
      <c r="N404">
        <f>LEN($A404)-LEN(SUBSTITUTE($A404,N$1,""))</f>
        <v>0</v>
      </c>
      <c r="O404">
        <f>LEN($A404)-LEN(SUBSTITUTE($A404,O$1,""))</f>
        <v>0</v>
      </c>
      <c r="P404">
        <f>LEN($A404)-LEN(SUBSTITUTE($A404,P$1,""))</f>
        <v>0</v>
      </c>
      <c r="Q404">
        <f>D404+1</f>
        <v>1</v>
      </c>
      <c r="R404">
        <f>E404+1</f>
        <v>3</v>
      </c>
      <c r="S404">
        <f>F404+1</f>
        <v>1</v>
      </c>
      <c r="T404">
        <f>G404+1</f>
        <v>2</v>
      </c>
      <c r="U404">
        <f>H404+1</f>
        <v>1</v>
      </c>
      <c r="V404">
        <f>I404+1</f>
        <v>3</v>
      </c>
      <c r="W404">
        <f>J404+1</f>
        <v>1</v>
      </c>
      <c r="X404">
        <f>K404+1</f>
        <v>1</v>
      </c>
      <c r="Y404">
        <f>L404+1</f>
        <v>1</v>
      </c>
      <c r="Z404">
        <f>M404+1</f>
        <v>1</v>
      </c>
      <c r="AA404">
        <f>N404+1</f>
        <v>1</v>
      </c>
      <c r="AB404">
        <f>O404+1</f>
        <v>1</v>
      </c>
      <c r="AC404">
        <f>P404+1</f>
        <v>1</v>
      </c>
      <c r="AD404">
        <f>PRODUCT(Q404:AC404)</f>
        <v>18</v>
      </c>
      <c r="AE404" t="b">
        <f>AD404=6</f>
        <v>0</v>
      </c>
      <c r="AF404" t="b">
        <f>AD404=10</f>
        <v>0</v>
      </c>
      <c r="AG404" t="b">
        <f>AD404=12</f>
        <v>0</v>
      </c>
      <c r="AH404" t="b">
        <f>AD404=16</f>
        <v>0</v>
      </c>
      <c r="AI404" t="b">
        <f>AD404=18</f>
        <v>1</v>
      </c>
      <c r="AJ404" t="b">
        <f>AD404=24</f>
        <v>0</v>
      </c>
      <c r="AK404" t="b">
        <f>AD404=32</f>
        <v>0</v>
      </c>
      <c r="AL404">
        <f>VALUE(IF(AE404,
_xlfn.XLOOKUP(6, Q404:AC404, Q$1:AC$1), 0))</f>
        <v>0</v>
      </c>
      <c r="AM404">
        <f>VALUE(IF(AF404,
_xlfn.XLOOKUP(5, Q404:AC404, Q$1:AC$1) &amp; _xlfn.XLOOKUP(2, Q404:AC404, Q$1:AC$1), 0))</f>
        <v>0</v>
      </c>
      <c r="AN404">
        <f>VALUE(IF(AG404,
_xlfn.XLOOKUP(4, Q404:AC404, Q$1:AC$1) &amp; _xlfn.XLOOKUP(3, Q404:AC404, Q$1:AC$1), 0))</f>
        <v>0</v>
      </c>
      <c r="AO404">
        <f>VALUE(IF(AH404,
_xlfn.XLOOKUP(4, Q404:AC404, Q$1:AC$1) &amp; _xlfn.XLOOKUP(2, Q404:AC404, Q$1:AC$1, "", 0, 1) &amp; _xlfn.XLOOKUP(2, Q404:AC404, Q$1:AC$1, "", 0, -1), 0))</f>
        <v>0</v>
      </c>
      <c r="AP404">
        <f>VALUE(IF(AI404,
_xlfn.XLOOKUP(3, Q404:AC404, Q$1:AC$1, "", 0, 1) &amp; _xlfn.XLOOKUP(3, Q404:AC404, Q$1:AC$1, "", 0, -1) &amp; _xlfn.XLOOKUP(2, Q404:AC404, Q$1:AC$1),
0))</f>
        <v>130911</v>
      </c>
      <c r="AQ404">
        <f>VALUE(IF(AJ404,
_xlfn.XLOOKUP(3, Q404:AC404, Q$1:AC$1) &amp; AS404,
0))</f>
        <v>0</v>
      </c>
      <c r="AR404">
        <f>VALUE(IF(AK404,
AS404, 0))</f>
        <v>0</v>
      </c>
      <c r="AS404" t="str" cm="1">
        <f t="array" ref="AS404">_xlfn.TEXTJOIN("", TRUE, _xlfn._xlws.FILTER(Q$1:AC$1,Q404:AC404=2))</f>
        <v>11</v>
      </c>
      <c r="AT404">
        <f t="shared" si="13"/>
        <v>598</v>
      </c>
      <c r="AU404">
        <f t="shared" si="12"/>
        <v>265512</v>
      </c>
      <c r="AV404" t="b">
        <f>IF(AND(AE403, AE404), AL403=AL404, FALSE)</f>
        <v>0</v>
      </c>
      <c r="AW404" t="b">
        <f>IF(AND(AF403, AF404), AM403=AM404, FALSE)</f>
        <v>0</v>
      </c>
      <c r="AX404" t="b">
        <f>IF(AND(AG403, AG404), AN403=AN404, FALSE)</f>
        <v>0</v>
      </c>
      <c r="AY404" t="b">
        <f>IF(AND(AH403, AH404), AO403=AO404, FALSE)</f>
        <v>0</v>
      </c>
      <c r="AZ404" t="b">
        <f>IF(AND(AI403, AI404), AP403=AP404, FALSE)</f>
        <v>0</v>
      </c>
      <c r="BA404" t="b">
        <f>IF(AND(AJ403, AJ404), AQ403=AQ404, FALSE)</f>
        <v>0</v>
      </c>
      <c r="BB404" t="b">
        <f>IF(AND(AK403, AK404), AR403=AR404, FALSE)</f>
        <v>0</v>
      </c>
    </row>
    <row r="405" spans="1:54" x14ac:dyDescent="0.25">
      <c r="A405" t="s">
        <v>138</v>
      </c>
      <c r="B405">
        <v>172</v>
      </c>
      <c r="C405" t="str">
        <f>TEXT(A405, "0")</f>
        <v>8AKK8</v>
      </c>
      <c r="D405">
        <f>LEN($A405)-LEN(SUBSTITUTE($A405,D$1,""))</f>
        <v>1</v>
      </c>
      <c r="E405">
        <f>LEN($A405)-LEN(SUBSTITUTE($A405,E$1,""))</f>
        <v>2</v>
      </c>
      <c r="F405">
        <f>LEN($A405)-LEN(SUBSTITUTE($A405,F$1,""))</f>
        <v>0</v>
      </c>
      <c r="G405">
        <f>LEN($A405)-LEN(SUBSTITUTE($A405,G$1,""))</f>
        <v>0</v>
      </c>
      <c r="H405">
        <f>LEN($A405)-LEN(SUBSTITUTE($A405,H$1,""))</f>
        <v>0</v>
      </c>
      <c r="I405">
        <f>LEN($A405)-LEN(SUBSTITUTE($A405,I$1,""))</f>
        <v>0</v>
      </c>
      <c r="J405">
        <f>LEN($A405)-LEN(SUBSTITUTE($A405,J$1,""))</f>
        <v>2</v>
      </c>
      <c r="K405">
        <f>LEN($A405)-LEN(SUBSTITUTE($A405,K$1,""))</f>
        <v>0</v>
      </c>
      <c r="L405">
        <f>LEN($A405)-LEN(SUBSTITUTE($A405,L$1,""))</f>
        <v>0</v>
      </c>
      <c r="M405">
        <f>LEN($A405)-LEN(SUBSTITUTE($A405,M$1,""))</f>
        <v>0</v>
      </c>
      <c r="N405">
        <f>LEN($A405)-LEN(SUBSTITUTE($A405,N$1,""))</f>
        <v>0</v>
      </c>
      <c r="O405">
        <f>LEN($A405)-LEN(SUBSTITUTE($A405,O$1,""))</f>
        <v>0</v>
      </c>
      <c r="P405">
        <f>LEN($A405)-LEN(SUBSTITUTE($A405,P$1,""))</f>
        <v>0</v>
      </c>
      <c r="Q405">
        <f>D405+1</f>
        <v>2</v>
      </c>
      <c r="R405">
        <f>E405+1</f>
        <v>3</v>
      </c>
      <c r="S405">
        <f>F405+1</f>
        <v>1</v>
      </c>
      <c r="T405">
        <f>G405+1</f>
        <v>1</v>
      </c>
      <c r="U405">
        <f>H405+1</f>
        <v>1</v>
      </c>
      <c r="V405">
        <f>I405+1</f>
        <v>1</v>
      </c>
      <c r="W405">
        <f>J405+1</f>
        <v>3</v>
      </c>
      <c r="X405">
        <f>K405+1</f>
        <v>1</v>
      </c>
      <c r="Y405">
        <f>L405+1</f>
        <v>1</v>
      </c>
      <c r="Z405">
        <f>M405+1</f>
        <v>1</v>
      </c>
      <c r="AA405">
        <f>N405+1</f>
        <v>1</v>
      </c>
      <c r="AB405">
        <f>O405+1</f>
        <v>1</v>
      </c>
      <c r="AC405">
        <f>P405+1</f>
        <v>1</v>
      </c>
      <c r="AD405">
        <f>PRODUCT(Q405:AC405)</f>
        <v>18</v>
      </c>
      <c r="AE405" t="b">
        <f>AD405=6</f>
        <v>0</v>
      </c>
      <c r="AF405" t="b">
        <f>AD405=10</f>
        <v>0</v>
      </c>
      <c r="AG405" t="b">
        <f>AD405=12</f>
        <v>0</v>
      </c>
      <c r="AH405" t="b">
        <f>AD405=16</f>
        <v>0</v>
      </c>
      <c r="AI405" t="b">
        <f>AD405=18</f>
        <v>1</v>
      </c>
      <c r="AJ405" t="b">
        <f>AD405=24</f>
        <v>0</v>
      </c>
      <c r="AK405" t="b">
        <f>AD405=32</f>
        <v>0</v>
      </c>
      <c r="AL405">
        <f>VALUE(IF(AE405,
_xlfn.XLOOKUP(6, Q405:AC405, Q$1:AC$1), 0))</f>
        <v>0</v>
      </c>
      <c r="AM405">
        <f>VALUE(IF(AF405,
_xlfn.XLOOKUP(5, Q405:AC405, Q$1:AC$1) &amp; _xlfn.XLOOKUP(2, Q405:AC405, Q$1:AC$1), 0))</f>
        <v>0</v>
      </c>
      <c r="AN405">
        <f>VALUE(IF(AG405,
_xlfn.XLOOKUP(4, Q405:AC405, Q$1:AC$1) &amp; _xlfn.XLOOKUP(3, Q405:AC405, Q$1:AC$1), 0))</f>
        <v>0</v>
      </c>
      <c r="AO405">
        <f>VALUE(IF(AH405,
_xlfn.XLOOKUP(4, Q405:AC405, Q$1:AC$1) &amp; _xlfn.XLOOKUP(2, Q405:AC405, Q$1:AC$1, "", 0, 1) &amp; _xlfn.XLOOKUP(2, Q405:AC405, Q$1:AC$1, "", 0, -1), 0))</f>
        <v>0</v>
      </c>
      <c r="AP405">
        <f>VALUE(IF(AI405,
_xlfn.XLOOKUP(3, Q405:AC405, Q$1:AC$1, "", 0, 1) &amp; _xlfn.XLOOKUP(3, Q405:AC405, Q$1:AC$1, "", 0, -1) &amp; _xlfn.XLOOKUP(2, Q405:AC405, Q$1:AC$1),
0))</f>
        <v>130814</v>
      </c>
      <c r="AQ405">
        <f>VALUE(IF(AJ405,
_xlfn.XLOOKUP(3, Q405:AC405, Q$1:AC$1) &amp; AS405,
0))</f>
        <v>0</v>
      </c>
      <c r="AR405">
        <f>VALUE(IF(AK405,
AS405, 0))</f>
        <v>0</v>
      </c>
      <c r="AS405" t="str" cm="1">
        <f t="array" ref="AS405">_xlfn.TEXTJOIN("", TRUE, _xlfn._xlws.FILTER(Q$1:AC$1,Q405:AC405=2))</f>
        <v>14</v>
      </c>
      <c r="AT405">
        <f t="shared" si="13"/>
        <v>597</v>
      </c>
      <c r="AU405">
        <f t="shared" si="12"/>
        <v>102684</v>
      </c>
      <c r="AV405" t="b">
        <f>IF(AND(AE404, AE405), AL404=AL405, FALSE)</f>
        <v>0</v>
      </c>
      <c r="AW405" t="b">
        <f>IF(AND(AF404, AF405), AM404=AM405, FALSE)</f>
        <v>0</v>
      </c>
      <c r="AX405" t="b">
        <f>IF(AND(AG404, AG405), AN404=AN405, FALSE)</f>
        <v>0</v>
      </c>
      <c r="AY405" t="b">
        <f>IF(AND(AH404, AH405), AO404=AO405, FALSE)</f>
        <v>0</v>
      </c>
      <c r="AZ405" t="b">
        <f>IF(AND(AI404, AI405), AP404=AP405, FALSE)</f>
        <v>0</v>
      </c>
      <c r="BA405" t="b">
        <f>IF(AND(AJ404, AJ405), AQ404=AQ405, FALSE)</f>
        <v>0</v>
      </c>
      <c r="BB405" t="b">
        <f>IF(AND(AK404, AK405), AR404=AR405, FALSE)</f>
        <v>0</v>
      </c>
    </row>
    <row r="406" spans="1:54" x14ac:dyDescent="0.25">
      <c r="A406" t="s">
        <v>441</v>
      </c>
      <c r="B406">
        <v>310</v>
      </c>
      <c r="C406" t="str">
        <f>TEXT(A406, "0")</f>
        <v>88JKK</v>
      </c>
      <c r="D406">
        <f>LEN($A406)-LEN(SUBSTITUTE($A406,D$1,""))</f>
        <v>0</v>
      </c>
      <c r="E406">
        <f>LEN($A406)-LEN(SUBSTITUTE($A406,E$1,""))</f>
        <v>2</v>
      </c>
      <c r="F406">
        <f>LEN($A406)-LEN(SUBSTITUTE($A406,F$1,""))</f>
        <v>0</v>
      </c>
      <c r="G406">
        <f>LEN($A406)-LEN(SUBSTITUTE($A406,G$1,""))</f>
        <v>1</v>
      </c>
      <c r="H406">
        <f>LEN($A406)-LEN(SUBSTITUTE($A406,H$1,""))</f>
        <v>0</v>
      </c>
      <c r="I406">
        <f>LEN($A406)-LEN(SUBSTITUTE($A406,I$1,""))</f>
        <v>0</v>
      </c>
      <c r="J406">
        <f>LEN($A406)-LEN(SUBSTITUTE($A406,J$1,""))</f>
        <v>2</v>
      </c>
      <c r="K406">
        <f>LEN($A406)-LEN(SUBSTITUTE($A406,K$1,""))</f>
        <v>0</v>
      </c>
      <c r="L406">
        <f>LEN($A406)-LEN(SUBSTITUTE($A406,L$1,""))</f>
        <v>0</v>
      </c>
      <c r="M406">
        <f>LEN($A406)-LEN(SUBSTITUTE($A406,M$1,""))</f>
        <v>0</v>
      </c>
      <c r="N406">
        <f>LEN($A406)-LEN(SUBSTITUTE($A406,N$1,""))</f>
        <v>0</v>
      </c>
      <c r="O406">
        <f>LEN($A406)-LEN(SUBSTITUTE($A406,O$1,""))</f>
        <v>0</v>
      </c>
      <c r="P406">
        <f>LEN($A406)-LEN(SUBSTITUTE($A406,P$1,""))</f>
        <v>0</v>
      </c>
      <c r="Q406">
        <f>D406+1</f>
        <v>1</v>
      </c>
      <c r="R406">
        <f>E406+1</f>
        <v>3</v>
      </c>
      <c r="S406">
        <f>F406+1</f>
        <v>1</v>
      </c>
      <c r="T406">
        <f>G406+1</f>
        <v>2</v>
      </c>
      <c r="U406">
        <f>H406+1</f>
        <v>1</v>
      </c>
      <c r="V406">
        <f>I406+1</f>
        <v>1</v>
      </c>
      <c r="W406">
        <f>J406+1</f>
        <v>3</v>
      </c>
      <c r="X406">
        <f>K406+1</f>
        <v>1</v>
      </c>
      <c r="Y406">
        <f>L406+1</f>
        <v>1</v>
      </c>
      <c r="Z406">
        <f>M406+1</f>
        <v>1</v>
      </c>
      <c r="AA406">
        <f>N406+1</f>
        <v>1</v>
      </c>
      <c r="AB406">
        <f>O406+1</f>
        <v>1</v>
      </c>
      <c r="AC406">
        <f>P406+1</f>
        <v>1</v>
      </c>
      <c r="AD406">
        <f>PRODUCT(Q406:AC406)</f>
        <v>18</v>
      </c>
      <c r="AE406" t="b">
        <f>AD406=6</f>
        <v>0</v>
      </c>
      <c r="AF406" t="b">
        <f>AD406=10</f>
        <v>0</v>
      </c>
      <c r="AG406" t="b">
        <f>AD406=12</f>
        <v>0</v>
      </c>
      <c r="AH406" t="b">
        <f>AD406=16</f>
        <v>0</v>
      </c>
      <c r="AI406" t="b">
        <f>AD406=18</f>
        <v>1</v>
      </c>
      <c r="AJ406" t="b">
        <f>AD406=24</f>
        <v>0</v>
      </c>
      <c r="AK406" t="b">
        <f>AD406=32</f>
        <v>0</v>
      </c>
      <c r="AL406">
        <f>VALUE(IF(AE406,
_xlfn.XLOOKUP(6, Q406:AC406, Q$1:AC$1), 0))</f>
        <v>0</v>
      </c>
      <c r="AM406">
        <f>VALUE(IF(AF406,
_xlfn.XLOOKUP(5, Q406:AC406, Q$1:AC$1) &amp; _xlfn.XLOOKUP(2, Q406:AC406, Q$1:AC$1), 0))</f>
        <v>0</v>
      </c>
      <c r="AN406">
        <f>VALUE(IF(AG406,
_xlfn.XLOOKUP(4, Q406:AC406, Q$1:AC$1) &amp; _xlfn.XLOOKUP(3, Q406:AC406, Q$1:AC$1), 0))</f>
        <v>0</v>
      </c>
      <c r="AO406">
        <f>VALUE(IF(AH406,
_xlfn.XLOOKUP(4, Q406:AC406, Q$1:AC$1) &amp; _xlfn.XLOOKUP(2, Q406:AC406, Q$1:AC$1, "", 0, 1) &amp; _xlfn.XLOOKUP(2, Q406:AC406, Q$1:AC$1, "", 0, -1), 0))</f>
        <v>0</v>
      </c>
      <c r="AP406">
        <f>VALUE(IF(AI406,
_xlfn.XLOOKUP(3, Q406:AC406, Q$1:AC$1, "", 0, 1) &amp; _xlfn.XLOOKUP(3, Q406:AC406, Q$1:AC$1, "", 0, -1) &amp; _xlfn.XLOOKUP(2, Q406:AC406, Q$1:AC$1),
0))</f>
        <v>130811</v>
      </c>
      <c r="AQ406">
        <f>VALUE(IF(AJ406,
_xlfn.XLOOKUP(3, Q406:AC406, Q$1:AC$1) &amp; AS406,
0))</f>
        <v>0</v>
      </c>
      <c r="AR406">
        <f>VALUE(IF(AK406,
AS406, 0))</f>
        <v>0</v>
      </c>
      <c r="AS406" t="str" cm="1">
        <f t="array" ref="AS406">_xlfn.TEXTJOIN("", TRUE, _xlfn._xlws.FILTER(Q$1:AC$1,Q406:AC406=2))</f>
        <v>11</v>
      </c>
      <c r="AT406">
        <f t="shared" si="13"/>
        <v>596</v>
      </c>
      <c r="AU406">
        <f t="shared" si="12"/>
        <v>184760</v>
      </c>
      <c r="AV406" t="b">
        <f>IF(AND(AE405, AE406), AL405=AL406, FALSE)</f>
        <v>0</v>
      </c>
      <c r="AW406" t="b">
        <f>IF(AND(AF405, AF406), AM405=AM406, FALSE)</f>
        <v>0</v>
      </c>
      <c r="AX406" t="b">
        <f>IF(AND(AG405, AG406), AN405=AN406, FALSE)</f>
        <v>0</v>
      </c>
      <c r="AY406" t="b">
        <f>IF(AND(AH405, AH406), AO405=AO406, FALSE)</f>
        <v>0</v>
      </c>
      <c r="AZ406" t="b">
        <f>IF(AND(AI405, AI406), AP405=AP406, FALSE)</f>
        <v>0</v>
      </c>
      <c r="BA406" t="b">
        <f>IF(AND(AJ405, AJ406), AQ405=AQ406, FALSE)</f>
        <v>0</v>
      </c>
      <c r="BB406" t="b">
        <f>IF(AND(AK405, AK406), AR405=AR406, FALSE)</f>
        <v>0</v>
      </c>
    </row>
    <row r="407" spans="1:54" x14ac:dyDescent="0.25">
      <c r="A407" t="s">
        <v>874</v>
      </c>
      <c r="B407">
        <v>440</v>
      </c>
      <c r="C407" t="str">
        <f>TEXT(A407, "0")</f>
        <v>K88TK</v>
      </c>
      <c r="D407">
        <f>LEN($A407)-LEN(SUBSTITUTE($A407,D$1,""))</f>
        <v>0</v>
      </c>
      <c r="E407">
        <f>LEN($A407)-LEN(SUBSTITUTE($A407,E$1,""))</f>
        <v>2</v>
      </c>
      <c r="F407">
        <f>LEN($A407)-LEN(SUBSTITUTE($A407,F$1,""))</f>
        <v>0</v>
      </c>
      <c r="G407">
        <f>LEN($A407)-LEN(SUBSTITUTE($A407,G$1,""))</f>
        <v>0</v>
      </c>
      <c r="H407">
        <f>LEN($A407)-LEN(SUBSTITUTE($A407,H$1,""))</f>
        <v>1</v>
      </c>
      <c r="I407">
        <f>LEN($A407)-LEN(SUBSTITUTE($A407,I$1,""))</f>
        <v>0</v>
      </c>
      <c r="J407">
        <f>LEN($A407)-LEN(SUBSTITUTE($A407,J$1,""))</f>
        <v>2</v>
      </c>
      <c r="K407">
        <f>LEN($A407)-LEN(SUBSTITUTE($A407,K$1,""))</f>
        <v>0</v>
      </c>
      <c r="L407">
        <f>LEN($A407)-LEN(SUBSTITUTE($A407,L$1,""))</f>
        <v>0</v>
      </c>
      <c r="M407">
        <f>LEN($A407)-LEN(SUBSTITUTE($A407,M$1,""))</f>
        <v>0</v>
      </c>
      <c r="N407">
        <f>LEN($A407)-LEN(SUBSTITUTE($A407,N$1,""))</f>
        <v>0</v>
      </c>
      <c r="O407">
        <f>LEN($A407)-LEN(SUBSTITUTE($A407,O$1,""))</f>
        <v>0</v>
      </c>
      <c r="P407">
        <f>LEN($A407)-LEN(SUBSTITUTE($A407,P$1,""))</f>
        <v>0</v>
      </c>
      <c r="Q407">
        <f>D407+1</f>
        <v>1</v>
      </c>
      <c r="R407">
        <f>E407+1</f>
        <v>3</v>
      </c>
      <c r="S407">
        <f>F407+1</f>
        <v>1</v>
      </c>
      <c r="T407">
        <f>G407+1</f>
        <v>1</v>
      </c>
      <c r="U407">
        <f>H407+1</f>
        <v>2</v>
      </c>
      <c r="V407">
        <f>I407+1</f>
        <v>1</v>
      </c>
      <c r="W407">
        <f>J407+1</f>
        <v>3</v>
      </c>
      <c r="X407">
        <f>K407+1</f>
        <v>1</v>
      </c>
      <c r="Y407">
        <f>L407+1</f>
        <v>1</v>
      </c>
      <c r="Z407">
        <f>M407+1</f>
        <v>1</v>
      </c>
      <c r="AA407">
        <f>N407+1</f>
        <v>1</v>
      </c>
      <c r="AB407">
        <f>O407+1</f>
        <v>1</v>
      </c>
      <c r="AC407">
        <f>P407+1</f>
        <v>1</v>
      </c>
      <c r="AD407">
        <f>PRODUCT(Q407:AC407)</f>
        <v>18</v>
      </c>
      <c r="AE407" t="b">
        <f>AD407=6</f>
        <v>0</v>
      </c>
      <c r="AF407" t="b">
        <f>AD407=10</f>
        <v>0</v>
      </c>
      <c r="AG407" t="b">
        <f>AD407=12</f>
        <v>0</v>
      </c>
      <c r="AH407" t="b">
        <f>AD407=16</f>
        <v>0</v>
      </c>
      <c r="AI407" t="b">
        <f>AD407=18</f>
        <v>1</v>
      </c>
      <c r="AJ407" t="b">
        <f>AD407=24</f>
        <v>0</v>
      </c>
      <c r="AK407" t="b">
        <f>AD407=32</f>
        <v>0</v>
      </c>
      <c r="AL407">
        <f>VALUE(IF(AE407,
_xlfn.XLOOKUP(6, Q407:AC407, Q$1:AC$1), 0))</f>
        <v>0</v>
      </c>
      <c r="AM407">
        <f>VALUE(IF(AF407,
_xlfn.XLOOKUP(5, Q407:AC407, Q$1:AC$1) &amp; _xlfn.XLOOKUP(2, Q407:AC407, Q$1:AC$1), 0))</f>
        <v>0</v>
      </c>
      <c r="AN407">
        <f>VALUE(IF(AG407,
_xlfn.XLOOKUP(4, Q407:AC407, Q$1:AC$1) &amp; _xlfn.XLOOKUP(3, Q407:AC407, Q$1:AC$1), 0))</f>
        <v>0</v>
      </c>
      <c r="AO407">
        <f>VALUE(IF(AH407,
_xlfn.XLOOKUP(4, Q407:AC407, Q$1:AC$1) &amp; _xlfn.XLOOKUP(2, Q407:AC407, Q$1:AC$1, "", 0, 1) &amp; _xlfn.XLOOKUP(2, Q407:AC407, Q$1:AC$1, "", 0, -1), 0))</f>
        <v>0</v>
      </c>
      <c r="AP407">
        <f>VALUE(IF(AI407,
_xlfn.XLOOKUP(3, Q407:AC407, Q$1:AC$1, "", 0, 1) &amp; _xlfn.XLOOKUP(3, Q407:AC407, Q$1:AC$1, "", 0, -1) &amp; _xlfn.XLOOKUP(2, Q407:AC407, Q$1:AC$1),
0))</f>
        <v>130810</v>
      </c>
      <c r="AQ407">
        <f>VALUE(IF(AJ407,
_xlfn.XLOOKUP(3, Q407:AC407, Q$1:AC$1) &amp; AS407,
0))</f>
        <v>0</v>
      </c>
      <c r="AR407">
        <f>VALUE(IF(AK407,
AS407, 0))</f>
        <v>0</v>
      </c>
      <c r="AS407" t="str" cm="1">
        <f t="array" ref="AS407">_xlfn.TEXTJOIN("", TRUE, _xlfn._xlws.FILTER(Q$1:AC$1,Q407:AC407=2))</f>
        <v>10</v>
      </c>
      <c r="AT407">
        <f t="shared" si="13"/>
        <v>595</v>
      </c>
      <c r="AU407">
        <f t="shared" si="12"/>
        <v>261800</v>
      </c>
      <c r="AV407" t="b">
        <f>IF(AND(AE406, AE407), AL406=AL407, FALSE)</f>
        <v>0</v>
      </c>
      <c r="AW407" t="b">
        <f>IF(AND(AF406, AF407), AM406=AM407, FALSE)</f>
        <v>0</v>
      </c>
      <c r="AX407" t="b">
        <f>IF(AND(AG406, AG407), AN406=AN407, FALSE)</f>
        <v>0</v>
      </c>
      <c r="AY407" t="b">
        <f>IF(AND(AH406, AH407), AO406=AO407, FALSE)</f>
        <v>0</v>
      </c>
      <c r="AZ407" t="b">
        <f>IF(AND(AI406, AI407), AP406=AP407, FALSE)</f>
        <v>0</v>
      </c>
      <c r="BA407" t="b">
        <f>IF(AND(AJ406, AJ407), AQ406=AQ407, FALSE)</f>
        <v>0</v>
      </c>
      <c r="BB407" t="b">
        <f>IF(AND(AK406, AK407), AR406=AR407, FALSE)</f>
        <v>0</v>
      </c>
    </row>
    <row r="408" spans="1:54" x14ac:dyDescent="0.25">
      <c r="A408" t="s">
        <v>698</v>
      </c>
      <c r="B408">
        <v>905</v>
      </c>
      <c r="C408" t="str">
        <f>TEXT(A408, "0")</f>
        <v>7KA7K</v>
      </c>
      <c r="D408">
        <f>LEN($A408)-LEN(SUBSTITUTE($A408,D$1,""))</f>
        <v>1</v>
      </c>
      <c r="E408">
        <f>LEN($A408)-LEN(SUBSTITUTE($A408,E$1,""))</f>
        <v>2</v>
      </c>
      <c r="F408">
        <f>LEN($A408)-LEN(SUBSTITUTE($A408,F$1,""))</f>
        <v>0</v>
      </c>
      <c r="G408">
        <f>LEN($A408)-LEN(SUBSTITUTE($A408,G$1,""))</f>
        <v>0</v>
      </c>
      <c r="H408">
        <f>LEN($A408)-LEN(SUBSTITUTE($A408,H$1,""))</f>
        <v>0</v>
      </c>
      <c r="I408">
        <f>LEN($A408)-LEN(SUBSTITUTE($A408,I$1,""))</f>
        <v>0</v>
      </c>
      <c r="J408">
        <f>LEN($A408)-LEN(SUBSTITUTE($A408,J$1,""))</f>
        <v>0</v>
      </c>
      <c r="K408">
        <f>LEN($A408)-LEN(SUBSTITUTE($A408,K$1,""))</f>
        <v>2</v>
      </c>
      <c r="L408">
        <f>LEN($A408)-LEN(SUBSTITUTE($A408,L$1,""))</f>
        <v>0</v>
      </c>
      <c r="M408">
        <f>LEN($A408)-LEN(SUBSTITUTE($A408,M$1,""))</f>
        <v>0</v>
      </c>
      <c r="N408">
        <f>LEN($A408)-LEN(SUBSTITUTE($A408,N$1,""))</f>
        <v>0</v>
      </c>
      <c r="O408">
        <f>LEN($A408)-LEN(SUBSTITUTE($A408,O$1,""))</f>
        <v>0</v>
      </c>
      <c r="P408">
        <f>LEN($A408)-LEN(SUBSTITUTE($A408,P$1,""))</f>
        <v>0</v>
      </c>
      <c r="Q408">
        <f>D408+1</f>
        <v>2</v>
      </c>
      <c r="R408">
        <f>E408+1</f>
        <v>3</v>
      </c>
      <c r="S408">
        <f>F408+1</f>
        <v>1</v>
      </c>
      <c r="T408">
        <f>G408+1</f>
        <v>1</v>
      </c>
      <c r="U408">
        <f>H408+1</f>
        <v>1</v>
      </c>
      <c r="V408">
        <f>I408+1</f>
        <v>1</v>
      </c>
      <c r="W408">
        <f>J408+1</f>
        <v>1</v>
      </c>
      <c r="X408">
        <f>K408+1</f>
        <v>3</v>
      </c>
      <c r="Y408">
        <f>L408+1</f>
        <v>1</v>
      </c>
      <c r="Z408">
        <f>M408+1</f>
        <v>1</v>
      </c>
      <c r="AA408">
        <f>N408+1</f>
        <v>1</v>
      </c>
      <c r="AB408">
        <f>O408+1</f>
        <v>1</v>
      </c>
      <c r="AC408">
        <f>P408+1</f>
        <v>1</v>
      </c>
      <c r="AD408">
        <f>PRODUCT(Q408:AC408)</f>
        <v>18</v>
      </c>
      <c r="AE408" t="b">
        <f>AD408=6</f>
        <v>0</v>
      </c>
      <c r="AF408" t="b">
        <f>AD408=10</f>
        <v>0</v>
      </c>
      <c r="AG408" t="b">
        <f>AD408=12</f>
        <v>0</v>
      </c>
      <c r="AH408" t="b">
        <f>AD408=16</f>
        <v>0</v>
      </c>
      <c r="AI408" t="b">
        <f>AD408=18</f>
        <v>1</v>
      </c>
      <c r="AJ408" t="b">
        <f>AD408=24</f>
        <v>0</v>
      </c>
      <c r="AK408" t="b">
        <f>AD408=32</f>
        <v>0</v>
      </c>
      <c r="AL408">
        <f>VALUE(IF(AE408,
_xlfn.XLOOKUP(6, Q408:AC408, Q$1:AC$1), 0))</f>
        <v>0</v>
      </c>
      <c r="AM408">
        <f>VALUE(IF(AF408,
_xlfn.XLOOKUP(5, Q408:AC408, Q$1:AC$1) &amp; _xlfn.XLOOKUP(2, Q408:AC408, Q$1:AC$1), 0))</f>
        <v>0</v>
      </c>
      <c r="AN408">
        <f>VALUE(IF(AG408,
_xlfn.XLOOKUP(4, Q408:AC408, Q$1:AC$1) &amp; _xlfn.XLOOKUP(3, Q408:AC408, Q$1:AC$1), 0))</f>
        <v>0</v>
      </c>
      <c r="AO408">
        <f>VALUE(IF(AH408,
_xlfn.XLOOKUP(4, Q408:AC408, Q$1:AC$1) &amp; _xlfn.XLOOKUP(2, Q408:AC408, Q$1:AC$1, "", 0, 1) &amp; _xlfn.XLOOKUP(2, Q408:AC408, Q$1:AC$1, "", 0, -1), 0))</f>
        <v>0</v>
      </c>
      <c r="AP408">
        <f>VALUE(IF(AI408,
_xlfn.XLOOKUP(3, Q408:AC408, Q$1:AC$1, "", 0, 1) &amp; _xlfn.XLOOKUP(3, Q408:AC408, Q$1:AC$1, "", 0, -1) &amp; _xlfn.XLOOKUP(2, Q408:AC408, Q$1:AC$1),
0))</f>
        <v>130714</v>
      </c>
      <c r="AQ408">
        <f>VALUE(IF(AJ408,
_xlfn.XLOOKUP(3, Q408:AC408, Q$1:AC$1) &amp; AS408,
0))</f>
        <v>0</v>
      </c>
      <c r="AR408">
        <f>VALUE(IF(AK408,
AS408, 0))</f>
        <v>0</v>
      </c>
      <c r="AS408" t="str" cm="1">
        <f t="array" ref="AS408">_xlfn.TEXTJOIN("", TRUE, _xlfn._xlws.FILTER(Q$1:AC$1,Q408:AC408=2))</f>
        <v>14</v>
      </c>
      <c r="AT408">
        <f t="shared" si="13"/>
        <v>594</v>
      </c>
      <c r="AU408">
        <f t="shared" si="12"/>
        <v>537570</v>
      </c>
      <c r="AV408" t="b">
        <f>IF(AND(AE407, AE408), AL407=AL408, FALSE)</f>
        <v>0</v>
      </c>
      <c r="AW408" t="b">
        <f>IF(AND(AF407, AF408), AM407=AM408, FALSE)</f>
        <v>0</v>
      </c>
      <c r="AX408" t="b">
        <f>IF(AND(AG407, AG408), AN407=AN408, FALSE)</f>
        <v>0</v>
      </c>
      <c r="AY408" t="b">
        <f>IF(AND(AH407, AH408), AO407=AO408, FALSE)</f>
        <v>0</v>
      </c>
      <c r="AZ408" t="b">
        <f>IF(AND(AI407, AI408), AP407=AP408, FALSE)</f>
        <v>0</v>
      </c>
      <c r="BA408" t="b">
        <f>IF(AND(AJ407, AJ408), AQ407=AQ408, FALSE)</f>
        <v>0</v>
      </c>
      <c r="BB408" t="b">
        <f>IF(AND(AK407, AK408), AR407=AR408, FALSE)</f>
        <v>0</v>
      </c>
    </row>
    <row r="409" spans="1:54" x14ac:dyDescent="0.25">
      <c r="A409" t="s">
        <v>508</v>
      </c>
      <c r="B409">
        <v>723</v>
      </c>
      <c r="C409" t="str">
        <f>TEXT(A409, "0")</f>
        <v>J77KK</v>
      </c>
      <c r="D409">
        <f>LEN($A409)-LEN(SUBSTITUTE($A409,D$1,""))</f>
        <v>0</v>
      </c>
      <c r="E409">
        <f>LEN($A409)-LEN(SUBSTITUTE($A409,E$1,""))</f>
        <v>2</v>
      </c>
      <c r="F409">
        <f>LEN($A409)-LEN(SUBSTITUTE($A409,F$1,""))</f>
        <v>0</v>
      </c>
      <c r="G409">
        <f>LEN($A409)-LEN(SUBSTITUTE($A409,G$1,""))</f>
        <v>1</v>
      </c>
      <c r="H409">
        <f>LEN($A409)-LEN(SUBSTITUTE($A409,H$1,""))</f>
        <v>0</v>
      </c>
      <c r="I409">
        <f>LEN($A409)-LEN(SUBSTITUTE($A409,I$1,""))</f>
        <v>0</v>
      </c>
      <c r="J409">
        <f>LEN($A409)-LEN(SUBSTITUTE($A409,J$1,""))</f>
        <v>0</v>
      </c>
      <c r="K409">
        <f>LEN($A409)-LEN(SUBSTITUTE($A409,K$1,""))</f>
        <v>2</v>
      </c>
      <c r="L409">
        <f>LEN($A409)-LEN(SUBSTITUTE($A409,L$1,""))</f>
        <v>0</v>
      </c>
      <c r="M409">
        <f>LEN($A409)-LEN(SUBSTITUTE($A409,M$1,""))</f>
        <v>0</v>
      </c>
      <c r="N409">
        <f>LEN($A409)-LEN(SUBSTITUTE($A409,N$1,""))</f>
        <v>0</v>
      </c>
      <c r="O409">
        <f>LEN($A409)-LEN(SUBSTITUTE($A409,O$1,""))</f>
        <v>0</v>
      </c>
      <c r="P409">
        <f>LEN($A409)-LEN(SUBSTITUTE($A409,P$1,""))</f>
        <v>0</v>
      </c>
      <c r="Q409">
        <f>D409+1</f>
        <v>1</v>
      </c>
      <c r="R409">
        <f>E409+1</f>
        <v>3</v>
      </c>
      <c r="S409">
        <f>F409+1</f>
        <v>1</v>
      </c>
      <c r="T409">
        <f>G409+1</f>
        <v>2</v>
      </c>
      <c r="U409">
        <f>H409+1</f>
        <v>1</v>
      </c>
      <c r="V409">
        <f>I409+1</f>
        <v>1</v>
      </c>
      <c r="W409">
        <f>J409+1</f>
        <v>1</v>
      </c>
      <c r="X409">
        <f>K409+1</f>
        <v>3</v>
      </c>
      <c r="Y409">
        <f>L409+1</f>
        <v>1</v>
      </c>
      <c r="Z409">
        <f>M409+1</f>
        <v>1</v>
      </c>
      <c r="AA409">
        <f>N409+1</f>
        <v>1</v>
      </c>
      <c r="AB409">
        <f>O409+1</f>
        <v>1</v>
      </c>
      <c r="AC409">
        <f>P409+1</f>
        <v>1</v>
      </c>
      <c r="AD409">
        <f>PRODUCT(Q409:AC409)</f>
        <v>18</v>
      </c>
      <c r="AE409" t="b">
        <f>AD409=6</f>
        <v>0</v>
      </c>
      <c r="AF409" t="b">
        <f>AD409=10</f>
        <v>0</v>
      </c>
      <c r="AG409" t="b">
        <f>AD409=12</f>
        <v>0</v>
      </c>
      <c r="AH409" t="b">
        <f>AD409=16</f>
        <v>0</v>
      </c>
      <c r="AI409" t="b">
        <f>AD409=18</f>
        <v>1</v>
      </c>
      <c r="AJ409" t="b">
        <f>AD409=24</f>
        <v>0</v>
      </c>
      <c r="AK409" t="b">
        <f>AD409=32</f>
        <v>0</v>
      </c>
      <c r="AL409">
        <f>VALUE(IF(AE409,
_xlfn.XLOOKUP(6, Q409:AC409, Q$1:AC$1), 0))</f>
        <v>0</v>
      </c>
      <c r="AM409">
        <f>VALUE(IF(AF409,
_xlfn.XLOOKUP(5, Q409:AC409, Q$1:AC$1) &amp; _xlfn.XLOOKUP(2, Q409:AC409, Q$1:AC$1), 0))</f>
        <v>0</v>
      </c>
      <c r="AN409">
        <f>VALUE(IF(AG409,
_xlfn.XLOOKUP(4, Q409:AC409, Q$1:AC$1) &amp; _xlfn.XLOOKUP(3, Q409:AC409, Q$1:AC$1), 0))</f>
        <v>0</v>
      </c>
      <c r="AO409">
        <f>VALUE(IF(AH409,
_xlfn.XLOOKUP(4, Q409:AC409, Q$1:AC$1) &amp; _xlfn.XLOOKUP(2, Q409:AC409, Q$1:AC$1, "", 0, 1) &amp; _xlfn.XLOOKUP(2, Q409:AC409, Q$1:AC$1, "", 0, -1), 0))</f>
        <v>0</v>
      </c>
      <c r="AP409">
        <f>VALUE(IF(AI409,
_xlfn.XLOOKUP(3, Q409:AC409, Q$1:AC$1, "", 0, 1) &amp; _xlfn.XLOOKUP(3, Q409:AC409, Q$1:AC$1, "", 0, -1) &amp; _xlfn.XLOOKUP(2, Q409:AC409, Q$1:AC$1),
0))</f>
        <v>130711</v>
      </c>
      <c r="AQ409">
        <f>VALUE(IF(AJ409,
_xlfn.XLOOKUP(3, Q409:AC409, Q$1:AC$1) &amp; AS409,
0))</f>
        <v>0</v>
      </c>
      <c r="AR409">
        <f>VALUE(IF(AK409,
AS409, 0))</f>
        <v>0</v>
      </c>
      <c r="AS409" t="str" cm="1">
        <f t="array" ref="AS409">_xlfn.TEXTJOIN("", TRUE, _xlfn._xlws.FILTER(Q$1:AC$1,Q409:AC409=2))</f>
        <v>11</v>
      </c>
      <c r="AT409">
        <f t="shared" si="13"/>
        <v>593</v>
      </c>
      <c r="AU409">
        <f t="shared" si="12"/>
        <v>428739</v>
      </c>
      <c r="AV409" t="b">
        <f>IF(AND(AE408, AE409), AL408=AL409, FALSE)</f>
        <v>0</v>
      </c>
      <c r="AW409" t="b">
        <f>IF(AND(AF408, AF409), AM408=AM409, FALSE)</f>
        <v>0</v>
      </c>
      <c r="AX409" t="b">
        <f>IF(AND(AG408, AG409), AN408=AN409, FALSE)</f>
        <v>0</v>
      </c>
      <c r="AY409" t="b">
        <f>IF(AND(AH408, AH409), AO408=AO409, FALSE)</f>
        <v>0</v>
      </c>
      <c r="AZ409" t="b">
        <f>IF(AND(AI408, AI409), AP408=AP409, FALSE)</f>
        <v>0</v>
      </c>
      <c r="BA409" t="b">
        <f>IF(AND(AJ408, AJ409), AQ408=AQ409, FALSE)</f>
        <v>0</v>
      </c>
      <c r="BB409" t="b">
        <f>IF(AND(AK408, AK409), AR408=AR409, FALSE)</f>
        <v>0</v>
      </c>
    </row>
    <row r="410" spans="1:54" x14ac:dyDescent="0.25">
      <c r="A410" t="s">
        <v>344</v>
      </c>
      <c r="B410">
        <v>302</v>
      </c>
      <c r="C410" t="str">
        <f>TEXT(A410, "0")</f>
        <v>K787K</v>
      </c>
      <c r="D410">
        <f>LEN($A410)-LEN(SUBSTITUTE($A410,D$1,""))</f>
        <v>0</v>
      </c>
      <c r="E410">
        <f>LEN($A410)-LEN(SUBSTITUTE($A410,E$1,""))</f>
        <v>2</v>
      </c>
      <c r="F410">
        <f>LEN($A410)-LEN(SUBSTITUTE($A410,F$1,""))</f>
        <v>0</v>
      </c>
      <c r="G410">
        <f>LEN($A410)-LEN(SUBSTITUTE($A410,G$1,""))</f>
        <v>0</v>
      </c>
      <c r="H410">
        <f>LEN($A410)-LEN(SUBSTITUTE($A410,H$1,""))</f>
        <v>0</v>
      </c>
      <c r="I410">
        <f>LEN($A410)-LEN(SUBSTITUTE($A410,I$1,""))</f>
        <v>0</v>
      </c>
      <c r="J410">
        <f>LEN($A410)-LEN(SUBSTITUTE($A410,J$1,""))</f>
        <v>1</v>
      </c>
      <c r="K410">
        <f>LEN($A410)-LEN(SUBSTITUTE($A410,K$1,""))</f>
        <v>2</v>
      </c>
      <c r="L410">
        <f>LEN($A410)-LEN(SUBSTITUTE($A410,L$1,""))</f>
        <v>0</v>
      </c>
      <c r="M410">
        <f>LEN($A410)-LEN(SUBSTITUTE($A410,M$1,""))</f>
        <v>0</v>
      </c>
      <c r="N410">
        <f>LEN($A410)-LEN(SUBSTITUTE($A410,N$1,""))</f>
        <v>0</v>
      </c>
      <c r="O410">
        <f>LEN($A410)-LEN(SUBSTITUTE($A410,O$1,""))</f>
        <v>0</v>
      </c>
      <c r="P410">
        <f>LEN($A410)-LEN(SUBSTITUTE($A410,P$1,""))</f>
        <v>0</v>
      </c>
      <c r="Q410">
        <f>D410+1</f>
        <v>1</v>
      </c>
      <c r="R410">
        <f>E410+1</f>
        <v>3</v>
      </c>
      <c r="S410">
        <f>F410+1</f>
        <v>1</v>
      </c>
      <c r="T410">
        <f>G410+1</f>
        <v>1</v>
      </c>
      <c r="U410">
        <f>H410+1</f>
        <v>1</v>
      </c>
      <c r="V410">
        <f>I410+1</f>
        <v>1</v>
      </c>
      <c r="W410">
        <f>J410+1</f>
        <v>2</v>
      </c>
      <c r="X410">
        <f>K410+1</f>
        <v>3</v>
      </c>
      <c r="Y410">
        <f>L410+1</f>
        <v>1</v>
      </c>
      <c r="Z410">
        <f>M410+1</f>
        <v>1</v>
      </c>
      <c r="AA410">
        <f>N410+1</f>
        <v>1</v>
      </c>
      <c r="AB410">
        <f>O410+1</f>
        <v>1</v>
      </c>
      <c r="AC410">
        <f>P410+1</f>
        <v>1</v>
      </c>
      <c r="AD410">
        <f>PRODUCT(Q410:AC410)</f>
        <v>18</v>
      </c>
      <c r="AE410" t="b">
        <f>AD410=6</f>
        <v>0</v>
      </c>
      <c r="AF410" t="b">
        <f>AD410=10</f>
        <v>0</v>
      </c>
      <c r="AG410" t="b">
        <f>AD410=12</f>
        <v>0</v>
      </c>
      <c r="AH410" t="b">
        <f>AD410=16</f>
        <v>0</v>
      </c>
      <c r="AI410" t="b">
        <f>AD410=18</f>
        <v>1</v>
      </c>
      <c r="AJ410" t="b">
        <f>AD410=24</f>
        <v>0</v>
      </c>
      <c r="AK410" t="b">
        <f>AD410=32</f>
        <v>0</v>
      </c>
      <c r="AL410">
        <f>VALUE(IF(AE410,
_xlfn.XLOOKUP(6, Q410:AC410, Q$1:AC$1), 0))</f>
        <v>0</v>
      </c>
      <c r="AM410">
        <f>VALUE(IF(AF410,
_xlfn.XLOOKUP(5, Q410:AC410, Q$1:AC$1) &amp; _xlfn.XLOOKUP(2, Q410:AC410, Q$1:AC$1), 0))</f>
        <v>0</v>
      </c>
      <c r="AN410">
        <f>VALUE(IF(AG410,
_xlfn.XLOOKUP(4, Q410:AC410, Q$1:AC$1) &amp; _xlfn.XLOOKUP(3, Q410:AC410, Q$1:AC$1), 0))</f>
        <v>0</v>
      </c>
      <c r="AO410">
        <f>VALUE(IF(AH410,
_xlfn.XLOOKUP(4, Q410:AC410, Q$1:AC$1) &amp; _xlfn.XLOOKUP(2, Q410:AC410, Q$1:AC$1, "", 0, 1) &amp; _xlfn.XLOOKUP(2, Q410:AC410, Q$1:AC$1, "", 0, -1), 0))</f>
        <v>0</v>
      </c>
      <c r="AP410">
        <f>VALUE(IF(AI410,
_xlfn.XLOOKUP(3, Q410:AC410, Q$1:AC$1, "", 0, 1) &amp; _xlfn.XLOOKUP(3, Q410:AC410, Q$1:AC$1, "", 0, -1) &amp; _xlfn.XLOOKUP(2, Q410:AC410, Q$1:AC$1),
0))</f>
        <v>130708</v>
      </c>
      <c r="AQ410">
        <f>VALUE(IF(AJ410,
_xlfn.XLOOKUP(3, Q410:AC410, Q$1:AC$1) &amp; AS410,
0))</f>
        <v>0</v>
      </c>
      <c r="AR410">
        <f>VALUE(IF(AK410,
AS410, 0))</f>
        <v>0</v>
      </c>
      <c r="AS410" t="str" cm="1">
        <f t="array" ref="AS410">_xlfn.TEXTJOIN("", TRUE, _xlfn._xlws.FILTER(Q$1:AC$1,Q410:AC410=2))</f>
        <v>08</v>
      </c>
      <c r="AT410">
        <f t="shared" si="13"/>
        <v>592</v>
      </c>
      <c r="AU410">
        <f t="shared" si="12"/>
        <v>178784</v>
      </c>
      <c r="AV410" t="b">
        <f>IF(AND(AE409, AE410), AL409=AL410, FALSE)</f>
        <v>0</v>
      </c>
      <c r="AW410" t="b">
        <f>IF(AND(AF409, AF410), AM409=AM410, FALSE)</f>
        <v>0</v>
      </c>
      <c r="AX410" t="b">
        <f>IF(AND(AG409, AG410), AN409=AN410, FALSE)</f>
        <v>0</v>
      </c>
      <c r="AY410" t="b">
        <f>IF(AND(AH409, AH410), AO409=AO410, FALSE)</f>
        <v>0</v>
      </c>
      <c r="AZ410" t="b">
        <f>IF(AND(AI409, AI410), AP409=AP410, FALSE)</f>
        <v>0</v>
      </c>
      <c r="BA410" t="b">
        <f>IF(AND(AJ409, AJ410), AQ409=AQ410, FALSE)</f>
        <v>0</v>
      </c>
      <c r="BB410" t="b">
        <f>IF(AND(AK409, AK410), AR409=AR410, FALSE)</f>
        <v>0</v>
      </c>
    </row>
    <row r="411" spans="1:54" x14ac:dyDescent="0.25">
      <c r="A411" t="s">
        <v>637</v>
      </c>
      <c r="B411">
        <v>309</v>
      </c>
      <c r="C411" t="str">
        <f>TEXT(A411, "0")</f>
        <v>77K3K</v>
      </c>
      <c r="D411">
        <f>LEN($A411)-LEN(SUBSTITUTE($A411,D$1,""))</f>
        <v>0</v>
      </c>
      <c r="E411">
        <f>LEN($A411)-LEN(SUBSTITUTE($A411,E$1,""))</f>
        <v>2</v>
      </c>
      <c r="F411">
        <f>LEN($A411)-LEN(SUBSTITUTE($A411,F$1,""))</f>
        <v>0</v>
      </c>
      <c r="G411">
        <f>LEN($A411)-LEN(SUBSTITUTE($A411,G$1,""))</f>
        <v>0</v>
      </c>
      <c r="H411">
        <f>LEN($A411)-LEN(SUBSTITUTE($A411,H$1,""))</f>
        <v>0</v>
      </c>
      <c r="I411">
        <f>LEN($A411)-LEN(SUBSTITUTE($A411,I$1,""))</f>
        <v>0</v>
      </c>
      <c r="J411">
        <f>LEN($A411)-LEN(SUBSTITUTE($A411,J$1,""))</f>
        <v>0</v>
      </c>
      <c r="K411">
        <f>LEN($A411)-LEN(SUBSTITUTE($A411,K$1,""))</f>
        <v>2</v>
      </c>
      <c r="L411">
        <f>LEN($A411)-LEN(SUBSTITUTE($A411,L$1,""))</f>
        <v>0</v>
      </c>
      <c r="M411">
        <f>LEN($A411)-LEN(SUBSTITUTE($A411,M$1,""))</f>
        <v>0</v>
      </c>
      <c r="N411">
        <f>LEN($A411)-LEN(SUBSTITUTE($A411,N$1,""))</f>
        <v>0</v>
      </c>
      <c r="O411">
        <f>LEN($A411)-LEN(SUBSTITUTE($A411,O$1,""))</f>
        <v>1</v>
      </c>
      <c r="P411">
        <f>LEN($A411)-LEN(SUBSTITUTE($A411,P$1,""))</f>
        <v>0</v>
      </c>
      <c r="Q411">
        <f>D411+1</f>
        <v>1</v>
      </c>
      <c r="R411">
        <f>E411+1</f>
        <v>3</v>
      </c>
      <c r="S411">
        <f>F411+1</f>
        <v>1</v>
      </c>
      <c r="T411">
        <f>G411+1</f>
        <v>1</v>
      </c>
      <c r="U411">
        <f>H411+1</f>
        <v>1</v>
      </c>
      <c r="V411">
        <f>I411+1</f>
        <v>1</v>
      </c>
      <c r="W411">
        <f>J411+1</f>
        <v>1</v>
      </c>
      <c r="X411">
        <f>K411+1</f>
        <v>3</v>
      </c>
      <c r="Y411">
        <f>L411+1</f>
        <v>1</v>
      </c>
      <c r="Z411">
        <f>M411+1</f>
        <v>1</v>
      </c>
      <c r="AA411">
        <f>N411+1</f>
        <v>1</v>
      </c>
      <c r="AB411">
        <f>O411+1</f>
        <v>2</v>
      </c>
      <c r="AC411">
        <f>P411+1</f>
        <v>1</v>
      </c>
      <c r="AD411">
        <f>PRODUCT(Q411:AC411)</f>
        <v>18</v>
      </c>
      <c r="AE411" t="b">
        <f>AD411=6</f>
        <v>0</v>
      </c>
      <c r="AF411" t="b">
        <f>AD411=10</f>
        <v>0</v>
      </c>
      <c r="AG411" t="b">
        <f>AD411=12</f>
        <v>0</v>
      </c>
      <c r="AH411" t="b">
        <f>AD411=16</f>
        <v>0</v>
      </c>
      <c r="AI411" t="b">
        <f>AD411=18</f>
        <v>1</v>
      </c>
      <c r="AJ411" t="b">
        <f>AD411=24</f>
        <v>0</v>
      </c>
      <c r="AK411" t="b">
        <f>AD411=32</f>
        <v>0</v>
      </c>
      <c r="AL411">
        <f>VALUE(IF(AE411,
_xlfn.XLOOKUP(6, Q411:AC411, Q$1:AC$1), 0))</f>
        <v>0</v>
      </c>
      <c r="AM411">
        <f>VALUE(IF(AF411,
_xlfn.XLOOKUP(5, Q411:AC411, Q$1:AC$1) &amp; _xlfn.XLOOKUP(2, Q411:AC411, Q$1:AC$1), 0))</f>
        <v>0</v>
      </c>
      <c r="AN411">
        <f>VALUE(IF(AG411,
_xlfn.XLOOKUP(4, Q411:AC411, Q$1:AC$1) &amp; _xlfn.XLOOKUP(3, Q411:AC411, Q$1:AC$1), 0))</f>
        <v>0</v>
      </c>
      <c r="AO411">
        <f>VALUE(IF(AH411,
_xlfn.XLOOKUP(4, Q411:AC411, Q$1:AC$1) &amp; _xlfn.XLOOKUP(2, Q411:AC411, Q$1:AC$1, "", 0, 1) &amp; _xlfn.XLOOKUP(2, Q411:AC411, Q$1:AC$1, "", 0, -1), 0))</f>
        <v>0</v>
      </c>
      <c r="AP411">
        <f>VALUE(IF(AI411,
_xlfn.XLOOKUP(3, Q411:AC411, Q$1:AC$1, "", 0, 1) &amp; _xlfn.XLOOKUP(3, Q411:AC411, Q$1:AC$1, "", 0, -1) &amp; _xlfn.XLOOKUP(2, Q411:AC411, Q$1:AC$1),
0))</f>
        <v>130703</v>
      </c>
      <c r="AQ411">
        <f>VALUE(IF(AJ411,
_xlfn.XLOOKUP(3, Q411:AC411, Q$1:AC$1) &amp; AS411,
0))</f>
        <v>0</v>
      </c>
      <c r="AR411">
        <f>VALUE(IF(AK411,
AS411, 0))</f>
        <v>0</v>
      </c>
      <c r="AS411" t="str" cm="1">
        <f t="array" ref="AS411">_xlfn.TEXTJOIN("", TRUE, _xlfn._xlws.FILTER(Q$1:AC$1,Q411:AC411=2))</f>
        <v>03</v>
      </c>
      <c r="AT411">
        <f t="shared" si="13"/>
        <v>591</v>
      </c>
      <c r="AU411">
        <f t="shared" si="12"/>
        <v>182619</v>
      </c>
      <c r="AV411" t="b">
        <f>IF(AND(AE410, AE411), AL410=AL411, FALSE)</f>
        <v>0</v>
      </c>
      <c r="AW411" t="b">
        <f>IF(AND(AF410, AF411), AM410=AM411, FALSE)</f>
        <v>0</v>
      </c>
      <c r="AX411" t="b">
        <f>IF(AND(AG410, AG411), AN410=AN411, FALSE)</f>
        <v>0</v>
      </c>
      <c r="AY411" t="b">
        <f>IF(AND(AH410, AH411), AO410=AO411, FALSE)</f>
        <v>0</v>
      </c>
      <c r="AZ411" t="b">
        <f>IF(AND(AI410, AI411), AP410=AP411, FALSE)</f>
        <v>0</v>
      </c>
      <c r="BA411" t="b">
        <f>IF(AND(AJ410, AJ411), AQ410=AQ411, FALSE)</f>
        <v>0</v>
      </c>
      <c r="BB411" t="b">
        <f>IF(AND(AK410, AK411), AR410=AR411, FALSE)</f>
        <v>0</v>
      </c>
    </row>
    <row r="412" spans="1:54" x14ac:dyDescent="0.25">
      <c r="A412" t="s">
        <v>333</v>
      </c>
      <c r="B412">
        <v>383</v>
      </c>
      <c r="C412" t="str">
        <f>TEXT(A412, "0")</f>
        <v>K65K6</v>
      </c>
      <c r="D412">
        <f>LEN($A412)-LEN(SUBSTITUTE($A412,D$1,""))</f>
        <v>0</v>
      </c>
      <c r="E412">
        <f>LEN($A412)-LEN(SUBSTITUTE($A412,E$1,""))</f>
        <v>2</v>
      </c>
      <c r="F412">
        <f>LEN($A412)-LEN(SUBSTITUTE($A412,F$1,""))</f>
        <v>0</v>
      </c>
      <c r="G412">
        <f>LEN($A412)-LEN(SUBSTITUTE($A412,G$1,""))</f>
        <v>0</v>
      </c>
      <c r="H412">
        <f>LEN($A412)-LEN(SUBSTITUTE($A412,H$1,""))</f>
        <v>0</v>
      </c>
      <c r="I412">
        <f>LEN($A412)-LEN(SUBSTITUTE($A412,I$1,""))</f>
        <v>0</v>
      </c>
      <c r="J412">
        <f>LEN($A412)-LEN(SUBSTITUTE($A412,J$1,""))</f>
        <v>0</v>
      </c>
      <c r="K412">
        <f>LEN($A412)-LEN(SUBSTITUTE($A412,K$1,""))</f>
        <v>0</v>
      </c>
      <c r="L412">
        <f>LEN($A412)-LEN(SUBSTITUTE($A412,L$1,""))</f>
        <v>2</v>
      </c>
      <c r="M412">
        <f>LEN($A412)-LEN(SUBSTITUTE($A412,M$1,""))</f>
        <v>1</v>
      </c>
      <c r="N412">
        <f>LEN($A412)-LEN(SUBSTITUTE($A412,N$1,""))</f>
        <v>0</v>
      </c>
      <c r="O412">
        <f>LEN($A412)-LEN(SUBSTITUTE($A412,O$1,""))</f>
        <v>0</v>
      </c>
      <c r="P412">
        <f>LEN($A412)-LEN(SUBSTITUTE($A412,P$1,""))</f>
        <v>0</v>
      </c>
      <c r="Q412">
        <f>D412+1</f>
        <v>1</v>
      </c>
      <c r="R412">
        <f>E412+1</f>
        <v>3</v>
      </c>
      <c r="S412">
        <f>F412+1</f>
        <v>1</v>
      </c>
      <c r="T412">
        <f>G412+1</f>
        <v>1</v>
      </c>
      <c r="U412">
        <f>H412+1</f>
        <v>1</v>
      </c>
      <c r="V412">
        <f>I412+1</f>
        <v>1</v>
      </c>
      <c r="W412">
        <f>J412+1</f>
        <v>1</v>
      </c>
      <c r="X412">
        <f>K412+1</f>
        <v>1</v>
      </c>
      <c r="Y412">
        <f>L412+1</f>
        <v>3</v>
      </c>
      <c r="Z412">
        <f>M412+1</f>
        <v>2</v>
      </c>
      <c r="AA412">
        <f>N412+1</f>
        <v>1</v>
      </c>
      <c r="AB412">
        <f>O412+1</f>
        <v>1</v>
      </c>
      <c r="AC412">
        <f>P412+1</f>
        <v>1</v>
      </c>
      <c r="AD412">
        <f>PRODUCT(Q412:AC412)</f>
        <v>18</v>
      </c>
      <c r="AE412" t="b">
        <f>AD412=6</f>
        <v>0</v>
      </c>
      <c r="AF412" t="b">
        <f>AD412=10</f>
        <v>0</v>
      </c>
      <c r="AG412" t="b">
        <f>AD412=12</f>
        <v>0</v>
      </c>
      <c r="AH412" t="b">
        <f>AD412=16</f>
        <v>0</v>
      </c>
      <c r="AI412" t="b">
        <f>AD412=18</f>
        <v>1</v>
      </c>
      <c r="AJ412" t="b">
        <f>AD412=24</f>
        <v>0</v>
      </c>
      <c r="AK412" t="b">
        <f>AD412=32</f>
        <v>0</v>
      </c>
      <c r="AL412">
        <f>VALUE(IF(AE412,
_xlfn.XLOOKUP(6, Q412:AC412, Q$1:AC$1), 0))</f>
        <v>0</v>
      </c>
      <c r="AM412">
        <f>VALUE(IF(AF412,
_xlfn.XLOOKUP(5, Q412:AC412, Q$1:AC$1) &amp; _xlfn.XLOOKUP(2, Q412:AC412, Q$1:AC$1), 0))</f>
        <v>0</v>
      </c>
      <c r="AN412">
        <f>VALUE(IF(AG412,
_xlfn.XLOOKUP(4, Q412:AC412, Q$1:AC$1) &amp; _xlfn.XLOOKUP(3, Q412:AC412, Q$1:AC$1), 0))</f>
        <v>0</v>
      </c>
      <c r="AO412">
        <f>VALUE(IF(AH412,
_xlfn.XLOOKUP(4, Q412:AC412, Q$1:AC$1) &amp; _xlfn.XLOOKUP(2, Q412:AC412, Q$1:AC$1, "", 0, 1) &amp; _xlfn.XLOOKUP(2, Q412:AC412, Q$1:AC$1, "", 0, -1), 0))</f>
        <v>0</v>
      </c>
      <c r="AP412">
        <f>VALUE(IF(AI412,
_xlfn.XLOOKUP(3, Q412:AC412, Q$1:AC$1, "", 0, 1) &amp; _xlfn.XLOOKUP(3, Q412:AC412, Q$1:AC$1, "", 0, -1) &amp; _xlfn.XLOOKUP(2, Q412:AC412, Q$1:AC$1),
0))</f>
        <v>130605</v>
      </c>
      <c r="AQ412">
        <f>VALUE(IF(AJ412,
_xlfn.XLOOKUP(3, Q412:AC412, Q$1:AC$1) &amp; AS412,
0))</f>
        <v>0</v>
      </c>
      <c r="AR412">
        <f>VALUE(IF(AK412,
AS412, 0))</f>
        <v>0</v>
      </c>
      <c r="AS412" t="str" cm="1">
        <f t="array" ref="AS412">_xlfn.TEXTJOIN("", TRUE, _xlfn._xlws.FILTER(Q$1:AC$1,Q412:AC412=2))</f>
        <v>05</v>
      </c>
      <c r="AT412">
        <f t="shared" si="13"/>
        <v>590</v>
      </c>
      <c r="AU412">
        <f t="shared" si="12"/>
        <v>225970</v>
      </c>
      <c r="AV412" t="b">
        <f>IF(AND(AE411, AE412), AL411=AL412, FALSE)</f>
        <v>0</v>
      </c>
      <c r="AW412" t="b">
        <f>IF(AND(AF411, AF412), AM411=AM412, FALSE)</f>
        <v>0</v>
      </c>
      <c r="AX412" t="b">
        <f>IF(AND(AG411, AG412), AN411=AN412, FALSE)</f>
        <v>0</v>
      </c>
      <c r="AY412" t="b">
        <f>IF(AND(AH411, AH412), AO411=AO412, FALSE)</f>
        <v>0</v>
      </c>
      <c r="AZ412" t="b">
        <f>IF(AND(AI411, AI412), AP411=AP412, FALSE)</f>
        <v>0</v>
      </c>
      <c r="BA412" t="b">
        <f>IF(AND(AJ411, AJ412), AQ411=AQ412, FALSE)</f>
        <v>0</v>
      </c>
      <c r="BB412" t="b">
        <f>IF(AND(AK411, AK412), AR411=AR412, FALSE)</f>
        <v>0</v>
      </c>
    </row>
    <row r="413" spans="1:54" x14ac:dyDescent="0.25">
      <c r="A413" t="s">
        <v>271</v>
      </c>
      <c r="B413">
        <v>884</v>
      </c>
      <c r="C413" t="str">
        <f>TEXT(A413, "0")</f>
        <v>K26K6</v>
      </c>
      <c r="D413">
        <f>LEN($A413)-LEN(SUBSTITUTE($A413,D$1,""))</f>
        <v>0</v>
      </c>
      <c r="E413">
        <f>LEN($A413)-LEN(SUBSTITUTE($A413,E$1,""))</f>
        <v>2</v>
      </c>
      <c r="F413">
        <f>LEN($A413)-LEN(SUBSTITUTE($A413,F$1,""))</f>
        <v>0</v>
      </c>
      <c r="G413">
        <f>LEN($A413)-LEN(SUBSTITUTE($A413,G$1,""))</f>
        <v>0</v>
      </c>
      <c r="H413">
        <f>LEN($A413)-LEN(SUBSTITUTE($A413,H$1,""))</f>
        <v>0</v>
      </c>
      <c r="I413">
        <f>LEN($A413)-LEN(SUBSTITUTE($A413,I$1,""))</f>
        <v>0</v>
      </c>
      <c r="J413">
        <f>LEN($A413)-LEN(SUBSTITUTE($A413,J$1,""))</f>
        <v>0</v>
      </c>
      <c r="K413">
        <f>LEN($A413)-LEN(SUBSTITUTE($A413,K$1,""))</f>
        <v>0</v>
      </c>
      <c r="L413">
        <f>LEN($A413)-LEN(SUBSTITUTE($A413,L$1,""))</f>
        <v>2</v>
      </c>
      <c r="M413">
        <f>LEN($A413)-LEN(SUBSTITUTE($A413,M$1,""))</f>
        <v>0</v>
      </c>
      <c r="N413">
        <f>LEN($A413)-LEN(SUBSTITUTE($A413,N$1,""))</f>
        <v>0</v>
      </c>
      <c r="O413">
        <f>LEN($A413)-LEN(SUBSTITUTE($A413,O$1,""))</f>
        <v>0</v>
      </c>
      <c r="P413">
        <f>LEN($A413)-LEN(SUBSTITUTE($A413,P$1,""))</f>
        <v>1</v>
      </c>
      <c r="Q413">
        <f>D413+1</f>
        <v>1</v>
      </c>
      <c r="R413">
        <f>E413+1</f>
        <v>3</v>
      </c>
      <c r="S413">
        <f>F413+1</f>
        <v>1</v>
      </c>
      <c r="T413">
        <f>G413+1</f>
        <v>1</v>
      </c>
      <c r="U413">
        <f>H413+1</f>
        <v>1</v>
      </c>
      <c r="V413">
        <f>I413+1</f>
        <v>1</v>
      </c>
      <c r="W413">
        <f>J413+1</f>
        <v>1</v>
      </c>
      <c r="X413">
        <f>K413+1</f>
        <v>1</v>
      </c>
      <c r="Y413">
        <f>L413+1</f>
        <v>3</v>
      </c>
      <c r="Z413">
        <f>M413+1</f>
        <v>1</v>
      </c>
      <c r="AA413">
        <f>N413+1</f>
        <v>1</v>
      </c>
      <c r="AB413">
        <f>O413+1</f>
        <v>1</v>
      </c>
      <c r="AC413">
        <f>P413+1</f>
        <v>2</v>
      </c>
      <c r="AD413">
        <f>PRODUCT(Q413:AC413)</f>
        <v>18</v>
      </c>
      <c r="AE413" t="b">
        <f>AD413=6</f>
        <v>0</v>
      </c>
      <c r="AF413" t="b">
        <f>AD413=10</f>
        <v>0</v>
      </c>
      <c r="AG413" t="b">
        <f>AD413=12</f>
        <v>0</v>
      </c>
      <c r="AH413" t="b">
        <f>AD413=16</f>
        <v>0</v>
      </c>
      <c r="AI413" t="b">
        <f>AD413=18</f>
        <v>1</v>
      </c>
      <c r="AJ413" t="b">
        <f>AD413=24</f>
        <v>0</v>
      </c>
      <c r="AK413" t="b">
        <f>AD413=32</f>
        <v>0</v>
      </c>
      <c r="AL413">
        <f>VALUE(IF(AE413,
_xlfn.XLOOKUP(6, Q413:AC413, Q$1:AC$1), 0))</f>
        <v>0</v>
      </c>
      <c r="AM413">
        <f>VALUE(IF(AF413,
_xlfn.XLOOKUP(5, Q413:AC413, Q$1:AC$1) &amp; _xlfn.XLOOKUP(2, Q413:AC413, Q$1:AC$1), 0))</f>
        <v>0</v>
      </c>
      <c r="AN413">
        <f>VALUE(IF(AG413,
_xlfn.XLOOKUP(4, Q413:AC413, Q$1:AC$1) &amp; _xlfn.XLOOKUP(3, Q413:AC413, Q$1:AC$1), 0))</f>
        <v>0</v>
      </c>
      <c r="AO413">
        <f>VALUE(IF(AH413,
_xlfn.XLOOKUP(4, Q413:AC413, Q$1:AC$1) &amp; _xlfn.XLOOKUP(2, Q413:AC413, Q$1:AC$1, "", 0, 1) &amp; _xlfn.XLOOKUP(2, Q413:AC413, Q$1:AC$1, "", 0, -1), 0))</f>
        <v>0</v>
      </c>
      <c r="AP413">
        <f>VALUE(IF(AI413,
_xlfn.XLOOKUP(3, Q413:AC413, Q$1:AC$1, "", 0, 1) &amp; _xlfn.XLOOKUP(3, Q413:AC413, Q$1:AC$1, "", 0, -1) &amp; _xlfn.XLOOKUP(2, Q413:AC413, Q$1:AC$1),
0))</f>
        <v>130602</v>
      </c>
      <c r="AQ413">
        <f>VALUE(IF(AJ413,
_xlfn.XLOOKUP(3, Q413:AC413, Q$1:AC$1) &amp; AS413,
0))</f>
        <v>0</v>
      </c>
      <c r="AR413">
        <f>VALUE(IF(AK413,
AS413, 0))</f>
        <v>0</v>
      </c>
      <c r="AS413" t="str" cm="1">
        <f t="array" ref="AS413">_xlfn.TEXTJOIN("", TRUE, _xlfn._xlws.FILTER(Q$1:AC$1,Q413:AC413=2))</f>
        <v>02</v>
      </c>
      <c r="AT413">
        <f t="shared" si="13"/>
        <v>589</v>
      </c>
      <c r="AU413">
        <f t="shared" si="12"/>
        <v>520676</v>
      </c>
      <c r="AV413" t="b">
        <f>IF(AND(AE412, AE413), AL412=AL413, FALSE)</f>
        <v>0</v>
      </c>
      <c r="AW413" t="b">
        <f>IF(AND(AF412, AF413), AM412=AM413, FALSE)</f>
        <v>0</v>
      </c>
      <c r="AX413" t="b">
        <f>IF(AND(AG412, AG413), AN412=AN413, FALSE)</f>
        <v>0</v>
      </c>
      <c r="AY413" t="b">
        <f>IF(AND(AH412, AH413), AO412=AO413, FALSE)</f>
        <v>0</v>
      </c>
      <c r="AZ413" t="b">
        <f>IF(AND(AI412, AI413), AP412=AP413, FALSE)</f>
        <v>0</v>
      </c>
      <c r="BA413" t="b">
        <f>IF(AND(AJ412, AJ413), AQ412=AQ413, FALSE)</f>
        <v>0</v>
      </c>
      <c r="BB413" t="b">
        <f>IF(AND(AK412, AK413), AR412=AR413, FALSE)</f>
        <v>0</v>
      </c>
    </row>
    <row r="414" spans="1:54" x14ac:dyDescent="0.25">
      <c r="A414" t="s">
        <v>369</v>
      </c>
      <c r="B414">
        <v>822</v>
      </c>
      <c r="C414" t="str">
        <f>TEXT(A414, "0")</f>
        <v>K55KJ</v>
      </c>
      <c r="D414">
        <f>LEN($A414)-LEN(SUBSTITUTE($A414,D$1,""))</f>
        <v>0</v>
      </c>
      <c r="E414">
        <f>LEN($A414)-LEN(SUBSTITUTE($A414,E$1,""))</f>
        <v>2</v>
      </c>
      <c r="F414">
        <f>LEN($A414)-LEN(SUBSTITUTE($A414,F$1,""))</f>
        <v>0</v>
      </c>
      <c r="G414">
        <f>LEN($A414)-LEN(SUBSTITUTE($A414,G$1,""))</f>
        <v>1</v>
      </c>
      <c r="H414">
        <f>LEN($A414)-LEN(SUBSTITUTE($A414,H$1,""))</f>
        <v>0</v>
      </c>
      <c r="I414">
        <f>LEN($A414)-LEN(SUBSTITUTE($A414,I$1,""))</f>
        <v>0</v>
      </c>
      <c r="J414">
        <f>LEN($A414)-LEN(SUBSTITUTE($A414,J$1,""))</f>
        <v>0</v>
      </c>
      <c r="K414">
        <f>LEN($A414)-LEN(SUBSTITUTE($A414,K$1,""))</f>
        <v>0</v>
      </c>
      <c r="L414">
        <f>LEN($A414)-LEN(SUBSTITUTE($A414,L$1,""))</f>
        <v>0</v>
      </c>
      <c r="M414">
        <f>LEN($A414)-LEN(SUBSTITUTE($A414,M$1,""))</f>
        <v>2</v>
      </c>
      <c r="N414">
        <f>LEN($A414)-LEN(SUBSTITUTE($A414,N$1,""))</f>
        <v>0</v>
      </c>
      <c r="O414">
        <f>LEN($A414)-LEN(SUBSTITUTE($A414,O$1,""))</f>
        <v>0</v>
      </c>
      <c r="P414">
        <f>LEN($A414)-LEN(SUBSTITUTE($A414,P$1,""))</f>
        <v>0</v>
      </c>
      <c r="Q414">
        <f>D414+1</f>
        <v>1</v>
      </c>
      <c r="R414">
        <f>E414+1</f>
        <v>3</v>
      </c>
      <c r="S414">
        <f>F414+1</f>
        <v>1</v>
      </c>
      <c r="T414">
        <f>G414+1</f>
        <v>2</v>
      </c>
      <c r="U414">
        <f>H414+1</f>
        <v>1</v>
      </c>
      <c r="V414">
        <f>I414+1</f>
        <v>1</v>
      </c>
      <c r="W414">
        <f>J414+1</f>
        <v>1</v>
      </c>
      <c r="X414">
        <f>K414+1</f>
        <v>1</v>
      </c>
      <c r="Y414">
        <f>L414+1</f>
        <v>1</v>
      </c>
      <c r="Z414">
        <f>M414+1</f>
        <v>3</v>
      </c>
      <c r="AA414">
        <f>N414+1</f>
        <v>1</v>
      </c>
      <c r="AB414">
        <f>O414+1</f>
        <v>1</v>
      </c>
      <c r="AC414">
        <f>P414+1</f>
        <v>1</v>
      </c>
      <c r="AD414">
        <f>PRODUCT(Q414:AC414)</f>
        <v>18</v>
      </c>
      <c r="AE414" t="b">
        <f>AD414=6</f>
        <v>0</v>
      </c>
      <c r="AF414" t="b">
        <f>AD414=10</f>
        <v>0</v>
      </c>
      <c r="AG414" t="b">
        <f>AD414=12</f>
        <v>0</v>
      </c>
      <c r="AH414" t="b">
        <f>AD414=16</f>
        <v>0</v>
      </c>
      <c r="AI414" t="b">
        <f>AD414=18</f>
        <v>1</v>
      </c>
      <c r="AJ414" t="b">
        <f>AD414=24</f>
        <v>0</v>
      </c>
      <c r="AK414" t="b">
        <f>AD414=32</f>
        <v>0</v>
      </c>
      <c r="AL414">
        <f>VALUE(IF(AE414,
_xlfn.XLOOKUP(6, Q414:AC414, Q$1:AC$1), 0))</f>
        <v>0</v>
      </c>
      <c r="AM414">
        <f>VALUE(IF(AF414,
_xlfn.XLOOKUP(5, Q414:AC414, Q$1:AC$1) &amp; _xlfn.XLOOKUP(2, Q414:AC414, Q$1:AC$1), 0))</f>
        <v>0</v>
      </c>
      <c r="AN414">
        <f>VALUE(IF(AG414,
_xlfn.XLOOKUP(4, Q414:AC414, Q$1:AC$1) &amp; _xlfn.XLOOKUP(3, Q414:AC414, Q$1:AC$1), 0))</f>
        <v>0</v>
      </c>
      <c r="AO414">
        <f>VALUE(IF(AH414,
_xlfn.XLOOKUP(4, Q414:AC414, Q$1:AC$1) &amp; _xlfn.XLOOKUP(2, Q414:AC414, Q$1:AC$1, "", 0, 1) &amp; _xlfn.XLOOKUP(2, Q414:AC414, Q$1:AC$1, "", 0, -1), 0))</f>
        <v>0</v>
      </c>
      <c r="AP414">
        <f>VALUE(IF(AI414,
_xlfn.XLOOKUP(3, Q414:AC414, Q$1:AC$1, "", 0, 1) &amp; _xlfn.XLOOKUP(3, Q414:AC414, Q$1:AC$1, "", 0, -1) &amp; _xlfn.XLOOKUP(2, Q414:AC414, Q$1:AC$1),
0))</f>
        <v>130511</v>
      </c>
      <c r="AQ414">
        <f>VALUE(IF(AJ414,
_xlfn.XLOOKUP(3, Q414:AC414, Q$1:AC$1) &amp; AS414,
0))</f>
        <v>0</v>
      </c>
      <c r="AR414">
        <f>VALUE(IF(AK414,
AS414, 0))</f>
        <v>0</v>
      </c>
      <c r="AS414" t="str" cm="1">
        <f t="array" ref="AS414">_xlfn.TEXTJOIN("", TRUE, _xlfn._xlws.FILTER(Q$1:AC$1,Q414:AC414=2))</f>
        <v>11</v>
      </c>
      <c r="AT414">
        <f t="shared" si="13"/>
        <v>588</v>
      </c>
      <c r="AU414">
        <f t="shared" si="12"/>
        <v>483336</v>
      </c>
      <c r="AV414" t="b">
        <f>IF(AND(AE413, AE414), AL413=AL414, FALSE)</f>
        <v>0</v>
      </c>
      <c r="AW414" t="b">
        <f>IF(AND(AF413, AF414), AM413=AM414, FALSE)</f>
        <v>0</v>
      </c>
      <c r="AX414" t="b">
        <f>IF(AND(AG413, AG414), AN413=AN414, FALSE)</f>
        <v>0</v>
      </c>
      <c r="AY414" t="b">
        <f>IF(AND(AH413, AH414), AO413=AO414, FALSE)</f>
        <v>0</v>
      </c>
      <c r="AZ414" t="b">
        <f>IF(AND(AI413, AI414), AP413=AP414, FALSE)</f>
        <v>0</v>
      </c>
      <c r="BA414" t="b">
        <f>IF(AND(AJ413, AJ414), AQ413=AQ414, FALSE)</f>
        <v>0</v>
      </c>
      <c r="BB414" t="b">
        <f>IF(AND(AK413, AK414), AR413=AR414, FALSE)</f>
        <v>0</v>
      </c>
    </row>
    <row r="415" spans="1:54" x14ac:dyDescent="0.25">
      <c r="A415" t="s">
        <v>703</v>
      </c>
      <c r="B415">
        <v>815</v>
      </c>
      <c r="C415" t="str">
        <f>TEXT(A415, "0")</f>
        <v>K35K5</v>
      </c>
      <c r="D415">
        <f>LEN($A415)-LEN(SUBSTITUTE($A415,D$1,""))</f>
        <v>0</v>
      </c>
      <c r="E415">
        <f>LEN($A415)-LEN(SUBSTITUTE($A415,E$1,""))</f>
        <v>2</v>
      </c>
      <c r="F415">
        <f>LEN($A415)-LEN(SUBSTITUTE($A415,F$1,""))</f>
        <v>0</v>
      </c>
      <c r="G415">
        <f>LEN($A415)-LEN(SUBSTITUTE($A415,G$1,""))</f>
        <v>0</v>
      </c>
      <c r="H415">
        <f>LEN($A415)-LEN(SUBSTITUTE($A415,H$1,""))</f>
        <v>0</v>
      </c>
      <c r="I415">
        <f>LEN($A415)-LEN(SUBSTITUTE($A415,I$1,""))</f>
        <v>0</v>
      </c>
      <c r="J415">
        <f>LEN($A415)-LEN(SUBSTITUTE($A415,J$1,""))</f>
        <v>0</v>
      </c>
      <c r="K415">
        <f>LEN($A415)-LEN(SUBSTITUTE($A415,K$1,""))</f>
        <v>0</v>
      </c>
      <c r="L415">
        <f>LEN($A415)-LEN(SUBSTITUTE($A415,L$1,""))</f>
        <v>0</v>
      </c>
      <c r="M415">
        <f>LEN($A415)-LEN(SUBSTITUTE($A415,M$1,""))</f>
        <v>2</v>
      </c>
      <c r="N415">
        <f>LEN($A415)-LEN(SUBSTITUTE($A415,N$1,""))</f>
        <v>0</v>
      </c>
      <c r="O415">
        <f>LEN($A415)-LEN(SUBSTITUTE($A415,O$1,""))</f>
        <v>1</v>
      </c>
      <c r="P415">
        <f>LEN($A415)-LEN(SUBSTITUTE($A415,P$1,""))</f>
        <v>0</v>
      </c>
      <c r="Q415">
        <f>D415+1</f>
        <v>1</v>
      </c>
      <c r="R415">
        <f>E415+1</f>
        <v>3</v>
      </c>
      <c r="S415">
        <f>F415+1</f>
        <v>1</v>
      </c>
      <c r="T415">
        <f>G415+1</f>
        <v>1</v>
      </c>
      <c r="U415">
        <f>H415+1</f>
        <v>1</v>
      </c>
      <c r="V415">
        <f>I415+1</f>
        <v>1</v>
      </c>
      <c r="W415">
        <f>J415+1</f>
        <v>1</v>
      </c>
      <c r="X415">
        <f>K415+1</f>
        <v>1</v>
      </c>
      <c r="Y415">
        <f>L415+1</f>
        <v>1</v>
      </c>
      <c r="Z415">
        <f>M415+1</f>
        <v>3</v>
      </c>
      <c r="AA415">
        <f>N415+1</f>
        <v>1</v>
      </c>
      <c r="AB415">
        <f>O415+1</f>
        <v>2</v>
      </c>
      <c r="AC415">
        <f>P415+1</f>
        <v>1</v>
      </c>
      <c r="AD415">
        <f>PRODUCT(Q415:AC415)</f>
        <v>18</v>
      </c>
      <c r="AE415" t="b">
        <f>AD415=6</f>
        <v>0</v>
      </c>
      <c r="AF415" t="b">
        <f>AD415=10</f>
        <v>0</v>
      </c>
      <c r="AG415" t="b">
        <f>AD415=12</f>
        <v>0</v>
      </c>
      <c r="AH415" t="b">
        <f>AD415=16</f>
        <v>0</v>
      </c>
      <c r="AI415" t="b">
        <f>AD415=18</f>
        <v>1</v>
      </c>
      <c r="AJ415" t="b">
        <f>AD415=24</f>
        <v>0</v>
      </c>
      <c r="AK415" t="b">
        <f>AD415=32</f>
        <v>0</v>
      </c>
      <c r="AL415">
        <f>VALUE(IF(AE415,
_xlfn.XLOOKUP(6, Q415:AC415, Q$1:AC$1), 0))</f>
        <v>0</v>
      </c>
      <c r="AM415">
        <f>VALUE(IF(AF415,
_xlfn.XLOOKUP(5, Q415:AC415, Q$1:AC$1) &amp; _xlfn.XLOOKUP(2, Q415:AC415, Q$1:AC$1), 0))</f>
        <v>0</v>
      </c>
      <c r="AN415">
        <f>VALUE(IF(AG415,
_xlfn.XLOOKUP(4, Q415:AC415, Q$1:AC$1) &amp; _xlfn.XLOOKUP(3, Q415:AC415, Q$1:AC$1), 0))</f>
        <v>0</v>
      </c>
      <c r="AO415">
        <f>VALUE(IF(AH415,
_xlfn.XLOOKUP(4, Q415:AC415, Q$1:AC$1) &amp; _xlfn.XLOOKUP(2, Q415:AC415, Q$1:AC$1, "", 0, 1) &amp; _xlfn.XLOOKUP(2, Q415:AC415, Q$1:AC$1, "", 0, -1), 0))</f>
        <v>0</v>
      </c>
      <c r="AP415">
        <f>VALUE(IF(AI415,
_xlfn.XLOOKUP(3, Q415:AC415, Q$1:AC$1, "", 0, 1) &amp; _xlfn.XLOOKUP(3, Q415:AC415, Q$1:AC$1, "", 0, -1) &amp; _xlfn.XLOOKUP(2, Q415:AC415, Q$1:AC$1),
0))</f>
        <v>130503</v>
      </c>
      <c r="AQ415">
        <f>VALUE(IF(AJ415,
_xlfn.XLOOKUP(3, Q415:AC415, Q$1:AC$1) &amp; AS415,
0))</f>
        <v>0</v>
      </c>
      <c r="AR415">
        <f>VALUE(IF(AK415,
AS415, 0))</f>
        <v>0</v>
      </c>
      <c r="AS415" t="str" cm="1">
        <f t="array" ref="AS415">_xlfn.TEXTJOIN("", TRUE, _xlfn._xlws.FILTER(Q$1:AC$1,Q415:AC415=2))</f>
        <v>03</v>
      </c>
      <c r="AT415">
        <f t="shared" si="13"/>
        <v>587</v>
      </c>
      <c r="AU415">
        <f t="shared" si="12"/>
        <v>478405</v>
      </c>
      <c r="AV415" t="b">
        <f>IF(AND(AE414, AE415), AL414=AL415, FALSE)</f>
        <v>0</v>
      </c>
      <c r="AW415" t="b">
        <f>IF(AND(AF414, AF415), AM414=AM415, FALSE)</f>
        <v>0</v>
      </c>
      <c r="AX415" t="b">
        <f>IF(AND(AG414, AG415), AN414=AN415, FALSE)</f>
        <v>0</v>
      </c>
      <c r="AY415" t="b">
        <f>IF(AND(AH414, AH415), AO414=AO415, FALSE)</f>
        <v>0</v>
      </c>
      <c r="AZ415" t="b">
        <f>IF(AND(AI414, AI415), AP414=AP415, FALSE)</f>
        <v>0</v>
      </c>
      <c r="BA415" t="b">
        <f>IF(AND(AJ414, AJ415), AQ414=AQ415, FALSE)</f>
        <v>0</v>
      </c>
      <c r="BB415" t="b">
        <f>IF(AND(AK414, AK415), AR414=AR415, FALSE)</f>
        <v>0</v>
      </c>
    </row>
    <row r="416" spans="1:54" x14ac:dyDescent="0.25">
      <c r="A416" t="s">
        <v>609</v>
      </c>
      <c r="B416">
        <v>207</v>
      </c>
      <c r="C416" t="str">
        <f>TEXT(A416, "0")</f>
        <v>QK44K</v>
      </c>
      <c r="D416">
        <f>LEN($A416)-LEN(SUBSTITUTE($A416,D$1,""))</f>
        <v>0</v>
      </c>
      <c r="E416">
        <f>LEN($A416)-LEN(SUBSTITUTE($A416,E$1,""))</f>
        <v>2</v>
      </c>
      <c r="F416">
        <f>LEN($A416)-LEN(SUBSTITUTE($A416,F$1,""))</f>
        <v>1</v>
      </c>
      <c r="G416">
        <f>LEN($A416)-LEN(SUBSTITUTE($A416,G$1,""))</f>
        <v>0</v>
      </c>
      <c r="H416">
        <f>LEN($A416)-LEN(SUBSTITUTE($A416,H$1,""))</f>
        <v>0</v>
      </c>
      <c r="I416">
        <f>LEN($A416)-LEN(SUBSTITUTE($A416,I$1,""))</f>
        <v>0</v>
      </c>
      <c r="J416">
        <f>LEN($A416)-LEN(SUBSTITUTE($A416,J$1,""))</f>
        <v>0</v>
      </c>
      <c r="K416">
        <f>LEN($A416)-LEN(SUBSTITUTE($A416,K$1,""))</f>
        <v>0</v>
      </c>
      <c r="L416">
        <f>LEN($A416)-LEN(SUBSTITUTE($A416,L$1,""))</f>
        <v>0</v>
      </c>
      <c r="M416">
        <f>LEN($A416)-LEN(SUBSTITUTE($A416,M$1,""))</f>
        <v>0</v>
      </c>
      <c r="N416">
        <f>LEN($A416)-LEN(SUBSTITUTE($A416,N$1,""))</f>
        <v>2</v>
      </c>
      <c r="O416">
        <f>LEN($A416)-LEN(SUBSTITUTE($A416,O$1,""))</f>
        <v>0</v>
      </c>
      <c r="P416">
        <f>LEN($A416)-LEN(SUBSTITUTE($A416,P$1,""))</f>
        <v>0</v>
      </c>
      <c r="Q416">
        <f>D416+1</f>
        <v>1</v>
      </c>
      <c r="R416">
        <f>E416+1</f>
        <v>3</v>
      </c>
      <c r="S416">
        <f>F416+1</f>
        <v>2</v>
      </c>
      <c r="T416">
        <f>G416+1</f>
        <v>1</v>
      </c>
      <c r="U416">
        <f>H416+1</f>
        <v>1</v>
      </c>
      <c r="V416">
        <f>I416+1</f>
        <v>1</v>
      </c>
      <c r="W416">
        <f>J416+1</f>
        <v>1</v>
      </c>
      <c r="X416">
        <f>K416+1</f>
        <v>1</v>
      </c>
      <c r="Y416">
        <f>L416+1</f>
        <v>1</v>
      </c>
      <c r="Z416">
        <f>M416+1</f>
        <v>1</v>
      </c>
      <c r="AA416">
        <f>N416+1</f>
        <v>3</v>
      </c>
      <c r="AB416">
        <f>O416+1</f>
        <v>1</v>
      </c>
      <c r="AC416">
        <f>P416+1</f>
        <v>1</v>
      </c>
      <c r="AD416">
        <f>PRODUCT(Q416:AC416)</f>
        <v>18</v>
      </c>
      <c r="AE416" t="b">
        <f>AD416=6</f>
        <v>0</v>
      </c>
      <c r="AF416" t="b">
        <f>AD416=10</f>
        <v>0</v>
      </c>
      <c r="AG416" t="b">
        <f>AD416=12</f>
        <v>0</v>
      </c>
      <c r="AH416" t="b">
        <f>AD416=16</f>
        <v>0</v>
      </c>
      <c r="AI416" t="b">
        <f>AD416=18</f>
        <v>1</v>
      </c>
      <c r="AJ416" t="b">
        <f>AD416=24</f>
        <v>0</v>
      </c>
      <c r="AK416" t="b">
        <f>AD416=32</f>
        <v>0</v>
      </c>
      <c r="AL416">
        <f>VALUE(IF(AE416,
_xlfn.XLOOKUP(6, Q416:AC416, Q$1:AC$1), 0))</f>
        <v>0</v>
      </c>
      <c r="AM416">
        <f>VALUE(IF(AF416,
_xlfn.XLOOKUP(5, Q416:AC416, Q$1:AC$1) &amp; _xlfn.XLOOKUP(2, Q416:AC416, Q$1:AC$1), 0))</f>
        <v>0</v>
      </c>
      <c r="AN416">
        <f>VALUE(IF(AG416,
_xlfn.XLOOKUP(4, Q416:AC416, Q$1:AC$1) &amp; _xlfn.XLOOKUP(3, Q416:AC416, Q$1:AC$1), 0))</f>
        <v>0</v>
      </c>
      <c r="AO416">
        <f>VALUE(IF(AH416,
_xlfn.XLOOKUP(4, Q416:AC416, Q$1:AC$1) &amp; _xlfn.XLOOKUP(2, Q416:AC416, Q$1:AC$1, "", 0, 1) &amp; _xlfn.XLOOKUP(2, Q416:AC416, Q$1:AC$1, "", 0, -1), 0))</f>
        <v>0</v>
      </c>
      <c r="AP416">
        <f>VALUE(IF(AI416,
_xlfn.XLOOKUP(3, Q416:AC416, Q$1:AC$1, "", 0, 1) &amp; _xlfn.XLOOKUP(3, Q416:AC416, Q$1:AC$1, "", 0, -1) &amp; _xlfn.XLOOKUP(2, Q416:AC416, Q$1:AC$1),
0))</f>
        <v>130412</v>
      </c>
      <c r="AQ416">
        <f>VALUE(IF(AJ416,
_xlfn.XLOOKUP(3, Q416:AC416, Q$1:AC$1) &amp; AS416,
0))</f>
        <v>0</v>
      </c>
      <c r="AR416">
        <f>VALUE(IF(AK416,
AS416, 0))</f>
        <v>0</v>
      </c>
      <c r="AS416" t="str" cm="1">
        <f t="array" ref="AS416">_xlfn.TEXTJOIN("", TRUE, _xlfn._xlws.FILTER(Q$1:AC$1,Q416:AC416=2))</f>
        <v>12</v>
      </c>
      <c r="AT416">
        <f t="shared" si="13"/>
        <v>586</v>
      </c>
      <c r="AU416">
        <f t="shared" si="12"/>
        <v>121302</v>
      </c>
      <c r="AV416" t="b">
        <f>IF(AND(AE415, AE416), AL415=AL416, FALSE)</f>
        <v>0</v>
      </c>
      <c r="AW416" t="b">
        <f>IF(AND(AF415, AF416), AM415=AM416, FALSE)</f>
        <v>0</v>
      </c>
      <c r="AX416" t="b">
        <f>IF(AND(AG415, AG416), AN415=AN416, FALSE)</f>
        <v>0</v>
      </c>
      <c r="AY416" t="b">
        <f>IF(AND(AH415, AH416), AO415=AO416, FALSE)</f>
        <v>0</v>
      </c>
      <c r="AZ416" t="b">
        <f>IF(AND(AI415, AI416), AP415=AP416, FALSE)</f>
        <v>0</v>
      </c>
      <c r="BA416" t="b">
        <f>IF(AND(AJ415, AJ416), AQ415=AQ416, FALSE)</f>
        <v>0</v>
      </c>
      <c r="BB416" t="b">
        <f>IF(AND(AK415, AK416), AR415=AR416, FALSE)</f>
        <v>0</v>
      </c>
    </row>
    <row r="417" spans="1:54" x14ac:dyDescent="0.25">
      <c r="A417" t="s">
        <v>779</v>
      </c>
      <c r="B417">
        <v>677</v>
      </c>
      <c r="C417" t="str">
        <f>TEXT(A417, "0")</f>
        <v>4KTK4</v>
      </c>
      <c r="D417">
        <f>LEN($A417)-LEN(SUBSTITUTE($A417,D$1,""))</f>
        <v>0</v>
      </c>
      <c r="E417">
        <f>LEN($A417)-LEN(SUBSTITUTE($A417,E$1,""))</f>
        <v>2</v>
      </c>
      <c r="F417">
        <f>LEN($A417)-LEN(SUBSTITUTE($A417,F$1,""))</f>
        <v>0</v>
      </c>
      <c r="G417">
        <f>LEN($A417)-LEN(SUBSTITUTE($A417,G$1,""))</f>
        <v>0</v>
      </c>
      <c r="H417">
        <f>LEN($A417)-LEN(SUBSTITUTE($A417,H$1,""))</f>
        <v>1</v>
      </c>
      <c r="I417">
        <f>LEN($A417)-LEN(SUBSTITUTE($A417,I$1,""))</f>
        <v>0</v>
      </c>
      <c r="J417">
        <f>LEN($A417)-LEN(SUBSTITUTE($A417,J$1,""))</f>
        <v>0</v>
      </c>
      <c r="K417">
        <f>LEN($A417)-LEN(SUBSTITUTE($A417,K$1,""))</f>
        <v>0</v>
      </c>
      <c r="L417">
        <f>LEN($A417)-LEN(SUBSTITUTE($A417,L$1,""))</f>
        <v>0</v>
      </c>
      <c r="M417">
        <f>LEN($A417)-LEN(SUBSTITUTE($A417,M$1,""))</f>
        <v>0</v>
      </c>
      <c r="N417">
        <f>LEN($A417)-LEN(SUBSTITUTE($A417,N$1,""))</f>
        <v>2</v>
      </c>
      <c r="O417">
        <f>LEN($A417)-LEN(SUBSTITUTE($A417,O$1,""))</f>
        <v>0</v>
      </c>
      <c r="P417">
        <f>LEN($A417)-LEN(SUBSTITUTE($A417,P$1,""))</f>
        <v>0</v>
      </c>
      <c r="Q417">
        <f>D417+1</f>
        <v>1</v>
      </c>
      <c r="R417">
        <f>E417+1</f>
        <v>3</v>
      </c>
      <c r="S417">
        <f>F417+1</f>
        <v>1</v>
      </c>
      <c r="T417">
        <f>G417+1</f>
        <v>1</v>
      </c>
      <c r="U417">
        <f>H417+1</f>
        <v>2</v>
      </c>
      <c r="V417">
        <f>I417+1</f>
        <v>1</v>
      </c>
      <c r="W417">
        <f>J417+1</f>
        <v>1</v>
      </c>
      <c r="X417">
        <f>K417+1</f>
        <v>1</v>
      </c>
      <c r="Y417">
        <f>L417+1</f>
        <v>1</v>
      </c>
      <c r="Z417">
        <f>M417+1</f>
        <v>1</v>
      </c>
      <c r="AA417">
        <f>N417+1</f>
        <v>3</v>
      </c>
      <c r="AB417">
        <f>O417+1</f>
        <v>1</v>
      </c>
      <c r="AC417">
        <f>P417+1</f>
        <v>1</v>
      </c>
      <c r="AD417">
        <f>PRODUCT(Q417:AC417)</f>
        <v>18</v>
      </c>
      <c r="AE417" t="b">
        <f>AD417=6</f>
        <v>0</v>
      </c>
      <c r="AF417" t="b">
        <f>AD417=10</f>
        <v>0</v>
      </c>
      <c r="AG417" t="b">
        <f>AD417=12</f>
        <v>0</v>
      </c>
      <c r="AH417" t="b">
        <f>AD417=16</f>
        <v>0</v>
      </c>
      <c r="AI417" t="b">
        <f>AD417=18</f>
        <v>1</v>
      </c>
      <c r="AJ417" t="b">
        <f>AD417=24</f>
        <v>0</v>
      </c>
      <c r="AK417" t="b">
        <f>AD417=32</f>
        <v>0</v>
      </c>
      <c r="AL417">
        <f>VALUE(IF(AE417,
_xlfn.XLOOKUP(6, Q417:AC417, Q$1:AC$1), 0))</f>
        <v>0</v>
      </c>
      <c r="AM417">
        <f>VALUE(IF(AF417,
_xlfn.XLOOKUP(5, Q417:AC417, Q$1:AC$1) &amp; _xlfn.XLOOKUP(2, Q417:AC417, Q$1:AC$1), 0))</f>
        <v>0</v>
      </c>
      <c r="AN417">
        <f>VALUE(IF(AG417,
_xlfn.XLOOKUP(4, Q417:AC417, Q$1:AC$1) &amp; _xlfn.XLOOKUP(3, Q417:AC417, Q$1:AC$1), 0))</f>
        <v>0</v>
      </c>
      <c r="AO417">
        <f>VALUE(IF(AH417,
_xlfn.XLOOKUP(4, Q417:AC417, Q$1:AC$1) &amp; _xlfn.XLOOKUP(2, Q417:AC417, Q$1:AC$1, "", 0, 1) &amp; _xlfn.XLOOKUP(2, Q417:AC417, Q$1:AC$1, "", 0, -1), 0))</f>
        <v>0</v>
      </c>
      <c r="AP417">
        <f>VALUE(IF(AI417,
_xlfn.XLOOKUP(3, Q417:AC417, Q$1:AC$1, "", 0, 1) &amp; _xlfn.XLOOKUP(3, Q417:AC417, Q$1:AC$1, "", 0, -1) &amp; _xlfn.XLOOKUP(2, Q417:AC417, Q$1:AC$1),
0))</f>
        <v>130410</v>
      </c>
      <c r="AQ417">
        <f>VALUE(IF(AJ417,
_xlfn.XLOOKUP(3, Q417:AC417, Q$1:AC$1) &amp; AS417,
0))</f>
        <v>0</v>
      </c>
      <c r="AR417">
        <f>VALUE(IF(AK417,
AS417, 0))</f>
        <v>0</v>
      </c>
      <c r="AS417" t="str" cm="1">
        <f t="array" ref="AS417">_xlfn.TEXTJOIN("", TRUE, _xlfn._xlws.FILTER(Q$1:AC$1,Q417:AC417=2))</f>
        <v>10</v>
      </c>
      <c r="AT417">
        <f t="shared" si="13"/>
        <v>585</v>
      </c>
      <c r="AU417">
        <f t="shared" si="12"/>
        <v>396045</v>
      </c>
      <c r="AV417" t="b">
        <f>IF(AND(AE416, AE417), AL416=AL417, FALSE)</f>
        <v>0</v>
      </c>
      <c r="AW417" t="b">
        <f>IF(AND(AF416, AF417), AM416=AM417, FALSE)</f>
        <v>0</v>
      </c>
      <c r="AX417" t="b">
        <f>IF(AND(AG416, AG417), AN416=AN417, FALSE)</f>
        <v>0</v>
      </c>
      <c r="AY417" t="b">
        <f>IF(AND(AH416, AH417), AO416=AO417, FALSE)</f>
        <v>0</v>
      </c>
      <c r="AZ417" t="b">
        <f>IF(AND(AI416, AI417), AP416=AP417, FALSE)</f>
        <v>0</v>
      </c>
      <c r="BA417" t="b">
        <f>IF(AND(AJ416, AJ417), AQ416=AQ417, FALSE)</f>
        <v>0</v>
      </c>
      <c r="BB417" t="b">
        <f>IF(AND(AK416, AK417), AR416=AR417, FALSE)</f>
        <v>0</v>
      </c>
    </row>
    <row r="418" spans="1:54" x14ac:dyDescent="0.25">
      <c r="A418" t="s">
        <v>599</v>
      </c>
      <c r="B418">
        <v>712</v>
      </c>
      <c r="C418" t="str">
        <f>TEXT(A418, "0")</f>
        <v>K4K54</v>
      </c>
      <c r="D418">
        <f>LEN($A418)-LEN(SUBSTITUTE($A418,D$1,""))</f>
        <v>0</v>
      </c>
      <c r="E418">
        <f>LEN($A418)-LEN(SUBSTITUTE($A418,E$1,""))</f>
        <v>2</v>
      </c>
      <c r="F418">
        <f>LEN($A418)-LEN(SUBSTITUTE($A418,F$1,""))</f>
        <v>0</v>
      </c>
      <c r="G418">
        <f>LEN($A418)-LEN(SUBSTITUTE($A418,G$1,""))</f>
        <v>0</v>
      </c>
      <c r="H418">
        <f>LEN($A418)-LEN(SUBSTITUTE($A418,H$1,""))</f>
        <v>0</v>
      </c>
      <c r="I418">
        <f>LEN($A418)-LEN(SUBSTITUTE($A418,I$1,""))</f>
        <v>0</v>
      </c>
      <c r="J418">
        <f>LEN($A418)-LEN(SUBSTITUTE($A418,J$1,""))</f>
        <v>0</v>
      </c>
      <c r="K418">
        <f>LEN($A418)-LEN(SUBSTITUTE($A418,K$1,""))</f>
        <v>0</v>
      </c>
      <c r="L418">
        <f>LEN($A418)-LEN(SUBSTITUTE($A418,L$1,""))</f>
        <v>0</v>
      </c>
      <c r="M418">
        <f>LEN($A418)-LEN(SUBSTITUTE($A418,M$1,""))</f>
        <v>1</v>
      </c>
      <c r="N418">
        <f>LEN($A418)-LEN(SUBSTITUTE($A418,N$1,""))</f>
        <v>2</v>
      </c>
      <c r="O418">
        <f>LEN($A418)-LEN(SUBSTITUTE($A418,O$1,""))</f>
        <v>0</v>
      </c>
      <c r="P418">
        <f>LEN($A418)-LEN(SUBSTITUTE($A418,P$1,""))</f>
        <v>0</v>
      </c>
      <c r="Q418">
        <f>D418+1</f>
        <v>1</v>
      </c>
      <c r="R418">
        <f>E418+1</f>
        <v>3</v>
      </c>
      <c r="S418">
        <f>F418+1</f>
        <v>1</v>
      </c>
      <c r="T418">
        <f>G418+1</f>
        <v>1</v>
      </c>
      <c r="U418">
        <f>H418+1</f>
        <v>1</v>
      </c>
      <c r="V418">
        <f>I418+1</f>
        <v>1</v>
      </c>
      <c r="W418">
        <f>J418+1</f>
        <v>1</v>
      </c>
      <c r="X418">
        <f>K418+1</f>
        <v>1</v>
      </c>
      <c r="Y418">
        <f>L418+1</f>
        <v>1</v>
      </c>
      <c r="Z418">
        <f>M418+1</f>
        <v>2</v>
      </c>
      <c r="AA418">
        <f>N418+1</f>
        <v>3</v>
      </c>
      <c r="AB418">
        <f>O418+1</f>
        <v>1</v>
      </c>
      <c r="AC418">
        <f>P418+1</f>
        <v>1</v>
      </c>
      <c r="AD418">
        <f>PRODUCT(Q418:AC418)</f>
        <v>18</v>
      </c>
      <c r="AE418" t="b">
        <f>AD418=6</f>
        <v>0</v>
      </c>
      <c r="AF418" t="b">
        <f>AD418=10</f>
        <v>0</v>
      </c>
      <c r="AG418" t="b">
        <f>AD418=12</f>
        <v>0</v>
      </c>
      <c r="AH418" t="b">
        <f>AD418=16</f>
        <v>0</v>
      </c>
      <c r="AI418" t="b">
        <f>AD418=18</f>
        <v>1</v>
      </c>
      <c r="AJ418" t="b">
        <f>AD418=24</f>
        <v>0</v>
      </c>
      <c r="AK418" t="b">
        <f>AD418=32</f>
        <v>0</v>
      </c>
      <c r="AL418">
        <f>VALUE(IF(AE418,
_xlfn.XLOOKUP(6, Q418:AC418, Q$1:AC$1), 0))</f>
        <v>0</v>
      </c>
      <c r="AM418">
        <f>VALUE(IF(AF418,
_xlfn.XLOOKUP(5, Q418:AC418, Q$1:AC$1) &amp; _xlfn.XLOOKUP(2, Q418:AC418, Q$1:AC$1), 0))</f>
        <v>0</v>
      </c>
      <c r="AN418">
        <f>VALUE(IF(AG418,
_xlfn.XLOOKUP(4, Q418:AC418, Q$1:AC$1) &amp; _xlfn.XLOOKUP(3, Q418:AC418, Q$1:AC$1), 0))</f>
        <v>0</v>
      </c>
      <c r="AO418">
        <f>VALUE(IF(AH418,
_xlfn.XLOOKUP(4, Q418:AC418, Q$1:AC$1) &amp; _xlfn.XLOOKUP(2, Q418:AC418, Q$1:AC$1, "", 0, 1) &amp; _xlfn.XLOOKUP(2, Q418:AC418, Q$1:AC$1, "", 0, -1), 0))</f>
        <v>0</v>
      </c>
      <c r="AP418">
        <f>VALUE(IF(AI418,
_xlfn.XLOOKUP(3, Q418:AC418, Q$1:AC$1, "", 0, 1) &amp; _xlfn.XLOOKUP(3, Q418:AC418, Q$1:AC$1, "", 0, -1) &amp; _xlfn.XLOOKUP(2, Q418:AC418, Q$1:AC$1),
0))</f>
        <v>130405</v>
      </c>
      <c r="AQ418">
        <f>VALUE(IF(AJ418,
_xlfn.XLOOKUP(3, Q418:AC418, Q$1:AC$1) &amp; AS418,
0))</f>
        <v>0</v>
      </c>
      <c r="AR418">
        <f>VALUE(IF(AK418,
AS418, 0))</f>
        <v>0</v>
      </c>
      <c r="AS418" t="str" cm="1">
        <f t="array" ref="AS418">_xlfn.TEXTJOIN("", TRUE, _xlfn._xlws.FILTER(Q$1:AC$1,Q418:AC418=2))</f>
        <v>05</v>
      </c>
      <c r="AT418">
        <f t="shared" si="13"/>
        <v>584</v>
      </c>
      <c r="AU418">
        <f t="shared" si="12"/>
        <v>415808</v>
      </c>
      <c r="AV418" t="b">
        <f>IF(AND(AE417, AE418), AL417=AL418, FALSE)</f>
        <v>0</v>
      </c>
      <c r="AW418" t="b">
        <f>IF(AND(AF417, AF418), AM417=AM418, FALSE)</f>
        <v>0</v>
      </c>
      <c r="AX418" t="b">
        <f>IF(AND(AG417, AG418), AN417=AN418, FALSE)</f>
        <v>0</v>
      </c>
      <c r="AY418" t="b">
        <f>IF(AND(AH417, AH418), AO417=AO418, FALSE)</f>
        <v>0</v>
      </c>
      <c r="AZ418" t="b">
        <f>IF(AND(AI417, AI418), AP417=AP418, FALSE)</f>
        <v>0</v>
      </c>
      <c r="BA418" t="b">
        <f>IF(AND(AJ417, AJ418), AQ417=AQ418, FALSE)</f>
        <v>0</v>
      </c>
      <c r="BB418" t="b">
        <f>IF(AND(AK417, AK418), AR417=AR418, FALSE)</f>
        <v>0</v>
      </c>
    </row>
    <row r="419" spans="1:54" x14ac:dyDescent="0.25">
      <c r="A419" t="s">
        <v>450</v>
      </c>
      <c r="B419">
        <v>21</v>
      </c>
      <c r="C419" t="str">
        <f>TEXT(A419, "0")</f>
        <v>K33QK</v>
      </c>
      <c r="D419">
        <f>LEN($A419)-LEN(SUBSTITUTE($A419,D$1,""))</f>
        <v>0</v>
      </c>
      <c r="E419">
        <f>LEN($A419)-LEN(SUBSTITUTE($A419,E$1,""))</f>
        <v>2</v>
      </c>
      <c r="F419">
        <f>LEN($A419)-LEN(SUBSTITUTE($A419,F$1,""))</f>
        <v>1</v>
      </c>
      <c r="G419">
        <f>LEN($A419)-LEN(SUBSTITUTE($A419,G$1,""))</f>
        <v>0</v>
      </c>
      <c r="H419">
        <f>LEN($A419)-LEN(SUBSTITUTE($A419,H$1,""))</f>
        <v>0</v>
      </c>
      <c r="I419">
        <f>LEN($A419)-LEN(SUBSTITUTE($A419,I$1,""))</f>
        <v>0</v>
      </c>
      <c r="J419">
        <f>LEN($A419)-LEN(SUBSTITUTE($A419,J$1,""))</f>
        <v>0</v>
      </c>
      <c r="K419">
        <f>LEN($A419)-LEN(SUBSTITUTE($A419,K$1,""))</f>
        <v>0</v>
      </c>
      <c r="L419">
        <f>LEN($A419)-LEN(SUBSTITUTE($A419,L$1,""))</f>
        <v>0</v>
      </c>
      <c r="M419">
        <f>LEN($A419)-LEN(SUBSTITUTE($A419,M$1,""))</f>
        <v>0</v>
      </c>
      <c r="N419">
        <f>LEN($A419)-LEN(SUBSTITUTE($A419,N$1,""))</f>
        <v>0</v>
      </c>
      <c r="O419">
        <f>LEN($A419)-LEN(SUBSTITUTE($A419,O$1,""))</f>
        <v>2</v>
      </c>
      <c r="P419">
        <f>LEN($A419)-LEN(SUBSTITUTE($A419,P$1,""))</f>
        <v>0</v>
      </c>
      <c r="Q419">
        <f>D419+1</f>
        <v>1</v>
      </c>
      <c r="R419">
        <f>E419+1</f>
        <v>3</v>
      </c>
      <c r="S419">
        <f>F419+1</f>
        <v>2</v>
      </c>
      <c r="T419">
        <f>G419+1</f>
        <v>1</v>
      </c>
      <c r="U419">
        <f>H419+1</f>
        <v>1</v>
      </c>
      <c r="V419">
        <f>I419+1</f>
        <v>1</v>
      </c>
      <c r="W419">
        <f>J419+1</f>
        <v>1</v>
      </c>
      <c r="X419">
        <f>K419+1</f>
        <v>1</v>
      </c>
      <c r="Y419">
        <f>L419+1</f>
        <v>1</v>
      </c>
      <c r="Z419">
        <f>M419+1</f>
        <v>1</v>
      </c>
      <c r="AA419">
        <f>N419+1</f>
        <v>1</v>
      </c>
      <c r="AB419">
        <f>O419+1</f>
        <v>3</v>
      </c>
      <c r="AC419">
        <f>P419+1</f>
        <v>1</v>
      </c>
      <c r="AD419">
        <f>PRODUCT(Q419:AC419)</f>
        <v>18</v>
      </c>
      <c r="AE419" t="b">
        <f>AD419=6</f>
        <v>0</v>
      </c>
      <c r="AF419" t="b">
        <f>AD419=10</f>
        <v>0</v>
      </c>
      <c r="AG419" t="b">
        <f>AD419=12</f>
        <v>0</v>
      </c>
      <c r="AH419" t="b">
        <f>AD419=16</f>
        <v>0</v>
      </c>
      <c r="AI419" t="b">
        <f>AD419=18</f>
        <v>1</v>
      </c>
      <c r="AJ419" t="b">
        <f>AD419=24</f>
        <v>0</v>
      </c>
      <c r="AK419" t="b">
        <f>AD419=32</f>
        <v>0</v>
      </c>
      <c r="AL419">
        <f>VALUE(IF(AE419,
_xlfn.XLOOKUP(6, Q419:AC419, Q$1:AC$1), 0))</f>
        <v>0</v>
      </c>
      <c r="AM419">
        <f>VALUE(IF(AF419,
_xlfn.XLOOKUP(5, Q419:AC419, Q$1:AC$1) &amp; _xlfn.XLOOKUP(2, Q419:AC419, Q$1:AC$1), 0))</f>
        <v>0</v>
      </c>
      <c r="AN419">
        <f>VALUE(IF(AG419,
_xlfn.XLOOKUP(4, Q419:AC419, Q$1:AC$1) &amp; _xlfn.XLOOKUP(3, Q419:AC419, Q$1:AC$1), 0))</f>
        <v>0</v>
      </c>
      <c r="AO419">
        <f>VALUE(IF(AH419,
_xlfn.XLOOKUP(4, Q419:AC419, Q$1:AC$1) &amp; _xlfn.XLOOKUP(2, Q419:AC419, Q$1:AC$1, "", 0, 1) &amp; _xlfn.XLOOKUP(2, Q419:AC419, Q$1:AC$1, "", 0, -1), 0))</f>
        <v>0</v>
      </c>
      <c r="AP419">
        <f>VALUE(IF(AI419,
_xlfn.XLOOKUP(3, Q419:AC419, Q$1:AC$1, "", 0, 1) &amp; _xlfn.XLOOKUP(3, Q419:AC419, Q$1:AC$1, "", 0, -1) &amp; _xlfn.XLOOKUP(2, Q419:AC419, Q$1:AC$1),
0))</f>
        <v>130312</v>
      </c>
      <c r="AQ419">
        <f>VALUE(IF(AJ419,
_xlfn.XLOOKUP(3, Q419:AC419, Q$1:AC$1) &amp; AS419,
0))</f>
        <v>0</v>
      </c>
      <c r="AR419">
        <f>VALUE(IF(AK419,
AS419, 0))</f>
        <v>0</v>
      </c>
      <c r="AS419" t="str" cm="1">
        <f t="array" ref="AS419">_xlfn.TEXTJOIN("", TRUE, _xlfn._xlws.FILTER(Q$1:AC$1,Q419:AC419=2))</f>
        <v>12</v>
      </c>
      <c r="AT419">
        <f t="shared" si="13"/>
        <v>583</v>
      </c>
      <c r="AU419">
        <f t="shared" si="12"/>
        <v>12243</v>
      </c>
      <c r="AV419" t="b">
        <f>IF(AND(AE418, AE419), AL418=AL419, FALSE)</f>
        <v>0</v>
      </c>
      <c r="AW419" t="b">
        <f>IF(AND(AF418, AF419), AM418=AM419, FALSE)</f>
        <v>0</v>
      </c>
      <c r="AX419" t="b">
        <f>IF(AND(AG418, AG419), AN418=AN419, FALSE)</f>
        <v>0</v>
      </c>
      <c r="AY419" t="b">
        <f>IF(AND(AH418, AH419), AO418=AO419, FALSE)</f>
        <v>0</v>
      </c>
      <c r="AZ419" t="b">
        <f>IF(AND(AI418, AI419), AP418=AP419, FALSE)</f>
        <v>0</v>
      </c>
      <c r="BA419" t="b">
        <f>IF(AND(AJ418, AJ419), AQ418=AQ419, FALSE)</f>
        <v>0</v>
      </c>
      <c r="BB419" t="b">
        <f>IF(AND(AK418, AK419), AR418=AR419, FALSE)</f>
        <v>0</v>
      </c>
    </row>
    <row r="420" spans="1:54" x14ac:dyDescent="0.25">
      <c r="A420" t="s">
        <v>471</v>
      </c>
      <c r="B420">
        <v>758</v>
      </c>
      <c r="C420" t="str">
        <f>TEXT(A420, "0")</f>
        <v>3JKK3</v>
      </c>
      <c r="D420">
        <f>LEN($A420)-LEN(SUBSTITUTE($A420,D$1,""))</f>
        <v>0</v>
      </c>
      <c r="E420">
        <f>LEN($A420)-LEN(SUBSTITUTE($A420,E$1,""))</f>
        <v>2</v>
      </c>
      <c r="F420">
        <f>LEN($A420)-LEN(SUBSTITUTE($A420,F$1,""))</f>
        <v>0</v>
      </c>
      <c r="G420">
        <f>LEN($A420)-LEN(SUBSTITUTE($A420,G$1,""))</f>
        <v>1</v>
      </c>
      <c r="H420">
        <f>LEN($A420)-LEN(SUBSTITUTE($A420,H$1,""))</f>
        <v>0</v>
      </c>
      <c r="I420">
        <f>LEN($A420)-LEN(SUBSTITUTE($A420,I$1,""))</f>
        <v>0</v>
      </c>
      <c r="J420">
        <f>LEN($A420)-LEN(SUBSTITUTE($A420,J$1,""))</f>
        <v>0</v>
      </c>
      <c r="K420">
        <f>LEN($A420)-LEN(SUBSTITUTE($A420,K$1,""))</f>
        <v>0</v>
      </c>
      <c r="L420">
        <f>LEN($A420)-LEN(SUBSTITUTE($A420,L$1,""))</f>
        <v>0</v>
      </c>
      <c r="M420">
        <f>LEN($A420)-LEN(SUBSTITUTE($A420,M$1,""))</f>
        <v>0</v>
      </c>
      <c r="N420">
        <f>LEN($A420)-LEN(SUBSTITUTE($A420,N$1,""))</f>
        <v>0</v>
      </c>
      <c r="O420">
        <f>LEN($A420)-LEN(SUBSTITUTE($A420,O$1,""))</f>
        <v>2</v>
      </c>
      <c r="P420">
        <f>LEN($A420)-LEN(SUBSTITUTE($A420,P$1,""))</f>
        <v>0</v>
      </c>
      <c r="Q420">
        <f>D420+1</f>
        <v>1</v>
      </c>
      <c r="R420">
        <f>E420+1</f>
        <v>3</v>
      </c>
      <c r="S420">
        <f>F420+1</f>
        <v>1</v>
      </c>
      <c r="T420">
        <f>G420+1</f>
        <v>2</v>
      </c>
      <c r="U420">
        <f>H420+1</f>
        <v>1</v>
      </c>
      <c r="V420">
        <f>I420+1</f>
        <v>1</v>
      </c>
      <c r="W420">
        <f>J420+1</f>
        <v>1</v>
      </c>
      <c r="X420">
        <f>K420+1</f>
        <v>1</v>
      </c>
      <c r="Y420">
        <f>L420+1</f>
        <v>1</v>
      </c>
      <c r="Z420">
        <f>M420+1</f>
        <v>1</v>
      </c>
      <c r="AA420">
        <f>N420+1</f>
        <v>1</v>
      </c>
      <c r="AB420">
        <f>O420+1</f>
        <v>3</v>
      </c>
      <c r="AC420">
        <f>P420+1</f>
        <v>1</v>
      </c>
      <c r="AD420">
        <f>PRODUCT(Q420:AC420)</f>
        <v>18</v>
      </c>
      <c r="AE420" t="b">
        <f>AD420=6</f>
        <v>0</v>
      </c>
      <c r="AF420" t="b">
        <f>AD420=10</f>
        <v>0</v>
      </c>
      <c r="AG420" t="b">
        <f>AD420=12</f>
        <v>0</v>
      </c>
      <c r="AH420" t="b">
        <f>AD420=16</f>
        <v>0</v>
      </c>
      <c r="AI420" t="b">
        <f>AD420=18</f>
        <v>1</v>
      </c>
      <c r="AJ420" t="b">
        <f>AD420=24</f>
        <v>0</v>
      </c>
      <c r="AK420" t="b">
        <f>AD420=32</f>
        <v>0</v>
      </c>
      <c r="AL420">
        <f>VALUE(IF(AE420,
_xlfn.XLOOKUP(6, Q420:AC420, Q$1:AC$1), 0))</f>
        <v>0</v>
      </c>
      <c r="AM420">
        <f>VALUE(IF(AF420,
_xlfn.XLOOKUP(5, Q420:AC420, Q$1:AC$1) &amp; _xlfn.XLOOKUP(2, Q420:AC420, Q$1:AC$1), 0))</f>
        <v>0</v>
      </c>
      <c r="AN420">
        <f>VALUE(IF(AG420,
_xlfn.XLOOKUP(4, Q420:AC420, Q$1:AC$1) &amp; _xlfn.XLOOKUP(3, Q420:AC420, Q$1:AC$1), 0))</f>
        <v>0</v>
      </c>
      <c r="AO420">
        <f>VALUE(IF(AH420,
_xlfn.XLOOKUP(4, Q420:AC420, Q$1:AC$1) &amp; _xlfn.XLOOKUP(2, Q420:AC420, Q$1:AC$1, "", 0, 1) &amp; _xlfn.XLOOKUP(2, Q420:AC420, Q$1:AC$1, "", 0, -1), 0))</f>
        <v>0</v>
      </c>
      <c r="AP420">
        <f>VALUE(IF(AI420,
_xlfn.XLOOKUP(3, Q420:AC420, Q$1:AC$1, "", 0, 1) &amp; _xlfn.XLOOKUP(3, Q420:AC420, Q$1:AC$1, "", 0, -1) &amp; _xlfn.XLOOKUP(2, Q420:AC420, Q$1:AC$1),
0))</f>
        <v>130311</v>
      </c>
      <c r="AQ420">
        <f>VALUE(IF(AJ420,
_xlfn.XLOOKUP(3, Q420:AC420, Q$1:AC$1) &amp; AS420,
0))</f>
        <v>0</v>
      </c>
      <c r="AR420">
        <f>VALUE(IF(AK420,
AS420, 0))</f>
        <v>0</v>
      </c>
      <c r="AS420" t="str" cm="1">
        <f t="array" ref="AS420">_xlfn.TEXTJOIN("", TRUE, _xlfn._xlws.FILTER(Q$1:AC$1,Q420:AC420=2))</f>
        <v>11</v>
      </c>
      <c r="AT420">
        <f t="shared" si="13"/>
        <v>582</v>
      </c>
      <c r="AU420">
        <f t="shared" si="12"/>
        <v>441156</v>
      </c>
      <c r="AV420" t="b">
        <f>IF(AND(AE419, AE420), AL419=AL420, FALSE)</f>
        <v>0</v>
      </c>
      <c r="AW420" t="b">
        <f>IF(AND(AF419, AF420), AM419=AM420, FALSE)</f>
        <v>0</v>
      </c>
      <c r="AX420" t="b">
        <f>IF(AND(AG419, AG420), AN419=AN420, FALSE)</f>
        <v>0</v>
      </c>
      <c r="AY420" t="b">
        <f>IF(AND(AH419, AH420), AO419=AO420, FALSE)</f>
        <v>0</v>
      </c>
      <c r="AZ420" t="b">
        <f>IF(AND(AI419, AI420), AP419=AP420, FALSE)</f>
        <v>0</v>
      </c>
      <c r="BA420" t="b">
        <f>IF(AND(AJ419, AJ420), AQ419=AQ420, FALSE)</f>
        <v>0</v>
      </c>
      <c r="BB420" t="b">
        <f>IF(AND(AK419, AK420), AR419=AR420, FALSE)</f>
        <v>0</v>
      </c>
    </row>
    <row r="421" spans="1:54" x14ac:dyDescent="0.25">
      <c r="A421" t="s">
        <v>152</v>
      </c>
      <c r="B421">
        <v>685</v>
      </c>
      <c r="C421" t="str">
        <f>TEXT(A421, "0")</f>
        <v>3K3TK</v>
      </c>
      <c r="D421">
        <f>LEN($A421)-LEN(SUBSTITUTE($A421,D$1,""))</f>
        <v>0</v>
      </c>
      <c r="E421">
        <f>LEN($A421)-LEN(SUBSTITUTE($A421,E$1,""))</f>
        <v>2</v>
      </c>
      <c r="F421">
        <f>LEN($A421)-LEN(SUBSTITUTE($A421,F$1,""))</f>
        <v>0</v>
      </c>
      <c r="G421">
        <f>LEN($A421)-LEN(SUBSTITUTE($A421,G$1,""))</f>
        <v>0</v>
      </c>
      <c r="H421">
        <f>LEN($A421)-LEN(SUBSTITUTE($A421,H$1,""))</f>
        <v>1</v>
      </c>
      <c r="I421">
        <f>LEN($A421)-LEN(SUBSTITUTE($A421,I$1,""))</f>
        <v>0</v>
      </c>
      <c r="J421">
        <f>LEN($A421)-LEN(SUBSTITUTE($A421,J$1,""))</f>
        <v>0</v>
      </c>
      <c r="K421">
        <f>LEN($A421)-LEN(SUBSTITUTE($A421,K$1,""))</f>
        <v>0</v>
      </c>
      <c r="L421">
        <f>LEN($A421)-LEN(SUBSTITUTE($A421,L$1,""))</f>
        <v>0</v>
      </c>
      <c r="M421">
        <f>LEN($A421)-LEN(SUBSTITUTE($A421,M$1,""))</f>
        <v>0</v>
      </c>
      <c r="N421">
        <f>LEN($A421)-LEN(SUBSTITUTE($A421,N$1,""))</f>
        <v>0</v>
      </c>
      <c r="O421">
        <f>LEN($A421)-LEN(SUBSTITUTE($A421,O$1,""))</f>
        <v>2</v>
      </c>
      <c r="P421">
        <f>LEN($A421)-LEN(SUBSTITUTE($A421,P$1,""))</f>
        <v>0</v>
      </c>
      <c r="Q421">
        <f>D421+1</f>
        <v>1</v>
      </c>
      <c r="R421">
        <f>E421+1</f>
        <v>3</v>
      </c>
      <c r="S421">
        <f>F421+1</f>
        <v>1</v>
      </c>
      <c r="T421">
        <f>G421+1</f>
        <v>1</v>
      </c>
      <c r="U421">
        <f>H421+1</f>
        <v>2</v>
      </c>
      <c r="V421">
        <f>I421+1</f>
        <v>1</v>
      </c>
      <c r="W421">
        <f>J421+1</f>
        <v>1</v>
      </c>
      <c r="X421">
        <f>K421+1</f>
        <v>1</v>
      </c>
      <c r="Y421">
        <f>L421+1</f>
        <v>1</v>
      </c>
      <c r="Z421">
        <f>M421+1</f>
        <v>1</v>
      </c>
      <c r="AA421">
        <f>N421+1</f>
        <v>1</v>
      </c>
      <c r="AB421">
        <f>O421+1</f>
        <v>3</v>
      </c>
      <c r="AC421">
        <f>P421+1</f>
        <v>1</v>
      </c>
      <c r="AD421">
        <f>PRODUCT(Q421:AC421)</f>
        <v>18</v>
      </c>
      <c r="AE421" t="b">
        <f>AD421=6</f>
        <v>0</v>
      </c>
      <c r="AF421" t="b">
        <f>AD421=10</f>
        <v>0</v>
      </c>
      <c r="AG421" t="b">
        <f>AD421=12</f>
        <v>0</v>
      </c>
      <c r="AH421" t="b">
        <f>AD421=16</f>
        <v>0</v>
      </c>
      <c r="AI421" t="b">
        <f>AD421=18</f>
        <v>1</v>
      </c>
      <c r="AJ421" t="b">
        <f>AD421=24</f>
        <v>0</v>
      </c>
      <c r="AK421" t="b">
        <f>AD421=32</f>
        <v>0</v>
      </c>
      <c r="AL421">
        <f>VALUE(IF(AE421,
_xlfn.XLOOKUP(6, Q421:AC421, Q$1:AC$1), 0))</f>
        <v>0</v>
      </c>
      <c r="AM421">
        <f>VALUE(IF(AF421,
_xlfn.XLOOKUP(5, Q421:AC421, Q$1:AC$1) &amp; _xlfn.XLOOKUP(2, Q421:AC421, Q$1:AC$1), 0))</f>
        <v>0</v>
      </c>
      <c r="AN421">
        <f>VALUE(IF(AG421,
_xlfn.XLOOKUP(4, Q421:AC421, Q$1:AC$1) &amp; _xlfn.XLOOKUP(3, Q421:AC421, Q$1:AC$1), 0))</f>
        <v>0</v>
      </c>
      <c r="AO421">
        <f>VALUE(IF(AH421,
_xlfn.XLOOKUP(4, Q421:AC421, Q$1:AC$1) &amp; _xlfn.XLOOKUP(2, Q421:AC421, Q$1:AC$1, "", 0, 1) &amp; _xlfn.XLOOKUP(2, Q421:AC421, Q$1:AC$1, "", 0, -1), 0))</f>
        <v>0</v>
      </c>
      <c r="AP421">
        <f>VALUE(IF(AI421,
_xlfn.XLOOKUP(3, Q421:AC421, Q$1:AC$1, "", 0, 1) &amp; _xlfn.XLOOKUP(3, Q421:AC421, Q$1:AC$1, "", 0, -1) &amp; _xlfn.XLOOKUP(2, Q421:AC421, Q$1:AC$1),
0))</f>
        <v>130310</v>
      </c>
      <c r="AQ421">
        <f>VALUE(IF(AJ421,
_xlfn.XLOOKUP(3, Q421:AC421, Q$1:AC$1) &amp; AS421,
0))</f>
        <v>0</v>
      </c>
      <c r="AR421">
        <f>VALUE(IF(AK421,
AS421, 0))</f>
        <v>0</v>
      </c>
      <c r="AS421" t="str" cm="1">
        <f t="array" ref="AS421">_xlfn.TEXTJOIN("", TRUE, _xlfn._xlws.FILTER(Q$1:AC$1,Q421:AC421=2))</f>
        <v>10</v>
      </c>
      <c r="AT421">
        <f t="shared" si="13"/>
        <v>581</v>
      </c>
      <c r="AU421">
        <f t="shared" si="12"/>
        <v>397985</v>
      </c>
      <c r="AV421" t="b">
        <f>IF(AND(AE420, AE421), AL420=AL421, FALSE)</f>
        <v>0</v>
      </c>
      <c r="AW421" t="b">
        <f>IF(AND(AF420, AF421), AM420=AM421, FALSE)</f>
        <v>0</v>
      </c>
      <c r="AX421" t="b">
        <f>IF(AND(AG420, AG421), AN420=AN421, FALSE)</f>
        <v>0</v>
      </c>
      <c r="AY421" t="b">
        <f>IF(AND(AH420, AH421), AO420=AO421, FALSE)</f>
        <v>0</v>
      </c>
      <c r="AZ421" t="b">
        <f>IF(AND(AI420, AI421), AP420=AP421, FALSE)</f>
        <v>0</v>
      </c>
      <c r="BA421" t="b">
        <f>IF(AND(AJ420, AJ421), AQ420=AQ421, FALSE)</f>
        <v>0</v>
      </c>
      <c r="BB421" t="b">
        <f>IF(AND(AK420, AK421), AR420=AR421, FALSE)</f>
        <v>0</v>
      </c>
    </row>
    <row r="422" spans="1:54" x14ac:dyDescent="0.25">
      <c r="A422" t="s">
        <v>156</v>
      </c>
      <c r="B422">
        <v>728</v>
      </c>
      <c r="C422" t="str">
        <f>TEXT(A422, "0")</f>
        <v>KK2J2</v>
      </c>
      <c r="D422">
        <f>LEN($A422)-LEN(SUBSTITUTE($A422,D$1,""))</f>
        <v>0</v>
      </c>
      <c r="E422">
        <f>LEN($A422)-LEN(SUBSTITUTE($A422,E$1,""))</f>
        <v>2</v>
      </c>
      <c r="F422">
        <f>LEN($A422)-LEN(SUBSTITUTE($A422,F$1,""))</f>
        <v>0</v>
      </c>
      <c r="G422">
        <f>LEN($A422)-LEN(SUBSTITUTE($A422,G$1,""))</f>
        <v>1</v>
      </c>
      <c r="H422">
        <f>LEN($A422)-LEN(SUBSTITUTE($A422,H$1,""))</f>
        <v>0</v>
      </c>
      <c r="I422">
        <f>LEN($A422)-LEN(SUBSTITUTE($A422,I$1,""))</f>
        <v>0</v>
      </c>
      <c r="J422">
        <f>LEN($A422)-LEN(SUBSTITUTE($A422,J$1,""))</f>
        <v>0</v>
      </c>
      <c r="K422">
        <f>LEN($A422)-LEN(SUBSTITUTE($A422,K$1,""))</f>
        <v>0</v>
      </c>
      <c r="L422">
        <f>LEN($A422)-LEN(SUBSTITUTE($A422,L$1,""))</f>
        <v>0</v>
      </c>
      <c r="M422">
        <f>LEN($A422)-LEN(SUBSTITUTE($A422,M$1,""))</f>
        <v>0</v>
      </c>
      <c r="N422">
        <f>LEN($A422)-LEN(SUBSTITUTE($A422,N$1,""))</f>
        <v>0</v>
      </c>
      <c r="O422">
        <f>LEN($A422)-LEN(SUBSTITUTE($A422,O$1,""))</f>
        <v>0</v>
      </c>
      <c r="P422">
        <f>LEN($A422)-LEN(SUBSTITUTE($A422,P$1,""))</f>
        <v>2</v>
      </c>
      <c r="Q422">
        <f>D422+1</f>
        <v>1</v>
      </c>
      <c r="R422">
        <f>E422+1</f>
        <v>3</v>
      </c>
      <c r="S422">
        <f>F422+1</f>
        <v>1</v>
      </c>
      <c r="T422">
        <f>G422+1</f>
        <v>2</v>
      </c>
      <c r="U422">
        <f>H422+1</f>
        <v>1</v>
      </c>
      <c r="V422">
        <f>I422+1</f>
        <v>1</v>
      </c>
      <c r="W422">
        <f>J422+1</f>
        <v>1</v>
      </c>
      <c r="X422">
        <f>K422+1</f>
        <v>1</v>
      </c>
      <c r="Y422">
        <f>L422+1</f>
        <v>1</v>
      </c>
      <c r="Z422">
        <f>M422+1</f>
        <v>1</v>
      </c>
      <c r="AA422">
        <f>N422+1</f>
        <v>1</v>
      </c>
      <c r="AB422">
        <f>O422+1</f>
        <v>1</v>
      </c>
      <c r="AC422">
        <f>P422+1</f>
        <v>3</v>
      </c>
      <c r="AD422">
        <f>PRODUCT(Q422:AC422)</f>
        <v>18</v>
      </c>
      <c r="AE422" t="b">
        <f>AD422=6</f>
        <v>0</v>
      </c>
      <c r="AF422" t="b">
        <f>AD422=10</f>
        <v>0</v>
      </c>
      <c r="AG422" t="b">
        <f>AD422=12</f>
        <v>0</v>
      </c>
      <c r="AH422" t="b">
        <f>AD422=16</f>
        <v>0</v>
      </c>
      <c r="AI422" t="b">
        <f>AD422=18</f>
        <v>1</v>
      </c>
      <c r="AJ422" t="b">
        <f>AD422=24</f>
        <v>0</v>
      </c>
      <c r="AK422" t="b">
        <f>AD422=32</f>
        <v>0</v>
      </c>
      <c r="AL422">
        <f>VALUE(IF(AE422,
_xlfn.XLOOKUP(6, Q422:AC422, Q$1:AC$1), 0))</f>
        <v>0</v>
      </c>
      <c r="AM422">
        <f>VALUE(IF(AF422,
_xlfn.XLOOKUP(5, Q422:AC422, Q$1:AC$1) &amp; _xlfn.XLOOKUP(2, Q422:AC422, Q$1:AC$1), 0))</f>
        <v>0</v>
      </c>
      <c r="AN422">
        <f>VALUE(IF(AG422,
_xlfn.XLOOKUP(4, Q422:AC422, Q$1:AC$1) &amp; _xlfn.XLOOKUP(3, Q422:AC422, Q$1:AC$1), 0))</f>
        <v>0</v>
      </c>
      <c r="AO422">
        <f>VALUE(IF(AH422,
_xlfn.XLOOKUP(4, Q422:AC422, Q$1:AC$1) &amp; _xlfn.XLOOKUP(2, Q422:AC422, Q$1:AC$1, "", 0, 1) &amp; _xlfn.XLOOKUP(2, Q422:AC422, Q$1:AC$1, "", 0, -1), 0))</f>
        <v>0</v>
      </c>
      <c r="AP422">
        <f>VALUE(IF(AI422,
_xlfn.XLOOKUP(3, Q422:AC422, Q$1:AC$1, "", 0, 1) &amp; _xlfn.XLOOKUP(3, Q422:AC422, Q$1:AC$1, "", 0, -1) &amp; _xlfn.XLOOKUP(2, Q422:AC422, Q$1:AC$1),
0))</f>
        <v>130211</v>
      </c>
      <c r="AQ422">
        <f>VALUE(IF(AJ422,
_xlfn.XLOOKUP(3, Q422:AC422, Q$1:AC$1) &amp; AS422,
0))</f>
        <v>0</v>
      </c>
      <c r="AR422">
        <f>VALUE(IF(AK422,
AS422, 0))</f>
        <v>0</v>
      </c>
      <c r="AS422" t="str" cm="1">
        <f t="array" ref="AS422">_xlfn.TEXTJOIN("", TRUE, _xlfn._xlws.FILTER(Q$1:AC$1,Q422:AC422=2))</f>
        <v>11</v>
      </c>
      <c r="AT422">
        <f t="shared" si="13"/>
        <v>580</v>
      </c>
      <c r="AU422">
        <f t="shared" si="12"/>
        <v>422240</v>
      </c>
      <c r="AV422" t="b">
        <f>IF(AND(AE421, AE422), AL421=AL422, FALSE)</f>
        <v>0</v>
      </c>
      <c r="AW422" t="b">
        <f>IF(AND(AF421, AF422), AM421=AM422, FALSE)</f>
        <v>0</v>
      </c>
      <c r="AX422" t="b">
        <f>IF(AND(AG421, AG422), AN421=AN422, FALSE)</f>
        <v>0</v>
      </c>
      <c r="AY422" t="b">
        <f>IF(AND(AH421, AH422), AO421=AO422, FALSE)</f>
        <v>0</v>
      </c>
      <c r="AZ422" t="b">
        <f>IF(AND(AI421, AI422), AP421=AP422, FALSE)</f>
        <v>0</v>
      </c>
      <c r="BA422" t="b">
        <f>IF(AND(AJ421, AJ422), AQ421=AQ422, FALSE)</f>
        <v>0</v>
      </c>
      <c r="BB422" t="b">
        <f>IF(AND(AK421, AK422), AR421=AR422, FALSE)</f>
        <v>0</v>
      </c>
    </row>
    <row r="423" spans="1:54" x14ac:dyDescent="0.25">
      <c r="A423" t="s">
        <v>469</v>
      </c>
      <c r="B423">
        <v>345</v>
      </c>
      <c r="C423" t="str">
        <f>TEXT(A423, "0")</f>
        <v>K24K2</v>
      </c>
      <c r="D423">
        <f>LEN($A423)-LEN(SUBSTITUTE($A423,D$1,""))</f>
        <v>0</v>
      </c>
      <c r="E423">
        <f>LEN($A423)-LEN(SUBSTITUTE($A423,E$1,""))</f>
        <v>2</v>
      </c>
      <c r="F423">
        <f>LEN($A423)-LEN(SUBSTITUTE($A423,F$1,""))</f>
        <v>0</v>
      </c>
      <c r="G423">
        <f>LEN($A423)-LEN(SUBSTITUTE($A423,G$1,""))</f>
        <v>0</v>
      </c>
      <c r="H423">
        <f>LEN($A423)-LEN(SUBSTITUTE($A423,H$1,""))</f>
        <v>0</v>
      </c>
      <c r="I423">
        <f>LEN($A423)-LEN(SUBSTITUTE($A423,I$1,""))</f>
        <v>0</v>
      </c>
      <c r="J423">
        <f>LEN($A423)-LEN(SUBSTITUTE($A423,J$1,""))</f>
        <v>0</v>
      </c>
      <c r="K423">
        <f>LEN($A423)-LEN(SUBSTITUTE($A423,K$1,""))</f>
        <v>0</v>
      </c>
      <c r="L423">
        <f>LEN($A423)-LEN(SUBSTITUTE($A423,L$1,""))</f>
        <v>0</v>
      </c>
      <c r="M423">
        <f>LEN($A423)-LEN(SUBSTITUTE($A423,M$1,""))</f>
        <v>0</v>
      </c>
      <c r="N423">
        <f>LEN($A423)-LEN(SUBSTITUTE($A423,N$1,""))</f>
        <v>1</v>
      </c>
      <c r="O423">
        <f>LEN($A423)-LEN(SUBSTITUTE($A423,O$1,""))</f>
        <v>0</v>
      </c>
      <c r="P423">
        <f>LEN($A423)-LEN(SUBSTITUTE($A423,P$1,""))</f>
        <v>2</v>
      </c>
      <c r="Q423">
        <f>D423+1</f>
        <v>1</v>
      </c>
      <c r="R423">
        <f>E423+1</f>
        <v>3</v>
      </c>
      <c r="S423">
        <f>F423+1</f>
        <v>1</v>
      </c>
      <c r="T423">
        <f>G423+1</f>
        <v>1</v>
      </c>
      <c r="U423">
        <f>H423+1</f>
        <v>1</v>
      </c>
      <c r="V423">
        <f>I423+1</f>
        <v>1</v>
      </c>
      <c r="W423">
        <f>J423+1</f>
        <v>1</v>
      </c>
      <c r="X423">
        <f>K423+1</f>
        <v>1</v>
      </c>
      <c r="Y423">
        <f>L423+1</f>
        <v>1</v>
      </c>
      <c r="Z423">
        <f>M423+1</f>
        <v>1</v>
      </c>
      <c r="AA423">
        <f>N423+1</f>
        <v>2</v>
      </c>
      <c r="AB423">
        <f>O423+1</f>
        <v>1</v>
      </c>
      <c r="AC423">
        <f>P423+1</f>
        <v>3</v>
      </c>
      <c r="AD423">
        <f>PRODUCT(Q423:AC423)</f>
        <v>18</v>
      </c>
      <c r="AE423" t="b">
        <f>AD423=6</f>
        <v>0</v>
      </c>
      <c r="AF423" t="b">
        <f>AD423=10</f>
        <v>0</v>
      </c>
      <c r="AG423" t="b">
        <f>AD423=12</f>
        <v>0</v>
      </c>
      <c r="AH423" t="b">
        <f>AD423=16</f>
        <v>0</v>
      </c>
      <c r="AI423" t="b">
        <f>AD423=18</f>
        <v>1</v>
      </c>
      <c r="AJ423" t="b">
        <f>AD423=24</f>
        <v>0</v>
      </c>
      <c r="AK423" t="b">
        <f>AD423=32</f>
        <v>0</v>
      </c>
      <c r="AL423">
        <f>VALUE(IF(AE423,
_xlfn.XLOOKUP(6, Q423:AC423, Q$1:AC$1), 0))</f>
        <v>0</v>
      </c>
      <c r="AM423">
        <f>VALUE(IF(AF423,
_xlfn.XLOOKUP(5, Q423:AC423, Q$1:AC$1) &amp; _xlfn.XLOOKUP(2, Q423:AC423, Q$1:AC$1), 0))</f>
        <v>0</v>
      </c>
      <c r="AN423">
        <f>VALUE(IF(AG423,
_xlfn.XLOOKUP(4, Q423:AC423, Q$1:AC$1) &amp; _xlfn.XLOOKUP(3, Q423:AC423, Q$1:AC$1), 0))</f>
        <v>0</v>
      </c>
      <c r="AO423">
        <f>VALUE(IF(AH423,
_xlfn.XLOOKUP(4, Q423:AC423, Q$1:AC$1) &amp; _xlfn.XLOOKUP(2, Q423:AC423, Q$1:AC$1, "", 0, 1) &amp; _xlfn.XLOOKUP(2, Q423:AC423, Q$1:AC$1, "", 0, -1), 0))</f>
        <v>0</v>
      </c>
      <c r="AP423">
        <f>VALUE(IF(AI423,
_xlfn.XLOOKUP(3, Q423:AC423, Q$1:AC$1, "", 0, 1) &amp; _xlfn.XLOOKUP(3, Q423:AC423, Q$1:AC$1, "", 0, -1) &amp; _xlfn.XLOOKUP(2, Q423:AC423, Q$1:AC$1),
0))</f>
        <v>130204</v>
      </c>
      <c r="AQ423">
        <f>VALUE(IF(AJ423,
_xlfn.XLOOKUP(3, Q423:AC423, Q$1:AC$1) &amp; AS423,
0))</f>
        <v>0</v>
      </c>
      <c r="AR423">
        <f>VALUE(IF(AK423,
AS423, 0))</f>
        <v>0</v>
      </c>
      <c r="AS423" t="str" cm="1">
        <f t="array" ref="AS423">_xlfn.TEXTJOIN("", TRUE, _xlfn._xlws.FILTER(Q$1:AC$1,Q423:AC423=2))</f>
        <v>04</v>
      </c>
      <c r="AT423">
        <f t="shared" si="13"/>
        <v>579</v>
      </c>
      <c r="AU423">
        <f t="shared" si="12"/>
        <v>199755</v>
      </c>
      <c r="AV423" t="b">
        <f>IF(AND(AE422, AE423), AL422=AL423, FALSE)</f>
        <v>0</v>
      </c>
      <c r="AW423" t="b">
        <f>IF(AND(AF422, AF423), AM422=AM423, FALSE)</f>
        <v>0</v>
      </c>
      <c r="AX423" t="b">
        <f>IF(AND(AG422, AG423), AN422=AN423, FALSE)</f>
        <v>0</v>
      </c>
      <c r="AY423" t="b">
        <f>IF(AND(AH422, AH423), AO422=AO423, FALSE)</f>
        <v>0</v>
      </c>
      <c r="AZ423" t="b">
        <f>IF(AND(AI422, AI423), AP422=AP423, FALSE)</f>
        <v>0</v>
      </c>
      <c r="BA423" t="b">
        <f>IF(AND(AJ422, AJ423), AQ422=AQ423, FALSE)</f>
        <v>0</v>
      </c>
      <c r="BB423" t="b">
        <f>IF(AND(AK422, AK423), AR422=AR423, FALSE)</f>
        <v>0</v>
      </c>
    </row>
    <row r="424" spans="1:54" x14ac:dyDescent="0.25">
      <c r="A424" t="s">
        <v>485</v>
      </c>
      <c r="B424">
        <v>779</v>
      </c>
      <c r="C424" t="str">
        <f>TEXT(A424, "0")</f>
        <v>AQTQT</v>
      </c>
      <c r="D424">
        <f>LEN($A424)-LEN(SUBSTITUTE($A424,D$1,""))</f>
        <v>1</v>
      </c>
      <c r="E424">
        <f>LEN($A424)-LEN(SUBSTITUTE($A424,E$1,""))</f>
        <v>0</v>
      </c>
      <c r="F424">
        <f>LEN($A424)-LEN(SUBSTITUTE($A424,F$1,""))</f>
        <v>2</v>
      </c>
      <c r="G424">
        <f>LEN($A424)-LEN(SUBSTITUTE($A424,G$1,""))</f>
        <v>0</v>
      </c>
      <c r="H424">
        <f>LEN($A424)-LEN(SUBSTITUTE($A424,H$1,""))</f>
        <v>2</v>
      </c>
      <c r="I424">
        <f>LEN($A424)-LEN(SUBSTITUTE($A424,I$1,""))</f>
        <v>0</v>
      </c>
      <c r="J424">
        <f>LEN($A424)-LEN(SUBSTITUTE($A424,J$1,""))</f>
        <v>0</v>
      </c>
      <c r="K424">
        <f>LEN($A424)-LEN(SUBSTITUTE($A424,K$1,""))</f>
        <v>0</v>
      </c>
      <c r="L424">
        <f>LEN($A424)-LEN(SUBSTITUTE($A424,L$1,""))</f>
        <v>0</v>
      </c>
      <c r="M424">
        <f>LEN($A424)-LEN(SUBSTITUTE($A424,M$1,""))</f>
        <v>0</v>
      </c>
      <c r="N424">
        <f>LEN($A424)-LEN(SUBSTITUTE($A424,N$1,""))</f>
        <v>0</v>
      </c>
      <c r="O424">
        <f>LEN($A424)-LEN(SUBSTITUTE($A424,O$1,""))</f>
        <v>0</v>
      </c>
      <c r="P424">
        <f>LEN($A424)-LEN(SUBSTITUTE($A424,P$1,""))</f>
        <v>0</v>
      </c>
      <c r="Q424">
        <f>D424+1</f>
        <v>2</v>
      </c>
      <c r="R424">
        <f>E424+1</f>
        <v>1</v>
      </c>
      <c r="S424">
        <f>F424+1</f>
        <v>3</v>
      </c>
      <c r="T424">
        <f>G424+1</f>
        <v>1</v>
      </c>
      <c r="U424">
        <f>H424+1</f>
        <v>3</v>
      </c>
      <c r="V424">
        <f>I424+1</f>
        <v>1</v>
      </c>
      <c r="W424">
        <f>J424+1</f>
        <v>1</v>
      </c>
      <c r="X424">
        <f>K424+1</f>
        <v>1</v>
      </c>
      <c r="Y424">
        <f>L424+1</f>
        <v>1</v>
      </c>
      <c r="Z424">
        <f>M424+1</f>
        <v>1</v>
      </c>
      <c r="AA424">
        <f>N424+1</f>
        <v>1</v>
      </c>
      <c r="AB424">
        <f>O424+1</f>
        <v>1</v>
      </c>
      <c r="AC424">
        <f>P424+1</f>
        <v>1</v>
      </c>
      <c r="AD424">
        <f>PRODUCT(Q424:AC424)</f>
        <v>18</v>
      </c>
      <c r="AE424" t="b">
        <f>AD424=6</f>
        <v>0</v>
      </c>
      <c r="AF424" t="b">
        <f>AD424=10</f>
        <v>0</v>
      </c>
      <c r="AG424" t="b">
        <f>AD424=12</f>
        <v>0</v>
      </c>
      <c r="AH424" t="b">
        <f>AD424=16</f>
        <v>0</v>
      </c>
      <c r="AI424" t="b">
        <f>AD424=18</f>
        <v>1</v>
      </c>
      <c r="AJ424" t="b">
        <f>AD424=24</f>
        <v>0</v>
      </c>
      <c r="AK424" t="b">
        <f>AD424=32</f>
        <v>0</v>
      </c>
      <c r="AL424">
        <f>VALUE(IF(AE424,
_xlfn.XLOOKUP(6, Q424:AC424, Q$1:AC$1), 0))</f>
        <v>0</v>
      </c>
      <c r="AM424">
        <f>VALUE(IF(AF424,
_xlfn.XLOOKUP(5, Q424:AC424, Q$1:AC$1) &amp; _xlfn.XLOOKUP(2, Q424:AC424, Q$1:AC$1), 0))</f>
        <v>0</v>
      </c>
      <c r="AN424">
        <f>VALUE(IF(AG424,
_xlfn.XLOOKUP(4, Q424:AC424, Q$1:AC$1) &amp; _xlfn.XLOOKUP(3, Q424:AC424, Q$1:AC$1), 0))</f>
        <v>0</v>
      </c>
      <c r="AO424">
        <f>VALUE(IF(AH424,
_xlfn.XLOOKUP(4, Q424:AC424, Q$1:AC$1) &amp; _xlfn.XLOOKUP(2, Q424:AC424, Q$1:AC$1, "", 0, 1) &amp; _xlfn.XLOOKUP(2, Q424:AC424, Q$1:AC$1, "", 0, -1), 0))</f>
        <v>0</v>
      </c>
      <c r="AP424">
        <f>VALUE(IF(AI424,
_xlfn.XLOOKUP(3, Q424:AC424, Q$1:AC$1, "", 0, 1) &amp; _xlfn.XLOOKUP(3, Q424:AC424, Q$1:AC$1, "", 0, -1) &amp; _xlfn.XLOOKUP(2, Q424:AC424, Q$1:AC$1),
0))</f>
        <v>121014</v>
      </c>
      <c r="AQ424">
        <f>VALUE(IF(AJ424,
_xlfn.XLOOKUP(3, Q424:AC424, Q$1:AC$1) &amp; AS424,
0))</f>
        <v>0</v>
      </c>
      <c r="AR424">
        <f>VALUE(IF(AK424,
AS424, 0))</f>
        <v>0</v>
      </c>
      <c r="AS424" t="str" cm="1">
        <f t="array" ref="AS424">_xlfn.TEXTJOIN("", TRUE, _xlfn._xlws.FILTER(Q$1:AC$1,Q424:AC424=2))</f>
        <v>14</v>
      </c>
      <c r="AT424">
        <f t="shared" si="13"/>
        <v>578</v>
      </c>
      <c r="AU424">
        <f t="shared" si="12"/>
        <v>450262</v>
      </c>
      <c r="AV424" t="b">
        <f>IF(AND(AE423, AE424), AL423=AL424, FALSE)</f>
        <v>0</v>
      </c>
      <c r="AW424" t="b">
        <f>IF(AND(AF423, AF424), AM423=AM424, FALSE)</f>
        <v>0</v>
      </c>
      <c r="AX424" t="b">
        <f>IF(AND(AG423, AG424), AN423=AN424, FALSE)</f>
        <v>0</v>
      </c>
      <c r="AY424" t="b">
        <f>IF(AND(AH423, AH424), AO423=AO424, FALSE)</f>
        <v>0</v>
      </c>
      <c r="AZ424" t="b">
        <f>IF(AND(AI423, AI424), AP423=AP424, FALSE)</f>
        <v>0</v>
      </c>
      <c r="BA424" t="b">
        <f>IF(AND(AJ423, AJ424), AQ423=AQ424, FALSE)</f>
        <v>0</v>
      </c>
      <c r="BB424" t="b">
        <f>IF(AND(AK423, AK424), AR423=AR424, FALSE)</f>
        <v>0</v>
      </c>
    </row>
    <row r="425" spans="1:54" x14ac:dyDescent="0.25">
      <c r="A425" t="s">
        <v>49</v>
      </c>
      <c r="B425">
        <v>657</v>
      </c>
      <c r="C425" t="str">
        <f>TEXT(A425, "0")</f>
        <v>TQQ9T</v>
      </c>
      <c r="D425">
        <f>LEN($A425)-LEN(SUBSTITUTE($A425,D$1,""))</f>
        <v>0</v>
      </c>
      <c r="E425">
        <f>LEN($A425)-LEN(SUBSTITUTE($A425,E$1,""))</f>
        <v>0</v>
      </c>
      <c r="F425">
        <f>LEN($A425)-LEN(SUBSTITUTE($A425,F$1,""))</f>
        <v>2</v>
      </c>
      <c r="G425">
        <f>LEN($A425)-LEN(SUBSTITUTE($A425,G$1,""))</f>
        <v>0</v>
      </c>
      <c r="H425">
        <f>LEN($A425)-LEN(SUBSTITUTE($A425,H$1,""))</f>
        <v>2</v>
      </c>
      <c r="I425">
        <f>LEN($A425)-LEN(SUBSTITUTE($A425,I$1,""))</f>
        <v>1</v>
      </c>
      <c r="J425">
        <f>LEN($A425)-LEN(SUBSTITUTE($A425,J$1,""))</f>
        <v>0</v>
      </c>
      <c r="K425">
        <f>LEN($A425)-LEN(SUBSTITUTE($A425,K$1,""))</f>
        <v>0</v>
      </c>
      <c r="L425">
        <f>LEN($A425)-LEN(SUBSTITUTE($A425,L$1,""))</f>
        <v>0</v>
      </c>
      <c r="M425">
        <f>LEN($A425)-LEN(SUBSTITUTE($A425,M$1,""))</f>
        <v>0</v>
      </c>
      <c r="N425">
        <f>LEN($A425)-LEN(SUBSTITUTE($A425,N$1,""))</f>
        <v>0</v>
      </c>
      <c r="O425">
        <f>LEN($A425)-LEN(SUBSTITUTE($A425,O$1,""))</f>
        <v>0</v>
      </c>
      <c r="P425">
        <f>LEN($A425)-LEN(SUBSTITUTE($A425,P$1,""))</f>
        <v>0</v>
      </c>
      <c r="Q425">
        <f>D425+1</f>
        <v>1</v>
      </c>
      <c r="R425">
        <f>E425+1</f>
        <v>1</v>
      </c>
      <c r="S425">
        <f>F425+1</f>
        <v>3</v>
      </c>
      <c r="T425">
        <f>G425+1</f>
        <v>1</v>
      </c>
      <c r="U425">
        <f>H425+1</f>
        <v>3</v>
      </c>
      <c r="V425">
        <f>I425+1</f>
        <v>2</v>
      </c>
      <c r="W425">
        <f>J425+1</f>
        <v>1</v>
      </c>
      <c r="X425">
        <f>K425+1</f>
        <v>1</v>
      </c>
      <c r="Y425">
        <f>L425+1</f>
        <v>1</v>
      </c>
      <c r="Z425">
        <f>M425+1</f>
        <v>1</v>
      </c>
      <c r="AA425">
        <f>N425+1</f>
        <v>1</v>
      </c>
      <c r="AB425">
        <f>O425+1</f>
        <v>1</v>
      </c>
      <c r="AC425">
        <f>P425+1</f>
        <v>1</v>
      </c>
      <c r="AD425">
        <f>PRODUCT(Q425:AC425)</f>
        <v>18</v>
      </c>
      <c r="AE425" t="b">
        <f>AD425=6</f>
        <v>0</v>
      </c>
      <c r="AF425" t="b">
        <f>AD425=10</f>
        <v>0</v>
      </c>
      <c r="AG425" t="b">
        <f>AD425=12</f>
        <v>0</v>
      </c>
      <c r="AH425" t="b">
        <f>AD425=16</f>
        <v>0</v>
      </c>
      <c r="AI425" t="b">
        <f>AD425=18</f>
        <v>1</v>
      </c>
      <c r="AJ425" t="b">
        <f>AD425=24</f>
        <v>0</v>
      </c>
      <c r="AK425" t="b">
        <f>AD425=32</f>
        <v>0</v>
      </c>
      <c r="AL425">
        <f>VALUE(IF(AE425,
_xlfn.XLOOKUP(6, Q425:AC425, Q$1:AC$1), 0))</f>
        <v>0</v>
      </c>
      <c r="AM425">
        <f>VALUE(IF(AF425,
_xlfn.XLOOKUP(5, Q425:AC425, Q$1:AC$1) &amp; _xlfn.XLOOKUP(2, Q425:AC425, Q$1:AC$1), 0))</f>
        <v>0</v>
      </c>
      <c r="AN425">
        <f>VALUE(IF(AG425,
_xlfn.XLOOKUP(4, Q425:AC425, Q$1:AC$1) &amp; _xlfn.XLOOKUP(3, Q425:AC425, Q$1:AC$1), 0))</f>
        <v>0</v>
      </c>
      <c r="AO425">
        <f>VALUE(IF(AH425,
_xlfn.XLOOKUP(4, Q425:AC425, Q$1:AC$1) &amp; _xlfn.XLOOKUP(2, Q425:AC425, Q$1:AC$1, "", 0, 1) &amp; _xlfn.XLOOKUP(2, Q425:AC425, Q$1:AC$1, "", 0, -1), 0))</f>
        <v>0</v>
      </c>
      <c r="AP425">
        <f>VALUE(IF(AI425,
_xlfn.XLOOKUP(3, Q425:AC425, Q$1:AC$1, "", 0, 1) &amp; _xlfn.XLOOKUP(3, Q425:AC425, Q$1:AC$1, "", 0, -1) &amp; _xlfn.XLOOKUP(2, Q425:AC425, Q$1:AC$1),
0))</f>
        <v>121009</v>
      </c>
      <c r="AQ425">
        <f>VALUE(IF(AJ425,
_xlfn.XLOOKUP(3, Q425:AC425, Q$1:AC$1) &amp; AS425,
0))</f>
        <v>0</v>
      </c>
      <c r="AR425">
        <f>VALUE(IF(AK425,
AS425, 0))</f>
        <v>0</v>
      </c>
      <c r="AS425" t="str" cm="1">
        <f t="array" ref="AS425">_xlfn.TEXTJOIN("", TRUE, _xlfn._xlws.FILTER(Q$1:AC$1,Q425:AC425=2))</f>
        <v>09</v>
      </c>
      <c r="AT425">
        <f t="shared" si="13"/>
        <v>577</v>
      </c>
      <c r="AU425">
        <f t="shared" si="12"/>
        <v>379089</v>
      </c>
      <c r="AV425" t="b">
        <f>IF(AND(AE424, AE425), AL424=AL425, FALSE)</f>
        <v>0</v>
      </c>
      <c r="AW425" t="b">
        <f>IF(AND(AF424, AF425), AM424=AM425, FALSE)</f>
        <v>0</v>
      </c>
      <c r="AX425" t="b">
        <f>IF(AND(AG424, AG425), AN424=AN425, FALSE)</f>
        <v>0</v>
      </c>
      <c r="AY425" t="b">
        <f>IF(AND(AH424, AH425), AO424=AO425, FALSE)</f>
        <v>0</v>
      </c>
      <c r="AZ425" t="b">
        <f>IF(AND(AI424, AI425), AP424=AP425, FALSE)</f>
        <v>0</v>
      </c>
      <c r="BA425" t="b">
        <f>IF(AND(AJ424, AJ425), AQ424=AQ425, FALSE)</f>
        <v>0</v>
      </c>
      <c r="BB425" t="b">
        <f>IF(AND(AK424, AK425), AR424=AR425, FALSE)</f>
        <v>0</v>
      </c>
    </row>
    <row r="426" spans="1:54" x14ac:dyDescent="0.25">
      <c r="A426" t="s">
        <v>841</v>
      </c>
      <c r="B426">
        <v>246</v>
      </c>
      <c r="C426" t="str">
        <f>TEXT(A426, "0")</f>
        <v>T8TQQ</v>
      </c>
      <c r="D426">
        <f>LEN($A426)-LEN(SUBSTITUTE($A426,D$1,""))</f>
        <v>0</v>
      </c>
      <c r="E426">
        <f>LEN($A426)-LEN(SUBSTITUTE($A426,E$1,""))</f>
        <v>0</v>
      </c>
      <c r="F426">
        <f>LEN($A426)-LEN(SUBSTITUTE($A426,F$1,""))</f>
        <v>2</v>
      </c>
      <c r="G426">
        <f>LEN($A426)-LEN(SUBSTITUTE($A426,G$1,""))</f>
        <v>0</v>
      </c>
      <c r="H426">
        <f>LEN($A426)-LEN(SUBSTITUTE($A426,H$1,""))</f>
        <v>2</v>
      </c>
      <c r="I426">
        <f>LEN($A426)-LEN(SUBSTITUTE($A426,I$1,""))</f>
        <v>0</v>
      </c>
      <c r="J426">
        <f>LEN($A426)-LEN(SUBSTITUTE($A426,J$1,""))</f>
        <v>1</v>
      </c>
      <c r="K426">
        <f>LEN($A426)-LEN(SUBSTITUTE($A426,K$1,""))</f>
        <v>0</v>
      </c>
      <c r="L426">
        <f>LEN($A426)-LEN(SUBSTITUTE($A426,L$1,""))</f>
        <v>0</v>
      </c>
      <c r="M426">
        <f>LEN($A426)-LEN(SUBSTITUTE($A426,M$1,""))</f>
        <v>0</v>
      </c>
      <c r="N426">
        <f>LEN($A426)-LEN(SUBSTITUTE($A426,N$1,""))</f>
        <v>0</v>
      </c>
      <c r="O426">
        <f>LEN($A426)-LEN(SUBSTITUTE($A426,O$1,""))</f>
        <v>0</v>
      </c>
      <c r="P426">
        <f>LEN($A426)-LEN(SUBSTITUTE($A426,P$1,""))</f>
        <v>0</v>
      </c>
      <c r="Q426">
        <f>D426+1</f>
        <v>1</v>
      </c>
      <c r="R426">
        <f>E426+1</f>
        <v>1</v>
      </c>
      <c r="S426">
        <f>F426+1</f>
        <v>3</v>
      </c>
      <c r="T426">
        <f>G426+1</f>
        <v>1</v>
      </c>
      <c r="U426">
        <f>H426+1</f>
        <v>3</v>
      </c>
      <c r="V426">
        <f>I426+1</f>
        <v>1</v>
      </c>
      <c r="W426">
        <f>J426+1</f>
        <v>2</v>
      </c>
      <c r="X426">
        <f>K426+1</f>
        <v>1</v>
      </c>
      <c r="Y426">
        <f>L426+1</f>
        <v>1</v>
      </c>
      <c r="Z426">
        <f>M426+1</f>
        <v>1</v>
      </c>
      <c r="AA426">
        <f>N426+1</f>
        <v>1</v>
      </c>
      <c r="AB426">
        <f>O426+1</f>
        <v>1</v>
      </c>
      <c r="AC426">
        <f>P426+1</f>
        <v>1</v>
      </c>
      <c r="AD426">
        <f>PRODUCT(Q426:AC426)</f>
        <v>18</v>
      </c>
      <c r="AE426" t="b">
        <f>AD426=6</f>
        <v>0</v>
      </c>
      <c r="AF426" t="b">
        <f>AD426=10</f>
        <v>0</v>
      </c>
      <c r="AG426" t="b">
        <f>AD426=12</f>
        <v>0</v>
      </c>
      <c r="AH426" t="b">
        <f>AD426=16</f>
        <v>0</v>
      </c>
      <c r="AI426" t="b">
        <f>AD426=18</f>
        <v>1</v>
      </c>
      <c r="AJ426" t="b">
        <f>AD426=24</f>
        <v>0</v>
      </c>
      <c r="AK426" t="b">
        <f>AD426=32</f>
        <v>0</v>
      </c>
      <c r="AL426">
        <f>VALUE(IF(AE426,
_xlfn.XLOOKUP(6, Q426:AC426, Q$1:AC$1), 0))</f>
        <v>0</v>
      </c>
      <c r="AM426">
        <f>VALUE(IF(AF426,
_xlfn.XLOOKUP(5, Q426:AC426, Q$1:AC$1) &amp; _xlfn.XLOOKUP(2, Q426:AC426, Q$1:AC$1), 0))</f>
        <v>0</v>
      </c>
      <c r="AN426">
        <f>VALUE(IF(AG426,
_xlfn.XLOOKUP(4, Q426:AC426, Q$1:AC$1) &amp; _xlfn.XLOOKUP(3, Q426:AC426, Q$1:AC$1), 0))</f>
        <v>0</v>
      </c>
      <c r="AO426">
        <f>VALUE(IF(AH426,
_xlfn.XLOOKUP(4, Q426:AC426, Q$1:AC$1) &amp; _xlfn.XLOOKUP(2, Q426:AC426, Q$1:AC$1, "", 0, 1) &amp; _xlfn.XLOOKUP(2, Q426:AC426, Q$1:AC$1, "", 0, -1), 0))</f>
        <v>0</v>
      </c>
      <c r="AP426">
        <f>VALUE(IF(AI426,
_xlfn.XLOOKUP(3, Q426:AC426, Q$1:AC$1, "", 0, 1) &amp; _xlfn.XLOOKUP(3, Q426:AC426, Q$1:AC$1, "", 0, -1) &amp; _xlfn.XLOOKUP(2, Q426:AC426, Q$1:AC$1),
0))</f>
        <v>121008</v>
      </c>
      <c r="AQ426">
        <f>VALUE(IF(AJ426,
_xlfn.XLOOKUP(3, Q426:AC426, Q$1:AC$1) &amp; AS426,
0))</f>
        <v>0</v>
      </c>
      <c r="AR426">
        <f>VALUE(IF(AK426,
AS426, 0))</f>
        <v>0</v>
      </c>
      <c r="AS426" t="str" cm="1">
        <f t="array" ref="AS426">_xlfn.TEXTJOIN("", TRUE, _xlfn._xlws.FILTER(Q$1:AC$1,Q426:AC426=2))</f>
        <v>08</v>
      </c>
      <c r="AT426">
        <f t="shared" si="13"/>
        <v>576</v>
      </c>
      <c r="AU426">
        <f t="shared" si="12"/>
        <v>141696</v>
      </c>
      <c r="AV426" t="b">
        <f>IF(AND(AE425, AE426), AL425=AL426, FALSE)</f>
        <v>0</v>
      </c>
      <c r="AW426" t="b">
        <f>IF(AND(AF425, AF426), AM425=AM426, FALSE)</f>
        <v>0</v>
      </c>
      <c r="AX426" t="b">
        <f>IF(AND(AG425, AG426), AN425=AN426, FALSE)</f>
        <v>0</v>
      </c>
      <c r="AY426" t="b">
        <f>IF(AND(AH425, AH426), AO425=AO426, FALSE)</f>
        <v>0</v>
      </c>
      <c r="AZ426" t="b">
        <f>IF(AND(AI425, AI426), AP425=AP426, FALSE)</f>
        <v>0</v>
      </c>
      <c r="BA426" t="b">
        <f>IF(AND(AJ425, AJ426), AQ425=AQ426, FALSE)</f>
        <v>0</v>
      </c>
      <c r="BB426" t="b">
        <f>IF(AND(AK425, AK426), AR425=AR426, FALSE)</f>
        <v>0</v>
      </c>
    </row>
    <row r="427" spans="1:54" x14ac:dyDescent="0.25">
      <c r="A427" t="s">
        <v>139</v>
      </c>
      <c r="B427">
        <v>872</v>
      </c>
      <c r="C427" t="str">
        <f>TEXT(A427, "0")</f>
        <v>QTQ2T</v>
      </c>
      <c r="D427">
        <f>LEN($A427)-LEN(SUBSTITUTE($A427,D$1,""))</f>
        <v>0</v>
      </c>
      <c r="E427">
        <f>LEN($A427)-LEN(SUBSTITUTE($A427,E$1,""))</f>
        <v>0</v>
      </c>
      <c r="F427">
        <f>LEN($A427)-LEN(SUBSTITUTE($A427,F$1,""))</f>
        <v>2</v>
      </c>
      <c r="G427">
        <f>LEN($A427)-LEN(SUBSTITUTE($A427,G$1,""))</f>
        <v>0</v>
      </c>
      <c r="H427">
        <f>LEN($A427)-LEN(SUBSTITUTE($A427,H$1,""))</f>
        <v>2</v>
      </c>
      <c r="I427">
        <f>LEN($A427)-LEN(SUBSTITUTE($A427,I$1,""))</f>
        <v>0</v>
      </c>
      <c r="J427">
        <f>LEN($A427)-LEN(SUBSTITUTE($A427,J$1,""))</f>
        <v>0</v>
      </c>
      <c r="K427">
        <f>LEN($A427)-LEN(SUBSTITUTE($A427,K$1,""))</f>
        <v>0</v>
      </c>
      <c r="L427">
        <f>LEN($A427)-LEN(SUBSTITUTE($A427,L$1,""))</f>
        <v>0</v>
      </c>
      <c r="M427">
        <f>LEN($A427)-LEN(SUBSTITUTE($A427,M$1,""))</f>
        <v>0</v>
      </c>
      <c r="N427">
        <f>LEN($A427)-LEN(SUBSTITUTE($A427,N$1,""))</f>
        <v>0</v>
      </c>
      <c r="O427">
        <f>LEN($A427)-LEN(SUBSTITUTE($A427,O$1,""))</f>
        <v>0</v>
      </c>
      <c r="P427">
        <f>LEN($A427)-LEN(SUBSTITUTE($A427,P$1,""))</f>
        <v>1</v>
      </c>
      <c r="Q427">
        <f>D427+1</f>
        <v>1</v>
      </c>
      <c r="R427">
        <f>E427+1</f>
        <v>1</v>
      </c>
      <c r="S427">
        <f>F427+1</f>
        <v>3</v>
      </c>
      <c r="T427">
        <f>G427+1</f>
        <v>1</v>
      </c>
      <c r="U427">
        <f>H427+1</f>
        <v>3</v>
      </c>
      <c r="V427">
        <f>I427+1</f>
        <v>1</v>
      </c>
      <c r="W427">
        <f>J427+1</f>
        <v>1</v>
      </c>
      <c r="X427">
        <f>K427+1</f>
        <v>1</v>
      </c>
      <c r="Y427">
        <f>L427+1</f>
        <v>1</v>
      </c>
      <c r="Z427">
        <f>M427+1</f>
        <v>1</v>
      </c>
      <c r="AA427">
        <f>N427+1</f>
        <v>1</v>
      </c>
      <c r="AB427">
        <f>O427+1</f>
        <v>1</v>
      </c>
      <c r="AC427">
        <f>P427+1</f>
        <v>2</v>
      </c>
      <c r="AD427">
        <f>PRODUCT(Q427:AC427)</f>
        <v>18</v>
      </c>
      <c r="AE427" t="b">
        <f>AD427=6</f>
        <v>0</v>
      </c>
      <c r="AF427" t="b">
        <f>AD427=10</f>
        <v>0</v>
      </c>
      <c r="AG427" t="b">
        <f>AD427=12</f>
        <v>0</v>
      </c>
      <c r="AH427" t="b">
        <f>AD427=16</f>
        <v>0</v>
      </c>
      <c r="AI427" t="b">
        <f>AD427=18</f>
        <v>1</v>
      </c>
      <c r="AJ427" t="b">
        <f>AD427=24</f>
        <v>0</v>
      </c>
      <c r="AK427" t="b">
        <f>AD427=32</f>
        <v>0</v>
      </c>
      <c r="AL427">
        <f>VALUE(IF(AE427,
_xlfn.XLOOKUP(6, Q427:AC427, Q$1:AC$1), 0))</f>
        <v>0</v>
      </c>
      <c r="AM427">
        <f>VALUE(IF(AF427,
_xlfn.XLOOKUP(5, Q427:AC427, Q$1:AC$1) &amp; _xlfn.XLOOKUP(2, Q427:AC427, Q$1:AC$1), 0))</f>
        <v>0</v>
      </c>
      <c r="AN427">
        <f>VALUE(IF(AG427,
_xlfn.XLOOKUP(4, Q427:AC427, Q$1:AC$1) &amp; _xlfn.XLOOKUP(3, Q427:AC427, Q$1:AC$1), 0))</f>
        <v>0</v>
      </c>
      <c r="AO427">
        <f>VALUE(IF(AH427,
_xlfn.XLOOKUP(4, Q427:AC427, Q$1:AC$1) &amp; _xlfn.XLOOKUP(2, Q427:AC427, Q$1:AC$1, "", 0, 1) &amp; _xlfn.XLOOKUP(2, Q427:AC427, Q$1:AC$1, "", 0, -1), 0))</f>
        <v>0</v>
      </c>
      <c r="AP427">
        <f>VALUE(IF(AI427,
_xlfn.XLOOKUP(3, Q427:AC427, Q$1:AC$1, "", 0, 1) &amp; _xlfn.XLOOKUP(3, Q427:AC427, Q$1:AC$1, "", 0, -1) &amp; _xlfn.XLOOKUP(2, Q427:AC427, Q$1:AC$1),
0))</f>
        <v>121002</v>
      </c>
      <c r="AQ427">
        <f>VALUE(IF(AJ427,
_xlfn.XLOOKUP(3, Q427:AC427, Q$1:AC$1) &amp; AS427,
0))</f>
        <v>0</v>
      </c>
      <c r="AR427">
        <f>VALUE(IF(AK427,
AS427, 0))</f>
        <v>0</v>
      </c>
      <c r="AS427" t="str" cm="1">
        <f t="array" ref="AS427">_xlfn.TEXTJOIN("", TRUE, _xlfn._xlws.FILTER(Q$1:AC$1,Q427:AC427=2))</f>
        <v>02</v>
      </c>
      <c r="AT427">
        <f t="shared" si="13"/>
        <v>575</v>
      </c>
      <c r="AU427">
        <f t="shared" si="12"/>
        <v>501400</v>
      </c>
      <c r="AV427" t="b">
        <f>IF(AND(AE426, AE427), AL426=AL427, FALSE)</f>
        <v>0</v>
      </c>
      <c r="AW427" t="b">
        <f>IF(AND(AF426, AF427), AM426=AM427, FALSE)</f>
        <v>0</v>
      </c>
      <c r="AX427" t="b">
        <f>IF(AND(AG426, AG427), AN426=AN427, FALSE)</f>
        <v>0</v>
      </c>
      <c r="AY427" t="b">
        <f>IF(AND(AH426, AH427), AO426=AO427, FALSE)</f>
        <v>0</v>
      </c>
      <c r="AZ427" t="b">
        <f>IF(AND(AI426, AI427), AP426=AP427, FALSE)</f>
        <v>0</v>
      </c>
      <c r="BA427" t="b">
        <f>IF(AND(AJ426, AJ427), AQ426=AQ427, FALSE)</f>
        <v>0</v>
      </c>
      <c r="BB427" t="b">
        <f>IF(AND(AK426, AK427), AR426=AR427, FALSE)</f>
        <v>0</v>
      </c>
    </row>
    <row r="428" spans="1:54" x14ac:dyDescent="0.25">
      <c r="A428" t="s">
        <v>606</v>
      </c>
      <c r="B428">
        <v>81</v>
      </c>
      <c r="C428" t="str">
        <f>TEXT(A428, "0")</f>
        <v>QQ9J9</v>
      </c>
      <c r="D428">
        <f>LEN($A428)-LEN(SUBSTITUTE($A428,D$1,""))</f>
        <v>0</v>
      </c>
      <c r="E428">
        <f>LEN($A428)-LEN(SUBSTITUTE($A428,E$1,""))</f>
        <v>0</v>
      </c>
      <c r="F428">
        <f>LEN($A428)-LEN(SUBSTITUTE($A428,F$1,""))</f>
        <v>2</v>
      </c>
      <c r="G428">
        <f>LEN($A428)-LEN(SUBSTITUTE($A428,G$1,""))</f>
        <v>1</v>
      </c>
      <c r="H428">
        <f>LEN($A428)-LEN(SUBSTITUTE($A428,H$1,""))</f>
        <v>0</v>
      </c>
      <c r="I428">
        <f>LEN($A428)-LEN(SUBSTITUTE($A428,I$1,""))</f>
        <v>2</v>
      </c>
      <c r="J428">
        <f>LEN($A428)-LEN(SUBSTITUTE($A428,J$1,""))</f>
        <v>0</v>
      </c>
      <c r="K428">
        <f>LEN($A428)-LEN(SUBSTITUTE($A428,K$1,""))</f>
        <v>0</v>
      </c>
      <c r="L428">
        <f>LEN($A428)-LEN(SUBSTITUTE($A428,L$1,""))</f>
        <v>0</v>
      </c>
      <c r="M428">
        <f>LEN($A428)-LEN(SUBSTITUTE($A428,M$1,""))</f>
        <v>0</v>
      </c>
      <c r="N428">
        <f>LEN($A428)-LEN(SUBSTITUTE($A428,N$1,""))</f>
        <v>0</v>
      </c>
      <c r="O428">
        <f>LEN($A428)-LEN(SUBSTITUTE($A428,O$1,""))</f>
        <v>0</v>
      </c>
      <c r="P428">
        <f>LEN($A428)-LEN(SUBSTITUTE($A428,P$1,""))</f>
        <v>0</v>
      </c>
      <c r="Q428">
        <f>D428+1</f>
        <v>1</v>
      </c>
      <c r="R428">
        <f>E428+1</f>
        <v>1</v>
      </c>
      <c r="S428">
        <f>F428+1</f>
        <v>3</v>
      </c>
      <c r="T428">
        <f>G428+1</f>
        <v>2</v>
      </c>
      <c r="U428">
        <f>H428+1</f>
        <v>1</v>
      </c>
      <c r="V428">
        <f>I428+1</f>
        <v>3</v>
      </c>
      <c r="W428">
        <f>J428+1</f>
        <v>1</v>
      </c>
      <c r="X428">
        <f>K428+1</f>
        <v>1</v>
      </c>
      <c r="Y428">
        <f>L428+1</f>
        <v>1</v>
      </c>
      <c r="Z428">
        <f>M428+1</f>
        <v>1</v>
      </c>
      <c r="AA428">
        <f>N428+1</f>
        <v>1</v>
      </c>
      <c r="AB428">
        <f>O428+1</f>
        <v>1</v>
      </c>
      <c r="AC428">
        <f>P428+1</f>
        <v>1</v>
      </c>
      <c r="AD428">
        <f>PRODUCT(Q428:AC428)</f>
        <v>18</v>
      </c>
      <c r="AE428" t="b">
        <f>AD428=6</f>
        <v>0</v>
      </c>
      <c r="AF428" t="b">
        <f>AD428=10</f>
        <v>0</v>
      </c>
      <c r="AG428" t="b">
        <f>AD428=12</f>
        <v>0</v>
      </c>
      <c r="AH428" t="b">
        <f>AD428=16</f>
        <v>0</v>
      </c>
      <c r="AI428" t="b">
        <f>AD428=18</f>
        <v>1</v>
      </c>
      <c r="AJ428" t="b">
        <f>AD428=24</f>
        <v>0</v>
      </c>
      <c r="AK428" t="b">
        <f>AD428=32</f>
        <v>0</v>
      </c>
      <c r="AL428">
        <f>VALUE(IF(AE428,
_xlfn.XLOOKUP(6, Q428:AC428, Q$1:AC$1), 0))</f>
        <v>0</v>
      </c>
      <c r="AM428">
        <f>VALUE(IF(AF428,
_xlfn.XLOOKUP(5, Q428:AC428, Q$1:AC$1) &amp; _xlfn.XLOOKUP(2, Q428:AC428, Q$1:AC$1), 0))</f>
        <v>0</v>
      </c>
      <c r="AN428">
        <f>VALUE(IF(AG428,
_xlfn.XLOOKUP(4, Q428:AC428, Q$1:AC$1) &amp; _xlfn.XLOOKUP(3, Q428:AC428, Q$1:AC$1), 0))</f>
        <v>0</v>
      </c>
      <c r="AO428">
        <f>VALUE(IF(AH428,
_xlfn.XLOOKUP(4, Q428:AC428, Q$1:AC$1) &amp; _xlfn.XLOOKUP(2, Q428:AC428, Q$1:AC$1, "", 0, 1) &amp; _xlfn.XLOOKUP(2, Q428:AC428, Q$1:AC$1, "", 0, -1), 0))</f>
        <v>0</v>
      </c>
      <c r="AP428">
        <f>VALUE(IF(AI428,
_xlfn.XLOOKUP(3, Q428:AC428, Q$1:AC$1, "", 0, 1) &amp; _xlfn.XLOOKUP(3, Q428:AC428, Q$1:AC$1, "", 0, -1) &amp; _xlfn.XLOOKUP(2, Q428:AC428, Q$1:AC$1),
0))</f>
        <v>120911</v>
      </c>
      <c r="AQ428">
        <f>VALUE(IF(AJ428,
_xlfn.XLOOKUP(3, Q428:AC428, Q$1:AC$1) &amp; AS428,
0))</f>
        <v>0</v>
      </c>
      <c r="AR428">
        <f>VALUE(IF(AK428,
AS428, 0))</f>
        <v>0</v>
      </c>
      <c r="AS428" t="str" cm="1">
        <f t="array" ref="AS428">_xlfn.TEXTJOIN("", TRUE, _xlfn._xlws.FILTER(Q$1:AC$1,Q428:AC428=2))</f>
        <v>11</v>
      </c>
      <c r="AT428">
        <f t="shared" si="13"/>
        <v>574</v>
      </c>
      <c r="AU428">
        <f t="shared" si="12"/>
        <v>46494</v>
      </c>
      <c r="AV428" t="b">
        <f>IF(AND(AE427, AE428), AL427=AL428, FALSE)</f>
        <v>0</v>
      </c>
      <c r="AW428" t="b">
        <f>IF(AND(AF427, AF428), AM427=AM428, FALSE)</f>
        <v>0</v>
      </c>
      <c r="AX428" t="b">
        <f>IF(AND(AG427, AG428), AN427=AN428, FALSE)</f>
        <v>0</v>
      </c>
      <c r="AY428" t="b">
        <f>IF(AND(AH427, AH428), AO427=AO428, FALSE)</f>
        <v>0</v>
      </c>
      <c r="AZ428" t="b">
        <f>IF(AND(AI427, AI428), AP427=AP428, FALSE)</f>
        <v>0</v>
      </c>
      <c r="BA428" t="b">
        <f>IF(AND(AJ427, AJ428), AQ427=AQ428, FALSE)</f>
        <v>0</v>
      </c>
      <c r="BB428" t="b">
        <f>IF(AND(AK427, AK428), AR427=AR428, FALSE)</f>
        <v>0</v>
      </c>
    </row>
    <row r="429" spans="1:54" x14ac:dyDescent="0.25">
      <c r="A429" t="s">
        <v>985</v>
      </c>
      <c r="B429">
        <v>554</v>
      </c>
      <c r="C429" t="str">
        <f>TEXT(A429, "0")</f>
        <v>9TQ9Q</v>
      </c>
      <c r="D429">
        <f>LEN($A429)-LEN(SUBSTITUTE($A429,D$1,""))</f>
        <v>0</v>
      </c>
      <c r="E429">
        <f>LEN($A429)-LEN(SUBSTITUTE($A429,E$1,""))</f>
        <v>0</v>
      </c>
      <c r="F429">
        <f>LEN($A429)-LEN(SUBSTITUTE($A429,F$1,""))</f>
        <v>2</v>
      </c>
      <c r="G429">
        <f>LEN($A429)-LEN(SUBSTITUTE($A429,G$1,""))</f>
        <v>0</v>
      </c>
      <c r="H429">
        <f>LEN($A429)-LEN(SUBSTITUTE($A429,H$1,""))</f>
        <v>1</v>
      </c>
      <c r="I429">
        <f>LEN($A429)-LEN(SUBSTITUTE($A429,I$1,""))</f>
        <v>2</v>
      </c>
      <c r="J429">
        <f>LEN($A429)-LEN(SUBSTITUTE($A429,J$1,""))</f>
        <v>0</v>
      </c>
      <c r="K429">
        <f>LEN($A429)-LEN(SUBSTITUTE($A429,K$1,""))</f>
        <v>0</v>
      </c>
      <c r="L429">
        <f>LEN($A429)-LEN(SUBSTITUTE($A429,L$1,""))</f>
        <v>0</v>
      </c>
      <c r="M429">
        <f>LEN($A429)-LEN(SUBSTITUTE($A429,M$1,""))</f>
        <v>0</v>
      </c>
      <c r="N429">
        <f>LEN($A429)-LEN(SUBSTITUTE($A429,N$1,""))</f>
        <v>0</v>
      </c>
      <c r="O429">
        <f>LEN($A429)-LEN(SUBSTITUTE($A429,O$1,""))</f>
        <v>0</v>
      </c>
      <c r="P429">
        <f>LEN($A429)-LEN(SUBSTITUTE($A429,P$1,""))</f>
        <v>0</v>
      </c>
      <c r="Q429">
        <f>D429+1</f>
        <v>1</v>
      </c>
      <c r="R429">
        <f>E429+1</f>
        <v>1</v>
      </c>
      <c r="S429">
        <f>F429+1</f>
        <v>3</v>
      </c>
      <c r="T429">
        <f>G429+1</f>
        <v>1</v>
      </c>
      <c r="U429">
        <f>H429+1</f>
        <v>2</v>
      </c>
      <c r="V429">
        <f>I429+1</f>
        <v>3</v>
      </c>
      <c r="W429">
        <f>J429+1</f>
        <v>1</v>
      </c>
      <c r="X429">
        <f>K429+1</f>
        <v>1</v>
      </c>
      <c r="Y429">
        <f>L429+1</f>
        <v>1</v>
      </c>
      <c r="Z429">
        <f>M429+1</f>
        <v>1</v>
      </c>
      <c r="AA429">
        <f>N429+1</f>
        <v>1</v>
      </c>
      <c r="AB429">
        <f>O429+1</f>
        <v>1</v>
      </c>
      <c r="AC429">
        <f>P429+1</f>
        <v>1</v>
      </c>
      <c r="AD429">
        <f>PRODUCT(Q429:AC429)</f>
        <v>18</v>
      </c>
      <c r="AE429" t="b">
        <f>AD429=6</f>
        <v>0</v>
      </c>
      <c r="AF429" t="b">
        <f>AD429=10</f>
        <v>0</v>
      </c>
      <c r="AG429" t="b">
        <f>AD429=12</f>
        <v>0</v>
      </c>
      <c r="AH429" t="b">
        <f>AD429=16</f>
        <v>0</v>
      </c>
      <c r="AI429" t="b">
        <f>AD429=18</f>
        <v>1</v>
      </c>
      <c r="AJ429" t="b">
        <f>AD429=24</f>
        <v>0</v>
      </c>
      <c r="AK429" t="b">
        <f>AD429=32</f>
        <v>0</v>
      </c>
      <c r="AL429">
        <f>VALUE(IF(AE429,
_xlfn.XLOOKUP(6, Q429:AC429, Q$1:AC$1), 0))</f>
        <v>0</v>
      </c>
      <c r="AM429">
        <f>VALUE(IF(AF429,
_xlfn.XLOOKUP(5, Q429:AC429, Q$1:AC$1) &amp; _xlfn.XLOOKUP(2, Q429:AC429, Q$1:AC$1), 0))</f>
        <v>0</v>
      </c>
      <c r="AN429">
        <f>VALUE(IF(AG429,
_xlfn.XLOOKUP(4, Q429:AC429, Q$1:AC$1) &amp; _xlfn.XLOOKUP(3, Q429:AC429, Q$1:AC$1), 0))</f>
        <v>0</v>
      </c>
      <c r="AO429">
        <f>VALUE(IF(AH429,
_xlfn.XLOOKUP(4, Q429:AC429, Q$1:AC$1) &amp; _xlfn.XLOOKUP(2, Q429:AC429, Q$1:AC$1, "", 0, 1) &amp; _xlfn.XLOOKUP(2, Q429:AC429, Q$1:AC$1, "", 0, -1), 0))</f>
        <v>0</v>
      </c>
      <c r="AP429">
        <f>VALUE(IF(AI429,
_xlfn.XLOOKUP(3, Q429:AC429, Q$1:AC$1, "", 0, 1) &amp; _xlfn.XLOOKUP(3, Q429:AC429, Q$1:AC$1, "", 0, -1) &amp; _xlfn.XLOOKUP(2, Q429:AC429, Q$1:AC$1),
0))</f>
        <v>120910</v>
      </c>
      <c r="AQ429">
        <f>VALUE(IF(AJ429,
_xlfn.XLOOKUP(3, Q429:AC429, Q$1:AC$1) &amp; AS429,
0))</f>
        <v>0</v>
      </c>
      <c r="AR429">
        <f>VALUE(IF(AK429,
AS429, 0))</f>
        <v>0</v>
      </c>
      <c r="AS429" t="str" cm="1">
        <f t="array" ref="AS429">_xlfn.TEXTJOIN("", TRUE, _xlfn._xlws.FILTER(Q$1:AC$1,Q429:AC429=2))</f>
        <v>10</v>
      </c>
      <c r="AT429">
        <f t="shared" si="13"/>
        <v>573</v>
      </c>
      <c r="AU429">
        <f t="shared" si="12"/>
        <v>317442</v>
      </c>
      <c r="AV429" t="b">
        <f>IF(AND(AE428, AE429), AL428=AL429, FALSE)</f>
        <v>0</v>
      </c>
      <c r="AW429" t="b">
        <f>IF(AND(AF428, AF429), AM428=AM429, FALSE)</f>
        <v>0</v>
      </c>
      <c r="AX429" t="b">
        <f>IF(AND(AG428, AG429), AN428=AN429, FALSE)</f>
        <v>0</v>
      </c>
      <c r="AY429" t="b">
        <f>IF(AND(AH428, AH429), AO428=AO429, FALSE)</f>
        <v>0</v>
      </c>
      <c r="AZ429" t="b">
        <f>IF(AND(AI428, AI429), AP428=AP429, FALSE)</f>
        <v>0</v>
      </c>
      <c r="BA429" t="b">
        <f>IF(AND(AJ428, AJ429), AQ428=AQ429, FALSE)</f>
        <v>0</v>
      </c>
      <c r="BB429" t="b">
        <f>IF(AND(AK428, AK429), AR428=AR429, FALSE)</f>
        <v>0</v>
      </c>
    </row>
    <row r="430" spans="1:54" x14ac:dyDescent="0.25">
      <c r="A430" t="s">
        <v>727</v>
      </c>
      <c r="B430">
        <v>682</v>
      </c>
      <c r="C430" t="str">
        <f>TEXT(A430, "0")</f>
        <v>8QJQ8</v>
      </c>
      <c r="D430">
        <f>LEN($A430)-LEN(SUBSTITUTE($A430,D$1,""))</f>
        <v>0</v>
      </c>
      <c r="E430">
        <f>LEN($A430)-LEN(SUBSTITUTE($A430,E$1,""))</f>
        <v>0</v>
      </c>
      <c r="F430">
        <f>LEN($A430)-LEN(SUBSTITUTE($A430,F$1,""))</f>
        <v>2</v>
      </c>
      <c r="G430">
        <f>LEN($A430)-LEN(SUBSTITUTE($A430,G$1,""))</f>
        <v>1</v>
      </c>
      <c r="H430">
        <f>LEN($A430)-LEN(SUBSTITUTE($A430,H$1,""))</f>
        <v>0</v>
      </c>
      <c r="I430">
        <f>LEN($A430)-LEN(SUBSTITUTE($A430,I$1,""))</f>
        <v>0</v>
      </c>
      <c r="J430">
        <f>LEN($A430)-LEN(SUBSTITUTE($A430,J$1,""))</f>
        <v>2</v>
      </c>
      <c r="K430">
        <f>LEN($A430)-LEN(SUBSTITUTE($A430,K$1,""))</f>
        <v>0</v>
      </c>
      <c r="L430">
        <f>LEN($A430)-LEN(SUBSTITUTE($A430,L$1,""))</f>
        <v>0</v>
      </c>
      <c r="M430">
        <f>LEN($A430)-LEN(SUBSTITUTE($A430,M$1,""))</f>
        <v>0</v>
      </c>
      <c r="N430">
        <f>LEN($A430)-LEN(SUBSTITUTE($A430,N$1,""))</f>
        <v>0</v>
      </c>
      <c r="O430">
        <f>LEN($A430)-LEN(SUBSTITUTE($A430,O$1,""))</f>
        <v>0</v>
      </c>
      <c r="P430">
        <f>LEN($A430)-LEN(SUBSTITUTE($A430,P$1,""))</f>
        <v>0</v>
      </c>
      <c r="Q430">
        <f>D430+1</f>
        <v>1</v>
      </c>
      <c r="R430">
        <f>E430+1</f>
        <v>1</v>
      </c>
      <c r="S430">
        <f>F430+1</f>
        <v>3</v>
      </c>
      <c r="T430">
        <f>G430+1</f>
        <v>2</v>
      </c>
      <c r="U430">
        <f>H430+1</f>
        <v>1</v>
      </c>
      <c r="V430">
        <f>I430+1</f>
        <v>1</v>
      </c>
      <c r="W430">
        <f>J430+1</f>
        <v>3</v>
      </c>
      <c r="X430">
        <f>K430+1</f>
        <v>1</v>
      </c>
      <c r="Y430">
        <f>L430+1</f>
        <v>1</v>
      </c>
      <c r="Z430">
        <f>M430+1</f>
        <v>1</v>
      </c>
      <c r="AA430">
        <f>N430+1</f>
        <v>1</v>
      </c>
      <c r="AB430">
        <f>O430+1</f>
        <v>1</v>
      </c>
      <c r="AC430">
        <f>P430+1</f>
        <v>1</v>
      </c>
      <c r="AD430">
        <f>PRODUCT(Q430:AC430)</f>
        <v>18</v>
      </c>
      <c r="AE430" t="b">
        <f>AD430=6</f>
        <v>0</v>
      </c>
      <c r="AF430" t="b">
        <f>AD430=10</f>
        <v>0</v>
      </c>
      <c r="AG430" t="b">
        <f>AD430=12</f>
        <v>0</v>
      </c>
      <c r="AH430" t="b">
        <f>AD430=16</f>
        <v>0</v>
      </c>
      <c r="AI430" t="b">
        <f>AD430=18</f>
        <v>1</v>
      </c>
      <c r="AJ430" t="b">
        <f>AD430=24</f>
        <v>0</v>
      </c>
      <c r="AK430" t="b">
        <f>AD430=32</f>
        <v>0</v>
      </c>
      <c r="AL430">
        <f>VALUE(IF(AE430,
_xlfn.XLOOKUP(6, Q430:AC430, Q$1:AC$1), 0))</f>
        <v>0</v>
      </c>
      <c r="AM430">
        <f>VALUE(IF(AF430,
_xlfn.XLOOKUP(5, Q430:AC430, Q$1:AC$1) &amp; _xlfn.XLOOKUP(2, Q430:AC430, Q$1:AC$1), 0))</f>
        <v>0</v>
      </c>
      <c r="AN430">
        <f>VALUE(IF(AG430,
_xlfn.XLOOKUP(4, Q430:AC430, Q$1:AC$1) &amp; _xlfn.XLOOKUP(3, Q430:AC430, Q$1:AC$1), 0))</f>
        <v>0</v>
      </c>
      <c r="AO430">
        <f>VALUE(IF(AH430,
_xlfn.XLOOKUP(4, Q430:AC430, Q$1:AC$1) &amp; _xlfn.XLOOKUP(2, Q430:AC430, Q$1:AC$1, "", 0, 1) &amp; _xlfn.XLOOKUP(2, Q430:AC430, Q$1:AC$1, "", 0, -1), 0))</f>
        <v>0</v>
      </c>
      <c r="AP430">
        <f>VALUE(IF(AI430,
_xlfn.XLOOKUP(3, Q430:AC430, Q$1:AC$1, "", 0, 1) &amp; _xlfn.XLOOKUP(3, Q430:AC430, Q$1:AC$1, "", 0, -1) &amp; _xlfn.XLOOKUP(2, Q430:AC430, Q$1:AC$1),
0))</f>
        <v>120811</v>
      </c>
      <c r="AQ430">
        <f>VALUE(IF(AJ430,
_xlfn.XLOOKUP(3, Q430:AC430, Q$1:AC$1) &amp; AS430,
0))</f>
        <v>0</v>
      </c>
      <c r="AR430">
        <f>VALUE(IF(AK430,
AS430, 0))</f>
        <v>0</v>
      </c>
      <c r="AS430" t="str" cm="1">
        <f t="array" ref="AS430">_xlfn.TEXTJOIN("", TRUE, _xlfn._xlws.FILTER(Q$1:AC$1,Q430:AC430=2))</f>
        <v>11</v>
      </c>
      <c r="AT430">
        <f t="shared" si="13"/>
        <v>572</v>
      </c>
      <c r="AU430">
        <f t="shared" si="12"/>
        <v>390104</v>
      </c>
      <c r="AV430" t="b">
        <f>IF(AND(AE429, AE430), AL429=AL430, FALSE)</f>
        <v>0</v>
      </c>
      <c r="AW430" t="b">
        <f>IF(AND(AF429, AF430), AM429=AM430, FALSE)</f>
        <v>0</v>
      </c>
      <c r="AX430" t="b">
        <f>IF(AND(AG429, AG430), AN429=AN430, FALSE)</f>
        <v>0</v>
      </c>
      <c r="AY430" t="b">
        <f>IF(AND(AH429, AH430), AO429=AO430, FALSE)</f>
        <v>0</v>
      </c>
      <c r="AZ430" t="b">
        <f>IF(AND(AI429, AI430), AP429=AP430, FALSE)</f>
        <v>0</v>
      </c>
      <c r="BA430" t="b">
        <f>IF(AND(AJ429, AJ430), AQ429=AQ430, FALSE)</f>
        <v>0</v>
      </c>
      <c r="BB430" t="b">
        <f>IF(AND(AK429, AK430), AR429=AR430, FALSE)</f>
        <v>0</v>
      </c>
    </row>
    <row r="431" spans="1:54" x14ac:dyDescent="0.25">
      <c r="A431" t="s">
        <v>134</v>
      </c>
      <c r="B431">
        <v>135</v>
      </c>
      <c r="C431" t="str">
        <f>TEXT(A431, "0")</f>
        <v>886QQ</v>
      </c>
      <c r="D431">
        <f>LEN($A431)-LEN(SUBSTITUTE($A431,D$1,""))</f>
        <v>0</v>
      </c>
      <c r="E431">
        <f>LEN($A431)-LEN(SUBSTITUTE($A431,E$1,""))</f>
        <v>0</v>
      </c>
      <c r="F431">
        <f>LEN($A431)-LEN(SUBSTITUTE($A431,F$1,""))</f>
        <v>2</v>
      </c>
      <c r="G431">
        <f>LEN($A431)-LEN(SUBSTITUTE($A431,G$1,""))</f>
        <v>0</v>
      </c>
      <c r="H431">
        <f>LEN($A431)-LEN(SUBSTITUTE($A431,H$1,""))</f>
        <v>0</v>
      </c>
      <c r="I431">
        <f>LEN($A431)-LEN(SUBSTITUTE($A431,I$1,""))</f>
        <v>0</v>
      </c>
      <c r="J431">
        <f>LEN($A431)-LEN(SUBSTITUTE($A431,J$1,""))</f>
        <v>2</v>
      </c>
      <c r="K431">
        <f>LEN($A431)-LEN(SUBSTITUTE($A431,K$1,""))</f>
        <v>0</v>
      </c>
      <c r="L431">
        <f>LEN($A431)-LEN(SUBSTITUTE($A431,L$1,""))</f>
        <v>1</v>
      </c>
      <c r="M431">
        <f>LEN($A431)-LEN(SUBSTITUTE($A431,M$1,""))</f>
        <v>0</v>
      </c>
      <c r="N431">
        <f>LEN($A431)-LEN(SUBSTITUTE($A431,N$1,""))</f>
        <v>0</v>
      </c>
      <c r="O431">
        <f>LEN($A431)-LEN(SUBSTITUTE($A431,O$1,""))</f>
        <v>0</v>
      </c>
      <c r="P431">
        <f>LEN($A431)-LEN(SUBSTITUTE($A431,P$1,""))</f>
        <v>0</v>
      </c>
      <c r="Q431">
        <f>D431+1</f>
        <v>1</v>
      </c>
      <c r="R431">
        <f>E431+1</f>
        <v>1</v>
      </c>
      <c r="S431">
        <f>F431+1</f>
        <v>3</v>
      </c>
      <c r="T431">
        <f>G431+1</f>
        <v>1</v>
      </c>
      <c r="U431">
        <f>H431+1</f>
        <v>1</v>
      </c>
      <c r="V431">
        <f>I431+1</f>
        <v>1</v>
      </c>
      <c r="W431">
        <f>J431+1</f>
        <v>3</v>
      </c>
      <c r="X431">
        <f>K431+1</f>
        <v>1</v>
      </c>
      <c r="Y431">
        <f>L431+1</f>
        <v>2</v>
      </c>
      <c r="Z431">
        <f>M431+1</f>
        <v>1</v>
      </c>
      <c r="AA431">
        <f>N431+1</f>
        <v>1</v>
      </c>
      <c r="AB431">
        <f>O431+1</f>
        <v>1</v>
      </c>
      <c r="AC431">
        <f>P431+1</f>
        <v>1</v>
      </c>
      <c r="AD431">
        <f>PRODUCT(Q431:AC431)</f>
        <v>18</v>
      </c>
      <c r="AE431" t="b">
        <f>AD431=6</f>
        <v>0</v>
      </c>
      <c r="AF431" t="b">
        <f>AD431=10</f>
        <v>0</v>
      </c>
      <c r="AG431" t="b">
        <f>AD431=12</f>
        <v>0</v>
      </c>
      <c r="AH431" t="b">
        <f>AD431=16</f>
        <v>0</v>
      </c>
      <c r="AI431" t="b">
        <f>AD431=18</f>
        <v>1</v>
      </c>
      <c r="AJ431" t="b">
        <f>AD431=24</f>
        <v>0</v>
      </c>
      <c r="AK431" t="b">
        <f>AD431=32</f>
        <v>0</v>
      </c>
      <c r="AL431">
        <f>VALUE(IF(AE431,
_xlfn.XLOOKUP(6, Q431:AC431, Q$1:AC$1), 0))</f>
        <v>0</v>
      </c>
      <c r="AM431">
        <f>VALUE(IF(AF431,
_xlfn.XLOOKUP(5, Q431:AC431, Q$1:AC$1) &amp; _xlfn.XLOOKUP(2, Q431:AC431, Q$1:AC$1), 0))</f>
        <v>0</v>
      </c>
      <c r="AN431">
        <f>VALUE(IF(AG431,
_xlfn.XLOOKUP(4, Q431:AC431, Q$1:AC$1) &amp; _xlfn.XLOOKUP(3, Q431:AC431, Q$1:AC$1), 0))</f>
        <v>0</v>
      </c>
      <c r="AO431">
        <f>VALUE(IF(AH431,
_xlfn.XLOOKUP(4, Q431:AC431, Q$1:AC$1) &amp; _xlfn.XLOOKUP(2, Q431:AC431, Q$1:AC$1, "", 0, 1) &amp; _xlfn.XLOOKUP(2, Q431:AC431, Q$1:AC$1, "", 0, -1), 0))</f>
        <v>0</v>
      </c>
      <c r="AP431">
        <f>VALUE(IF(AI431,
_xlfn.XLOOKUP(3, Q431:AC431, Q$1:AC$1, "", 0, 1) &amp; _xlfn.XLOOKUP(3, Q431:AC431, Q$1:AC$1, "", 0, -1) &amp; _xlfn.XLOOKUP(2, Q431:AC431, Q$1:AC$1),
0))</f>
        <v>120806</v>
      </c>
      <c r="AQ431">
        <f>VALUE(IF(AJ431,
_xlfn.XLOOKUP(3, Q431:AC431, Q$1:AC$1) &amp; AS431,
0))</f>
        <v>0</v>
      </c>
      <c r="AR431">
        <f>VALUE(IF(AK431,
AS431, 0))</f>
        <v>0</v>
      </c>
      <c r="AS431" t="str" cm="1">
        <f t="array" ref="AS431">_xlfn.TEXTJOIN("", TRUE, _xlfn._xlws.FILTER(Q$1:AC$1,Q431:AC431=2))</f>
        <v>06</v>
      </c>
      <c r="AT431">
        <f t="shared" si="13"/>
        <v>571</v>
      </c>
      <c r="AU431">
        <f t="shared" si="12"/>
        <v>77085</v>
      </c>
      <c r="AV431" t="b">
        <f>IF(AND(AE430, AE431), AL430=AL431, FALSE)</f>
        <v>0</v>
      </c>
      <c r="AW431" t="b">
        <f>IF(AND(AF430, AF431), AM430=AM431, FALSE)</f>
        <v>0</v>
      </c>
      <c r="AX431" t="b">
        <f>IF(AND(AG430, AG431), AN430=AN431, FALSE)</f>
        <v>0</v>
      </c>
      <c r="AY431" t="b">
        <f>IF(AND(AH430, AH431), AO430=AO431, FALSE)</f>
        <v>0</v>
      </c>
      <c r="AZ431" t="b">
        <f>IF(AND(AI430, AI431), AP430=AP431, FALSE)</f>
        <v>0</v>
      </c>
      <c r="BA431" t="b">
        <f>IF(AND(AJ430, AJ431), AQ430=AQ431, FALSE)</f>
        <v>0</v>
      </c>
      <c r="BB431" t="b">
        <f>IF(AND(AK430, AK431), AR430=AR431, FALSE)</f>
        <v>0</v>
      </c>
    </row>
    <row r="432" spans="1:54" x14ac:dyDescent="0.25">
      <c r="A432" t="s">
        <v>979</v>
      </c>
      <c r="B432">
        <v>242</v>
      </c>
      <c r="C432" t="str">
        <f>TEXT(A432, "0")</f>
        <v>A7Q7Q</v>
      </c>
      <c r="D432">
        <f>LEN($A432)-LEN(SUBSTITUTE($A432,D$1,""))</f>
        <v>1</v>
      </c>
      <c r="E432">
        <f>LEN($A432)-LEN(SUBSTITUTE($A432,E$1,""))</f>
        <v>0</v>
      </c>
      <c r="F432">
        <f>LEN($A432)-LEN(SUBSTITUTE($A432,F$1,""))</f>
        <v>2</v>
      </c>
      <c r="G432">
        <f>LEN($A432)-LEN(SUBSTITUTE($A432,G$1,""))</f>
        <v>0</v>
      </c>
      <c r="H432">
        <f>LEN($A432)-LEN(SUBSTITUTE($A432,H$1,""))</f>
        <v>0</v>
      </c>
      <c r="I432">
        <f>LEN($A432)-LEN(SUBSTITUTE($A432,I$1,""))</f>
        <v>0</v>
      </c>
      <c r="J432">
        <f>LEN($A432)-LEN(SUBSTITUTE($A432,J$1,""))</f>
        <v>0</v>
      </c>
      <c r="K432">
        <f>LEN($A432)-LEN(SUBSTITUTE($A432,K$1,""))</f>
        <v>2</v>
      </c>
      <c r="L432">
        <f>LEN($A432)-LEN(SUBSTITUTE($A432,L$1,""))</f>
        <v>0</v>
      </c>
      <c r="M432">
        <f>LEN($A432)-LEN(SUBSTITUTE($A432,M$1,""))</f>
        <v>0</v>
      </c>
      <c r="N432">
        <f>LEN($A432)-LEN(SUBSTITUTE($A432,N$1,""))</f>
        <v>0</v>
      </c>
      <c r="O432">
        <f>LEN($A432)-LEN(SUBSTITUTE($A432,O$1,""))</f>
        <v>0</v>
      </c>
      <c r="P432">
        <f>LEN($A432)-LEN(SUBSTITUTE($A432,P$1,""))</f>
        <v>0</v>
      </c>
      <c r="Q432">
        <f>D432+1</f>
        <v>2</v>
      </c>
      <c r="R432">
        <f>E432+1</f>
        <v>1</v>
      </c>
      <c r="S432">
        <f>F432+1</f>
        <v>3</v>
      </c>
      <c r="T432">
        <f>G432+1</f>
        <v>1</v>
      </c>
      <c r="U432">
        <f>H432+1</f>
        <v>1</v>
      </c>
      <c r="V432">
        <f>I432+1</f>
        <v>1</v>
      </c>
      <c r="W432">
        <f>J432+1</f>
        <v>1</v>
      </c>
      <c r="X432">
        <f>K432+1</f>
        <v>3</v>
      </c>
      <c r="Y432">
        <f>L432+1</f>
        <v>1</v>
      </c>
      <c r="Z432">
        <f>M432+1</f>
        <v>1</v>
      </c>
      <c r="AA432">
        <f>N432+1</f>
        <v>1</v>
      </c>
      <c r="AB432">
        <f>O432+1</f>
        <v>1</v>
      </c>
      <c r="AC432">
        <f>P432+1</f>
        <v>1</v>
      </c>
      <c r="AD432">
        <f>PRODUCT(Q432:AC432)</f>
        <v>18</v>
      </c>
      <c r="AE432" t="b">
        <f>AD432=6</f>
        <v>0</v>
      </c>
      <c r="AF432" t="b">
        <f>AD432=10</f>
        <v>0</v>
      </c>
      <c r="AG432" t="b">
        <f>AD432=12</f>
        <v>0</v>
      </c>
      <c r="AH432" t="b">
        <f>AD432=16</f>
        <v>0</v>
      </c>
      <c r="AI432" t="b">
        <f>AD432=18</f>
        <v>1</v>
      </c>
      <c r="AJ432" t="b">
        <f>AD432=24</f>
        <v>0</v>
      </c>
      <c r="AK432" t="b">
        <f>AD432=32</f>
        <v>0</v>
      </c>
      <c r="AL432">
        <f>VALUE(IF(AE432,
_xlfn.XLOOKUP(6, Q432:AC432, Q$1:AC$1), 0))</f>
        <v>0</v>
      </c>
      <c r="AM432">
        <f>VALUE(IF(AF432,
_xlfn.XLOOKUP(5, Q432:AC432, Q$1:AC$1) &amp; _xlfn.XLOOKUP(2, Q432:AC432, Q$1:AC$1), 0))</f>
        <v>0</v>
      </c>
      <c r="AN432">
        <f>VALUE(IF(AG432,
_xlfn.XLOOKUP(4, Q432:AC432, Q$1:AC$1) &amp; _xlfn.XLOOKUP(3, Q432:AC432, Q$1:AC$1), 0))</f>
        <v>0</v>
      </c>
      <c r="AO432">
        <f>VALUE(IF(AH432,
_xlfn.XLOOKUP(4, Q432:AC432, Q$1:AC$1) &amp; _xlfn.XLOOKUP(2, Q432:AC432, Q$1:AC$1, "", 0, 1) &amp; _xlfn.XLOOKUP(2, Q432:AC432, Q$1:AC$1, "", 0, -1), 0))</f>
        <v>0</v>
      </c>
      <c r="AP432">
        <f>VALUE(IF(AI432,
_xlfn.XLOOKUP(3, Q432:AC432, Q$1:AC$1, "", 0, 1) &amp; _xlfn.XLOOKUP(3, Q432:AC432, Q$1:AC$1, "", 0, -1) &amp; _xlfn.XLOOKUP(2, Q432:AC432, Q$1:AC$1),
0))</f>
        <v>120714</v>
      </c>
      <c r="AQ432">
        <f>VALUE(IF(AJ432,
_xlfn.XLOOKUP(3, Q432:AC432, Q$1:AC$1) &amp; AS432,
0))</f>
        <v>0</v>
      </c>
      <c r="AR432">
        <f>VALUE(IF(AK432,
AS432, 0))</f>
        <v>0</v>
      </c>
      <c r="AS432" t="str" cm="1">
        <f t="array" ref="AS432">_xlfn.TEXTJOIN("", TRUE, _xlfn._xlws.FILTER(Q$1:AC$1,Q432:AC432=2))</f>
        <v>14</v>
      </c>
      <c r="AT432">
        <f t="shared" si="13"/>
        <v>570</v>
      </c>
      <c r="AU432">
        <f t="shared" si="12"/>
        <v>137940</v>
      </c>
      <c r="AV432" t="b">
        <f>IF(AND(AE431, AE432), AL431=AL432, FALSE)</f>
        <v>0</v>
      </c>
      <c r="AW432" t="b">
        <f>IF(AND(AF431, AF432), AM431=AM432, FALSE)</f>
        <v>0</v>
      </c>
      <c r="AX432" t="b">
        <f>IF(AND(AG431, AG432), AN431=AN432, FALSE)</f>
        <v>0</v>
      </c>
      <c r="AY432" t="b">
        <f>IF(AND(AH431, AH432), AO431=AO432, FALSE)</f>
        <v>0</v>
      </c>
      <c r="AZ432" t="b">
        <f>IF(AND(AI431, AI432), AP431=AP432, FALSE)</f>
        <v>0</v>
      </c>
      <c r="BA432" t="b">
        <f>IF(AND(AJ431, AJ432), AQ431=AQ432, FALSE)</f>
        <v>0</v>
      </c>
      <c r="BB432" t="b">
        <f>IF(AND(AK431, AK432), AR431=AR432, FALSE)</f>
        <v>0</v>
      </c>
    </row>
    <row r="433" spans="1:54" x14ac:dyDescent="0.25">
      <c r="A433" t="s">
        <v>583</v>
      </c>
      <c r="B433">
        <v>584</v>
      </c>
      <c r="C433" t="str">
        <f>TEXT(A433, "0")</f>
        <v>QQK77</v>
      </c>
      <c r="D433">
        <f>LEN($A433)-LEN(SUBSTITUTE($A433,D$1,""))</f>
        <v>0</v>
      </c>
      <c r="E433">
        <f>LEN($A433)-LEN(SUBSTITUTE($A433,E$1,""))</f>
        <v>1</v>
      </c>
      <c r="F433">
        <f>LEN($A433)-LEN(SUBSTITUTE($A433,F$1,""))</f>
        <v>2</v>
      </c>
      <c r="G433">
        <f>LEN($A433)-LEN(SUBSTITUTE($A433,G$1,""))</f>
        <v>0</v>
      </c>
      <c r="H433">
        <f>LEN($A433)-LEN(SUBSTITUTE($A433,H$1,""))</f>
        <v>0</v>
      </c>
      <c r="I433">
        <f>LEN($A433)-LEN(SUBSTITUTE($A433,I$1,""))</f>
        <v>0</v>
      </c>
      <c r="J433">
        <f>LEN($A433)-LEN(SUBSTITUTE($A433,J$1,""))</f>
        <v>0</v>
      </c>
      <c r="K433">
        <f>LEN($A433)-LEN(SUBSTITUTE($A433,K$1,""))</f>
        <v>2</v>
      </c>
      <c r="L433">
        <f>LEN($A433)-LEN(SUBSTITUTE($A433,L$1,""))</f>
        <v>0</v>
      </c>
      <c r="M433">
        <f>LEN($A433)-LEN(SUBSTITUTE($A433,M$1,""))</f>
        <v>0</v>
      </c>
      <c r="N433">
        <f>LEN($A433)-LEN(SUBSTITUTE($A433,N$1,""))</f>
        <v>0</v>
      </c>
      <c r="O433">
        <f>LEN($A433)-LEN(SUBSTITUTE($A433,O$1,""))</f>
        <v>0</v>
      </c>
      <c r="P433">
        <f>LEN($A433)-LEN(SUBSTITUTE($A433,P$1,""))</f>
        <v>0</v>
      </c>
      <c r="Q433">
        <f>D433+1</f>
        <v>1</v>
      </c>
      <c r="R433">
        <f>E433+1</f>
        <v>2</v>
      </c>
      <c r="S433">
        <f>F433+1</f>
        <v>3</v>
      </c>
      <c r="T433">
        <f>G433+1</f>
        <v>1</v>
      </c>
      <c r="U433">
        <f>H433+1</f>
        <v>1</v>
      </c>
      <c r="V433">
        <f>I433+1</f>
        <v>1</v>
      </c>
      <c r="W433">
        <f>J433+1</f>
        <v>1</v>
      </c>
      <c r="X433">
        <f>K433+1</f>
        <v>3</v>
      </c>
      <c r="Y433">
        <f>L433+1</f>
        <v>1</v>
      </c>
      <c r="Z433">
        <f>M433+1</f>
        <v>1</v>
      </c>
      <c r="AA433">
        <f>N433+1</f>
        <v>1</v>
      </c>
      <c r="AB433">
        <f>O433+1</f>
        <v>1</v>
      </c>
      <c r="AC433">
        <f>P433+1</f>
        <v>1</v>
      </c>
      <c r="AD433">
        <f>PRODUCT(Q433:AC433)</f>
        <v>18</v>
      </c>
      <c r="AE433" t="b">
        <f>AD433=6</f>
        <v>0</v>
      </c>
      <c r="AF433" t="b">
        <f>AD433=10</f>
        <v>0</v>
      </c>
      <c r="AG433" t="b">
        <f>AD433=12</f>
        <v>0</v>
      </c>
      <c r="AH433" t="b">
        <f>AD433=16</f>
        <v>0</v>
      </c>
      <c r="AI433" t="b">
        <f>AD433=18</f>
        <v>1</v>
      </c>
      <c r="AJ433" t="b">
        <f>AD433=24</f>
        <v>0</v>
      </c>
      <c r="AK433" t="b">
        <f>AD433=32</f>
        <v>0</v>
      </c>
      <c r="AL433">
        <f>VALUE(IF(AE433,
_xlfn.XLOOKUP(6, Q433:AC433, Q$1:AC$1), 0))</f>
        <v>0</v>
      </c>
      <c r="AM433">
        <f>VALUE(IF(AF433,
_xlfn.XLOOKUP(5, Q433:AC433, Q$1:AC$1) &amp; _xlfn.XLOOKUP(2, Q433:AC433, Q$1:AC$1), 0))</f>
        <v>0</v>
      </c>
      <c r="AN433">
        <f>VALUE(IF(AG433,
_xlfn.XLOOKUP(4, Q433:AC433, Q$1:AC$1) &amp; _xlfn.XLOOKUP(3, Q433:AC433, Q$1:AC$1), 0))</f>
        <v>0</v>
      </c>
      <c r="AO433">
        <f>VALUE(IF(AH433,
_xlfn.XLOOKUP(4, Q433:AC433, Q$1:AC$1) &amp; _xlfn.XLOOKUP(2, Q433:AC433, Q$1:AC$1, "", 0, 1) &amp; _xlfn.XLOOKUP(2, Q433:AC433, Q$1:AC$1, "", 0, -1), 0))</f>
        <v>0</v>
      </c>
      <c r="AP433">
        <f>VALUE(IF(AI433,
_xlfn.XLOOKUP(3, Q433:AC433, Q$1:AC$1, "", 0, 1) &amp; _xlfn.XLOOKUP(3, Q433:AC433, Q$1:AC$1, "", 0, -1) &amp; _xlfn.XLOOKUP(2, Q433:AC433, Q$1:AC$1),
0))</f>
        <v>120713</v>
      </c>
      <c r="AQ433">
        <f>VALUE(IF(AJ433,
_xlfn.XLOOKUP(3, Q433:AC433, Q$1:AC$1) &amp; AS433,
0))</f>
        <v>0</v>
      </c>
      <c r="AR433">
        <f>VALUE(IF(AK433,
AS433, 0))</f>
        <v>0</v>
      </c>
      <c r="AS433" t="str" cm="1">
        <f t="array" ref="AS433">_xlfn.TEXTJOIN("", TRUE, _xlfn._xlws.FILTER(Q$1:AC$1,Q433:AC433=2))</f>
        <v>13</v>
      </c>
      <c r="AT433">
        <f t="shared" si="13"/>
        <v>569</v>
      </c>
      <c r="AU433">
        <f t="shared" si="12"/>
        <v>332296</v>
      </c>
      <c r="AV433" t="b">
        <f>IF(AND(AE432, AE433), AL432=AL433, FALSE)</f>
        <v>0</v>
      </c>
      <c r="AW433" t="b">
        <f>IF(AND(AF432, AF433), AM432=AM433, FALSE)</f>
        <v>0</v>
      </c>
      <c r="AX433" t="b">
        <f>IF(AND(AG432, AG433), AN432=AN433, FALSE)</f>
        <v>0</v>
      </c>
      <c r="AY433" t="b">
        <f>IF(AND(AH432, AH433), AO432=AO433, FALSE)</f>
        <v>0</v>
      </c>
      <c r="AZ433" t="b">
        <f>IF(AND(AI432, AI433), AP432=AP433, FALSE)</f>
        <v>0</v>
      </c>
      <c r="BA433" t="b">
        <f>IF(AND(AJ432, AJ433), AQ432=AQ433, FALSE)</f>
        <v>0</v>
      </c>
      <c r="BB433" t="b">
        <f>IF(AND(AK432, AK433), AR432=AR433, FALSE)</f>
        <v>0</v>
      </c>
    </row>
    <row r="434" spans="1:54" x14ac:dyDescent="0.25">
      <c r="A434" t="s">
        <v>197</v>
      </c>
      <c r="B434">
        <v>508</v>
      </c>
      <c r="C434" t="str">
        <f>TEXT(A434, "0")</f>
        <v>7Q7JQ</v>
      </c>
      <c r="D434">
        <f>LEN($A434)-LEN(SUBSTITUTE($A434,D$1,""))</f>
        <v>0</v>
      </c>
      <c r="E434">
        <f>LEN($A434)-LEN(SUBSTITUTE($A434,E$1,""))</f>
        <v>0</v>
      </c>
      <c r="F434">
        <f>LEN($A434)-LEN(SUBSTITUTE($A434,F$1,""))</f>
        <v>2</v>
      </c>
      <c r="G434">
        <f>LEN($A434)-LEN(SUBSTITUTE($A434,G$1,""))</f>
        <v>1</v>
      </c>
      <c r="H434">
        <f>LEN($A434)-LEN(SUBSTITUTE($A434,H$1,""))</f>
        <v>0</v>
      </c>
      <c r="I434">
        <f>LEN($A434)-LEN(SUBSTITUTE($A434,I$1,""))</f>
        <v>0</v>
      </c>
      <c r="J434">
        <f>LEN($A434)-LEN(SUBSTITUTE($A434,J$1,""))</f>
        <v>0</v>
      </c>
      <c r="K434">
        <f>LEN($A434)-LEN(SUBSTITUTE($A434,K$1,""))</f>
        <v>2</v>
      </c>
      <c r="L434">
        <f>LEN($A434)-LEN(SUBSTITUTE($A434,L$1,""))</f>
        <v>0</v>
      </c>
      <c r="M434">
        <f>LEN($A434)-LEN(SUBSTITUTE($A434,M$1,""))</f>
        <v>0</v>
      </c>
      <c r="N434">
        <f>LEN($A434)-LEN(SUBSTITUTE($A434,N$1,""))</f>
        <v>0</v>
      </c>
      <c r="O434">
        <f>LEN($A434)-LEN(SUBSTITUTE($A434,O$1,""))</f>
        <v>0</v>
      </c>
      <c r="P434">
        <f>LEN($A434)-LEN(SUBSTITUTE($A434,P$1,""))</f>
        <v>0</v>
      </c>
      <c r="Q434">
        <f>D434+1</f>
        <v>1</v>
      </c>
      <c r="R434">
        <f>E434+1</f>
        <v>1</v>
      </c>
      <c r="S434">
        <f>F434+1</f>
        <v>3</v>
      </c>
      <c r="T434">
        <f>G434+1</f>
        <v>2</v>
      </c>
      <c r="U434">
        <f>H434+1</f>
        <v>1</v>
      </c>
      <c r="V434">
        <f>I434+1</f>
        <v>1</v>
      </c>
      <c r="W434">
        <f>J434+1</f>
        <v>1</v>
      </c>
      <c r="X434">
        <f>K434+1</f>
        <v>3</v>
      </c>
      <c r="Y434">
        <f>L434+1</f>
        <v>1</v>
      </c>
      <c r="Z434">
        <f>M434+1</f>
        <v>1</v>
      </c>
      <c r="AA434">
        <f>N434+1</f>
        <v>1</v>
      </c>
      <c r="AB434">
        <f>O434+1</f>
        <v>1</v>
      </c>
      <c r="AC434">
        <f>P434+1</f>
        <v>1</v>
      </c>
      <c r="AD434">
        <f>PRODUCT(Q434:AC434)</f>
        <v>18</v>
      </c>
      <c r="AE434" t="b">
        <f>AD434=6</f>
        <v>0</v>
      </c>
      <c r="AF434" t="b">
        <f>AD434=10</f>
        <v>0</v>
      </c>
      <c r="AG434" t="b">
        <f>AD434=12</f>
        <v>0</v>
      </c>
      <c r="AH434" t="b">
        <f>AD434=16</f>
        <v>0</v>
      </c>
      <c r="AI434" t="b">
        <f>AD434=18</f>
        <v>1</v>
      </c>
      <c r="AJ434" t="b">
        <f>AD434=24</f>
        <v>0</v>
      </c>
      <c r="AK434" t="b">
        <f>AD434=32</f>
        <v>0</v>
      </c>
      <c r="AL434">
        <f>VALUE(IF(AE434,
_xlfn.XLOOKUP(6, Q434:AC434, Q$1:AC$1), 0))</f>
        <v>0</v>
      </c>
      <c r="AM434">
        <f>VALUE(IF(AF434,
_xlfn.XLOOKUP(5, Q434:AC434, Q$1:AC$1) &amp; _xlfn.XLOOKUP(2, Q434:AC434, Q$1:AC$1), 0))</f>
        <v>0</v>
      </c>
      <c r="AN434">
        <f>VALUE(IF(AG434,
_xlfn.XLOOKUP(4, Q434:AC434, Q$1:AC$1) &amp; _xlfn.XLOOKUP(3, Q434:AC434, Q$1:AC$1), 0))</f>
        <v>0</v>
      </c>
      <c r="AO434">
        <f>VALUE(IF(AH434,
_xlfn.XLOOKUP(4, Q434:AC434, Q$1:AC$1) &amp; _xlfn.XLOOKUP(2, Q434:AC434, Q$1:AC$1, "", 0, 1) &amp; _xlfn.XLOOKUP(2, Q434:AC434, Q$1:AC$1, "", 0, -1), 0))</f>
        <v>0</v>
      </c>
      <c r="AP434">
        <f>VALUE(IF(AI434,
_xlfn.XLOOKUP(3, Q434:AC434, Q$1:AC$1, "", 0, 1) &amp; _xlfn.XLOOKUP(3, Q434:AC434, Q$1:AC$1, "", 0, -1) &amp; _xlfn.XLOOKUP(2, Q434:AC434, Q$1:AC$1),
0))</f>
        <v>120711</v>
      </c>
      <c r="AQ434">
        <f>VALUE(IF(AJ434,
_xlfn.XLOOKUP(3, Q434:AC434, Q$1:AC$1) &amp; AS434,
0))</f>
        <v>0</v>
      </c>
      <c r="AR434">
        <f>VALUE(IF(AK434,
AS434, 0))</f>
        <v>0</v>
      </c>
      <c r="AS434" t="str" cm="1">
        <f t="array" ref="AS434">_xlfn.TEXTJOIN("", TRUE, _xlfn._xlws.FILTER(Q$1:AC$1,Q434:AC434=2))</f>
        <v>11</v>
      </c>
      <c r="AT434">
        <f t="shared" si="13"/>
        <v>568</v>
      </c>
      <c r="AU434">
        <f t="shared" si="12"/>
        <v>288544</v>
      </c>
      <c r="AV434" t="b">
        <f>IF(AND(AE433, AE434), AL433=AL434, FALSE)</f>
        <v>0</v>
      </c>
      <c r="AW434" t="b">
        <f>IF(AND(AF433, AF434), AM433=AM434, FALSE)</f>
        <v>0</v>
      </c>
      <c r="AX434" t="b">
        <f>IF(AND(AG433, AG434), AN433=AN434, FALSE)</f>
        <v>0</v>
      </c>
      <c r="AY434" t="b">
        <f>IF(AND(AH433, AH434), AO433=AO434, FALSE)</f>
        <v>0</v>
      </c>
      <c r="AZ434" t="b">
        <f>IF(AND(AI433, AI434), AP433=AP434, FALSE)</f>
        <v>0</v>
      </c>
      <c r="BA434" t="b">
        <f>IF(AND(AJ433, AJ434), AQ433=AQ434, FALSE)</f>
        <v>0</v>
      </c>
      <c r="BB434" t="b">
        <f>IF(AND(AK433, AK434), AR433=AR434, FALSE)</f>
        <v>0</v>
      </c>
    </row>
    <row r="435" spans="1:54" x14ac:dyDescent="0.25">
      <c r="A435" t="s">
        <v>852</v>
      </c>
      <c r="B435">
        <v>460</v>
      </c>
      <c r="C435" t="str">
        <f>TEXT(A435, "0")</f>
        <v>7QQ72</v>
      </c>
      <c r="D435">
        <f>LEN($A435)-LEN(SUBSTITUTE($A435,D$1,""))</f>
        <v>0</v>
      </c>
      <c r="E435">
        <f>LEN($A435)-LEN(SUBSTITUTE($A435,E$1,""))</f>
        <v>0</v>
      </c>
      <c r="F435">
        <f>LEN($A435)-LEN(SUBSTITUTE($A435,F$1,""))</f>
        <v>2</v>
      </c>
      <c r="G435">
        <f>LEN($A435)-LEN(SUBSTITUTE($A435,G$1,""))</f>
        <v>0</v>
      </c>
      <c r="H435">
        <f>LEN($A435)-LEN(SUBSTITUTE($A435,H$1,""))</f>
        <v>0</v>
      </c>
      <c r="I435">
        <f>LEN($A435)-LEN(SUBSTITUTE($A435,I$1,""))</f>
        <v>0</v>
      </c>
      <c r="J435">
        <f>LEN($A435)-LEN(SUBSTITUTE($A435,J$1,""))</f>
        <v>0</v>
      </c>
      <c r="K435">
        <f>LEN($A435)-LEN(SUBSTITUTE($A435,K$1,""))</f>
        <v>2</v>
      </c>
      <c r="L435">
        <f>LEN($A435)-LEN(SUBSTITUTE($A435,L$1,""))</f>
        <v>0</v>
      </c>
      <c r="M435">
        <f>LEN($A435)-LEN(SUBSTITUTE($A435,M$1,""))</f>
        <v>0</v>
      </c>
      <c r="N435">
        <f>LEN($A435)-LEN(SUBSTITUTE($A435,N$1,""))</f>
        <v>0</v>
      </c>
      <c r="O435">
        <f>LEN($A435)-LEN(SUBSTITUTE($A435,O$1,""))</f>
        <v>0</v>
      </c>
      <c r="P435">
        <f>LEN($A435)-LEN(SUBSTITUTE($A435,P$1,""))</f>
        <v>1</v>
      </c>
      <c r="Q435">
        <f>D435+1</f>
        <v>1</v>
      </c>
      <c r="R435">
        <f>E435+1</f>
        <v>1</v>
      </c>
      <c r="S435">
        <f>F435+1</f>
        <v>3</v>
      </c>
      <c r="T435">
        <f>G435+1</f>
        <v>1</v>
      </c>
      <c r="U435">
        <f>H435+1</f>
        <v>1</v>
      </c>
      <c r="V435">
        <f>I435+1</f>
        <v>1</v>
      </c>
      <c r="W435">
        <f>J435+1</f>
        <v>1</v>
      </c>
      <c r="X435">
        <f>K435+1</f>
        <v>3</v>
      </c>
      <c r="Y435">
        <f>L435+1</f>
        <v>1</v>
      </c>
      <c r="Z435">
        <f>M435+1</f>
        <v>1</v>
      </c>
      <c r="AA435">
        <f>N435+1</f>
        <v>1</v>
      </c>
      <c r="AB435">
        <f>O435+1</f>
        <v>1</v>
      </c>
      <c r="AC435">
        <f>P435+1</f>
        <v>2</v>
      </c>
      <c r="AD435">
        <f>PRODUCT(Q435:AC435)</f>
        <v>18</v>
      </c>
      <c r="AE435" t="b">
        <f>AD435=6</f>
        <v>0</v>
      </c>
      <c r="AF435" t="b">
        <f>AD435=10</f>
        <v>0</v>
      </c>
      <c r="AG435" t="b">
        <f>AD435=12</f>
        <v>0</v>
      </c>
      <c r="AH435" t="b">
        <f>AD435=16</f>
        <v>0</v>
      </c>
      <c r="AI435" t="b">
        <f>AD435=18</f>
        <v>1</v>
      </c>
      <c r="AJ435" t="b">
        <f>AD435=24</f>
        <v>0</v>
      </c>
      <c r="AK435" t="b">
        <f>AD435=32</f>
        <v>0</v>
      </c>
      <c r="AL435">
        <f>VALUE(IF(AE435,
_xlfn.XLOOKUP(6, Q435:AC435, Q$1:AC$1), 0))</f>
        <v>0</v>
      </c>
      <c r="AM435">
        <f>VALUE(IF(AF435,
_xlfn.XLOOKUP(5, Q435:AC435, Q$1:AC$1) &amp; _xlfn.XLOOKUP(2, Q435:AC435, Q$1:AC$1), 0))</f>
        <v>0</v>
      </c>
      <c r="AN435">
        <f>VALUE(IF(AG435,
_xlfn.XLOOKUP(4, Q435:AC435, Q$1:AC$1) &amp; _xlfn.XLOOKUP(3, Q435:AC435, Q$1:AC$1), 0))</f>
        <v>0</v>
      </c>
      <c r="AO435">
        <f>VALUE(IF(AH435,
_xlfn.XLOOKUP(4, Q435:AC435, Q$1:AC$1) &amp; _xlfn.XLOOKUP(2, Q435:AC435, Q$1:AC$1, "", 0, 1) &amp; _xlfn.XLOOKUP(2, Q435:AC435, Q$1:AC$1, "", 0, -1), 0))</f>
        <v>0</v>
      </c>
      <c r="AP435">
        <f>VALUE(IF(AI435,
_xlfn.XLOOKUP(3, Q435:AC435, Q$1:AC$1, "", 0, 1) &amp; _xlfn.XLOOKUP(3, Q435:AC435, Q$1:AC$1, "", 0, -1) &amp; _xlfn.XLOOKUP(2, Q435:AC435, Q$1:AC$1),
0))</f>
        <v>120702</v>
      </c>
      <c r="AQ435">
        <f>VALUE(IF(AJ435,
_xlfn.XLOOKUP(3, Q435:AC435, Q$1:AC$1) &amp; AS435,
0))</f>
        <v>0</v>
      </c>
      <c r="AR435">
        <f>VALUE(IF(AK435,
AS435, 0))</f>
        <v>0</v>
      </c>
      <c r="AS435" t="str" cm="1">
        <f t="array" ref="AS435">_xlfn.TEXTJOIN("", TRUE, _xlfn._xlws.FILTER(Q$1:AC$1,Q435:AC435=2))</f>
        <v>02</v>
      </c>
      <c r="AT435">
        <f t="shared" si="13"/>
        <v>567</v>
      </c>
      <c r="AU435">
        <f t="shared" si="12"/>
        <v>260820</v>
      </c>
      <c r="AV435" t="b">
        <f>IF(AND(AE434, AE435), AL434=AL435, FALSE)</f>
        <v>0</v>
      </c>
      <c r="AW435" t="b">
        <f>IF(AND(AF434, AF435), AM434=AM435, FALSE)</f>
        <v>0</v>
      </c>
      <c r="AX435" t="b">
        <f>IF(AND(AG434, AG435), AN434=AN435, FALSE)</f>
        <v>0</v>
      </c>
      <c r="AY435" t="b">
        <f>IF(AND(AH434, AH435), AO434=AO435, FALSE)</f>
        <v>0</v>
      </c>
      <c r="AZ435" t="b">
        <f>IF(AND(AI434, AI435), AP434=AP435, FALSE)</f>
        <v>0</v>
      </c>
      <c r="BA435" t="b">
        <f>IF(AND(AJ434, AJ435), AQ434=AQ435, FALSE)</f>
        <v>0</v>
      </c>
      <c r="BB435" t="b">
        <f>IF(AND(AK434, AK435), AR434=AR435, FALSE)</f>
        <v>0</v>
      </c>
    </row>
    <row r="436" spans="1:54" x14ac:dyDescent="0.25">
      <c r="A436" t="s">
        <v>929</v>
      </c>
      <c r="B436">
        <v>166</v>
      </c>
      <c r="C436" t="str">
        <f>TEXT(A436, "0")</f>
        <v>QK66Q</v>
      </c>
      <c r="D436">
        <f>LEN($A436)-LEN(SUBSTITUTE($A436,D$1,""))</f>
        <v>0</v>
      </c>
      <c r="E436">
        <f>LEN($A436)-LEN(SUBSTITUTE($A436,E$1,""))</f>
        <v>1</v>
      </c>
      <c r="F436">
        <f>LEN($A436)-LEN(SUBSTITUTE($A436,F$1,""))</f>
        <v>2</v>
      </c>
      <c r="G436">
        <f>LEN($A436)-LEN(SUBSTITUTE($A436,G$1,""))</f>
        <v>0</v>
      </c>
      <c r="H436">
        <f>LEN($A436)-LEN(SUBSTITUTE($A436,H$1,""))</f>
        <v>0</v>
      </c>
      <c r="I436">
        <f>LEN($A436)-LEN(SUBSTITUTE($A436,I$1,""))</f>
        <v>0</v>
      </c>
      <c r="J436">
        <f>LEN($A436)-LEN(SUBSTITUTE($A436,J$1,""))</f>
        <v>0</v>
      </c>
      <c r="K436">
        <f>LEN($A436)-LEN(SUBSTITUTE($A436,K$1,""))</f>
        <v>0</v>
      </c>
      <c r="L436">
        <f>LEN($A436)-LEN(SUBSTITUTE($A436,L$1,""))</f>
        <v>2</v>
      </c>
      <c r="M436">
        <f>LEN($A436)-LEN(SUBSTITUTE($A436,M$1,""))</f>
        <v>0</v>
      </c>
      <c r="N436">
        <f>LEN($A436)-LEN(SUBSTITUTE($A436,N$1,""))</f>
        <v>0</v>
      </c>
      <c r="O436">
        <f>LEN($A436)-LEN(SUBSTITUTE($A436,O$1,""))</f>
        <v>0</v>
      </c>
      <c r="P436">
        <f>LEN($A436)-LEN(SUBSTITUTE($A436,P$1,""))</f>
        <v>0</v>
      </c>
      <c r="Q436">
        <f>D436+1</f>
        <v>1</v>
      </c>
      <c r="R436">
        <f>E436+1</f>
        <v>2</v>
      </c>
      <c r="S436">
        <f>F436+1</f>
        <v>3</v>
      </c>
      <c r="T436">
        <f>G436+1</f>
        <v>1</v>
      </c>
      <c r="U436">
        <f>H436+1</f>
        <v>1</v>
      </c>
      <c r="V436">
        <f>I436+1</f>
        <v>1</v>
      </c>
      <c r="W436">
        <f>J436+1</f>
        <v>1</v>
      </c>
      <c r="X436">
        <f>K436+1</f>
        <v>1</v>
      </c>
      <c r="Y436">
        <f>L436+1</f>
        <v>3</v>
      </c>
      <c r="Z436">
        <f>M436+1</f>
        <v>1</v>
      </c>
      <c r="AA436">
        <f>N436+1</f>
        <v>1</v>
      </c>
      <c r="AB436">
        <f>O436+1</f>
        <v>1</v>
      </c>
      <c r="AC436">
        <f>P436+1</f>
        <v>1</v>
      </c>
      <c r="AD436">
        <f>PRODUCT(Q436:AC436)</f>
        <v>18</v>
      </c>
      <c r="AE436" t="b">
        <f>AD436=6</f>
        <v>0</v>
      </c>
      <c r="AF436" t="b">
        <f>AD436=10</f>
        <v>0</v>
      </c>
      <c r="AG436" t="b">
        <f>AD436=12</f>
        <v>0</v>
      </c>
      <c r="AH436" t="b">
        <f>AD436=16</f>
        <v>0</v>
      </c>
      <c r="AI436" t="b">
        <f>AD436=18</f>
        <v>1</v>
      </c>
      <c r="AJ436" t="b">
        <f>AD436=24</f>
        <v>0</v>
      </c>
      <c r="AK436" t="b">
        <f>AD436=32</f>
        <v>0</v>
      </c>
      <c r="AL436">
        <f>VALUE(IF(AE436,
_xlfn.XLOOKUP(6, Q436:AC436, Q$1:AC$1), 0))</f>
        <v>0</v>
      </c>
      <c r="AM436">
        <f>VALUE(IF(AF436,
_xlfn.XLOOKUP(5, Q436:AC436, Q$1:AC$1) &amp; _xlfn.XLOOKUP(2, Q436:AC436, Q$1:AC$1), 0))</f>
        <v>0</v>
      </c>
      <c r="AN436">
        <f>VALUE(IF(AG436,
_xlfn.XLOOKUP(4, Q436:AC436, Q$1:AC$1) &amp; _xlfn.XLOOKUP(3, Q436:AC436, Q$1:AC$1), 0))</f>
        <v>0</v>
      </c>
      <c r="AO436">
        <f>VALUE(IF(AH436,
_xlfn.XLOOKUP(4, Q436:AC436, Q$1:AC$1) &amp; _xlfn.XLOOKUP(2, Q436:AC436, Q$1:AC$1, "", 0, 1) &amp; _xlfn.XLOOKUP(2, Q436:AC436, Q$1:AC$1, "", 0, -1), 0))</f>
        <v>0</v>
      </c>
      <c r="AP436">
        <f>VALUE(IF(AI436,
_xlfn.XLOOKUP(3, Q436:AC436, Q$1:AC$1, "", 0, 1) &amp; _xlfn.XLOOKUP(3, Q436:AC436, Q$1:AC$1, "", 0, -1) &amp; _xlfn.XLOOKUP(2, Q436:AC436, Q$1:AC$1),
0))</f>
        <v>120613</v>
      </c>
      <c r="AQ436">
        <f>VALUE(IF(AJ436,
_xlfn.XLOOKUP(3, Q436:AC436, Q$1:AC$1) &amp; AS436,
0))</f>
        <v>0</v>
      </c>
      <c r="AR436">
        <f>VALUE(IF(AK436,
AS436, 0))</f>
        <v>0</v>
      </c>
      <c r="AS436" t="str" cm="1">
        <f t="array" ref="AS436">_xlfn.TEXTJOIN("", TRUE, _xlfn._xlws.FILTER(Q$1:AC$1,Q436:AC436=2))</f>
        <v>13</v>
      </c>
      <c r="AT436">
        <f t="shared" si="13"/>
        <v>566</v>
      </c>
      <c r="AU436">
        <f t="shared" si="12"/>
        <v>93956</v>
      </c>
      <c r="AV436" t="b">
        <f>IF(AND(AE435, AE436), AL435=AL436, FALSE)</f>
        <v>0</v>
      </c>
      <c r="AW436" t="b">
        <f>IF(AND(AF435, AF436), AM435=AM436, FALSE)</f>
        <v>0</v>
      </c>
      <c r="AX436" t="b">
        <f>IF(AND(AG435, AG436), AN435=AN436, FALSE)</f>
        <v>0</v>
      </c>
      <c r="AY436" t="b">
        <f>IF(AND(AH435, AH436), AO435=AO436, FALSE)</f>
        <v>0</v>
      </c>
      <c r="AZ436" t="b">
        <f>IF(AND(AI435, AI436), AP435=AP436, FALSE)</f>
        <v>0</v>
      </c>
      <c r="BA436" t="b">
        <f>IF(AND(AJ435, AJ436), AQ435=AQ436, FALSE)</f>
        <v>0</v>
      </c>
      <c r="BB436" t="b">
        <f>IF(AND(AK435, AK436), AR435=AR436, FALSE)</f>
        <v>0</v>
      </c>
    </row>
    <row r="437" spans="1:54" x14ac:dyDescent="0.25">
      <c r="A437" t="s">
        <v>971</v>
      </c>
      <c r="B437">
        <v>595</v>
      </c>
      <c r="C437" t="str">
        <f>TEXT(A437, "0")</f>
        <v>Q66Q7</v>
      </c>
      <c r="D437">
        <f>LEN($A437)-LEN(SUBSTITUTE($A437,D$1,""))</f>
        <v>0</v>
      </c>
      <c r="E437">
        <f>LEN($A437)-LEN(SUBSTITUTE($A437,E$1,""))</f>
        <v>0</v>
      </c>
      <c r="F437">
        <f>LEN($A437)-LEN(SUBSTITUTE($A437,F$1,""))</f>
        <v>2</v>
      </c>
      <c r="G437">
        <f>LEN($A437)-LEN(SUBSTITUTE($A437,G$1,""))</f>
        <v>0</v>
      </c>
      <c r="H437">
        <f>LEN($A437)-LEN(SUBSTITUTE($A437,H$1,""))</f>
        <v>0</v>
      </c>
      <c r="I437">
        <f>LEN($A437)-LEN(SUBSTITUTE($A437,I$1,""))</f>
        <v>0</v>
      </c>
      <c r="J437">
        <f>LEN($A437)-LEN(SUBSTITUTE($A437,J$1,""))</f>
        <v>0</v>
      </c>
      <c r="K437">
        <f>LEN($A437)-LEN(SUBSTITUTE($A437,K$1,""))</f>
        <v>1</v>
      </c>
      <c r="L437">
        <f>LEN($A437)-LEN(SUBSTITUTE($A437,L$1,""))</f>
        <v>2</v>
      </c>
      <c r="M437">
        <f>LEN($A437)-LEN(SUBSTITUTE($A437,M$1,""))</f>
        <v>0</v>
      </c>
      <c r="N437">
        <f>LEN($A437)-LEN(SUBSTITUTE($A437,N$1,""))</f>
        <v>0</v>
      </c>
      <c r="O437">
        <f>LEN($A437)-LEN(SUBSTITUTE($A437,O$1,""))</f>
        <v>0</v>
      </c>
      <c r="P437">
        <f>LEN($A437)-LEN(SUBSTITUTE($A437,P$1,""))</f>
        <v>0</v>
      </c>
      <c r="Q437">
        <f>D437+1</f>
        <v>1</v>
      </c>
      <c r="R437">
        <f>E437+1</f>
        <v>1</v>
      </c>
      <c r="S437">
        <f>F437+1</f>
        <v>3</v>
      </c>
      <c r="T437">
        <f>G437+1</f>
        <v>1</v>
      </c>
      <c r="U437">
        <f>H437+1</f>
        <v>1</v>
      </c>
      <c r="V437">
        <f>I437+1</f>
        <v>1</v>
      </c>
      <c r="W437">
        <f>J437+1</f>
        <v>1</v>
      </c>
      <c r="X437">
        <f>K437+1</f>
        <v>2</v>
      </c>
      <c r="Y437">
        <f>L437+1</f>
        <v>3</v>
      </c>
      <c r="Z437">
        <f>M437+1</f>
        <v>1</v>
      </c>
      <c r="AA437">
        <f>N437+1</f>
        <v>1</v>
      </c>
      <c r="AB437">
        <f>O437+1</f>
        <v>1</v>
      </c>
      <c r="AC437">
        <f>P437+1</f>
        <v>1</v>
      </c>
      <c r="AD437">
        <f>PRODUCT(Q437:AC437)</f>
        <v>18</v>
      </c>
      <c r="AE437" t="b">
        <f>AD437=6</f>
        <v>0</v>
      </c>
      <c r="AF437" t="b">
        <f>AD437=10</f>
        <v>0</v>
      </c>
      <c r="AG437" t="b">
        <f>AD437=12</f>
        <v>0</v>
      </c>
      <c r="AH437" t="b">
        <f>AD437=16</f>
        <v>0</v>
      </c>
      <c r="AI437" t="b">
        <f>AD437=18</f>
        <v>1</v>
      </c>
      <c r="AJ437" t="b">
        <f>AD437=24</f>
        <v>0</v>
      </c>
      <c r="AK437" t="b">
        <f>AD437=32</f>
        <v>0</v>
      </c>
      <c r="AL437">
        <f>VALUE(IF(AE437,
_xlfn.XLOOKUP(6, Q437:AC437, Q$1:AC$1), 0))</f>
        <v>0</v>
      </c>
      <c r="AM437">
        <f>VALUE(IF(AF437,
_xlfn.XLOOKUP(5, Q437:AC437, Q$1:AC$1) &amp; _xlfn.XLOOKUP(2, Q437:AC437, Q$1:AC$1), 0))</f>
        <v>0</v>
      </c>
      <c r="AN437">
        <f>VALUE(IF(AG437,
_xlfn.XLOOKUP(4, Q437:AC437, Q$1:AC$1) &amp; _xlfn.XLOOKUP(3, Q437:AC437, Q$1:AC$1), 0))</f>
        <v>0</v>
      </c>
      <c r="AO437">
        <f>VALUE(IF(AH437,
_xlfn.XLOOKUP(4, Q437:AC437, Q$1:AC$1) &amp; _xlfn.XLOOKUP(2, Q437:AC437, Q$1:AC$1, "", 0, 1) &amp; _xlfn.XLOOKUP(2, Q437:AC437, Q$1:AC$1, "", 0, -1), 0))</f>
        <v>0</v>
      </c>
      <c r="AP437">
        <f>VALUE(IF(AI437,
_xlfn.XLOOKUP(3, Q437:AC437, Q$1:AC$1, "", 0, 1) &amp; _xlfn.XLOOKUP(3, Q437:AC437, Q$1:AC$1, "", 0, -1) &amp; _xlfn.XLOOKUP(2, Q437:AC437, Q$1:AC$1),
0))</f>
        <v>120607</v>
      </c>
      <c r="AQ437">
        <f>VALUE(IF(AJ437,
_xlfn.XLOOKUP(3, Q437:AC437, Q$1:AC$1) &amp; AS437,
0))</f>
        <v>0</v>
      </c>
      <c r="AR437">
        <f>VALUE(IF(AK437,
AS437, 0))</f>
        <v>0</v>
      </c>
      <c r="AS437" t="str" cm="1">
        <f t="array" ref="AS437">_xlfn.TEXTJOIN("", TRUE, _xlfn._xlws.FILTER(Q$1:AC$1,Q437:AC437=2))</f>
        <v>07</v>
      </c>
      <c r="AT437">
        <f t="shared" si="13"/>
        <v>565</v>
      </c>
      <c r="AU437">
        <f t="shared" si="12"/>
        <v>336175</v>
      </c>
      <c r="AV437" t="b">
        <f>IF(AND(AE436, AE437), AL436=AL437, FALSE)</f>
        <v>0</v>
      </c>
      <c r="AW437" t="b">
        <f>IF(AND(AF436, AF437), AM436=AM437, FALSE)</f>
        <v>0</v>
      </c>
      <c r="AX437" t="b">
        <f>IF(AND(AG436, AG437), AN436=AN437, FALSE)</f>
        <v>0</v>
      </c>
      <c r="AY437" t="b">
        <f>IF(AND(AH436, AH437), AO436=AO437, FALSE)</f>
        <v>0</v>
      </c>
      <c r="AZ437" t="b">
        <f>IF(AND(AI436, AI437), AP436=AP437, FALSE)</f>
        <v>0</v>
      </c>
      <c r="BA437" t="b">
        <f>IF(AND(AJ436, AJ437), AQ436=AQ437, FALSE)</f>
        <v>0</v>
      </c>
      <c r="BB437" t="b">
        <f>IF(AND(AK436, AK437), AR436=AR437, FALSE)</f>
        <v>0</v>
      </c>
    </row>
    <row r="438" spans="1:54" x14ac:dyDescent="0.25">
      <c r="A438" t="s">
        <v>303</v>
      </c>
      <c r="B438">
        <v>41</v>
      </c>
      <c r="C438" t="str">
        <f>TEXT(A438, "0")</f>
        <v>66Q5Q</v>
      </c>
      <c r="D438">
        <f>LEN($A438)-LEN(SUBSTITUTE($A438,D$1,""))</f>
        <v>0</v>
      </c>
      <c r="E438">
        <f>LEN($A438)-LEN(SUBSTITUTE($A438,E$1,""))</f>
        <v>0</v>
      </c>
      <c r="F438">
        <f>LEN($A438)-LEN(SUBSTITUTE($A438,F$1,""))</f>
        <v>2</v>
      </c>
      <c r="G438">
        <f>LEN($A438)-LEN(SUBSTITUTE($A438,G$1,""))</f>
        <v>0</v>
      </c>
      <c r="H438">
        <f>LEN($A438)-LEN(SUBSTITUTE($A438,H$1,""))</f>
        <v>0</v>
      </c>
      <c r="I438">
        <f>LEN($A438)-LEN(SUBSTITUTE($A438,I$1,""))</f>
        <v>0</v>
      </c>
      <c r="J438">
        <f>LEN($A438)-LEN(SUBSTITUTE($A438,J$1,""))</f>
        <v>0</v>
      </c>
      <c r="K438">
        <f>LEN($A438)-LEN(SUBSTITUTE($A438,K$1,""))</f>
        <v>0</v>
      </c>
      <c r="L438">
        <f>LEN($A438)-LEN(SUBSTITUTE($A438,L$1,""))</f>
        <v>2</v>
      </c>
      <c r="M438">
        <f>LEN($A438)-LEN(SUBSTITUTE($A438,M$1,""))</f>
        <v>1</v>
      </c>
      <c r="N438">
        <f>LEN($A438)-LEN(SUBSTITUTE($A438,N$1,""))</f>
        <v>0</v>
      </c>
      <c r="O438">
        <f>LEN($A438)-LEN(SUBSTITUTE($A438,O$1,""))</f>
        <v>0</v>
      </c>
      <c r="P438">
        <f>LEN($A438)-LEN(SUBSTITUTE($A438,P$1,""))</f>
        <v>0</v>
      </c>
      <c r="Q438">
        <f>D438+1</f>
        <v>1</v>
      </c>
      <c r="R438">
        <f>E438+1</f>
        <v>1</v>
      </c>
      <c r="S438">
        <f>F438+1</f>
        <v>3</v>
      </c>
      <c r="T438">
        <f>G438+1</f>
        <v>1</v>
      </c>
      <c r="U438">
        <f>H438+1</f>
        <v>1</v>
      </c>
      <c r="V438">
        <f>I438+1</f>
        <v>1</v>
      </c>
      <c r="W438">
        <f>J438+1</f>
        <v>1</v>
      </c>
      <c r="X438">
        <f>K438+1</f>
        <v>1</v>
      </c>
      <c r="Y438">
        <f>L438+1</f>
        <v>3</v>
      </c>
      <c r="Z438">
        <f>M438+1</f>
        <v>2</v>
      </c>
      <c r="AA438">
        <f>N438+1</f>
        <v>1</v>
      </c>
      <c r="AB438">
        <f>O438+1</f>
        <v>1</v>
      </c>
      <c r="AC438">
        <f>P438+1</f>
        <v>1</v>
      </c>
      <c r="AD438">
        <f>PRODUCT(Q438:AC438)</f>
        <v>18</v>
      </c>
      <c r="AE438" t="b">
        <f>AD438=6</f>
        <v>0</v>
      </c>
      <c r="AF438" t="b">
        <f>AD438=10</f>
        <v>0</v>
      </c>
      <c r="AG438" t="b">
        <f>AD438=12</f>
        <v>0</v>
      </c>
      <c r="AH438" t="b">
        <f>AD438=16</f>
        <v>0</v>
      </c>
      <c r="AI438" t="b">
        <f>AD438=18</f>
        <v>1</v>
      </c>
      <c r="AJ438" t="b">
        <f>AD438=24</f>
        <v>0</v>
      </c>
      <c r="AK438" t="b">
        <f>AD438=32</f>
        <v>0</v>
      </c>
      <c r="AL438">
        <f>VALUE(IF(AE438,
_xlfn.XLOOKUP(6, Q438:AC438, Q$1:AC$1), 0))</f>
        <v>0</v>
      </c>
      <c r="AM438">
        <f>VALUE(IF(AF438,
_xlfn.XLOOKUP(5, Q438:AC438, Q$1:AC$1) &amp; _xlfn.XLOOKUP(2, Q438:AC438, Q$1:AC$1), 0))</f>
        <v>0</v>
      </c>
      <c r="AN438">
        <f>VALUE(IF(AG438,
_xlfn.XLOOKUP(4, Q438:AC438, Q$1:AC$1) &amp; _xlfn.XLOOKUP(3, Q438:AC438, Q$1:AC$1), 0))</f>
        <v>0</v>
      </c>
      <c r="AO438">
        <f>VALUE(IF(AH438,
_xlfn.XLOOKUP(4, Q438:AC438, Q$1:AC$1) &amp; _xlfn.XLOOKUP(2, Q438:AC438, Q$1:AC$1, "", 0, 1) &amp; _xlfn.XLOOKUP(2, Q438:AC438, Q$1:AC$1, "", 0, -1), 0))</f>
        <v>0</v>
      </c>
      <c r="AP438">
        <f>VALUE(IF(AI438,
_xlfn.XLOOKUP(3, Q438:AC438, Q$1:AC$1, "", 0, 1) &amp; _xlfn.XLOOKUP(3, Q438:AC438, Q$1:AC$1, "", 0, -1) &amp; _xlfn.XLOOKUP(2, Q438:AC438, Q$1:AC$1),
0))</f>
        <v>120605</v>
      </c>
      <c r="AQ438">
        <f>VALUE(IF(AJ438,
_xlfn.XLOOKUP(3, Q438:AC438, Q$1:AC$1) &amp; AS438,
0))</f>
        <v>0</v>
      </c>
      <c r="AR438">
        <f>VALUE(IF(AK438,
AS438, 0))</f>
        <v>0</v>
      </c>
      <c r="AS438" t="str" cm="1">
        <f t="array" ref="AS438">_xlfn.TEXTJOIN("", TRUE, _xlfn._xlws.FILTER(Q$1:AC$1,Q438:AC438=2))</f>
        <v>05</v>
      </c>
      <c r="AT438">
        <f t="shared" si="13"/>
        <v>564</v>
      </c>
      <c r="AU438">
        <f t="shared" si="12"/>
        <v>23124</v>
      </c>
      <c r="AV438" t="b">
        <f>IF(AND(AE437, AE438), AL437=AL438, FALSE)</f>
        <v>0</v>
      </c>
      <c r="AW438" t="b">
        <f>IF(AND(AF437, AF438), AM437=AM438, FALSE)</f>
        <v>0</v>
      </c>
      <c r="AX438" t="b">
        <f>IF(AND(AG437, AG438), AN437=AN438, FALSE)</f>
        <v>0</v>
      </c>
      <c r="AY438" t="b">
        <f>IF(AND(AH437, AH438), AO437=AO438, FALSE)</f>
        <v>0</v>
      </c>
      <c r="AZ438" t="b">
        <f>IF(AND(AI437, AI438), AP437=AP438, FALSE)</f>
        <v>0</v>
      </c>
      <c r="BA438" t="b">
        <f>IF(AND(AJ437, AJ438), AQ437=AQ438, FALSE)</f>
        <v>0</v>
      </c>
      <c r="BB438" t="b">
        <f>IF(AND(AK437, AK438), AR437=AR438, FALSE)</f>
        <v>0</v>
      </c>
    </row>
    <row r="439" spans="1:54" x14ac:dyDescent="0.25">
      <c r="A439" t="s">
        <v>48</v>
      </c>
      <c r="B439">
        <v>971</v>
      </c>
      <c r="C439" t="str">
        <f>TEXT(A439, "0")</f>
        <v>2QQ66</v>
      </c>
      <c r="D439">
        <f>LEN($A439)-LEN(SUBSTITUTE($A439,D$1,""))</f>
        <v>0</v>
      </c>
      <c r="E439">
        <f>LEN($A439)-LEN(SUBSTITUTE($A439,E$1,""))</f>
        <v>0</v>
      </c>
      <c r="F439">
        <f>LEN($A439)-LEN(SUBSTITUTE($A439,F$1,""))</f>
        <v>2</v>
      </c>
      <c r="G439">
        <f>LEN($A439)-LEN(SUBSTITUTE($A439,G$1,""))</f>
        <v>0</v>
      </c>
      <c r="H439">
        <f>LEN($A439)-LEN(SUBSTITUTE($A439,H$1,""))</f>
        <v>0</v>
      </c>
      <c r="I439">
        <f>LEN($A439)-LEN(SUBSTITUTE($A439,I$1,""))</f>
        <v>0</v>
      </c>
      <c r="J439">
        <f>LEN($A439)-LEN(SUBSTITUTE($A439,J$1,""))</f>
        <v>0</v>
      </c>
      <c r="K439">
        <f>LEN($A439)-LEN(SUBSTITUTE($A439,K$1,""))</f>
        <v>0</v>
      </c>
      <c r="L439">
        <f>LEN($A439)-LEN(SUBSTITUTE($A439,L$1,""))</f>
        <v>2</v>
      </c>
      <c r="M439">
        <f>LEN($A439)-LEN(SUBSTITUTE($A439,M$1,""))</f>
        <v>0</v>
      </c>
      <c r="N439">
        <f>LEN($A439)-LEN(SUBSTITUTE($A439,N$1,""))</f>
        <v>0</v>
      </c>
      <c r="O439">
        <f>LEN($A439)-LEN(SUBSTITUTE($A439,O$1,""))</f>
        <v>0</v>
      </c>
      <c r="P439">
        <f>LEN($A439)-LEN(SUBSTITUTE($A439,P$1,""))</f>
        <v>1</v>
      </c>
      <c r="Q439">
        <f>D439+1</f>
        <v>1</v>
      </c>
      <c r="R439">
        <f>E439+1</f>
        <v>1</v>
      </c>
      <c r="S439">
        <f>F439+1</f>
        <v>3</v>
      </c>
      <c r="T439">
        <f>G439+1</f>
        <v>1</v>
      </c>
      <c r="U439">
        <f>H439+1</f>
        <v>1</v>
      </c>
      <c r="V439">
        <f>I439+1</f>
        <v>1</v>
      </c>
      <c r="W439">
        <f>J439+1</f>
        <v>1</v>
      </c>
      <c r="X439">
        <f>K439+1</f>
        <v>1</v>
      </c>
      <c r="Y439">
        <f>L439+1</f>
        <v>3</v>
      </c>
      <c r="Z439">
        <f>M439+1</f>
        <v>1</v>
      </c>
      <c r="AA439">
        <f>N439+1</f>
        <v>1</v>
      </c>
      <c r="AB439">
        <f>O439+1</f>
        <v>1</v>
      </c>
      <c r="AC439">
        <f>P439+1</f>
        <v>2</v>
      </c>
      <c r="AD439">
        <f>PRODUCT(Q439:AC439)</f>
        <v>18</v>
      </c>
      <c r="AE439" t="b">
        <f>AD439=6</f>
        <v>0</v>
      </c>
      <c r="AF439" t="b">
        <f>AD439=10</f>
        <v>0</v>
      </c>
      <c r="AG439" t="b">
        <f>AD439=12</f>
        <v>0</v>
      </c>
      <c r="AH439" t="b">
        <f>AD439=16</f>
        <v>0</v>
      </c>
      <c r="AI439" t="b">
        <f>AD439=18</f>
        <v>1</v>
      </c>
      <c r="AJ439" t="b">
        <f>AD439=24</f>
        <v>0</v>
      </c>
      <c r="AK439" t="b">
        <f>AD439=32</f>
        <v>0</v>
      </c>
      <c r="AL439">
        <f>VALUE(IF(AE439,
_xlfn.XLOOKUP(6, Q439:AC439, Q$1:AC$1), 0))</f>
        <v>0</v>
      </c>
      <c r="AM439">
        <f>VALUE(IF(AF439,
_xlfn.XLOOKUP(5, Q439:AC439, Q$1:AC$1) &amp; _xlfn.XLOOKUP(2, Q439:AC439, Q$1:AC$1), 0))</f>
        <v>0</v>
      </c>
      <c r="AN439">
        <f>VALUE(IF(AG439,
_xlfn.XLOOKUP(4, Q439:AC439, Q$1:AC$1) &amp; _xlfn.XLOOKUP(3, Q439:AC439, Q$1:AC$1), 0))</f>
        <v>0</v>
      </c>
      <c r="AO439">
        <f>VALUE(IF(AH439,
_xlfn.XLOOKUP(4, Q439:AC439, Q$1:AC$1) &amp; _xlfn.XLOOKUP(2, Q439:AC439, Q$1:AC$1, "", 0, 1) &amp; _xlfn.XLOOKUP(2, Q439:AC439, Q$1:AC$1, "", 0, -1), 0))</f>
        <v>0</v>
      </c>
      <c r="AP439">
        <f>VALUE(IF(AI439,
_xlfn.XLOOKUP(3, Q439:AC439, Q$1:AC$1, "", 0, 1) &amp; _xlfn.XLOOKUP(3, Q439:AC439, Q$1:AC$1, "", 0, -1) &amp; _xlfn.XLOOKUP(2, Q439:AC439, Q$1:AC$1),
0))</f>
        <v>120602</v>
      </c>
      <c r="AQ439">
        <f>VALUE(IF(AJ439,
_xlfn.XLOOKUP(3, Q439:AC439, Q$1:AC$1) &amp; AS439,
0))</f>
        <v>0</v>
      </c>
      <c r="AR439">
        <f>VALUE(IF(AK439,
AS439, 0))</f>
        <v>0</v>
      </c>
      <c r="AS439" t="str" cm="1">
        <f t="array" ref="AS439">_xlfn.TEXTJOIN("", TRUE, _xlfn._xlws.FILTER(Q$1:AC$1,Q439:AC439=2))</f>
        <v>02</v>
      </c>
      <c r="AT439">
        <f t="shared" si="13"/>
        <v>563</v>
      </c>
      <c r="AU439">
        <f t="shared" si="12"/>
        <v>546673</v>
      </c>
      <c r="AV439" t="b">
        <f>IF(AND(AE438, AE439), AL438=AL439, FALSE)</f>
        <v>0</v>
      </c>
      <c r="AW439" t="b">
        <f>IF(AND(AF438, AF439), AM438=AM439, FALSE)</f>
        <v>0</v>
      </c>
      <c r="AX439" t="b">
        <f>IF(AND(AG438, AG439), AN438=AN439, FALSE)</f>
        <v>0</v>
      </c>
      <c r="AY439" t="b">
        <f>IF(AND(AH438, AH439), AO438=AO439, FALSE)</f>
        <v>0</v>
      </c>
      <c r="AZ439" t="b">
        <f>IF(AND(AI438, AI439), AP438=AP439, FALSE)</f>
        <v>0</v>
      </c>
      <c r="BA439" t="b">
        <f>IF(AND(AJ438, AJ439), AQ438=AQ439, FALSE)</f>
        <v>0</v>
      </c>
      <c r="BB439" t="b">
        <f>IF(AND(AK438, AK439), AR438=AR439, FALSE)</f>
        <v>0</v>
      </c>
    </row>
    <row r="440" spans="1:54" x14ac:dyDescent="0.25">
      <c r="A440" t="s">
        <v>154</v>
      </c>
      <c r="B440">
        <v>762</v>
      </c>
      <c r="C440" t="str">
        <f>TEXT(A440, "0")</f>
        <v>5Q59Q</v>
      </c>
      <c r="D440">
        <f>LEN($A440)-LEN(SUBSTITUTE($A440,D$1,""))</f>
        <v>0</v>
      </c>
      <c r="E440">
        <f>LEN($A440)-LEN(SUBSTITUTE($A440,E$1,""))</f>
        <v>0</v>
      </c>
      <c r="F440">
        <f>LEN($A440)-LEN(SUBSTITUTE($A440,F$1,""))</f>
        <v>2</v>
      </c>
      <c r="G440">
        <f>LEN($A440)-LEN(SUBSTITUTE($A440,G$1,""))</f>
        <v>0</v>
      </c>
      <c r="H440">
        <f>LEN($A440)-LEN(SUBSTITUTE($A440,H$1,""))</f>
        <v>0</v>
      </c>
      <c r="I440">
        <f>LEN($A440)-LEN(SUBSTITUTE($A440,I$1,""))</f>
        <v>1</v>
      </c>
      <c r="J440">
        <f>LEN($A440)-LEN(SUBSTITUTE($A440,J$1,""))</f>
        <v>0</v>
      </c>
      <c r="K440">
        <f>LEN($A440)-LEN(SUBSTITUTE($A440,K$1,""))</f>
        <v>0</v>
      </c>
      <c r="L440">
        <f>LEN($A440)-LEN(SUBSTITUTE($A440,L$1,""))</f>
        <v>0</v>
      </c>
      <c r="M440">
        <f>LEN($A440)-LEN(SUBSTITUTE($A440,M$1,""))</f>
        <v>2</v>
      </c>
      <c r="N440">
        <f>LEN($A440)-LEN(SUBSTITUTE($A440,N$1,""))</f>
        <v>0</v>
      </c>
      <c r="O440">
        <f>LEN($A440)-LEN(SUBSTITUTE($A440,O$1,""))</f>
        <v>0</v>
      </c>
      <c r="P440">
        <f>LEN($A440)-LEN(SUBSTITUTE($A440,P$1,""))</f>
        <v>0</v>
      </c>
      <c r="Q440">
        <f>D440+1</f>
        <v>1</v>
      </c>
      <c r="R440">
        <f>E440+1</f>
        <v>1</v>
      </c>
      <c r="S440">
        <f>F440+1</f>
        <v>3</v>
      </c>
      <c r="T440">
        <f>G440+1</f>
        <v>1</v>
      </c>
      <c r="U440">
        <f>H440+1</f>
        <v>1</v>
      </c>
      <c r="V440">
        <f>I440+1</f>
        <v>2</v>
      </c>
      <c r="W440">
        <f>J440+1</f>
        <v>1</v>
      </c>
      <c r="X440">
        <f>K440+1</f>
        <v>1</v>
      </c>
      <c r="Y440">
        <f>L440+1</f>
        <v>1</v>
      </c>
      <c r="Z440">
        <f>M440+1</f>
        <v>3</v>
      </c>
      <c r="AA440">
        <f>N440+1</f>
        <v>1</v>
      </c>
      <c r="AB440">
        <f>O440+1</f>
        <v>1</v>
      </c>
      <c r="AC440">
        <f>P440+1</f>
        <v>1</v>
      </c>
      <c r="AD440">
        <f>PRODUCT(Q440:AC440)</f>
        <v>18</v>
      </c>
      <c r="AE440" t="b">
        <f>AD440=6</f>
        <v>0</v>
      </c>
      <c r="AF440" t="b">
        <f>AD440=10</f>
        <v>0</v>
      </c>
      <c r="AG440" t="b">
        <f>AD440=12</f>
        <v>0</v>
      </c>
      <c r="AH440" t="b">
        <f>AD440=16</f>
        <v>0</v>
      </c>
      <c r="AI440" t="b">
        <f>AD440=18</f>
        <v>1</v>
      </c>
      <c r="AJ440" t="b">
        <f>AD440=24</f>
        <v>0</v>
      </c>
      <c r="AK440" t="b">
        <f>AD440=32</f>
        <v>0</v>
      </c>
      <c r="AL440">
        <f>VALUE(IF(AE440,
_xlfn.XLOOKUP(6, Q440:AC440, Q$1:AC$1), 0))</f>
        <v>0</v>
      </c>
      <c r="AM440">
        <f>VALUE(IF(AF440,
_xlfn.XLOOKUP(5, Q440:AC440, Q$1:AC$1) &amp; _xlfn.XLOOKUP(2, Q440:AC440, Q$1:AC$1), 0))</f>
        <v>0</v>
      </c>
      <c r="AN440">
        <f>VALUE(IF(AG440,
_xlfn.XLOOKUP(4, Q440:AC440, Q$1:AC$1) &amp; _xlfn.XLOOKUP(3, Q440:AC440, Q$1:AC$1), 0))</f>
        <v>0</v>
      </c>
      <c r="AO440">
        <f>VALUE(IF(AH440,
_xlfn.XLOOKUP(4, Q440:AC440, Q$1:AC$1) &amp; _xlfn.XLOOKUP(2, Q440:AC440, Q$1:AC$1, "", 0, 1) &amp; _xlfn.XLOOKUP(2, Q440:AC440, Q$1:AC$1, "", 0, -1), 0))</f>
        <v>0</v>
      </c>
      <c r="AP440">
        <f>VALUE(IF(AI440,
_xlfn.XLOOKUP(3, Q440:AC440, Q$1:AC$1, "", 0, 1) &amp; _xlfn.XLOOKUP(3, Q440:AC440, Q$1:AC$1, "", 0, -1) &amp; _xlfn.XLOOKUP(2, Q440:AC440, Q$1:AC$1),
0))</f>
        <v>120509</v>
      </c>
      <c r="AQ440">
        <f>VALUE(IF(AJ440,
_xlfn.XLOOKUP(3, Q440:AC440, Q$1:AC$1) &amp; AS440,
0))</f>
        <v>0</v>
      </c>
      <c r="AR440">
        <f>VALUE(IF(AK440,
AS440, 0))</f>
        <v>0</v>
      </c>
      <c r="AS440" t="str" cm="1">
        <f t="array" ref="AS440">_xlfn.TEXTJOIN("", TRUE, _xlfn._xlws.FILTER(Q$1:AC$1,Q440:AC440=2))</f>
        <v>09</v>
      </c>
      <c r="AT440">
        <f t="shared" si="13"/>
        <v>562</v>
      </c>
      <c r="AU440">
        <f t="shared" si="12"/>
        <v>428244</v>
      </c>
      <c r="AV440" t="b">
        <f>IF(AND(AE439, AE440), AL439=AL440, FALSE)</f>
        <v>0</v>
      </c>
      <c r="AW440" t="b">
        <f>IF(AND(AF439, AF440), AM439=AM440, FALSE)</f>
        <v>0</v>
      </c>
      <c r="AX440" t="b">
        <f>IF(AND(AG439, AG440), AN439=AN440, FALSE)</f>
        <v>0</v>
      </c>
      <c r="AY440" t="b">
        <f>IF(AND(AH439, AH440), AO439=AO440, FALSE)</f>
        <v>0</v>
      </c>
      <c r="AZ440" t="b">
        <f>IF(AND(AI439, AI440), AP439=AP440, FALSE)</f>
        <v>0</v>
      </c>
      <c r="BA440" t="b">
        <f>IF(AND(AJ439, AJ440), AQ439=AQ440, FALSE)</f>
        <v>0</v>
      </c>
      <c r="BB440" t="b">
        <f>IF(AND(AK439, AK440), AR439=AR440, FALSE)</f>
        <v>0</v>
      </c>
    </row>
    <row r="441" spans="1:54" x14ac:dyDescent="0.25">
      <c r="A441" t="s">
        <v>534</v>
      </c>
      <c r="B441">
        <v>164</v>
      </c>
      <c r="C441" t="str">
        <f>TEXT(A441, "0")</f>
        <v>52QQ5</v>
      </c>
      <c r="D441">
        <f>LEN($A441)-LEN(SUBSTITUTE($A441,D$1,""))</f>
        <v>0</v>
      </c>
      <c r="E441">
        <f>LEN($A441)-LEN(SUBSTITUTE($A441,E$1,""))</f>
        <v>0</v>
      </c>
      <c r="F441">
        <f>LEN($A441)-LEN(SUBSTITUTE($A441,F$1,""))</f>
        <v>2</v>
      </c>
      <c r="G441">
        <f>LEN($A441)-LEN(SUBSTITUTE($A441,G$1,""))</f>
        <v>0</v>
      </c>
      <c r="H441">
        <f>LEN($A441)-LEN(SUBSTITUTE($A441,H$1,""))</f>
        <v>0</v>
      </c>
      <c r="I441">
        <f>LEN($A441)-LEN(SUBSTITUTE($A441,I$1,""))</f>
        <v>0</v>
      </c>
      <c r="J441">
        <f>LEN($A441)-LEN(SUBSTITUTE($A441,J$1,""))</f>
        <v>0</v>
      </c>
      <c r="K441">
        <f>LEN($A441)-LEN(SUBSTITUTE($A441,K$1,""))</f>
        <v>0</v>
      </c>
      <c r="L441">
        <f>LEN($A441)-LEN(SUBSTITUTE($A441,L$1,""))</f>
        <v>0</v>
      </c>
      <c r="M441">
        <f>LEN($A441)-LEN(SUBSTITUTE($A441,M$1,""))</f>
        <v>2</v>
      </c>
      <c r="N441">
        <f>LEN($A441)-LEN(SUBSTITUTE($A441,N$1,""))</f>
        <v>0</v>
      </c>
      <c r="O441">
        <f>LEN($A441)-LEN(SUBSTITUTE($A441,O$1,""))</f>
        <v>0</v>
      </c>
      <c r="P441">
        <f>LEN($A441)-LEN(SUBSTITUTE($A441,P$1,""))</f>
        <v>1</v>
      </c>
      <c r="Q441">
        <f>D441+1</f>
        <v>1</v>
      </c>
      <c r="R441">
        <f>E441+1</f>
        <v>1</v>
      </c>
      <c r="S441">
        <f>F441+1</f>
        <v>3</v>
      </c>
      <c r="T441">
        <f>G441+1</f>
        <v>1</v>
      </c>
      <c r="U441">
        <f>H441+1</f>
        <v>1</v>
      </c>
      <c r="V441">
        <f>I441+1</f>
        <v>1</v>
      </c>
      <c r="W441">
        <f>J441+1</f>
        <v>1</v>
      </c>
      <c r="X441">
        <f>K441+1</f>
        <v>1</v>
      </c>
      <c r="Y441">
        <f>L441+1</f>
        <v>1</v>
      </c>
      <c r="Z441">
        <f>M441+1</f>
        <v>3</v>
      </c>
      <c r="AA441">
        <f>N441+1</f>
        <v>1</v>
      </c>
      <c r="AB441">
        <f>O441+1</f>
        <v>1</v>
      </c>
      <c r="AC441">
        <f>P441+1</f>
        <v>2</v>
      </c>
      <c r="AD441">
        <f>PRODUCT(Q441:AC441)</f>
        <v>18</v>
      </c>
      <c r="AE441" t="b">
        <f>AD441=6</f>
        <v>0</v>
      </c>
      <c r="AF441" t="b">
        <f>AD441=10</f>
        <v>0</v>
      </c>
      <c r="AG441" t="b">
        <f>AD441=12</f>
        <v>0</v>
      </c>
      <c r="AH441" t="b">
        <f>AD441=16</f>
        <v>0</v>
      </c>
      <c r="AI441" t="b">
        <f>AD441=18</f>
        <v>1</v>
      </c>
      <c r="AJ441" t="b">
        <f>AD441=24</f>
        <v>0</v>
      </c>
      <c r="AK441" t="b">
        <f>AD441=32</f>
        <v>0</v>
      </c>
      <c r="AL441">
        <f>VALUE(IF(AE441,
_xlfn.XLOOKUP(6, Q441:AC441, Q$1:AC$1), 0))</f>
        <v>0</v>
      </c>
      <c r="AM441">
        <f>VALUE(IF(AF441,
_xlfn.XLOOKUP(5, Q441:AC441, Q$1:AC$1) &amp; _xlfn.XLOOKUP(2, Q441:AC441, Q$1:AC$1), 0))</f>
        <v>0</v>
      </c>
      <c r="AN441">
        <f>VALUE(IF(AG441,
_xlfn.XLOOKUP(4, Q441:AC441, Q$1:AC$1) &amp; _xlfn.XLOOKUP(3, Q441:AC441, Q$1:AC$1), 0))</f>
        <v>0</v>
      </c>
      <c r="AO441">
        <f>VALUE(IF(AH441,
_xlfn.XLOOKUP(4, Q441:AC441, Q$1:AC$1) &amp; _xlfn.XLOOKUP(2, Q441:AC441, Q$1:AC$1, "", 0, 1) &amp; _xlfn.XLOOKUP(2, Q441:AC441, Q$1:AC$1, "", 0, -1), 0))</f>
        <v>0</v>
      </c>
      <c r="AP441">
        <f>VALUE(IF(AI441,
_xlfn.XLOOKUP(3, Q441:AC441, Q$1:AC$1, "", 0, 1) &amp; _xlfn.XLOOKUP(3, Q441:AC441, Q$1:AC$1, "", 0, -1) &amp; _xlfn.XLOOKUP(2, Q441:AC441, Q$1:AC$1),
0))</f>
        <v>120502</v>
      </c>
      <c r="AQ441">
        <f>VALUE(IF(AJ441,
_xlfn.XLOOKUP(3, Q441:AC441, Q$1:AC$1) &amp; AS441,
0))</f>
        <v>0</v>
      </c>
      <c r="AR441">
        <f>VALUE(IF(AK441,
AS441, 0))</f>
        <v>0</v>
      </c>
      <c r="AS441" t="str" cm="1">
        <f t="array" ref="AS441">_xlfn.TEXTJOIN("", TRUE, _xlfn._xlws.FILTER(Q$1:AC$1,Q441:AC441=2))</f>
        <v>02</v>
      </c>
      <c r="AT441">
        <f t="shared" si="13"/>
        <v>561</v>
      </c>
      <c r="AU441">
        <f t="shared" si="12"/>
        <v>92004</v>
      </c>
      <c r="AV441" t="b">
        <f>IF(AND(AE440, AE441), AL440=AL441, FALSE)</f>
        <v>0</v>
      </c>
      <c r="AW441" t="b">
        <f>IF(AND(AF440, AF441), AM440=AM441, FALSE)</f>
        <v>0</v>
      </c>
      <c r="AX441" t="b">
        <f>IF(AND(AG440, AG441), AN440=AN441, FALSE)</f>
        <v>0</v>
      </c>
      <c r="AY441" t="b">
        <f>IF(AND(AH440, AH441), AO440=AO441, FALSE)</f>
        <v>0</v>
      </c>
      <c r="AZ441" t="b">
        <f>IF(AND(AI440, AI441), AP440=AP441, FALSE)</f>
        <v>0</v>
      </c>
      <c r="BA441" t="b">
        <f>IF(AND(AJ440, AJ441), AQ440=AQ441, FALSE)</f>
        <v>0</v>
      </c>
      <c r="BB441" t="b">
        <f>IF(AND(AK440, AK441), AR440=AR441, FALSE)</f>
        <v>0</v>
      </c>
    </row>
    <row r="442" spans="1:54" x14ac:dyDescent="0.25">
      <c r="A442" t="s">
        <v>316</v>
      </c>
      <c r="B442">
        <v>288</v>
      </c>
      <c r="C442" t="str">
        <f>TEXT(A442, "0")</f>
        <v>QK4Q4</v>
      </c>
      <c r="D442">
        <f>LEN($A442)-LEN(SUBSTITUTE($A442,D$1,""))</f>
        <v>0</v>
      </c>
      <c r="E442">
        <f>LEN($A442)-LEN(SUBSTITUTE($A442,E$1,""))</f>
        <v>1</v>
      </c>
      <c r="F442">
        <f>LEN($A442)-LEN(SUBSTITUTE($A442,F$1,""))</f>
        <v>2</v>
      </c>
      <c r="G442">
        <f>LEN($A442)-LEN(SUBSTITUTE($A442,G$1,""))</f>
        <v>0</v>
      </c>
      <c r="H442">
        <f>LEN($A442)-LEN(SUBSTITUTE($A442,H$1,""))</f>
        <v>0</v>
      </c>
      <c r="I442">
        <f>LEN($A442)-LEN(SUBSTITUTE($A442,I$1,""))</f>
        <v>0</v>
      </c>
      <c r="J442">
        <f>LEN($A442)-LEN(SUBSTITUTE($A442,J$1,""))</f>
        <v>0</v>
      </c>
      <c r="K442">
        <f>LEN($A442)-LEN(SUBSTITUTE($A442,K$1,""))</f>
        <v>0</v>
      </c>
      <c r="L442">
        <f>LEN($A442)-LEN(SUBSTITUTE($A442,L$1,""))</f>
        <v>0</v>
      </c>
      <c r="M442">
        <f>LEN($A442)-LEN(SUBSTITUTE($A442,M$1,""))</f>
        <v>0</v>
      </c>
      <c r="N442">
        <f>LEN($A442)-LEN(SUBSTITUTE($A442,N$1,""))</f>
        <v>2</v>
      </c>
      <c r="O442">
        <f>LEN($A442)-LEN(SUBSTITUTE($A442,O$1,""))</f>
        <v>0</v>
      </c>
      <c r="P442">
        <f>LEN($A442)-LEN(SUBSTITUTE($A442,P$1,""))</f>
        <v>0</v>
      </c>
      <c r="Q442">
        <f>D442+1</f>
        <v>1</v>
      </c>
      <c r="R442">
        <f>E442+1</f>
        <v>2</v>
      </c>
      <c r="S442">
        <f>F442+1</f>
        <v>3</v>
      </c>
      <c r="T442">
        <f>G442+1</f>
        <v>1</v>
      </c>
      <c r="U442">
        <f>H442+1</f>
        <v>1</v>
      </c>
      <c r="V442">
        <f>I442+1</f>
        <v>1</v>
      </c>
      <c r="W442">
        <f>J442+1</f>
        <v>1</v>
      </c>
      <c r="X442">
        <f>K442+1</f>
        <v>1</v>
      </c>
      <c r="Y442">
        <f>L442+1</f>
        <v>1</v>
      </c>
      <c r="Z442">
        <f>M442+1</f>
        <v>1</v>
      </c>
      <c r="AA442">
        <f>N442+1</f>
        <v>3</v>
      </c>
      <c r="AB442">
        <f>O442+1</f>
        <v>1</v>
      </c>
      <c r="AC442">
        <f>P442+1</f>
        <v>1</v>
      </c>
      <c r="AD442">
        <f>PRODUCT(Q442:AC442)</f>
        <v>18</v>
      </c>
      <c r="AE442" t="b">
        <f>AD442=6</f>
        <v>0</v>
      </c>
      <c r="AF442" t="b">
        <f>AD442=10</f>
        <v>0</v>
      </c>
      <c r="AG442" t="b">
        <f>AD442=12</f>
        <v>0</v>
      </c>
      <c r="AH442" t="b">
        <f>AD442=16</f>
        <v>0</v>
      </c>
      <c r="AI442" t="b">
        <f>AD442=18</f>
        <v>1</v>
      </c>
      <c r="AJ442" t="b">
        <f>AD442=24</f>
        <v>0</v>
      </c>
      <c r="AK442" t="b">
        <f>AD442=32</f>
        <v>0</v>
      </c>
      <c r="AL442">
        <f>VALUE(IF(AE442,
_xlfn.XLOOKUP(6, Q442:AC442, Q$1:AC$1), 0))</f>
        <v>0</v>
      </c>
      <c r="AM442">
        <f>VALUE(IF(AF442,
_xlfn.XLOOKUP(5, Q442:AC442, Q$1:AC$1) &amp; _xlfn.XLOOKUP(2, Q442:AC442, Q$1:AC$1), 0))</f>
        <v>0</v>
      </c>
      <c r="AN442">
        <f>VALUE(IF(AG442,
_xlfn.XLOOKUP(4, Q442:AC442, Q$1:AC$1) &amp; _xlfn.XLOOKUP(3, Q442:AC442, Q$1:AC$1), 0))</f>
        <v>0</v>
      </c>
      <c r="AO442">
        <f>VALUE(IF(AH442,
_xlfn.XLOOKUP(4, Q442:AC442, Q$1:AC$1) &amp; _xlfn.XLOOKUP(2, Q442:AC442, Q$1:AC$1, "", 0, 1) &amp; _xlfn.XLOOKUP(2, Q442:AC442, Q$1:AC$1, "", 0, -1), 0))</f>
        <v>0</v>
      </c>
      <c r="AP442">
        <f>VALUE(IF(AI442,
_xlfn.XLOOKUP(3, Q442:AC442, Q$1:AC$1, "", 0, 1) &amp; _xlfn.XLOOKUP(3, Q442:AC442, Q$1:AC$1, "", 0, -1) &amp; _xlfn.XLOOKUP(2, Q442:AC442, Q$1:AC$1),
0))</f>
        <v>120413</v>
      </c>
      <c r="AQ442">
        <f>VALUE(IF(AJ442,
_xlfn.XLOOKUP(3, Q442:AC442, Q$1:AC$1) &amp; AS442,
0))</f>
        <v>0</v>
      </c>
      <c r="AR442">
        <f>VALUE(IF(AK442,
AS442, 0))</f>
        <v>0</v>
      </c>
      <c r="AS442" t="str" cm="1">
        <f t="array" ref="AS442">_xlfn.TEXTJOIN("", TRUE, _xlfn._xlws.FILTER(Q$1:AC$1,Q442:AC442=2))</f>
        <v>13</v>
      </c>
      <c r="AT442">
        <f t="shared" si="13"/>
        <v>560</v>
      </c>
      <c r="AU442">
        <f t="shared" si="12"/>
        <v>161280</v>
      </c>
      <c r="AV442" t="b">
        <f>IF(AND(AE441, AE442), AL441=AL442, FALSE)</f>
        <v>0</v>
      </c>
      <c r="AW442" t="b">
        <f>IF(AND(AF441, AF442), AM441=AM442, FALSE)</f>
        <v>0</v>
      </c>
      <c r="AX442" t="b">
        <f>IF(AND(AG441, AG442), AN441=AN442, FALSE)</f>
        <v>0</v>
      </c>
      <c r="AY442" t="b">
        <f>IF(AND(AH441, AH442), AO441=AO442, FALSE)</f>
        <v>0</v>
      </c>
      <c r="AZ442" t="b">
        <f>IF(AND(AI441, AI442), AP441=AP442, FALSE)</f>
        <v>0</v>
      </c>
      <c r="BA442" t="b">
        <f>IF(AND(AJ441, AJ442), AQ441=AQ442, FALSE)</f>
        <v>0</v>
      </c>
      <c r="BB442" t="b">
        <f>IF(AND(AK441, AK442), AR441=AR442, FALSE)</f>
        <v>0</v>
      </c>
    </row>
    <row r="443" spans="1:54" x14ac:dyDescent="0.25">
      <c r="A443" t="s">
        <v>451</v>
      </c>
      <c r="B443">
        <v>423</v>
      </c>
      <c r="C443" t="str">
        <f>TEXT(A443, "0")</f>
        <v>Q44JQ</v>
      </c>
      <c r="D443">
        <f>LEN($A443)-LEN(SUBSTITUTE($A443,D$1,""))</f>
        <v>0</v>
      </c>
      <c r="E443">
        <f>LEN($A443)-LEN(SUBSTITUTE($A443,E$1,""))</f>
        <v>0</v>
      </c>
      <c r="F443">
        <f>LEN($A443)-LEN(SUBSTITUTE($A443,F$1,""))</f>
        <v>2</v>
      </c>
      <c r="G443">
        <f>LEN($A443)-LEN(SUBSTITUTE($A443,G$1,""))</f>
        <v>1</v>
      </c>
      <c r="H443">
        <f>LEN($A443)-LEN(SUBSTITUTE($A443,H$1,""))</f>
        <v>0</v>
      </c>
      <c r="I443">
        <f>LEN($A443)-LEN(SUBSTITUTE($A443,I$1,""))</f>
        <v>0</v>
      </c>
      <c r="J443">
        <f>LEN($A443)-LEN(SUBSTITUTE($A443,J$1,""))</f>
        <v>0</v>
      </c>
      <c r="K443">
        <f>LEN($A443)-LEN(SUBSTITUTE($A443,K$1,""))</f>
        <v>0</v>
      </c>
      <c r="L443">
        <f>LEN($A443)-LEN(SUBSTITUTE($A443,L$1,""))</f>
        <v>0</v>
      </c>
      <c r="M443">
        <f>LEN($A443)-LEN(SUBSTITUTE($A443,M$1,""))</f>
        <v>0</v>
      </c>
      <c r="N443">
        <f>LEN($A443)-LEN(SUBSTITUTE($A443,N$1,""))</f>
        <v>2</v>
      </c>
      <c r="O443">
        <f>LEN($A443)-LEN(SUBSTITUTE($A443,O$1,""))</f>
        <v>0</v>
      </c>
      <c r="P443">
        <f>LEN($A443)-LEN(SUBSTITUTE($A443,P$1,""))</f>
        <v>0</v>
      </c>
      <c r="Q443">
        <f>D443+1</f>
        <v>1</v>
      </c>
      <c r="R443">
        <f>E443+1</f>
        <v>1</v>
      </c>
      <c r="S443">
        <f>F443+1</f>
        <v>3</v>
      </c>
      <c r="T443">
        <f>G443+1</f>
        <v>2</v>
      </c>
      <c r="U443">
        <f>H443+1</f>
        <v>1</v>
      </c>
      <c r="V443">
        <f>I443+1</f>
        <v>1</v>
      </c>
      <c r="W443">
        <f>J443+1</f>
        <v>1</v>
      </c>
      <c r="X443">
        <f>K443+1</f>
        <v>1</v>
      </c>
      <c r="Y443">
        <f>L443+1</f>
        <v>1</v>
      </c>
      <c r="Z443">
        <f>M443+1</f>
        <v>1</v>
      </c>
      <c r="AA443">
        <f>N443+1</f>
        <v>3</v>
      </c>
      <c r="AB443">
        <f>O443+1</f>
        <v>1</v>
      </c>
      <c r="AC443">
        <f>P443+1</f>
        <v>1</v>
      </c>
      <c r="AD443">
        <f>PRODUCT(Q443:AC443)</f>
        <v>18</v>
      </c>
      <c r="AE443" t="b">
        <f>AD443=6</f>
        <v>0</v>
      </c>
      <c r="AF443" t="b">
        <f>AD443=10</f>
        <v>0</v>
      </c>
      <c r="AG443" t="b">
        <f>AD443=12</f>
        <v>0</v>
      </c>
      <c r="AH443" t="b">
        <f>AD443=16</f>
        <v>0</v>
      </c>
      <c r="AI443" t="b">
        <f>AD443=18</f>
        <v>1</v>
      </c>
      <c r="AJ443" t="b">
        <f>AD443=24</f>
        <v>0</v>
      </c>
      <c r="AK443" t="b">
        <f>AD443=32</f>
        <v>0</v>
      </c>
      <c r="AL443">
        <f>VALUE(IF(AE443,
_xlfn.XLOOKUP(6, Q443:AC443, Q$1:AC$1), 0))</f>
        <v>0</v>
      </c>
      <c r="AM443">
        <f>VALUE(IF(AF443,
_xlfn.XLOOKUP(5, Q443:AC443, Q$1:AC$1) &amp; _xlfn.XLOOKUP(2, Q443:AC443, Q$1:AC$1), 0))</f>
        <v>0</v>
      </c>
      <c r="AN443">
        <f>VALUE(IF(AG443,
_xlfn.XLOOKUP(4, Q443:AC443, Q$1:AC$1) &amp; _xlfn.XLOOKUP(3, Q443:AC443, Q$1:AC$1), 0))</f>
        <v>0</v>
      </c>
      <c r="AO443">
        <f>VALUE(IF(AH443,
_xlfn.XLOOKUP(4, Q443:AC443, Q$1:AC$1) &amp; _xlfn.XLOOKUP(2, Q443:AC443, Q$1:AC$1, "", 0, 1) &amp; _xlfn.XLOOKUP(2, Q443:AC443, Q$1:AC$1, "", 0, -1), 0))</f>
        <v>0</v>
      </c>
      <c r="AP443">
        <f>VALUE(IF(AI443,
_xlfn.XLOOKUP(3, Q443:AC443, Q$1:AC$1, "", 0, 1) &amp; _xlfn.XLOOKUP(3, Q443:AC443, Q$1:AC$1, "", 0, -1) &amp; _xlfn.XLOOKUP(2, Q443:AC443, Q$1:AC$1),
0))</f>
        <v>120411</v>
      </c>
      <c r="AQ443">
        <f>VALUE(IF(AJ443,
_xlfn.XLOOKUP(3, Q443:AC443, Q$1:AC$1) &amp; AS443,
0))</f>
        <v>0</v>
      </c>
      <c r="AR443">
        <f>VALUE(IF(AK443,
AS443, 0))</f>
        <v>0</v>
      </c>
      <c r="AS443" t="str" cm="1">
        <f t="array" ref="AS443">_xlfn.TEXTJOIN("", TRUE, _xlfn._xlws.FILTER(Q$1:AC$1,Q443:AC443=2))</f>
        <v>11</v>
      </c>
      <c r="AT443">
        <f t="shared" si="13"/>
        <v>559</v>
      </c>
      <c r="AU443">
        <f t="shared" si="12"/>
        <v>236457</v>
      </c>
      <c r="AV443" t="b">
        <f>IF(AND(AE442, AE443), AL442=AL443, FALSE)</f>
        <v>0</v>
      </c>
      <c r="AW443" t="b">
        <f>IF(AND(AF442, AF443), AM442=AM443, FALSE)</f>
        <v>0</v>
      </c>
      <c r="AX443" t="b">
        <f>IF(AND(AG442, AG443), AN442=AN443, FALSE)</f>
        <v>0</v>
      </c>
      <c r="AY443" t="b">
        <f>IF(AND(AH442, AH443), AO442=AO443, FALSE)</f>
        <v>0</v>
      </c>
      <c r="AZ443" t="b">
        <f>IF(AND(AI442, AI443), AP442=AP443, FALSE)</f>
        <v>0</v>
      </c>
      <c r="BA443" t="b">
        <f>IF(AND(AJ442, AJ443), AQ442=AQ443, FALSE)</f>
        <v>0</v>
      </c>
      <c r="BB443" t="b">
        <f>IF(AND(AK442, AK443), AR442=AR443, FALSE)</f>
        <v>0</v>
      </c>
    </row>
    <row r="444" spans="1:54" x14ac:dyDescent="0.25">
      <c r="A444" t="s">
        <v>913</v>
      </c>
      <c r="B444">
        <v>951</v>
      </c>
      <c r="C444" t="str">
        <f>TEXT(A444, "0")</f>
        <v>QQ448</v>
      </c>
      <c r="D444">
        <f>LEN($A444)-LEN(SUBSTITUTE($A444,D$1,""))</f>
        <v>0</v>
      </c>
      <c r="E444">
        <f>LEN($A444)-LEN(SUBSTITUTE($A444,E$1,""))</f>
        <v>0</v>
      </c>
      <c r="F444">
        <f>LEN($A444)-LEN(SUBSTITUTE($A444,F$1,""))</f>
        <v>2</v>
      </c>
      <c r="G444">
        <f>LEN($A444)-LEN(SUBSTITUTE($A444,G$1,""))</f>
        <v>0</v>
      </c>
      <c r="H444">
        <f>LEN($A444)-LEN(SUBSTITUTE($A444,H$1,""))</f>
        <v>0</v>
      </c>
      <c r="I444">
        <f>LEN($A444)-LEN(SUBSTITUTE($A444,I$1,""))</f>
        <v>0</v>
      </c>
      <c r="J444">
        <f>LEN($A444)-LEN(SUBSTITUTE($A444,J$1,""))</f>
        <v>1</v>
      </c>
      <c r="K444">
        <f>LEN($A444)-LEN(SUBSTITUTE($A444,K$1,""))</f>
        <v>0</v>
      </c>
      <c r="L444">
        <f>LEN($A444)-LEN(SUBSTITUTE($A444,L$1,""))</f>
        <v>0</v>
      </c>
      <c r="M444">
        <f>LEN($A444)-LEN(SUBSTITUTE($A444,M$1,""))</f>
        <v>0</v>
      </c>
      <c r="N444">
        <f>LEN($A444)-LEN(SUBSTITUTE($A444,N$1,""))</f>
        <v>2</v>
      </c>
      <c r="O444">
        <f>LEN($A444)-LEN(SUBSTITUTE($A444,O$1,""))</f>
        <v>0</v>
      </c>
      <c r="P444">
        <f>LEN($A444)-LEN(SUBSTITUTE($A444,P$1,""))</f>
        <v>0</v>
      </c>
      <c r="Q444">
        <f>D444+1</f>
        <v>1</v>
      </c>
      <c r="R444">
        <f>E444+1</f>
        <v>1</v>
      </c>
      <c r="S444">
        <f>F444+1</f>
        <v>3</v>
      </c>
      <c r="T444">
        <f>G444+1</f>
        <v>1</v>
      </c>
      <c r="U444">
        <f>H444+1</f>
        <v>1</v>
      </c>
      <c r="V444">
        <f>I444+1</f>
        <v>1</v>
      </c>
      <c r="W444">
        <f>J444+1</f>
        <v>2</v>
      </c>
      <c r="X444">
        <f>K444+1</f>
        <v>1</v>
      </c>
      <c r="Y444">
        <f>L444+1</f>
        <v>1</v>
      </c>
      <c r="Z444">
        <f>M444+1</f>
        <v>1</v>
      </c>
      <c r="AA444">
        <f>N444+1</f>
        <v>3</v>
      </c>
      <c r="AB444">
        <f>O444+1</f>
        <v>1</v>
      </c>
      <c r="AC444">
        <f>P444+1</f>
        <v>1</v>
      </c>
      <c r="AD444">
        <f>PRODUCT(Q444:AC444)</f>
        <v>18</v>
      </c>
      <c r="AE444" t="b">
        <f>AD444=6</f>
        <v>0</v>
      </c>
      <c r="AF444" t="b">
        <f>AD444=10</f>
        <v>0</v>
      </c>
      <c r="AG444" t="b">
        <f>AD444=12</f>
        <v>0</v>
      </c>
      <c r="AH444" t="b">
        <f>AD444=16</f>
        <v>0</v>
      </c>
      <c r="AI444" t="b">
        <f>AD444=18</f>
        <v>1</v>
      </c>
      <c r="AJ444" t="b">
        <f>AD444=24</f>
        <v>0</v>
      </c>
      <c r="AK444" t="b">
        <f>AD444=32</f>
        <v>0</v>
      </c>
      <c r="AL444">
        <f>VALUE(IF(AE444,
_xlfn.XLOOKUP(6, Q444:AC444, Q$1:AC$1), 0))</f>
        <v>0</v>
      </c>
      <c r="AM444">
        <f>VALUE(IF(AF444,
_xlfn.XLOOKUP(5, Q444:AC444, Q$1:AC$1) &amp; _xlfn.XLOOKUP(2, Q444:AC444, Q$1:AC$1), 0))</f>
        <v>0</v>
      </c>
      <c r="AN444">
        <f>VALUE(IF(AG444,
_xlfn.XLOOKUP(4, Q444:AC444, Q$1:AC$1) &amp; _xlfn.XLOOKUP(3, Q444:AC444, Q$1:AC$1), 0))</f>
        <v>0</v>
      </c>
      <c r="AO444">
        <f>VALUE(IF(AH444,
_xlfn.XLOOKUP(4, Q444:AC444, Q$1:AC$1) &amp; _xlfn.XLOOKUP(2, Q444:AC444, Q$1:AC$1, "", 0, 1) &amp; _xlfn.XLOOKUP(2, Q444:AC444, Q$1:AC$1, "", 0, -1), 0))</f>
        <v>0</v>
      </c>
      <c r="AP444">
        <f>VALUE(IF(AI444,
_xlfn.XLOOKUP(3, Q444:AC444, Q$1:AC$1, "", 0, 1) &amp; _xlfn.XLOOKUP(3, Q444:AC444, Q$1:AC$1, "", 0, -1) &amp; _xlfn.XLOOKUP(2, Q444:AC444, Q$1:AC$1),
0))</f>
        <v>120408</v>
      </c>
      <c r="AQ444">
        <f>VALUE(IF(AJ444,
_xlfn.XLOOKUP(3, Q444:AC444, Q$1:AC$1) &amp; AS444,
0))</f>
        <v>0</v>
      </c>
      <c r="AR444">
        <f>VALUE(IF(AK444,
AS444, 0))</f>
        <v>0</v>
      </c>
      <c r="AS444" t="str" cm="1">
        <f t="array" ref="AS444">_xlfn.TEXTJOIN("", TRUE, _xlfn._xlws.FILTER(Q$1:AC$1,Q444:AC444=2))</f>
        <v>08</v>
      </c>
      <c r="AT444">
        <f t="shared" si="13"/>
        <v>558</v>
      </c>
      <c r="AU444">
        <f t="shared" si="12"/>
        <v>530658</v>
      </c>
      <c r="AV444" t="b">
        <f>IF(AND(AE443, AE444), AL443=AL444, FALSE)</f>
        <v>0</v>
      </c>
      <c r="AW444" t="b">
        <f>IF(AND(AF443, AF444), AM443=AM444, FALSE)</f>
        <v>0</v>
      </c>
      <c r="AX444" t="b">
        <f>IF(AND(AG443, AG444), AN443=AN444, FALSE)</f>
        <v>0</v>
      </c>
      <c r="AY444" t="b">
        <f>IF(AND(AH443, AH444), AO443=AO444, FALSE)</f>
        <v>0</v>
      </c>
      <c r="AZ444" t="b">
        <f>IF(AND(AI443, AI444), AP443=AP444, FALSE)</f>
        <v>0</v>
      </c>
      <c r="BA444" t="b">
        <f>IF(AND(AJ443, AJ444), AQ443=AQ444, FALSE)</f>
        <v>0</v>
      </c>
      <c r="BB444" t="b">
        <f>IF(AND(AK443, AK444), AR443=AR444, FALSE)</f>
        <v>0</v>
      </c>
    </row>
    <row r="445" spans="1:54" x14ac:dyDescent="0.25">
      <c r="A445" t="s">
        <v>765</v>
      </c>
      <c r="B445">
        <v>975</v>
      </c>
      <c r="C445" t="str">
        <f>TEXT(A445, "0")</f>
        <v>474QQ</v>
      </c>
      <c r="D445">
        <f>LEN($A445)-LEN(SUBSTITUTE($A445,D$1,""))</f>
        <v>0</v>
      </c>
      <c r="E445">
        <f>LEN($A445)-LEN(SUBSTITUTE($A445,E$1,""))</f>
        <v>0</v>
      </c>
      <c r="F445">
        <f>LEN($A445)-LEN(SUBSTITUTE($A445,F$1,""))</f>
        <v>2</v>
      </c>
      <c r="G445">
        <f>LEN($A445)-LEN(SUBSTITUTE($A445,G$1,""))</f>
        <v>0</v>
      </c>
      <c r="H445">
        <f>LEN($A445)-LEN(SUBSTITUTE($A445,H$1,""))</f>
        <v>0</v>
      </c>
      <c r="I445">
        <f>LEN($A445)-LEN(SUBSTITUTE($A445,I$1,""))</f>
        <v>0</v>
      </c>
      <c r="J445">
        <f>LEN($A445)-LEN(SUBSTITUTE($A445,J$1,""))</f>
        <v>0</v>
      </c>
      <c r="K445">
        <f>LEN($A445)-LEN(SUBSTITUTE($A445,K$1,""))</f>
        <v>1</v>
      </c>
      <c r="L445">
        <f>LEN($A445)-LEN(SUBSTITUTE($A445,L$1,""))</f>
        <v>0</v>
      </c>
      <c r="M445">
        <f>LEN($A445)-LEN(SUBSTITUTE($A445,M$1,""))</f>
        <v>0</v>
      </c>
      <c r="N445">
        <f>LEN($A445)-LEN(SUBSTITUTE($A445,N$1,""))</f>
        <v>2</v>
      </c>
      <c r="O445">
        <f>LEN($A445)-LEN(SUBSTITUTE($A445,O$1,""))</f>
        <v>0</v>
      </c>
      <c r="P445">
        <f>LEN($A445)-LEN(SUBSTITUTE($A445,P$1,""))</f>
        <v>0</v>
      </c>
      <c r="Q445">
        <f>D445+1</f>
        <v>1</v>
      </c>
      <c r="R445">
        <f>E445+1</f>
        <v>1</v>
      </c>
      <c r="S445">
        <f>F445+1</f>
        <v>3</v>
      </c>
      <c r="T445">
        <f>G445+1</f>
        <v>1</v>
      </c>
      <c r="U445">
        <f>H445+1</f>
        <v>1</v>
      </c>
      <c r="V445">
        <f>I445+1</f>
        <v>1</v>
      </c>
      <c r="W445">
        <f>J445+1</f>
        <v>1</v>
      </c>
      <c r="X445">
        <f>K445+1</f>
        <v>2</v>
      </c>
      <c r="Y445">
        <f>L445+1</f>
        <v>1</v>
      </c>
      <c r="Z445">
        <f>M445+1</f>
        <v>1</v>
      </c>
      <c r="AA445">
        <f>N445+1</f>
        <v>3</v>
      </c>
      <c r="AB445">
        <f>O445+1</f>
        <v>1</v>
      </c>
      <c r="AC445">
        <f>P445+1</f>
        <v>1</v>
      </c>
      <c r="AD445">
        <f>PRODUCT(Q445:AC445)</f>
        <v>18</v>
      </c>
      <c r="AE445" t="b">
        <f>AD445=6</f>
        <v>0</v>
      </c>
      <c r="AF445" t="b">
        <f>AD445=10</f>
        <v>0</v>
      </c>
      <c r="AG445" t="b">
        <f>AD445=12</f>
        <v>0</v>
      </c>
      <c r="AH445" t="b">
        <f>AD445=16</f>
        <v>0</v>
      </c>
      <c r="AI445" t="b">
        <f>AD445=18</f>
        <v>1</v>
      </c>
      <c r="AJ445" t="b">
        <f>AD445=24</f>
        <v>0</v>
      </c>
      <c r="AK445" t="b">
        <f>AD445=32</f>
        <v>0</v>
      </c>
      <c r="AL445">
        <f>VALUE(IF(AE445,
_xlfn.XLOOKUP(6, Q445:AC445, Q$1:AC$1), 0))</f>
        <v>0</v>
      </c>
      <c r="AM445">
        <f>VALUE(IF(AF445,
_xlfn.XLOOKUP(5, Q445:AC445, Q$1:AC$1) &amp; _xlfn.XLOOKUP(2, Q445:AC445, Q$1:AC$1), 0))</f>
        <v>0</v>
      </c>
      <c r="AN445">
        <f>VALUE(IF(AG445,
_xlfn.XLOOKUP(4, Q445:AC445, Q$1:AC$1) &amp; _xlfn.XLOOKUP(3, Q445:AC445, Q$1:AC$1), 0))</f>
        <v>0</v>
      </c>
      <c r="AO445">
        <f>VALUE(IF(AH445,
_xlfn.XLOOKUP(4, Q445:AC445, Q$1:AC$1) &amp; _xlfn.XLOOKUP(2, Q445:AC445, Q$1:AC$1, "", 0, 1) &amp; _xlfn.XLOOKUP(2, Q445:AC445, Q$1:AC$1, "", 0, -1), 0))</f>
        <v>0</v>
      </c>
      <c r="AP445">
        <f>VALUE(IF(AI445,
_xlfn.XLOOKUP(3, Q445:AC445, Q$1:AC$1, "", 0, 1) &amp; _xlfn.XLOOKUP(3, Q445:AC445, Q$1:AC$1, "", 0, -1) &amp; _xlfn.XLOOKUP(2, Q445:AC445, Q$1:AC$1),
0))</f>
        <v>120407</v>
      </c>
      <c r="AQ445">
        <f>VALUE(IF(AJ445,
_xlfn.XLOOKUP(3, Q445:AC445, Q$1:AC$1) &amp; AS445,
0))</f>
        <v>0</v>
      </c>
      <c r="AR445">
        <f>VALUE(IF(AK445,
AS445, 0))</f>
        <v>0</v>
      </c>
      <c r="AS445" t="str" cm="1">
        <f t="array" ref="AS445">_xlfn.TEXTJOIN("", TRUE, _xlfn._xlws.FILTER(Q$1:AC$1,Q445:AC445=2))</f>
        <v>07</v>
      </c>
      <c r="AT445">
        <f t="shared" si="13"/>
        <v>557</v>
      </c>
      <c r="AU445">
        <f t="shared" si="12"/>
        <v>543075</v>
      </c>
      <c r="AV445" t="b">
        <f>IF(AND(AE444, AE445), AL444=AL445, FALSE)</f>
        <v>0</v>
      </c>
      <c r="AW445" t="b">
        <f>IF(AND(AF444, AF445), AM444=AM445, FALSE)</f>
        <v>0</v>
      </c>
      <c r="AX445" t="b">
        <f>IF(AND(AG444, AG445), AN444=AN445, FALSE)</f>
        <v>0</v>
      </c>
      <c r="AY445" t="b">
        <f>IF(AND(AH444, AH445), AO444=AO445, FALSE)</f>
        <v>0</v>
      </c>
      <c r="AZ445" t="b">
        <f>IF(AND(AI444, AI445), AP444=AP445, FALSE)</f>
        <v>0</v>
      </c>
      <c r="BA445" t="b">
        <f>IF(AND(AJ444, AJ445), AQ444=AQ445, FALSE)</f>
        <v>0</v>
      </c>
      <c r="BB445" t="b">
        <f>IF(AND(AK444, AK445), AR444=AR445, FALSE)</f>
        <v>0</v>
      </c>
    </row>
    <row r="446" spans="1:54" x14ac:dyDescent="0.25">
      <c r="A446" t="s">
        <v>905</v>
      </c>
      <c r="B446">
        <v>179</v>
      </c>
      <c r="C446" t="str">
        <f>TEXT(A446, "0")</f>
        <v>J33QQ</v>
      </c>
      <c r="D446">
        <f>LEN($A446)-LEN(SUBSTITUTE($A446,D$1,""))</f>
        <v>0</v>
      </c>
      <c r="E446">
        <f>LEN($A446)-LEN(SUBSTITUTE($A446,E$1,""))</f>
        <v>0</v>
      </c>
      <c r="F446">
        <f>LEN($A446)-LEN(SUBSTITUTE($A446,F$1,""))</f>
        <v>2</v>
      </c>
      <c r="G446">
        <f>LEN($A446)-LEN(SUBSTITUTE($A446,G$1,""))</f>
        <v>1</v>
      </c>
      <c r="H446">
        <f>LEN($A446)-LEN(SUBSTITUTE($A446,H$1,""))</f>
        <v>0</v>
      </c>
      <c r="I446">
        <f>LEN($A446)-LEN(SUBSTITUTE($A446,I$1,""))</f>
        <v>0</v>
      </c>
      <c r="J446">
        <f>LEN($A446)-LEN(SUBSTITUTE($A446,J$1,""))</f>
        <v>0</v>
      </c>
      <c r="K446">
        <f>LEN($A446)-LEN(SUBSTITUTE($A446,K$1,""))</f>
        <v>0</v>
      </c>
      <c r="L446">
        <f>LEN($A446)-LEN(SUBSTITUTE($A446,L$1,""))</f>
        <v>0</v>
      </c>
      <c r="M446">
        <f>LEN($A446)-LEN(SUBSTITUTE($A446,M$1,""))</f>
        <v>0</v>
      </c>
      <c r="N446">
        <f>LEN($A446)-LEN(SUBSTITUTE($A446,N$1,""))</f>
        <v>0</v>
      </c>
      <c r="O446">
        <f>LEN($A446)-LEN(SUBSTITUTE($A446,O$1,""))</f>
        <v>2</v>
      </c>
      <c r="P446">
        <f>LEN($A446)-LEN(SUBSTITUTE($A446,P$1,""))</f>
        <v>0</v>
      </c>
      <c r="Q446">
        <f>D446+1</f>
        <v>1</v>
      </c>
      <c r="R446">
        <f>E446+1</f>
        <v>1</v>
      </c>
      <c r="S446">
        <f>F446+1</f>
        <v>3</v>
      </c>
      <c r="T446">
        <f>G446+1</f>
        <v>2</v>
      </c>
      <c r="U446">
        <f>H446+1</f>
        <v>1</v>
      </c>
      <c r="V446">
        <f>I446+1</f>
        <v>1</v>
      </c>
      <c r="W446">
        <f>J446+1</f>
        <v>1</v>
      </c>
      <c r="X446">
        <f>K446+1</f>
        <v>1</v>
      </c>
      <c r="Y446">
        <f>L446+1</f>
        <v>1</v>
      </c>
      <c r="Z446">
        <f>M446+1</f>
        <v>1</v>
      </c>
      <c r="AA446">
        <f>N446+1</f>
        <v>1</v>
      </c>
      <c r="AB446">
        <f>O446+1</f>
        <v>3</v>
      </c>
      <c r="AC446">
        <f>P446+1</f>
        <v>1</v>
      </c>
      <c r="AD446">
        <f>PRODUCT(Q446:AC446)</f>
        <v>18</v>
      </c>
      <c r="AE446" t="b">
        <f>AD446=6</f>
        <v>0</v>
      </c>
      <c r="AF446" t="b">
        <f>AD446=10</f>
        <v>0</v>
      </c>
      <c r="AG446" t="b">
        <f>AD446=12</f>
        <v>0</v>
      </c>
      <c r="AH446" t="b">
        <f>AD446=16</f>
        <v>0</v>
      </c>
      <c r="AI446" t="b">
        <f>AD446=18</f>
        <v>1</v>
      </c>
      <c r="AJ446" t="b">
        <f>AD446=24</f>
        <v>0</v>
      </c>
      <c r="AK446" t="b">
        <f>AD446=32</f>
        <v>0</v>
      </c>
      <c r="AL446">
        <f>VALUE(IF(AE446,
_xlfn.XLOOKUP(6, Q446:AC446, Q$1:AC$1), 0))</f>
        <v>0</v>
      </c>
      <c r="AM446">
        <f>VALUE(IF(AF446,
_xlfn.XLOOKUP(5, Q446:AC446, Q$1:AC$1) &amp; _xlfn.XLOOKUP(2, Q446:AC446, Q$1:AC$1), 0))</f>
        <v>0</v>
      </c>
      <c r="AN446">
        <f>VALUE(IF(AG446,
_xlfn.XLOOKUP(4, Q446:AC446, Q$1:AC$1) &amp; _xlfn.XLOOKUP(3, Q446:AC446, Q$1:AC$1), 0))</f>
        <v>0</v>
      </c>
      <c r="AO446">
        <f>VALUE(IF(AH446,
_xlfn.XLOOKUP(4, Q446:AC446, Q$1:AC$1) &amp; _xlfn.XLOOKUP(2, Q446:AC446, Q$1:AC$1, "", 0, 1) &amp; _xlfn.XLOOKUP(2, Q446:AC446, Q$1:AC$1, "", 0, -1), 0))</f>
        <v>0</v>
      </c>
      <c r="AP446">
        <f>VALUE(IF(AI446,
_xlfn.XLOOKUP(3, Q446:AC446, Q$1:AC$1, "", 0, 1) &amp; _xlfn.XLOOKUP(3, Q446:AC446, Q$1:AC$1, "", 0, -1) &amp; _xlfn.XLOOKUP(2, Q446:AC446, Q$1:AC$1),
0))</f>
        <v>120311</v>
      </c>
      <c r="AQ446">
        <f>VALUE(IF(AJ446,
_xlfn.XLOOKUP(3, Q446:AC446, Q$1:AC$1) &amp; AS446,
0))</f>
        <v>0</v>
      </c>
      <c r="AR446">
        <f>VALUE(IF(AK446,
AS446, 0))</f>
        <v>0</v>
      </c>
      <c r="AS446" t="str" cm="1">
        <f t="array" ref="AS446">_xlfn.TEXTJOIN("", TRUE, _xlfn._xlws.FILTER(Q$1:AC$1,Q446:AC446=2))</f>
        <v>11</v>
      </c>
      <c r="AT446">
        <f t="shared" si="13"/>
        <v>556</v>
      </c>
      <c r="AU446">
        <f t="shared" si="12"/>
        <v>99524</v>
      </c>
      <c r="AV446" t="b">
        <f>IF(AND(AE445, AE446), AL445=AL446, FALSE)</f>
        <v>0</v>
      </c>
      <c r="AW446" t="b">
        <f>IF(AND(AF445, AF446), AM445=AM446, FALSE)</f>
        <v>0</v>
      </c>
      <c r="AX446" t="b">
        <f>IF(AND(AG445, AG446), AN445=AN446, FALSE)</f>
        <v>0</v>
      </c>
      <c r="AY446" t="b">
        <f>IF(AND(AH445, AH446), AO445=AO446, FALSE)</f>
        <v>0</v>
      </c>
      <c r="AZ446" t="b">
        <f>IF(AND(AI445, AI446), AP445=AP446, FALSE)</f>
        <v>0</v>
      </c>
      <c r="BA446" t="b">
        <f>IF(AND(AJ445, AJ446), AQ445=AQ446, FALSE)</f>
        <v>0</v>
      </c>
      <c r="BB446" t="b">
        <f>IF(AND(AK445, AK446), AR445=AR446, FALSE)</f>
        <v>0</v>
      </c>
    </row>
    <row r="447" spans="1:54" x14ac:dyDescent="0.25">
      <c r="A447" t="s">
        <v>133</v>
      </c>
      <c r="B447">
        <v>239</v>
      </c>
      <c r="C447" t="str">
        <f>TEXT(A447, "0")</f>
        <v>8Q33Q</v>
      </c>
      <c r="D447">
        <f>LEN($A447)-LEN(SUBSTITUTE($A447,D$1,""))</f>
        <v>0</v>
      </c>
      <c r="E447">
        <f>LEN($A447)-LEN(SUBSTITUTE($A447,E$1,""))</f>
        <v>0</v>
      </c>
      <c r="F447">
        <f>LEN($A447)-LEN(SUBSTITUTE($A447,F$1,""))</f>
        <v>2</v>
      </c>
      <c r="G447">
        <f>LEN($A447)-LEN(SUBSTITUTE($A447,G$1,""))</f>
        <v>0</v>
      </c>
      <c r="H447">
        <f>LEN($A447)-LEN(SUBSTITUTE($A447,H$1,""))</f>
        <v>0</v>
      </c>
      <c r="I447">
        <f>LEN($A447)-LEN(SUBSTITUTE($A447,I$1,""))</f>
        <v>0</v>
      </c>
      <c r="J447">
        <f>LEN($A447)-LEN(SUBSTITUTE($A447,J$1,""))</f>
        <v>1</v>
      </c>
      <c r="K447">
        <f>LEN($A447)-LEN(SUBSTITUTE($A447,K$1,""))</f>
        <v>0</v>
      </c>
      <c r="L447">
        <f>LEN($A447)-LEN(SUBSTITUTE($A447,L$1,""))</f>
        <v>0</v>
      </c>
      <c r="M447">
        <f>LEN($A447)-LEN(SUBSTITUTE($A447,M$1,""))</f>
        <v>0</v>
      </c>
      <c r="N447">
        <f>LEN($A447)-LEN(SUBSTITUTE($A447,N$1,""))</f>
        <v>0</v>
      </c>
      <c r="O447">
        <f>LEN($A447)-LEN(SUBSTITUTE($A447,O$1,""))</f>
        <v>2</v>
      </c>
      <c r="P447">
        <f>LEN($A447)-LEN(SUBSTITUTE($A447,P$1,""))</f>
        <v>0</v>
      </c>
      <c r="Q447">
        <f>D447+1</f>
        <v>1</v>
      </c>
      <c r="R447">
        <f>E447+1</f>
        <v>1</v>
      </c>
      <c r="S447">
        <f>F447+1</f>
        <v>3</v>
      </c>
      <c r="T447">
        <f>G447+1</f>
        <v>1</v>
      </c>
      <c r="U447">
        <f>H447+1</f>
        <v>1</v>
      </c>
      <c r="V447">
        <f>I447+1</f>
        <v>1</v>
      </c>
      <c r="W447">
        <f>J447+1</f>
        <v>2</v>
      </c>
      <c r="X447">
        <f>K447+1</f>
        <v>1</v>
      </c>
      <c r="Y447">
        <f>L447+1</f>
        <v>1</v>
      </c>
      <c r="Z447">
        <f>M447+1</f>
        <v>1</v>
      </c>
      <c r="AA447">
        <f>N447+1</f>
        <v>1</v>
      </c>
      <c r="AB447">
        <f>O447+1</f>
        <v>3</v>
      </c>
      <c r="AC447">
        <f>P447+1</f>
        <v>1</v>
      </c>
      <c r="AD447">
        <f>PRODUCT(Q447:AC447)</f>
        <v>18</v>
      </c>
      <c r="AE447" t="b">
        <f>AD447=6</f>
        <v>0</v>
      </c>
      <c r="AF447" t="b">
        <f>AD447=10</f>
        <v>0</v>
      </c>
      <c r="AG447" t="b">
        <f>AD447=12</f>
        <v>0</v>
      </c>
      <c r="AH447" t="b">
        <f>AD447=16</f>
        <v>0</v>
      </c>
      <c r="AI447" t="b">
        <f>AD447=18</f>
        <v>1</v>
      </c>
      <c r="AJ447" t="b">
        <f>AD447=24</f>
        <v>0</v>
      </c>
      <c r="AK447" t="b">
        <f>AD447=32</f>
        <v>0</v>
      </c>
      <c r="AL447">
        <f>VALUE(IF(AE447,
_xlfn.XLOOKUP(6, Q447:AC447, Q$1:AC$1), 0))</f>
        <v>0</v>
      </c>
      <c r="AM447">
        <f>VALUE(IF(AF447,
_xlfn.XLOOKUP(5, Q447:AC447, Q$1:AC$1) &amp; _xlfn.XLOOKUP(2, Q447:AC447, Q$1:AC$1), 0))</f>
        <v>0</v>
      </c>
      <c r="AN447">
        <f>VALUE(IF(AG447,
_xlfn.XLOOKUP(4, Q447:AC447, Q$1:AC$1) &amp; _xlfn.XLOOKUP(3, Q447:AC447, Q$1:AC$1), 0))</f>
        <v>0</v>
      </c>
      <c r="AO447">
        <f>VALUE(IF(AH447,
_xlfn.XLOOKUP(4, Q447:AC447, Q$1:AC$1) &amp; _xlfn.XLOOKUP(2, Q447:AC447, Q$1:AC$1, "", 0, 1) &amp; _xlfn.XLOOKUP(2, Q447:AC447, Q$1:AC$1, "", 0, -1), 0))</f>
        <v>0</v>
      </c>
      <c r="AP447">
        <f>VALUE(IF(AI447,
_xlfn.XLOOKUP(3, Q447:AC447, Q$1:AC$1, "", 0, 1) &amp; _xlfn.XLOOKUP(3, Q447:AC447, Q$1:AC$1, "", 0, -1) &amp; _xlfn.XLOOKUP(2, Q447:AC447, Q$1:AC$1),
0))</f>
        <v>120308</v>
      </c>
      <c r="AQ447">
        <f>VALUE(IF(AJ447,
_xlfn.XLOOKUP(3, Q447:AC447, Q$1:AC$1) &amp; AS447,
0))</f>
        <v>0</v>
      </c>
      <c r="AR447">
        <f>VALUE(IF(AK447,
AS447, 0))</f>
        <v>0</v>
      </c>
      <c r="AS447" t="str" cm="1">
        <f t="array" ref="AS447">_xlfn.TEXTJOIN("", TRUE, _xlfn._xlws.FILTER(Q$1:AC$1,Q447:AC447=2))</f>
        <v>08</v>
      </c>
      <c r="AT447">
        <f t="shared" si="13"/>
        <v>555</v>
      </c>
      <c r="AU447">
        <f t="shared" si="12"/>
        <v>132645</v>
      </c>
      <c r="AV447" t="b">
        <f>IF(AND(AE446, AE447), AL446=AL447, FALSE)</f>
        <v>0</v>
      </c>
      <c r="AW447" t="b">
        <f>IF(AND(AF446, AF447), AM446=AM447, FALSE)</f>
        <v>0</v>
      </c>
      <c r="AX447" t="b">
        <f>IF(AND(AG446, AG447), AN446=AN447, FALSE)</f>
        <v>0</v>
      </c>
      <c r="AY447" t="b">
        <f>IF(AND(AH446, AH447), AO446=AO447, FALSE)</f>
        <v>0</v>
      </c>
      <c r="AZ447" t="b">
        <f>IF(AND(AI446, AI447), AP446=AP447, FALSE)</f>
        <v>0</v>
      </c>
      <c r="BA447" t="b">
        <f>IF(AND(AJ446, AJ447), AQ446=AQ447, FALSE)</f>
        <v>0</v>
      </c>
      <c r="BB447" t="b">
        <f>IF(AND(AK446, AK447), AR446=AR447, FALSE)</f>
        <v>0</v>
      </c>
    </row>
    <row r="448" spans="1:54" x14ac:dyDescent="0.25">
      <c r="A448" t="s">
        <v>677</v>
      </c>
      <c r="B448">
        <v>186</v>
      </c>
      <c r="C448" t="str">
        <f>TEXT(A448, "0")</f>
        <v>33Q7Q</v>
      </c>
      <c r="D448">
        <f>LEN($A448)-LEN(SUBSTITUTE($A448,D$1,""))</f>
        <v>0</v>
      </c>
      <c r="E448">
        <f>LEN($A448)-LEN(SUBSTITUTE($A448,E$1,""))</f>
        <v>0</v>
      </c>
      <c r="F448">
        <f>LEN($A448)-LEN(SUBSTITUTE($A448,F$1,""))</f>
        <v>2</v>
      </c>
      <c r="G448">
        <f>LEN($A448)-LEN(SUBSTITUTE($A448,G$1,""))</f>
        <v>0</v>
      </c>
      <c r="H448">
        <f>LEN($A448)-LEN(SUBSTITUTE($A448,H$1,""))</f>
        <v>0</v>
      </c>
      <c r="I448">
        <f>LEN($A448)-LEN(SUBSTITUTE($A448,I$1,""))</f>
        <v>0</v>
      </c>
      <c r="J448">
        <f>LEN($A448)-LEN(SUBSTITUTE($A448,J$1,""))</f>
        <v>0</v>
      </c>
      <c r="K448">
        <f>LEN($A448)-LEN(SUBSTITUTE($A448,K$1,""))</f>
        <v>1</v>
      </c>
      <c r="L448">
        <f>LEN($A448)-LEN(SUBSTITUTE($A448,L$1,""))</f>
        <v>0</v>
      </c>
      <c r="M448">
        <f>LEN($A448)-LEN(SUBSTITUTE($A448,M$1,""))</f>
        <v>0</v>
      </c>
      <c r="N448">
        <f>LEN($A448)-LEN(SUBSTITUTE($A448,N$1,""))</f>
        <v>0</v>
      </c>
      <c r="O448">
        <f>LEN($A448)-LEN(SUBSTITUTE($A448,O$1,""))</f>
        <v>2</v>
      </c>
      <c r="P448">
        <f>LEN($A448)-LEN(SUBSTITUTE($A448,P$1,""))</f>
        <v>0</v>
      </c>
      <c r="Q448">
        <f>D448+1</f>
        <v>1</v>
      </c>
      <c r="R448">
        <f>E448+1</f>
        <v>1</v>
      </c>
      <c r="S448">
        <f>F448+1</f>
        <v>3</v>
      </c>
      <c r="T448">
        <f>G448+1</f>
        <v>1</v>
      </c>
      <c r="U448">
        <f>H448+1</f>
        <v>1</v>
      </c>
      <c r="V448">
        <f>I448+1</f>
        <v>1</v>
      </c>
      <c r="W448">
        <f>J448+1</f>
        <v>1</v>
      </c>
      <c r="X448">
        <f>K448+1</f>
        <v>2</v>
      </c>
      <c r="Y448">
        <f>L448+1</f>
        <v>1</v>
      </c>
      <c r="Z448">
        <f>M448+1</f>
        <v>1</v>
      </c>
      <c r="AA448">
        <f>N448+1</f>
        <v>1</v>
      </c>
      <c r="AB448">
        <f>O448+1</f>
        <v>3</v>
      </c>
      <c r="AC448">
        <f>P448+1</f>
        <v>1</v>
      </c>
      <c r="AD448">
        <f>PRODUCT(Q448:AC448)</f>
        <v>18</v>
      </c>
      <c r="AE448" t="b">
        <f>AD448=6</f>
        <v>0</v>
      </c>
      <c r="AF448" t="b">
        <f>AD448=10</f>
        <v>0</v>
      </c>
      <c r="AG448" t="b">
        <f>AD448=12</f>
        <v>0</v>
      </c>
      <c r="AH448" t="b">
        <f>AD448=16</f>
        <v>0</v>
      </c>
      <c r="AI448" t="b">
        <f>AD448=18</f>
        <v>1</v>
      </c>
      <c r="AJ448" t="b">
        <f>AD448=24</f>
        <v>0</v>
      </c>
      <c r="AK448" t="b">
        <f>AD448=32</f>
        <v>0</v>
      </c>
      <c r="AL448">
        <f>VALUE(IF(AE448,
_xlfn.XLOOKUP(6, Q448:AC448, Q$1:AC$1), 0))</f>
        <v>0</v>
      </c>
      <c r="AM448">
        <f>VALUE(IF(AF448,
_xlfn.XLOOKUP(5, Q448:AC448, Q$1:AC$1) &amp; _xlfn.XLOOKUP(2, Q448:AC448, Q$1:AC$1), 0))</f>
        <v>0</v>
      </c>
      <c r="AN448">
        <f>VALUE(IF(AG448,
_xlfn.XLOOKUP(4, Q448:AC448, Q$1:AC$1) &amp; _xlfn.XLOOKUP(3, Q448:AC448, Q$1:AC$1), 0))</f>
        <v>0</v>
      </c>
      <c r="AO448">
        <f>VALUE(IF(AH448,
_xlfn.XLOOKUP(4, Q448:AC448, Q$1:AC$1) &amp; _xlfn.XLOOKUP(2, Q448:AC448, Q$1:AC$1, "", 0, 1) &amp; _xlfn.XLOOKUP(2, Q448:AC448, Q$1:AC$1, "", 0, -1), 0))</f>
        <v>0</v>
      </c>
      <c r="AP448">
        <f>VALUE(IF(AI448,
_xlfn.XLOOKUP(3, Q448:AC448, Q$1:AC$1, "", 0, 1) &amp; _xlfn.XLOOKUP(3, Q448:AC448, Q$1:AC$1, "", 0, -1) &amp; _xlfn.XLOOKUP(2, Q448:AC448, Q$1:AC$1),
0))</f>
        <v>120307</v>
      </c>
      <c r="AQ448">
        <f>VALUE(IF(AJ448,
_xlfn.XLOOKUP(3, Q448:AC448, Q$1:AC$1) &amp; AS448,
0))</f>
        <v>0</v>
      </c>
      <c r="AR448">
        <f>VALUE(IF(AK448,
AS448, 0))</f>
        <v>0</v>
      </c>
      <c r="AS448" t="str" cm="1">
        <f t="array" ref="AS448">_xlfn.TEXTJOIN("", TRUE, _xlfn._xlws.FILTER(Q$1:AC$1,Q448:AC448=2))</f>
        <v>07</v>
      </c>
      <c r="AT448">
        <f t="shared" si="13"/>
        <v>554</v>
      </c>
      <c r="AU448">
        <f t="shared" si="12"/>
        <v>103044</v>
      </c>
      <c r="AV448" t="b">
        <f>IF(AND(AE447, AE448), AL447=AL448, FALSE)</f>
        <v>0</v>
      </c>
      <c r="AW448" t="b">
        <f>IF(AND(AF447, AF448), AM447=AM448, FALSE)</f>
        <v>0</v>
      </c>
      <c r="AX448" t="b">
        <f>IF(AND(AG447, AG448), AN447=AN448, FALSE)</f>
        <v>0</v>
      </c>
      <c r="AY448" t="b">
        <f>IF(AND(AH447, AH448), AO447=AO448, FALSE)</f>
        <v>0</v>
      </c>
      <c r="AZ448" t="b">
        <f>IF(AND(AI447, AI448), AP447=AP448, FALSE)</f>
        <v>0</v>
      </c>
      <c r="BA448" t="b">
        <f>IF(AND(AJ447, AJ448), AQ447=AQ448, FALSE)</f>
        <v>0</v>
      </c>
      <c r="BB448" t="b">
        <f>IF(AND(AK447, AK448), AR447=AR448, FALSE)</f>
        <v>0</v>
      </c>
    </row>
    <row r="449" spans="1:54" x14ac:dyDescent="0.25">
      <c r="A449" t="s">
        <v>573</v>
      </c>
      <c r="B449">
        <v>193</v>
      </c>
      <c r="C449" t="str">
        <f>TEXT(A449, "0")</f>
        <v>33Q5Q</v>
      </c>
      <c r="D449">
        <f>LEN($A449)-LEN(SUBSTITUTE($A449,D$1,""))</f>
        <v>0</v>
      </c>
      <c r="E449">
        <f>LEN($A449)-LEN(SUBSTITUTE($A449,E$1,""))</f>
        <v>0</v>
      </c>
      <c r="F449">
        <f>LEN($A449)-LEN(SUBSTITUTE($A449,F$1,""))</f>
        <v>2</v>
      </c>
      <c r="G449">
        <f>LEN($A449)-LEN(SUBSTITUTE($A449,G$1,""))</f>
        <v>0</v>
      </c>
      <c r="H449">
        <f>LEN($A449)-LEN(SUBSTITUTE($A449,H$1,""))</f>
        <v>0</v>
      </c>
      <c r="I449">
        <f>LEN($A449)-LEN(SUBSTITUTE($A449,I$1,""))</f>
        <v>0</v>
      </c>
      <c r="J449">
        <f>LEN($A449)-LEN(SUBSTITUTE($A449,J$1,""))</f>
        <v>0</v>
      </c>
      <c r="K449">
        <f>LEN($A449)-LEN(SUBSTITUTE($A449,K$1,""))</f>
        <v>0</v>
      </c>
      <c r="L449">
        <f>LEN($A449)-LEN(SUBSTITUTE($A449,L$1,""))</f>
        <v>0</v>
      </c>
      <c r="M449">
        <f>LEN($A449)-LEN(SUBSTITUTE($A449,M$1,""))</f>
        <v>1</v>
      </c>
      <c r="N449">
        <f>LEN($A449)-LEN(SUBSTITUTE($A449,N$1,""))</f>
        <v>0</v>
      </c>
      <c r="O449">
        <f>LEN($A449)-LEN(SUBSTITUTE($A449,O$1,""))</f>
        <v>2</v>
      </c>
      <c r="P449">
        <f>LEN($A449)-LEN(SUBSTITUTE($A449,P$1,""))</f>
        <v>0</v>
      </c>
      <c r="Q449">
        <f>D449+1</f>
        <v>1</v>
      </c>
      <c r="R449">
        <f>E449+1</f>
        <v>1</v>
      </c>
      <c r="S449">
        <f>F449+1</f>
        <v>3</v>
      </c>
      <c r="T449">
        <f>G449+1</f>
        <v>1</v>
      </c>
      <c r="U449">
        <f>H449+1</f>
        <v>1</v>
      </c>
      <c r="V449">
        <f>I449+1</f>
        <v>1</v>
      </c>
      <c r="W449">
        <f>J449+1</f>
        <v>1</v>
      </c>
      <c r="X449">
        <f>K449+1</f>
        <v>1</v>
      </c>
      <c r="Y449">
        <f>L449+1</f>
        <v>1</v>
      </c>
      <c r="Z449">
        <f>M449+1</f>
        <v>2</v>
      </c>
      <c r="AA449">
        <f>N449+1</f>
        <v>1</v>
      </c>
      <c r="AB449">
        <f>O449+1</f>
        <v>3</v>
      </c>
      <c r="AC449">
        <f>P449+1</f>
        <v>1</v>
      </c>
      <c r="AD449">
        <f>PRODUCT(Q449:AC449)</f>
        <v>18</v>
      </c>
      <c r="AE449" t="b">
        <f>AD449=6</f>
        <v>0</v>
      </c>
      <c r="AF449" t="b">
        <f>AD449=10</f>
        <v>0</v>
      </c>
      <c r="AG449" t="b">
        <f>AD449=12</f>
        <v>0</v>
      </c>
      <c r="AH449" t="b">
        <f>AD449=16</f>
        <v>0</v>
      </c>
      <c r="AI449" t="b">
        <f>AD449=18</f>
        <v>1</v>
      </c>
      <c r="AJ449" t="b">
        <f>AD449=24</f>
        <v>0</v>
      </c>
      <c r="AK449" t="b">
        <f>AD449=32</f>
        <v>0</v>
      </c>
      <c r="AL449">
        <f>VALUE(IF(AE449,
_xlfn.XLOOKUP(6, Q449:AC449, Q$1:AC$1), 0))</f>
        <v>0</v>
      </c>
      <c r="AM449">
        <f>VALUE(IF(AF449,
_xlfn.XLOOKUP(5, Q449:AC449, Q$1:AC$1) &amp; _xlfn.XLOOKUP(2, Q449:AC449, Q$1:AC$1), 0))</f>
        <v>0</v>
      </c>
      <c r="AN449">
        <f>VALUE(IF(AG449,
_xlfn.XLOOKUP(4, Q449:AC449, Q$1:AC$1) &amp; _xlfn.XLOOKUP(3, Q449:AC449, Q$1:AC$1), 0))</f>
        <v>0</v>
      </c>
      <c r="AO449">
        <f>VALUE(IF(AH449,
_xlfn.XLOOKUP(4, Q449:AC449, Q$1:AC$1) &amp; _xlfn.XLOOKUP(2, Q449:AC449, Q$1:AC$1, "", 0, 1) &amp; _xlfn.XLOOKUP(2, Q449:AC449, Q$1:AC$1, "", 0, -1), 0))</f>
        <v>0</v>
      </c>
      <c r="AP449">
        <f>VALUE(IF(AI449,
_xlfn.XLOOKUP(3, Q449:AC449, Q$1:AC$1, "", 0, 1) &amp; _xlfn.XLOOKUP(3, Q449:AC449, Q$1:AC$1, "", 0, -1) &amp; _xlfn.XLOOKUP(2, Q449:AC449, Q$1:AC$1),
0))</f>
        <v>120305</v>
      </c>
      <c r="AQ449">
        <f>VALUE(IF(AJ449,
_xlfn.XLOOKUP(3, Q449:AC449, Q$1:AC$1) &amp; AS449,
0))</f>
        <v>0</v>
      </c>
      <c r="AR449">
        <f>VALUE(IF(AK449,
AS449, 0))</f>
        <v>0</v>
      </c>
      <c r="AS449" t="str" cm="1">
        <f t="array" ref="AS449">_xlfn.TEXTJOIN("", TRUE, _xlfn._xlws.FILTER(Q$1:AC$1,Q449:AC449=2))</f>
        <v>05</v>
      </c>
      <c r="AT449">
        <f t="shared" si="13"/>
        <v>553</v>
      </c>
      <c r="AU449">
        <f t="shared" si="12"/>
        <v>106729</v>
      </c>
      <c r="AV449" t="b">
        <f>IF(AND(AE448, AE449), AL448=AL449, FALSE)</f>
        <v>0</v>
      </c>
      <c r="AW449" t="b">
        <f>IF(AND(AF448, AF449), AM448=AM449, FALSE)</f>
        <v>0</v>
      </c>
      <c r="AX449" t="b">
        <f>IF(AND(AG448, AG449), AN448=AN449, FALSE)</f>
        <v>0</v>
      </c>
      <c r="AY449" t="b">
        <f>IF(AND(AH448, AH449), AO448=AO449, FALSE)</f>
        <v>0</v>
      </c>
      <c r="AZ449" t="b">
        <f>IF(AND(AI448, AI449), AP448=AP449, FALSE)</f>
        <v>0</v>
      </c>
      <c r="BA449" t="b">
        <f>IF(AND(AJ448, AJ449), AQ448=AQ449, FALSE)</f>
        <v>0</v>
      </c>
      <c r="BB449" t="b">
        <f>IF(AND(AK448, AK449), AR448=AR449, FALSE)</f>
        <v>0</v>
      </c>
    </row>
    <row r="450" spans="1:54" x14ac:dyDescent="0.25">
      <c r="A450" t="s">
        <v>460</v>
      </c>
      <c r="B450">
        <v>47</v>
      </c>
      <c r="C450" t="str">
        <f>TEXT(A450, "0")</f>
        <v>QJQ22</v>
      </c>
      <c r="D450">
        <f>LEN($A450)-LEN(SUBSTITUTE($A450,D$1,""))</f>
        <v>0</v>
      </c>
      <c r="E450">
        <f>LEN($A450)-LEN(SUBSTITUTE($A450,E$1,""))</f>
        <v>0</v>
      </c>
      <c r="F450">
        <f>LEN($A450)-LEN(SUBSTITUTE($A450,F$1,""))</f>
        <v>2</v>
      </c>
      <c r="G450">
        <f>LEN($A450)-LEN(SUBSTITUTE($A450,G$1,""))</f>
        <v>1</v>
      </c>
      <c r="H450">
        <f>LEN($A450)-LEN(SUBSTITUTE($A450,H$1,""))</f>
        <v>0</v>
      </c>
      <c r="I450">
        <f>LEN($A450)-LEN(SUBSTITUTE($A450,I$1,""))</f>
        <v>0</v>
      </c>
      <c r="J450">
        <f>LEN($A450)-LEN(SUBSTITUTE($A450,J$1,""))</f>
        <v>0</v>
      </c>
      <c r="K450">
        <f>LEN($A450)-LEN(SUBSTITUTE($A450,K$1,""))</f>
        <v>0</v>
      </c>
      <c r="L450">
        <f>LEN($A450)-LEN(SUBSTITUTE($A450,L$1,""))</f>
        <v>0</v>
      </c>
      <c r="M450">
        <f>LEN($A450)-LEN(SUBSTITUTE($A450,M$1,""))</f>
        <v>0</v>
      </c>
      <c r="N450">
        <f>LEN($A450)-LEN(SUBSTITUTE($A450,N$1,""))</f>
        <v>0</v>
      </c>
      <c r="O450">
        <f>LEN($A450)-LEN(SUBSTITUTE($A450,O$1,""))</f>
        <v>0</v>
      </c>
      <c r="P450">
        <f>LEN($A450)-LEN(SUBSTITUTE($A450,P$1,""))</f>
        <v>2</v>
      </c>
      <c r="Q450">
        <f>D450+1</f>
        <v>1</v>
      </c>
      <c r="R450">
        <f>E450+1</f>
        <v>1</v>
      </c>
      <c r="S450">
        <f>F450+1</f>
        <v>3</v>
      </c>
      <c r="T450">
        <f>G450+1</f>
        <v>2</v>
      </c>
      <c r="U450">
        <f>H450+1</f>
        <v>1</v>
      </c>
      <c r="V450">
        <f>I450+1</f>
        <v>1</v>
      </c>
      <c r="W450">
        <f>J450+1</f>
        <v>1</v>
      </c>
      <c r="X450">
        <f>K450+1</f>
        <v>1</v>
      </c>
      <c r="Y450">
        <f>L450+1</f>
        <v>1</v>
      </c>
      <c r="Z450">
        <f>M450+1</f>
        <v>1</v>
      </c>
      <c r="AA450">
        <f>N450+1</f>
        <v>1</v>
      </c>
      <c r="AB450">
        <f>O450+1</f>
        <v>1</v>
      </c>
      <c r="AC450">
        <f>P450+1</f>
        <v>3</v>
      </c>
      <c r="AD450">
        <f>PRODUCT(Q450:AC450)</f>
        <v>18</v>
      </c>
      <c r="AE450" t="b">
        <f>AD450=6</f>
        <v>0</v>
      </c>
      <c r="AF450" t="b">
        <f>AD450=10</f>
        <v>0</v>
      </c>
      <c r="AG450" t="b">
        <f>AD450=12</f>
        <v>0</v>
      </c>
      <c r="AH450" t="b">
        <f>AD450=16</f>
        <v>0</v>
      </c>
      <c r="AI450" t="b">
        <f>AD450=18</f>
        <v>1</v>
      </c>
      <c r="AJ450" t="b">
        <f>AD450=24</f>
        <v>0</v>
      </c>
      <c r="AK450" t="b">
        <f>AD450=32</f>
        <v>0</v>
      </c>
      <c r="AL450">
        <f>VALUE(IF(AE450,
_xlfn.XLOOKUP(6, Q450:AC450, Q$1:AC$1), 0))</f>
        <v>0</v>
      </c>
      <c r="AM450">
        <f>VALUE(IF(AF450,
_xlfn.XLOOKUP(5, Q450:AC450, Q$1:AC$1) &amp; _xlfn.XLOOKUP(2, Q450:AC450, Q$1:AC$1), 0))</f>
        <v>0</v>
      </c>
      <c r="AN450">
        <f>VALUE(IF(AG450,
_xlfn.XLOOKUP(4, Q450:AC450, Q$1:AC$1) &amp; _xlfn.XLOOKUP(3, Q450:AC450, Q$1:AC$1), 0))</f>
        <v>0</v>
      </c>
      <c r="AO450">
        <f>VALUE(IF(AH450,
_xlfn.XLOOKUP(4, Q450:AC450, Q$1:AC$1) &amp; _xlfn.XLOOKUP(2, Q450:AC450, Q$1:AC$1, "", 0, 1) &amp; _xlfn.XLOOKUP(2, Q450:AC450, Q$1:AC$1, "", 0, -1), 0))</f>
        <v>0</v>
      </c>
      <c r="AP450">
        <f>VALUE(IF(AI450,
_xlfn.XLOOKUP(3, Q450:AC450, Q$1:AC$1, "", 0, 1) &amp; _xlfn.XLOOKUP(3, Q450:AC450, Q$1:AC$1, "", 0, -1) &amp; _xlfn.XLOOKUP(2, Q450:AC450, Q$1:AC$1),
0))</f>
        <v>120211</v>
      </c>
      <c r="AQ450">
        <f>VALUE(IF(AJ450,
_xlfn.XLOOKUP(3, Q450:AC450, Q$1:AC$1) &amp; AS450,
0))</f>
        <v>0</v>
      </c>
      <c r="AR450">
        <f>VALUE(IF(AK450,
AS450, 0))</f>
        <v>0</v>
      </c>
      <c r="AS450" t="str" cm="1">
        <f t="array" ref="AS450">_xlfn.TEXTJOIN("", TRUE, _xlfn._xlws.FILTER(Q$1:AC$1,Q450:AC450=2))</f>
        <v>11</v>
      </c>
      <c r="AT450">
        <f t="shared" si="13"/>
        <v>552</v>
      </c>
      <c r="AU450">
        <f t="shared" si="12"/>
        <v>25944</v>
      </c>
      <c r="AV450" t="b">
        <f>IF(AND(AE449, AE450), AL449=AL450, FALSE)</f>
        <v>0</v>
      </c>
      <c r="AW450" t="b">
        <f>IF(AND(AF449, AF450), AM449=AM450, FALSE)</f>
        <v>0</v>
      </c>
      <c r="AX450" t="b">
        <f>IF(AND(AG449, AG450), AN449=AN450, FALSE)</f>
        <v>0</v>
      </c>
      <c r="AY450" t="b">
        <f>IF(AND(AH449, AH450), AO449=AO450, FALSE)</f>
        <v>0</v>
      </c>
      <c r="AZ450" t="b">
        <f>IF(AND(AI449, AI450), AP449=AP450, FALSE)</f>
        <v>0</v>
      </c>
      <c r="BA450" t="b">
        <f>IF(AND(AJ449, AJ450), AQ449=AQ450, FALSE)</f>
        <v>0</v>
      </c>
      <c r="BB450" t="b">
        <f>IF(AND(AK449, AK450), AR449=AR450, FALSE)</f>
        <v>0</v>
      </c>
    </row>
    <row r="451" spans="1:54" x14ac:dyDescent="0.25">
      <c r="A451" t="s">
        <v>591</v>
      </c>
      <c r="B451">
        <v>681</v>
      </c>
      <c r="C451" t="str">
        <f>TEXT(A451, "0")</f>
        <v>2T2QQ</v>
      </c>
      <c r="D451">
        <f>LEN($A451)-LEN(SUBSTITUTE($A451,D$1,""))</f>
        <v>0</v>
      </c>
      <c r="E451">
        <f>LEN($A451)-LEN(SUBSTITUTE($A451,E$1,""))</f>
        <v>0</v>
      </c>
      <c r="F451">
        <f>LEN($A451)-LEN(SUBSTITUTE($A451,F$1,""))</f>
        <v>2</v>
      </c>
      <c r="G451">
        <f>LEN($A451)-LEN(SUBSTITUTE($A451,G$1,""))</f>
        <v>0</v>
      </c>
      <c r="H451">
        <f>LEN($A451)-LEN(SUBSTITUTE($A451,H$1,""))</f>
        <v>1</v>
      </c>
      <c r="I451">
        <f>LEN($A451)-LEN(SUBSTITUTE($A451,I$1,""))</f>
        <v>0</v>
      </c>
      <c r="J451">
        <f>LEN($A451)-LEN(SUBSTITUTE($A451,J$1,""))</f>
        <v>0</v>
      </c>
      <c r="K451">
        <f>LEN($A451)-LEN(SUBSTITUTE($A451,K$1,""))</f>
        <v>0</v>
      </c>
      <c r="L451">
        <f>LEN($A451)-LEN(SUBSTITUTE($A451,L$1,""))</f>
        <v>0</v>
      </c>
      <c r="M451">
        <f>LEN($A451)-LEN(SUBSTITUTE($A451,M$1,""))</f>
        <v>0</v>
      </c>
      <c r="N451">
        <f>LEN($A451)-LEN(SUBSTITUTE($A451,N$1,""))</f>
        <v>0</v>
      </c>
      <c r="O451">
        <f>LEN($A451)-LEN(SUBSTITUTE($A451,O$1,""))</f>
        <v>0</v>
      </c>
      <c r="P451">
        <f>LEN($A451)-LEN(SUBSTITUTE($A451,P$1,""))</f>
        <v>2</v>
      </c>
      <c r="Q451">
        <f>D451+1</f>
        <v>1</v>
      </c>
      <c r="R451">
        <f>E451+1</f>
        <v>1</v>
      </c>
      <c r="S451">
        <f>F451+1</f>
        <v>3</v>
      </c>
      <c r="T451">
        <f>G451+1</f>
        <v>1</v>
      </c>
      <c r="U451">
        <f>H451+1</f>
        <v>2</v>
      </c>
      <c r="V451">
        <f>I451+1</f>
        <v>1</v>
      </c>
      <c r="W451">
        <f>J451+1</f>
        <v>1</v>
      </c>
      <c r="X451">
        <f>K451+1</f>
        <v>1</v>
      </c>
      <c r="Y451">
        <f>L451+1</f>
        <v>1</v>
      </c>
      <c r="Z451">
        <f>M451+1</f>
        <v>1</v>
      </c>
      <c r="AA451">
        <f>N451+1</f>
        <v>1</v>
      </c>
      <c r="AB451">
        <f>O451+1</f>
        <v>1</v>
      </c>
      <c r="AC451">
        <f>P451+1</f>
        <v>3</v>
      </c>
      <c r="AD451">
        <f>PRODUCT(Q451:AC451)</f>
        <v>18</v>
      </c>
      <c r="AE451" t="b">
        <f>AD451=6</f>
        <v>0</v>
      </c>
      <c r="AF451" t="b">
        <f>AD451=10</f>
        <v>0</v>
      </c>
      <c r="AG451" t="b">
        <f>AD451=12</f>
        <v>0</v>
      </c>
      <c r="AH451" t="b">
        <f>AD451=16</f>
        <v>0</v>
      </c>
      <c r="AI451" t="b">
        <f>AD451=18</f>
        <v>1</v>
      </c>
      <c r="AJ451" t="b">
        <f>AD451=24</f>
        <v>0</v>
      </c>
      <c r="AK451" t="b">
        <f>AD451=32</f>
        <v>0</v>
      </c>
      <c r="AL451">
        <f>VALUE(IF(AE451,
_xlfn.XLOOKUP(6, Q451:AC451, Q$1:AC$1), 0))</f>
        <v>0</v>
      </c>
      <c r="AM451">
        <f>VALUE(IF(AF451,
_xlfn.XLOOKUP(5, Q451:AC451, Q$1:AC$1) &amp; _xlfn.XLOOKUP(2, Q451:AC451, Q$1:AC$1), 0))</f>
        <v>0</v>
      </c>
      <c r="AN451">
        <f>VALUE(IF(AG451,
_xlfn.XLOOKUP(4, Q451:AC451, Q$1:AC$1) &amp; _xlfn.XLOOKUP(3, Q451:AC451, Q$1:AC$1), 0))</f>
        <v>0</v>
      </c>
      <c r="AO451">
        <f>VALUE(IF(AH451,
_xlfn.XLOOKUP(4, Q451:AC451, Q$1:AC$1) &amp; _xlfn.XLOOKUP(2, Q451:AC451, Q$1:AC$1, "", 0, 1) &amp; _xlfn.XLOOKUP(2, Q451:AC451, Q$1:AC$1, "", 0, -1), 0))</f>
        <v>0</v>
      </c>
      <c r="AP451">
        <f>VALUE(IF(AI451,
_xlfn.XLOOKUP(3, Q451:AC451, Q$1:AC$1, "", 0, 1) &amp; _xlfn.XLOOKUP(3, Q451:AC451, Q$1:AC$1, "", 0, -1) &amp; _xlfn.XLOOKUP(2, Q451:AC451, Q$1:AC$1),
0))</f>
        <v>120210</v>
      </c>
      <c r="AQ451">
        <f>VALUE(IF(AJ451,
_xlfn.XLOOKUP(3, Q451:AC451, Q$1:AC$1) &amp; AS451,
0))</f>
        <v>0</v>
      </c>
      <c r="AR451">
        <f>VALUE(IF(AK451,
AS451, 0))</f>
        <v>0</v>
      </c>
      <c r="AS451" t="str" cm="1">
        <f t="array" ref="AS451">_xlfn.TEXTJOIN("", TRUE, _xlfn._xlws.FILTER(Q$1:AC$1,Q451:AC451=2))</f>
        <v>10</v>
      </c>
      <c r="AT451">
        <f t="shared" si="13"/>
        <v>551</v>
      </c>
      <c r="AU451">
        <f t="shared" ref="AU451:AU514" si="14">B451*AT451</f>
        <v>375231</v>
      </c>
      <c r="AV451" t="b">
        <f>IF(AND(AE450, AE451), AL450=AL451, FALSE)</f>
        <v>0</v>
      </c>
      <c r="AW451" t="b">
        <f>IF(AND(AF450, AF451), AM450=AM451, FALSE)</f>
        <v>0</v>
      </c>
      <c r="AX451" t="b">
        <f>IF(AND(AG450, AG451), AN450=AN451, FALSE)</f>
        <v>0</v>
      </c>
      <c r="AY451" t="b">
        <f>IF(AND(AH450, AH451), AO450=AO451, FALSE)</f>
        <v>0</v>
      </c>
      <c r="AZ451" t="b">
        <f>IF(AND(AI450, AI451), AP450=AP451, FALSE)</f>
        <v>0</v>
      </c>
      <c r="BA451" t="b">
        <f>IF(AND(AJ450, AJ451), AQ450=AQ451, FALSE)</f>
        <v>0</v>
      </c>
      <c r="BB451" t="b">
        <f>IF(AND(AK450, AK451), AR450=AR451, FALSE)</f>
        <v>0</v>
      </c>
    </row>
    <row r="452" spans="1:54" x14ac:dyDescent="0.25">
      <c r="A452" t="s">
        <v>541</v>
      </c>
      <c r="B452">
        <v>570</v>
      </c>
      <c r="C452" t="str">
        <f>TEXT(A452, "0")</f>
        <v>6Q2Q2</v>
      </c>
      <c r="D452">
        <f>LEN($A452)-LEN(SUBSTITUTE($A452,D$1,""))</f>
        <v>0</v>
      </c>
      <c r="E452">
        <f>LEN($A452)-LEN(SUBSTITUTE($A452,E$1,""))</f>
        <v>0</v>
      </c>
      <c r="F452">
        <f>LEN($A452)-LEN(SUBSTITUTE($A452,F$1,""))</f>
        <v>2</v>
      </c>
      <c r="G452">
        <f>LEN($A452)-LEN(SUBSTITUTE($A452,G$1,""))</f>
        <v>0</v>
      </c>
      <c r="H452">
        <f>LEN($A452)-LEN(SUBSTITUTE($A452,H$1,""))</f>
        <v>0</v>
      </c>
      <c r="I452">
        <f>LEN($A452)-LEN(SUBSTITUTE($A452,I$1,""))</f>
        <v>0</v>
      </c>
      <c r="J452">
        <f>LEN($A452)-LEN(SUBSTITUTE($A452,J$1,""))</f>
        <v>0</v>
      </c>
      <c r="K452">
        <f>LEN($A452)-LEN(SUBSTITUTE($A452,K$1,""))</f>
        <v>0</v>
      </c>
      <c r="L452">
        <f>LEN($A452)-LEN(SUBSTITUTE($A452,L$1,""))</f>
        <v>1</v>
      </c>
      <c r="M452">
        <f>LEN($A452)-LEN(SUBSTITUTE($A452,M$1,""))</f>
        <v>0</v>
      </c>
      <c r="N452">
        <f>LEN($A452)-LEN(SUBSTITUTE($A452,N$1,""))</f>
        <v>0</v>
      </c>
      <c r="O452">
        <f>LEN($A452)-LEN(SUBSTITUTE($A452,O$1,""))</f>
        <v>0</v>
      </c>
      <c r="P452">
        <f>LEN($A452)-LEN(SUBSTITUTE($A452,P$1,""))</f>
        <v>2</v>
      </c>
      <c r="Q452">
        <f>D452+1</f>
        <v>1</v>
      </c>
      <c r="R452">
        <f>E452+1</f>
        <v>1</v>
      </c>
      <c r="S452">
        <f>F452+1</f>
        <v>3</v>
      </c>
      <c r="T452">
        <f>G452+1</f>
        <v>1</v>
      </c>
      <c r="U452">
        <f>H452+1</f>
        <v>1</v>
      </c>
      <c r="V452">
        <f>I452+1</f>
        <v>1</v>
      </c>
      <c r="W452">
        <f>J452+1</f>
        <v>1</v>
      </c>
      <c r="X452">
        <f>K452+1</f>
        <v>1</v>
      </c>
      <c r="Y452">
        <f>L452+1</f>
        <v>2</v>
      </c>
      <c r="Z452">
        <f>M452+1</f>
        <v>1</v>
      </c>
      <c r="AA452">
        <f>N452+1</f>
        <v>1</v>
      </c>
      <c r="AB452">
        <f>O452+1</f>
        <v>1</v>
      </c>
      <c r="AC452">
        <f>P452+1</f>
        <v>3</v>
      </c>
      <c r="AD452">
        <f>PRODUCT(Q452:AC452)</f>
        <v>18</v>
      </c>
      <c r="AE452" t="b">
        <f>AD452=6</f>
        <v>0</v>
      </c>
      <c r="AF452" t="b">
        <f>AD452=10</f>
        <v>0</v>
      </c>
      <c r="AG452" t="b">
        <f>AD452=12</f>
        <v>0</v>
      </c>
      <c r="AH452" t="b">
        <f>AD452=16</f>
        <v>0</v>
      </c>
      <c r="AI452" t="b">
        <f>AD452=18</f>
        <v>1</v>
      </c>
      <c r="AJ452" t="b">
        <f>AD452=24</f>
        <v>0</v>
      </c>
      <c r="AK452" t="b">
        <f>AD452=32</f>
        <v>0</v>
      </c>
      <c r="AL452">
        <f>VALUE(IF(AE452,
_xlfn.XLOOKUP(6, Q452:AC452, Q$1:AC$1), 0))</f>
        <v>0</v>
      </c>
      <c r="AM452">
        <f>VALUE(IF(AF452,
_xlfn.XLOOKUP(5, Q452:AC452, Q$1:AC$1) &amp; _xlfn.XLOOKUP(2, Q452:AC452, Q$1:AC$1), 0))</f>
        <v>0</v>
      </c>
      <c r="AN452">
        <f>VALUE(IF(AG452,
_xlfn.XLOOKUP(4, Q452:AC452, Q$1:AC$1) &amp; _xlfn.XLOOKUP(3, Q452:AC452, Q$1:AC$1), 0))</f>
        <v>0</v>
      </c>
      <c r="AO452">
        <f>VALUE(IF(AH452,
_xlfn.XLOOKUP(4, Q452:AC452, Q$1:AC$1) &amp; _xlfn.XLOOKUP(2, Q452:AC452, Q$1:AC$1, "", 0, 1) &amp; _xlfn.XLOOKUP(2, Q452:AC452, Q$1:AC$1, "", 0, -1), 0))</f>
        <v>0</v>
      </c>
      <c r="AP452">
        <f>VALUE(IF(AI452,
_xlfn.XLOOKUP(3, Q452:AC452, Q$1:AC$1, "", 0, 1) &amp; _xlfn.XLOOKUP(3, Q452:AC452, Q$1:AC$1, "", 0, -1) &amp; _xlfn.XLOOKUP(2, Q452:AC452, Q$1:AC$1),
0))</f>
        <v>120206</v>
      </c>
      <c r="AQ452">
        <f>VALUE(IF(AJ452,
_xlfn.XLOOKUP(3, Q452:AC452, Q$1:AC$1) &amp; AS452,
0))</f>
        <v>0</v>
      </c>
      <c r="AR452">
        <f>VALUE(IF(AK452,
AS452, 0))</f>
        <v>0</v>
      </c>
      <c r="AS452" t="str" cm="1">
        <f t="array" ref="AS452">_xlfn.TEXTJOIN("", TRUE, _xlfn._xlws.FILTER(Q$1:AC$1,Q452:AC452=2))</f>
        <v>06</v>
      </c>
      <c r="AT452">
        <f t="shared" ref="AT452:AT515" si="15">AT451-1</f>
        <v>550</v>
      </c>
      <c r="AU452">
        <f t="shared" si="14"/>
        <v>313500</v>
      </c>
      <c r="AV452" t="b">
        <f>IF(AND(AE451, AE452), AL451=AL452, FALSE)</f>
        <v>0</v>
      </c>
      <c r="AW452" t="b">
        <f>IF(AND(AF451, AF452), AM451=AM452, FALSE)</f>
        <v>0</v>
      </c>
      <c r="AX452" t="b">
        <f>IF(AND(AG451, AG452), AN451=AN452, FALSE)</f>
        <v>0</v>
      </c>
      <c r="AY452" t="b">
        <f>IF(AND(AH451, AH452), AO451=AO452, FALSE)</f>
        <v>0</v>
      </c>
      <c r="AZ452" t="b">
        <f>IF(AND(AI451, AI452), AP451=AP452, FALSE)</f>
        <v>0</v>
      </c>
      <c r="BA452" t="b">
        <f>IF(AND(AJ451, AJ452), AQ451=AQ452, FALSE)</f>
        <v>0</v>
      </c>
      <c r="BB452" t="b">
        <f>IF(AND(AK451, AK452), AR451=AR452, FALSE)</f>
        <v>0</v>
      </c>
    </row>
    <row r="453" spans="1:54" x14ac:dyDescent="0.25">
      <c r="A453" t="s">
        <v>149</v>
      </c>
      <c r="B453">
        <v>601</v>
      </c>
      <c r="C453" t="str">
        <f>TEXT(A453, "0")</f>
        <v>TTJQJ</v>
      </c>
      <c r="D453">
        <f>LEN($A453)-LEN(SUBSTITUTE($A453,D$1,""))</f>
        <v>0</v>
      </c>
      <c r="E453">
        <f>LEN($A453)-LEN(SUBSTITUTE($A453,E$1,""))</f>
        <v>0</v>
      </c>
      <c r="F453">
        <f>LEN($A453)-LEN(SUBSTITUTE($A453,F$1,""))</f>
        <v>1</v>
      </c>
      <c r="G453">
        <f>LEN($A453)-LEN(SUBSTITUTE($A453,G$1,""))</f>
        <v>2</v>
      </c>
      <c r="H453">
        <f>LEN($A453)-LEN(SUBSTITUTE($A453,H$1,""))</f>
        <v>2</v>
      </c>
      <c r="I453">
        <f>LEN($A453)-LEN(SUBSTITUTE($A453,I$1,""))</f>
        <v>0</v>
      </c>
      <c r="J453">
        <f>LEN($A453)-LEN(SUBSTITUTE($A453,J$1,""))</f>
        <v>0</v>
      </c>
      <c r="K453">
        <f>LEN($A453)-LEN(SUBSTITUTE($A453,K$1,""))</f>
        <v>0</v>
      </c>
      <c r="L453">
        <f>LEN($A453)-LEN(SUBSTITUTE($A453,L$1,""))</f>
        <v>0</v>
      </c>
      <c r="M453">
        <f>LEN($A453)-LEN(SUBSTITUTE($A453,M$1,""))</f>
        <v>0</v>
      </c>
      <c r="N453">
        <f>LEN($A453)-LEN(SUBSTITUTE($A453,N$1,""))</f>
        <v>0</v>
      </c>
      <c r="O453">
        <f>LEN($A453)-LEN(SUBSTITUTE($A453,O$1,""))</f>
        <v>0</v>
      </c>
      <c r="P453">
        <f>LEN($A453)-LEN(SUBSTITUTE($A453,P$1,""))</f>
        <v>0</v>
      </c>
      <c r="Q453">
        <f>D453+1</f>
        <v>1</v>
      </c>
      <c r="R453">
        <f>E453+1</f>
        <v>1</v>
      </c>
      <c r="S453">
        <f>F453+1</f>
        <v>2</v>
      </c>
      <c r="T453">
        <f>G453+1</f>
        <v>3</v>
      </c>
      <c r="U453">
        <f>H453+1</f>
        <v>3</v>
      </c>
      <c r="V453">
        <f>I453+1</f>
        <v>1</v>
      </c>
      <c r="W453">
        <f>J453+1</f>
        <v>1</v>
      </c>
      <c r="X453">
        <f>K453+1</f>
        <v>1</v>
      </c>
      <c r="Y453">
        <f>L453+1</f>
        <v>1</v>
      </c>
      <c r="Z453">
        <f>M453+1</f>
        <v>1</v>
      </c>
      <c r="AA453">
        <f>N453+1</f>
        <v>1</v>
      </c>
      <c r="AB453">
        <f>O453+1</f>
        <v>1</v>
      </c>
      <c r="AC453">
        <f>P453+1</f>
        <v>1</v>
      </c>
      <c r="AD453">
        <f>PRODUCT(Q453:AC453)</f>
        <v>18</v>
      </c>
      <c r="AE453" t="b">
        <f>AD453=6</f>
        <v>0</v>
      </c>
      <c r="AF453" t="b">
        <f>AD453=10</f>
        <v>0</v>
      </c>
      <c r="AG453" t="b">
        <f>AD453=12</f>
        <v>0</v>
      </c>
      <c r="AH453" t="b">
        <f>AD453=16</f>
        <v>0</v>
      </c>
      <c r="AI453" t="b">
        <f>AD453=18</f>
        <v>1</v>
      </c>
      <c r="AJ453" t="b">
        <f>AD453=24</f>
        <v>0</v>
      </c>
      <c r="AK453" t="b">
        <f>AD453=32</f>
        <v>0</v>
      </c>
      <c r="AL453">
        <f>VALUE(IF(AE453,
_xlfn.XLOOKUP(6, Q453:AC453, Q$1:AC$1), 0))</f>
        <v>0</v>
      </c>
      <c r="AM453">
        <f>VALUE(IF(AF453,
_xlfn.XLOOKUP(5, Q453:AC453, Q$1:AC$1) &amp; _xlfn.XLOOKUP(2, Q453:AC453, Q$1:AC$1), 0))</f>
        <v>0</v>
      </c>
      <c r="AN453">
        <f>VALUE(IF(AG453,
_xlfn.XLOOKUP(4, Q453:AC453, Q$1:AC$1) &amp; _xlfn.XLOOKUP(3, Q453:AC453, Q$1:AC$1), 0))</f>
        <v>0</v>
      </c>
      <c r="AO453">
        <f>VALUE(IF(AH453,
_xlfn.XLOOKUP(4, Q453:AC453, Q$1:AC$1) &amp; _xlfn.XLOOKUP(2, Q453:AC453, Q$1:AC$1, "", 0, 1) &amp; _xlfn.XLOOKUP(2, Q453:AC453, Q$1:AC$1, "", 0, -1), 0))</f>
        <v>0</v>
      </c>
      <c r="AP453">
        <f>VALUE(IF(AI453,
_xlfn.XLOOKUP(3, Q453:AC453, Q$1:AC$1, "", 0, 1) &amp; _xlfn.XLOOKUP(3, Q453:AC453, Q$1:AC$1, "", 0, -1) &amp; _xlfn.XLOOKUP(2, Q453:AC453, Q$1:AC$1),
0))</f>
        <v>111012</v>
      </c>
      <c r="AQ453">
        <f>VALUE(IF(AJ453,
_xlfn.XLOOKUP(3, Q453:AC453, Q$1:AC$1) &amp; AS453,
0))</f>
        <v>0</v>
      </c>
      <c r="AR453">
        <f>VALUE(IF(AK453,
AS453, 0))</f>
        <v>0</v>
      </c>
      <c r="AS453" t="str" cm="1">
        <f t="array" ref="AS453">_xlfn.TEXTJOIN("", TRUE, _xlfn._xlws.FILTER(Q$1:AC$1,Q453:AC453=2))</f>
        <v>12</v>
      </c>
      <c r="AT453">
        <f t="shared" si="15"/>
        <v>549</v>
      </c>
      <c r="AU453">
        <f t="shared" si="14"/>
        <v>329949</v>
      </c>
      <c r="AV453" t="b">
        <f>IF(AND(AE452, AE453), AL452=AL453, FALSE)</f>
        <v>0</v>
      </c>
      <c r="AW453" t="b">
        <f>IF(AND(AF452, AF453), AM452=AM453, FALSE)</f>
        <v>0</v>
      </c>
      <c r="AX453" t="b">
        <f>IF(AND(AG452, AG453), AN452=AN453, FALSE)</f>
        <v>0</v>
      </c>
      <c r="AY453" t="b">
        <f>IF(AND(AH452, AH453), AO452=AO453, FALSE)</f>
        <v>0</v>
      </c>
      <c r="AZ453" t="b">
        <f>IF(AND(AI452, AI453), AP452=AP453, FALSE)</f>
        <v>0</v>
      </c>
      <c r="BA453" t="b">
        <f>IF(AND(AJ452, AJ453), AQ452=AQ453, FALSE)</f>
        <v>0</v>
      </c>
      <c r="BB453" t="b">
        <f>IF(AND(AK452, AK453), AR452=AR453, FALSE)</f>
        <v>0</v>
      </c>
    </row>
    <row r="454" spans="1:54" x14ac:dyDescent="0.25">
      <c r="A454" t="s">
        <v>875</v>
      </c>
      <c r="B454">
        <v>632</v>
      </c>
      <c r="C454" t="str">
        <f>TEXT(A454, "0")</f>
        <v>6JJTT</v>
      </c>
      <c r="D454">
        <f>LEN($A454)-LEN(SUBSTITUTE($A454,D$1,""))</f>
        <v>0</v>
      </c>
      <c r="E454">
        <f>LEN($A454)-LEN(SUBSTITUTE($A454,E$1,""))</f>
        <v>0</v>
      </c>
      <c r="F454">
        <f>LEN($A454)-LEN(SUBSTITUTE($A454,F$1,""))</f>
        <v>0</v>
      </c>
      <c r="G454">
        <f>LEN($A454)-LEN(SUBSTITUTE($A454,G$1,""))</f>
        <v>2</v>
      </c>
      <c r="H454">
        <f>LEN($A454)-LEN(SUBSTITUTE($A454,H$1,""))</f>
        <v>2</v>
      </c>
      <c r="I454">
        <f>LEN($A454)-LEN(SUBSTITUTE($A454,I$1,""))</f>
        <v>0</v>
      </c>
      <c r="J454">
        <f>LEN($A454)-LEN(SUBSTITUTE($A454,J$1,""))</f>
        <v>0</v>
      </c>
      <c r="K454">
        <f>LEN($A454)-LEN(SUBSTITUTE($A454,K$1,""))</f>
        <v>0</v>
      </c>
      <c r="L454">
        <f>LEN($A454)-LEN(SUBSTITUTE($A454,L$1,""))</f>
        <v>1</v>
      </c>
      <c r="M454">
        <f>LEN($A454)-LEN(SUBSTITUTE($A454,M$1,""))</f>
        <v>0</v>
      </c>
      <c r="N454">
        <f>LEN($A454)-LEN(SUBSTITUTE($A454,N$1,""))</f>
        <v>0</v>
      </c>
      <c r="O454">
        <f>LEN($A454)-LEN(SUBSTITUTE($A454,O$1,""))</f>
        <v>0</v>
      </c>
      <c r="P454">
        <f>LEN($A454)-LEN(SUBSTITUTE($A454,P$1,""))</f>
        <v>0</v>
      </c>
      <c r="Q454">
        <f>D454+1</f>
        <v>1</v>
      </c>
      <c r="R454">
        <f>E454+1</f>
        <v>1</v>
      </c>
      <c r="S454">
        <f>F454+1</f>
        <v>1</v>
      </c>
      <c r="T454">
        <f>G454+1</f>
        <v>3</v>
      </c>
      <c r="U454">
        <f>H454+1</f>
        <v>3</v>
      </c>
      <c r="V454">
        <f>I454+1</f>
        <v>1</v>
      </c>
      <c r="W454">
        <f>J454+1</f>
        <v>1</v>
      </c>
      <c r="X454">
        <f>K454+1</f>
        <v>1</v>
      </c>
      <c r="Y454">
        <f>L454+1</f>
        <v>2</v>
      </c>
      <c r="Z454">
        <f>M454+1</f>
        <v>1</v>
      </c>
      <c r="AA454">
        <f>N454+1</f>
        <v>1</v>
      </c>
      <c r="AB454">
        <f>O454+1</f>
        <v>1</v>
      </c>
      <c r="AC454">
        <f>P454+1</f>
        <v>1</v>
      </c>
      <c r="AD454">
        <f>PRODUCT(Q454:AC454)</f>
        <v>18</v>
      </c>
      <c r="AE454" t="b">
        <f>AD454=6</f>
        <v>0</v>
      </c>
      <c r="AF454" t="b">
        <f>AD454=10</f>
        <v>0</v>
      </c>
      <c r="AG454" t="b">
        <f>AD454=12</f>
        <v>0</v>
      </c>
      <c r="AH454" t="b">
        <f>AD454=16</f>
        <v>0</v>
      </c>
      <c r="AI454" t="b">
        <f>AD454=18</f>
        <v>1</v>
      </c>
      <c r="AJ454" t="b">
        <f>AD454=24</f>
        <v>0</v>
      </c>
      <c r="AK454" t="b">
        <f>AD454=32</f>
        <v>0</v>
      </c>
      <c r="AL454">
        <f>VALUE(IF(AE454,
_xlfn.XLOOKUP(6, Q454:AC454, Q$1:AC$1), 0))</f>
        <v>0</v>
      </c>
      <c r="AM454">
        <f>VALUE(IF(AF454,
_xlfn.XLOOKUP(5, Q454:AC454, Q$1:AC$1) &amp; _xlfn.XLOOKUP(2, Q454:AC454, Q$1:AC$1), 0))</f>
        <v>0</v>
      </c>
      <c r="AN454">
        <f>VALUE(IF(AG454,
_xlfn.XLOOKUP(4, Q454:AC454, Q$1:AC$1) &amp; _xlfn.XLOOKUP(3, Q454:AC454, Q$1:AC$1), 0))</f>
        <v>0</v>
      </c>
      <c r="AO454">
        <f>VALUE(IF(AH454,
_xlfn.XLOOKUP(4, Q454:AC454, Q$1:AC$1) &amp; _xlfn.XLOOKUP(2, Q454:AC454, Q$1:AC$1, "", 0, 1) &amp; _xlfn.XLOOKUP(2, Q454:AC454, Q$1:AC$1, "", 0, -1), 0))</f>
        <v>0</v>
      </c>
      <c r="AP454">
        <f>VALUE(IF(AI454,
_xlfn.XLOOKUP(3, Q454:AC454, Q$1:AC$1, "", 0, 1) &amp; _xlfn.XLOOKUP(3, Q454:AC454, Q$1:AC$1, "", 0, -1) &amp; _xlfn.XLOOKUP(2, Q454:AC454, Q$1:AC$1),
0))</f>
        <v>111006</v>
      </c>
      <c r="AQ454">
        <f>VALUE(IF(AJ454,
_xlfn.XLOOKUP(3, Q454:AC454, Q$1:AC$1) &amp; AS454,
0))</f>
        <v>0</v>
      </c>
      <c r="AR454">
        <f>VALUE(IF(AK454,
AS454, 0))</f>
        <v>0</v>
      </c>
      <c r="AS454" t="str" cm="1">
        <f t="array" ref="AS454">_xlfn.TEXTJOIN("", TRUE, _xlfn._xlws.FILTER(Q$1:AC$1,Q454:AC454=2))</f>
        <v>06</v>
      </c>
      <c r="AT454">
        <f t="shared" si="15"/>
        <v>548</v>
      </c>
      <c r="AU454">
        <f t="shared" si="14"/>
        <v>346336</v>
      </c>
      <c r="AV454" t="b">
        <f>IF(AND(AE453, AE454), AL453=AL454, FALSE)</f>
        <v>0</v>
      </c>
      <c r="AW454" t="b">
        <f>IF(AND(AF453, AF454), AM453=AM454, FALSE)</f>
        <v>0</v>
      </c>
      <c r="AX454" t="b">
        <f>IF(AND(AG453, AG454), AN453=AN454, FALSE)</f>
        <v>0</v>
      </c>
      <c r="AY454" t="b">
        <f>IF(AND(AH453, AH454), AO453=AO454, FALSE)</f>
        <v>0</v>
      </c>
      <c r="AZ454" t="b">
        <f>IF(AND(AI453, AI454), AP453=AP454, FALSE)</f>
        <v>0</v>
      </c>
      <c r="BA454" t="b">
        <f>IF(AND(AJ453, AJ454), AQ453=AQ454, FALSE)</f>
        <v>0</v>
      </c>
      <c r="BB454" t="b">
        <f>IF(AND(AK453, AK454), AR453=AR454, FALSE)</f>
        <v>0</v>
      </c>
    </row>
    <row r="455" spans="1:54" x14ac:dyDescent="0.25">
      <c r="A455" t="s">
        <v>131</v>
      </c>
      <c r="B455">
        <v>965</v>
      </c>
      <c r="C455" t="str">
        <f>TEXT(A455, "0")</f>
        <v>969JJ</v>
      </c>
      <c r="D455">
        <f>LEN($A455)-LEN(SUBSTITUTE($A455,D$1,""))</f>
        <v>0</v>
      </c>
      <c r="E455">
        <f>LEN($A455)-LEN(SUBSTITUTE($A455,E$1,""))</f>
        <v>0</v>
      </c>
      <c r="F455">
        <f>LEN($A455)-LEN(SUBSTITUTE($A455,F$1,""))</f>
        <v>0</v>
      </c>
      <c r="G455">
        <f>LEN($A455)-LEN(SUBSTITUTE($A455,G$1,""))</f>
        <v>2</v>
      </c>
      <c r="H455">
        <f>LEN($A455)-LEN(SUBSTITUTE($A455,H$1,""))</f>
        <v>0</v>
      </c>
      <c r="I455">
        <f>LEN($A455)-LEN(SUBSTITUTE($A455,I$1,""))</f>
        <v>2</v>
      </c>
      <c r="J455">
        <f>LEN($A455)-LEN(SUBSTITUTE($A455,J$1,""))</f>
        <v>0</v>
      </c>
      <c r="K455">
        <f>LEN($A455)-LEN(SUBSTITUTE($A455,K$1,""))</f>
        <v>0</v>
      </c>
      <c r="L455">
        <f>LEN($A455)-LEN(SUBSTITUTE($A455,L$1,""))</f>
        <v>1</v>
      </c>
      <c r="M455">
        <f>LEN($A455)-LEN(SUBSTITUTE($A455,M$1,""))</f>
        <v>0</v>
      </c>
      <c r="N455">
        <f>LEN($A455)-LEN(SUBSTITUTE($A455,N$1,""))</f>
        <v>0</v>
      </c>
      <c r="O455">
        <f>LEN($A455)-LEN(SUBSTITUTE($A455,O$1,""))</f>
        <v>0</v>
      </c>
      <c r="P455">
        <f>LEN($A455)-LEN(SUBSTITUTE($A455,P$1,""))</f>
        <v>0</v>
      </c>
      <c r="Q455">
        <f>D455+1</f>
        <v>1</v>
      </c>
      <c r="R455">
        <f>E455+1</f>
        <v>1</v>
      </c>
      <c r="S455">
        <f>F455+1</f>
        <v>1</v>
      </c>
      <c r="T455">
        <f>G455+1</f>
        <v>3</v>
      </c>
      <c r="U455">
        <f>H455+1</f>
        <v>1</v>
      </c>
      <c r="V455">
        <f>I455+1</f>
        <v>3</v>
      </c>
      <c r="W455">
        <f>J455+1</f>
        <v>1</v>
      </c>
      <c r="X455">
        <f>K455+1</f>
        <v>1</v>
      </c>
      <c r="Y455">
        <f>L455+1</f>
        <v>2</v>
      </c>
      <c r="Z455">
        <f>M455+1</f>
        <v>1</v>
      </c>
      <c r="AA455">
        <f>N455+1</f>
        <v>1</v>
      </c>
      <c r="AB455">
        <f>O455+1</f>
        <v>1</v>
      </c>
      <c r="AC455">
        <f>P455+1</f>
        <v>1</v>
      </c>
      <c r="AD455">
        <f>PRODUCT(Q455:AC455)</f>
        <v>18</v>
      </c>
      <c r="AE455" t="b">
        <f>AD455=6</f>
        <v>0</v>
      </c>
      <c r="AF455" t="b">
        <f>AD455=10</f>
        <v>0</v>
      </c>
      <c r="AG455" t="b">
        <f>AD455=12</f>
        <v>0</v>
      </c>
      <c r="AH455" t="b">
        <f>AD455=16</f>
        <v>0</v>
      </c>
      <c r="AI455" t="b">
        <f>AD455=18</f>
        <v>1</v>
      </c>
      <c r="AJ455" t="b">
        <f>AD455=24</f>
        <v>0</v>
      </c>
      <c r="AK455" t="b">
        <f>AD455=32</f>
        <v>0</v>
      </c>
      <c r="AL455">
        <f>VALUE(IF(AE455,
_xlfn.XLOOKUP(6, Q455:AC455, Q$1:AC$1), 0))</f>
        <v>0</v>
      </c>
      <c r="AM455">
        <f>VALUE(IF(AF455,
_xlfn.XLOOKUP(5, Q455:AC455, Q$1:AC$1) &amp; _xlfn.XLOOKUP(2, Q455:AC455, Q$1:AC$1), 0))</f>
        <v>0</v>
      </c>
      <c r="AN455">
        <f>VALUE(IF(AG455,
_xlfn.XLOOKUP(4, Q455:AC455, Q$1:AC$1) &amp; _xlfn.XLOOKUP(3, Q455:AC455, Q$1:AC$1), 0))</f>
        <v>0</v>
      </c>
      <c r="AO455">
        <f>VALUE(IF(AH455,
_xlfn.XLOOKUP(4, Q455:AC455, Q$1:AC$1) &amp; _xlfn.XLOOKUP(2, Q455:AC455, Q$1:AC$1, "", 0, 1) &amp; _xlfn.XLOOKUP(2, Q455:AC455, Q$1:AC$1, "", 0, -1), 0))</f>
        <v>0</v>
      </c>
      <c r="AP455">
        <f>VALUE(IF(AI455,
_xlfn.XLOOKUP(3, Q455:AC455, Q$1:AC$1, "", 0, 1) &amp; _xlfn.XLOOKUP(3, Q455:AC455, Q$1:AC$1, "", 0, -1) &amp; _xlfn.XLOOKUP(2, Q455:AC455, Q$1:AC$1),
0))</f>
        <v>110906</v>
      </c>
      <c r="AQ455">
        <f>VALUE(IF(AJ455,
_xlfn.XLOOKUP(3, Q455:AC455, Q$1:AC$1) &amp; AS455,
0))</f>
        <v>0</v>
      </c>
      <c r="AR455">
        <f>VALUE(IF(AK455,
AS455, 0))</f>
        <v>0</v>
      </c>
      <c r="AS455" t="str" cm="1">
        <f t="array" ref="AS455">_xlfn.TEXTJOIN("", TRUE, _xlfn._xlws.FILTER(Q$1:AC$1,Q455:AC455=2))</f>
        <v>06</v>
      </c>
      <c r="AT455">
        <f t="shared" si="15"/>
        <v>547</v>
      </c>
      <c r="AU455">
        <f t="shared" si="14"/>
        <v>527855</v>
      </c>
      <c r="AV455" t="b">
        <f>IF(AND(AE454, AE455), AL454=AL455, FALSE)</f>
        <v>0</v>
      </c>
      <c r="AW455" t="b">
        <f>IF(AND(AF454, AF455), AM454=AM455, FALSE)</f>
        <v>0</v>
      </c>
      <c r="AX455" t="b">
        <f>IF(AND(AG454, AG455), AN454=AN455, FALSE)</f>
        <v>0</v>
      </c>
      <c r="AY455" t="b">
        <f>IF(AND(AH454, AH455), AO454=AO455, FALSE)</f>
        <v>0</v>
      </c>
      <c r="AZ455" t="b">
        <f>IF(AND(AI454, AI455), AP454=AP455, FALSE)</f>
        <v>0</v>
      </c>
      <c r="BA455" t="b">
        <f>IF(AND(AJ454, AJ455), AQ454=AQ455, FALSE)</f>
        <v>0</v>
      </c>
      <c r="BB455" t="b">
        <f>IF(AND(AK454, AK455), AR454=AR455, FALSE)</f>
        <v>0</v>
      </c>
    </row>
    <row r="456" spans="1:54" x14ac:dyDescent="0.25">
      <c r="A456" t="s">
        <v>466</v>
      </c>
      <c r="B456">
        <v>922</v>
      </c>
      <c r="C456" t="str">
        <f>TEXT(A456, "0")</f>
        <v>8JJ8T</v>
      </c>
      <c r="D456">
        <f>LEN($A456)-LEN(SUBSTITUTE($A456,D$1,""))</f>
        <v>0</v>
      </c>
      <c r="E456">
        <f>LEN($A456)-LEN(SUBSTITUTE($A456,E$1,""))</f>
        <v>0</v>
      </c>
      <c r="F456">
        <f>LEN($A456)-LEN(SUBSTITUTE($A456,F$1,""))</f>
        <v>0</v>
      </c>
      <c r="G456">
        <f>LEN($A456)-LEN(SUBSTITUTE($A456,G$1,""))</f>
        <v>2</v>
      </c>
      <c r="H456">
        <f>LEN($A456)-LEN(SUBSTITUTE($A456,H$1,""))</f>
        <v>1</v>
      </c>
      <c r="I456">
        <f>LEN($A456)-LEN(SUBSTITUTE($A456,I$1,""))</f>
        <v>0</v>
      </c>
      <c r="J456">
        <f>LEN($A456)-LEN(SUBSTITUTE($A456,J$1,""))</f>
        <v>2</v>
      </c>
      <c r="K456">
        <f>LEN($A456)-LEN(SUBSTITUTE($A456,K$1,""))</f>
        <v>0</v>
      </c>
      <c r="L456">
        <f>LEN($A456)-LEN(SUBSTITUTE($A456,L$1,""))</f>
        <v>0</v>
      </c>
      <c r="M456">
        <f>LEN($A456)-LEN(SUBSTITUTE($A456,M$1,""))</f>
        <v>0</v>
      </c>
      <c r="N456">
        <f>LEN($A456)-LEN(SUBSTITUTE($A456,N$1,""))</f>
        <v>0</v>
      </c>
      <c r="O456">
        <f>LEN($A456)-LEN(SUBSTITUTE($A456,O$1,""))</f>
        <v>0</v>
      </c>
      <c r="P456">
        <f>LEN($A456)-LEN(SUBSTITUTE($A456,P$1,""))</f>
        <v>0</v>
      </c>
      <c r="Q456">
        <f>D456+1</f>
        <v>1</v>
      </c>
      <c r="R456">
        <f>E456+1</f>
        <v>1</v>
      </c>
      <c r="S456">
        <f>F456+1</f>
        <v>1</v>
      </c>
      <c r="T456">
        <f>G456+1</f>
        <v>3</v>
      </c>
      <c r="U456">
        <f>H456+1</f>
        <v>2</v>
      </c>
      <c r="V456">
        <f>I456+1</f>
        <v>1</v>
      </c>
      <c r="W456">
        <f>J456+1</f>
        <v>3</v>
      </c>
      <c r="X456">
        <f>K456+1</f>
        <v>1</v>
      </c>
      <c r="Y456">
        <f>L456+1</f>
        <v>1</v>
      </c>
      <c r="Z456">
        <f>M456+1</f>
        <v>1</v>
      </c>
      <c r="AA456">
        <f>N456+1</f>
        <v>1</v>
      </c>
      <c r="AB456">
        <f>O456+1</f>
        <v>1</v>
      </c>
      <c r="AC456">
        <f>P456+1</f>
        <v>1</v>
      </c>
      <c r="AD456">
        <f>PRODUCT(Q456:AC456)</f>
        <v>18</v>
      </c>
      <c r="AE456" t="b">
        <f>AD456=6</f>
        <v>0</v>
      </c>
      <c r="AF456" t="b">
        <f>AD456=10</f>
        <v>0</v>
      </c>
      <c r="AG456" t="b">
        <f>AD456=12</f>
        <v>0</v>
      </c>
      <c r="AH456" t="b">
        <f>AD456=16</f>
        <v>0</v>
      </c>
      <c r="AI456" t="b">
        <f>AD456=18</f>
        <v>1</v>
      </c>
      <c r="AJ456" t="b">
        <f>AD456=24</f>
        <v>0</v>
      </c>
      <c r="AK456" t="b">
        <f>AD456=32</f>
        <v>0</v>
      </c>
      <c r="AL456">
        <f>VALUE(IF(AE456,
_xlfn.XLOOKUP(6, Q456:AC456, Q$1:AC$1), 0))</f>
        <v>0</v>
      </c>
      <c r="AM456">
        <f>VALUE(IF(AF456,
_xlfn.XLOOKUP(5, Q456:AC456, Q$1:AC$1) &amp; _xlfn.XLOOKUP(2, Q456:AC456, Q$1:AC$1), 0))</f>
        <v>0</v>
      </c>
      <c r="AN456">
        <f>VALUE(IF(AG456,
_xlfn.XLOOKUP(4, Q456:AC456, Q$1:AC$1) &amp; _xlfn.XLOOKUP(3, Q456:AC456, Q$1:AC$1), 0))</f>
        <v>0</v>
      </c>
      <c r="AO456">
        <f>VALUE(IF(AH456,
_xlfn.XLOOKUP(4, Q456:AC456, Q$1:AC$1) &amp; _xlfn.XLOOKUP(2, Q456:AC456, Q$1:AC$1, "", 0, 1) &amp; _xlfn.XLOOKUP(2, Q456:AC456, Q$1:AC$1, "", 0, -1), 0))</f>
        <v>0</v>
      </c>
      <c r="AP456">
        <f>VALUE(IF(AI456,
_xlfn.XLOOKUP(3, Q456:AC456, Q$1:AC$1, "", 0, 1) &amp; _xlfn.XLOOKUP(3, Q456:AC456, Q$1:AC$1, "", 0, -1) &amp; _xlfn.XLOOKUP(2, Q456:AC456, Q$1:AC$1),
0))</f>
        <v>110810</v>
      </c>
      <c r="AQ456">
        <f>VALUE(IF(AJ456,
_xlfn.XLOOKUP(3, Q456:AC456, Q$1:AC$1) &amp; AS456,
0))</f>
        <v>0</v>
      </c>
      <c r="AR456">
        <f>VALUE(IF(AK456,
AS456, 0))</f>
        <v>0</v>
      </c>
      <c r="AS456" t="str" cm="1">
        <f t="array" ref="AS456">_xlfn.TEXTJOIN("", TRUE, _xlfn._xlws.FILTER(Q$1:AC$1,Q456:AC456=2))</f>
        <v>10</v>
      </c>
      <c r="AT456">
        <f t="shared" si="15"/>
        <v>546</v>
      </c>
      <c r="AU456">
        <f t="shared" si="14"/>
        <v>503412</v>
      </c>
      <c r="AV456" t="b">
        <f>IF(AND(AE455, AE456), AL455=AL456, FALSE)</f>
        <v>0</v>
      </c>
      <c r="AW456" t="b">
        <f>IF(AND(AF455, AF456), AM455=AM456, FALSE)</f>
        <v>0</v>
      </c>
      <c r="AX456" t="b">
        <f>IF(AND(AG455, AG456), AN455=AN456, FALSE)</f>
        <v>0</v>
      </c>
      <c r="AY456" t="b">
        <f>IF(AND(AH455, AH456), AO455=AO456, FALSE)</f>
        <v>0</v>
      </c>
      <c r="AZ456" t="b">
        <f>IF(AND(AI455, AI456), AP455=AP456, FALSE)</f>
        <v>0</v>
      </c>
      <c r="BA456" t="b">
        <f>IF(AND(AJ455, AJ456), AQ455=AQ456, FALSE)</f>
        <v>0</v>
      </c>
      <c r="BB456" t="b">
        <f>IF(AND(AK455, AK456), AR455=AR456, FALSE)</f>
        <v>0</v>
      </c>
    </row>
    <row r="457" spans="1:54" x14ac:dyDescent="0.25">
      <c r="A457" t="s">
        <v>85</v>
      </c>
      <c r="B457">
        <v>426</v>
      </c>
      <c r="C457" t="str">
        <f>TEXT(A457, "0")</f>
        <v>7AJ7J</v>
      </c>
      <c r="D457">
        <f>LEN($A457)-LEN(SUBSTITUTE($A457,D$1,""))</f>
        <v>1</v>
      </c>
      <c r="E457">
        <f>LEN($A457)-LEN(SUBSTITUTE($A457,E$1,""))</f>
        <v>0</v>
      </c>
      <c r="F457">
        <f>LEN($A457)-LEN(SUBSTITUTE($A457,F$1,""))</f>
        <v>0</v>
      </c>
      <c r="G457">
        <f>LEN($A457)-LEN(SUBSTITUTE($A457,G$1,""))</f>
        <v>2</v>
      </c>
      <c r="H457">
        <f>LEN($A457)-LEN(SUBSTITUTE($A457,H$1,""))</f>
        <v>0</v>
      </c>
      <c r="I457">
        <f>LEN($A457)-LEN(SUBSTITUTE($A457,I$1,""))</f>
        <v>0</v>
      </c>
      <c r="J457">
        <f>LEN($A457)-LEN(SUBSTITUTE($A457,J$1,""))</f>
        <v>0</v>
      </c>
      <c r="K457">
        <f>LEN($A457)-LEN(SUBSTITUTE($A457,K$1,""))</f>
        <v>2</v>
      </c>
      <c r="L457">
        <f>LEN($A457)-LEN(SUBSTITUTE($A457,L$1,""))</f>
        <v>0</v>
      </c>
      <c r="M457">
        <f>LEN($A457)-LEN(SUBSTITUTE($A457,M$1,""))</f>
        <v>0</v>
      </c>
      <c r="N457">
        <f>LEN($A457)-LEN(SUBSTITUTE($A457,N$1,""))</f>
        <v>0</v>
      </c>
      <c r="O457">
        <f>LEN($A457)-LEN(SUBSTITUTE($A457,O$1,""))</f>
        <v>0</v>
      </c>
      <c r="P457">
        <f>LEN($A457)-LEN(SUBSTITUTE($A457,P$1,""))</f>
        <v>0</v>
      </c>
      <c r="Q457">
        <f>D457+1</f>
        <v>2</v>
      </c>
      <c r="R457">
        <f>E457+1</f>
        <v>1</v>
      </c>
      <c r="S457">
        <f>F457+1</f>
        <v>1</v>
      </c>
      <c r="T457">
        <f>G457+1</f>
        <v>3</v>
      </c>
      <c r="U457">
        <f>H457+1</f>
        <v>1</v>
      </c>
      <c r="V457">
        <f>I457+1</f>
        <v>1</v>
      </c>
      <c r="W457">
        <f>J457+1</f>
        <v>1</v>
      </c>
      <c r="X457">
        <f>K457+1</f>
        <v>3</v>
      </c>
      <c r="Y457">
        <f>L457+1</f>
        <v>1</v>
      </c>
      <c r="Z457">
        <f>M457+1</f>
        <v>1</v>
      </c>
      <c r="AA457">
        <f>N457+1</f>
        <v>1</v>
      </c>
      <c r="AB457">
        <f>O457+1</f>
        <v>1</v>
      </c>
      <c r="AC457">
        <f>P457+1</f>
        <v>1</v>
      </c>
      <c r="AD457">
        <f>PRODUCT(Q457:AC457)</f>
        <v>18</v>
      </c>
      <c r="AE457" t="b">
        <f>AD457=6</f>
        <v>0</v>
      </c>
      <c r="AF457" t="b">
        <f>AD457=10</f>
        <v>0</v>
      </c>
      <c r="AG457" t="b">
        <f>AD457=12</f>
        <v>0</v>
      </c>
      <c r="AH457" t="b">
        <f>AD457=16</f>
        <v>0</v>
      </c>
      <c r="AI457" t="b">
        <f>AD457=18</f>
        <v>1</v>
      </c>
      <c r="AJ457" t="b">
        <f>AD457=24</f>
        <v>0</v>
      </c>
      <c r="AK457" t="b">
        <f>AD457=32</f>
        <v>0</v>
      </c>
      <c r="AL457">
        <f>VALUE(IF(AE457,
_xlfn.XLOOKUP(6, Q457:AC457, Q$1:AC$1), 0))</f>
        <v>0</v>
      </c>
      <c r="AM457">
        <f>VALUE(IF(AF457,
_xlfn.XLOOKUP(5, Q457:AC457, Q$1:AC$1) &amp; _xlfn.XLOOKUP(2, Q457:AC457, Q$1:AC$1), 0))</f>
        <v>0</v>
      </c>
      <c r="AN457">
        <f>VALUE(IF(AG457,
_xlfn.XLOOKUP(4, Q457:AC457, Q$1:AC$1) &amp; _xlfn.XLOOKUP(3, Q457:AC457, Q$1:AC$1), 0))</f>
        <v>0</v>
      </c>
      <c r="AO457">
        <f>VALUE(IF(AH457,
_xlfn.XLOOKUP(4, Q457:AC457, Q$1:AC$1) &amp; _xlfn.XLOOKUP(2, Q457:AC457, Q$1:AC$1, "", 0, 1) &amp; _xlfn.XLOOKUP(2, Q457:AC457, Q$1:AC$1, "", 0, -1), 0))</f>
        <v>0</v>
      </c>
      <c r="AP457">
        <f>VALUE(IF(AI457,
_xlfn.XLOOKUP(3, Q457:AC457, Q$1:AC$1, "", 0, 1) &amp; _xlfn.XLOOKUP(3, Q457:AC457, Q$1:AC$1, "", 0, -1) &amp; _xlfn.XLOOKUP(2, Q457:AC457, Q$1:AC$1),
0))</f>
        <v>110714</v>
      </c>
      <c r="AQ457">
        <f>VALUE(IF(AJ457,
_xlfn.XLOOKUP(3, Q457:AC457, Q$1:AC$1) &amp; AS457,
0))</f>
        <v>0</v>
      </c>
      <c r="AR457">
        <f>VALUE(IF(AK457,
AS457, 0))</f>
        <v>0</v>
      </c>
      <c r="AS457" t="str" cm="1">
        <f t="array" ref="AS457">_xlfn.TEXTJOIN("", TRUE, _xlfn._xlws.FILTER(Q$1:AC$1,Q457:AC457=2))</f>
        <v>14</v>
      </c>
      <c r="AT457">
        <f t="shared" si="15"/>
        <v>545</v>
      </c>
      <c r="AU457">
        <f t="shared" si="14"/>
        <v>232170</v>
      </c>
      <c r="AV457" t="b">
        <f>IF(AND(AE456, AE457), AL456=AL457, FALSE)</f>
        <v>0</v>
      </c>
      <c r="AW457" t="b">
        <f>IF(AND(AF456, AF457), AM456=AM457, FALSE)</f>
        <v>0</v>
      </c>
      <c r="AX457" t="b">
        <f>IF(AND(AG456, AG457), AN456=AN457, FALSE)</f>
        <v>0</v>
      </c>
      <c r="AY457" t="b">
        <f>IF(AND(AH456, AH457), AO456=AO457, FALSE)</f>
        <v>0</v>
      </c>
      <c r="AZ457" t="b">
        <f>IF(AND(AI456, AI457), AP456=AP457, FALSE)</f>
        <v>0</v>
      </c>
      <c r="BA457" t="b">
        <f>IF(AND(AJ456, AJ457), AQ456=AQ457, FALSE)</f>
        <v>0</v>
      </c>
      <c r="BB457" t="b">
        <f>IF(AND(AK456, AK457), AR456=AR457, FALSE)</f>
        <v>0</v>
      </c>
    </row>
    <row r="458" spans="1:54" x14ac:dyDescent="0.25">
      <c r="A458" t="s">
        <v>320</v>
      </c>
      <c r="B458">
        <v>946</v>
      </c>
      <c r="C458" t="str">
        <f>TEXT(A458, "0")</f>
        <v>77J2J</v>
      </c>
      <c r="D458">
        <f>LEN($A458)-LEN(SUBSTITUTE($A458,D$1,""))</f>
        <v>0</v>
      </c>
      <c r="E458">
        <f>LEN($A458)-LEN(SUBSTITUTE($A458,E$1,""))</f>
        <v>0</v>
      </c>
      <c r="F458">
        <f>LEN($A458)-LEN(SUBSTITUTE($A458,F$1,""))</f>
        <v>0</v>
      </c>
      <c r="G458">
        <f>LEN($A458)-LEN(SUBSTITUTE($A458,G$1,""))</f>
        <v>2</v>
      </c>
      <c r="H458">
        <f>LEN($A458)-LEN(SUBSTITUTE($A458,H$1,""))</f>
        <v>0</v>
      </c>
      <c r="I458">
        <f>LEN($A458)-LEN(SUBSTITUTE($A458,I$1,""))</f>
        <v>0</v>
      </c>
      <c r="J458">
        <f>LEN($A458)-LEN(SUBSTITUTE($A458,J$1,""))</f>
        <v>0</v>
      </c>
      <c r="K458">
        <f>LEN($A458)-LEN(SUBSTITUTE($A458,K$1,""))</f>
        <v>2</v>
      </c>
      <c r="L458">
        <f>LEN($A458)-LEN(SUBSTITUTE($A458,L$1,""))</f>
        <v>0</v>
      </c>
      <c r="M458">
        <f>LEN($A458)-LEN(SUBSTITUTE($A458,M$1,""))</f>
        <v>0</v>
      </c>
      <c r="N458">
        <f>LEN($A458)-LEN(SUBSTITUTE($A458,N$1,""))</f>
        <v>0</v>
      </c>
      <c r="O458">
        <f>LEN($A458)-LEN(SUBSTITUTE($A458,O$1,""))</f>
        <v>0</v>
      </c>
      <c r="P458">
        <f>LEN($A458)-LEN(SUBSTITUTE($A458,P$1,""))</f>
        <v>1</v>
      </c>
      <c r="Q458">
        <f>D458+1</f>
        <v>1</v>
      </c>
      <c r="R458">
        <f>E458+1</f>
        <v>1</v>
      </c>
      <c r="S458">
        <f>F458+1</f>
        <v>1</v>
      </c>
      <c r="T458">
        <f>G458+1</f>
        <v>3</v>
      </c>
      <c r="U458">
        <f>H458+1</f>
        <v>1</v>
      </c>
      <c r="V458">
        <f>I458+1</f>
        <v>1</v>
      </c>
      <c r="W458">
        <f>J458+1</f>
        <v>1</v>
      </c>
      <c r="X458">
        <f>K458+1</f>
        <v>3</v>
      </c>
      <c r="Y458">
        <f>L458+1</f>
        <v>1</v>
      </c>
      <c r="Z458">
        <f>M458+1</f>
        <v>1</v>
      </c>
      <c r="AA458">
        <f>N458+1</f>
        <v>1</v>
      </c>
      <c r="AB458">
        <f>O458+1</f>
        <v>1</v>
      </c>
      <c r="AC458">
        <f>P458+1</f>
        <v>2</v>
      </c>
      <c r="AD458">
        <f>PRODUCT(Q458:AC458)</f>
        <v>18</v>
      </c>
      <c r="AE458" t="b">
        <f>AD458=6</f>
        <v>0</v>
      </c>
      <c r="AF458" t="b">
        <f>AD458=10</f>
        <v>0</v>
      </c>
      <c r="AG458" t="b">
        <f>AD458=12</f>
        <v>0</v>
      </c>
      <c r="AH458" t="b">
        <f>AD458=16</f>
        <v>0</v>
      </c>
      <c r="AI458" t="b">
        <f>AD458=18</f>
        <v>1</v>
      </c>
      <c r="AJ458" t="b">
        <f>AD458=24</f>
        <v>0</v>
      </c>
      <c r="AK458" t="b">
        <f>AD458=32</f>
        <v>0</v>
      </c>
      <c r="AL458">
        <f>VALUE(IF(AE458,
_xlfn.XLOOKUP(6, Q458:AC458, Q$1:AC$1), 0))</f>
        <v>0</v>
      </c>
      <c r="AM458">
        <f>VALUE(IF(AF458,
_xlfn.XLOOKUP(5, Q458:AC458, Q$1:AC$1) &amp; _xlfn.XLOOKUP(2, Q458:AC458, Q$1:AC$1), 0))</f>
        <v>0</v>
      </c>
      <c r="AN458">
        <f>VALUE(IF(AG458,
_xlfn.XLOOKUP(4, Q458:AC458, Q$1:AC$1) &amp; _xlfn.XLOOKUP(3, Q458:AC458, Q$1:AC$1), 0))</f>
        <v>0</v>
      </c>
      <c r="AO458">
        <f>VALUE(IF(AH458,
_xlfn.XLOOKUP(4, Q458:AC458, Q$1:AC$1) &amp; _xlfn.XLOOKUP(2, Q458:AC458, Q$1:AC$1, "", 0, 1) &amp; _xlfn.XLOOKUP(2, Q458:AC458, Q$1:AC$1, "", 0, -1), 0))</f>
        <v>0</v>
      </c>
      <c r="AP458">
        <f>VALUE(IF(AI458,
_xlfn.XLOOKUP(3, Q458:AC458, Q$1:AC$1, "", 0, 1) &amp; _xlfn.XLOOKUP(3, Q458:AC458, Q$1:AC$1, "", 0, -1) &amp; _xlfn.XLOOKUP(2, Q458:AC458, Q$1:AC$1),
0))</f>
        <v>110702</v>
      </c>
      <c r="AQ458">
        <f>VALUE(IF(AJ458,
_xlfn.XLOOKUP(3, Q458:AC458, Q$1:AC$1) &amp; AS458,
0))</f>
        <v>0</v>
      </c>
      <c r="AR458">
        <f>VALUE(IF(AK458,
AS458, 0))</f>
        <v>0</v>
      </c>
      <c r="AS458" t="str" cm="1">
        <f t="array" ref="AS458">_xlfn.TEXTJOIN("", TRUE, _xlfn._xlws.FILTER(Q$1:AC$1,Q458:AC458=2))</f>
        <v>02</v>
      </c>
      <c r="AT458">
        <f t="shared" si="15"/>
        <v>544</v>
      </c>
      <c r="AU458">
        <f t="shared" si="14"/>
        <v>514624</v>
      </c>
      <c r="AV458" t="b">
        <f>IF(AND(AE457, AE458), AL457=AL458, FALSE)</f>
        <v>0</v>
      </c>
      <c r="AW458" t="b">
        <f>IF(AND(AF457, AF458), AM457=AM458, FALSE)</f>
        <v>0</v>
      </c>
      <c r="AX458" t="b">
        <f>IF(AND(AG457, AG458), AN457=AN458, FALSE)</f>
        <v>0</v>
      </c>
      <c r="AY458" t="b">
        <f>IF(AND(AH457, AH458), AO457=AO458, FALSE)</f>
        <v>0</v>
      </c>
      <c r="AZ458" t="b">
        <f>IF(AND(AI457, AI458), AP457=AP458, FALSE)</f>
        <v>0</v>
      </c>
      <c r="BA458" t="b">
        <f>IF(AND(AJ457, AJ458), AQ457=AQ458, FALSE)</f>
        <v>0</v>
      </c>
      <c r="BB458" t="b">
        <f>IF(AND(AK457, AK458), AR457=AR458, FALSE)</f>
        <v>0</v>
      </c>
    </row>
    <row r="459" spans="1:54" x14ac:dyDescent="0.25">
      <c r="A459" t="s">
        <v>882</v>
      </c>
      <c r="B459">
        <v>282</v>
      </c>
      <c r="C459" t="str">
        <f>TEXT(A459, "0")</f>
        <v>KJJ66</v>
      </c>
      <c r="D459">
        <f>LEN($A459)-LEN(SUBSTITUTE($A459,D$1,""))</f>
        <v>0</v>
      </c>
      <c r="E459">
        <f>LEN($A459)-LEN(SUBSTITUTE($A459,E$1,""))</f>
        <v>1</v>
      </c>
      <c r="F459">
        <f>LEN($A459)-LEN(SUBSTITUTE($A459,F$1,""))</f>
        <v>0</v>
      </c>
      <c r="G459">
        <f>LEN($A459)-LEN(SUBSTITUTE($A459,G$1,""))</f>
        <v>2</v>
      </c>
      <c r="H459">
        <f>LEN($A459)-LEN(SUBSTITUTE($A459,H$1,""))</f>
        <v>0</v>
      </c>
      <c r="I459">
        <f>LEN($A459)-LEN(SUBSTITUTE($A459,I$1,""))</f>
        <v>0</v>
      </c>
      <c r="J459">
        <f>LEN($A459)-LEN(SUBSTITUTE($A459,J$1,""))</f>
        <v>0</v>
      </c>
      <c r="K459">
        <f>LEN($A459)-LEN(SUBSTITUTE($A459,K$1,""))</f>
        <v>0</v>
      </c>
      <c r="L459">
        <f>LEN($A459)-LEN(SUBSTITUTE($A459,L$1,""))</f>
        <v>2</v>
      </c>
      <c r="M459">
        <f>LEN($A459)-LEN(SUBSTITUTE($A459,M$1,""))</f>
        <v>0</v>
      </c>
      <c r="N459">
        <f>LEN($A459)-LEN(SUBSTITUTE($A459,N$1,""))</f>
        <v>0</v>
      </c>
      <c r="O459">
        <f>LEN($A459)-LEN(SUBSTITUTE($A459,O$1,""))</f>
        <v>0</v>
      </c>
      <c r="P459">
        <f>LEN($A459)-LEN(SUBSTITUTE($A459,P$1,""))</f>
        <v>0</v>
      </c>
      <c r="Q459">
        <f>D459+1</f>
        <v>1</v>
      </c>
      <c r="R459">
        <f>E459+1</f>
        <v>2</v>
      </c>
      <c r="S459">
        <f>F459+1</f>
        <v>1</v>
      </c>
      <c r="T459">
        <f>G459+1</f>
        <v>3</v>
      </c>
      <c r="U459">
        <f>H459+1</f>
        <v>1</v>
      </c>
      <c r="V459">
        <f>I459+1</f>
        <v>1</v>
      </c>
      <c r="W459">
        <f>J459+1</f>
        <v>1</v>
      </c>
      <c r="X459">
        <f>K459+1</f>
        <v>1</v>
      </c>
      <c r="Y459">
        <f>L459+1</f>
        <v>3</v>
      </c>
      <c r="Z459">
        <f>M459+1</f>
        <v>1</v>
      </c>
      <c r="AA459">
        <f>N459+1</f>
        <v>1</v>
      </c>
      <c r="AB459">
        <f>O459+1</f>
        <v>1</v>
      </c>
      <c r="AC459">
        <f>P459+1</f>
        <v>1</v>
      </c>
      <c r="AD459">
        <f>PRODUCT(Q459:AC459)</f>
        <v>18</v>
      </c>
      <c r="AE459" t="b">
        <f>AD459=6</f>
        <v>0</v>
      </c>
      <c r="AF459" t="b">
        <f>AD459=10</f>
        <v>0</v>
      </c>
      <c r="AG459" t="b">
        <f>AD459=12</f>
        <v>0</v>
      </c>
      <c r="AH459" t="b">
        <f>AD459=16</f>
        <v>0</v>
      </c>
      <c r="AI459" t="b">
        <f>AD459=18</f>
        <v>1</v>
      </c>
      <c r="AJ459" t="b">
        <f>AD459=24</f>
        <v>0</v>
      </c>
      <c r="AK459" t="b">
        <f>AD459=32</f>
        <v>0</v>
      </c>
      <c r="AL459">
        <f>VALUE(IF(AE459,
_xlfn.XLOOKUP(6, Q459:AC459, Q$1:AC$1), 0))</f>
        <v>0</v>
      </c>
      <c r="AM459">
        <f>VALUE(IF(AF459,
_xlfn.XLOOKUP(5, Q459:AC459, Q$1:AC$1) &amp; _xlfn.XLOOKUP(2, Q459:AC459, Q$1:AC$1), 0))</f>
        <v>0</v>
      </c>
      <c r="AN459">
        <f>VALUE(IF(AG459,
_xlfn.XLOOKUP(4, Q459:AC459, Q$1:AC$1) &amp; _xlfn.XLOOKUP(3, Q459:AC459, Q$1:AC$1), 0))</f>
        <v>0</v>
      </c>
      <c r="AO459">
        <f>VALUE(IF(AH459,
_xlfn.XLOOKUP(4, Q459:AC459, Q$1:AC$1) &amp; _xlfn.XLOOKUP(2, Q459:AC459, Q$1:AC$1, "", 0, 1) &amp; _xlfn.XLOOKUP(2, Q459:AC459, Q$1:AC$1, "", 0, -1), 0))</f>
        <v>0</v>
      </c>
      <c r="AP459">
        <f>VALUE(IF(AI459,
_xlfn.XLOOKUP(3, Q459:AC459, Q$1:AC$1, "", 0, 1) &amp; _xlfn.XLOOKUP(3, Q459:AC459, Q$1:AC$1, "", 0, -1) &amp; _xlfn.XLOOKUP(2, Q459:AC459, Q$1:AC$1),
0))</f>
        <v>110613</v>
      </c>
      <c r="AQ459">
        <f>VALUE(IF(AJ459,
_xlfn.XLOOKUP(3, Q459:AC459, Q$1:AC$1) &amp; AS459,
0))</f>
        <v>0</v>
      </c>
      <c r="AR459">
        <f>VALUE(IF(AK459,
AS459, 0))</f>
        <v>0</v>
      </c>
      <c r="AS459" t="str" cm="1">
        <f t="array" ref="AS459">_xlfn.TEXTJOIN("", TRUE, _xlfn._xlws.FILTER(Q$1:AC$1,Q459:AC459=2))</f>
        <v>13</v>
      </c>
      <c r="AT459">
        <f t="shared" si="15"/>
        <v>543</v>
      </c>
      <c r="AU459">
        <f t="shared" si="14"/>
        <v>153126</v>
      </c>
      <c r="AV459" t="b">
        <f>IF(AND(AE458, AE459), AL458=AL459, FALSE)</f>
        <v>0</v>
      </c>
      <c r="AW459" t="b">
        <f>IF(AND(AF458, AF459), AM458=AM459, FALSE)</f>
        <v>0</v>
      </c>
      <c r="AX459" t="b">
        <f>IF(AND(AG458, AG459), AN458=AN459, FALSE)</f>
        <v>0</v>
      </c>
      <c r="AY459" t="b">
        <f>IF(AND(AH458, AH459), AO458=AO459, FALSE)</f>
        <v>0</v>
      </c>
      <c r="AZ459" t="b">
        <f>IF(AND(AI458, AI459), AP458=AP459, FALSE)</f>
        <v>0</v>
      </c>
      <c r="BA459" t="b">
        <f>IF(AND(AJ458, AJ459), AQ458=AQ459, FALSE)</f>
        <v>0</v>
      </c>
      <c r="BB459" t="b">
        <f>IF(AND(AK458, AK459), AR458=AR459, FALSE)</f>
        <v>0</v>
      </c>
    </row>
    <row r="460" spans="1:54" x14ac:dyDescent="0.25">
      <c r="A460" t="s">
        <v>879</v>
      </c>
      <c r="B460">
        <v>469</v>
      </c>
      <c r="C460" t="str">
        <f>TEXT(A460, "0")</f>
        <v>96J6J</v>
      </c>
      <c r="D460">
        <f>LEN($A460)-LEN(SUBSTITUTE($A460,D$1,""))</f>
        <v>0</v>
      </c>
      <c r="E460">
        <f>LEN($A460)-LEN(SUBSTITUTE($A460,E$1,""))</f>
        <v>0</v>
      </c>
      <c r="F460">
        <f>LEN($A460)-LEN(SUBSTITUTE($A460,F$1,""))</f>
        <v>0</v>
      </c>
      <c r="G460">
        <f>LEN($A460)-LEN(SUBSTITUTE($A460,G$1,""))</f>
        <v>2</v>
      </c>
      <c r="H460">
        <f>LEN($A460)-LEN(SUBSTITUTE($A460,H$1,""))</f>
        <v>0</v>
      </c>
      <c r="I460">
        <f>LEN($A460)-LEN(SUBSTITUTE($A460,I$1,""))</f>
        <v>1</v>
      </c>
      <c r="J460">
        <f>LEN($A460)-LEN(SUBSTITUTE($A460,J$1,""))</f>
        <v>0</v>
      </c>
      <c r="K460">
        <f>LEN($A460)-LEN(SUBSTITUTE($A460,K$1,""))</f>
        <v>0</v>
      </c>
      <c r="L460">
        <f>LEN($A460)-LEN(SUBSTITUTE($A460,L$1,""))</f>
        <v>2</v>
      </c>
      <c r="M460">
        <f>LEN($A460)-LEN(SUBSTITUTE($A460,M$1,""))</f>
        <v>0</v>
      </c>
      <c r="N460">
        <f>LEN($A460)-LEN(SUBSTITUTE($A460,N$1,""))</f>
        <v>0</v>
      </c>
      <c r="O460">
        <f>LEN($A460)-LEN(SUBSTITUTE($A460,O$1,""))</f>
        <v>0</v>
      </c>
      <c r="P460">
        <f>LEN($A460)-LEN(SUBSTITUTE($A460,P$1,""))</f>
        <v>0</v>
      </c>
      <c r="Q460">
        <f>D460+1</f>
        <v>1</v>
      </c>
      <c r="R460">
        <f>E460+1</f>
        <v>1</v>
      </c>
      <c r="S460">
        <f>F460+1</f>
        <v>1</v>
      </c>
      <c r="T460">
        <f>G460+1</f>
        <v>3</v>
      </c>
      <c r="U460">
        <f>H460+1</f>
        <v>1</v>
      </c>
      <c r="V460">
        <f>I460+1</f>
        <v>2</v>
      </c>
      <c r="W460">
        <f>J460+1</f>
        <v>1</v>
      </c>
      <c r="X460">
        <f>K460+1</f>
        <v>1</v>
      </c>
      <c r="Y460">
        <f>L460+1</f>
        <v>3</v>
      </c>
      <c r="Z460">
        <f>M460+1</f>
        <v>1</v>
      </c>
      <c r="AA460">
        <f>N460+1</f>
        <v>1</v>
      </c>
      <c r="AB460">
        <f>O460+1</f>
        <v>1</v>
      </c>
      <c r="AC460">
        <f>P460+1</f>
        <v>1</v>
      </c>
      <c r="AD460">
        <f>PRODUCT(Q460:AC460)</f>
        <v>18</v>
      </c>
      <c r="AE460" t="b">
        <f>AD460=6</f>
        <v>0</v>
      </c>
      <c r="AF460" t="b">
        <f>AD460=10</f>
        <v>0</v>
      </c>
      <c r="AG460" t="b">
        <f>AD460=12</f>
        <v>0</v>
      </c>
      <c r="AH460" t="b">
        <f>AD460=16</f>
        <v>0</v>
      </c>
      <c r="AI460" t="b">
        <f>AD460=18</f>
        <v>1</v>
      </c>
      <c r="AJ460" t="b">
        <f>AD460=24</f>
        <v>0</v>
      </c>
      <c r="AK460" t="b">
        <f>AD460=32</f>
        <v>0</v>
      </c>
      <c r="AL460">
        <f>VALUE(IF(AE460,
_xlfn.XLOOKUP(6, Q460:AC460, Q$1:AC$1), 0))</f>
        <v>0</v>
      </c>
      <c r="AM460">
        <f>VALUE(IF(AF460,
_xlfn.XLOOKUP(5, Q460:AC460, Q$1:AC$1) &amp; _xlfn.XLOOKUP(2, Q460:AC460, Q$1:AC$1), 0))</f>
        <v>0</v>
      </c>
      <c r="AN460">
        <f>VALUE(IF(AG460,
_xlfn.XLOOKUP(4, Q460:AC460, Q$1:AC$1) &amp; _xlfn.XLOOKUP(3, Q460:AC460, Q$1:AC$1), 0))</f>
        <v>0</v>
      </c>
      <c r="AO460">
        <f>VALUE(IF(AH460,
_xlfn.XLOOKUP(4, Q460:AC460, Q$1:AC$1) &amp; _xlfn.XLOOKUP(2, Q460:AC460, Q$1:AC$1, "", 0, 1) &amp; _xlfn.XLOOKUP(2, Q460:AC460, Q$1:AC$1, "", 0, -1), 0))</f>
        <v>0</v>
      </c>
      <c r="AP460">
        <f>VALUE(IF(AI460,
_xlfn.XLOOKUP(3, Q460:AC460, Q$1:AC$1, "", 0, 1) &amp; _xlfn.XLOOKUP(3, Q460:AC460, Q$1:AC$1, "", 0, -1) &amp; _xlfn.XLOOKUP(2, Q460:AC460, Q$1:AC$1),
0))</f>
        <v>110609</v>
      </c>
      <c r="AQ460">
        <f>VALUE(IF(AJ460,
_xlfn.XLOOKUP(3, Q460:AC460, Q$1:AC$1) &amp; AS460,
0))</f>
        <v>0</v>
      </c>
      <c r="AR460">
        <f>VALUE(IF(AK460,
AS460, 0))</f>
        <v>0</v>
      </c>
      <c r="AS460" t="str" cm="1">
        <f t="array" ref="AS460">_xlfn.TEXTJOIN("", TRUE, _xlfn._xlws.FILTER(Q$1:AC$1,Q460:AC460=2))</f>
        <v>09</v>
      </c>
      <c r="AT460">
        <f t="shared" si="15"/>
        <v>542</v>
      </c>
      <c r="AU460">
        <f t="shared" si="14"/>
        <v>254198</v>
      </c>
      <c r="AV460" t="b">
        <f>IF(AND(AE459, AE460), AL459=AL460, FALSE)</f>
        <v>0</v>
      </c>
      <c r="AW460" t="b">
        <f>IF(AND(AF459, AF460), AM459=AM460, FALSE)</f>
        <v>0</v>
      </c>
      <c r="AX460" t="b">
        <f>IF(AND(AG459, AG460), AN459=AN460, FALSE)</f>
        <v>0</v>
      </c>
      <c r="AY460" t="b">
        <f>IF(AND(AH459, AH460), AO459=AO460, FALSE)</f>
        <v>0</v>
      </c>
      <c r="AZ460" t="b">
        <f>IF(AND(AI459, AI460), AP459=AP460, FALSE)</f>
        <v>0</v>
      </c>
      <c r="BA460" t="b">
        <f>IF(AND(AJ459, AJ460), AQ459=AQ460, FALSE)</f>
        <v>0</v>
      </c>
      <c r="BB460" t="b">
        <f>IF(AND(AK459, AK460), AR459=AR460, FALSE)</f>
        <v>0</v>
      </c>
    </row>
    <row r="461" spans="1:54" x14ac:dyDescent="0.25">
      <c r="A461" t="s">
        <v>498</v>
      </c>
      <c r="B461">
        <v>561</v>
      </c>
      <c r="C461" t="str">
        <f>TEXT(A461, "0")</f>
        <v>JJ55T</v>
      </c>
      <c r="D461">
        <f>LEN($A461)-LEN(SUBSTITUTE($A461,D$1,""))</f>
        <v>0</v>
      </c>
      <c r="E461">
        <f>LEN($A461)-LEN(SUBSTITUTE($A461,E$1,""))</f>
        <v>0</v>
      </c>
      <c r="F461">
        <f>LEN($A461)-LEN(SUBSTITUTE($A461,F$1,""))</f>
        <v>0</v>
      </c>
      <c r="G461">
        <f>LEN($A461)-LEN(SUBSTITUTE($A461,G$1,""))</f>
        <v>2</v>
      </c>
      <c r="H461">
        <f>LEN($A461)-LEN(SUBSTITUTE($A461,H$1,""))</f>
        <v>1</v>
      </c>
      <c r="I461">
        <f>LEN($A461)-LEN(SUBSTITUTE($A461,I$1,""))</f>
        <v>0</v>
      </c>
      <c r="J461">
        <f>LEN($A461)-LEN(SUBSTITUTE($A461,J$1,""))</f>
        <v>0</v>
      </c>
      <c r="K461">
        <f>LEN($A461)-LEN(SUBSTITUTE($A461,K$1,""))</f>
        <v>0</v>
      </c>
      <c r="L461">
        <f>LEN($A461)-LEN(SUBSTITUTE($A461,L$1,""))</f>
        <v>0</v>
      </c>
      <c r="M461">
        <f>LEN($A461)-LEN(SUBSTITUTE($A461,M$1,""))</f>
        <v>2</v>
      </c>
      <c r="N461">
        <f>LEN($A461)-LEN(SUBSTITUTE($A461,N$1,""))</f>
        <v>0</v>
      </c>
      <c r="O461">
        <f>LEN($A461)-LEN(SUBSTITUTE($A461,O$1,""))</f>
        <v>0</v>
      </c>
      <c r="P461">
        <f>LEN($A461)-LEN(SUBSTITUTE($A461,P$1,""))</f>
        <v>0</v>
      </c>
      <c r="Q461">
        <f>D461+1</f>
        <v>1</v>
      </c>
      <c r="R461">
        <f>E461+1</f>
        <v>1</v>
      </c>
      <c r="S461">
        <f>F461+1</f>
        <v>1</v>
      </c>
      <c r="T461">
        <f>G461+1</f>
        <v>3</v>
      </c>
      <c r="U461">
        <f>H461+1</f>
        <v>2</v>
      </c>
      <c r="V461">
        <f>I461+1</f>
        <v>1</v>
      </c>
      <c r="W461">
        <f>J461+1</f>
        <v>1</v>
      </c>
      <c r="X461">
        <f>K461+1</f>
        <v>1</v>
      </c>
      <c r="Y461">
        <f>L461+1</f>
        <v>1</v>
      </c>
      <c r="Z461">
        <f>M461+1</f>
        <v>3</v>
      </c>
      <c r="AA461">
        <f>N461+1</f>
        <v>1</v>
      </c>
      <c r="AB461">
        <f>O461+1</f>
        <v>1</v>
      </c>
      <c r="AC461">
        <f>P461+1</f>
        <v>1</v>
      </c>
      <c r="AD461">
        <f>PRODUCT(Q461:AC461)</f>
        <v>18</v>
      </c>
      <c r="AE461" t="b">
        <f>AD461=6</f>
        <v>0</v>
      </c>
      <c r="AF461" t="b">
        <f>AD461=10</f>
        <v>0</v>
      </c>
      <c r="AG461" t="b">
        <f>AD461=12</f>
        <v>0</v>
      </c>
      <c r="AH461" t="b">
        <f>AD461=16</f>
        <v>0</v>
      </c>
      <c r="AI461" t="b">
        <f>AD461=18</f>
        <v>1</v>
      </c>
      <c r="AJ461" t="b">
        <f>AD461=24</f>
        <v>0</v>
      </c>
      <c r="AK461" t="b">
        <f>AD461=32</f>
        <v>0</v>
      </c>
      <c r="AL461">
        <f>VALUE(IF(AE461,
_xlfn.XLOOKUP(6, Q461:AC461, Q$1:AC$1), 0))</f>
        <v>0</v>
      </c>
      <c r="AM461">
        <f>VALUE(IF(AF461,
_xlfn.XLOOKUP(5, Q461:AC461, Q$1:AC$1) &amp; _xlfn.XLOOKUP(2, Q461:AC461, Q$1:AC$1), 0))</f>
        <v>0</v>
      </c>
      <c r="AN461">
        <f>VALUE(IF(AG461,
_xlfn.XLOOKUP(4, Q461:AC461, Q$1:AC$1) &amp; _xlfn.XLOOKUP(3, Q461:AC461, Q$1:AC$1), 0))</f>
        <v>0</v>
      </c>
      <c r="AO461">
        <f>VALUE(IF(AH461,
_xlfn.XLOOKUP(4, Q461:AC461, Q$1:AC$1) &amp; _xlfn.XLOOKUP(2, Q461:AC461, Q$1:AC$1, "", 0, 1) &amp; _xlfn.XLOOKUP(2, Q461:AC461, Q$1:AC$1, "", 0, -1), 0))</f>
        <v>0</v>
      </c>
      <c r="AP461">
        <f>VALUE(IF(AI461,
_xlfn.XLOOKUP(3, Q461:AC461, Q$1:AC$1, "", 0, 1) &amp; _xlfn.XLOOKUP(3, Q461:AC461, Q$1:AC$1, "", 0, -1) &amp; _xlfn.XLOOKUP(2, Q461:AC461, Q$1:AC$1),
0))</f>
        <v>110510</v>
      </c>
      <c r="AQ461">
        <f>VALUE(IF(AJ461,
_xlfn.XLOOKUP(3, Q461:AC461, Q$1:AC$1) &amp; AS461,
0))</f>
        <v>0</v>
      </c>
      <c r="AR461">
        <f>VALUE(IF(AK461,
AS461, 0))</f>
        <v>0</v>
      </c>
      <c r="AS461" t="str" cm="1">
        <f t="array" ref="AS461">_xlfn.TEXTJOIN("", TRUE, _xlfn._xlws.FILTER(Q$1:AC$1,Q461:AC461=2))</f>
        <v>10</v>
      </c>
      <c r="AT461">
        <f t="shared" si="15"/>
        <v>541</v>
      </c>
      <c r="AU461">
        <f t="shared" si="14"/>
        <v>303501</v>
      </c>
      <c r="AV461" t="b">
        <f>IF(AND(AE460, AE461), AL460=AL461, FALSE)</f>
        <v>0</v>
      </c>
      <c r="AW461" t="b">
        <f>IF(AND(AF460, AF461), AM460=AM461, FALSE)</f>
        <v>0</v>
      </c>
      <c r="AX461" t="b">
        <f>IF(AND(AG460, AG461), AN460=AN461, FALSE)</f>
        <v>0</v>
      </c>
      <c r="AY461" t="b">
        <f>IF(AND(AH460, AH461), AO460=AO461, FALSE)</f>
        <v>0</v>
      </c>
      <c r="AZ461" t="b">
        <f>IF(AND(AI460, AI461), AP460=AP461, FALSE)</f>
        <v>0</v>
      </c>
      <c r="BA461" t="b">
        <f>IF(AND(AJ460, AJ461), AQ460=AQ461, FALSE)</f>
        <v>0</v>
      </c>
      <c r="BB461" t="b">
        <f>IF(AND(AK460, AK461), AR460=AR461, FALSE)</f>
        <v>0</v>
      </c>
    </row>
    <row r="462" spans="1:54" x14ac:dyDescent="0.25">
      <c r="A462" t="s">
        <v>525</v>
      </c>
      <c r="B462">
        <v>791</v>
      </c>
      <c r="C462" t="str">
        <f>TEXT(A462, "0")</f>
        <v>4J4JK</v>
      </c>
      <c r="D462">
        <f>LEN($A462)-LEN(SUBSTITUTE($A462,D$1,""))</f>
        <v>0</v>
      </c>
      <c r="E462">
        <f>LEN($A462)-LEN(SUBSTITUTE($A462,E$1,""))</f>
        <v>1</v>
      </c>
      <c r="F462">
        <f>LEN($A462)-LEN(SUBSTITUTE($A462,F$1,""))</f>
        <v>0</v>
      </c>
      <c r="G462">
        <f>LEN($A462)-LEN(SUBSTITUTE($A462,G$1,""))</f>
        <v>2</v>
      </c>
      <c r="H462">
        <f>LEN($A462)-LEN(SUBSTITUTE($A462,H$1,""))</f>
        <v>0</v>
      </c>
      <c r="I462">
        <f>LEN($A462)-LEN(SUBSTITUTE($A462,I$1,""))</f>
        <v>0</v>
      </c>
      <c r="J462">
        <f>LEN($A462)-LEN(SUBSTITUTE($A462,J$1,""))</f>
        <v>0</v>
      </c>
      <c r="K462">
        <f>LEN($A462)-LEN(SUBSTITUTE($A462,K$1,""))</f>
        <v>0</v>
      </c>
      <c r="L462">
        <f>LEN($A462)-LEN(SUBSTITUTE($A462,L$1,""))</f>
        <v>0</v>
      </c>
      <c r="M462">
        <f>LEN($A462)-LEN(SUBSTITUTE($A462,M$1,""))</f>
        <v>0</v>
      </c>
      <c r="N462">
        <f>LEN($A462)-LEN(SUBSTITUTE($A462,N$1,""))</f>
        <v>2</v>
      </c>
      <c r="O462">
        <f>LEN($A462)-LEN(SUBSTITUTE($A462,O$1,""))</f>
        <v>0</v>
      </c>
      <c r="P462">
        <f>LEN($A462)-LEN(SUBSTITUTE($A462,P$1,""))</f>
        <v>0</v>
      </c>
      <c r="Q462">
        <f>D462+1</f>
        <v>1</v>
      </c>
      <c r="R462">
        <f>E462+1</f>
        <v>2</v>
      </c>
      <c r="S462">
        <f>F462+1</f>
        <v>1</v>
      </c>
      <c r="T462">
        <f>G462+1</f>
        <v>3</v>
      </c>
      <c r="U462">
        <f>H462+1</f>
        <v>1</v>
      </c>
      <c r="V462">
        <f>I462+1</f>
        <v>1</v>
      </c>
      <c r="W462">
        <f>J462+1</f>
        <v>1</v>
      </c>
      <c r="X462">
        <f>K462+1</f>
        <v>1</v>
      </c>
      <c r="Y462">
        <f>L462+1</f>
        <v>1</v>
      </c>
      <c r="Z462">
        <f>M462+1</f>
        <v>1</v>
      </c>
      <c r="AA462">
        <f>N462+1</f>
        <v>3</v>
      </c>
      <c r="AB462">
        <f>O462+1</f>
        <v>1</v>
      </c>
      <c r="AC462">
        <f>P462+1</f>
        <v>1</v>
      </c>
      <c r="AD462">
        <f>PRODUCT(Q462:AC462)</f>
        <v>18</v>
      </c>
      <c r="AE462" t="b">
        <f>AD462=6</f>
        <v>0</v>
      </c>
      <c r="AF462" t="b">
        <f>AD462=10</f>
        <v>0</v>
      </c>
      <c r="AG462" t="b">
        <f>AD462=12</f>
        <v>0</v>
      </c>
      <c r="AH462" t="b">
        <f>AD462=16</f>
        <v>0</v>
      </c>
      <c r="AI462" t="b">
        <f>AD462=18</f>
        <v>1</v>
      </c>
      <c r="AJ462" t="b">
        <f>AD462=24</f>
        <v>0</v>
      </c>
      <c r="AK462" t="b">
        <f>AD462=32</f>
        <v>0</v>
      </c>
      <c r="AL462">
        <f>VALUE(IF(AE462,
_xlfn.XLOOKUP(6, Q462:AC462, Q$1:AC$1), 0))</f>
        <v>0</v>
      </c>
      <c r="AM462">
        <f>VALUE(IF(AF462,
_xlfn.XLOOKUP(5, Q462:AC462, Q$1:AC$1) &amp; _xlfn.XLOOKUP(2, Q462:AC462, Q$1:AC$1), 0))</f>
        <v>0</v>
      </c>
      <c r="AN462">
        <f>VALUE(IF(AG462,
_xlfn.XLOOKUP(4, Q462:AC462, Q$1:AC$1) &amp; _xlfn.XLOOKUP(3, Q462:AC462, Q$1:AC$1), 0))</f>
        <v>0</v>
      </c>
      <c r="AO462">
        <f>VALUE(IF(AH462,
_xlfn.XLOOKUP(4, Q462:AC462, Q$1:AC$1) &amp; _xlfn.XLOOKUP(2, Q462:AC462, Q$1:AC$1, "", 0, 1) &amp; _xlfn.XLOOKUP(2, Q462:AC462, Q$1:AC$1, "", 0, -1), 0))</f>
        <v>0</v>
      </c>
      <c r="AP462">
        <f>VALUE(IF(AI462,
_xlfn.XLOOKUP(3, Q462:AC462, Q$1:AC$1, "", 0, 1) &amp; _xlfn.XLOOKUP(3, Q462:AC462, Q$1:AC$1, "", 0, -1) &amp; _xlfn.XLOOKUP(2, Q462:AC462, Q$1:AC$1),
0))</f>
        <v>110413</v>
      </c>
      <c r="AQ462">
        <f>VALUE(IF(AJ462,
_xlfn.XLOOKUP(3, Q462:AC462, Q$1:AC$1) &amp; AS462,
0))</f>
        <v>0</v>
      </c>
      <c r="AR462">
        <f>VALUE(IF(AK462,
AS462, 0))</f>
        <v>0</v>
      </c>
      <c r="AS462" t="str" cm="1">
        <f t="array" ref="AS462">_xlfn.TEXTJOIN("", TRUE, _xlfn._xlws.FILTER(Q$1:AC$1,Q462:AC462=2))</f>
        <v>13</v>
      </c>
      <c r="AT462">
        <f t="shared" si="15"/>
        <v>540</v>
      </c>
      <c r="AU462">
        <f t="shared" si="14"/>
        <v>427140</v>
      </c>
      <c r="AV462" t="b">
        <f>IF(AND(AE461, AE462), AL461=AL462, FALSE)</f>
        <v>0</v>
      </c>
      <c r="AW462" t="b">
        <f>IF(AND(AF461, AF462), AM461=AM462, FALSE)</f>
        <v>0</v>
      </c>
      <c r="AX462" t="b">
        <f>IF(AND(AG461, AG462), AN461=AN462, FALSE)</f>
        <v>0</v>
      </c>
      <c r="AY462" t="b">
        <f>IF(AND(AH461, AH462), AO461=AO462, FALSE)</f>
        <v>0</v>
      </c>
      <c r="AZ462" t="b">
        <f>IF(AND(AI461, AI462), AP461=AP462, FALSE)</f>
        <v>0</v>
      </c>
      <c r="BA462" t="b">
        <f>IF(AND(AJ461, AJ462), AQ461=AQ462, FALSE)</f>
        <v>0</v>
      </c>
      <c r="BB462" t="b">
        <f>IF(AND(AK461, AK462), AR461=AR462, FALSE)</f>
        <v>0</v>
      </c>
    </row>
    <row r="463" spans="1:54" x14ac:dyDescent="0.25">
      <c r="A463" t="s">
        <v>148</v>
      </c>
      <c r="B463">
        <v>212</v>
      </c>
      <c r="C463" t="str">
        <f>TEXT(A463, "0")</f>
        <v>5J4J4</v>
      </c>
      <c r="D463">
        <f>LEN($A463)-LEN(SUBSTITUTE($A463,D$1,""))</f>
        <v>0</v>
      </c>
      <c r="E463">
        <f>LEN($A463)-LEN(SUBSTITUTE($A463,E$1,""))</f>
        <v>0</v>
      </c>
      <c r="F463">
        <f>LEN($A463)-LEN(SUBSTITUTE($A463,F$1,""))</f>
        <v>0</v>
      </c>
      <c r="G463">
        <f>LEN($A463)-LEN(SUBSTITUTE($A463,G$1,""))</f>
        <v>2</v>
      </c>
      <c r="H463">
        <f>LEN($A463)-LEN(SUBSTITUTE($A463,H$1,""))</f>
        <v>0</v>
      </c>
      <c r="I463">
        <f>LEN($A463)-LEN(SUBSTITUTE($A463,I$1,""))</f>
        <v>0</v>
      </c>
      <c r="J463">
        <f>LEN($A463)-LEN(SUBSTITUTE($A463,J$1,""))</f>
        <v>0</v>
      </c>
      <c r="K463">
        <f>LEN($A463)-LEN(SUBSTITUTE($A463,K$1,""))</f>
        <v>0</v>
      </c>
      <c r="L463">
        <f>LEN($A463)-LEN(SUBSTITUTE($A463,L$1,""))</f>
        <v>0</v>
      </c>
      <c r="M463">
        <f>LEN($A463)-LEN(SUBSTITUTE($A463,M$1,""))</f>
        <v>1</v>
      </c>
      <c r="N463">
        <f>LEN($A463)-LEN(SUBSTITUTE($A463,N$1,""))</f>
        <v>2</v>
      </c>
      <c r="O463">
        <f>LEN($A463)-LEN(SUBSTITUTE($A463,O$1,""))</f>
        <v>0</v>
      </c>
      <c r="P463">
        <f>LEN($A463)-LEN(SUBSTITUTE($A463,P$1,""))</f>
        <v>0</v>
      </c>
      <c r="Q463">
        <f>D463+1</f>
        <v>1</v>
      </c>
      <c r="R463">
        <f>E463+1</f>
        <v>1</v>
      </c>
      <c r="S463">
        <f>F463+1</f>
        <v>1</v>
      </c>
      <c r="T463">
        <f>G463+1</f>
        <v>3</v>
      </c>
      <c r="U463">
        <f>H463+1</f>
        <v>1</v>
      </c>
      <c r="V463">
        <f>I463+1</f>
        <v>1</v>
      </c>
      <c r="W463">
        <f>J463+1</f>
        <v>1</v>
      </c>
      <c r="X463">
        <f>K463+1</f>
        <v>1</v>
      </c>
      <c r="Y463">
        <f>L463+1</f>
        <v>1</v>
      </c>
      <c r="Z463">
        <f>M463+1</f>
        <v>2</v>
      </c>
      <c r="AA463">
        <f>N463+1</f>
        <v>3</v>
      </c>
      <c r="AB463">
        <f>O463+1</f>
        <v>1</v>
      </c>
      <c r="AC463">
        <f>P463+1</f>
        <v>1</v>
      </c>
      <c r="AD463">
        <f>PRODUCT(Q463:AC463)</f>
        <v>18</v>
      </c>
      <c r="AE463" t="b">
        <f>AD463=6</f>
        <v>0</v>
      </c>
      <c r="AF463" t="b">
        <f>AD463=10</f>
        <v>0</v>
      </c>
      <c r="AG463" t="b">
        <f>AD463=12</f>
        <v>0</v>
      </c>
      <c r="AH463" t="b">
        <f>AD463=16</f>
        <v>0</v>
      </c>
      <c r="AI463" t="b">
        <f>AD463=18</f>
        <v>1</v>
      </c>
      <c r="AJ463" t="b">
        <f>AD463=24</f>
        <v>0</v>
      </c>
      <c r="AK463" t="b">
        <f>AD463=32</f>
        <v>0</v>
      </c>
      <c r="AL463">
        <f>VALUE(IF(AE463,
_xlfn.XLOOKUP(6, Q463:AC463, Q$1:AC$1), 0))</f>
        <v>0</v>
      </c>
      <c r="AM463">
        <f>VALUE(IF(AF463,
_xlfn.XLOOKUP(5, Q463:AC463, Q$1:AC$1) &amp; _xlfn.XLOOKUP(2, Q463:AC463, Q$1:AC$1), 0))</f>
        <v>0</v>
      </c>
      <c r="AN463">
        <f>VALUE(IF(AG463,
_xlfn.XLOOKUP(4, Q463:AC463, Q$1:AC$1) &amp; _xlfn.XLOOKUP(3, Q463:AC463, Q$1:AC$1), 0))</f>
        <v>0</v>
      </c>
      <c r="AO463">
        <f>VALUE(IF(AH463,
_xlfn.XLOOKUP(4, Q463:AC463, Q$1:AC$1) &amp; _xlfn.XLOOKUP(2, Q463:AC463, Q$1:AC$1, "", 0, 1) &amp; _xlfn.XLOOKUP(2, Q463:AC463, Q$1:AC$1, "", 0, -1), 0))</f>
        <v>0</v>
      </c>
      <c r="AP463">
        <f>VALUE(IF(AI463,
_xlfn.XLOOKUP(3, Q463:AC463, Q$1:AC$1, "", 0, 1) &amp; _xlfn.XLOOKUP(3, Q463:AC463, Q$1:AC$1, "", 0, -1) &amp; _xlfn.XLOOKUP(2, Q463:AC463, Q$1:AC$1),
0))</f>
        <v>110405</v>
      </c>
      <c r="AQ463">
        <f>VALUE(IF(AJ463,
_xlfn.XLOOKUP(3, Q463:AC463, Q$1:AC$1) &amp; AS463,
0))</f>
        <v>0</v>
      </c>
      <c r="AR463">
        <f>VALUE(IF(AK463,
AS463, 0))</f>
        <v>0</v>
      </c>
      <c r="AS463" t="str" cm="1">
        <f t="array" ref="AS463">_xlfn.TEXTJOIN("", TRUE, _xlfn._xlws.FILTER(Q$1:AC$1,Q463:AC463=2))</f>
        <v>05</v>
      </c>
      <c r="AT463">
        <f t="shared" si="15"/>
        <v>539</v>
      </c>
      <c r="AU463">
        <f t="shared" si="14"/>
        <v>114268</v>
      </c>
      <c r="AV463" t="b">
        <f>IF(AND(AE462, AE463), AL462=AL463, FALSE)</f>
        <v>0</v>
      </c>
      <c r="AW463" t="b">
        <f>IF(AND(AF462, AF463), AM462=AM463, FALSE)</f>
        <v>0</v>
      </c>
      <c r="AX463" t="b">
        <f>IF(AND(AG462, AG463), AN462=AN463, FALSE)</f>
        <v>0</v>
      </c>
      <c r="AY463" t="b">
        <f>IF(AND(AH462, AH463), AO462=AO463, FALSE)</f>
        <v>0</v>
      </c>
      <c r="AZ463" t="b">
        <f>IF(AND(AI462, AI463), AP462=AP463, FALSE)</f>
        <v>0</v>
      </c>
      <c r="BA463" t="b">
        <f>IF(AND(AJ462, AJ463), AQ462=AQ463, FALSE)</f>
        <v>0</v>
      </c>
      <c r="BB463" t="b">
        <f>IF(AND(AK462, AK463), AR462=AR463, FALSE)</f>
        <v>0</v>
      </c>
    </row>
    <row r="464" spans="1:54" x14ac:dyDescent="0.25">
      <c r="A464" t="s">
        <v>655</v>
      </c>
      <c r="B464">
        <v>360</v>
      </c>
      <c r="C464" t="str">
        <f>TEXT(A464, "0")</f>
        <v>J4J24</v>
      </c>
      <c r="D464">
        <f>LEN($A464)-LEN(SUBSTITUTE($A464,D$1,""))</f>
        <v>0</v>
      </c>
      <c r="E464">
        <f>LEN($A464)-LEN(SUBSTITUTE($A464,E$1,""))</f>
        <v>0</v>
      </c>
      <c r="F464">
        <f>LEN($A464)-LEN(SUBSTITUTE($A464,F$1,""))</f>
        <v>0</v>
      </c>
      <c r="G464">
        <f>LEN($A464)-LEN(SUBSTITUTE($A464,G$1,""))</f>
        <v>2</v>
      </c>
      <c r="H464">
        <f>LEN($A464)-LEN(SUBSTITUTE($A464,H$1,""))</f>
        <v>0</v>
      </c>
      <c r="I464">
        <f>LEN($A464)-LEN(SUBSTITUTE($A464,I$1,""))</f>
        <v>0</v>
      </c>
      <c r="J464">
        <f>LEN($A464)-LEN(SUBSTITUTE($A464,J$1,""))</f>
        <v>0</v>
      </c>
      <c r="K464">
        <f>LEN($A464)-LEN(SUBSTITUTE($A464,K$1,""))</f>
        <v>0</v>
      </c>
      <c r="L464">
        <f>LEN($A464)-LEN(SUBSTITUTE($A464,L$1,""))</f>
        <v>0</v>
      </c>
      <c r="M464">
        <f>LEN($A464)-LEN(SUBSTITUTE($A464,M$1,""))</f>
        <v>0</v>
      </c>
      <c r="N464">
        <f>LEN($A464)-LEN(SUBSTITUTE($A464,N$1,""))</f>
        <v>2</v>
      </c>
      <c r="O464">
        <f>LEN($A464)-LEN(SUBSTITUTE($A464,O$1,""))</f>
        <v>0</v>
      </c>
      <c r="P464">
        <f>LEN($A464)-LEN(SUBSTITUTE($A464,P$1,""))</f>
        <v>1</v>
      </c>
      <c r="Q464">
        <f>D464+1</f>
        <v>1</v>
      </c>
      <c r="R464">
        <f>E464+1</f>
        <v>1</v>
      </c>
      <c r="S464">
        <f>F464+1</f>
        <v>1</v>
      </c>
      <c r="T464">
        <f>G464+1</f>
        <v>3</v>
      </c>
      <c r="U464">
        <f>H464+1</f>
        <v>1</v>
      </c>
      <c r="V464">
        <f>I464+1</f>
        <v>1</v>
      </c>
      <c r="W464">
        <f>J464+1</f>
        <v>1</v>
      </c>
      <c r="X464">
        <f>K464+1</f>
        <v>1</v>
      </c>
      <c r="Y464">
        <f>L464+1</f>
        <v>1</v>
      </c>
      <c r="Z464">
        <f>M464+1</f>
        <v>1</v>
      </c>
      <c r="AA464">
        <f>N464+1</f>
        <v>3</v>
      </c>
      <c r="AB464">
        <f>O464+1</f>
        <v>1</v>
      </c>
      <c r="AC464">
        <f>P464+1</f>
        <v>2</v>
      </c>
      <c r="AD464">
        <f>PRODUCT(Q464:AC464)</f>
        <v>18</v>
      </c>
      <c r="AE464" t="b">
        <f>AD464=6</f>
        <v>0</v>
      </c>
      <c r="AF464" t="b">
        <f>AD464=10</f>
        <v>0</v>
      </c>
      <c r="AG464" t="b">
        <f>AD464=12</f>
        <v>0</v>
      </c>
      <c r="AH464" t="b">
        <f>AD464=16</f>
        <v>0</v>
      </c>
      <c r="AI464" t="b">
        <f>AD464=18</f>
        <v>1</v>
      </c>
      <c r="AJ464" t="b">
        <f>AD464=24</f>
        <v>0</v>
      </c>
      <c r="AK464" t="b">
        <f>AD464=32</f>
        <v>0</v>
      </c>
      <c r="AL464">
        <f>VALUE(IF(AE464,
_xlfn.XLOOKUP(6, Q464:AC464, Q$1:AC$1), 0))</f>
        <v>0</v>
      </c>
      <c r="AM464">
        <f>VALUE(IF(AF464,
_xlfn.XLOOKUP(5, Q464:AC464, Q$1:AC$1) &amp; _xlfn.XLOOKUP(2, Q464:AC464, Q$1:AC$1), 0))</f>
        <v>0</v>
      </c>
      <c r="AN464">
        <f>VALUE(IF(AG464,
_xlfn.XLOOKUP(4, Q464:AC464, Q$1:AC$1) &amp; _xlfn.XLOOKUP(3, Q464:AC464, Q$1:AC$1), 0))</f>
        <v>0</v>
      </c>
      <c r="AO464">
        <f>VALUE(IF(AH464,
_xlfn.XLOOKUP(4, Q464:AC464, Q$1:AC$1) &amp; _xlfn.XLOOKUP(2, Q464:AC464, Q$1:AC$1, "", 0, 1) &amp; _xlfn.XLOOKUP(2, Q464:AC464, Q$1:AC$1, "", 0, -1), 0))</f>
        <v>0</v>
      </c>
      <c r="AP464">
        <f>VALUE(IF(AI464,
_xlfn.XLOOKUP(3, Q464:AC464, Q$1:AC$1, "", 0, 1) &amp; _xlfn.XLOOKUP(3, Q464:AC464, Q$1:AC$1, "", 0, -1) &amp; _xlfn.XLOOKUP(2, Q464:AC464, Q$1:AC$1),
0))</f>
        <v>110402</v>
      </c>
      <c r="AQ464">
        <f>VALUE(IF(AJ464,
_xlfn.XLOOKUP(3, Q464:AC464, Q$1:AC$1) &amp; AS464,
0))</f>
        <v>0</v>
      </c>
      <c r="AR464">
        <f>VALUE(IF(AK464,
AS464, 0))</f>
        <v>0</v>
      </c>
      <c r="AS464" t="str" cm="1">
        <f t="array" ref="AS464">_xlfn.TEXTJOIN("", TRUE, _xlfn._xlws.FILTER(Q$1:AC$1,Q464:AC464=2))</f>
        <v>02</v>
      </c>
      <c r="AT464">
        <f t="shared" si="15"/>
        <v>538</v>
      </c>
      <c r="AU464">
        <f t="shared" si="14"/>
        <v>193680</v>
      </c>
      <c r="AV464" t="b">
        <f>IF(AND(AE463, AE464), AL463=AL464, FALSE)</f>
        <v>0</v>
      </c>
      <c r="AW464" t="b">
        <f>IF(AND(AF463, AF464), AM463=AM464, FALSE)</f>
        <v>0</v>
      </c>
      <c r="AX464" t="b">
        <f>IF(AND(AG463, AG464), AN463=AN464, FALSE)</f>
        <v>0</v>
      </c>
      <c r="AY464" t="b">
        <f>IF(AND(AH463, AH464), AO463=AO464, FALSE)</f>
        <v>0</v>
      </c>
      <c r="AZ464" t="b">
        <f>IF(AND(AI463, AI464), AP463=AP464, FALSE)</f>
        <v>0</v>
      </c>
      <c r="BA464" t="b">
        <f>IF(AND(AJ463, AJ464), AQ463=AQ464, FALSE)</f>
        <v>0</v>
      </c>
      <c r="BB464" t="b">
        <f>IF(AND(AK463, AK464), AR463=AR464, FALSE)</f>
        <v>0</v>
      </c>
    </row>
    <row r="465" spans="1:54" x14ac:dyDescent="0.25">
      <c r="A465" t="s">
        <v>809</v>
      </c>
      <c r="B465">
        <v>684</v>
      </c>
      <c r="C465" t="str">
        <f>TEXT(A465, "0")</f>
        <v>33JJ5</v>
      </c>
      <c r="D465">
        <f>LEN($A465)-LEN(SUBSTITUTE($A465,D$1,""))</f>
        <v>0</v>
      </c>
      <c r="E465">
        <f>LEN($A465)-LEN(SUBSTITUTE($A465,E$1,""))</f>
        <v>0</v>
      </c>
      <c r="F465">
        <f>LEN($A465)-LEN(SUBSTITUTE($A465,F$1,""))</f>
        <v>0</v>
      </c>
      <c r="G465">
        <f>LEN($A465)-LEN(SUBSTITUTE($A465,G$1,""))</f>
        <v>2</v>
      </c>
      <c r="H465">
        <f>LEN($A465)-LEN(SUBSTITUTE($A465,H$1,""))</f>
        <v>0</v>
      </c>
      <c r="I465">
        <f>LEN($A465)-LEN(SUBSTITUTE($A465,I$1,""))</f>
        <v>0</v>
      </c>
      <c r="J465">
        <f>LEN($A465)-LEN(SUBSTITUTE($A465,J$1,""))</f>
        <v>0</v>
      </c>
      <c r="K465">
        <f>LEN($A465)-LEN(SUBSTITUTE($A465,K$1,""))</f>
        <v>0</v>
      </c>
      <c r="L465">
        <f>LEN($A465)-LEN(SUBSTITUTE($A465,L$1,""))</f>
        <v>0</v>
      </c>
      <c r="M465">
        <f>LEN($A465)-LEN(SUBSTITUTE($A465,M$1,""))</f>
        <v>1</v>
      </c>
      <c r="N465">
        <f>LEN($A465)-LEN(SUBSTITUTE($A465,N$1,""))</f>
        <v>0</v>
      </c>
      <c r="O465">
        <f>LEN($A465)-LEN(SUBSTITUTE($A465,O$1,""))</f>
        <v>2</v>
      </c>
      <c r="P465">
        <f>LEN($A465)-LEN(SUBSTITUTE($A465,P$1,""))</f>
        <v>0</v>
      </c>
      <c r="Q465">
        <f>D465+1</f>
        <v>1</v>
      </c>
      <c r="R465">
        <f>E465+1</f>
        <v>1</v>
      </c>
      <c r="S465">
        <f>F465+1</f>
        <v>1</v>
      </c>
      <c r="T465">
        <f>G465+1</f>
        <v>3</v>
      </c>
      <c r="U465">
        <f>H465+1</f>
        <v>1</v>
      </c>
      <c r="V465">
        <f>I465+1</f>
        <v>1</v>
      </c>
      <c r="W465">
        <f>J465+1</f>
        <v>1</v>
      </c>
      <c r="X465">
        <f>K465+1</f>
        <v>1</v>
      </c>
      <c r="Y465">
        <f>L465+1</f>
        <v>1</v>
      </c>
      <c r="Z465">
        <f>M465+1</f>
        <v>2</v>
      </c>
      <c r="AA465">
        <f>N465+1</f>
        <v>1</v>
      </c>
      <c r="AB465">
        <f>O465+1</f>
        <v>3</v>
      </c>
      <c r="AC465">
        <f>P465+1</f>
        <v>1</v>
      </c>
      <c r="AD465">
        <f>PRODUCT(Q465:AC465)</f>
        <v>18</v>
      </c>
      <c r="AE465" t="b">
        <f>AD465=6</f>
        <v>0</v>
      </c>
      <c r="AF465" t="b">
        <f>AD465=10</f>
        <v>0</v>
      </c>
      <c r="AG465" t="b">
        <f>AD465=12</f>
        <v>0</v>
      </c>
      <c r="AH465" t="b">
        <f>AD465=16</f>
        <v>0</v>
      </c>
      <c r="AI465" t="b">
        <f>AD465=18</f>
        <v>1</v>
      </c>
      <c r="AJ465" t="b">
        <f>AD465=24</f>
        <v>0</v>
      </c>
      <c r="AK465" t="b">
        <f>AD465=32</f>
        <v>0</v>
      </c>
      <c r="AL465">
        <f>VALUE(IF(AE465,
_xlfn.XLOOKUP(6, Q465:AC465, Q$1:AC$1), 0))</f>
        <v>0</v>
      </c>
      <c r="AM465">
        <f>VALUE(IF(AF465,
_xlfn.XLOOKUP(5, Q465:AC465, Q$1:AC$1) &amp; _xlfn.XLOOKUP(2, Q465:AC465, Q$1:AC$1), 0))</f>
        <v>0</v>
      </c>
      <c r="AN465">
        <f>VALUE(IF(AG465,
_xlfn.XLOOKUP(4, Q465:AC465, Q$1:AC$1) &amp; _xlfn.XLOOKUP(3, Q465:AC465, Q$1:AC$1), 0))</f>
        <v>0</v>
      </c>
      <c r="AO465">
        <f>VALUE(IF(AH465,
_xlfn.XLOOKUP(4, Q465:AC465, Q$1:AC$1) &amp; _xlfn.XLOOKUP(2, Q465:AC465, Q$1:AC$1, "", 0, 1) &amp; _xlfn.XLOOKUP(2, Q465:AC465, Q$1:AC$1, "", 0, -1), 0))</f>
        <v>0</v>
      </c>
      <c r="AP465">
        <f>VALUE(IF(AI465,
_xlfn.XLOOKUP(3, Q465:AC465, Q$1:AC$1, "", 0, 1) &amp; _xlfn.XLOOKUP(3, Q465:AC465, Q$1:AC$1, "", 0, -1) &amp; _xlfn.XLOOKUP(2, Q465:AC465, Q$1:AC$1),
0))</f>
        <v>110305</v>
      </c>
      <c r="AQ465">
        <f>VALUE(IF(AJ465,
_xlfn.XLOOKUP(3, Q465:AC465, Q$1:AC$1) &amp; AS465,
0))</f>
        <v>0</v>
      </c>
      <c r="AR465">
        <f>VALUE(IF(AK465,
AS465, 0))</f>
        <v>0</v>
      </c>
      <c r="AS465" t="str" cm="1">
        <f t="array" ref="AS465">_xlfn.TEXTJOIN("", TRUE, _xlfn._xlws.FILTER(Q$1:AC$1,Q465:AC465=2))</f>
        <v>05</v>
      </c>
      <c r="AT465">
        <f t="shared" si="15"/>
        <v>537</v>
      </c>
      <c r="AU465">
        <f t="shared" si="14"/>
        <v>367308</v>
      </c>
      <c r="AV465" t="b">
        <f>IF(AND(AE464, AE465), AL464=AL465, FALSE)</f>
        <v>0</v>
      </c>
      <c r="AW465" t="b">
        <f>IF(AND(AF464, AF465), AM464=AM465, FALSE)</f>
        <v>0</v>
      </c>
      <c r="AX465" t="b">
        <f>IF(AND(AG464, AG465), AN464=AN465, FALSE)</f>
        <v>0</v>
      </c>
      <c r="AY465" t="b">
        <f>IF(AND(AH464, AH465), AO464=AO465, FALSE)</f>
        <v>0</v>
      </c>
      <c r="AZ465" t="b">
        <f>IF(AND(AI464, AI465), AP464=AP465, FALSE)</f>
        <v>0</v>
      </c>
      <c r="BA465" t="b">
        <f>IF(AND(AJ464, AJ465), AQ464=AQ465, FALSE)</f>
        <v>0</v>
      </c>
      <c r="BB465" t="b">
        <f>IF(AND(AK464, AK465), AR464=AR465, FALSE)</f>
        <v>0</v>
      </c>
    </row>
    <row r="466" spans="1:54" x14ac:dyDescent="0.25">
      <c r="A466" t="s">
        <v>581</v>
      </c>
      <c r="B466">
        <v>238</v>
      </c>
      <c r="C466" t="str">
        <f>TEXT(A466, "0")</f>
        <v>J522J</v>
      </c>
      <c r="D466">
        <f>LEN($A466)-LEN(SUBSTITUTE($A466,D$1,""))</f>
        <v>0</v>
      </c>
      <c r="E466">
        <f>LEN($A466)-LEN(SUBSTITUTE($A466,E$1,""))</f>
        <v>0</v>
      </c>
      <c r="F466">
        <f>LEN($A466)-LEN(SUBSTITUTE($A466,F$1,""))</f>
        <v>0</v>
      </c>
      <c r="G466">
        <f>LEN($A466)-LEN(SUBSTITUTE($A466,G$1,""))</f>
        <v>2</v>
      </c>
      <c r="H466">
        <f>LEN($A466)-LEN(SUBSTITUTE($A466,H$1,""))</f>
        <v>0</v>
      </c>
      <c r="I466">
        <f>LEN($A466)-LEN(SUBSTITUTE($A466,I$1,""))</f>
        <v>0</v>
      </c>
      <c r="J466">
        <f>LEN($A466)-LEN(SUBSTITUTE($A466,J$1,""))</f>
        <v>0</v>
      </c>
      <c r="K466">
        <f>LEN($A466)-LEN(SUBSTITUTE($A466,K$1,""))</f>
        <v>0</v>
      </c>
      <c r="L466">
        <f>LEN($A466)-LEN(SUBSTITUTE($A466,L$1,""))</f>
        <v>0</v>
      </c>
      <c r="M466">
        <f>LEN($A466)-LEN(SUBSTITUTE($A466,M$1,""))</f>
        <v>1</v>
      </c>
      <c r="N466">
        <f>LEN($A466)-LEN(SUBSTITUTE($A466,N$1,""))</f>
        <v>0</v>
      </c>
      <c r="O466">
        <f>LEN($A466)-LEN(SUBSTITUTE($A466,O$1,""))</f>
        <v>0</v>
      </c>
      <c r="P466">
        <f>LEN($A466)-LEN(SUBSTITUTE($A466,P$1,""))</f>
        <v>2</v>
      </c>
      <c r="Q466">
        <f>D466+1</f>
        <v>1</v>
      </c>
      <c r="R466">
        <f>E466+1</f>
        <v>1</v>
      </c>
      <c r="S466">
        <f>F466+1</f>
        <v>1</v>
      </c>
      <c r="T466">
        <f>G466+1</f>
        <v>3</v>
      </c>
      <c r="U466">
        <f>H466+1</f>
        <v>1</v>
      </c>
      <c r="V466">
        <f>I466+1</f>
        <v>1</v>
      </c>
      <c r="W466">
        <f>J466+1</f>
        <v>1</v>
      </c>
      <c r="X466">
        <f>K466+1</f>
        <v>1</v>
      </c>
      <c r="Y466">
        <f>L466+1</f>
        <v>1</v>
      </c>
      <c r="Z466">
        <f>M466+1</f>
        <v>2</v>
      </c>
      <c r="AA466">
        <f>N466+1</f>
        <v>1</v>
      </c>
      <c r="AB466">
        <f>O466+1</f>
        <v>1</v>
      </c>
      <c r="AC466">
        <f>P466+1</f>
        <v>3</v>
      </c>
      <c r="AD466">
        <f>PRODUCT(Q466:AC466)</f>
        <v>18</v>
      </c>
      <c r="AE466" t="b">
        <f>AD466=6</f>
        <v>0</v>
      </c>
      <c r="AF466" t="b">
        <f>AD466=10</f>
        <v>0</v>
      </c>
      <c r="AG466" t="b">
        <f>AD466=12</f>
        <v>0</v>
      </c>
      <c r="AH466" t="b">
        <f>AD466=16</f>
        <v>0</v>
      </c>
      <c r="AI466" t="b">
        <f>AD466=18</f>
        <v>1</v>
      </c>
      <c r="AJ466" t="b">
        <f>AD466=24</f>
        <v>0</v>
      </c>
      <c r="AK466" t="b">
        <f>AD466=32</f>
        <v>0</v>
      </c>
      <c r="AL466">
        <f>VALUE(IF(AE466,
_xlfn.XLOOKUP(6, Q466:AC466, Q$1:AC$1), 0))</f>
        <v>0</v>
      </c>
      <c r="AM466">
        <f>VALUE(IF(AF466,
_xlfn.XLOOKUP(5, Q466:AC466, Q$1:AC$1) &amp; _xlfn.XLOOKUP(2, Q466:AC466, Q$1:AC$1), 0))</f>
        <v>0</v>
      </c>
      <c r="AN466">
        <f>VALUE(IF(AG466,
_xlfn.XLOOKUP(4, Q466:AC466, Q$1:AC$1) &amp; _xlfn.XLOOKUP(3, Q466:AC466, Q$1:AC$1), 0))</f>
        <v>0</v>
      </c>
      <c r="AO466">
        <f>VALUE(IF(AH466,
_xlfn.XLOOKUP(4, Q466:AC466, Q$1:AC$1) &amp; _xlfn.XLOOKUP(2, Q466:AC466, Q$1:AC$1, "", 0, 1) &amp; _xlfn.XLOOKUP(2, Q466:AC466, Q$1:AC$1, "", 0, -1), 0))</f>
        <v>0</v>
      </c>
      <c r="AP466">
        <f>VALUE(IF(AI466,
_xlfn.XLOOKUP(3, Q466:AC466, Q$1:AC$1, "", 0, 1) &amp; _xlfn.XLOOKUP(3, Q466:AC466, Q$1:AC$1, "", 0, -1) &amp; _xlfn.XLOOKUP(2, Q466:AC466, Q$1:AC$1),
0))</f>
        <v>110205</v>
      </c>
      <c r="AQ466">
        <f>VALUE(IF(AJ466,
_xlfn.XLOOKUP(3, Q466:AC466, Q$1:AC$1) &amp; AS466,
0))</f>
        <v>0</v>
      </c>
      <c r="AR466">
        <f>VALUE(IF(AK466,
AS466, 0))</f>
        <v>0</v>
      </c>
      <c r="AS466" t="str" cm="1">
        <f t="array" ref="AS466">_xlfn.TEXTJOIN("", TRUE, _xlfn._xlws.FILTER(Q$1:AC$1,Q466:AC466=2))</f>
        <v>05</v>
      </c>
      <c r="AT466">
        <f t="shared" si="15"/>
        <v>536</v>
      </c>
      <c r="AU466">
        <f t="shared" si="14"/>
        <v>127568</v>
      </c>
      <c r="AV466" t="b">
        <f>IF(AND(AE465, AE466), AL465=AL466, FALSE)</f>
        <v>0</v>
      </c>
      <c r="AW466" t="b">
        <f>IF(AND(AF465, AF466), AM465=AM466, FALSE)</f>
        <v>0</v>
      </c>
      <c r="AX466" t="b">
        <f>IF(AND(AG465, AG466), AN465=AN466, FALSE)</f>
        <v>0</v>
      </c>
      <c r="AY466" t="b">
        <f>IF(AND(AH465, AH466), AO465=AO466, FALSE)</f>
        <v>0</v>
      </c>
      <c r="AZ466" t="b">
        <f>IF(AND(AI465, AI466), AP465=AP466, FALSE)</f>
        <v>0</v>
      </c>
      <c r="BA466" t="b">
        <f>IF(AND(AJ465, AJ466), AQ465=AQ466, FALSE)</f>
        <v>0</v>
      </c>
      <c r="BB466" t="b">
        <f>IF(AND(AK465, AK466), AR465=AR466, FALSE)</f>
        <v>0</v>
      </c>
    </row>
    <row r="467" spans="1:54" x14ac:dyDescent="0.25">
      <c r="A467" t="s">
        <v>819</v>
      </c>
      <c r="B467">
        <v>579</v>
      </c>
      <c r="C467" t="str">
        <f>TEXT(A467, "0")</f>
        <v>TT9J9</v>
      </c>
      <c r="D467">
        <f>LEN($A467)-LEN(SUBSTITUTE($A467,D$1,""))</f>
        <v>0</v>
      </c>
      <c r="E467">
        <f>LEN($A467)-LEN(SUBSTITUTE($A467,E$1,""))</f>
        <v>0</v>
      </c>
      <c r="F467">
        <f>LEN($A467)-LEN(SUBSTITUTE($A467,F$1,""))</f>
        <v>0</v>
      </c>
      <c r="G467">
        <f>LEN($A467)-LEN(SUBSTITUTE($A467,G$1,""))</f>
        <v>1</v>
      </c>
      <c r="H467">
        <f>LEN($A467)-LEN(SUBSTITUTE($A467,H$1,""))</f>
        <v>2</v>
      </c>
      <c r="I467">
        <f>LEN($A467)-LEN(SUBSTITUTE($A467,I$1,""))</f>
        <v>2</v>
      </c>
      <c r="J467">
        <f>LEN($A467)-LEN(SUBSTITUTE($A467,J$1,""))</f>
        <v>0</v>
      </c>
      <c r="K467">
        <f>LEN($A467)-LEN(SUBSTITUTE($A467,K$1,""))</f>
        <v>0</v>
      </c>
      <c r="L467">
        <f>LEN($A467)-LEN(SUBSTITUTE($A467,L$1,""))</f>
        <v>0</v>
      </c>
      <c r="M467">
        <f>LEN($A467)-LEN(SUBSTITUTE($A467,M$1,""))</f>
        <v>0</v>
      </c>
      <c r="N467">
        <f>LEN($A467)-LEN(SUBSTITUTE($A467,N$1,""))</f>
        <v>0</v>
      </c>
      <c r="O467">
        <f>LEN($A467)-LEN(SUBSTITUTE($A467,O$1,""))</f>
        <v>0</v>
      </c>
      <c r="P467">
        <f>LEN($A467)-LEN(SUBSTITUTE($A467,P$1,""))</f>
        <v>0</v>
      </c>
      <c r="Q467">
        <f>D467+1</f>
        <v>1</v>
      </c>
      <c r="R467">
        <f>E467+1</f>
        <v>1</v>
      </c>
      <c r="S467">
        <f>F467+1</f>
        <v>1</v>
      </c>
      <c r="T467">
        <f>G467+1</f>
        <v>2</v>
      </c>
      <c r="U467">
        <f>H467+1</f>
        <v>3</v>
      </c>
      <c r="V467">
        <f>I467+1</f>
        <v>3</v>
      </c>
      <c r="W467">
        <f>J467+1</f>
        <v>1</v>
      </c>
      <c r="X467">
        <f>K467+1</f>
        <v>1</v>
      </c>
      <c r="Y467">
        <f>L467+1</f>
        <v>1</v>
      </c>
      <c r="Z467">
        <f>M467+1</f>
        <v>1</v>
      </c>
      <c r="AA467">
        <f>N467+1</f>
        <v>1</v>
      </c>
      <c r="AB467">
        <f>O467+1</f>
        <v>1</v>
      </c>
      <c r="AC467">
        <f>P467+1</f>
        <v>1</v>
      </c>
      <c r="AD467">
        <f>PRODUCT(Q467:AC467)</f>
        <v>18</v>
      </c>
      <c r="AE467" t="b">
        <f>AD467=6</f>
        <v>0</v>
      </c>
      <c r="AF467" t="b">
        <f>AD467=10</f>
        <v>0</v>
      </c>
      <c r="AG467" t="b">
        <f>AD467=12</f>
        <v>0</v>
      </c>
      <c r="AH467" t="b">
        <f>AD467=16</f>
        <v>0</v>
      </c>
      <c r="AI467" t="b">
        <f>AD467=18</f>
        <v>1</v>
      </c>
      <c r="AJ467" t="b">
        <f>AD467=24</f>
        <v>0</v>
      </c>
      <c r="AK467" t="b">
        <f>AD467=32</f>
        <v>0</v>
      </c>
      <c r="AL467">
        <f>VALUE(IF(AE467,
_xlfn.XLOOKUP(6, Q467:AC467, Q$1:AC$1), 0))</f>
        <v>0</v>
      </c>
      <c r="AM467">
        <f>VALUE(IF(AF467,
_xlfn.XLOOKUP(5, Q467:AC467, Q$1:AC$1) &amp; _xlfn.XLOOKUP(2, Q467:AC467, Q$1:AC$1), 0))</f>
        <v>0</v>
      </c>
      <c r="AN467">
        <f>VALUE(IF(AG467,
_xlfn.XLOOKUP(4, Q467:AC467, Q$1:AC$1) &amp; _xlfn.XLOOKUP(3, Q467:AC467, Q$1:AC$1), 0))</f>
        <v>0</v>
      </c>
      <c r="AO467">
        <f>VALUE(IF(AH467,
_xlfn.XLOOKUP(4, Q467:AC467, Q$1:AC$1) &amp; _xlfn.XLOOKUP(2, Q467:AC467, Q$1:AC$1, "", 0, 1) &amp; _xlfn.XLOOKUP(2, Q467:AC467, Q$1:AC$1, "", 0, -1), 0))</f>
        <v>0</v>
      </c>
      <c r="AP467">
        <f>VALUE(IF(AI467,
_xlfn.XLOOKUP(3, Q467:AC467, Q$1:AC$1, "", 0, 1) &amp; _xlfn.XLOOKUP(3, Q467:AC467, Q$1:AC$1, "", 0, -1) &amp; _xlfn.XLOOKUP(2, Q467:AC467, Q$1:AC$1),
0))</f>
        <v>100911</v>
      </c>
      <c r="AQ467">
        <f>VALUE(IF(AJ467,
_xlfn.XLOOKUP(3, Q467:AC467, Q$1:AC$1) &amp; AS467,
0))</f>
        <v>0</v>
      </c>
      <c r="AR467">
        <f>VALUE(IF(AK467,
AS467, 0))</f>
        <v>0</v>
      </c>
      <c r="AS467" t="str" cm="1">
        <f t="array" ref="AS467">_xlfn.TEXTJOIN("", TRUE, _xlfn._xlws.FILTER(Q$1:AC$1,Q467:AC467=2))</f>
        <v>11</v>
      </c>
      <c r="AT467">
        <f t="shared" si="15"/>
        <v>535</v>
      </c>
      <c r="AU467">
        <f t="shared" si="14"/>
        <v>309765</v>
      </c>
      <c r="AV467" t="b">
        <f>IF(AND(AE466, AE467), AL466=AL467, FALSE)</f>
        <v>0</v>
      </c>
      <c r="AW467" t="b">
        <f>IF(AND(AF466, AF467), AM466=AM467, FALSE)</f>
        <v>0</v>
      </c>
      <c r="AX467" t="b">
        <f>IF(AND(AG466, AG467), AN466=AN467, FALSE)</f>
        <v>0</v>
      </c>
      <c r="AY467" t="b">
        <f>IF(AND(AH466, AH467), AO466=AO467, FALSE)</f>
        <v>0</v>
      </c>
      <c r="AZ467" t="b">
        <f>IF(AND(AI466, AI467), AP466=AP467, FALSE)</f>
        <v>0</v>
      </c>
      <c r="BA467" t="b">
        <f>IF(AND(AJ466, AJ467), AQ466=AQ467, FALSE)</f>
        <v>0</v>
      </c>
      <c r="BB467" t="b">
        <f>IF(AND(AK466, AK467), AR466=AR467, FALSE)</f>
        <v>0</v>
      </c>
    </row>
    <row r="468" spans="1:54" x14ac:dyDescent="0.25">
      <c r="A468" t="s">
        <v>100</v>
      </c>
      <c r="B468">
        <v>755</v>
      </c>
      <c r="C468" t="str">
        <f>TEXT(A468, "0")</f>
        <v>9TT92</v>
      </c>
      <c r="D468">
        <f>LEN($A468)-LEN(SUBSTITUTE($A468,D$1,""))</f>
        <v>0</v>
      </c>
      <c r="E468">
        <f>LEN($A468)-LEN(SUBSTITUTE($A468,E$1,""))</f>
        <v>0</v>
      </c>
      <c r="F468">
        <f>LEN($A468)-LEN(SUBSTITUTE($A468,F$1,""))</f>
        <v>0</v>
      </c>
      <c r="G468">
        <f>LEN($A468)-LEN(SUBSTITUTE($A468,G$1,""))</f>
        <v>0</v>
      </c>
      <c r="H468">
        <f>LEN($A468)-LEN(SUBSTITUTE($A468,H$1,""))</f>
        <v>2</v>
      </c>
      <c r="I468">
        <f>LEN($A468)-LEN(SUBSTITUTE($A468,I$1,""))</f>
        <v>2</v>
      </c>
      <c r="J468">
        <f>LEN($A468)-LEN(SUBSTITUTE($A468,J$1,""))</f>
        <v>0</v>
      </c>
      <c r="K468">
        <f>LEN($A468)-LEN(SUBSTITUTE($A468,K$1,""))</f>
        <v>0</v>
      </c>
      <c r="L468">
        <f>LEN($A468)-LEN(SUBSTITUTE($A468,L$1,""))</f>
        <v>0</v>
      </c>
      <c r="M468">
        <f>LEN($A468)-LEN(SUBSTITUTE($A468,M$1,""))</f>
        <v>0</v>
      </c>
      <c r="N468">
        <f>LEN($A468)-LEN(SUBSTITUTE($A468,N$1,""))</f>
        <v>0</v>
      </c>
      <c r="O468">
        <f>LEN($A468)-LEN(SUBSTITUTE($A468,O$1,""))</f>
        <v>0</v>
      </c>
      <c r="P468">
        <f>LEN($A468)-LEN(SUBSTITUTE($A468,P$1,""))</f>
        <v>1</v>
      </c>
      <c r="Q468">
        <f>D468+1</f>
        <v>1</v>
      </c>
      <c r="R468">
        <f>E468+1</f>
        <v>1</v>
      </c>
      <c r="S468">
        <f>F468+1</f>
        <v>1</v>
      </c>
      <c r="T468">
        <f>G468+1</f>
        <v>1</v>
      </c>
      <c r="U468">
        <f>H468+1</f>
        <v>3</v>
      </c>
      <c r="V468">
        <f>I468+1</f>
        <v>3</v>
      </c>
      <c r="W468">
        <f>J468+1</f>
        <v>1</v>
      </c>
      <c r="X468">
        <f>K468+1</f>
        <v>1</v>
      </c>
      <c r="Y468">
        <f>L468+1</f>
        <v>1</v>
      </c>
      <c r="Z468">
        <f>M468+1</f>
        <v>1</v>
      </c>
      <c r="AA468">
        <f>N468+1</f>
        <v>1</v>
      </c>
      <c r="AB468">
        <f>O468+1</f>
        <v>1</v>
      </c>
      <c r="AC468">
        <f>P468+1</f>
        <v>2</v>
      </c>
      <c r="AD468">
        <f>PRODUCT(Q468:AC468)</f>
        <v>18</v>
      </c>
      <c r="AE468" t="b">
        <f>AD468=6</f>
        <v>0</v>
      </c>
      <c r="AF468" t="b">
        <f>AD468=10</f>
        <v>0</v>
      </c>
      <c r="AG468" t="b">
        <f>AD468=12</f>
        <v>0</v>
      </c>
      <c r="AH468" t="b">
        <f>AD468=16</f>
        <v>0</v>
      </c>
      <c r="AI468" t="b">
        <f>AD468=18</f>
        <v>1</v>
      </c>
      <c r="AJ468" t="b">
        <f>AD468=24</f>
        <v>0</v>
      </c>
      <c r="AK468" t="b">
        <f>AD468=32</f>
        <v>0</v>
      </c>
      <c r="AL468">
        <f>VALUE(IF(AE468,
_xlfn.XLOOKUP(6, Q468:AC468, Q$1:AC$1), 0))</f>
        <v>0</v>
      </c>
      <c r="AM468">
        <f>VALUE(IF(AF468,
_xlfn.XLOOKUP(5, Q468:AC468, Q$1:AC$1) &amp; _xlfn.XLOOKUP(2, Q468:AC468, Q$1:AC$1), 0))</f>
        <v>0</v>
      </c>
      <c r="AN468">
        <f>VALUE(IF(AG468,
_xlfn.XLOOKUP(4, Q468:AC468, Q$1:AC$1) &amp; _xlfn.XLOOKUP(3, Q468:AC468, Q$1:AC$1), 0))</f>
        <v>0</v>
      </c>
      <c r="AO468">
        <f>VALUE(IF(AH468,
_xlfn.XLOOKUP(4, Q468:AC468, Q$1:AC$1) &amp; _xlfn.XLOOKUP(2, Q468:AC468, Q$1:AC$1, "", 0, 1) &amp; _xlfn.XLOOKUP(2, Q468:AC468, Q$1:AC$1, "", 0, -1), 0))</f>
        <v>0</v>
      </c>
      <c r="AP468">
        <f>VALUE(IF(AI468,
_xlfn.XLOOKUP(3, Q468:AC468, Q$1:AC$1, "", 0, 1) &amp; _xlfn.XLOOKUP(3, Q468:AC468, Q$1:AC$1, "", 0, -1) &amp; _xlfn.XLOOKUP(2, Q468:AC468, Q$1:AC$1),
0))</f>
        <v>100902</v>
      </c>
      <c r="AQ468">
        <f>VALUE(IF(AJ468,
_xlfn.XLOOKUP(3, Q468:AC468, Q$1:AC$1) &amp; AS468,
0))</f>
        <v>0</v>
      </c>
      <c r="AR468">
        <f>VALUE(IF(AK468,
AS468, 0))</f>
        <v>0</v>
      </c>
      <c r="AS468" t="str" cm="1">
        <f t="array" ref="AS468">_xlfn.TEXTJOIN("", TRUE, _xlfn._xlws.FILTER(Q$1:AC$1,Q468:AC468=2))</f>
        <v>02</v>
      </c>
      <c r="AT468">
        <f t="shared" si="15"/>
        <v>534</v>
      </c>
      <c r="AU468">
        <f t="shared" si="14"/>
        <v>403170</v>
      </c>
      <c r="AV468" t="b">
        <f>IF(AND(AE467, AE468), AL467=AL468, FALSE)</f>
        <v>0</v>
      </c>
      <c r="AW468" t="b">
        <f>IF(AND(AF467, AF468), AM467=AM468, FALSE)</f>
        <v>0</v>
      </c>
      <c r="AX468" t="b">
        <f>IF(AND(AG467, AG468), AN467=AN468, FALSE)</f>
        <v>0</v>
      </c>
      <c r="AY468" t="b">
        <f>IF(AND(AH467, AH468), AO467=AO468, FALSE)</f>
        <v>0</v>
      </c>
      <c r="AZ468" t="b">
        <f>IF(AND(AI467, AI468), AP467=AP468, FALSE)</f>
        <v>0</v>
      </c>
      <c r="BA468" t="b">
        <f>IF(AND(AJ467, AJ468), AQ467=AQ468, FALSE)</f>
        <v>0</v>
      </c>
      <c r="BB468" t="b">
        <f>IF(AND(AK467, AK468), AR467=AR468, FALSE)</f>
        <v>0</v>
      </c>
    </row>
    <row r="469" spans="1:54" x14ac:dyDescent="0.25">
      <c r="A469" t="s">
        <v>376</v>
      </c>
      <c r="B469">
        <v>418</v>
      </c>
      <c r="C469" t="str">
        <f>TEXT(A469, "0")</f>
        <v>A8TT8</v>
      </c>
      <c r="D469">
        <f>LEN($A469)-LEN(SUBSTITUTE($A469,D$1,""))</f>
        <v>1</v>
      </c>
      <c r="E469">
        <f>LEN($A469)-LEN(SUBSTITUTE($A469,E$1,""))</f>
        <v>0</v>
      </c>
      <c r="F469">
        <f>LEN($A469)-LEN(SUBSTITUTE($A469,F$1,""))</f>
        <v>0</v>
      </c>
      <c r="G469">
        <f>LEN($A469)-LEN(SUBSTITUTE($A469,G$1,""))</f>
        <v>0</v>
      </c>
      <c r="H469">
        <f>LEN($A469)-LEN(SUBSTITUTE($A469,H$1,""))</f>
        <v>2</v>
      </c>
      <c r="I469">
        <f>LEN($A469)-LEN(SUBSTITUTE($A469,I$1,""))</f>
        <v>0</v>
      </c>
      <c r="J469">
        <f>LEN($A469)-LEN(SUBSTITUTE($A469,J$1,""))</f>
        <v>2</v>
      </c>
      <c r="K469">
        <f>LEN($A469)-LEN(SUBSTITUTE($A469,K$1,""))</f>
        <v>0</v>
      </c>
      <c r="L469">
        <f>LEN($A469)-LEN(SUBSTITUTE($A469,L$1,""))</f>
        <v>0</v>
      </c>
      <c r="M469">
        <f>LEN($A469)-LEN(SUBSTITUTE($A469,M$1,""))</f>
        <v>0</v>
      </c>
      <c r="N469">
        <f>LEN($A469)-LEN(SUBSTITUTE($A469,N$1,""))</f>
        <v>0</v>
      </c>
      <c r="O469">
        <f>LEN($A469)-LEN(SUBSTITUTE($A469,O$1,""))</f>
        <v>0</v>
      </c>
      <c r="P469">
        <f>LEN($A469)-LEN(SUBSTITUTE($A469,P$1,""))</f>
        <v>0</v>
      </c>
      <c r="Q469">
        <f>D469+1</f>
        <v>2</v>
      </c>
      <c r="R469">
        <f>E469+1</f>
        <v>1</v>
      </c>
      <c r="S469">
        <f>F469+1</f>
        <v>1</v>
      </c>
      <c r="T469">
        <f>G469+1</f>
        <v>1</v>
      </c>
      <c r="U469">
        <f>H469+1</f>
        <v>3</v>
      </c>
      <c r="V469">
        <f>I469+1</f>
        <v>1</v>
      </c>
      <c r="W469">
        <f>J469+1</f>
        <v>3</v>
      </c>
      <c r="X469">
        <f>K469+1</f>
        <v>1</v>
      </c>
      <c r="Y469">
        <f>L469+1</f>
        <v>1</v>
      </c>
      <c r="Z469">
        <f>M469+1</f>
        <v>1</v>
      </c>
      <c r="AA469">
        <f>N469+1</f>
        <v>1</v>
      </c>
      <c r="AB469">
        <f>O469+1</f>
        <v>1</v>
      </c>
      <c r="AC469">
        <f>P469+1</f>
        <v>1</v>
      </c>
      <c r="AD469">
        <f>PRODUCT(Q469:AC469)</f>
        <v>18</v>
      </c>
      <c r="AE469" t="b">
        <f>AD469=6</f>
        <v>0</v>
      </c>
      <c r="AF469" t="b">
        <f>AD469=10</f>
        <v>0</v>
      </c>
      <c r="AG469" t="b">
        <f>AD469=12</f>
        <v>0</v>
      </c>
      <c r="AH469" t="b">
        <f>AD469=16</f>
        <v>0</v>
      </c>
      <c r="AI469" t="b">
        <f>AD469=18</f>
        <v>1</v>
      </c>
      <c r="AJ469" t="b">
        <f>AD469=24</f>
        <v>0</v>
      </c>
      <c r="AK469" t="b">
        <f>AD469=32</f>
        <v>0</v>
      </c>
      <c r="AL469">
        <f>VALUE(IF(AE469,
_xlfn.XLOOKUP(6, Q469:AC469, Q$1:AC$1), 0))</f>
        <v>0</v>
      </c>
      <c r="AM469">
        <f>VALUE(IF(AF469,
_xlfn.XLOOKUP(5, Q469:AC469, Q$1:AC$1) &amp; _xlfn.XLOOKUP(2, Q469:AC469, Q$1:AC$1), 0))</f>
        <v>0</v>
      </c>
      <c r="AN469">
        <f>VALUE(IF(AG469,
_xlfn.XLOOKUP(4, Q469:AC469, Q$1:AC$1) &amp; _xlfn.XLOOKUP(3, Q469:AC469, Q$1:AC$1), 0))</f>
        <v>0</v>
      </c>
      <c r="AO469">
        <f>VALUE(IF(AH469,
_xlfn.XLOOKUP(4, Q469:AC469, Q$1:AC$1) &amp; _xlfn.XLOOKUP(2, Q469:AC469, Q$1:AC$1, "", 0, 1) &amp; _xlfn.XLOOKUP(2, Q469:AC469, Q$1:AC$1, "", 0, -1), 0))</f>
        <v>0</v>
      </c>
      <c r="AP469">
        <f>VALUE(IF(AI469,
_xlfn.XLOOKUP(3, Q469:AC469, Q$1:AC$1, "", 0, 1) &amp; _xlfn.XLOOKUP(3, Q469:AC469, Q$1:AC$1, "", 0, -1) &amp; _xlfn.XLOOKUP(2, Q469:AC469, Q$1:AC$1),
0))</f>
        <v>100814</v>
      </c>
      <c r="AQ469">
        <f>VALUE(IF(AJ469,
_xlfn.XLOOKUP(3, Q469:AC469, Q$1:AC$1) &amp; AS469,
0))</f>
        <v>0</v>
      </c>
      <c r="AR469">
        <f>VALUE(IF(AK469,
AS469, 0))</f>
        <v>0</v>
      </c>
      <c r="AS469" t="str" cm="1">
        <f t="array" ref="AS469">_xlfn.TEXTJOIN("", TRUE, _xlfn._xlws.FILTER(Q$1:AC$1,Q469:AC469=2))</f>
        <v>14</v>
      </c>
      <c r="AT469">
        <f t="shared" si="15"/>
        <v>533</v>
      </c>
      <c r="AU469">
        <f t="shared" si="14"/>
        <v>222794</v>
      </c>
      <c r="AV469" t="b">
        <f>IF(AND(AE468, AE469), AL468=AL469, FALSE)</f>
        <v>0</v>
      </c>
      <c r="AW469" t="b">
        <f>IF(AND(AF468, AF469), AM468=AM469, FALSE)</f>
        <v>0</v>
      </c>
      <c r="AX469" t="b">
        <f>IF(AND(AG468, AG469), AN468=AN469, FALSE)</f>
        <v>0</v>
      </c>
      <c r="AY469" t="b">
        <f>IF(AND(AH468, AH469), AO468=AO469, FALSE)</f>
        <v>0</v>
      </c>
      <c r="AZ469" t="b">
        <f>IF(AND(AI468, AI469), AP468=AP469, FALSE)</f>
        <v>0</v>
      </c>
      <c r="BA469" t="b">
        <f>IF(AND(AJ468, AJ469), AQ468=AQ469, FALSE)</f>
        <v>0</v>
      </c>
      <c r="BB469" t="b">
        <f>IF(AND(AK468, AK469), AR468=AR469, FALSE)</f>
        <v>0</v>
      </c>
    </row>
    <row r="470" spans="1:54" x14ac:dyDescent="0.25">
      <c r="A470" t="s">
        <v>825</v>
      </c>
      <c r="B470">
        <v>292</v>
      </c>
      <c r="C470" t="str">
        <f>TEXT(A470, "0")</f>
        <v>88TQT</v>
      </c>
      <c r="D470">
        <f>LEN($A470)-LEN(SUBSTITUTE($A470,D$1,""))</f>
        <v>0</v>
      </c>
      <c r="E470">
        <f>LEN($A470)-LEN(SUBSTITUTE($A470,E$1,""))</f>
        <v>0</v>
      </c>
      <c r="F470">
        <f>LEN($A470)-LEN(SUBSTITUTE($A470,F$1,""))</f>
        <v>1</v>
      </c>
      <c r="G470">
        <f>LEN($A470)-LEN(SUBSTITUTE($A470,G$1,""))</f>
        <v>0</v>
      </c>
      <c r="H470">
        <f>LEN($A470)-LEN(SUBSTITUTE($A470,H$1,""))</f>
        <v>2</v>
      </c>
      <c r="I470">
        <f>LEN($A470)-LEN(SUBSTITUTE($A470,I$1,""))</f>
        <v>0</v>
      </c>
      <c r="J470">
        <f>LEN($A470)-LEN(SUBSTITUTE($A470,J$1,""))</f>
        <v>2</v>
      </c>
      <c r="K470">
        <f>LEN($A470)-LEN(SUBSTITUTE($A470,K$1,""))</f>
        <v>0</v>
      </c>
      <c r="L470">
        <f>LEN($A470)-LEN(SUBSTITUTE($A470,L$1,""))</f>
        <v>0</v>
      </c>
      <c r="M470">
        <f>LEN($A470)-LEN(SUBSTITUTE($A470,M$1,""))</f>
        <v>0</v>
      </c>
      <c r="N470">
        <f>LEN($A470)-LEN(SUBSTITUTE($A470,N$1,""))</f>
        <v>0</v>
      </c>
      <c r="O470">
        <f>LEN($A470)-LEN(SUBSTITUTE($A470,O$1,""))</f>
        <v>0</v>
      </c>
      <c r="P470">
        <f>LEN($A470)-LEN(SUBSTITUTE($A470,P$1,""))</f>
        <v>0</v>
      </c>
      <c r="Q470">
        <f>D470+1</f>
        <v>1</v>
      </c>
      <c r="R470">
        <f>E470+1</f>
        <v>1</v>
      </c>
      <c r="S470">
        <f>F470+1</f>
        <v>2</v>
      </c>
      <c r="T470">
        <f>G470+1</f>
        <v>1</v>
      </c>
      <c r="U470">
        <f>H470+1</f>
        <v>3</v>
      </c>
      <c r="V470">
        <f>I470+1</f>
        <v>1</v>
      </c>
      <c r="W470">
        <f>J470+1</f>
        <v>3</v>
      </c>
      <c r="X470">
        <f>K470+1</f>
        <v>1</v>
      </c>
      <c r="Y470">
        <f>L470+1</f>
        <v>1</v>
      </c>
      <c r="Z470">
        <f>M470+1</f>
        <v>1</v>
      </c>
      <c r="AA470">
        <f>N470+1</f>
        <v>1</v>
      </c>
      <c r="AB470">
        <f>O470+1</f>
        <v>1</v>
      </c>
      <c r="AC470">
        <f>P470+1</f>
        <v>1</v>
      </c>
      <c r="AD470">
        <f>PRODUCT(Q470:AC470)</f>
        <v>18</v>
      </c>
      <c r="AE470" t="b">
        <f>AD470=6</f>
        <v>0</v>
      </c>
      <c r="AF470" t="b">
        <f>AD470=10</f>
        <v>0</v>
      </c>
      <c r="AG470" t="b">
        <f>AD470=12</f>
        <v>0</v>
      </c>
      <c r="AH470" t="b">
        <f>AD470=16</f>
        <v>0</v>
      </c>
      <c r="AI470" t="b">
        <f>AD470=18</f>
        <v>1</v>
      </c>
      <c r="AJ470" t="b">
        <f>AD470=24</f>
        <v>0</v>
      </c>
      <c r="AK470" t="b">
        <f>AD470=32</f>
        <v>0</v>
      </c>
      <c r="AL470">
        <f>VALUE(IF(AE470,
_xlfn.XLOOKUP(6, Q470:AC470, Q$1:AC$1), 0))</f>
        <v>0</v>
      </c>
      <c r="AM470">
        <f>VALUE(IF(AF470,
_xlfn.XLOOKUP(5, Q470:AC470, Q$1:AC$1) &amp; _xlfn.XLOOKUP(2, Q470:AC470, Q$1:AC$1), 0))</f>
        <v>0</v>
      </c>
      <c r="AN470">
        <f>VALUE(IF(AG470,
_xlfn.XLOOKUP(4, Q470:AC470, Q$1:AC$1) &amp; _xlfn.XLOOKUP(3, Q470:AC470, Q$1:AC$1), 0))</f>
        <v>0</v>
      </c>
      <c r="AO470">
        <f>VALUE(IF(AH470,
_xlfn.XLOOKUP(4, Q470:AC470, Q$1:AC$1) &amp; _xlfn.XLOOKUP(2, Q470:AC470, Q$1:AC$1, "", 0, 1) &amp; _xlfn.XLOOKUP(2, Q470:AC470, Q$1:AC$1, "", 0, -1), 0))</f>
        <v>0</v>
      </c>
      <c r="AP470">
        <f>VALUE(IF(AI470,
_xlfn.XLOOKUP(3, Q470:AC470, Q$1:AC$1, "", 0, 1) &amp; _xlfn.XLOOKUP(3, Q470:AC470, Q$1:AC$1, "", 0, -1) &amp; _xlfn.XLOOKUP(2, Q470:AC470, Q$1:AC$1),
0))</f>
        <v>100812</v>
      </c>
      <c r="AQ470">
        <f>VALUE(IF(AJ470,
_xlfn.XLOOKUP(3, Q470:AC470, Q$1:AC$1) &amp; AS470,
0))</f>
        <v>0</v>
      </c>
      <c r="AR470">
        <f>VALUE(IF(AK470,
AS470, 0))</f>
        <v>0</v>
      </c>
      <c r="AS470" t="str" cm="1">
        <f t="array" ref="AS470">_xlfn.TEXTJOIN("", TRUE, _xlfn._xlws.FILTER(Q$1:AC$1,Q470:AC470=2))</f>
        <v>12</v>
      </c>
      <c r="AT470">
        <f t="shared" si="15"/>
        <v>532</v>
      </c>
      <c r="AU470">
        <f t="shared" si="14"/>
        <v>155344</v>
      </c>
      <c r="AV470" t="b">
        <f>IF(AND(AE469, AE470), AL469=AL470, FALSE)</f>
        <v>0</v>
      </c>
      <c r="AW470" t="b">
        <f>IF(AND(AF469, AF470), AM469=AM470, FALSE)</f>
        <v>0</v>
      </c>
      <c r="AX470" t="b">
        <f>IF(AND(AG469, AG470), AN469=AN470, FALSE)</f>
        <v>0</v>
      </c>
      <c r="AY470" t="b">
        <f>IF(AND(AH469, AH470), AO469=AO470, FALSE)</f>
        <v>0</v>
      </c>
      <c r="AZ470" t="b">
        <f>IF(AND(AI469, AI470), AP469=AP470, FALSE)</f>
        <v>0</v>
      </c>
      <c r="BA470" t="b">
        <f>IF(AND(AJ469, AJ470), AQ469=AQ470, FALSE)</f>
        <v>0</v>
      </c>
      <c r="BB470" t="b">
        <f>IF(AND(AK469, AK470), AR469=AR470, FALSE)</f>
        <v>0</v>
      </c>
    </row>
    <row r="471" spans="1:54" x14ac:dyDescent="0.25">
      <c r="A471" t="s">
        <v>627</v>
      </c>
      <c r="B471">
        <v>408</v>
      </c>
      <c r="C471" t="str">
        <f>TEXT(A471, "0")</f>
        <v>J8T8T</v>
      </c>
      <c r="D471">
        <f>LEN($A471)-LEN(SUBSTITUTE($A471,D$1,""))</f>
        <v>0</v>
      </c>
      <c r="E471">
        <f>LEN($A471)-LEN(SUBSTITUTE($A471,E$1,""))</f>
        <v>0</v>
      </c>
      <c r="F471">
        <f>LEN($A471)-LEN(SUBSTITUTE($A471,F$1,""))</f>
        <v>0</v>
      </c>
      <c r="G471">
        <f>LEN($A471)-LEN(SUBSTITUTE($A471,G$1,""))</f>
        <v>1</v>
      </c>
      <c r="H471">
        <f>LEN($A471)-LEN(SUBSTITUTE($A471,H$1,""))</f>
        <v>2</v>
      </c>
      <c r="I471">
        <f>LEN($A471)-LEN(SUBSTITUTE($A471,I$1,""))</f>
        <v>0</v>
      </c>
      <c r="J471">
        <f>LEN($A471)-LEN(SUBSTITUTE($A471,J$1,""))</f>
        <v>2</v>
      </c>
      <c r="K471">
        <f>LEN($A471)-LEN(SUBSTITUTE($A471,K$1,""))</f>
        <v>0</v>
      </c>
      <c r="L471">
        <f>LEN($A471)-LEN(SUBSTITUTE($A471,L$1,""))</f>
        <v>0</v>
      </c>
      <c r="M471">
        <f>LEN($A471)-LEN(SUBSTITUTE($A471,M$1,""))</f>
        <v>0</v>
      </c>
      <c r="N471">
        <f>LEN($A471)-LEN(SUBSTITUTE($A471,N$1,""))</f>
        <v>0</v>
      </c>
      <c r="O471">
        <f>LEN($A471)-LEN(SUBSTITUTE($A471,O$1,""))</f>
        <v>0</v>
      </c>
      <c r="P471">
        <f>LEN($A471)-LEN(SUBSTITUTE($A471,P$1,""))</f>
        <v>0</v>
      </c>
      <c r="Q471">
        <f>D471+1</f>
        <v>1</v>
      </c>
      <c r="R471">
        <f>E471+1</f>
        <v>1</v>
      </c>
      <c r="S471">
        <f>F471+1</f>
        <v>1</v>
      </c>
      <c r="T471">
        <f>G471+1</f>
        <v>2</v>
      </c>
      <c r="U471">
        <f>H471+1</f>
        <v>3</v>
      </c>
      <c r="V471">
        <f>I471+1</f>
        <v>1</v>
      </c>
      <c r="W471">
        <f>J471+1</f>
        <v>3</v>
      </c>
      <c r="X471">
        <f>K471+1</f>
        <v>1</v>
      </c>
      <c r="Y471">
        <f>L471+1</f>
        <v>1</v>
      </c>
      <c r="Z471">
        <f>M471+1</f>
        <v>1</v>
      </c>
      <c r="AA471">
        <f>N471+1</f>
        <v>1</v>
      </c>
      <c r="AB471">
        <f>O471+1</f>
        <v>1</v>
      </c>
      <c r="AC471">
        <f>P471+1</f>
        <v>1</v>
      </c>
      <c r="AD471">
        <f>PRODUCT(Q471:AC471)</f>
        <v>18</v>
      </c>
      <c r="AE471" t="b">
        <f>AD471=6</f>
        <v>0</v>
      </c>
      <c r="AF471" t="b">
        <f>AD471=10</f>
        <v>0</v>
      </c>
      <c r="AG471" t="b">
        <f>AD471=12</f>
        <v>0</v>
      </c>
      <c r="AH471" t="b">
        <f>AD471=16</f>
        <v>0</v>
      </c>
      <c r="AI471" t="b">
        <f>AD471=18</f>
        <v>1</v>
      </c>
      <c r="AJ471" t="b">
        <f>AD471=24</f>
        <v>0</v>
      </c>
      <c r="AK471" t="b">
        <f>AD471=32</f>
        <v>0</v>
      </c>
      <c r="AL471">
        <f>VALUE(IF(AE471,
_xlfn.XLOOKUP(6, Q471:AC471, Q$1:AC$1), 0))</f>
        <v>0</v>
      </c>
      <c r="AM471">
        <f>VALUE(IF(AF471,
_xlfn.XLOOKUP(5, Q471:AC471, Q$1:AC$1) &amp; _xlfn.XLOOKUP(2, Q471:AC471, Q$1:AC$1), 0))</f>
        <v>0</v>
      </c>
      <c r="AN471">
        <f>VALUE(IF(AG471,
_xlfn.XLOOKUP(4, Q471:AC471, Q$1:AC$1) &amp; _xlfn.XLOOKUP(3, Q471:AC471, Q$1:AC$1), 0))</f>
        <v>0</v>
      </c>
      <c r="AO471">
        <f>VALUE(IF(AH471,
_xlfn.XLOOKUP(4, Q471:AC471, Q$1:AC$1) &amp; _xlfn.XLOOKUP(2, Q471:AC471, Q$1:AC$1, "", 0, 1) &amp; _xlfn.XLOOKUP(2, Q471:AC471, Q$1:AC$1, "", 0, -1), 0))</f>
        <v>0</v>
      </c>
      <c r="AP471">
        <f>VALUE(IF(AI471,
_xlfn.XLOOKUP(3, Q471:AC471, Q$1:AC$1, "", 0, 1) &amp; _xlfn.XLOOKUP(3, Q471:AC471, Q$1:AC$1, "", 0, -1) &amp; _xlfn.XLOOKUP(2, Q471:AC471, Q$1:AC$1),
0))</f>
        <v>100811</v>
      </c>
      <c r="AQ471">
        <f>VALUE(IF(AJ471,
_xlfn.XLOOKUP(3, Q471:AC471, Q$1:AC$1) &amp; AS471,
0))</f>
        <v>0</v>
      </c>
      <c r="AR471">
        <f>VALUE(IF(AK471,
AS471, 0))</f>
        <v>0</v>
      </c>
      <c r="AS471" t="str" cm="1">
        <f t="array" ref="AS471">_xlfn.TEXTJOIN("", TRUE, _xlfn._xlws.FILTER(Q$1:AC$1,Q471:AC471=2))</f>
        <v>11</v>
      </c>
      <c r="AT471">
        <f t="shared" si="15"/>
        <v>531</v>
      </c>
      <c r="AU471">
        <f t="shared" si="14"/>
        <v>216648</v>
      </c>
      <c r="AV471" t="b">
        <f>IF(AND(AE470, AE471), AL470=AL471, FALSE)</f>
        <v>0</v>
      </c>
      <c r="AW471" t="b">
        <f>IF(AND(AF470, AF471), AM470=AM471, FALSE)</f>
        <v>0</v>
      </c>
      <c r="AX471" t="b">
        <f>IF(AND(AG470, AG471), AN470=AN471, FALSE)</f>
        <v>0</v>
      </c>
      <c r="AY471" t="b">
        <f>IF(AND(AH470, AH471), AO470=AO471, FALSE)</f>
        <v>0</v>
      </c>
      <c r="AZ471" t="b">
        <f>IF(AND(AI470, AI471), AP470=AP471, FALSE)</f>
        <v>0</v>
      </c>
      <c r="BA471" t="b">
        <f>IF(AND(AJ470, AJ471), AQ470=AQ471, FALSE)</f>
        <v>0</v>
      </c>
      <c r="BB471" t="b">
        <f>IF(AND(AK470, AK471), AR470=AR471, FALSE)</f>
        <v>0</v>
      </c>
    </row>
    <row r="472" spans="1:54" x14ac:dyDescent="0.25">
      <c r="A472" t="s">
        <v>204</v>
      </c>
      <c r="B472">
        <v>111</v>
      </c>
      <c r="C472" t="str">
        <f>TEXT(A472, "0")</f>
        <v>9T8T8</v>
      </c>
      <c r="D472">
        <f>LEN($A472)-LEN(SUBSTITUTE($A472,D$1,""))</f>
        <v>0</v>
      </c>
      <c r="E472">
        <f>LEN($A472)-LEN(SUBSTITUTE($A472,E$1,""))</f>
        <v>0</v>
      </c>
      <c r="F472">
        <f>LEN($A472)-LEN(SUBSTITUTE($A472,F$1,""))</f>
        <v>0</v>
      </c>
      <c r="G472">
        <f>LEN($A472)-LEN(SUBSTITUTE($A472,G$1,""))</f>
        <v>0</v>
      </c>
      <c r="H472">
        <f>LEN($A472)-LEN(SUBSTITUTE($A472,H$1,""))</f>
        <v>2</v>
      </c>
      <c r="I472">
        <f>LEN($A472)-LEN(SUBSTITUTE($A472,I$1,""))</f>
        <v>1</v>
      </c>
      <c r="J472">
        <f>LEN($A472)-LEN(SUBSTITUTE($A472,J$1,""))</f>
        <v>2</v>
      </c>
      <c r="K472">
        <f>LEN($A472)-LEN(SUBSTITUTE($A472,K$1,""))</f>
        <v>0</v>
      </c>
      <c r="L472">
        <f>LEN($A472)-LEN(SUBSTITUTE($A472,L$1,""))</f>
        <v>0</v>
      </c>
      <c r="M472">
        <f>LEN($A472)-LEN(SUBSTITUTE($A472,M$1,""))</f>
        <v>0</v>
      </c>
      <c r="N472">
        <f>LEN($A472)-LEN(SUBSTITUTE($A472,N$1,""))</f>
        <v>0</v>
      </c>
      <c r="O472">
        <f>LEN($A472)-LEN(SUBSTITUTE($A472,O$1,""))</f>
        <v>0</v>
      </c>
      <c r="P472">
        <f>LEN($A472)-LEN(SUBSTITUTE($A472,P$1,""))</f>
        <v>0</v>
      </c>
      <c r="Q472">
        <f>D472+1</f>
        <v>1</v>
      </c>
      <c r="R472">
        <f>E472+1</f>
        <v>1</v>
      </c>
      <c r="S472">
        <f>F472+1</f>
        <v>1</v>
      </c>
      <c r="T472">
        <f>G472+1</f>
        <v>1</v>
      </c>
      <c r="U472">
        <f>H472+1</f>
        <v>3</v>
      </c>
      <c r="V472">
        <f>I472+1</f>
        <v>2</v>
      </c>
      <c r="W472">
        <f>J472+1</f>
        <v>3</v>
      </c>
      <c r="X472">
        <f>K472+1</f>
        <v>1</v>
      </c>
      <c r="Y472">
        <f>L472+1</f>
        <v>1</v>
      </c>
      <c r="Z472">
        <f>M472+1</f>
        <v>1</v>
      </c>
      <c r="AA472">
        <f>N472+1</f>
        <v>1</v>
      </c>
      <c r="AB472">
        <f>O472+1</f>
        <v>1</v>
      </c>
      <c r="AC472">
        <f>P472+1</f>
        <v>1</v>
      </c>
      <c r="AD472">
        <f>PRODUCT(Q472:AC472)</f>
        <v>18</v>
      </c>
      <c r="AE472" t="b">
        <f>AD472=6</f>
        <v>0</v>
      </c>
      <c r="AF472" t="b">
        <f>AD472=10</f>
        <v>0</v>
      </c>
      <c r="AG472" t="b">
        <f>AD472=12</f>
        <v>0</v>
      </c>
      <c r="AH472" t="b">
        <f>AD472=16</f>
        <v>0</v>
      </c>
      <c r="AI472" t="b">
        <f>AD472=18</f>
        <v>1</v>
      </c>
      <c r="AJ472" t="b">
        <f>AD472=24</f>
        <v>0</v>
      </c>
      <c r="AK472" t="b">
        <f>AD472=32</f>
        <v>0</v>
      </c>
      <c r="AL472">
        <f>VALUE(IF(AE472,
_xlfn.XLOOKUP(6, Q472:AC472, Q$1:AC$1), 0))</f>
        <v>0</v>
      </c>
      <c r="AM472">
        <f>VALUE(IF(AF472,
_xlfn.XLOOKUP(5, Q472:AC472, Q$1:AC$1) &amp; _xlfn.XLOOKUP(2, Q472:AC472, Q$1:AC$1), 0))</f>
        <v>0</v>
      </c>
      <c r="AN472">
        <f>VALUE(IF(AG472,
_xlfn.XLOOKUP(4, Q472:AC472, Q$1:AC$1) &amp; _xlfn.XLOOKUP(3, Q472:AC472, Q$1:AC$1), 0))</f>
        <v>0</v>
      </c>
      <c r="AO472">
        <f>VALUE(IF(AH472,
_xlfn.XLOOKUP(4, Q472:AC472, Q$1:AC$1) &amp; _xlfn.XLOOKUP(2, Q472:AC472, Q$1:AC$1, "", 0, 1) &amp; _xlfn.XLOOKUP(2, Q472:AC472, Q$1:AC$1, "", 0, -1), 0))</f>
        <v>0</v>
      </c>
      <c r="AP472">
        <f>VALUE(IF(AI472,
_xlfn.XLOOKUP(3, Q472:AC472, Q$1:AC$1, "", 0, 1) &amp; _xlfn.XLOOKUP(3, Q472:AC472, Q$1:AC$1, "", 0, -1) &amp; _xlfn.XLOOKUP(2, Q472:AC472, Q$1:AC$1),
0))</f>
        <v>100809</v>
      </c>
      <c r="AQ472">
        <f>VALUE(IF(AJ472,
_xlfn.XLOOKUP(3, Q472:AC472, Q$1:AC$1) &amp; AS472,
0))</f>
        <v>0</v>
      </c>
      <c r="AR472">
        <f>VALUE(IF(AK472,
AS472, 0))</f>
        <v>0</v>
      </c>
      <c r="AS472" t="str" cm="1">
        <f t="array" ref="AS472">_xlfn.TEXTJOIN("", TRUE, _xlfn._xlws.FILTER(Q$1:AC$1,Q472:AC472=2))</f>
        <v>09</v>
      </c>
      <c r="AT472">
        <f t="shared" si="15"/>
        <v>530</v>
      </c>
      <c r="AU472">
        <f t="shared" si="14"/>
        <v>58830</v>
      </c>
      <c r="AV472" t="b">
        <f>IF(AND(AE471, AE472), AL471=AL472, FALSE)</f>
        <v>0</v>
      </c>
      <c r="AW472" t="b">
        <f>IF(AND(AF471, AF472), AM471=AM472, FALSE)</f>
        <v>0</v>
      </c>
      <c r="AX472" t="b">
        <f>IF(AND(AG471, AG472), AN471=AN472, FALSE)</f>
        <v>0</v>
      </c>
      <c r="AY472" t="b">
        <f>IF(AND(AH471, AH472), AO471=AO472, FALSE)</f>
        <v>0</v>
      </c>
      <c r="AZ472" t="b">
        <f>IF(AND(AI471, AI472), AP471=AP472, FALSE)</f>
        <v>0</v>
      </c>
      <c r="BA472" t="b">
        <f>IF(AND(AJ471, AJ472), AQ471=AQ472, FALSE)</f>
        <v>0</v>
      </c>
      <c r="BB472" t="b">
        <f>IF(AND(AK471, AK472), AR471=AR472, FALSE)</f>
        <v>0</v>
      </c>
    </row>
    <row r="473" spans="1:54" x14ac:dyDescent="0.25">
      <c r="A473" t="s">
        <v>86</v>
      </c>
      <c r="B473">
        <v>801</v>
      </c>
      <c r="C473" t="str">
        <f>TEXT(A473, "0")</f>
        <v>T88T5</v>
      </c>
      <c r="D473">
        <f>LEN($A473)-LEN(SUBSTITUTE($A473,D$1,""))</f>
        <v>0</v>
      </c>
      <c r="E473">
        <f>LEN($A473)-LEN(SUBSTITUTE($A473,E$1,""))</f>
        <v>0</v>
      </c>
      <c r="F473">
        <f>LEN($A473)-LEN(SUBSTITUTE($A473,F$1,""))</f>
        <v>0</v>
      </c>
      <c r="G473">
        <f>LEN($A473)-LEN(SUBSTITUTE($A473,G$1,""))</f>
        <v>0</v>
      </c>
      <c r="H473">
        <f>LEN($A473)-LEN(SUBSTITUTE($A473,H$1,""))</f>
        <v>2</v>
      </c>
      <c r="I473">
        <f>LEN($A473)-LEN(SUBSTITUTE($A473,I$1,""))</f>
        <v>0</v>
      </c>
      <c r="J473">
        <f>LEN($A473)-LEN(SUBSTITUTE($A473,J$1,""))</f>
        <v>2</v>
      </c>
      <c r="K473">
        <f>LEN($A473)-LEN(SUBSTITUTE($A473,K$1,""))</f>
        <v>0</v>
      </c>
      <c r="L473">
        <f>LEN($A473)-LEN(SUBSTITUTE($A473,L$1,""))</f>
        <v>0</v>
      </c>
      <c r="M473">
        <f>LEN($A473)-LEN(SUBSTITUTE($A473,M$1,""))</f>
        <v>1</v>
      </c>
      <c r="N473">
        <f>LEN($A473)-LEN(SUBSTITUTE($A473,N$1,""))</f>
        <v>0</v>
      </c>
      <c r="O473">
        <f>LEN($A473)-LEN(SUBSTITUTE($A473,O$1,""))</f>
        <v>0</v>
      </c>
      <c r="P473">
        <f>LEN($A473)-LEN(SUBSTITUTE($A473,P$1,""))</f>
        <v>0</v>
      </c>
      <c r="Q473">
        <f>D473+1</f>
        <v>1</v>
      </c>
      <c r="R473">
        <f>E473+1</f>
        <v>1</v>
      </c>
      <c r="S473">
        <f>F473+1</f>
        <v>1</v>
      </c>
      <c r="T473">
        <f>G473+1</f>
        <v>1</v>
      </c>
      <c r="U473">
        <f>H473+1</f>
        <v>3</v>
      </c>
      <c r="V473">
        <f>I473+1</f>
        <v>1</v>
      </c>
      <c r="W473">
        <f>J473+1</f>
        <v>3</v>
      </c>
      <c r="X473">
        <f>K473+1</f>
        <v>1</v>
      </c>
      <c r="Y473">
        <f>L473+1</f>
        <v>1</v>
      </c>
      <c r="Z473">
        <f>M473+1</f>
        <v>2</v>
      </c>
      <c r="AA473">
        <f>N473+1</f>
        <v>1</v>
      </c>
      <c r="AB473">
        <f>O473+1</f>
        <v>1</v>
      </c>
      <c r="AC473">
        <f>P473+1</f>
        <v>1</v>
      </c>
      <c r="AD473">
        <f>PRODUCT(Q473:AC473)</f>
        <v>18</v>
      </c>
      <c r="AE473" t="b">
        <f>AD473=6</f>
        <v>0</v>
      </c>
      <c r="AF473" t="b">
        <f>AD473=10</f>
        <v>0</v>
      </c>
      <c r="AG473" t="b">
        <f>AD473=12</f>
        <v>0</v>
      </c>
      <c r="AH473" t="b">
        <f>AD473=16</f>
        <v>0</v>
      </c>
      <c r="AI473" t="b">
        <f>AD473=18</f>
        <v>1</v>
      </c>
      <c r="AJ473" t="b">
        <f>AD473=24</f>
        <v>0</v>
      </c>
      <c r="AK473" t="b">
        <f>AD473=32</f>
        <v>0</v>
      </c>
      <c r="AL473">
        <f>VALUE(IF(AE473,
_xlfn.XLOOKUP(6, Q473:AC473, Q$1:AC$1), 0))</f>
        <v>0</v>
      </c>
      <c r="AM473">
        <f>VALUE(IF(AF473,
_xlfn.XLOOKUP(5, Q473:AC473, Q$1:AC$1) &amp; _xlfn.XLOOKUP(2, Q473:AC473, Q$1:AC$1), 0))</f>
        <v>0</v>
      </c>
      <c r="AN473">
        <f>VALUE(IF(AG473,
_xlfn.XLOOKUP(4, Q473:AC473, Q$1:AC$1) &amp; _xlfn.XLOOKUP(3, Q473:AC473, Q$1:AC$1), 0))</f>
        <v>0</v>
      </c>
      <c r="AO473">
        <f>VALUE(IF(AH473,
_xlfn.XLOOKUP(4, Q473:AC473, Q$1:AC$1) &amp; _xlfn.XLOOKUP(2, Q473:AC473, Q$1:AC$1, "", 0, 1) &amp; _xlfn.XLOOKUP(2, Q473:AC473, Q$1:AC$1, "", 0, -1), 0))</f>
        <v>0</v>
      </c>
      <c r="AP473">
        <f>VALUE(IF(AI473,
_xlfn.XLOOKUP(3, Q473:AC473, Q$1:AC$1, "", 0, 1) &amp; _xlfn.XLOOKUP(3, Q473:AC473, Q$1:AC$1, "", 0, -1) &amp; _xlfn.XLOOKUP(2, Q473:AC473, Q$1:AC$1),
0))</f>
        <v>100805</v>
      </c>
      <c r="AQ473">
        <f>VALUE(IF(AJ473,
_xlfn.XLOOKUP(3, Q473:AC473, Q$1:AC$1) &amp; AS473,
0))</f>
        <v>0</v>
      </c>
      <c r="AR473">
        <f>VALUE(IF(AK473,
AS473, 0))</f>
        <v>0</v>
      </c>
      <c r="AS473" t="str" cm="1">
        <f t="array" ref="AS473">_xlfn.TEXTJOIN("", TRUE, _xlfn._xlws.FILTER(Q$1:AC$1,Q473:AC473=2))</f>
        <v>05</v>
      </c>
      <c r="AT473">
        <f t="shared" si="15"/>
        <v>529</v>
      </c>
      <c r="AU473">
        <f t="shared" si="14"/>
        <v>423729</v>
      </c>
      <c r="AV473" t="b">
        <f>IF(AND(AE472, AE473), AL472=AL473, FALSE)</f>
        <v>0</v>
      </c>
      <c r="AW473" t="b">
        <f>IF(AND(AF472, AF473), AM472=AM473, FALSE)</f>
        <v>0</v>
      </c>
      <c r="AX473" t="b">
        <f>IF(AND(AG472, AG473), AN472=AN473, FALSE)</f>
        <v>0</v>
      </c>
      <c r="AY473" t="b">
        <f>IF(AND(AH472, AH473), AO472=AO473, FALSE)</f>
        <v>0</v>
      </c>
      <c r="AZ473" t="b">
        <f>IF(AND(AI472, AI473), AP472=AP473, FALSE)</f>
        <v>0</v>
      </c>
      <c r="BA473" t="b">
        <f>IF(AND(AJ472, AJ473), AQ472=AQ473, FALSE)</f>
        <v>0</v>
      </c>
      <c r="BB473" t="b">
        <f>IF(AND(AK472, AK473), AR472=AR473, FALSE)</f>
        <v>0</v>
      </c>
    </row>
    <row r="474" spans="1:54" x14ac:dyDescent="0.25">
      <c r="A474" t="s">
        <v>289</v>
      </c>
      <c r="B474">
        <v>795</v>
      </c>
      <c r="C474" t="str">
        <f>TEXT(A474, "0")</f>
        <v>T488T</v>
      </c>
      <c r="D474">
        <f>LEN($A474)-LEN(SUBSTITUTE($A474,D$1,""))</f>
        <v>0</v>
      </c>
      <c r="E474">
        <f>LEN($A474)-LEN(SUBSTITUTE($A474,E$1,""))</f>
        <v>0</v>
      </c>
      <c r="F474">
        <f>LEN($A474)-LEN(SUBSTITUTE($A474,F$1,""))</f>
        <v>0</v>
      </c>
      <c r="G474">
        <f>LEN($A474)-LEN(SUBSTITUTE($A474,G$1,""))</f>
        <v>0</v>
      </c>
      <c r="H474">
        <f>LEN($A474)-LEN(SUBSTITUTE($A474,H$1,""))</f>
        <v>2</v>
      </c>
      <c r="I474">
        <f>LEN($A474)-LEN(SUBSTITUTE($A474,I$1,""))</f>
        <v>0</v>
      </c>
      <c r="J474">
        <f>LEN($A474)-LEN(SUBSTITUTE($A474,J$1,""))</f>
        <v>2</v>
      </c>
      <c r="K474">
        <f>LEN($A474)-LEN(SUBSTITUTE($A474,K$1,""))</f>
        <v>0</v>
      </c>
      <c r="L474">
        <f>LEN($A474)-LEN(SUBSTITUTE($A474,L$1,""))</f>
        <v>0</v>
      </c>
      <c r="M474">
        <f>LEN($A474)-LEN(SUBSTITUTE($A474,M$1,""))</f>
        <v>0</v>
      </c>
      <c r="N474">
        <f>LEN($A474)-LEN(SUBSTITUTE($A474,N$1,""))</f>
        <v>1</v>
      </c>
      <c r="O474">
        <f>LEN($A474)-LEN(SUBSTITUTE($A474,O$1,""))</f>
        <v>0</v>
      </c>
      <c r="P474">
        <f>LEN($A474)-LEN(SUBSTITUTE($A474,P$1,""))</f>
        <v>0</v>
      </c>
      <c r="Q474">
        <f>D474+1</f>
        <v>1</v>
      </c>
      <c r="R474">
        <f>E474+1</f>
        <v>1</v>
      </c>
      <c r="S474">
        <f>F474+1</f>
        <v>1</v>
      </c>
      <c r="T474">
        <f>G474+1</f>
        <v>1</v>
      </c>
      <c r="U474">
        <f>H474+1</f>
        <v>3</v>
      </c>
      <c r="V474">
        <f>I474+1</f>
        <v>1</v>
      </c>
      <c r="W474">
        <f>J474+1</f>
        <v>3</v>
      </c>
      <c r="X474">
        <f>K474+1</f>
        <v>1</v>
      </c>
      <c r="Y474">
        <f>L474+1</f>
        <v>1</v>
      </c>
      <c r="Z474">
        <f>M474+1</f>
        <v>1</v>
      </c>
      <c r="AA474">
        <f>N474+1</f>
        <v>2</v>
      </c>
      <c r="AB474">
        <f>O474+1</f>
        <v>1</v>
      </c>
      <c r="AC474">
        <f>P474+1</f>
        <v>1</v>
      </c>
      <c r="AD474">
        <f>PRODUCT(Q474:AC474)</f>
        <v>18</v>
      </c>
      <c r="AE474" t="b">
        <f>AD474=6</f>
        <v>0</v>
      </c>
      <c r="AF474" t="b">
        <f>AD474=10</f>
        <v>0</v>
      </c>
      <c r="AG474" t="b">
        <f>AD474=12</f>
        <v>0</v>
      </c>
      <c r="AH474" t="b">
        <f>AD474=16</f>
        <v>0</v>
      </c>
      <c r="AI474" t="b">
        <f>AD474=18</f>
        <v>1</v>
      </c>
      <c r="AJ474" t="b">
        <f>AD474=24</f>
        <v>0</v>
      </c>
      <c r="AK474" t="b">
        <f>AD474=32</f>
        <v>0</v>
      </c>
      <c r="AL474">
        <f>VALUE(IF(AE474,
_xlfn.XLOOKUP(6, Q474:AC474, Q$1:AC$1), 0))</f>
        <v>0</v>
      </c>
      <c r="AM474">
        <f>VALUE(IF(AF474,
_xlfn.XLOOKUP(5, Q474:AC474, Q$1:AC$1) &amp; _xlfn.XLOOKUP(2, Q474:AC474, Q$1:AC$1), 0))</f>
        <v>0</v>
      </c>
      <c r="AN474">
        <f>VALUE(IF(AG474,
_xlfn.XLOOKUP(4, Q474:AC474, Q$1:AC$1) &amp; _xlfn.XLOOKUP(3, Q474:AC474, Q$1:AC$1), 0))</f>
        <v>0</v>
      </c>
      <c r="AO474">
        <f>VALUE(IF(AH474,
_xlfn.XLOOKUP(4, Q474:AC474, Q$1:AC$1) &amp; _xlfn.XLOOKUP(2, Q474:AC474, Q$1:AC$1, "", 0, 1) &amp; _xlfn.XLOOKUP(2, Q474:AC474, Q$1:AC$1, "", 0, -1), 0))</f>
        <v>0</v>
      </c>
      <c r="AP474">
        <f>VALUE(IF(AI474,
_xlfn.XLOOKUP(3, Q474:AC474, Q$1:AC$1, "", 0, 1) &amp; _xlfn.XLOOKUP(3, Q474:AC474, Q$1:AC$1, "", 0, -1) &amp; _xlfn.XLOOKUP(2, Q474:AC474, Q$1:AC$1),
0))</f>
        <v>100804</v>
      </c>
      <c r="AQ474">
        <f>VALUE(IF(AJ474,
_xlfn.XLOOKUP(3, Q474:AC474, Q$1:AC$1) &amp; AS474,
0))</f>
        <v>0</v>
      </c>
      <c r="AR474">
        <f>VALUE(IF(AK474,
AS474, 0))</f>
        <v>0</v>
      </c>
      <c r="AS474" t="str" cm="1">
        <f t="array" ref="AS474">_xlfn.TEXTJOIN("", TRUE, _xlfn._xlws.FILTER(Q$1:AC$1,Q474:AC474=2))</f>
        <v>04</v>
      </c>
      <c r="AT474">
        <f t="shared" si="15"/>
        <v>528</v>
      </c>
      <c r="AU474">
        <f t="shared" si="14"/>
        <v>419760</v>
      </c>
      <c r="AV474" t="b">
        <f>IF(AND(AE473, AE474), AL473=AL474, FALSE)</f>
        <v>0</v>
      </c>
      <c r="AW474" t="b">
        <f>IF(AND(AF473, AF474), AM473=AM474, FALSE)</f>
        <v>0</v>
      </c>
      <c r="AX474" t="b">
        <f>IF(AND(AG473, AG474), AN473=AN474, FALSE)</f>
        <v>0</v>
      </c>
      <c r="AY474" t="b">
        <f>IF(AND(AH473, AH474), AO473=AO474, FALSE)</f>
        <v>0</v>
      </c>
      <c r="AZ474" t="b">
        <f>IF(AND(AI473, AI474), AP473=AP474, FALSE)</f>
        <v>0</v>
      </c>
      <c r="BA474" t="b">
        <f>IF(AND(AJ473, AJ474), AQ473=AQ474, FALSE)</f>
        <v>0</v>
      </c>
      <c r="BB474" t="b">
        <f>IF(AND(AK473, AK474), AR473=AR474, FALSE)</f>
        <v>0</v>
      </c>
    </row>
    <row r="475" spans="1:54" x14ac:dyDescent="0.25">
      <c r="A475" t="s">
        <v>438</v>
      </c>
      <c r="B475">
        <v>470</v>
      </c>
      <c r="C475" t="str">
        <f>TEXT(A475, "0")</f>
        <v>8T28T</v>
      </c>
      <c r="D475">
        <f>LEN($A475)-LEN(SUBSTITUTE($A475,D$1,""))</f>
        <v>0</v>
      </c>
      <c r="E475">
        <f>LEN($A475)-LEN(SUBSTITUTE($A475,E$1,""))</f>
        <v>0</v>
      </c>
      <c r="F475">
        <f>LEN($A475)-LEN(SUBSTITUTE($A475,F$1,""))</f>
        <v>0</v>
      </c>
      <c r="G475">
        <f>LEN($A475)-LEN(SUBSTITUTE($A475,G$1,""))</f>
        <v>0</v>
      </c>
      <c r="H475">
        <f>LEN($A475)-LEN(SUBSTITUTE($A475,H$1,""))</f>
        <v>2</v>
      </c>
      <c r="I475">
        <f>LEN($A475)-LEN(SUBSTITUTE($A475,I$1,""))</f>
        <v>0</v>
      </c>
      <c r="J475">
        <f>LEN($A475)-LEN(SUBSTITUTE($A475,J$1,""))</f>
        <v>2</v>
      </c>
      <c r="K475">
        <f>LEN($A475)-LEN(SUBSTITUTE($A475,K$1,""))</f>
        <v>0</v>
      </c>
      <c r="L475">
        <f>LEN($A475)-LEN(SUBSTITUTE($A475,L$1,""))</f>
        <v>0</v>
      </c>
      <c r="M475">
        <f>LEN($A475)-LEN(SUBSTITUTE($A475,M$1,""))</f>
        <v>0</v>
      </c>
      <c r="N475">
        <f>LEN($A475)-LEN(SUBSTITUTE($A475,N$1,""))</f>
        <v>0</v>
      </c>
      <c r="O475">
        <f>LEN($A475)-LEN(SUBSTITUTE($A475,O$1,""))</f>
        <v>0</v>
      </c>
      <c r="P475">
        <f>LEN($A475)-LEN(SUBSTITUTE($A475,P$1,""))</f>
        <v>1</v>
      </c>
      <c r="Q475">
        <f>D475+1</f>
        <v>1</v>
      </c>
      <c r="R475">
        <f>E475+1</f>
        <v>1</v>
      </c>
      <c r="S475">
        <f>F475+1</f>
        <v>1</v>
      </c>
      <c r="T475">
        <f>G475+1</f>
        <v>1</v>
      </c>
      <c r="U475">
        <f>H475+1</f>
        <v>3</v>
      </c>
      <c r="V475">
        <f>I475+1</f>
        <v>1</v>
      </c>
      <c r="W475">
        <f>J475+1</f>
        <v>3</v>
      </c>
      <c r="X475">
        <f>K475+1</f>
        <v>1</v>
      </c>
      <c r="Y475">
        <f>L475+1</f>
        <v>1</v>
      </c>
      <c r="Z475">
        <f>M475+1</f>
        <v>1</v>
      </c>
      <c r="AA475">
        <f>N475+1</f>
        <v>1</v>
      </c>
      <c r="AB475">
        <f>O475+1</f>
        <v>1</v>
      </c>
      <c r="AC475">
        <f>P475+1</f>
        <v>2</v>
      </c>
      <c r="AD475">
        <f>PRODUCT(Q475:AC475)</f>
        <v>18</v>
      </c>
      <c r="AE475" t="b">
        <f>AD475=6</f>
        <v>0</v>
      </c>
      <c r="AF475" t="b">
        <f>AD475=10</f>
        <v>0</v>
      </c>
      <c r="AG475" t="b">
        <f>AD475=12</f>
        <v>0</v>
      </c>
      <c r="AH475" t="b">
        <f>AD475=16</f>
        <v>0</v>
      </c>
      <c r="AI475" t="b">
        <f>AD475=18</f>
        <v>1</v>
      </c>
      <c r="AJ475" t="b">
        <f>AD475=24</f>
        <v>0</v>
      </c>
      <c r="AK475" t="b">
        <f>AD475=32</f>
        <v>0</v>
      </c>
      <c r="AL475">
        <f>VALUE(IF(AE475,
_xlfn.XLOOKUP(6, Q475:AC475, Q$1:AC$1), 0))</f>
        <v>0</v>
      </c>
      <c r="AM475">
        <f>VALUE(IF(AF475,
_xlfn.XLOOKUP(5, Q475:AC475, Q$1:AC$1) &amp; _xlfn.XLOOKUP(2, Q475:AC475, Q$1:AC$1), 0))</f>
        <v>0</v>
      </c>
      <c r="AN475">
        <f>VALUE(IF(AG475,
_xlfn.XLOOKUP(4, Q475:AC475, Q$1:AC$1) &amp; _xlfn.XLOOKUP(3, Q475:AC475, Q$1:AC$1), 0))</f>
        <v>0</v>
      </c>
      <c r="AO475">
        <f>VALUE(IF(AH475,
_xlfn.XLOOKUP(4, Q475:AC475, Q$1:AC$1) &amp; _xlfn.XLOOKUP(2, Q475:AC475, Q$1:AC$1, "", 0, 1) &amp; _xlfn.XLOOKUP(2, Q475:AC475, Q$1:AC$1, "", 0, -1), 0))</f>
        <v>0</v>
      </c>
      <c r="AP475">
        <f>VALUE(IF(AI475,
_xlfn.XLOOKUP(3, Q475:AC475, Q$1:AC$1, "", 0, 1) &amp; _xlfn.XLOOKUP(3, Q475:AC475, Q$1:AC$1, "", 0, -1) &amp; _xlfn.XLOOKUP(2, Q475:AC475, Q$1:AC$1),
0))</f>
        <v>100802</v>
      </c>
      <c r="AQ475">
        <f>VALUE(IF(AJ475,
_xlfn.XLOOKUP(3, Q475:AC475, Q$1:AC$1) &amp; AS475,
0))</f>
        <v>0</v>
      </c>
      <c r="AR475">
        <f>VALUE(IF(AK475,
AS475, 0))</f>
        <v>0</v>
      </c>
      <c r="AS475" t="str" cm="1">
        <f t="array" ref="AS475">_xlfn.TEXTJOIN("", TRUE, _xlfn._xlws.FILTER(Q$1:AC$1,Q475:AC475=2))</f>
        <v>02</v>
      </c>
      <c r="AT475">
        <f t="shared" si="15"/>
        <v>527</v>
      </c>
      <c r="AU475">
        <f t="shared" si="14"/>
        <v>247690</v>
      </c>
      <c r="AV475" t="b">
        <f>IF(AND(AE474, AE475), AL474=AL475, FALSE)</f>
        <v>0</v>
      </c>
      <c r="AW475" t="b">
        <f>IF(AND(AF474, AF475), AM474=AM475, FALSE)</f>
        <v>0</v>
      </c>
      <c r="AX475" t="b">
        <f>IF(AND(AG474, AG475), AN474=AN475, FALSE)</f>
        <v>0</v>
      </c>
      <c r="AY475" t="b">
        <f>IF(AND(AH474, AH475), AO474=AO475, FALSE)</f>
        <v>0</v>
      </c>
      <c r="AZ475" t="b">
        <f>IF(AND(AI474, AI475), AP474=AP475, FALSE)</f>
        <v>0</v>
      </c>
      <c r="BA475" t="b">
        <f>IF(AND(AJ474, AJ475), AQ474=AQ475, FALSE)</f>
        <v>0</v>
      </c>
      <c r="BB475" t="b">
        <f>IF(AND(AK474, AK475), AR474=AR475, FALSE)</f>
        <v>0</v>
      </c>
    </row>
    <row r="476" spans="1:54" x14ac:dyDescent="0.25">
      <c r="A476" t="s">
        <v>887</v>
      </c>
      <c r="B476">
        <v>49</v>
      </c>
      <c r="C476" t="str">
        <f>TEXT(A476, "0")</f>
        <v>J6TT6</v>
      </c>
      <c r="D476">
        <f>LEN($A476)-LEN(SUBSTITUTE($A476,D$1,""))</f>
        <v>0</v>
      </c>
      <c r="E476">
        <f>LEN($A476)-LEN(SUBSTITUTE($A476,E$1,""))</f>
        <v>0</v>
      </c>
      <c r="F476">
        <f>LEN($A476)-LEN(SUBSTITUTE($A476,F$1,""))</f>
        <v>0</v>
      </c>
      <c r="G476">
        <f>LEN($A476)-LEN(SUBSTITUTE($A476,G$1,""))</f>
        <v>1</v>
      </c>
      <c r="H476">
        <f>LEN($A476)-LEN(SUBSTITUTE($A476,H$1,""))</f>
        <v>2</v>
      </c>
      <c r="I476">
        <f>LEN($A476)-LEN(SUBSTITUTE($A476,I$1,""))</f>
        <v>0</v>
      </c>
      <c r="J476">
        <f>LEN($A476)-LEN(SUBSTITUTE($A476,J$1,""))</f>
        <v>0</v>
      </c>
      <c r="K476">
        <f>LEN($A476)-LEN(SUBSTITUTE($A476,K$1,""))</f>
        <v>0</v>
      </c>
      <c r="L476">
        <f>LEN($A476)-LEN(SUBSTITUTE($A476,L$1,""))</f>
        <v>2</v>
      </c>
      <c r="M476">
        <f>LEN($A476)-LEN(SUBSTITUTE($A476,M$1,""))</f>
        <v>0</v>
      </c>
      <c r="N476">
        <f>LEN($A476)-LEN(SUBSTITUTE($A476,N$1,""))</f>
        <v>0</v>
      </c>
      <c r="O476">
        <f>LEN($A476)-LEN(SUBSTITUTE($A476,O$1,""))</f>
        <v>0</v>
      </c>
      <c r="P476">
        <f>LEN($A476)-LEN(SUBSTITUTE($A476,P$1,""))</f>
        <v>0</v>
      </c>
      <c r="Q476">
        <f>D476+1</f>
        <v>1</v>
      </c>
      <c r="R476">
        <f>E476+1</f>
        <v>1</v>
      </c>
      <c r="S476">
        <f>F476+1</f>
        <v>1</v>
      </c>
      <c r="T476">
        <f>G476+1</f>
        <v>2</v>
      </c>
      <c r="U476">
        <f>H476+1</f>
        <v>3</v>
      </c>
      <c r="V476">
        <f>I476+1</f>
        <v>1</v>
      </c>
      <c r="W476">
        <f>J476+1</f>
        <v>1</v>
      </c>
      <c r="X476">
        <f>K476+1</f>
        <v>1</v>
      </c>
      <c r="Y476">
        <f>L476+1</f>
        <v>3</v>
      </c>
      <c r="Z476">
        <f>M476+1</f>
        <v>1</v>
      </c>
      <c r="AA476">
        <f>N476+1</f>
        <v>1</v>
      </c>
      <c r="AB476">
        <f>O476+1</f>
        <v>1</v>
      </c>
      <c r="AC476">
        <f>P476+1</f>
        <v>1</v>
      </c>
      <c r="AD476">
        <f>PRODUCT(Q476:AC476)</f>
        <v>18</v>
      </c>
      <c r="AE476" t="b">
        <f>AD476=6</f>
        <v>0</v>
      </c>
      <c r="AF476" t="b">
        <f>AD476=10</f>
        <v>0</v>
      </c>
      <c r="AG476" t="b">
        <f>AD476=12</f>
        <v>0</v>
      </c>
      <c r="AH476" t="b">
        <f>AD476=16</f>
        <v>0</v>
      </c>
      <c r="AI476" t="b">
        <f>AD476=18</f>
        <v>1</v>
      </c>
      <c r="AJ476" t="b">
        <f>AD476=24</f>
        <v>0</v>
      </c>
      <c r="AK476" t="b">
        <f>AD476=32</f>
        <v>0</v>
      </c>
      <c r="AL476">
        <f>VALUE(IF(AE476,
_xlfn.XLOOKUP(6, Q476:AC476, Q$1:AC$1), 0))</f>
        <v>0</v>
      </c>
      <c r="AM476">
        <f>VALUE(IF(AF476,
_xlfn.XLOOKUP(5, Q476:AC476, Q$1:AC$1) &amp; _xlfn.XLOOKUP(2, Q476:AC476, Q$1:AC$1), 0))</f>
        <v>0</v>
      </c>
      <c r="AN476">
        <f>VALUE(IF(AG476,
_xlfn.XLOOKUP(4, Q476:AC476, Q$1:AC$1) &amp; _xlfn.XLOOKUP(3, Q476:AC476, Q$1:AC$1), 0))</f>
        <v>0</v>
      </c>
      <c r="AO476">
        <f>VALUE(IF(AH476,
_xlfn.XLOOKUP(4, Q476:AC476, Q$1:AC$1) &amp; _xlfn.XLOOKUP(2, Q476:AC476, Q$1:AC$1, "", 0, 1) &amp; _xlfn.XLOOKUP(2, Q476:AC476, Q$1:AC$1, "", 0, -1), 0))</f>
        <v>0</v>
      </c>
      <c r="AP476">
        <f>VALUE(IF(AI476,
_xlfn.XLOOKUP(3, Q476:AC476, Q$1:AC$1, "", 0, 1) &amp; _xlfn.XLOOKUP(3, Q476:AC476, Q$1:AC$1, "", 0, -1) &amp; _xlfn.XLOOKUP(2, Q476:AC476, Q$1:AC$1),
0))</f>
        <v>100611</v>
      </c>
      <c r="AQ476">
        <f>VALUE(IF(AJ476,
_xlfn.XLOOKUP(3, Q476:AC476, Q$1:AC$1) &amp; AS476,
0))</f>
        <v>0</v>
      </c>
      <c r="AR476">
        <f>VALUE(IF(AK476,
AS476, 0))</f>
        <v>0</v>
      </c>
      <c r="AS476" t="str" cm="1">
        <f t="array" ref="AS476">_xlfn.TEXTJOIN("", TRUE, _xlfn._xlws.FILTER(Q$1:AC$1,Q476:AC476=2))</f>
        <v>11</v>
      </c>
      <c r="AT476">
        <f t="shared" si="15"/>
        <v>526</v>
      </c>
      <c r="AU476">
        <f t="shared" si="14"/>
        <v>25774</v>
      </c>
      <c r="AV476" t="b">
        <f>IF(AND(AE475, AE476), AL475=AL476, FALSE)</f>
        <v>0</v>
      </c>
      <c r="AW476" t="b">
        <f>IF(AND(AF475, AF476), AM475=AM476, FALSE)</f>
        <v>0</v>
      </c>
      <c r="AX476" t="b">
        <f>IF(AND(AG475, AG476), AN475=AN476, FALSE)</f>
        <v>0</v>
      </c>
      <c r="AY476" t="b">
        <f>IF(AND(AH475, AH476), AO475=AO476, FALSE)</f>
        <v>0</v>
      </c>
      <c r="AZ476" t="b">
        <f>IF(AND(AI475, AI476), AP475=AP476, FALSE)</f>
        <v>0</v>
      </c>
      <c r="BA476" t="b">
        <f>IF(AND(AJ475, AJ476), AQ475=AQ476, FALSE)</f>
        <v>0</v>
      </c>
      <c r="BB476" t="b">
        <f>IF(AND(AK475, AK476), AR475=AR476, FALSE)</f>
        <v>0</v>
      </c>
    </row>
    <row r="477" spans="1:54" x14ac:dyDescent="0.25">
      <c r="A477" t="s">
        <v>914</v>
      </c>
      <c r="B477">
        <v>786</v>
      </c>
      <c r="C477" t="str">
        <f>TEXT(A477, "0")</f>
        <v>T664T</v>
      </c>
      <c r="D477">
        <f>LEN($A477)-LEN(SUBSTITUTE($A477,D$1,""))</f>
        <v>0</v>
      </c>
      <c r="E477">
        <f>LEN($A477)-LEN(SUBSTITUTE($A477,E$1,""))</f>
        <v>0</v>
      </c>
      <c r="F477">
        <f>LEN($A477)-LEN(SUBSTITUTE($A477,F$1,""))</f>
        <v>0</v>
      </c>
      <c r="G477">
        <f>LEN($A477)-LEN(SUBSTITUTE($A477,G$1,""))</f>
        <v>0</v>
      </c>
      <c r="H477">
        <f>LEN($A477)-LEN(SUBSTITUTE($A477,H$1,""))</f>
        <v>2</v>
      </c>
      <c r="I477">
        <f>LEN($A477)-LEN(SUBSTITUTE($A477,I$1,""))</f>
        <v>0</v>
      </c>
      <c r="J477">
        <f>LEN($A477)-LEN(SUBSTITUTE($A477,J$1,""))</f>
        <v>0</v>
      </c>
      <c r="K477">
        <f>LEN($A477)-LEN(SUBSTITUTE($A477,K$1,""))</f>
        <v>0</v>
      </c>
      <c r="L477">
        <f>LEN($A477)-LEN(SUBSTITUTE($A477,L$1,""))</f>
        <v>2</v>
      </c>
      <c r="M477">
        <f>LEN($A477)-LEN(SUBSTITUTE($A477,M$1,""))</f>
        <v>0</v>
      </c>
      <c r="N477">
        <f>LEN($A477)-LEN(SUBSTITUTE($A477,N$1,""))</f>
        <v>1</v>
      </c>
      <c r="O477">
        <f>LEN($A477)-LEN(SUBSTITUTE($A477,O$1,""))</f>
        <v>0</v>
      </c>
      <c r="P477">
        <f>LEN($A477)-LEN(SUBSTITUTE($A477,P$1,""))</f>
        <v>0</v>
      </c>
      <c r="Q477">
        <f>D477+1</f>
        <v>1</v>
      </c>
      <c r="R477">
        <f>E477+1</f>
        <v>1</v>
      </c>
      <c r="S477">
        <f>F477+1</f>
        <v>1</v>
      </c>
      <c r="T477">
        <f>G477+1</f>
        <v>1</v>
      </c>
      <c r="U477">
        <f>H477+1</f>
        <v>3</v>
      </c>
      <c r="V477">
        <f>I477+1</f>
        <v>1</v>
      </c>
      <c r="W477">
        <f>J477+1</f>
        <v>1</v>
      </c>
      <c r="X477">
        <f>K477+1</f>
        <v>1</v>
      </c>
      <c r="Y477">
        <f>L477+1</f>
        <v>3</v>
      </c>
      <c r="Z477">
        <f>M477+1</f>
        <v>1</v>
      </c>
      <c r="AA477">
        <f>N477+1</f>
        <v>2</v>
      </c>
      <c r="AB477">
        <f>O477+1</f>
        <v>1</v>
      </c>
      <c r="AC477">
        <f>P477+1</f>
        <v>1</v>
      </c>
      <c r="AD477">
        <f>PRODUCT(Q477:AC477)</f>
        <v>18</v>
      </c>
      <c r="AE477" t="b">
        <f>AD477=6</f>
        <v>0</v>
      </c>
      <c r="AF477" t="b">
        <f>AD477=10</f>
        <v>0</v>
      </c>
      <c r="AG477" t="b">
        <f>AD477=12</f>
        <v>0</v>
      </c>
      <c r="AH477" t="b">
        <f>AD477=16</f>
        <v>0</v>
      </c>
      <c r="AI477" t="b">
        <f>AD477=18</f>
        <v>1</v>
      </c>
      <c r="AJ477" t="b">
        <f>AD477=24</f>
        <v>0</v>
      </c>
      <c r="AK477" t="b">
        <f>AD477=32</f>
        <v>0</v>
      </c>
      <c r="AL477">
        <f>VALUE(IF(AE477,
_xlfn.XLOOKUP(6, Q477:AC477, Q$1:AC$1), 0))</f>
        <v>0</v>
      </c>
      <c r="AM477">
        <f>VALUE(IF(AF477,
_xlfn.XLOOKUP(5, Q477:AC477, Q$1:AC$1) &amp; _xlfn.XLOOKUP(2, Q477:AC477, Q$1:AC$1), 0))</f>
        <v>0</v>
      </c>
      <c r="AN477">
        <f>VALUE(IF(AG477,
_xlfn.XLOOKUP(4, Q477:AC477, Q$1:AC$1) &amp; _xlfn.XLOOKUP(3, Q477:AC477, Q$1:AC$1), 0))</f>
        <v>0</v>
      </c>
      <c r="AO477">
        <f>VALUE(IF(AH477,
_xlfn.XLOOKUP(4, Q477:AC477, Q$1:AC$1) &amp; _xlfn.XLOOKUP(2, Q477:AC477, Q$1:AC$1, "", 0, 1) &amp; _xlfn.XLOOKUP(2, Q477:AC477, Q$1:AC$1, "", 0, -1), 0))</f>
        <v>0</v>
      </c>
      <c r="AP477">
        <f>VALUE(IF(AI477,
_xlfn.XLOOKUP(3, Q477:AC477, Q$1:AC$1, "", 0, 1) &amp; _xlfn.XLOOKUP(3, Q477:AC477, Q$1:AC$1, "", 0, -1) &amp; _xlfn.XLOOKUP(2, Q477:AC477, Q$1:AC$1),
0))</f>
        <v>100604</v>
      </c>
      <c r="AQ477">
        <f>VALUE(IF(AJ477,
_xlfn.XLOOKUP(3, Q477:AC477, Q$1:AC$1) &amp; AS477,
0))</f>
        <v>0</v>
      </c>
      <c r="AR477">
        <f>VALUE(IF(AK477,
AS477, 0))</f>
        <v>0</v>
      </c>
      <c r="AS477" t="str" cm="1">
        <f t="array" ref="AS477">_xlfn.TEXTJOIN("", TRUE, _xlfn._xlws.FILTER(Q$1:AC$1,Q477:AC477=2))</f>
        <v>04</v>
      </c>
      <c r="AT477">
        <f t="shared" si="15"/>
        <v>525</v>
      </c>
      <c r="AU477">
        <f t="shared" si="14"/>
        <v>412650</v>
      </c>
      <c r="AV477" t="b">
        <f>IF(AND(AE476, AE477), AL476=AL477, FALSE)</f>
        <v>0</v>
      </c>
      <c r="AW477" t="b">
        <f>IF(AND(AF476, AF477), AM476=AM477, FALSE)</f>
        <v>0</v>
      </c>
      <c r="AX477" t="b">
        <f>IF(AND(AG476, AG477), AN476=AN477, FALSE)</f>
        <v>0</v>
      </c>
      <c r="AY477" t="b">
        <f>IF(AND(AH476, AH477), AO476=AO477, FALSE)</f>
        <v>0</v>
      </c>
      <c r="AZ477" t="b">
        <f>IF(AND(AI476, AI477), AP476=AP477, FALSE)</f>
        <v>0</v>
      </c>
      <c r="BA477" t="b">
        <f>IF(AND(AJ476, AJ477), AQ476=AQ477, FALSE)</f>
        <v>0</v>
      </c>
      <c r="BB477" t="b">
        <f>IF(AND(AK476, AK477), AR476=AR477, FALSE)</f>
        <v>0</v>
      </c>
    </row>
    <row r="478" spans="1:54" x14ac:dyDescent="0.25">
      <c r="A478" t="s">
        <v>969</v>
      </c>
      <c r="B478">
        <v>510</v>
      </c>
      <c r="C478" t="str">
        <f>TEXT(A478, "0")</f>
        <v>6TT55</v>
      </c>
      <c r="D478">
        <f>LEN($A478)-LEN(SUBSTITUTE($A478,D$1,""))</f>
        <v>0</v>
      </c>
      <c r="E478">
        <f>LEN($A478)-LEN(SUBSTITUTE($A478,E$1,""))</f>
        <v>0</v>
      </c>
      <c r="F478">
        <f>LEN($A478)-LEN(SUBSTITUTE($A478,F$1,""))</f>
        <v>0</v>
      </c>
      <c r="G478">
        <f>LEN($A478)-LEN(SUBSTITUTE($A478,G$1,""))</f>
        <v>0</v>
      </c>
      <c r="H478">
        <f>LEN($A478)-LEN(SUBSTITUTE($A478,H$1,""))</f>
        <v>2</v>
      </c>
      <c r="I478">
        <f>LEN($A478)-LEN(SUBSTITUTE($A478,I$1,""))</f>
        <v>0</v>
      </c>
      <c r="J478">
        <f>LEN($A478)-LEN(SUBSTITUTE($A478,J$1,""))</f>
        <v>0</v>
      </c>
      <c r="K478">
        <f>LEN($A478)-LEN(SUBSTITUTE($A478,K$1,""))</f>
        <v>0</v>
      </c>
      <c r="L478">
        <f>LEN($A478)-LEN(SUBSTITUTE($A478,L$1,""))</f>
        <v>1</v>
      </c>
      <c r="M478">
        <f>LEN($A478)-LEN(SUBSTITUTE($A478,M$1,""))</f>
        <v>2</v>
      </c>
      <c r="N478">
        <f>LEN($A478)-LEN(SUBSTITUTE($A478,N$1,""))</f>
        <v>0</v>
      </c>
      <c r="O478">
        <f>LEN($A478)-LEN(SUBSTITUTE($A478,O$1,""))</f>
        <v>0</v>
      </c>
      <c r="P478">
        <f>LEN($A478)-LEN(SUBSTITUTE($A478,P$1,""))</f>
        <v>0</v>
      </c>
      <c r="Q478">
        <f>D478+1</f>
        <v>1</v>
      </c>
      <c r="R478">
        <f>E478+1</f>
        <v>1</v>
      </c>
      <c r="S478">
        <f>F478+1</f>
        <v>1</v>
      </c>
      <c r="T478">
        <f>G478+1</f>
        <v>1</v>
      </c>
      <c r="U478">
        <f>H478+1</f>
        <v>3</v>
      </c>
      <c r="V478">
        <f>I478+1</f>
        <v>1</v>
      </c>
      <c r="W478">
        <f>J478+1</f>
        <v>1</v>
      </c>
      <c r="X478">
        <f>K478+1</f>
        <v>1</v>
      </c>
      <c r="Y478">
        <f>L478+1</f>
        <v>2</v>
      </c>
      <c r="Z478">
        <f>M478+1</f>
        <v>3</v>
      </c>
      <c r="AA478">
        <f>N478+1</f>
        <v>1</v>
      </c>
      <c r="AB478">
        <f>O478+1</f>
        <v>1</v>
      </c>
      <c r="AC478">
        <f>P478+1</f>
        <v>1</v>
      </c>
      <c r="AD478">
        <f>PRODUCT(Q478:AC478)</f>
        <v>18</v>
      </c>
      <c r="AE478" t="b">
        <f>AD478=6</f>
        <v>0</v>
      </c>
      <c r="AF478" t="b">
        <f>AD478=10</f>
        <v>0</v>
      </c>
      <c r="AG478" t="b">
        <f>AD478=12</f>
        <v>0</v>
      </c>
      <c r="AH478" t="b">
        <f>AD478=16</f>
        <v>0</v>
      </c>
      <c r="AI478" t="b">
        <f>AD478=18</f>
        <v>1</v>
      </c>
      <c r="AJ478" t="b">
        <f>AD478=24</f>
        <v>0</v>
      </c>
      <c r="AK478" t="b">
        <f>AD478=32</f>
        <v>0</v>
      </c>
      <c r="AL478">
        <f>VALUE(IF(AE478,
_xlfn.XLOOKUP(6, Q478:AC478, Q$1:AC$1), 0))</f>
        <v>0</v>
      </c>
      <c r="AM478">
        <f>VALUE(IF(AF478,
_xlfn.XLOOKUP(5, Q478:AC478, Q$1:AC$1) &amp; _xlfn.XLOOKUP(2, Q478:AC478, Q$1:AC$1), 0))</f>
        <v>0</v>
      </c>
      <c r="AN478">
        <f>VALUE(IF(AG478,
_xlfn.XLOOKUP(4, Q478:AC478, Q$1:AC$1) &amp; _xlfn.XLOOKUP(3, Q478:AC478, Q$1:AC$1), 0))</f>
        <v>0</v>
      </c>
      <c r="AO478">
        <f>VALUE(IF(AH478,
_xlfn.XLOOKUP(4, Q478:AC478, Q$1:AC$1) &amp; _xlfn.XLOOKUP(2, Q478:AC478, Q$1:AC$1, "", 0, 1) &amp; _xlfn.XLOOKUP(2, Q478:AC478, Q$1:AC$1, "", 0, -1), 0))</f>
        <v>0</v>
      </c>
      <c r="AP478">
        <f>VALUE(IF(AI478,
_xlfn.XLOOKUP(3, Q478:AC478, Q$1:AC$1, "", 0, 1) &amp; _xlfn.XLOOKUP(3, Q478:AC478, Q$1:AC$1, "", 0, -1) &amp; _xlfn.XLOOKUP(2, Q478:AC478, Q$1:AC$1),
0))</f>
        <v>100506</v>
      </c>
      <c r="AQ478">
        <f>VALUE(IF(AJ478,
_xlfn.XLOOKUP(3, Q478:AC478, Q$1:AC$1) &amp; AS478,
0))</f>
        <v>0</v>
      </c>
      <c r="AR478">
        <f>VALUE(IF(AK478,
AS478, 0))</f>
        <v>0</v>
      </c>
      <c r="AS478" t="str" cm="1">
        <f t="array" ref="AS478">_xlfn.TEXTJOIN("", TRUE, _xlfn._xlws.FILTER(Q$1:AC$1,Q478:AC478=2))</f>
        <v>06</v>
      </c>
      <c r="AT478">
        <f t="shared" si="15"/>
        <v>524</v>
      </c>
      <c r="AU478">
        <f t="shared" si="14"/>
        <v>267240</v>
      </c>
      <c r="AV478" t="b">
        <f>IF(AND(AE477, AE478), AL477=AL478, FALSE)</f>
        <v>0</v>
      </c>
      <c r="AW478" t="b">
        <f>IF(AND(AF477, AF478), AM477=AM478, FALSE)</f>
        <v>0</v>
      </c>
      <c r="AX478" t="b">
        <f>IF(AND(AG477, AG478), AN477=AN478, FALSE)</f>
        <v>0</v>
      </c>
      <c r="AY478" t="b">
        <f>IF(AND(AH477, AH478), AO477=AO478, FALSE)</f>
        <v>0</v>
      </c>
      <c r="AZ478" t="b">
        <f>IF(AND(AI477, AI478), AP477=AP478, FALSE)</f>
        <v>0</v>
      </c>
      <c r="BA478" t="b">
        <f>IF(AND(AJ477, AJ478), AQ477=AQ478, FALSE)</f>
        <v>0</v>
      </c>
      <c r="BB478" t="b">
        <f>IF(AND(AK477, AK478), AR477=AR478, FALSE)</f>
        <v>0</v>
      </c>
    </row>
    <row r="479" spans="1:54" x14ac:dyDescent="0.25">
      <c r="A479" t="s">
        <v>249</v>
      </c>
      <c r="B479">
        <v>778</v>
      </c>
      <c r="C479" t="str">
        <f>TEXT(A479, "0")</f>
        <v>44TTA</v>
      </c>
      <c r="D479">
        <f>LEN($A479)-LEN(SUBSTITUTE($A479,D$1,""))</f>
        <v>1</v>
      </c>
      <c r="E479">
        <f>LEN($A479)-LEN(SUBSTITUTE($A479,E$1,""))</f>
        <v>0</v>
      </c>
      <c r="F479">
        <f>LEN($A479)-LEN(SUBSTITUTE($A479,F$1,""))</f>
        <v>0</v>
      </c>
      <c r="G479">
        <f>LEN($A479)-LEN(SUBSTITUTE($A479,G$1,""))</f>
        <v>0</v>
      </c>
      <c r="H479">
        <f>LEN($A479)-LEN(SUBSTITUTE($A479,H$1,""))</f>
        <v>2</v>
      </c>
      <c r="I479">
        <f>LEN($A479)-LEN(SUBSTITUTE($A479,I$1,""))</f>
        <v>0</v>
      </c>
      <c r="J479">
        <f>LEN($A479)-LEN(SUBSTITUTE($A479,J$1,""))</f>
        <v>0</v>
      </c>
      <c r="K479">
        <f>LEN($A479)-LEN(SUBSTITUTE($A479,K$1,""))</f>
        <v>0</v>
      </c>
      <c r="L479">
        <f>LEN($A479)-LEN(SUBSTITUTE($A479,L$1,""))</f>
        <v>0</v>
      </c>
      <c r="M479">
        <f>LEN($A479)-LEN(SUBSTITUTE($A479,M$1,""))</f>
        <v>0</v>
      </c>
      <c r="N479">
        <f>LEN($A479)-LEN(SUBSTITUTE($A479,N$1,""))</f>
        <v>2</v>
      </c>
      <c r="O479">
        <f>LEN($A479)-LEN(SUBSTITUTE($A479,O$1,""))</f>
        <v>0</v>
      </c>
      <c r="P479">
        <f>LEN($A479)-LEN(SUBSTITUTE($A479,P$1,""))</f>
        <v>0</v>
      </c>
      <c r="Q479">
        <f>D479+1</f>
        <v>2</v>
      </c>
      <c r="R479">
        <f>E479+1</f>
        <v>1</v>
      </c>
      <c r="S479">
        <f>F479+1</f>
        <v>1</v>
      </c>
      <c r="T479">
        <f>G479+1</f>
        <v>1</v>
      </c>
      <c r="U479">
        <f>H479+1</f>
        <v>3</v>
      </c>
      <c r="V479">
        <f>I479+1</f>
        <v>1</v>
      </c>
      <c r="W479">
        <f>J479+1</f>
        <v>1</v>
      </c>
      <c r="X479">
        <f>K479+1</f>
        <v>1</v>
      </c>
      <c r="Y479">
        <f>L479+1</f>
        <v>1</v>
      </c>
      <c r="Z479">
        <f>M479+1</f>
        <v>1</v>
      </c>
      <c r="AA479">
        <f>N479+1</f>
        <v>3</v>
      </c>
      <c r="AB479">
        <f>O479+1</f>
        <v>1</v>
      </c>
      <c r="AC479">
        <f>P479+1</f>
        <v>1</v>
      </c>
      <c r="AD479">
        <f>PRODUCT(Q479:AC479)</f>
        <v>18</v>
      </c>
      <c r="AE479" t="b">
        <f>AD479=6</f>
        <v>0</v>
      </c>
      <c r="AF479" t="b">
        <f>AD479=10</f>
        <v>0</v>
      </c>
      <c r="AG479" t="b">
        <f>AD479=12</f>
        <v>0</v>
      </c>
      <c r="AH479" t="b">
        <f>AD479=16</f>
        <v>0</v>
      </c>
      <c r="AI479" t="b">
        <f>AD479=18</f>
        <v>1</v>
      </c>
      <c r="AJ479" t="b">
        <f>AD479=24</f>
        <v>0</v>
      </c>
      <c r="AK479" t="b">
        <f>AD479=32</f>
        <v>0</v>
      </c>
      <c r="AL479">
        <f>VALUE(IF(AE479,
_xlfn.XLOOKUP(6, Q479:AC479, Q$1:AC$1), 0))</f>
        <v>0</v>
      </c>
      <c r="AM479">
        <f>VALUE(IF(AF479,
_xlfn.XLOOKUP(5, Q479:AC479, Q$1:AC$1) &amp; _xlfn.XLOOKUP(2, Q479:AC479, Q$1:AC$1), 0))</f>
        <v>0</v>
      </c>
      <c r="AN479">
        <f>VALUE(IF(AG479,
_xlfn.XLOOKUP(4, Q479:AC479, Q$1:AC$1) &amp; _xlfn.XLOOKUP(3, Q479:AC479, Q$1:AC$1), 0))</f>
        <v>0</v>
      </c>
      <c r="AO479">
        <f>VALUE(IF(AH479,
_xlfn.XLOOKUP(4, Q479:AC479, Q$1:AC$1) &amp; _xlfn.XLOOKUP(2, Q479:AC479, Q$1:AC$1, "", 0, 1) &amp; _xlfn.XLOOKUP(2, Q479:AC479, Q$1:AC$1, "", 0, -1), 0))</f>
        <v>0</v>
      </c>
      <c r="AP479">
        <f>VALUE(IF(AI479,
_xlfn.XLOOKUP(3, Q479:AC479, Q$1:AC$1, "", 0, 1) &amp; _xlfn.XLOOKUP(3, Q479:AC479, Q$1:AC$1, "", 0, -1) &amp; _xlfn.XLOOKUP(2, Q479:AC479, Q$1:AC$1),
0))</f>
        <v>100414</v>
      </c>
      <c r="AQ479">
        <f>VALUE(IF(AJ479,
_xlfn.XLOOKUP(3, Q479:AC479, Q$1:AC$1) &amp; AS479,
0))</f>
        <v>0</v>
      </c>
      <c r="AR479">
        <f>VALUE(IF(AK479,
AS479, 0))</f>
        <v>0</v>
      </c>
      <c r="AS479" t="str" cm="1">
        <f t="array" ref="AS479">_xlfn.TEXTJOIN("", TRUE, _xlfn._xlws.FILTER(Q$1:AC$1,Q479:AC479=2))</f>
        <v>14</v>
      </c>
      <c r="AT479">
        <f t="shared" si="15"/>
        <v>523</v>
      </c>
      <c r="AU479">
        <f t="shared" si="14"/>
        <v>406894</v>
      </c>
      <c r="AV479" t="b">
        <f>IF(AND(AE478, AE479), AL478=AL479, FALSE)</f>
        <v>0</v>
      </c>
      <c r="AW479" t="b">
        <f>IF(AND(AF478, AF479), AM478=AM479, FALSE)</f>
        <v>0</v>
      </c>
      <c r="AX479" t="b">
        <f>IF(AND(AG478, AG479), AN478=AN479, FALSE)</f>
        <v>0</v>
      </c>
      <c r="AY479" t="b">
        <f>IF(AND(AH478, AH479), AO478=AO479, FALSE)</f>
        <v>0</v>
      </c>
      <c r="AZ479" t="b">
        <f>IF(AND(AI478, AI479), AP478=AP479, FALSE)</f>
        <v>0</v>
      </c>
      <c r="BA479" t="b">
        <f>IF(AND(AJ478, AJ479), AQ478=AQ479, FALSE)</f>
        <v>0</v>
      </c>
      <c r="BB479" t="b">
        <f>IF(AND(AK478, AK479), AR478=AR479, FALSE)</f>
        <v>0</v>
      </c>
    </row>
    <row r="480" spans="1:54" x14ac:dyDescent="0.25">
      <c r="A480" t="s">
        <v>574</v>
      </c>
      <c r="B480">
        <v>369</v>
      </c>
      <c r="C480" t="str">
        <f>TEXT(A480, "0")</f>
        <v>TTQ44</v>
      </c>
      <c r="D480">
        <f>LEN($A480)-LEN(SUBSTITUTE($A480,D$1,""))</f>
        <v>0</v>
      </c>
      <c r="E480">
        <f>LEN($A480)-LEN(SUBSTITUTE($A480,E$1,""))</f>
        <v>0</v>
      </c>
      <c r="F480">
        <f>LEN($A480)-LEN(SUBSTITUTE($A480,F$1,""))</f>
        <v>1</v>
      </c>
      <c r="G480">
        <f>LEN($A480)-LEN(SUBSTITUTE($A480,G$1,""))</f>
        <v>0</v>
      </c>
      <c r="H480">
        <f>LEN($A480)-LEN(SUBSTITUTE($A480,H$1,""))</f>
        <v>2</v>
      </c>
      <c r="I480">
        <f>LEN($A480)-LEN(SUBSTITUTE($A480,I$1,""))</f>
        <v>0</v>
      </c>
      <c r="J480">
        <f>LEN($A480)-LEN(SUBSTITUTE($A480,J$1,""))</f>
        <v>0</v>
      </c>
      <c r="K480">
        <f>LEN($A480)-LEN(SUBSTITUTE($A480,K$1,""))</f>
        <v>0</v>
      </c>
      <c r="L480">
        <f>LEN($A480)-LEN(SUBSTITUTE($A480,L$1,""))</f>
        <v>0</v>
      </c>
      <c r="M480">
        <f>LEN($A480)-LEN(SUBSTITUTE($A480,M$1,""))</f>
        <v>0</v>
      </c>
      <c r="N480">
        <f>LEN($A480)-LEN(SUBSTITUTE($A480,N$1,""))</f>
        <v>2</v>
      </c>
      <c r="O480">
        <f>LEN($A480)-LEN(SUBSTITUTE($A480,O$1,""))</f>
        <v>0</v>
      </c>
      <c r="P480">
        <f>LEN($A480)-LEN(SUBSTITUTE($A480,P$1,""))</f>
        <v>0</v>
      </c>
      <c r="Q480">
        <f>D480+1</f>
        <v>1</v>
      </c>
      <c r="R480">
        <f>E480+1</f>
        <v>1</v>
      </c>
      <c r="S480">
        <f>F480+1</f>
        <v>2</v>
      </c>
      <c r="T480">
        <f>G480+1</f>
        <v>1</v>
      </c>
      <c r="U480">
        <f>H480+1</f>
        <v>3</v>
      </c>
      <c r="V480">
        <f>I480+1</f>
        <v>1</v>
      </c>
      <c r="W480">
        <f>J480+1</f>
        <v>1</v>
      </c>
      <c r="X480">
        <f>K480+1</f>
        <v>1</v>
      </c>
      <c r="Y480">
        <f>L480+1</f>
        <v>1</v>
      </c>
      <c r="Z480">
        <f>M480+1</f>
        <v>1</v>
      </c>
      <c r="AA480">
        <f>N480+1</f>
        <v>3</v>
      </c>
      <c r="AB480">
        <f>O480+1</f>
        <v>1</v>
      </c>
      <c r="AC480">
        <f>P480+1</f>
        <v>1</v>
      </c>
      <c r="AD480">
        <f>PRODUCT(Q480:AC480)</f>
        <v>18</v>
      </c>
      <c r="AE480" t="b">
        <f>AD480=6</f>
        <v>0</v>
      </c>
      <c r="AF480" t="b">
        <f>AD480=10</f>
        <v>0</v>
      </c>
      <c r="AG480" t="b">
        <f>AD480=12</f>
        <v>0</v>
      </c>
      <c r="AH480" t="b">
        <f>AD480=16</f>
        <v>0</v>
      </c>
      <c r="AI480" t="b">
        <f>AD480=18</f>
        <v>1</v>
      </c>
      <c r="AJ480" t="b">
        <f>AD480=24</f>
        <v>0</v>
      </c>
      <c r="AK480" t="b">
        <f>AD480=32</f>
        <v>0</v>
      </c>
      <c r="AL480">
        <f>VALUE(IF(AE480,
_xlfn.XLOOKUP(6, Q480:AC480, Q$1:AC$1), 0))</f>
        <v>0</v>
      </c>
      <c r="AM480">
        <f>VALUE(IF(AF480,
_xlfn.XLOOKUP(5, Q480:AC480, Q$1:AC$1) &amp; _xlfn.XLOOKUP(2, Q480:AC480, Q$1:AC$1), 0))</f>
        <v>0</v>
      </c>
      <c r="AN480">
        <f>VALUE(IF(AG480,
_xlfn.XLOOKUP(4, Q480:AC480, Q$1:AC$1) &amp; _xlfn.XLOOKUP(3, Q480:AC480, Q$1:AC$1), 0))</f>
        <v>0</v>
      </c>
      <c r="AO480">
        <f>VALUE(IF(AH480,
_xlfn.XLOOKUP(4, Q480:AC480, Q$1:AC$1) &amp; _xlfn.XLOOKUP(2, Q480:AC480, Q$1:AC$1, "", 0, 1) &amp; _xlfn.XLOOKUP(2, Q480:AC480, Q$1:AC$1, "", 0, -1), 0))</f>
        <v>0</v>
      </c>
      <c r="AP480">
        <f>VALUE(IF(AI480,
_xlfn.XLOOKUP(3, Q480:AC480, Q$1:AC$1, "", 0, 1) &amp; _xlfn.XLOOKUP(3, Q480:AC480, Q$1:AC$1, "", 0, -1) &amp; _xlfn.XLOOKUP(2, Q480:AC480, Q$1:AC$1),
0))</f>
        <v>100412</v>
      </c>
      <c r="AQ480">
        <f>VALUE(IF(AJ480,
_xlfn.XLOOKUP(3, Q480:AC480, Q$1:AC$1) &amp; AS480,
0))</f>
        <v>0</v>
      </c>
      <c r="AR480">
        <f>VALUE(IF(AK480,
AS480, 0))</f>
        <v>0</v>
      </c>
      <c r="AS480" t="str" cm="1">
        <f t="array" ref="AS480">_xlfn.TEXTJOIN("", TRUE, _xlfn._xlws.FILTER(Q$1:AC$1,Q480:AC480=2))</f>
        <v>12</v>
      </c>
      <c r="AT480">
        <f t="shared" si="15"/>
        <v>522</v>
      </c>
      <c r="AU480">
        <f t="shared" si="14"/>
        <v>192618</v>
      </c>
      <c r="AV480" t="b">
        <f>IF(AND(AE479, AE480), AL479=AL480, FALSE)</f>
        <v>0</v>
      </c>
      <c r="AW480" t="b">
        <f>IF(AND(AF479, AF480), AM479=AM480, FALSE)</f>
        <v>0</v>
      </c>
      <c r="AX480" t="b">
        <f>IF(AND(AG479, AG480), AN479=AN480, FALSE)</f>
        <v>0</v>
      </c>
      <c r="AY480" t="b">
        <f>IF(AND(AH479, AH480), AO479=AO480, FALSE)</f>
        <v>0</v>
      </c>
      <c r="AZ480" t="b">
        <f>IF(AND(AI479, AI480), AP479=AP480, FALSE)</f>
        <v>0</v>
      </c>
      <c r="BA480" t="b">
        <f>IF(AND(AJ479, AJ480), AQ479=AQ480, FALSE)</f>
        <v>0</v>
      </c>
      <c r="BB480" t="b">
        <f>IF(AND(AK479, AK480), AR479=AR480, FALSE)</f>
        <v>0</v>
      </c>
    </row>
    <row r="481" spans="1:54" x14ac:dyDescent="0.25">
      <c r="A481" t="s">
        <v>53</v>
      </c>
      <c r="B481">
        <v>531</v>
      </c>
      <c r="C481" t="str">
        <f>TEXT(A481, "0")</f>
        <v>94TT4</v>
      </c>
      <c r="D481">
        <f>LEN($A481)-LEN(SUBSTITUTE($A481,D$1,""))</f>
        <v>0</v>
      </c>
      <c r="E481">
        <f>LEN($A481)-LEN(SUBSTITUTE($A481,E$1,""))</f>
        <v>0</v>
      </c>
      <c r="F481">
        <f>LEN($A481)-LEN(SUBSTITUTE($A481,F$1,""))</f>
        <v>0</v>
      </c>
      <c r="G481">
        <f>LEN($A481)-LEN(SUBSTITUTE($A481,G$1,""))</f>
        <v>0</v>
      </c>
      <c r="H481">
        <f>LEN($A481)-LEN(SUBSTITUTE($A481,H$1,""))</f>
        <v>2</v>
      </c>
      <c r="I481">
        <f>LEN($A481)-LEN(SUBSTITUTE($A481,I$1,""))</f>
        <v>1</v>
      </c>
      <c r="J481">
        <f>LEN($A481)-LEN(SUBSTITUTE($A481,J$1,""))</f>
        <v>0</v>
      </c>
      <c r="K481">
        <f>LEN($A481)-LEN(SUBSTITUTE($A481,K$1,""))</f>
        <v>0</v>
      </c>
      <c r="L481">
        <f>LEN($A481)-LEN(SUBSTITUTE($A481,L$1,""))</f>
        <v>0</v>
      </c>
      <c r="M481">
        <f>LEN($A481)-LEN(SUBSTITUTE($A481,M$1,""))</f>
        <v>0</v>
      </c>
      <c r="N481">
        <f>LEN($A481)-LEN(SUBSTITUTE($A481,N$1,""))</f>
        <v>2</v>
      </c>
      <c r="O481">
        <f>LEN($A481)-LEN(SUBSTITUTE($A481,O$1,""))</f>
        <v>0</v>
      </c>
      <c r="P481">
        <f>LEN($A481)-LEN(SUBSTITUTE($A481,P$1,""))</f>
        <v>0</v>
      </c>
      <c r="Q481">
        <f>D481+1</f>
        <v>1</v>
      </c>
      <c r="R481">
        <f>E481+1</f>
        <v>1</v>
      </c>
      <c r="S481">
        <f>F481+1</f>
        <v>1</v>
      </c>
      <c r="T481">
        <f>G481+1</f>
        <v>1</v>
      </c>
      <c r="U481">
        <f>H481+1</f>
        <v>3</v>
      </c>
      <c r="V481">
        <f>I481+1</f>
        <v>2</v>
      </c>
      <c r="W481">
        <f>J481+1</f>
        <v>1</v>
      </c>
      <c r="X481">
        <f>K481+1</f>
        <v>1</v>
      </c>
      <c r="Y481">
        <f>L481+1</f>
        <v>1</v>
      </c>
      <c r="Z481">
        <f>M481+1</f>
        <v>1</v>
      </c>
      <c r="AA481">
        <f>N481+1</f>
        <v>3</v>
      </c>
      <c r="AB481">
        <f>O481+1</f>
        <v>1</v>
      </c>
      <c r="AC481">
        <f>P481+1</f>
        <v>1</v>
      </c>
      <c r="AD481">
        <f>PRODUCT(Q481:AC481)</f>
        <v>18</v>
      </c>
      <c r="AE481" t="b">
        <f>AD481=6</f>
        <v>0</v>
      </c>
      <c r="AF481" t="b">
        <f>AD481=10</f>
        <v>0</v>
      </c>
      <c r="AG481" t="b">
        <f>AD481=12</f>
        <v>0</v>
      </c>
      <c r="AH481" t="b">
        <f>AD481=16</f>
        <v>0</v>
      </c>
      <c r="AI481" t="b">
        <f>AD481=18</f>
        <v>1</v>
      </c>
      <c r="AJ481" t="b">
        <f>AD481=24</f>
        <v>0</v>
      </c>
      <c r="AK481" t="b">
        <f>AD481=32</f>
        <v>0</v>
      </c>
      <c r="AL481">
        <f>VALUE(IF(AE481,
_xlfn.XLOOKUP(6, Q481:AC481, Q$1:AC$1), 0))</f>
        <v>0</v>
      </c>
      <c r="AM481">
        <f>VALUE(IF(AF481,
_xlfn.XLOOKUP(5, Q481:AC481, Q$1:AC$1) &amp; _xlfn.XLOOKUP(2, Q481:AC481, Q$1:AC$1), 0))</f>
        <v>0</v>
      </c>
      <c r="AN481">
        <f>VALUE(IF(AG481,
_xlfn.XLOOKUP(4, Q481:AC481, Q$1:AC$1) &amp; _xlfn.XLOOKUP(3, Q481:AC481, Q$1:AC$1), 0))</f>
        <v>0</v>
      </c>
      <c r="AO481">
        <f>VALUE(IF(AH481,
_xlfn.XLOOKUP(4, Q481:AC481, Q$1:AC$1) &amp; _xlfn.XLOOKUP(2, Q481:AC481, Q$1:AC$1, "", 0, 1) &amp; _xlfn.XLOOKUP(2, Q481:AC481, Q$1:AC$1, "", 0, -1), 0))</f>
        <v>0</v>
      </c>
      <c r="AP481">
        <f>VALUE(IF(AI481,
_xlfn.XLOOKUP(3, Q481:AC481, Q$1:AC$1, "", 0, 1) &amp; _xlfn.XLOOKUP(3, Q481:AC481, Q$1:AC$1, "", 0, -1) &amp; _xlfn.XLOOKUP(2, Q481:AC481, Q$1:AC$1),
0))</f>
        <v>100409</v>
      </c>
      <c r="AQ481">
        <f>VALUE(IF(AJ481,
_xlfn.XLOOKUP(3, Q481:AC481, Q$1:AC$1) &amp; AS481,
0))</f>
        <v>0</v>
      </c>
      <c r="AR481">
        <f>VALUE(IF(AK481,
AS481, 0))</f>
        <v>0</v>
      </c>
      <c r="AS481" t="str" cm="1">
        <f t="array" ref="AS481">_xlfn.TEXTJOIN("", TRUE, _xlfn._xlws.FILTER(Q$1:AC$1,Q481:AC481=2))</f>
        <v>09</v>
      </c>
      <c r="AT481">
        <f t="shared" si="15"/>
        <v>521</v>
      </c>
      <c r="AU481">
        <f t="shared" si="14"/>
        <v>276651</v>
      </c>
      <c r="AV481" t="b">
        <f>IF(AND(AE480, AE481), AL480=AL481, FALSE)</f>
        <v>0</v>
      </c>
      <c r="AW481" t="b">
        <f>IF(AND(AF480, AF481), AM480=AM481, FALSE)</f>
        <v>0</v>
      </c>
      <c r="AX481" t="b">
        <f>IF(AND(AG480, AG481), AN480=AN481, FALSE)</f>
        <v>0</v>
      </c>
      <c r="AY481" t="b">
        <f>IF(AND(AH480, AH481), AO480=AO481, FALSE)</f>
        <v>0</v>
      </c>
      <c r="AZ481" t="b">
        <f>IF(AND(AI480, AI481), AP480=AP481, FALSE)</f>
        <v>0</v>
      </c>
      <c r="BA481" t="b">
        <f>IF(AND(AJ480, AJ481), AQ480=AQ481, FALSE)</f>
        <v>0</v>
      </c>
      <c r="BB481" t="b">
        <f>IF(AND(AK480, AK481), AR480=AR481, FALSE)</f>
        <v>0</v>
      </c>
    </row>
    <row r="482" spans="1:54" x14ac:dyDescent="0.25">
      <c r="A482" t="s">
        <v>372</v>
      </c>
      <c r="B482">
        <v>518</v>
      </c>
      <c r="C482" t="str">
        <f>TEXT(A482, "0")</f>
        <v>4TT84</v>
      </c>
      <c r="D482">
        <f>LEN($A482)-LEN(SUBSTITUTE($A482,D$1,""))</f>
        <v>0</v>
      </c>
      <c r="E482">
        <f>LEN($A482)-LEN(SUBSTITUTE($A482,E$1,""))</f>
        <v>0</v>
      </c>
      <c r="F482">
        <f>LEN($A482)-LEN(SUBSTITUTE($A482,F$1,""))</f>
        <v>0</v>
      </c>
      <c r="G482">
        <f>LEN($A482)-LEN(SUBSTITUTE($A482,G$1,""))</f>
        <v>0</v>
      </c>
      <c r="H482">
        <f>LEN($A482)-LEN(SUBSTITUTE($A482,H$1,""))</f>
        <v>2</v>
      </c>
      <c r="I482">
        <f>LEN($A482)-LEN(SUBSTITUTE($A482,I$1,""))</f>
        <v>0</v>
      </c>
      <c r="J482">
        <f>LEN($A482)-LEN(SUBSTITUTE($A482,J$1,""))</f>
        <v>1</v>
      </c>
      <c r="K482">
        <f>LEN($A482)-LEN(SUBSTITUTE($A482,K$1,""))</f>
        <v>0</v>
      </c>
      <c r="L482">
        <f>LEN($A482)-LEN(SUBSTITUTE($A482,L$1,""))</f>
        <v>0</v>
      </c>
      <c r="M482">
        <f>LEN($A482)-LEN(SUBSTITUTE($A482,M$1,""))</f>
        <v>0</v>
      </c>
      <c r="N482">
        <f>LEN($A482)-LEN(SUBSTITUTE($A482,N$1,""))</f>
        <v>2</v>
      </c>
      <c r="O482">
        <f>LEN($A482)-LEN(SUBSTITUTE($A482,O$1,""))</f>
        <v>0</v>
      </c>
      <c r="P482">
        <f>LEN($A482)-LEN(SUBSTITUTE($A482,P$1,""))</f>
        <v>0</v>
      </c>
      <c r="Q482">
        <f>D482+1</f>
        <v>1</v>
      </c>
      <c r="R482">
        <f>E482+1</f>
        <v>1</v>
      </c>
      <c r="S482">
        <f>F482+1</f>
        <v>1</v>
      </c>
      <c r="T482">
        <f>G482+1</f>
        <v>1</v>
      </c>
      <c r="U482">
        <f>H482+1</f>
        <v>3</v>
      </c>
      <c r="V482">
        <f>I482+1</f>
        <v>1</v>
      </c>
      <c r="W482">
        <f>J482+1</f>
        <v>2</v>
      </c>
      <c r="X482">
        <f>K482+1</f>
        <v>1</v>
      </c>
      <c r="Y482">
        <f>L482+1</f>
        <v>1</v>
      </c>
      <c r="Z482">
        <f>M482+1</f>
        <v>1</v>
      </c>
      <c r="AA482">
        <f>N482+1</f>
        <v>3</v>
      </c>
      <c r="AB482">
        <f>O482+1</f>
        <v>1</v>
      </c>
      <c r="AC482">
        <f>P482+1</f>
        <v>1</v>
      </c>
      <c r="AD482">
        <f>PRODUCT(Q482:AC482)</f>
        <v>18</v>
      </c>
      <c r="AE482" t="b">
        <f>AD482=6</f>
        <v>0</v>
      </c>
      <c r="AF482" t="b">
        <f>AD482=10</f>
        <v>0</v>
      </c>
      <c r="AG482" t="b">
        <f>AD482=12</f>
        <v>0</v>
      </c>
      <c r="AH482" t="b">
        <f>AD482=16</f>
        <v>0</v>
      </c>
      <c r="AI482" t="b">
        <f>AD482=18</f>
        <v>1</v>
      </c>
      <c r="AJ482" t="b">
        <f>AD482=24</f>
        <v>0</v>
      </c>
      <c r="AK482" t="b">
        <f>AD482=32</f>
        <v>0</v>
      </c>
      <c r="AL482">
        <f>VALUE(IF(AE482,
_xlfn.XLOOKUP(6, Q482:AC482, Q$1:AC$1), 0))</f>
        <v>0</v>
      </c>
      <c r="AM482">
        <f>VALUE(IF(AF482,
_xlfn.XLOOKUP(5, Q482:AC482, Q$1:AC$1) &amp; _xlfn.XLOOKUP(2, Q482:AC482, Q$1:AC$1), 0))</f>
        <v>0</v>
      </c>
      <c r="AN482">
        <f>VALUE(IF(AG482,
_xlfn.XLOOKUP(4, Q482:AC482, Q$1:AC$1) &amp; _xlfn.XLOOKUP(3, Q482:AC482, Q$1:AC$1), 0))</f>
        <v>0</v>
      </c>
      <c r="AO482">
        <f>VALUE(IF(AH482,
_xlfn.XLOOKUP(4, Q482:AC482, Q$1:AC$1) &amp; _xlfn.XLOOKUP(2, Q482:AC482, Q$1:AC$1, "", 0, 1) &amp; _xlfn.XLOOKUP(2, Q482:AC482, Q$1:AC$1, "", 0, -1), 0))</f>
        <v>0</v>
      </c>
      <c r="AP482">
        <f>VALUE(IF(AI482,
_xlfn.XLOOKUP(3, Q482:AC482, Q$1:AC$1, "", 0, 1) &amp; _xlfn.XLOOKUP(3, Q482:AC482, Q$1:AC$1, "", 0, -1) &amp; _xlfn.XLOOKUP(2, Q482:AC482, Q$1:AC$1),
0))</f>
        <v>100408</v>
      </c>
      <c r="AQ482">
        <f>VALUE(IF(AJ482,
_xlfn.XLOOKUP(3, Q482:AC482, Q$1:AC$1) &amp; AS482,
0))</f>
        <v>0</v>
      </c>
      <c r="AR482">
        <f>VALUE(IF(AK482,
AS482, 0))</f>
        <v>0</v>
      </c>
      <c r="AS482" t="str" cm="1">
        <f t="array" ref="AS482">_xlfn.TEXTJOIN("", TRUE, _xlfn._xlws.FILTER(Q$1:AC$1,Q482:AC482=2))</f>
        <v>08</v>
      </c>
      <c r="AT482">
        <f t="shared" si="15"/>
        <v>520</v>
      </c>
      <c r="AU482">
        <f t="shared" si="14"/>
        <v>269360</v>
      </c>
      <c r="AV482" t="b">
        <f>IF(AND(AE481, AE482), AL481=AL482, FALSE)</f>
        <v>0</v>
      </c>
      <c r="AW482" t="b">
        <f>IF(AND(AF481, AF482), AM481=AM482, FALSE)</f>
        <v>0</v>
      </c>
      <c r="AX482" t="b">
        <f>IF(AND(AG481, AG482), AN481=AN482, FALSE)</f>
        <v>0</v>
      </c>
      <c r="AY482" t="b">
        <f>IF(AND(AH481, AH482), AO481=AO482, FALSE)</f>
        <v>0</v>
      </c>
      <c r="AZ482" t="b">
        <f>IF(AND(AI481, AI482), AP481=AP482, FALSE)</f>
        <v>0</v>
      </c>
      <c r="BA482" t="b">
        <f>IF(AND(AJ481, AJ482), AQ481=AQ482, FALSE)</f>
        <v>0</v>
      </c>
      <c r="BB482" t="b">
        <f>IF(AND(AK481, AK482), AR481=AR482, FALSE)</f>
        <v>0</v>
      </c>
    </row>
    <row r="483" spans="1:54" x14ac:dyDescent="0.25">
      <c r="A483" t="s">
        <v>329</v>
      </c>
      <c r="B483">
        <v>962</v>
      </c>
      <c r="C483" t="str">
        <f>TEXT(A483, "0")</f>
        <v>4T74T</v>
      </c>
      <c r="D483">
        <f>LEN($A483)-LEN(SUBSTITUTE($A483,D$1,""))</f>
        <v>0</v>
      </c>
      <c r="E483">
        <f>LEN($A483)-LEN(SUBSTITUTE($A483,E$1,""))</f>
        <v>0</v>
      </c>
      <c r="F483">
        <f>LEN($A483)-LEN(SUBSTITUTE($A483,F$1,""))</f>
        <v>0</v>
      </c>
      <c r="G483">
        <f>LEN($A483)-LEN(SUBSTITUTE($A483,G$1,""))</f>
        <v>0</v>
      </c>
      <c r="H483">
        <f>LEN($A483)-LEN(SUBSTITUTE($A483,H$1,""))</f>
        <v>2</v>
      </c>
      <c r="I483">
        <f>LEN($A483)-LEN(SUBSTITUTE($A483,I$1,""))</f>
        <v>0</v>
      </c>
      <c r="J483">
        <f>LEN($A483)-LEN(SUBSTITUTE($A483,J$1,""))</f>
        <v>0</v>
      </c>
      <c r="K483">
        <f>LEN($A483)-LEN(SUBSTITUTE($A483,K$1,""))</f>
        <v>1</v>
      </c>
      <c r="L483">
        <f>LEN($A483)-LEN(SUBSTITUTE($A483,L$1,""))</f>
        <v>0</v>
      </c>
      <c r="M483">
        <f>LEN($A483)-LEN(SUBSTITUTE($A483,M$1,""))</f>
        <v>0</v>
      </c>
      <c r="N483">
        <f>LEN($A483)-LEN(SUBSTITUTE($A483,N$1,""))</f>
        <v>2</v>
      </c>
      <c r="O483">
        <f>LEN($A483)-LEN(SUBSTITUTE($A483,O$1,""))</f>
        <v>0</v>
      </c>
      <c r="P483">
        <f>LEN($A483)-LEN(SUBSTITUTE($A483,P$1,""))</f>
        <v>0</v>
      </c>
      <c r="Q483">
        <f>D483+1</f>
        <v>1</v>
      </c>
      <c r="R483">
        <f>E483+1</f>
        <v>1</v>
      </c>
      <c r="S483">
        <f>F483+1</f>
        <v>1</v>
      </c>
      <c r="T483">
        <f>G483+1</f>
        <v>1</v>
      </c>
      <c r="U483">
        <f>H483+1</f>
        <v>3</v>
      </c>
      <c r="V483">
        <f>I483+1</f>
        <v>1</v>
      </c>
      <c r="W483">
        <f>J483+1</f>
        <v>1</v>
      </c>
      <c r="X483">
        <f>K483+1</f>
        <v>2</v>
      </c>
      <c r="Y483">
        <f>L483+1</f>
        <v>1</v>
      </c>
      <c r="Z483">
        <f>M483+1</f>
        <v>1</v>
      </c>
      <c r="AA483">
        <f>N483+1</f>
        <v>3</v>
      </c>
      <c r="AB483">
        <f>O483+1</f>
        <v>1</v>
      </c>
      <c r="AC483">
        <f>P483+1</f>
        <v>1</v>
      </c>
      <c r="AD483">
        <f>PRODUCT(Q483:AC483)</f>
        <v>18</v>
      </c>
      <c r="AE483" t="b">
        <f>AD483=6</f>
        <v>0</v>
      </c>
      <c r="AF483" t="b">
        <f>AD483=10</f>
        <v>0</v>
      </c>
      <c r="AG483" t="b">
        <f>AD483=12</f>
        <v>0</v>
      </c>
      <c r="AH483" t="b">
        <f>AD483=16</f>
        <v>0</v>
      </c>
      <c r="AI483" t="b">
        <f>AD483=18</f>
        <v>1</v>
      </c>
      <c r="AJ483" t="b">
        <f>AD483=24</f>
        <v>0</v>
      </c>
      <c r="AK483" t="b">
        <f>AD483=32</f>
        <v>0</v>
      </c>
      <c r="AL483">
        <f>VALUE(IF(AE483,
_xlfn.XLOOKUP(6, Q483:AC483, Q$1:AC$1), 0))</f>
        <v>0</v>
      </c>
      <c r="AM483">
        <f>VALUE(IF(AF483,
_xlfn.XLOOKUP(5, Q483:AC483, Q$1:AC$1) &amp; _xlfn.XLOOKUP(2, Q483:AC483, Q$1:AC$1), 0))</f>
        <v>0</v>
      </c>
      <c r="AN483">
        <f>VALUE(IF(AG483,
_xlfn.XLOOKUP(4, Q483:AC483, Q$1:AC$1) &amp; _xlfn.XLOOKUP(3, Q483:AC483, Q$1:AC$1), 0))</f>
        <v>0</v>
      </c>
      <c r="AO483">
        <f>VALUE(IF(AH483,
_xlfn.XLOOKUP(4, Q483:AC483, Q$1:AC$1) &amp; _xlfn.XLOOKUP(2, Q483:AC483, Q$1:AC$1, "", 0, 1) &amp; _xlfn.XLOOKUP(2, Q483:AC483, Q$1:AC$1, "", 0, -1), 0))</f>
        <v>0</v>
      </c>
      <c r="AP483">
        <f>VALUE(IF(AI483,
_xlfn.XLOOKUP(3, Q483:AC483, Q$1:AC$1, "", 0, 1) &amp; _xlfn.XLOOKUP(3, Q483:AC483, Q$1:AC$1, "", 0, -1) &amp; _xlfn.XLOOKUP(2, Q483:AC483, Q$1:AC$1),
0))</f>
        <v>100407</v>
      </c>
      <c r="AQ483">
        <f>VALUE(IF(AJ483,
_xlfn.XLOOKUP(3, Q483:AC483, Q$1:AC$1) &amp; AS483,
0))</f>
        <v>0</v>
      </c>
      <c r="AR483">
        <f>VALUE(IF(AK483,
AS483, 0))</f>
        <v>0</v>
      </c>
      <c r="AS483" t="str" cm="1">
        <f t="array" ref="AS483">_xlfn.TEXTJOIN("", TRUE, _xlfn._xlws.FILTER(Q$1:AC$1,Q483:AC483=2))</f>
        <v>07</v>
      </c>
      <c r="AT483">
        <f t="shared" si="15"/>
        <v>519</v>
      </c>
      <c r="AU483">
        <f t="shared" si="14"/>
        <v>499278</v>
      </c>
      <c r="AV483" t="b">
        <f>IF(AND(AE482, AE483), AL482=AL483, FALSE)</f>
        <v>0</v>
      </c>
      <c r="AW483" t="b">
        <f>IF(AND(AF482, AF483), AM482=AM483, FALSE)</f>
        <v>0</v>
      </c>
      <c r="AX483" t="b">
        <f>IF(AND(AG482, AG483), AN482=AN483, FALSE)</f>
        <v>0</v>
      </c>
      <c r="AY483" t="b">
        <f>IF(AND(AH482, AH483), AO482=AO483, FALSE)</f>
        <v>0</v>
      </c>
      <c r="AZ483" t="b">
        <f>IF(AND(AI482, AI483), AP482=AP483, FALSE)</f>
        <v>0</v>
      </c>
      <c r="BA483" t="b">
        <f>IF(AND(AJ482, AJ483), AQ482=AQ483, FALSE)</f>
        <v>0</v>
      </c>
      <c r="BB483" t="b">
        <f>IF(AND(AK482, AK483), AR482=AR483, FALSE)</f>
        <v>0</v>
      </c>
    </row>
    <row r="484" spans="1:54" x14ac:dyDescent="0.25">
      <c r="A484" t="s">
        <v>602</v>
      </c>
      <c r="B484">
        <v>191</v>
      </c>
      <c r="C484" t="str">
        <f>TEXT(A484, "0")</f>
        <v>TJ3T3</v>
      </c>
      <c r="D484">
        <f>LEN($A484)-LEN(SUBSTITUTE($A484,D$1,""))</f>
        <v>0</v>
      </c>
      <c r="E484">
        <f>LEN($A484)-LEN(SUBSTITUTE($A484,E$1,""))</f>
        <v>0</v>
      </c>
      <c r="F484">
        <f>LEN($A484)-LEN(SUBSTITUTE($A484,F$1,""))</f>
        <v>0</v>
      </c>
      <c r="G484">
        <f>LEN($A484)-LEN(SUBSTITUTE($A484,G$1,""))</f>
        <v>1</v>
      </c>
      <c r="H484">
        <f>LEN($A484)-LEN(SUBSTITUTE($A484,H$1,""))</f>
        <v>2</v>
      </c>
      <c r="I484">
        <f>LEN($A484)-LEN(SUBSTITUTE($A484,I$1,""))</f>
        <v>0</v>
      </c>
      <c r="J484">
        <f>LEN($A484)-LEN(SUBSTITUTE($A484,J$1,""))</f>
        <v>0</v>
      </c>
      <c r="K484">
        <f>LEN($A484)-LEN(SUBSTITUTE($A484,K$1,""))</f>
        <v>0</v>
      </c>
      <c r="L484">
        <f>LEN($A484)-LEN(SUBSTITUTE($A484,L$1,""))</f>
        <v>0</v>
      </c>
      <c r="M484">
        <f>LEN($A484)-LEN(SUBSTITUTE($A484,M$1,""))</f>
        <v>0</v>
      </c>
      <c r="N484">
        <f>LEN($A484)-LEN(SUBSTITUTE($A484,N$1,""))</f>
        <v>0</v>
      </c>
      <c r="O484">
        <f>LEN($A484)-LEN(SUBSTITUTE($A484,O$1,""))</f>
        <v>2</v>
      </c>
      <c r="P484">
        <f>LEN($A484)-LEN(SUBSTITUTE($A484,P$1,""))</f>
        <v>0</v>
      </c>
      <c r="Q484">
        <f>D484+1</f>
        <v>1</v>
      </c>
      <c r="R484">
        <f>E484+1</f>
        <v>1</v>
      </c>
      <c r="S484">
        <f>F484+1</f>
        <v>1</v>
      </c>
      <c r="T484">
        <f>G484+1</f>
        <v>2</v>
      </c>
      <c r="U484">
        <f>H484+1</f>
        <v>3</v>
      </c>
      <c r="V484">
        <f>I484+1</f>
        <v>1</v>
      </c>
      <c r="W484">
        <f>J484+1</f>
        <v>1</v>
      </c>
      <c r="X484">
        <f>K484+1</f>
        <v>1</v>
      </c>
      <c r="Y484">
        <f>L484+1</f>
        <v>1</v>
      </c>
      <c r="Z484">
        <f>M484+1</f>
        <v>1</v>
      </c>
      <c r="AA484">
        <f>N484+1</f>
        <v>1</v>
      </c>
      <c r="AB484">
        <f>O484+1</f>
        <v>3</v>
      </c>
      <c r="AC484">
        <f>P484+1</f>
        <v>1</v>
      </c>
      <c r="AD484">
        <f>PRODUCT(Q484:AC484)</f>
        <v>18</v>
      </c>
      <c r="AE484" t="b">
        <f>AD484=6</f>
        <v>0</v>
      </c>
      <c r="AF484" t="b">
        <f>AD484=10</f>
        <v>0</v>
      </c>
      <c r="AG484" t="b">
        <f>AD484=12</f>
        <v>0</v>
      </c>
      <c r="AH484" t="b">
        <f>AD484=16</f>
        <v>0</v>
      </c>
      <c r="AI484" t="b">
        <f>AD484=18</f>
        <v>1</v>
      </c>
      <c r="AJ484" t="b">
        <f>AD484=24</f>
        <v>0</v>
      </c>
      <c r="AK484" t="b">
        <f>AD484=32</f>
        <v>0</v>
      </c>
      <c r="AL484">
        <f>VALUE(IF(AE484,
_xlfn.XLOOKUP(6, Q484:AC484, Q$1:AC$1), 0))</f>
        <v>0</v>
      </c>
      <c r="AM484">
        <f>VALUE(IF(AF484,
_xlfn.XLOOKUP(5, Q484:AC484, Q$1:AC$1) &amp; _xlfn.XLOOKUP(2, Q484:AC484, Q$1:AC$1), 0))</f>
        <v>0</v>
      </c>
      <c r="AN484">
        <f>VALUE(IF(AG484,
_xlfn.XLOOKUP(4, Q484:AC484, Q$1:AC$1) &amp; _xlfn.XLOOKUP(3, Q484:AC484, Q$1:AC$1), 0))</f>
        <v>0</v>
      </c>
      <c r="AO484">
        <f>VALUE(IF(AH484,
_xlfn.XLOOKUP(4, Q484:AC484, Q$1:AC$1) &amp; _xlfn.XLOOKUP(2, Q484:AC484, Q$1:AC$1, "", 0, 1) &amp; _xlfn.XLOOKUP(2, Q484:AC484, Q$1:AC$1, "", 0, -1), 0))</f>
        <v>0</v>
      </c>
      <c r="AP484">
        <f>VALUE(IF(AI484,
_xlfn.XLOOKUP(3, Q484:AC484, Q$1:AC$1, "", 0, 1) &amp; _xlfn.XLOOKUP(3, Q484:AC484, Q$1:AC$1, "", 0, -1) &amp; _xlfn.XLOOKUP(2, Q484:AC484, Q$1:AC$1),
0))</f>
        <v>100311</v>
      </c>
      <c r="AQ484">
        <f>VALUE(IF(AJ484,
_xlfn.XLOOKUP(3, Q484:AC484, Q$1:AC$1) &amp; AS484,
0))</f>
        <v>0</v>
      </c>
      <c r="AR484">
        <f>VALUE(IF(AK484,
AS484, 0))</f>
        <v>0</v>
      </c>
      <c r="AS484" t="str" cm="1">
        <f t="array" ref="AS484">_xlfn.TEXTJOIN("", TRUE, _xlfn._xlws.FILTER(Q$1:AC$1,Q484:AC484=2))</f>
        <v>11</v>
      </c>
      <c r="AT484">
        <f t="shared" si="15"/>
        <v>518</v>
      </c>
      <c r="AU484">
        <f t="shared" si="14"/>
        <v>98938</v>
      </c>
      <c r="AV484" t="b">
        <f>IF(AND(AE483, AE484), AL483=AL484, FALSE)</f>
        <v>0</v>
      </c>
      <c r="AW484" t="b">
        <f>IF(AND(AF483, AF484), AM483=AM484, FALSE)</f>
        <v>0</v>
      </c>
      <c r="AX484" t="b">
        <f>IF(AND(AG483, AG484), AN483=AN484, FALSE)</f>
        <v>0</v>
      </c>
      <c r="AY484" t="b">
        <f>IF(AND(AH483, AH484), AO483=AO484, FALSE)</f>
        <v>0</v>
      </c>
      <c r="AZ484" t="b">
        <f>IF(AND(AI483, AI484), AP483=AP484, FALSE)</f>
        <v>0</v>
      </c>
      <c r="BA484" t="b">
        <f>IF(AND(AJ483, AJ484), AQ483=AQ484, FALSE)</f>
        <v>0</v>
      </c>
      <c r="BB484" t="b">
        <f>IF(AND(AK483, AK484), AR483=AR484, FALSE)</f>
        <v>0</v>
      </c>
    </row>
    <row r="485" spans="1:54" x14ac:dyDescent="0.25">
      <c r="A485" t="s">
        <v>716</v>
      </c>
      <c r="B485">
        <v>120</v>
      </c>
      <c r="C485" t="str">
        <f>TEXT(A485, "0")</f>
        <v>3T5T3</v>
      </c>
      <c r="D485">
        <f>LEN($A485)-LEN(SUBSTITUTE($A485,D$1,""))</f>
        <v>0</v>
      </c>
      <c r="E485">
        <f>LEN($A485)-LEN(SUBSTITUTE($A485,E$1,""))</f>
        <v>0</v>
      </c>
      <c r="F485">
        <f>LEN($A485)-LEN(SUBSTITUTE($A485,F$1,""))</f>
        <v>0</v>
      </c>
      <c r="G485">
        <f>LEN($A485)-LEN(SUBSTITUTE($A485,G$1,""))</f>
        <v>0</v>
      </c>
      <c r="H485">
        <f>LEN($A485)-LEN(SUBSTITUTE($A485,H$1,""))</f>
        <v>2</v>
      </c>
      <c r="I485">
        <f>LEN($A485)-LEN(SUBSTITUTE($A485,I$1,""))</f>
        <v>0</v>
      </c>
      <c r="J485">
        <f>LEN($A485)-LEN(SUBSTITUTE($A485,J$1,""))</f>
        <v>0</v>
      </c>
      <c r="K485">
        <f>LEN($A485)-LEN(SUBSTITUTE($A485,K$1,""))</f>
        <v>0</v>
      </c>
      <c r="L485">
        <f>LEN($A485)-LEN(SUBSTITUTE($A485,L$1,""))</f>
        <v>0</v>
      </c>
      <c r="M485">
        <f>LEN($A485)-LEN(SUBSTITUTE($A485,M$1,""))</f>
        <v>1</v>
      </c>
      <c r="N485">
        <f>LEN($A485)-LEN(SUBSTITUTE($A485,N$1,""))</f>
        <v>0</v>
      </c>
      <c r="O485">
        <f>LEN($A485)-LEN(SUBSTITUTE($A485,O$1,""))</f>
        <v>2</v>
      </c>
      <c r="P485">
        <f>LEN($A485)-LEN(SUBSTITUTE($A485,P$1,""))</f>
        <v>0</v>
      </c>
      <c r="Q485">
        <f>D485+1</f>
        <v>1</v>
      </c>
      <c r="R485">
        <f>E485+1</f>
        <v>1</v>
      </c>
      <c r="S485">
        <f>F485+1</f>
        <v>1</v>
      </c>
      <c r="T485">
        <f>G485+1</f>
        <v>1</v>
      </c>
      <c r="U485">
        <f>H485+1</f>
        <v>3</v>
      </c>
      <c r="V485">
        <f>I485+1</f>
        <v>1</v>
      </c>
      <c r="W485">
        <f>J485+1</f>
        <v>1</v>
      </c>
      <c r="X485">
        <f>K485+1</f>
        <v>1</v>
      </c>
      <c r="Y485">
        <f>L485+1</f>
        <v>1</v>
      </c>
      <c r="Z485">
        <f>M485+1</f>
        <v>2</v>
      </c>
      <c r="AA485">
        <f>N485+1</f>
        <v>1</v>
      </c>
      <c r="AB485">
        <f>O485+1</f>
        <v>3</v>
      </c>
      <c r="AC485">
        <f>P485+1</f>
        <v>1</v>
      </c>
      <c r="AD485">
        <f>PRODUCT(Q485:AC485)</f>
        <v>18</v>
      </c>
      <c r="AE485" t="b">
        <f>AD485=6</f>
        <v>0</v>
      </c>
      <c r="AF485" t="b">
        <f>AD485=10</f>
        <v>0</v>
      </c>
      <c r="AG485" t="b">
        <f>AD485=12</f>
        <v>0</v>
      </c>
      <c r="AH485" t="b">
        <f>AD485=16</f>
        <v>0</v>
      </c>
      <c r="AI485" t="b">
        <f>AD485=18</f>
        <v>1</v>
      </c>
      <c r="AJ485" t="b">
        <f>AD485=24</f>
        <v>0</v>
      </c>
      <c r="AK485" t="b">
        <f>AD485=32</f>
        <v>0</v>
      </c>
      <c r="AL485">
        <f>VALUE(IF(AE485,
_xlfn.XLOOKUP(6, Q485:AC485, Q$1:AC$1), 0))</f>
        <v>0</v>
      </c>
      <c r="AM485">
        <f>VALUE(IF(AF485,
_xlfn.XLOOKUP(5, Q485:AC485, Q$1:AC$1) &amp; _xlfn.XLOOKUP(2, Q485:AC485, Q$1:AC$1), 0))</f>
        <v>0</v>
      </c>
      <c r="AN485">
        <f>VALUE(IF(AG485,
_xlfn.XLOOKUP(4, Q485:AC485, Q$1:AC$1) &amp; _xlfn.XLOOKUP(3, Q485:AC485, Q$1:AC$1), 0))</f>
        <v>0</v>
      </c>
      <c r="AO485">
        <f>VALUE(IF(AH485,
_xlfn.XLOOKUP(4, Q485:AC485, Q$1:AC$1) &amp; _xlfn.XLOOKUP(2, Q485:AC485, Q$1:AC$1, "", 0, 1) &amp; _xlfn.XLOOKUP(2, Q485:AC485, Q$1:AC$1, "", 0, -1), 0))</f>
        <v>0</v>
      </c>
      <c r="AP485">
        <f>VALUE(IF(AI485,
_xlfn.XLOOKUP(3, Q485:AC485, Q$1:AC$1, "", 0, 1) &amp; _xlfn.XLOOKUP(3, Q485:AC485, Q$1:AC$1, "", 0, -1) &amp; _xlfn.XLOOKUP(2, Q485:AC485, Q$1:AC$1),
0))</f>
        <v>100305</v>
      </c>
      <c r="AQ485">
        <f>VALUE(IF(AJ485,
_xlfn.XLOOKUP(3, Q485:AC485, Q$1:AC$1) &amp; AS485,
0))</f>
        <v>0</v>
      </c>
      <c r="AR485">
        <f>VALUE(IF(AK485,
AS485, 0))</f>
        <v>0</v>
      </c>
      <c r="AS485" t="str" cm="1">
        <f t="array" ref="AS485">_xlfn.TEXTJOIN("", TRUE, _xlfn._xlws.FILTER(Q$1:AC$1,Q485:AC485=2))</f>
        <v>05</v>
      </c>
      <c r="AT485">
        <f t="shared" si="15"/>
        <v>517</v>
      </c>
      <c r="AU485">
        <f t="shared" si="14"/>
        <v>62040</v>
      </c>
      <c r="AV485" t="b">
        <f>IF(AND(AE484, AE485), AL484=AL485, FALSE)</f>
        <v>0</v>
      </c>
      <c r="AW485" t="b">
        <f>IF(AND(AF484, AF485), AM484=AM485, FALSE)</f>
        <v>0</v>
      </c>
      <c r="AX485" t="b">
        <f>IF(AND(AG484, AG485), AN484=AN485, FALSE)</f>
        <v>0</v>
      </c>
      <c r="AY485" t="b">
        <f>IF(AND(AH484, AH485), AO484=AO485, FALSE)</f>
        <v>0</v>
      </c>
      <c r="AZ485" t="b">
        <f>IF(AND(AI484, AI485), AP484=AP485, FALSE)</f>
        <v>0</v>
      </c>
      <c r="BA485" t="b">
        <f>IF(AND(AJ484, AJ485), AQ484=AQ485, FALSE)</f>
        <v>0</v>
      </c>
      <c r="BB485" t="b">
        <f>IF(AND(AK484, AK485), AR484=AR485, FALSE)</f>
        <v>0</v>
      </c>
    </row>
    <row r="486" spans="1:54" x14ac:dyDescent="0.25">
      <c r="A486" t="s">
        <v>712</v>
      </c>
      <c r="B486">
        <v>167</v>
      </c>
      <c r="C486" t="str">
        <f>TEXT(A486, "0")</f>
        <v>T22T9</v>
      </c>
      <c r="D486">
        <f>LEN($A486)-LEN(SUBSTITUTE($A486,D$1,""))</f>
        <v>0</v>
      </c>
      <c r="E486">
        <f>LEN($A486)-LEN(SUBSTITUTE($A486,E$1,""))</f>
        <v>0</v>
      </c>
      <c r="F486">
        <f>LEN($A486)-LEN(SUBSTITUTE($A486,F$1,""))</f>
        <v>0</v>
      </c>
      <c r="G486">
        <f>LEN($A486)-LEN(SUBSTITUTE($A486,G$1,""))</f>
        <v>0</v>
      </c>
      <c r="H486">
        <f>LEN($A486)-LEN(SUBSTITUTE($A486,H$1,""))</f>
        <v>2</v>
      </c>
      <c r="I486">
        <f>LEN($A486)-LEN(SUBSTITUTE($A486,I$1,""))</f>
        <v>1</v>
      </c>
      <c r="J486">
        <f>LEN($A486)-LEN(SUBSTITUTE($A486,J$1,""))</f>
        <v>0</v>
      </c>
      <c r="K486">
        <f>LEN($A486)-LEN(SUBSTITUTE($A486,K$1,""))</f>
        <v>0</v>
      </c>
      <c r="L486">
        <f>LEN($A486)-LEN(SUBSTITUTE($A486,L$1,""))</f>
        <v>0</v>
      </c>
      <c r="M486">
        <f>LEN($A486)-LEN(SUBSTITUTE($A486,M$1,""))</f>
        <v>0</v>
      </c>
      <c r="N486">
        <f>LEN($A486)-LEN(SUBSTITUTE($A486,N$1,""))</f>
        <v>0</v>
      </c>
      <c r="O486">
        <f>LEN($A486)-LEN(SUBSTITUTE($A486,O$1,""))</f>
        <v>0</v>
      </c>
      <c r="P486">
        <f>LEN($A486)-LEN(SUBSTITUTE($A486,P$1,""))</f>
        <v>2</v>
      </c>
      <c r="Q486">
        <f>D486+1</f>
        <v>1</v>
      </c>
      <c r="R486">
        <f>E486+1</f>
        <v>1</v>
      </c>
      <c r="S486">
        <f>F486+1</f>
        <v>1</v>
      </c>
      <c r="T486">
        <f>G486+1</f>
        <v>1</v>
      </c>
      <c r="U486">
        <f>H486+1</f>
        <v>3</v>
      </c>
      <c r="V486">
        <f>I486+1</f>
        <v>2</v>
      </c>
      <c r="W486">
        <f>J486+1</f>
        <v>1</v>
      </c>
      <c r="X486">
        <f>K486+1</f>
        <v>1</v>
      </c>
      <c r="Y486">
        <f>L486+1</f>
        <v>1</v>
      </c>
      <c r="Z486">
        <f>M486+1</f>
        <v>1</v>
      </c>
      <c r="AA486">
        <f>N486+1</f>
        <v>1</v>
      </c>
      <c r="AB486">
        <f>O486+1</f>
        <v>1</v>
      </c>
      <c r="AC486">
        <f>P486+1</f>
        <v>3</v>
      </c>
      <c r="AD486">
        <f>PRODUCT(Q486:AC486)</f>
        <v>18</v>
      </c>
      <c r="AE486" t="b">
        <f>AD486=6</f>
        <v>0</v>
      </c>
      <c r="AF486" t="b">
        <f>AD486=10</f>
        <v>0</v>
      </c>
      <c r="AG486" t="b">
        <f>AD486=12</f>
        <v>0</v>
      </c>
      <c r="AH486" t="b">
        <f>AD486=16</f>
        <v>0</v>
      </c>
      <c r="AI486" t="b">
        <f>AD486=18</f>
        <v>1</v>
      </c>
      <c r="AJ486" t="b">
        <f>AD486=24</f>
        <v>0</v>
      </c>
      <c r="AK486" t="b">
        <f>AD486=32</f>
        <v>0</v>
      </c>
      <c r="AL486">
        <f>VALUE(IF(AE486,
_xlfn.XLOOKUP(6, Q486:AC486, Q$1:AC$1), 0))</f>
        <v>0</v>
      </c>
      <c r="AM486">
        <f>VALUE(IF(AF486,
_xlfn.XLOOKUP(5, Q486:AC486, Q$1:AC$1) &amp; _xlfn.XLOOKUP(2, Q486:AC486, Q$1:AC$1), 0))</f>
        <v>0</v>
      </c>
      <c r="AN486">
        <f>VALUE(IF(AG486,
_xlfn.XLOOKUP(4, Q486:AC486, Q$1:AC$1) &amp; _xlfn.XLOOKUP(3, Q486:AC486, Q$1:AC$1), 0))</f>
        <v>0</v>
      </c>
      <c r="AO486">
        <f>VALUE(IF(AH486,
_xlfn.XLOOKUP(4, Q486:AC486, Q$1:AC$1) &amp; _xlfn.XLOOKUP(2, Q486:AC486, Q$1:AC$1, "", 0, 1) &amp; _xlfn.XLOOKUP(2, Q486:AC486, Q$1:AC$1, "", 0, -1), 0))</f>
        <v>0</v>
      </c>
      <c r="AP486">
        <f>VALUE(IF(AI486,
_xlfn.XLOOKUP(3, Q486:AC486, Q$1:AC$1, "", 0, 1) &amp; _xlfn.XLOOKUP(3, Q486:AC486, Q$1:AC$1, "", 0, -1) &amp; _xlfn.XLOOKUP(2, Q486:AC486, Q$1:AC$1),
0))</f>
        <v>100209</v>
      </c>
      <c r="AQ486">
        <f>VALUE(IF(AJ486,
_xlfn.XLOOKUP(3, Q486:AC486, Q$1:AC$1) &amp; AS486,
0))</f>
        <v>0</v>
      </c>
      <c r="AR486">
        <f>VALUE(IF(AK486,
AS486, 0))</f>
        <v>0</v>
      </c>
      <c r="AS486" t="str" cm="1">
        <f t="array" ref="AS486">_xlfn.TEXTJOIN("", TRUE, _xlfn._xlws.FILTER(Q$1:AC$1,Q486:AC486=2))</f>
        <v>09</v>
      </c>
      <c r="AT486">
        <f t="shared" si="15"/>
        <v>516</v>
      </c>
      <c r="AU486">
        <f t="shared" si="14"/>
        <v>86172</v>
      </c>
      <c r="AV486" t="b">
        <f>IF(AND(AE485, AE486), AL485=AL486, FALSE)</f>
        <v>0</v>
      </c>
      <c r="AW486" t="b">
        <f>IF(AND(AF485, AF486), AM485=AM486, FALSE)</f>
        <v>0</v>
      </c>
      <c r="AX486" t="b">
        <f>IF(AND(AG485, AG486), AN485=AN486, FALSE)</f>
        <v>0</v>
      </c>
      <c r="AY486" t="b">
        <f>IF(AND(AH485, AH486), AO485=AO486, FALSE)</f>
        <v>0</v>
      </c>
      <c r="AZ486" t="b">
        <f>IF(AND(AI485, AI486), AP485=AP486, FALSE)</f>
        <v>0</v>
      </c>
      <c r="BA486" t="b">
        <f>IF(AND(AJ485, AJ486), AQ485=AQ486, FALSE)</f>
        <v>0</v>
      </c>
      <c r="BB486" t="b">
        <f>IF(AND(AK485, AK486), AR485=AR486, FALSE)</f>
        <v>0</v>
      </c>
    </row>
    <row r="487" spans="1:54" x14ac:dyDescent="0.25">
      <c r="A487" t="s">
        <v>844</v>
      </c>
      <c r="B487">
        <v>499</v>
      </c>
      <c r="C487" t="str">
        <f>TEXT(A487, "0")</f>
        <v>62TT2</v>
      </c>
      <c r="D487">
        <f>LEN($A487)-LEN(SUBSTITUTE($A487,D$1,""))</f>
        <v>0</v>
      </c>
      <c r="E487">
        <f>LEN($A487)-LEN(SUBSTITUTE($A487,E$1,""))</f>
        <v>0</v>
      </c>
      <c r="F487">
        <f>LEN($A487)-LEN(SUBSTITUTE($A487,F$1,""))</f>
        <v>0</v>
      </c>
      <c r="G487">
        <f>LEN($A487)-LEN(SUBSTITUTE($A487,G$1,""))</f>
        <v>0</v>
      </c>
      <c r="H487">
        <f>LEN($A487)-LEN(SUBSTITUTE($A487,H$1,""))</f>
        <v>2</v>
      </c>
      <c r="I487">
        <f>LEN($A487)-LEN(SUBSTITUTE($A487,I$1,""))</f>
        <v>0</v>
      </c>
      <c r="J487">
        <f>LEN($A487)-LEN(SUBSTITUTE($A487,J$1,""))</f>
        <v>0</v>
      </c>
      <c r="K487">
        <f>LEN($A487)-LEN(SUBSTITUTE($A487,K$1,""))</f>
        <v>0</v>
      </c>
      <c r="L487">
        <f>LEN($A487)-LEN(SUBSTITUTE($A487,L$1,""))</f>
        <v>1</v>
      </c>
      <c r="M487">
        <f>LEN($A487)-LEN(SUBSTITUTE($A487,M$1,""))</f>
        <v>0</v>
      </c>
      <c r="N487">
        <f>LEN($A487)-LEN(SUBSTITUTE($A487,N$1,""))</f>
        <v>0</v>
      </c>
      <c r="O487">
        <f>LEN($A487)-LEN(SUBSTITUTE($A487,O$1,""))</f>
        <v>0</v>
      </c>
      <c r="P487">
        <f>LEN($A487)-LEN(SUBSTITUTE($A487,P$1,""))</f>
        <v>2</v>
      </c>
      <c r="Q487">
        <f>D487+1</f>
        <v>1</v>
      </c>
      <c r="R487">
        <f>E487+1</f>
        <v>1</v>
      </c>
      <c r="S487">
        <f>F487+1</f>
        <v>1</v>
      </c>
      <c r="T487">
        <f>G487+1</f>
        <v>1</v>
      </c>
      <c r="U487">
        <f>H487+1</f>
        <v>3</v>
      </c>
      <c r="V487">
        <f>I487+1</f>
        <v>1</v>
      </c>
      <c r="W487">
        <f>J487+1</f>
        <v>1</v>
      </c>
      <c r="X487">
        <f>K487+1</f>
        <v>1</v>
      </c>
      <c r="Y487">
        <f>L487+1</f>
        <v>2</v>
      </c>
      <c r="Z487">
        <f>M487+1</f>
        <v>1</v>
      </c>
      <c r="AA487">
        <f>N487+1</f>
        <v>1</v>
      </c>
      <c r="AB487">
        <f>O487+1</f>
        <v>1</v>
      </c>
      <c r="AC487">
        <f>P487+1</f>
        <v>3</v>
      </c>
      <c r="AD487">
        <f>PRODUCT(Q487:AC487)</f>
        <v>18</v>
      </c>
      <c r="AE487" t="b">
        <f>AD487=6</f>
        <v>0</v>
      </c>
      <c r="AF487" t="b">
        <f>AD487=10</f>
        <v>0</v>
      </c>
      <c r="AG487" t="b">
        <f>AD487=12</f>
        <v>0</v>
      </c>
      <c r="AH487" t="b">
        <f>AD487=16</f>
        <v>0</v>
      </c>
      <c r="AI487" t="b">
        <f>AD487=18</f>
        <v>1</v>
      </c>
      <c r="AJ487" t="b">
        <f>AD487=24</f>
        <v>0</v>
      </c>
      <c r="AK487" t="b">
        <f>AD487=32</f>
        <v>0</v>
      </c>
      <c r="AL487">
        <f>VALUE(IF(AE487,
_xlfn.XLOOKUP(6, Q487:AC487, Q$1:AC$1), 0))</f>
        <v>0</v>
      </c>
      <c r="AM487">
        <f>VALUE(IF(AF487,
_xlfn.XLOOKUP(5, Q487:AC487, Q$1:AC$1) &amp; _xlfn.XLOOKUP(2, Q487:AC487, Q$1:AC$1), 0))</f>
        <v>0</v>
      </c>
      <c r="AN487">
        <f>VALUE(IF(AG487,
_xlfn.XLOOKUP(4, Q487:AC487, Q$1:AC$1) &amp; _xlfn.XLOOKUP(3, Q487:AC487, Q$1:AC$1), 0))</f>
        <v>0</v>
      </c>
      <c r="AO487">
        <f>VALUE(IF(AH487,
_xlfn.XLOOKUP(4, Q487:AC487, Q$1:AC$1) &amp; _xlfn.XLOOKUP(2, Q487:AC487, Q$1:AC$1, "", 0, 1) &amp; _xlfn.XLOOKUP(2, Q487:AC487, Q$1:AC$1, "", 0, -1), 0))</f>
        <v>0</v>
      </c>
      <c r="AP487">
        <f>VALUE(IF(AI487,
_xlfn.XLOOKUP(3, Q487:AC487, Q$1:AC$1, "", 0, 1) &amp; _xlfn.XLOOKUP(3, Q487:AC487, Q$1:AC$1, "", 0, -1) &amp; _xlfn.XLOOKUP(2, Q487:AC487, Q$1:AC$1),
0))</f>
        <v>100206</v>
      </c>
      <c r="AQ487">
        <f>VALUE(IF(AJ487,
_xlfn.XLOOKUP(3, Q487:AC487, Q$1:AC$1) &amp; AS487,
0))</f>
        <v>0</v>
      </c>
      <c r="AR487">
        <f>VALUE(IF(AK487,
AS487, 0))</f>
        <v>0</v>
      </c>
      <c r="AS487" t="str" cm="1">
        <f t="array" ref="AS487">_xlfn.TEXTJOIN("", TRUE, _xlfn._xlws.FILTER(Q$1:AC$1,Q487:AC487=2))</f>
        <v>06</v>
      </c>
      <c r="AT487">
        <f t="shared" si="15"/>
        <v>515</v>
      </c>
      <c r="AU487">
        <f t="shared" si="14"/>
        <v>256985</v>
      </c>
      <c r="AV487" t="b">
        <f>IF(AND(AE486, AE487), AL486=AL487, FALSE)</f>
        <v>0</v>
      </c>
      <c r="AW487" t="b">
        <f>IF(AND(AF486, AF487), AM486=AM487, FALSE)</f>
        <v>0</v>
      </c>
      <c r="AX487" t="b">
        <f>IF(AND(AG486, AG487), AN486=AN487, FALSE)</f>
        <v>0</v>
      </c>
      <c r="AY487" t="b">
        <f>IF(AND(AH486, AH487), AO486=AO487, FALSE)</f>
        <v>0</v>
      </c>
      <c r="AZ487" t="b">
        <f>IF(AND(AI486, AI487), AP486=AP487, FALSE)</f>
        <v>0</v>
      </c>
      <c r="BA487" t="b">
        <f>IF(AND(AJ486, AJ487), AQ486=AQ487, FALSE)</f>
        <v>0</v>
      </c>
      <c r="BB487" t="b">
        <f>IF(AND(AK486, AK487), AR486=AR487, FALSE)</f>
        <v>0</v>
      </c>
    </row>
    <row r="488" spans="1:54" x14ac:dyDescent="0.25">
      <c r="A488" t="s">
        <v>179</v>
      </c>
      <c r="B488">
        <v>236</v>
      </c>
      <c r="C488" t="str">
        <f>TEXT(A488, "0")</f>
        <v>98J89</v>
      </c>
      <c r="D488">
        <f>LEN($A488)-LEN(SUBSTITUTE($A488,D$1,""))</f>
        <v>0</v>
      </c>
      <c r="E488">
        <f>LEN($A488)-LEN(SUBSTITUTE($A488,E$1,""))</f>
        <v>0</v>
      </c>
      <c r="F488">
        <f>LEN($A488)-LEN(SUBSTITUTE($A488,F$1,""))</f>
        <v>0</v>
      </c>
      <c r="G488">
        <f>LEN($A488)-LEN(SUBSTITUTE($A488,G$1,""))</f>
        <v>1</v>
      </c>
      <c r="H488">
        <f>LEN($A488)-LEN(SUBSTITUTE($A488,H$1,""))</f>
        <v>0</v>
      </c>
      <c r="I488">
        <f>LEN($A488)-LEN(SUBSTITUTE($A488,I$1,""))</f>
        <v>2</v>
      </c>
      <c r="J488">
        <f>LEN($A488)-LEN(SUBSTITUTE($A488,J$1,""))</f>
        <v>2</v>
      </c>
      <c r="K488">
        <f>LEN($A488)-LEN(SUBSTITUTE($A488,K$1,""))</f>
        <v>0</v>
      </c>
      <c r="L488">
        <f>LEN($A488)-LEN(SUBSTITUTE($A488,L$1,""))</f>
        <v>0</v>
      </c>
      <c r="M488">
        <f>LEN($A488)-LEN(SUBSTITUTE($A488,M$1,""))</f>
        <v>0</v>
      </c>
      <c r="N488">
        <f>LEN($A488)-LEN(SUBSTITUTE($A488,N$1,""))</f>
        <v>0</v>
      </c>
      <c r="O488">
        <f>LEN($A488)-LEN(SUBSTITUTE($A488,O$1,""))</f>
        <v>0</v>
      </c>
      <c r="P488">
        <f>LEN($A488)-LEN(SUBSTITUTE($A488,P$1,""))</f>
        <v>0</v>
      </c>
      <c r="Q488">
        <f>D488+1</f>
        <v>1</v>
      </c>
      <c r="R488">
        <f>E488+1</f>
        <v>1</v>
      </c>
      <c r="S488">
        <f>F488+1</f>
        <v>1</v>
      </c>
      <c r="T488">
        <f>G488+1</f>
        <v>2</v>
      </c>
      <c r="U488">
        <f>H488+1</f>
        <v>1</v>
      </c>
      <c r="V488">
        <f>I488+1</f>
        <v>3</v>
      </c>
      <c r="W488">
        <f>J488+1</f>
        <v>3</v>
      </c>
      <c r="X488">
        <f>K488+1</f>
        <v>1</v>
      </c>
      <c r="Y488">
        <f>L488+1</f>
        <v>1</v>
      </c>
      <c r="Z488">
        <f>M488+1</f>
        <v>1</v>
      </c>
      <c r="AA488">
        <f>N488+1</f>
        <v>1</v>
      </c>
      <c r="AB488">
        <f>O488+1</f>
        <v>1</v>
      </c>
      <c r="AC488">
        <f>P488+1</f>
        <v>1</v>
      </c>
      <c r="AD488">
        <f>PRODUCT(Q488:AC488)</f>
        <v>18</v>
      </c>
      <c r="AE488" t="b">
        <f>AD488=6</f>
        <v>0</v>
      </c>
      <c r="AF488" t="b">
        <f>AD488=10</f>
        <v>0</v>
      </c>
      <c r="AG488" t="b">
        <f>AD488=12</f>
        <v>0</v>
      </c>
      <c r="AH488" t="b">
        <f>AD488=16</f>
        <v>0</v>
      </c>
      <c r="AI488" t="b">
        <f>AD488=18</f>
        <v>1</v>
      </c>
      <c r="AJ488" t="b">
        <f>AD488=24</f>
        <v>0</v>
      </c>
      <c r="AK488" t="b">
        <f>AD488=32</f>
        <v>0</v>
      </c>
      <c r="AL488">
        <f>VALUE(IF(AE488,
_xlfn.XLOOKUP(6, Q488:AC488, Q$1:AC$1), 0))</f>
        <v>0</v>
      </c>
      <c r="AM488">
        <f>VALUE(IF(AF488,
_xlfn.XLOOKUP(5, Q488:AC488, Q$1:AC$1) &amp; _xlfn.XLOOKUP(2, Q488:AC488, Q$1:AC$1), 0))</f>
        <v>0</v>
      </c>
      <c r="AN488">
        <f>VALUE(IF(AG488,
_xlfn.XLOOKUP(4, Q488:AC488, Q$1:AC$1) &amp; _xlfn.XLOOKUP(3, Q488:AC488, Q$1:AC$1), 0))</f>
        <v>0</v>
      </c>
      <c r="AO488">
        <f>VALUE(IF(AH488,
_xlfn.XLOOKUP(4, Q488:AC488, Q$1:AC$1) &amp; _xlfn.XLOOKUP(2, Q488:AC488, Q$1:AC$1, "", 0, 1) &amp; _xlfn.XLOOKUP(2, Q488:AC488, Q$1:AC$1, "", 0, -1), 0))</f>
        <v>0</v>
      </c>
      <c r="AP488">
        <f>VALUE(IF(AI488,
_xlfn.XLOOKUP(3, Q488:AC488, Q$1:AC$1, "", 0, 1) &amp; _xlfn.XLOOKUP(3, Q488:AC488, Q$1:AC$1, "", 0, -1) &amp; _xlfn.XLOOKUP(2, Q488:AC488, Q$1:AC$1),
0))</f>
        <v>90811</v>
      </c>
      <c r="AQ488">
        <f>VALUE(IF(AJ488,
_xlfn.XLOOKUP(3, Q488:AC488, Q$1:AC$1) &amp; AS488,
0))</f>
        <v>0</v>
      </c>
      <c r="AR488">
        <f>VALUE(IF(AK488,
AS488, 0))</f>
        <v>0</v>
      </c>
      <c r="AS488" t="str" cm="1">
        <f t="array" ref="AS488">_xlfn.TEXTJOIN("", TRUE, _xlfn._xlws.FILTER(Q$1:AC$1,Q488:AC488=2))</f>
        <v>11</v>
      </c>
      <c r="AT488">
        <f t="shared" si="15"/>
        <v>514</v>
      </c>
      <c r="AU488">
        <f t="shared" si="14"/>
        <v>121304</v>
      </c>
      <c r="AV488" t="b">
        <f>IF(AND(AE487, AE488), AL487=AL488, FALSE)</f>
        <v>0</v>
      </c>
      <c r="AW488" t="b">
        <f>IF(AND(AF487, AF488), AM487=AM488, FALSE)</f>
        <v>0</v>
      </c>
      <c r="AX488" t="b">
        <f>IF(AND(AG487, AG488), AN487=AN488, FALSE)</f>
        <v>0</v>
      </c>
      <c r="AY488" t="b">
        <f>IF(AND(AH487, AH488), AO487=AO488, FALSE)</f>
        <v>0</v>
      </c>
      <c r="AZ488" t="b">
        <f>IF(AND(AI487, AI488), AP487=AP488, FALSE)</f>
        <v>0</v>
      </c>
      <c r="BA488" t="b">
        <f>IF(AND(AJ487, AJ488), AQ487=AQ488, FALSE)</f>
        <v>0</v>
      </c>
      <c r="BB488" t="b">
        <f>IF(AND(AK487, AK488), AR487=AR488, FALSE)</f>
        <v>0</v>
      </c>
    </row>
    <row r="489" spans="1:54" x14ac:dyDescent="0.25">
      <c r="A489" t="s">
        <v>256</v>
      </c>
      <c r="B489">
        <v>27</v>
      </c>
      <c r="C489" t="str">
        <f>TEXT(A489, "0")</f>
        <v>88499</v>
      </c>
      <c r="D489">
        <f>LEN($A489)-LEN(SUBSTITUTE($A489,D$1,""))</f>
        <v>0</v>
      </c>
      <c r="E489">
        <f>LEN($A489)-LEN(SUBSTITUTE($A489,E$1,""))</f>
        <v>0</v>
      </c>
      <c r="F489">
        <f>LEN($A489)-LEN(SUBSTITUTE($A489,F$1,""))</f>
        <v>0</v>
      </c>
      <c r="G489">
        <f>LEN($A489)-LEN(SUBSTITUTE($A489,G$1,""))</f>
        <v>0</v>
      </c>
      <c r="H489">
        <f>LEN($A489)-LEN(SUBSTITUTE($A489,H$1,""))</f>
        <v>0</v>
      </c>
      <c r="I489">
        <f>LEN($A489)-LEN(SUBSTITUTE($A489,I$1,""))</f>
        <v>2</v>
      </c>
      <c r="J489">
        <f>LEN($A489)-LEN(SUBSTITUTE($A489,J$1,""))</f>
        <v>2</v>
      </c>
      <c r="K489">
        <f>LEN($A489)-LEN(SUBSTITUTE($A489,K$1,""))</f>
        <v>0</v>
      </c>
      <c r="L489">
        <f>LEN($A489)-LEN(SUBSTITUTE($A489,L$1,""))</f>
        <v>0</v>
      </c>
      <c r="M489">
        <f>LEN($A489)-LEN(SUBSTITUTE($A489,M$1,""))</f>
        <v>0</v>
      </c>
      <c r="N489">
        <f>LEN($A489)-LEN(SUBSTITUTE($A489,N$1,""))</f>
        <v>1</v>
      </c>
      <c r="O489">
        <f>LEN($A489)-LEN(SUBSTITUTE($A489,O$1,""))</f>
        <v>0</v>
      </c>
      <c r="P489">
        <f>LEN($A489)-LEN(SUBSTITUTE($A489,P$1,""))</f>
        <v>0</v>
      </c>
      <c r="Q489">
        <f>D489+1</f>
        <v>1</v>
      </c>
      <c r="R489">
        <f>E489+1</f>
        <v>1</v>
      </c>
      <c r="S489">
        <f>F489+1</f>
        <v>1</v>
      </c>
      <c r="T489">
        <f>G489+1</f>
        <v>1</v>
      </c>
      <c r="U489">
        <f>H489+1</f>
        <v>1</v>
      </c>
      <c r="V489">
        <f>I489+1</f>
        <v>3</v>
      </c>
      <c r="W489">
        <f>J489+1</f>
        <v>3</v>
      </c>
      <c r="X489">
        <f>K489+1</f>
        <v>1</v>
      </c>
      <c r="Y489">
        <f>L489+1</f>
        <v>1</v>
      </c>
      <c r="Z489">
        <f>M489+1</f>
        <v>1</v>
      </c>
      <c r="AA489">
        <f>N489+1</f>
        <v>2</v>
      </c>
      <c r="AB489">
        <f>O489+1</f>
        <v>1</v>
      </c>
      <c r="AC489">
        <f>P489+1</f>
        <v>1</v>
      </c>
      <c r="AD489">
        <f>PRODUCT(Q489:AC489)</f>
        <v>18</v>
      </c>
      <c r="AE489" t="b">
        <f>AD489=6</f>
        <v>0</v>
      </c>
      <c r="AF489" t="b">
        <f>AD489=10</f>
        <v>0</v>
      </c>
      <c r="AG489" t="b">
        <f>AD489=12</f>
        <v>0</v>
      </c>
      <c r="AH489" t="b">
        <f>AD489=16</f>
        <v>0</v>
      </c>
      <c r="AI489" t="b">
        <f>AD489=18</f>
        <v>1</v>
      </c>
      <c r="AJ489" t="b">
        <f>AD489=24</f>
        <v>0</v>
      </c>
      <c r="AK489" t="b">
        <f>AD489=32</f>
        <v>0</v>
      </c>
      <c r="AL489">
        <f>VALUE(IF(AE489,
_xlfn.XLOOKUP(6, Q489:AC489, Q$1:AC$1), 0))</f>
        <v>0</v>
      </c>
      <c r="AM489">
        <f>VALUE(IF(AF489,
_xlfn.XLOOKUP(5, Q489:AC489, Q$1:AC$1) &amp; _xlfn.XLOOKUP(2, Q489:AC489, Q$1:AC$1), 0))</f>
        <v>0</v>
      </c>
      <c r="AN489">
        <f>VALUE(IF(AG489,
_xlfn.XLOOKUP(4, Q489:AC489, Q$1:AC$1) &amp; _xlfn.XLOOKUP(3, Q489:AC489, Q$1:AC$1), 0))</f>
        <v>0</v>
      </c>
      <c r="AO489">
        <f>VALUE(IF(AH489,
_xlfn.XLOOKUP(4, Q489:AC489, Q$1:AC$1) &amp; _xlfn.XLOOKUP(2, Q489:AC489, Q$1:AC$1, "", 0, 1) &amp; _xlfn.XLOOKUP(2, Q489:AC489, Q$1:AC$1, "", 0, -1), 0))</f>
        <v>0</v>
      </c>
      <c r="AP489">
        <f>VALUE(IF(AI489,
_xlfn.XLOOKUP(3, Q489:AC489, Q$1:AC$1, "", 0, 1) &amp; _xlfn.XLOOKUP(3, Q489:AC489, Q$1:AC$1, "", 0, -1) &amp; _xlfn.XLOOKUP(2, Q489:AC489, Q$1:AC$1),
0))</f>
        <v>90804</v>
      </c>
      <c r="AQ489">
        <f>VALUE(IF(AJ489,
_xlfn.XLOOKUP(3, Q489:AC489, Q$1:AC$1) &amp; AS489,
0))</f>
        <v>0</v>
      </c>
      <c r="AR489">
        <f>VALUE(IF(AK489,
AS489, 0))</f>
        <v>0</v>
      </c>
      <c r="AS489" t="str" cm="1">
        <f t="array" ref="AS489">_xlfn.TEXTJOIN("", TRUE, _xlfn._xlws.FILTER(Q$1:AC$1,Q489:AC489=2))</f>
        <v>04</v>
      </c>
      <c r="AT489">
        <f t="shared" si="15"/>
        <v>513</v>
      </c>
      <c r="AU489">
        <f t="shared" si="14"/>
        <v>13851</v>
      </c>
      <c r="AV489" t="b">
        <f>IF(AND(AE488, AE489), AL488=AL489, FALSE)</f>
        <v>0</v>
      </c>
      <c r="AW489" t="b">
        <f>IF(AND(AF488, AF489), AM488=AM489, FALSE)</f>
        <v>0</v>
      </c>
      <c r="AX489" t="b">
        <f>IF(AND(AG488, AG489), AN488=AN489, FALSE)</f>
        <v>0</v>
      </c>
      <c r="AY489" t="b">
        <f>IF(AND(AH488, AH489), AO488=AO489, FALSE)</f>
        <v>0</v>
      </c>
      <c r="AZ489" t="b">
        <f>IF(AND(AI488, AI489), AP488=AP489, FALSE)</f>
        <v>0</v>
      </c>
      <c r="BA489" t="b">
        <f>IF(AND(AJ488, AJ489), AQ488=AQ489, FALSE)</f>
        <v>0</v>
      </c>
      <c r="BB489" t="b">
        <f>IF(AND(AK488, AK489), AR488=AR489, FALSE)</f>
        <v>0</v>
      </c>
    </row>
    <row r="490" spans="1:54" x14ac:dyDescent="0.25">
      <c r="A490" t="s">
        <v>824</v>
      </c>
      <c r="B490">
        <v>190</v>
      </c>
      <c r="C490" t="str">
        <f>TEXT(A490, "0")</f>
        <v>83899</v>
      </c>
      <c r="D490">
        <f>LEN($A490)-LEN(SUBSTITUTE($A490,D$1,""))</f>
        <v>0</v>
      </c>
      <c r="E490">
        <f>LEN($A490)-LEN(SUBSTITUTE($A490,E$1,""))</f>
        <v>0</v>
      </c>
      <c r="F490">
        <f>LEN($A490)-LEN(SUBSTITUTE($A490,F$1,""))</f>
        <v>0</v>
      </c>
      <c r="G490">
        <f>LEN($A490)-LEN(SUBSTITUTE($A490,G$1,""))</f>
        <v>0</v>
      </c>
      <c r="H490">
        <f>LEN($A490)-LEN(SUBSTITUTE($A490,H$1,""))</f>
        <v>0</v>
      </c>
      <c r="I490">
        <f>LEN($A490)-LEN(SUBSTITUTE($A490,I$1,""))</f>
        <v>2</v>
      </c>
      <c r="J490">
        <f>LEN($A490)-LEN(SUBSTITUTE($A490,J$1,""))</f>
        <v>2</v>
      </c>
      <c r="K490">
        <f>LEN($A490)-LEN(SUBSTITUTE($A490,K$1,""))</f>
        <v>0</v>
      </c>
      <c r="L490">
        <f>LEN($A490)-LEN(SUBSTITUTE($A490,L$1,""))</f>
        <v>0</v>
      </c>
      <c r="M490">
        <f>LEN($A490)-LEN(SUBSTITUTE($A490,M$1,""))</f>
        <v>0</v>
      </c>
      <c r="N490">
        <f>LEN($A490)-LEN(SUBSTITUTE($A490,N$1,""))</f>
        <v>0</v>
      </c>
      <c r="O490">
        <f>LEN($A490)-LEN(SUBSTITUTE($A490,O$1,""))</f>
        <v>1</v>
      </c>
      <c r="P490">
        <f>LEN($A490)-LEN(SUBSTITUTE($A490,P$1,""))</f>
        <v>0</v>
      </c>
      <c r="Q490">
        <f>D490+1</f>
        <v>1</v>
      </c>
      <c r="R490">
        <f>E490+1</f>
        <v>1</v>
      </c>
      <c r="S490">
        <f>F490+1</f>
        <v>1</v>
      </c>
      <c r="T490">
        <f>G490+1</f>
        <v>1</v>
      </c>
      <c r="U490">
        <f>H490+1</f>
        <v>1</v>
      </c>
      <c r="V490">
        <f>I490+1</f>
        <v>3</v>
      </c>
      <c r="W490">
        <f>J490+1</f>
        <v>3</v>
      </c>
      <c r="X490">
        <f>K490+1</f>
        <v>1</v>
      </c>
      <c r="Y490">
        <f>L490+1</f>
        <v>1</v>
      </c>
      <c r="Z490">
        <f>M490+1</f>
        <v>1</v>
      </c>
      <c r="AA490">
        <f>N490+1</f>
        <v>1</v>
      </c>
      <c r="AB490">
        <f>O490+1</f>
        <v>2</v>
      </c>
      <c r="AC490">
        <f>P490+1</f>
        <v>1</v>
      </c>
      <c r="AD490">
        <f>PRODUCT(Q490:AC490)</f>
        <v>18</v>
      </c>
      <c r="AE490" t="b">
        <f>AD490=6</f>
        <v>0</v>
      </c>
      <c r="AF490" t="b">
        <f>AD490=10</f>
        <v>0</v>
      </c>
      <c r="AG490" t="b">
        <f>AD490=12</f>
        <v>0</v>
      </c>
      <c r="AH490" t="b">
        <f>AD490=16</f>
        <v>0</v>
      </c>
      <c r="AI490" t="b">
        <f>AD490=18</f>
        <v>1</v>
      </c>
      <c r="AJ490" t="b">
        <f>AD490=24</f>
        <v>0</v>
      </c>
      <c r="AK490" t="b">
        <f>AD490=32</f>
        <v>0</v>
      </c>
      <c r="AL490">
        <f>VALUE(IF(AE490,
_xlfn.XLOOKUP(6, Q490:AC490, Q$1:AC$1), 0))</f>
        <v>0</v>
      </c>
      <c r="AM490">
        <f>VALUE(IF(AF490,
_xlfn.XLOOKUP(5, Q490:AC490, Q$1:AC$1) &amp; _xlfn.XLOOKUP(2, Q490:AC490, Q$1:AC$1), 0))</f>
        <v>0</v>
      </c>
      <c r="AN490">
        <f>VALUE(IF(AG490,
_xlfn.XLOOKUP(4, Q490:AC490, Q$1:AC$1) &amp; _xlfn.XLOOKUP(3, Q490:AC490, Q$1:AC$1), 0))</f>
        <v>0</v>
      </c>
      <c r="AO490">
        <f>VALUE(IF(AH490,
_xlfn.XLOOKUP(4, Q490:AC490, Q$1:AC$1) &amp; _xlfn.XLOOKUP(2, Q490:AC490, Q$1:AC$1, "", 0, 1) &amp; _xlfn.XLOOKUP(2, Q490:AC490, Q$1:AC$1, "", 0, -1), 0))</f>
        <v>0</v>
      </c>
      <c r="AP490">
        <f>VALUE(IF(AI490,
_xlfn.XLOOKUP(3, Q490:AC490, Q$1:AC$1, "", 0, 1) &amp; _xlfn.XLOOKUP(3, Q490:AC490, Q$1:AC$1, "", 0, -1) &amp; _xlfn.XLOOKUP(2, Q490:AC490, Q$1:AC$1),
0))</f>
        <v>90803</v>
      </c>
      <c r="AQ490">
        <f>VALUE(IF(AJ490,
_xlfn.XLOOKUP(3, Q490:AC490, Q$1:AC$1) &amp; AS490,
0))</f>
        <v>0</v>
      </c>
      <c r="AR490">
        <f>VALUE(IF(AK490,
AS490, 0))</f>
        <v>0</v>
      </c>
      <c r="AS490" t="str" cm="1">
        <f t="array" ref="AS490">_xlfn.TEXTJOIN("", TRUE, _xlfn._xlws.FILTER(Q$1:AC$1,Q490:AC490=2))</f>
        <v>03</v>
      </c>
      <c r="AT490">
        <f t="shared" si="15"/>
        <v>512</v>
      </c>
      <c r="AU490">
        <f t="shared" si="14"/>
        <v>97280</v>
      </c>
      <c r="AV490" t="b">
        <f>IF(AND(AE489, AE490), AL489=AL490, FALSE)</f>
        <v>0</v>
      </c>
      <c r="AW490" t="b">
        <f>IF(AND(AF489, AF490), AM489=AM490, FALSE)</f>
        <v>0</v>
      </c>
      <c r="AX490" t="b">
        <f>IF(AND(AG489, AG490), AN489=AN490, FALSE)</f>
        <v>0</v>
      </c>
      <c r="AY490" t="b">
        <f>IF(AND(AH489, AH490), AO489=AO490, FALSE)</f>
        <v>0</v>
      </c>
      <c r="AZ490" t="b">
        <f>IF(AND(AI489, AI490), AP489=AP490, FALSE)</f>
        <v>0</v>
      </c>
      <c r="BA490" t="b">
        <f>IF(AND(AJ489, AJ490), AQ489=AQ490, FALSE)</f>
        <v>0</v>
      </c>
      <c r="BB490" t="b">
        <f>IF(AND(AK489, AK490), AR489=AR490, FALSE)</f>
        <v>0</v>
      </c>
    </row>
    <row r="491" spans="1:54" x14ac:dyDescent="0.25">
      <c r="A491" t="s">
        <v>758</v>
      </c>
      <c r="B491">
        <v>353</v>
      </c>
      <c r="C491" t="str">
        <f>TEXT(A491, "0")</f>
        <v>79793</v>
      </c>
      <c r="D491">
        <f>LEN($A491)-LEN(SUBSTITUTE($A491,D$1,""))</f>
        <v>0</v>
      </c>
      <c r="E491">
        <f>LEN($A491)-LEN(SUBSTITUTE($A491,E$1,""))</f>
        <v>0</v>
      </c>
      <c r="F491">
        <f>LEN($A491)-LEN(SUBSTITUTE($A491,F$1,""))</f>
        <v>0</v>
      </c>
      <c r="G491">
        <f>LEN($A491)-LEN(SUBSTITUTE($A491,G$1,""))</f>
        <v>0</v>
      </c>
      <c r="H491">
        <f>LEN($A491)-LEN(SUBSTITUTE($A491,H$1,""))</f>
        <v>0</v>
      </c>
      <c r="I491">
        <f>LEN($A491)-LEN(SUBSTITUTE($A491,I$1,""))</f>
        <v>2</v>
      </c>
      <c r="J491">
        <f>LEN($A491)-LEN(SUBSTITUTE($A491,J$1,""))</f>
        <v>0</v>
      </c>
      <c r="K491">
        <f>LEN($A491)-LEN(SUBSTITUTE($A491,K$1,""))</f>
        <v>2</v>
      </c>
      <c r="L491">
        <f>LEN($A491)-LEN(SUBSTITUTE($A491,L$1,""))</f>
        <v>0</v>
      </c>
      <c r="M491">
        <f>LEN($A491)-LEN(SUBSTITUTE($A491,M$1,""))</f>
        <v>0</v>
      </c>
      <c r="N491">
        <f>LEN($A491)-LEN(SUBSTITUTE($A491,N$1,""))</f>
        <v>0</v>
      </c>
      <c r="O491">
        <f>LEN($A491)-LEN(SUBSTITUTE($A491,O$1,""))</f>
        <v>1</v>
      </c>
      <c r="P491">
        <f>LEN($A491)-LEN(SUBSTITUTE($A491,P$1,""))</f>
        <v>0</v>
      </c>
      <c r="Q491">
        <f>D491+1</f>
        <v>1</v>
      </c>
      <c r="R491">
        <f>E491+1</f>
        <v>1</v>
      </c>
      <c r="S491">
        <f>F491+1</f>
        <v>1</v>
      </c>
      <c r="T491">
        <f>G491+1</f>
        <v>1</v>
      </c>
      <c r="U491">
        <f>H491+1</f>
        <v>1</v>
      </c>
      <c r="V491">
        <f>I491+1</f>
        <v>3</v>
      </c>
      <c r="W491">
        <f>J491+1</f>
        <v>1</v>
      </c>
      <c r="X491">
        <f>K491+1</f>
        <v>3</v>
      </c>
      <c r="Y491">
        <f>L491+1</f>
        <v>1</v>
      </c>
      <c r="Z491">
        <f>M491+1</f>
        <v>1</v>
      </c>
      <c r="AA491">
        <f>N491+1</f>
        <v>1</v>
      </c>
      <c r="AB491">
        <f>O491+1</f>
        <v>2</v>
      </c>
      <c r="AC491">
        <f>P491+1</f>
        <v>1</v>
      </c>
      <c r="AD491">
        <f>PRODUCT(Q491:AC491)</f>
        <v>18</v>
      </c>
      <c r="AE491" t="b">
        <f>AD491=6</f>
        <v>0</v>
      </c>
      <c r="AF491" t="b">
        <f>AD491=10</f>
        <v>0</v>
      </c>
      <c r="AG491" t="b">
        <f>AD491=12</f>
        <v>0</v>
      </c>
      <c r="AH491" t="b">
        <f>AD491=16</f>
        <v>0</v>
      </c>
      <c r="AI491" t="b">
        <f>AD491=18</f>
        <v>1</v>
      </c>
      <c r="AJ491" t="b">
        <f>AD491=24</f>
        <v>0</v>
      </c>
      <c r="AK491" t="b">
        <f>AD491=32</f>
        <v>0</v>
      </c>
      <c r="AL491">
        <f>VALUE(IF(AE491,
_xlfn.XLOOKUP(6, Q491:AC491, Q$1:AC$1), 0))</f>
        <v>0</v>
      </c>
      <c r="AM491">
        <f>VALUE(IF(AF491,
_xlfn.XLOOKUP(5, Q491:AC491, Q$1:AC$1) &amp; _xlfn.XLOOKUP(2, Q491:AC491, Q$1:AC$1), 0))</f>
        <v>0</v>
      </c>
      <c r="AN491">
        <f>VALUE(IF(AG491,
_xlfn.XLOOKUP(4, Q491:AC491, Q$1:AC$1) &amp; _xlfn.XLOOKUP(3, Q491:AC491, Q$1:AC$1), 0))</f>
        <v>0</v>
      </c>
      <c r="AO491">
        <f>VALUE(IF(AH491,
_xlfn.XLOOKUP(4, Q491:AC491, Q$1:AC$1) &amp; _xlfn.XLOOKUP(2, Q491:AC491, Q$1:AC$1, "", 0, 1) &amp; _xlfn.XLOOKUP(2, Q491:AC491, Q$1:AC$1, "", 0, -1), 0))</f>
        <v>0</v>
      </c>
      <c r="AP491">
        <f>VALUE(IF(AI491,
_xlfn.XLOOKUP(3, Q491:AC491, Q$1:AC$1, "", 0, 1) &amp; _xlfn.XLOOKUP(3, Q491:AC491, Q$1:AC$1, "", 0, -1) &amp; _xlfn.XLOOKUP(2, Q491:AC491, Q$1:AC$1),
0))</f>
        <v>90703</v>
      </c>
      <c r="AQ491">
        <f>VALUE(IF(AJ491,
_xlfn.XLOOKUP(3, Q491:AC491, Q$1:AC$1) &amp; AS491,
0))</f>
        <v>0</v>
      </c>
      <c r="AR491">
        <f>VALUE(IF(AK491,
AS491, 0))</f>
        <v>0</v>
      </c>
      <c r="AS491" t="str" cm="1">
        <f t="array" ref="AS491">_xlfn.TEXTJOIN("", TRUE, _xlfn._xlws.FILTER(Q$1:AC$1,Q491:AC491=2))</f>
        <v>03</v>
      </c>
      <c r="AT491">
        <f t="shared" si="15"/>
        <v>511</v>
      </c>
      <c r="AU491">
        <f t="shared" si="14"/>
        <v>180383</v>
      </c>
      <c r="AV491" t="b">
        <f>IF(AND(AE490, AE491), AL490=AL491, FALSE)</f>
        <v>0</v>
      </c>
      <c r="AW491" t="b">
        <f>IF(AND(AF490, AF491), AM490=AM491, FALSE)</f>
        <v>0</v>
      </c>
      <c r="AX491" t="b">
        <f>IF(AND(AG490, AG491), AN490=AN491, FALSE)</f>
        <v>0</v>
      </c>
      <c r="AY491" t="b">
        <f>IF(AND(AH490, AH491), AO490=AO491, FALSE)</f>
        <v>0</v>
      </c>
      <c r="AZ491" t="b">
        <f>IF(AND(AI490, AI491), AP490=AP491, FALSE)</f>
        <v>0</v>
      </c>
      <c r="BA491" t="b">
        <f>IF(AND(AJ490, AJ491), AQ490=AQ491, FALSE)</f>
        <v>0</v>
      </c>
      <c r="BB491" t="b">
        <f>IF(AND(AK490, AK491), AR490=AR491, FALSE)</f>
        <v>0</v>
      </c>
    </row>
    <row r="492" spans="1:54" x14ac:dyDescent="0.25">
      <c r="A492" t="s">
        <v>643</v>
      </c>
      <c r="B492">
        <v>968</v>
      </c>
      <c r="C492" t="str">
        <f>TEXT(A492, "0")</f>
        <v>J6969</v>
      </c>
      <c r="D492">
        <f>LEN($A492)-LEN(SUBSTITUTE($A492,D$1,""))</f>
        <v>0</v>
      </c>
      <c r="E492">
        <f>LEN($A492)-LEN(SUBSTITUTE($A492,E$1,""))</f>
        <v>0</v>
      </c>
      <c r="F492">
        <f>LEN($A492)-LEN(SUBSTITUTE($A492,F$1,""))</f>
        <v>0</v>
      </c>
      <c r="G492">
        <f>LEN($A492)-LEN(SUBSTITUTE($A492,G$1,""))</f>
        <v>1</v>
      </c>
      <c r="H492">
        <f>LEN($A492)-LEN(SUBSTITUTE($A492,H$1,""))</f>
        <v>0</v>
      </c>
      <c r="I492">
        <f>LEN($A492)-LEN(SUBSTITUTE($A492,I$1,""))</f>
        <v>2</v>
      </c>
      <c r="J492">
        <f>LEN($A492)-LEN(SUBSTITUTE($A492,J$1,""))</f>
        <v>0</v>
      </c>
      <c r="K492">
        <f>LEN($A492)-LEN(SUBSTITUTE($A492,K$1,""))</f>
        <v>0</v>
      </c>
      <c r="L492">
        <f>LEN($A492)-LEN(SUBSTITUTE($A492,L$1,""))</f>
        <v>2</v>
      </c>
      <c r="M492">
        <f>LEN($A492)-LEN(SUBSTITUTE($A492,M$1,""))</f>
        <v>0</v>
      </c>
      <c r="N492">
        <f>LEN($A492)-LEN(SUBSTITUTE($A492,N$1,""))</f>
        <v>0</v>
      </c>
      <c r="O492">
        <f>LEN($A492)-LEN(SUBSTITUTE($A492,O$1,""))</f>
        <v>0</v>
      </c>
      <c r="P492">
        <f>LEN($A492)-LEN(SUBSTITUTE($A492,P$1,""))</f>
        <v>0</v>
      </c>
      <c r="Q492">
        <f>D492+1</f>
        <v>1</v>
      </c>
      <c r="R492">
        <f>E492+1</f>
        <v>1</v>
      </c>
      <c r="S492">
        <f>F492+1</f>
        <v>1</v>
      </c>
      <c r="T492">
        <f>G492+1</f>
        <v>2</v>
      </c>
      <c r="U492">
        <f>H492+1</f>
        <v>1</v>
      </c>
      <c r="V492">
        <f>I492+1</f>
        <v>3</v>
      </c>
      <c r="W492">
        <f>J492+1</f>
        <v>1</v>
      </c>
      <c r="X492">
        <f>K492+1</f>
        <v>1</v>
      </c>
      <c r="Y492">
        <f>L492+1</f>
        <v>3</v>
      </c>
      <c r="Z492">
        <f>M492+1</f>
        <v>1</v>
      </c>
      <c r="AA492">
        <f>N492+1</f>
        <v>1</v>
      </c>
      <c r="AB492">
        <f>O492+1</f>
        <v>1</v>
      </c>
      <c r="AC492">
        <f>P492+1</f>
        <v>1</v>
      </c>
      <c r="AD492">
        <f>PRODUCT(Q492:AC492)</f>
        <v>18</v>
      </c>
      <c r="AE492" t="b">
        <f>AD492=6</f>
        <v>0</v>
      </c>
      <c r="AF492" t="b">
        <f>AD492=10</f>
        <v>0</v>
      </c>
      <c r="AG492" t="b">
        <f>AD492=12</f>
        <v>0</v>
      </c>
      <c r="AH492" t="b">
        <f>AD492=16</f>
        <v>0</v>
      </c>
      <c r="AI492" t="b">
        <f>AD492=18</f>
        <v>1</v>
      </c>
      <c r="AJ492" t="b">
        <f>AD492=24</f>
        <v>0</v>
      </c>
      <c r="AK492" t="b">
        <f>AD492=32</f>
        <v>0</v>
      </c>
      <c r="AL492">
        <f>VALUE(IF(AE492,
_xlfn.XLOOKUP(6, Q492:AC492, Q$1:AC$1), 0))</f>
        <v>0</v>
      </c>
      <c r="AM492">
        <f>VALUE(IF(AF492,
_xlfn.XLOOKUP(5, Q492:AC492, Q$1:AC$1) &amp; _xlfn.XLOOKUP(2, Q492:AC492, Q$1:AC$1), 0))</f>
        <v>0</v>
      </c>
      <c r="AN492">
        <f>VALUE(IF(AG492,
_xlfn.XLOOKUP(4, Q492:AC492, Q$1:AC$1) &amp; _xlfn.XLOOKUP(3, Q492:AC492, Q$1:AC$1), 0))</f>
        <v>0</v>
      </c>
      <c r="AO492">
        <f>VALUE(IF(AH492,
_xlfn.XLOOKUP(4, Q492:AC492, Q$1:AC$1) &amp; _xlfn.XLOOKUP(2, Q492:AC492, Q$1:AC$1, "", 0, 1) &amp; _xlfn.XLOOKUP(2, Q492:AC492, Q$1:AC$1, "", 0, -1), 0))</f>
        <v>0</v>
      </c>
      <c r="AP492">
        <f>VALUE(IF(AI492,
_xlfn.XLOOKUP(3, Q492:AC492, Q$1:AC$1, "", 0, 1) &amp; _xlfn.XLOOKUP(3, Q492:AC492, Q$1:AC$1, "", 0, -1) &amp; _xlfn.XLOOKUP(2, Q492:AC492, Q$1:AC$1),
0))</f>
        <v>90611</v>
      </c>
      <c r="AQ492">
        <f>VALUE(IF(AJ492,
_xlfn.XLOOKUP(3, Q492:AC492, Q$1:AC$1) &amp; AS492,
0))</f>
        <v>0</v>
      </c>
      <c r="AR492">
        <f>VALUE(IF(AK492,
AS492, 0))</f>
        <v>0</v>
      </c>
      <c r="AS492" t="str" cm="1">
        <f t="array" ref="AS492">_xlfn.TEXTJOIN("", TRUE, _xlfn._xlws.FILTER(Q$1:AC$1,Q492:AC492=2))</f>
        <v>11</v>
      </c>
      <c r="AT492">
        <f t="shared" si="15"/>
        <v>510</v>
      </c>
      <c r="AU492">
        <f t="shared" si="14"/>
        <v>493680</v>
      </c>
      <c r="AV492" t="b">
        <f>IF(AND(AE491, AE492), AL491=AL492, FALSE)</f>
        <v>0</v>
      </c>
      <c r="AW492" t="b">
        <f>IF(AND(AF491, AF492), AM491=AM492, FALSE)</f>
        <v>0</v>
      </c>
      <c r="AX492" t="b">
        <f>IF(AND(AG491, AG492), AN491=AN492, FALSE)</f>
        <v>0</v>
      </c>
      <c r="AY492" t="b">
        <f>IF(AND(AH491, AH492), AO491=AO492, FALSE)</f>
        <v>0</v>
      </c>
      <c r="AZ492" t="b">
        <f>IF(AND(AI491, AI492), AP491=AP492, FALSE)</f>
        <v>0</v>
      </c>
      <c r="BA492" t="b">
        <f>IF(AND(AJ491, AJ492), AQ491=AQ492, FALSE)</f>
        <v>0</v>
      </c>
      <c r="BB492" t="b">
        <f>IF(AND(AK491, AK492), AR491=AR492, FALSE)</f>
        <v>0</v>
      </c>
    </row>
    <row r="493" spans="1:54" x14ac:dyDescent="0.25">
      <c r="A493" t="s">
        <v>164</v>
      </c>
      <c r="B493">
        <v>20</v>
      </c>
      <c r="C493" t="str">
        <f>TEXT(A493, "0")</f>
        <v>76969</v>
      </c>
      <c r="D493">
        <f>LEN($A493)-LEN(SUBSTITUTE($A493,D$1,""))</f>
        <v>0</v>
      </c>
      <c r="E493">
        <f>LEN($A493)-LEN(SUBSTITUTE($A493,E$1,""))</f>
        <v>0</v>
      </c>
      <c r="F493">
        <f>LEN($A493)-LEN(SUBSTITUTE($A493,F$1,""))</f>
        <v>0</v>
      </c>
      <c r="G493">
        <f>LEN($A493)-LEN(SUBSTITUTE($A493,G$1,""))</f>
        <v>0</v>
      </c>
      <c r="H493">
        <f>LEN($A493)-LEN(SUBSTITUTE($A493,H$1,""))</f>
        <v>0</v>
      </c>
      <c r="I493">
        <f>LEN($A493)-LEN(SUBSTITUTE($A493,I$1,""))</f>
        <v>2</v>
      </c>
      <c r="J493">
        <f>LEN($A493)-LEN(SUBSTITUTE($A493,J$1,""))</f>
        <v>0</v>
      </c>
      <c r="K493">
        <f>LEN($A493)-LEN(SUBSTITUTE($A493,K$1,""))</f>
        <v>1</v>
      </c>
      <c r="L493">
        <f>LEN($A493)-LEN(SUBSTITUTE($A493,L$1,""))</f>
        <v>2</v>
      </c>
      <c r="M493">
        <f>LEN($A493)-LEN(SUBSTITUTE($A493,M$1,""))</f>
        <v>0</v>
      </c>
      <c r="N493">
        <f>LEN($A493)-LEN(SUBSTITUTE($A493,N$1,""))</f>
        <v>0</v>
      </c>
      <c r="O493">
        <f>LEN($A493)-LEN(SUBSTITUTE($A493,O$1,""))</f>
        <v>0</v>
      </c>
      <c r="P493">
        <f>LEN($A493)-LEN(SUBSTITUTE($A493,P$1,""))</f>
        <v>0</v>
      </c>
      <c r="Q493">
        <f>D493+1</f>
        <v>1</v>
      </c>
      <c r="R493">
        <f>E493+1</f>
        <v>1</v>
      </c>
      <c r="S493">
        <f>F493+1</f>
        <v>1</v>
      </c>
      <c r="T493">
        <f>G493+1</f>
        <v>1</v>
      </c>
      <c r="U493">
        <f>H493+1</f>
        <v>1</v>
      </c>
      <c r="V493">
        <f>I493+1</f>
        <v>3</v>
      </c>
      <c r="W493">
        <f>J493+1</f>
        <v>1</v>
      </c>
      <c r="X493">
        <f>K493+1</f>
        <v>2</v>
      </c>
      <c r="Y493">
        <f>L493+1</f>
        <v>3</v>
      </c>
      <c r="Z493">
        <f>M493+1</f>
        <v>1</v>
      </c>
      <c r="AA493">
        <f>N493+1</f>
        <v>1</v>
      </c>
      <c r="AB493">
        <f>O493+1</f>
        <v>1</v>
      </c>
      <c r="AC493">
        <f>P493+1</f>
        <v>1</v>
      </c>
      <c r="AD493">
        <f>PRODUCT(Q493:AC493)</f>
        <v>18</v>
      </c>
      <c r="AE493" t="b">
        <f>AD493=6</f>
        <v>0</v>
      </c>
      <c r="AF493" t="b">
        <f>AD493=10</f>
        <v>0</v>
      </c>
      <c r="AG493" t="b">
        <f>AD493=12</f>
        <v>0</v>
      </c>
      <c r="AH493" t="b">
        <f>AD493=16</f>
        <v>0</v>
      </c>
      <c r="AI493" t="b">
        <f>AD493=18</f>
        <v>1</v>
      </c>
      <c r="AJ493" t="b">
        <f>AD493=24</f>
        <v>0</v>
      </c>
      <c r="AK493" t="b">
        <f>AD493=32</f>
        <v>0</v>
      </c>
      <c r="AL493">
        <f>VALUE(IF(AE493,
_xlfn.XLOOKUP(6, Q493:AC493, Q$1:AC$1), 0))</f>
        <v>0</v>
      </c>
      <c r="AM493">
        <f>VALUE(IF(AF493,
_xlfn.XLOOKUP(5, Q493:AC493, Q$1:AC$1) &amp; _xlfn.XLOOKUP(2, Q493:AC493, Q$1:AC$1), 0))</f>
        <v>0</v>
      </c>
      <c r="AN493">
        <f>VALUE(IF(AG493,
_xlfn.XLOOKUP(4, Q493:AC493, Q$1:AC$1) &amp; _xlfn.XLOOKUP(3, Q493:AC493, Q$1:AC$1), 0))</f>
        <v>0</v>
      </c>
      <c r="AO493">
        <f>VALUE(IF(AH493,
_xlfn.XLOOKUP(4, Q493:AC493, Q$1:AC$1) &amp; _xlfn.XLOOKUP(2, Q493:AC493, Q$1:AC$1, "", 0, 1) &amp; _xlfn.XLOOKUP(2, Q493:AC493, Q$1:AC$1, "", 0, -1), 0))</f>
        <v>0</v>
      </c>
      <c r="AP493">
        <f>VALUE(IF(AI493,
_xlfn.XLOOKUP(3, Q493:AC493, Q$1:AC$1, "", 0, 1) &amp; _xlfn.XLOOKUP(3, Q493:AC493, Q$1:AC$1, "", 0, -1) &amp; _xlfn.XLOOKUP(2, Q493:AC493, Q$1:AC$1),
0))</f>
        <v>90607</v>
      </c>
      <c r="AQ493">
        <f>VALUE(IF(AJ493,
_xlfn.XLOOKUP(3, Q493:AC493, Q$1:AC$1) &amp; AS493,
0))</f>
        <v>0</v>
      </c>
      <c r="AR493">
        <f>VALUE(IF(AK493,
AS493, 0))</f>
        <v>0</v>
      </c>
      <c r="AS493" t="str" cm="1">
        <f t="array" ref="AS493">_xlfn.TEXTJOIN("", TRUE, _xlfn._xlws.FILTER(Q$1:AC$1,Q493:AC493=2))</f>
        <v>07</v>
      </c>
      <c r="AT493">
        <f t="shared" si="15"/>
        <v>509</v>
      </c>
      <c r="AU493">
        <f t="shared" si="14"/>
        <v>10180</v>
      </c>
      <c r="AV493" t="b">
        <f>IF(AND(AE492, AE493), AL492=AL493, FALSE)</f>
        <v>0</v>
      </c>
      <c r="AW493" t="b">
        <f>IF(AND(AF492, AF493), AM492=AM493, FALSE)</f>
        <v>0</v>
      </c>
      <c r="AX493" t="b">
        <f>IF(AND(AG492, AG493), AN492=AN493, FALSE)</f>
        <v>0</v>
      </c>
      <c r="AY493" t="b">
        <f>IF(AND(AH492, AH493), AO492=AO493, FALSE)</f>
        <v>0</v>
      </c>
      <c r="AZ493" t="b">
        <f>IF(AND(AI492, AI493), AP492=AP493, FALSE)</f>
        <v>0</v>
      </c>
      <c r="BA493" t="b">
        <f>IF(AND(AJ492, AJ493), AQ492=AQ493, FALSE)</f>
        <v>0</v>
      </c>
      <c r="BB493" t="b">
        <f>IF(AND(AK492, AK493), AR492=AR493, FALSE)</f>
        <v>0</v>
      </c>
    </row>
    <row r="494" spans="1:54" x14ac:dyDescent="0.25">
      <c r="A494" t="s">
        <v>696</v>
      </c>
      <c r="B494">
        <v>1000</v>
      </c>
      <c r="C494" t="str">
        <f>TEXT(A494, "0")</f>
        <v>69693</v>
      </c>
      <c r="D494">
        <f>LEN($A494)-LEN(SUBSTITUTE($A494,D$1,""))</f>
        <v>0</v>
      </c>
      <c r="E494">
        <f>LEN($A494)-LEN(SUBSTITUTE($A494,E$1,""))</f>
        <v>0</v>
      </c>
      <c r="F494">
        <f>LEN($A494)-LEN(SUBSTITUTE($A494,F$1,""))</f>
        <v>0</v>
      </c>
      <c r="G494">
        <f>LEN($A494)-LEN(SUBSTITUTE($A494,G$1,""))</f>
        <v>0</v>
      </c>
      <c r="H494">
        <f>LEN($A494)-LEN(SUBSTITUTE($A494,H$1,""))</f>
        <v>0</v>
      </c>
      <c r="I494">
        <f>LEN($A494)-LEN(SUBSTITUTE($A494,I$1,""))</f>
        <v>2</v>
      </c>
      <c r="J494">
        <f>LEN($A494)-LEN(SUBSTITUTE($A494,J$1,""))</f>
        <v>0</v>
      </c>
      <c r="K494">
        <f>LEN($A494)-LEN(SUBSTITUTE($A494,K$1,""))</f>
        <v>0</v>
      </c>
      <c r="L494">
        <f>LEN($A494)-LEN(SUBSTITUTE($A494,L$1,""))</f>
        <v>2</v>
      </c>
      <c r="M494">
        <f>LEN($A494)-LEN(SUBSTITUTE($A494,M$1,""))</f>
        <v>0</v>
      </c>
      <c r="N494">
        <f>LEN($A494)-LEN(SUBSTITUTE($A494,N$1,""))</f>
        <v>0</v>
      </c>
      <c r="O494">
        <f>LEN($A494)-LEN(SUBSTITUTE($A494,O$1,""))</f>
        <v>1</v>
      </c>
      <c r="P494">
        <f>LEN($A494)-LEN(SUBSTITUTE($A494,P$1,""))</f>
        <v>0</v>
      </c>
      <c r="Q494">
        <f>D494+1</f>
        <v>1</v>
      </c>
      <c r="R494">
        <f>E494+1</f>
        <v>1</v>
      </c>
      <c r="S494">
        <f>F494+1</f>
        <v>1</v>
      </c>
      <c r="T494">
        <f>G494+1</f>
        <v>1</v>
      </c>
      <c r="U494">
        <f>H494+1</f>
        <v>1</v>
      </c>
      <c r="V494">
        <f>I494+1</f>
        <v>3</v>
      </c>
      <c r="W494">
        <f>J494+1</f>
        <v>1</v>
      </c>
      <c r="X494">
        <f>K494+1</f>
        <v>1</v>
      </c>
      <c r="Y494">
        <f>L494+1</f>
        <v>3</v>
      </c>
      <c r="Z494">
        <f>M494+1</f>
        <v>1</v>
      </c>
      <c r="AA494">
        <f>N494+1</f>
        <v>1</v>
      </c>
      <c r="AB494">
        <f>O494+1</f>
        <v>2</v>
      </c>
      <c r="AC494">
        <f>P494+1</f>
        <v>1</v>
      </c>
      <c r="AD494">
        <f>PRODUCT(Q494:AC494)</f>
        <v>18</v>
      </c>
      <c r="AE494" t="b">
        <f>AD494=6</f>
        <v>0</v>
      </c>
      <c r="AF494" t="b">
        <f>AD494=10</f>
        <v>0</v>
      </c>
      <c r="AG494" t="b">
        <f>AD494=12</f>
        <v>0</v>
      </c>
      <c r="AH494" t="b">
        <f>AD494=16</f>
        <v>0</v>
      </c>
      <c r="AI494" t="b">
        <f>AD494=18</f>
        <v>1</v>
      </c>
      <c r="AJ494" t="b">
        <f>AD494=24</f>
        <v>0</v>
      </c>
      <c r="AK494" t="b">
        <f>AD494=32</f>
        <v>0</v>
      </c>
      <c r="AL494">
        <f>VALUE(IF(AE494,
_xlfn.XLOOKUP(6, Q494:AC494, Q$1:AC$1), 0))</f>
        <v>0</v>
      </c>
      <c r="AM494">
        <f>VALUE(IF(AF494,
_xlfn.XLOOKUP(5, Q494:AC494, Q$1:AC$1) &amp; _xlfn.XLOOKUP(2, Q494:AC494, Q$1:AC$1), 0))</f>
        <v>0</v>
      </c>
      <c r="AN494">
        <f>VALUE(IF(AG494,
_xlfn.XLOOKUP(4, Q494:AC494, Q$1:AC$1) &amp; _xlfn.XLOOKUP(3, Q494:AC494, Q$1:AC$1), 0))</f>
        <v>0</v>
      </c>
      <c r="AO494">
        <f>VALUE(IF(AH494,
_xlfn.XLOOKUP(4, Q494:AC494, Q$1:AC$1) &amp; _xlfn.XLOOKUP(2, Q494:AC494, Q$1:AC$1, "", 0, 1) &amp; _xlfn.XLOOKUP(2, Q494:AC494, Q$1:AC$1, "", 0, -1), 0))</f>
        <v>0</v>
      </c>
      <c r="AP494">
        <f>VALUE(IF(AI494,
_xlfn.XLOOKUP(3, Q494:AC494, Q$1:AC$1, "", 0, 1) &amp; _xlfn.XLOOKUP(3, Q494:AC494, Q$1:AC$1, "", 0, -1) &amp; _xlfn.XLOOKUP(2, Q494:AC494, Q$1:AC$1),
0))</f>
        <v>90603</v>
      </c>
      <c r="AQ494">
        <f>VALUE(IF(AJ494,
_xlfn.XLOOKUP(3, Q494:AC494, Q$1:AC$1) &amp; AS494,
0))</f>
        <v>0</v>
      </c>
      <c r="AR494">
        <f>VALUE(IF(AK494,
AS494, 0))</f>
        <v>0</v>
      </c>
      <c r="AS494" t="str" cm="1">
        <f t="array" ref="AS494">_xlfn.TEXTJOIN("", TRUE, _xlfn._xlws.FILTER(Q$1:AC$1,Q494:AC494=2))</f>
        <v>03</v>
      </c>
      <c r="AT494">
        <f t="shared" si="15"/>
        <v>508</v>
      </c>
      <c r="AU494">
        <f t="shared" si="14"/>
        <v>508000</v>
      </c>
      <c r="AV494" t="b">
        <f>IF(AND(AE493, AE494), AL493=AL494, FALSE)</f>
        <v>0</v>
      </c>
      <c r="AW494" t="b">
        <f>IF(AND(AF493, AF494), AM493=AM494, FALSE)</f>
        <v>0</v>
      </c>
      <c r="AX494" t="b">
        <f>IF(AND(AG493, AG494), AN493=AN494, FALSE)</f>
        <v>0</v>
      </c>
      <c r="AY494" t="b">
        <f>IF(AND(AH493, AH494), AO493=AO494, FALSE)</f>
        <v>0</v>
      </c>
      <c r="AZ494" t="b">
        <f>IF(AND(AI493, AI494), AP493=AP494, FALSE)</f>
        <v>0</v>
      </c>
      <c r="BA494" t="b">
        <f>IF(AND(AJ493, AJ494), AQ493=AQ494, FALSE)</f>
        <v>0</v>
      </c>
      <c r="BB494" t="b">
        <f>IF(AND(AK493, AK494), AR493=AR494, FALSE)</f>
        <v>0</v>
      </c>
    </row>
    <row r="495" spans="1:54" x14ac:dyDescent="0.25">
      <c r="A495" t="s">
        <v>26</v>
      </c>
      <c r="B495">
        <v>537</v>
      </c>
      <c r="C495" t="str">
        <f>TEXT(A495, "0")</f>
        <v>5959A</v>
      </c>
      <c r="D495">
        <f>LEN($A495)-LEN(SUBSTITUTE($A495,D$1,""))</f>
        <v>1</v>
      </c>
      <c r="E495">
        <f>LEN($A495)-LEN(SUBSTITUTE($A495,E$1,""))</f>
        <v>0</v>
      </c>
      <c r="F495">
        <f>LEN($A495)-LEN(SUBSTITUTE($A495,F$1,""))</f>
        <v>0</v>
      </c>
      <c r="G495">
        <f>LEN($A495)-LEN(SUBSTITUTE($A495,G$1,""))</f>
        <v>0</v>
      </c>
      <c r="H495">
        <f>LEN($A495)-LEN(SUBSTITUTE($A495,H$1,""))</f>
        <v>0</v>
      </c>
      <c r="I495">
        <f>LEN($A495)-LEN(SUBSTITUTE($A495,I$1,""))</f>
        <v>2</v>
      </c>
      <c r="J495">
        <f>LEN($A495)-LEN(SUBSTITUTE($A495,J$1,""))</f>
        <v>0</v>
      </c>
      <c r="K495">
        <f>LEN($A495)-LEN(SUBSTITUTE($A495,K$1,""))</f>
        <v>0</v>
      </c>
      <c r="L495">
        <f>LEN($A495)-LEN(SUBSTITUTE($A495,L$1,""))</f>
        <v>0</v>
      </c>
      <c r="M495">
        <f>LEN($A495)-LEN(SUBSTITUTE($A495,M$1,""))</f>
        <v>2</v>
      </c>
      <c r="N495">
        <f>LEN($A495)-LEN(SUBSTITUTE($A495,N$1,""))</f>
        <v>0</v>
      </c>
      <c r="O495">
        <f>LEN($A495)-LEN(SUBSTITUTE($A495,O$1,""))</f>
        <v>0</v>
      </c>
      <c r="P495">
        <f>LEN($A495)-LEN(SUBSTITUTE($A495,P$1,""))</f>
        <v>0</v>
      </c>
      <c r="Q495">
        <f>D495+1</f>
        <v>2</v>
      </c>
      <c r="R495">
        <f>E495+1</f>
        <v>1</v>
      </c>
      <c r="S495">
        <f>F495+1</f>
        <v>1</v>
      </c>
      <c r="T495">
        <f>G495+1</f>
        <v>1</v>
      </c>
      <c r="U495">
        <f>H495+1</f>
        <v>1</v>
      </c>
      <c r="V495">
        <f>I495+1</f>
        <v>3</v>
      </c>
      <c r="W495">
        <f>J495+1</f>
        <v>1</v>
      </c>
      <c r="X495">
        <f>K495+1</f>
        <v>1</v>
      </c>
      <c r="Y495">
        <f>L495+1</f>
        <v>1</v>
      </c>
      <c r="Z495">
        <f>M495+1</f>
        <v>3</v>
      </c>
      <c r="AA495">
        <f>N495+1</f>
        <v>1</v>
      </c>
      <c r="AB495">
        <f>O495+1</f>
        <v>1</v>
      </c>
      <c r="AC495">
        <f>P495+1</f>
        <v>1</v>
      </c>
      <c r="AD495">
        <f>PRODUCT(Q495:AC495)</f>
        <v>18</v>
      </c>
      <c r="AE495" t="b">
        <f>AD495=6</f>
        <v>0</v>
      </c>
      <c r="AF495" t="b">
        <f>AD495=10</f>
        <v>0</v>
      </c>
      <c r="AG495" t="b">
        <f>AD495=12</f>
        <v>0</v>
      </c>
      <c r="AH495" t="b">
        <f>AD495=16</f>
        <v>0</v>
      </c>
      <c r="AI495" t="b">
        <f>AD495=18</f>
        <v>1</v>
      </c>
      <c r="AJ495" t="b">
        <f>AD495=24</f>
        <v>0</v>
      </c>
      <c r="AK495" t="b">
        <f>AD495=32</f>
        <v>0</v>
      </c>
      <c r="AL495">
        <f>VALUE(IF(AE495,
_xlfn.XLOOKUP(6, Q495:AC495, Q$1:AC$1), 0))</f>
        <v>0</v>
      </c>
      <c r="AM495">
        <f>VALUE(IF(AF495,
_xlfn.XLOOKUP(5, Q495:AC495, Q$1:AC$1) &amp; _xlfn.XLOOKUP(2, Q495:AC495, Q$1:AC$1), 0))</f>
        <v>0</v>
      </c>
      <c r="AN495">
        <f>VALUE(IF(AG495,
_xlfn.XLOOKUP(4, Q495:AC495, Q$1:AC$1) &amp; _xlfn.XLOOKUP(3, Q495:AC495, Q$1:AC$1), 0))</f>
        <v>0</v>
      </c>
      <c r="AO495">
        <f>VALUE(IF(AH495,
_xlfn.XLOOKUP(4, Q495:AC495, Q$1:AC$1) &amp; _xlfn.XLOOKUP(2, Q495:AC495, Q$1:AC$1, "", 0, 1) &amp; _xlfn.XLOOKUP(2, Q495:AC495, Q$1:AC$1, "", 0, -1), 0))</f>
        <v>0</v>
      </c>
      <c r="AP495">
        <f>VALUE(IF(AI495,
_xlfn.XLOOKUP(3, Q495:AC495, Q$1:AC$1, "", 0, 1) &amp; _xlfn.XLOOKUP(3, Q495:AC495, Q$1:AC$1, "", 0, -1) &amp; _xlfn.XLOOKUP(2, Q495:AC495, Q$1:AC$1),
0))</f>
        <v>90514</v>
      </c>
      <c r="AQ495">
        <f>VALUE(IF(AJ495,
_xlfn.XLOOKUP(3, Q495:AC495, Q$1:AC$1) &amp; AS495,
0))</f>
        <v>0</v>
      </c>
      <c r="AR495">
        <f>VALUE(IF(AK495,
AS495, 0))</f>
        <v>0</v>
      </c>
      <c r="AS495" t="str" cm="1">
        <f t="array" ref="AS495">_xlfn.TEXTJOIN("", TRUE, _xlfn._xlws.FILTER(Q$1:AC$1,Q495:AC495=2))</f>
        <v>14</v>
      </c>
      <c r="AT495">
        <f t="shared" si="15"/>
        <v>507</v>
      </c>
      <c r="AU495">
        <f t="shared" si="14"/>
        <v>272259</v>
      </c>
      <c r="AV495" t="b">
        <f>IF(AND(AE494, AE495), AL494=AL495, FALSE)</f>
        <v>0</v>
      </c>
      <c r="AW495" t="b">
        <f>IF(AND(AF494, AF495), AM494=AM495, FALSE)</f>
        <v>0</v>
      </c>
      <c r="AX495" t="b">
        <f>IF(AND(AG494, AG495), AN494=AN495, FALSE)</f>
        <v>0</v>
      </c>
      <c r="AY495" t="b">
        <f>IF(AND(AH494, AH495), AO494=AO495, FALSE)</f>
        <v>0</v>
      </c>
      <c r="AZ495" t="b">
        <f>IF(AND(AI494, AI495), AP494=AP495, FALSE)</f>
        <v>0</v>
      </c>
      <c r="BA495" t="b">
        <f>IF(AND(AJ494, AJ495), AQ494=AQ495, FALSE)</f>
        <v>0</v>
      </c>
      <c r="BB495" t="b">
        <f>IF(AND(AK494, AK495), AR494=AR495, FALSE)</f>
        <v>0</v>
      </c>
    </row>
    <row r="496" spans="1:54" x14ac:dyDescent="0.25">
      <c r="A496" t="s">
        <v>968</v>
      </c>
      <c r="B496">
        <v>747</v>
      </c>
      <c r="C496" t="str">
        <f>TEXT(A496, "0")</f>
        <v>59985</v>
      </c>
      <c r="D496">
        <f>LEN($A496)-LEN(SUBSTITUTE($A496,D$1,""))</f>
        <v>0</v>
      </c>
      <c r="E496">
        <f>LEN($A496)-LEN(SUBSTITUTE($A496,E$1,""))</f>
        <v>0</v>
      </c>
      <c r="F496">
        <f>LEN($A496)-LEN(SUBSTITUTE($A496,F$1,""))</f>
        <v>0</v>
      </c>
      <c r="G496">
        <f>LEN($A496)-LEN(SUBSTITUTE($A496,G$1,""))</f>
        <v>0</v>
      </c>
      <c r="H496">
        <f>LEN($A496)-LEN(SUBSTITUTE($A496,H$1,""))</f>
        <v>0</v>
      </c>
      <c r="I496">
        <f>LEN($A496)-LEN(SUBSTITUTE($A496,I$1,""))</f>
        <v>2</v>
      </c>
      <c r="J496">
        <f>LEN($A496)-LEN(SUBSTITUTE($A496,J$1,""))</f>
        <v>1</v>
      </c>
      <c r="K496">
        <f>LEN($A496)-LEN(SUBSTITUTE($A496,K$1,""))</f>
        <v>0</v>
      </c>
      <c r="L496">
        <f>LEN($A496)-LEN(SUBSTITUTE($A496,L$1,""))</f>
        <v>0</v>
      </c>
      <c r="M496">
        <f>LEN($A496)-LEN(SUBSTITUTE($A496,M$1,""))</f>
        <v>2</v>
      </c>
      <c r="N496">
        <f>LEN($A496)-LEN(SUBSTITUTE($A496,N$1,""))</f>
        <v>0</v>
      </c>
      <c r="O496">
        <f>LEN($A496)-LEN(SUBSTITUTE($A496,O$1,""))</f>
        <v>0</v>
      </c>
      <c r="P496">
        <f>LEN($A496)-LEN(SUBSTITUTE($A496,P$1,""))</f>
        <v>0</v>
      </c>
      <c r="Q496">
        <f>D496+1</f>
        <v>1</v>
      </c>
      <c r="R496">
        <f>E496+1</f>
        <v>1</v>
      </c>
      <c r="S496">
        <f>F496+1</f>
        <v>1</v>
      </c>
      <c r="T496">
        <f>G496+1</f>
        <v>1</v>
      </c>
      <c r="U496">
        <f>H496+1</f>
        <v>1</v>
      </c>
      <c r="V496">
        <f>I496+1</f>
        <v>3</v>
      </c>
      <c r="W496">
        <f>J496+1</f>
        <v>2</v>
      </c>
      <c r="X496">
        <f>K496+1</f>
        <v>1</v>
      </c>
      <c r="Y496">
        <f>L496+1</f>
        <v>1</v>
      </c>
      <c r="Z496">
        <f>M496+1</f>
        <v>3</v>
      </c>
      <c r="AA496">
        <f>N496+1</f>
        <v>1</v>
      </c>
      <c r="AB496">
        <f>O496+1</f>
        <v>1</v>
      </c>
      <c r="AC496">
        <f>P496+1</f>
        <v>1</v>
      </c>
      <c r="AD496">
        <f>PRODUCT(Q496:AC496)</f>
        <v>18</v>
      </c>
      <c r="AE496" t="b">
        <f>AD496=6</f>
        <v>0</v>
      </c>
      <c r="AF496" t="b">
        <f>AD496=10</f>
        <v>0</v>
      </c>
      <c r="AG496" t="b">
        <f>AD496=12</f>
        <v>0</v>
      </c>
      <c r="AH496" t="b">
        <f>AD496=16</f>
        <v>0</v>
      </c>
      <c r="AI496" t="b">
        <f>AD496=18</f>
        <v>1</v>
      </c>
      <c r="AJ496" t="b">
        <f>AD496=24</f>
        <v>0</v>
      </c>
      <c r="AK496" t="b">
        <f>AD496=32</f>
        <v>0</v>
      </c>
      <c r="AL496">
        <f>VALUE(IF(AE496,
_xlfn.XLOOKUP(6, Q496:AC496, Q$1:AC$1), 0))</f>
        <v>0</v>
      </c>
      <c r="AM496">
        <f>VALUE(IF(AF496,
_xlfn.XLOOKUP(5, Q496:AC496, Q$1:AC$1) &amp; _xlfn.XLOOKUP(2, Q496:AC496, Q$1:AC$1), 0))</f>
        <v>0</v>
      </c>
      <c r="AN496">
        <f>VALUE(IF(AG496,
_xlfn.XLOOKUP(4, Q496:AC496, Q$1:AC$1) &amp; _xlfn.XLOOKUP(3, Q496:AC496, Q$1:AC$1), 0))</f>
        <v>0</v>
      </c>
      <c r="AO496">
        <f>VALUE(IF(AH496,
_xlfn.XLOOKUP(4, Q496:AC496, Q$1:AC$1) &amp; _xlfn.XLOOKUP(2, Q496:AC496, Q$1:AC$1, "", 0, 1) &amp; _xlfn.XLOOKUP(2, Q496:AC496, Q$1:AC$1, "", 0, -1), 0))</f>
        <v>0</v>
      </c>
      <c r="AP496">
        <f>VALUE(IF(AI496,
_xlfn.XLOOKUP(3, Q496:AC496, Q$1:AC$1, "", 0, 1) &amp; _xlfn.XLOOKUP(3, Q496:AC496, Q$1:AC$1, "", 0, -1) &amp; _xlfn.XLOOKUP(2, Q496:AC496, Q$1:AC$1),
0))</f>
        <v>90508</v>
      </c>
      <c r="AQ496">
        <f>VALUE(IF(AJ496,
_xlfn.XLOOKUP(3, Q496:AC496, Q$1:AC$1) &amp; AS496,
0))</f>
        <v>0</v>
      </c>
      <c r="AR496">
        <f>VALUE(IF(AK496,
AS496, 0))</f>
        <v>0</v>
      </c>
      <c r="AS496" t="str" cm="1">
        <f t="array" ref="AS496">_xlfn.TEXTJOIN("", TRUE, _xlfn._xlws.FILTER(Q$1:AC$1,Q496:AC496=2))</f>
        <v>08</v>
      </c>
      <c r="AT496">
        <f t="shared" si="15"/>
        <v>506</v>
      </c>
      <c r="AU496">
        <f t="shared" si="14"/>
        <v>377982</v>
      </c>
      <c r="AV496" t="b">
        <f>IF(AND(AE495, AE496), AL495=AL496, FALSE)</f>
        <v>0</v>
      </c>
      <c r="AW496" t="b">
        <f>IF(AND(AF495, AF496), AM495=AM496, FALSE)</f>
        <v>0</v>
      </c>
      <c r="AX496" t="b">
        <f>IF(AND(AG495, AG496), AN495=AN496, FALSE)</f>
        <v>0</v>
      </c>
      <c r="AY496" t="b">
        <f>IF(AND(AH495, AH496), AO495=AO496, FALSE)</f>
        <v>0</v>
      </c>
      <c r="AZ496" t="b">
        <f>IF(AND(AI495, AI496), AP495=AP496, FALSE)</f>
        <v>0</v>
      </c>
      <c r="BA496" t="b">
        <f>IF(AND(AJ495, AJ496), AQ495=AQ496, FALSE)</f>
        <v>0</v>
      </c>
      <c r="BB496" t="b">
        <f>IF(AND(AK495, AK496), AR495=AR496, FALSE)</f>
        <v>0</v>
      </c>
    </row>
    <row r="497" spans="1:54" x14ac:dyDescent="0.25">
      <c r="A497" t="s">
        <v>340</v>
      </c>
      <c r="B497">
        <v>733</v>
      </c>
      <c r="C497" t="str">
        <f>TEXT(A497, "0")</f>
        <v>4949Q</v>
      </c>
      <c r="D497">
        <f>LEN($A497)-LEN(SUBSTITUTE($A497,D$1,""))</f>
        <v>0</v>
      </c>
      <c r="E497">
        <f>LEN($A497)-LEN(SUBSTITUTE($A497,E$1,""))</f>
        <v>0</v>
      </c>
      <c r="F497">
        <f>LEN($A497)-LEN(SUBSTITUTE($A497,F$1,""))</f>
        <v>1</v>
      </c>
      <c r="G497">
        <f>LEN($A497)-LEN(SUBSTITUTE($A497,G$1,""))</f>
        <v>0</v>
      </c>
      <c r="H497">
        <f>LEN($A497)-LEN(SUBSTITUTE($A497,H$1,""))</f>
        <v>0</v>
      </c>
      <c r="I497">
        <f>LEN($A497)-LEN(SUBSTITUTE($A497,I$1,""))</f>
        <v>2</v>
      </c>
      <c r="J497">
        <f>LEN($A497)-LEN(SUBSTITUTE($A497,J$1,""))</f>
        <v>0</v>
      </c>
      <c r="K497">
        <f>LEN($A497)-LEN(SUBSTITUTE($A497,K$1,""))</f>
        <v>0</v>
      </c>
      <c r="L497">
        <f>LEN($A497)-LEN(SUBSTITUTE($A497,L$1,""))</f>
        <v>0</v>
      </c>
      <c r="M497">
        <f>LEN($A497)-LEN(SUBSTITUTE($A497,M$1,""))</f>
        <v>0</v>
      </c>
      <c r="N497">
        <f>LEN($A497)-LEN(SUBSTITUTE($A497,N$1,""))</f>
        <v>2</v>
      </c>
      <c r="O497">
        <f>LEN($A497)-LEN(SUBSTITUTE($A497,O$1,""))</f>
        <v>0</v>
      </c>
      <c r="P497">
        <f>LEN($A497)-LEN(SUBSTITUTE($A497,P$1,""))</f>
        <v>0</v>
      </c>
      <c r="Q497">
        <f>D497+1</f>
        <v>1</v>
      </c>
      <c r="R497">
        <f>E497+1</f>
        <v>1</v>
      </c>
      <c r="S497">
        <f>F497+1</f>
        <v>2</v>
      </c>
      <c r="T497">
        <f>G497+1</f>
        <v>1</v>
      </c>
      <c r="U497">
        <f>H497+1</f>
        <v>1</v>
      </c>
      <c r="V497">
        <f>I497+1</f>
        <v>3</v>
      </c>
      <c r="W497">
        <f>J497+1</f>
        <v>1</v>
      </c>
      <c r="X497">
        <f>K497+1</f>
        <v>1</v>
      </c>
      <c r="Y497">
        <f>L497+1</f>
        <v>1</v>
      </c>
      <c r="Z497">
        <f>M497+1</f>
        <v>1</v>
      </c>
      <c r="AA497">
        <f>N497+1</f>
        <v>3</v>
      </c>
      <c r="AB497">
        <f>O497+1</f>
        <v>1</v>
      </c>
      <c r="AC497">
        <f>P497+1</f>
        <v>1</v>
      </c>
      <c r="AD497">
        <f>PRODUCT(Q497:AC497)</f>
        <v>18</v>
      </c>
      <c r="AE497" t="b">
        <f>AD497=6</f>
        <v>0</v>
      </c>
      <c r="AF497" t="b">
        <f>AD497=10</f>
        <v>0</v>
      </c>
      <c r="AG497" t="b">
        <f>AD497=12</f>
        <v>0</v>
      </c>
      <c r="AH497" t="b">
        <f>AD497=16</f>
        <v>0</v>
      </c>
      <c r="AI497" t="b">
        <f>AD497=18</f>
        <v>1</v>
      </c>
      <c r="AJ497" t="b">
        <f>AD497=24</f>
        <v>0</v>
      </c>
      <c r="AK497" t="b">
        <f>AD497=32</f>
        <v>0</v>
      </c>
      <c r="AL497">
        <f>VALUE(IF(AE497,
_xlfn.XLOOKUP(6, Q497:AC497, Q$1:AC$1), 0))</f>
        <v>0</v>
      </c>
      <c r="AM497">
        <f>VALUE(IF(AF497,
_xlfn.XLOOKUP(5, Q497:AC497, Q$1:AC$1) &amp; _xlfn.XLOOKUP(2, Q497:AC497, Q$1:AC$1), 0))</f>
        <v>0</v>
      </c>
      <c r="AN497">
        <f>VALUE(IF(AG497,
_xlfn.XLOOKUP(4, Q497:AC497, Q$1:AC$1) &amp; _xlfn.XLOOKUP(3, Q497:AC497, Q$1:AC$1), 0))</f>
        <v>0</v>
      </c>
      <c r="AO497">
        <f>VALUE(IF(AH497,
_xlfn.XLOOKUP(4, Q497:AC497, Q$1:AC$1) &amp; _xlfn.XLOOKUP(2, Q497:AC497, Q$1:AC$1, "", 0, 1) &amp; _xlfn.XLOOKUP(2, Q497:AC497, Q$1:AC$1, "", 0, -1), 0))</f>
        <v>0</v>
      </c>
      <c r="AP497">
        <f>VALUE(IF(AI497,
_xlfn.XLOOKUP(3, Q497:AC497, Q$1:AC$1, "", 0, 1) &amp; _xlfn.XLOOKUP(3, Q497:AC497, Q$1:AC$1, "", 0, -1) &amp; _xlfn.XLOOKUP(2, Q497:AC497, Q$1:AC$1),
0))</f>
        <v>90412</v>
      </c>
      <c r="AQ497">
        <f>VALUE(IF(AJ497,
_xlfn.XLOOKUP(3, Q497:AC497, Q$1:AC$1) &amp; AS497,
0))</f>
        <v>0</v>
      </c>
      <c r="AR497">
        <f>VALUE(IF(AK497,
AS497, 0))</f>
        <v>0</v>
      </c>
      <c r="AS497" t="str" cm="1">
        <f t="array" ref="AS497">_xlfn.TEXTJOIN("", TRUE, _xlfn._xlws.FILTER(Q$1:AC$1,Q497:AC497=2))</f>
        <v>12</v>
      </c>
      <c r="AT497">
        <f t="shared" si="15"/>
        <v>505</v>
      </c>
      <c r="AU497">
        <f t="shared" si="14"/>
        <v>370165</v>
      </c>
      <c r="AV497" t="b">
        <f>IF(AND(AE496, AE497), AL496=AL497, FALSE)</f>
        <v>0</v>
      </c>
      <c r="AW497" t="b">
        <f>IF(AND(AF496, AF497), AM496=AM497, FALSE)</f>
        <v>0</v>
      </c>
      <c r="AX497" t="b">
        <f>IF(AND(AG496, AG497), AN496=AN497, FALSE)</f>
        <v>0</v>
      </c>
      <c r="AY497" t="b">
        <f>IF(AND(AH496, AH497), AO496=AO497, FALSE)</f>
        <v>0</v>
      </c>
      <c r="AZ497" t="b">
        <f>IF(AND(AI496, AI497), AP496=AP497, FALSE)</f>
        <v>0</v>
      </c>
      <c r="BA497" t="b">
        <f>IF(AND(AJ496, AJ497), AQ496=AQ497, FALSE)</f>
        <v>0</v>
      </c>
      <c r="BB497" t="b">
        <f>IF(AND(AK496, AK497), AR496=AR497, FALSE)</f>
        <v>0</v>
      </c>
    </row>
    <row r="498" spans="1:54" x14ac:dyDescent="0.25">
      <c r="A498" t="s">
        <v>479</v>
      </c>
      <c r="B498">
        <v>33</v>
      </c>
      <c r="C498" t="str">
        <f>TEXT(A498, "0")</f>
        <v>449J9</v>
      </c>
      <c r="D498">
        <f>LEN($A498)-LEN(SUBSTITUTE($A498,D$1,""))</f>
        <v>0</v>
      </c>
      <c r="E498">
        <f>LEN($A498)-LEN(SUBSTITUTE($A498,E$1,""))</f>
        <v>0</v>
      </c>
      <c r="F498">
        <f>LEN($A498)-LEN(SUBSTITUTE($A498,F$1,""))</f>
        <v>0</v>
      </c>
      <c r="G498">
        <f>LEN($A498)-LEN(SUBSTITUTE($A498,G$1,""))</f>
        <v>1</v>
      </c>
      <c r="H498">
        <f>LEN($A498)-LEN(SUBSTITUTE($A498,H$1,""))</f>
        <v>0</v>
      </c>
      <c r="I498">
        <f>LEN($A498)-LEN(SUBSTITUTE($A498,I$1,""))</f>
        <v>2</v>
      </c>
      <c r="J498">
        <f>LEN($A498)-LEN(SUBSTITUTE($A498,J$1,""))</f>
        <v>0</v>
      </c>
      <c r="K498">
        <f>LEN($A498)-LEN(SUBSTITUTE($A498,K$1,""))</f>
        <v>0</v>
      </c>
      <c r="L498">
        <f>LEN($A498)-LEN(SUBSTITUTE($A498,L$1,""))</f>
        <v>0</v>
      </c>
      <c r="M498">
        <f>LEN($A498)-LEN(SUBSTITUTE($A498,M$1,""))</f>
        <v>0</v>
      </c>
      <c r="N498">
        <f>LEN($A498)-LEN(SUBSTITUTE($A498,N$1,""))</f>
        <v>2</v>
      </c>
      <c r="O498">
        <f>LEN($A498)-LEN(SUBSTITUTE($A498,O$1,""))</f>
        <v>0</v>
      </c>
      <c r="P498">
        <f>LEN($A498)-LEN(SUBSTITUTE($A498,P$1,""))</f>
        <v>0</v>
      </c>
      <c r="Q498">
        <f>D498+1</f>
        <v>1</v>
      </c>
      <c r="R498">
        <f>E498+1</f>
        <v>1</v>
      </c>
      <c r="S498">
        <f>F498+1</f>
        <v>1</v>
      </c>
      <c r="T498">
        <f>G498+1</f>
        <v>2</v>
      </c>
      <c r="U498">
        <f>H498+1</f>
        <v>1</v>
      </c>
      <c r="V498">
        <f>I498+1</f>
        <v>3</v>
      </c>
      <c r="W498">
        <f>J498+1</f>
        <v>1</v>
      </c>
      <c r="X498">
        <f>K498+1</f>
        <v>1</v>
      </c>
      <c r="Y498">
        <f>L498+1</f>
        <v>1</v>
      </c>
      <c r="Z498">
        <f>M498+1</f>
        <v>1</v>
      </c>
      <c r="AA498">
        <f>N498+1</f>
        <v>3</v>
      </c>
      <c r="AB498">
        <f>O498+1</f>
        <v>1</v>
      </c>
      <c r="AC498">
        <f>P498+1</f>
        <v>1</v>
      </c>
      <c r="AD498">
        <f>PRODUCT(Q498:AC498)</f>
        <v>18</v>
      </c>
      <c r="AE498" t="b">
        <f>AD498=6</f>
        <v>0</v>
      </c>
      <c r="AF498" t="b">
        <f>AD498=10</f>
        <v>0</v>
      </c>
      <c r="AG498" t="b">
        <f>AD498=12</f>
        <v>0</v>
      </c>
      <c r="AH498" t="b">
        <f>AD498=16</f>
        <v>0</v>
      </c>
      <c r="AI498" t="b">
        <f>AD498=18</f>
        <v>1</v>
      </c>
      <c r="AJ498" t="b">
        <f>AD498=24</f>
        <v>0</v>
      </c>
      <c r="AK498" t="b">
        <f>AD498=32</f>
        <v>0</v>
      </c>
      <c r="AL498">
        <f>VALUE(IF(AE498,
_xlfn.XLOOKUP(6, Q498:AC498, Q$1:AC$1), 0))</f>
        <v>0</v>
      </c>
      <c r="AM498">
        <f>VALUE(IF(AF498,
_xlfn.XLOOKUP(5, Q498:AC498, Q$1:AC$1) &amp; _xlfn.XLOOKUP(2, Q498:AC498, Q$1:AC$1), 0))</f>
        <v>0</v>
      </c>
      <c r="AN498">
        <f>VALUE(IF(AG498,
_xlfn.XLOOKUP(4, Q498:AC498, Q$1:AC$1) &amp; _xlfn.XLOOKUP(3, Q498:AC498, Q$1:AC$1), 0))</f>
        <v>0</v>
      </c>
      <c r="AO498">
        <f>VALUE(IF(AH498,
_xlfn.XLOOKUP(4, Q498:AC498, Q$1:AC$1) &amp; _xlfn.XLOOKUP(2, Q498:AC498, Q$1:AC$1, "", 0, 1) &amp; _xlfn.XLOOKUP(2, Q498:AC498, Q$1:AC$1, "", 0, -1), 0))</f>
        <v>0</v>
      </c>
      <c r="AP498">
        <f>VALUE(IF(AI498,
_xlfn.XLOOKUP(3, Q498:AC498, Q$1:AC$1, "", 0, 1) &amp; _xlfn.XLOOKUP(3, Q498:AC498, Q$1:AC$1, "", 0, -1) &amp; _xlfn.XLOOKUP(2, Q498:AC498, Q$1:AC$1),
0))</f>
        <v>90411</v>
      </c>
      <c r="AQ498">
        <f>VALUE(IF(AJ498,
_xlfn.XLOOKUP(3, Q498:AC498, Q$1:AC$1) &amp; AS498,
0))</f>
        <v>0</v>
      </c>
      <c r="AR498">
        <f>VALUE(IF(AK498,
AS498, 0))</f>
        <v>0</v>
      </c>
      <c r="AS498" t="str" cm="1">
        <f t="array" ref="AS498">_xlfn.TEXTJOIN("", TRUE, _xlfn._xlws.FILTER(Q$1:AC$1,Q498:AC498=2))</f>
        <v>11</v>
      </c>
      <c r="AT498">
        <f t="shared" si="15"/>
        <v>504</v>
      </c>
      <c r="AU498">
        <f t="shared" si="14"/>
        <v>16632</v>
      </c>
      <c r="AV498" t="b">
        <f>IF(AND(AE497, AE498), AL497=AL498, FALSE)</f>
        <v>0</v>
      </c>
      <c r="AW498" t="b">
        <f>IF(AND(AF497, AF498), AM497=AM498, FALSE)</f>
        <v>0</v>
      </c>
      <c r="AX498" t="b">
        <f>IF(AND(AG497, AG498), AN497=AN498, FALSE)</f>
        <v>0</v>
      </c>
      <c r="AY498" t="b">
        <f>IF(AND(AH497, AH498), AO497=AO498, FALSE)</f>
        <v>0</v>
      </c>
      <c r="AZ498" t="b">
        <f>IF(AND(AI497, AI498), AP497=AP498, FALSE)</f>
        <v>0</v>
      </c>
      <c r="BA498" t="b">
        <f>IF(AND(AJ497, AJ498), AQ497=AQ498, FALSE)</f>
        <v>0</v>
      </c>
      <c r="BB498" t="b">
        <f>IF(AND(AK497, AK498), AR497=AR498, FALSE)</f>
        <v>0</v>
      </c>
    </row>
    <row r="499" spans="1:54" x14ac:dyDescent="0.25">
      <c r="A499" t="s">
        <v>976</v>
      </c>
      <c r="B499">
        <v>544</v>
      </c>
      <c r="C499" t="str">
        <f>TEXT(A499, "0")</f>
        <v>49498</v>
      </c>
      <c r="D499">
        <f>LEN($A499)-LEN(SUBSTITUTE($A499,D$1,""))</f>
        <v>0</v>
      </c>
      <c r="E499">
        <f>LEN($A499)-LEN(SUBSTITUTE($A499,E$1,""))</f>
        <v>0</v>
      </c>
      <c r="F499">
        <f>LEN($A499)-LEN(SUBSTITUTE($A499,F$1,""))</f>
        <v>0</v>
      </c>
      <c r="G499">
        <f>LEN($A499)-LEN(SUBSTITUTE($A499,G$1,""))</f>
        <v>0</v>
      </c>
      <c r="H499">
        <f>LEN($A499)-LEN(SUBSTITUTE($A499,H$1,""))</f>
        <v>0</v>
      </c>
      <c r="I499">
        <f>LEN($A499)-LEN(SUBSTITUTE($A499,I$1,""))</f>
        <v>2</v>
      </c>
      <c r="J499">
        <f>LEN($A499)-LEN(SUBSTITUTE($A499,J$1,""))</f>
        <v>1</v>
      </c>
      <c r="K499">
        <f>LEN($A499)-LEN(SUBSTITUTE($A499,K$1,""))</f>
        <v>0</v>
      </c>
      <c r="L499">
        <f>LEN($A499)-LEN(SUBSTITUTE($A499,L$1,""))</f>
        <v>0</v>
      </c>
      <c r="M499">
        <f>LEN($A499)-LEN(SUBSTITUTE($A499,M$1,""))</f>
        <v>0</v>
      </c>
      <c r="N499">
        <f>LEN($A499)-LEN(SUBSTITUTE($A499,N$1,""))</f>
        <v>2</v>
      </c>
      <c r="O499">
        <f>LEN($A499)-LEN(SUBSTITUTE($A499,O$1,""))</f>
        <v>0</v>
      </c>
      <c r="P499">
        <f>LEN($A499)-LEN(SUBSTITUTE($A499,P$1,""))</f>
        <v>0</v>
      </c>
      <c r="Q499">
        <f>D499+1</f>
        <v>1</v>
      </c>
      <c r="R499">
        <f>E499+1</f>
        <v>1</v>
      </c>
      <c r="S499">
        <f>F499+1</f>
        <v>1</v>
      </c>
      <c r="T499">
        <f>G499+1</f>
        <v>1</v>
      </c>
      <c r="U499">
        <f>H499+1</f>
        <v>1</v>
      </c>
      <c r="V499">
        <f>I499+1</f>
        <v>3</v>
      </c>
      <c r="W499">
        <f>J499+1</f>
        <v>2</v>
      </c>
      <c r="X499">
        <f>K499+1</f>
        <v>1</v>
      </c>
      <c r="Y499">
        <f>L499+1</f>
        <v>1</v>
      </c>
      <c r="Z499">
        <f>M499+1</f>
        <v>1</v>
      </c>
      <c r="AA499">
        <f>N499+1</f>
        <v>3</v>
      </c>
      <c r="AB499">
        <f>O499+1</f>
        <v>1</v>
      </c>
      <c r="AC499">
        <f>P499+1</f>
        <v>1</v>
      </c>
      <c r="AD499">
        <f>PRODUCT(Q499:AC499)</f>
        <v>18</v>
      </c>
      <c r="AE499" t="b">
        <f>AD499=6</f>
        <v>0</v>
      </c>
      <c r="AF499" t="b">
        <f>AD499=10</f>
        <v>0</v>
      </c>
      <c r="AG499" t="b">
        <f>AD499=12</f>
        <v>0</v>
      </c>
      <c r="AH499" t="b">
        <f>AD499=16</f>
        <v>0</v>
      </c>
      <c r="AI499" t="b">
        <f>AD499=18</f>
        <v>1</v>
      </c>
      <c r="AJ499" t="b">
        <f>AD499=24</f>
        <v>0</v>
      </c>
      <c r="AK499" t="b">
        <f>AD499=32</f>
        <v>0</v>
      </c>
      <c r="AL499">
        <f>VALUE(IF(AE499,
_xlfn.XLOOKUP(6, Q499:AC499, Q$1:AC$1), 0))</f>
        <v>0</v>
      </c>
      <c r="AM499">
        <f>VALUE(IF(AF499,
_xlfn.XLOOKUP(5, Q499:AC499, Q$1:AC$1) &amp; _xlfn.XLOOKUP(2, Q499:AC499, Q$1:AC$1), 0))</f>
        <v>0</v>
      </c>
      <c r="AN499">
        <f>VALUE(IF(AG499,
_xlfn.XLOOKUP(4, Q499:AC499, Q$1:AC$1) &amp; _xlfn.XLOOKUP(3, Q499:AC499, Q$1:AC$1), 0))</f>
        <v>0</v>
      </c>
      <c r="AO499">
        <f>VALUE(IF(AH499,
_xlfn.XLOOKUP(4, Q499:AC499, Q$1:AC$1) &amp; _xlfn.XLOOKUP(2, Q499:AC499, Q$1:AC$1, "", 0, 1) &amp; _xlfn.XLOOKUP(2, Q499:AC499, Q$1:AC$1, "", 0, -1), 0))</f>
        <v>0</v>
      </c>
      <c r="AP499">
        <f>VALUE(IF(AI499,
_xlfn.XLOOKUP(3, Q499:AC499, Q$1:AC$1, "", 0, 1) &amp; _xlfn.XLOOKUP(3, Q499:AC499, Q$1:AC$1, "", 0, -1) &amp; _xlfn.XLOOKUP(2, Q499:AC499, Q$1:AC$1),
0))</f>
        <v>90408</v>
      </c>
      <c r="AQ499">
        <f>VALUE(IF(AJ499,
_xlfn.XLOOKUP(3, Q499:AC499, Q$1:AC$1) &amp; AS499,
0))</f>
        <v>0</v>
      </c>
      <c r="AR499">
        <f>VALUE(IF(AK499,
AS499, 0))</f>
        <v>0</v>
      </c>
      <c r="AS499" t="str" cm="1">
        <f t="array" ref="AS499">_xlfn.TEXTJOIN("", TRUE, _xlfn._xlws.FILTER(Q$1:AC$1,Q499:AC499=2))</f>
        <v>08</v>
      </c>
      <c r="AT499">
        <f t="shared" si="15"/>
        <v>503</v>
      </c>
      <c r="AU499">
        <f t="shared" si="14"/>
        <v>273632</v>
      </c>
      <c r="AV499" t="b">
        <f>IF(AND(AE498, AE499), AL498=AL499, FALSE)</f>
        <v>0</v>
      </c>
      <c r="AW499" t="b">
        <f>IF(AND(AF498, AF499), AM498=AM499, FALSE)</f>
        <v>0</v>
      </c>
      <c r="AX499" t="b">
        <f>IF(AND(AG498, AG499), AN498=AN499, FALSE)</f>
        <v>0</v>
      </c>
      <c r="AY499" t="b">
        <f>IF(AND(AH498, AH499), AO498=AO499, FALSE)</f>
        <v>0</v>
      </c>
      <c r="AZ499" t="b">
        <f>IF(AND(AI498, AI499), AP498=AP499, FALSE)</f>
        <v>0</v>
      </c>
      <c r="BA499" t="b">
        <f>IF(AND(AJ498, AJ499), AQ498=AQ499, FALSE)</f>
        <v>0</v>
      </c>
      <c r="BB499" t="b">
        <f>IF(AND(AK498, AK499), AR498=AR499, FALSE)</f>
        <v>0</v>
      </c>
    </row>
    <row r="500" spans="1:54" x14ac:dyDescent="0.25">
      <c r="A500" t="s">
        <v>463</v>
      </c>
      <c r="B500">
        <v>321</v>
      </c>
      <c r="C500" t="str">
        <f>TEXT(A500, "0")</f>
        <v>A9339</v>
      </c>
      <c r="D500">
        <f>LEN($A500)-LEN(SUBSTITUTE($A500,D$1,""))</f>
        <v>1</v>
      </c>
      <c r="E500">
        <f>LEN($A500)-LEN(SUBSTITUTE($A500,E$1,""))</f>
        <v>0</v>
      </c>
      <c r="F500">
        <f>LEN($A500)-LEN(SUBSTITUTE($A500,F$1,""))</f>
        <v>0</v>
      </c>
      <c r="G500">
        <f>LEN($A500)-LEN(SUBSTITUTE($A500,G$1,""))</f>
        <v>0</v>
      </c>
      <c r="H500">
        <f>LEN($A500)-LEN(SUBSTITUTE($A500,H$1,""))</f>
        <v>0</v>
      </c>
      <c r="I500">
        <f>LEN($A500)-LEN(SUBSTITUTE($A500,I$1,""))</f>
        <v>2</v>
      </c>
      <c r="J500">
        <f>LEN($A500)-LEN(SUBSTITUTE($A500,J$1,""))</f>
        <v>0</v>
      </c>
      <c r="K500">
        <f>LEN($A500)-LEN(SUBSTITUTE($A500,K$1,""))</f>
        <v>0</v>
      </c>
      <c r="L500">
        <f>LEN($A500)-LEN(SUBSTITUTE($A500,L$1,""))</f>
        <v>0</v>
      </c>
      <c r="M500">
        <f>LEN($A500)-LEN(SUBSTITUTE($A500,M$1,""))</f>
        <v>0</v>
      </c>
      <c r="N500">
        <f>LEN($A500)-LEN(SUBSTITUTE($A500,N$1,""))</f>
        <v>0</v>
      </c>
      <c r="O500">
        <f>LEN($A500)-LEN(SUBSTITUTE($A500,O$1,""))</f>
        <v>2</v>
      </c>
      <c r="P500">
        <f>LEN($A500)-LEN(SUBSTITUTE($A500,P$1,""))</f>
        <v>0</v>
      </c>
      <c r="Q500">
        <f>D500+1</f>
        <v>2</v>
      </c>
      <c r="R500">
        <f>E500+1</f>
        <v>1</v>
      </c>
      <c r="S500">
        <f>F500+1</f>
        <v>1</v>
      </c>
      <c r="T500">
        <f>G500+1</f>
        <v>1</v>
      </c>
      <c r="U500">
        <f>H500+1</f>
        <v>1</v>
      </c>
      <c r="V500">
        <f>I500+1</f>
        <v>3</v>
      </c>
      <c r="W500">
        <f>J500+1</f>
        <v>1</v>
      </c>
      <c r="X500">
        <f>K500+1</f>
        <v>1</v>
      </c>
      <c r="Y500">
        <f>L500+1</f>
        <v>1</v>
      </c>
      <c r="Z500">
        <f>M500+1</f>
        <v>1</v>
      </c>
      <c r="AA500">
        <f>N500+1</f>
        <v>1</v>
      </c>
      <c r="AB500">
        <f>O500+1</f>
        <v>3</v>
      </c>
      <c r="AC500">
        <f>P500+1</f>
        <v>1</v>
      </c>
      <c r="AD500">
        <f>PRODUCT(Q500:AC500)</f>
        <v>18</v>
      </c>
      <c r="AE500" t="b">
        <f>AD500=6</f>
        <v>0</v>
      </c>
      <c r="AF500" t="b">
        <f>AD500=10</f>
        <v>0</v>
      </c>
      <c r="AG500" t="b">
        <f>AD500=12</f>
        <v>0</v>
      </c>
      <c r="AH500" t="b">
        <f>AD500=16</f>
        <v>0</v>
      </c>
      <c r="AI500" t="b">
        <f>AD500=18</f>
        <v>1</v>
      </c>
      <c r="AJ500" t="b">
        <f>AD500=24</f>
        <v>0</v>
      </c>
      <c r="AK500" t="b">
        <f>AD500=32</f>
        <v>0</v>
      </c>
      <c r="AL500">
        <f>VALUE(IF(AE500,
_xlfn.XLOOKUP(6, Q500:AC500, Q$1:AC$1), 0))</f>
        <v>0</v>
      </c>
      <c r="AM500">
        <f>VALUE(IF(AF500,
_xlfn.XLOOKUP(5, Q500:AC500, Q$1:AC$1) &amp; _xlfn.XLOOKUP(2, Q500:AC500, Q$1:AC$1), 0))</f>
        <v>0</v>
      </c>
      <c r="AN500">
        <f>VALUE(IF(AG500,
_xlfn.XLOOKUP(4, Q500:AC500, Q$1:AC$1) &amp; _xlfn.XLOOKUP(3, Q500:AC500, Q$1:AC$1), 0))</f>
        <v>0</v>
      </c>
      <c r="AO500">
        <f>VALUE(IF(AH500,
_xlfn.XLOOKUP(4, Q500:AC500, Q$1:AC$1) &amp; _xlfn.XLOOKUP(2, Q500:AC500, Q$1:AC$1, "", 0, 1) &amp; _xlfn.XLOOKUP(2, Q500:AC500, Q$1:AC$1, "", 0, -1), 0))</f>
        <v>0</v>
      </c>
      <c r="AP500">
        <f>VALUE(IF(AI500,
_xlfn.XLOOKUP(3, Q500:AC500, Q$1:AC$1, "", 0, 1) &amp; _xlfn.XLOOKUP(3, Q500:AC500, Q$1:AC$1, "", 0, -1) &amp; _xlfn.XLOOKUP(2, Q500:AC500, Q$1:AC$1),
0))</f>
        <v>90314</v>
      </c>
      <c r="AQ500">
        <f>VALUE(IF(AJ500,
_xlfn.XLOOKUP(3, Q500:AC500, Q$1:AC$1) &amp; AS500,
0))</f>
        <v>0</v>
      </c>
      <c r="AR500">
        <f>VALUE(IF(AK500,
AS500, 0))</f>
        <v>0</v>
      </c>
      <c r="AS500" t="str" cm="1">
        <f t="array" ref="AS500">_xlfn.TEXTJOIN("", TRUE, _xlfn._xlws.FILTER(Q$1:AC$1,Q500:AC500=2))</f>
        <v>14</v>
      </c>
      <c r="AT500">
        <f t="shared" si="15"/>
        <v>502</v>
      </c>
      <c r="AU500">
        <f t="shared" si="14"/>
        <v>161142</v>
      </c>
      <c r="AV500" t="b">
        <f>IF(AND(AE499, AE500), AL499=AL500, FALSE)</f>
        <v>0</v>
      </c>
      <c r="AW500" t="b">
        <f>IF(AND(AF499, AF500), AM499=AM500, FALSE)</f>
        <v>0</v>
      </c>
      <c r="AX500" t="b">
        <f>IF(AND(AG499, AG500), AN499=AN500, FALSE)</f>
        <v>0</v>
      </c>
      <c r="AY500" t="b">
        <f>IF(AND(AH499, AH500), AO499=AO500, FALSE)</f>
        <v>0</v>
      </c>
      <c r="AZ500" t="b">
        <f>IF(AND(AI499, AI500), AP499=AP500, FALSE)</f>
        <v>0</v>
      </c>
      <c r="BA500" t="b">
        <f>IF(AND(AJ499, AJ500), AQ499=AQ500, FALSE)</f>
        <v>0</v>
      </c>
      <c r="BB500" t="b">
        <f>IF(AND(AK499, AK500), AR499=AR500, FALSE)</f>
        <v>0</v>
      </c>
    </row>
    <row r="501" spans="1:54" x14ac:dyDescent="0.25">
      <c r="A501" t="s">
        <v>263</v>
      </c>
      <c r="B501">
        <v>562</v>
      </c>
      <c r="C501" t="str">
        <f>TEXT(A501, "0")</f>
        <v>339T9</v>
      </c>
      <c r="D501">
        <f>LEN($A501)-LEN(SUBSTITUTE($A501,D$1,""))</f>
        <v>0</v>
      </c>
      <c r="E501">
        <f>LEN($A501)-LEN(SUBSTITUTE($A501,E$1,""))</f>
        <v>0</v>
      </c>
      <c r="F501">
        <f>LEN($A501)-LEN(SUBSTITUTE($A501,F$1,""))</f>
        <v>0</v>
      </c>
      <c r="G501">
        <f>LEN($A501)-LEN(SUBSTITUTE($A501,G$1,""))</f>
        <v>0</v>
      </c>
      <c r="H501">
        <f>LEN($A501)-LEN(SUBSTITUTE($A501,H$1,""))</f>
        <v>1</v>
      </c>
      <c r="I501">
        <f>LEN($A501)-LEN(SUBSTITUTE($A501,I$1,""))</f>
        <v>2</v>
      </c>
      <c r="J501">
        <f>LEN($A501)-LEN(SUBSTITUTE($A501,J$1,""))</f>
        <v>0</v>
      </c>
      <c r="K501">
        <f>LEN($A501)-LEN(SUBSTITUTE($A501,K$1,""))</f>
        <v>0</v>
      </c>
      <c r="L501">
        <f>LEN($A501)-LEN(SUBSTITUTE($A501,L$1,""))</f>
        <v>0</v>
      </c>
      <c r="M501">
        <f>LEN($A501)-LEN(SUBSTITUTE($A501,M$1,""))</f>
        <v>0</v>
      </c>
      <c r="N501">
        <f>LEN($A501)-LEN(SUBSTITUTE($A501,N$1,""))</f>
        <v>0</v>
      </c>
      <c r="O501">
        <f>LEN($A501)-LEN(SUBSTITUTE($A501,O$1,""))</f>
        <v>2</v>
      </c>
      <c r="P501">
        <f>LEN($A501)-LEN(SUBSTITUTE($A501,P$1,""))</f>
        <v>0</v>
      </c>
      <c r="Q501">
        <f>D501+1</f>
        <v>1</v>
      </c>
      <c r="R501">
        <f>E501+1</f>
        <v>1</v>
      </c>
      <c r="S501">
        <f>F501+1</f>
        <v>1</v>
      </c>
      <c r="T501">
        <f>G501+1</f>
        <v>1</v>
      </c>
      <c r="U501">
        <f>H501+1</f>
        <v>2</v>
      </c>
      <c r="V501">
        <f>I501+1</f>
        <v>3</v>
      </c>
      <c r="W501">
        <f>J501+1</f>
        <v>1</v>
      </c>
      <c r="X501">
        <f>K501+1</f>
        <v>1</v>
      </c>
      <c r="Y501">
        <f>L501+1</f>
        <v>1</v>
      </c>
      <c r="Z501">
        <f>M501+1</f>
        <v>1</v>
      </c>
      <c r="AA501">
        <f>N501+1</f>
        <v>1</v>
      </c>
      <c r="AB501">
        <f>O501+1</f>
        <v>3</v>
      </c>
      <c r="AC501">
        <f>P501+1</f>
        <v>1</v>
      </c>
      <c r="AD501">
        <f>PRODUCT(Q501:AC501)</f>
        <v>18</v>
      </c>
      <c r="AE501" t="b">
        <f>AD501=6</f>
        <v>0</v>
      </c>
      <c r="AF501" t="b">
        <f>AD501=10</f>
        <v>0</v>
      </c>
      <c r="AG501" t="b">
        <f>AD501=12</f>
        <v>0</v>
      </c>
      <c r="AH501" t="b">
        <f>AD501=16</f>
        <v>0</v>
      </c>
      <c r="AI501" t="b">
        <f>AD501=18</f>
        <v>1</v>
      </c>
      <c r="AJ501" t="b">
        <f>AD501=24</f>
        <v>0</v>
      </c>
      <c r="AK501" t="b">
        <f>AD501=32</f>
        <v>0</v>
      </c>
      <c r="AL501">
        <f>VALUE(IF(AE501,
_xlfn.XLOOKUP(6, Q501:AC501, Q$1:AC$1), 0))</f>
        <v>0</v>
      </c>
      <c r="AM501">
        <f>VALUE(IF(AF501,
_xlfn.XLOOKUP(5, Q501:AC501, Q$1:AC$1) &amp; _xlfn.XLOOKUP(2, Q501:AC501, Q$1:AC$1), 0))</f>
        <v>0</v>
      </c>
      <c r="AN501">
        <f>VALUE(IF(AG501,
_xlfn.XLOOKUP(4, Q501:AC501, Q$1:AC$1) &amp; _xlfn.XLOOKUP(3, Q501:AC501, Q$1:AC$1), 0))</f>
        <v>0</v>
      </c>
      <c r="AO501">
        <f>VALUE(IF(AH501,
_xlfn.XLOOKUP(4, Q501:AC501, Q$1:AC$1) &amp; _xlfn.XLOOKUP(2, Q501:AC501, Q$1:AC$1, "", 0, 1) &amp; _xlfn.XLOOKUP(2, Q501:AC501, Q$1:AC$1, "", 0, -1), 0))</f>
        <v>0</v>
      </c>
      <c r="AP501">
        <f>VALUE(IF(AI501,
_xlfn.XLOOKUP(3, Q501:AC501, Q$1:AC$1, "", 0, 1) &amp; _xlfn.XLOOKUP(3, Q501:AC501, Q$1:AC$1, "", 0, -1) &amp; _xlfn.XLOOKUP(2, Q501:AC501, Q$1:AC$1),
0))</f>
        <v>90310</v>
      </c>
      <c r="AQ501">
        <f>VALUE(IF(AJ501,
_xlfn.XLOOKUP(3, Q501:AC501, Q$1:AC$1) &amp; AS501,
0))</f>
        <v>0</v>
      </c>
      <c r="AR501">
        <f>VALUE(IF(AK501,
AS501, 0))</f>
        <v>0</v>
      </c>
      <c r="AS501" t="str" cm="1">
        <f t="array" ref="AS501">_xlfn.TEXTJOIN("", TRUE, _xlfn._xlws.FILTER(Q$1:AC$1,Q501:AC501=2))</f>
        <v>10</v>
      </c>
      <c r="AT501">
        <f t="shared" si="15"/>
        <v>501</v>
      </c>
      <c r="AU501">
        <f t="shared" si="14"/>
        <v>281562</v>
      </c>
      <c r="AV501" t="b">
        <f>IF(AND(AE500, AE501), AL500=AL501, FALSE)</f>
        <v>0</v>
      </c>
      <c r="AW501" t="b">
        <f>IF(AND(AF500, AF501), AM500=AM501, FALSE)</f>
        <v>0</v>
      </c>
      <c r="AX501" t="b">
        <f>IF(AND(AG500, AG501), AN500=AN501, FALSE)</f>
        <v>0</v>
      </c>
      <c r="AY501" t="b">
        <f>IF(AND(AH500, AH501), AO500=AO501, FALSE)</f>
        <v>0</v>
      </c>
      <c r="AZ501" t="b">
        <f>IF(AND(AI500, AI501), AP500=AP501, FALSE)</f>
        <v>0</v>
      </c>
      <c r="BA501" t="b">
        <f>IF(AND(AJ500, AJ501), AQ500=AQ501, FALSE)</f>
        <v>0</v>
      </c>
      <c r="BB501" t="b">
        <f>IF(AND(AK500, AK501), AR500=AR501, FALSE)</f>
        <v>0</v>
      </c>
    </row>
    <row r="502" spans="1:54" x14ac:dyDescent="0.25">
      <c r="A502" t="s">
        <v>287</v>
      </c>
      <c r="B502">
        <v>670</v>
      </c>
      <c r="C502" t="str">
        <f>TEXT(A502, "0")</f>
        <v>83993</v>
      </c>
      <c r="D502">
        <f>LEN($A502)-LEN(SUBSTITUTE($A502,D$1,""))</f>
        <v>0</v>
      </c>
      <c r="E502">
        <f>LEN($A502)-LEN(SUBSTITUTE($A502,E$1,""))</f>
        <v>0</v>
      </c>
      <c r="F502">
        <f>LEN($A502)-LEN(SUBSTITUTE($A502,F$1,""))</f>
        <v>0</v>
      </c>
      <c r="G502">
        <f>LEN($A502)-LEN(SUBSTITUTE($A502,G$1,""))</f>
        <v>0</v>
      </c>
      <c r="H502">
        <f>LEN($A502)-LEN(SUBSTITUTE($A502,H$1,""))</f>
        <v>0</v>
      </c>
      <c r="I502">
        <f>LEN($A502)-LEN(SUBSTITUTE($A502,I$1,""))</f>
        <v>2</v>
      </c>
      <c r="J502">
        <f>LEN($A502)-LEN(SUBSTITUTE($A502,J$1,""))</f>
        <v>1</v>
      </c>
      <c r="K502">
        <f>LEN($A502)-LEN(SUBSTITUTE($A502,K$1,""))</f>
        <v>0</v>
      </c>
      <c r="L502">
        <f>LEN($A502)-LEN(SUBSTITUTE($A502,L$1,""))</f>
        <v>0</v>
      </c>
      <c r="M502">
        <f>LEN($A502)-LEN(SUBSTITUTE($A502,M$1,""))</f>
        <v>0</v>
      </c>
      <c r="N502">
        <f>LEN($A502)-LEN(SUBSTITUTE($A502,N$1,""))</f>
        <v>0</v>
      </c>
      <c r="O502">
        <f>LEN($A502)-LEN(SUBSTITUTE($A502,O$1,""))</f>
        <v>2</v>
      </c>
      <c r="P502">
        <f>LEN($A502)-LEN(SUBSTITUTE($A502,P$1,""))</f>
        <v>0</v>
      </c>
      <c r="Q502">
        <f>D502+1</f>
        <v>1</v>
      </c>
      <c r="R502">
        <f>E502+1</f>
        <v>1</v>
      </c>
      <c r="S502">
        <f>F502+1</f>
        <v>1</v>
      </c>
      <c r="T502">
        <f>G502+1</f>
        <v>1</v>
      </c>
      <c r="U502">
        <f>H502+1</f>
        <v>1</v>
      </c>
      <c r="V502">
        <f>I502+1</f>
        <v>3</v>
      </c>
      <c r="W502">
        <f>J502+1</f>
        <v>2</v>
      </c>
      <c r="X502">
        <f>K502+1</f>
        <v>1</v>
      </c>
      <c r="Y502">
        <f>L502+1</f>
        <v>1</v>
      </c>
      <c r="Z502">
        <f>M502+1</f>
        <v>1</v>
      </c>
      <c r="AA502">
        <f>N502+1</f>
        <v>1</v>
      </c>
      <c r="AB502">
        <f>O502+1</f>
        <v>3</v>
      </c>
      <c r="AC502">
        <f>P502+1</f>
        <v>1</v>
      </c>
      <c r="AD502">
        <f>PRODUCT(Q502:AC502)</f>
        <v>18</v>
      </c>
      <c r="AE502" t="b">
        <f>AD502=6</f>
        <v>0</v>
      </c>
      <c r="AF502" t="b">
        <f>AD502=10</f>
        <v>0</v>
      </c>
      <c r="AG502" t="b">
        <f>AD502=12</f>
        <v>0</v>
      </c>
      <c r="AH502" t="b">
        <f>AD502=16</f>
        <v>0</v>
      </c>
      <c r="AI502" t="b">
        <f>AD502=18</f>
        <v>1</v>
      </c>
      <c r="AJ502" t="b">
        <f>AD502=24</f>
        <v>0</v>
      </c>
      <c r="AK502" t="b">
        <f>AD502=32</f>
        <v>0</v>
      </c>
      <c r="AL502">
        <f>VALUE(IF(AE502,
_xlfn.XLOOKUP(6, Q502:AC502, Q$1:AC$1), 0))</f>
        <v>0</v>
      </c>
      <c r="AM502">
        <f>VALUE(IF(AF502,
_xlfn.XLOOKUP(5, Q502:AC502, Q$1:AC$1) &amp; _xlfn.XLOOKUP(2, Q502:AC502, Q$1:AC$1), 0))</f>
        <v>0</v>
      </c>
      <c r="AN502">
        <f>VALUE(IF(AG502,
_xlfn.XLOOKUP(4, Q502:AC502, Q$1:AC$1) &amp; _xlfn.XLOOKUP(3, Q502:AC502, Q$1:AC$1), 0))</f>
        <v>0</v>
      </c>
      <c r="AO502">
        <f>VALUE(IF(AH502,
_xlfn.XLOOKUP(4, Q502:AC502, Q$1:AC$1) &amp; _xlfn.XLOOKUP(2, Q502:AC502, Q$1:AC$1, "", 0, 1) &amp; _xlfn.XLOOKUP(2, Q502:AC502, Q$1:AC$1, "", 0, -1), 0))</f>
        <v>0</v>
      </c>
      <c r="AP502">
        <f>VALUE(IF(AI502,
_xlfn.XLOOKUP(3, Q502:AC502, Q$1:AC$1, "", 0, 1) &amp; _xlfn.XLOOKUP(3, Q502:AC502, Q$1:AC$1, "", 0, -1) &amp; _xlfn.XLOOKUP(2, Q502:AC502, Q$1:AC$1),
0))</f>
        <v>90308</v>
      </c>
      <c r="AQ502">
        <f>VALUE(IF(AJ502,
_xlfn.XLOOKUP(3, Q502:AC502, Q$1:AC$1) &amp; AS502,
0))</f>
        <v>0</v>
      </c>
      <c r="AR502">
        <f>VALUE(IF(AK502,
AS502, 0))</f>
        <v>0</v>
      </c>
      <c r="AS502" t="str" cm="1">
        <f t="array" ref="AS502">_xlfn.TEXTJOIN("", TRUE, _xlfn._xlws.FILTER(Q$1:AC$1,Q502:AC502=2))</f>
        <v>08</v>
      </c>
      <c r="AT502">
        <f t="shared" si="15"/>
        <v>500</v>
      </c>
      <c r="AU502">
        <f t="shared" si="14"/>
        <v>335000</v>
      </c>
      <c r="AV502" t="b">
        <f>IF(AND(AE501, AE502), AL501=AL502, FALSE)</f>
        <v>0</v>
      </c>
      <c r="AW502" t="b">
        <f>IF(AND(AF501, AF502), AM501=AM502, FALSE)</f>
        <v>0</v>
      </c>
      <c r="AX502" t="b">
        <f>IF(AND(AG501, AG502), AN501=AN502, FALSE)</f>
        <v>0</v>
      </c>
      <c r="AY502" t="b">
        <f>IF(AND(AH501, AH502), AO501=AO502, FALSE)</f>
        <v>0</v>
      </c>
      <c r="AZ502" t="b">
        <f>IF(AND(AI501, AI502), AP501=AP502, FALSE)</f>
        <v>0</v>
      </c>
      <c r="BA502" t="b">
        <f>IF(AND(AJ501, AJ502), AQ501=AQ502, FALSE)</f>
        <v>0</v>
      </c>
      <c r="BB502" t="b">
        <f>IF(AND(AK501, AK502), AR501=AR502, FALSE)</f>
        <v>0</v>
      </c>
    </row>
    <row r="503" spans="1:54" x14ac:dyDescent="0.25">
      <c r="A503" t="s">
        <v>478</v>
      </c>
      <c r="B503">
        <v>150</v>
      </c>
      <c r="C503" t="str">
        <f>TEXT(A503, "0")</f>
        <v>93793</v>
      </c>
      <c r="D503">
        <f>LEN($A503)-LEN(SUBSTITUTE($A503,D$1,""))</f>
        <v>0</v>
      </c>
      <c r="E503">
        <f>LEN($A503)-LEN(SUBSTITUTE($A503,E$1,""))</f>
        <v>0</v>
      </c>
      <c r="F503">
        <f>LEN($A503)-LEN(SUBSTITUTE($A503,F$1,""))</f>
        <v>0</v>
      </c>
      <c r="G503">
        <f>LEN($A503)-LEN(SUBSTITUTE($A503,G$1,""))</f>
        <v>0</v>
      </c>
      <c r="H503">
        <f>LEN($A503)-LEN(SUBSTITUTE($A503,H$1,""))</f>
        <v>0</v>
      </c>
      <c r="I503">
        <f>LEN($A503)-LEN(SUBSTITUTE($A503,I$1,""))</f>
        <v>2</v>
      </c>
      <c r="J503">
        <f>LEN($A503)-LEN(SUBSTITUTE($A503,J$1,""))</f>
        <v>0</v>
      </c>
      <c r="K503">
        <f>LEN($A503)-LEN(SUBSTITUTE($A503,K$1,""))</f>
        <v>1</v>
      </c>
      <c r="L503">
        <f>LEN($A503)-LEN(SUBSTITUTE($A503,L$1,""))</f>
        <v>0</v>
      </c>
      <c r="M503">
        <f>LEN($A503)-LEN(SUBSTITUTE($A503,M$1,""))</f>
        <v>0</v>
      </c>
      <c r="N503">
        <f>LEN($A503)-LEN(SUBSTITUTE($A503,N$1,""))</f>
        <v>0</v>
      </c>
      <c r="O503">
        <f>LEN($A503)-LEN(SUBSTITUTE($A503,O$1,""))</f>
        <v>2</v>
      </c>
      <c r="P503">
        <f>LEN($A503)-LEN(SUBSTITUTE($A503,P$1,""))</f>
        <v>0</v>
      </c>
      <c r="Q503">
        <f>D503+1</f>
        <v>1</v>
      </c>
      <c r="R503">
        <f>E503+1</f>
        <v>1</v>
      </c>
      <c r="S503">
        <f>F503+1</f>
        <v>1</v>
      </c>
      <c r="T503">
        <f>G503+1</f>
        <v>1</v>
      </c>
      <c r="U503">
        <f>H503+1</f>
        <v>1</v>
      </c>
      <c r="V503">
        <f>I503+1</f>
        <v>3</v>
      </c>
      <c r="W503">
        <f>J503+1</f>
        <v>1</v>
      </c>
      <c r="X503">
        <f>K503+1</f>
        <v>2</v>
      </c>
      <c r="Y503">
        <f>L503+1</f>
        <v>1</v>
      </c>
      <c r="Z503">
        <f>M503+1</f>
        <v>1</v>
      </c>
      <c r="AA503">
        <f>N503+1</f>
        <v>1</v>
      </c>
      <c r="AB503">
        <f>O503+1</f>
        <v>3</v>
      </c>
      <c r="AC503">
        <f>P503+1</f>
        <v>1</v>
      </c>
      <c r="AD503">
        <f>PRODUCT(Q503:AC503)</f>
        <v>18</v>
      </c>
      <c r="AE503" t="b">
        <f>AD503=6</f>
        <v>0</v>
      </c>
      <c r="AF503" t="b">
        <f>AD503=10</f>
        <v>0</v>
      </c>
      <c r="AG503" t="b">
        <f>AD503=12</f>
        <v>0</v>
      </c>
      <c r="AH503" t="b">
        <f>AD503=16</f>
        <v>0</v>
      </c>
      <c r="AI503" t="b">
        <f>AD503=18</f>
        <v>1</v>
      </c>
      <c r="AJ503" t="b">
        <f>AD503=24</f>
        <v>0</v>
      </c>
      <c r="AK503" t="b">
        <f>AD503=32</f>
        <v>0</v>
      </c>
      <c r="AL503">
        <f>VALUE(IF(AE503,
_xlfn.XLOOKUP(6, Q503:AC503, Q$1:AC$1), 0))</f>
        <v>0</v>
      </c>
      <c r="AM503">
        <f>VALUE(IF(AF503,
_xlfn.XLOOKUP(5, Q503:AC503, Q$1:AC$1) &amp; _xlfn.XLOOKUP(2, Q503:AC503, Q$1:AC$1), 0))</f>
        <v>0</v>
      </c>
      <c r="AN503">
        <f>VALUE(IF(AG503,
_xlfn.XLOOKUP(4, Q503:AC503, Q$1:AC$1) &amp; _xlfn.XLOOKUP(3, Q503:AC503, Q$1:AC$1), 0))</f>
        <v>0</v>
      </c>
      <c r="AO503">
        <f>VALUE(IF(AH503,
_xlfn.XLOOKUP(4, Q503:AC503, Q$1:AC$1) &amp; _xlfn.XLOOKUP(2, Q503:AC503, Q$1:AC$1, "", 0, 1) &amp; _xlfn.XLOOKUP(2, Q503:AC503, Q$1:AC$1, "", 0, -1), 0))</f>
        <v>0</v>
      </c>
      <c r="AP503">
        <f>VALUE(IF(AI503,
_xlfn.XLOOKUP(3, Q503:AC503, Q$1:AC$1, "", 0, 1) &amp; _xlfn.XLOOKUP(3, Q503:AC503, Q$1:AC$1, "", 0, -1) &amp; _xlfn.XLOOKUP(2, Q503:AC503, Q$1:AC$1),
0))</f>
        <v>90307</v>
      </c>
      <c r="AQ503">
        <f>VALUE(IF(AJ503,
_xlfn.XLOOKUP(3, Q503:AC503, Q$1:AC$1) &amp; AS503,
0))</f>
        <v>0</v>
      </c>
      <c r="AR503">
        <f>VALUE(IF(AK503,
AS503, 0))</f>
        <v>0</v>
      </c>
      <c r="AS503" t="str" cm="1">
        <f t="array" ref="AS503">_xlfn.TEXTJOIN("", TRUE, _xlfn._xlws.FILTER(Q$1:AC$1,Q503:AC503=2))</f>
        <v>07</v>
      </c>
      <c r="AT503">
        <f t="shared" si="15"/>
        <v>499</v>
      </c>
      <c r="AU503">
        <f t="shared" si="14"/>
        <v>74850</v>
      </c>
      <c r="AV503" t="b">
        <f>IF(AND(AE502, AE503), AL502=AL503, FALSE)</f>
        <v>0</v>
      </c>
      <c r="AW503" t="b">
        <f>IF(AND(AF502, AF503), AM502=AM503, FALSE)</f>
        <v>0</v>
      </c>
      <c r="AX503" t="b">
        <f>IF(AND(AG502, AG503), AN502=AN503, FALSE)</f>
        <v>0</v>
      </c>
      <c r="AY503" t="b">
        <f>IF(AND(AH502, AH503), AO502=AO503, FALSE)</f>
        <v>0</v>
      </c>
      <c r="AZ503" t="b">
        <f>IF(AND(AI502, AI503), AP502=AP503, FALSE)</f>
        <v>0</v>
      </c>
      <c r="BA503" t="b">
        <f>IF(AND(AJ502, AJ503), AQ502=AQ503, FALSE)</f>
        <v>0</v>
      </c>
      <c r="BB503" t="b">
        <f>IF(AND(AK502, AK503), AR502=AR503, FALSE)</f>
        <v>0</v>
      </c>
    </row>
    <row r="504" spans="1:54" x14ac:dyDescent="0.25">
      <c r="A504" t="s">
        <v>661</v>
      </c>
      <c r="B504">
        <v>180</v>
      </c>
      <c r="C504" t="str">
        <f>TEXT(A504, "0")</f>
        <v>93932</v>
      </c>
      <c r="D504">
        <f>LEN($A504)-LEN(SUBSTITUTE($A504,D$1,""))</f>
        <v>0</v>
      </c>
      <c r="E504">
        <f>LEN($A504)-LEN(SUBSTITUTE($A504,E$1,""))</f>
        <v>0</v>
      </c>
      <c r="F504">
        <f>LEN($A504)-LEN(SUBSTITUTE($A504,F$1,""))</f>
        <v>0</v>
      </c>
      <c r="G504">
        <f>LEN($A504)-LEN(SUBSTITUTE($A504,G$1,""))</f>
        <v>0</v>
      </c>
      <c r="H504">
        <f>LEN($A504)-LEN(SUBSTITUTE($A504,H$1,""))</f>
        <v>0</v>
      </c>
      <c r="I504">
        <f>LEN($A504)-LEN(SUBSTITUTE($A504,I$1,""))</f>
        <v>2</v>
      </c>
      <c r="J504">
        <f>LEN($A504)-LEN(SUBSTITUTE($A504,J$1,""))</f>
        <v>0</v>
      </c>
      <c r="K504">
        <f>LEN($A504)-LEN(SUBSTITUTE($A504,K$1,""))</f>
        <v>0</v>
      </c>
      <c r="L504">
        <f>LEN($A504)-LEN(SUBSTITUTE($A504,L$1,""))</f>
        <v>0</v>
      </c>
      <c r="M504">
        <f>LEN($A504)-LEN(SUBSTITUTE($A504,M$1,""))</f>
        <v>0</v>
      </c>
      <c r="N504">
        <f>LEN($A504)-LEN(SUBSTITUTE($A504,N$1,""))</f>
        <v>0</v>
      </c>
      <c r="O504">
        <f>LEN($A504)-LEN(SUBSTITUTE($A504,O$1,""))</f>
        <v>2</v>
      </c>
      <c r="P504">
        <f>LEN($A504)-LEN(SUBSTITUTE($A504,P$1,""))</f>
        <v>1</v>
      </c>
      <c r="Q504">
        <f>D504+1</f>
        <v>1</v>
      </c>
      <c r="R504">
        <f>E504+1</f>
        <v>1</v>
      </c>
      <c r="S504">
        <f>F504+1</f>
        <v>1</v>
      </c>
      <c r="T504">
        <f>G504+1</f>
        <v>1</v>
      </c>
      <c r="U504">
        <f>H504+1</f>
        <v>1</v>
      </c>
      <c r="V504">
        <f>I504+1</f>
        <v>3</v>
      </c>
      <c r="W504">
        <f>J504+1</f>
        <v>1</v>
      </c>
      <c r="X504">
        <f>K504+1</f>
        <v>1</v>
      </c>
      <c r="Y504">
        <f>L504+1</f>
        <v>1</v>
      </c>
      <c r="Z504">
        <f>M504+1</f>
        <v>1</v>
      </c>
      <c r="AA504">
        <f>N504+1</f>
        <v>1</v>
      </c>
      <c r="AB504">
        <f>O504+1</f>
        <v>3</v>
      </c>
      <c r="AC504">
        <f>P504+1</f>
        <v>2</v>
      </c>
      <c r="AD504">
        <f>PRODUCT(Q504:AC504)</f>
        <v>18</v>
      </c>
      <c r="AE504" t="b">
        <f>AD504=6</f>
        <v>0</v>
      </c>
      <c r="AF504" t="b">
        <f>AD504=10</f>
        <v>0</v>
      </c>
      <c r="AG504" t="b">
        <f>AD504=12</f>
        <v>0</v>
      </c>
      <c r="AH504" t="b">
        <f>AD504=16</f>
        <v>0</v>
      </c>
      <c r="AI504" t="b">
        <f>AD504=18</f>
        <v>1</v>
      </c>
      <c r="AJ504" t="b">
        <f>AD504=24</f>
        <v>0</v>
      </c>
      <c r="AK504" t="b">
        <f>AD504=32</f>
        <v>0</v>
      </c>
      <c r="AL504">
        <f>VALUE(IF(AE504,
_xlfn.XLOOKUP(6, Q504:AC504, Q$1:AC$1), 0))</f>
        <v>0</v>
      </c>
      <c r="AM504">
        <f>VALUE(IF(AF504,
_xlfn.XLOOKUP(5, Q504:AC504, Q$1:AC$1) &amp; _xlfn.XLOOKUP(2, Q504:AC504, Q$1:AC$1), 0))</f>
        <v>0</v>
      </c>
      <c r="AN504">
        <f>VALUE(IF(AG504,
_xlfn.XLOOKUP(4, Q504:AC504, Q$1:AC$1) &amp; _xlfn.XLOOKUP(3, Q504:AC504, Q$1:AC$1), 0))</f>
        <v>0</v>
      </c>
      <c r="AO504">
        <f>VALUE(IF(AH504,
_xlfn.XLOOKUP(4, Q504:AC504, Q$1:AC$1) &amp; _xlfn.XLOOKUP(2, Q504:AC504, Q$1:AC$1, "", 0, 1) &amp; _xlfn.XLOOKUP(2, Q504:AC504, Q$1:AC$1, "", 0, -1), 0))</f>
        <v>0</v>
      </c>
      <c r="AP504">
        <f>VALUE(IF(AI504,
_xlfn.XLOOKUP(3, Q504:AC504, Q$1:AC$1, "", 0, 1) &amp; _xlfn.XLOOKUP(3, Q504:AC504, Q$1:AC$1, "", 0, -1) &amp; _xlfn.XLOOKUP(2, Q504:AC504, Q$1:AC$1),
0))</f>
        <v>90302</v>
      </c>
      <c r="AQ504">
        <f>VALUE(IF(AJ504,
_xlfn.XLOOKUP(3, Q504:AC504, Q$1:AC$1) &amp; AS504,
0))</f>
        <v>0</v>
      </c>
      <c r="AR504">
        <f>VALUE(IF(AK504,
AS504, 0))</f>
        <v>0</v>
      </c>
      <c r="AS504" t="str" cm="1">
        <f t="array" ref="AS504">_xlfn.TEXTJOIN("", TRUE, _xlfn._xlws.FILTER(Q$1:AC$1,Q504:AC504=2))</f>
        <v>02</v>
      </c>
      <c r="AT504">
        <f t="shared" si="15"/>
        <v>498</v>
      </c>
      <c r="AU504">
        <f t="shared" si="14"/>
        <v>89640</v>
      </c>
      <c r="AV504" t="b">
        <f>IF(AND(AE503, AE504), AL503=AL504, FALSE)</f>
        <v>0</v>
      </c>
      <c r="AW504" t="b">
        <f>IF(AND(AF503, AF504), AM503=AM504, FALSE)</f>
        <v>0</v>
      </c>
      <c r="AX504" t="b">
        <f>IF(AND(AG503, AG504), AN503=AN504, FALSE)</f>
        <v>0</v>
      </c>
      <c r="AY504" t="b">
        <f>IF(AND(AH503, AH504), AO503=AO504, FALSE)</f>
        <v>0</v>
      </c>
      <c r="AZ504" t="b">
        <f>IF(AND(AI503, AI504), AP503=AP504, FALSE)</f>
        <v>0</v>
      </c>
      <c r="BA504" t="b">
        <f>IF(AND(AJ503, AJ504), AQ503=AQ504, FALSE)</f>
        <v>0</v>
      </c>
      <c r="BB504" t="b">
        <f>IF(AND(AK503, AK504), AR503=AR504, FALSE)</f>
        <v>0</v>
      </c>
    </row>
    <row r="505" spans="1:54" x14ac:dyDescent="0.25">
      <c r="A505" t="s">
        <v>76</v>
      </c>
      <c r="B505">
        <v>875</v>
      </c>
      <c r="C505" t="str">
        <f>TEXT(A505, "0")</f>
        <v>2Q992</v>
      </c>
      <c r="D505">
        <f>LEN($A505)-LEN(SUBSTITUTE($A505,D$1,""))</f>
        <v>0</v>
      </c>
      <c r="E505">
        <f>LEN($A505)-LEN(SUBSTITUTE($A505,E$1,""))</f>
        <v>0</v>
      </c>
      <c r="F505">
        <f>LEN($A505)-LEN(SUBSTITUTE($A505,F$1,""))</f>
        <v>1</v>
      </c>
      <c r="G505">
        <f>LEN($A505)-LEN(SUBSTITUTE($A505,G$1,""))</f>
        <v>0</v>
      </c>
      <c r="H505">
        <f>LEN($A505)-LEN(SUBSTITUTE($A505,H$1,""))</f>
        <v>0</v>
      </c>
      <c r="I505">
        <f>LEN($A505)-LEN(SUBSTITUTE($A505,I$1,""))</f>
        <v>2</v>
      </c>
      <c r="J505">
        <f>LEN($A505)-LEN(SUBSTITUTE($A505,J$1,""))</f>
        <v>0</v>
      </c>
      <c r="K505">
        <f>LEN($A505)-LEN(SUBSTITUTE($A505,K$1,""))</f>
        <v>0</v>
      </c>
      <c r="L505">
        <f>LEN($A505)-LEN(SUBSTITUTE($A505,L$1,""))</f>
        <v>0</v>
      </c>
      <c r="M505">
        <f>LEN($A505)-LEN(SUBSTITUTE($A505,M$1,""))</f>
        <v>0</v>
      </c>
      <c r="N505">
        <f>LEN($A505)-LEN(SUBSTITUTE($A505,N$1,""))</f>
        <v>0</v>
      </c>
      <c r="O505">
        <f>LEN($A505)-LEN(SUBSTITUTE($A505,O$1,""))</f>
        <v>0</v>
      </c>
      <c r="P505">
        <f>LEN($A505)-LEN(SUBSTITUTE($A505,P$1,""))</f>
        <v>2</v>
      </c>
      <c r="Q505">
        <f>D505+1</f>
        <v>1</v>
      </c>
      <c r="R505">
        <f>E505+1</f>
        <v>1</v>
      </c>
      <c r="S505">
        <f>F505+1</f>
        <v>2</v>
      </c>
      <c r="T505">
        <f>G505+1</f>
        <v>1</v>
      </c>
      <c r="U505">
        <f>H505+1</f>
        <v>1</v>
      </c>
      <c r="V505">
        <f>I505+1</f>
        <v>3</v>
      </c>
      <c r="W505">
        <f>J505+1</f>
        <v>1</v>
      </c>
      <c r="X505">
        <f>K505+1</f>
        <v>1</v>
      </c>
      <c r="Y505">
        <f>L505+1</f>
        <v>1</v>
      </c>
      <c r="Z505">
        <f>M505+1</f>
        <v>1</v>
      </c>
      <c r="AA505">
        <f>N505+1</f>
        <v>1</v>
      </c>
      <c r="AB505">
        <f>O505+1</f>
        <v>1</v>
      </c>
      <c r="AC505">
        <f>P505+1</f>
        <v>3</v>
      </c>
      <c r="AD505">
        <f>PRODUCT(Q505:AC505)</f>
        <v>18</v>
      </c>
      <c r="AE505" t="b">
        <f>AD505=6</f>
        <v>0</v>
      </c>
      <c r="AF505" t="b">
        <f>AD505=10</f>
        <v>0</v>
      </c>
      <c r="AG505" t="b">
        <f>AD505=12</f>
        <v>0</v>
      </c>
      <c r="AH505" t="b">
        <f>AD505=16</f>
        <v>0</v>
      </c>
      <c r="AI505" t="b">
        <f>AD505=18</f>
        <v>1</v>
      </c>
      <c r="AJ505" t="b">
        <f>AD505=24</f>
        <v>0</v>
      </c>
      <c r="AK505" t="b">
        <f>AD505=32</f>
        <v>0</v>
      </c>
      <c r="AL505">
        <f>VALUE(IF(AE505,
_xlfn.XLOOKUP(6, Q505:AC505, Q$1:AC$1), 0))</f>
        <v>0</v>
      </c>
      <c r="AM505">
        <f>VALUE(IF(AF505,
_xlfn.XLOOKUP(5, Q505:AC505, Q$1:AC$1) &amp; _xlfn.XLOOKUP(2, Q505:AC505, Q$1:AC$1), 0))</f>
        <v>0</v>
      </c>
      <c r="AN505">
        <f>VALUE(IF(AG505,
_xlfn.XLOOKUP(4, Q505:AC505, Q$1:AC$1) &amp; _xlfn.XLOOKUP(3, Q505:AC505, Q$1:AC$1), 0))</f>
        <v>0</v>
      </c>
      <c r="AO505">
        <f>VALUE(IF(AH505,
_xlfn.XLOOKUP(4, Q505:AC505, Q$1:AC$1) &amp; _xlfn.XLOOKUP(2, Q505:AC505, Q$1:AC$1, "", 0, 1) &amp; _xlfn.XLOOKUP(2, Q505:AC505, Q$1:AC$1, "", 0, -1), 0))</f>
        <v>0</v>
      </c>
      <c r="AP505">
        <f>VALUE(IF(AI505,
_xlfn.XLOOKUP(3, Q505:AC505, Q$1:AC$1, "", 0, 1) &amp; _xlfn.XLOOKUP(3, Q505:AC505, Q$1:AC$1, "", 0, -1) &amp; _xlfn.XLOOKUP(2, Q505:AC505, Q$1:AC$1),
0))</f>
        <v>90212</v>
      </c>
      <c r="AQ505">
        <f>VALUE(IF(AJ505,
_xlfn.XLOOKUP(3, Q505:AC505, Q$1:AC$1) &amp; AS505,
0))</f>
        <v>0</v>
      </c>
      <c r="AR505">
        <f>VALUE(IF(AK505,
AS505, 0))</f>
        <v>0</v>
      </c>
      <c r="AS505" t="str" cm="1">
        <f t="array" ref="AS505">_xlfn.TEXTJOIN("", TRUE, _xlfn._xlws.FILTER(Q$1:AC$1,Q505:AC505=2))</f>
        <v>12</v>
      </c>
      <c r="AT505">
        <f t="shared" si="15"/>
        <v>497</v>
      </c>
      <c r="AU505">
        <f t="shared" si="14"/>
        <v>434875</v>
      </c>
      <c r="AV505" t="b">
        <f>IF(AND(AE504, AE505), AL504=AL505, FALSE)</f>
        <v>0</v>
      </c>
      <c r="AW505" t="b">
        <f>IF(AND(AF504, AF505), AM504=AM505, FALSE)</f>
        <v>0</v>
      </c>
      <c r="AX505" t="b">
        <f>IF(AND(AG504, AG505), AN504=AN505, FALSE)</f>
        <v>0</v>
      </c>
      <c r="AY505" t="b">
        <f>IF(AND(AH504, AH505), AO504=AO505, FALSE)</f>
        <v>0</v>
      </c>
      <c r="AZ505" t="b">
        <f>IF(AND(AI504, AI505), AP504=AP505, FALSE)</f>
        <v>0</v>
      </c>
      <c r="BA505" t="b">
        <f>IF(AND(AJ504, AJ505), AQ504=AQ505, FALSE)</f>
        <v>0</v>
      </c>
      <c r="BB505" t="b">
        <f>IF(AND(AK504, AK505), AR504=AR505, FALSE)</f>
        <v>0</v>
      </c>
    </row>
    <row r="506" spans="1:54" x14ac:dyDescent="0.25">
      <c r="A506" t="s">
        <v>717</v>
      </c>
      <c r="B506">
        <v>846</v>
      </c>
      <c r="C506" t="str">
        <f>TEXT(A506, "0")</f>
        <v>2992J</v>
      </c>
      <c r="D506">
        <f>LEN($A506)-LEN(SUBSTITUTE($A506,D$1,""))</f>
        <v>0</v>
      </c>
      <c r="E506">
        <f>LEN($A506)-LEN(SUBSTITUTE($A506,E$1,""))</f>
        <v>0</v>
      </c>
      <c r="F506">
        <f>LEN($A506)-LEN(SUBSTITUTE($A506,F$1,""))</f>
        <v>0</v>
      </c>
      <c r="G506">
        <f>LEN($A506)-LEN(SUBSTITUTE($A506,G$1,""))</f>
        <v>1</v>
      </c>
      <c r="H506">
        <f>LEN($A506)-LEN(SUBSTITUTE($A506,H$1,""))</f>
        <v>0</v>
      </c>
      <c r="I506">
        <f>LEN($A506)-LEN(SUBSTITUTE($A506,I$1,""))</f>
        <v>2</v>
      </c>
      <c r="J506">
        <f>LEN($A506)-LEN(SUBSTITUTE($A506,J$1,""))</f>
        <v>0</v>
      </c>
      <c r="K506">
        <f>LEN($A506)-LEN(SUBSTITUTE($A506,K$1,""))</f>
        <v>0</v>
      </c>
      <c r="L506">
        <f>LEN($A506)-LEN(SUBSTITUTE($A506,L$1,""))</f>
        <v>0</v>
      </c>
      <c r="M506">
        <f>LEN($A506)-LEN(SUBSTITUTE($A506,M$1,""))</f>
        <v>0</v>
      </c>
      <c r="N506">
        <f>LEN($A506)-LEN(SUBSTITUTE($A506,N$1,""))</f>
        <v>0</v>
      </c>
      <c r="O506">
        <f>LEN($A506)-LEN(SUBSTITUTE($A506,O$1,""))</f>
        <v>0</v>
      </c>
      <c r="P506">
        <f>LEN($A506)-LEN(SUBSTITUTE($A506,P$1,""))</f>
        <v>2</v>
      </c>
      <c r="Q506">
        <f>D506+1</f>
        <v>1</v>
      </c>
      <c r="R506">
        <f>E506+1</f>
        <v>1</v>
      </c>
      <c r="S506">
        <f>F506+1</f>
        <v>1</v>
      </c>
      <c r="T506">
        <f>G506+1</f>
        <v>2</v>
      </c>
      <c r="U506">
        <f>H506+1</f>
        <v>1</v>
      </c>
      <c r="V506">
        <f>I506+1</f>
        <v>3</v>
      </c>
      <c r="W506">
        <f>J506+1</f>
        <v>1</v>
      </c>
      <c r="X506">
        <f>K506+1</f>
        <v>1</v>
      </c>
      <c r="Y506">
        <f>L506+1</f>
        <v>1</v>
      </c>
      <c r="Z506">
        <f>M506+1</f>
        <v>1</v>
      </c>
      <c r="AA506">
        <f>N506+1</f>
        <v>1</v>
      </c>
      <c r="AB506">
        <f>O506+1</f>
        <v>1</v>
      </c>
      <c r="AC506">
        <f>P506+1</f>
        <v>3</v>
      </c>
      <c r="AD506">
        <f>PRODUCT(Q506:AC506)</f>
        <v>18</v>
      </c>
      <c r="AE506" t="b">
        <f>AD506=6</f>
        <v>0</v>
      </c>
      <c r="AF506" t="b">
        <f>AD506=10</f>
        <v>0</v>
      </c>
      <c r="AG506" t="b">
        <f>AD506=12</f>
        <v>0</v>
      </c>
      <c r="AH506" t="b">
        <f>AD506=16</f>
        <v>0</v>
      </c>
      <c r="AI506" t="b">
        <f>AD506=18</f>
        <v>1</v>
      </c>
      <c r="AJ506" t="b">
        <f>AD506=24</f>
        <v>0</v>
      </c>
      <c r="AK506" t="b">
        <f>AD506=32</f>
        <v>0</v>
      </c>
      <c r="AL506">
        <f>VALUE(IF(AE506,
_xlfn.XLOOKUP(6, Q506:AC506, Q$1:AC$1), 0))</f>
        <v>0</v>
      </c>
      <c r="AM506">
        <f>VALUE(IF(AF506,
_xlfn.XLOOKUP(5, Q506:AC506, Q$1:AC$1) &amp; _xlfn.XLOOKUP(2, Q506:AC506, Q$1:AC$1), 0))</f>
        <v>0</v>
      </c>
      <c r="AN506">
        <f>VALUE(IF(AG506,
_xlfn.XLOOKUP(4, Q506:AC506, Q$1:AC$1) &amp; _xlfn.XLOOKUP(3, Q506:AC506, Q$1:AC$1), 0))</f>
        <v>0</v>
      </c>
      <c r="AO506">
        <f>VALUE(IF(AH506,
_xlfn.XLOOKUP(4, Q506:AC506, Q$1:AC$1) &amp; _xlfn.XLOOKUP(2, Q506:AC506, Q$1:AC$1, "", 0, 1) &amp; _xlfn.XLOOKUP(2, Q506:AC506, Q$1:AC$1, "", 0, -1), 0))</f>
        <v>0</v>
      </c>
      <c r="AP506">
        <f>VALUE(IF(AI506,
_xlfn.XLOOKUP(3, Q506:AC506, Q$1:AC$1, "", 0, 1) &amp; _xlfn.XLOOKUP(3, Q506:AC506, Q$1:AC$1, "", 0, -1) &amp; _xlfn.XLOOKUP(2, Q506:AC506, Q$1:AC$1),
0))</f>
        <v>90211</v>
      </c>
      <c r="AQ506">
        <f>VALUE(IF(AJ506,
_xlfn.XLOOKUP(3, Q506:AC506, Q$1:AC$1) &amp; AS506,
0))</f>
        <v>0</v>
      </c>
      <c r="AR506">
        <f>VALUE(IF(AK506,
AS506, 0))</f>
        <v>0</v>
      </c>
      <c r="AS506" t="str" cm="1">
        <f t="array" ref="AS506">_xlfn.TEXTJOIN("", TRUE, _xlfn._xlws.FILTER(Q$1:AC$1,Q506:AC506=2))</f>
        <v>11</v>
      </c>
      <c r="AT506">
        <f t="shared" si="15"/>
        <v>496</v>
      </c>
      <c r="AU506">
        <f t="shared" si="14"/>
        <v>419616</v>
      </c>
      <c r="AV506" t="b">
        <f>IF(AND(AE505, AE506), AL505=AL506, FALSE)</f>
        <v>0</v>
      </c>
      <c r="AW506" t="b">
        <f>IF(AND(AF505, AF506), AM505=AM506, FALSE)</f>
        <v>0</v>
      </c>
      <c r="AX506" t="b">
        <f>IF(AND(AG505, AG506), AN505=AN506, FALSE)</f>
        <v>0</v>
      </c>
      <c r="AY506" t="b">
        <f>IF(AND(AH505, AH506), AO505=AO506, FALSE)</f>
        <v>0</v>
      </c>
      <c r="AZ506" t="b">
        <f>IF(AND(AI505, AI506), AP505=AP506, FALSE)</f>
        <v>0</v>
      </c>
      <c r="BA506" t="b">
        <f>IF(AND(AJ505, AJ506), AQ505=AQ506, FALSE)</f>
        <v>0</v>
      </c>
      <c r="BB506" t="b">
        <f>IF(AND(AK505, AK506), AR505=AR506, FALSE)</f>
        <v>0</v>
      </c>
    </row>
    <row r="507" spans="1:54" x14ac:dyDescent="0.25">
      <c r="A507" t="s">
        <v>908</v>
      </c>
      <c r="B507">
        <v>82</v>
      </c>
      <c r="C507" t="str">
        <f>TEXT(A507, "0")</f>
        <v>9T229</v>
      </c>
      <c r="D507">
        <f>LEN($A507)-LEN(SUBSTITUTE($A507,D$1,""))</f>
        <v>0</v>
      </c>
      <c r="E507">
        <f>LEN($A507)-LEN(SUBSTITUTE($A507,E$1,""))</f>
        <v>0</v>
      </c>
      <c r="F507">
        <f>LEN($A507)-LEN(SUBSTITUTE($A507,F$1,""))</f>
        <v>0</v>
      </c>
      <c r="G507">
        <f>LEN($A507)-LEN(SUBSTITUTE($A507,G$1,""))</f>
        <v>0</v>
      </c>
      <c r="H507">
        <f>LEN($A507)-LEN(SUBSTITUTE($A507,H$1,""))</f>
        <v>1</v>
      </c>
      <c r="I507">
        <f>LEN($A507)-LEN(SUBSTITUTE($A507,I$1,""))</f>
        <v>2</v>
      </c>
      <c r="J507">
        <f>LEN($A507)-LEN(SUBSTITUTE($A507,J$1,""))</f>
        <v>0</v>
      </c>
      <c r="K507">
        <f>LEN($A507)-LEN(SUBSTITUTE($A507,K$1,""))</f>
        <v>0</v>
      </c>
      <c r="L507">
        <f>LEN($A507)-LEN(SUBSTITUTE($A507,L$1,""))</f>
        <v>0</v>
      </c>
      <c r="M507">
        <f>LEN($A507)-LEN(SUBSTITUTE($A507,M$1,""))</f>
        <v>0</v>
      </c>
      <c r="N507">
        <f>LEN($A507)-LEN(SUBSTITUTE($A507,N$1,""))</f>
        <v>0</v>
      </c>
      <c r="O507">
        <f>LEN($A507)-LEN(SUBSTITUTE($A507,O$1,""))</f>
        <v>0</v>
      </c>
      <c r="P507">
        <f>LEN($A507)-LEN(SUBSTITUTE($A507,P$1,""))</f>
        <v>2</v>
      </c>
      <c r="Q507">
        <f>D507+1</f>
        <v>1</v>
      </c>
      <c r="R507">
        <f>E507+1</f>
        <v>1</v>
      </c>
      <c r="S507">
        <f>F507+1</f>
        <v>1</v>
      </c>
      <c r="T507">
        <f>G507+1</f>
        <v>1</v>
      </c>
      <c r="U507">
        <f>H507+1</f>
        <v>2</v>
      </c>
      <c r="V507">
        <f>I507+1</f>
        <v>3</v>
      </c>
      <c r="W507">
        <f>J507+1</f>
        <v>1</v>
      </c>
      <c r="X507">
        <f>K507+1</f>
        <v>1</v>
      </c>
      <c r="Y507">
        <f>L507+1</f>
        <v>1</v>
      </c>
      <c r="Z507">
        <f>M507+1</f>
        <v>1</v>
      </c>
      <c r="AA507">
        <f>N507+1</f>
        <v>1</v>
      </c>
      <c r="AB507">
        <f>O507+1</f>
        <v>1</v>
      </c>
      <c r="AC507">
        <f>P507+1</f>
        <v>3</v>
      </c>
      <c r="AD507">
        <f>PRODUCT(Q507:AC507)</f>
        <v>18</v>
      </c>
      <c r="AE507" t="b">
        <f>AD507=6</f>
        <v>0</v>
      </c>
      <c r="AF507" t="b">
        <f>AD507=10</f>
        <v>0</v>
      </c>
      <c r="AG507" t="b">
        <f>AD507=12</f>
        <v>0</v>
      </c>
      <c r="AH507" t="b">
        <f>AD507=16</f>
        <v>0</v>
      </c>
      <c r="AI507" t="b">
        <f>AD507=18</f>
        <v>1</v>
      </c>
      <c r="AJ507" t="b">
        <f>AD507=24</f>
        <v>0</v>
      </c>
      <c r="AK507" t="b">
        <f>AD507=32</f>
        <v>0</v>
      </c>
      <c r="AL507">
        <f>VALUE(IF(AE507,
_xlfn.XLOOKUP(6, Q507:AC507, Q$1:AC$1), 0))</f>
        <v>0</v>
      </c>
      <c r="AM507">
        <f>VALUE(IF(AF507,
_xlfn.XLOOKUP(5, Q507:AC507, Q$1:AC$1) &amp; _xlfn.XLOOKUP(2, Q507:AC507, Q$1:AC$1), 0))</f>
        <v>0</v>
      </c>
      <c r="AN507">
        <f>VALUE(IF(AG507,
_xlfn.XLOOKUP(4, Q507:AC507, Q$1:AC$1) &amp; _xlfn.XLOOKUP(3, Q507:AC507, Q$1:AC$1), 0))</f>
        <v>0</v>
      </c>
      <c r="AO507">
        <f>VALUE(IF(AH507,
_xlfn.XLOOKUP(4, Q507:AC507, Q$1:AC$1) &amp; _xlfn.XLOOKUP(2, Q507:AC507, Q$1:AC$1, "", 0, 1) &amp; _xlfn.XLOOKUP(2, Q507:AC507, Q$1:AC$1, "", 0, -1), 0))</f>
        <v>0</v>
      </c>
      <c r="AP507">
        <f>VALUE(IF(AI507,
_xlfn.XLOOKUP(3, Q507:AC507, Q$1:AC$1, "", 0, 1) &amp; _xlfn.XLOOKUP(3, Q507:AC507, Q$1:AC$1, "", 0, -1) &amp; _xlfn.XLOOKUP(2, Q507:AC507, Q$1:AC$1),
0))</f>
        <v>90210</v>
      </c>
      <c r="AQ507">
        <f>VALUE(IF(AJ507,
_xlfn.XLOOKUP(3, Q507:AC507, Q$1:AC$1) &amp; AS507,
0))</f>
        <v>0</v>
      </c>
      <c r="AR507">
        <f>VALUE(IF(AK507,
AS507, 0))</f>
        <v>0</v>
      </c>
      <c r="AS507" t="str" cm="1">
        <f t="array" ref="AS507">_xlfn.TEXTJOIN("", TRUE, _xlfn._xlws.FILTER(Q$1:AC$1,Q507:AC507=2))</f>
        <v>10</v>
      </c>
      <c r="AT507">
        <f t="shared" si="15"/>
        <v>495</v>
      </c>
      <c r="AU507">
        <f t="shared" si="14"/>
        <v>40590</v>
      </c>
      <c r="AV507" t="b">
        <f>IF(AND(AE506, AE507), AL506=AL507, FALSE)</f>
        <v>0</v>
      </c>
      <c r="AW507" t="b">
        <f>IF(AND(AF506, AF507), AM506=AM507, FALSE)</f>
        <v>0</v>
      </c>
      <c r="AX507" t="b">
        <f>IF(AND(AG506, AG507), AN506=AN507, FALSE)</f>
        <v>0</v>
      </c>
      <c r="AY507" t="b">
        <f>IF(AND(AH506, AH507), AO506=AO507, FALSE)</f>
        <v>0</v>
      </c>
      <c r="AZ507" t="b">
        <f>IF(AND(AI506, AI507), AP506=AP507, FALSE)</f>
        <v>0</v>
      </c>
      <c r="BA507" t="b">
        <f>IF(AND(AJ506, AJ507), AQ506=AQ507, FALSE)</f>
        <v>0</v>
      </c>
      <c r="BB507" t="b">
        <f>IF(AND(AK506, AK507), AR506=AR507, FALSE)</f>
        <v>0</v>
      </c>
    </row>
    <row r="508" spans="1:54" x14ac:dyDescent="0.25">
      <c r="A508" t="s">
        <v>226</v>
      </c>
      <c r="B508">
        <v>516</v>
      </c>
      <c r="C508" t="str">
        <f>TEXT(A508, "0")</f>
        <v>29927</v>
      </c>
      <c r="D508">
        <f>LEN($A508)-LEN(SUBSTITUTE($A508,D$1,""))</f>
        <v>0</v>
      </c>
      <c r="E508">
        <f>LEN($A508)-LEN(SUBSTITUTE($A508,E$1,""))</f>
        <v>0</v>
      </c>
      <c r="F508">
        <f>LEN($A508)-LEN(SUBSTITUTE($A508,F$1,""))</f>
        <v>0</v>
      </c>
      <c r="G508">
        <f>LEN($A508)-LEN(SUBSTITUTE($A508,G$1,""))</f>
        <v>0</v>
      </c>
      <c r="H508">
        <f>LEN($A508)-LEN(SUBSTITUTE($A508,H$1,""))</f>
        <v>0</v>
      </c>
      <c r="I508">
        <f>LEN($A508)-LEN(SUBSTITUTE($A508,I$1,""))</f>
        <v>2</v>
      </c>
      <c r="J508">
        <f>LEN($A508)-LEN(SUBSTITUTE($A508,J$1,""))</f>
        <v>0</v>
      </c>
      <c r="K508">
        <f>LEN($A508)-LEN(SUBSTITUTE($A508,K$1,""))</f>
        <v>1</v>
      </c>
      <c r="L508">
        <f>LEN($A508)-LEN(SUBSTITUTE($A508,L$1,""))</f>
        <v>0</v>
      </c>
      <c r="M508">
        <f>LEN($A508)-LEN(SUBSTITUTE($A508,M$1,""))</f>
        <v>0</v>
      </c>
      <c r="N508">
        <f>LEN($A508)-LEN(SUBSTITUTE($A508,N$1,""))</f>
        <v>0</v>
      </c>
      <c r="O508">
        <f>LEN($A508)-LEN(SUBSTITUTE($A508,O$1,""))</f>
        <v>0</v>
      </c>
      <c r="P508">
        <f>LEN($A508)-LEN(SUBSTITUTE($A508,P$1,""))</f>
        <v>2</v>
      </c>
      <c r="Q508">
        <f>D508+1</f>
        <v>1</v>
      </c>
      <c r="R508">
        <f>E508+1</f>
        <v>1</v>
      </c>
      <c r="S508">
        <f>F508+1</f>
        <v>1</v>
      </c>
      <c r="T508">
        <f>G508+1</f>
        <v>1</v>
      </c>
      <c r="U508">
        <f>H508+1</f>
        <v>1</v>
      </c>
      <c r="V508">
        <f>I508+1</f>
        <v>3</v>
      </c>
      <c r="W508">
        <f>J508+1</f>
        <v>1</v>
      </c>
      <c r="X508">
        <f>K508+1</f>
        <v>2</v>
      </c>
      <c r="Y508">
        <f>L508+1</f>
        <v>1</v>
      </c>
      <c r="Z508">
        <f>M508+1</f>
        <v>1</v>
      </c>
      <c r="AA508">
        <f>N508+1</f>
        <v>1</v>
      </c>
      <c r="AB508">
        <f>O508+1</f>
        <v>1</v>
      </c>
      <c r="AC508">
        <f>P508+1</f>
        <v>3</v>
      </c>
      <c r="AD508">
        <f>PRODUCT(Q508:AC508)</f>
        <v>18</v>
      </c>
      <c r="AE508" t="b">
        <f>AD508=6</f>
        <v>0</v>
      </c>
      <c r="AF508" t="b">
        <f>AD508=10</f>
        <v>0</v>
      </c>
      <c r="AG508" t="b">
        <f>AD508=12</f>
        <v>0</v>
      </c>
      <c r="AH508" t="b">
        <f>AD508=16</f>
        <v>0</v>
      </c>
      <c r="AI508" t="b">
        <f>AD508=18</f>
        <v>1</v>
      </c>
      <c r="AJ508" t="b">
        <f>AD508=24</f>
        <v>0</v>
      </c>
      <c r="AK508" t="b">
        <f>AD508=32</f>
        <v>0</v>
      </c>
      <c r="AL508">
        <f>VALUE(IF(AE508,
_xlfn.XLOOKUP(6, Q508:AC508, Q$1:AC$1), 0))</f>
        <v>0</v>
      </c>
      <c r="AM508">
        <f>VALUE(IF(AF508,
_xlfn.XLOOKUP(5, Q508:AC508, Q$1:AC$1) &amp; _xlfn.XLOOKUP(2, Q508:AC508, Q$1:AC$1), 0))</f>
        <v>0</v>
      </c>
      <c r="AN508">
        <f>VALUE(IF(AG508,
_xlfn.XLOOKUP(4, Q508:AC508, Q$1:AC$1) &amp; _xlfn.XLOOKUP(3, Q508:AC508, Q$1:AC$1), 0))</f>
        <v>0</v>
      </c>
      <c r="AO508">
        <f>VALUE(IF(AH508,
_xlfn.XLOOKUP(4, Q508:AC508, Q$1:AC$1) &amp; _xlfn.XLOOKUP(2, Q508:AC508, Q$1:AC$1, "", 0, 1) &amp; _xlfn.XLOOKUP(2, Q508:AC508, Q$1:AC$1, "", 0, -1), 0))</f>
        <v>0</v>
      </c>
      <c r="AP508">
        <f>VALUE(IF(AI508,
_xlfn.XLOOKUP(3, Q508:AC508, Q$1:AC$1, "", 0, 1) &amp; _xlfn.XLOOKUP(3, Q508:AC508, Q$1:AC$1, "", 0, -1) &amp; _xlfn.XLOOKUP(2, Q508:AC508, Q$1:AC$1),
0))</f>
        <v>90207</v>
      </c>
      <c r="AQ508">
        <f>VALUE(IF(AJ508,
_xlfn.XLOOKUP(3, Q508:AC508, Q$1:AC$1) &amp; AS508,
0))</f>
        <v>0</v>
      </c>
      <c r="AR508">
        <f>VALUE(IF(AK508,
AS508, 0))</f>
        <v>0</v>
      </c>
      <c r="AS508" t="str" cm="1">
        <f t="array" ref="AS508">_xlfn.TEXTJOIN("", TRUE, _xlfn._xlws.FILTER(Q$1:AC$1,Q508:AC508=2))</f>
        <v>07</v>
      </c>
      <c r="AT508">
        <f t="shared" si="15"/>
        <v>494</v>
      </c>
      <c r="AU508">
        <f t="shared" si="14"/>
        <v>254904</v>
      </c>
      <c r="AV508" t="b">
        <f>IF(AND(AE507, AE508), AL507=AL508, FALSE)</f>
        <v>0</v>
      </c>
      <c r="AW508" t="b">
        <f>IF(AND(AF507, AF508), AM507=AM508, FALSE)</f>
        <v>0</v>
      </c>
      <c r="AX508" t="b">
        <f>IF(AND(AG507, AG508), AN507=AN508, FALSE)</f>
        <v>0</v>
      </c>
      <c r="AY508" t="b">
        <f>IF(AND(AH507, AH508), AO507=AO508, FALSE)</f>
        <v>0</v>
      </c>
      <c r="AZ508" t="b">
        <f>IF(AND(AI507, AI508), AP507=AP508, FALSE)</f>
        <v>0</v>
      </c>
      <c r="BA508" t="b">
        <f>IF(AND(AJ507, AJ508), AQ507=AQ508, FALSE)</f>
        <v>0</v>
      </c>
      <c r="BB508" t="b">
        <f>IF(AND(AK507, AK508), AR507=AR508, FALSE)</f>
        <v>0</v>
      </c>
    </row>
    <row r="509" spans="1:54" x14ac:dyDescent="0.25">
      <c r="A509" t="s">
        <v>978</v>
      </c>
      <c r="B509">
        <v>351</v>
      </c>
      <c r="C509" t="str">
        <f>TEXT(A509, "0")</f>
        <v>8A787</v>
      </c>
      <c r="D509">
        <f>LEN($A509)-LEN(SUBSTITUTE($A509,D$1,""))</f>
        <v>1</v>
      </c>
      <c r="E509">
        <f>LEN($A509)-LEN(SUBSTITUTE($A509,E$1,""))</f>
        <v>0</v>
      </c>
      <c r="F509">
        <f>LEN($A509)-LEN(SUBSTITUTE($A509,F$1,""))</f>
        <v>0</v>
      </c>
      <c r="G509">
        <f>LEN($A509)-LEN(SUBSTITUTE($A509,G$1,""))</f>
        <v>0</v>
      </c>
      <c r="H509">
        <f>LEN($A509)-LEN(SUBSTITUTE($A509,H$1,""))</f>
        <v>0</v>
      </c>
      <c r="I509">
        <f>LEN($A509)-LEN(SUBSTITUTE($A509,I$1,""))</f>
        <v>0</v>
      </c>
      <c r="J509">
        <f>LEN($A509)-LEN(SUBSTITUTE($A509,J$1,""))</f>
        <v>2</v>
      </c>
      <c r="K509">
        <f>LEN($A509)-LEN(SUBSTITUTE($A509,K$1,""))</f>
        <v>2</v>
      </c>
      <c r="L509">
        <f>LEN($A509)-LEN(SUBSTITUTE($A509,L$1,""))</f>
        <v>0</v>
      </c>
      <c r="M509">
        <f>LEN($A509)-LEN(SUBSTITUTE($A509,M$1,""))</f>
        <v>0</v>
      </c>
      <c r="N509">
        <f>LEN($A509)-LEN(SUBSTITUTE($A509,N$1,""))</f>
        <v>0</v>
      </c>
      <c r="O509">
        <f>LEN($A509)-LEN(SUBSTITUTE($A509,O$1,""))</f>
        <v>0</v>
      </c>
      <c r="P509">
        <f>LEN($A509)-LEN(SUBSTITUTE($A509,P$1,""))</f>
        <v>0</v>
      </c>
      <c r="Q509">
        <f>D509+1</f>
        <v>2</v>
      </c>
      <c r="R509">
        <f>E509+1</f>
        <v>1</v>
      </c>
      <c r="S509">
        <f>F509+1</f>
        <v>1</v>
      </c>
      <c r="T509">
        <f>G509+1</f>
        <v>1</v>
      </c>
      <c r="U509">
        <f>H509+1</f>
        <v>1</v>
      </c>
      <c r="V509">
        <f>I509+1</f>
        <v>1</v>
      </c>
      <c r="W509">
        <f>J509+1</f>
        <v>3</v>
      </c>
      <c r="X509">
        <f>K509+1</f>
        <v>3</v>
      </c>
      <c r="Y509">
        <f>L509+1</f>
        <v>1</v>
      </c>
      <c r="Z509">
        <f>M509+1</f>
        <v>1</v>
      </c>
      <c r="AA509">
        <f>N509+1</f>
        <v>1</v>
      </c>
      <c r="AB509">
        <f>O509+1</f>
        <v>1</v>
      </c>
      <c r="AC509">
        <f>P509+1</f>
        <v>1</v>
      </c>
      <c r="AD509">
        <f>PRODUCT(Q509:AC509)</f>
        <v>18</v>
      </c>
      <c r="AE509" t="b">
        <f>AD509=6</f>
        <v>0</v>
      </c>
      <c r="AF509" t="b">
        <f>AD509=10</f>
        <v>0</v>
      </c>
      <c r="AG509" t="b">
        <f>AD509=12</f>
        <v>0</v>
      </c>
      <c r="AH509" t="b">
        <f>AD509=16</f>
        <v>0</v>
      </c>
      <c r="AI509" t="b">
        <f>AD509=18</f>
        <v>1</v>
      </c>
      <c r="AJ509" t="b">
        <f>AD509=24</f>
        <v>0</v>
      </c>
      <c r="AK509" t="b">
        <f>AD509=32</f>
        <v>0</v>
      </c>
      <c r="AL509">
        <f>VALUE(IF(AE509,
_xlfn.XLOOKUP(6, Q509:AC509, Q$1:AC$1), 0))</f>
        <v>0</v>
      </c>
      <c r="AM509">
        <f>VALUE(IF(AF509,
_xlfn.XLOOKUP(5, Q509:AC509, Q$1:AC$1) &amp; _xlfn.XLOOKUP(2, Q509:AC509, Q$1:AC$1), 0))</f>
        <v>0</v>
      </c>
      <c r="AN509">
        <f>VALUE(IF(AG509,
_xlfn.XLOOKUP(4, Q509:AC509, Q$1:AC$1) &amp; _xlfn.XLOOKUP(3, Q509:AC509, Q$1:AC$1), 0))</f>
        <v>0</v>
      </c>
      <c r="AO509">
        <f>VALUE(IF(AH509,
_xlfn.XLOOKUP(4, Q509:AC509, Q$1:AC$1) &amp; _xlfn.XLOOKUP(2, Q509:AC509, Q$1:AC$1, "", 0, 1) &amp; _xlfn.XLOOKUP(2, Q509:AC509, Q$1:AC$1, "", 0, -1), 0))</f>
        <v>0</v>
      </c>
      <c r="AP509">
        <f>VALUE(IF(AI509,
_xlfn.XLOOKUP(3, Q509:AC509, Q$1:AC$1, "", 0, 1) &amp; _xlfn.XLOOKUP(3, Q509:AC509, Q$1:AC$1, "", 0, -1) &amp; _xlfn.XLOOKUP(2, Q509:AC509, Q$1:AC$1),
0))</f>
        <v>80714</v>
      </c>
      <c r="AQ509">
        <f>VALUE(IF(AJ509,
_xlfn.XLOOKUP(3, Q509:AC509, Q$1:AC$1) &amp; AS509,
0))</f>
        <v>0</v>
      </c>
      <c r="AR509">
        <f>VALUE(IF(AK509,
AS509, 0))</f>
        <v>0</v>
      </c>
      <c r="AS509" t="str" cm="1">
        <f t="array" ref="AS509">_xlfn.TEXTJOIN("", TRUE, _xlfn._xlws.FILTER(Q$1:AC$1,Q509:AC509=2))</f>
        <v>14</v>
      </c>
      <c r="AT509">
        <f t="shared" si="15"/>
        <v>493</v>
      </c>
      <c r="AU509">
        <f t="shared" si="14"/>
        <v>173043</v>
      </c>
      <c r="AV509" t="b">
        <f>IF(AND(AE508, AE509), AL508=AL509, FALSE)</f>
        <v>0</v>
      </c>
      <c r="AW509" t="b">
        <f>IF(AND(AF508, AF509), AM508=AM509, FALSE)</f>
        <v>0</v>
      </c>
      <c r="AX509" t="b">
        <f>IF(AND(AG508, AG509), AN508=AN509, FALSE)</f>
        <v>0</v>
      </c>
      <c r="AY509" t="b">
        <f>IF(AND(AH508, AH509), AO508=AO509, FALSE)</f>
        <v>0</v>
      </c>
      <c r="AZ509" t="b">
        <f>IF(AND(AI508, AI509), AP508=AP509, FALSE)</f>
        <v>0</v>
      </c>
      <c r="BA509" t="b">
        <f>IF(AND(AJ508, AJ509), AQ508=AQ509, FALSE)</f>
        <v>0</v>
      </c>
      <c r="BB509" t="b">
        <f>IF(AND(AK508, AK509), AR508=AR509, FALSE)</f>
        <v>0</v>
      </c>
    </row>
    <row r="510" spans="1:54" x14ac:dyDescent="0.25">
      <c r="A510" t="s">
        <v>772</v>
      </c>
      <c r="B510">
        <v>65</v>
      </c>
      <c r="C510" t="str">
        <f>TEXT(A510, "0")</f>
        <v>778K8</v>
      </c>
      <c r="D510">
        <f>LEN($A510)-LEN(SUBSTITUTE($A510,D$1,""))</f>
        <v>0</v>
      </c>
      <c r="E510">
        <f>LEN($A510)-LEN(SUBSTITUTE($A510,E$1,""))</f>
        <v>1</v>
      </c>
      <c r="F510">
        <f>LEN($A510)-LEN(SUBSTITUTE($A510,F$1,""))</f>
        <v>0</v>
      </c>
      <c r="G510">
        <f>LEN($A510)-LEN(SUBSTITUTE($A510,G$1,""))</f>
        <v>0</v>
      </c>
      <c r="H510">
        <f>LEN($A510)-LEN(SUBSTITUTE($A510,H$1,""))</f>
        <v>0</v>
      </c>
      <c r="I510">
        <f>LEN($A510)-LEN(SUBSTITUTE($A510,I$1,""))</f>
        <v>0</v>
      </c>
      <c r="J510">
        <f>LEN($A510)-LEN(SUBSTITUTE($A510,J$1,""))</f>
        <v>2</v>
      </c>
      <c r="K510">
        <f>LEN($A510)-LEN(SUBSTITUTE($A510,K$1,""))</f>
        <v>2</v>
      </c>
      <c r="L510">
        <f>LEN($A510)-LEN(SUBSTITUTE($A510,L$1,""))</f>
        <v>0</v>
      </c>
      <c r="M510">
        <f>LEN($A510)-LEN(SUBSTITUTE($A510,M$1,""))</f>
        <v>0</v>
      </c>
      <c r="N510">
        <f>LEN($A510)-LEN(SUBSTITUTE($A510,N$1,""))</f>
        <v>0</v>
      </c>
      <c r="O510">
        <f>LEN($A510)-LEN(SUBSTITUTE($A510,O$1,""))</f>
        <v>0</v>
      </c>
      <c r="P510">
        <f>LEN($A510)-LEN(SUBSTITUTE($A510,P$1,""))</f>
        <v>0</v>
      </c>
      <c r="Q510">
        <f>D510+1</f>
        <v>1</v>
      </c>
      <c r="R510">
        <f>E510+1</f>
        <v>2</v>
      </c>
      <c r="S510">
        <f>F510+1</f>
        <v>1</v>
      </c>
      <c r="T510">
        <f>G510+1</f>
        <v>1</v>
      </c>
      <c r="U510">
        <f>H510+1</f>
        <v>1</v>
      </c>
      <c r="V510">
        <f>I510+1</f>
        <v>1</v>
      </c>
      <c r="W510">
        <f>J510+1</f>
        <v>3</v>
      </c>
      <c r="X510">
        <f>K510+1</f>
        <v>3</v>
      </c>
      <c r="Y510">
        <f>L510+1</f>
        <v>1</v>
      </c>
      <c r="Z510">
        <f>M510+1</f>
        <v>1</v>
      </c>
      <c r="AA510">
        <f>N510+1</f>
        <v>1</v>
      </c>
      <c r="AB510">
        <f>O510+1</f>
        <v>1</v>
      </c>
      <c r="AC510">
        <f>P510+1</f>
        <v>1</v>
      </c>
      <c r="AD510">
        <f>PRODUCT(Q510:AC510)</f>
        <v>18</v>
      </c>
      <c r="AE510" t="b">
        <f>AD510=6</f>
        <v>0</v>
      </c>
      <c r="AF510" t="b">
        <f>AD510=10</f>
        <v>0</v>
      </c>
      <c r="AG510" t="b">
        <f>AD510=12</f>
        <v>0</v>
      </c>
      <c r="AH510" t="b">
        <f>AD510=16</f>
        <v>0</v>
      </c>
      <c r="AI510" t="b">
        <f>AD510=18</f>
        <v>1</v>
      </c>
      <c r="AJ510" t="b">
        <f>AD510=24</f>
        <v>0</v>
      </c>
      <c r="AK510" t="b">
        <f>AD510=32</f>
        <v>0</v>
      </c>
      <c r="AL510">
        <f>VALUE(IF(AE510,
_xlfn.XLOOKUP(6, Q510:AC510, Q$1:AC$1), 0))</f>
        <v>0</v>
      </c>
      <c r="AM510">
        <f>VALUE(IF(AF510,
_xlfn.XLOOKUP(5, Q510:AC510, Q$1:AC$1) &amp; _xlfn.XLOOKUP(2, Q510:AC510, Q$1:AC$1), 0))</f>
        <v>0</v>
      </c>
      <c r="AN510">
        <f>VALUE(IF(AG510,
_xlfn.XLOOKUP(4, Q510:AC510, Q$1:AC$1) &amp; _xlfn.XLOOKUP(3, Q510:AC510, Q$1:AC$1), 0))</f>
        <v>0</v>
      </c>
      <c r="AO510">
        <f>VALUE(IF(AH510,
_xlfn.XLOOKUP(4, Q510:AC510, Q$1:AC$1) &amp; _xlfn.XLOOKUP(2, Q510:AC510, Q$1:AC$1, "", 0, 1) &amp; _xlfn.XLOOKUP(2, Q510:AC510, Q$1:AC$1, "", 0, -1), 0))</f>
        <v>0</v>
      </c>
      <c r="AP510">
        <f>VALUE(IF(AI510,
_xlfn.XLOOKUP(3, Q510:AC510, Q$1:AC$1, "", 0, 1) &amp; _xlfn.XLOOKUP(3, Q510:AC510, Q$1:AC$1, "", 0, -1) &amp; _xlfn.XLOOKUP(2, Q510:AC510, Q$1:AC$1),
0))</f>
        <v>80713</v>
      </c>
      <c r="AQ510">
        <f>VALUE(IF(AJ510,
_xlfn.XLOOKUP(3, Q510:AC510, Q$1:AC$1) &amp; AS510,
0))</f>
        <v>0</v>
      </c>
      <c r="AR510">
        <f>VALUE(IF(AK510,
AS510, 0))</f>
        <v>0</v>
      </c>
      <c r="AS510" t="str" cm="1">
        <f t="array" ref="AS510">_xlfn.TEXTJOIN("", TRUE, _xlfn._xlws.FILTER(Q$1:AC$1,Q510:AC510=2))</f>
        <v>13</v>
      </c>
      <c r="AT510">
        <f t="shared" si="15"/>
        <v>492</v>
      </c>
      <c r="AU510">
        <f t="shared" si="14"/>
        <v>31980</v>
      </c>
      <c r="AV510" t="b">
        <f>IF(AND(AE509, AE510), AL509=AL510, FALSE)</f>
        <v>0</v>
      </c>
      <c r="AW510" t="b">
        <f>IF(AND(AF509, AF510), AM509=AM510, FALSE)</f>
        <v>0</v>
      </c>
      <c r="AX510" t="b">
        <f>IF(AND(AG509, AG510), AN509=AN510, FALSE)</f>
        <v>0</v>
      </c>
      <c r="AY510" t="b">
        <f>IF(AND(AH509, AH510), AO509=AO510, FALSE)</f>
        <v>0</v>
      </c>
      <c r="AZ510" t="b">
        <f>IF(AND(AI509, AI510), AP509=AP510, FALSE)</f>
        <v>0</v>
      </c>
      <c r="BA510" t="b">
        <f>IF(AND(AJ509, AJ510), AQ509=AQ510, FALSE)</f>
        <v>0</v>
      </c>
      <c r="BB510" t="b">
        <f>IF(AND(AK509, AK510), AR509=AR510, FALSE)</f>
        <v>0</v>
      </c>
    </row>
    <row r="511" spans="1:54" x14ac:dyDescent="0.25">
      <c r="A511" t="s">
        <v>847</v>
      </c>
      <c r="B511">
        <v>377</v>
      </c>
      <c r="C511" t="str">
        <f>TEXT(A511, "0")</f>
        <v>87487</v>
      </c>
      <c r="D511">
        <f>LEN($A511)-LEN(SUBSTITUTE($A511,D$1,""))</f>
        <v>0</v>
      </c>
      <c r="E511">
        <f>LEN($A511)-LEN(SUBSTITUTE($A511,E$1,""))</f>
        <v>0</v>
      </c>
      <c r="F511">
        <f>LEN($A511)-LEN(SUBSTITUTE($A511,F$1,""))</f>
        <v>0</v>
      </c>
      <c r="G511">
        <f>LEN($A511)-LEN(SUBSTITUTE($A511,G$1,""))</f>
        <v>0</v>
      </c>
      <c r="H511">
        <f>LEN($A511)-LEN(SUBSTITUTE($A511,H$1,""))</f>
        <v>0</v>
      </c>
      <c r="I511">
        <f>LEN($A511)-LEN(SUBSTITUTE($A511,I$1,""))</f>
        <v>0</v>
      </c>
      <c r="J511">
        <f>LEN($A511)-LEN(SUBSTITUTE($A511,J$1,""))</f>
        <v>2</v>
      </c>
      <c r="K511">
        <f>LEN($A511)-LEN(SUBSTITUTE($A511,K$1,""))</f>
        <v>2</v>
      </c>
      <c r="L511">
        <f>LEN($A511)-LEN(SUBSTITUTE($A511,L$1,""))</f>
        <v>0</v>
      </c>
      <c r="M511">
        <f>LEN($A511)-LEN(SUBSTITUTE($A511,M$1,""))</f>
        <v>0</v>
      </c>
      <c r="N511">
        <f>LEN($A511)-LEN(SUBSTITUTE($A511,N$1,""))</f>
        <v>1</v>
      </c>
      <c r="O511">
        <f>LEN($A511)-LEN(SUBSTITUTE($A511,O$1,""))</f>
        <v>0</v>
      </c>
      <c r="P511">
        <f>LEN($A511)-LEN(SUBSTITUTE($A511,P$1,""))</f>
        <v>0</v>
      </c>
      <c r="Q511">
        <f>D511+1</f>
        <v>1</v>
      </c>
      <c r="R511">
        <f>E511+1</f>
        <v>1</v>
      </c>
      <c r="S511">
        <f>F511+1</f>
        <v>1</v>
      </c>
      <c r="T511">
        <f>G511+1</f>
        <v>1</v>
      </c>
      <c r="U511">
        <f>H511+1</f>
        <v>1</v>
      </c>
      <c r="V511">
        <f>I511+1</f>
        <v>1</v>
      </c>
      <c r="W511">
        <f>J511+1</f>
        <v>3</v>
      </c>
      <c r="X511">
        <f>K511+1</f>
        <v>3</v>
      </c>
      <c r="Y511">
        <f>L511+1</f>
        <v>1</v>
      </c>
      <c r="Z511">
        <f>M511+1</f>
        <v>1</v>
      </c>
      <c r="AA511">
        <f>N511+1</f>
        <v>2</v>
      </c>
      <c r="AB511">
        <f>O511+1</f>
        <v>1</v>
      </c>
      <c r="AC511">
        <f>P511+1</f>
        <v>1</v>
      </c>
      <c r="AD511">
        <f>PRODUCT(Q511:AC511)</f>
        <v>18</v>
      </c>
      <c r="AE511" t="b">
        <f>AD511=6</f>
        <v>0</v>
      </c>
      <c r="AF511" t="b">
        <f>AD511=10</f>
        <v>0</v>
      </c>
      <c r="AG511" t="b">
        <f>AD511=12</f>
        <v>0</v>
      </c>
      <c r="AH511" t="b">
        <f>AD511=16</f>
        <v>0</v>
      </c>
      <c r="AI511" t="b">
        <f>AD511=18</f>
        <v>1</v>
      </c>
      <c r="AJ511" t="b">
        <f>AD511=24</f>
        <v>0</v>
      </c>
      <c r="AK511" t="b">
        <f>AD511=32</f>
        <v>0</v>
      </c>
      <c r="AL511">
        <f>VALUE(IF(AE511,
_xlfn.XLOOKUP(6, Q511:AC511, Q$1:AC$1), 0))</f>
        <v>0</v>
      </c>
      <c r="AM511">
        <f>VALUE(IF(AF511,
_xlfn.XLOOKUP(5, Q511:AC511, Q$1:AC$1) &amp; _xlfn.XLOOKUP(2, Q511:AC511, Q$1:AC$1), 0))</f>
        <v>0</v>
      </c>
      <c r="AN511">
        <f>VALUE(IF(AG511,
_xlfn.XLOOKUP(4, Q511:AC511, Q$1:AC$1) &amp; _xlfn.XLOOKUP(3, Q511:AC511, Q$1:AC$1), 0))</f>
        <v>0</v>
      </c>
      <c r="AO511">
        <f>VALUE(IF(AH511,
_xlfn.XLOOKUP(4, Q511:AC511, Q$1:AC$1) &amp; _xlfn.XLOOKUP(2, Q511:AC511, Q$1:AC$1, "", 0, 1) &amp; _xlfn.XLOOKUP(2, Q511:AC511, Q$1:AC$1, "", 0, -1), 0))</f>
        <v>0</v>
      </c>
      <c r="AP511">
        <f>VALUE(IF(AI511,
_xlfn.XLOOKUP(3, Q511:AC511, Q$1:AC$1, "", 0, 1) &amp; _xlfn.XLOOKUP(3, Q511:AC511, Q$1:AC$1, "", 0, -1) &amp; _xlfn.XLOOKUP(2, Q511:AC511, Q$1:AC$1),
0))</f>
        <v>80704</v>
      </c>
      <c r="AQ511">
        <f>VALUE(IF(AJ511,
_xlfn.XLOOKUP(3, Q511:AC511, Q$1:AC$1) &amp; AS511,
0))</f>
        <v>0</v>
      </c>
      <c r="AR511">
        <f>VALUE(IF(AK511,
AS511, 0))</f>
        <v>0</v>
      </c>
      <c r="AS511" t="str" cm="1">
        <f t="array" ref="AS511">_xlfn.TEXTJOIN("", TRUE, _xlfn._xlws.FILTER(Q$1:AC$1,Q511:AC511=2))</f>
        <v>04</v>
      </c>
      <c r="AT511">
        <f t="shared" si="15"/>
        <v>491</v>
      </c>
      <c r="AU511">
        <f t="shared" si="14"/>
        <v>185107</v>
      </c>
      <c r="AV511" t="b">
        <f>IF(AND(AE510, AE511), AL510=AL511, FALSE)</f>
        <v>0</v>
      </c>
      <c r="AW511" t="b">
        <f>IF(AND(AF510, AF511), AM510=AM511, FALSE)</f>
        <v>0</v>
      </c>
      <c r="AX511" t="b">
        <f>IF(AND(AG510, AG511), AN510=AN511, FALSE)</f>
        <v>0</v>
      </c>
      <c r="AY511" t="b">
        <f>IF(AND(AH510, AH511), AO510=AO511, FALSE)</f>
        <v>0</v>
      </c>
      <c r="AZ511" t="b">
        <f>IF(AND(AI510, AI511), AP510=AP511, FALSE)</f>
        <v>0</v>
      </c>
      <c r="BA511" t="b">
        <f>IF(AND(AJ510, AJ511), AQ510=AQ511, FALSE)</f>
        <v>0</v>
      </c>
      <c r="BB511" t="b">
        <f>IF(AND(AK510, AK511), AR510=AR511, FALSE)</f>
        <v>0</v>
      </c>
    </row>
    <row r="512" spans="1:54" x14ac:dyDescent="0.25">
      <c r="A512" t="s">
        <v>624</v>
      </c>
      <c r="B512">
        <v>866</v>
      </c>
      <c r="C512" t="str">
        <f>TEXT(A512, "0")</f>
        <v>86A68</v>
      </c>
      <c r="D512">
        <f>LEN($A512)-LEN(SUBSTITUTE($A512,D$1,""))</f>
        <v>1</v>
      </c>
      <c r="E512">
        <f>LEN($A512)-LEN(SUBSTITUTE($A512,E$1,""))</f>
        <v>0</v>
      </c>
      <c r="F512">
        <f>LEN($A512)-LEN(SUBSTITUTE($A512,F$1,""))</f>
        <v>0</v>
      </c>
      <c r="G512">
        <f>LEN($A512)-LEN(SUBSTITUTE($A512,G$1,""))</f>
        <v>0</v>
      </c>
      <c r="H512">
        <f>LEN($A512)-LEN(SUBSTITUTE($A512,H$1,""))</f>
        <v>0</v>
      </c>
      <c r="I512">
        <f>LEN($A512)-LEN(SUBSTITUTE($A512,I$1,""))</f>
        <v>0</v>
      </c>
      <c r="J512">
        <f>LEN($A512)-LEN(SUBSTITUTE($A512,J$1,""))</f>
        <v>2</v>
      </c>
      <c r="K512">
        <f>LEN($A512)-LEN(SUBSTITUTE($A512,K$1,""))</f>
        <v>0</v>
      </c>
      <c r="L512">
        <f>LEN($A512)-LEN(SUBSTITUTE($A512,L$1,""))</f>
        <v>2</v>
      </c>
      <c r="M512">
        <f>LEN($A512)-LEN(SUBSTITUTE($A512,M$1,""))</f>
        <v>0</v>
      </c>
      <c r="N512">
        <f>LEN($A512)-LEN(SUBSTITUTE($A512,N$1,""))</f>
        <v>0</v>
      </c>
      <c r="O512">
        <f>LEN($A512)-LEN(SUBSTITUTE($A512,O$1,""))</f>
        <v>0</v>
      </c>
      <c r="P512">
        <f>LEN($A512)-LEN(SUBSTITUTE($A512,P$1,""))</f>
        <v>0</v>
      </c>
      <c r="Q512">
        <f>D512+1</f>
        <v>2</v>
      </c>
      <c r="R512">
        <f>E512+1</f>
        <v>1</v>
      </c>
      <c r="S512">
        <f>F512+1</f>
        <v>1</v>
      </c>
      <c r="T512">
        <f>G512+1</f>
        <v>1</v>
      </c>
      <c r="U512">
        <f>H512+1</f>
        <v>1</v>
      </c>
      <c r="V512">
        <f>I512+1</f>
        <v>1</v>
      </c>
      <c r="W512">
        <f>J512+1</f>
        <v>3</v>
      </c>
      <c r="X512">
        <f>K512+1</f>
        <v>1</v>
      </c>
      <c r="Y512">
        <f>L512+1</f>
        <v>3</v>
      </c>
      <c r="Z512">
        <f>M512+1</f>
        <v>1</v>
      </c>
      <c r="AA512">
        <f>N512+1</f>
        <v>1</v>
      </c>
      <c r="AB512">
        <f>O512+1</f>
        <v>1</v>
      </c>
      <c r="AC512">
        <f>P512+1</f>
        <v>1</v>
      </c>
      <c r="AD512">
        <f>PRODUCT(Q512:AC512)</f>
        <v>18</v>
      </c>
      <c r="AE512" t="b">
        <f>AD512=6</f>
        <v>0</v>
      </c>
      <c r="AF512" t="b">
        <f>AD512=10</f>
        <v>0</v>
      </c>
      <c r="AG512" t="b">
        <f>AD512=12</f>
        <v>0</v>
      </c>
      <c r="AH512" t="b">
        <f>AD512=16</f>
        <v>0</v>
      </c>
      <c r="AI512" t="b">
        <f>AD512=18</f>
        <v>1</v>
      </c>
      <c r="AJ512" t="b">
        <f>AD512=24</f>
        <v>0</v>
      </c>
      <c r="AK512" t="b">
        <f>AD512=32</f>
        <v>0</v>
      </c>
      <c r="AL512">
        <f>VALUE(IF(AE512,
_xlfn.XLOOKUP(6, Q512:AC512, Q$1:AC$1), 0))</f>
        <v>0</v>
      </c>
      <c r="AM512">
        <f>VALUE(IF(AF512,
_xlfn.XLOOKUP(5, Q512:AC512, Q$1:AC$1) &amp; _xlfn.XLOOKUP(2, Q512:AC512, Q$1:AC$1), 0))</f>
        <v>0</v>
      </c>
      <c r="AN512">
        <f>VALUE(IF(AG512,
_xlfn.XLOOKUP(4, Q512:AC512, Q$1:AC$1) &amp; _xlfn.XLOOKUP(3, Q512:AC512, Q$1:AC$1), 0))</f>
        <v>0</v>
      </c>
      <c r="AO512">
        <f>VALUE(IF(AH512,
_xlfn.XLOOKUP(4, Q512:AC512, Q$1:AC$1) &amp; _xlfn.XLOOKUP(2, Q512:AC512, Q$1:AC$1, "", 0, 1) &amp; _xlfn.XLOOKUP(2, Q512:AC512, Q$1:AC$1, "", 0, -1), 0))</f>
        <v>0</v>
      </c>
      <c r="AP512">
        <f>VALUE(IF(AI512,
_xlfn.XLOOKUP(3, Q512:AC512, Q$1:AC$1, "", 0, 1) &amp; _xlfn.XLOOKUP(3, Q512:AC512, Q$1:AC$1, "", 0, -1) &amp; _xlfn.XLOOKUP(2, Q512:AC512, Q$1:AC$1),
0))</f>
        <v>80614</v>
      </c>
      <c r="AQ512">
        <f>VALUE(IF(AJ512,
_xlfn.XLOOKUP(3, Q512:AC512, Q$1:AC$1) &amp; AS512,
0))</f>
        <v>0</v>
      </c>
      <c r="AR512">
        <f>VALUE(IF(AK512,
AS512, 0))</f>
        <v>0</v>
      </c>
      <c r="AS512" t="str" cm="1">
        <f t="array" ref="AS512">_xlfn.TEXTJOIN("", TRUE, _xlfn._xlws.FILTER(Q$1:AC$1,Q512:AC512=2))</f>
        <v>14</v>
      </c>
      <c r="AT512">
        <f t="shared" si="15"/>
        <v>490</v>
      </c>
      <c r="AU512">
        <f t="shared" si="14"/>
        <v>424340</v>
      </c>
      <c r="AV512" t="b">
        <f>IF(AND(AE511, AE512), AL511=AL512, FALSE)</f>
        <v>0</v>
      </c>
      <c r="AW512" t="b">
        <f>IF(AND(AF511, AF512), AM511=AM512, FALSE)</f>
        <v>0</v>
      </c>
      <c r="AX512" t="b">
        <f>IF(AND(AG511, AG512), AN511=AN512, FALSE)</f>
        <v>0</v>
      </c>
      <c r="AY512" t="b">
        <f>IF(AND(AH511, AH512), AO511=AO512, FALSE)</f>
        <v>0</v>
      </c>
      <c r="AZ512" t="b">
        <f>IF(AND(AI511, AI512), AP511=AP512, FALSE)</f>
        <v>0</v>
      </c>
      <c r="BA512" t="b">
        <f>IF(AND(AJ511, AJ512), AQ511=AQ512, FALSE)</f>
        <v>0</v>
      </c>
      <c r="BB512" t="b">
        <f>IF(AND(AK511, AK512), AR511=AR512, FALSE)</f>
        <v>0</v>
      </c>
    </row>
    <row r="513" spans="1:54" x14ac:dyDescent="0.25">
      <c r="A513" t="s">
        <v>547</v>
      </c>
      <c r="B513">
        <v>636</v>
      </c>
      <c r="C513" t="str">
        <f>TEXT(A513, "0")</f>
        <v>8J668</v>
      </c>
      <c r="D513">
        <f>LEN($A513)-LEN(SUBSTITUTE($A513,D$1,""))</f>
        <v>0</v>
      </c>
      <c r="E513">
        <f>LEN($A513)-LEN(SUBSTITUTE($A513,E$1,""))</f>
        <v>0</v>
      </c>
      <c r="F513">
        <f>LEN($A513)-LEN(SUBSTITUTE($A513,F$1,""))</f>
        <v>0</v>
      </c>
      <c r="G513">
        <f>LEN($A513)-LEN(SUBSTITUTE($A513,G$1,""))</f>
        <v>1</v>
      </c>
      <c r="H513">
        <f>LEN($A513)-LEN(SUBSTITUTE($A513,H$1,""))</f>
        <v>0</v>
      </c>
      <c r="I513">
        <f>LEN($A513)-LEN(SUBSTITUTE($A513,I$1,""))</f>
        <v>0</v>
      </c>
      <c r="J513">
        <f>LEN($A513)-LEN(SUBSTITUTE($A513,J$1,""))</f>
        <v>2</v>
      </c>
      <c r="K513">
        <f>LEN($A513)-LEN(SUBSTITUTE($A513,K$1,""))</f>
        <v>0</v>
      </c>
      <c r="L513">
        <f>LEN($A513)-LEN(SUBSTITUTE($A513,L$1,""))</f>
        <v>2</v>
      </c>
      <c r="M513">
        <f>LEN($A513)-LEN(SUBSTITUTE($A513,M$1,""))</f>
        <v>0</v>
      </c>
      <c r="N513">
        <f>LEN($A513)-LEN(SUBSTITUTE($A513,N$1,""))</f>
        <v>0</v>
      </c>
      <c r="O513">
        <f>LEN($A513)-LEN(SUBSTITUTE($A513,O$1,""))</f>
        <v>0</v>
      </c>
      <c r="P513">
        <f>LEN($A513)-LEN(SUBSTITUTE($A513,P$1,""))</f>
        <v>0</v>
      </c>
      <c r="Q513">
        <f>D513+1</f>
        <v>1</v>
      </c>
      <c r="R513">
        <f>E513+1</f>
        <v>1</v>
      </c>
      <c r="S513">
        <f>F513+1</f>
        <v>1</v>
      </c>
      <c r="T513">
        <f>G513+1</f>
        <v>2</v>
      </c>
      <c r="U513">
        <f>H513+1</f>
        <v>1</v>
      </c>
      <c r="V513">
        <f>I513+1</f>
        <v>1</v>
      </c>
      <c r="W513">
        <f>J513+1</f>
        <v>3</v>
      </c>
      <c r="X513">
        <f>K513+1</f>
        <v>1</v>
      </c>
      <c r="Y513">
        <f>L513+1</f>
        <v>3</v>
      </c>
      <c r="Z513">
        <f>M513+1</f>
        <v>1</v>
      </c>
      <c r="AA513">
        <f>N513+1</f>
        <v>1</v>
      </c>
      <c r="AB513">
        <f>O513+1</f>
        <v>1</v>
      </c>
      <c r="AC513">
        <f>P513+1</f>
        <v>1</v>
      </c>
      <c r="AD513">
        <f>PRODUCT(Q513:AC513)</f>
        <v>18</v>
      </c>
      <c r="AE513" t="b">
        <f>AD513=6</f>
        <v>0</v>
      </c>
      <c r="AF513" t="b">
        <f>AD513=10</f>
        <v>0</v>
      </c>
      <c r="AG513" t="b">
        <f>AD513=12</f>
        <v>0</v>
      </c>
      <c r="AH513" t="b">
        <f>AD513=16</f>
        <v>0</v>
      </c>
      <c r="AI513" t="b">
        <f>AD513=18</f>
        <v>1</v>
      </c>
      <c r="AJ513" t="b">
        <f>AD513=24</f>
        <v>0</v>
      </c>
      <c r="AK513" t="b">
        <f>AD513=32</f>
        <v>0</v>
      </c>
      <c r="AL513">
        <f>VALUE(IF(AE513,
_xlfn.XLOOKUP(6, Q513:AC513, Q$1:AC$1), 0))</f>
        <v>0</v>
      </c>
      <c r="AM513">
        <f>VALUE(IF(AF513,
_xlfn.XLOOKUP(5, Q513:AC513, Q$1:AC$1) &amp; _xlfn.XLOOKUP(2, Q513:AC513, Q$1:AC$1), 0))</f>
        <v>0</v>
      </c>
      <c r="AN513">
        <f>VALUE(IF(AG513,
_xlfn.XLOOKUP(4, Q513:AC513, Q$1:AC$1) &amp; _xlfn.XLOOKUP(3, Q513:AC513, Q$1:AC$1), 0))</f>
        <v>0</v>
      </c>
      <c r="AO513">
        <f>VALUE(IF(AH513,
_xlfn.XLOOKUP(4, Q513:AC513, Q$1:AC$1) &amp; _xlfn.XLOOKUP(2, Q513:AC513, Q$1:AC$1, "", 0, 1) &amp; _xlfn.XLOOKUP(2, Q513:AC513, Q$1:AC$1, "", 0, -1), 0))</f>
        <v>0</v>
      </c>
      <c r="AP513">
        <f>VALUE(IF(AI513,
_xlfn.XLOOKUP(3, Q513:AC513, Q$1:AC$1, "", 0, 1) &amp; _xlfn.XLOOKUP(3, Q513:AC513, Q$1:AC$1, "", 0, -1) &amp; _xlfn.XLOOKUP(2, Q513:AC513, Q$1:AC$1),
0))</f>
        <v>80611</v>
      </c>
      <c r="AQ513">
        <f>VALUE(IF(AJ513,
_xlfn.XLOOKUP(3, Q513:AC513, Q$1:AC$1) &amp; AS513,
0))</f>
        <v>0</v>
      </c>
      <c r="AR513">
        <f>VALUE(IF(AK513,
AS513, 0))</f>
        <v>0</v>
      </c>
      <c r="AS513" t="str" cm="1">
        <f t="array" ref="AS513">_xlfn.TEXTJOIN("", TRUE, _xlfn._xlws.FILTER(Q$1:AC$1,Q513:AC513=2))</f>
        <v>11</v>
      </c>
      <c r="AT513">
        <f t="shared" si="15"/>
        <v>489</v>
      </c>
      <c r="AU513">
        <f t="shared" si="14"/>
        <v>311004</v>
      </c>
      <c r="AV513" t="b">
        <f>IF(AND(AE512, AE513), AL512=AL513, FALSE)</f>
        <v>0</v>
      </c>
      <c r="AW513" t="b">
        <f>IF(AND(AF512, AF513), AM512=AM513, FALSE)</f>
        <v>0</v>
      </c>
      <c r="AX513" t="b">
        <f>IF(AND(AG512, AG513), AN512=AN513, FALSE)</f>
        <v>0</v>
      </c>
      <c r="AY513" t="b">
        <f>IF(AND(AH512, AH513), AO512=AO513, FALSE)</f>
        <v>0</v>
      </c>
      <c r="AZ513" t="b">
        <f>IF(AND(AI512, AI513), AP512=AP513, FALSE)</f>
        <v>0</v>
      </c>
      <c r="BA513" t="b">
        <f>IF(AND(AJ512, AJ513), AQ512=AQ513, FALSE)</f>
        <v>0</v>
      </c>
      <c r="BB513" t="b">
        <f>IF(AND(AK512, AK513), AR512=AR513, FALSE)</f>
        <v>0</v>
      </c>
    </row>
    <row r="514" spans="1:54" x14ac:dyDescent="0.25">
      <c r="A514" t="s">
        <v>867</v>
      </c>
      <c r="B514">
        <v>598</v>
      </c>
      <c r="C514" t="str">
        <f>TEXT(A514, "0")</f>
        <v>5588J</v>
      </c>
      <c r="D514">
        <f>LEN($A514)-LEN(SUBSTITUTE($A514,D$1,""))</f>
        <v>0</v>
      </c>
      <c r="E514">
        <f>LEN($A514)-LEN(SUBSTITUTE($A514,E$1,""))</f>
        <v>0</v>
      </c>
      <c r="F514">
        <f>LEN($A514)-LEN(SUBSTITUTE($A514,F$1,""))</f>
        <v>0</v>
      </c>
      <c r="G514">
        <f>LEN($A514)-LEN(SUBSTITUTE($A514,G$1,""))</f>
        <v>1</v>
      </c>
      <c r="H514">
        <f>LEN($A514)-LEN(SUBSTITUTE($A514,H$1,""))</f>
        <v>0</v>
      </c>
      <c r="I514">
        <f>LEN($A514)-LEN(SUBSTITUTE($A514,I$1,""))</f>
        <v>0</v>
      </c>
      <c r="J514">
        <f>LEN($A514)-LEN(SUBSTITUTE($A514,J$1,""))</f>
        <v>2</v>
      </c>
      <c r="K514">
        <f>LEN($A514)-LEN(SUBSTITUTE($A514,K$1,""))</f>
        <v>0</v>
      </c>
      <c r="L514">
        <f>LEN($A514)-LEN(SUBSTITUTE($A514,L$1,""))</f>
        <v>0</v>
      </c>
      <c r="M514">
        <f>LEN($A514)-LEN(SUBSTITUTE($A514,M$1,""))</f>
        <v>2</v>
      </c>
      <c r="N514">
        <f>LEN($A514)-LEN(SUBSTITUTE($A514,N$1,""))</f>
        <v>0</v>
      </c>
      <c r="O514">
        <f>LEN($A514)-LEN(SUBSTITUTE($A514,O$1,""))</f>
        <v>0</v>
      </c>
      <c r="P514">
        <f>LEN($A514)-LEN(SUBSTITUTE($A514,P$1,""))</f>
        <v>0</v>
      </c>
      <c r="Q514">
        <f>D514+1</f>
        <v>1</v>
      </c>
      <c r="R514">
        <f>E514+1</f>
        <v>1</v>
      </c>
      <c r="S514">
        <f>F514+1</f>
        <v>1</v>
      </c>
      <c r="T514">
        <f>G514+1</f>
        <v>2</v>
      </c>
      <c r="U514">
        <f>H514+1</f>
        <v>1</v>
      </c>
      <c r="V514">
        <f>I514+1</f>
        <v>1</v>
      </c>
      <c r="W514">
        <f>J514+1</f>
        <v>3</v>
      </c>
      <c r="X514">
        <f>K514+1</f>
        <v>1</v>
      </c>
      <c r="Y514">
        <f>L514+1</f>
        <v>1</v>
      </c>
      <c r="Z514">
        <f>M514+1</f>
        <v>3</v>
      </c>
      <c r="AA514">
        <f>N514+1</f>
        <v>1</v>
      </c>
      <c r="AB514">
        <f>O514+1</f>
        <v>1</v>
      </c>
      <c r="AC514">
        <f>P514+1</f>
        <v>1</v>
      </c>
      <c r="AD514">
        <f>PRODUCT(Q514:AC514)</f>
        <v>18</v>
      </c>
      <c r="AE514" t="b">
        <f>AD514=6</f>
        <v>0</v>
      </c>
      <c r="AF514" t="b">
        <f>AD514=10</f>
        <v>0</v>
      </c>
      <c r="AG514" t="b">
        <f>AD514=12</f>
        <v>0</v>
      </c>
      <c r="AH514" t="b">
        <f>AD514=16</f>
        <v>0</v>
      </c>
      <c r="AI514" t="b">
        <f>AD514=18</f>
        <v>1</v>
      </c>
      <c r="AJ514" t="b">
        <f>AD514=24</f>
        <v>0</v>
      </c>
      <c r="AK514" t="b">
        <f>AD514=32</f>
        <v>0</v>
      </c>
      <c r="AL514">
        <f>VALUE(IF(AE514,
_xlfn.XLOOKUP(6, Q514:AC514, Q$1:AC$1), 0))</f>
        <v>0</v>
      </c>
      <c r="AM514">
        <f>VALUE(IF(AF514,
_xlfn.XLOOKUP(5, Q514:AC514, Q$1:AC$1) &amp; _xlfn.XLOOKUP(2, Q514:AC514, Q$1:AC$1), 0))</f>
        <v>0</v>
      </c>
      <c r="AN514">
        <f>VALUE(IF(AG514,
_xlfn.XLOOKUP(4, Q514:AC514, Q$1:AC$1) &amp; _xlfn.XLOOKUP(3, Q514:AC514, Q$1:AC$1), 0))</f>
        <v>0</v>
      </c>
      <c r="AO514">
        <f>VALUE(IF(AH514,
_xlfn.XLOOKUP(4, Q514:AC514, Q$1:AC$1) &amp; _xlfn.XLOOKUP(2, Q514:AC514, Q$1:AC$1, "", 0, 1) &amp; _xlfn.XLOOKUP(2, Q514:AC514, Q$1:AC$1, "", 0, -1), 0))</f>
        <v>0</v>
      </c>
      <c r="AP514">
        <f>VALUE(IF(AI514,
_xlfn.XLOOKUP(3, Q514:AC514, Q$1:AC$1, "", 0, 1) &amp; _xlfn.XLOOKUP(3, Q514:AC514, Q$1:AC$1, "", 0, -1) &amp; _xlfn.XLOOKUP(2, Q514:AC514, Q$1:AC$1),
0))</f>
        <v>80511</v>
      </c>
      <c r="AQ514">
        <f>VALUE(IF(AJ514,
_xlfn.XLOOKUP(3, Q514:AC514, Q$1:AC$1) &amp; AS514,
0))</f>
        <v>0</v>
      </c>
      <c r="AR514">
        <f>VALUE(IF(AK514,
AS514, 0))</f>
        <v>0</v>
      </c>
      <c r="AS514" t="str" cm="1">
        <f t="array" ref="AS514">_xlfn.TEXTJOIN("", TRUE, _xlfn._xlws.FILTER(Q$1:AC$1,Q514:AC514=2))</f>
        <v>11</v>
      </c>
      <c r="AT514">
        <f t="shared" si="15"/>
        <v>488</v>
      </c>
      <c r="AU514">
        <f t="shared" si="14"/>
        <v>291824</v>
      </c>
      <c r="AV514" t="b">
        <f>IF(AND(AE513, AE514), AL513=AL514, FALSE)</f>
        <v>0</v>
      </c>
      <c r="AW514" t="b">
        <f>IF(AND(AF513, AF514), AM513=AM514, FALSE)</f>
        <v>0</v>
      </c>
      <c r="AX514" t="b">
        <f>IF(AND(AG513, AG514), AN513=AN514, FALSE)</f>
        <v>0</v>
      </c>
      <c r="AY514" t="b">
        <f>IF(AND(AH513, AH514), AO513=AO514, FALSE)</f>
        <v>0</v>
      </c>
      <c r="AZ514" t="b">
        <f>IF(AND(AI513, AI514), AP513=AP514, FALSE)</f>
        <v>0</v>
      </c>
      <c r="BA514" t="b">
        <f>IF(AND(AJ513, AJ514), AQ513=AQ514, FALSE)</f>
        <v>0</v>
      </c>
      <c r="BB514" t="b">
        <f>IF(AND(AK513, AK514), AR513=AR514, FALSE)</f>
        <v>0</v>
      </c>
    </row>
    <row r="515" spans="1:54" x14ac:dyDescent="0.25">
      <c r="A515" t="s">
        <v>283</v>
      </c>
      <c r="B515">
        <v>520</v>
      </c>
      <c r="C515" t="str">
        <f>TEXT(A515, "0")</f>
        <v>58598</v>
      </c>
      <c r="D515">
        <f>LEN($A515)-LEN(SUBSTITUTE($A515,D$1,""))</f>
        <v>0</v>
      </c>
      <c r="E515">
        <f>LEN($A515)-LEN(SUBSTITUTE($A515,E$1,""))</f>
        <v>0</v>
      </c>
      <c r="F515">
        <f>LEN($A515)-LEN(SUBSTITUTE($A515,F$1,""))</f>
        <v>0</v>
      </c>
      <c r="G515">
        <f>LEN($A515)-LEN(SUBSTITUTE($A515,G$1,""))</f>
        <v>0</v>
      </c>
      <c r="H515">
        <f>LEN($A515)-LEN(SUBSTITUTE($A515,H$1,""))</f>
        <v>0</v>
      </c>
      <c r="I515">
        <f>LEN($A515)-LEN(SUBSTITUTE($A515,I$1,""))</f>
        <v>1</v>
      </c>
      <c r="J515">
        <f>LEN($A515)-LEN(SUBSTITUTE($A515,J$1,""))</f>
        <v>2</v>
      </c>
      <c r="K515">
        <f>LEN($A515)-LEN(SUBSTITUTE($A515,K$1,""))</f>
        <v>0</v>
      </c>
      <c r="L515">
        <f>LEN($A515)-LEN(SUBSTITUTE($A515,L$1,""))</f>
        <v>0</v>
      </c>
      <c r="M515">
        <f>LEN($A515)-LEN(SUBSTITUTE($A515,M$1,""))</f>
        <v>2</v>
      </c>
      <c r="N515">
        <f>LEN($A515)-LEN(SUBSTITUTE($A515,N$1,""))</f>
        <v>0</v>
      </c>
      <c r="O515">
        <f>LEN($A515)-LEN(SUBSTITUTE($A515,O$1,""))</f>
        <v>0</v>
      </c>
      <c r="P515">
        <f>LEN($A515)-LEN(SUBSTITUTE($A515,P$1,""))</f>
        <v>0</v>
      </c>
      <c r="Q515">
        <f>D515+1</f>
        <v>1</v>
      </c>
      <c r="R515">
        <f>E515+1</f>
        <v>1</v>
      </c>
      <c r="S515">
        <f>F515+1</f>
        <v>1</v>
      </c>
      <c r="T515">
        <f>G515+1</f>
        <v>1</v>
      </c>
      <c r="U515">
        <f>H515+1</f>
        <v>1</v>
      </c>
      <c r="V515">
        <f>I515+1</f>
        <v>2</v>
      </c>
      <c r="W515">
        <f>J515+1</f>
        <v>3</v>
      </c>
      <c r="X515">
        <f>K515+1</f>
        <v>1</v>
      </c>
      <c r="Y515">
        <f>L515+1</f>
        <v>1</v>
      </c>
      <c r="Z515">
        <f>M515+1</f>
        <v>3</v>
      </c>
      <c r="AA515">
        <f>N515+1</f>
        <v>1</v>
      </c>
      <c r="AB515">
        <f>O515+1</f>
        <v>1</v>
      </c>
      <c r="AC515">
        <f>P515+1</f>
        <v>1</v>
      </c>
      <c r="AD515">
        <f>PRODUCT(Q515:AC515)</f>
        <v>18</v>
      </c>
      <c r="AE515" t="b">
        <f>AD515=6</f>
        <v>0</v>
      </c>
      <c r="AF515" t="b">
        <f>AD515=10</f>
        <v>0</v>
      </c>
      <c r="AG515" t="b">
        <f>AD515=12</f>
        <v>0</v>
      </c>
      <c r="AH515" t="b">
        <f>AD515=16</f>
        <v>0</v>
      </c>
      <c r="AI515" t="b">
        <f>AD515=18</f>
        <v>1</v>
      </c>
      <c r="AJ515" t="b">
        <f>AD515=24</f>
        <v>0</v>
      </c>
      <c r="AK515" t="b">
        <f>AD515=32</f>
        <v>0</v>
      </c>
      <c r="AL515">
        <f>VALUE(IF(AE515,
_xlfn.XLOOKUP(6, Q515:AC515, Q$1:AC$1), 0))</f>
        <v>0</v>
      </c>
      <c r="AM515">
        <f>VALUE(IF(AF515,
_xlfn.XLOOKUP(5, Q515:AC515, Q$1:AC$1) &amp; _xlfn.XLOOKUP(2, Q515:AC515, Q$1:AC$1), 0))</f>
        <v>0</v>
      </c>
      <c r="AN515">
        <f>VALUE(IF(AG515,
_xlfn.XLOOKUP(4, Q515:AC515, Q$1:AC$1) &amp; _xlfn.XLOOKUP(3, Q515:AC515, Q$1:AC$1), 0))</f>
        <v>0</v>
      </c>
      <c r="AO515">
        <f>VALUE(IF(AH515,
_xlfn.XLOOKUP(4, Q515:AC515, Q$1:AC$1) &amp; _xlfn.XLOOKUP(2, Q515:AC515, Q$1:AC$1, "", 0, 1) &amp; _xlfn.XLOOKUP(2, Q515:AC515, Q$1:AC$1, "", 0, -1), 0))</f>
        <v>0</v>
      </c>
      <c r="AP515">
        <f>VALUE(IF(AI515,
_xlfn.XLOOKUP(3, Q515:AC515, Q$1:AC$1, "", 0, 1) &amp; _xlfn.XLOOKUP(3, Q515:AC515, Q$1:AC$1, "", 0, -1) &amp; _xlfn.XLOOKUP(2, Q515:AC515, Q$1:AC$1),
0))</f>
        <v>80509</v>
      </c>
      <c r="AQ515">
        <f>VALUE(IF(AJ515,
_xlfn.XLOOKUP(3, Q515:AC515, Q$1:AC$1) &amp; AS515,
0))</f>
        <v>0</v>
      </c>
      <c r="AR515">
        <f>VALUE(IF(AK515,
AS515, 0))</f>
        <v>0</v>
      </c>
      <c r="AS515" t="str" cm="1">
        <f t="array" ref="AS515">_xlfn.TEXTJOIN("", TRUE, _xlfn._xlws.FILTER(Q$1:AC$1,Q515:AC515=2))</f>
        <v>09</v>
      </c>
      <c r="AT515">
        <f t="shared" si="15"/>
        <v>487</v>
      </c>
      <c r="AU515">
        <f t="shared" ref="AU515:AU578" si="16">B515*AT515</f>
        <v>253240</v>
      </c>
      <c r="AV515" t="b">
        <f>IF(AND(AE514, AE515), AL514=AL515, FALSE)</f>
        <v>0</v>
      </c>
      <c r="AW515" t="b">
        <f>IF(AND(AF514, AF515), AM514=AM515, FALSE)</f>
        <v>0</v>
      </c>
      <c r="AX515" t="b">
        <f>IF(AND(AG514, AG515), AN514=AN515, FALSE)</f>
        <v>0</v>
      </c>
      <c r="AY515" t="b">
        <f>IF(AND(AH514, AH515), AO514=AO515, FALSE)</f>
        <v>0</v>
      </c>
      <c r="AZ515" t="b">
        <f>IF(AND(AI514, AI515), AP514=AP515, FALSE)</f>
        <v>0</v>
      </c>
      <c r="BA515" t="b">
        <f>IF(AND(AJ514, AJ515), AQ514=AQ515, FALSE)</f>
        <v>0</v>
      </c>
      <c r="BB515" t="b">
        <f>IF(AND(AK514, AK515), AR514=AR515, FALSE)</f>
        <v>0</v>
      </c>
    </row>
    <row r="516" spans="1:54" x14ac:dyDescent="0.25">
      <c r="A516" t="s">
        <v>400</v>
      </c>
      <c r="B516">
        <v>507</v>
      </c>
      <c r="C516" t="str">
        <f>TEXT(A516, "0")</f>
        <v>Q8448</v>
      </c>
      <c r="D516">
        <f>LEN($A516)-LEN(SUBSTITUTE($A516,D$1,""))</f>
        <v>0</v>
      </c>
      <c r="E516">
        <f>LEN($A516)-LEN(SUBSTITUTE($A516,E$1,""))</f>
        <v>0</v>
      </c>
      <c r="F516">
        <f>LEN($A516)-LEN(SUBSTITUTE($A516,F$1,""))</f>
        <v>1</v>
      </c>
      <c r="G516">
        <f>LEN($A516)-LEN(SUBSTITUTE($A516,G$1,""))</f>
        <v>0</v>
      </c>
      <c r="H516">
        <f>LEN($A516)-LEN(SUBSTITUTE($A516,H$1,""))</f>
        <v>0</v>
      </c>
      <c r="I516">
        <f>LEN($A516)-LEN(SUBSTITUTE($A516,I$1,""))</f>
        <v>0</v>
      </c>
      <c r="J516">
        <f>LEN($A516)-LEN(SUBSTITUTE($A516,J$1,""))</f>
        <v>2</v>
      </c>
      <c r="K516">
        <f>LEN($A516)-LEN(SUBSTITUTE($A516,K$1,""))</f>
        <v>0</v>
      </c>
      <c r="L516">
        <f>LEN($A516)-LEN(SUBSTITUTE($A516,L$1,""))</f>
        <v>0</v>
      </c>
      <c r="M516">
        <f>LEN($A516)-LEN(SUBSTITUTE($A516,M$1,""))</f>
        <v>0</v>
      </c>
      <c r="N516">
        <f>LEN($A516)-LEN(SUBSTITUTE($A516,N$1,""))</f>
        <v>2</v>
      </c>
      <c r="O516">
        <f>LEN($A516)-LEN(SUBSTITUTE($A516,O$1,""))</f>
        <v>0</v>
      </c>
      <c r="P516">
        <f>LEN($A516)-LEN(SUBSTITUTE($A516,P$1,""))</f>
        <v>0</v>
      </c>
      <c r="Q516">
        <f>D516+1</f>
        <v>1</v>
      </c>
      <c r="R516">
        <f>E516+1</f>
        <v>1</v>
      </c>
      <c r="S516">
        <f>F516+1</f>
        <v>2</v>
      </c>
      <c r="T516">
        <f>G516+1</f>
        <v>1</v>
      </c>
      <c r="U516">
        <f>H516+1</f>
        <v>1</v>
      </c>
      <c r="V516">
        <f>I516+1</f>
        <v>1</v>
      </c>
      <c r="W516">
        <f>J516+1</f>
        <v>3</v>
      </c>
      <c r="X516">
        <f>K516+1</f>
        <v>1</v>
      </c>
      <c r="Y516">
        <f>L516+1</f>
        <v>1</v>
      </c>
      <c r="Z516">
        <f>M516+1</f>
        <v>1</v>
      </c>
      <c r="AA516">
        <f>N516+1</f>
        <v>3</v>
      </c>
      <c r="AB516">
        <f>O516+1</f>
        <v>1</v>
      </c>
      <c r="AC516">
        <f>P516+1</f>
        <v>1</v>
      </c>
      <c r="AD516">
        <f>PRODUCT(Q516:AC516)</f>
        <v>18</v>
      </c>
      <c r="AE516" t="b">
        <f>AD516=6</f>
        <v>0</v>
      </c>
      <c r="AF516" t="b">
        <f>AD516=10</f>
        <v>0</v>
      </c>
      <c r="AG516" t="b">
        <f>AD516=12</f>
        <v>0</v>
      </c>
      <c r="AH516" t="b">
        <f>AD516=16</f>
        <v>0</v>
      </c>
      <c r="AI516" t="b">
        <f>AD516=18</f>
        <v>1</v>
      </c>
      <c r="AJ516" t="b">
        <f>AD516=24</f>
        <v>0</v>
      </c>
      <c r="AK516" t="b">
        <f>AD516=32</f>
        <v>0</v>
      </c>
      <c r="AL516">
        <f>VALUE(IF(AE516,
_xlfn.XLOOKUP(6, Q516:AC516, Q$1:AC$1), 0))</f>
        <v>0</v>
      </c>
      <c r="AM516">
        <f>VALUE(IF(AF516,
_xlfn.XLOOKUP(5, Q516:AC516, Q$1:AC$1) &amp; _xlfn.XLOOKUP(2, Q516:AC516, Q$1:AC$1), 0))</f>
        <v>0</v>
      </c>
      <c r="AN516">
        <f>VALUE(IF(AG516,
_xlfn.XLOOKUP(4, Q516:AC516, Q$1:AC$1) &amp; _xlfn.XLOOKUP(3, Q516:AC516, Q$1:AC$1), 0))</f>
        <v>0</v>
      </c>
      <c r="AO516">
        <f>VALUE(IF(AH516,
_xlfn.XLOOKUP(4, Q516:AC516, Q$1:AC$1) &amp; _xlfn.XLOOKUP(2, Q516:AC516, Q$1:AC$1, "", 0, 1) &amp; _xlfn.XLOOKUP(2, Q516:AC516, Q$1:AC$1, "", 0, -1), 0))</f>
        <v>0</v>
      </c>
      <c r="AP516">
        <f>VALUE(IF(AI516,
_xlfn.XLOOKUP(3, Q516:AC516, Q$1:AC$1, "", 0, 1) &amp; _xlfn.XLOOKUP(3, Q516:AC516, Q$1:AC$1, "", 0, -1) &amp; _xlfn.XLOOKUP(2, Q516:AC516, Q$1:AC$1),
0))</f>
        <v>80412</v>
      </c>
      <c r="AQ516">
        <f>VALUE(IF(AJ516,
_xlfn.XLOOKUP(3, Q516:AC516, Q$1:AC$1) &amp; AS516,
0))</f>
        <v>0</v>
      </c>
      <c r="AR516">
        <f>VALUE(IF(AK516,
AS516, 0))</f>
        <v>0</v>
      </c>
      <c r="AS516" t="str" cm="1">
        <f t="array" ref="AS516">_xlfn.TEXTJOIN("", TRUE, _xlfn._xlws.FILTER(Q$1:AC$1,Q516:AC516=2))</f>
        <v>12</v>
      </c>
      <c r="AT516">
        <f t="shared" ref="AT516:AT579" si="17">AT515-1</f>
        <v>486</v>
      </c>
      <c r="AU516">
        <f t="shared" si="16"/>
        <v>246402</v>
      </c>
      <c r="AV516" t="b">
        <f>IF(AND(AE515, AE516), AL515=AL516, FALSE)</f>
        <v>0</v>
      </c>
      <c r="AW516" t="b">
        <f>IF(AND(AF515, AF516), AM515=AM516, FALSE)</f>
        <v>0</v>
      </c>
      <c r="AX516" t="b">
        <f>IF(AND(AG515, AG516), AN515=AN516, FALSE)</f>
        <v>0</v>
      </c>
      <c r="AY516" t="b">
        <f>IF(AND(AH515, AH516), AO515=AO516, FALSE)</f>
        <v>0</v>
      </c>
      <c r="AZ516" t="b">
        <f>IF(AND(AI515, AI516), AP515=AP516, FALSE)</f>
        <v>0</v>
      </c>
      <c r="BA516" t="b">
        <f>IF(AND(AJ515, AJ516), AQ515=AQ516, FALSE)</f>
        <v>0</v>
      </c>
      <c r="BB516" t="b">
        <f>IF(AND(AK515, AK516), AR515=AR516, FALSE)</f>
        <v>0</v>
      </c>
    </row>
    <row r="517" spans="1:54" x14ac:dyDescent="0.25">
      <c r="A517" t="s">
        <v>421</v>
      </c>
      <c r="B517">
        <v>342</v>
      </c>
      <c r="C517" t="str">
        <f>TEXT(A517, "0")</f>
        <v>84J48</v>
      </c>
      <c r="D517">
        <f>LEN($A517)-LEN(SUBSTITUTE($A517,D$1,""))</f>
        <v>0</v>
      </c>
      <c r="E517">
        <f>LEN($A517)-LEN(SUBSTITUTE($A517,E$1,""))</f>
        <v>0</v>
      </c>
      <c r="F517">
        <f>LEN($A517)-LEN(SUBSTITUTE($A517,F$1,""))</f>
        <v>0</v>
      </c>
      <c r="G517">
        <f>LEN($A517)-LEN(SUBSTITUTE($A517,G$1,""))</f>
        <v>1</v>
      </c>
      <c r="H517">
        <f>LEN($A517)-LEN(SUBSTITUTE($A517,H$1,""))</f>
        <v>0</v>
      </c>
      <c r="I517">
        <f>LEN($A517)-LEN(SUBSTITUTE($A517,I$1,""))</f>
        <v>0</v>
      </c>
      <c r="J517">
        <f>LEN($A517)-LEN(SUBSTITUTE($A517,J$1,""))</f>
        <v>2</v>
      </c>
      <c r="K517">
        <f>LEN($A517)-LEN(SUBSTITUTE($A517,K$1,""))</f>
        <v>0</v>
      </c>
      <c r="L517">
        <f>LEN($A517)-LEN(SUBSTITUTE($A517,L$1,""))</f>
        <v>0</v>
      </c>
      <c r="M517">
        <f>LEN($A517)-LEN(SUBSTITUTE($A517,M$1,""))</f>
        <v>0</v>
      </c>
      <c r="N517">
        <f>LEN($A517)-LEN(SUBSTITUTE($A517,N$1,""))</f>
        <v>2</v>
      </c>
      <c r="O517">
        <f>LEN($A517)-LEN(SUBSTITUTE($A517,O$1,""))</f>
        <v>0</v>
      </c>
      <c r="P517">
        <f>LEN($A517)-LEN(SUBSTITUTE($A517,P$1,""))</f>
        <v>0</v>
      </c>
      <c r="Q517">
        <f>D517+1</f>
        <v>1</v>
      </c>
      <c r="R517">
        <f>E517+1</f>
        <v>1</v>
      </c>
      <c r="S517">
        <f>F517+1</f>
        <v>1</v>
      </c>
      <c r="T517">
        <f>G517+1</f>
        <v>2</v>
      </c>
      <c r="U517">
        <f>H517+1</f>
        <v>1</v>
      </c>
      <c r="V517">
        <f>I517+1</f>
        <v>1</v>
      </c>
      <c r="W517">
        <f>J517+1</f>
        <v>3</v>
      </c>
      <c r="X517">
        <f>K517+1</f>
        <v>1</v>
      </c>
      <c r="Y517">
        <f>L517+1</f>
        <v>1</v>
      </c>
      <c r="Z517">
        <f>M517+1</f>
        <v>1</v>
      </c>
      <c r="AA517">
        <f>N517+1</f>
        <v>3</v>
      </c>
      <c r="AB517">
        <f>O517+1</f>
        <v>1</v>
      </c>
      <c r="AC517">
        <f>P517+1</f>
        <v>1</v>
      </c>
      <c r="AD517">
        <f>PRODUCT(Q517:AC517)</f>
        <v>18</v>
      </c>
      <c r="AE517" t="b">
        <f>AD517=6</f>
        <v>0</v>
      </c>
      <c r="AF517" t="b">
        <f>AD517=10</f>
        <v>0</v>
      </c>
      <c r="AG517" t="b">
        <f>AD517=12</f>
        <v>0</v>
      </c>
      <c r="AH517" t="b">
        <f>AD517=16</f>
        <v>0</v>
      </c>
      <c r="AI517" t="b">
        <f>AD517=18</f>
        <v>1</v>
      </c>
      <c r="AJ517" t="b">
        <f>AD517=24</f>
        <v>0</v>
      </c>
      <c r="AK517" t="b">
        <f>AD517=32</f>
        <v>0</v>
      </c>
      <c r="AL517">
        <f>VALUE(IF(AE517,
_xlfn.XLOOKUP(6, Q517:AC517, Q$1:AC$1), 0))</f>
        <v>0</v>
      </c>
      <c r="AM517">
        <f>VALUE(IF(AF517,
_xlfn.XLOOKUP(5, Q517:AC517, Q$1:AC$1) &amp; _xlfn.XLOOKUP(2, Q517:AC517, Q$1:AC$1), 0))</f>
        <v>0</v>
      </c>
      <c r="AN517">
        <f>VALUE(IF(AG517,
_xlfn.XLOOKUP(4, Q517:AC517, Q$1:AC$1) &amp; _xlfn.XLOOKUP(3, Q517:AC517, Q$1:AC$1), 0))</f>
        <v>0</v>
      </c>
      <c r="AO517">
        <f>VALUE(IF(AH517,
_xlfn.XLOOKUP(4, Q517:AC517, Q$1:AC$1) &amp; _xlfn.XLOOKUP(2, Q517:AC517, Q$1:AC$1, "", 0, 1) &amp; _xlfn.XLOOKUP(2, Q517:AC517, Q$1:AC$1, "", 0, -1), 0))</f>
        <v>0</v>
      </c>
      <c r="AP517">
        <f>VALUE(IF(AI517,
_xlfn.XLOOKUP(3, Q517:AC517, Q$1:AC$1, "", 0, 1) &amp; _xlfn.XLOOKUP(3, Q517:AC517, Q$1:AC$1, "", 0, -1) &amp; _xlfn.XLOOKUP(2, Q517:AC517, Q$1:AC$1),
0))</f>
        <v>80411</v>
      </c>
      <c r="AQ517">
        <f>VALUE(IF(AJ517,
_xlfn.XLOOKUP(3, Q517:AC517, Q$1:AC$1) &amp; AS517,
0))</f>
        <v>0</v>
      </c>
      <c r="AR517">
        <f>VALUE(IF(AK517,
AS517, 0))</f>
        <v>0</v>
      </c>
      <c r="AS517" t="str" cm="1">
        <f t="array" ref="AS517">_xlfn.TEXTJOIN("", TRUE, _xlfn._xlws.FILTER(Q$1:AC$1,Q517:AC517=2))</f>
        <v>11</v>
      </c>
      <c r="AT517">
        <f t="shared" si="17"/>
        <v>485</v>
      </c>
      <c r="AU517">
        <f t="shared" si="16"/>
        <v>165870</v>
      </c>
      <c r="AV517" t="b">
        <f>IF(AND(AE516, AE517), AL516=AL517, FALSE)</f>
        <v>0</v>
      </c>
      <c r="AW517" t="b">
        <f>IF(AND(AF516, AF517), AM516=AM517, FALSE)</f>
        <v>0</v>
      </c>
      <c r="AX517" t="b">
        <f>IF(AND(AG516, AG517), AN516=AN517, FALSE)</f>
        <v>0</v>
      </c>
      <c r="AY517" t="b">
        <f>IF(AND(AH516, AH517), AO516=AO517, FALSE)</f>
        <v>0</v>
      </c>
      <c r="AZ517" t="b">
        <f>IF(AND(AI516, AI517), AP516=AP517, FALSE)</f>
        <v>0</v>
      </c>
      <c r="BA517" t="b">
        <f>IF(AND(AJ516, AJ517), AQ516=AQ517, FALSE)</f>
        <v>0</v>
      </c>
      <c r="BB517" t="b">
        <f>IF(AND(AK516, AK517), AR516=AR517, FALSE)</f>
        <v>0</v>
      </c>
    </row>
    <row r="518" spans="1:54" x14ac:dyDescent="0.25">
      <c r="A518" t="s">
        <v>949</v>
      </c>
      <c r="B518">
        <v>213</v>
      </c>
      <c r="C518" t="str">
        <f>TEXT(A518, "0")</f>
        <v>3K388</v>
      </c>
      <c r="D518">
        <f>LEN($A518)-LEN(SUBSTITUTE($A518,D$1,""))</f>
        <v>0</v>
      </c>
      <c r="E518">
        <f>LEN($A518)-LEN(SUBSTITUTE($A518,E$1,""))</f>
        <v>1</v>
      </c>
      <c r="F518">
        <f>LEN($A518)-LEN(SUBSTITUTE($A518,F$1,""))</f>
        <v>0</v>
      </c>
      <c r="G518">
        <f>LEN($A518)-LEN(SUBSTITUTE($A518,G$1,""))</f>
        <v>0</v>
      </c>
      <c r="H518">
        <f>LEN($A518)-LEN(SUBSTITUTE($A518,H$1,""))</f>
        <v>0</v>
      </c>
      <c r="I518">
        <f>LEN($A518)-LEN(SUBSTITUTE($A518,I$1,""))</f>
        <v>0</v>
      </c>
      <c r="J518">
        <f>LEN($A518)-LEN(SUBSTITUTE($A518,J$1,""))</f>
        <v>2</v>
      </c>
      <c r="K518">
        <f>LEN($A518)-LEN(SUBSTITUTE($A518,K$1,""))</f>
        <v>0</v>
      </c>
      <c r="L518">
        <f>LEN($A518)-LEN(SUBSTITUTE($A518,L$1,""))</f>
        <v>0</v>
      </c>
      <c r="M518">
        <f>LEN($A518)-LEN(SUBSTITUTE($A518,M$1,""))</f>
        <v>0</v>
      </c>
      <c r="N518">
        <f>LEN($A518)-LEN(SUBSTITUTE($A518,N$1,""))</f>
        <v>0</v>
      </c>
      <c r="O518">
        <f>LEN($A518)-LEN(SUBSTITUTE($A518,O$1,""))</f>
        <v>2</v>
      </c>
      <c r="P518">
        <f>LEN($A518)-LEN(SUBSTITUTE($A518,P$1,""))</f>
        <v>0</v>
      </c>
      <c r="Q518">
        <f>D518+1</f>
        <v>1</v>
      </c>
      <c r="R518">
        <f>E518+1</f>
        <v>2</v>
      </c>
      <c r="S518">
        <f>F518+1</f>
        <v>1</v>
      </c>
      <c r="T518">
        <f>G518+1</f>
        <v>1</v>
      </c>
      <c r="U518">
        <f>H518+1</f>
        <v>1</v>
      </c>
      <c r="V518">
        <f>I518+1</f>
        <v>1</v>
      </c>
      <c r="W518">
        <f>J518+1</f>
        <v>3</v>
      </c>
      <c r="X518">
        <f>K518+1</f>
        <v>1</v>
      </c>
      <c r="Y518">
        <f>L518+1</f>
        <v>1</v>
      </c>
      <c r="Z518">
        <f>M518+1</f>
        <v>1</v>
      </c>
      <c r="AA518">
        <f>N518+1</f>
        <v>1</v>
      </c>
      <c r="AB518">
        <f>O518+1</f>
        <v>3</v>
      </c>
      <c r="AC518">
        <f>P518+1</f>
        <v>1</v>
      </c>
      <c r="AD518">
        <f>PRODUCT(Q518:AC518)</f>
        <v>18</v>
      </c>
      <c r="AE518" t="b">
        <f>AD518=6</f>
        <v>0</v>
      </c>
      <c r="AF518" t="b">
        <f>AD518=10</f>
        <v>0</v>
      </c>
      <c r="AG518" t="b">
        <f>AD518=12</f>
        <v>0</v>
      </c>
      <c r="AH518" t="b">
        <f>AD518=16</f>
        <v>0</v>
      </c>
      <c r="AI518" t="b">
        <f>AD518=18</f>
        <v>1</v>
      </c>
      <c r="AJ518" t="b">
        <f>AD518=24</f>
        <v>0</v>
      </c>
      <c r="AK518" t="b">
        <f>AD518=32</f>
        <v>0</v>
      </c>
      <c r="AL518">
        <f>VALUE(IF(AE518,
_xlfn.XLOOKUP(6, Q518:AC518, Q$1:AC$1), 0))</f>
        <v>0</v>
      </c>
      <c r="AM518">
        <f>VALUE(IF(AF518,
_xlfn.XLOOKUP(5, Q518:AC518, Q$1:AC$1) &amp; _xlfn.XLOOKUP(2, Q518:AC518, Q$1:AC$1), 0))</f>
        <v>0</v>
      </c>
      <c r="AN518">
        <f>VALUE(IF(AG518,
_xlfn.XLOOKUP(4, Q518:AC518, Q$1:AC$1) &amp; _xlfn.XLOOKUP(3, Q518:AC518, Q$1:AC$1), 0))</f>
        <v>0</v>
      </c>
      <c r="AO518">
        <f>VALUE(IF(AH518,
_xlfn.XLOOKUP(4, Q518:AC518, Q$1:AC$1) &amp; _xlfn.XLOOKUP(2, Q518:AC518, Q$1:AC$1, "", 0, 1) &amp; _xlfn.XLOOKUP(2, Q518:AC518, Q$1:AC$1, "", 0, -1), 0))</f>
        <v>0</v>
      </c>
      <c r="AP518">
        <f>VALUE(IF(AI518,
_xlfn.XLOOKUP(3, Q518:AC518, Q$1:AC$1, "", 0, 1) &amp; _xlfn.XLOOKUP(3, Q518:AC518, Q$1:AC$1, "", 0, -1) &amp; _xlfn.XLOOKUP(2, Q518:AC518, Q$1:AC$1),
0))</f>
        <v>80313</v>
      </c>
      <c r="AQ518">
        <f>VALUE(IF(AJ518,
_xlfn.XLOOKUP(3, Q518:AC518, Q$1:AC$1) &amp; AS518,
0))</f>
        <v>0</v>
      </c>
      <c r="AR518">
        <f>VALUE(IF(AK518,
AS518, 0))</f>
        <v>0</v>
      </c>
      <c r="AS518" t="str" cm="1">
        <f t="array" ref="AS518">_xlfn.TEXTJOIN("", TRUE, _xlfn._xlws.FILTER(Q$1:AC$1,Q518:AC518=2))</f>
        <v>13</v>
      </c>
      <c r="AT518">
        <f t="shared" si="17"/>
        <v>484</v>
      </c>
      <c r="AU518">
        <f t="shared" si="16"/>
        <v>103092</v>
      </c>
      <c r="AV518" t="b">
        <f>IF(AND(AE517, AE518), AL517=AL518, FALSE)</f>
        <v>0</v>
      </c>
      <c r="AW518" t="b">
        <f>IF(AND(AF517, AF518), AM517=AM518, FALSE)</f>
        <v>0</v>
      </c>
      <c r="AX518" t="b">
        <f>IF(AND(AG517, AG518), AN517=AN518, FALSE)</f>
        <v>0</v>
      </c>
      <c r="AY518" t="b">
        <f>IF(AND(AH517, AH518), AO517=AO518, FALSE)</f>
        <v>0</v>
      </c>
      <c r="AZ518" t="b">
        <f>IF(AND(AI517, AI518), AP517=AP518, FALSE)</f>
        <v>0</v>
      </c>
      <c r="BA518" t="b">
        <f>IF(AND(AJ517, AJ518), AQ517=AQ518, FALSE)</f>
        <v>0</v>
      </c>
      <c r="BB518" t="b">
        <f>IF(AND(AK517, AK518), AR517=AR518, FALSE)</f>
        <v>0</v>
      </c>
    </row>
    <row r="519" spans="1:54" x14ac:dyDescent="0.25">
      <c r="A519" t="s">
        <v>804</v>
      </c>
      <c r="B519">
        <v>139</v>
      </c>
      <c r="C519" t="str">
        <f>TEXT(A519, "0")</f>
        <v>383Q8</v>
      </c>
      <c r="D519">
        <f>LEN($A519)-LEN(SUBSTITUTE($A519,D$1,""))</f>
        <v>0</v>
      </c>
      <c r="E519">
        <f>LEN($A519)-LEN(SUBSTITUTE($A519,E$1,""))</f>
        <v>0</v>
      </c>
      <c r="F519">
        <f>LEN($A519)-LEN(SUBSTITUTE($A519,F$1,""))</f>
        <v>1</v>
      </c>
      <c r="G519">
        <f>LEN($A519)-LEN(SUBSTITUTE($A519,G$1,""))</f>
        <v>0</v>
      </c>
      <c r="H519">
        <f>LEN($A519)-LEN(SUBSTITUTE($A519,H$1,""))</f>
        <v>0</v>
      </c>
      <c r="I519">
        <f>LEN($A519)-LEN(SUBSTITUTE($A519,I$1,""))</f>
        <v>0</v>
      </c>
      <c r="J519">
        <f>LEN($A519)-LEN(SUBSTITUTE($A519,J$1,""))</f>
        <v>2</v>
      </c>
      <c r="K519">
        <f>LEN($A519)-LEN(SUBSTITUTE($A519,K$1,""))</f>
        <v>0</v>
      </c>
      <c r="L519">
        <f>LEN($A519)-LEN(SUBSTITUTE($A519,L$1,""))</f>
        <v>0</v>
      </c>
      <c r="M519">
        <f>LEN($A519)-LEN(SUBSTITUTE($A519,M$1,""))</f>
        <v>0</v>
      </c>
      <c r="N519">
        <f>LEN($A519)-LEN(SUBSTITUTE($A519,N$1,""))</f>
        <v>0</v>
      </c>
      <c r="O519">
        <f>LEN($A519)-LEN(SUBSTITUTE($A519,O$1,""))</f>
        <v>2</v>
      </c>
      <c r="P519">
        <f>LEN($A519)-LEN(SUBSTITUTE($A519,P$1,""))</f>
        <v>0</v>
      </c>
      <c r="Q519">
        <f>D519+1</f>
        <v>1</v>
      </c>
      <c r="R519">
        <f>E519+1</f>
        <v>1</v>
      </c>
      <c r="S519">
        <f>F519+1</f>
        <v>2</v>
      </c>
      <c r="T519">
        <f>G519+1</f>
        <v>1</v>
      </c>
      <c r="U519">
        <f>H519+1</f>
        <v>1</v>
      </c>
      <c r="V519">
        <f>I519+1</f>
        <v>1</v>
      </c>
      <c r="W519">
        <f>J519+1</f>
        <v>3</v>
      </c>
      <c r="X519">
        <f>K519+1</f>
        <v>1</v>
      </c>
      <c r="Y519">
        <f>L519+1</f>
        <v>1</v>
      </c>
      <c r="Z519">
        <f>M519+1</f>
        <v>1</v>
      </c>
      <c r="AA519">
        <f>N519+1</f>
        <v>1</v>
      </c>
      <c r="AB519">
        <f>O519+1</f>
        <v>3</v>
      </c>
      <c r="AC519">
        <f>P519+1</f>
        <v>1</v>
      </c>
      <c r="AD519">
        <f>PRODUCT(Q519:AC519)</f>
        <v>18</v>
      </c>
      <c r="AE519" t="b">
        <f>AD519=6</f>
        <v>0</v>
      </c>
      <c r="AF519" t="b">
        <f>AD519=10</f>
        <v>0</v>
      </c>
      <c r="AG519" t="b">
        <f>AD519=12</f>
        <v>0</v>
      </c>
      <c r="AH519" t="b">
        <f>AD519=16</f>
        <v>0</v>
      </c>
      <c r="AI519" t="b">
        <f>AD519=18</f>
        <v>1</v>
      </c>
      <c r="AJ519" t="b">
        <f>AD519=24</f>
        <v>0</v>
      </c>
      <c r="AK519" t="b">
        <f>AD519=32</f>
        <v>0</v>
      </c>
      <c r="AL519">
        <f>VALUE(IF(AE519,
_xlfn.XLOOKUP(6, Q519:AC519, Q$1:AC$1), 0))</f>
        <v>0</v>
      </c>
      <c r="AM519">
        <f>VALUE(IF(AF519,
_xlfn.XLOOKUP(5, Q519:AC519, Q$1:AC$1) &amp; _xlfn.XLOOKUP(2, Q519:AC519, Q$1:AC$1), 0))</f>
        <v>0</v>
      </c>
      <c r="AN519">
        <f>VALUE(IF(AG519,
_xlfn.XLOOKUP(4, Q519:AC519, Q$1:AC$1) &amp; _xlfn.XLOOKUP(3, Q519:AC519, Q$1:AC$1), 0))</f>
        <v>0</v>
      </c>
      <c r="AO519">
        <f>VALUE(IF(AH519,
_xlfn.XLOOKUP(4, Q519:AC519, Q$1:AC$1) &amp; _xlfn.XLOOKUP(2, Q519:AC519, Q$1:AC$1, "", 0, 1) &amp; _xlfn.XLOOKUP(2, Q519:AC519, Q$1:AC$1, "", 0, -1), 0))</f>
        <v>0</v>
      </c>
      <c r="AP519">
        <f>VALUE(IF(AI519,
_xlfn.XLOOKUP(3, Q519:AC519, Q$1:AC$1, "", 0, 1) &amp; _xlfn.XLOOKUP(3, Q519:AC519, Q$1:AC$1, "", 0, -1) &amp; _xlfn.XLOOKUP(2, Q519:AC519, Q$1:AC$1),
0))</f>
        <v>80312</v>
      </c>
      <c r="AQ519">
        <f>VALUE(IF(AJ519,
_xlfn.XLOOKUP(3, Q519:AC519, Q$1:AC$1) &amp; AS519,
0))</f>
        <v>0</v>
      </c>
      <c r="AR519">
        <f>VALUE(IF(AK519,
AS519, 0))</f>
        <v>0</v>
      </c>
      <c r="AS519" t="str" cm="1">
        <f t="array" ref="AS519">_xlfn.TEXTJOIN("", TRUE, _xlfn._xlws.FILTER(Q$1:AC$1,Q519:AC519=2))</f>
        <v>12</v>
      </c>
      <c r="AT519">
        <f t="shared" si="17"/>
        <v>483</v>
      </c>
      <c r="AU519">
        <f t="shared" si="16"/>
        <v>67137</v>
      </c>
      <c r="AV519" t="b">
        <f>IF(AND(AE518, AE519), AL518=AL519, FALSE)</f>
        <v>0</v>
      </c>
      <c r="AW519" t="b">
        <f>IF(AND(AF518, AF519), AM518=AM519, FALSE)</f>
        <v>0</v>
      </c>
      <c r="AX519" t="b">
        <f>IF(AND(AG518, AG519), AN518=AN519, FALSE)</f>
        <v>0</v>
      </c>
      <c r="AY519" t="b">
        <f>IF(AND(AH518, AH519), AO518=AO519, FALSE)</f>
        <v>0</v>
      </c>
      <c r="AZ519" t="b">
        <f>IF(AND(AI518, AI519), AP518=AP519, FALSE)</f>
        <v>0</v>
      </c>
      <c r="BA519" t="b">
        <f>IF(AND(AJ518, AJ519), AQ518=AQ519, FALSE)</f>
        <v>0</v>
      </c>
      <c r="BB519" t="b">
        <f>IF(AND(AK518, AK519), AR518=AR519, FALSE)</f>
        <v>0</v>
      </c>
    </row>
    <row r="520" spans="1:54" x14ac:dyDescent="0.25">
      <c r="A520" t="s">
        <v>950</v>
      </c>
      <c r="B520">
        <v>19</v>
      </c>
      <c r="C520" t="str">
        <f>TEXT(A520, "0")</f>
        <v>J3838</v>
      </c>
      <c r="D520">
        <f>LEN($A520)-LEN(SUBSTITUTE($A520,D$1,""))</f>
        <v>0</v>
      </c>
      <c r="E520">
        <f>LEN($A520)-LEN(SUBSTITUTE($A520,E$1,""))</f>
        <v>0</v>
      </c>
      <c r="F520">
        <f>LEN($A520)-LEN(SUBSTITUTE($A520,F$1,""))</f>
        <v>0</v>
      </c>
      <c r="G520">
        <f>LEN($A520)-LEN(SUBSTITUTE($A520,G$1,""))</f>
        <v>1</v>
      </c>
      <c r="H520">
        <f>LEN($A520)-LEN(SUBSTITUTE($A520,H$1,""))</f>
        <v>0</v>
      </c>
      <c r="I520">
        <f>LEN($A520)-LEN(SUBSTITUTE($A520,I$1,""))</f>
        <v>0</v>
      </c>
      <c r="J520">
        <f>LEN($A520)-LEN(SUBSTITUTE($A520,J$1,""))</f>
        <v>2</v>
      </c>
      <c r="K520">
        <f>LEN($A520)-LEN(SUBSTITUTE($A520,K$1,""))</f>
        <v>0</v>
      </c>
      <c r="L520">
        <f>LEN($A520)-LEN(SUBSTITUTE($A520,L$1,""))</f>
        <v>0</v>
      </c>
      <c r="M520">
        <f>LEN($A520)-LEN(SUBSTITUTE($A520,M$1,""))</f>
        <v>0</v>
      </c>
      <c r="N520">
        <f>LEN($A520)-LEN(SUBSTITUTE($A520,N$1,""))</f>
        <v>0</v>
      </c>
      <c r="O520">
        <f>LEN($A520)-LEN(SUBSTITUTE($A520,O$1,""))</f>
        <v>2</v>
      </c>
      <c r="P520">
        <f>LEN($A520)-LEN(SUBSTITUTE($A520,P$1,""))</f>
        <v>0</v>
      </c>
      <c r="Q520">
        <f>D520+1</f>
        <v>1</v>
      </c>
      <c r="R520">
        <f>E520+1</f>
        <v>1</v>
      </c>
      <c r="S520">
        <f>F520+1</f>
        <v>1</v>
      </c>
      <c r="T520">
        <f>G520+1</f>
        <v>2</v>
      </c>
      <c r="U520">
        <f>H520+1</f>
        <v>1</v>
      </c>
      <c r="V520">
        <f>I520+1</f>
        <v>1</v>
      </c>
      <c r="W520">
        <f>J520+1</f>
        <v>3</v>
      </c>
      <c r="X520">
        <f>K520+1</f>
        <v>1</v>
      </c>
      <c r="Y520">
        <f>L520+1</f>
        <v>1</v>
      </c>
      <c r="Z520">
        <f>M520+1</f>
        <v>1</v>
      </c>
      <c r="AA520">
        <f>N520+1</f>
        <v>1</v>
      </c>
      <c r="AB520">
        <f>O520+1</f>
        <v>3</v>
      </c>
      <c r="AC520">
        <f>P520+1</f>
        <v>1</v>
      </c>
      <c r="AD520">
        <f>PRODUCT(Q520:AC520)</f>
        <v>18</v>
      </c>
      <c r="AE520" t="b">
        <f>AD520=6</f>
        <v>0</v>
      </c>
      <c r="AF520" t="b">
        <f>AD520=10</f>
        <v>0</v>
      </c>
      <c r="AG520" t="b">
        <f>AD520=12</f>
        <v>0</v>
      </c>
      <c r="AH520" t="b">
        <f>AD520=16</f>
        <v>0</v>
      </c>
      <c r="AI520" t="b">
        <f>AD520=18</f>
        <v>1</v>
      </c>
      <c r="AJ520" t="b">
        <f>AD520=24</f>
        <v>0</v>
      </c>
      <c r="AK520" t="b">
        <f>AD520=32</f>
        <v>0</v>
      </c>
      <c r="AL520">
        <f>VALUE(IF(AE520,
_xlfn.XLOOKUP(6, Q520:AC520, Q$1:AC$1), 0))</f>
        <v>0</v>
      </c>
      <c r="AM520">
        <f>VALUE(IF(AF520,
_xlfn.XLOOKUP(5, Q520:AC520, Q$1:AC$1) &amp; _xlfn.XLOOKUP(2, Q520:AC520, Q$1:AC$1), 0))</f>
        <v>0</v>
      </c>
      <c r="AN520">
        <f>VALUE(IF(AG520,
_xlfn.XLOOKUP(4, Q520:AC520, Q$1:AC$1) &amp; _xlfn.XLOOKUP(3, Q520:AC520, Q$1:AC$1), 0))</f>
        <v>0</v>
      </c>
      <c r="AO520">
        <f>VALUE(IF(AH520,
_xlfn.XLOOKUP(4, Q520:AC520, Q$1:AC$1) &amp; _xlfn.XLOOKUP(2, Q520:AC520, Q$1:AC$1, "", 0, 1) &amp; _xlfn.XLOOKUP(2, Q520:AC520, Q$1:AC$1, "", 0, -1), 0))</f>
        <v>0</v>
      </c>
      <c r="AP520">
        <f>VALUE(IF(AI520,
_xlfn.XLOOKUP(3, Q520:AC520, Q$1:AC$1, "", 0, 1) &amp; _xlfn.XLOOKUP(3, Q520:AC520, Q$1:AC$1, "", 0, -1) &amp; _xlfn.XLOOKUP(2, Q520:AC520, Q$1:AC$1),
0))</f>
        <v>80311</v>
      </c>
      <c r="AQ520">
        <f>VALUE(IF(AJ520,
_xlfn.XLOOKUP(3, Q520:AC520, Q$1:AC$1) &amp; AS520,
0))</f>
        <v>0</v>
      </c>
      <c r="AR520">
        <f>VALUE(IF(AK520,
AS520, 0))</f>
        <v>0</v>
      </c>
      <c r="AS520" t="str" cm="1">
        <f t="array" ref="AS520">_xlfn.TEXTJOIN("", TRUE, _xlfn._xlws.FILTER(Q$1:AC$1,Q520:AC520=2))</f>
        <v>11</v>
      </c>
      <c r="AT520">
        <f t="shared" si="17"/>
        <v>482</v>
      </c>
      <c r="AU520">
        <f t="shared" si="16"/>
        <v>9158</v>
      </c>
      <c r="AV520" t="b">
        <f>IF(AND(AE519, AE520), AL519=AL520, FALSE)</f>
        <v>0</v>
      </c>
      <c r="AW520" t="b">
        <f>IF(AND(AF519, AF520), AM519=AM520, FALSE)</f>
        <v>0</v>
      </c>
      <c r="AX520" t="b">
        <f>IF(AND(AG519, AG520), AN519=AN520, FALSE)</f>
        <v>0</v>
      </c>
      <c r="AY520" t="b">
        <f>IF(AND(AH519, AH520), AO519=AO520, FALSE)</f>
        <v>0</v>
      </c>
      <c r="AZ520" t="b">
        <f>IF(AND(AI519, AI520), AP519=AP520, FALSE)</f>
        <v>0</v>
      </c>
      <c r="BA520" t="b">
        <f>IF(AND(AJ519, AJ520), AQ519=AQ520, FALSE)</f>
        <v>0</v>
      </c>
      <c r="BB520" t="b">
        <f>IF(AND(AK519, AK520), AR519=AR520, FALSE)</f>
        <v>0</v>
      </c>
    </row>
    <row r="521" spans="1:54" x14ac:dyDescent="0.25">
      <c r="A521" t="s">
        <v>545</v>
      </c>
      <c r="B521">
        <v>2</v>
      </c>
      <c r="C521" t="str">
        <f>TEXT(A521, "0")</f>
        <v>38853</v>
      </c>
      <c r="D521">
        <f>LEN($A521)-LEN(SUBSTITUTE($A521,D$1,""))</f>
        <v>0</v>
      </c>
      <c r="E521">
        <f>LEN($A521)-LEN(SUBSTITUTE($A521,E$1,""))</f>
        <v>0</v>
      </c>
      <c r="F521">
        <f>LEN($A521)-LEN(SUBSTITUTE($A521,F$1,""))</f>
        <v>0</v>
      </c>
      <c r="G521">
        <f>LEN($A521)-LEN(SUBSTITUTE($A521,G$1,""))</f>
        <v>0</v>
      </c>
      <c r="H521">
        <f>LEN($A521)-LEN(SUBSTITUTE($A521,H$1,""))</f>
        <v>0</v>
      </c>
      <c r="I521">
        <f>LEN($A521)-LEN(SUBSTITUTE($A521,I$1,""))</f>
        <v>0</v>
      </c>
      <c r="J521">
        <f>LEN($A521)-LEN(SUBSTITUTE($A521,J$1,""))</f>
        <v>2</v>
      </c>
      <c r="K521">
        <f>LEN($A521)-LEN(SUBSTITUTE($A521,K$1,""))</f>
        <v>0</v>
      </c>
      <c r="L521">
        <f>LEN($A521)-LEN(SUBSTITUTE($A521,L$1,""))</f>
        <v>0</v>
      </c>
      <c r="M521">
        <f>LEN($A521)-LEN(SUBSTITUTE($A521,M$1,""))</f>
        <v>1</v>
      </c>
      <c r="N521">
        <f>LEN($A521)-LEN(SUBSTITUTE($A521,N$1,""))</f>
        <v>0</v>
      </c>
      <c r="O521">
        <f>LEN($A521)-LEN(SUBSTITUTE($A521,O$1,""))</f>
        <v>2</v>
      </c>
      <c r="P521">
        <f>LEN($A521)-LEN(SUBSTITUTE($A521,P$1,""))</f>
        <v>0</v>
      </c>
      <c r="Q521">
        <f>D521+1</f>
        <v>1</v>
      </c>
      <c r="R521">
        <f>E521+1</f>
        <v>1</v>
      </c>
      <c r="S521">
        <f>F521+1</f>
        <v>1</v>
      </c>
      <c r="T521">
        <f>G521+1</f>
        <v>1</v>
      </c>
      <c r="U521">
        <f>H521+1</f>
        <v>1</v>
      </c>
      <c r="V521">
        <f>I521+1</f>
        <v>1</v>
      </c>
      <c r="W521">
        <f>J521+1</f>
        <v>3</v>
      </c>
      <c r="X521">
        <f>K521+1</f>
        <v>1</v>
      </c>
      <c r="Y521">
        <f>L521+1</f>
        <v>1</v>
      </c>
      <c r="Z521">
        <f>M521+1</f>
        <v>2</v>
      </c>
      <c r="AA521">
        <f>N521+1</f>
        <v>1</v>
      </c>
      <c r="AB521">
        <f>O521+1</f>
        <v>3</v>
      </c>
      <c r="AC521">
        <f>P521+1</f>
        <v>1</v>
      </c>
      <c r="AD521">
        <f>PRODUCT(Q521:AC521)</f>
        <v>18</v>
      </c>
      <c r="AE521" t="b">
        <f>AD521=6</f>
        <v>0</v>
      </c>
      <c r="AF521" t="b">
        <f>AD521=10</f>
        <v>0</v>
      </c>
      <c r="AG521" t="b">
        <f>AD521=12</f>
        <v>0</v>
      </c>
      <c r="AH521" t="b">
        <f>AD521=16</f>
        <v>0</v>
      </c>
      <c r="AI521" t="b">
        <f>AD521=18</f>
        <v>1</v>
      </c>
      <c r="AJ521" t="b">
        <f>AD521=24</f>
        <v>0</v>
      </c>
      <c r="AK521" t="b">
        <f>AD521=32</f>
        <v>0</v>
      </c>
      <c r="AL521">
        <f>VALUE(IF(AE521,
_xlfn.XLOOKUP(6, Q521:AC521, Q$1:AC$1), 0))</f>
        <v>0</v>
      </c>
      <c r="AM521">
        <f>VALUE(IF(AF521,
_xlfn.XLOOKUP(5, Q521:AC521, Q$1:AC$1) &amp; _xlfn.XLOOKUP(2, Q521:AC521, Q$1:AC$1), 0))</f>
        <v>0</v>
      </c>
      <c r="AN521">
        <f>VALUE(IF(AG521,
_xlfn.XLOOKUP(4, Q521:AC521, Q$1:AC$1) &amp; _xlfn.XLOOKUP(3, Q521:AC521, Q$1:AC$1), 0))</f>
        <v>0</v>
      </c>
      <c r="AO521">
        <f>VALUE(IF(AH521,
_xlfn.XLOOKUP(4, Q521:AC521, Q$1:AC$1) &amp; _xlfn.XLOOKUP(2, Q521:AC521, Q$1:AC$1, "", 0, 1) &amp; _xlfn.XLOOKUP(2, Q521:AC521, Q$1:AC$1, "", 0, -1), 0))</f>
        <v>0</v>
      </c>
      <c r="AP521">
        <f>VALUE(IF(AI521,
_xlfn.XLOOKUP(3, Q521:AC521, Q$1:AC$1, "", 0, 1) &amp; _xlfn.XLOOKUP(3, Q521:AC521, Q$1:AC$1, "", 0, -1) &amp; _xlfn.XLOOKUP(2, Q521:AC521, Q$1:AC$1),
0))</f>
        <v>80305</v>
      </c>
      <c r="AQ521">
        <f>VALUE(IF(AJ521,
_xlfn.XLOOKUP(3, Q521:AC521, Q$1:AC$1) &amp; AS521,
0))</f>
        <v>0</v>
      </c>
      <c r="AR521">
        <f>VALUE(IF(AK521,
AS521, 0))</f>
        <v>0</v>
      </c>
      <c r="AS521" t="str" cm="1">
        <f t="array" ref="AS521">_xlfn.TEXTJOIN("", TRUE, _xlfn._xlws.FILTER(Q$1:AC$1,Q521:AC521=2))</f>
        <v>05</v>
      </c>
      <c r="AT521">
        <f t="shared" si="17"/>
        <v>481</v>
      </c>
      <c r="AU521">
        <f t="shared" si="16"/>
        <v>962</v>
      </c>
      <c r="AV521" t="b">
        <f>IF(AND(AE520, AE521), AL520=AL521, FALSE)</f>
        <v>0</v>
      </c>
      <c r="AW521" t="b">
        <f>IF(AND(AF520, AF521), AM520=AM521, FALSE)</f>
        <v>0</v>
      </c>
      <c r="AX521" t="b">
        <f>IF(AND(AG520, AG521), AN520=AN521, FALSE)</f>
        <v>0</v>
      </c>
      <c r="AY521" t="b">
        <f>IF(AND(AH520, AH521), AO520=AO521, FALSE)</f>
        <v>0</v>
      </c>
      <c r="AZ521" t="b">
        <f>IF(AND(AI520, AI521), AP520=AP521, FALSE)</f>
        <v>0</v>
      </c>
      <c r="BA521" t="b">
        <f>IF(AND(AJ520, AJ521), AQ520=AQ521, FALSE)</f>
        <v>0</v>
      </c>
      <c r="BB521" t="b">
        <f>IF(AND(AK520, AK521), AR520=AR521, FALSE)</f>
        <v>0</v>
      </c>
    </row>
    <row r="522" spans="1:54" x14ac:dyDescent="0.25">
      <c r="A522" t="s">
        <v>883</v>
      </c>
      <c r="B522">
        <v>989</v>
      </c>
      <c r="C522" t="str">
        <f>TEXT(A522, "0")</f>
        <v>2Q882</v>
      </c>
      <c r="D522">
        <f>LEN($A522)-LEN(SUBSTITUTE($A522,D$1,""))</f>
        <v>0</v>
      </c>
      <c r="E522">
        <f>LEN($A522)-LEN(SUBSTITUTE($A522,E$1,""))</f>
        <v>0</v>
      </c>
      <c r="F522">
        <f>LEN($A522)-LEN(SUBSTITUTE($A522,F$1,""))</f>
        <v>1</v>
      </c>
      <c r="G522">
        <f>LEN($A522)-LEN(SUBSTITUTE($A522,G$1,""))</f>
        <v>0</v>
      </c>
      <c r="H522">
        <f>LEN($A522)-LEN(SUBSTITUTE($A522,H$1,""))</f>
        <v>0</v>
      </c>
      <c r="I522">
        <f>LEN($A522)-LEN(SUBSTITUTE($A522,I$1,""))</f>
        <v>0</v>
      </c>
      <c r="J522">
        <f>LEN($A522)-LEN(SUBSTITUTE($A522,J$1,""))</f>
        <v>2</v>
      </c>
      <c r="K522">
        <f>LEN($A522)-LEN(SUBSTITUTE($A522,K$1,""))</f>
        <v>0</v>
      </c>
      <c r="L522">
        <f>LEN($A522)-LEN(SUBSTITUTE($A522,L$1,""))</f>
        <v>0</v>
      </c>
      <c r="M522">
        <f>LEN($A522)-LEN(SUBSTITUTE($A522,M$1,""))</f>
        <v>0</v>
      </c>
      <c r="N522">
        <f>LEN($A522)-LEN(SUBSTITUTE($A522,N$1,""))</f>
        <v>0</v>
      </c>
      <c r="O522">
        <f>LEN($A522)-LEN(SUBSTITUTE($A522,O$1,""))</f>
        <v>0</v>
      </c>
      <c r="P522">
        <f>LEN($A522)-LEN(SUBSTITUTE($A522,P$1,""))</f>
        <v>2</v>
      </c>
      <c r="Q522">
        <f>D522+1</f>
        <v>1</v>
      </c>
      <c r="R522">
        <f>E522+1</f>
        <v>1</v>
      </c>
      <c r="S522">
        <f>F522+1</f>
        <v>2</v>
      </c>
      <c r="T522">
        <f>G522+1</f>
        <v>1</v>
      </c>
      <c r="U522">
        <f>H522+1</f>
        <v>1</v>
      </c>
      <c r="V522">
        <f>I522+1</f>
        <v>1</v>
      </c>
      <c r="W522">
        <f>J522+1</f>
        <v>3</v>
      </c>
      <c r="X522">
        <f>K522+1</f>
        <v>1</v>
      </c>
      <c r="Y522">
        <f>L522+1</f>
        <v>1</v>
      </c>
      <c r="Z522">
        <f>M522+1</f>
        <v>1</v>
      </c>
      <c r="AA522">
        <f>N522+1</f>
        <v>1</v>
      </c>
      <c r="AB522">
        <f>O522+1</f>
        <v>1</v>
      </c>
      <c r="AC522">
        <f>P522+1</f>
        <v>3</v>
      </c>
      <c r="AD522">
        <f>PRODUCT(Q522:AC522)</f>
        <v>18</v>
      </c>
      <c r="AE522" t="b">
        <f>AD522=6</f>
        <v>0</v>
      </c>
      <c r="AF522" t="b">
        <f>AD522=10</f>
        <v>0</v>
      </c>
      <c r="AG522" t="b">
        <f>AD522=12</f>
        <v>0</v>
      </c>
      <c r="AH522" t="b">
        <f>AD522=16</f>
        <v>0</v>
      </c>
      <c r="AI522" t="b">
        <f>AD522=18</f>
        <v>1</v>
      </c>
      <c r="AJ522" t="b">
        <f>AD522=24</f>
        <v>0</v>
      </c>
      <c r="AK522" t="b">
        <f>AD522=32</f>
        <v>0</v>
      </c>
      <c r="AL522">
        <f>VALUE(IF(AE522,
_xlfn.XLOOKUP(6, Q522:AC522, Q$1:AC$1), 0))</f>
        <v>0</v>
      </c>
      <c r="AM522">
        <f>VALUE(IF(AF522,
_xlfn.XLOOKUP(5, Q522:AC522, Q$1:AC$1) &amp; _xlfn.XLOOKUP(2, Q522:AC522, Q$1:AC$1), 0))</f>
        <v>0</v>
      </c>
      <c r="AN522">
        <f>VALUE(IF(AG522,
_xlfn.XLOOKUP(4, Q522:AC522, Q$1:AC$1) &amp; _xlfn.XLOOKUP(3, Q522:AC522, Q$1:AC$1), 0))</f>
        <v>0</v>
      </c>
      <c r="AO522">
        <f>VALUE(IF(AH522,
_xlfn.XLOOKUP(4, Q522:AC522, Q$1:AC$1) &amp; _xlfn.XLOOKUP(2, Q522:AC522, Q$1:AC$1, "", 0, 1) &amp; _xlfn.XLOOKUP(2, Q522:AC522, Q$1:AC$1, "", 0, -1), 0))</f>
        <v>0</v>
      </c>
      <c r="AP522">
        <f>VALUE(IF(AI522,
_xlfn.XLOOKUP(3, Q522:AC522, Q$1:AC$1, "", 0, 1) &amp; _xlfn.XLOOKUP(3, Q522:AC522, Q$1:AC$1, "", 0, -1) &amp; _xlfn.XLOOKUP(2, Q522:AC522, Q$1:AC$1),
0))</f>
        <v>80212</v>
      </c>
      <c r="AQ522">
        <f>VALUE(IF(AJ522,
_xlfn.XLOOKUP(3, Q522:AC522, Q$1:AC$1) &amp; AS522,
0))</f>
        <v>0</v>
      </c>
      <c r="AR522">
        <f>VALUE(IF(AK522,
AS522, 0))</f>
        <v>0</v>
      </c>
      <c r="AS522" t="str" cm="1">
        <f t="array" ref="AS522">_xlfn.TEXTJOIN("", TRUE, _xlfn._xlws.FILTER(Q$1:AC$1,Q522:AC522=2))</f>
        <v>12</v>
      </c>
      <c r="AT522">
        <f t="shared" si="17"/>
        <v>480</v>
      </c>
      <c r="AU522">
        <f t="shared" si="16"/>
        <v>474720</v>
      </c>
      <c r="AV522" t="b">
        <f>IF(AND(AE521, AE522), AL521=AL522, FALSE)</f>
        <v>0</v>
      </c>
      <c r="AW522" t="b">
        <f>IF(AND(AF521, AF522), AM521=AM522, FALSE)</f>
        <v>0</v>
      </c>
      <c r="AX522" t="b">
        <f>IF(AND(AG521, AG522), AN521=AN522, FALSE)</f>
        <v>0</v>
      </c>
      <c r="AY522" t="b">
        <f>IF(AND(AH521, AH522), AO521=AO522, FALSE)</f>
        <v>0</v>
      </c>
      <c r="AZ522" t="b">
        <f>IF(AND(AI521, AI522), AP521=AP522, FALSE)</f>
        <v>0</v>
      </c>
      <c r="BA522" t="b">
        <f>IF(AND(AJ521, AJ522), AQ521=AQ522, FALSE)</f>
        <v>0</v>
      </c>
      <c r="BB522" t="b">
        <f>IF(AND(AK521, AK522), AR521=AR522, FALSE)</f>
        <v>0</v>
      </c>
    </row>
    <row r="523" spans="1:54" x14ac:dyDescent="0.25">
      <c r="A523" t="s">
        <v>359</v>
      </c>
      <c r="B523">
        <v>38</v>
      </c>
      <c r="C523" t="str">
        <f>TEXT(A523, "0")</f>
        <v>22868</v>
      </c>
      <c r="D523">
        <f>LEN($A523)-LEN(SUBSTITUTE($A523,D$1,""))</f>
        <v>0</v>
      </c>
      <c r="E523">
        <f>LEN($A523)-LEN(SUBSTITUTE($A523,E$1,""))</f>
        <v>0</v>
      </c>
      <c r="F523">
        <f>LEN($A523)-LEN(SUBSTITUTE($A523,F$1,""))</f>
        <v>0</v>
      </c>
      <c r="G523">
        <f>LEN($A523)-LEN(SUBSTITUTE($A523,G$1,""))</f>
        <v>0</v>
      </c>
      <c r="H523">
        <f>LEN($A523)-LEN(SUBSTITUTE($A523,H$1,""))</f>
        <v>0</v>
      </c>
      <c r="I523">
        <f>LEN($A523)-LEN(SUBSTITUTE($A523,I$1,""))</f>
        <v>0</v>
      </c>
      <c r="J523">
        <f>LEN($A523)-LEN(SUBSTITUTE($A523,J$1,""))</f>
        <v>2</v>
      </c>
      <c r="K523">
        <f>LEN($A523)-LEN(SUBSTITUTE($A523,K$1,""))</f>
        <v>0</v>
      </c>
      <c r="L523">
        <f>LEN($A523)-LEN(SUBSTITUTE($A523,L$1,""))</f>
        <v>1</v>
      </c>
      <c r="M523">
        <f>LEN($A523)-LEN(SUBSTITUTE($A523,M$1,""))</f>
        <v>0</v>
      </c>
      <c r="N523">
        <f>LEN($A523)-LEN(SUBSTITUTE($A523,N$1,""))</f>
        <v>0</v>
      </c>
      <c r="O523">
        <f>LEN($A523)-LEN(SUBSTITUTE($A523,O$1,""))</f>
        <v>0</v>
      </c>
      <c r="P523">
        <f>LEN($A523)-LEN(SUBSTITUTE($A523,P$1,""))</f>
        <v>2</v>
      </c>
      <c r="Q523">
        <f>D523+1</f>
        <v>1</v>
      </c>
      <c r="R523">
        <f>E523+1</f>
        <v>1</v>
      </c>
      <c r="S523">
        <f>F523+1</f>
        <v>1</v>
      </c>
      <c r="T523">
        <f>G523+1</f>
        <v>1</v>
      </c>
      <c r="U523">
        <f>H523+1</f>
        <v>1</v>
      </c>
      <c r="V523">
        <f>I523+1</f>
        <v>1</v>
      </c>
      <c r="W523">
        <f>J523+1</f>
        <v>3</v>
      </c>
      <c r="X523">
        <f>K523+1</f>
        <v>1</v>
      </c>
      <c r="Y523">
        <f>L523+1</f>
        <v>2</v>
      </c>
      <c r="Z523">
        <f>M523+1</f>
        <v>1</v>
      </c>
      <c r="AA523">
        <f>N523+1</f>
        <v>1</v>
      </c>
      <c r="AB523">
        <f>O523+1</f>
        <v>1</v>
      </c>
      <c r="AC523">
        <f>P523+1</f>
        <v>3</v>
      </c>
      <c r="AD523">
        <f>PRODUCT(Q523:AC523)</f>
        <v>18</v>
      </c>
      <c r="AE523" t="b">
        <f>AD523=6</f>
        <v>0</v>
      </c>
      <c r="AF523" t="b">
        <f>AD523=10</f>
        <v>0</v>
      </c>
      <c r="AG523" t="b">
        <f>AD523=12</f>
        <v>0</v>
      </c>
      <c r="AH523" t="b">
        <f>AD523=16</f>
        <v>0</v>
      </c>
      <c r="AI523" t="b">
        <f>AD523=18</f>
        <v>1</v>
      </c>
      <c r="AJ523" t="b">
        <f>AD523=24</f>
        <v>0</v>
      </c>
      <c r="AK523" t="b">
        <f>AD523=32</f>
        <v>0</v>
      </c>
      <c r="AL523">
        <f>VALUE(IF(AE523,
_xlfn.XLOOKUP(6, Q523:AC523, Q$1:AC$1), 0))</f>
        <v>0</v>
      </c>
      <c r="AM523">
        <f>VALUE(IF(AF523,
_xlfn.XLOOKUP(5, Q523:AC523, Q$1:AC$1) &amp; _xlfn.XLOOKUP(2, Q523:AC523, Q$1:AC$1), 0))</f>
        <v>0</v>
      </c>
      <c r="AN523">
        <f>VALUE(IF(AG523,
_xlfn.XLOOKUP(4, Q523:AC523, Q$1:AC$1) &amp; _xlfn.XLOOKUP(3, Q523:AC523, Q$1:AC$1), 0))</f>
        <v>0</v>
      </c>
      <c r="AO523">
        <f>VALUE(IF(AH523,
_xlfn.XLOOKUP(4, Q523:AC523, Q$1:AC$1) &amp; _xlfn.XLOOKUP(2, Q523:AC523, Q$1:AC$1, "", 0, 1) &amp; _xlfn.XLOOKUP(2, Q523:AC523, Q$1:AC$1, "", 0, -1), 0))</f>
        <v>0</v>
      </c>
      <c r="AP523">
        <f>VALUE(IF(AI523,
_xlfn.XLOOKUP(3, Q523:AC523, Q$1:AC$1, "", 0, 1) &amp; _xlfn.XLOOKUP(3, Q523:AC523, Q$1:AC$1, "", 0, -1) &amp; _xlfn.XLOOKUP(2, Q523:AC523, Q$1:AC$1),
0))</f>
        <v>80206</v>
      </c>
      <c r="AQ523">
        <f>VALUE(IF(AJ523,
_xlfn.XLOOKUP(3, Q523:AC523, Q$1:AC$1) &amp; AS523,
0))</f>
        <v>0</v>
      </c>
      <c r="AR523">
        <f>VALUE(IF(AK523,
AS523, 0))</f>
        <v>0</v>
      </c>
      <c r="AS523" t="str" cm="1">
        <f t="array" ref="AS523">_xlfn.TEXTJOIN("", TRUE, _xlfn._xlws.FILTER(Q$1:AC$1,Q523:AC523=2))</f>
        <v>06</v>
      </c>
      <c r="AT523">
        <f t="shared" si="17"/>
        <v>479</v>
      </c>
      <c r="AU523">
        <f t="shared" si="16"/>
        <v>18202</v>
      </c>
      <c r="AV523" t="b">
        <f>IF(AND(AE522, AE523), AL522=AL523, FALSE)</f>
        <v>0</v>
      </c>
      <c r="AW523" t="b">
        <f>IF(AND(AF522, AF523), AM522=AM523, FALSE)</f>
        <v>0</v>
      </c>
      <c r="AX523" t="b">
        <f>IF(AND(AG522, AG523), AN522=AN523, FALSE)</f>
        <v>0</v>
      </c>
      <c r="AY523" t="b">
        <f>IF(AND(AH522, AH523), AO522=AO523, FALSE)</f>
        <v>0</v>
      </c>
      <c r="AZ523" t="b">
        <f>IF(AND(AI522, AI523), AP522=AP523, FALSE)</f>
        <v>0</v>
      </c>
      <c r="BA523" t="b">
        <f>IF(AND(AJ522, AJ523), AQ522=AQ523, FALSE)</f>
        <v>0</v>
      </c>
      <c r="BB523" t="b">
        <f>IF(AND(AK522, AK523), AR522=AR523, FALSE)</f>
        <v>0</v>
      </c>
    </row>
    <row r="524" spans="1:54" x14ac:dyDescent="0.25">
      <c r="A524" t="s">
        <v>357</v>
      </c>
      <c r="B524">
        <v>716</v>
      </c>
      <c r="C524" t="str">
        <f>TEXT(A524, "0")</f>
        <v>28824</v>
      </c>
      <c r="D524">
        <f>LEN($A524)-LEN(SUBSTITUTE($A524,D$1,""))</f>
        <v>0</v>
      </c>
      <c r="E524">
        <f>LEN($A524)-LEN(SUBSTITUTE($A524,E$1,""))</f>
        <v>0</v>
      </c>
      <c r="F524">
        <f>LEN($A524)-LEN(SUBSTITUTE($A524,F$1,""))</f>
        <v>0</v>
      </c>
      <c r="G524">
        <f>LEN($A524)-LEN(SUBSTITUTE($A524,G$1,""))</f>
        <v>0</v>
      </c>
      <c r="H524">
        <f>LEN($A524)-LEN(SUBSTITUTE($A524,H$1,""))</f>
        <v>0</v>
      </c>
      <c r="I524">
        <f>LEN($A524)-LEN(SUBSTITUTE($A524,I$1,""))</f>
        <v>0</v>
      </c>
      <c r="J524">
        <f>LEN($A524)-LEN(SUBSTITUTE($A524,J$1,""))</f>
        <v>2</v>
      </c>
      <c r="K524">
        <f>LEN($A524)-LEN(SUBSTITUTE($A524,K$1,""))</f>
        <v>0</v>
      </c>
      <c r="L524">
        <f>LEN($A524)-LEN(SUBSTITUTE($A524,L$1,""))</f>
        <v>0</v>
      </c>
      <c r="M524">
        <f>LEN($A524)-LEN(SUBSTITUTE($A524,M$1,""))</f>
        <v>0</v>
      </c>
      <c r="N524">
        <f>LEN($A524)-LEN(SUBSTITUTE($A524,N$1,""))</f>
        <v>1</v>
      </c>
      <c r="O524">
        <f>LEN($A524)-LEN(SUBSTITUTE($A524,O$1,""))</f>
        <v>0</v>
      </c>
      <c r="P524">
        <f>LEN($A524)-LEN(SUBSTITUTE($A524,P$1,""))</f>
        <v>2</v>
      </c>
      <c r="Q524">
        <f>D524+1</f>
        <v>1</v>
      </c>
      <c r="R524">
        <f>E524+1</f>
        <v>1</v>
      </c>
      <c r="S524">
        <f>F524+1</f>
        <v>1</v>
      </c>
      <c r="T524">
        <f>G524+1</f>
        <v>1</v>
      </c>
      <c r="U524">
        <f>H524+1</f>
        <v>1</v>
      </c>
      <c r="V524">
        <f>I524+1</f>
        <v>1</v>
      </c>
      <c r="W524">
        <f>J524+1</f>
        <v>3</v>
      </c>
      <c r="X524">
        <f>K524+1</f>
        <v>1</v>
      </c>
      <c r="Y524">
        <f>L524+1</f>
        <v>1</v>
      </c>
      <c r="Z524">
        <f>M524+1</f>
        <v>1</v>
      </c>
      <c r="AA524">
        <f>N524+1</f>
        <v>2</v>
      </c>
      <c r="AB524">
        <f>O524+1</f>
        <v>1</v>
      </c>
      <c r="AC524">
        <f>P524+1</f>
        <v>3</v>
      </c>
      <c r="AD524">
        <f>PRODUCT(Q524:AC524)</f>
        <v>18</v>
      </c>
      <c r="AE524" t="b">
        <f>AD524=6</f>
        <v>0</v>
      </c>
      <c r="AF524" t="b">
        <f>AD524=10</f>
        <v>0</v>
      </c>
      <c r="AG524" t="b">
        <f>AD524=12</f>
        <v>0</v>
      </c>
      <c r="AH524" t="b">
        <f>AD524=16</f>
        <v>0</v>
      </c>
      <c r="AI524" t="b">
        <f>AD524=18</f>
        <v>1</v>
      </c>
      <c r="AJ524" t="b">
        <f>AD524=24</f>
        <v>0</v>
      </c>
      <c r="AK524" t="b">
        <f>AD524=32</f>
        <v>0</v>
      </c>
      <c r="AL524">
        <f>VALUE(IF(AE524,
_xlfn.XLOOKUP(6, Q524:AC524, Q$1:AC$1), 0))</f>
        <v>0</v>
      </c>
      <c r="AM524">
        <f>VALUE(IF(AF524,
_xlfn.XLOOKUP(5, Q524:AC524, Q$1:AC$1) &amp; _xlfn.XLOOKUP(2, Q524:AC524, Q$1:AC$1), 0))</f>
        <v>0</v>
      </c>
      <c r="AN524">
        <f>VALUE(IF(AG524,
_xlfn.XLOOKUP(4, Q524:AC524, Q$1:AC$1) &amp; _xlfn.XLOOKUP(3, Q524:AC524, Q$1:AC$1), 0))</f>
        <v>0</v>
      </c>
      <c r="AO524">
        <f>VALUE(IF(AH524,
_xlfn.XLOOKUP(4, Q524:AC524, Q$1:AC$1) &amp; _xlfn.XLOOKUP(2, Q524:AC524, Q$1:AC$1, "", 0, 1) &amp; _xlfn.XLOOKUP(2, Q524:AC524, Q$1:AC$1, "", 0, -1), 0))</f>
        <v>0</v>
      </c>
      <c r="AP524">
        <f>VALUE(IF(AI524,
_xlfn.XLOOKUP(3, Q524:AC524, Q$1:AC$1, "", 0, 1) &amp; _xlfn.XLOOKUP(3, Q524:AC524, Q$1:AC$1, "", 0, -1) &amp; _xlfn.XLOOKUP(2, Q524:AC524, Q$1:AC$1),
0))</f>
        <v>80204</v>
      </c>
      <c r="AQ524">
        <f>VALUE(IF(AJ524,
_xlfn.XLOOKUP(3, Q524:AC524, Q$1:AC$1) &amp; AS524,
0))</f>
        <v>0</v>
      </c>
      <c r="AR524">
        <f>VALUE(IF(AK524,
AS524, 0))</f>
        <v>0</v>
      </c>
      <c r="AS524" t="str" cm="1">
        <f t="array" ref="AS524">_xlfn.TEXTJOIN("", TRUE, _xlfn._xlws.FILTER(Q$1:AC$1,Q524:AC524=2))</f>
        <v>04</v>
      </c>
      <c r="AT524">
        <f t="shared" si="17"/>
        <v>478</v>
      </c>
      <c r="AU524">
        <f t="shared" si="16"/>
        <v>342248</v>
      </c>
      <c r="AV524" t="b">
        <f>IF(AND(AE523, AE524), AL523=AL524, FALSE)</f>
        <v>0</v>
      </c>
      <c r="AW524" t="b">
        <f>IF(AND(AF523, AF524), AM523=AM524, FALSE)</f>
        <v>0</v>
      </c>
      <c r="AX524" t="b">
        <f>IF(AND(AG523, AG524), AN523=AN524, FALSE)</f>
        <v>0</v>
      </c>
      <c r="AY524" t="b">
        <f>IF(AND(AH523, AH524), AO523=AO524, FALSE)</f>
        <v>0</v>
      </c>
      <c r="AZ524" t="b">
        <f>IF(AND(AI523, AI524), AP523=AP524, FALSE)</f>
        <v>0</v>
      </c>
      <c r="BA524" t="b">
        <f>IF(AND(AJ523, AJ524), AQ523=AQ524, FALSE)</f>
        <v>0</v>
      </c>
      <c r="BB524" t="b">
        <f>IF(AND(AK523, AK524), AR523=AR524, FALSE)</f>
        <v>0</v>
      </c>
    </row>
    <row r="525" spans="1:54" x14ac:dyDescent="0.25">
      <c r="A525" t="s">
        <v>641</v>
      </c>
      <c r="B525">
        <v>403</v>
      </c>
      <c r="C525" t="str">
        <f>TEXT(A525, "0")</f>
        <v>77866</v>
      </c>
      <c r="D525">
        <f>LEN($A525)-LEN(SUBSTITUTE($A525,D$1,""))</f>
        <v>0</v>
      </c>
      <c r="E525">
        <f>LEN($A525)-LEN(SUBSTITUTE($A525,E$1,""))</f>
        <v>0</v>
      </c>
      <c r="F525">
        <f>LEN($A525)-LEN(SUBSTITUTE($A525,F$1,""))</f>
        <v>0</v>
      </c>
      <c r="G525">
        <f>LEN($A525)-LEN(SUBSTITUTE($A525,G$1,""))</f>
        <v>0</v>
      </c>
      <c r="H525">
        <f>LEN($A525)-LEN(SUBSTITUTE($A525,H$1,""))</f>
        <v>0</v>
      </c>
      <c r="I525">
        <f>LEN($A525)-LEN(SUBSTITUTE($A525,I$1,""))</f>
        <v>0</v>
      </c>
      <c r="J525">
        <f>LEN($A525)-LEN(SUBSTITUTE($A525,J$1,""))</f>
        <v>1</v>
      </c>
      <c r="K525">
        <f>LEN($A525)-LEN(SUBSTITUTE($A525,K$1,""))</f>
        <v>2</v>
      </c>
      <c r="L525">
        <f>LEN($A525)-LEN(SUBSTITUTE($A525,L$1,""))</f>
        <v>2</v>
      </c>
      <c r="M525">
        <f>LEN($A525)-LEN(SUBSTITUTE($A525,M$1,""))</f>
        <v>0</v>
      </c>
      <c r="N525">
        <f>LEN($A525)-LEN(SUBSTITUTE($A525,N$1,""))</f>
        <v>0</v>
      </c>
      <c r="O525">
        <f>LEN($A525)-LEN(SUBSTITUTE($A525,O$1,""))</f>
        <v>0</v>
      </c>
      <c r="P525">
        <f>LEN($A525)-LEN(SUBSTITUTE($A525,P$1,""))</f>
        <v>0</v>
      </c>
      <c r="Q525">
        <f>D525+1</f>
        <v>1</v>
      </c>
      <c r="R525">
        <f>E525+1</f>
        <v>1</v>
      </c>
      <c r="S525">
        <f>F525+1</f>
        <v>1</v>
      </c>
      <c r="T525">
        <f>G525+1</f>
        <v>1</v>
      </c>
      <c r="U525">
        <f>H525+1</f>
        <v>1</v>
      </c>
      <c r="V525">
        <f>I525+1</f>
        <v>1</v>
      </c>
      <c r="W525">
        <f>J525+1</f>
        <v>2</v>
      </c>
      <c r="X525">
        <f>K525+1</f>
        <v>3</v>
      </c>
      <c r="Y525">
        <f>L525+1</f>
        <v>3</v>
      </c>
      <c r="Z525">
        <f>M525+1</f>
        <v>1</v>
      </c>
      <c r="AA525">
        <f>N525+1</f>
        <v>1</v>
      </c>
      <c r="AB525">
        <f>O525+1</f>
        <v>1</v>
      </c>
      <c r="AC525">
        <f>P525+1</f>
        <v>1</v>
      </c>
      <c r="AD525">
        <f>PRODUCT(Q525:AC525)</f>
        <v>18</v>
      </c>
      <c r="AE525" t="b">
        <f>AD525=6</f>
        <v>0</v>
      </c>
      <c r="AF525" t="b">
        <f>AD525=10</f>
        <v>0</v>
      </c>
      <c r="AG525" t="b">
        <f>AD525=12</f>
        <v>0</v>
      </c>
      <c r="AH525" t="b">
        <f>AD525=16</f>
        <v>0</v>
      </c>
      <c r="AI525" t="b">
        <f>AD525=18</f>
        <v>1</v>
      </c>
      <c r="AJ525" t="b">
        <f>AD525=24</f>
        <v>0</v>
      </c>
      <c r="AK525" t="b">
        <f>AD525=32</f>
        <v>0</v>
      </c>
      <c r="AL525">
        <f>VALUE(IF(AE525,
_xlfn.XLOOKUP(6, Q525:AC525, Q$1:AC$1), 0))</f>
        <v>0</v>
      </c>
      <c r="AM525">
        <f>VALUE(IF(AF525,
_xlfn.XLOOKUP(5, Q525:AC525, Q$1:AC$1) &amp; _xlfn.XLOOKUP(2, Q525:AC525, Q$1:AC$1), 0))</f>
        <v>0</v>
      </c>
      <c r="AN525">
        <f>VALUE(IF(AG525,
_xlfn.XLOOKUP(4, Q525:AC525, Q$1:AC$1) &amp; _xlfn.XLOOKUP(3, Q525:AC525, Q$1:AC$1), 0))</f>
        <v>0</v>
      </c>
      <c r="AO525">
        <f>VALUE(IF(AH525,
_xlfn.XLOOKUP(4, Q525:AC525, Q$1:AC$1) &amp; _xlfn.XLOOKUP(2, Q525:AC525, Q$1:AC$1, "", 0, 1) &amp; _xlfn.XLOOKUP(2, Q525:AC525, Q$1:AC$1, "", 0, -1), 0))</f>
        <v>0</v>
      </c>
      <c r="AP525">
        <f>VALUE(IF(AI525,
_xlfn.XLOOKUP(3, Q525:AC525, Q$1:AC$1, "", 0, 1) &amp; _xlfn.XLOOKUP(3, Q525:AC525, Q$1:AC$1, "", 0, -1) &amp; _xlfn.XLOOKUP(2, Q525:AC525, Q$1:AC$1),
0))</f>
        <v>70608</v>
      </c>
      <c r="AQ525">
        <f>VALUE(IF(AJ525,
_xlfn.XLOOKUP(3, Q525:AC525, Q$1:AC$1) &amp; AS525,
0))</f>
        <v>0</v>
      </c>
      <c r="AR525">
        <f>VALUE(IF(AK525,
AS525, 0))</f>
        <v>0</v>
      </c>
      <c r="AS525" t="str" cm="1">
        <f t="array" ref="AS525">_xlfn.TEXTJOIN("", TRUE, _xlfn._xlws.FILTER(Q$1:AC$1,Q525:AC525=2))</f>
        <v>08</v>
      </c>
      <c r="AT525">
        <f t="shared" si="17"/>
        <v>477</v>
      </c>
      <c r="AU525">
        <f t="shared" si="16"/>
        <v>192231</v>
      </c>
      <c r="AV525" t="b">
        <f>IF(AND(AE524, AE525), AL524=AL525, FALSE)</f>
        <v>0</v>
      </c>
      <c r="AW525" t="b">
        <f>IF(AND(AF524, AF525), AM524=AM525, FALSE)</f>
        <v>0</v>
      </c>
      <c r="AX525" t="b">
        <f>IF(AND(AG524, AG525), AN524=AN525, FALSE)</f>
        <v>0</v>
      </c>
      <c r="AY525" t="b">
        <f>IF(AND(AH524, AH525), AO524=AO525, FALSE)</f>
        <v>0</v>
      </c>
      <c r="AZ525" t="b">
        <f>IF(AND(AI524, AI525), AP524=AP525, FALSE)</f>
        <v>0</v>
      </c>
      <c r="BA525" t="b">
        <f>IF(AND(AJ524, AJ525), AQ524=AQ525, FALSE)</f>
        <v>0</v>
      </c>
      <c r="BB525" t="b">
        <f>IF(AND(AK524, AK525), AR524=AR525, FALSE)</f>
        <v>0</v>
      </c>
    </row>
    <row r="526" spans="1:54" x14ac:dyDescent="0.25">
      <c r="A526" t="s">
        <v>88</v>
      </c>
      <c r="B526">
        <v>458</v>
      </c>
      <c r="C526" t="str">
        <f>TEXT(A526, "0")</f>
        <v>7K557</v>
      </c>
      <c r="D526">
        <f>LEN($A526)-LEN(SUBSTITUTE($A526,D$1,""))</f>
        <v>0</v>
      </c>
      <c r="E526">
        <f>LEN($A526)-LEN(SUBSTITUTE($A526,E$1,""))</f>
        <v>1</v>
      </c>
      <c r="F526">
        <f>LEN($A526)-LEN(SUBSTITUTE($A526,F$1,""))</f>
        <v>0</v>
      </c>
      <c r="G526">
        <f>LEN($A526)-LEN(SUBSTITUTE($A526,G$1,""))</f>
        <v>0</v>
      </c>
      <c r="H526">
        <f>LEN($A526)-LEN(SUBSTITUTE($A526,H$1,""))</f>
        <v>0</v>
      </c>
      <c r="I526">
        <f>LEN($A526)-LEN(SUBSTITUTE($A526,I$1,""))</f>
        <v>0</v>
      </c>
      <c r="J526">
        <f>LEN($A526)-LEN(SUBSTITUTE($A526,J$1,""))</f>
        <v>0</v>
      </c>
      <c r="K526">
        <f>LEN($A526)-LEN(SUBSTITUTE($A526,K$1,""))</f>
        <v>2</v>
      </c>
      <c r="L526">
        <f>LEN($A526)-LEN(SUBSTITUTE($A526,L$1,""))</f>
        <v>0</v>
      </c>
      <c r="M526">
        <f>LEN($A526)-LEN(SUBSTITUTE($A526,M$1,""))</f>
        <v>2</v>
      </c>
      <c r="N526">
        <f>LEN($A526)-LEN(SUBSTITUTE($A526,N$1,""))</f>
        <v>0</v>
      </c>
      <c r="O526">
        <f>LEN($A526)-LEN(SUBSTITUTE($A526,O$1,""))</f>
        <v>0</v>
      </c>
      <c r="P526">
        <f>LEN($A526)-LEN(SUBSTITUTE($A526,P$1,""))</f>
        <v>0</v>
      </c>
      <c r="Q526">
        <f>D526+1</f>
        <v>1</v>
      </c>
      <c r="R526">
        <f>E526+1</f>
        <v>2</v>
      </c>
      <c r="S526">
        <f>F526+1</f>
        <v>1</v>
      </c>
      <c r="T526">
        <f>G526+1</f>
        <v>1</v>
      </c>
      <c r="U526">
        <f>H526+1</f>
        <v>1</v>
      </c>
      <c r="V526">
        <f>I526+1</f>
        <v>1</v>
      </c>
      <c r="W526">
        <f>J526+1</f>
        <v>1</v>
      </c>
      <c r="X526">
        <f>K526+1</f>
        <v>3</v>
      </c>
      <c r="Y526">
        <f>L526+1</f>
        <v>1</v>
      </c>
      <c r="Z526">
        <f>M526+1</f>
        <v>3</v>
      </c>
      <c r="AA526">
        <f>N526+1</f>
        <v>1</v>
      </c>
      <c r="AB526">
        <f>O526+1</f>
        <v>1</v>
      </c>
      <c r="AC526">
        <f>P526+1</f>
        <v>1</v>
      </c>
      <c r="AD526">
        <f>PRODUCT(Q526:AC526)</f>
        <v>18</v>
      </c>
      <c r="AE526" t="b">
        <f>AD526=6</f>
        <v>0</v>
      </c>
      <c r="AF526" t="b">
        <f>AD526=10</f>
        <v>0</v>
      </c>
      <c r="AG526" t="b">
        <f>AD526=12</f>
        <v>0</v>
      </c>
      <c r="AH526" t="b">
        <f>AD526=16</f>
        <v>0</v>
      </c>
      <c r="AI526" t="b">
        <f>AD526=18</f>
        <v>1</v>
      </c>
      <c r="AJ526" t="b">
        <f>AD526=24</f>
        <v>0</v>
      </c>
      <c r="AK526" t="b">
        <f>AD526=32</f>
        <v>0</v>
      </c>
      <c r="AL526">
        <f>VALUE(IF(AE526,
_xlfn.XLOOKUP(6, Q526:AC526, Q$1:AC$1), 0))</f>
        <v>0</v>
      </c>
      <c r="AM526">
        <f>VALUE(IF(AF526,
_xlfn.XLOOKUP(5, Q526:AC526, Q$1:AC$1) &amp; _xlfn.XLOOKUP(2, Q526:AC526, Q$1:AC$1), 0))</f>
        <v>0</v>
      </c>
      <c r="AN526">
        <f>VALUE(IF(AG526,
_xlfn.XLOOKUP(4, Q526:AC526, Q$1:AC$1) &amp; _xlfn.XLOOKUP(3, Q526:AC526, Q$1:AC$1), 0))</f>
        <v>0</v>
      </c>
      <c r="AO526">
        <f>VALUE(IF(AH526,
_xlfn.XLOOKUP(4, Q526:AC526, Q$1:AC$1) &amp; _xlfn.XLOOKUP(2, Q526:AC526, Q$1:AC$1, "", 0, 1) &amp; _xlfn.XLOOKUP(2, Q526:AC526, Q$1:AC$1, "", 0, -1), 0))</f>
        <v>0</v>
      </c>
      <c r="AP526">
        <f>VALUE(IF(AI526,
_xlfn.XLOOKUP(3, Q526:AC526, Q$1:AC$1, "", 0, 1) &amp; _xlfn.XLOOKUP(3, Q526:AC526, Q$1:AC$1, "", 0, -1) &amp; _xlfn.XLOOKUP(2, Q526:AC526, Q$1:AC$1),
0))</f>
        <v>70513</v>
      </c>
      <c r="AQ526">
        <f>VALUE(IF(AJ526,
_xlfn.XLOOKUP(3, Q526:AC526, Q$1:AC$1) &amp; AS526,
0))</f>
        <v>0</v>
      </c>
      <c r="AR526">
        <f>VALUE(IF(AK526,
AS526, 0))</f>
        <v>0</v>
      </c>
      <c r="AS526" t="str" cm="1">
        <f t="array" ref="AS526">_xlfn.TEXTJOIN("", TRUE, _xlfn._xlws.FILTER(Q$1:AC$1,Q526:AC526=2))</f>
        <v>13</v>
      </c>
      <c r="AT526">
        <f t="shared" si="17"/>
        <v>476</v>
      </c>
      <c r="AU526">
        <f t="shared" si="16"/>
        <v>218008</v>
      </c>
      <c r="AV526" t="b">
        <f>IF(AND(AE525, AE526), AL525=AL526, FALSE)</f>
        <v>0</v>
      </c>
      <c r="AW526" t="b">
        <f>IF(AND(AF525, AF526), AM525=AM526, FALSE)</f>
        <v>0</v>
      </c>
      <c r="AX526" t="b">
        <f>IF(AND(AG525, AG526), AN525=AN526, FALSE)</f>
        <v>0</v>
      </c>
      <c r="AY526" t="b">
        <f>IF(AND(AH525, AH526), AO525=AO526, FALSE)</f>
        <v>0</v>
      </c>
      <c r="AZ526" t="b">
        <f>IF(AND(AI525, AI526), AP525=AP526, FALSE)</f>
        <v>0</v>
      </c>
      <c r="BA526" t="b">
        <f>IF(AND(AJ525, AJ526), AQ525=AQ526, FALSE)</f>
        <v>0</v>
      </c>
      <c r="BB526" t="b">
        <f>IF(AND(AK525, AK526), AR525=AR526, FALSE)</f>
        <v>0</v>
      </c>
    </row>
    <row r="527" spans="1:54" x14ac:dyDescent="0.25">
      <c r="A527" t="s">
        <v>664</v>
      </c>
      <c r="B527">
        <v>495</v>
      </c>
      <c r="C527" t="str">
        <f>TEXT(A527, "0")</f>
        <v>4747J</v>
      </c>
      <c r="D527">
        <f>LEN($A527)-LEN(SUBSTITUTE($A527,D$1,""))</f>
        <v>0</v>
      </c>
      <c r="E527">
        <f>LEN($A527)-LEN(SUBSTITUTE($A527,E$1,""))</f>
        <v>0</v>
      </c>
      <c r="F527">
        <f>LEN($A527)-LEN(SUBSTITUTE($A527,F$1,""))</f>
        <v>0</v>
      </c>
      <c r="G527">
        <f>LEN($A527)-LEN(SUBSTITUTE($A527,G$1,""))</f>
        <v>1</v>
      </c>
      <c r="H527">
        <f>LEN($A527)-LEN(SUBSTITUTE($A527,H$1,""))</f>
        <v>0</v>
      </c>
      <c r="I527">
        <f>LEN($A527)-LEN(SUBSTITUTE($A527,I$1,""))</f>
        <v>0</v>
      </c>
      <c r="J527">
        <f>LEN($A527)-LEN(SUBSTITUTE($A527,J$1,""))</f>
        <v>0</v>
      </c>
      <c r="K527">
        <f>LEN($A527)-LEN(SUBSTITUTE($A527,K$1,""))</f>
        <v>2</v>
      </c>
      <c r="L527">
        <f>LEN($A527)-LEN(SUBSTITUTE($A527,L$1,""))</f>
        <v>0</v>
      </c>
      <c r="M527">
        <f>LEN($A527)-LEN(SUBSTITUTE($A527,M$1,""))</f>
        <v>0</v>
      </c>
      <c r="N527">
        <f>LEN($A527)-LEN(SUBSTITUTE($A527,N$1,""))</f>
        <v>2</v>
      </c>
      <c r="O527">
        <f>LEN($A527)-LEN(SUBSTITUTE($A527,O$1,""))</f>
        <v>0</v>
      </c>
      <c r="P527">
        <f>LEN($A527)-LEN(SUBSTITUTE($A527,P$1,""))</f>
        <v>0</v>
      </c>
      <c r="Q527">
        <f>D527+1</f>
        <v>1</v>
      </c>
      <c r="R527">
        <f>E527+1</f>
        <v>1</v>
      </c>
      <c r="S527">
        <f>F527+1</f>
        <v>1</v>
      </c>
      <c r="T527">
        <f>G527+1</f>
        <v>2</v>
      </c>
      <c r="U527">
        <f>H527+1</f>
        <v>1</v>
      </c>
      <c r="V527">
        <f>I527+1</f>
        <v>1</v>
      </c>
      <c r="W527">
        <f>J527+1</f>
        <v>1</v>
      </c>
      <c r="X527">
        <f>K527+1</f>
        <v>3</v>
      </c>
      <c r="Y527">
        <f>L527+1</f>
        <v>1</v>
      </c>
      <c r="Z527">
        <f>M527+1</f>
        <v>1</v>
      </c>
      <c r="AA527">
        <f>N527+1</f>
        <v>3</v>
      </c>
      <c r="AB527">
        <f>O527+1</f>
        <v>1</v>
      </c>
      <c r="AC527">
        <f>P527+1</f>
        <v>1</v>
      </c>
      <c r="AD527">
        <f>PRODUCT(Q527:AC527)</f>
        <v>18</v>
      </c>
      <c r="AE527" t="b">
        <f>AD527=6</f>
        <v>0</v>
      </c>
      <c r="AF527" t="b">
        <f>AD527=10</f>
        <v>0</v>
      </c>
      <c r="AG527" t="b">
        <f>AD527=12</f>
        <v>0</v>
      </c>
      <c r="AH527" t="b">
        <f>AD527=16</f>
        <v>0</v>
      </c>
      <c r="AI527" t="b">
        <f>AD527=18</f>
        <v>1</v>
      </c>
      <c r="AJ527" t="b">
        <f>AD527=24</f>
        <v>0</v>
      </c>
      <c r="AK527" t="b">
        <f>AD527=32</f>
        <v>0</v>
      </c>
      <c r="AL527">
        <f>VALUE(IF(AE527,
_xlfn.XLOOKUP(6, Q527:AC527, Q$1:AC$1), 0))</f>
        <v>0</v>
      </c>
      <c r="AM527">
        <f>VALUE(IF(AF527,
_xlfn.XLOOKUP(5, Q527:AC527, Q$1:AC$1) &amp; _xlfn.XLOOKUP(2, Q527:AC527, Q$1:AC$1), 0))</f>
        <v>0</v>
      </c>
      <c r="AN527">
        <f>VALUE(IF(AG527,
_xlfn.XLOOKUP(4, Q527:AC527, Q$1:AC$1) &amp; _xlfn.XLOOKUP(3, Q527:AC527, Q$1:AC$1), 0))</f>
        <v>0</v>
      </c>
      <c r="AO527">
        <f>VALUE(IF(AH527,
_xlfn.XLOOKUP(4, Q527:AC527, Q$1:AC$1) &amp; _xlfn.XLOOKUP(2, Q527:AC527, Q$1:AC$1, "", 0, 1) &amp; _xlfn.XLOOKUP(2, Q527:AC527, Q$1:AC$1, "", 0, -1), 0))</f>
        <v>0</v>
      </c>
      <c r="AP527">
        <f>VALUE(IF(AI527,
_xlfn.XLOOKUP(3, Q527:AC527, Q$1:AC$1, "", 0, 1) &amp; _xlfn.XLOOKUP(3, Q527:AC527, Q$1:AC$1, "", 0, -1) &amp; _xlfn.XLOOKUP(2, Q527:AC527, Q$1:AC$1),
0))</f>
        <v>70411</v>
      </c>
      <c r="AQ527">
        <f>VALUE(IF(AJ527,
_xlfn.XLOOKUP(3, Q527:AC527, Q$1:AC$1) &amp; AS527,
0))</f>
        <v>0</v>
      </c>
      <c r="AR527">
        <f>VALUE(IF(AK527,
AS527, 0))</f>
        <v>0</v>
      </c>
      <c r="AS527" t="str" cm="1">
        <f t="array" ref="AS527">_xlfn.TEXTJOIN("", TRUE, _xlfn._xlws.FILTER(Q$1:AC$1,Q527:AC527=2))</f>
        <v>11</v>
      </c>
      <c r="AT527">
        <f t="shared" si="17"/>
        <v>475</v>
      </c>
      <c r="AU527">
        <f t="shared" si="16"/>
        <v>235125</v>
      </c>
      <c r="AV527" t="b">
        <f>IF(AND(AE526, AE527), AL526=AL527, FALSE)</f>
        <v>0</v>
      </c>
      <c r="AW527" t="b">
        <f>IF(AND(AF526, AF527), AM526=AM527, FALSE)</f>
        <v>0</v>
      </c>
      <c r="AX527" t="b">
        <f>IF(AND(AG526, AG527), AN526=AN527, FALSE)</f>
        <v>0</v>
      </c>
      <c r="AY527" t="b">
        <f>IF(AND(AH526, AH527), AO526=AO527, FALSE)</f>
        <v>0</v>
      </c>
      <c r="AZ527" t="b">
        <f>IF(AND(AI526, AI527), AP526=AP527, FALSE)</f>
        <v>0</v>
      </c>
      <c r="BA527" t="b">
        <f>IF(AND(AJ526, AJ527), AQ526=AQ527, FALSE)</f>
        <v>0</v>
      </c>
      <c r="BB527" t="b">
        <f>IF(AND(AK526, AK527), AR526=AR527, FALSE)</f>
        <v>0</v>
      </c>
    </row>
    <row r="528" spans="1:54" x14ac:dyDescent="0.25">
      <c r="A528" t="s">
        <v>562</v>
      </c>
      <c r="B528">
        <v>699</v>
      </c>
      <c r="C528" t="str">
        <f>TEXT(A528, "0")</f>
        <v>74749</v>
      </c>
      <c r="D528">
        <f>LEN($A528)-LEN(SUBSTITUTE($A528,D$1,""))</f>
        <v>0</v>
      </c>
      <c r="E528">
        <f>LEN($A528)-LEN(SUBSTITUTE($A528,E$1,""))</f>
        <v>0</v>
      </c>
      <c r="F528">
        <f>LEN($A528)-LEN(SUBSTITUTE($A528,F$1,""))</f>
        <v>0</v>
      </c>
      <c r="G528">
        <f>LEN($A528)-LEN(SUBSTITUTE($A528,G$1,""))</f>
        <v>0</v>
      </c>
      <c r="H528">
        <f>LEN($A528)-LEN(SUBSTITUTE($A528,H$1,""))</f>
        <v>0</v>
      </c>
      <c r="I528">
        <f>LEN($A528)-LEN(SUBSTITUTE($A528,I$1,""))</f>
        <v>1</v>
      </c>
      <c r="J528">
        <f>LEN($A528)-LEN(SUBSTITUTE($A528,J$1,""))</f>
        <v>0</v>
      </c>
      <c r="K528">
        <f>LEN($A528)-LEN(SUBSTITUTE($A528,K$1,""))</f>
        <v>2</v>
      </c>
      <c r="L528">
        <f>LEN($A528)-LEN(SUBSTITUTE($A528,L$1,""))</f>
        <v>0</v>
      </c>
      <c r="M528">
        <f>LEN($A528)-LEN(SUBSTITUTE($A528,M$1,""))</f>
        <v>0</v>
      </c>
      <c r="N528">
        <f>LEN($A528)-LEN(SUBSTITUTE($A528,N$1,""))</f>
        <v>2</v>
      </c>
      <c r="O528">
        <f>LEN($A528)-LEN(SUBSTITUTE($A528,O$1,""))</f>
        <v>0</v>
      </c>
      <c r="P528">
        <f>LEN($A528)-LEN(SUBSTITUTE($A528,P$1,""))</f>
        <v>0</v>
      </c>
      <c r="Q528">
        <f>D528+1</f>
        <v>1</v>
      </c>
      <c r="R528">
        <f>E528+1</f>
        <v>1</v>
      </c>
      <c r="S528">
        <f>F528+1</f>
        <v>1</v>
      </c>
      <c r="T528">
        <f>G528+1</f>
        <v>1</v>
      </c>
      <c r="U528">
        <f>H528+1</f>
        <v>1</v>
      </c>
      <c r="V528">
        <f>I528+1</f>
        <v>2</v>
      </c>
      <c r="W528">
        <f>J528+1</f>
        <v>1</v>
      </c>
      <c r="X528">
        <f>K528+1</f>
        <v>3</v>
      </c>
      <c r="Y528">
        <f>L528+1</f>
        <v>1</v>
      </c>
      <c r="Z528">
        <f>M528+1</f>
        <v>1</v>
      </c>
      <c r="AA528">
        <f>N528+1</f>
        <v>3</v>
      </c>
      <c r="AB528">
        <f>O528+1</f>
        <v>1</v>
      </c>
      <c r="AC528">
        <f>P528+1</f>
        <v>1</v>
      </c>
      <c r="AD528">
        <f>PRODUCT(Q528:AC528)</f>
        <v>18</v>
      </c>
      <c r="AE528" t="b">
        <f>AD528=6</f>
        <v>0</v>
      </c>
      <c r="AF528" t="b">
        <f>AD528=10</f>
        <v>0</v>
      </c>
      <c r="AG528" t="b">
        <f>AD528=12</f>
        <v>0</v>
      </c>
      <c r="AH528" t="b">
        <f>AD528=16</f>
        <v>0</v>
      </c>
      <c r="AI528" t="b">
        <f>AD528=18</f>
        <v>1</v>
      </c>
      <c r="AJ528" t="b">
        <f>AD528=24</f>
        <v>0</v>
      </c>
      <c r="AK528" t="b">
        <f>AD528=32</f>
        <v>0</v>
      </c>
      <c r="AL528">
        <f>VALUE(IF(AE528,
_xlfn.XLOOKUP(6, Q528:AC528, Q$1:AC$1), 0))</f>
        <v>0</v>
      </c>
      <c r="AM528">
        <f>VALUE(IF(AF528,
_xlfn.XLOOKUP(5, Q528:AC528, Q$1:AC$1) &amp; _xlfn.XLOOKUP(2, Q528:AC528, Q$1:AC$1), 0))</f>
        <v>0</v>
      </c>
      <c r="AN528">
        <f>VALUE(IF(AG528,
_xlfn.XLOOKUP(4, Q528:AC528, Q$1:AC$1) &amp; _xlfn.XLOOKUP(3, Q528:AC528, Q$1:AC$1), 0))</f>
        <v>0</v>
      </c>
      <c r="AO528">
        <f>VALUE(IF(AH528,
_xlfn.XLOOKUP(4, Q528:AC528, Q$1:AC$1) &amp; _xlfn.XLOOKUP(2, Q528:AC528, Q$1:AC$1, "", 0, 1) &amp; _xlfn.XLOOKUP(2, Q528:AC528, Q$1:AC$1, "", 0, -1), 0))</f>
        <v>0</v>
      </c>
      <c r="AP528">
        <f>VALUE(IF(AI528,
_xlfn.XLOOKUP(3, Q528:AC528, Q$1:AC$1, "", 0, 1) &amp; _xlfn.XLOOKUP(3, Q528:AC528, Q$1:AC$1, "", 0, -1) &amp; _xlfn.XLOOKUP(2, Q528:AC528, Q$1:AC$1),
0))</f>
        <v>70409</v>
      </c>
      <c r="AQ528">
        <f>VALUE(IF(AJ528,
_xlfn.XLOOKUP(3, Q528:AC528, Q$1:AC$1) &amp; AS528,
0))</f>
        <v>0</v>
      </c>
      <c r="AR528">
        <f>VALUE(IF(AK528,
AS528, 0))</f>
        <v>0</v>
      </c>
      <c r="AS528" t="str" cm="1">
        <f t="array" ref="AS528">_xlfn.TEXTJOIN("", TRUE, _xlfn._xlws.FILTER(Q$1:AC$1,Q528:AC528=2))</f>
        <v>09</v>
      </c>
      <c r="AT528">
        <f t="shared" si="17"/>
        <v>474</v>
      </c>
      <c r="AU528">
        <f t="shared" si="16"/>
        <v>331326</v>
      </c>
      <c r="AV528" t="b">
        <f>IF(AND(AE527, AE528), AL527=AL528, FALSE)</f>
        <v>0</v>
      </c>
      <c r="AW528" t="b">
        <f>IF(AND(AF527, AF528), AM527=AM528, FALSE)</f>
        <v>0</v>
      </c>
      <c r="AX528" t="b">
        <f>IF(AND(AG527, AG528), AN527=AN528, FALSE)</f>
        <v>0</v>
      </c>
      <c r="AY528" t="b">
        <f>IF(AND(AH527, AH528), AO527=AO528, FALSE)</f>
        <v>0</v>
      </c>
      <c r="AZ528" t="b">
        <f>IF(AND(AI527, AI528), AP527=AP528, FALSE)</f>
        <v>0</v>
      </c>
      <c r="BA528" t="b">
        <f>IF(AND(AJ527, AJ528), AQ527=AQ528, FALSE)</f>
        <v>0</v>
      </c>
      <c r="BB528" t="b">
        <f>IF(AND(AK527, AK528), AR527=AR528, FALSE)</f>
        <v>0</v>
      </c>
    </row>
    <row r="529" spans="1:54" x14ac:dyDescent="0.25">
      <c r="A529" t="s">
        <v>98</v>
      </c>
      <c r="B529">
        <v>673</v>
      </c>
      <c r="C529" t="str">
        <f>TEXT(A529, "0")</f>
        <v>37736</v>
      </c>
      <c r="D529">
        <f>LEN($A529)-LEN(SUBSTITUTE($A529,D$1,""))</f>
        <v>0</v>
      </c>
      <c r="E529">
        <f>LEN($A529)-LEN(SUBSTITUTE($A529,E$1,""))</f>
        <v>0</v>
      </c>
      <c r="F529">
        <f>LEN($A529)-LEN(SUBSTITUTE($A529,F$1,""))</f>
        <v>0</v>
      </c>
      <c r="G529">
        <f>LEN($A529)-LEN(SUBSTITUTE($A529,G$1,""))</f>
        <v>0</v>
      </c>
      <c r="H529">
        <f>LEN($A529)-LEN(SUBSTITUTE($A529,H$1,""))</f>
        <v>0</v>
      </c>
      <c r="I529">
        <f>LEN($A529)-LEN(SUBSTITUTE($A529,I$1,""))</f>
        <v>0</v>
      </c>
      <c r="J529">
        <f>LEN($A529)-LEN(SUBSTITUTE($A529,J$1,""))</f>
        <v>0</v>
      </c>
      <c r="K529">
        <f>LEN($A529)-LEN(SUBSTITUTE($A529,K$1,""))</f>
        <v>2</v>
      </c>
      <c r="L529">
        <f>LEN($A529)-LEN(SUBSTITUTE($A529,L$1,""))</f>
        <v>1</v>
      </c>
      <c r="M529">
        <f>LEN($A529)-LEN(SUBSTITUTE($A529,M$1,""))</f>
        <v>0</v>
      </c>
      <c r="N529">
        <f>LEN($A529)-LEN(SUBSTITUTE($A529,N$1,""))</f>
        <v>0</v>
      </c>
      <c r="O529">
        <f>LEN($A529)-LEN(SUBSTITUTE($A529,O$1,""))</f>
        <v>2</v>
      </c>
      <c r="P529">
        <f>LEN($A529)-LEN(SUBSTITUTE($A529,P$1,""))</f>
        <v>0</v>
      </c>
      <c r="Q529">
        <f>D529+1</f>
        <v>1</v>
      </c>
      <c r="R529">
        <f>E529+1</f>
        <v>1</v>
      </c>
      <c r="S529">
        <f>F529+1</f>
        <v>1</v>
      </c>
      <c r="T529">
        <f>G529+1</f>
        <v>1</v>
      </c>
      <c r="U529">
        <f>H529+1</f>
        <v>1</v>
      </c>
      <c r="V529">
        <f>I529+1</f>
        <v>1</v>
      </c>
      <c r="W529">
        <f>J529+1</f>
        <v>1</v>
      </c>
      <c r="X529">
        <f>K529+1</f>
        <v>3</v>
      </c>
      <c r="Y529">
        <f>L529+1</f>
        <v>2</v>
      </c>
      <c r="Z529">
        <f>M529+1</f>
        <v>1</v>
      </c>
      <c r="AA529">
        <f>N529+1</f>
        <v>1</v>
      </c>
      <c r="AB529">
        <f>O529+1</f>
        <v>3</v>
      </c>
      <c r="AC529">
        <f>P529+1</f>
        <v>1</v>
      </c>
      <c r="AD529">
        <f>PRODUCT(Q529:AC529)</f>
        <v>18</v>
      </c>
      <c r="AE529" t="b">
        <f>AD529=6</f>
        <v>0</v>
      </c>
      <c r="AF529" t="b">
        <f>AD529=10</f>
        <v>0</v>
      </c>
      <c r="AG529" t="b">
        <f>AD529=12</f>
        <v>0</v>
      </c>
      <c r="AH529" t="b">
        <f>AD529=16</f>
        <v>0</v>
      </c>
      <c r="AI529" t="b">
        <f>AD529=18</f>
        <v>1</v>
      </c>
      <c r="AJ529" t="b">
        <f>AD529=24</f>
        <v>0</v>
      </c>
      <c r="AK529" t="b">
        <f>AD529=32</f>
        <v>0</v>
      </c>
      <c r="AL529">
        <f>VALUE(IF(AE529,
_xlfn.XLOOKUP(6, Q529:AC529, Q$1:AC$1), 0))</f>
        <v>0</v>
      </c>
      <c r="AM529">
        <f>VALUE(IF(AF529,
_xlfn.XLOOKUP(5, Q529:AC529, Q$1:AC$1) &amp; _xlfn.XLOOKUP(2, Q529:AC529, Q$1:AC$1), 0))</f>
        <v>0</v>
      </c>
      <c r="AN529">
        <f>VALUE(IF(AG529,
_xlfn.XLOOKUP(4, Q529:AC529, Q$1:AC$1) &amp; _xlfn.XLOOKUP(3, Q529:AC529, Q$1:AC$1), 0))</f>
        <v>0</v>
      </c>
      <c r="AO529">
        <f>VALUE(IF(AH529,
_xlfn.XLOOKUP(4, Q529:AC529, Q$1:AC$1) &amp; _xlfn.XLOOKUP(2, Q529:AC529, Q$1:AC$1, "", 0, 1) &amp; _xlfn.XLOOKUP(2, Q529:AC529, Q$1:AC$1, "", 0, -1), 0))</f>
        <v>0</v>
      </c>
      <c r="AP529">
        <f>VALUE(IF(AI529,
_xlfn.XLOOKUP(3, Q529:AC529, Q$1:AC$1, "", 0, 1) &amp; _xlfn.XLOOKUP(3, Q529:AC529, Q$1:AC$1, "", 0, -1) &amp; _xlfn.XLOOKUP(2, Q529:AC529, Q$1:AC$1),
0))</f>
        <v>70306</v>
      </c>
      <c r="AQ529">
        <f>VALUE(IF(AJ529,
_xlfn.XLOOKUP(3, Q529:AC529, Q$1:AC$1) &amp; AS529,
0))</f>
        <v>0</v>
      </c>
      <c r="AR529">
        <f>VALUE(IF(AK529,
AS529, 0))</f>
        <v>0</v>
      </c>
      <c r="AS529" t="str" cm="1">
        <f t="array" ref="AS529">_xlfn.TEXTJOIN("", TRUE, _xlfn._xlws.FILTER(Q$1:AC$1,Q529:AC529=2))</f>
        <v>06</v>
      </c>
      <c r="AT529">
        <f t="shared" si="17"/>
        <v>473</v>
      </c>
      <c r="AU529">
        <f t="shared" si="16"/>
        <v>318329</v>
      </c>
      <c r="AV529" t="b">
        <f>IF(AND(AE528, AE529), AL528=AL529, FALSE)</f>
        <v>0</v>
      </c>
      <c r="AW529" t="b">
        <f>IF(AND(AF528, AF529), AM528=AM529, FALSE)</f>
        <v>0</v>
      </c>
      <c r="AX529" t="b">
        <f>IF(AND(AG528, AG529), AN528=AN529, FALSE)</f>
        <v>0</v>
      </c>
      <c r="AY529" t="b">
        <f>IF(AND(AH528, AH529), AO528=AO529, FALSE)</f>
        <v>0</v>
      </c>
      <c r="AZ529" t="b">
        <f>IF(AND(AI528, AI529), AP528=AP529, FALSE)</f>
        <v>0</v>
      </c>
      <c r="BA529" t="b">
        <f>IF(AND(AJ528, AJ529), AQ528=AQ529, FALSE)</f>
        <v>0</v>
      </c>
      <c r="BB529" t="b">
        <f>IF(AND(AK528, AK529), AR528=AR529, FALSE)</f>
        <v>0</v>
      </c>
    </row>
    <row r="530" spans="1:54" x14ac:dyDescent="0.25">
      <c r="A530" t="s">
        <v>405</v>
      </c>
      <c r="B530">
        <v>616</v>
      </c>
      <c r="C530" t="str">
        <f>TEXT(A530, "0")</f>
        <v>35377</v>
      </c>
      <c r="D530">
        <f>LEN($A530)-LEN(SUBSTITUTE($A530,D$1,""))</f>
        <v>0</v>
      </c>
      <c r="E530">
        <f>LEN($A530)-LEN(SUBSTITUTE($A530,E$1,""))</f>
        <v>0</v>
      </c>
      <c r="F530">
        <f>LEN($A530)-LEN(SUBSTITUTE($A530,F$1,""))</f>
        <v>0</v>
      </c>
      <c r="G530">
        <f>LEN($A530)-LEN(SUBSTITUTE($A530,G$1,""))</f>
        <v>0</v>
      </c>
      <c r="H530">
        <f>LEN($A530)-LEN(SUBSTITUTE($A530,H$1,""))</f>
        <v>0</v>
      </c>
      <c r="I530">
        <f>LEN($A530)-LEN(SUBSTITUTE($A530,I$1,""))</f>
        <v>0</v>
      </c>
      <c r="J530">
        <f>LEN($A530)-LEN(SUBSTITUTE($A530,J$1,""))</f>
        <v>0</v>
      </c>
      <c r="K530">
        <f>LEN($A530)-LEN(SUBSTITUTE($A530,K$1,""))</f>
        <v>2</v>
      </c>
      <c r="L530">
        <f>LEN($A530)-LEN(SUBSTITUTE($A530,L$1,""))</f>
        <v>0</v>
      </c>
      <c r="M530">
        <f>LEN($A530)-LEN(SUBSTITUTE($A530,M$1,""))</f>
        <v>1</v>
      </c>
      <c r="N530">
        <f>LEN($A530)-LEN(SUBSTITUTE($A530,N$1,""))</f>
        <v>0</v>
      </c>
      <c r="O530">
        <f>LEN($A530)-LEN(SUBSTITUTE($A530,O$1,""))</f>
        <v>2</v>
      </c>
      <c r="P530">
        <f>LEN($A530)-LEN(SUBSTITUTE($A530,P$1,""))</f>
        <v>0</v>
      </c>
      <c r="Q530">
        <f>D530+1</f>
        <v>1</v>
      </c>
      <c r="R530">
        <f>E530+1</f>
        <v>1</v>
      </c>
      <c r="S530">
        <f>F530+1</f>
        <v>1</v>
      </c>
      <c r="T530">
        <f>G530+1</f>
        <v>1</v>
      </c>
      <c r="U530">
        <f>H530+1</f>
        <v>1</v>
      </c>
      <c r="V530">
        <f>I530+1</f>
        <v>1</v>
      </c>
      <c r="W530">
        <f>J530+1</f>
        <v>1</v>
      </c>
      <c r="X530">
        <f>K530+1</f>
        <v>3</v>
      </c>
      <c r="Y530">
        <f>L530+1</f>
        <v>1</v>
      </c>
      <c r="Z530">
        <f>M530+1</f>
        <v>2</v>
      </c>
      <c r="AA530">
        <f>N530+1</f>
        <v>1</v>
      </c>
      <c r="AB530">
        <f>O530+1</f>
        <v>3</v>
      </c>
      <c r="AC530">
        <f>P530+1</f>
        <v>1</v>
      </c>
      <c r="AD530">
        <f>PRODUCT(Q530:AC530)</f>
        <v>18</v>
      </c>
      <c r="AE530" t="b">
        <f>AD530=6</f>
        <v>0</v>
      </c>
      <c r="AF530" t="b">
        <f>AD530=10</f>
        <v>0</v>
      </c>
      <c r="AG530" t="b">
        <f>AD530=12</f>
        <v>0</v>
      </c>
      <c r="AH530" t="b">
        <f>AD530=16</f>
        <v>0</v>
      </c>
      <c r="AI530" t="b">
        <f>AD530=18</f>
        <v>1</v>
      </c>
      <c r="AJ530" t="b">
        <f>AD530=24</f>
        <v>0</v>
      </c>
      <c r="AK530" t="b">
        <f>AD530=32</f>
        <v>0</v>
      </c>
      <c r="AL530">
        <f>VALUE(IF(AE530,
_xlfn.XLOOKUP(6, Q530:AC530, Q$1:AC$1), 0))</f>
        <v>0</v>
      </c>
      <c r="AM530">
        <f>VALUE(IF(AF530,
_xlfn.XLOOKUP(5, Q530:AC530, Q$1:AC$1) &amp; _xlfn.XLOOKUP(2, Q530:AC530, Q$1:AC$1), 0))</f>
        <v>0</v>
      </c>
      <c r="AN530">
        <f>VALUE(IF(AG530,
_xlfn.XLOOKUP(4, Q530:AC530, Q$1:AC$1) &amp; _xlfn.XLOOKUP(3, Q530:AC530, Q$1:AC$1), 0))</f>
        <v>0</v>
      </c>
      <c r="AO530">
        <f>VALUE(IF(AH530,
_xlfn.XLOOKUP(4, Q530:AC530, Q$1:AC$1) &amp; _xlfn.XLOOKUP(2, Q530:AC530, Q$1:AC$1, "", 0, 1) &amp; _xlfn.XLOOKUP(2, Q530:AC530, Q$1:AC$1, "", 0, -1), 0))</f>
        <v>0</v>
      </c>
      <c r="AP530">
        <f>VALUE(IF(AI530,
_xlfn.XLOOKUP(3, Q530:AC530, Q$1:AC$1, "", 0, 1) &amp; _xlfn.XLOOKUP(3, Q530:AC530, Q$1:AC$1, "", 0, -1) &amp; _xlfn.XLOOKUP(2, Q530:AC530, Q$1:AC$1),
0))</f>
        <v>70305</v>
      </c>
      <c r="AQ530">
        <f>VALUE(IF(AJ530,
_xlfn.XLOOKUP(3, Q530:AC530, Q$1:AC$1) &amp; AS530,
0))</f>
        <v>0</v>
      </c>
      <c r="AR530">
        <f>VALUE(IF(AK530,
AS530, 0))</f>
        <v>0</v>
      </c>
      <c r="AS530" t="str" cm="1">
        <f t="array" ref="AS530">_xlfn.TEXTJOIN("", TRUE, _xlfn._xlws.FILTER(Q$1:AC$1,Q530:AC530=2))</f>
        <v>05</v>
      </c>
      <c r="AT530">
        <f t="shared" si="17"/>
        <v>472</v>
      </c>
      <c r="AU530">
        <f t="shared" si="16"/>
        <v>290752</v>
      </c>
      <c r="AV530" t="b">
        <f>IF(AND(AE529, AE530), AL529=AL530, FALSE)</f>
        <v>0</v>
      </c>
      <c r="AW530" t="b">
        <f>IF(AND(AF529, AF530), AM529=AM530, FALSE)</f>
        <v>0</v>
      </c>
      <c r="AX530" t="b">
        <f>IF(AND(AG529, AG530), AN529=AN530, FALSE)</f>
        <v>0</v>
      </c>
      <c r="AY530" t="b">
        <f>IF(AND(AH529, AH530), AO529=AO530, FALSE)</f>
        <v>0</v>
      </c>
      <c r="AZ530" t="b">
        <f>IF(AND(AI529, AI530), AP529=AP530, FALSE)</f>
        <v>0</v>
      </c>
      <c r="BA530" t="b">
        <f>IF(AND(AJ529, AJ530), AQ529=AQ530, FALSE)</f>
        <v>0</v>
      </c>
      <c r="BB530" t="b">
        <f>IF(AND(AK529, AK530), AR529=AR530, FALSE)</f>
        <v>0</v>
      </c>
    </row>
    <row r="531" spans="1:54" x14ac:dyDescent="0.25">
      <c r="A531" t="s">
        <v>4</v>
      </c>
      <c r="B531">
        <v>52</v>
      </c>
      <c r="C531" t="str">
        <f>TEXT(A531, "0")</f>
        <v>7227Q</v>
      </c>
      <c r="D531">
        <f>LEN($A531)-LEN(SUBSTITUTE($A531,D$1,""))</f>
        <v>0</v>
      </c>
      <c r="E531">
        <f>LEN($A531)-LEN(SUBSTITUTE($A531,E$1,""))</f>
        <v>0</v>
      </c>
      <c r="F531">
        <f>LEN($A531)-LEN(SUBSTITUTE($A531,F$1,""))</f>
        <v>1</v>
      </c>
      <c r="G531">
        <f>LEN($A531)-LEN(SUBSTITUTE($A531,G$1,""))</f>
        <v>0</v>
      </c>
      <c r="H531">
        <f>LEN($A531)-LEN(SUBSTITUTE($A531,H$1,""))</f>
        <v>0</v>
      </c>
      <c r="I531">
        <f>LEN($A531)-LEN(SUBSTITUTE($A531,I$1,""))</f>
        <v>0</v>
      </c>
      <c r="J531">
        <f>LEN($A531)-LEN(SUBSTITUTE($A531,J$1,""))</f>
        <v>0</v>
      </c>
      <c r="K531">
        <f>LEN($A531)-LEN(SUBSTITUTE($A531,K$1,""))</f>
        <v>2</v>
      </c>
      <c r="L531">
        <f>LEN($A531)-LEN(SUBSTITUTE($A531,L$1,""))</f>
        <v>0</v>
      </c>
      <c r="M531">
        <f>LEN($A531)-LEN(SUBSTITUTE($A531,M$1,""))</f>
        <v>0</v>
      </c>
      <c r="N531">
        <f>LEN($A531)-LEN(SUBSTITUTE($A531,N$1,""))</f>
        <v>0</v>
      </c>
      <c r="O531">
        <f>LEN($A531)-LEN(SUBSTITUTE($A531,O$1,""))</f>
        <v>0</v>
      </c>
      <c r="P531">
        <f>LEN($A531)-LEN(SUBSTITUTE($A531,P$1,""))</f>
        <v>2</v>
      </c>
      <c r="Q531">
        <f>D531+1</f>
        <v>1</v>
      </c>
      <c r="R531">
        <f>E531+1</f>
        <v>1</v>
      </c>
      <c r="S531">
        <f>F531+1</f>
        <v>2</v>
      </c>
      <c r="T531">
        <f>G531+1</f>
        <v>1</v>
      </c>
      <c r="U531">
        <f>H531+1</f>
        <v>1</v>
      </c>
      <c r="V531">
        <f>I531+1</f>
        <v>1</v>
      </c>
      <c r="W531">
        <f>J531+1</f>
        <v>1</v>
      </c>
      <c r="X531">
        <f>K531+1</f>
        <v>3</v>
      </c>
      <c r="Y531">
        <f>L531+1</f>
        <v>1</v>
      </c>
      <c r="Z531">
        <f>M531+1</f>
        <v>1</v>
      </c>
      <c r="AA531">
        <f>N531+1</f>
        <v>1</v>
      </c>
      <c r="AB531">
        <f>O531+1</f>
        <v>1</v>
      </c>
      <c r="AC531">
        <f>P531+1</f>
        <v>3</v>
      </c>
      <c r="AD531">
        <f>PRODUCT(Q531:AC531)</f>
        <v>18</v>
      </c>
      <c r="AE531" t="b">
        <f>AD531=6</f>
        <v>0</v>
      </c>
      <c r="AF531" t="b">
        <f>AD531=10</f>
        <v>0</v>
      </c>
      <c r="AG531" t="b">
        <f>AD531=12</f>
        <v>0</v>
      </c>
      <c r="AH531" t="b">
        <f>AD531=16</f>
        <v>0</v>
      </c>
      <c r="AI531" t="b">
        <f>AD531=18</f>
        <v>1</v>
      </c>
      <c r="AJ531" t="b">
        <f>AD531=24</f>
        <v>0</v>
      </c>
      <c r="AK531" t="b">
        <f>AD531=32</f>
        <v>0</v>
      </c>
      <c r="AL531">
        <f>VALUE(IF(AE531,
_xlfn.XLOOKUP(6, Q531:AC531, Q$1:AC$1), 0))</f>
        <v>0</v>
      </c>
      <c r="AM531">
        <f>VALUE(IF(AF531,
_xlfn.XLOOKUP(5, Q531:AC531, Q$1:AC$1) &amp; _xlfn.XLOOKUP(2, Q531:AC531, Q$1:AC$1), 0))</f>
        <v>0</v>
      </c>
      <c r="AN531">
        <f>VALUE(IF(AG531,
_xlfn.XLOOKUP(4, Q531:AC531, Q$1:AC$1) &amp; _xlfn.XLOOKUP(3, Q531:AC531, Q$1:AC$1), 0))</f>
        <v>0</v>
      </c>
      <c r="AO531">
        <f>VALUE(IF(AH531,
_xlfn.XLOOKUP(4, Q531:AC531, Q$1:AC$1) &amp; _xlfn.XLOOKUP(2, Q531:AC531, Q$1:AC$1, "", 0, 1) &amp; _xlfn.XLOOKUP(2, Q531:AC531, Q$1:AC$1, "", 0, -1), 0))</f>
        <v>0</v>
      </c>
      <c r="AP531">
        <f>VALUE(IF(AI531,
_xlfn.XLOOKUP(3, Q531:AC531, Q$1:AC$1, "", 0, 1) &amp; _xlfn.XLOOKUP(3, Q531:AC531, Q$1:AC$1, "", 0, -1) &amp; _xlfn.XLOOKUP(2, Q531:AC531, Q$1:AC$1),
0))</f>
        <v>70212</v>
      </c>
      <c r="AQ531">
        <f>VALUE(IF(AJ531,
_xlfn.XLOOKUP(3, Q531:AC531, Q$1:AC$1) &amp; AS531,
0))</f>
        <v>0</v>
      </c>
      <c r="AR531">
        <f>VALUE(IF(AK531,
AS531, 0))</f>
        <v>0</v>
      </c>
      <c r="AS531" t="str" cm="1">
        <f t="array" ref="AS531">_xlfn.TEXTJOIN("", TRUE, _xlfn._xlws.FILTER(Q$1:AC$1,Q531:AC531=2))</f>
        <v>12</v>
      </c>
      <c r="AT531">
        <f t="shared" si="17"/>
        <v>471</v>
      </c>
      <c r="AU531">
        <f t="shared" si="16"/>
        <v>24492</v>
      </c>
      <c r="AV531" t="b">
        <f>IF(AND(AE530, AE531), AL530=AL531, FALSE)</f>
        <v>0</v>
      </c>
      <c r="AW531" t="b">
        <f>IF(AND(AF530, AF531), AM530=AM531, FALSE)</f>
        <v>0</v>
      </c>
      <c r="AX531" t="b">
        <f>IF(AND(AG530, AG531), AN530=AN531, FALSE)</f>
        <v>0</v>
      </c>
      <c r="AY531" t="b">
        <f>IF(AND(AH530, AH531), AO530=AO531, FALSE)</f>
        <v>0</v>
      </c>
      <c r="AZ531" t="b">
        <f>IF(AND(AI530, AI531), AP530=AP531, FALSE)</f>
        <v>0</v>
      </c>
      <c r="BA531" t="b">
        <f>IF(AND(AJ530, AJ531), AQ530=AQ531, FALSE)</f>
        <v>0</v>
      </c>
      <c r="BB531" t="b">
        <f>IF(AND(AK530, AK531), AR530=AR531, FALSE)</f>
        <v>0</v>
      </c>
    </row>
    <row r="532" spans="1:54" x14ac:dyDescent="0.25">
      <c r="A532" t="s">
        <v>398</v>
      </c>
      <c r="B532">
        <v>253</v>
      </c>
      <c r="C532" t="str">
        <f>TEXT(A532, "0")</f>
        <v>727T2</v>
      </c>
      <c r="D532">
        <f>LEN($A532)-LEN(SUBSTITUTE($A532,D$1,""))</f>
        <v>0</v>
      </c>
      <c r="E532">
        <f>LEN($A532)-LEN(SUBSTITUTE($A532,E$1,""))</f>
        <v>0</v>
      </c>
      <c r="F532">
        <f>LEN($A532)-LEN(SUBSTITUTE($A532,F$1,""))</f>
        <v>0</v>
      </c>
      <c r="G532">
        <f>LEN($A532)-LEN(SUBSTITUTE($A532,G$1,""))</f>
        <v>0</v>
      </c>
      <c r="H532">
        <f>LEN($A532)-LEN(SUBSTITUTE($A532,H$1,""))</f>
        <v>1</v>
      </c>
      <c r="I532">
        <f>LEN($A532)-LEN(SUBSTITUTE($A532,I$1,""))</f>
        <v>0</v>
      </c>
      <c r="J532">
        <f>LEN($A532)-LEN(SUBSTITUTE($A532,J$1,""))</f>
        <v>0</v>
      </c>
      <c r="K532">
        <f>LEN($A532)-LEN(SUBSTITUTE($A532,K$1,""))</f>
        <v>2</v>
      </c>
      <c r="L532">
        <f>LEN($A532)-LEN(SUBSTITUTE($A532,L$1,""))</f>
        <v>0</v>
      </c>
      <c r="M532">
        <f>LEN($A532)-LEN(SUBSTITUTE($A532,M$1,""))</f>
        <v>0</v>
      </c>
      <c r="N532">
        <f>LEN($A532)-LEN(SUBSTITUTE($A532,N$1,""))</f>
        <v>0</v>
      </c>
      <c r="O532">
        <f>LEN($A532)-LEN(SUBSTITUTE($A532,O$1,""))</f>
        <v>0</v>
      </c>
      <c r="P532">
        <f>LEN($A532)-LEN(SUBSTITUTE($A532,P$1,""))</f>
        <v>2</v>
      </c>
      <c r="Q532">
        <f>D532+1</f>
        <v>1</v>
      </c>
      <c r="R532">
        <f>E532+1</f>
        <v>1</v>
      </c>
      <c r="S532">
        <f>F532+1</f>
        <v>1</v>
      </c>
      <c r="T532">
        <f>G532+1</f>
        <v>1</v>
      </c>
      <c r="U532">
        <f>H532+1</f>
        <v>2</v>
      </c>
      <c r="V532">
        <f>I532+1</f>
        <v>1</v>
      </c>
      <c r="W532">
        <f>J532+1</f>
        <v>1</v>
      </c>
      <c r="X532">
        <f>K532+1</f>
        <v>3</v>
      </c>
      <c r="Y532">
        <f>L532+1</f>
        <v>1</v>
      </c>
      <c r="Z532">
        <f>M532+1</f>
        <v>1</v>
      </c>
      <c r="AA532">
        <f>N532+1</f>
        <v>1</v>
      </c>
      <c r="AB532">
        <f>O532+1</f>
        <v>1</v>
      </c>
      <c r="AC532">
        <f>P532+1</f>
        <v>3</v>
      </c>
      <c r="AD532">
        <f>PRODUCT(Q532:AC532)</f>
        <v>18</v>
      </c>
      <c r="AE532" t="b">
        <f>AD532=6</f>
        <v>0</v>
      </c>
      <c r="AF532" t="b">
        <f>AD532=10</f>
        <v>0</v>
      </c>
      <c r="AG532" t="b">
        <f>AD532=12</f>
        <v>0</v>
      </c>
      <c r="AH532" t="b">
        <f>AD532=16</f>
        <v>0</v>
      </c>
      <c r="AI532" t="b">
        <f>AD532=18</f>
        <v>1</v>
      </c>
      <c r="AJ532" t="b">
        <f>AD532=24</f>
        <v>0</v>
      </c>
      <c r="AK532" t="b">
        <f>AD532=32</f>
        <v>0</v>
      </c>
      <c r="AL532">
        <f>VALUE(IF(AE532,
_xlfn.XLOOKUP(6, Q532:AC532, Q$1:AC$1), 0))</f>
        <v>0</v>
      </c>
      <c r="AM532">
        <f>VALUE(IF(AF532,
_xlfn.XLOOKUP(5, Q532:AC532, Q$1:AC$1) &amp; _xlfn.XLOOKUP(2, Q532:AC532, Q$1:AC$1), 0))</f>
        <v>0</v>
      </c>
      <c r="AN532">
        <f>VALUE(IF(AG532,
_xlfn.XLOOKUP(4, Q532:AC532, Q$1:AC$1) &amp; _xlfn.XLOOKUP(3, Q532:AC532, Q$1:AC$1), 0))</f>
        <v>0</v>
      </c>
      <c r="AO532">
        <f>VALUE(IF(AH532,
_xlfn.XLOOKUP(4, Q532:AC532, Q$1:AC$1) &amp; _xlfn.XLOOKUP(2, Q532:AC532, Q$1:AC$1, "", 0, 1) &amp; _xlfn.XLOOKUP(2, Q532:AC532, Q$1:AC$1, "", 0, -1), 0))</f>
        <v>0</v>
      </c>
      <c r="AP532">
        <f>VALUE(IF(AI532,
_xlfn.XLOOKUP(3, Q532:AC532, Q$1:AC$1, "", 0, 1) &amp; _xlfn.XLOOKUP(3, Q532:AC532, Q$1:AC$1, "", 0, -1) &amp; _xlfn.XLOOKUP(2, Q532:AC532, Q$1:AC$1),
0))</f>
        <v>70210</v>
      </c>
      <c r="AQ532">
        <f>VALUE(IF(AJ532,
_xlfn.XLOOKUP(3, Q532:AC532, Q$1:AC$1) &amp; AS532,
0))</f>
        <v>0</v>
      </c>
      <c r="AR532">
        <f>VALUE(IF(AK532,
AS532, 0))</f>
        <v>0</v>
      </c>
      <c r="AS532" t="str" cm="1">
        <f t="array" ref="AS532">_xlfn.TEXTJOIN("", TRUE, _xlfn._xlws.FILTER(Q$1:AC$1,Q532:AC532=2))</f>
        <v>10</v>
      </c>
      <c r="AT532">
        <f t="shared" si="17"/>
        <v>470</v>
      </c>
      <c r="AU532">
        <f t="shared" si="16"/>
        <v>118910</v>
      </c>
      <c r="AV532" t="b">
        <f>IF(AND(AE531, AE532), AL531=AL532, FALSE)</f>
        <v>0</v>
      </c>
      <c r="AW532" t="b">
        <f>IF(AND(AF531, AF532), AM531=AM532, FALSE)</f>
        <v>0</v>
      </c>
      <c r="AX532" t="b">
        <f>IF(AND(AG531, AG532), AN531=AN532, FALSE)</f>
        <v>0</v>
      </c>
      <c r="AY532" t="b">
        <f>IF(AND(AH531, AH532), AO531=AO532, FALSE)</f>
        <v>0</v>
      </c>
      <c r="AZ532" t="b">
        <f>IF(AND(AI531, AI532), AP531=AP532, FALSE)</f>
        <v>0</v>
      </c>
      <c r="BA532" t="b">
        <f>IF(AND(AJ531, AJ532), AQ531=AQ532, FALSE)</f>
        <v>0</v>
      </c>
      <c r="BB532" t="b">
        <f>IF(AND(AK531, AK532), AR531=AR532, FALSE)</f>
        <v>0</v>
      </c>
    </row>
    <row r="533" spans="1:54" x14ac:dyDescent="0.25">
      <c r="A533" t="s">
        <v>658</v>
      </c>
      <c r="B533">
        <v>981</v>
      </c>
      <c r="C533" t="str">
        <f>TEXT(A533, "0")</f>
        <v>77282</v>
      </c>
      <c r="D533">
        <f>LEN($A533)-LEN(SUBSTITUTE($A533,D$1,""))</f>
        <v>0</v>
      </c>
      <c r="E533">
        <f>LEN($A533)-LEN(SUBSTITUTE($A533,E$1,""))</f>
        <v>0</v>
      </c>
      <c r="F533">
        <f>LEN($A533)-LEN(SUBSTITUTE($A533,F$1,""))</f>
        <v>0</v>
      </c>
      <c r="G533">
        <f>LEN($A533)-LEN(SUBSTITUTE($A533,G$1,""))</f>
        <v>0</v>
      </c>
      <c r="H533">
        <f>LEN($A533)-LEN(SUBSTITUTE($A533,H$1,""))</f>
        <v>0</v>
      </c>
      <c r="I533">
        <f>LEN($A533)-LEN(SUBSTITUTE($A533,I$1,""))</f>
        <v>0</v>
      </c>
      <c r="J533">
        <f>LEN($A533)-LEN(SUBSTITUTE($A533,J$1,""))</f>
        <v>1</v>
      </c>
      <c r="K533">
        <f>LEN($A533)-LEN(SUBSTITUTE($A533,K$1,""))</f>
        <v>2</v>
      </c>
      <c r="L533">
        <f>LEN($A533)-LEN(SUBSTITUTE($A533,L$1,""))</f>
        <v>0</v>
      </c>
      <c r="M533">
        <f>LEN($A533)-LEN(SUBSTITUTE($A533,M$1,""))</f>
        <v>0</v>
      </c>
      <c r="N533">
        <f>LEN($A533)-LEN(SUBSTITUTE($A533,N$1,""))</f>
        <v>0</v>
      </c>
      <c r="O533">
        <f>LEN($A533)-LEN(SUBSTITUTE($A533,O$1,""))</f>
        <v>0</v>
      </c>
      <c r="P533">
        <f>LEN($A533)-LEN(SUBSTITUTE($A533,P$1,""))</f>
        <v>2</v>
      </c>
      <c r="Q533">
        <f>D533+1</f>
        <v>1</v>
      </c>
      <c r="R533">
        <f>E533+1</f>
        <v>1</v>
      </c>
      <c r="S533">
        <f>F533+1</f>
        <v>1</v>
      </c>
      <c r="T533">
        <f>G533+1</f>
        <v>1</v>
      </c>
      <c r="U533">
        <f>H533+1</f>
        <v>1</v>
      </c>
      <c r="V533">
        <f>I533+1</f>
        <v>1</v>
      </c>
      <c r="W533">
        <f>J533+1</f>
        <v>2</v>
      </c>
      <c r="X533">
        <f>K533+1</f>
        <v>3</v>
      </c>
      <c r="Y533">
        <f>L533+1</f>
        <v>1</v>
      </c>
      <c r="Z533">
        <f>M533+1</f>
        <v>1</v>
      </c>
      <c r="AA533">
        <f>N533+1</f>
        <v>1</v>
      </c>
      <c r="AB533">
        <f>O533+1</f>
        <v>1</v>
      </c>
      <c r="AC533">
        <f>P533+1</f>
        <v>3</v>
      </c>
      <c r="AD533">
        <f>PRODUCT(Q533:AC533)</f>
        <v>18</v>
      </c>
      <c r="AE533" t="b">
        <f>AD533=6</f>
        <v>0</v>
      </c>
      <c r="AF533" t="b">
        <f>AD533=10</f>
        <v>0</v>
      </c>
      <c r="AG533" t="b">
        <f>AD533=12</f>
        <v>0</v>
      </c>
      <c r="AH533" t="b">
        <f>AD533=16</f>
        <v>0</v>
      </c>
      <c r="AI533" t="b">
        <f>AD533=18</f>
        <v>1</v>
      </c>
      <c r="AJ533" t="b">
        <f>AD533=24</f>
        <v>0</v>
      </c>
      <c r="AK533" t="b">
        <f>AD533=32</f>
        <v>0</v>
      </c>
      <c r="AL533">
        <f>VALUE(IF(AE533,
_xlfn.XLOOKUP(6, Q533:AC533, Q$1:AC$1), 0))</f>
        <v>0</v>
      </c>
      <c r="AM533">
        <f>VALUE(IF(AF533,
_xlfn.XLOOKUP(5, Q533:AC533, Q$1:AC$1) &amp; _xlfn.XLOOKUP(2, Q533:AC533, Q$1:AC$1), 0))</f>
        <v>0</v>
      </c>
      <c r="AN533">
        <f>VALUE(IF(AG533,
_xlfn.XLOOKUP(4, Q533:AC533, Q$1:AC$1) &amp; _xlfn.XLOOKUP(3, Q533:AC533, Q$1:AC$1), 0))</f>
        <v>0</v>
      </c>
      <c r="AO533">
        <f>VALUE(IF(AH533,
_xlfn.XLOOKUP(4, Q533:AC533, Q$1:AC$1) &amp; _xlfn.XLOOKUP(2, Q533:AC533, Q$1:AC$1, "", 0, 1) &amp; _xlfn.XLOOKUP(2, Q533:AC533, Q$1:AC$1, "", 0, -1), 0))</f>
        <v>0</v>
      </c>
      <c r="AP533">
        <f>VALUE(IF(AI533,
_xlfn.XLOOKUP(3, Q533:AC533, Q$1:AC$1, "", 0, 1) &amp; _xlfn.XLOOKUP(3, Q533:AC533, Q$1:AC$1, "", 0, -1) &amp; _xlfn.XLOOKUP(2, Q533:AC533, Q$1:AC$1),
0))</f>
        <v>70208</v>
      </c>
      <c r="AQ533">
        <f>VALUE(IF(AJ533,
_xlfn.XLOOKUP(3, Q533:AC533, Q$1:AC$1) &amp; AS533,
0))</f>
        <v>0</v>
      </c>
      <c r="AR533">
        <f>VALUE(IF(AK533,
AS533, 0))</f>
        <v>0</v>
      </c>
      <c r="AS533" t="str" cm="1">
        <f t="array" ref="AS533">_xlfn.TEXTJOIN("", TRUE, _xlfn._xlws.FILTER(Q$1:AC$1,Q533:AC533=2))</f>
        <v>08</v>
      </c>
      <c r="AT533">
        <f t="shared" si="17"/>
        <v>469</v>
      </c>
      <c r="AU533">
        <f t="shared" si="16"/>
        <v>460089</v>
      </c>
      <c r="AV533" t="b">
        <f>IF(AND(AE532, AE533), AL532=AL533, FALSE)</f>
        <v>0</v>
      </c>
      <c r="AW533" t="b">
        <f>IF(AND(AF532, AF533), AM532=AM533, FALSE)</f>
        <v>0</v>
      </c>
      <c r="AX533" t="b">
        <f>IF(AND(AG532, AG533), AN532=AN533, FALSE)</f>
        <v>0</v>
      </c>
      <c r="AY533" t="b">
        <f>IF(AND(AH532, AH533), AO532=AO533, FALSE)</f>
        <v>0</v>
      </c>
      <c r="AZ533" t="b">
        <f>IF(AND(AI532, AI533), AP532=AP533, FALSE)</f>
        <v>0</v>
      </c>
      <c r="BA533" t="b">
        <f>IF(AND(AJ532, AJ533), AQ532=AQ533, FALSE)</f>
        <v>0</v>
      </c>
      <c r="BB533" t="b">
        <f>IF(AND(AK532, AK533), AR532=AR533, FALSE)</f>
        <v>0</v>
      </c>
    </row>
    <row r="534" spans="1:54" x14ac:dyDescent="0.25">
      <c r="A534" t="s">
        <v>1001</v>
      </c>
      <c r="B534">
        <v>847</v>
      </c>
      <c r="C534" t="str">
        <f>TEXT(A534, "0")</f>
        <v>27276</v>
      </c>
      <c r="D534">
        <f>LEN($A534)-LEN(SUBSTITUTE($A534,D$1,""))</f>
        <v>0</v>
      </c>
      <c r="E534">
        <f>LEN($A534)-LEN(SUBSTITUTE($A534,E$1,""))</f>
        <v>0</v>
      </c>
      <c r="F534">
        <f>LEN($A534)-LEN(SUBSTITUTE($A534,F$1,""))</f>
        <v>0</v>
      </c>
      <c r="G534">
        <f>LEN($A534)-LEN(SUBSTITUTE($A534,G$1,""))</f>
        <v>0</v>
      </c>
      <c r="H534">
        <f>LEN($A534)-LEN(SUBSTITUTE($A534,H$1,""))</f>
        <v>0</v>
      </c>
      <c r="I534">
        <f>LEN($A534)-LEN(SUBSTITUTE($A534,I$1,""))</f>
        <v>0</v>
      </c>
      <c r="J534">
        <f>LEN($A534)-LEN(SUBSTITUTE($A534,J$1,""))</f>
        <v>0</v>
      </c>
      <c r="K534">
        <f>LEN($A534)-LEN(SUBSTITUTE($A534,K$1,""))</f>
        <v>2</v>
      </c>
      <c r="L534">
        <f>LEN($A534)-LEN(SUBSTITUTE($A534,L$1,""))</f>
        <v>1</v>
      </c>
      <c r="M534">
        <f>LEN($A534)-LEN(SUBSTITUTE($A534,M$1,""))</f>
        <v>0</v>
      </c>
      <c r="N534">
        <f>LEN($A534)-LEN(SUBSTITUTE($A534,N$1,""))</f>
        <v>0</v>
      </c>
      <c r="O534">
        <f>LEN($A534)-LEN(SUBSTITUTE($A534,O$1,""))</f>
        <v>0</v>
      </c>
      <c r="P534">
        <f>LEN($A534)-LEN(SUBSTITUTE($A534,P$1,""))</f>
        <v>2</v>
      </c>
      <c r="Q534">
        <f>D534+1</f>
        <v>1</v>
      </c>
      <c r="R534">
        <f>E534+1</f>
        <v>1</v>
      </c>
      <c r="S534">
        <f>F534+1</f>
        <v>1</v>
      </c>
      <c r="T534">
        <f>G534+1</f>
        <v>1</v>
      </c>
      <c r="U534">
        <f>H534+1</f>
        <v>1</v>
      </c>
      <c r="V534">
        <f>I534+1</f>
        <v>1</v>
      </c>
      <c r="W534">
        <f>J534+1</f>
        <v>1</v>
      </c>
      <c r="X534">
        <f>K534+1</f>
        <v>3</v>
      </c>
      <c r="Y534">
        <f>L534+1</f>
        <v>2</v>
      </c>
      <c r="Z534">
        <f>M534+1</f>
        <v>1</v>
      </c>
      <c r="AA534">
        <f>N534+1</f>
        <v>1</v>
      </c>
      <c r="AB534">
        <f>O534+1</f>
        <v>1</v>
      </c>
      <c r="AC534">
        <f>P534+1</f>
        <v>3</v>
      </c>
      <c r="AD534">
        <f>PRODUCT(Q534:AC534)</f>
        <v>18</v>
      </c>
      <c r="AE534" t="b">
        <f>AD534=6</f>
        <v>0</v>
      </c>
      <c r="AF534" t="b">
        <f>AD534=10</f>
        <v>0</v>
      </c>
      <c r="AG534" t="b">
        <f>AD534=12</f>
        <v>0</v>
      </c>
      <c r="AH534" t="b">
        <f>AD534=16</f>
        <v>0</v>
      </c>
      <c r="AI534" t="b">
        <f>AD534=18</f>
        <v>1</v>
      </c>
      <c r="AJ534" t="b">
        <f>AD534=24</f>
        <v>0</v>
      </c>
      <c r="AK534" t="b">
        <f>AD534=32</f>
        <v>0</v>
      </c>
      <c r="AL534">
        <f>VALUE(IF(AE534,
_xlfn.XLOOKUP(6, Q534:AC534, Q$1:AC$1), 0))</f>
        <v>0</v>
      </c>
      <c r="AM534">
        <f>VALUE(IF(AF534,
_xlfn.XLOOKUP(5, Q534:AC534, Q$1:AC$1) &amp; _xlfn.XLOOKUP(2, Q534:AC534, Q$1:AC$1), 0))</f>
        <v>0</v>
      </c>
      <c r="AN534">
        <f>VALUE(IF(AG534,
_xlfn.XLOOKUP(4, Q534:AC534, Q$1:AC$1) &amp; _xlfn.XLOOKUP(3, Q534:AC534, Q$1:AC$1), 0))</f>
        <v>0</v>
      </c>
      <c r="AO534">
        <f>VALUE(IF(AH534,
_xlfn.XLOOKUP(4, Q534:AC534, Q$1:AC$1) &amp; _xlfn.XLOOKUP(2, Q534:AC534, Q$1:AC$1, "", 0, 1) &amp; _xlfn.XLOOKUP(2, Q534:AC534, Q$1:AC$1, "", 0, -1), 0))</f>
        <v>0</v>
      </c>
      <c r="AP534">
        <f>VALUE(IF(AI534,
_xlfn.XLOOKUP(3, Q534:AC534, Q$1:AC$1, "", 0, 1) &amp; _xlfn.XLOOKUP(3, Q534:AC534, Q$1:AC$1, "", 0, -1) &amp; _xlfn.XLOOKUP(2, Q534:AC534, Q$1:AC$1),
0))</f>
        <v>70206</v>
      </c>
      <c r="AQ534">
        <f>VALUE(IF(AJ534,
_xlfn.XLOOKUP(3, Q534:AC534, Q$1:AC$1) &amp; AS534,
0))</f>
        <v>0</v>
      </c>
      <c r="AR534">
        <f>VALUE(IF(AK534,
AS534, 0))</f>
        <v>0</v>
      </c>
      <c r="AS534" t="str" cm="1">
        <f t="array" ref="AS534">_xlfn.TEXTJOIN("", TRUE, _xlfn._xlws.FILTER(Q$1:AC$1,Q534:AC534=2))</f>
        <v>06</v>
      </c>
      <c r="AT534">
        <f t="shared" si="17"/>
        <v>468</v>
      </c>
      <c r="AU534">
        <f t="shared" si="16"/>
        <v>396396</v>
      </c>
      <c r="AV534" t="b">
        <f>IF(AND(AE533, AE534), AL533=AL534, FALSE)</f>
        <v>0</v>
      </c>
      <c r="AW534" t="b">
        <f>IF(AND(AF533, AF534), AM533=AM534, FALSE)</f>
        <v>0</v>
      </c>
      <c r="AX534" t="b">
        <f>IF(AND(AG533, AG534), AN533=AN534, FALSE)</f>
        <v>0</v>
      </c>
      <c r="AY534" t="b">
        <f>IF(AND(AH533, AH534), AO533=AO534, FALSE)</f>
        <v>0</v>
      </c>
      <c r="AZ534" t="b">
        <f>IF(AND(AI533, AI534), AP533=AP534, FALSE)</f>
        <v>0</v>
      </c>
      <c r="BA534" t="b">
        <f>IF(AND(AJ533, AJ534), AQ533=AQ534, FALSE)</f>
        <v>0</v>
      </c>
      <c r="BB534" t="b">
        <f>IF(AND(AK533, AK534), AR533=AR534, FALSE)</f>
        <v>0</v>
      </c>
    </row>
    <row r="535" spans="1:54" x14ac:dyDescent="0.25">
      <c r="A535" t="s">
        <v>174</v>
      </c>
      <c r="B535">
        <v>817</v>
      </c>
      <c r="C535" t="str">
        <f>TEXT(A535, "0")</f>
        <v>72752</v>
      </c>
      <c r="D535">
        <f>LEN($A535)-LEN(SUBSTITUTE($A535,D$1,""))</f>
        <v>0</v>
      </c>
      <c r="E535">
        <f>LEN($A535)-LEN(SUBSTITUTE($A535,E$1,""))</f>
        <v>0</v>
      </c>
      <c r="F535">
        <f>LEN($A535)-LEN(SUBSTITUTE($A535,F$1,""))</f>
        <v>0</v>
      </c>
      <c r="G535">
        <f>LEN($A535)-LEN(SUBSTITUTE($A535,G$1,""))</f>
        <v>0</v>
      </c>
      <c r="H535">
        <f>LEN($A535)-LEN(SUBSTITUTE($A535,H$1,""))</f>
        <v>0</v>
      </c>
      <c r="I535">
        <f>LEN($A535)-LEN(SUBSTITUTE($A535,I$1,""))</f>
        <v>0</v>
      </c>
      <c r="J535">
        <f>LEN($A535)-LEN(SUBSTITUTE($A535,J$1,""))</f>
        <v>0</v>
      </c>
      <c r="K535">
        <f>LEN($A535)-LEN(SUBSTITUTE($A535,K$1,""))</f>
        <v>2</v>
      </c>
      <c r="L535">
        <f>LEN($A535)-LEN(SUBSTITUTE($A535,L$1,""))</f>
        <v>0</v>
      </c>
      <c r="M535">
        <f>LEN($A535)-LEN(SUBSTITUTE($A535,M$1,""))</f>
        <v>1</v>
      </c>
      <c r="N535">
        <f>LEN($A535)-LEN(SUBSTITUTE($A535,N$1,""))</f>
        <v>0</v>
      </c>
      <c r="O535">
        <f>LEN($A535)-LEN(SUBSTITUTE($A535,O$1,""))</f>
        <v>0</v>
      </c>
      <c r="P535">
        <f>LEN($A535)-LEN(SUBSTITUTE($A535,P$1,""))</f>
        <v>2</v>
      </c>
      <c r="Q535">
        <f>D535+1</f>
        <v>1</v>
      </c>
      <c r="R535">
        <f>E535+1</f>
        <v>1</v>
      </c>
      <c r="S535">
        <f>F535+1</f>
        <v>1</v>
      </c>
      <c r="T535">
        <f>G535+1</f>
        <v>1</v>
      </c>
      <c r="U535">
        <f>H535+1</f>
        <v>1</v>
      </c>
      <c r="V535">
        <f>I535+1</f>
        <v>1</v>
      </c>
      <c r="W535">
        <f>J535+1</f>
        <v>1</v>
      </c>
      <c r="X535">
        <f>K535+1</f>
        <v>3</v>
      </c>
      <c r="Y535">
        <f>L535+1</f>
        <v>1</v>
      </c>
      <c r="Z535">
        <f>M535+1</f>
        <v>2</v>
      </c>
      <c r="AA535">
        <f>N535+1</f>
        <v>1</v>
      </c>
      <c r="AB535">
        <f>O535+1</f>
        <v>1</v>
      </c>
      <c r="AC535">
        <f>P535+1</f>
        <v>3</v>
      </c>
      <c r="AD535">
        <f>PRODUCT(Q535:AC535)</f>
        <v>18</v>
      </c>
      <c r="AE535" t="b">
        <f>AD535=6</f>
        <v>0</v>
      </c>
      <c r="AF535" t="b">
        <f>AD535=10</f>
        <v>0</v>
      </c>
      <c r="AG535" t="b">
        <f>AD535=12</f>
        <v>0</v>
      </c>
      <c r="AH535" t="b">
        <f>AD535=16</f>
        <v>0</v>
      </c>
      <c r="AI535" t="b">
        <f>AD535=18</f>
        <v>1</v>
      </c>
      <c r="AJ535" t="b">
        <f>AD535=24</f>
        <v>0</v>
      </c>
      <c r="AK535" t="b">
        <f>AD535=32</f>
        <v>0</v>
      </c>
      <c r="AL535">
        <f>VALUE(IF(AE535,
_xlfn.XLOOKUP(6, Q535:AC535, Q$1:AC$1), 0))</f>
        <v>0</v>
      </c>
      <c r="AM535">
        <f>VALUE(IF(AF535,
_xlfn.XLOOKUP(5, Q535:AC535, Q$1:AC$1) &amp; _xlfn.XLOOKUP(2, Q535:AC535, Q$1:AC$1), 0))</f>
        <v>0</v>
      </c>
      <c r="AN535">
        <f>VALUE(IF(AG535,
_xlfn.XLOOKUP(4, Q535:AC535, Q$1:AC$1) &amp; _xlfn.XLOOKUP(3, Q535:AC535, Q$1:AC$1), 0))</f>
        <v>0</v>
      </c>
      <c r="AO535">
        <f>VALUE(IF(AH535,
_xlfn.XLOOKUP(4, Q535:AC535, Q$1:AC$1) &amp; _xlfn.XLOOKUP(2, Q535:AC535, Q$1:AC$1, "", 0, 1) &amp; _xlfn.XLOOKUP(2, Q535:AC535, Q$1:AC$1, "", 0, -1), 0))</f>
        <v>0</v>
      </c>
      <c r="AP535">
        <f>VALUE(IF(AI535,
_xlfn.XLOOKUP(3, Q535:AC535, Q$1:AC$1, "", 0, 1) &amp; _xlfn.XLOOKUP(3, Q535:AC535, Q$1:AC$1, "", 0, -1) &amp; _xlfn.XLOOKUP(2, Q535:AC535, Q$1:AC$1),
0))</f>
        <v>70205</v>
      </c>
      <c r="AQ535">
        <f>VALUE(IF(AJ535,
_xlfn.XLOOKUP(3, Q535:AC535, Q$1:AC$1) &amp; AS535,
0))</f>
        <v>0</v>
      </c>
      <c r="AR535">
        <f>VALUE(IF(AK535,
AS535, 0))</f>
        <v>0</v>
      </c>
      <c r="AS535" t="str" cm="1">
        <f t="array" ref="AS535">_xlfn.TEXTJOIN("", TRUE, _xlfn._xlws.FILTER(Q$1:AC$1,Q535:AC535=2))</f>
        <v>05</v>
      </c>
      <c r="AT535">
        <f t="shared" si="17"/>
        <v>467</v>
      </c>
      <c r="AU535">
        <f t="shared" si="16"/>
        <v>381539</v>
      </c>
      <c r="AV535" t="b">
        <f>IF(AND(AE534, AE535), AL534=AL535, FALSE)</f>
        <v>0</v>
      </c>
      <c r="AW535" t="b">
        <f>IF(AND(AF534, AF535), AM534=AM535, FALSE)</f>
        <v>0</v>
      </c>
      <c r="AX535" t="b">
        <f>IF(AND(AG534, AG535), AN534=AN535, FALSE)</f>
        <v>0</v>
      </c>
      <c r="AY535" t="b">
        <f>IF(AND(AH534, AH535), AO534=AO535, FALSE)</f>
        <v>0</v>
      </c>
      <c r="AZ535" t="b">
        <f>IF(AND(AI534, AI535), AP534=AP535, FALSE)</f>
        <v>0</v>
      </c>
      <c r="BA535" t="b">
        <f>IF(AND(AJ534, AJ535), AQ534=AQ535, FALSE)</f>
        <v>0</v>
      </c>
      <c r="BB535" t="b">
        <f>IF(AND(AK534, AK535), AR534=AR535, FALSE)</f>
        <v>0</v>
      </c>
    </row>
    <row r="536" spans="1:54" x14ac:dyDescent="0.25">
      <c r="A536" t="s">
        <v>723</v>
      </c>
      <c r="B536">
        <v>304</v>
      </c>
      <c r="C536" t="str">
        <f>TEXT(A536, "0")</f>
        <v>42772</v>
      </c>
      <c r="D536">
        <f>LEN($A536)-LEN(SUBSTITUTE($A536,D$1,""))</f>
        <v>0</v>
      </c>
      <c r="E536">
        <f>LEN($A536)-LEN(SUBSTITUTE($A536,E$1,""))</f>
        <v>0</v>
      </c>
      <c r="F536">
        <f>LEN($A536)-LEN(SUBSTITUTE($A536,F$1,""))</f>
        <v>0</v>
      </c>
      <c r="G536">
        <f>LEN($A536)-LEN(SUBSTITUTE($A536,G$1,""))</f>
        <v>0</v>
      </c>
      <c r="H536">
        <f>LEN($A536)-LEN(SUBSTITUTE($A536,H$1,""))</f>
        <v>0</v>
      </c>
      <c r="I536">
        <f>LEN($A536)-LEN(SUBSTITUTE($A536,I$1,""))</f>
        <v>0</v>
      </c>
      <c r="J536">
        <f>LEN($A536)-LEN(SUBSTITUTE($A536,J$1,""))</f>
        <v>0</v>
      </c>
      <c r="K536">
        <f>LEN($A536)-LEN(SUBSTITUTE($A536,K$1,""))</f>
        <v>2</v>
      </c>
      <c r="L536">
        <f>LEN($A536)-LEN(SUBSTITUTE($A536,L$1,""))</f>
        <v>0</v>
      </c>
      <c r="M536">
        <f>LEN($A536)-LEN(SUBSTITUTE($A536,M$1,""))</f>
        <v>0</v>
      </c>
      <c r="N536">
        <f>LEN($A536)-LEN(SUBSTITUTE($A536,N$1,""))</f>
        <v>1</v>
      </c>
      <c r="O536">
        <f>LEN($A536)-LEN(SUBSTITUTE($A536,O$1,""))</f>
        <v>0</v>
      </c>
      <c r="P536">
        <f>LEN($A536)-LEN(SUBSTITUTE($A536,P$1,""))</f>
        <v>2</v>
      </c>
      <c r="Q536">
        <f>D536+1</f>
        <v>1</v>
      </c>
      <c r="R536">
        <f>E536+1</f>
        <v>1</v>
      </c>
      <c r="S536">
        <f>F536+1</f>
        <v>1</v>
      </c>
      <c r="T536">
        <f>G536+1</f>
        <v>1</v>
      </c>
      <c r="U536">
        <f>H536+1</f>
        <v>1</v>
      </c>
      <c r="V536">
        <f>I536+1</f>
        <v>1</v>
      </c>
      <c r="W536">
        <f>J536+1</f>
        <v>1</v>
      </c>
      <c r="X536">
        <f>K536+1</f>
        <v>3</v>
      </c>
      <c r="Y536">
        <f>L536+1</f>
        <v>1</v>
      </c>
      <c r="Z536">
        <f>M536+1</f>
        <v>1</v>
      </c>
      <c r="AA536">
        <f>N536+1</f>
        <v>2</v>
      </c>
      <c r="AB536">
        <f>O536+1</f>
        <v>1</v>
      </c>
      <c r="AC536">
        <f>P536+1</f>
        <v>3</v>
      </c>
      <c r="AD536">
        <f>PRODUCT(Q536:AC536)</f>
        <v>18</v>
      </c>
      <c r="AE536" t="b">
        <f>AD536=6</f>
        <v>0</v>
      </c>
      <c r="AF536" t="b">
        <f>AD536=10</f>
        <v>0</v>
      </c>
      <c r="AG536" t="b">
        <f>AD536=12</f>
        <v>0</v>
      </c>
      <c r="AH536" t="b">
        <f>AD536=16</f>
        <v>0</v>
      </c>
      <c r="AI536" t="b">
        <f>AD536=18</f>
        <v>1</v>
      </c>
      <c r="AJ536" t="b">
        <f>AD536=24</f>
        <v>0</v>
      </c>
      <c r="AK536" t="b">
        <f>AD536=32</f>
        <v>0</v>
      </c>
      <c r="AL536">
        <f>VALUE(IF(AE536,
_xlfn.XLOOKUP(6, Q536:AC536, Q$1:AC$1), 0))</f>
        <v>0</v>
      </c>
      <c r="AM536">
        <f>VALUE(IF(AF536,
_xlfn.XLOOKUP(5, Q536:AC536, Q$1:AC$1) &amp; _xlfn.XLOOKUP(2, Q536:AC536, Q$1:AC$1), 0))</f>
        <v>0</v>
      </c>
      <c r="AN536">
        <f>VALUE(IF(AG536,
_xlfn.XLOOKUP(4, Q536:AC536, Q$1:AC$1) &amp; _xlfn.XLOOKUP(3, Q536:AC536, Q$1:AC$1), 0))</f>
        <v>0</v>
      </c>
      <c r="AO536">
        <f>VALUE(IF(AH536,
_xlfn.XLOOKUP(4, Q536:AC536, Q$1:AC$1) &amp; _xlfn.XLOOKUP(2, Q536:AC536, Q$1:AC$1, "", 0, 1) &amp; _xlfn.XLOOKUP(2, Q536:AC536, Q$1:AC$1, "", 0, -1), 0))</f>
        <v>0</v>
      </c>
      <c r="AP536">
        <f>VALUE(IF(AI536,
_xlfn.XLOOKUP(3, Q536:AC536, Q$1:AC$1, "", 0, 1) &amp; _xlfn.XLOOKUP(3, Q536:AC536, Q$1:AC$1, "", 0, -1) &amp; _xlfn.XLOOKUP(2, Q536:AC536, Q$1:AC$1),
0))</f>
        <v>70204</v>
      </c>
      <c r="AQ536">
        <f>VALUE(IF(AJ536,
_xlfn.XLOOKUP(3, Q536:AC536, Q$1:AC$1) &amp; AS536,
0))</f>
        <v>0</v>
      </c>
      <c r="AR536">
        <f>VALUE(IF(AK536,
AS536, 0))</f>
        <v>0</v>
      </c>
      <c r="AS536" t="str" cm="1">
        <f t="array" ref="AS536">_xlfn.TEXTJOIN("", TRUE, _xlfn._xlws.FILTER(Q$1:AC$1,Q536:AC536=2))</f>
        <v>04</v>
      </c>
      <c r="AT536">
        <f t="shared" si="17"/>
        <v>466</v>
      </c>
      <c r="AU536">
        <f t="shared" si="16"/>
        <v>141664</v>
      </c>
      <c r="AV536" t="b">
        <f>IF(AND(AE535, AE536), AL535=AL536, FALSE)</f>
        <v>0</v>
      </c>
      <c r="AW536" t="b">
        <f>IF(AND(AF535, AF536), AM535=AM536, FALSE)</f>
        <v>0</v>
      </c>
      <c r="AX536" t="b">
        <f>IF(AND(AG535, AG536), AN535=AN536, FALSE)</f>
        <v>0</v>
      </c>
      <c r="AY536" t="b">
        <f>IF(AND(AH535, AH536), AO535=AO536, FALSE)</f>
        <v>0</v>
      </c>
      <c r="AZ536" t="b">
        <f>IF(AND(AI535, AI536), AP535=AP536, FALSE)</f>
        <v>0</v>
      </c>
      <c r="BA536" t="b">
        <f>IF(AND(AJ535, AJ536), AQ535=AQ536, FALSE)</f>
        <v>0</v>
      </c>
      <c r="BB536" t="b">
        <f>IF(AND(AK535, AK536), AR535=AR536, FALSE)</f>
        <v>0</v>
      </c>
    </row>
    <row r="537" spans="1:54" x14ac:dyDescent="0.25">
      <c r="A537" t="s">
        <v>321</v>
      </c>
      <c r="B537">
        <v>63</v>
      </c>
      <c r="C537" t="str">
        <f>TEXT(A537, "0")</f>
        <v>566J5</v>
      </c>
      <c r="D537">
        <f>LEN($A537)-LEN(SUBSTITUTE($A537,D$1,""))</f>
        <v>0</v>
      </c>
      <c r="E537">
        <f>LEN($A537)-LEN(SUBSTITUTE($A537,E$1,""))</f>
        <v>0</v>
      </c>
      <c r="F537">
        <f>LEN($A537)-LEN(SUBSTITUTE($A537,F$1,""))</f>
        <v>0</v>
      </c>
      <c r="G537">
        <f>LEN($A537)-LEN(SUBSTITUTE($A537,G$1,""))</f>
        <v>1</v>
      </c>
      <c r="H537">
        <f>LEN($A537)-LEN(SUBSTITUTE($A537,H$1,""))</f>
        <v>0</v>
      </c>
      <c r="I537">
        <f>LEN($A537)-LEN(SUBSTITUTE($A537,I$1,""))</f>
        <v>0</v>
      </c>
      <c r="J537">
        <f>LEN($A537)-LEN(SUBSTITUTE($A537,J$1,""))</f>
        <v>0</v>
      </c>
      <c r="K537">
        <f>LEN($A537)-LEN(SUBSTITUTE($A537,K$1,""))</f>
        <v>0</v>
      </c>
      <c r="L537">
        <f>LEN($A537)-LEN(SUBSTITUTE($A537,L$1,""))</f>
        <v>2</v>
      </c>
      <c r="M537">
        <f>LEN($A537)-LEN(SUBSTITUTE($A537,M$1,""))</f>
        <v>2</v>
      </c>
      <c r="N537">
        <f>LEN($A537)-LEN(SUBSTITUTE($A537,N$1,""))</f>
        <v>0</v>
      </c>
      <c r="O537">
        <f>LEN($A537)-LEN(SUBSTITUTE($A537,O$1,""))</f>
        <v>0</v>
      </c>
      <c r="P537">
        <f>LEN($A537)-LEN(SUBSTITUTE($A537,P$1,""))</f>
        <v>0</v>
      </c>
      <c r="Q537">
        <f>D537+1</f>
        <v>1</v>
      </c>
      <c r="R537">
        <f>E537+1</f>
        <v>1</v>
      </c>
      <c r="S537">
        <f>F537+1</f>
        <v>1</v>
      </c>
      <c r="T537">
        <f>G537+1</f>
        <v>2</v>
      </c>
      <c r="U537">
        <f>H537+1</f>
        <v>1</v>
      </c>
      <c r="V537">
        <f>I537+1</f>
        <v>1</v>
      </c>
      <c r="W537">
        <f>J537+1</f>
        <v>1</v>
      </c>
      <c r="X537">
        <f>K537+1</f>
        <v>1</v>
      </c>
      <c r="Y537">
        <f>L537+1</f>
        <v>3</v>
      </c>
      <c r="Z537">
        <f>M537+1</f>
        <v>3</v>
      </c>
      <c r="AA537">
        <f>N537+1</f>
        <v>1</v>
      </c>
      <c r="AB537">
        <f>O537+1</f>
        <v>1</v>
      </c>
      <c r="AC537">
        <f>P537+1</f>
        <v>1</v>
      </c>
      <c r="AD537">
        <f>PRODUCT(Q537:AC537)</f>
        <v>18</v>
      </c>
      <c r="AE537" t="b">
        <f>AD537=6</f>
        <v>0</v>
      </c>
      <c r="AF537" t="b">
        <f>AD537=10</f>
        <v>0</v>
      </c>
      <c r="AG537" t="b">
        <f>AD537=12</f>
        <v>0</v>
      </c>
      <c r="AH537" t="b">
        <f>AD537=16</f>
        <v>0</v>
      </c>
      <c r="AI537" t="b">
        <f>AD537=18</f>
        <v>1</v>
      </c>
      <c r="AJ537" t="b">
        <f>AD537=24</f>
        <v>0</v>
      </c>
      <c r="AK537" t="b">
        <f>AD537=32</f>
        <v>0</v>
      </c>
      <c r="AL537">
        <f>VALUE(IF(AE537,
_xlfn.XLOOKUP(6, Q537:AC537, Q$1:AC$1), 0))</f>
        <v>0</v>
      </c>
      <c r="AM537">
        <f>VALUE(IF(AF537,
_xlfn.XLOOKUP(5, Q537:AC537, Q$1:AC$1) &amp; _xlfn.XLOOKUP(2, Q537:AC537, Q$1:AC$1), 0))</f>
        <v>0</v>
      </c>
      <c r="AN537">
        <f>VALUE(IF(AG537,
_xlfn.XLOOKUP(4, Q537:AC537, Q$1:AC$1) &amp; _xlfn.XLOOKUP(3, Q537:AC537, Q$1:AC$1), 0))</f>
        <v>0</v>
      </c>
      <c r="AO537">
        <f>VALUE(IF(AH537,
_xlfn.XLOOKUP(4, Q537:AC537, Q$1:AC$1) &amp; _xlfn.XLOOKUP(2, Q537:AC537, Q$1:AC$1, "", 0, 1) &amp; _xlfn.XLOOKUP(2, Q537:AC537, Q$1:AC$1, "", 0, -1), 0))</f>
        <v>0</v>
      </c>
      <c r="AP537">
        <f>VALUE(IF(AI537,
_xlfn.XLOOKUP(3, Q537:AC537, Q$1:AC$1, "", 0, 1) &amp; _xlfn.XLOOKUP(3, Q537:AC537, Q$1:AC$1, "", 0, -1) &amp; _xlfn.XLOOKUP(2, Q537:AC537, Q$1:AC$1),
0))</f>
        <v>60511</v>
      </c>
      <c r="AQ537">
        <f>VALUE(IF(AJ537,
_xlfn.XLOOKUP(3, Q537:AC537, Q$1:AC$1) &amp; AS537,
0))</f>
        <v>0</v>
      </c>
      <c r="AR537">
        <f>VALUE(IF(AK537,
AS537, 0))</f>
        <v>0</v>
      </c>
      <c r="AS537" t="str" cm="1">
        <f t="array" ref="AS537">_xlfn.TEXTJOIN("", TRUE, _xlfn._xlws.FILTER(Q$1:AC$1,Q537:AC537=2))</f>
        <v>11</v>
      </c>
      <c r="AT537">
        <f t="shared" si="17"/>
        <v>465</v>
      </c>
      <c r="AU537">
        <f t="shared" si="16"/>
        <v>29295</v>
      </c>
      <c r="AV537" t="b">
        <f>IF(AND(AE536, AE537), AL536=AL537, FALSE)</f>
        <v>0</v>
      </c>
      <c r="AW537" t="b">
        <f>IF(AND(AF536, AF537), AM536=AM537, FALSE)</f>
        <v>0</v>
      </c>
      <c r="AX537" t="b">
        <f>IF(AND(AG536, AG537), AN536=AN537, FALSE)</f>
        <v>0</v>
      </c>
      <c r="AY537" t="b">
        <f>IF(AND(AH536, AH537), AO536=AO537, FALSE)</f>
        <v>0</v>
      </c>
      <c r="AZ537" t="b">
        <f>IF(AND(AI536, AI537), AP536=AP537, FALSE)</f>
        <v>0</v>
      </c>
      <c r="BA537" t="b">
        <f>IF(AND(AJ536, AJ537), AQ536=AQ537, FALSE)</f>
        <v>0</v>
      </c>
      <c r="BB537" t="b">
        <f>IF(AND(AK536, AK537), AR536=AR537, FALSE)</f>
        <v>0</v>
      </c>
    </row>
    <row r="538" spans="1:54" x14ac:dyDescent="0.25">
      <c r="A538" t="s">
        <v>904</v>
      </c>
      <c r="B538">
        <v>506</v>
      </c>
      <c r="C538" t="str">
        <f>TEXT(A538, "0")</f>
        <v>5T566</v>
      </c>
      <c r="D538">
        <f>LEN($A538)-LEN(SUBSTITUTE($A538,D$1,""))</f>
        <v>0</v>
      </c>
      <c r="E538">
        <f>LEN($A538)-LEN(SUBSTITUTE($A538,E$1,""))</f>
        <v>0</v>
      </c>
      <c r="F538">
        <f>LEN($A538)-LEN(SUBSTITUTE($A538,F$1,""))</f>
        <v>0</v>
      </c>
      <c r="G538">
        <f>LEN($A538)-LEN(SUBSTITUTE($A538,G$1,""))</f>
        <v>0</v>
      </c>
      <c r="H538">
        <f>LEN($A538)-LEN(SUBSTITUTE($A538,H$1,""))</f>
        <v>1</v>
      </c>
      <c r="I538">
        <f>LEN($A538)-LEN(SUBSTITUTE($A538,I$1,""))</f>
        <v>0</v>
      </c>
      <c r="J538">
        <f>LEN($A538)-LEN(SUBSTITUTE($A538,J$1,""))</f>
        <v>0</v>
      </c>
      <c r="K538">
        <f>LEN($A538)-LEN(SUBSTITUTE($A538,K$1,""))</f>
        <v>0</v>
      </c>
      <c r="L538">
        <f>LEN($A538)-LEN(SUBSTITUTE($A538,L$1,""))</f>
        <v>2</v>
      </c>
      <c r="M538">
        <f>LEN($A538)-LEN(SUBSTITUTE($A538,M$1,""))</f>
        <v>2</v>
      </c>
      <c r="N538">
        <f>LEN($A538)-LEN(SUBSTITUTE($A538,N$1,""))</f>
        <v>0</v>
      </c>
      <c r="O538">
        <f>LEN($A538)-LEN(SUBSTITUTE($A538,O$1,""))</f>
        <v>0</v>
      </c>
      <c r="P538">
        <f>LEN($A538)-LEN(SUBSTITUTE($A538,P$1,""))</f>
        <v>0</v>
      </c>
      <c r="Q538">
        <f>D538+1</f>
        <v>1</v>
      </c>
      <c r="R538">
        <f>E538+1</f>
        <v>1</v>
      </c>
      <c r="S538">
        <f>F538+1</f>
        <v>1</v>
      </c>
      <c r="T538">
        <f>G538+1</f>
        <v>1</v>
      </c>
      <c r="U538">
        <f>H538+1</f>
        <v>2</v>
      </c>
      <c r="V538">
        <f>I538+1</f>
        <v>1</v>
      </c>
      <c r="W538">
        <f>J538+1</f>
        <v>1</v>
      </c>
      <c r="X538">
        <f>K538+1</f>
        <v>1</v>
      </c>
      <c r="Y538">
        <f>L538+1</f>
        <v>3</v>
      </c>
      <c r="Z538">
        <f>M538+1</f>
        <v>3</v>
      </c>
      <c r="AA538">
        <f>N538+1</f>
        <v>1</v>
      </c>
      <c r="AB538">
        <f>O538+1</f>
        <v>1</v>
      </c>
      <c r="AC538">
        <f>P538+1</f>
        <v>1</v>
      </c>
      <c r="AD538">
        <f>PRODUCT(Q538:AC538)</f>
        <v>18</v>
      </c>
      <c r="AE538" t="b">
        <f>AD538=6</f>
        <v>0</v>
      </c>
      <c r="AF538" t="b">
        <f>AD538=10</f>
        <v>0</v>
      </c>
      <c r="AG538" t="b">
        <f>AD538=12</f>
        <v>0</v>
      </c>
      <c r="AH538" t="b">
        <f>AD538=16</f>
        <v>0</v>
      </c>
      <c r="AI538" t="b">
        <f>AD538=18</f>
        <v>1</v>
      </c>
      <c r="AJ538" t="b">
        <f>AD538=24</f>
        <v>0</v>
      </c>
      <c r="AK538" t="b">
        <f>AD538=32</f>
        <v>0</v>
      </c>
      <c r="AL538">
        <f>VALUE(IF(AE538,
_xlfn.XLOOKUP(6, Q538:AC538, Q$1:AC$1), 0))</f>
        <v>0</v>
      </c>
      <c r="AM538">
        <f>VALUE(IF(AF538,
_xlfn.XLOOKUP(5, Q538:AC538, Q$1:AC$1) &amp; _xlfn.XLOOKUP(2, Q538:AC538, Q$1:AC$1), 0))</f>
        <v>0</v>
      </c>
      <c r="AN538">
        <f>VALUE(IF(AG538,
_xlfn.XLOOKUP(4, Q538:AC538, Q$1:AC$1) &amp; _xlfn.XLOOKUP(3, Q538:AC538, Q$1:AC$1), 0))</f>
        <v>0</v>
      </c>
      <c r="AO538">
        <f>VALUE(IF(AH538,
_xlfn.XLOOKUP(4, Q538:AC538, Q$1:AC$1) &amp; _xlfn.XLOOKUP(2, Q538:AC538, Q$1:AC$1, "", 0, 1) &amp; _xlfn.XLOOKUP(2, Q538:AC538, Q$1:AC$1, "", 0, -1), 0))</f>
        <v>0</v>
      </c>
      <c r="AP538">
        <f>VALUE(IF(AI538,
_xlfn.XLOOKUP(3, Q538:AC538, Q$1:AC$1, "", 0, 1) &amp; _xlfn.XLOOKUP(3, Q538:AC538, Q$1:AC$1, "", 0, -1) &amp; _xlfn.XLOOKUP(2, Q538:AC538, Q$1:AC$1),
0))</f>
        <v>60510</v>
      </c>
      <c r="AQ538">
        <f>VALUE(IF(AJ538,
_xlfn.XLOOKUP(3, Q538:AC538, Q$1:AC$1) &amp; AS538,
0))</f>
        <v>0</v>
      </c>
      <c r="AR538">
        <f>VALUE(IF(AK538,
AS538, 0))</f>
        <v>0</v>
      </c>
      <c r="AS538" t="str" cm="1">
        <f t="array" ref="AS538">_xlfn.TEXTJOIN("", TRUE, _xlfn._xlws.FILTER(Q$1:AC$1,Q538:AC538=2))</f>
        <v>10</v>
      </c>
      <c r="AT538">
        <f t="shared" si="17"/>
        <v>464</v>
      </c>
      <c r="AU538">
        <f t="shared" si="16"/>
        <v>234784</v>
      </c>
      <c r="AV538" t="b">
        <f>IF(AND(AE537, AE538), AL537=AL538, FALSE)</f>
        <v>0</v>
      </c>
      <c r="AW538" t="b">
        <f>IF(AND(AF537, AF538), AM537=AM538, FALSE)</f>
        <v>0</v>
      </c>
      <c r="AX538" t="b">
        <f>IF(AND(AG537, AG538), AN537=AN538, FALSE)</f>
        <v>0</v>
      </c>
      <c r="AY538" t="b">
        <f>IF(AND(AH537, AH538), AO537=AO538, FALSE)</f>
        <v>0</v>
      </c>
      <c r="AZ538" t="b">
        <f>IF(AND(AI537, AI538), AP537=AP538, FALSE)</f>
        <v>0</v>
      </c>
      <c r="BA538" t="b">
        <f>IF(AND(AJ537, AJ538), AQ537=AQ538, FALSE)</f>
        <v>0</v>
      </c>
      <c r="BB538" t="b">
        <f>IF(AND(AK537, AK538), AR537=AR538, FALSE)</f>
        <v>0</v>
      </c>
    </row>
    <row r="539" spans="1:54" x14ac:dyDescent="0.25">
      <c r="A539" t="s">
        <v>313</v>
      </c>
      <c r="B539">
        <v>952</v>
      </c>
      <c r="C539" t="str">
        <f>TEXT(A539, "0")</f>
        <v>75665</v>
      </c>
      <c r="D539">
        <f>LEN($A539)-LEN(SUBSTITUTE($A539,D$1,""))</f>
        <v>0</v>
      </c>
      <c r="E539">
        <f>LEN($A539)-LEN(SUBSTITUTE($A539,E$1,""))</f>
        <v>0</v>
      </c>
      <c r="F539">
        <f>LEN($A539)-LEN(SUBSTITUTE($A539,F$1,""))</f>
        <v>0</v>
      </c>
      <c r="G539">
        <f>LEN($A539)-LEN(SUBSTITUTE($A539,G$1,""))</f>
        <v>0</v>
      </c>
      <c r="H539">
        <f>LEN($A539)-LEN(SUBSTITUTE($A539,H$1,""))</f>
        <v>0</v>
      </c>
      <c r="I539">
        <f>LEN($A539)-LEN(SUBSTITUTE($A539,I$1,""))</f>
        <v>0</v>
      </c>
      <c r="J539">
        <f>LEN($A539)-LEN(SUBSTITUTE($A539,J$1,""))</f>
        <v>0</v>
      </c>
      <c r="K539">
        <f>LEN($A539)-LEN(SUBSTITUTE($A539,K$1,""))</f>
        <v>1</v>
      </c>
      <c r="L539">
        <f>LEN($A539)-LEN(SUBSTITUTE($A539,L$1,""))</f>
        <v>2</v>
      </c>
      <c r="M539">
        <f>LEN($A539)-LEN(SUBSTITUTE($A539,M$1,""))</f>
        <v>2</v>
      </c>
      <c r="N539">
        <f>LEN($A539)-LEN(SUBSTITUTE($A539,N$1,""))</f>
        <v>0</v>
      </c>
      <c r="O539">
        <f>LEN($A539)-LEN(SUBSTITUTE($A539,O$1,""))</f>
        <v>0</v>
      </c>
      <c r="P539">
        <f>LEN($A539)-LEN(SUBSTITUTE($A539,P$1,""))</f>
        <v>0</v>
      </c>
      <c r="Q539">
        <f>D539+1</f>
        <v>1</v>
      </c>
      <c r="R539">
        <f>E539+1</f>
        <v>1</v>
      </c>
      <c r="S539">
        <f>F539+1</f>
        <v>1</v>
      </c>
      <c r="T539">
        <f>G539+1</f>
        <v>1</v>
      </c>
      <c r="U539">
        <f>H539+1</f>
        <v>1</v>
      </c>
      <c r="V539">
        <f>I539+1</f>
        <v>1</v>
      </c>
      <c r="W539">
        <f>J539+1</f>
        <v>1</v>
      </c>
      <c r="X539">
        <f>K539+1</f>
        <v>2</v>
      </c>
      <c r="Y539">
        <f>L539+1</f>
        <v>3</v>
      </c>
      <c r="Z539">
        <f>M539+1</f>
        <v>3</v>
      </c>
      <c r="AA539">
        <f>N539+1</f>
        <v>1</v>
      </c>
      <c r="AB539">
        <f>O539+1</f>
        <v>1</v>
      </c>
      <c r="AC539">
        <f>P539+1</f>
        <v>1</v>
      </c>
      <c r="AD539">
        <f>PRODUCT(Q539:AC539)</f>
        <v>18</v>
      </c>
      <c r="AE539" t="b">
        <f>AD539=6</f>
        <v>0</v>
      </c>
      <c r="AF539" t="b">
        <f>AD539=10</f>
        <v>0</v>
      </c>
      <c r="AG539" t="b">
        <f>AD539=12</f>
        <v>0</v>
      </c>
      <c r="AH539" t="b">
        <f>AD539=16</f>
        <v>0</v>
      </c>
      <c r="AI539" t="b">
        <f>AD539=18</f>
        <v>1</v>
      </c>
      <c r="AJ539" t="b">
        <f>AD539=24</f>
        <v>0</v>
      </c>
      <c r="AK539" t="b">
        <f>AD539=32</f>
        <v>0</v>
      </c>
      <c r="AL539">
        <f>VALUE(IF(AE539,
_xlfn.XLOOKUP(6, Q539:AC539, Q$1:AC$1), 0))</f>
        <v>0</v>
      </c>
      <c r="AM539">
        <f>VALUE(IF(AF539,
_xlfn.XLOOKUP(5, Q539:AC539, Q$1:AC$1) &amp; _xlfn.XLOOKUP(2, Q539:AC539, Q$1:AC$1), 0))</f>
        <v>0</v>
      </c>
      <c r="AN539">
        <f>VALUE(IF(AG539,
_xlfn.XLOOKUP(4, Q539:AC539, Q$1:AC$1) &amp; _xlfn.XLOOKUP(3, Q539:AC539, Q$1:AC$1), 0))</f>
        <v>0</v>
      </c>
      <c r="AO539">
        <f>VALUE(IF(AH539,
_xlfn.XLOOKUP(4, Q539:AC539, Q$1:AC$1) &amp; _xlfn.XLOOKUP(2, Q539:AC539, Q$1:AC$1, "", 0, 1) &amp; _xlfn.XLOOKUP(2, Q539:AC539, Q$1:AC$1, "", 0, -1), 0))</f>
        <v>0</v>
      </c>
      <c r="AP539">
        <f>VALUE(IF(AI539,
_xlfn.XLOOKUP(3, Q539:AC539, Q$1:AC$1, "", 0, 1) &amp; _xlfn.XLOOKUP(3, Q539:AC539, Q$1:AC$1, "", 0, -1) &amp; _xlfn.XLOOKUP(2, Q539:AC539, Q$1:AC$1),
0))</f>
        <v>60507</v>
      </c>
      <c r="AQ539">
        <f>VALUE(IF(AJ539,
_xlfn.XLOOKUP(3, Q539:AC539, Q$1:AC$1) &amp; AS539,
0))</f>
        <v>0</v>
      </c>
      <c r="AR539">
        <f>VALUE(IF(AK539,
AS539, 0))</f>
        <v>0</v>
      </c>
      <c r="AS539" t="str" cm="1">
        <f t="array" ref="AS539">_xlfn.TEXTJOIN("", TRUE, _xlfn._xlws.FILTER(Q$1:AC$1,Q539:AC539=2))</f>
        <v>07</v>
      </c>
      <c r="AT539">
        <f t="shared" si="17"/>
        <v>463</v>
      </c>
      <c r="AU539">
        <f t="shared" si="16"/>
        <v>440776</v>
      </c>
      <c r="AV539" t="b">
        <f>IF(AND(AE538, AE539), AL538=AL539, FALSE)</f>
        <v>0</v>
      </c>
      <c r="AW539" t="b">
        <f>IF(AND(AF538, AF539), AM538=AM539, FALSE)</f>
        <v>0</v>
      </c>
      <c r="AX539" t="b">
        <f>IF(AND(AG538, AG539), AN538=AN539, FALSE)</f>
        <v>0</v>
      </c>
      <c r="AY539" t="b">
        <f>IF(AND(AH538, AH539), AO538=AO539, FALSE)</f>
        <v>0</v>
      </c>
      <c r="AZ539" t="b">
        <f>IF(AND(AI538, AI539), AP538=AP539, FALSE)</f>
        <v>0</v>
      </c>
      <c r="BA539" t="b">
        <f>IF(AND(AJ538, AJ539), AQ538=AQ539, FALSE)</f>
        <v>0</v>
      </c>
      <c r="BB539" t="b">
        <f>IF(AND(AK538, AK539), AR538=AR539, FALSE)</f>
        <v>0</v>
      </c>
    </row>
    <row r="540" spans="1:54" x14ac:dyDescent="0.25">
      <c r="A540" t="s">
        <v>170</v>
      </c>
      <c r="B540">
        <v>75</v>
      </c>
      <c r="C540" t="str">
        <f>TEXT(A540, "0")</f>
        <v>A6464</v>
      </c>
      <c r="D540">
        <f>LEN($A540)-LEN(SUBSTITUTE($A540,D$1,""))</f>
        <v>1</v>
      </c>
      <c r="E540">
        <f>LEN($A540)-LEN(SUBSTITUTE($A540,E$1,""))</f>
        <v>0</v>
      </c>
      <c r="F540">
        <f>LEN($A540)-LEN(SUBSTITUTE($A540,F$1,""))</f>
        <v>0</v>
      </c>
      <c r="G540">
        <f>LEN($A540)-LEN(SUBSTITUTE($A540,G$1,""))</f>
        <v>0</v>
      </c>
      <c r="H540">
        <f>LEN($A540)-LEN(SUBSTITUTE($A540,H$1,""))</f>
        <v>0</v>
      </c>
      <c r="I540">
        <f>LEN($A540)-LEN(SUBSTITUTE($A540,I$1,""))</f>
        <v>0</v>
      </c>
      <c r="J540">
        <f>LEN($A540)-LEN(SUBSTITUTE($A540,J$1,""))</f>
        <v>0</v>
      </c>
      <c r="K540">
        <f>LEN($A540)-LEN(SUBSTITUTE($A540,K$1,""))</f>
        <v>0</v>
      </c>
      <c r="L540">
        <f>LEN($A540)-LEN(SUBSTITUTE($A540,L$1,""))</f>
        <v>2</v>
      </c>
      <c r="M540">
        <f>LEN($A540)-LEN(SUBSTITUTE($A540,M$1,""))</f>
        <v>0</v>
      </c>
      <c r="N540">
        <f>LEN($A540)-LEN(SUBSTITUTE($A540,N$1,""))</f>
        <v>2</v>
      </c>
      <c r="O540">
        <f>LEN($A540)-LEN(SUBSTITUTE($A540,O$1,""))</f>
        <v>0</v>
      </c>
      <c r="P540">
        <f>LEN($A540)-LEN(SUBSTITUTE($A540,P$1,""))</f>
        <v>0</v>
      </c>
      <c r="Q540">
        <f>D540+1</f>
        <v>2</v>
      </c>
      <c r="R540">
        <f>E540+1</f>
        <v>1</v>
      </c>
      <c r="S540">
        <f>F540+1</f>
        <v>1</v>
      </c>
      <c r="T540">
        <f>G540+1</f>
        <v>1</v>
      </c>
      <c r="U540">
        <f>H540+1</f>
        <v>1</v>
      </c>
      <c r="V540">
        <f>I540+1</f>
        <v>1</v>
      </c>
      <c r="W540">
        <f>J540+1</f>
        <v>1</v>
      </c>
      <c r="X540">
        <f>K540+1</f>
        <v>1</v>
      </c>
      <c r="Y540">
        <f>L540+1</f>
        <v>3</v>
      </c>
      <c r="Z540">
        <f>M540+1</f>
        <v>1</v>
      </c>
      <c r="AA540">
        <f>N540+1</f>
        <v>3</v>
      </c>
      <c r="AB540">
        <f>O540+1</f>
        <v>1</v>
      </c>
      <c r="AC540">
        <f>P540+1</f>
        <v>1</v>
      </c>
      <c r="AD540">
        <f>PRODUCT(Q540:AC540)</f>
        <v>18</v>
      </c>
      <c r="AE540" t="b">
        <f>AD540=6</f>
        <v>0</v>
      </c>
      <c r="AF540" t="b">
        <f>AD540=10</f>
        <v>0</v>
      </c>
      <c r="AG540" t="b">
        <f>AD540=12</f>
        <v>0</v>
      </c>
      <c r="AH540" t="b">
        <f>AD540=16</f>
        <v>0</v>
      </c>
      <c r="AI540" t="b">
        <f>AD540=18</f>
        <v>1</v>
      </c>
      <c r="AJ540" t="b">
        <f>AD540=24</f>
        <v>0</v>
      </c>
      <c r="AK540" t="b">
        <f>AD540=32</f>
        <v>0</v>
      </c>
      <c r="AL540">
        <f>VALUE(IF(AE540,
_xlfn.XLOOKUP(6, Q540:AC540, Q$1:AC$1), 0))</f>
        <v>0</v>
      </c>
      <c r="AM540">
        <f>VALUE(IF(AF540,
_xlfn.XLOOKUP(5, Q540:AC540, Q$1:AC$1) &amp; _xlfn.XLOOKUP(2, Q540:AC540, Q$1:AC$1), 0))</f>
        <v>0</v>
      </c>
      <c r="AN540">
        <f>VALUE(IF(AG540,
_xlfn.XLOOKUP(4, Q540:AC540, Q$1:AC$1) &amp; _xlfn.XLOOKUP(3, Q540:AC540, Q$1:AC$1), 0))</f>
        <v>0</v>
      </c>
      <c r="AO540">
        <f>VALUE(IF(AH540,
_xlfn.XLOOKUP(4, Q540:AC540, Q$1:AC$1) &amp; _xlfn.XLOOKUP(2, Q540:AC540, Q$1:AC$1, "", 0, 1) &amp; _xlfn.XLOOKUP(2, Q540:AC540, Q$1:AC$1, "", 0, -1), 0))</f>
        <v>0</v>
      </c>
      <c r="AP540">
        <f>VALUE(IF(AI540,
_xlfn.XLOOKUP(3, Q540:AC540, Q$1:AC$1, "", 0, 1) &amp; _xlfn.XLOOKUP(3, Q540:AC540, Q$1:AC$1, "", 0, -1) &amp; _xlfn.XLOOKUP(2, Q540:AC540, Q$1:AC$1),
0))</f>
        <v>60414</v>
      </c>
      <c r="AQ540">
        <f>VALUE(IF(AJ540,
_xlfn.XLOOKUP(3, Q540:AC540, Q$1:AC$1) &amp; AS540,
0))</f>
        <v>0</v>
      </c>
      <c r="AR540">
        <f>VALUE(IF(AK540,
AS540, 0))</f>
        <v>0</v>
      </c>
      <c r="AS540" t="str" cm="1">
        <f t="array" ref="AS540">_xlfn.TEXTJOIN("", TRUE, _xlfn._xlws.FILTER(Q$1:AC$1,Q540:AC540=2))</f>
        <v>14</v>
      </c>
      <c r="AT540">
        <f t="shared" si="17"/>
        <v>462</v>
      </c>
      <c r="AU540">
        <f t="shared" si="16"/>
        <v>34650</v>
      </c>
      <c r="AV540" t="b">
        <f>IF(AND(AE539, AE540), AL539=AL540, FALSE)</f>
        <v>0</v>
      </c>
      <c r="AW540" t="b">
        <f>IF(AND(AF539, AF540), AM539=AM540, FALSE)</f>
        <v>0</v>
      </c>
      <c r="AX540" t="b">
        <f>IF(AND(AG539, AG540), AN539=AN540, FALSE)</f>
        <v>0</v>
      </c>
      <c r="AY540" t="b">
        <f>IF(AND(AH539, AH540), AO539=AO540, FALSE)</f>
        <v>0</v>
      </c>
      <c r="AZ540" t="b">
        <f>IF(AND(AI539, AI540), AP539=AP540, FALSE)</f>
        <v>0</v>
      </c>
      <c r="BA540" t="b">
        <f>IF(AND(AJ539, AJ540), AQ539=AQ540, FALSE)</f>
        <v>0</v>
      </c>
      <c r="BB540" t="b">
        <f>IF(AND(AK539, AK540), AR539=AR540, FALSE)</f>
        <v>0</v>
      </c>
    </row>
    <row r="541" spans="1:54" x14ac:dyDescent="0.25">
      <c r="A541" t="s">
        <v>751</v>
      </c>
      <c r="B541">
        <v>187</v>
      </c>
      <c r="C541" t="str">
        <f>TEXT(A541, "0")</f>
        <v>464Q6</v>
      </c>
      <c r="D541">
        <f>LEN($A541)-LEN(SUBSTITUTE($A541,D$1,""))</f>
        <v>0</v>
      </c>
      <c r="E541">
        <f>LEN($A541)-LEN(SUBSTITUTE($A541,E$1,""))</f>
        <v>0</v>
      </c>
      <c r="F541">
        <f>LEN($A541)-LEN(SUBSTITUTE($A541,F$1,""))</f>
        <v>1</v>
      </c>
      <c r="G541">
        <f>LEN($A541)-LEN(SUBSTITUTE($A541,G$1,""))</f>
        <v>0</v>
      </c>
      <c r="H541">
        <f>LEN($A541)-LEN(SUBSTITUTE($A541,H$1,""))</f>
        <v>0</v>
      </c>
      <c r="I541">
        <f>LEN($A541)-LEN(SUBSTITUTE($A541,I$1,""))</f>
        <v>0</v>
      </c>
      <c r="J541">
        <f>LEN($A541)-LEN(SUBSTITUTE($A541,J$1,""))</f>
        <v>0</v>
      </c>
      <c r="K541">
        <f>LEN($A541)-LEN(SUBSTITUTE($A541,K$1,""))</f>
        <v>0</v>
      </c>
      <c r="L541">
        <f>LEN($A541)-LEN(SUBSTITUTE($A541,L$1,""))</f>
        <v>2</v>
      </c>
      <c r="M541">
        <f>LEN($A541)-LEN(SUBSTITUTE($A541,M$1,""))</f>
        <v>0</v>
      </c>
      <c r="N541">
        <f>LEN($A541)-LEN(SUBSTITUTE($A541,N$1,""))</f>
        <v>2</v>
      </c>
      <c r="O541">
        <f>LEN($A541)-LEN(SUBSTITUTE($A541,O$1,""))</f>
        <v>0</v>
      </c>
      <c r="P541">
        <f>LEN($A541)-LEN(SUBSTITUTE($A541,P$1,""))</f>
        <v>0</v>
      </c>
      <c r="Q541">
        <f>D541+1</f>
        <v>1</v>
      </c>
      <c r="R541">
        <f>E541+1</f>
        <v>1</v>
      </c>
      <c r="S541">
        <f>F541+1</f>
        <v>2</v>
      </c>
      <c r="T541">
        <f>G541+1</f>
        <v>1</v>
      </c>
      <c r="U541">
        <f>H541+1</f>
        <v>1</v>
      </c>
      <c r="V541">
        <f>I541+1</f>
        <v>1</v>
      </c>
      <c r="W541">
        <f>J541+1</f>
        <v>1</v>
      </c>
      <c r="X541">
        <f>K541+1</f>
        <v>1</v>
      </c>
      <c r="Y541">
        <f>L541+1</f>
        <v>3</v>
      </c>
      <c r="Z541">
        <f>M541+1</f>
        <v>1</v>
      </c>
      <c r="AA541">
        <f>N541+1</f>
        <v>3</v>
      </c>
      <c r="AB541">
        <f>O541+1</f>
        <v>1</v>
      </c>
      <c r="AC541">
        <f>P541+1</f>
        <v>1</v>
      </c>
      <c r="AD541">
        <f>PRODUCT(Q541:AC541)</f>
        <v>18</v>
      </c>
      <c r="AE541" t="b">
        <f>AD541=6</f>
        <v>0</v>
      </c>
      <c r="AF541" t="b">
        <f>AD541=10</f>
        <v>0</v>
      </c>
      <c r="AG541" t="b">
        <f>AD541=12</f>
        <v>0</v>
      </c>
      <c r="AH541" t="b">
        <f>AD541=16</f>
        <v>0</v>
      </c>
      <c r="AI541" t="b">
        <f>AD541=18</f>
        <v>1</v>
      </c>
      <c r="AJ541" t="b">
        <f>AD541=24</f>
        <v>0</v>
      </c>
      <c r="AK541" t="b">
        <f>AD541=32</f>
        <v>0</v>
      </c>
      <c r="AL541">
        <f>VALUE(IF(AE541,
_xlfn.XLOOKUP(6, Q541:AC541, Q$1:AC$1), 0))</f>
        <v>0</v>
      </c>
      <c r="AM541">
        <f>VALUE(IF(AF541,
_xlfn.XLOOKUP(5, Q541:AC541, Q$1:AC$1) &amp; _xlfn.XLOOKUP(2, Q541:AC541, Q$1:AC$1), 0))</f>
        <v>0</v>
      </c>
      <c r="AN541">
        <f>VALUE(IF(AG541,
_xlfn.XLOOKUP(4, Q541:AC541, Q$1:AC$1) &amp; _xlfn.XLOOKUP(3, Q541:AC541, Q$1:AC$1), 0))</f>
        <v>0</v>
      </c>
      <c r="AO541">
        <f>VALUE(IF(AH541,
_xlfn.XLOOKUP(4, Q541:AC541, Q$1:AC$1) &amp; _xlfn.XLOOKUP(2, Q541:AC541, Q$1:AC$1, "", 0, 1) &amp; _xlfn.XLOOKUP(2, Q541:AC541, Q$1:AC$1, "", 0, -1), 0))</f>
        <v>0</v>
      </c>
      <c r="AP541">
        <f>VALUE(IF(AI541,
_xlfn.XLOOKUP(3, Q541:AC541, Q$1:AC$1, "", 0, 1) &amp; _xlfn.XLOOKUP(3, Q541:AC541, Q$1:AC$1, "", 0, -1) &amp; _xlfn.XLOOKUP(2, Q541:AC541, Q$1:AC$1),
0))</f>
        <v>60412</v>
      </c>
      <c r="AQ541">
        <f>VALUE(IF(AJ541,
_xlfn.XLOOKUP(3, Q541:AC541, Q$1:AC$1) &amp; AS541,
0))</f>
        <v>0</v>
      </c>
      <c r="AR541">
        <f>VALUE(IF(AK541,
AS541, 0))</f>
        <v>0</v>
      </c>
      <c r="AS541" t="str" cm="1">
        <f t="array" ref="AS541">_xlfn.TEXTJOIN("", TRUE, _xlfn._xlws.FILTER(Q$1:AC$1,Q541:AC541=2))</f>
        <v>12</v>
      </c>
      <c r="AT541">
        <f t="shared" si="17"/>
        <v>461</v>
      </c>
      <c r="AU541">
        <f t="shared" si="16"/>
        <v>86207</v>
      </c>
      <c r="AV541" t="b">
        <f>IF(AND(AE540, AE541), AL540=AL541, FALSE)</f>
        <v>0</v>
      </c>
      <c r="AW541" t="b">
        <f>IF(AND(AF540, AF541), AM540=AM541, FALSE)</f>
        <v>0</v>
      </c>
      <c r="AX541" t="b">
        <f>IF(AND(AG540, AG541), AN540=AN541, FALSE)</f>
        <v>0</v>
      </c>
      <c r="AY541" t="b">
        <f>IF(AND(AH540, AH541), AO540=AO541, FALSE)</f>
        <v>0</v>
      </c>
      <c r="AZ541" t="b">
        <f>IF(AND(AI540, AI541), AP540=AP541, FALSE)</f>
        <v>0</v>
      </c>
      <c r="BA541" t="b">
        <f>IF(AND(AJ540, AJ541), AQ540=AQ541, FALSE)</f>
        <v>0</v>
      </c>
      <c r="BB541" t="b">
        <f>IF(AND(AK540, AK541), AR540=AR541, FALSE)</f>
        <v>0</v>
      </c>
    </row>
    <row r="542" spans="1:54" x14ac:dyDescent="0.25">
      <c r="A542" t="s">
        <v>311</v>
      </c>
      <c r="B542">
        <v>515</v>
      </c>
      <c r="C542" t="str">
        <f>TEXT(A542, "0")</f>
        <v>4646T</v>
      </c>
      <c r="D542">
        <f>LEN($A542)-LEN(SUBSTITUTE($A542,D$1,""))</f>
        <v>0</v>
      </c>
      <c r="E542">
        <f>LEN($A542)-LEN(SUBSTITUTE($A542,E$1,""))</f>
        <v>0</v>
      </c>
      <c r="F542">
        <f>LEN($A542)-LEN(SUBSTITUTE($A542,F$1,""))</f>
        <v>0</v>
      </c>
      <c r="G542">
        <f>LEN($A542)-LEN(SUBSTITUTE($A542,G$1,""))</f>
        <v>0</v>
      </c>
      <c r="H542">
        <f>LEN($A542)-LEN(SUBSTITUTE($A542,H$1,""))</f>
        <v>1</v>
      </c>
      <c r="I542">
        <f>LEN($A542)-LEN(SUBSTITUTE($A542,I$1,""))</f>
        <v>0</v>
      </c>
      <c r="J542">
        <f>LEN($A542)-LEN(SUBSTITUTE($A542,J$1,""))</f>
        <v>0</v>
      </c>
      <c r="K542">
        <f>LEN($A542)-LEN(SUBSTITUTE($A542,K$1,""))</f>
        <v>0</v>
      </c>
      <c r="L542">
        <f>LEN($A542)-LEN(SUBSTITUTE($A542,L$1,""))</f>
        <v>2</v>
      </c>
      <c r="M542">
        <f>LEN($A542)-LEN(SUBSTITUTE($A542,M$1,""))</f>
        <v>0</v>
      </c>
      <c r="N542">
        <f>LEN($A542)-LEN(SUBSTITUTE($A542,N$1,""))</f>
        <v>2</v>
      </c>
      <c r="O542">
        <f>LEN($A542)-LEN(SUBSTITUTE($A542,O$1,""))</f>
        <v>0</v>
      </c>
      <c r="P542">
        <f>LEN($A542)-LEN(SUBSTITUTE($A542,P$1,""))</f>
        <v>0</v>
      </c>
      <c r="Q542">
        <f>D542+1</f>
        <v>1</v>
      </c>
      <c r="R542">
        <f>E542+1</f>
        <v>1</v>
      </c>
      <c r="S542">
        <f>F542+1</f>
        <v>1</v>
      </c>
      <c r="T542">
        <f>G542+1</f>
        <v>1</v>
      </c>
      <c r="U542">
        <f>H542+1</f>
        <v>2</v>
      </c>
      <c r="V542">
        <f>I542+1</f>
        <v>1</v>
      </c>
      <c r="W542">
        <f>J542+1</f>
        <v>1</v>
      </c>
      <c r="X542">
        <f>K542+1</f>
        <v>1</v>
      </c>
      <c r="Y542">
        <f>L542+1</f>
        <v>3</v>
      </c>
      <c r="Z542">
        <f>M542+1</f>
        <v>1</v>
      </c>
      <c r="AA542">
        <f>N542+1</f>
        <v>3</v>
      </c>
      <c r="AB542">
        <f>O542+1</f>
        <v>1</v>
      </c>
      <c r="AC542">
        <f>P542+1</f>
        <v>1</v>
      </c>
      <c r="AD542">
        <f>PRODUCT(Q542:AC542)</f>
        <v>18</v>
      </c>
      <c r="AE542" t="b">
        <f>AD542=6</f>
        <v>0</v>
      </c>
      <c r="AF542" t="b">
        <f>AD542=10</f>
        <v>0</v>
      </c>
      <c r="AG542" t="b">
        <f>AD542=12</f>
        <v>0</v>
      </c>
      <c r="AH542" t="b">
        <f>AD542=16</f>
        <v>0</v>
      </c>
      <c r="AI542" t="b">
        <f>AD542=18</f>
        <v>1</v>
      </c>
      <c r="AJ542" t="b">
        <f>AD542=24</f>
        <v>0</v>
      </c>
      <c r="AK542" t="b">
        <f>AD542=32</f>
        <v>0</v>
      </c>
      <c r="AL542">
        <f>VALUE(IF(AE542,
_xlfn.XLOOKUP(6, Q542:AC542, Q$1:AC$1), 0))</f>
        <v>0</v>
      </c>
      <c r="AM542">
        <f>VALUE(IF(AF542,
_xlfn.XLOOKUP(5, Q542:AC542, Q$1:AC$1) &amp; _xlfn.XLOOKUP(2, Q542:AC542, Q$1:AC$1), 0))</f>
        <v>0</v>
      </c>
      <c r="AN542">
        <f>VALUE(IF(AG542,
_xlfn.XLOOKUP(4, Q542:AC542, Q$1:AC$1) &amp; _xlfn.XLOOKUP(3, Q542:AC542, Q$1:AC$1), 0))</f>
        <v>0</v>
      </c>
      <c r="AO542">
        <f>VALUE(IF(AH542,
_xlfn.XLOOKUP(4, Q542:AC542, Q$1:AC$1) &amp; _xlfn.XLOOKUP(2, Q542:AC542, Q$1:AC$1, "", 0, 1) &amp; _xlfn.XLOOKUP(2, Q542:AC542, Q$1:AC$1, "", 0, -1), 0))</f>
        <v>0</v>
      </c>
      <c r="AP542">
        <f>VALUE(IF(AI542,
_xlfn.XLOOKUP(3, Q542:AC542, Q$1:AC$1, "", 0, 1) &amp; _xlfn.XLOOKUP(3, Q542:AC542, Q$1:AC$1, "", 0, -1) &amp; _xlfn.XLOOKUP(2, Q542:AC542, Q$1:AC$1),
0))</f>
        <v>60410</v>
      </c>
      <c r="AQ542">
        <f>VALUE(IF(AJ542,
_xlfn.XLOOKUP(3, Q542:AC542, Q$1:AC$1) &amp; AS542,
0))</f>
        <v>0</v>
      </c>
      <c r="AR542">
        <f>VALUE(IF(AK542,
AS542, 0))</f>
        <v>0</v>
      </c>
      <c r="AS542" t="str" cm="1">
        <f t="array" ref="AS542">_xlfn.TEXTJOIN("", TRUE, _xlfn._xlws.FILTER(Q$1:AC$1,Q542:AC542=2))</f>
        <v>10</v>
      </c>
      <c r="AT542">
        <f t="shared" si="17"/>
        <v>460</v>
      </c>
      <c r="AU542">
        <f t="shared" si="16"/>
        <v>236900</v>
      </c>
      <c r="AV542" t="b">
        <f>IF(AND(AE541, AE542), AL541=AL542, FALSE)</f>
        <v>0</v>
      </c>
      <c r="AW542" t="b">
        <f>IF(AND(AF541, AF542), AM541=AM542, FALSE)</f>
        <v>0</v>
      </c>
      <c r="AX542" t="b">
        <f>IF(AND(AG541, AG542), AN541=AN542, FALSE)</f>
        <v>0</v>
      </c>
      <c r="AY542" t="b">
        <f>IF(AND(AH541, AH542), AO541=AO542, FALSE)</f>
        <v>0</v>
      </c>
      <c r="AZ542" t="b">
        <f>IF(AND(AI541, AI542), AP541=AP542, FALSE)</f>
        <v>0</v>
      </c>
      <c r="BA542" t="b">
        <f>IF(AND(AJ541, AJ542), AQ541=AQ542, FALSE)</f>
        <v>0</v>
      </c>
      <c r="BB542" t="b">
        <f>IF(AND(AK541, AK542), AR541=AR542, FALSE)</f>
        <v>0</v>
      </c>
    </row>
    <row r="543" spans="1:54" x14ac:dyDescent="0.25">
      <c r="A543" t="s">
        <v>199</v>
      </c>
      <c r="B543">
        <v>874</v>
      </c>
      <c r="C543" t="str">
        <f>TEXT(A543, "0")</f>
        <v>46462</v>
      </c>
      <c r="D543">
        <f>LEN($A543)-LEN(SUBSTITUTE($A543,D$1,""))</f>
        <v>0</v>
      </c>
      <c r="E543">
        <f>LEN($A543)-LEN(SUBSTITUTE($A543,E$1,""))</f>
        <v>0</v>
      </c>
      <c r="F543">
        <f>LEN($A543)-LEN(SUBSTITUTE($A543,F$1,""))</f>
        <v>0</v>
      </c>
      <c r="G543">
        <f>LEN($A543)-LEN(SUBSTITUTE($A543,G$1,""))</f>
        <v>0</v>
      </c>
      <c r="H543">
        <f>LEN($A543)-LEN(SUBSTITUTE($A543,H$1,""))</f>
        <v>0</v>
      </c>
      <c r="I543">
        <f>LEN($A543)-LEN(SUBSTITUTE($A543,I$1,""))</f>
        <v>0</v>
      </c>
      <c r="J543">
        <f>LEN($A543)-LEN(SUBSTITUTE($A543,J$1,""))</f>
        <v>0</v>
      </c>
      <c r="K543">
        <f>LEN($A543)-LEN(SUBSTITUTE($A543,K$1,""))</f>
        <v>0</v>
      </c>
      <c r="L543">
        <f>LEN($A543)-LEN(SUBSTITUTE($A543,L$1,""))</f>
        <v>2</v>
      </c>
      <c r="M543">
        <f>LEN($A543)-LEN(SUBSTITUTE($A543,M$1,""))</f>
        <v>0</v>
      </c>
      <c r="N543">
        <f>LEN($A543)-LEN(SUBSTITUTE($A543,N$1,""))</f>
        <v>2</v>
      </c>
      <c r="O543">
        <f>LEN($A543)-LEN(SUBSTITUTE($A543,O$1,""))</f>
        <v>0</v>
      </c>
      <c r="P543">
        <f>LEN($A543)-LEN(SUBSTITUTE($A543,P$1,""))</f>
        <v>1</v>
      </c>
      <c r="Q543">
        <f>D543+1</f>
        <v>1</v>
      </c>
      <c r="R543">
        <f>E543+1</f>
        <v>1</v>
      </c>
      <c r="S543">
        <f>F543+1</f>
        <v>1</v>
      </c>
      <c r="T543">
        <f>G543+1</f>
        <v>1</v>
      </c>
      <c r="U543">
        <f>H543+1</f>
        <v>1</v>
      </c>
      <c r="V543">
        <f>I543+1</f>
        <v>1</v>
      </c>
      <c r="W543">
        <f>J543+1</f>
        <v>1</v>
      </c>
      <c r="X543">
        <f>K543+1</f>
        <v>1</v>
      </c>
      <c r="Y543">
        <f>L543+1</f>
        <v>3</v>
      </c>
      <c r="Z543">
        <f>M543+1</f>
        <v>1</v>
      </c>
      <c r="AA543">
        <f>N543+1</f>
        <v>3</v>
      </c>
      <c r="AB543">
        <f>O543+1</f>
        <v>1</v>
      </c>
      <c r="AC543">
        <f>P543+1</f>
        <v>2</v>
      </c>
      <c r="AD543">
        <f>PRODUCT(Q543:AC543)</f>
        <v>18</v>
      </c>
      <c r="AE543" t="b">
        <f>AD543=6</f>
        <v>0</v>
      </c>
      <c r="AF543" t="b">
        <f>AD543=10</f>
        <v>0</v>
      </c>
      <c r="AG543" t="b">
        <f>AD543=12</f>
        <v>0</v>
      </c>
      <c r="AH543" t="b">
        <f>AD543=16</f>
        <v>0</v>
      </c>
      <c r="AI543" t="b">
        <f>AD543=18</f>
        <v>1</v>
      </c>
      <c r="AJ543" t="b">
        <f>AD543=24</f>
        <v>0</v>
      </c>
      <c r="AK543" t="b">
        <f>AD543=32</f>
        <v>0</v>
      </c>
      <c r="AL543">
        <f>VALUE(IF(AE543,
_xlfn.XLOOKUP(6, Q543:AC543, Q$1:AC$1), 0))</f>
        <v>0</v>
      </c>
      <c r="AM543">
        <f>VALUE(IF(AF543,
_xlfn.XLOOKUP(5, Q543:AC543, Q$1:AC$1) &amp; _xlfn.XLOOKUP(2, Q543:AC543, Q$1:AC$1), 0))</f>
        <v>0</v>
      </c>
      <c r="AN543">
        <f>VALUE(IF(AG543,
_xlfn.XLOOKUP(4, Q543:AC543, Q$1:AC$1) &amp; _xlfn.XLOOKUP(3, Q543:AC543, Q$1:AC$1), 0))</f>
        <v>0</v>
      </c>
      <c r="AO543">
        <f>VALUE(IF(AH543,
_xlfn.XLOOKUP(4, Q543:AC543, Q$1:AC$1) &amp; _xlfn.XLOOKUP(2, Q543:AC543, Q$1:AC$1, "", 0, 1) &amp; _xlfn.XLOOKUP(2, Q543:AC543, Q$1:AC$1, "", 0, -1), 0))</f>
        <v>0</v>
      </c>
      <c r="AP543">
        <f>VALUE(IF(AI543,
_xlfn.XLOOKUP(3, Q543:AC543, Q$1:AC$1, "", 0, 1) &amp; _xlfn.XLOOKUP(3, Q543:AC543, Q$1:AC$1, "", 0, -1) &amp; _xlfn.XLOOKUP(2, Q543:AC543, Q$1:AC$1),
0))</f>
        <v>60402</v>
      </c>
      <c r="AQ543">
        <f>VALUE(IF(AJ543,
_xlfn.XLOOKUP(3, Q543:AC543, Q$1:AC$1) &amp; AS543,
0))</f>
        <v>0</v>
      </c>
      <c r="AR543">
        <f>VALUE(IF(AK543,
AS543, 0))</f>
        <v>0</v>
      </c>
      <c r="AS543" t="str" cm="1">
        <f t="array" ref="AS543">_xlfn.TEXTJOIN("", TRUE, _xlfn._xlws.FILTER(Q$1:AC$1,Q543:AC543=2))</f>
        <v>02</v>
      </c>
      <c r="AT543">
        <f t="shared" si="17"/>
        <v>459</v>
      </c>
      <c r="AU543">
        <f t="shared" si="16"/>
        <v>401166</v>
      </c>
      <c r="AV543" t="b">
        <f>IF(AND(AE542, AE543), AL542=AL543, FALSE)</f>
        <v>0</v>
      </c>
      <c r="AW543" t="b">
        <f>IF(AND(AF542, AF543), AM542=AM543, FALSE)</f>
        <v>0</v>
      </c>
      <c r="AX543" t="b">
        <f>IF(AND(AG542, AG543), AN542=AN543, FALSE)</f>
        <v>0</v>
      </c>
      <c r="AY543" t="b">
        <f>IF(AND(AH542, AH543), AO542=AO543, FALSE)</f>
        <v>0</v>
      </c>
      <c r="AZ543" t="b">
        <f>IF(AND(AI542, AI543), AP542=AP543, FALSE)</f>
        <v>0</v>
      </c>
      <c r="BA543" t="b">
        <f>IF(AND(AJ542, AJ543), AQ542=AQ543, FALSE)</f>
        <v>0</v>
      </c>
      <c r="BB543" t="b">
        <f>IF(AND(AK542, AK543), AR542=AR543, FALSE)</f>
        <v>0</v>
      </c>
    </row>
    <row r="544" spans="1:54" x14ac:dyDescent="0.25">
      <c r="A544" t="s">
        <v>827</v>
      </c>
      <c r="B544">
        <v>4</v>
      </c>
      <c r="C544" t="str">
        <f>TEXT(A544, "0")</f>
        <v>36J36</v>
      </c>
      <c r="D544">
        <f>LEN($A544)-LEN(SUBSTITUTE($A544,D$1,""))</f>
        <v>0</v>
      </c>
      <c r="E544">
        <f>LEN($A544)-LEN(SUBSTITUTE($A544,E$1,""))</f>
        <v>0</v>
      </c>
      <c r="F544">
        <f>LEN($A544)-LEN(SUBSTITUTE($A544,F$1,""))</f>
        <v>0</v>
      </c>
      <c r="G544">
        <f>LEN($A544)-LEN(SUBSTITUTE($A544,G$1,""))</f>
        <v>1</v>
      </c>
      <c r="H544">
        <f>LEN($A544)-LEN(SUBSTITUTE($A544,H$1,""))</f>
        <v>0</v>
      </c>
      <c r="I544">
        <f>LEN($A544)-LEN(SUBSTITUTE($A544,I$1,""))</f>
        <v>0</v>
      </c>
      <c r="J544">
        <f>LEN($A544)-LEN(SUBSTITUTE($A544,J$1,""))</f>
        <v>0</v>
      </c>
      <c r="K544">
        <f>LEN($A544)-LEN(SUBSTITUTE($A544,K$1,""))</f>
        <v>0</v>
      </c>
      <c r="L544">
        <f>LEN($A544)-LEN(SUBSTITUTE($A544,L$1,""))</f>
        <v>2</v>
      </c>
      <c r="M544">
        <f>LEN($A544)-LEN(SUBSTITUTE($A544,M$1,""))</f>
        <v>0</v>
      </c>
      <c r="N544">
        <f>LEN($A544)-LEN(SUBSTITUTE($A544,N$1,""))</f>
        <v>0</v>
      </c>
      <c r="O544">
        <f>LEN($A544)-LEN(SUBSTITUTE($A544,O$1,""))</f>
        <v>2</v>
      </c>
      <c r="P544">
        <f>LEN($A544)-LEN(SUBSTITUTE($A544,P$1,""))</f>
        <v>0</v>
      </c>
      <c r="Q544">
        <f>D544+1</f>
        <v>1</v>
      </c>
      <c r="R544">
        <f>E544+1</f>
        <v>1</v>
      </c>
      <c r="S544">
        <f>F544+1</f>
        <v>1</v>
      </c>
      <c r="T544">
        <f>G544+1</f>
        <v>2</v>
      </c>
      <c r="U544">
        <f>H544+1</f>
        <v>1</v>
      </c>
      <c r="V544">
        <f>I544+1</f>
        <v>1</v>
      </c>
      <c r="W544">
        <f>J544+1</f>
        <v>1</v>
      </c>
      <c r="X544">
        <f>K544+1</f>
        <v>1</v>
      </c>
      <c r="Y544">
        <f>L544+1</f>
        <v>3</v>
      </c>
      <c r="Z544">
        <f>M544+1</f>
        <v>1</v>
      </c>
      <c r="AA544">
        <f>N544+1</f>
        <v>1</v>
      </c>
      <c r="AB544">
        <f>O544+1</f>
        <v>3</v>
      </c>
      <c r="AC544">
        <f>P544+1</f>
        <v>1</v>
      </c>
      <c r="AD544">
        <f>PRODUCT(Q544:AC544)</f>
        <v>18</v>
      </c>
      <c r="AE544" t="b">
        <f>AD544=6</f>
        <v>0</v>
      </c>
      <c r="AF544" t="b">
        <f>AD544=10</f>
        <v>0</v>
      </c>
      <c r="AG544" t="b">
        <f>AD544=12</f>
        <v>0</v>
      </c>
      <c r="AH544" t="b">
        <f>AD544=16</f>
        <v>0</v>
      </c>
      <c r="AI544" t="b">
        <f>AD544=18</f>
        <v>1</v>
      </c>
      <c r="AJ544" t="b">
        <f>AD544=24</f>
        <v>0</v>
      </c>
      <c r="AK544" t="b">
        <f>AD544=32</f>
        <v>0</v>
      </c>
      <c r="AL544">
        <f>VALUE(IF(AE544,
_xlfn.XLOOKUP(6, Q544:AC544, Q$1:AC$1), 0))</f>
        <v>0</v>
      </c>
      <c r="AM544">
        <f>VALUE(IF(AF544,
_xlfn.XLOOKUP(5, Q544:AC544, Q$1:AC$1) &amp; _xlfn.XLOOKUP(2, Q544:AC544, Q$1:AC$1), 0))</f>
        <v>0</v>
      </c>
      <c r="AN544">
        <f>VALUE(IF(AG544,
_xlfn.XLOOKUP(4, Q544:AC544, Q$1:AC$1) &amp; _xlfn.XLOOKUP(3, Q544:AC544, Q$1:AC$1), 0))</f>
        <v>0</v>
      </c>
      <c r="AO544">
        <f>VALUE(IF(AH544,
_xlfn.XLOOKUP(4, Q544:AC544, Q$1:AC$1) &amp; _xlfn.XLOOKUP(2, Q544:AC544, Q$1:AC$1, "", 0, 1) &amp; _xlfn.XLOOKUP(2, Q544:AC544, Q$1:AC$1, "", 0, -1), 0))</f>
        <v>0</v>
      </c>
      <c r="AP544">
        <f>VALUE(IF(AI544,
_xlfn.XLOOKUP(3, Q544:AC544, Q$1:AC$1, "", 0, 1) &amp; _xlfn.XLOOKUP(3, Q544:AC544, Q$1:AC$1, "", 0, -1) &amp; _xlfn.XLOOKUP(2, Q544:AC544, Q$1:AC$1),
0))</f>
        <v>60311</v>
      </c>
      <c r="AQ544">
        <f>VALUE(IF(AJ544,
_xlfn.XLOOKUP(3, Q544:AC544, Q$1:AC$1) &amp; AS544,
0))</f>
        <v>0</v>
      </c>
      <c r="AR544">
        <f>VALUE(IF(AK544,
AS544, 0))</f>
        <v>0</v>
      </c>
      <c r="AS544" t="str" cm="1">
        <f t="array" ref="AS544">_xlfn.TEXTJOIN("", TRUE, _xlfn._xlws.FILTER(Q$1:AC$1,Q544:AC544=2))</f>
        <v>11</v>
      </c>
      <c r="AT544">
        <f t="shared" si="17"/>
        <v>458</v>
      </c>
      <c r="AU544">
        <f t="shared" si="16"/>
        <v>1832</v>
      </c>
      <c r="AV544" t="b">
        <f>IF(AND(AE543, AE544), AL543=AL544, FALSE)</f>
        <v>0</v>
      </c>
      <c r="AW544" t="b">
        <f>IF(AND(AF543, AF544), AM543=AM544, FALSE)</f>
        <v>0</v>
      </c>
      <c r="AX544" t="b">
        <f>IF(AND(AG543, AG544), AN543=AN544, FALSE)</f>
        <v>0</v>
      </c>
      <c r="AY544" t="b">
        <f>IF(AND(AH543, AH544), AO543=AO544, FALSE)</f>
        <v>0</v>
      </c>
      <c r="AZ544" t="b">
        <f>IF(AND(AI543, AI544), AP543=AP544, FALSE)</f>
        <v>0</v>
      </c>
      <c r="BA544" t="b">
        <f>IF(AND(AJ543, AJ544), AQ543=AQ544, FALSE)</f>
        <v>0</v>
      </c>
      <c r="BB544" t="b">
        <f>IF(AND(AK543, AK544), AR543=AR544, FALSE)</f>
        <v>0</v>
      </c>
    </row>
    <row r="545" spans="1:54" x14ac:dyDescent="0.25">
      <c r="A545" t="s">
        <v>106</v>
      </c>
      <c r="B545">
        <v>891</v>
      </c>
      <c r="C545" t="str">
        <f>TEXT(A545, "0")</f>
        <v>36653</v>
      </c>
      <c r="D545">
        <f>LEN($A545)-LEN(SUBSTITUTE($A545,D$1,""))</f>
        <v>0</v>
      </c>
      <c r="E545">
        <f>LEN($A545)-LEN(SUBSTITUTE($A545,E$1,""))</f>
        <v>0</v>
      </c>
      <c r="F545">
        <f>LEN($A545)-LEN(SUBSTITUTE($A545,F$1,""))</f>
        <v>0</v>
      </c>
      <c r="G545">
        <f>LEN($A545)-LEN(SUBSTITUTE($A545,G$1,""))</f>
        <v>0</v>
      </c>
      <c r="H545">
        <f>LEN($A545)-LEN(SUBSTITUTE($A545,H$1,""))</f>
        <v>0</v>
      </c>
      <c r="I545">
        <f>LEN($A545)-LEN(SUBSTITUTE($A545,I$1,""))</f>
        <v>0</v>
      </c>
      <c r="J545">
        <f>LEN($A545)-LEN(SUBSTITUTE($A545,J$1,""))</f>
        <v>0</v>
      </c>
      <c r="K545">
        <f>LEN($A545)-LEN(SUBSTITUTE($A545,K$1,""))</f>
        <v>0</v>
      </c>
      <c r="L545">
        <f>LEN($A545)-LEN(SUBSTITUTE($A545,L$1,""))</f>
        <v>2</v>
      </c>
      <c r="M545">
        <f>LEN($A545)-LEN(SUBSTITUTE($A545,M$1,""))</f>
        <v>1</v>
      </c>
      <c r="N545">
        <f>LEN($A545)-LEN(SUBSTITUTE($A545,N$1,""))</f>
        <v>0</v>
      </c>
      <c r="O545">
        <f>LEN($A545)-LEN(SUBSTITUTE($A545,O$1,""))</f>
        <v>2</v>
      </c>
      <c r="P545">
        <f>LEN($A545)-LEN(SUBSTITUTE($A545,P$1,""))</f>
        <v>0</v>
      </c>
      <c r="Q545">
        <f>D545+1</f>
        <v>1</v>
      </c>
      <c r="R545">
        <f>E545+1</f>
        <v>1</v>
      </c>
      <c r="S545">
        <f>F545+1</f>
        <v>1</v>
      </c>
      <c r="T545">
        <f>G545+1</f>
        <v>1</v>
      </c>
      <c r="U545">
        <f>H545+1</f>
        <v>1</v>
      </c>
      <c r="V545">
        <f>I545+1</f>
        <v>1</v>
      </c>
      <c r="W545">
        <f>J545+1</f>
        <v>1</v>
      </c>
      <c r="X545">
        <f>K545+1</f>
        <v>1</v>
      </c>
      <c r="Y545">
        <f>L545+1</f>
        <v>3</v>
      </c>
      <c r="Z545">
        <f>M545+1</f>
        <v>2</v>
      </c>
      <c r="AA545">
        <f>N545+1</f>
        <v>1</v>
      </c>
      <c r="AB545">
        <f>O545+1</f>
        <v>3</v>
      </c>
      <c r="AC545">
        <f>P545+1</f>
        <v>1</v>
      </c>
      <c r="AD545">
        <f>PRODUCT(Q545:AC545)</f>
        <v>18</v>
      </c>
      <c r="AE545" t="b">
        <f>AD545=6</f>
        <v>0</v>
      </c>
      <c r="AF545" t="b">
        <f>AD545=10</f>
        <v>0</v>
      </c>
      <c r="AG545" t="b">
        <f>AD545=12</f>
        <v>0</v>
      </c>
      <c r="AH545" t="b">
        <f>AD545=16</f>
        <v>0</v>
      </c>
      <c r="AI545" t="b">
        <f>AD545=18</f>
        <v>1</v>
      </c>
      <c r="AJ545" t="b">
        <f>AD545=24</f>
        <v>0</v>
      </c>
      <c r="AK545" t="b">
        <f>AD545=32</f>
        <v>0</v>
      </c>
      <c r="AL545">
        <f>VALUE(IF(AE545,
_xlfn.XLOOKUP(6, Q545:AC545, Q$1:AC$1), 0))</f>
        <v>0</v>
      </c>
      <c r="AM545">
        <f>VALUE(IF(AF545,
_xlfn.XLOOKUP(5, Q545:AC545, Q$1:AC$1) &amp; _xlfn.XLOOKUP(2, Q545:AC545, Q$1:AC$1), 0))</f>
        <v>0</v>
      </c>
      <c r="AN545">
        <f>VALUE(IF(AG545,
_xlfn.XLOOKUP(4, Q545:AC545, Q$1:AC$1) &amp; _xlfn.XLOOKUP(3, Q545:AC545, Q$1:AC$1), 0))</f>
        <v>0</v>
      </c>
      <c r="AO545">
        <f>VALUE(IF(AH545,
_xlfn.XLOOKUP(4, Q545:AC545, Q$1:AC$1) &amp; _xlfn.XLOOKUP(2, Q545:AC545, Q$1:AC$1, "", 0, 1) &amp; _xlfn.XLOOKUP(2, Q545:AC545, Q$1:AC$1, "", 0, -1), 0))</f>
        <v>0</v>
      </c>
      <c r="AP545">
        <f>VALUE(IF(AI545,
_xlfn.XLOOKUP(3, Q545:AC545, Q$1:AC$1, "", 0, 1) &amp; _xlfn.XLOOKUP(3, Q545:AC545, Q$1:AC$1, "", 0, -1) &amp; _xlfn.XLOOKUP(2, Q545:AC545, Q$1:AC$1),
0))</f>
        <v>60305</v>
      </c>
      <c r="AQ545">
        <f>VALUE(IF(AJ545,
_xlfn.XLOOKUP(3, Q545:AC545, Q$1:AC$1) &amp; AS545,
0))</f>
        <v>0</v>
      </c>
      <c r="AR545">
        <f>VALUE(IF(AK545,
AS545, 0))</f>
        <v>0</v>
      </c>
      <c r="AS545" t="str" cm="1">
        <f t="array" ref="AS545">_xlfn.TEXTJOIN("", TRUE, _xlfn._xlws.FILTER(Q$1:AC$1,Q545:AC545=2))</f>
        <v>05</v>
      </c>
      <c r="AT545">
        <f t="shared" si="17"/>
        <v>457</v>
      </c>
      <c r="AU545">
        <f t="shared" si="16"/>
        <v>407187</v>
      </c>
      <c r="AV545" t="b">
        <f>IF(AND(AE544, AE545), AL544=AL545, FALSE)</f>
        <v>0</v>
      </c>
      <c r="AW545" t="b">
        <f>IF(AND(AF544, AF545), AM544=AM545, FALSE)</f>
        <v>0</v>
      </c>
      <c r="AX545" t="b">
        <f>IF(AND(AG544, AG545), AN544=AN545, FALSE)</f>
        <v>0</v>
      </c>
      <c r="AY545" t="b">
        <f>IF(AND(AH544, AH545), AO544=AO545, FALSE)</f>
        <v>0</v>
      </c>
      <c r="AZ545" t="b">
        <f>IF(AND(AI544, AI545), AP544=AP545, FALSE)</f>
        <v>0</v>
      </c>
      <c r="BA545" t="b">
        <f>IF(AND(AJ544, AJ545), AQ544=AQ545, FALSE)</f>
        <v>0</v>
      </c>
      <c r="BB545" t="b">
        <f>IF(AND(AK544, AK545), AR544=AR545, FALSE)</f>
        <v>0</v>
      </c>
    </row>
    <row r="546" spans="1:54" x14ac:dyDescent="0.25">
      <c r="A546" t="s">
        <v>290</v>
      </c>
      <c r="B546">
        <v>893</v>
      </c>
      <c r="C546" t="str">
        <f>TEXT(A546, "0")</f>
        <v>622J6</v>
      </c>
      <c r="D546">
        <f>LEN($A546)-LEN(SUBSTITUTE($A546,D$1,""))</f>
        <v>0</v>
      </c>
      <c r="E546">
        <f>LEN($A546)-LEN(SUBSTITUTE($A546,E$1,""))</f>
        <v>0</v>
      </c>
      <c r="F546">
        <f>LEN($A546)-LEN(SUBSTITUTE($A546,F$1,""))</f>
        <v>0</v>
      </c>
      <c r="G546">
        <f>LEN($A546)-LEN(SUBSTITUTE($A546,G$1,""))</f>
        <v>1</v>
      </c>
      <c r="H546">
        <f>LEN($A546)-LEN(SUBSTITUTE($A546,H$1,""))</f>
        <v>0</v>
      </c>
      <c r="I546">
        <f>LEN($A546)-LEN(SUBSTITUTE($A546,I$1,""))</f>
        <v>0</v>
      </c>
      <c r="J546">
        <f>LEN($A546)-LEN(SUBSTITUTE($A546,J$1,""))</f>
        <v>0</v>
      </c>
      <c r="K546">
        <f>LEN($A546)-LEN(SUBSTITUTE($A546,K$1,""))</f>
        <v>0</v>
      </c>
      <c r="L546">
        <f>LEN($A546)-LEN(SUBSTITUTE($A546,L$1,""))</f>
        <v>2</v>
      </c>
      <c r="M546">
        <f>LEN($A546)-LEN(SUBSTITUTE($A546,M$1,""))</f>
        <v>0</v>
      </c>
      <c r="N546">
        <f>LEN($A546)-LEN(SUBSTITUTE($A546,N$1,""))</f>
        <v>0</v>
      </c>
      <c r="O546">
        <f>LEN($A546)-LEN(SUBSTITUTE($A546,O$1,""))</f>
        <v>0</v>
      </c>
      <c r="P546">
        <f>LEN($A546)-LEN(SUBSTITUTE($A546,P$1,""))</f>
        <v>2</v>
      </c>
      <c r="Q546">
        <f>D546+1</f>
        <v>1</v>
      </c>
      <c r="R546">
        <f>E546+1</f>
        <v>1</v>
      </c>
      <c r="S546">
        <f>F546+1</f>
        <v>1</v>
      </c>
      <c r="T546">
        <f>G546+1</f>
        <v>2</v>
      </c>
      <c r="U546">
        <f>H546+1</f>
        <v>1</v>
      </c>
      <c r="V546">
        <f>I546+1</f>
        <v>1</v>
      </c>
      <c r="W546">
        <f>J546+1</f>
        <v>1</v>
      </c>
      <c r="X546">
        <f>K546+1</f>
        <v>1</v>
      </c>
      <c r="Y546">
        <f>L546+1</f>
        <v>3</v>
      </c>
      <c r="Z546">
        <f>M546+1</f>
        <v>1</v>
      </c>
      <c r="AA546">
        <f>N546+1</f>
        <v>1</v>
      </c>
      <c r="AB546">
        <f>O546+1</f>
        <v>1</v>
      </c>
      <c r="AC546">
        <f>P546+1</f>
        <v>3</v>
      </c>
      <c r="AD546">
        <f>PRODUCT(Q546:AC546)</f>
        <v>18</v>
      </c>
      <c r="AE546" t="b">
        <f>AD546=6</f>
        <v>0</v>
      </c>
      <c r="AF546" t="b">
        <f>AD546=10</f>
        <v>0</v>
      </c>
      <c r="AG546" t="b">
        <f>AD546=12</f>
        <v>0</v>
      </c>
      <c r="AH546" t="b">
        <f>AD546=16</f>
        <v>0</v>
      </c>
      <c r="AI546" t="b">
        <f>AD546=18</f>
        <v>1</v>
      </c>
      <c r="AJ546" t="b">
        <f>AD546=24</f>
        <v>0</v>
      </c>
      <c r="AK546" t="b">
        <f>AD546=32</f>
        <v>0</v>
      </c>
      <c r="AL546">
        <f>VALUE(IF(AE546,
_xlfn.XLOOKUP(6, Q546:AC546, Q$1:AC$1), 0))</f>
        <v>0</v>
      </c>
      <c r="AM546">
        <f>VALUE(IF(AF546,
_xlfn.XLOOKUP(5, Q546:AC546, Q$1:AC$1) &amp; _xlfn.XLOOKUP(2, Q546:AC546, Q$1:AC$1), 0))</f>
        <v>0</v>
      </c>
      <c r="AN546">
        <f>VALUE(IF(AG546,
_xlfn.XLOOKUP(4, Q546:AC546, Q$1:AC$1) &amp; _xlfn.XLOOKUP(3, Q546:AC546, Q$1:AC$1), 0))</f>
        <v>0</v>
      </c>
      <c r="AO546">
        <f>VALUE(IF(AH546,
_xlfn.XLOOKUP(4, Q546:AC546, Q$1:AC$1) &amp; _xlfn.XLOOKUP(2, Q546:AC546, Q$1:AC$1, "", 0, 1) &amp; _xlfn.XLOOKUP(2, Q546:AC546, Q$1:AC$1, "", 0, -1), 0))</f>
        <v>0</v>
      </c>
      <c r="AP546">
        <f>VALUE(IF(AI546,
_xlfn.XLOOKUP(3, Q546:AC546, Q$1:AC$1, "", 0, 1) &amp; _xlfn.XLOOKUP(3, Q546:AC546, Q$1:AC$1, "", 0, -1) &amp; _xlfn.XLOOKUP(2, Q546:AC546, Q$1:AC$1),
0))</f>
        <v>60211</v>
      </c>
      <c r="AQ546">
        <f>VALUE(IF(AJ546,
_xlfn.XLOOKUP(3, Q546:AC546, Q$1:AC$1) &amp; AS546,
0))</f>
        <v>0</v>
      </c>
      <c r="AR546">
        <f>VALUE(IF(AK546,
AS546, 0))</f>
        <v>0</v>
      </c>
      <c r="AS546" t="str" cm="1">
        <f t="array" ref="AS546">_xlfn.TEXTJOIN("", TRUE, _xlfn._xlws.FILTER(Q$1:AC$1,Q546:AC546=2))</f>
        <v>11</v>
      </c>
      <c r="AT546">
        <f t="shared" si="17"/>
        <v>456</v>
      </c>
      <c r="AU546">
        <f t="shared" si="16"/>
        <v>407208</v>
      </c>
      <c r="AV546" t="b">
        <f>IF(AND(AE545, AE546), AL545=AL546, FALSE)</f>
        <v>0</v>
      </c>
      <c r="AW546" t="b">
        <f>IF(AND(AF545, AF546), AM545=AM546, FALSE)</f>
        <v>0</v>
      </c>
      <c r="AX546" t="b">
        <f>IF(AND(AG545, AG546), AN545=AN546, FALSE)</f>
        <v>0</v>
      </c>
      <c r="AY546" t="b">
        <f>IF(AND(AH545, AH546), AO545=AO546, FALSE)</f>
        <v>0</v>
      </c>
      <c r="AZ546" t="b">
        <f>IF(AND(AI545, AI546), AP545=AP546, FALSE)</f>
        <v>0</v>
      </c>
      <c r="BA546" t="b">
        <f>IF(AND(AJ545, AJ546), AQ545=AQ546, FALSE)</f>
        <v>0</v>
      </c>
      <c r="BB546" t="b">
        <f>IF(AND(AK545, AK546), AR545=AR546, FALSE)</f>
        <v>0</v>
      </c>
    </row>
    <row r="547" spans="1:54" x14ac:dyDescent="0.25">
      <c r="A547" t="s">
        <v>126</v>
      </c>
      <c r="B547">
        <v>355</v>
      </c>
      <c r="C547" t="str">
        <f>TEXT(A547, "0")</f>
        <v>266T2</v>
      </c>
      <c r="D547">
        <f>LEN($A547)-LEN(SUBSTITUTE($A547,D$1,""))</f>
        <v>0</v>
      </c>
      <c r="E547">
        <f>LEN($A547)-LEN(SUBSTITUTE($A547,E$1,""))</f>
        <v>0</v>
      </c>
      <c r="F547">
        <f>LEN($A547)-LEN(SUBSTITUTE($A547,F$1,""))</f>
        <v>0</v>
      </c>
      <c r="G547">
        <f>LEN($A547)-LEN(SUBSTITUTE($A547,G$1,""))</f>
        <v>0</v>
      </c>
      <c r="H547">
        <f>LEN($A547)-LEN(SUBSTITUTE($A547,H$1,""))</f>
        <v>1</v>
      </c>
      <c r="I547">
        <f>LEN($A547)-LEN(SUBSTITUTE($A547,I$1,""))</f>
        <v>0</v>
      </c>
      <c r="J547">
        <f>LEN($A547)-LEN(SUBSTITUTE($A547,J$1,""))</f>
        <v>0</v>
      </c>
      <c r="K547">
        <f>LEN($A547)-LEN(SUBSTITUTE($A547,K$1,""))</f>
        <v>0</v>
      </c>
      <c r="L547">
        <f>LEN($A547)-LEN(SUBSTITUTE($A547,L$1,""))</f>
        <v>2</v>
      </c>
      <c r="M547">
        <f>LEN($A547)-LEN(SUBSTITUTE($A547,M$1,""))</f>
        <v>0</v>
      </c>
      <c r="N547">
        <f>LEN($A547)-LEN(SUBSTITUTE($A547,N$1,""))</f>
        <v>0</v>
      </c>
      <c r="O547">
        <f>LEN($A547)-LEN(SUBSTITUTE($A547,O$1,""))</f>
        <v>0</v>
      </c>
      <c r="P547">
        <f>LEN($A547)-LEN(SUBSTITUTE($A547,P$1,""))</f>
        <v>2</v>
      </c>
      <c r="Q547">
        <f>D547+1</f>
        <v>1</v>
      </c>
      <c r="R547">
        <f>E547+1</f>
        <v>1</v>
      </c>
      <c r="S547">
        <f>F547+1</f>
        <v>1</v>
      </c>
      <c r="T547">
        <f>G547+1</f>
        <v>1</v>
      </c>
      <c r="U547">
        <f>H547+1</f>
        <v>2</v>
      </c>
      <c r="V547">
        <f>I547+1</f>
        <v>1</v>
      </c>
      <c r="W547">
        <f>J547+1</f>
        <v>1</v>
      </c>
      <c r="X547">
        <f>K547+1</f>
        <v>1</v>
      </c>
      <c r="Y547">
        <f>L547+1</f>
        <v>3</v>
      </c>
      <c r="Z547">
        <f>M547+1</f>
        <v>1</v>
      </c>
      <c r="AA547">
        <f>N547+1</f>
        <v>1</v>
      </c>
      <c r="AB547">
        <f>O547+1</f>
        <v>1</v>
      </c>
      <c r="AC547">
        <f>P547+1</f>
        <v>3</v>
      </c>
      <c r="AD547">
        <f>PRODUCT(Q547:AC547)</f>
        <v>18</v>
      </c>
      <c r="AE547" t="b">
        <f>AD547=6</f>
        <v>0</v>
      </c>
      <c r="AF547" t="b">
        <f>AD547=10</f>
        <v>0</v>
      </c>
      <c r="AG547" t="b">
        <f>AD547=12</f>
        <v>0</v>
      </c>
      <c r="AH547" t="b">
        <f>AD547=16</f>
        <v>0</v>
      </c>
      <c r="AI547" t="b">
        <f>AD547=18</f>
        <v>1</v>
      </c>
      <c r="AJ547" t="b">
        <f>AD547=24</f>
        <v>0</v>
      </c>
      <c r="AK547" t="b">
        <f>AD547=32</f>
        <v>0</v>
      </c>
      <c r="AL547">
        <f>VALUE(IF(AE547,
_xlfn.XLOOKUP(6, Q547:AC547, Q$1:AC$1), 0))</f>
        <v>0</v>
      </c>
      <c r="AM547">
        <f>VALUE(IF(AF547,
_xlfn.XLOOKUP(5, Q547:AC547, Q$1:AC$1) &amp; _xlfn.XLOOKUP(2, Q547:AC547, Q$1:AC$1), 0))</f>
        <v>0</v>
      </c>
      <c r="AN547">
        <f>VALUE(IF(AG547,
_xlfn.XLOOKUP(4, Q547:AC547, Q$1:AC$1) &amp; _xlfn.XLOOKUP(3, Q547:AC547, Q$1:AC$1), 0))</f>
        <v>0</v>
      </c>
      <c r="AO547">
        <f>VALUE(IF(AH547,
_xlfn.XLOOKUP(4, Q547:AC547, Q$1:AC$1) &amp; _xlfn.XLOOKUP(2, Q547:AC547, Q$1:AC$1, "", 0, 1) &amp; _xlfn.XLOOKUP(2, Q547:AC547, Q$1:AC$1, "", 0, -1), 0))</f>
        <v>0</v>
      </c>
      <c r="AP547">
        <f>VALUE(IF(AI547,
_xlfn.XLOOKUP(3, Q547:AC547, Q$1:AC$1, "", 0, 1) &amp; _xlfn.XLOOKUP(3, Q547:AC547, Q$1:AC$1, "", 0, -1) &amp; _xlfn.XLOOKUP(2, Q547:AC547, Q$1:AC$1),
0))</f>
        <v>60210</v>
      </c>
      <c r="AQ547">
        <f>VALUE(IF(AJ547,
_xlfn.XLOOKUP(3, Q547:AC547, Q$1:AC$1) &amp; AS547,
0))</f>
        <v>0</v>
      </c>
      <c r="AR547">
        <f>VALUE(IF(AK547,
AS547, 0))</f>
        <v>0</v>
      </c>
      <c r="AS547" t="str" cm="1">
        <f t="array" ref="AS547">_xlfn.TEXTJOIN("", TRUE, _xlfn._xlws.FILTER(Q$1:AC$1,Q547:AC547=2))</f>
        <v>10</v>
      </c>
      <c r="AT547">
        <f t="shared" si="17"/>
        <v>455</v>
      </c>
      <c r="AU547">
        <f t="shared" si="16"/>
        <v>161525</v>
      </c>
      <c r="AV547" t="b">
        <f>IF(AND(AE546, AE547), AL546=AL547, FALSE)</f>
        <v>0</v>
      </c>
      <c r="AW547" t="b">
        <f>IF(AND(AF546, AF547), AM546=AM547, FALSE)</f>
        <v>0</v>
      </c>
      <c r="AX547" t="b">
        <f>IF(AND(AG546, AG547), AN546=AN547, FALSE)</f>
        <v>0</v>
      </c>
      <c r="AY547" t="b">
        <f>IF(AND(AH546, AH547), AO546=AO547, FALSE)</f>
        <v>0</v>
      </c>
      <c r="AZ547" t="b">
        <f>IF(AND(AI546, AI547), AP546=AP547, FALSE)</f>
        <v>0</v>
      </c>
      <c r="BA547" t="b">
        <f>IF(AND(AJ546, AJ547), AQ546=AQ547, FALSE)</f>
        <v>0</v>
      </c>
      <c r="BB547" t="b">
        <f>IF(AND(AK546, AK547), AR546=AR547, FALSE)</f>
        <v>0</v>
      </c>
    </row>
    <row r="548" spans="1:54" x14ac:dyDescent="0.25">
      <c r="A548" t="s">
        <v>97</v>
      </c>
      <c r="B548">
        <v>702</v>
      </c>
      <c r="C548" t="str">
        <f>TEXT(A548, "0")</f>
        <v>26286</v>
      </c>
      <c r="D548">
        <f>LEN($A548)-LEN(SUBSTITUTE($A548,D$1,""))</f>
        <v>0</v>
      </c>
      <c r="E548">
        <f>LEN($A548)-LEN(SUBSTITUTE($A548,E$1,""))</f>
        <v>0</v>
      </c>
      <c r="F548">
        <f>LEN($A548)-LEN(SUBSTITUTE($A548,F$1,""))</f>
        <v>0</v>
      </c>
      <c r="G548">
        <f>LEN($A548)-LEN(SUBSTITUTE($A548,G$1,""))</f>
        <v>0</v>
      </c>
      <c r="H548">
        <f>LEN($A548)-LEN(SUBSTITUTE($A548,H$1,""))</f>
        <v>0</v>
      </c>
      <c r="I548">
        <f>LEN($A548)-LEN(SUBSTITUTE($A548,I$1,""))</f>
        <v>0</v>
      </c>
      <c r="J548">
        <f>LEN($A548)-LEN(SUBSTITUTE($A548,J$1,""))</f>
        <v>1</v>
      </c>
      <c r="K548">
        <f>LEN($A548)-LEN(SUBSTITUTE($A548,K$1,""))</f>
        <v>0</v>
      </c>
      <c r="L548">
        <f>LEN($A548)-LEN(SUBSTITUTE($A548,L$1,""))</f>
        <v>2</v>
      </c>
      <c r="M548">
        <f>LEN($A548)-LEN(SUBSTITUTE($A548,M$1,""))</f>
        <v>0</v>
      </c>
      <c r="N548">
        <f>LEN($A548)-LEN(SUBSTITUTE($A548,N$1,""))</f>
        <v>0</v>
      </c>
      <c r="O548">
        <f>LEN($A548)-LEN(SUBSTITUTE($A548,O$1,""))</f>
        <v>0</v>
      </c>
      <c r="P548">
        <f>LEN($A548)-LEN(SUBSTITUTE($A548,P$1,""))</f>
        <v>2</v>
      </c>
      <c r="Q548">
        <f>D548+1</f>
        <v>1</v>
      </c>
      <c r="R548">
        <f>E548+1</f>
        <v>1</v>
      </c>
      <c r="S548">
        <f>F548+1</f>
        <v>1</v>
      </c>
      <c r="T548">
        <f>G548+1</f>
        <v>1</v>
      </c>
      <c r="U548">
        <f>H548+1</f>
        <v>1</v>
      </c>
      <c r="V548">
        <f>I548+1</f>
        <v>1</v>
      </c>
      <c r="W548">
        <f>J548+1</f>
        <v>2</v>
      </c>
      <c r="X548">
        <f>K548+1</f>
        <v>1</v>
      </c>
      <c r="Y548">
        <f>L548+1</f>
        <v>3</v>
      </c>
      <c r="Z548">
        <f>M548+1</f>
        <v>1</v>
      </c>
      <c r="AA548">
        <f>N548+1</f>
        <v>1</v>
      </c>
      <c r="AB548">
        <f>O548+1</f>
        <v>1</v>
      </c>
      <c r="AC548">
        <f>P548+1</f>
        <v>3</v>
      </c>
      <c r="AD548">
        <f>PRODUCT(Q548:AC548)</f>
        <v>18</v>
      </c>
      <c r="AE548" t="b">
        <f>AD548=6</f>
        <v>0</v>
      </c>
      <c r="AF548" t="b">
        <f>AD548=10</f>
        <v>0</v>
      </c>
      <c r="AG548" t="b">
        <f>AD548=12</f>
        <v>0</v>
      </c>
      <c r="AH548" t="b">
        <f>AD548=16</f>
        <v>0</v>
      </c>
      <c r="AI548" t="b">
        <f>AD548=18</f>
        <v>1</v>
      </c>
      <c r="AJ548" t="b">
        <f>AD548=24</f>
        <v>0</v>
      </c>
      <c r="AK548" t="b">
        <f>AD548=32</f>
        <v>0</v>
      </c>
      <c r="AL548">
        <f>VALUE(IF(AE548,
_xlfn.XLOOKUP(6, Q548:AC548, Q$1:AC$1), 0))</f>
        <v>0</v>
      </c>
      <c r="AM548">
        <f>VALUE(IF(AF548,
_xlfn.XLOOKUP(5, Q548:AC548, Q$1:AC$1) &amp; _xlfn.XLOOKUP(2, Q548:AC548, Q$1:AC$1), 0))</f>
        <v>0</v>
      </c>
      <c r="AN548">
        <f>VALUE(IF(AG548,
_xlfn.XLOOKUP(4, Q548:AC548, Q$1:AC$1) &amp; _xlfn.XLOOKUP(3, Q548:AC548, Q$1:AC$1), 0))</f>
        <v>0</v>
      </c>
      <c r="AO548">
        <f>VALUE(IF(AH548,
_xlfn.XLOOKUP(4, Q548:AC548, Q$1:AC$1) &amp; _xlfn.XLOOKUP(2, Q548:AC548, Q$1:AC$1, "", 0, 1) &amp; _xlfn.XLOOKUP(2, Q548:AC548, Q$1:AC$1, "", 0, -1), 0))</f>
        <v>0</v>
      </c>
      <c r="AP548">
        <f>VALUE(IF(AI548,
_xlfn.XLOOKUP(3, Q548:AC548, Q$1:AC$1, "", 0, 1) &amp; _xlfn.XLOOKUP(3, Q548:AC548, Q$1:AC$1, "", 0, -1) &amp; _xlfn.XLOOKUP(2, Q548:AC548, Q$1:AC$1),
0))</f>
        <v>60208</v>
      </c>
      <c r="AQ548">
        <f>VALUE(IF(AJ548,
_xlfn.XLOOKUP(3, Q548:AC548, Q$1:AC$1) &amp; AS548,
0))</f>
        <v>0</v>
      </c>
      <c r="AR548">
        <f>VALUE(IF(AK548,
AS548, 0))</f>
        <v>0</v>
      </c>
      <c r="AS548" t="str" cm="1">
        <f t="array" ref="AS548">_xlfn.TEXTJOIN("", TRUE, _xlfn._xlws.FILTER(Q$1:AC$1,Q548:AC548=2))</f>
        <v>08</v>
      </c>
      <c r="AT548">
        <f t="shared" si="17"/>
        <v>454</v>
      </c>
      <c r="AU548">
        <f t="shared" si="16"/>
        <v>318708</v>
      </c>
      <c r="AV548" t="b">
        <f>IF(AND(AE547, AE548), AL547=AL548, FALSE)</f>
        <v>0</v>
      </c>
      <c r="AW548" t="b">
        <f>IF(AND(AF547, AF548), AM547=AM548, FALSE)</f>
        <v>0</v>
      </c>
      <c r="AX548" t="b">
        <f>IF(AND(AG547, AG548), AN547=AN548, FALSE)</f>
        <v>0</v>
      </c>
      <c r="AY548" t="b">
        <f>IF(AND(AH547, AH548), AO547=AO548, FALSE)</f>
        <v>0</v>
      </c>
      <c r="AZ548" t="b">
        <f>IF(AND(AI547, AI548), AP547=AP548, FALSE)</f>
        <v>0</v>
      </c>
      <c r="BA548" t="b">
        <f>IF(AND(AJ547, AJ548), AQ547=AQ548, FALSE)</f>
        <v>0</v>
      </c>
      <c r="BB548" t="b">
        <f>IF(AND(AK547, AK548), AR547=AR548, FALSE)</f>
        <v>0</v>
      </c>
    </row>
    <row r="549" spans="1:54" x14ac:dyDescent="0.25">
      <c r="A549" t="s">
        <v>29</v>
      </c>
      <c r="B549">
        <v>262</v>
      </c>
      <c r="C549" t="str">
        <f>TEXT(A549, "0")</f>
        <v>5J445</v>
      </c>
      <c r="D549">
        <f>LEN($A549)-LEN(SUBSTITUTE($A549,D$1,""))</f>
        <v>0</v>
      </c>
      <c r="E549">
        <f>LEN($A549)-LEN(SUBSTITUTE($A549,E$1,""))</f>
        <v>0</v>
      </c>
      <c r="F549">
        <f>LEN($A549)-LEN(SUBSTITUTE($A549,F$1,""))</f>
        <v>0</v>
      </c>
      <c r="G549">
        <f>LEN($A549)-LEN(SUBSTITUTE($A549,G$1,""))</f>
        <v>1</v>
      </c>
      <c r="H549">
        <f>LEN($A549)-LEN(SUBSTITUTE($A549,H$1,""))</f>
        <v>0</v>
      </c>
      <c r="I549">
        <f>LEN($A549)-LEN(SUBSTITUTE($A549,I$1,""))</f>
        <v>0</v>
      </c>
      <c r="J549">
        <f>LEN($A549)-LEN(SUBSTITUTE($A549,J$1,""))</f>
        <v>0</v>
      </c>
      <c r="K549">
        <f>LEN($A549)-LEN(SUBSTITUTE($A549,K$1,""))</f>
        <v>0</v>
      </c>
      <c r="L549">
        <f>LEN($A549)-LEN(SUBSTITUTE($A549,L$1,""))</f>
        <v>0</v>
      </c>
      <c r="M549">
        <f>LEN($A549)-LEN(SUBSTITUTE($A549,M$1,""))</f>
        <v>2</v>
      </c>
      <c r="N549">
        <f>LEN($A549)-LEN(SUBSTITUTE($A549,N$1,""))</f>
        <v>2</v>
      </c>
      <c r="O549">
        <f>LEN($A549)-LEN(SUBSTITUTE($A549,O$1,""))</f>
        <v>0</v>
      </c>
      <c r="P549">
        <f>LEN($A549)-LEN(SUBSTITUTE($A549,P$1,""))</f>
        <v>0</v>
      </c>
      <c r="Q549">
        <f>D549+1</f>
        <v>1</v>
      </c>
      <c r="R549">
        <f>E549+1</f>
        <v>1</v>
      </c>
      <c r="S549">
        <f>F549+1</f>
        <v>1</v>
      </c>
      <c r="T549">
        <f>G549+1</f>
        <v>2</v>
      </c>
      <c r="U549">
        <f>H549+1</f>
        <v>1</v>
      </c>
      <c r="V549">
        <f>I549+1</f>
        <v>1</v>
      </c>
      <c r="W549">
        <f>J549+1</f>
        <v>1</v>
      </c>
      <c r="X549">
        <f>K549+1</f>
        <v>1</v>
      </c>
      <c r="Y549">
        <f>L549+1</f>
        <v>1</v>
      </c>
      <c r="Z549">
        <f>M549+1</f>
        <v>3</v>
      </c>
      <c r="AA549">
        <f>N549+1</f>
        <v>3</v>
      </c>
      <c r="AB549">
        <f>O549+1</f>
        <v>1</v>
      </c>
      <c r="AC549">
        <f>P549+1</f>
        <v>1</v>
      </c>
      <c r="AD549">
        <f>PRODUCT(Q549:AC549)</f>
        <v>18</v>
      </c>
      <c r="AE549" t="b">
        <f>AD549=6</f>
        <v>0</v>
      </c>
      <c r="AF549" t="b">
        <f>AD549=10</f>
        <v>0</v>
      </c>
      <c r="AG549" t="b">
        <f>AD549=12</f>
        <v>0</v>
      </c>
      <c r="AH549" t="b">
        <f>AD549=16</f>
        <v>0</v>
      </c>
      <c r="AI549" t="b">
        <f>AD549=18</f>
        <v>1</v>
      </c>
      <c r="AJ549" t="b">
        <f>AD549=24</f>
        <v>0</v>
      </c>
      <c r="AK549" t="b">
        <f>AD549=32</f>
        <v>0</v>
      </c>
      <c r="AL549">
        <f>VALUE(IF(AE549,
_xlfn.XLOOKUP(6, Q549:AC549, Q$1:AC$1), 0))</f>
        <v>0</v>
      </c>
      <c r="AM549">
        <f>VALUE(IF(AF549,
_xlfn.XLOOKUP(5, Q549:AC549, Q$1:AC$1) &amp; _xlfn.XLOOKUP(2, Q549:AC549, Q$1:AC$1), 0))</f>
        <v>0</v>
      </c>
      <c r="AN549">
        <f>VALUE(IF(AG549,
_xlfn.XLOOKUP(4, Q549:AC549, Q$1:AC$1) &amp; _xlfn.XLOOKUP(3, Q549:AC549, Q$1:AC$1), 0))</f>
        <v>0</v>
      </c>
      <c r="AO549">
        <f>VALUE(IF(AH549,
_xlfn.XLOOKUP(4, Q549:AC549, Q$1:AC$1) &amp; _xlfn.XLOOKUP(2, Q549:AC549, Q$1:AC$1, "", 0, 1) &amp; _xlfn.XLOOKUP(2, Q549:AC549, Q$1:AC$1, "", 0, -1), 0))</f>
        <v>0</v>
      </c>
      <c r="AP549">
        <f>VALUE(IF(AI549,
_xlfn.XLOOKUP(3, Q549:AC549, Q$1:AC$1, "", 0, 1) &amp; _xlfn.XLOOKUP(3, Q549:AC549, Q$1:AC$1, "", 0, -1) &amp; _xlfn.XLOOKUP(2, Q549:AC549, Q$1:AC$1),
0))</f>
        <v>50411</v>
      </c>
      <c r="AQ549">
        <f>VALUE(IF(AJ549,
_xlfn.XLOOKUP(3, Q549:AC549, Q$1:AC$1) &amp; AS549,
0))</f>
        <v>0</v>
      </c>
      <c r="AR549">
        <f>VALUE(IF(AK549,
AS549, 0))</f>
        <v>0</v>
      </c>
      <c r="AS549" t="str" cm="1">
        <f t="array" ref="AS549">_xlfn.TEXTJOIN("", TRUE, _xlfn._xlws.FILTER(Q$1:AC$1,Q549:AC549=2))</f>
        <v>11</v>
      </c>
      <c r="AT549">
        <f t="shared" si="17"/>
        <v>453</v>
      </c>
      <c r="AU549">
        <f t="shared" si="16"/>
        <v>118686</v>
      </c>
      <c r="AV549" t="b">
        <f>IF(AND(AE548, AE549), AL548=AL549, FALSE)</f>
        <v>0</v>
      </c>
      <c r="AW549" t="b">
        <f>IF(AND(AF548, AF549), AM548=AM549, FALSE)</f>
        <v>0</v>
      </c>
      <c r="AX549" t="b">
        <f>IF(AND(AG548, AG549), AN548=AN549, FALSE)</f>
        <v>0</v>
      </c>
      <c r="AY549" t="b">
        <f>IF(AND(AH548, AH549), AO548=AO549, FALSE)</f>
        <v>0</v>
      </c>
      <c r="AZ549" t="b">
        <f>IF(AND(AI548, AI549), AP548=AP549, FALSE)</f>
        <v>0</v>
      </c>
      <c r="BA549" t="b">
        <f>IF(AND(AJ548, AJ549), AQ548=AQ549, FALSE)</f>
        <v>0</v>
      </c>
      <c r="BB549" t="b">
        <f>IF(AND(AK548, AK549), AR548=AR549, FALSE)</f>
        <v>0</v>
      </c>
    </row>
    <row r="550" spans="1:54" x14ac:dyDescent="0.25">
      <c r="A550" t="s">
        <v>119</v>
      </c>
      <c r="B550">
        <v>354</v>
      </c>
      <c r="C550" t="str">
        <f>TEXT(A550, "0")</f>
        <v>45645</v>
      </c>
      <c r="D550">
        <f>LEN($A550)-LEN(SUBSTITUTE($A550,D$1,""))</f>
        <v>0</v>
      </c>
      <c r="E550">
        <f>LEN($A550)-LEN(SUBSTITUTE($A550,E$1,""))</f>
        <v>0</v>
      </c>
      <c r="F550">
        <f>LEN($A550)-LEN(SUBSTITUTE($A550,F$1,""))</f>
        <v>0</v>
      </c>
      <c r="G550">
        <f>LEN($A550)-LEN(SUBSTITUTE($A550,G$1,""))</f>
        <v>0</v>
      </c>
      <c r="H550">
        <f>LEN($A550)-LEN(SUBSTITUTE($A550,H$1,""))</f>
        <v>0</v>
      </c>
      <c r="I550">
        <f>LEN($A550)-LEN(SUBSTITUTE($A550,I$1,""))</f>
        <v>0</v>
      </c>
      <c r="J550">
        <f>LEN($A550)-LEN(SUBSTITUTE($A550,J$1,""))</f>
        <v>0</v>
      </c>
      <c r="K550">
        <f>LEN($A550)-LEN(SUBSTITUTE($A550,K$1,""))</f>
        <v>0</v>
      </c>
      <c r="L550">
        <f>LEN($A550)-LEN(SUBSTITUTE($A550,L$1,""))</f>
        <v>1</v>
      </c>
      <c r="M550">
        <f>LEN($A550)-LEN(SUBSTITUTE($A550,M$1,""))</f>
        <v>2</v>
      </c>
      <c r="N550">
        <f>LEN($A550)-LEN(SUBSTITUTE($A550,N$1,""))</f>
        <v>2</v>
      </c>
      <c r="O550">
        <f>LEN($A550)-LEN(SUBSTITUTE($A550,O$1,""))</f>
        <v>0</v>
      </c>
      <c r="P550">
        <f>LEN($A550)-LEN(SUBSTITUTE($A550,P$1,""))</f>
        <v>0</v>
      </c>
      <c r="Q550">
        <f>D550+1</f>
        <v>1</v>
      </c>
      <c r="R550">
        <f>E550+1</f>
        <v>1</v>
      </c>
      <c r="S550">
        <f>F550+1</f>
        <v>1</v>
      </c>
      <c r="T550">
        <f>G550+1</f>
        <v>1</v>
      </c>
      <c r="U550">
        <f>H550+1</f>
        <v>1</v>
      </c>
      <c r="V550">
        <f>I550+1</f>
        <v>1</v>
      </c>
      <c r="W550">
        <f>J550+1</f>
        <v>1</v>
      </c>
      <c r="X550">
        <f>K550+1</f>
        <v>1</v>
      </c>
      <c r="Y550">
        <f>L550+1</f>
        <v>2</v>
      </c>
      <c r="Z550">
        <f>M550+1</f>
        <v>3</v>
      </c>
      <c r="AA550">
        <f>N550+1</f>
        <v>3</v>
      </c>
      <c r="AB550">
        <f>O550+1</f>
        <v>1</v>
      </c>
      <c r="AC550">
        <f>P550+1</f>
        <v>1</v>
      </c>
      <c r="AD550">
        <f>PRODUCT(Q550:AC550)</f>
        <v>18</v>
      </c>
      <c r="AE550" t="b">
        <f>AD550=6</f>
        <v>0</v>
      </c>
      <c r="AF550" t="b">
        <f>AD550=10</f>
        <v>0</v>
      </c>
      <c r="AG550" t="b">
        <f>AD550=12</f>
        <v>0</v>
      </c>
      <c r="AH550" t="b">
        <f>AD550=16</f>
        <v>0</v>
      </c>
      <c r="AI550" t="b">
        <f>AD550=18</f>
        <v>1</v>
      </c>
      <c r="AJ550" t="b">
        <f>AD550=24</f>
        <v>0</v>
      </c>
      <c r="AK550" t="b">
        <f>AD550=32</f>
        <v>0</v>
      </c>
      <c r="AL550">
        <f>VALUE(IF(AE550,
_xlfn.XLOOKUP(6, Q550:AC550, Q$1:AC$1), 0))</f>
        <v>0</v>
      </c>
      <c r="AM550">
        <f>VALUE(IF(AF550,
_xlfn.XLOOKUP(5, Q550:AC550, Q$1:AC$1) &amp; _xlfn.XLOOKUP(2, Q550:AC550, Q$1:AC$1), 0))</f>
        <v>0</v>
      </c>
      <c r="AN550">
        <f>VALUE(IF(AG550,
_xlfn.XLOOKUP(4, Q550:AC550, Q$1:AC$1) &amp; _xlfn.XLOOKUP(3, Q550:AC550, Q$1:AC$1), 0))</f>
        <v>0</v>
      </c>
      <c r="AO550">
        <f>VALUE(IF(AH550,
_xlfn.XLOOKUP(4, Q550:AC550, Q$1:AC$1) &amp; _xlfn.XLOOKUP(2, Q550:AC550, Q$1:AC$1, "", 0, 1) &amp; _xlfn.XLOOKUP(2, Q550:AC550, Q$1:AC$1, "", 0, -1), 0))</f>
        <v>0</v>
      </c>
      <c r="AP550">
        <f>VALUE(IF(AI550,
_xlfn.XLOOKUP(3, Q550:AC550, Q$1:AC$1, "", 0, 1) &amp; _xlfn.XLOOKUP(3, Q550:AC550, Q$1:AC$1, "", 0, -1) &amp; _xlfn.XLOOKUP(2, Q550:AC550, Q$1:AC$1),
0))</f>
        <v>50406</v>
      </c>
      <c r="AQ550">
        <f>VALUE(IF(AJ550,
_xlfn.XLOOKUP(3, Q550:AC550, Q$1:AC$1) &amp; AS550,
0))</f>
        <v>0</v>
      </c>
      <c r="AR550">
        <f>VALUE(IF(AK550,
AS550, 0))</f>
        <v>0</v>
      </c>
      <c r="AS550" t="str" cm="1">
        <f t="array" ref="AS550">_xlfn.TEXTJOIN("", TRUE, _xlfn._xlws.FILTER(Q$1:AC$1,Q550:AC550=2))</f>
        <v>06</v>
      </c>
      <c r="AT550">
        <f t="shared" si="17"/>
        <v>452</v>
      </c>
      <c r="AU550">
        <f t="shared" si="16"/>
        <v>160008</v>
      </c>
      <c r="AV550" t="b">
        <f>IF(AND(AE549, AE550), AL549=AL550, FALSE)</f>
        <v>0</v>
      </c>
      <c r="AW550" t="b">
        <f>IF(AND(AF549, AF550), AM549=AM550, FALSE)</f>
        <v>0</v>
      </c>
      <c r="AX550" t="b">
        <f>IF(AND(AG549, AG550), AN549=AN550, FALSE)</f>
        <v>0</v>
      </c>
      <c r="AY550" t="b">
        <f>IF(AND(AH549, AH550), AO549=AO550, FALSE)</f>
        <v>0</v>
      </c>
      <c r="AZ550" t="b">
        <f>IF(AND(AI549, AI550), AP549=AP550, FALSE)</f>
        <v>0</v>
      </c>
      <c r="BA550" t="b">
        <f>IF(AND(AJ549, AJ550), AQ549=AQ550, FALSE)</f>
        <v>0</v>
      </c>
      <c r="BB550" t="b">
        <f>IF(AND(AK549, AK550), AR549=AR550, FALSE)</f>
        <v>0</v>
      </c>
    </row>
    <row r="551" spans="1:54" x14ac:dyDescent="0.25">
      <c r="A551" t="s">
        <v>642</v>
      </c>
      <c r="B551">
        <v>272</v>
      </c>
      <c r="C551" t="str">
        <f>TEXT(A551, "0")</f>
        <v>44355</v>
      </c>
      <c r="D551">
        <f>LEN($A551)-LEN(SUBSTITUTE($A551,D$1,""))</f>
        <v>0</v>
      </c>
      <c r="E551">
        <f>LEN($A551)-LEN(SUBSTITUTE($A551,E$1,""))</f>
        <v>0</v>
      </c>
      <c r="F551">
        <f>LEN($A551)-LEN(SUBSTITUTE($A551,F$1,""))</f>
        <v>0</v>
      </c>
      <c r="G551">
        <f>LEN($A551)-LEN(SUBSTITUTE($A551,G$1,""))</f>
        <v>0</v>
      </c>
      <c r="H551">
        <f>LEN($A551)-LEN(SUBSTITUTE($A551,H$1,""))</f>
        <v>0</v>
      </c>
      <c r="I551">
        <f>LEN($A551)-LEN(SUBSTITUTE($A551,I$1,""))</f>
        <v>0</v>
      </c>
      <c r="J551">
        <f>LEN($A551)-LEN(SUBSTITUTE($A551,J$1,""))</f>
        <v>0</v>
      </c>
      <c r="K551">
        <f>LEN($A551)-LEN(SUBSTITUTE($A551,K$1,""))</f>
        <v>0</v>
      </c>
      <c r="L551">
        <f>LEN($A551)-LEN(SUBSTITUTE($A551,L$1,""))</f>
        <v>0</v>
      </c>
      <c r="M551">
        <f>LEN($A551)-LEN(SUBSTITUTE($A551,M$1,""))</f>
        <v>2</v>
      </c>
      <c r="N551">
        <f>LEN($A551)-LEN(SUBSTITUTE($A551,N$1,""))</f>
        <v>2</v>
      </c>
      <c r="O551">
        <f>LEN($A551)-LEN(SUBSTITUTE($A551,O$1,""))</f>
        <v>1</v>
      </c>
      <c r="P551">
        <f>LEN($A551)-LEN(SUBSTITUTE($A551,P$1,""))</f>
        <v>0</v>
      </c>
      <c r="Q551">
        <f>D551+1</f>
        <v>1</v>
      </c>
      <c r="R551">
        <f>E551+1</f>
        <v>1</v>
      </c>
      <c r="S551">
        <f>F551+1</f>
        <v>1</v>
      </c>
      <c r="T551">
        <f>G551+1</f>
        <v>1</v>
      </c>
      <c r="U551">
        <f>H551+1</f>
        <v>1</v>
      </c>
      <c r="V551">
        <f>I551+1</f>
        <v>1</v>
      </c>
      <c r="W551">
        <f>J551+1</f>
        <v>1</v>
      </c>
      <c r="X551">
        <f>K551+1</f>
        <v>1</v>
      </c>
      <c r="Y551">
        <f>L551+1</f>
        <v>1</v>
      </c>
      <c r="Z551">
        <f>M551+1</f>
        <v>3</v>
      </c>
      <c r="AA551">
        <f>N551+1</f>
        <v>3</v>
      </c>
      <c r="AB551">
        <f>O551+1</f>
        <v>2</v>
      </c>
      <c r="AC551">
        <f>P551+1</f>
        <v>1</v>
      </c>
      <c r="AD551">
        <f>PRODUCT(Q551:AC551)</f>
        <v>18</v>
      </c>
      <c r="AE551" t="b">
        <f>AD551=6</f>
        <v>0</v>
      </c>
      <c r="AF551" t="b">
        <f>AD551=10</f>
        <v>0</v>
      </c>
      <c r="AG551" t="b">
        <f>AD551=12</f>
        <v>0</v>
      </c>
      <c r="AH551" t="b">
        <f>AD551=16</f>
        <v>0</v>
      </c>
      <c r="AI551" t="b">
        <f>AD551=18</f>
        <v>1</v>
      </c>
      <c r="AJ551" t="b">
        <f>AD551=24</f>
        <v>0</v>
      </c>
      <c r="AK551" t="b">
        <f>AD551=32</f>
        <v>0</v>
      </c>
      <c r="AL551">
        <f>VALUE(IF(AE551,
_xlfn.XLOOKUP(6, Q551:AC551, Q$1:AC$1), 0))</f>
        <v>0</v>
      </c>
      <c r="AM551">
        <f>VALUE(IF(AF551,
_xlfn.XLOOKUP(5, Q551:AC551, Q$1:AC$1) &amp; _xlfn.XLOOKUP(2, Q551:AC551, Q$1:AC$1), 0))</f>
        <v>0</v>
      </c>
      <c r="AN551">
        <f>VALUE(IF(AG551,
_xlfn.XLOOKUP(4, Q551:AC551, Q$1:AC$1) &amp; _xlfn.XLOOKUP(3, Q551:AC551, Q$1:AC$1), 0))</f>
        <v>0</v>
      </c>
      <c r="AO551">
        <f>VALUE(IF(AH551,
_xlfn.XLOOKUP(4, Q551:AC551, Q$1:AC$1) &amp; _xlfn.XLOOKUP(2, Q551:AC551, Q$1:AC$1, "", 0, 1) &amp; _xlfn.XLOOKUP(2, Q551:AC551, Q$1:AC$1, "", 0, -1), 0))</f>
        <v>0</v>
      </c>
      <c r="AP551">
        <f>VALUE(IF(AI551,
_xlfn.XLOOKUP(3, Q551:AC551, Q$1:AC$1, "", 0, 1) &amp; _xlfn.XLOOKUP(3, Q551:AC551, Q$1:AC$1, "", 0, -1) &amp; _xlfn.XLOOKUP(2, Q551:AC551, Q$1:AC$1),
0))</f>
        <v>50403</v>
      </c>
      <c r="AQ551">
        <f>VALUE(IF(AJ551,
_xlfn.XLOOKUP(3, Q551:AC551, Q$1:AC$1) &amp; AS551,
0))</f>
        <v>0</v>
      </c>
      <c r="AR551">
        <f>VALUE(IF(AK551,
AS551, 0))</f>
        <v>0</v>
      </c>
      <c r="AS551" t="str" cm="1">
        <f t="array" ref="AS551">_xlfn.TEXTJOIN("", TRUE, _xlfn._xlws.FILTER(Q$1:AC$1,Q551:AC551=2))</f>
        <v>03</v>
      </c>
      <c r="AT551">
        <f t="shared" si="17"/>
        <v>451</v>
      </c>
      <c r="AU551">
        <f t="shared" si="16"/>
        <v>122672</v>
      </c>
      <c r="AV551" t="b">
        <f>IF(AND(AE550, AE551), AL550=AL551, FALSE)</f>
        <v>0</v>
      </c>
      <c r="AW551" t="b">
        <f>IF(AND(AF550, AF551), AM550=AM551, FALSE)</f>
        <v>0</v>
      </c>
      <c r="AX551" t="b">
        <f>IF(AND(AG550, AG551), AN550=AN551, FALSE)</f>
        <v>0</v>
      </c>
      <c r="AY551" t="b">
        <f>IF(AND(AH550, AH551), AO550=AO551, FALSE)</f>
        <v>0</v>
      </c>
      <c r="AZ551" t="b">
        <f>IF(AND(AI550, AI551), AP550=AP551, FALSE)</f>
        <v>0</v>
      </c>
      <c r="BA551" t="b">
        <f>IF(AND(AJ550, AJ551), AQ550=AQ551, FALSE)</f>
        <v>0</v>
      </c>
      <c r="BB551" t="b">
        <f>IF(AND(AK550, AK551), AR550=AR551, FALSE)</f>
        <v>0</v>
      </c>
    </row>
    <row r="552" spans="1:54" x14ac:dyDescent="0.25">
      <c r="A552" t="s">
        <v>64</v>
      </c>
      <c r="B552">
        <v>477</v>
      </c>
      <c r="C552" t="str">
        <f>TEXT(A552, "0")</f>
        <v>53J53</v>
      </c>
      <c r="D552">
        <f>LEN($A552)-LEN(SUBSTITUTE($A552,D$1,""))</f>
        <v>0</v>
      </c>
      <c r="E552">
        <f>LEN($A552)-LEN(SUBSTITUTE($A552,E$1,""))</f>
        <v>0</v>
      </c>
      <c r="F552">
        <f>LEN($A552)-LEN(SUBSTITUTE($A552,F$1,""))</f>
        <v>0</v>
      </c>
      <c r="G552">
        <f>LEN($A552)-LEN(SUBSTITUTE($A552,G$1,""))</f>
        <v>1</v>
      </c>
      <c r="H552">
        <f>LEN($A552)-LEN(SUBSTITUTE($A552,H$1,""))</f>
        <v>0</v>
      </c>
      <c r="I552">
        <f>LEN($A552)-LEN(SUBSTITUTE($A552,I$1,""))</f>
        <v>0</v>
      </c>
      <c r="J552">
        <f>LEN($A552)-LEN(SUBSTITUTE($A552,J$1,""))</f>
        <v>0</v>
      </c>
      <c r="K552">
        <f>LEN($A552)-LEN(SUBSTITUTE($A552,K$1,""))</f>
        <v>0</v>
      </c>
      <c r="L552">
        <f>LEN($A552)-LEN(SUBSTITUTE($A552,L$1,""))</f>
        <v>0</v>
      </c>
      <c r="M552">
        <f>LEN($A552)-LEN(SUBSTITUTE($A552,M$1,""))</f>
        <v>2</v>
      </c>
      <c r="N552">
        <f>LEN($A552)-LEN(SUBSTITUTE($A552,N$1,""))</f>
        <v>0</v>
      </c>
      <c r="O552">
        <f>LEN($A552)-LEN(SUBSTITUTE($A552,O$1,""))</f>
        <v>2</v>
      </c>
      <c r="P552">
        <f>LEN($A552)-LEN(SUBSTITUTE($A552,P$1,""))</f>
        <v>0</v>
      </c>
      <c r="Q552">
        <f>D552+1</f>
        <v>1</v>
      </c>
      <c r="R552">
        <f>E552+1</f>
        <v>1</v>
      </c>
      <c r="S552">
        <f>F552+1</f>
        <v>1</v>
      </c>
      <c r="T552">
        <f>G552+1</f>
        <v>2</v>
      </c>
      <c r="U552">
        <f>H552+1</f>
        <v>1</v>
      </c>
      <c r="V552">
        <f>I552+1</f>
        <v>1</v>
      </c>
      <c r="W552">
        <f>J552+1</f>
        <v>1</v>
      </c>
      <c r="X552">
        <f>K552+1</f>
        <v>1</v>
      </c>
      <c r="Y552">
        <f>L552+1</f>
        <v>1</v>
      </c>
      <c r="Z552">
        <f>M552+1</f>
        <v>3</v>
      </c>
      <c r="AA552">
        <f>N552+1</f>
        <v>1</v>
      </c>
      <c r="AB552">
        <f>O552+1</f>
        <v>3</v>
      </c>
      <c r="AC552">
        <f>P552+1</f>
        <v>1</v>
      </c>
      <c r="AD552">
        <f>PRODUCT(Q552:AC552)</f>
        <v>18</v>
      </c>
      <c r="AE552" t="b">
        <f>AD552=6</f>
        <v>0</v>
      </c>
      <c r="AF552" t="b">
        <f>AD552=10</f>
        <v>0</v>
      </c>
      <c r="AG552" t="b">
        <f>AD552=12</f>
        <v>0</v>
      </c>
      <c r="AH552" t="b">
        <f>AD552=16</f>
        <v>0</v>
      </c>
      <c r="AI552" t="b">
        <f>AD552=18</f>
        <v>1</v>
      </c>
      <c r="AJ552" t="b">
        <f>AD552=24</f>
        <v>0</v>
      </c>
      <c r="AK552" t="b">
        <f>AD552=32</f>
        <v>0</v>
      </c>
      <c r="AL552">
        <f>VALUE(IF(AE552,
_xlfn.XLOOKUP(6, Q552:AC552, Q$1:AC$1), 0))</f>
        <v>0</v>
      </c>
      <c r="AM552">
        <f>VALUE(IF(AF552,
_xlfn.XLOOKUP(5, Q552:AC552, Q$1:AC$1) &amp; _xlfn.XLOOKUP(2, Q552:AC552, Q$1:AC$1), 0))</f>
        <v>0</v>
      </c>
      <c r="AN552">
        <f>VALUE(IF(AG552,
_xlfn.XLOOKUP(4, Q552:AC552, Q$1:AC$1) &amp; _xlfn.XLOOKUP(3, Q552:AC552, Q$1:AC$1), 0))</f>
        <v>0</v>
      </c>
      <c r="AO552">
        <f>VALUE(IF(AH552,
_xlfn.XLOOKUP(4, Q552:AC552, Q$1:AC$1) &amp; _xlfn.XLOOKUP(2, Q552:AC552, Q$1:AC$1, "", 0, 1) &amp; _xlfn.XLOOKUP(2, Q552:AC552, Q$1:AC$1, "", 0, -1), 0))</f>
        <v>0</v>
      </c>
      <c r="AP552">
        <f>VALUE(IF(AI552,
_xlfn.XLOOKUP(3, Q552:AC552, Q$1:AC$1, "", 0, 1) &amp; _xlfn.XLOOKUP(3, Q552:AC552, Q$1:AC$1, "", 0, -1) &amp; _xlfn.XLOOKUP(2, Q552:AC552, Q$1:AC$1),
0))</f>
        <v>50311</v>
      </c>
      <c r="AQ552">
        <f>VALUE(IF(AJ552,
_xlfn.XLOOKUP(3, Q552:AC552, Q$1:AC$1) &amp; AS552,
0))</f>
        <v>0</v>
      </c>
      <c r="AR552">
        <f>VALUE(IF(AK552,
AS552, 0))</f>
        <v>0</v>
      </c>
      <c r="AS552" t="str" cm="1">
        <f t="array" ref="AS552">_xlfn.TEXTJOIN("", TRUE, _xlfn._xlws.FILTER(Q$1:AC$1,Q552:AC552=2))</f>
        <v>11</v>
      </c>
      <c r="AT552">
        <f t="shared" si="17"/>
        <v>450</v>
      </c>
      <c r="AU552">
        <f t="shared" si="16"/>
        <v>214650</v>
      </c>
      <c r="AV552" t="b">
        <f>IF(AND(AE551, AE552), AL551=AL552, FALSE)</f>
        <v>0</v>
      </c>
      <c r="AW552" t="b">
        <f>IF(AND(AF551, AF552), AM551=AM552, FALSE)</f>
        <v>0</v>
      </c>
      <c r="AX552" t="b">
        <f>IF(AND(AG551, AG552), AN551=AN552, FALSE)</f>
        <v>0</v>
      </c>
      <c r="AY552" t="b">
        <f>IF(AND(AH551, AH552), AO551=AO552, FALSE)</f>
        <v>0</v>
      </c>
      <c r="AZ552" t="b">
        <f>IF(AND(AI551, AI552), AP551=AP552, FALSE)</f>
        <v>0</v>
      </c>
      <c r="BA552" t="b">
        <f>IF(AND(AJ551, AJ552), AQ551=AQ552, FALSE)</f>
        <v>0</v>
      </c>
      <c r="BB552" t="b">
        <f>IF(AND(AK551, AK552), AR551=AR552, FALSE)</f>
        <v>0</v>
      </c>
    </row>
    <row r="553" spans="1:54" x14ac:dyDescent="0.25">
      <c r="A553" t="s">
        <v>667</v>
      </c>
      <c r="B553">
        <v>293</v>
      </c>
      <c r="C553" t="str">
        <f>TEXT(A553, "0")</f>
        <v>2552J</v>
      </c>
      <c r="D553">
        <f>LEN($A553)-LEN(SUBSTITUTE($A553,D$1,""))</f>
        <v>0</v>
      </c>
      <c r="E553">
        <f>LEN($A553)-LEN(SUBSTITUTE($A553,E$1,""))</f>
        <v>0</v>
      </c>
      <c r="F553">
        <f>LEN($A553)-LEN(SUBSTITUTE($A553,F$1,""))</f>
        <v>0</v>
      </c>
      <c r="G553">
        <f>LEN($A553)-LEN(SUBSTITUTE($A553,G$1,""))</f>
        <v>1</v>
      </c>
      <c r="H553">
        <f>LEN($A553)-LEN(SUBSTITUTE($A553,H$1,""))</f>
        <v>0</v>
      </c>
      <c r="I553">
        <f>LEN($A553)-LEN(SUBSTITUTE($A553,I$1,""))</f>
        <v>0</v>
      </c>
      <c r="J553">
        <f>LEN($A553)-LEN(SUBSTITUTE($A553,J$1,""))</f>
        <v>0</v>
      </c>
      <c r="K553">
        <f>LEN($A553)-LEN(SUBSTITUTE($A553,K$1,""))</f>
        <v>0</v>
      </c>
      <c r="L553">
        <f>LEN($A553)-LEN(SUBSTITUTE($A553,L$1,""))</f>
        <v>0</v>
      </c>
      <c r="M553">
        <f>LEN($A553)-LEN(SUBSTITUTE($A553,M$1,""))</f>
        <v>2</v>
      </c>
      <c r="N553">
        <f>LEN($A553)-LEN(SUBSTITUTE($A553,N$1,""))</f>
        <v>0</v>
      </c>
      <c r="O553">
        <f>LEN($A553)-LEN(SUBSTITUTE($A553,O$1,""))</f>
        <v>0</v>
      </c>
      <c r="P553">
        <f>LEN($A553)-LEN(SUBSTITUTE($A553,P$1,""))</f>
        <v>2</v>
      </c>
      <c r="Q553">
        <f>D553+1</f>
        <v>1</v>
      </c>
      <c r="R553">
        <f>E553+1</f>
        <v>1</v>
      </c>
      <c r="S553">
        <f>F553+1</f>
        <v>1</v>
      </c>
      <c r="T553">
        <f>G553+1</f>
        <v>2</v>
      </c>
      <c r="U553">
        <f>H553+1</f>
        <v>1</v>
      </c>
      <c r="V553">
        <f>I553+1</f>
        <v>1</v>
      </c>
      <c r="W553">
        <f>J553+1</f>
        <v>1</v>
      </c>
      <c r="X553">
        <f>K553+1</f>
        <v>1</v>
      </c>
      <c r="Y553">
        <f>L553+1</f>
        <v>1</v>
      </c>
      <c r="Z553">
        <f>M553+1</f>
        <v>3</v>
      </c>
      <c r="AA553">
        <f>N553+1</f>
        <v>1</v>
      </c>
      <c r="AB553">
        <f>O553+1</f>
        <v>1</v>
      </c>
      <c r="AC553">
        <f>P553+1</f>
        <v>3</v>
      </c>
      <c r="AD553">
        <f>PRODUCT(Q553:AC553)</f>
        <v>18</v>
      </c>
      <c r="AE553" t="b">
        <f>AD553=6</f>
        <v>0</v>
      </c>
      <c r="AF553" t="b">
        <f>AD553=10</f>
        <v>0</v>
      </c>
      <c r="AG553" t="b">
        <f>AD553=12</f>
        <v>0</v>
      </c>
      <c r="AH553" t="b">
        <f>AD553=16</f>
        <v>0</v>
      </c>
      <c r="AI553" t="b">
        <f>AD553=18</f>
        <v>1</v>
      </c>
      <c r="AJ553" t="b">
        <f>AD553=24</f>
        <v>0</v>
      </c>
      <c r="AK553" t="b">
        <f>AD553=32</f>
        <v>0</v>
      </c>
      <c r="AL553">
        <f>VALUE(IF(AE553,
_xlfn.XLOOKUP(6, Q553:AC553, Q$1:AC$1), 0))</f>
        <v>0</v>
      </c>
      <c r="AM553">
        <f>VALUE(IF(AF553,
_xlfn.XLOOKUP(5, Q553:AC553, Q$1:AC$1) &amp; _xlfn.XLOOKUP(2, Q553:AC553, Q$1:AC$1), 0))</f>
        <v>0</v>
      </c>
      <c r="AN553">
        <f>VALUE(IF(AG553,
_xlfn.XLOOKUP(4, Q553:AC553, Q$1:AC$1) &amp; _xlfn.XLOOKUP(3, Q553:AC553, Q$1:AC$1), 0))</f>
        <v>0</v>
      </c>
      <c r="AO553">
        <f>VALUE(IF(AH553,
_xlfn.XLOOKUP(4, Q553:AC553, Q$1:AC$1) &amp; _xlfn.XLOOKUP(2, Q553:AC553, Q$1:AC$1, "", 0, 1) &amp; _xlfn.XLOOKUP(2, Q553:AC553, Q$1:AC$1, "", 0, -1), 0))</f>
        <v>0</v>
      </c>
      <c r="AP553">
        <f>VALUE(IF(AI553,
_xlfn.XLOOKUP(3, Q553:AC553, Q$1:AC$1, "", 0, 1) &amp; _xlfn.XLOOKUP(3, Q553:AC553, Q$1:AC$1, "", 0, -1) &amp; _xlfn.XLOOKUP(2, Q553:AC553, Q$1:AC$1),
0))</f>
        <v>50211</v>
      </c>
      <c r="AQ553">
        <f>VALUE(IF(AJ553,
_xlfn.XLOOKUP(3, Q553:AC553, Q$1:AC$1) &amp; AS553,
0))</f>
        <v>0</v>
      </c>
      <c r="AR553">
        <f>VALUE(IF(AK553,
AS553, 0))</f>
        <v>0</v>
      </c>
      <c r="AS553" t="str" cm="1">
        <f t="array" ref="AS553">_xlfn.TEXTJOIN("", TRUE, _xlfn._xlws.FILTER(Q$1:AC$1,Q553:AC553=2))</f>
        <v>11</v>
      </c>
      <c r="AT553">
        <f t="shared" si="17"/>
        <v>449</v>
      </c>
      <c r="AU553">
        <f t="shared" si="16"/>
        <v>131557</v>
      </c>
      <c r="AV553" t="b">
        <f>IF(AND(AE552, AE553), AL552=AL553, FALSE)</f>
        <v>0</v>
      </c>
      <c r="AW553" t="b">
        <f>IF(AND(AF552, AF553), AM552=AM553, FALSE)</f>
        <v>0</v>
      </c>
      <c r="AX553" t="b">
        <f>IF(AND(AG552, AG553), AN552=AN553, FALSE)</f>
        <v>0</v>
      </c>
      <c r="AY553" t="b">
        <f>IF(AND(AH552, AH553), AO552=AO553, FALSE)</f>
        <v>0</v>
      </c>
      <c r="AZ553" t="b">
        <f>IF(AND(AI552, AI553), AP552=AP553, FALSE)</f>
        <v>0</v>
      </c>
      <c r="BA553" t="b">
        <f>IF(AND(AJ552, AJ553), AQ552=AQ553, FALSE)</f>
        <v>0</v>
      </c>
      <c r="BB553" t="b">
        <f>IF(AND(AK552, AK553), AR552=AR553, FALSE)</f>
        <v>0</v>
      </c>
    </row>
    <row r="554" spans="1:54" x14ac:dyDescent="0.25">
      <c r="A554" t="s">
        <v>180</v>
      </c>
      <c r="B554">
        <v>404</v>
      </c>
      <c r="C554" t="str">
        <f>TEXT(A554, "0")</f>
        <v>23525</v>
      </c>
      <c r="D554">
        <f>LEN($A554)-LEN(SUBSTITUTE($A554,D$1,""))</f>
        <v>0</v>
      </c>
      <c r="E554">
        <f>LEN($A554)-LEN(SUBSTITUTE($A554,E$1,""))</f>
        <v>0</v>
      </c>
      <c r="F554">
        <f>LEN($A554)-LEN(SUBSTITUTE($A554,F$1,""))</f>
        <v>0</v>
      </c>
      <c r="G554">
        <f>LEN($A554)-LEN(SUBSTITUTE($A554,G$1,""))</f>
        <v>0</v>
      </c>
      <c r="H554">
        <f>LEN($A554)-LEN(SUBSTITUTE($A554,H$1,""))</f>
        <v>0</v>
      </c>
      <c r="I554">
        <f>LEN($A554)-LEN(SUBSTITUTE($A554,I$1,""))</f>
        <v>0</v>
      </c>
      <c r="J554">
        <f>LEN($A554)-LEN(SUBSTITUTE($A554,J$1,""))</f>
        <v>0</v>
      </c>
      <c r="K554">
        <f>LEN($A554)-LEN(SUBSTITUTE($A554,K$1,""))</f>
        <v>0</v>
      </c>
      <c r="L554">
        <f>LEN($A554)-LEN(SUBSTITUTE($A554,L$1,""))</f>
        <v>0</v>
      </c>
      <c r="M554">
        <f>LEN($A554)-LEN(SUBSTITUTE($A554,M$1,""))</f>
        <v>2</v>
      </c>
      <c r="N554">
        <f>LEN($A554)-LEN(SUBSTITUTE($A554,N$1,""))</f>
        <v>0</v>
      </c>
      <c r="O554">
        <f>LEN($A554)-LEN(SUBSTITUTE($A554,O$1,""))</f>
        <v>1</v>
      </c>
      <c r="P554">
        <f>LEN($A554)-LEN(SUBSTITUTE($A554,P$1,""))</f>
        <v>2</v>
      </c>
      <c r="Q554">
        <f>D554+1</f>
        <v>1</v>
      </c>
      <c r="R554">
        <f>E554+1</f>
        <v>1</v>
      </c>
      <c r="S554">
        <f>F554+1</f>
        <v>1</v>
      </c>
      <c r="T554">
        <f>G554+1</f>
        <v>1</v>
      </c>
      <c r="U554">
        <f>H554+1</f>
        <v>1</v>
      </c>
      <c r="V554">
        <f>I554+1</f>
        <v>1</v>
      </c>
      <c r="W554">
        <f>J554+1</f>
        <v>1</v>
      </c>
      <c r="X554">
        <f>K554+1</f>
        <v>1</v>
      </c>
      <c r="Y554">
        <f>L554+1</f>
        <v>1</v>
      </c>
      <c r="Z554">
        <f>M554+1</f>
        <v>3</v>
      </c>
      <c r="AA554">
        <f>N554+1</f>
        <v>1</v>
      </c>
      <c r="AB554">
        <f>O554+1</f>
        <v>2</v>
      </c>
      <c r="AC554">
        <f>P554+1</f>
        <v>3</v>
      </c>
      <c r="AD554">
        <f>PRODUCT(Q554:AC554)</f>
        <v>18</v>
      </c>
      <c r="AE554" t="b">
        <f>AD554=6</f>
        <v>0</v>
      </c>
      <c r="AF554" t="b">
        <f>AD554=10</f>
        <v>0</v>
      </c>
      <c r="AG554" t="b">
        <f>AD554=12</f>
        <v>0</v>
      </c>
      <c r="AH554" t="b">
        <f>AD554=16</f>
        <v>0</v>
      </c>
      <c r="AI554" t="b">
        <f>AD554=18</f>
        <v>1</v>
      </c>
      <c r="AJ554" t="b">
        <f>AD554=24</f>
        <v>0</v>
      </c>
      <c r="AK554" t="b">
        <f>AD554=32</f>
        <v>0</v>
      </c>
      <c r="AL554">
        <f>VALUE(IF(AE554,
_xlfn.XLOOKUP(6, Q554:AC554, Q$1:AC$1), 0))</f>
        <v>0</v>
      </c>
      <c r="AM554">
        <f>VALUE(IF(AF554,
_xlfn.XLOOKUP(5, Q554:AC554, Q$1:AC$1) &amp; _xlfn.XLOOKUP(2, Q554:AC554, Q$1:AC$1), 0))</f>
        <v>0</v>
      </c>
      <c r="AN554">
        <f>VALUE(IF(AG554,
_xlfn.XLOOKUP(4, Q554:AC554, Q$1:AC$1) &amp; _xlfn.XLOOKUP(3, Q554:AC554, Q$1:AC$1), 0))</f>
        <v>0</v>
      </c>
      <c r="AO554">
        <f>VALUE(IF(AH554,
_xlfn.XLOOKUP(4, Q554:AC554, Q$1:AC$1) &amp; _xlfn.XLOOKUP(2, Q554:AC554, Q$1:AC$1, "", 0, 1) &amp; _xlfn.XLOOKUP(2, Q554:AC554, Q$1:AC$1, "", 0, -1), 0))</f>
        <v>0</v>
      </c>
      <c r="AP554">
        <f>VALUE(IF(AI554,
_xlfn.XLOOKUP(3, Q554:AC554, Q$1:AC$1, "", 0, 1) &amp; _xlfn.XLOOKUP(3, Q554:AC554, Q$1:AC$1, "", 0, -1) &amp; _xlfn.XLOOKUP(2, Q554:AC554, Q$1:AC$1),
0))</f>
        <v>50203</v>
      </c>
      <c r="AQ554">
        <f>VALUE(IF(AJ554,
_xlfn.XLOOKUP(3, Q554:AC554, Q$1:AC$1) &amp; AS554,
0))</f>
        <v>0</v>
      </c>
      <c r="AR554">
        <f>VALUE(IF(AK554,
AS554, 0))</f>
        <v>0</v>
      </c>
      <c r="AS554" t="str" cm="1">
        <f t="array" ref="AS554">_xlfn.TEXTJOIN("", TRUE, _xlfn._xlws.FILTER(Q$1:AC$1,Q554:AC554=2))</f>
        <v>03</v>
      </c>
      <c r="AT554">
        <f t="shared" si="17"/>
        <v>448</v>
      </c>
      <c r="AU554">
        <f t="shared" si="16"/>
        <v>180992</v>
      </c>
      <c r="AV554" t="b">
        <f>IF(AND(AE553, AE554), AL553=AL554, FALSE)</f>
        <v>0</v>
      </c>
      <c r="AW554" t="b">
        <f>IF(AND(AF553, AF554), AM553=AM554, FALSE)</f>
        <v>0</v>
      </c>
      <c r="AX554" t="b">
        <f>IF(AND(AG553, AG554), AN553=AN554, FALSE)</f>
        <v>0</v>
      </c>
      <c r="AY554" t="b">
        <f>IF(AND(AH553, AH554), AO553=AO554, FALSE)</f>
        <v>0</v>
      </c>
      <c r="AZ554" t="b">
        <f>IF(AND(AI553, AI554), AP553=AP554, FALSE)</f>
        <v>0</v>
      </c>
      <c r="BA554" t="b">
        <f>IF(AND(AJ553, AJ554), AQ553=AQ554, FALSE)</f>
        <v>0</v>
      </c>
      <c r="BB554" t="b">
        <f>IF(AND(AK553, AK554), AR553=AR554, FALSE)</f>
        <v>0</v>
      </c>
    </row>
    <row r="555" spans="1:54" x14ac:dyDescent="0.25">
      <c r="A555" t="s">
        <v>689</v>
      </c>
      <c r="B555">
        <v>967</v>
      </c>
      <c r="C555" t="str">
        <f>TEXT(A555, "0")</f>
        <v>4334A</v>
      </c>
      <c r="D555">
        <f>LEN($A555)-LEN(SUBSTITUTE($A555,D$1,""))</f>
        <v>1</v>
      </c>
      <c r="E555">
        <f>LEN($A555)-LEN(SUBSTITUTE($A555,E$1,""))</f>
        <v>0</v>
      </c>
      <c r="F555">
        <f>LEN($A555)-LEN(SUBSTITUTE($A555,F$1,""))</f>
        <v>0</v>
      </c>
      <c r="G555">
        <f>LEN($A555)-LEN(SUBSTITUTE($A555,G$1,""))</f>
        <v>0</v>
      </c>
      <c r="H555">
        <f>LEN($A555)-LEN(SUBSTITUTE($A555,H$1,""))</f>
        <v>0</v>
      </c>
      <c r="I555">
        <f>LEN($A555)-LEN(SUBSTITUTE($A555,I$1,""))</f>
        <v>0</v>
      </c>
      <c r="J555">
        <f>LEN($A555)-LEN(SUBSTITUTE($A555,J$1,""))</f>
        <v>0</v>
      </c>
      <c r="K555">
        <f>LEN($A555)-LEN(SUBSTITUTE($A555,K$1,""))</f>
        <v>0</v>
      </c>
      <c r="L555">
        <f>LEN($A555)-LEN(SUBSTITUTE($A555,L$1,""))</f>
        <v>0</v>
      </c>
      <c r="M555">
        <f>LEN($A555)-LEN(SUBSTITUTE($A555,M$1,""))</f>
        <v>0</v>
      </c>
      <c r="N555">
        <f>LEN($A555)-LEN(SUBSTITUTE($A555,N$1,""))</f>
        <v>2</v>
      </c>
      <c r="O555">
        <f>LEN($A555)-LEN(SUBSTITUTE($A555,O$1,""))</f>
        <v>2</v>
      </c>
      <c r="P555">
        <f>LEN($A555)-LEN(SUBSTITUTE($A555,P$1,""))</f>
        <v>0</v>
      </c>
      <c r="Q555">
        <f>D555+1</f>
        <v>2</v>
      </c>
      <c r="R555">
        <f>E555+1</f>
        <v>1</v>
      </c>
      <c r="S555">
        <f>F555+1</f>
        <v>1</v>
      </c>
      <c r="T555">
        <f>G555+1</f>
        <v>1</v>
      </c>
      <c r="U555">
        <f>H555+1</f>
        <v>1</v>
      </c>
      <c r="V555">
        <f>I555+1</f>
        <v>1</v>
      </c>
      <c r="W555">
        <f>J555+1</f>
        <v>1</v>
      </c>
      <c r="X555">
        <f>K555+1</f>
        <v>1</v>
      </c>
      <c r="Y555">
        <f>L555+1</f>
        <v>1</v>
      </c>
      <c r="Z555">
        <f>M555+1</f>
        <v>1</v>
      </c>
      <c r="AA555">
        <f>N555+1</f>
        <v>3</v>
      </c>
      <c r="AB555">
        <f>O555+1</f>
        <v>3</v>
      </c>
      <c r="AC555">
        <f>P555+1</f>
        <v>1</v>
      </c>
      <c r="AD555">
        <f>PRODUCT(Q555:AC555)</f>
        <v>18</v>
      </c>
      <c r="AE555" t="b">
        <f>AD555=6</f>
        <v>0</v>
      </c>
      <c r="AF555" t="b">
        <f>AD555=10</f>
        <v>0</v>
      </c>
      <c r="AG555" t="b">
        <f>AD555=12</f>
        <v>0</v>
      </c>
      <c r="AH555" t="b">
        <f>AD555=16</f>
        <v>0</v>
      </c>
      <c r="AI555" t="b">
        <f>AD555=18</f>
        <v>1</v>
      </c>
      <c r="AJ555" t="b">
        <f>AD555=24</f>
        <v>0</v>
      </c>
      <c r="AK555" t="b">
        <f>AD555=32</f>
        <v>0</v>
      </c>
      <c r="AL555">
        <f>VALUE(IF(AE555,
_xlfn.XLOOKUP(6, Q555:AC555, Q$1:AC$1), 0))</f>
        <v>0</v>
      </c>
      <c r="AM555">
        <f>VALUE(IF(AF555,
_xlfn.XLOOKUP(5, Q555:AC555, Q$1:AC$1) &amp; _xlfn.XLOOKUP(2, Q555:AC555, Q$1:AC$1), 0))</f>
        <v>0</v>
      </c>
      <c r="AN555">
        <f>VALUE(IF(AG555,
_xlfn.XLOOKUP(4, Q555:AC555, Q$1:AC$1) &amp; _xlfn.XLOOKUP(3, Q555:AC555, Q$1:AC$1), 0))</f>
        <v>0</v>
      </c>
      <c r="AO555">
        <f>VALUE(IF(AH555,
_xlfn.XLOOKUP(4, Q555:AC555, Q$1:AC$1) &amp; _xlfn.XLOOKUP(2, Q555:AC555, Q$1:AC$1, "", 0, 1) &amp; _xlfn.XLOOKUP(2, Q555:AC555, Q$1:AC$1, "", 0, -1), 0))</f>
        <v>0</v>
      </c>
      <c r="AP555">
        <f>VALUE(IF(AI555,
_xlfn.XLOOKUP(3, Q555:AC555, Q$1:AC$1, "", 0, 1) &amp; _xlfn.XLOOKUP(3, Q555:AC555, Q$1:AC$1, "", 0, -1) &amp; _xlfn.XLOOKUP(2, Q555:AC555, Q$1:AC$1),
0))</f>
        <v>40314</v>
      </c>
      <c r="AQ555">
        <f>VALUE(IF(AJ555,
_xlfn.XLOOKUP(3, Q555:AC555, Q$1:AC$1) &amp; AS555,
0))</f>
        <v>0</v>
      </c>
      <c r="AR555">
        <f>VALUE(IF(AK555,
AS555, 0))</f>
        <v>0</v>
      </c>
      <c r="AS555" t="str" cm="1">
        <f t="array" ref="AS555">_xlfn.TEXTJOIN("", TRUE, _xlfn._xlws.FILTER(Q$1:AC$1,Q555:AC555=2))</f>
        <v>14</v>
      </c>
      <c r="AT555">
        <f t="shared" si="17"/>
        <v>447</v>
      </c>
      <c r="AU555">
        <f t="shared" si="16"/>
        <v>432249</v>
      </c>
      <c r="AV555" t="b">
        <f>IF(AND(AE554, AE555), AL554=AL555, FALSE)</f>
        <v>0</v>
      </c>
      <c r="AW555" t="b">
        <f>IF(AND(AF554, AF555), AM554=AM555, FALSE)</f>
        <v>0</v>
      </c>
      <c r="AX555" t="b">
        <f>IF(AND(AG554, AG555), AN554=AN555, FALSE)</f>
        <v>0</v>
      </c>
      <c r="AY555" t="b">
        <f>IF(AND(AH554, AH555), AO554=AO555, FALSE)</f>
        <v>0</v>
      </c>
      <c r="AZ555" t="b">
        <f>IF(AND(AI554, AI555), AP554=AP555, FALSE)</f>
        <v>0</v>
      </c>
      <c r="BA555" t="b">
        <f>IF(AND(AJ554, AJ555), AQ554=AQ555, FALSE)</f>
        <v>0</v>
      </c>
      <c r="BB555" t="b">
        <f>IF(AND(AK554, AK555), AR554=AR555, FALSE)</f>
        <v>0</v>
      </c>
    </row>
    <row r="556" spans="1:54" x14ac:dyDescent="0.25">
      <c r="A556" t="s">
        <v>273</v>
      </c>
      <c r="B556">
        <v>196</v>
      </c>
      <c r="C556" t="str">
        <f>TEXT(A556, "0")</f>
        <v>44393</v>
      </c>
      <c r="D556">
        <f>LEN($A556)-LEN(SUBSTITUTE($A556,D$1,""))</f>
        <v>0</v>
      </c>
      <c r="E556">
        <f>LEN($A556)-LEN(SUBSTITUTE($A556,E$1,""))</f>
        <v>0</v>
      </c>
      <c r="F556">
        <f>LEN($A556)-LEN(SUBSTITUTE($A556,F$1,""))</f>
        <v>0</v>
      </c>
      <c r="G556">
        <f>LEN($A556)-LEN(SUBSTITUTE($A556,G$1,""))</f>
        <v>0</v>
      </c>
      <c r="H556">
        <f>LEN($A556)-LEN(SUBSTITUTE($A556,H$1,""))</f>
        <v>0</v>
      </c>
      <c r="I556">
        <f>LEN($A556)-LEN(SUBSTITUTE($A556,I$1,""))</f>
        <v>1</v>
      </c>
      <c r="J556">
        <f>LEN($A556)-LEN(SUBSTITUTE($A556,J$1,""))</f>
        <v>0</v>
      </c>
      <c r="K556">
        <f>LEN($A556)-LEN(SUBSTITUTE($A556,K$1,""))</f>
        <v>0</v>
      </c>
      <c r="L556">
        <f>LEN($A556)-LEN(SUBSTITUTE($A556,L$1,""))</f>
        <v>0</v>
      </c>
      <c r="M556">
        <f>LEN($A556)-LEN(SUBSTITUTE($A556,M$1,""))</f>
        <v>0</v>
      </c>
      <c r="N556">
        <f>LEN($A556)-LEN(SUBSTITUTE($A556,N$1,""))</f>
        <v>2</v>
      </c>
      <c r="O556">
        <f>LEN($A556)-LEN(SUBSTITUTE($A556,O$1,""))</f>
        <v>2</v>
      </c>
      <c r="P556">
        <f>LEN($A556)-LEN(SUBSTITUTE($A556,P$1,""))</f>
        <v>0</v>
      </c>
      <c r="Q556">
        <f>D556+1</f>
        <v>1</v>
      </c>
      <c r="R556">
        <f>E556+1</f>
        <v>1</v>
      </c>
      <c r="S556">
        <f>F556+1</f>
        <v>1</v>
      </c>
      <c r="T556">
        <f>G556+1</f>
        <v>1</v>
      </c>
      <c r="U556">
        <f>H556+1</f>
        <v>1</v>
      </c>
      <c r="V556">
        <f>I556+1</f>
        <v>2</v>
      </c>
      <c r="W556">
        <f>J556+1</f>
        <v>1</v>
      </c>
      <c r="X556">
        <f>K556+1</f>
        <v>1</v>
      </c>
      <c r="Y556">
        <f>L556+1</f>
        <v>1</v>
      </c>
      <c r="Z556">
        <f>M556+1</f>
        <v>1</v>
      </c>
      <c r="AA556">
        <f>N556+1</f>
        <v>3</v>
      </c>
      <c r="AB556">
        <f>O556+1</f>
        <v>3</v>
      </c>
      <c r="AC556">
        <f>P556+1</f>
        <v>1</v>
      </c>
      <c r="AD556">
        <f>PRODUCT(Q556:AC556)</f>
        <v>18</v>
      </c>
      <c r="AE556" t="b">
        <f>AD556=6</f>
        <v>0</v>
      </c>
      <c r="AF556" t="b">
        <f>AD556=10</f>
        <v>0</v>
      </c>
      <c r="AG556" t="b">
        <f>AD556=12</f>
        <v>0</v>
      </c>
      <c r="AH556" t="b">
        <f>AD556=16</f>
        <v>0</v>
      </c>
      <c r="AI556" t="b">
        <f>AD556=18</f>
        <v>1</v>
      </c>
      <c r="AJ556" t="b">
        <f>AD556=24</f>
        <v>0</v>
      </c>
      <c r="AK556" t="b">
        <f>AD556=32</f>
        <v>0</v>
      </c>
      <c r="AL556">
        <f>VALUE(IF(AE556,
_xlfn.XLOOKUP(6, Q556:AC556, Q$1:AC$1), 0))</f>
        <v>0</v>
      </c>
      <c r="AM556">
        <f>VALUE(IF(AF556,
_xlfn.XLOOKUP(5, Q556:AC556, Q$1:AC$1) &amp; _xlfn.XLOOKUP(2, Q556:AC556, Q$1:AC$1), 0))</f>
        <v>0</v>
      </c>
      <c r="AN556">
        <f>VALUE(IF(AG556,
_xlfn.XLOOKUP(4, Q556:AC556, Q$1:AC$1) &amp; _xlfn.XLOOKUP(3, Q556:AC556, Q$1:AC$1), 0))</f>
        <v>0</v>
      </c>
      <c r="AO556">
        <f>VALUE(IF(AH556,
_xlfn.XLOOKUP(4, Q556:AC556, Q$1:AC$1) &amp; _xlfn.XLOOKUP(2, Q556:AC556, Q$1:AC$1, "", 0, 1) &amp; _xlfn.XLOOKUP(2, Q556:AC556, Q$1:AC$1, "", 0, -1), 0))</f>
        <v>0</v>
      </c>
      <c r="AP556">
        <f>VALUE(IF(AI556,
_xlfn.XLOOKUP(3, Q556:AC556, Q$1:AC$1, "", 0, 1) &amp; _xlfn.XLOOKUP(3, Q556:AC556, Q$1:AC$1, "", 0, -1) &amp; _xlfn.XLOOKUP(2, Q556:AC556, Q$1:AC$1),
0))</f>
        <v>40309</v>
      </c>
      <c r="AQ556">
        <f>VALUE(IF(AJ556,
_xlfn.XLOOKUP(3, Q556:AC556, Q$1:AC$1) &amp; AS556,
0))</f>
        <v>0</v>
      </c>
      <c r="AR556">
        <f>VALUE(IF(AK556,
AS556, 0))</f>
        <v>0</v>
      </c>
      <c r="AS556" t="str" cm="1">
        <f t="array" ref="AS556">_xlfn.TEXTJOIN("", TRUE, _xlfn._xlws.FILTER(Q$1:AC$1,Q556:AC556=2))</f>
        <v>09</v>
      </c>
      <c r="AT556">
        <f t="shared" si="17"/>
        <v>446</v>
      </c>
      <c r="AU556">
        <f t="shared" si="16"/>
        <v>87416</v>
      </c>
      <c r="AV556" t="b">
        <f>IF(AND(AE555, AE556), AL555=AL556, FALSE)</f>
        <v>0</v>
      </c>
      <c r="AW556" t="b">
        <f>IF(AND(AF555, AF556), AM555=AM556, FALSE)</f>
        <v>0</v>
      </c>
      <c r="AX556" t="b">
        <f>IF(AND(AG555, AG556), AN555=AN556, FALSE)</f>
        <v>0</v>
      </c>
      <c r="AY556" t="b">
        <f>IF(AND(AH555, AH556), AO555=AO556, FALSE)</f>
        <v>0</v>
      </c>
      <c r="AZ556" t="b">
        <f>IF(AND(AI555, AI556), AP555=AP556, FALSE)</f>
        <v>0</v>
      </c>
      <c r="BA556" t="b">
        <f>IF(AND(AJ555, AJ556), AQ555=AQ556, FALSE)</f>
        <v>0</v>
      </c>
      <c r="BB556" t="b">
        <f>IF(AND(AK555, AK556), AR555=AR556, FALSE)</f>
        <v>0</v>
      </c>
    </row>
    <row r="557" spans="1:54" x14ac:dyDescent="0.25">
      <c r="A557" t="s">
        <v>121</v>
      </c>
      <c r="B557">
        <v>638</v>
      </c>
      <c r="C557" t="str">
        <f>TEXT(A557, "0")</f>
        <v>44633</v>
      </c>
      <c r="D557">
        <f>LEN($A557)-LEN(SUBSTITUTE($A557,D$1,""))</f>
        <v>0</v>
      </c>
      <c r="E557">
        <f>LEN($A557)-LEN(SUBSTITUTE($A557,E$1,""))</f>
        <v>0</v>
      </c>
      <c r="F557">
        <f>LEN($A557)-LEN(SUBSTITUTE($A557,F$1,""))</f>
        <v>0</v>
      </c>
      <c r="G557">
        <f>LEN($A557)-LEN(SUBSTITUTE($A557,G$1,""))</f>
        <v>0</v>
      </c>
      <c r="H557">
        <f>LEN($A557)-LEN(SUBSTITUTE($A557,H$1,""))</f>
        <v>0</v>
      </c>
      <c r="I557">
        <f>LEN($A557)-LEN(SUBSTITUTE($A557,I$1,""))</f>
        <v>0</v>
      </c>
      <c r="J557">
        <f>LEN($A557)-LEN(SUBSTITUTE($A557,J$1,""))</f>
        <v>0</v>
      </c>
      <c r="K557">
        <f>LEN($A557)-LEN(SUBSTITUTE($A557,K$1,""))</f>
        <v>0</v>
      </c>
      <c r="L557">
        <f>LEN($A557)-LEN(SUBSTITUTE($A557,L$1,""))</f>
        <v>1</v>
      </c>
      <c r="M557">
        <f>LEN($A557)-LEN(SUBSTITUTE($A557,M$1,""))</f>
        <v>0</v>
      </c>
      <c r="N557">
        <f>LEN($A557)-LEN(SUBSTITUTE($A557,N$1,""))</f>
        <v>2</v>
      </c>
      <c r="O557">
        <f>LEN($A557)-LEN(SUBSTITUTE($A557,O$1,""))</f>
        <v>2</v>
      </c>
      <c r="P557">
        <f>LEN($A557)-LEN(SUBSTITUTE($A557,P$1,""))</f>
        <v>0</v>
      </c>
      <c r="Q557">
        <f>D557+1</f>
        <v>1</v>
      </c>
      <c r="R557">
        <f>E557+1</f>
        <v>1</v>
      </c>
      <c r="S557">
        <f>F557+1</f>
        <v>1</v>
      </c>
      <c r="T557">
        <f>G557+1</f>
        <v>1</v>
      </c>
      <c r="U557">
        <f>H557+1</f>
        <v>1</v>
      </c>
      <c r="V557">
        <f>I557+1</f>
        <v>1</v>
      </c>
      <c r="W557">
        <f>J557+1</f>
        <v>1</v>
      </c>
      <c r="X557">
        <f>K557+1</f>
        <v>1</v>
      </c>
      <c r="Y557">
        <f>L557+1</f>
        <v>2</v>
      </c>
      <c r="Z557">
        <f>M557+1</f>
        <v>1</v>
      </c>
      <c r="AA557">
        <f>N557+1</f>
        <v>3</v>
      </c>
      <c r="AB557">
        <f>O557+1</f>
        <v>3</v>
      </c>
      <c r="AC557">
        <f>P557+1</f>
        <v>1</v>
      </c>
      <c r="AD557">
        <f>PRODUCT(Q557:AC557)</f>
        <v>18</v>
      </c>
      <c r="AE557" t="b">
        <f>AD557=6</f>
        <v>0</v>
      </c>
      <c r="AF557" t="b">
        <f>AD557=10</f>
        <v>0</v>
      </c>
      <c r="AG557" t="b">
        <f>AD557=12</f>
        <v>0</v>
      </c>
      <c r="AH557" t="b">
        <f>AD557=16</f>
        <v>0</v>
      </c>
      <c r="AI557" t="b">
        <f>AD557=18</f>
        <v>1</v>
      </c>
      <c r="AJ557" t="b">
        <f>AD557=24</f>
        <v>0</v>
      </c>
      <c r="AK557" t="b">
        <f>AD557=32</f>
        <v>0</v>
      </c>
      <c r="AL557">
        <f>VALUE(IF(AE557,
_xlfn.XLOOKUP(6, Q557:AC557, Q$1:AC$1), 0))</f>
        <v>0</v>
      </c>
      <c r="AM557">
        <f>VALUE(IF(AF557,
_xlfn.XLOOKUP(5, Q557:AC557, Q$1:AC$1) &amp; _xlfn.XLOOKUP(2, Q557:AC557, Q$1:AC$1), 0))</f>
        <v>0</v>
      </c>
      <c r="AN557">
        <f>VALUE(IF(AG557,
_xlfn.XLOOKUP(4, Q557:AC557, Q$1:AC$1) &amp; _xlfn.XLOOKUP(3, Q557:AC557, Q$1:AC$1), 0))</f>
        <v>0</v>
      </c>
      <c r="AO557">
        <f>VALUE(IF(AH557,
_xlfn.XLOOKUP(4, Q557:AC557, Q$1:AC$1) &amp; _xlfn.XLOOKUP(2, Q557:AC557, Q$1:AC$1, "", 0, 1) &amp; _xlfn.XLOOKUP(2, Q557:AC557, Q$1:AC$1, "", 0, -1), 0))</f>
        <v>0</v>
      </c>
      <c r="AP557">
        <f>VALUE(IF(AI557,
_xlfn.XLOOKUP(3, Q557:AC557, Q$1:AC$1, "", 0, 1) &amp; _xlfn.XLOOKUP(3, Q557:AC557, Q$1:AC$1, "", 0, -1) &amp; _xlfn.XLOOKUP(2, Q557:AC557, Q$1:AC$1),
0))</f>
        <v>40306</v>
      </c>
      <c r="AQ557">
        <f>VALUE(IF(AJ557,
_xlfn.XLOOKUP(3, Q557:AC557, Q$1:AC$1) &amp; AS557,
0))</f>
        <v>0</v>
      </c>
      <c r="AR557">
        <f>VALUE(IF(AK557,
AS557, 0))</f>
        <v>0</v>
      </c>
      <c r="AS557" t="str" cm="1">
        <f t="array" ref="AS557">_xlfn.TEXTJOIN("", TRUE, _xlfn._xlws.FILTER(Q$1:AC$1,Q557:AC557=2))</f>
        <v>06</v>
      </c>
      <c r="AT557">
        <f t="shared" si="17"/>
        <v>445</v>
      </c>
      <c r="AU557">
        <f t="shared" si="16"/>
        <v>283910</v>
      </c>
      <c r="AV557" t="b">
        <f>IF(AND(AE556, AE557), AL556=AL557, FALSE)</f>
        <v>0</v>
      </c>
      <c r="AW557" t="b">
        <f>IF(AND(AF556, AF557), AM556=AM557, FALSE)</f>
        <v>0</v>
      </c>
      <c r="AX557" t="b">
        <f>IF(AND(AG556, AG557), AN556=AN557, FALSE)</f>
        <v>0</v>
      </c>
      <c r="AY557" t="b">
        <f>IF(AND(AH556, AH557), AO556=AO557, FALSE)</f>
        <v>0</v>
      </c>
      <c r="AZ557" t="b">
        <f>IF(AND(AI556, AI557), AP556=AP557, FALSE)</f>
        <v>0</v>
      </c>
      <c r="BA557" t="b">
        <f>IF(AND(AJ556, AJ557), AQ556=AQ557, FALSE)</f>
        <v>0</v>
      </c>
      <c r="BB557" t="b">
        <f>IF(AND(AK556, AK557), AR556=AR557, FALSE)</f>
        <v>0</v>
      </c>
    </row>
    <row r="558" spans="1:54" x14ac:dyDescent="0.25">
      <c r="A558" t="s">
        <v>699</v>
      </c>
      <c r="B558">
        <v>691</v>
      </c>
      <c r="C558" t="str">
        <f>TEXT(A558, "0")</f>
        <v>33244</v>
      </c>
      <c r="D558">
        <f>LEN($A558)-LEN(SUBSTITUTE($A558,D$1,""))</f>
        <v>0</v>
      </c>
      <c r="E558">
        <f>LEN($A558)-LEN(SUBSTITUTE($A558,E$1,""))</f>
        <v>0</v>
      </c>
      <c r="F558">
        <f>LEN($A558)-LEN(SUBSTITUTE($A558,F$1,""))</f>
        <v>0</v>
      </c>
      <c r="G558">
        <f>LEN($A558)-LEN(SUBSTITUTE($A558,G$1,""))</f>
        <v>0</v>
      </c>
      <c r="H558">
        <f>LEN($A558)-LEN(SUBSTITUTE($A558,H$1,""))</f>
        <v>0</v>
      </c>
      <c r="I558">
        <f>LEN($A558)-LEN(SUBSTITUTE($A558,I$1,""))</f>
        <v>0</v>
      </c>
      <c r="J558">
        <f>LEN($A558)-LEN(SUBSTITUTE($A558,J$1,""))</f>
        <v>0</v>
      </c>
      <c r="K558">
        <f>LEN($A558)-LEN(SUBSTITUTE($A558,K$1,""))</f>
        <v>0</v>
      </c>
      <c r="L558">
        <f>LEN($A558)-LEN(SUBSTITUTE($A558,L$1,""))</f>
        <v>0</v>
      </c>
      <c r="M558">
        <f>LEN($A558)-LEN(SUBSTITUTE($A558,M$1,""))</f>
        <v>0</v>
      </c>
      <c r="N558">
        <f>LEN($A558)-LEN(SUBSTITUTE($A558,N$1,""))</f>
        <v>2</v>
      </c>
      <c r="O558">
        <f>LEN($A558)-LEN(SUBSTITUTE($A558,O$1,""))</f>
        <v>2</v>
      </c>
      <c r="P558">
        <f>LEN($A558)-LEN(SUBSTITUTE($A558,P$1,""))</f>
        <v>1</v>
      </c>
      <c r="Q558">
        <f>D558+1</f>
        <v>1</v>
      </c>
      <c r="R558">
        <f>E558+1</f>
        <v>1</v>
      </c>
      <c r="S558">
        <f>F558+1</f>
        <v>1</v>
      </c>
      <c r="T558">
        <f>G558+1</f>
        <v>1</v>
      </c>
      <c r="U558">
        <f>H558+1</f>
        <v>1</v>
      </c>
      <c r="V558">
        <f>I558+1</f>
        <v>1</v>
      </c>
      <c r="W558">
        <f>J558+1</f>
        <v>1</v>
      </c>
      <c r="X558">
        <f>K558+1</f>
        <v>1</v>
      </c>
      <c r="Y558">
        <f>L558+1</f>
        <v>1</v>
      </c>
      <c r="Z558">
        <f>M558+1</f>
        <v>1</v>
      </c>
      <c r="AA558">
        <f>N558+1</f>
        <v>3</v>
      </c>
      <c r="AB558">
        <f>O558+1</f>
        <v>3</v>
      </c>
      <c r="AC558">
        <f>P558+1</f>
        <v>2</v>
      </c>
      <c r="AD558">
        <f>PRODUCT(Q558:AC558)</f>
        <v>18</v>
      </c>
      <c r="AE558" t="b">
        <f>AD558=6</f>
        <v>0</v>
      </c>
      <c r="AF558" t="b">
        <f>AD558=10</f>
        <v>0</v>
      </c>
      <c r="AG558" t="b">
        <f>AD558=12</f>
        <v>0</v>
      </c>
      <c r="AH558" t="b">
        <f>AD558=16</f>
        <v>0</v>
      </c>
      <c r="AI558" t="b">
        <f>AD558=18</f>
        <v>1</v>
      </c>
      <c r="AJ558" t="b">
        <f>AD558=24</f>
        <v>0</v>
      </c>
      <c r="AK558" t="b">
        <f>AD558=32</f>
        <v>0</v>
      </c>
      <c r="AL558">
        <f>VALUE(IF(AE558,
_xlfn.XLOOKUP(6, Q558:AC558, Q$1:AC$1), 0))</f>
        <v>0</v>
      </c>
      <c r="AM558">
        <f>VALUE(IF(AF558,
_xlfn.XLOOKUP(5, Q558:AC558, Q$1:AC$1) &amp; _xlfn.XLOOKUP(2, Q558:AC558, Q$1:AC$1), 0))</f>
        <v>0</v>
      </c>
      <c r="AN558">
        <f>VALUE(IF(AG558,
_xlfn.XLOOKUP(4, Q558:AC558, Q$1:AC$1) &amp; _xlfn.XLOOKUP(3, Q558:AC558, Q$1:AC$1), 0))</f>
        <v>0</v>
      </c>
      <c r="AO558">
        <f>VALUE(IF(AH558,
_xlfn.XLOOKUP(4, Q558:AC558, Q$1:AC$1) &amp; _xlfn.XLOOKUP(2, Q558:AC558, Q$1:AC$1, "", 0, 1) &amp; _xlfn.XLOOKUP(2, Q558:AC558, Q$1:AC$1, "", 0, -1), 0))</f>
        <v>0</v>
      </c>
      <c r="AP558">
        <f>VALUE(IF(AI558,
_xlfn.XLOOKUP(3, Q558:AC558, Q$1:AC$1, "", 0, 1) &amp; _xlfn.XLOOKUP(3, Q558:AC558, Q$1:AC$1, "", 0, -1) &amp; _xlfn.XLOOKUP(2, Q558:AC558, Q$1:AC$1),
0))</f>
        <v>40302</v>
      </c>
      <c r="AQ558">
        <f>VALUE(IF(AJ558,
_xlfn.XLOOKUP(3, Q558:AC558, Q$1:AC$1) &amp; AS558,
0))</f>
        <v>0</v>
      </c>
      <c r="AR558">
        <f>VALUE(IF(AK558,
AS558, 0))</f>
        <v>0</v>
      </c>
      <c r="AS558" t="str" cm="1">
        <f t="array" ref="AS558">_xlfn.TEXTJOIN("", TRUE, _xlfn._xlws.FILTER(Q$1:AC$1,Q558:AC558=2))</f>
        <v>02</v>
      </c>
      <c r="AT558">
        <f t="shared" si="17"/>
        <v>444</v>
      </c>
      <c r="AU558">
        <f t="shared" si="16"/>
        <v>306804</v>
      </c>
      <c r="AV558" t="b">
        <f>IF(AND(AE557, AE558), AL557=AL558, FALSE)</f>
        <v>0</v>
      </c>
      <c r="AW558" t="b">
        <f>IF(AND(AF557, AF558), AM557=AM558, FALSE)</f>
        <v>0</v>
      </c>
      <c r="AX558" t="b">
        <f>IF(AND(AG557, AG558), AN557=AN558, FALSE)</f>
        <v>0</v>
      </c>
      <c r="AY558" t="b">
        <f>IF(AND(AH557, AH558), AO557=AO558, FALSE)</f>
        <v>0</v>
      </c>
      <c r="AZ558" t="b">
        <f>IF(AND(AI557, AI558), AP557=AP558, FALSE)</f>
        <v>0</v>
      </c>
      <c r="BA558" t="b">
        <f>IF(AND(AJ557, AJ558), AQ557=AQ558, FALSE)</f>
        <v>0</v>
      </c>
      <c r="BB558" t="b">
        <f>IF(AND(AK557, AK558), AR557=AR558, FALSE)</f>
        <v>0</v>
      </c>
    </row>
    <row r="559" spans="1:54" x14ac:dyDescent="0.25">
      <c r="A559" t="s">
        <v>72</v>
      </c>
      <c r="B559">
        <v>464</v>
      </c>
      <c r="C559" t="str">
        <f>TEXT(A559, "0")</f>
        <v>Q2244</v>
      </c>
      <c r="D559">
        <f>LEN($A559)-LEN(SUBSTITUTE($A559,D$1,""))</f>
        <v>0</v>
      </c>
      <c r="E559">
        <f>LEN($A559)-LEN(SUBSTITUTE($A559,E$1,""))</f>
        <v>0</v>
      </c>
      <c r="F559">
        <f>LEN($A559)-LEN(SUBSTITUTE($A559,F$1,""))</f>
        <v>1</v>
      </c>
      <c r="G559">
        <f>LEN($A559)-LEN(SUBSTITUTE($A559,G$1,""))</f>
        <v>0</v>
      </c>
      <c r="H559">
        <f>LEN($A559)-LEN(SUBSTITUTE($A559,H$1,""))</f>
        <v>0</v>
      </c>
      <c r="I559">
        <f>LEN($A559)-LEN(SUBSTITUTE($A559,I$1,""))</f>
        <v>0</v>
      </c>
      <c r="J559">
        <f>LEN($A559)-LEN(SUBSTITUTE($A559,J$1,""))</f>
        <v>0</v>
      </c>
      <c r="K559">
        <f>LEN($A559)-LEN(SUBSTITUTE($A559,K$1,""))</f>
        <v>0</v>
      </c>
      <c r="L559">
        <f>LEN($A559)-LEN(SUBSTITUTE($A559,L$1,""))</f>
        <v>0</v>
      </c>
      <c r="M559">
        <f>LEN($A559)-LEN(SUBSTITUTE($A559,M$1,""))</f>
        <v>0</v>
      </c>
      <c r="N559">
        <f>LEN($A559)-LEN(SUBSTITUTE($A559,N$1,""))</f>
        <v>2</v>
      </c>
      <c r="O559">
        <f>LEN($A559)-LEN(SUBSTITUTE($A559,O$1,""))</f>
        <v>0</v>
      </c>
      <c r="P559">
        <f>LEN($A559)-LEN(SUBSTITUTE($A559,P$1,""))</f>
        <v>2</v>
      </c>
      <c r="Q559">
        <f>D559+1</f>
        <v>1</v>
      </c>
      <c r="R559">
        <f>E559+1</f>
        <v>1</v>
      </c>
      <c r="S559">
        <f>F559+1</f>
        <v>2</v>
      </c>
      <c r="T559">
        <f>G559+1</f>
        <v>1</v>
      </c>
      <c r="U559">
        <f>H559+1</f>
        <v>1</v>
      </c>
      <c r="V559">
        <f>I559+1</f>
        <v>1</v>
      </c>
      <c r="W559">
        <f>J559+1</f>
        <v>1</v>
      </c>
      <c r="X559">
        <f>K559+1</f>
        <v>1</v>
      </c>
      <c r="Y559">
        <f>L559+1</f>
        <v>1</v>
      </c>
      <c r="Z559">
        <f>M559+1</f>
        <v>1</v>
      </c>
      <c r="AA559">
        <f>N559+1</f>
        <v>3</v>
      </c>
      <c r="AB559">
        <f>O559+1</f>
        <v>1</v>
      </c>
      <c r="AC559">
        <f>P559+1</f>
        <v>3</v>
      </c>
      <c r="AD559">
        <f>PRODUCT(Q559:AC559)</f>
        <v>18</v>
      </c>
      <c r="AE559" t="b">
        <f>AD559=6</f>
        <v>0</v>
      </c>
      <c r="AF559" t="b">
        <f>AD559=10</f>
        <v>0</v>
      </c>
      <c r="AG559" t="b">
        <f>AD559=12</f>
        <v>0</v>
      </c>
      <c r="AH559" t="b">
        <f>AD559=16</f>
        <v>0</v>
      </c>
      <c r="AI559" t="b">
        <f>AD559=18</f>
        <v>1</v>
      </c>
      <c r="AJ559" t="b">
        <f>AD559=24</f>
        <v>0</v>
      </c>
      <c r="AK559" t="b">
        <f>AD559=32</f>
        <v>0</v>
      </c>
      <c r="AL559">
        <f>VALUE(IF(AE559,
_xlfn.XLOOKUP(6, Q559:AC559, Q$1:AC$1), 0))</f>
        <v>0</v>
      </c>
      <c r="AM559">
        <f>VALUE(IF(AF559,
_xlfn.XLOOKUP(5, Q559:AC559, Q$1:AC$1) &amp; _xlfn.XLOOKUP(2, Q559:AC559, Q$1:AC$1), 0))</f>
        <v>0</v>
      </c>
      <c r="AN559">
        <f>VALUE(IF(AG559,
_xlfn.XLOOKUP(4, Q559:AC559, Q$1:AC$1) &amp; _xlfn.XLOOKUP(3, Q559:AC559, Q$1:AC$1), 0))</f>
        <v>0</v>
      </c>
      <c r="AO559">
        <f>VALUE(IF(AH559,
_xlfn.XLOOKUP(4, Q559:AC559, Q$1:AC$1) &amp; _xlfn.XLOOKUP(2, Q559:AC559, Q$1:AC$1, "", 0, 1) &amp; _xlfn.XLOOKUP(2, Q559:AC559, Q$1:AC$1, "", 0, -1), 0))</f>
        <v>0</v>
      </c>
      <c r="AP559">
        <f>VALUE(IF(AI559,
_xlfn.XLOOKUP(3, Q559:AC559, Q$1:AC$1, "", 0, 1) &amp; _xlfn.XLOOKUP(3, Q559:AC559, Q$1:AC$1, "", 0, -1) &amp; _xlfn.XLOOKUP(2, Q559:AC559, Q$1:AC$1),
0))</f>
        <v>40212</v>
      </c>
      <c r="AQ559">
        <f>VALUE(IF(AJ559,
_xlfn.XLOOKUP(3, Q559:AC559, Q$1:AC$1) &amp; AS559,
0))</f>
        <v>0</v>
      </c>
      <c r="AR559">
        <f>VALUE(IF(AK559,
AS559, 0))</f>
        <v>0</v>
      </c>
      <c r="AS559" t="str" cm="1">
        <f t="array" ref="AS559">_xlfn.TEXTJOIN("", TRUE, _xlfn._xlws.FILTER(Q$1:AC$1,Q559:AC559=2))</f>
        <v>12</v>
      </c>
      <c r="AT559">
        <f t="shared" si="17"/>
        <v>443</v>
      </c>
      <c r="AU559">
        <f t="shared" si="16"/>
        <v>205552</v>
      </c>
      <c r="AV559" t="b">
        <f>IF(AND(AE558, AE559), AL558=AL559, FALSE)</f>
        <v>0</v>
      </c>
      <c r="AW559" t="b">
        <f>IF(AND(AF558, AF559), AM558=AM559, FALSE)</f>
        <v>0</v>
      </c>
      <c r="AX559" t="b">
        <f>IF(AND(AG558, AG559), AN558=AN559, FALSE)</f>
        <v>0</v>
      </c>
      <c r="AY559" t="b">
        <f>IF(AND(AH558, AH559), AO558=AO559, FALSE)</f>
        <v>0</v>
      </c>
      <c r="AZ559" t="b">
        <f>IF(AND(AI558, AI559), AP558=AP559, FALSE)</f>
        <v>0</v>
      </c>
      <c r="BA559" t="b">
        <f>IF(AND(AJ558, AJ559), AQ558=AQ559, FALSE)</f>
        <v>0</v>
      </c>
      <c r="BB559" t="b">
        <f>IF(AND(AK558, AK559), AR558=AR559, FALSE)</f>
        <v>0</v>
      </c>
    </row>
    <row r="560" spans="1:54" x14ac:dyDescent="0.25">
      <c r="A560" t="s">
        <v>73</v>
      </c>
      <c r="B560">
        <v>625</v>
      </c>
      <c r="C560" t="str">
        <f>TEXT(A560, "0")</f>
        <v>242J4</v>
      </c>
      <c r="D560">
        <f>LEN($A560)-LEN(SUBSTITUTE($A560,D$1,""))</f>
        <v>0</v>
      </c>
      <c r="E560">
        <f>LEN($A560)-LEN(SUBSTITUTE($A560,E$1,""))</f>
        <v>0</v>
      </c>
      <c r="F560">
        <f>LEN($A560)-LEN(SUBSTITUTE($A560,F$1,""))</f>
        <v>0</v>
      </c>
      <c r="G560">
        <f>LEN($A560)-LEN(SUBSTITUTE($A560,G$1,""))</f>
        <v>1</v>
      </c>
      <c r="H560">
        <f>LEN($A560)-LEN(SUBSTITUTE($A560,H$1,""))</f>
        <v>0</v>
      </c>
      <c r="I560">
        <f>LEN($A560)-LEN(SUBSTITUTE($A560,I$1,""))</f>
        <v>0</v>
      </c>
      <c r="J560">
        <f>LEN($A560)-LEN(SUBSTITUTE($A560,J$1,""))</f>
        <v>0</v>
      </c>
      <c r="K560">
        <f>LEN($A560)-LEN(SUBSTITUTE($A560,K$1,""))</f>
        <v>0</v>
      </c>
      <c r="L560">
        <f>LEN($A560)-LEN(SUBSTITUTE($A560,L$1,""))</f>
        <v>0</v>
      </c>
      <c r="M560">
        <f>LEN($A560)-LEN(SUBSTITUTE($A560,M$1,""))</f>
        <v>0</v>
      </c>
      <c r="N560">
        <f>LEN($A560)-LEN(SUBSTITUTE($A560,N$1,""))</f>
        <v>2</v>
      </c>
      <c r="O560">
        <f>LEN($A560)-LEN(SUBSTITUTE($A560,O$1,""))</f>
        <v>0</v>
      </c>
      <c r="P560">
        <f>LEN($A560)-LEN(SUBSTITUTE($A560,P$1,""))</f>
        <v>2</v>
      </c>
      <c r="Q560">
        <f>D560+1</f>
        <v>1</v>
      </c>
      <c r="R560">
        <f>E560+1</f>
        <v>1</v>
      </c>
      <c r="S560">
        <f>F560+1</f>
        <v>1</v>
      </c>
      <c r="T560">
        <f>G560+1</f>
        <v>2</v>
      </c>
      <c r="U560">
        <f>H560+1</f>
        <v>1</v>
      </c>
      <c r="V560">
        <f>I560+1</f>
        <v>1</v>
      </c>
      <c r="W560">
        <f>J560+1</f>
        <v>1</v>
      </c>
      <c r="X560">
        <f>K560+1</f>
        <v>1</v>
      </c>
      <c r="Y560">
        <f>L560+1</f>
        <v>1</v>
      </c>
      <c r="Z560">
        <f>M560+1</f>
        <v>1</v>
      </c>
      <c r="AA560">
        <f>N560+1</f>
        <v>3</v>
      </c>
      <c r="AB560">
        <f>O560+1</f>
        <v>1</v>
      </c>
      <c r="AC560">
        <f>P560+1</f>
        <v>3</v>
      </c>
      <c r="AD560">
        <f>PRODUCT(Q560:AC560)</f>
        <v>18</v>
      </c>
      <c r="AE560" t="b">
        <f>AD560=6</f>
        <v>0</v>
      </c>
      <c r="AF560" t="b">
        <f>AD560=10</f>
        <v>0</v>
      </c>
      <c r="AG560" t="b">
        <f>AD560=12</f>
        <v>0</v>
      </c>
      <c r="AH560" t="b">
        <f>AD560=16</f>
        <v>0</v>
      </c>
      <c r="AI560" t="b">
        <f>AD560=18</f>
        <v>1</v>
      </c>
      <c r="AJ560" t="b">
        <f>AD560=24</f>
        <v>0</v>
      </c>
      <c r="AK560" t="b">
        <f>AD560=32</f>
        <v>0</v>
      </c>
      <c r="AL560">
        <f>VALUE(IF(AE560,
_xlfn.XLOOKUP(6, Q560:AC560, Q$1:AC$1), 0))</f>
        <v>0</v>
      </c>
      <c r="AM560">
        <f>VALUE(IF(AF560,
_xlfn.XLOOKUP(5, Q560:AC560, Q$1:AC$1) &amp; _xlfn.XLOOKUP(2, Q560:AC560, Q$1:AC$1), 0))</f>
        <v>0</v>
      </c>
      <c r="AN560">
        <f>VALUE(IF(AG560,
_xlfn.XLOOKUP(4, Q560:AC560, Q$1:AC$1) &amp; _xlfn.XLOOKUP(3, Q560:AC560, Q$1:AC$1), 0))</f>
        <v>0</v>
      </c>
      <c r="AO560">
        <f>VALUE(IF(AH560,
_xlfn.XLOOKUP(4, Q560:AC560, Q$1:AC$1) &amp; _xlfn.XLOOKUP(2, Q560:AC560, Q$1:AC$1, "", 0, 1) &amp; _xlfn.XLOOKUP(2, Q560:AC560, Q$1:AC$1, "", 0, -1), 0))</f>
        <v>0</v>
      </c>
      <c r="AP560">
        <f>VALUE(IF(AI560,
_xlfn.XLOOKUP(3, Q560:AC560, Q$1:AC$1, "", 0, 1) &amp; _xlfn.XLOOKUP(3, Q560:AC560, Q$1:AC$1, "", 0, -1) &amp; _xlfn.XLOOKUP(2, Q560:AC560, Q$1:AC$1),
0))</f>
        <v>40211</v>
      </c>
      <c r="AQ560">
        <f>VALUE(IF(AJ560,
_xlfn.XLOOKUP(3, Q560:AC560, Q$1:AC$1) &amp; AS560,
0))</f>
        <v>0</v>
      </c>
      <c r="AR560">
        <f>VALUE(IF(AK560,
AS560, 0))</f>
        <v>0</v>
      </c>
      <c r="AS560" t="str" cm="1">
        <f t="array" ref="AS560">_xlfn.TEXTJOIN("", TRUE, _xlfn._xlws.FILTER(Q$1:AC$1,Q560:AC560=2))</f>
        <v>11</v>
      </c>
      <c r="AT560">
        <f t="shared" si="17"/>
        <v>442</v>
      </c>
      <c r="AU560">
        <f t="shared" si="16"/>
        <v>276250</v>
      </c>
      <c r="AV560" t="b">
        <f>IF(AND(AE559, AE560), AL559=AL560, FALSE)</f>
        <v>0</v>
      </c>
      <c r="AW560" t="b">
        <f>IF(AND(AF559, AF560), AM559=AM560, FALSE)</f>
        <v>0</v>
      </c>
      <c r="AX560" t="b">
        <f>IF(AND(AG559, AG560), AN559=AN560, FALSE)</f>
        <v>0</v>
      </c>
      <c r="AY560" t="b">
        <f>IF(AND(AH559, AH560), AO559=AO560, FALSE)</f>
        <v>0</v>
      </c>
      <c r="AZ560" t="b">
        <f>IF(AND(AI559, AI560), AP559=AP560, FALSE)</f>
        <v>0</v>
      </c>
      <c r="BA560" t="b">
        <f>IF(AND(AJ559, AJ560), AQ559=AQ560, FALSE)</f>
        <v>0</v>
      </c>
      <c r="BB560" t="b">
        <f>IF(AND(AK559, AK560), AR559=AR560, FALSE)</f>
        <v>0</v>
      </c>
    </row>
    <row r="561" spans="1:54" x14ac:dyDescent="0.25">
      <c r="A561" t="s">
        <v>82</v>
      </c>
      <c r="B561">
        <v>438</v>
      </c>
      <c r="C561" t="str">
        <f>TEXT(A561, "0")</f>
        <v>24492</v>
      </c>
      <c r="D561">
        <f>LEN($A561)-LEN(SUBSTITUTE($A561,D$1,""))</f>
        <v>0</v>
      </c>
      <c r="E561">
        <f>LEN($A561)-LEN(SUBSTITUTE($A561,E$1,""))</f>
        <v>0</v>
      </c>
      <c r="F561">
        <f>LEN($A561)-LEN(SUBSTITUTE($A561,F$1,""))</f>
        <v>0</v>
      </c>
      <c r="G561">
        <f>LEN($A561)-LEN(SUBSTITUTE($A561,G$1,""))</f>
        <v>0</v>
      </c>
      <c r="H561">
        <f>LEN($A561)-LEN(SUBSTITUTE($A561,H$1,""))</f>
        <v>0</v>
      </c>
      <c r="I561">
        <f>LEN($A561)-LEN(SUBSTITUTE($A561,I$1,""))</f>
        <v>1</v>
      </c>
      <c r="J561">
        <f>LEN($A561)-LEN(SUBSTITUTE($A561,J$1,""))</f>
        <v>0</v>
      </c>
      <c r="K561">
        <f>LEN($A561)-LEN(SUBSTITUTE($A561,K$1,""))</f>
        <v>0</v>
      </c>
      <c r="L561">
        <f>LEN($A561)-LEN(SUBSTITUTE($A561,L$1,""))</f>
        <v>0</v>
      </c>
      <c r="M561">
        <f>LEN($A561)-LEN(SUBSTITUTE($A561,M$1,""))</f>
        <v>0</v>
      </c>
      <c r="N561">
        <f>LEN($A561)-LEN(SUBSTITUTE($A561,N$1,""))</f>
        <v>2</v>
      </c>
      <c r="O561">
        <f>LEN($A561)-LEN(SUBSTITUTE($A561,O$1,""))</f>
        <v>0</v>
      </c>
      <c r="P561">
        <f>LEN($A561)-LEN(SUBSTITUTE($A561,P$1,""))</f>
        <v>2</v>
      </c>
      <c r="Q561">
        <f>D561+1</f>
        <v>1</v>
      </c>
      <c r="R561">
        <f>E561+1</f>
        <v>1</v>
      </c>
      <c r="S561">
        <f>F561+1</f>
        <v>1</v>
      </c>
      <c r="T561">
        <f>G561+1</f>
        <v>1</v>
      </c>
      <c r="U561">
        <f>H561+1</f>
        <v>1</v>
      </c>
      <c r="V561">
        <f>I561+1</f>
        <v>2</v>
      </c>
      <c r="W561">
        <f>J561+1</f>
        <v>1</v>
      </c>
      <c r="X561">
        <f>K561+1</f>
        <v>1</v>
      </c>
      <c r="Y561">
        <f>L561+1</f>
        <v>1</v>
      </c>
      <c r="Z561">
        <f>M561+1</f>
        <v>1</v>
      </c>
      <c r="AA561">
        <f>N561+1</f>
        <v>3</v>
      </c>
      <c r="AB561">
        <f>O561+1</f>
        <v>1</v>
      </c>
      <c r="AC561">
        <f>P561+1</f>
        <v>3</v>
      </c>
      <c r="AD561">
        <f>PRODUCT(Q561:AC561)</f>
        <v>18</v>
      </c>
      <c r="AE561" t="b">
        <f>AD561=6</f>
        <v>0</v>
      </c>
      <c r="AF561" t="b">
        <f>AD561=10</f>
        <v>0</v>
      </c>
      <c r="AG561" t="b">
        <f>AD561=12</f>
        <v>0</v>
      </c>
      <c r="AH561" t="b">
        <f>AD561=16</f>
        <v>0</v>
      </c>
      <c r="AI561" t="b">
        <f>AD561=18</f>
        <v>1</v>
      </c>
      <c r="AJ561" t="b">
        <f>AD561=24</f>
        <v>0</v>
      </c>
      <c r="AK561" t="b">
        <f>AD561=32</f>
        <v>0</v>
      </c>
      <c r="AL561">
        <f>VALUE(IF(AE561,
_xlfn.XLOOKUP(6, Q561:AC561, Q$1:AC$1), 0))</f>
        <v>0</v>
      </c>
      <c r="AM561">
        <f>VALUE(IF(AF561,
_xlfn.XLOOKUP(5, Q561:AC561, Q$1:AC$1) &amp; _xlfn.XLOOKUP(2, Q561:AC561, Q$1:AC$1), 0))</f>
        <v>0</v>
      </c>
      <c r="AN561">
        <f>VALUE(IF(AG561,
_xlfn.XLOOKUP(4, Q561:AC561, Q$1:AC$1) &amp; _xlfn.XLOOKUP(3, Q561:AC561, Q$1:AC$1), 0))</f>
        <v>0</v>
      </c>
      <c r="AO561">
        <f>VALUE(IF(AH561,
_xlfn.XLOOKUP(4, Q561:AC561, Q$1:AC$1) &amp; _xlfn.XLOOKUP(2, Q561:AC561, Q$1:AC$1, "", 0, 1) &amp; _xlfn.XLOOKUP(2, Q561:AC561, Q$1:AC$1, "", 0, -1), 0))</f>
        <v>0</v>
      </c>
      <c r="AP561">
        <f>VALUE(IF(AI561,
_xlfn.XLOOKUP(3, Q561:AC561, Q$1:AC$1, "", 0, 1) &amp; _xlfn.XLOOKUP(3, Q561:AC561, Q$1:AC$1, "", 0, -1) &amp; _xlfn.XLOOKUP(2, Q561:AC561, Q$1:AC$1),
0))</f>
        <v>40209</v>
      </c>
      <c r="AQ561">
        <f>VALUE(IF(AJ561,
_xlfn.XLOOKUP(3, Q561:AC561, Q$1:AC$1) &amp; AS561,
0))</f>
        <v>0</v>
      </c>
      <c r="AR561">
        <f>VALUE(IF(AK561,
AS561, 0))</f>
        <v>0</v>
      </c>
      <c r="AS561" t="str" cm="1">
        <f t="array" ref="AS561">_xlfn.TEXTJOIN("", TRUE, _xlfn._xlws.FILTER(Q$1:AC$1,Q561:AC561=2))</f>
        <v>09</v>
      </c>
      <c r="AT561">
        <f t="shared" si="17"/>
        <v>441</v>
      </c>
      <c r="AU561">
        <f t="shared" si="16"/>
        <v>193158</v>
      </c>
      <c r="AV561" t="b">
        <f>IF(AND(AE560, AE561), AL560=AL561, FALSE)</f>
        <v>0</v>
      </c>
      <c r="AW561" t="b">
        <f>IF(AND(AF560, AF561), AM560=AM561, FALSE)</f>
        <v>0</v>
      </c>
      <c r="AX561" t="b">
        <f>IF(AND(AG560, AG561), AN560=AN561, FALSE)</f>
        <v>0</v>
      </c>
      <c r="AY561" t="b">
        <f>IF(AND(AH560, AH561), AO560=AO561, FALSE)</f>
        <v>0</v>
      </c>
      <c r="AZ561" t="b">
        <f>IF(AND(AI560, AI561), AP560=AP561, FALSE)</f>
        <v>0</v>
      </c>
      <c r="BA561" t="b">
        <f>IF(AND(AJ560, AJ561), AQ560=AQ561, FALSE)</f>
        <v>0</v>
      </c>
      <c r="BB561" t="b">
        <f>IF(AND(AK560, AK561), AR560=AR561, FALSE)</f>
        <v>0</v>
      </c>
    </row>
    <row r="562" spans="1:54" x14ac:dyDescent="0.25">
      <c r="A562" t="s">
        <v>962</v>
      </c>
      <c r="B562">
        <v>517</v>
      </c>
      <c r="C562" t="str">
        <f>TEXT(A562, "0")</f>
        <v>24452</v>
      </c>
      <c r="D562">
        <f>LEN($A562)-LEN(SUBSTITUTE($A562,D$1,""))</f>
        <v>0</v>
      </c>
      <c r="E562">
        <f>LEN($A562)-LEN(SUBSTITUTE($A562,E$1,""))</f>
        <v>0</v>
      </c>
      <c r="F562">
        <f>LEN($A562)-LEN(SUBSTITUTE($A562,F$1,""))</f>
        <v>0</v>
      </c>
      <c r="G562">
        <f>LEN($A562)-LEN(SUBSTITUTE($A562,G$1,""))</f>
        <v>0</v>
      </c>
      <c r="H562">
        <f>LEN($A562)-LEN(SUBSTITUTE($A562,H$1,""))</f>
        <v>0</v>
      </c>
      <c r="I562">
        <f>LEN($A562)-LEN(SUBSTITUTE($A562,I$1,""))</f>
        <v>0</v>
      </c>
      <c r="J562">
        <f>LEN($A562)-LEN(SUBSTITUTE($A562,J$1,""))</f>
        <v>0</v>
      </c>
      <c r="K562">
        <f>LEN($A562)-LEN(SUBSTITUTE($A562,K$1,""))</f>
        <v>0</v>
      </c>
      <c r="L562">
        <f>LEN($A562)-LEN(SUBSTITUTE($A562,L$1,""))</f>
        <v>0</v>
      </c>
      <c r="M562">
        <f>LEN($A562)-LEN(SUBSTITUTE($A562,M$1,""))</f>
        <v>1</v>
      </c>
      <c r="N562">
        <f>LEN($A562)-LEN(SUBSTITUTE($A562,N$1,""))</f>
        <v>2</v>
      </c>
      <c r="O562">
        <f>LEN($A562)-LEN(SUBSTITUTE($A562,O$1,""))</f>
        <v>0</v>
      </c>
      <c r="P562">
        <f>LEN($A562)-LEN(SUBSTITUTE($A562,P$1,""))</f>
        <v>2</v>
      </c>
      <c r="Q562">
        <f>D562+1</f>
        <v>1</v>
      </c>
      <c r="R562">
        <f>E562+1</f>
        <v>1</v>
      </c>
      <c r="S562">
        <f>F562+1</f>
        <v>1</v>
      </c>
      <c r="T562">
        <f>G562+1</f>
        <v>1</v>
      </c>
      <c r="U562">
        <f>H562+1</f>
        <v>1</v>
      </c>
      <c r="V562">
        <f>I562+1</f>
        <v>1</v>
      </c>
      <c r="W562">
        <f>J562+1</f>
        <v>1</v>
      </c>
      <c r="X562">
        <f>K562+1</f>
        <v>1</v>
      </c>
      <c r="Y562">
        <f>L562+1</f>
        <v>1</v>
      </c>
      <c r="Z562">
        <f>M562+1</f>
        <v>2</v>
      </c>
      <c r="AA562">
        <f>N562+1</f>
        <v>3</v>
      </c>
      <c r="AB562">
        <f>O562+1</f>
        <v>1</v>
      </c>
      <c r="AC562">
        <f>P562+1</f>
        <v>3</v>
      </c>
      <c r="AD562">
        <f>PRODUCT(Q562:AC562)</f>
        <v>18</v>
      </c>
      <c r="AE562" t="b">
        <f>AD562=6</f>
        <v>0</v>
      </c>
      <c r="AF562" t="b">
        <f>AD562=10</f>
        <v>0</v>
      </c>
      <c r="AG562" t="b">
        <f>AD562=12</f>
        <v>0</v>
      </c>
      <c r="AH562" t="b">
        <f>AD562=16</f>
        <v>0</v>
      </c>
      <c r="AI562" t="b">
        <f>AD562=18</f>
        <v>1</v>
      </c>
      <c r="AJ562" t="b">
        <f>AD562=24</f>
        <v>0</v>
      </c>
      <c r="AK562" t="b">
        <f>AD562=32</f>
        <v>0</v>
      </c>
      <c r="AL562">
        <f>VALUE(IF(AE562,
_xlfn.XLOOKUP(6, Q562:AC562, Q$1:AC$1), 0))</f>
        <v>0</v>
      </c>
      <c r="AM562">
        <f>VALUE(IF(AF562,
_xlfn.XLOOKUP(5, Q562:AC562, Q$1:AC$1) &amp; _xlfn.XLOOKUP(2, Q562:AC562, Q$1:AC$1), 0))</f>
        <v>0</v>
      </c>
      <c r="AN562">
        <f>VALUE(IF(AG562,
_xlfn.XLOOKUP(4, Q562:AC562, Q$1:AC$1) &amp; _xlfn.XLOOKUP(3, Q562:AC562, Q$1:AC$1), 0))</f>
        <v>0</v>
      </c>
      <c r="AO562">
        <f>VALUE(IF(AH562,
_xlfn.XLOOKUP(4, Q562:AC562, Q$1:AC$1) &amp; _xlfn.XLOOKUP(2, Q562:AC562, Q$1:AC$1, "", 0, 1) &amp; _xlfn.XLOOKUP(2, Q562:AC562, Q$1:AC$1, "", 0, -1), 0))</f>
        <v>0</v>
      </c>
      <c r="AP562">
        <f>VALUE(IF(AI562,
_xlfn.XLOOKUP(3, Q562:AC562, Q$1:AC$1, "", 0, 1) &amp; _xlfn.XLOOKUP(3, Q562:AC562, Q$1:AC$1, "", 0, -1) &amp; _xlfn.XLOOKUP(2, Q562:AC562, Q$1:AC$1),
0))</f>
        <v>40205</v>
      </c>
      <c r="AQ562">
        <f>VALUE(IF(AJ562,
_xlfn.XLOOKUP(3, Q562:AC562, Q$1:AC$1) &amp; AS562,
0))</f>
        <v>0</v>
      </c>
      <c r="AR562">
        <f>VALUE(IF(AK562,
AS562, 0))</f>
        <v>0</v>
      </c>
      <c r="AS562" t="str" cm="1">
        <f t="array" ref="AS562">_xlfn.TEXTJOIN("", TRUE, _xlfn._xlws.FILTER(Q$1:AC$1,Q562:AC562=2))</f>
        <v>05</v>
      </c>
      <c r="AT562">
        <f t="shared" si="17"/>
        <v>440</v>
      </c>
      <c r="AU562">
        <f t="shared" si="16"/>
        <v>227480</v>
      </c>
      <c r="AV562" t="b">
        <f>IF(AND(AE561, AE562), AL561=AL562, FALSE)</f>
        <v>0</v>
      </c>
      <c r="AW562" t="b">
        <f>IF(AND(AF561, AF562), AM561=AM562, FALSE)</f>
        <v>0</v>
      </c>
      <c r="AX562" t="b">
        <f>IF(AND(AG561, AG562), AN561=AN562, FALSE)</f>
        <v>0</v>
      </c>
      <c r="AY562" t="b">
        <f>IF(AND(AH561, AH562), AO561=AO562, FALSE)</f>
        <v>0</v>
      </c>
      <c r="AZ562" t="b">
        <f>IF(AND(AI561, AI562), AP561=AP562, FALSE)</f>
        <v>0</v>
      </c>
      <c r="BA562" t="b">
        <f>IF(AND(AJ561, AJ562), AQ561=AQ562, FALSE)</f>
        <v>0</v>
      </c>
      <c r="BB562" t="b">
        <f>IF(AND(AK561, AK562), AR561=AR562, FALSE)</f>
        <v>0</v>
      </c>
    </row>
    <row r="563" spans="1:54" x14ac:dyDescent="0.25">
      <c r="A563" t="s">
        <v>681</v>
      </c>
      <c r="B563">
        <v>532</v>
      </c>
      <c r="C563" t="str">
        <f>TEXT(A563, "0")</f>
        <v>J2233</v>
      </c>
      <c r="D563">
        <f>LEN($A563)-LEN(SUBSTITUTE($A563,D$1,""))</f>
        <v>0</v>
      </c>
      <c r="E563">
        <f>LEN($A563)-LEN(SUBSTITUTE($A563,E$1,""))</f>
        <v>0</v>
      </c>
      <c r="F563">
        <f>LEN($A563)-LEN(SUBSTITUTE($A563,F$1,""))</f>
        <v>0</v>
      </c>
      <c r="G563">
        <f>LEN($A563)-LEN(SUBSTITUTE($A563,G$1,""))</f>
        <v>1</v>
      </c>
      <c r="H563">
        <f>LEN($A563)-LEN(SUBSTITUTE($A563,H$1,""))</f>
        <v>0</v>
      </c>
      <c r="I563">
        <f>LEN($A563)-LEN(SUBSTITUTE($A563,I$1,""))</f>
        <v>0</v>
      </c>
      <c r="J563">
        <f>LEN($A563)-LEN(SUBSTITUTE($A563,J$1,""))</f>
        <v>0</v>
      </c>
      <c r="K563">
        <f>LEN($A563)-LEN(SUBSTITUTE($A563,K$1,""))</f>
        <v>0</v>
      </c>
      <c r="L563">
        <f>LEN($A563)-LEN(SUBSTITUTE($A563,L$1,""))</f>
        <v>0</v>
      </c>
      <c r="M563">
        <f>LEN($A563)-LEN(SUBSTITUTE($A563,M$1,""))</f>
        <v>0</v>
      </c>
      <c r="N563">
        <f>LEN($A563)-LEN(SUBSTITUTE($A563,N$1,""))</f>
        <v>0</v>
      </c>
      <c r="O563">
        <f>LEN($A563)-LEN(SUBSTITUTE($A563,O$1,""))</f>
        <v>2</v>
      </c>
      <c r="P563">
        <f>LEN($A563)-LEN(SUBSTITUTE($A563,P$1,""))</f>
        <v>2</v>
      </c>
      <c r="Q563">
        <f>D563+1</f>
        <v>1</v>
      </c>
      <c r="R563">
        <f>E563+1</f>
        <v>1</v>
      </c>
      <c r="S563">
        <f>F563+1</f>
        <v>1</v>
      </c>
      <c r="T563">
        <f>G563+1</f>
        <v>2</v>
      </c>
      <c r="U563">
        <f>H563+1</f>
        <v>1</v>
      </c>
      <c r="V563">
        <f>I563+1</f>
        <v>1</v>
      </c>
      <c r="W563">
        <f>J563+1</f>
        <v>1</v>
      </c>
      <c r="X563">
        <f>K563+1</f>
        <v>1</v>
      </c>
      <c r="Y563">
        <f>L563+1</f>
        <v>1</v>
      </c>
      <c r="Z563">
        <f>M563+1</f>
        <v>1</v>
      </c>
      <c r="AA563">
        <f>N563+1</f>
        <v>1</v>
      </c>
      <c r="AB563">
        <f>O563+1</f>
        <v>3</v>
      </c>
      <c r="AC563">
        <f>P563+1</f>
        <v>3</v>
      </c>
      <c r="AD563">
        <f>PRODUCT(Q563:AC563)</f>
        <v>18</v>
      </c>
      <c r="AE563" t="b">
        <f>AD563=6</f>
        <v>0</v>
      </c>
      <c r="AF563" t="b">
        <f>AD563=10</f>
        <v>0</v>
      </c>
      <c r="AG563" t="b">
        <f>AD563=12</f>
        <v>0</v>
      </c>
      <c r="AH563" t="b">
        <f>AD563=16</f>
        <v>0</v>
      </c>
      <c r="AI563" t="b">
        <f>AD563=18</f>
        <v>1</v>
      </c>
      <c r="AJ563" t="b">
        <f>AD563=24</f>
        <v>0</v>
      </c>
      <c r="AK563" t="b">
        <f>AD563=32</f>
        <v>0</v>
      </c>
      <c r="AL563">
        <f>VALUE(IF(AE563,
_xlfn.XLOOKUP(6, Q563:AC563, Q$1:AC$1), 0))</f>
        <v>0</v>
      </c>
      <c r="AM563">
        <f>VALUE(IF(AF563,
_xlfn.XLOOKUP(5, Q563:AC563, Q$1:AC$1) &amp; _xlfn.XLOOKUP(2, Q563:AC563, Q$1:AC$1), 0))</f>
        <v>0</v>
      </c>
      <c r="AN563">
        <f>VALUE(IF(AG563,
_xlfn.XLOOKUP(4, Q563:AC563, Q$1:AC$1) &amp; _xlfn.XLOOKUP(3, Q563:AC563, Q$1:AC$1), 0))</f>
        <v>0</v>
      </c>
      <c r="AO563">
        <f>VALUE(IF(AH563,
_xlfn.XLOOKUP(4, Q563:AC563, Q$1:AC$1) &amp; _xlfn.XLOOKUP(2, Q563:AC563, Q$1:AC$1, "", 0, 1) &amp; _xlfn.XLOOKUP(2, Q563:AC563, Q$1:AC$1, "", 0, -1), 0))</f>
        <v>0</v>
      </c>
      <c r="AP563">
        <f>VALUE(IF(AI563,
_xlfn.XLOOKUP(3, Q563:AC563, Q$1:AC$1, "", 0, 1) &amp; _xlfn.XLOOKUP(3, Q563:AC563, Q$1:AC$1, "", 0, -1) &amp; _xlfn.XLOOKUP(2, Q563:AC563, Q$1:AC$1),
0))</f>
        <v>30211</v>
      </c>
      <c r="AQ563">
        <f>VALUE(IF(AJ563,
_xlfn.XLOOKUP(3, Q563:AC563, Q$1:AC$1) &amp; AS563,
0))</f>
        <v>0</v>
      </c>
      <c r="AR563">
        <f>VALUE(IF(AK563,
AS563, 0))</f>
        <v>0</v>
      </c>
      <c r="AS563" t="str" cm="1">
        <f t="array" ref="AS563">_xlfn.TEXTJOIN("", TRUE, _xlfn._xlws.FILTER(Q$1:AC$1,Q563:AC563=2))</f>
        <v>11</v>
      </c>
      <c r="AT563">
        <f t="shared" si="17"/>
        <v>439</v>
      </c>
      <c r="AU563">
        <f t="shared" si="16"/>
        <v>233548</v>
      </c>
      <c r="AV563" t="b">
        <f>IF(AND(AE562, AE563), AL562=AL563, FALSE)</f>
        <v>0</v>
      </c>
      <c r="AW563" t="b">
        <f>IF(AND(AF562, AF563), AM562=AM563, FALSE)</f>
        <v>0</v>
      </c>
      <c r="AX563" t="b">
        <f>IF(AND(AG562, AG563), AN562=AN563, FALSE)</f>
        <v>0</v>
      </c>
      <c r="AY563" t="b">
        <f>IF(AND(AH562, AH563), AO562=AO563, FALSE)</f>
        <v>0</v>
      </c>
      <c r="AZ563" t="b">
        <f>IF(AND(AI562, AI563), AP562=AP563, FALSE)</f>
        <v>0</v>
      </c>
      <c r="BA563" t="b">
        <f>IF(AND(AJ562, AJ563), AQ562=AQ563, FALSE)</f>
        <v>0</v>
      </c>
      <c r="BB563" t="b">
        <f>IF(AND(AK562, AK563), AR562=AR563, FALSE)</f>
        <v>0</v>
      </c>
    </row>
    <row r="564" spans="1:54" x14ac:dyDescent="0.25">
      <c r="A564" t="s">
        <v>28</v>
      </c>
      <c r="B564">
        <v>208</v>
      </c>
      <c r="C564" t="str">
        <f>TEXT(A564, "0")</f>
        <v>6AA5K</v>
      </c>
      <c r="D564">
        <f>LEN($A564)-LEN(SUBSTITUTE($A564,D$1,""))</f>
        <v>2</v>
      </c>
      <c r="E564">
        <f>LEN($A564)-LEN(SUBSTITUTE($A564,E$1,""))</f>
        <v>1</v>
      </c>
      <c r="F564">
        <f>LEN($A564)-LEN(SUBSTITUTE($A564,F$1,""))</f>
        <v>0</v>
      </c>
      <c r="G564">
        <f>LEN($A564)-LEN(SUBSTITUTE($A564,G$1,""))</f>
        <v>0</v>
      </c>
      <c r="H564">
        <f>LEN($A564)-LEN(SUBSTITUTE($A564,H$1,""))</f>
        <v>0</v>
      </c>
      <c r="I564">
        <f>LEN($A564)-LEN(SUBSTITUTE($A564,I$1,""))</f>
        <v>0</v>
      </c>
      <c r="J564">
        <f>LEN($A564)-LEN(SUBSTITUTE($A564,J$1,""))</f>
        <v>0</v>
      </c>
      <c r="K564">
        <f>LEN($A564)-LEN(SUBSTITUTE($A564,K$1,""))</f>
        <v>0</v>
      </c>
      <c r="L564">
        <f>LEN($A564)-LEN(SUBSTITUTE($A564,L$1,""))</f>
        <v>1</v>
      </c>
      <c r="M564">
        <f>LEN($A564)-LEN(SUBSTITUTE($A564,M$1,""))</f>
        <v>1</v>
      </c>
      <c r="N564">
        <f>LEN($A564)-LEN(SUBSTITUTE($A564,N$1,""))</f>
        <v>0</v>
      </c>
      <c r="O564">
        <f>LEN($A564)-LEN(SUBSTITUTE($A564,O$1,""))</f>
        <v>0</v>
      </c>
      <c r="P564">
        <f>LEN($A564)-LEN(SUBSTITUTE($A564,P$1,""))</f>
        <v>0</v>
      </c>
      <c r="Q564">
        <f>D564+1</f>
        <v>3</v>
      </c>
      <c r="R564">
        <f>E564+1</f>
        <v>2</v>
      </c>
      <c r="S564">
        <f>F564+1</f>
        <v>1</v>
      </c>
      <c r="T564">
        <f>G564+1</f>
        <v>1</v>
      </c>
      <c r="U564">
        <f>H564+1</f>
        <v>1</v>
      </c>
      <c r="V564">
        <f>I564+1</f>
        <v>1</v>
      </c>
      <c r="W564">
        <f>J564+1</f>
        <v>1</v>
      </c>
      <c r="X564">
        <f>K564+1</f>
        <v>1</v>
      </c>
      <c r="Y564">
        <f>L564+1</f>
        <v>2</v>
      </c>
      <c r="Z564">
        <f>M564+1</f>
        <v>2</v>
      </c>
      <c r="AA564">
        <f>N564+1</f>
        <v>1</v>
      </c>
      <c r="AB564">
        <f>O564+1</f>
        <v>1</v>
      </c>
      <c r="AC564">
        <f>P564+1</f>
        <v>1</v>
      </c>
      <c r="AD564">
        <f>PRODUCT(Q564:AC564)</f>
        <v>24</v>
      </c>
      <c r="AE564" t="b">
        <f>AD564=6</f>
        <v>0</v>
      </c>
      <c r="AF564" t="b">
        <f>AD564=10</f>
        <v>0</v>
      </c>
      <c r="AG564" t="b">
        <f>AD564=12</f>
        <v>0</v>
      </c>
      <c r="AH564" t="b">
        <f>AD564=16</f>
        <v>0</v>
      </c>
      <c r="AI564" t="b">
        <f>AD564=18</f>
        <v>0</v>
      </c>
      <c r="AJ564" t="b">
        <f>AD564=24</f>
        <v>1</v>
      </c>
      <c r="AK564" t="b">
        <f>AD564=32</f>
        <v>0</v>
      </c>
      <c r="AL564">
        <f>VALUE(IF(AE564,
_xlfn.XLOOKUP(6, Q564:AC564, Q$1:AC$1), 0))</f>
        <v>0</v>
      </c>
      <c r="AM564">
        <f>VALUE(IF(AF564,
_xlfn.XLOOKUP(5, Q564:AC564, Q$1:AC$1) &amp; _xlfn.XLOOKUP(2, Q564:AC564, Q$1:AC$1), 0))</f>
        <v>0</v>
      </c>
      <c r="AN564">
        <f>VALUE(IF(AG564,
_xlfn.XLOOKUP(4, Q564:AC564, Q$1:AC$1) &amp; _xlfn.XLOOKUP(3, Q564:AC564, Q$1:AC$1), 0))</f>
        <v>0</v>
      </c>
      <c r="AO564">
        <f>VALUE(IF(AH564,
_xlfn.XLOOKUP(4, Q564:AC564, Q$1:AC$1) &amp; _xlfn.XLOOKUP(2, Q564:AC564, Q$1:AC$1, "", 0, 1) &amp; _xlfn.XLOOKUP(2, Q564:AC564, Q$1:AC$1, "", 0, -1), 0))</f>
        <v>0</v>
      </c>
      <c r="AP564">
        <f>VALUE(IF(AI564,
_xlfn.XLOOKUP(3, Q564:AC564, Q$1:AC$1, "", 0, 1) &amp; _xlfn.XLOOKUP(3, Q564:AC564, Q$1:AC$1, "", 0, -1) &amp; _xlfn.XLOOKUP(2, Q564:AC564, Q$1:AC$1),
0))</f>
        <v>0</v>
      </c>
      <c r="AQ564">
        <f>VALUE(IF(AJ564,
_xlfn.XLOOKUP(3, Q564:AC564, Q$1:AC$1) &amp; AS564,
0))</f>
        <v>14130605</v>
      </c>
      <c r="AR564">
        <f>VALUE(IF(AK564,
AS564, 0))</f>
        <v>0</v>
      </c>
      <c r="AS564" t="str" cm="1">
        <f t="array" ref="AS564">_xlfn.TEXTJOIN("", TRUE, _xlfn._xlws.FILTER(Q$1:AC$1,Q564:AC564=2))</f>
        <v>130605</v>
      </c>
      <c r="AT564">
        <f t="shared" si="17"/>
        <v>438</v>
      </c>
      <c r="AU564">
        <f t="shared" si="16"/>
        <v>91104</v>
      </c>
      <c r="AV564" t="b">
        <f>IF(AND(AE563, AE564), AL563=AL564, FALSE)</f>
        <v>0</v>
      </c>
      <c r="AW564" t="b">
        <f>IF(AND(AF563, AF564), AM563=AM564, FALSE)</f>
        <v>0</v>
      </c>
      <c r="AX564" t="b">
        <f>IF(AND(AG563, AG564), AN563=AN564, FALSE)</f>
        <v>0</v>
      </c>
      <c r="AY564" t="b">
        <f>IF(AND(AH563, AH564), AO563=AO564, FALSE)</f>
        <v>0</v>
      </c>
      <c r="AZ564" t="b">
        <f>IF(AND(AI563, AI564), AP563=AP564, FALSE)</f>
        <v>0</v>
      </c>
      <c r="BA564" t="b">
        <f>IF(AND(AJ563, AJ564), AQ563=AQ564, FALSE)</f>
        <v>0</v>
      </c>
      <c r="BB564" t="b">
        <f>IF(AND(AK563, AK564), AR563=AR564, FALSE)</f>
        <v>0</v>
      </c>
    </row>
    <row r="565" spans="1:54" x14ac:dyDescent="0.25">
      <c r="A565" t="s">
        <v>34</v>
      </c>
      <c r="B565">
        <v>643</v>
      </c>
      <c r="C565" t="str">
        <f>TEXT(A565, "0")</f>
        <v>AQ9JA</v>
      </c>
      <c r="D565">
        <f>LEN($A565)-LEN(SUBSTITUTE($A565,D$1,""))</f>
        <v>2</v>
      </c>
      <c r="E565">
        <f>LEN($A565)-LEN(SUBSTITUTE($A565,E$1,""))</f>
        <v>0</v>
      </c>
      <c r="F565">
        <f>LEN($A565)-LEN(SUBSTITUTE($A565,F$1,""))</f>
        <v>1</v>
      </c>
      <c r="G565">
        <f>LEN($A565)-LEN(SUBSTITUTE($A565,G$1,""))</f>
        <v>1</v>
      </c>
      <c r="H565">
        <f>LEN($A565)-LEN(SUBSTITUTE($A565,H$1,""))</f>
        <v>0</v>
      </c>
      <c r="I565">
        <f>LEN($A565)-LEN(SUBSTITUTE($A565,I$1,""))</f>
        <v>1</v>
      </c>
      <c r="J565">
        <f>LEN($A565)-LEN(SUBSTITUTE($A565,J$1,""))</f>
        <v>0</v>
      </c>
      <c r="K565">
        <f>LEN($A565)-LEN(SUBSTITUTE($A565,K$1,""))</f>
        <v>0</v>
      </c>
      <c r="L565">
        <f>LEN($A565)-LEN(SUBSTITUTE($A565,L$1,""))</f>
        <v>0</v>
      </c>
      <c r="M565">
        <f>LEN($A565)-LEN(SUBSTITUTE($A565,M$1,""))</f>
        <v>0</v>
      </c>
      <c r="N565">
        <f>LEN($A565)-LEN(SUBSTITUTE($A565,N$1,""))</f>
        <v>0</v>
      </c>
      <c r="O565">
        <f>LEN($A565)-LEN(SUBSTITUTE($A565,O$1,""))</f>
        <v>0</v>
      </c>
      <c r="P565">
        <f>LEN($A565)-LEN(SUBSTITUTE($A565,P$1,""))</f>
        <v>0</v>
      </c>
      <c r="Q565">
        <f>D565+1</f>
        <v>3</v>
      </c>
      <c r="R565">
        <f>E565+1</f>
        <v>1</v>
      </c>
      <c r="S565">
        <f>F565+1</f>
        <v>2</v>
      </c>
      <c r="T565">
        <f>G565+1</f>
        <v>2</v>
      </c>
      <c r="U565">
        <f>H565+1</f>
        <v>1</v>
      </c>
      <c r="V565">
        <f>I565+1</f>
        <v>2</v>
      </c>
      <c r="W565">
        <f>J565+1</f>
        <v>1</v>
      </c>
      <c r="X565">
        <f>K565+1</f>
        <v>1</v>
      </c>
      <c r="Y565">
        <f>L565+1</f>
        <v>1</v>
      </c>
      <c r="Z565">
        <f>M565+1</f>
        <v>1</v>
      </c>
      <c r="AA565">
        <f>N565+1</f>
        <v>1</v>
      </c>
      <c r="AB565">
        <f>O565+1</f>
        <v>1</v>
      </c>
      <c r="AC565">
        <f>P565+1</f>
        <v>1</v>
      </c>
      <c r="AD565">
        <f>PRODUCT(Q565:AC565)</f>
        <v>24</v>
      </c>
      <c r="AE565" t="b">
        <f>AD565=6</f>
        <v>0</v>
      </c>
      <c r="AF565" t="b">
        <f>AD565=10</f>
        <v>0</v>
      </c>
      <c r="AG565" t="b">
        <f>AD565=12</f>
        <v>0</v>
      </c>
      <c r="AH565" t="b">
        <f>AD565=16</f>
        <v>0</v>
      </c>
      <c r="AI565" t="b">
        <f>AD565=18</f>
        <v>0</v>
      </c>
      <c r="AJ565" t="b">
        <f>AD565=24</f>
        <v>1</v>
      </c>
      <c r="AK565" t="b">
        <f>AD565=32</f>
        <v>0</v>
      </c>
      <c r="AL565">
        <f>VALUE(IF(AE565,
_xlfn.XLOOKUP(6, Q565:AC565, Q$1:AC$1), 0))</f>
        <v>0</v>
      </c>
      <c r="AM565">
        <f>VALUE(IF(AF565,
_xlfn.XLOOKUP(5, Q565:AC565, Q$1:AC$1) &amp; _xlfn.XLOOKUP(2, Q565:AC565, Q$1:AC$1), 0))</f>
        <v>0</v>
      </c>
      <c r="AN565">
        <f>VALUE(IF(AG565,
_xlfn.XLOOKUP(4, Q565:AC565, Q$1:AC$1) &amp; _xlfn.XLOOKUP(3, Q565:AC565, Q$1:AC$1), 0))</f>
        <v>0</v>
      </c>
      <c r="AO565">
        <f>VALUE(IF(AH565,
_xlfn.XLOOKUP(4, Q565:AC565, Q$1:AC$1) &amp; _xlfn.XLOOKUP(2, Q565:AC565, Q$1:AC$1, "", 0, 1) &amp; _xlfn.XLOOKUP(2, Q565:AC565, Q$1:AC$1, "", 0, -1), 0))</f>
        <v>0</v>
      </c>
      <c r="AP565">
        <f>VALUE(IF(AI565,
_xlfn.XLOOKUP(3, Q565:AC565, Q$1:AC$1, "", 0, 1) &amp; _xlfn.XLOOKUP(3, Q565:AC565, Q$1:AC$1, "", 0, -1) &amp; _xlfn.XLOOKUP(2, Q565:AC565, Q$1:AC$1),
0))</f>
        <v>0</v>
      </c>
      <c r="AQ565">
        <f>VALUE(IF(AJ565,
_xlfn.XLOOKUP(3, Q565:AC565, Q$1:AC$1) &amp; AS565,
0))</f>
        <v>14121109</v>
      </c>
      <c r="AR565">
        <f>VALUE(IF(AK565,
AS565, 0))</f>
        <v>0</v>
      </c>
      <c r="AS565" t="str" cm="1">
        <f t="array" ref="AS565">_xlfn.TEXTJOIN("", TRUE, _xlfn._xlws.FILTER(Q$1:AC$1,Q565:AC565=2))</f>
        <v>121109</v>
      </c>
      <c r="AT565">
        <f t="shared" si="17"/>
        <v>437</v>
      </c>
      <c r="AU565">
        <f t="shared" si="16"/>
        <v>280991</v>
      </c>
      <c r="AV565" t="b">
        <f>IF(AND(AE564, AE565), AL564=AL565, FALSE)</f>
        <v>0</v>
      </c>
      <c r="AW565" t="b">
        <f>IF(AND(AF564, AF565), AM564=AM565, FALSE)</f>
        <v>0</v>
      </c>
      <c r="AX565" t="b">
        <f>IF(AND(AG564, AG565), AN564=AN565, FALSE)</f>
        <v>0</v>
      </c>
      <c r="AY565" t="b">
        <f>IF(AND(AH564, AH565), AO564=AO565, FALSE)</f>
        <v>0</v>
      </c>
      <c r="AZ565" t="b">
        <f>IF(AND(AI564, AI565), AP564=AP565, FALSE)</f>
        <v>0</v>
      </c>
      <c r="BA565" t="b">
        <f>IF(AND(AJ564, AJ565), AQ564=AQ565, FALSE)</f>
        <v>0</v>
      </c>
      <c r="BB565" t="b">
        <f>IF(AND(AK564, AK565), AR564=AR565, FALSE)</f>
        <v>0</v>
      </c>
    </row>
    <row r="566" spans="1:54" x14ac:dyDescent="0.25">
      <c r="A566" t="s">
        <v>219</v>
      </c>
      <c r="B566">
        <v>118</v>
      </c>
      <c r="C566" t="str">
        <f>TEXT(A566, "0")</f>
        <v>AQJ5A</v>
      </c>
      <c r="D566">
        <f>LEN($A566)-LEN(SUBSTITUTE($A566,D$1,""))</f>
        <v>2</v>
      </c>
      <c r="E566">
        <f>LEN($A566)-LEN(SUBSTITUTE($A566,E$1,""))</f>
        <v>0</v>
      </c>
      <c r="F566">
        <f>LEN($A566)-LEN(SUBSTITUTE($A566,F$1,""))</f>
        <v>1</v>
      </c>
      <c r="G566">
        <f>LEN($A566)-LEN(SUBSTITUTE($A566,G$1,""))</f>
        <v>1</v>
      </c>
      <c r="H566">
        <f>LEN($A566)-LEN(SUBSTITUTE($A566,H$1,""))</f>
        <v>0</v>
      </c>
      <c r="I566">
        <f>LEN($A566)-LEN(SUBSTITUTE($A566,I$1,""))</f>
        <v>0</v>
      </c>
      <c r="J566">
        <f>LEN($A566)-LEN(SUBSTITUTE($A566,J$1,""))</f>
        <v>0</v>
      </c>
      <c r="K566">
        <f>LEN($A566)-LEN(SUBSTITUTE($A566,K$1,""))</f>
        <v>0</v>
      </c>
      <c r="L566">
        <f>LEN($A566)-LEN(SUBSTITUTE($A566,L$1,""))</f>
        <v>0</v>
      </c>
      <c r="M566">
        <f>LEN($A566)-LEN(SUBSTITUTE($A566,M$1,""))</f>
        <v>1</v>
      </c>
      <c r="N566">
        <f>LEN($A566)-LEN(SUBSTITUTE($A566,N$1,""))</f>
        <v>0</v>
      </c>
      <c r="O566">
        <f>LEN($A566)-LEN(SUBSTITUTE($A566,O$1,""))</f>
        <v>0</v>
      </c>
      <c r="P566">
        <f>LEN($A566)-LEN(SUBSTITUTE($A566,P$1,""))</f>
        <v>0</v>
      </c>
      <c r="Q566">
        <f>D566+1</f>
        <v>3</v>
      </c>
      <c r="R566">
        <f>E566+1</f>
        <v>1</v>
      </c>
      <c r="S566">
        <f>F566+1</f>
        <v>2</v>
      </c>
      <c r="T566">
        <f>G566+1</f>
        <v>2</v>
      </c>
      <c r="U566">
        <f>H566+1</f>
        <v>1</v>
      </c>
      <c r="V566">
        <f>I566+1</f>
        <v>1</v>
      </c>
      <c r="W566">
        <f>J566+1</f>
        <v>1</v>
      </c>
      <c r="X566">
        <f>K566+1</f>
        <v>1</v>
      </c>
      <c r="Y566">
        <f>L566+1</f>
        <v>1</v>
      </c>
      <c r="Z566">
        <f>M566+1</f>
        <v>2</v>
      </c>
      <c r="AA566">
        <f>N566+1</f>
        <v>1</v>
      </c>
      <c r="AB566">
        <f>O566+1</f>
        <v>1</v>
      </c>
      <c r="AC566">
        <f>P566+1</f>
        <v>1</v>
      </c>
      <c r="AD566">
        <f>PRODUCT(Q566:AC566)</f>
        <v>24</v>
      </c>
      <c r="AE566" t="b">
        <f>AD566=6</f>
        <v>0</v>
      </c>
      <c r="AF566" t="b">
        <f>AD566=10</f>
        <v>0</v>
      </c>
      <c r="AG566" t="b">
        <f>AD566=12</f>
        <v>0</v>
      </c>
      <c r="AH566" t="b">
        <f>AD566=16</f>
        <v>0</v>
      </c>
      <c r="AI566" t="b">
        <f>AD566=18</f>
        <v>0</v>
      </c>
      <c r="AJ566" t="b">
        <f>AD566=24</f>
        <v>1</v>
      </c>
      <c r="AK566" t="b">
        <f>AD566=32</f>
        <v>0</v>
      </c>
      <c r="AL566">
        <f>VALUE(IF(AE566,
_xlfn.XLOOKUP(6, Q566:AC566, Q$1:AC$1), 0))</f>
        <v>0</v>
      </c>
      <c r="AM566">
        <f>VALUE(IF(AF566,
_xlfn.XLOOKUP(5, Q566:AC566, Q$1:AC$1) &amp; _xlfn.XLOOKUP(2, Q566:AC566, Q$1:AC$1), 0))</f>
        <v>0</v>
      </c>
      <c r="AN566">
        <f>VALUE(IF(AG566,
_xlfn.XLOOKUP(4, Q566:AC566, Q$1:AC$1) &amp; _xlfn.XLOOKUP(3, Q566:AC566, Q$1:AC$1), 0))</f>
        <v>0</v>
      </c>
      <c r="AO566">
        <f>VALUE(IF(AH566,
_xlfn.XLOOKUP(4, Q566:AC566, Q$1:AC$1) &amp; _xlfn.XLOOKUP(2, Q566:AC566, Q$1:AC$1, "", 0, 1) &amp; _xlfn.XLOOKUP(2, Q566:AC566, Q$1:AC$1, "", 0, -1), 0))</f>
        <v>0</v>
      </c>
      <c r="AP566">
        <f>VALUE(IF(AI566,
_xlfn.XLOOKUP(3, Q566:AC566, Q$1:AC$1, "", 0, 1) &amp; _xlfn.XLOOKUP(3, Q566:AC566, Q$1:AC$1, "", 0, -1) &amp; _xlfn.XLOOKUP(2, Q566:AC566, Q$1:AC$1),
0))</f>
        <v>0</v>
      </c>
      <c r="AQ566">
        <f>VALUE(IF(AJ566,
_xlfn.XLOOKUP(3, Q566:AC566, Q$1:AC$1) &amp; AS566,
0))</f>
        <v>14121105</v>
      </c>
      <c r="AR566">
        <f>VALUE(IF(AK566,
AS566, 0))</f>
        <v>0</v>
      </c>
      <c r="AS566" t="str" cm="1">
        <f t="array" ref="AS566">_xlfn.TEXTJOIN("", TRUE, _xlfn._xlws.FILTER(Q$1:AC$1,Q566:AC566=2))</f>
        <v>121105</v>
      </c>
      <c r="AT566">
        <f t="shared" si="17"/>
        <v>436</v>
      </c>
      <c r="AU566">
        <f t="shared" si="16"/>
        <v>51448</v>
      </c>
      <c r="AV566" t="b">
        <f>IF(AND(AE565, AE566), AL565=AL566, FALSE)</f>
        <v>0</v>
      </c>
      <c r="AW566" t="b">
        <f>IF(AND(AF565, AF566), AM565=AM566, FALSE)</f>
        <v>0</v>
      </c>
      <c r="AX566" t="b">
        <f>IF(AND(AG565, AG566), AN565=AN566, FALSE)</f>
        <v>0</v>
      </c>
      <c r="AY566" t="b">
        <f>IF(AND(AH565, AH566), AO565=AO566, FALSE)</f>
        <v>0</v>
      </c>
      <c r="AZ566" t="b">
        <f>IF(AND(AI565, AI566), AP565=AP566, FALSE)</f>
        <v>0</v>
      </c>
      <c r="BA566" t="b">
        <f>IF(AND(AJ565, AJ566), AQ565=AQ566, FALSE)</f>
        <v>0</v>
      </c>
      <c r="BB566" t="b">
        <f>IF(AND(AK565, AK566), AR565=AR566, FALSE)</f>
        <v>0</v>
      </c>
    </row>
    <row r="567" spans="1:54" x14ac:dyDescent="0.25">
      <c r="A567" t="s">
        <v>239</v>
      </c>
      <c r="B567">
        <v>871</v>
      </c>
      <c r="C567" t="str">
        <f>TEXT(A567, "0")</f>
        <v>A5AQ9</v>
      </c>
      <c r="D567">
        <f>LEN($A567)-LEN(SUBSTITUTE($A567,D$1,""))</f>
        <v>2</v>
      </c>
      <c r="E567">
        <f>LEN($A567)-LEN(SUBSTITUTE($A567,E$1,""))</f>
        <v>0</v>
      </c>
      <c r="F567">
        <f>LEN($A567)-LEN(SUBSTITUTE($A567,F$1,""))</f>
        <v>1</v>
      </c>
      <c r="G567">
        <f>LEN($A567)-LEN(SUBSTITUTE($A567,G$1,""))</f>
        <v>0</v>
      </c>
      <c r="H567">
        <f>LEN($A567)-LEN(SUBSTITUTE($A567,H$1,""))</f>
        <v>0</v>
      </c>
      <c r="I567">
        <f>LEN($A567)-LEN(SUBSTITUTE($A567,I$1,""))</f>
        <v>1</v>
      </c>
      <c r="J567">
        <f>LEN($A567)-LEN(SUBSTITUTE($A567,J$1,""))</f>
        <v>0</v>
      </c>
      <c r="K567">
        <f>LEN($A567)-LEN(SUBSTITUTE($A567,K$1,""))</f>
        <v>0</v>
      </c>
      <c r="L567">
        <f>LEN($A567)-LEN(SUBSTITUTE($A567,L$1,""))</f>
        <v>0</v>
      </c>
      <c r="M567">
        <f>LEN($A567)-LEN(SUBSTITUTE($A567,M$1,""))</f>
        <v>1</v>
      </c>
      <c r="N567">
        <f>LEN($A567)-LEN(SUBSTITUTE($A567,N$1,""))</f>
        <v>0</v>
      </c>
      <c r="O567">
        <f>LEN($A567)-LEN(SUBSTITUTE($A567,O$1,""))</f>
        <v>0</v>
      </c>
      <c r="P567">
        <f>LEN($A567)-LEN(SUBSTITUTE($A567,P$1,""))</f>
        <v>0</v>
      </c>
      <c r="Q567">
        <f>D567+1</f>
        <v>3</v>
      </c>
      <c r="R567">
        <f>E567+1</f>
        <v>1</v>
      </c>
      <c r="S567">
        <f>F567+1</f>
        <v>2</v>
      </c>
      <c r="T567">
        <f>G567+1</f>
        <v>1</v>
      </c>
      <c r="U567">
        <f>H567+1</f>
        <v>1</v>
      </c>
      <c r="V567">
        <f>I567+1</f>
        <v>2</v>
      </c>
      <c r="W567">
        <f>J567+1</f>
        <v>1</v>
      </c>
      <c r="X567">
        <f>K567+1</f>
        <v>1</v>
      </c>
      <c r="Y567">
        <f>L567+1</f>
        <v>1</v>
      </c>
      <c r="Z567">
        <f>M567+1</f>
        <v>2</v>
      </c>
      <c r="AA567">
        <f>N567+1</f>
        <v>1</v>
      </c>
      <c r="AB567">
        <f>O567+1</f>
        <v>1</v>
      </c>
      <c r="AC567">
        <f>P567+1</f>
        <v>1</v>
      </c>
      <c r="AD567">
        <f>PRODUCT(Q567:AC567)</f>
        <v>24</v>
      </c>
      <c r="AE567" t="b">
        <f>AD567=6</f>
        <v>0</v>
      </c>
      <c r="AF567" t="b">
        <f>AD567=10</f>
        <v>0</v>
      </c>
      <c r="AG567" t="b">
        <f>AD567=12</f>
        <v>0</v>
      </c>
      <c r="AH567" t="b">
        <f>AD567=16</f>
        <v>0</v>
      </c>
      <c r="AI567" t="b">
        <f>AD567=18</f>
        <v>0</v>
      </c>
      <c r="AJ567" t="b">
        <f>AD567=24</f>
        <v>1</v>
      </c>
      <c r="AK567" t="b">
        <f>AD567=32</f>
        <v>0</v>
      </c>
      <c r="AL567">
        <f>VALUE(IF(AE567,
_xlfn.XLOOKUP(6, Q567:AC567, Q$1:AC$1), 0))</f>
        <v>0</v>
      </c>
      <c r="AM567">
        <f>VALUE(IF(AF567,
_xlfn.XLOOKUP(5, Q567:AC567, Q$1:AC$1) &amp; _xlfn.XLOOKUP(2, Q567:AC567, Q$1:AC$1), 0))</f>
        <v>0</v>
      </c>
      <c r="AN567">
        <f>VALUE(IF(AG567,
_xlfn.XLOOKUP(4, Q567:AC567, Q$1:AC$1) &amp; _xlfn.XLOOKUP(3, Q567:AC567, Q$1:AC$1), 0))</f>
        <v>0</v>
      </c>
      <c r="AO567">
        <f>VALUE(IF(AH567,
_xlfn.XLOOKUP(4, Q567:AC567, Q$1:AC$1) &amp; _xlfn.XLOOKUP(2, Q567:AC567, Q$1:AC$1, "", 0, 1) &amp; _xlfn.XLOOKUP(2, Q567:AC567, Q$1:AC$1, "", 0, -1), 0))</f>
        <v>0</v>
      </c>
      <c r="AP567">
        <f>VALUE(IF(AI567,
_xlfn.XLOOKUP(3, Q567:AC567, Q$1:AC$1, "", 0, 1) &amp; _xlfn.XLOOKUP(3, Q567:AC567, Q$1:AC$1, "", 0, -1) &amp; _xlfn.XLOOKUP(2, Q567:AC567, Q$1:AC$1),
0))</f>
        <v>0</v>
      </c>
      <c r="AQ567">
        <f>VALUE(IF(AJ567,
_xlfn.XLOOKUP(3, Q567:AC567, Q$1:AC$1) &amp; AS567,
0))</f>
        <v>14120905</v>
      </c>
      <c r="AR567">
        <f>VALUE(IF(AK567,
AS567, 0))</f>
        <v>0</v>
      </c>
      <c r="AS567" t="str" cm="1">
        <f t="array" ref="AS567">_xlfn.TEXTJOIN("", TRUE, _xlfn._xlws.FILTER(Q$1:AC$1,Q567:AC567=2))</f>
        <v>120905</v>
      </c>
      <c r="AT567">
        <f t="shared" si="17"/>
        <v>435</v>
      </c>
      <c r="AU567">
        <f t="shared" si="16"/>
        <v>378885</v>
      </c>
      <c r="AV567" t="b">
        <f>IF(AND(AE566, AE567), AL566=AL567, FALSE)</f>
        <v>0</v>
      </c>
      <c r="AW567" t="b">
        <f>IF(AND(AF566, AF567), AM566=AM567, FALSE)</f>
        <v>0</v>
      </c>
      <c r="AX567" t="b">
        <f>IF(AND(AG566, AG567), AN566=AN567, FALSE)</f>
        <v>0</v>
      </c>
      <c r="AY567" t="b">
        <f>IF(AND(AH566, AH567), AO566=AO567, FALSE)</f>
        <v>0</v>
      </c>
      <c r="AZ567" t="b">
        <f>IF(AND(AI566, AI567), AP566=AP567, FALSE)</f>
        <v>0</v>
      </c>
      <c r="BA567" t="b">
        <f>IF(AND(AJ566, AJ567), AQ566=AQ567, FALSE)</f>
        <v>0</v>
      </c>
      <c r="BB567" t="b">
        <f>IF(AND(AK566, AK567), AR566=AR567, FALSE)</f>
        <v>0</v>
      </c>
    </row>
    <row r="568" spans="1:54" x14ac:dyDescent="0.25">
      <c r="A568" t="s">
        <v>694</v>
      </c>
      <c r="B568">
        <v>763</v>
      </c>
      <c r="C568" t="str">
        <f>TEXT(A568, "0")</f>
        <v>AJ38A</v>
      </c>
      <c r="D568">
        <f>LEN($A568)-LEN(SUBSTITUTE($A568,D$1,""))</f>
        <v>2</v>
      </c>
      <c r="E568">
        <f>LEN($A568)-LEN(SUBSTITUTE($A568,E$1,""))</f>
        <v>0</v>
      </c>
      <c r="F568">
        <f>LEN($A568)-LEN(SUBSTITUTE($A568,F$1,""))</f>
        <v>0</v>
      </c>
      <c r="G568">
        <f>LEN($A568)-LEN(SUBSTITUTE($A568,G$1,""))</f>
        <v>1</v>
      </c>
      <c r="H568">
        <f>LEN($A568)-LEN(SUBSTITUTE($A568,H$1,""))</f>
        <v>0</v>
      </c>
      <c r="I568">
        <f>LEN($A568)-LEN(SUBSTITUTE($A568,I$1,""))</f>
        <v>0</v>
      </c>
      <c r="J568">
        <f>LEN($A568)-LEN(SUBSTITUTE($A568,J$1,""))</f>
        <v>1</v>
      </c>
      <c r="K568">
        <f>LEN($A568)-LEN(SUBSTITUTE($A568,K$1,""))</f>
        <v>0</v>
      </c>
      <c r="L568">
        <f>LEN($A568)-LEN(SUBSTITUTE($A568,L$1,""))</f>
        <v>0</v>
      </c>
      <c r="M568">
        <f>LEN($A568)-LEN(SUBSTITUTE($A568,M$1,""))</f>
        <v>0</v>
      </c>
      <c r="N568">
        <f>LEN($A568)-LEN(SUBSTITUTE($A568,N$1,""))</f>
        <v>0</v>
      </c>
      <c r="O568">
        <f>LEN($A568)-LEN(SUBSTITUTE($A568,O$1,""))</f>
        <v>1</v>
      </c>
      <c r="P568">
        <f>LEN($A568)-LEN(SUBSTITUTE($A568,P$1,""))</f>
        <v>0</v>
      </c>
      <c r="Q568">
        <f>D568+1</f>
        <v>3</v>
      </c>
      <c r="R568">
        <f>E568+1</f>
        <v>1</v>
      </c>
      <c r="S568">
        <f>F568+1</f>
        <v>1</v>
      </c>
      <c r="T568">
        <f>G568+1</f>
        <v>2</v>
      </c>
      <c r="U568">
        <f>H568+1</f>
        <v>1</v>
      </c>
      <c r="V568">
        <f>I568+1</f>
        <v>1</v>
      </c>
      <c r="W568">
        <f>J568+1</f>
        <v>2</v>
      </c>
      <c r="X568">
        <f>K568+1</f>
        <v>1</v>
      </c>
      <c r="Y568">
        <f>L568+1</f>
        <v>1</v>
      </c>
      <c r="Z568">
        <f>M568+1</f>
        <v>1</v>
      </c>
      <c r="AA568">
        <f>N568+1</f>
        <v>1</v>
      </c>
      <c r="AB568">
        <f>O568+1</f>
        <v>2</v>
      </c>
      <c r="AC568">
        <f>P568+1</f>
        <v>1</v>
      </c>
      <c r="AD568">
        <f>PRODUCT(Q568:AC568)</f>
        <v>24</v>
      </c>
      <c r="AE568" t="b">
        <f>AD568=6</f>
        <v>0</v>
      </c>
      <c r="AF568" t="b">
        <f>AD568=10</f>
        <v>0</v>
      </c>
      <c r="AG568" t="b">
        <f>AD568=12</f>
        <v>0</v>
      </c>
      <c r="AH568" t="b">
        <f>AD568=16</f>
        <v>0</v>
      </c>
      <c r="AI568" t="b">
        <f>AD568=18</f>
        <v>0</v>
      </c>
      <c r="AJ568" t="b">
        <f>AD568=24</f>
        <v>1</v>
      </c>
      <c r="AK568" t="b">
        <f>AD568=32</f>
        <v>0</v>
      </c>
      <c r="AL568">
        <f>VALUE(IF(AE568,
_xlfn.XLOOKUP(6, Q568:AC568, Q$1:AC$1), 0))</f>
        <v>0</v>
      </c>
      <c r="AM568">
        <f>VALUE(IF(AF568,
_xlfn.XLOOKUP(5, Q568:AC568, Q$1:AC$1) &amp; _xlfn.XLOOKUP(2, Q568:AC568, Q$1:AC$1), 0))</f>
        <v>0</v>
      </c>
      <c r="AN568">
        <f>VALUE(IF(AG568,
_xlfn.XLOOKUP(4, Q568:AC568, Q$1:AC$1) &amp; _xlfn.XLOOKUP(3, Q568:AC568, Q$1:AC$1), 0))</f>
        <v>0</v>
      </c>
      <c r="AO568">
        <f>VALUE(IF(AH568,
_xlfn.XLOOKUP(4, Q568:AC568, Q$1:AC$1) &amp; _xlfn.XLOOKUP(2, Q568:AC568, Q$1:AC$1, "", 0, 1) &amp; _xlfn.XLOOKUP(2, Q568:AC568, Q$1:AC$1, "", 0, -1), 0))</f>
        <v>0</v>
      </c>
      <c r="AP568">
        <f>VALUE(IF(AI568,
_xlfn.XLOOKUP(3, Q568:AC568, Q$1:AC$1, "", 0, 1) &amp; _xlfn.XLOOKUP(3, Q568:AC568, Q$1:AC$1, "", 0, -1) &amp; _xlfn.XLOOKUP(2, Q568:AC568, Q$1:AC$1),
0))</f>
        <v>0</v>
      </c>
      <c r="AQ568">
        <f>VALUE(IF(AJ568,
_xlfn.XLOOKUP(3, Q568:AC568, Q$1:AC$1) &amp; AS568,
0))</f>
        <v>14110803</v>
      </c>
      <c r="AR568">
        <f>VALUE(IF(AK568,
AS568, 0))</f>
        <v>0</v>
      </c>
      <c r="AS568" t="str" cm="1">
        <f t="array" ref="AS568">_xlfn.TEXTJOIN("", TRUE, _xlfn._xlws.FILTER(Q$1:AC$1,Q568:AC568=2))</f>
        <v>110803</v>
      </c>
      <c r="AT568">
        <f t="shared" si="17"/>
        <v>434</v>
      </c>
      <c r="AU568">
        <f t="shared" si="16"/>
        <v>331142</v>
      </c>
      <c r="AV568" t="b">
        <f>IF(AND(AE567, AE568), AL567=AL568, FALSE)</f>
        <v>0</v>
      </c>
      <c r="AW568" t="b">
        <f>IF(AND(AF567, AF568), AM567=AM568, FALSE)</f>
        <v>0</v>
      </c>
      <c r="AX568" t="b">
        <f>IF(AND(AG567, AG568), AN567=AN568, FALSE)</f>
        <v>0</v>
      </c>
      <c r="AY568" t="b">
        <f>IF(AND(AH567, AH568), AO567=AO568, FALSE)</f>
        <v>0</v>
      </c>
      <c r="AZ568" t="b">
        <f>IF(AND(AI567, AI568), AP567=AP568, FALSE)</f>
        <v>0</v>
      </c>
      <c r="BA568" t="b">
        <f>IF(AND(AJ567, AJ568), AQ567=AQ568, FALSE)</f>
        <v>0</v>
      </c>
      <c r="BB568" t="b">
        <f>IF(AND(AK567, AK568), AR567=AR568, FALSE)</f>
        <v>0</v>
      </c>
    </row>
    <row r="569" spans="1:54" x14ac:dyDescent="0.25">
      <c r="A569" t="s">
        <v>657</v>
      </c>
      <c r="B569">
        <v>769</v>
      </c>
      <c r="C569" t="str">
        <f>TEXT(A569, "0")</f>
        <v>JAA45</v>
      </c>
      <c r="D569">
        <f>LEN($A569)-LEN(SUBSTITUTE($A569,D$1,""))</f>
        <v>2</v>
      </c>
      <c r="E569">
        <f>LEN($A569)-LEN(SUBSTITUTE($A569,E$1,""))</f>
        <v>0</v>
      </c>
      <c r="F569">
        <f>LEN($A569)-LEN(SUBSTITUTE($A569,F$1,""))</f>
        <v>0</v>
      </c>
      <c r="G569">
        <f>LEN($A569)-LEN(SUBSTITUTE($A569,G$1,""))</f>
        <v>1</v>
      </c>
      <c r="H569">
        <f>LEN($A569)-LEN(SUBSTITUTE($A569,H$1,""))</f>
        <v>0</v>
      </c>
      <c r="I569">
        <f>LEN($A569)-LEN(SUBSTITUTE($A569,I$1,""))</f>
        <v>0</v>
      </c>
      <c r="J569">
        <f>LEN($A569)-LEN(SUBSTITUTE($A569,J$1,""))</f>
        <v>0</v>
      </c>
      <c r="K569">
        <f>LEN($A569)-LEN(SUBSTITUTE($A569,K$1,""))</f>
        <v>0</v>
      </c>
      <c r="L569">
        <f>LEN($A569)-LEN(SUBSTITUTE($A569,L$1,""))</f>
        <v>0</v>
      </c>
      <c r="M569">
        <f>LEN($A569)-LEN(SUBSTITUTE($A569,M$1,""))</f>
        <v>1</v>
      </c>
      <c r="N569">
        <f>LEN($A569)-LEN(SUBSTITUTE($A569,N$1,""))</f>
        <v>1</v>
      </c>
      <c r="O569">
        <f>LEN($A569)-LEN(SUBSTITUTE($A569,O$1,""))</f>
        <v>0</v>
      </c>
      <c r="P569">
        <f>LEN($A569)-LEN(SUBSTITUTE($A569,P$1,""))</f>
        <v>0</v>
      </c>
      <c r="Q569">
        <f>D569+1</f>
        <v>3</v>
      </c>
      <c r="R569">
        <f>E569+1</f>
        <v>1</v>
      </c>
      <c r="S569">
        <f>F569+1</f>
        <v>1</v>
      </c>
      <c r="T569">
        <f>G569+1</f>
        <v>2</v>
      </c>
      <c r="U569">
        <f>H569+1</f>
        <v>1</v>
      </c>
      <c r="V569">
        <f>I569+1</f>
        <v>1</v>
      </c>
      <c r="W569">
        <f>J569+1</f>
        <v>1</v>
      </c>
      <c r="X569">
        <f>K569+1</f>
        <v>1</v>
      </c>
      <c r="Y569">
        <f>L569+1</f>
        <v>1</v>
      </c>
      <c r="Z569">
        <f>M569+1</f>
        <v>2</v>
      </c>
      <c r="AA569">
        <f>N569+1</f>
        <v>2</v>
      </c>
      <c r="AB569">
        <f>O569+1</f>
        <v>1</v>
      </c>
      <c r="AC569">
        <f>P569+1</f>
        <v>1</v>
      </c>
      <c r="AD569">
        <f>PRODUCT(Q569:AC569)</f>
        <v>24</v>
      </c>
      <c r="AE569" t="b">
        <f>AD569=6</f>
        <v>0</v>
      </c>
      <c r="AF569" t="b">
        <f>AD569=10</f>
        <v>0</v>
      </c>
      <c r="AG569" t="b">
        <f>AD569=12</f>
        <v>0</v>
      </c>
      <c r="AH569" t="b">
        <f>AD569=16</f>
        <v>0</v>
      </c>
      <c r="AI569" t="b">
        <f>AD569=18</f>
        <v>0</v>
      </c>
      <c r="AJ569" t="b">
        <f>AD569=24</f>
        <v>1</v>
      </c>
      <c r="AK569" t="b">
        <f>AD569=32</f>
        <v>0</v>
      </c>
      <c r="AL569">
        <f>VALUE(IF(AE569,
_xlfn.XLOOKUP(6, Q569:AC569, Q$1:AC$1), 0))</f>
        <v>0</v>
      </c>
      <c r="AM569">
        <f>VALUE(IF(AF569,
_xlfn.XLOOKUP(5, Q569:AC569, Q$1:AC$1) &amp; _xlfn.XLOOKUP(2, Q569:AC569, Q$1:AC$1), 0))</f>
        <v>0</v>
      </c>
      <c r="AN569">
        <f>VALUE(IF(AG569,
_xlfn.XLOOKUP(4, Q569:AC569, Q$1:AC$1) &amp; _xlfn.XLOOKUP(3, Q569:AC569, Q$1:AC$1), 0))</f>
        <v>0</v>
      </c>
      <c r="AO569">
        <f>VALUE(IF(AH569,
_xlfn.XLOOKUP(4, Q569:AC569, Q$1:AC$1) &amp; _xlfn.XLOOKUP(2, Q569:AC569, Q$1:AC$1, "", 0, 1) &amp; _xlfn.XLOOKUP(2, Q569:AC569, Q$1:AC$1, "", 0, -1), 0))</f>
        <v>0</v>
      </c>
      <c r="AP569">
        <f>VALUE(IF(AI569,
_xlfn.XLOOKUP(3, Q569:AC569, Q$1:AC$1, "", 0, 1) &amp; _xlfn.XLOOKUP(3, Q569:AC569, Q$1:AC$1, "", 0, -1) &amp; _xlfn.XLOOKUP(2, Q569:AC569, Q$1:AC$1),
0))</f>
        <v>0</v>
      </c>
      <c r="AQ569">
        <f>VALUE(IF(AJ569,
_xlfn.XLOOKUP(3, Q569:AC569, Q$1:AC$1) &amp; AS569,
0))</f>
        <v>14110504</v>
      </c>
      <c r="AR569">
        <f>VALUE(IF(AK569,
AS569, 0))</f>
        <v>0</v>
      </c>
      <c r="AS569" t="str" cm="1">
        <f t="array" ref="AS569">_xlfn.TEXTJOIN("", TRUE, _xlfn._xlws.FILTER(Q$1:AC$1,Q569:AC569=2))</f>
        <v>110504</v>
      </c>
      <c r="AT569">
        <f t="shared" si="17"/>
        <v>433</v>
      </c>
      <c r="AU569">
        <f t="shared" si="16"/>
        <v>332977</v>
      </c>
      <c r="AV569" t="b">
        <f>IF(AND(AE568, AE569), AL568=AL569, FALSE)</f>
        <v>0</v>
      </c>
      <c r="AW569" t="b">
        <f>IF(AND(AF568, AF569), AM568=AM569, FALSE)</f>
        <v>0</v>
      </c>
      <c r="AX569" t="b">
        <f>IF(AND(AG568, AG569), AN568=AN569, FALSE)</f>
        <v>0</v>
      </c>
      <c r="AY569" t="b">
        <f>IF(AND(AH568, AH569), AO568=AO569, FALSE)</f>
        <v>0</v>
      </c>
      <c r="AZ569" t="b">
        <f>IF(AND(AI568, AI569), AP568=AP569, FALSE)</f>
        <v>0</v>
      </c>
      <c r="BA569" t="b">
        <f>IF(AND(AJ568, AJ569), AQ568=AQ569, FALSE)</f>
        <v>0</v>
      </c>
      <c r="BB569" t="b">
        <f>IF(AND(AK568, AK569), AR568=AR569, FALSE)</f>
        <v>0</v>
      </c>
    </row>
    <row r="570" spans="1:54" x14ac:dyDescent="0.25">
      <c r="A570" t="s">
        <v>656</v>
      </c>
      <c r="B570">
        <v>424</v>
      </c>
      <c r="C570" t="str">
        <f>TEXT(A570, "0")</f>
        <v>AAJ53</v>
      </c>
      <c r="D570">
        <f>LEN($A570)-LEN(SUBSTITUTE($A570,D$1,""))</f>
        <v>2</v>
      </c>
      <c r="E570">
        <f>LEN($A570)-LEN(SUBSTITUTE($A570,E$1,""))</f>
        <v>0</v>
      </c>
      <c r="F570">
        <f>LEN($A570)-LEN(SUBSTITUTE($A570,F$1,""))</f>
        <v>0</v>
      </c>
      <c r="G570">
        <f>LEN($A570)-LEN(SUBSTITUTE($A570,G$1,""))</f>
        <v>1</v>
      </c>
      <c r="H570">
        <f>LEN($A570)-LEN(SUBSTITUTE($A570,H$1,""))</f>
        <v>0</v>
      </c>
      <c r="I570">
        <f>LEN($A570)-LEN(SUBSTITUTE($A570,I$1,""))</f>
        <v>0</v>
      </c>
      <c r="J570">
        <f>LEN($A570)-LEN(SUBSTITUTE($A570,J$1,""))</f>
        <v>0</v>
      </c>
      <c r="K570">
        <f>LEN($A570)-LEN(SUBSTITUTE($A570,K$1,""))</f>
        <v>0</v>
      </c>
      <c r="L570">
        <f>LEN($A570)-LEN(SUBSTITUTE($A570,L$1,""))</f>
        <v>0</v>
      </c>
      <c r="M570">
        <f>LEN($A570)-LEN(SUBSTITUTE($A570,M$1,""))</f>
        <v>1</v>
      </c>
      <c r="N570">
        <f>LEN($A570)-LEN(SUBSTITUTE($A570,N$1,""))</f>
        <v>0</v>
      </c>
      <c r="O570">
        <f>LEN($A570)-LEN(SUBSTITUTE($A570,O$1,""))</f>
        <v>1</v>
      </c>
      <c r="P570">
        <f>LEN($A570)-LEN(SUBSTITUTE($A570,P$1,""))</f>
        <v>0</v>
      </c>
      <c r="Q570">
        <f>D570+1</f>
        <v>3</v>
      </c>
      <c r="R570">
        <f>E570+1</f>
        <v>1</v>
      </c>
      <c r="S570">
        <f>F570+1</f>
        <v>1</v>
      </c>
      <c r="T570">
        <f>G570+1</f>
        <v>2</v>
      </c>
      <c r="U570">
        <f>H570+1</f>
        <v>1</v>
      </c>
      <c r="V570">
        <f>I570+1</f>
        <v>1</v>
      </c>
      <c r="W570">
        <f>J570+1</f>
        <v>1</v>
      </c>
      <c r="X570">
        <f>K570+1</f>
        <v>1</v>
      </c>
      <c r="Y570">
        <f>L570+1</f>
        <v>1</v>
      </c>
      <c r="Z570">
        <f>M570+1</f>
        <v>2</v>
      </c>
      <c r="AA570">
        <f>N570+1</f>
        <v>1</v>
      </c>
      <c r="AB570">
        <f>O570+1</f>
        <v>2</v>
      </c>
      <c r="AC570">
        <f>P570+1</f>
        <v>1</v>
      </c>
      <c r="AD570">
        <f>PRODUCT(Q570:AC570)</f>
        <v>24</v>
      </c>
      <c r="AE570" t="b">
        <f>AD570=6</f>
        <v>0</v>
      </c>
      <c r="AF570" t="b">
        <f>AD570=10</f>
        <v>0</v>
      </c>
      <c r="AG570" t="b">
        <f>AD570=12</f>
        <v>0</v>
      </c>
      <c r="AH570" t="b">
        <f>AD570=16</f>
        <v>0</v>
      </c>
      <c r="AI570" t="b">
        <f>AD570=18</f>
        <v>0</v>
      </c>
      <c r="AJ570" t="b">
        <f>AD570=24</f>
        <v>1</v>
      </c>
      <c r="AK570" t="b">
        <f>AD570=32</f>
        <v>0</v>
      </c>
      <c r="AL570">
        <f>VALUE(IF(AE570,
_xlfn.XLOOKUP(6, Q570:AC570, Q$1:AC$1), 0))</f>
        <v>0</v>
      </c>
      <c r="AM570">
        <f>VALUE(IF(AF570,
_xlfn.XLOOKUP(5, Q570:AC570, Q$1:AC$1) &amp; _xlfn.XLOOKUP(2, Q570:AC570, Q$1:AC$1), 0))</f>
        <v>0</v>
      </c>
      <c r="AN570">
        <f>VALUE(IF(AG570,
_xlfn.XLOOKUP(4, Q570:AC570, Q$1:AC$1) &amp; _xlfn.XLOOKUP(3, Q570:AC570, Q$1:AC$1), 0))</f>
        <v>0</v>
      </c>
      <c r="AO570">
        <f>VALUE(IF(AH570,
_xlfn.XLOOKUP(4, Q570:AC570, Q$1:AC$1) &amp; _xlfn.XLOOKUP(2, Q570:AC570, Q$1:AC$1, "", 0, 1) &amp; _xlfn.XLOOKUP(2, Q570:AC570, Q$1:AC$1, "", 0, -1), 0))</f>
        <v>0</v>
      </c>
      <c r="AP570">
        <f>VALUE(IF(AI570,
_xlfn.XLOOKUP(3, Q570:AC570, Q$1:AC$1, "", 0, 1) &amp; _xlfn.XLOOKUP(3, Q570:AC570, Q$1:AC$1, "", 0, -1) &amp; _xlfn.XLOOKUP(2, Q570:AC570, Q$1:AC$1),
0))</f>
        <v>0</v>
      </c>
      <c r="AQ570">
        <f>VALUE(IF(AJ570,
_xlfn.XLOOKUP(3, Q570:AC570, Q$1:AC$1) &amp; AS570,
0))</f>
        <v>14110503</v>
      </c>
      <c r="AR570">
        <f>VALUE(IF(AK570,
AS570, 0))</f>
        <v>0</v>
      </c>
      <c r="AS570" t="str" cm="1">
        <f t="array" ref="AS570">_xlfn.TEXTJOIN("", TRUE, _xlfn._xlws.FILTER(Q$1:AC$1,Q570:AC570=2))</f>
        <v>110503</v>
      </c>
      <c r="AT570">
        <f t="shared" si="17"/>
        <v>432</v>
      </c>
      <c r="AU570">
        <f t="shared" si="16"/>
        <v>183168</v>
      </c>
      <c r="AV570" t="b">
        <f>IF(AND(AE569, AE570), AL569=AL570, FALSE)</f>
        <v>0</v>
      </c>
      <c r="AW570" t="b">
        <f>IF(AND(AF569, AF570), AM569=AM570, FALSE)</f>
        <v>0</v>
      </c>
      <c r="AX570" t="b">
        <f>IF(AND(AG569, AG570), AN569=AN570, FALSE)</f>
        <v>0</v>
      </c>
      <c r="AY570" t="b">
        <f>IF(AND(AH569, AH570), AO569=AO570, FALSE)</f>
        <v>0</v>
      </c>
      <c r="AZ570" t="b">
        <f>IF(AND(AI569, AI570), AP569=AP570, FALSE)</f>
        <v>0</v>
      </c>
      <c r="BA570" t="b">
        <f>IF(AND(AJ569, AJ570), AQ569=AQ570, FALSE)</f>
        <v>0</v>
      </c>
      <c r="BB570" t="b">
        <f>IF(AND(AK569, AK570), AR569=AR570, FALSE)</f>
        <v>0</v>
      </c>
    </row>
    <row r="571" spans="1:54" x14ac:dyDescent="0.25">
      <c r="A571" t="s">
        <v>408</v>
      </c>
      <c r="B571">
        <v>45</v>
      </c>
      <c r="C571" t="str">
        <f>TEXT(A571, "0")</f>
        <v>AT9A8</v>
      </c>
      <c r="D571">
        <f>LEN($A571)-LEN(SUBSTITUTE($A571,D$1,""))</f>
        <v>2</v>
      </c>
      <c r="E571">
        <f>LEN($A571)-LEN(SUBSTITUTE($A571,E$1,""))</f>
        <v>0</v>
      </c>
      <c r="F571">
        <f>LEN($A571)-LEN(SUBSTITUTE($A571,F$1,""))</f>
        <v>0</v>
      </c>
      <c r="G571">
        <f>LEN($A571)-LEN(SUBSTITUTE($A571,G$1,""))</f>
        <v>0</v>
      </c>
      <c r="H571">
        <f>LEN($A571)-LEN(SUBSTITUTE($A571,H$1,""))</f>
        <v>1</v>
      </c>
      <c r="I571">
        <f>LEN($A571)-LEN(SUBSTITUTE($A571,I$1,""))</f>
        <v>1</v>
      </c>
      <c r="J571">
        <f>LEN($A571)-LEN(SUBSTITUTE($A571,J$1,""))</f>
        <v>1</v>
      </c>
      <c r="K571">
        <f>LEN($A571)-LEN(SUBSTITUTE($A571,K$1,""))</f>
        <v>0</v>
      </c>
      <c r="L571">
        <f>LEN($A571)-LEN(SUBSTITUTE($A571,L$1,""))</f>
        <v>0</v>
      </c>
      <c r="M571">
        <f>LEN($A571)-LEN(SUBSTITUTE($A571,M$1,""))</f>
        <v>0</v>
      </c>
      <c r="N571">
        <f>LEN($A571)-LEN(SUBSTITUTE($A571,N$1,""))</f>
        <v>0</v>
      </c>
      <c r="O571">
        <f>LEN($A571)-LEN(SUBSTITUTE($A571,O$1,""))</f>
        <v>0</v>
      </c>
      <c r="P571">
        <f>LEN($A571)-LEN(SUBSTITUTE($A571,P$1,""))</f>
        <v>0</v>
      </c>
      <c r="Q571">
        <f>D571+1</f>
        <v>3</v>
      </c>
      <c r="R571">
        <f>E571+1</f>
        <v>1</v>
      </c>
      <c r="S571">
        <f>F571+1</f>
        <v>1</v>
      </c>
      <c r="T571">
        <f>G571+1</f>
        <v>1</v>
      </c>
      <c r="U571">
        <f>H571+1</f>
        <v>2</v>
      </c>
      <c r="V571">
        <f>I571+1</f>
        <v>2</v>
      </c>
      <c r="W571">
        <f>J571+1</f>
        <v>2</v>
      </c>
      <c r="X571">
        <f>K571+1</f>
        <v>1</v>
      </c>
      <c r="Y571">
        <f>L571+1</f>
        <v>1</v>
      </c>
      <c r="Z571">
        <f>M571+1</f>
        <v>1</v>
      </c>
      <c r="AA571">
        <f>N571+1</f>
        <v>1</v>
      </c>
      <c r="AB571">
        <f>O571+1</f>
        <v>1</v>
      </c>
      <c r="AC571">
        <f>P571+1</f>
        <v>1</v>
      </c>
      <c r="AD571">
        <f>PRODUCT(Q571:AC571)</f>
        <v>24</v>
      </c>
      <c r="AE571" t="b">
        <f>AD571=6</f>
        <v>0</v>
      </c>
      <c r="AF571" t="b">
        <f>AD571=10</f>
        <v>0</v>
      </c>
      <c r="AG571" t="b">
        <f>AD571=12</f>
        <v>0</v>
      </c>
      <c r="AH571" t="b">
        <f>AD571=16</f>
        <v>0</v>
      </c>
      <c r="AI571" t="b">
        <f>AD571=18</f>
        <v>0</v>
      </c>
      <c r="AJ571" t="b">
        <f>AD571=24</f>
        <v>1</v>
      </c>
      <c r="AK571" t="b">
        <f>AD571=32</f>
        <v>0</v>
      </c>
      <c r="AL571">
        <f>VALUE(IF(AE571,
_xlfn.XLOOKUP(6, Q571:AC571, Q$1:AC$1), 0))</f>
        <v>0</v>
      </c>
      <c r="AM571">
        <f>VALUE(IF(AF571,
_xlfn.XLOOKUP(5, Q571:AC571, Q$1:AC$1) &amp; _xlfn.XLOOKUP(2, Q571:AC571, Q$1:AC$1), 0))</f>
        <v>0</v>
      </c>
      <c r="AN571">
        <f>VALUE(IF(AG571,
_xlfn.XLOOKUP(4, Q571:AC571, Q$1:AC$1) &amp; _xlfn.XLOOKUP(3, Q571:AC571, Q$1:AC$1), 0))</f>
        <v>0</v>
      </c>
      <c r="AO571">
        <f>VALUE(IF(AH571,
_xlfn.XLOOKUP(4, Q571:AC571, Q$1:AC$1) &amp; _xlfn.XLOOKUP(2, Q571:AC571, Q$1:AC$1, "", 0, 1) &amp; _xlfn.XLOOKUP(2, Q571:AC571, Q$1:AC$1, "", 0, -1), 0))</f>
        <v>0</v>
      </c>
      <c r="AP571">
        <f>VALUE(IF(AI571,
_xlfn.XLOOKUP(3, Q571:AC571, Q$1:AC$1, "", 0, 1) &amp; _xlfn.XLOOKUP(3, Q571:AC571, Q$1:AC$1, "", 0, -1) &amp; _xlfn.XLOOKUP(2, Q571:AC571, Q$1:AC$1),
0))</f>
        <v>0</v>
      </c>
      <c r="AQ571">
        <f>VALUE(IF(AJ571,
_xlfn.XLOOKUP(3, Q571:AC571, Q$1:AC$1) &amp; AS571,
0))</f>
        <v>14100908</v>
      </c>
      <c r="AR571">
        <f>VALUE(IF(AK571,
AS571, 0))</f>
        <v>0</v>
      </c>
      <c r="AS571" t="str" cm="1">
        <f t="array" ref="AS571">_xlfn.TEXTJOIN("", TRUE, _xlfn._xlws.FILTER(Q$1:AC$1,Q571:AC571=2))</f>
        <v>100908</v>
      </c>
      <c r="AT571">
        <f t="shared" si="17"/>
        <v>431</v>
      </c>
      <c r="AU571">
        <f t="shared" si="16"/>
        <v>19395</v>
      </c>
      <c r="AV571" t="b">
        <f>IF(AND(AE570, AE571), AL570=AL571, FALSE)</f>
        <v>0</v>
      </c>
      <c r="AW571" t="b">
        <f>IF(AND(AF570, AF571), AM570=AM571, FALSE)</f>
        <v>0</v>
      </c>
      <c r="AX571" t="b">
        <f>IF(AND(AG570, AG571), AN570=AN571, FALSE)</f>
        <v>0</v>
      </c>
      <c r="AY571" t="b">
        <f>IF(AND(AH570, AH571), AO570=AO571, FALSE)</f>
        <v>0</v>
      </c>
      <c r="AZ571" t="b">
        <f>IF(AND(AI570, AI571), AP570=AP571, FALSE)</f>
        <v>0</v>
      </c>
      <c r="BA571" t="b">
        <f>IF(AND(AJ570, AJ571), AQ570=AQ571, FALSE)</f>
        <v>0</v>
      </c>
      <c r="BB571" t="b">
        <f>IF(AND(AK570, AK571), AR570=AR571, FALSE)</f>
        <v>0</v>
      </c>
    </row>
    <row r="572" spans="1:54" x14ac:dyDescent="0.25">
      <c r="A572" t="s">
        <v>418</v>
      </c>
      <c r="B572">
        <v>615</v>
      </c>
      <c r="C572" t="str">
        <f>TEXT(A572, "0")</f>
        <v>AA958</v>
      </c>
      <c r="D572">
        <f>LEN($A572)-LEN(SUBSTITUTE($A572,D$1,""))</f>
        <v>2</v>
      </c>
      <c r="E572">
        <f>LEN($A572)-LEN(SUBSTITUTE($A572,E$1,""))</f>
        <v>0</v>
      </c>
      <c r="F572">
        <f>LEN($A572)-LEN(SUBSTITUTE($A572,F$1,""))</f>
        <v>0</v>
      </c>
      <c r="G572">
        <f>LEN($A572)-LEN(SUBSTITUTE($A572,G$1,""))</f>
        <v>0</v>
      </c>
      <c r="H572">
        <f>LEN($A572)-LEN(SUBSTITUTE($A572,H$1,""))</f>
        <v>0</v>
      </c>
      <c r="I572">
        <f>LEN($A572)-LEN(SUBSTITUTE($A572,I$1,""))</f>
        <v>1</v>
      </c>
      <c r="J572">
        <f>LEN($A572)-LEN(SUBSTITUTE($A572,J$1,""))</f>
        <v>1</v>
      </c>
      <c r="K572">
        <f>LEN($A572)-LEN(SUBSTITUTE($A572,K$1,""))</f>
        <v>0</v>
      </c>
      <c r="L572">
        <f>LEN($A572)-LEN(SUBSTITUTE($A572,L$1,""))</f>
        <v>0</v>
      </c>
      <c r="M572">
        <f>LEN($A572)-LEN(SUBSTITUTE($A572,M$1,""))</f>
        <v>1</v>
      </c>
      <c r="N572">
        <f>LEN($A572)-LEN(SUBSTITUTE($A572,N$1,""))</f>
        <v>0</v>
      </c>
      <c r="O572">
        <f>LEN($A572)-LEN(SUBSTITUTE($A572,O$1,""))</f>
        <v>0</v>
      </c>
      <c r="P572">
        <f>LEN($A572)-LEN(SUBSTITUTE($A572,P$1,""))</f>
        <v>0</v>
      </c>
      <c r="Q572">
        <f>D572+1</f>
        <v>3</v>
      </c>
      <c r="R572">
        <f>E572+1</f>
        <v>1</v>
      </c>
      <c r="S572">
        <f>F572+1</f>
        <v>1</v>
      </c>
      <c r="T572">
        <f>G572+1</f>
        <v>1</v>
      </c>
      <c r="U572">
        <f>H572+1</f>
        <v>1</v>
      </c>
      <c r="V572">
        <f>I572+1</f>
        <v>2</v>
      </c>
      <c r="W572">
        <f>J572+1</f>
        <v>2</v>
      </c>
      <c r="X572">
        <f>K572+1</f>
        <v>1</v>
      </c>
      <c r="Y572">
        <f>L572+1</f>
        <v>1</v>
      </c>
      <c r="Z572">
        <f>M572+1</f>
        <v>2</v>
      </c>
      <c r="AA572">
        <f>N572+1</f>
        <v>1</v>
      </c>
      <c r="AB572">
        <f>O572+1</f>
        <v>1</v>
      </c>
      <c r="AC572">
        <f>P572+1</f>
        <v>1</v>
      </c>
      <c r="AD572">
        <f>PRODUCT(Q572:AC572)</f>
        <v>24</v>
      </c>
      <c r="AE572" t="b">
        <f>AD572=6</f>
        <v>0</v>
      </c>
      <c r="AF572" t="b">
        <f>AD572=10</f>
        <v>0</v>
      </c>
      <c r="AG572" t="b">
        <f>AD572=12</f>
        <v>0</v>
      </c>
      <c r="AH572" t="b">
        <f>AD572=16</f>
        <v>0</v>
      </c>
      <c r="AI572" t="b">
        <f>AD572=18</f>
        <v>0</v>
      </c>
      <c r="AJ572" t="b">
        <f>AD572=24</f>
        <v>1</v>
      </c>
      <c r="AK572" t="b">
        <f>AD572=32</f>
        <v>0</v>
      </c>
      <c r="AL572">
        <f>VALUE(IF(AE572,
_xlfn.XLOOKUP(6, Q572:AC572, Q$1:AC$1), 0))</f>
        <v>0</v>
      </c>
      <c r="AM572">
        <f>VALUE(IF(AF572,
_xlfn.XLOOKUP(5, Q572:AC572, Q$1:AC$1) &amp; _xlfn.XLOOKUP(2, Q572:AC572, Q$1:AC$1), 0))</f>
        <v>0</v>
      </c>
      <c r="AN572">
        <f>VALUE(IF(AG572,
_xlfn.XLOOKUP(4, Q572:AC572, Q$1:AC$1) &amp; _xlfn.XLOOKUP(3, Q572:AC572, Q$1:AC$1), 0))</f>
        <v>0</v>
      </c>
      <c r="AO572">
        <f>VALUE(IF(AH572,
_xlfn.XLOOKUP(4, Q572:AC572, Q$1:AC$1) &amp; _xlfn.XLOOKUP(2, Q572:AC572, Q$1:AC$1, "", 0, 1) &amp; _xlfn.XLOOKUP(2, Q572:AC572, Q$1:AC$1, "", 0, -1), 0))</f>
        <v>0</v>
      </c>
      <c r="AP572">
        <f>VALUE(IF(AI572,
_xlfn.XLOOKUP(3, Q572:AC572, Q$1:AC$1, "", 0, 1) &amp; _xlfn.XLOOKUP(3, Q572:AC572, Q$1:AC$1, "", 0, -1) &amp; _xlfn.XLOOKUP(2, Q572:AC572, Q$1:AC$1),
0))</f>
        <v>0</v>
      </c>
      <c r="AQ572">
        <f>VALUE(IF(AJ572,
_xlfn.XLOOKUP(3, Q572:AC572, Q$1:AC$1) &amp; AS572,
0))</f>
        <v>14090805</v>
      </c>
      <c r="AR572">
        <f>VALUE(IF(AK572,
AS572, 0))</f>
        <v>0</v>
      </c>
      <c r="AS572" t="str" cm="1">
        <f t="array" ref="AS572">_xlfn.TEXTJOIN("", TRUE, _xlfn._xlws.FILTER(Q$1:AC$1,Q572:AC572=2))</f>
        <v>090805</v>
      </c>
      <c r="AT572">
        <f t="shared" si="17"/>
        <v>430</v>
      </c>
      <c r="AU572">
        <f t="shared" si="16"/>
        <v>264450</v>
      </c>
      <c r="AV572" t="b">
        <f>IF(AND(AE571, AE572), AL571=AL572, FALSE)</f>
        <v>0</v>
      </c>
      <c r="AW572" t="b">
        <f>IF(AND(AF571, AF572), AM571=AM572, FALSE)</f>
        <v>0</v>
      </c>
      <c r="AX572" t="b">
        <f>IF(AND(AG571, AG572), AN571=AN572, FALSE)</f>
        <v>0</v>
      </c>
      <c r="AY572" t="b">
        <f>IF(AND(AH571, AH572), AO571=AO572, FALSE)</f>
        <v>0</v>
      </c>
      <c r="AZ572" t="b">
        <f>IF(AND(AI571, AI572), AP571=AP572, FALSE)</f>
        <v>0</v>
      </c>
      <c r="BA572" t="b">
        <f>IF(AND(AJ571, AJ572), AQ571=AQ572, FALSE)</f>
        <v>0</v>
      </c>
      <c r="BB572" t="b">
        <f>IF(AND(AK571, AK572), AR571=AR572, FALSE)</f>
        <v>0</v>
      </c>
    </row>
    <row r="573" spans="1:54" x14ac:dyDescent="0.25">
      <c r="A573" t="s">
        <v>191</v>
      </c>
      <c r="B573">
        <v>462</v>
      </c>
      <c r="C573" t="str">
        <f>TEXT(A573, "0")</f>
        <v>2A96A</v>
      </c>
      <c r="D573">
        <f>LEN($A573)-LEN(SUBSTITUTE($A573,D$1,""))</f>
        <v>2</v>
      </c>
      <c r="E573">
        <f>LEN($A573)-LEN(SUBSTITUTE($A573,E$1,""))</f>
        <v>0</v>
      </c>
      <c r="F573">
        <f>LEN($A573)-LEN(SUBSTITUTE($A573,F$1,""))</f>
        <v>0</v>
      </c>
      <c r="G573">
        <f>LEN($A573)-LEN(SUBSTITUTE($A573,G$1,""))</f>
        <v>0</v>
      </c>
      <c r="H573">
        <f>LEN($A573)-LEN(SUBSTITUTE($A573,H$1,""))</f>
        <v>0</v>
      </c>
      <c r="I573">
        <f>LEN($A573)-LEN(SUBSTITUTE($A573,I$1,""))</f>
        <v>1</v>
      </c>
      <c r="J573">
        <f>LEN($A573)-LEN(SUBSTITUTE($A573,J$1,""))</f>
        <v>0</v>
      </c>
      <c r="K573">
        <f>LEN($A573)-LEN(SUBSTITUTE($A573,K$1,""))</f>
        <v>0</v>
      </c>
      <c r="L573">
        <f>LEN($A573)-LEN(SUBSTITUTE($A573,L$1,""))</f>
        <v>1</v>
      </c>
      <c r="M573">
        <f>LEN($A573)-LEN(SUBSTITUTE($A573,M$1,""))</f>
        <v>0</v>
      </c>
      <c r="N573">
        <f>LEN($A573)-LEN(SUBSTITUTE($A573,N$1,""))</f>
        <v>0</v>
      </c>
      <c r="O573">
        <f>LEN($A573)-LEN(SUBSTITUTE($A573,O$1,""))</f>
        <v>0</v>
      </c>
      <c r="P573">
        <f>LEN($A573)-LEN(SUBSTITUTE($A573,P$1,""))</f>
        <v>1</v>
      </c>
      <c r="Q573">
        <f>D573+1</f>
        <v>3</v>
      </c>
      <c r="R573">
        <f>E573+1</f>
        <v>1</v>
      </c>
      <c r="S573">
        <f>F573+1</f>
        <v>1</v>
      </c>
      <c r="T573">
        <f>G573+1</f>
        <v>1</v>
      </c>
      <c r="U573">
        <f>H573+1</f>
        <v>1</v>
      </c>
      <c r="V573">
        <f>I573+1</f>
        <v>2</v>
      </c>
      <c r="W573">
        <f>J573+1</f>
        <v>1</v>
      </c>
      <c r="X573">
        <f>K573+1</f>
        <v>1</v>
      </c>
      <c r="Y573">
        <f>L573+1</f>
        <v>2</v>
      </c>
      <c r="Z573">
        <f>M573+1</f>
        <v>1</v>
      </c>
      <c r="AA573">
        <f>N573+1</f>
        <v>1</v>
      </c>
      <c r="AB573">
        <f>O573+1</f>
        <v>1</v>
      </c>
      <c r="AC573">
        <f>P573+1</f>
        <v>2</v>
      </c>
      <c r="AD573">
        <f>PRODUCT(Q573:AC573)</f>
        <v>24</v>
      </c>
      <c r="AE573" t="b">
        <f>AD573=6</f>
        <v>0</v>
      </c>
      <c r="AF573" t="b">
        <f>AD573=10</f>
        <v>0</v>
      </c>
      <c r="AG573" t="b">
        <f>AD573=12</f>
        <v>0</v>
      </c>
      <c r="AH573" t="b">
        <f>AD573=16</f>
        <v>0</v>
      </c>
      <c r="AI573" t="b">
        <f>AD573=18</f>
        <v>0</v>
      </c>
      <c r="AJ573" t="b">
        <f>AD573=24</f>
        <v>1</v>
      </c>
      <c r="AK573" t="b">
        <f>AD573=32</f>
        <v>0</v>
      </c>
      <c r="AL573">
        <f>VALUE(IF(AE573,
_xlfn.XLOOKUP(6, Q573:AC573, Q$1:AC$1), 0))</f>
        <v>0</v>
      </c>
      <c r="AM573">
        <f>VALUE(IF(AF573,
_xlfn.XLOOKUP(5, Q573:AC573, Q$1:AC$1) &amp; _xlfn.XLOOKUP(2, Q573:AC573, Q$1:AC$1), 0))</f>
        <v>0</v>
      </c>
      <c r="AN573">
        <f>VALUE(IF(AG573,
_xlfn.XLOOKUP(4, Q573:AC573, Q$1:AC$1) &amp; _xlfn.XLOOKUP(3, Q573:AC573, Q$1:AC$1), 0))</f>
        <v>0</v>
      </c>
      <c r="AO573">
        <f>VALUE(IF(AH573,
_xlfn.XLOOKUP(4, Q573:AC573, Q$1:AC$1) &amp; _xlfn.XLOOKUP(2, Q573:AC573, Q$1:AC$1, "", 0, 1) &amp; _xlfn.XLOOKUP(2, Q573:AC573, Q$1:AC$1, "", 0, -1), 0))</f>
        <v>0</v>
      </c>
      <c r="AP573">
        <f>VALUE(IF(AI573,
_xlfn.XLOOKUP(3, Q573:AC573, Q$1:AC$1, "", 0, 1) &amp; _xlfn.XLOOKUP(3, Q573:AC573, Q$1:AC$1, "", 0, -1) &amp; _xlfn.XLOOKUP(2, Q573:AC573, Q$1:AC$1),
0))</f>
        <v>0</v>
      </c>
      <c r="AQ573">
        <f>VALUE(IF(AJ573,
_xlfn.XLOOKUP(3, Q573:AC573, Q$1:AC$1) &amp; AS573,
0))</f>
        <v>14090602</v>
      </c>
      <c r="AR573">
        <f>VALUE(IF(AK573,
AS573, 0))</f>
        <v>0</v>
      </c>
      <c r="AS573" t="str" cm="1">
        <f t="array" ref="AS573">_xlfn.TEXTJOIN("", TRUE, _xlfn._xlws.FILTER(Q$1:AC$1,Q573:AC573=2))</f>
        <v>090602</v>
      </c>
      <c r="AT573">
        <f t="shared" si="17"/>
        <v>429</v>
      </c>
      <c r="AU573">
        <f t="shared" si="16"/>
        <v>198198</v>
      </c>
      <c r="AV573" t="b">
        <f>IF(AND(AE572, AE573), AL572=AL573, FALSE)</f>
        <v>0</v>
      </c>
      <c r="AW573" t="b">
        <f>IF(AND(AF572, AF573), AM572=AM573, FALSE)</f>
        <v>0</v>
      </c>
      <c r="AX573" t="b">
        <f>IF(AND(AG572, AG573), AN572=AN573, FALSE)</f>
        <v>0</v>
      </c>
      <c r="AY573" t="b">
        <f>IF(AND(AH572, AH573), AO572=AO573, FALSE)</f>
        <v>0</v>
      </c>
      <c r="AZ573" t="b">
        <f>IF(AND(AI572, AI573), AP572=AP573, FALSE)</f>
        <v>0</v>
      </c>
      <c r="BA573" t="b">
        <f>IF(AND(AJ572, AJ573), AQ572=AQ573, FALSE)</f>
        <v>0</v>
      </c>
      <c r="BB573" t="b">
        <f>IF(AND(AK572, AK573), AR572=AR573, FALSE)</f>
        <v>0</v>
      </c>
    </row>
    <row r="574" spans="1:54" x14ac:dyDescent="0.25">
      <c r="A574" t="s">
        <v>774</v>
      </c>
      <c r="B574">
        <v>392</v>
      </c>
      <c r="C574" t="str">
        <f>TEXT(A574, "0")</f>
        <v>AA392</v>
      </c>
      <c r="D574">
        <f>LEN($A574)-LEN(SUBSTITUTE($A574,D$1,""))</f>
        <v>2</v>
      </c>
      <c r="E574">
        <f>LEN($A574)-LEN(SUBSTITUTE($A574,E$1,""))</f>
        <v>0</v>
      </c>
      <c r="F574">
        <f>LEN($A574)-LEN(SUBSTITUTE($A574,F$1,""))</f>
        <v>0</v>
      </c>
      <c r="G574">
        <f>LEN($A574)-LEN(SUBSTITUTE($A574,G$1,""))</f>
        <v>0</v>
      </c>
      <c r="H574">
        <f>LEN($A574)-LEN(SUBSTITUTE($A574,H$1,""))</f>
        <v>0</v>
      </c>
      <c r="I574">
        <f>LEN($A574)-LEN(SUBSTITUTE($A574,I$1,""))</f>
        <v>1</v>
      </c>
      <c r="J574">
        <f>LEN($A574)-LEN(SUBSTITUTE($A574,J$1,""))</f>
        <v>0</v>
      </c>
      <c r="K574">
        <f>LEN($A574)-LEN(SUBSTITUTE($A574,K$1,""))</f>
        <v>0</v>
      </c>
      <c r="L574">
        <f>LEN($A574)-LEN(SUBSTITUTE($A574,L$1,""))</f>
        <v>0</v>
      </c>
      <c r="M574">
        <f>LEN($A574)-LEN(SUBSTITUTE($A574,M$1,""))</f>
        <v>0</v>
      </c>
      <c r="N574">
        <f>LEN($A574)-LEN(SUBSTITUTE($A574,N$1,""))</f>
        <v>0</v>
      </c>
      <c r="O574">
        <f>LEN($A574)-LEN(SUBSTITUTE($A574,O$1,""))</f>
        <v>1</v>
      </c>
      <c r="P574">
        <f>LEN($A574)-LEN(SUBSTITUTE($A574,P$1,""))</f>
        <v>1</v>
      </c>
      <c r="Q574">
        <f>D574+1</f>
        <v>3</v>
      </c>
      <c r="R574">
        <f>E574+1</f>
        <v>1</v>
      </c>
      <c r="S574">
        <f>F574+1</f>
        <v>1</v>
      </c>
      <c r="T574">
        <f>G574+1</f>
        <v>1</v>
      </c>
      <c r="U574">
        <f>H574+1</f>
        <v>1</v>
      </c>
      <c r="V574">
        <f>I574+1</f>
        <v>2</v>
      </c>
      <c r="W574">
        <f>J574+1</f>
        <v>1</v>
      </c>
      <c r="X574">
        <f>K574+1</f>
        <v>1</v>
      </c>
      <c r="Y574">
        <f>L574+1</f>
        <v>1</v>
      </c>
      <c r="Z574">
        <f>M574+1</f>
        <v>1</v>
      </c>
      <c r="AA574">
        <f>N574+1</f>
        <v>1</v>
      </c>
      <c r="AB574">
        <f>O574+1</f>
        <v>2</v>
      </c>
      <c r="AC574">
        <f>P574+1</f>
        <v>2</v>
      </c>
      <c r="AD574">
        <f>PRODUCT(Q574:AC574)</f>
        <v>24</v>
      </c>
      <c r="AE574" t="b">
        <f>AD574=6</f>
        <v>0</v>
      </c>
      <c r="AF574" t="b">
        <f>AD574=10</f>
        <v>0</v>
      </c>
      <c r="AG574" t="b">
        <f>AD574=12</f>
        <v>0</v>
      </c>
      <c r="AH574" t="b">
        <f>AD574=16</f>
        <v>0</v>
      </c>
      <c r="AI574" t="b">
        <f>AD574=18</f>
        <v>0</v>
      </c>
      <c r="AJ574" t="b">
        <f>AD574=24</f>
        <v>1</v>
      </c>
      <c r="AK574" t="b">
        <f>AD574=32</f>
        <v>0</v>
      </c>
      <c r="AL574">
        <f>VALUE(IF(AE574,
_xlfn.XLOOKUP(6, Q574:AC574, Q$1:AC$1), 0))</f>
        <v>0</v>
      </c>
      <c r="AM574">
        <f>VALUE(IF(AF574,
_xlfn.XLOOKUP(5, Q574:AC574, Q$1:AC$1) &amp; _xlfn.XLOOKUP(2, Q574:AC574, Q$1:AC$1), 0))</f>
        <v>0</v>
      </c>
      <c r="AN574">
        <f>VALUE(IF(AG574,
_xlfn.XLOOKUP(4, Q574:AC574, Q$1:AC$1) &amp; _xlfn.XLOOKUP(3, Q574:AC574, Q$1:AC$1), 0))</f>
        <v>0</v>
      </c>
      <c r="AO574">
        <f>VALUE(IF(AH574,
_xlfn.XLOOKUP(4, Q574:AC574, Q$1:AC$1) &amp; _xlfn.XLOOKUP(2, Q574:AC574, Q$1:AC$1, "", 0, 1) &amp; _xlfn.XLOOKUP(2, Q574:AC574, Q$1:AC$1, "", 0, -1), 0))</f>
        <v>0</v>
      </c>
      <c r="AP574">
        <f>VALUE(IF(AI574,
_xlfn.XLOOKUP(3, Q574:AC574, Q$1:AC$1, "", 0, 1) &amp; _xlfn.XLOOKUP(3, Q574:AC574, Q$1:AC$1, "", 0, -1) &amp; _xlfn.XLOOKUP(2, Q574:AC574, Q$1:AC$1),
0))</f>
        <v>0</v>
      </c>
      <c r="AQ574">
        <f>VALUE(IF(AJ574,
_xlfn.XLOOKUP(3, Q574:AC574, Q$1:AC$1) &amp; AS574,
0))</f>
        <v>14090302</v>
      </c>
      <c r="AR574">
        <f>VALUE(IF(AK574,
AS574, 0))</f>
        <v>0</v>
      </c>
      <c r="AS574" t="str" cm="1">
        <f t="array" ref="AS574">_xlfn.TEXTJOIN("", TRUE, _xlfn._xlws.FILTER(Q$1:AC$1,Q574:AC574=2))</f>
        <v>090302</v>
      </c>
      <c r="AT574">
        <f t="shared" si="17"/>
        <v>428</v>
      </c>
      <c r="AU574">
        <f t="shared" si="16"/>
        <v>167776</v>
      </c>
      <c r="AV574" t="b">
        <f>IF(AND(AE573, AE574), AL573=AL574, FALSE)</f>
        <v>0</v>
      </c>
      <c r="AW574" t="b">
        <f>IF(AND(AF573, AF574), AM573=AM574, FALSE)</f>
        <v>0</v>
      </c>
      <c r="AX574" t="b">
        <f>IF(AND(AG573, AG574), AN573=AN574, FALSE)</f>
        <v>0</v>
      </c>
      <c r="AY574" t="b">
        <f>IF(AND(AH573, AH574), AO573=AO574, FALSE)</f>
        <v>0</v>
      </c>
      <c r="AZ574" t="b">
        <f>IF(AND(AI573, AI574), AP573=AP574, FALSE)</f>
        <v>0</v>
      </c>
      <c r="BA574" t="b">
        <f>IF(AND(AJ573, AJ574), AQ573=AQ574, FALSE)</f>
        <v>0</v>
      </c>
      <c r="BB574" t="b">
        <f>IF(AND(AK573, AK574), AR573=AR574, FALSE)</f>
        <v>0</v>
      </c>
    </row>
    <row r="575" spans="1:54" x14ac:dyDescent="0.25">
      <c r="A575" t="s">
        <v>453</v>
      </c>
      <c r="B575">
        <v>749</v>
      </c>
      <c r="C575" t="str">
        <f>TEXT(A575, "0")</f>
        <v>A78A6</v>
      </c>
      <c r="D575">
        <f>LEN($A575)-LEN(SUBSTITUTE($A575,D$1,""))</f>
        <v>2</v>
      </c>
      <c r="E575">
        <f>LEN($A575)-LEN(SUBSTITUTE($A575,E$1,""))</f>
        <v>0</v>
      </c>
      <c r="F575">
        <f>LEN($A575)-LEN(SUBSTITUTE($A575,F$1,""))</f>
        <v>0</v>
      </c>
      <c r="G575">
        <f>LEN($A575)-LEN(SUBSTITUTE($A575,G$1,""))</f>
        <v>0</v>
      </c>
      <c r="H575">
        <f>LEN($A575)-LEN(SUBSTITUTE($A575,H$1,""))</f>
        <v>0</v>
      </c>
      <c r="I575">
        <f>LEN($A575)-LEN(SUBSTITUTE($A575,I$1,""))</f>
        <v>0</v>
      </c>
      <c r="J575">
        <f>LEN($A575)-LEN(SUBSTITUTE($A575,J$1,""))</f>
        <v>1</v>
      </c>
      <c r="K575">
        <f>LEN($A575)-LEN(SUBSTITUTE($A575,K$1,""))</f>
        <v>1</v>
      </c>
      <c r="L575">
        <f>LEN($A575)-LEN(SUBSTITUTE($A575,L$1,""))</f>
        <v>1</v>
      </c>
      <c r="M575">
        <f>LEN($A575)-LEN(SUBSTITUTE($A575,M$1,""))</f>
        <v>0</v>
      </c>
      <c r="N575">
        <f>LEN($A575)-LEN(SUBSTITUTE($A575,N$1,""))</f>
        <v>0</v>
      </c>
      <c r="O575">
        <f>LEN($A575)-LEN(SUBSTITUTE($A575,O$1,""))</f>
        <v>0</v>
      </c>
      <c r="P575">
        <f>LEN($A575)-LEN(SUBSTITUTE($A575,P$1,""))</f>
        <v>0</v>
      </c>
      <c r="Q575">
        <f>D575+1</f>
        <v>3</v>
      </c>
      <c r="R575">
        <f>E575+1</f>
        <v>1</v>
      </c>
      <c r="S575">
        <f>F575+1</f>
        <v>1</v>
      </c>
      <c r="T575">
        <f>G575+1</f>
        <v>1</v>
      </c>
      <c r="U575">
        <f>H575+1</f>
        <v>1</v>
      </c>
      <c r="V575">
        <f>I575+1</f>
        <v>1</v>
      </c>
      <c r="W575">
        <f>J575+1</f>
        <v>2</v>
      </c>
      <c r="X575">
        <f>K575+1</f>
        <v>2</v>
      </c>
      <c r="Y575">
        <f>L575+1</f>
        <v>2</v>
      </c>
      <c r="Z575">
        <f>M575+1</f>
        <v>1</v>
      </c>
      <c r="AA575">
        <f>N575+1</f>
        <v>1</v>
      </c>
      <c r="AB575">
        <f>O575+1</f>
        <v>1</v>
      </c>
      <c r="AC575">
        <f>P575+1</f>
        <v>1</v>
      </c>
      <c r="AD575">
        <f>PRODUCT(Q575:AC575)</f>
        <v>24</v>
      </c>
      <c r="AE575" t="b">
        <f>AD575=6</f>
        <v>0</v>
      </c>
      <c r="AF575" t="b">
        <f>AD575=10</f>
        <v>0</v>
      </c>
      <c r="AG575" t="b">
        <f>AD575=12</f>
        <v>0</v>
      </c>
      <c r="AH575" t="b">
        <f>AD575=16</f>
        <v>0</v>
      </c>
      <c r="AI575" t="b">
        <f>AD575=18</f>
        <v>0</v>
      </c>
      <c r="AJ575" t="b">
        <f>AD575=24</f>
        <v>1</v>
      </c>
      <c r="AK575" t="b">
        <f>AD575=32</f>
        <v>0</v>
      </c>
      <c r="AL575">
        <f>VALUE(IF(AE575,
_xlfn.XLOOKUP(6, Q575:AC575, Q$1:AC$1), 0))</f>
        <v>0</v>
      </c>
      <c r="AM575">
        <f>VALUE(IF(AF575,
_xlfn.XLOOKUP(5, Q575:AC575, Q$1:AC$1) &amp; _xlfn.XLOOKUP(2, Q575:AC575, Q$1:AC$1), 0))</f>
        <v>0</v>
      </c>
      <c r="AN575">
        <f>VALUE(IF(AG575,
_xlfn.XLOOKUP(4, Q575:AC575, Q$1:AC$1) &amp; _xlfn.XLOOKUP(3, Q575:AC575, Q$1:AC$1), 0))</f>
        <v>0</v>
      </c>
      <c r="AO575">
        <f>VALUE(IF(AH575,
_xlfn.XLOOKUP(4, Q575:AC575, Q$1:AC$1) &amp; _xlfn.XLOOKUP(2, Q575:AC575, Q$1:AC$1, "", 0, 1) &amp; _xlfn.XLOOKUP(2, Q575:AC575, Q$1:AC$1, "", 0, -1), 0))</f>
        <v>0</v>
      </c>
      <c r="AP575">
        <f>VALUE(IF(AI575,
_xlfn.XLOOKUP(3, Q575:AC575, Q$1:AC$1, "", 0, 1) &amp; _xlfn.XLOOKUP(3, Q575:AC575, Q$1:AC$1, "", 0, -1) &amp; _xlfn.XLOOKUP(2, Q575:AC575, Q$1:AC$1),
0))</f>
        <v>0</v>
      </c>
      <c r="AQ575">
        <f>VALUE(IF(AJ575,
_xlfn.XLOOKUP(3, Q575:AC575, Q$1:AC$1) &amp; AS575,
0))</f>
        <v>14080706</v>
      </c>
      <c r="AR575">
        <f>VALUE(IF(AK575,
AS575, 0))</f>
        <v>0</v>
      </c>
      <c r="AS575" t="str" cm="1">
        <f t="array" ref="AS575">_xlfn.TEXTJOIN("", TRUE, _xlfn._xlws.FILTER(Q$1:AC$1,Q575:AC575=2))</f>
        <v>080706</v>
      </c>
      <c r="AT575">
        <f t="shared" si="17"/>
        <v>427</v>
      </c>
      <c r="AU575">
        <f t="shared" si="16"/>
        <v>319823</v>
      </c>
      <c r="AV575" t="b">
        <f>IF(AND(AE574, AE575), AL574=AL575, FALSE)</f>
        <v>0</v>
      </c>
      <c r="AW575" t="b">
        <f>IF(AND(AF574, AF575), AM574=AM575, FALSE)</f>
        <v>0</v>
      </c>
      <c r="AX575" t="b">
        <f>IF(AND(AG574, AG575), AN574=AN575, FALSE)</f>
        <v>0</v>
      </c>
      <c r="AY575" t="b">
        <f>IF(AND(AH574, AH575), AO574=AO575, FALSE)</f>
        <v>0</v>
      </c>
      <c r="AZ575" t="b">
        <f>IF(AND(AI574, AI575), AP574=AP575, FALSE)</f>
        <v>0</v>
      </c>
      <c r="BA575" t="b">
        <f>IF(AND(AJ574, AJ575), AQ574=AQ575, FALSE)</f>
        <v>0</v>
      </c>
      <c r="BB575" t="b">
        <f>IF(AND(AK574, AK575), AR574=AR575, FALSE)</f>
        <v>0</v>
      </c>
    </row>
    <row r="576" spans="1:54" x14ac:dyDescent="0.25">
      <c r="A576" t="s">
        <v>630</v>
      </c>
      <c r="B576">
        <v>803</v>
      </c>
      <c r="C576" t="str">
        <f>TEXT(A576, "0")</f>
        <v>86AA3</v>
      </c>
      <c r="D576">
        <f>LEN($A576)-LEN(SUBSTITUTE($A576,D$1,""))</f>
        <v>2</v>
      </c>
      <c r="E576">
        <f>LEN($A576)-LEN(SUBSTITUTE($A576,E$1,""))</f>
        <v>0</v>
      </c>
      <c r="F576">
        <f>LEN($A576)-LEN(SUBSTITUTE($A576,F$1,""))</f>
        <v>0</v>
      </c>
      <c r="G576">
        <f>LEN($A576)-LEN(SUBSTITUTE($A576,G$1,""))</f>
        <v>0</v>
      </c>
      <c r="H576">
        <f>LEN($A576)-LEN(SUBSTITUTE($A576,H$1,""))</f>
        <v>0</v>
      </c>
      <c r="I576">
        <f>LEN($A576)-LEN(SUBSTITUTE($A576,I$1,""))</f>
        <v>0</v>
      </c>
      <c r="J576">
        <f>LEN($A576)-LEN(SUBSTITUTE($A576,J$1,""))</f>
        <v>1</v>
      </c>
      <c r="K576">
        <f>LEN($A576)-LEN(SUBSTITUTE($A576,K$1,""))</f>
        <v>0</v>
      </c>
      <c r="L576">
        <f>LEN($A576)-LEN(SUBSTITUTE($A576,L$1,""))</f>
        <v>1</v>
      </c>
      <c r="M576">
        <f>LEN($A576)-LEN(SUBSTITUTE($A576,M$1,""))</f>
        <v>0</v>
      </c>
      <c r="N576">
        <f>LEN($A576)-LEN(SUBSTITUTE($A576,N$1,""))</f>
        <v>0</v>
      </c>
      <c r="O576">
        <f>LEN($A576)-LEN(SUBSTITUTE($A576,O$1,""))</f>
        <v>1</v>
      </c>
      <c r="P576">
        <f>LEN($A576)-LEN(SUBSTITUTE($A576,P$1,""))</f>
        <v>0</v>
      </c>
      <c r="Q576">
        <f>D576+1</f>
        <v>3</v>
      </c>
      <c r="R576">
        <f>E576+1</f>
        <v>1</v>
      </c>
      <c r="S576">
        <f>F576+1</f>
        <v>1</v>
      </c>
      <c r="T576">
        <f>G576+1</f>
        <v>1</v>
      </c>
      <c r="U576">
        <f>H576+1</f>
        <v>1</v>
      </c>
      <c r="V576">
        <f>I576+1</f>
        <v>1</v>
      </c>
      <c r="W576">
        <f>J576+1</f>
        <v>2</v>
      </c>
      <c r="X576">
        <f>K576+1</f>
        <v>1</v>
      </c>
      <c r="Y576">
        <f>L576+1</f>
        <v>2</v>
      </c>
      <c r="Z576">
        <f>M576+1</f>
        <v>1</v>
      </c>
      <c r="AA576">
        <f>N576+1</f>
        <v>1</v>
      </c>
      <c r="AB576">
        <f>O576+1</f>
        <v>2</v>
      </c>
      <c r="AC576">
        <f>P576+1</f>
        <v>1</v>
      </c>
      <c r="AD576">
        <f>PRODUCT(Q576:AC576)</f>
        <v>24</v>
      </c>
      <c r="AE576" t="b">
        <f>AD576=6</f>
        <v>0</v>
      </c>
      <c r="AF576" t="b">
        <f>AD576=10</f>
        <v>0</v>
      </c>
      <c r="AG576" t="b">
        <f>AD576=12</f>
        <v>0</v>
      </c>
      <c r="AH576" t="b">
        <f>AD576=16</f>
        <v>0</v>
      </c>
      <c r="AI576" t="b">
        <f>AD576=18</f>
        <v>0</v>
      </c>
      <c r="AJ576" t="b">
        <f>AD576=24</f>
        <v>1</v>
      </c>
      <c r="AK576" t="b">
        <f>AD576=32</f>
        <v>0</v>
      </c>
      <c r="AL576">
        <f>VALUE(IF(AE576,
_xlfn.XLOOKUP(6, Q576:AC576, Q$1:AC$1), 0))</f>
        <v>0</v>
      </c>
      <c r="AM576">
        <f>VALUE(IF(AF576,
_xlfn.XLOOKUP(5, Q576:AC576, Q$1:AC$1) &amp; _xlfn.XLOOKUP(2, Q576:AC576, Q$1:AC$1), 0))</f>
        <v>0</v>
      </c>
      <c r="AN576">
        <f>VALUE(IF(AG576,
_xlfn.XLOOKUP(4, Q576:AC576, Q$1:AC$1) &amp; _xlfn.XLOOKUP(3, Q576:AC576, Q$1:AC$1), 0))</f>
        <v>0</v>
      </c>
      <c r="AO576">
        <f>VALUE(IF(AH576,
_xlfn.XLOOKUP(4, Q576:AC576, Q$1:AC$1) &amp; _xlfn.XLOOKUP(2, Q576:AC576, Q$1:AC$1, "", 0, 1) &amp; _xlfn.XLOOKUP(2, Q576:AC576, Q$1:AC$1, "", 0, -1), 0))</f>
        <v>0</v>
      </c>
      <c r="AP576">
        <f>VALUE(IF(AI576,
_xlfn.XLOOKUP(3, Q576:AC576, Q$1:AC$1, "", 0, 1) &amp; _xlfn.XLOOKUP(3, Q576:AC576, Q$1:AC$1, "", 0, -1) &amp; _xlfn.XLOOKUP(2, Q576:AC576, Q$1:AC$1),
0))</f>
        <v>0</v>
      </c>
      <c r="AQ576">
        <f>VALUE(IF(AJ576,
_xlfn.XLOOKUP(3, Q576:AC576, Q$1:AC$1) &amp; AS576,
0))</f>
        <v>14080603</v>
      </c>
      <c r="AR576">
        <f>VALUE(IF(AK576,
AS576, 0))</f>
        <v>0</v>
      </c>
      <c r="AS576" t="str" cm="1">
        <f t="array" ref="AS576">_xlfn.TEXTJOIN("", TRUE, _xlfn._xlws.FILTER(Q$1:AC$1,Q576:AC576=2))</f>
        <v>080603</v>
      </c>
      <c r="AT576">
        <f t="shared" si="17"/>
        <v>426</v>
      </c>
      <c r="AU576">
        <f t="shared" si="16"/>
        <v>342078</v>
      </c>
      <c r="AV576" t="b">
        <f>IF(AND(AE575, AE576), AL575=AL576, FALSE)</f>
        <v>0</v>
      </c>
      <c r="AW576" t="b">
        <f>IF(AND(AF575, AF576), AM575=AM576, FALSE)</f>
        <v>0</v>
      </c>
      <c r="AX576" t="b">
        <f>IF(AND(AG575, AG576), AN575=AN576, FALSE)</f>
        <v>0</v>
      </c>
      <c r="AY576" t="b">
        <f>IF(AND(AH575, AH576), AO575=AO576, FALSE)</f>
        <v>0</v>
      </c>
      <c r="AZ576" t="b">
        <f>IF(AND(AI575, AI576), AP575=AP576, FALSE)</f>
        <v>0</v>
      </c>
      <c r="BA576" t="b">
        <f>IF(AND(AJ575, AJ576), AQ575=AQ576, FALSE)</f>
        <v>0</v>
      </c>
      <c r="BB576" t="b">
        <f>IF(AND(AK575, AK576), AR575=AR576, FALSE)</f>
        <v>0</v>
      </c>
    </row>
    <row r="577" spans="1:54" x14ac:dyDescent="0.25">
      <c r="A577" t="s">
        <v>822</v>
      </c>
      <c r="B577">
        <v>329</v>
      </c>
      <c r="C577" t="str">
        <f>TEXT(A577, "0")</f>
        <v>82A5A</v>
      </c>
      <c r="D577">
        <f>LEN($A577)-LEN(SUBSTITUTE($A577,D$1,""))</f>
        <v>2</v>
      </c>
      <c r="E577">
        <f>LEN($A577)-LEN(SUBSTITUTE($A577,E$1,""))</f>
        <v>0</v>
      </c>
      <c r="F577">
        <f>LEN($A577)-LEN(SUBSTITUTE($A577,F$1,""))</f>
        <v>0</v>
      </c>
      <c r="G577">
        <f>LEN($A577)-LEN(SUBSTITUTE($A577,G$1,""))</f>
        <v>0</v>
      </c>
      <c r="H577">
        <f>LEN($A577)-LEN(SUBSTITUTE($A577,H$1,""))</f>
        <v>0</v>
      </c>
      <c r="I577">
        <f>LEN($A577)-LEN(SUBSTITUTE($A577,I$1,""))</f>
        <v>0</v>
      </c>
      <c r="J577">
        <f>LEN($A577)-LEN(SUBSTITUTE($A577,J$1,""))</f>
        <v>1</v>
      </c>
      <c r="K577">
        <f>LEN($A577)-LEN(SUBSTITUTE($A577,K$1,""))</f>
        <v>0</v>
      </c>
      <c r="L577">
        <f>LEN($A577)-LEN(SUBSTITUTE($A577,L$1,""))</f>
        <v>0</v>
      </c>
      <c r="M577">
        <f>LEN($A577)-LEN(SUBSTITUTE($A577,M$1,""))</f>
        <v>1</v>
      </c>
      <c r="N577">
        <f>LEN($A577)-LEN(SUBSTITUTE($A577,N$1,""))</f>
        <v>0</v>
      </c>
      <c r="O577">
        <f>LEN($A577)-LEN(SUBSTITUTE($A577,O$1,""))</f>
        <v>0</v>
      </c>
      <c r="P577">
        <f>LEN($A577)-LEN(SUBSTITUTE($A577,P$1,""))</f>
        <v>1</v>
      </c>
      <c r="Q577">
        <f>D577+1</f>
        <v>3</v>
      </c>
      <c r="R577">
        <f>E577+1</f>
        <v>1</v>
      </c>
      <c r="S577">
        <f>F577+1</f>
        <v>1</v>
      </c>
      <c r="T577">
        <f>G577+1</f>
        <v>1</v>
      </c>
      <c r="U577">
        <f>H577+1</f>
        <v>1</v>
      </c>
      <c r="V577">
        <f>I577+1</f>
        <v>1</v>
      </c>
      <c r="W577">
        <f>J577+1</f>
        <v>2</v>
      </c>
      <c r="X577">
        <f>K577+1</f>
        <v>1</v>
      </c>
      <c r="Y577">
        <f>L577+1</f>
        <v>1</v>
      </c>
      <c r="Z577">
        <f>M577+1</f>
        <v>2</v>
      </c>
      <c r="AA577">
        <f>N577+1</f>
        <v>1</v>
      </c>
      <c r="AB577">
        <f>O577+1</f>
        <v>1</v>
      </c>
      <c r="AC577">
        <f>P577+1</f>
        <v>2</v>
      </c>
      <c r="AD577">
        <f>PRODUCT(Q577:AC577)</f>
        <v>24</v>
      </c>
      <c r="AE577" t="b">
        <f>AD577=6</f>
        <v>0</v>
      </c>
      <c r="AF577" t="b">
        <f>AD577=10</f>
        <v>0</v>
      </c>
      <c r="AG577" t="b">
        <f>AD577=12</f>
        <v>0</v>
      </c>
      <c r="AH577" t="b">
        <f>AD577=16</f>
        <v>0</v>
      </c>
      <c r="AI577" t="b">
        <f>AD577=18</f>
        <v>0</v>
      </c>
      <c r="AJ577" t="b">
        <f>AD577=24</f>
        <v>1</v>
      </c>
      <c r="AK577" t="b">
        <f>AD577=32</f>
        <v>0</v>
      </c>
      <c r="AL577">
        <f>VALUE(IF(AE577,
_xlfn.XLOOKUP(6, Q577:AC577, Q$1:AC$1), 0))</f>
        <v>0</v>
      </c>
      <c r="AM577">
        <f>VALUE(IF(AF577,
_xlfn.XLOOKUP(5, Q577:AC577, Q$1:AC$1) &amp; _xlfn.XLOOKUP(2, Q577:AC577, Q$1:AC$1), 0))</f>
        <v>0</v>
      </c>
      <c r="AN577">
        <f>VALUE(IF(AG577,
_xlfn.XLOOKUP(4, Q577:AC577, Q$1:AC$1) &amp; _xlfn.XLOOKUP(3, Q577:AC577, Q$1:AC$1), 0))</f>
        <v>0</v>
      </c>
      <c r="AO577">
        <f>VALUE(IF(AH577,
_xlfn.XLOOKUP(4, Q577:AC577, Q$1:AC$1) &amp; _xlfn.XLOOKUP(2, Q577:AC577, Q$1:AC$1, "", 0, 1) &amp; _xlfn.XLOOKUP(2, Q577:AC577, Q$1:AC$1, "", 0, -1), 0))</f>
        <v>0</v>
      </c>
      <c r="AP577">
        <f>VALUE(IF(AI577,
_xlfn.XLOOKUP(3, Q577:AC577, Q$1:AC$1, "", 0, 1) &amp; _xlfn.XLOOKUP(3, Q577:AC577, Q$1:AC$1, "", 0, -1) &amp; _xlfn.XLOOKUP(2, Q577:AC577, Q$1:AC$1),
0))</f>
        <v>0</v>
      </c>
      <c r="AQ577">
        <f>VALUE(IF(AJ577,
_xlfn.XLOOKUP(3, Q577:AC577, Q$1:AC$1) &amp; AS577,
0))</f>
        <v>14080502</v>
      </c>
      <c r="AR577">
        <f>VALUE(IF(AK577,
AS577, 0))</f>
        <v>0</v>
      </c>
      <c r="AS577" t="str" cm="1">
        <f t="array" ref="AS577">_xlfn.TEXTJOIN("", TRUE, _xlfn._xlws.FILTER(Q$1:AC$1,Q577:AC577=2))</f>
        <v>080502</v>
      </c>
      <c r="AT577">
        <f t="shared" si="17"/>
        <v>425</v>
      </c>
      <c r="AU577">
        <f t="shared" si="16"/>
        <v>139825</v>
      </c>
      <c r="AV577" t="b">
        <f>IF(AND(AE576, AE577), AL576=AL577, FALSE)</f>
        <v>0</v>
      </c>
      <c r="AW577" t="b">
        <f>IF(AND(AF576, AF577), AM576=AM577, FALSE)</f>
        <v>0</v>
      </c>
      <c r="AX577" t="b">
        <f>IF(AND(AG576, AG577), AN576=AN577, FALSE)</f>
        <v>0</v>
      </c>
      <c r="AY577" t="b">
        <f>IF(AND(AH576, AH577), AO576=AO577, FALSE)</f>
        <v>0</v>
      </c>
      <c r="AZ577" t="b">
        <f>IF(AND(AI576, AI577), AP576=AP577, FALSE)</f>
        <v>0</v>
      </c>
      <c r="BA577" t="b">
        <f>IF(AND(AJ576, AJ577), AQ576=AQ577, FALSE)</f>
        <v>0</v>
      </c>
      <c r="BB577" t="b">
        <f>IF(AND(AK576, AK577), AR576=AR577, FALSE)</f>
        <v>0</v>
      </c>
    </row>
    <row r="578" spans="1:54" x14ac:dyDescent="0.25">
      <c r="A578" t="s">
        <v>127</v>
      </c>
      <c r="B578">
        <v>958</v>
      </c>
      <c r="C578" t="str">
        <f>TEXT(A578, "0")</f>
        <v>3AA67</v>
      </c>
      <c r="D578">
        <f>LEN($A578)-LEN(SUBSTITUTE($A578,D$1,""))</f>
        <v>2</v>
      </c>
      <c r="E578">
        <f>LEN($A578)-LEN(SUBSTITUTE($A578,E$1,""))</f>
        <v>0</v>
      </c>
      <c r="F578">
        <f>LEN($A578)-LEN(SUBSTITUTE($A578,F$1,""))</f>
        <v>0</v>
      </c>
      <c r="G578">
        <f>LEN($A578)-LEN(SUBSTITUTE($A578,G$1,""))</f>
        <v>0</v>
      </c>
      <c r="H578">
        <f>LEN($A578)-LEN(SUBSTITUTE($A578,H$1,""))</f>
        <v>0</v>
      </c>
      <c r="I578">
        <f>LEN($A578)-LEN(SUBSTITUTE($A578,I$1,""))</f>
        <v>0</v>
      </c>
      <c r="J578">
        <f>LEN($A578)-LEN(SUBSTITUTE($A578,J$1,""))</f>
        <v>0</v>
      </c>
      <c r="K578">
        <f>LEN($A578)-LEN(SUBSTITUTE($A578,K$1,""))</f>
        <v>1</v>
      </c>
      <c r="L578">
        <f>LEN($A578)-LEN(SUBSTITUTE($A578,L$1,""))</f>
        <v>1</v>
      </c>
      <c r="M578">
        <f>LEN($A578)-LEN(SUBSTITUTE($A578,M$1,""))</f>
        <v>0</v>
      </c>
      <c r="N578">
        <f>LEN($A578)-LEN(SUBSTITUTE($A578,N$1,""))</f>
        <v>0</v>
      </c>
      <c r="O578">
        <f>LEN($A578)-LEN(SUBSTITUTE($A578,O$1,""))</f>
        <v>1</v>
      </c>
      <c r="P578">
        <f>LEN($A578)-LEN(SUBSTITUTE($A578,P$1,""))</f>
        <v>0</v>
      </c>
      <c r="Q578">
        <f>D578+1</f>
        <v>3</v>
      </c>
      <c r="R578">
        <f>E578+1</f>
        <v>1</v>
      </c>
      <c r="S578">
        <f>F578+1</f>
        <v>1</v>
      </c>
      <c r="T578">
        <f>G578+1</f>
        <v>1</v>
      </c>
      <c r="U578">
        <f>H578+1</f>
        <v>1</v>
      </c>
      <c r="V578">
        <f>I578+1</f>
        <v>1</v>
      </c>
      <c r="W578">
        <f>J578+1</f>
        <v>1</v>
      </c>
      <c r="X578">
        <f>K578+1</f>
        <v>2</v>
      </c>
      <c r="Y578">
        <f>L578+1</f>
        <v>2</v>
      </c>
      <c r="Z578">
        <f>M578+1</f>
        <v>1</v>
      </c>
      <c r="AA578">
        <f>N578+1</f>
        <v>1</v>
      </c>
      <c r="AB578">
        <f>O578+1</f>
        <v>2</v>
      </c>
      <c r="AC578">
        <f>P578+1</f>
        <v>1</v>
      </c>
      <c r="AD578">
        <f>PRODUCT(Q578:AC578)</f>
        <v>24</v>
      </c>
      <c r="AE578" t="b">
        <f>AD578=6</f>
        <v>0</v>
      </c>
      <c r="AF578" t="b">
        <f>AD578=10</f>
        <v>0</v>
      </c>
      <c r="AG578" t="b">
        <f>AD578=12</f>
        <v>0</v>
      </c>
      <c r="AH578" t="b">
        <f>AD578=16</f>
        <v>0</v>
      </c>
      <c r="AI578" t="b">
        <f>AD578=18</f>
        <v>0</v>
      </c>
      <c r="AJ578" t="b">
        <f>AD578=24</f>
        <v>1</v>
      </c>
      <c r="AK578" t="b">
        <f>AD578=32</f>
        <v>0</v>
      </c>
      <c r="AL578">
        <f>VALUE(IF(AE578,
_xlfn.XLOOKUP(6, Q578:AC578, Q$1:AC$1), 0))</f>
        <v>0</v>
      </c>
      <c r="AM578">
        <f>VALUE(IF(AF578,
_xlfn.XLOOKUP(5, Q578:AC578, Q$1:AC$1) &amp; _xlfn.XLOOKUP(2, Q578:AC578, Q$1:AC$1), 0))</f>
        <v>0</v>
      </c>
      <c r="AN578">
        <f>VALUE(IF(AG578,
_xlfn.XLOOKUP(4, Q578:AC578, Q$1:AC$1) &amp; _xlfn.XLOOKUP(3, Q578:AC578, Q$1:AC$1), 0))</f>
        <v>0</v>
      </c>
      <c r="AO578">
        <f>VALUE(IF(AH578,
_xlfn.XLOOKUP(4, Q578:AC578, Q$1:AC$1) &amp; _xlfn.XLOOKUP(2, Q578:AC578, Q$1:AC$1, "", 0, 1) &amp; _xlfn.XLOOKUP(2, Q578:AC578, Q$1:AC$1, "", 0, -1), 0))</f>
        <v>0</v>
      </c>
      <c r="AP578">
        <f>VALUE(IF(AI578,
_xlfn.XLOOKUP(3, Q578:AC578, Q$1:AC$1, "", 0, 1) &amp; _xlfn.XLOOKUP(3, Q578:AC578, Q$1:AC$1, "", 0, -1) &amp; _xlfn.XLOOKUP(2, Q578:AC578, Q$1:AC$1),
0))</f>
        <v>0</v>
      </c>
      <c r="AQ578">
        <f>VALUE(IF(AJ578,
_xlfn.XLOOKUP(3, Q578:AC578, Q$1:AC$1) &amp; AS578,
0))</f>
        <v>14070603</v>
      </c>
      <c r="AR578">
        <f>VALUE(IF(AK578,
AS578, 0))</f>
        <v>0</v>
      </c>
      <c r="AS578" t="str" cm="1">
        <f t="array" ref="AS578">_xlfn.TEXTJOIN("", TRUE, _xlfn._xlws.FILTER(Q$1:AC$1,Q578:AC578=2))</f>
        <v>070603</v>
      </c>
      <c r="AT578">
        <f t="shared" si="17"/>
        <v>424</v>
      </c>
      <c r="AU578">
        <f t="shared" si="16"/>
        <v>406192</v>
      </c>
      <c r="AV578" t="b">
        <f>IF(AND(AE577, AE578), AL577=AL578, FALSE)</f>
        <v>0</v>
      </c>
      <c r="AW578" t="b">
        <f>IF(AND(AF577, AF578), AM577=AM578, FALSE)</f>
        <v>0</v>
      </c>
      <c r="AX578" t="b">
        <f>IF(AND(AG577, AG578), AN577=AN578, FALSE)</f>
        <v>0</v>
      </c>
      <c r="AY578" t="b">
        <f>IF(AND(AH577, AH578), AO577=AO578, FALSE)</f>
        <v>0</v>
      </c>
      <c r="AZ578" t="b">
        <f>IF(AND(AI577, AI578), AP577=AP578, FALSE)</f>
        <v>0</v>
      </c>
      <c r="BA578" t="b">
        <f>IF(AND(AJ577, AJ578), AQ577=AQ578, FALSE)</f>
        <v>0</v>
      </c>
      <c r="BB578" t="b">
        <f>IF(AND(AK577, AK578), AR577=AR578, FALSE)</f>
        <v>0</v>
      </c>
    </row>
    <row r="579" spans="1:54" x14ac:dyDescent="0.25">
      <c r="A579" t="s">
        <v>693</v>
      </c>
      <c r="B579">
        <v>834</v>
      </c>
      <c r="C579" t="str">
        <f>TEXT(A579, "0")</f>
        <v>K8KJA</v>
      </c>
      <c r="D579">
        <f>LEN($A579)-LEN(SUBSTITUTE($A579,D$1,""))</f>
        <v>1</v>
      </c>
      <c r="E579">
        <f>LEN($A579)-LEN(SUBSTITUTE($A579,E$1,""))</f>
        <v>2</v>
      </c>
      <c r="F579">
        <f>LEN($A579)-LEN(SUBSTITUTE($A579,F$1,""))</f>
        <v>0</v>
      </c>
      <c r="G579">
        <f>LEN($A579)-LEN(SUBSTITUTE($A579,G$1,""))</f>
        <v>1</v>
      </c>
      <c r="H579">
        <f>LEN($A579)-LEN(SUBSTITUTE($A579,H$1,""))</f>
        <v>0</v>
      </c>
      <c r="I579">
        <f>LEN($A579)-LEN(SUBSTITUTE($A579,I$1,""))</f>
        <v>0</v>
      </c>
      <c r="J579">
        <f>LEN($A579)-LEN(SUBSTITUTE($A579,J$1,""))</f>
        <v>1</v>
      </c>
      <c r="K579">
        <f>LEN($A579)-LEN(SUBSTITUTE($A579,K$1,""))</f>
        <v>0</v>
      </c>
      <c r="L579">
        <f>LEN($A579)-LEN(SUBSTITUTE($A579,L$1,""))</f>
        <v>0</v>
      </c>
      <c r="M579">
        <f>LEN($A579)-LEN(SUBSTITUTE($A579,M$1,""))</f>
        <v>0</v>
      </c>
      <c r="N579">
        <f>LEN($A579)-LEN(SUBSTITUTE($A579,N$1,""))</f>
        <v>0</v>
      </c>
      <c r="O579">
        <f>LEN($A579)-LEN(SUBSTITUTE($A579,O$1,""))</f>
        <v>0</v>
      </c>
      <c r="P579">
        <f>LEN($A579)-LEN(SUBSTITUTE($A579,P$1,""))</f>
        <v>0</v>
      </c>
      <c r="Q579">
        <f>D579+1</f>
        <v>2</v>
      </c>
      <c r="R579">
        <f>E579+1</f>
        <v>3</v>
      </c>
      <c r="S579">
        <f>F579+1</f>
        <v>1</v>
      </c>
      <c r="T579">
        <f>G579+1</f>
        <v>2</v>
      </c>
      <c r="U579">
        <f>H579+1</f>
        <v>1</v>
      </c>
      <c r="V579">
        <f>I579+1</f>
        <v>1</v>
      </c>
      <c r="W579">
        <f>J579+1</f>
        <v>2</v>
      </c>
      <c r="X579">
        <f>K579+1</f>
        <v>1</v>
      </c>
      <c r="Y579">
        <f>L579+1</f>
        <v>1</v>
      </c>
      <c r="Z579">
        <f>M579+1</f>
        <v>1</v>
      </c>
      <c r="AA579">
        <f>N579+1</f>
        <v>1</v>
      </c>
      <c r="AB579">
        <f>O579+1</f>
        <v>1</v>
      </c>
      <c r="AC579">
        <f>P579+1</f>
        <v>1</v>
      </c>
      <c r="AD579">
        <f>PRODUCT(Q579:AC579)</f>
        <v>24</v>
      </c>
      <c r="AE579" t="b">
        <f>AD579=6</f>
        <v>0</v>
      </c>
      <c r="AF579" t="b">
        <f>AD579=10</f>
        <v>0</v>
      </c>
      <c r="AG579" t="b">
        <f>AD579=12</f>
        <v>0</v>
      </c>
      <c r="AH579" t="b">
        <f>AD579=16</f>
        <v>0</v>
      </c>
      <c r="AI579" t="b">
        <f>AD579=18</f>
        <v>0</v>
      </c>
      <c r="AJ579" t="b">
        <f>AD579=24</f>
        <v>1</v>
      </c>
      <c r="AK579" t="b">
        <f>AD579=32</f>
        <v>0</v>
      </c>
      <c r="AL579">
        <f>VALUE(IF(AE579,
_xlfn.XLOOKUP(6, Q579:AC579, Q$1:AC$1), 0))</f>
        <v>0</v>
      </c>
      <c r="AM579">
        <f>VALUE(IF(AF579,
_xlfn.XLOOKUP(5, Q579:AC579, Q$1:AC$1) &amp; _xlfn.XLOOKUP(2, Q579:AC579, Q$1:AC$1), 0))</f>
        <v>0</v>
      </c>
      <c r="AN579">
        <f>VALUE(IF(AG579,
_xlfn.XLOOKUP(4, Q579:AC579, Q$1:AC$1) &amp; _xlfn.XLOOKUP(3, Q579:AC579, Q$1:AC$1), 0))</f>
        <v>0</v>
      </c>
      <c r="AO579">
        <f>VALUE(IF(AH579,
_xlfn.XLOOKUP(4, Q579:AC579, Q$1:AC$1) &amp; _xlfn.XLOOKUP(2, Q579:AC579, Q$1:AC$1, "", 0, 1) &amp; _xlfn.XLOOKUP(2, Q579:AC579, Q$1:AC$1, "", 0, -1), 0))</f>
        <v>0</v>
      </c>
      <c r="AP579">
        <f>VALUE(IF(AI579,
_xlfn.XLOOKUP(3, Q579:AC579, Q$1:AC$1, "", 0, 1) &amp; _xlfn.XLOOKUP(3, Q579:AC579, Q$1:AC$1, "", 0, -1) &amp; _xlfn.XLOOKUP(2, Q579:AC579, Q$1:AC$1),
0))</f>
        <v>0</v>
      </c>
      <c r="AQ579">
        <f>VALUE(IF(AJ579,
_xlfn.XLOOKUP(3, Q579:AC579, Q$1:AC$1) &amp; AS579,
0))</f>
        <v>13141108</v>
      </c>
      <c r="AR579">
        <f>VALUE(IF(AK579,
AS579, 0))</f>
        <v>0</v>
      </c>
      <c r="AS579" t="str" cm="1">
        <f t="array" ref="AS579">_xlfn.TEXTJOIN("", TRUE, _xlfn._xlws.FILTER(Q$1:AC$1,Q579:AC579=2))</f>
        <v>141108</v>
      </c>
      <c r="AT579">
        <f t="shared" si="17"/>
        <v>423</v>
      </c>
      <c r="AU579">
        <f t="shared" ref="AU579:AU642" si="18">B579*AT579</f>
        <v>352782</v>
      </c>
      <c r="AV579" t="b">
        <f>IF(AND(AE578, AE579), AL578=AL579, FALSE)</f>
        <v>0</v>
      </c>
      <c r="AW579" t="b">
        <f>IF(AND(AF578, AF579), AM578=AM579, FALSE)</f>
        <v>0</v>
      </c>
      <c r="AX579" t="b">
        <f>IF(AND(AG578, AG579), AN578=AN579, FALSE)</f>
        <v>0</v>
      </c>
      <c r="AY579" t="b">
        <f>IF(AND(AH578, AH579), AO578=AO579, FALSE)</f>
        <v>0</v>
      </c>
      <c r="AZ579" t="b">
        <f>IF(AND(AI578, AI579), AP578=AP579, FALSE)</f>
        <v>0</v>
      </c>
      <c r="BA579" t="b">
        <f>IF(AND(AJ578, AJ579), AQ578=AQ579, FALSE)</f>
        <v>0</v>
      </c>
      <c r="BB579" t="b">
        <f>IF(AND(AK578, AK579), AR578=AR579, FALSE)</f>
        <v>0</v>
      </c>
    </row>
    <row r="580" spans="1:54" x14ac:dyDescent="0.25">
      <c r="A580" t="s">
        <v>184</v>
      </c>
      <c r="B580">
        <v>466</v>
      </c>
      <c r="C580" t="str">
        <f>TEXT(A580, "0")</f>
        <v>7K6KA</v>
      </c>
      <c r="D580">
        <f>LEN($A580)-LEN(SUBSTITUTE($A580,D$1,""))</f>
        <v>1</v>
      </c>
      <c r="E580">
        <f>LEN($A580)-LEN(SUBSTITUTE($A580,E$1,""))</f>
        <v>2</v>
      </c>
      <c r="F580">
        <f>LEN($A580)-LEN(SUBSTITUTE($A580,F$1,""))</f>
        <v>0</v>
      </c>
      <c r="G580">
        <f>LEN($A580)-LEN(SUBSTITUTE($A580,G$1,""))</f>
        <v>0</v>
      </c>
      <c r="H580">
        <f>LEN($A580)-LEN(SUBSTITUTE($A580,H$1,""))</f>
        <v>0</v>
      </c>
      <c r="I580">
        <f>LEN($A580)-LEN(SUBSTITUTE($A580,I$1,""))</f>
        <v>0</v>
      </c>
      <c r="J580">
        <f>LEN($A580)-LEN(SUBSTITUTE($A580,J$1,""))</f>
        <v>0</v>
      </c>
      <c r="K580">
        <f>LEN($A580)-LEN(SUBSTITUTE($A580,K$1,""))</f>
        <v>1</v>
      </c>
      <c r="L580">
        <f>LEN($A580)-LEN(SUBSTITUTE($A580,L$1,""))</f>
        <v>1</v>
      </c>
      <c r="M580">
        <f>LEN($A580)-LEN(SUBSTITUTE($A580,M$1,""))</f>
        <v>0</v>
      </c>
      <c r="N580">
        <f>LEN($A580)-LEN(SUBSTITUTE($A580,N$1,""))</f>
        <v>0</v>
      </c>
      <c r="O580">
        <f>LEN($A580)-LEN(SUBSTITUTE($A580,O$1,""))</f>
        <v>0</v>
      </c>
      <c r="P580">
        <f>LEN($A580)-LEN(SUBSTITUTE($A580,P$1,""))</f>
        <v>0</v>
      </c>
      <c r="Q580">
        <f>D580+1</f>
        <v>2</v>
      </c>
      <c r="R580">
        <f>E580+1</f>
        <v>3</v>
      </c>
      <c r="S580">
        <f>F580+1</f>
        <v>1</v>
      </c>
      <c r="T580">
        <f>G580+1</f>
        <v>1</v>
      </c>
      <c r="U580">
        <f>H580+1</f>
        <v>1</v>
      </c>
      <c r="V580">
        <f>I580+1</f>
        <v>1</v>
      </c>
      <c r="W580">
        <f>J580+1</f>
        <v>1</v>
      </c>
      <c r="X580">
        <f>K580+1</f>
        <v>2</v>
      </c>
      <c r="Y580">
        <f>L580+1</f>
        <v>2</v>
      </c>
      <c r="Z580">
        <f>M580+1</f>
        <v>1</v>
      </c>
      <c r="AA580">
        <f>N580+1</f>
        <v>1</v>
      </c>
      <c r="AB580">
        <f>O580+1</f>
        <v>1</v>
      </c>
      <c r="AC580">
        <f>P580+1</f>
        <v>1</v>
      </c>
      <c r="AD580">
        <f>PRODUCT(Q580:AC580)</f>
        <v>24</v>
      </c>
      <c r="AE580" t="b">
        <f>AD580=6</f>
        <v>0</v>
      </c>
      <c r="AF580" t="b">
        <f>AD580=10</f>
        <v>0</v>
      </c>
      <c r="AG580" t="b">
        <f>AD580=12</f>
        <v>0</v>
      </c>
      <c r="AH580" t="b">
        <f>AD580=16</f>
        <v>0</v>
      </c>
      <c r="AI580" t="b">
        <f>AD580=18</f>
        <v>0</v>
      </c>
      <c r="AJ580" t="b">
        <f>AD580=24</f>
        <v>1</v>
      </c>
      <c r="AK580" t="b">
        <f>AD580=32</f>
        <v>0</v>
      </c>
      <c r="AL580">
        <f>VALUE(IF(AE580,
_xlfn.XLOOKUP(6, Q580:AC580, Q$1:AC$1), 0))</f>
        <v>0</v>
      </c>
      <c r="AM580">
        <f>VALUE(IF(AF580,
_xlfn.XLOOKUP(5, Q580:AC580, Q$1:AC$1) &amp; _xlfn.XLOOKUP(2, Q580:AC580, Q$1:AC$1), 0))</f>
        <v>0</v>
      </c>
      <c r="AN580">
        <f>VALUE(IF(AG580,
_xlfn.XLOOKUP(4, Q580:AC580, Q$1:AC$1) &amp; _xlfn.XLOOKUP(3, Q580:AC580, Q$1:AC$1), 0))</f>
        <v>0</v>
      </c>
      <c r="AO580">
        <f>VALUE(IF(AH580,
_xlfn.XLOOKUP(4, Q580:AC580, Q$1:AC$1) &amp; _xlfn.XLOOKUP(2, Q580:AC580, Q$1:AC$1, "", 0, 1) &amp; _xlfn.XLOOKUP(2, Q580:AC580, Q$1:AC$1, "", 0, -1), 0))</f>
        <v>0</v>
      </c>
      <c r="AP580">
        <f>VALUE(IF(AI580,
_xlfn.XLOOKUP(3, Q580:AC580, Q$1:AC$1, "", 0, 1) &amp; _xlfn.XLOOKUP(3, Q580:AC580, Q$1:AC$1, "", 0, -1) &amp; _xlfn.XLOOKUP(2, Q580:AC580, Q$1:AC$1),
0))</f>
        <v>0</v>
      </c>
      <c r="AQ580">
        <f>VALUE(IF(AJ580,
_xlfn.XLOOKUP(3, Q580:AC580, Q$1:AC$1) &amp; AS580,
0))</f>
        <v>13140706</v>
      </c>
      <c r="AR580">
        <f>VALUE(IF(AK580,
AS580, 0))</f>
        <v>0</v>
      </c>
      <c r="AS580" t="str" cm="1">
        <f t="array" ref="AS580">_xlfn.TEXTJOIN("", TRUE, _xlfn._xlws.FILTER(Q$1:AC$1,Q580:AC580=2))</f>
        <v>140706</v>
      </c>
      <c r="AT580">
        <f t="shared" ref="AT580:AT643" si="19">AT579-1</f>
        <v>422</v>
      </c>
      <c r="AU580">
        <f t="shared" si="18"/>
        <v>196652</v>
      </c>
      <c r="AV580" t="b">
        <f>IF(AND(AE579, AE580), AL579=AL580, FALSE)</f>
        <v>0</v>
      </c>
      <c r="AW580" t="b">
        <f>IF(AND(AF579, AF580), AM579=AM580, FALSE)</f>
        <v>0</v>
      </c>
      <c r="AX580" t="b">
        <f>IF(AND(AG579, AG580), AN579=AN580, FALSE)</f>
        <v>0</v>
      </c>
      <c r="AY580" t="b">
        <f>IF(AND(AH579, AH580), AO579=AO580, FALSE)</f>
        <v>0</v>
      </c>
      <c r="AZ580" t="b">
        <f>IF(AND(AI579, AI580), AP579=AP580, FALSE)</f>
        <v>0</v>
      </c>
      <c r="BA580" t="b">
        <f>IF(AND(AJ579, AJ580), AQ579=AQ580, FALSE)</f>
        <v>0</v>
      </c>
      <c r="BB580" t="b">
        <f>IF(AND(AK579, AK580), AR579=AR580, FALSE)</f>
        <v>0</v>
      </c>
    </row>
    <row r="581" spans="1:54" x14ac:dyDescent="0.25">
      <c r="A581" t="s">
        <v>436</v>
      </c>
      <c r="B581">
        <v>877</v>
      </c>
      <c r="C581" t="str">
        <f>TEXT(A581, "0")</f>
        <v>TKK9Q</v>
      </c>
      <c r="D581">
        <f>LEN($A581)-LEN(SUBSTITUTE($A581,D$1,""))</f>
        <v>0</v>
      </c>
      <c r="E581">
        <f>LEN($A581)-LEN(SUBSTITUTE($A581,E$1,""))</f>
        <v>2</v>
      </c>
      <c r="F581">
        <f>LEN($A581)-LEN(SUBSTITUTE($A581,F$1,""))</f>
        <v>1</v>
      </c>
      <c r="G581">
        <f>LEN($A581)-LEN(SUBSTITUTE($A581,G$1,""))</f>
        <v>0</v>
      </c>
      <c r="H581">
        <f>LEN($A581)-LEN(SUBSTITUTE($A581,H$1,""))</f>
        <v>1</v>
      </c>
      <c r="I581">
        <f>LEN($A581)-LEN(SUBSTITUTE($A581,I$1,""))</f>
        <v>1</v>
      </c>
      <c r="J581">
        <f>LEN($A581)-LEN(SUBSTITUTE($A581,J$1,""))</f>
        <v>0</v>
      </c>
      <c r="K581">
        <f>LEN($A581)-LEN(SUBSTITUTE($A581,K$1,""))</f>
        <v>0</v>
      </c>
      <c r="L581">
        <f>LEN($A581)-LEN(SUBSTITUTE($A581,L$1,""))</f>
        <v>0</v>
      </c>
      <c r="M581">
        <f>LEN($A581)-LEN(SUBSTITUTE($A581,M$1,""))</f>
        <v>0</v>
      </c>
      <c r="N581">
        <f>LEN($A581)-LEN(SUBSTITUTE($A581,N$1,""))</f>
        <v>0</v>
      </c>
      <c r="O581">
        <f>LEN($A581)-LEN(SUBSTITUTE($A581,O$1,""))</f>
        <v>0</v>
      </c>
      <c r="P581">
        <f>LEN($A581)-LEN(SUBSTITUTE($A581,P$1,""))</f>
        <v>0</v>
      </c>
      <c r="Q581">
        <f>D581+1</f>
        <v>1</v>
      </c>
      <c r="R581">
        <f>E581+1</f>
        <v>3</v>
      </c>
      <c r="S581">
        <f>F581+1</f>
        <v>2</v>
      </c>
      <c r="T581">
        <f>G581+1</f>
        <v>1</v>
      </c>
      <c r="U581">
        <f>H581+1</f>
        <v>2</v>
      </c>
      <c r="V581">
        <f>I581+1</f>
        <v>2</v>
      </c>
      <c r="W581">
        <f>J581+1</f>
        <v>1</v>
      </c>
      <c r="X581">
        <f>K581+1</f>
        <v>1</v>
      </c>
      <c r="Y581">
        <f>L581+1</f>
        <v>1</v>
      </c>
      <c r="Z581">
        <f>M581+1</f>
        <v>1</v>
      </c>
      <c r="AA581">
        <f>N581+1</f>
        <v>1</v>
      </c>
      <c r="AB581">
        <f>O581+1</f>
        <v>1</v>
      </c>
      <c r="AC581">
        <f>P581+1</f>
        <v>1</v>
      </c>
      <c r="AD581">
        <f>PRODUCT(Q581:AC581)</f>
        <v>24</v>
      </c>
      <c r="AE581" t="b">
        <f>AD581=6</f>
        <v>0</v>
      </c>
      <c r="AF581" t="b">
        <f>AD581=10</f>
        <v>0</v>
      </c>
      <c r="AG581" t="b">
        <f>AD581=12</f>
        <v>0</v>
      </c>
      <c r="AH581" t="b">
        <f>AD581=16</f>
        <v>0</v>
      </c>
      <c r="AI581" t="b">
        <f>AD581=18</f>
        <v>0</v>
      </c>
      <c r="AJ581" t="b">
        <f>AD581=24</f>
        <v>1</v>
      </c>
      <c r="AK581" t="b">
        <f>AD581=32</f>
        <v>0</v>
      </c>
      <c r="AL581">
        <f>VALUE(IF(AE581,
_xlfn.XLOOKUP(6, Q581:AC581, Q$1:AC$1), 0))</f>
        <v>0</v>
      </c>
      <c r="AM581">
        <f>VALUE(IF(AF581,
_xlfn.XLOOKUP(5, Q581:AC581, Q$1:AC$1) &amp; _xlfn.XLOOKUP(2, Q581:AC581, Q$1:AC$1), 0))</f>
        <v>0</v>
      </c>
      <c r="AN581">
        <f>VALUE(IF(AG581,
_xlfn.XLOOKUP(4, Q581:AC581, Q$1:AC$1) &amp; _xlfn.XLOOKUP(3, Q581:AC581, Q$1:AC$1), 0))</f>
        <v>0</v>
      </c>
      <c r="AO581">
        <f>VALUE(IF(AH581,
_xlfn.XLOOKUP(4, Q581:AC581, Q$1:AC$1) &amp; _xlfn.XLOOKUP(2, Q581:AC581, Q$1:AC$1, "", 0, 1) &amp; _xlfn.XLOOKUP(2, Q581:AC581, Q$1:AC$1, "", 0, -1), 0))</f>
        <v>0</v>
      </c>
      <c r="AP581">
        <f>VALUE(IF(AI581,
_xlfn.XLOOKUP(3, Q581:AC581, Q$1:AC$1, "", 0, 1) &amp; _xlfn.XLOOKUP(3, Q581:AC581, Q$1:AC$1, "", 0, -1) &amp; _xlfn.XLOOKUP(2, Q581:AC581, Q$1:AC$1),
0))</f>
        <v>0</v>
      </c>
      <c r="AQ581">
        <f>VALUE(IF(AJ581,
_xlfn.XLOOKUP(3, Q581:AC581, Q$1:AC$1) &amp; AS581,
0))</f>
        <v>13121009</v>
      </c>
      <c r="AR581">
        <f>VALUE(IF(AK581,
AS581, 0))</f>
        <v>0</v>
      </c>
      <c r="AS581" t="str" cm="1">
        <f t="array" ref="AS581">_xlfn.TEXTJOIN("", TRUE, _xlfn._xlws.FILTER(Q$1:AC$1,Q581:AC581=2))</f>
        <v>121009</v>
      </c>
      <c r="AT581">
        <f t="shared" si="19"/>
        <v>421</v>
      </c>
      <c r="AU581">
        <f t="shared" si="18"/>
        <v>369217</v>
      </c>
      <c r="AV581" t="b">
        <f>IF(AND(AE580, AE581), AL580=AL581, FALSE)</f>
        <v>0</v>
      </c>
      <c r="AW581" t="b">
        <f>IF(AND(AF580, AF581), AM580=AM581, FALSE)</f>
        <v>0</v>
      </c>
      <c r="AX581" t="b">
        <f>IF(AND(AG580, AG581), AN580=AN581, FALSE)</f>
        <v>0</v>
      </c>
      <c r="AY581" t="b">
        <f>IF(AND(AH580, AH581), AO580=AO581, FALSE)</f>
        <v>0</v>
      </c>
      <c r="AZ581" t="b">
        <f>IF(AND(AI580, AI581), AP580=AP581, FALSE)</f>
        <v>0</v>
      </c>
      <c r="BA581" t="b">
        <f>IF(AND(AJ580, AJ581), AQ580=AQ581, FALSE)</f>
        <v>0</v>
      </c>
      <c r="BB581" t="b">
        <f>IF(AND(AK580, AK581), AR580=AR581, FALSE)</f>
        <v>0</v>
      </c>
    </row>
    <row r="582" spans="1:54" x14ac:dyDescent="0.25">
      <c r="A582" t="s">
        <v>210</v>
      </c>
      <c r="B582">
        <v>102</v>
      </c>
      <c r="C582" t="str">
        <f>TEXT(A582, "0")</f>
        <v>Q87KK</v>
      </c>
      <c r="D582">
        <f>LEN($A582)-LEN(SUBSTITUTE($A582,D$1,""))</f>
        <v>0</v>
      </c>
      <c r="E582">
        <f>LEN($A582)-LEN(SUBSTITUTE($A582,E$1,""))</f>
        <v>2</v>
      </c>
      <c r="F582">
        <f>LEN($A582)-LEN(SUBSTITUTE($A582,F$1,""))</f>
        <v>1</v>
      </c>
      <c r="G582">
        <f>LEN($A582)-LEN(SUBSTITUTE($A582,G$1,""))</f>
        <v>0</v>
      </c>
      <c r="H582">
        <f>LEN($A582)-LEN(SUBSTITUTE($A582,H$1,""))</f>
        <v>0</v>
      </c>
      <c r="I582">
        <f>LEN($A582)-LEN(SUBSTITUTE($A582,I$1,""))</f>
        <v>0</v>
      </c>
      <c r="J582">
        <f>LEN($A582)-LEN(SUBSTITUTE($A582,J$1,""))</f>
        <v>1</v>
      </c>
      <c r="K582">
        <f>LEN($A582)-LEN(SUBSTITUTE($A582,K$1,""))</f>
        <v>1</v>
      </c>
      <c r="L582">
        <f>LEN($A582)-LEN(SUBSTITUTE($A582,L$1,""))</f>
        <v>0</v>
      </c>
      <c r="M582">
        <f>LEN($A582)-LEN(SUBSTITUTE($A582,M$1,""))</f>
        <v>0</v>
      </c>
      <c r="N582">
        <f>LEN($A582)-LEN(SUBSTITUTE($A582,N$1,""))</f>
        <v>0</v>
      </c>
      <c r="O582">
        <f>LEN($A582)-LEN(SUBSTITUTE($A582,O$1,""))</f>
        <v>0</v>
      </c>
      <c r="P582">
        <f>LEN($A582)-LEN(SUBSTITUTE($A582,P$1,""))</f>
        <v>0</v>
      </c>
      <c r="Q582">
        <f>D582+1</f>
        <v>1</v>
      </c>
      <c r="R582">
        <f>E582+1</f>
        <v>3</v>
      </c>
      <c r="S582">
        <f>F582+1</f>
        <v>2</v>
      </c>
      <c r="T582">
        <f>G582+1</f>
        <v>1</v>
      </c>
      <c r="U582">
        <f>H582+1</f>
        <v>1</v>
      </c>
      <c r="V582">
        <f>I582+1</f>
        <v>1</v>
      </c>
      <c r="W582">
        <f>J582+1</f>
        <v>2</v>
      </c>
      <c r="X582">
        <f>K582+1</f>
        <v>2</v>
      </c>
      <c r="Y582">
        <f>L582+1</f>
        <v>1</v>
      </c>
      <c r="Z582">
        <f>M582+1</f>
        <v>1</v>
      </c>
      <c r="AA582">
        <f>N582+1</f>
        <v>1</v>
      </c>
      <c r="AB582">
        <f>O582+1</f>
        <v>1</v>
      </c>
      <c r="AC582">
        <f>P582+1</f>
        <v>1</v>
      </c>
      <c r="AD582">
        <f>PRODUCT(Q582:AC582)</f>
        <v>24</v>
      </c>
      <c r="AE582" t="b">
        <f>AD582=6</f>
        <v>0</v>
      </c>
      <c r="AF582" t="b">
        <f>AD582=10</f>
        <v>0</v>
      </c>
      <c r="AG582" t="b">
        <f>AD582=12</f>
        <v>0</v>
      </c>
      <c r="AH582" t="b">
        <f>AD582=16</f>
        <v>0</v>
      </c>
      <c r="AI582" t="b">
        <f>AD582=18</f>
        <v>0</v>
      </c>
      <c r="AJ582" t="b">
        <f>AD582=24</f>
        <v>1</v>
      </c>
      <c r="AK582" t="b">
        <f>AD582=32</f>
        <v>0</v>
      </c>
      <c r="AL582">
        <f>VALUE(IF(AE582,
_xlfn.XLOOKUP(6, Q582:AC582, Q$1:AC$1), 0))</f>
        <v>0</v>
      </c>
      <c r="AM582">
        <f>VALUE(IF(AF582,
_xlfn.XLOOKUP(5, Q582:AC582, Q$1:AC$1) &amp; _xlfn.XLOOKUP(2, Q582:AC582, Q$1:AC$1), 0))</f>
        <v>0</v>
      </c>
      <c r="AN582">
        <f>VALUE(IF(AG582,
_xlfn.XLOOKUP(4, Q582:AC582, Q$1:AC$1) &amp; _xlfn.XLOOKUP(3, Q582:AC582, Q$1:AC$1), 0))</f>
        <v>0</v>
      </c>
      <c r="AO582">
        <f>VALUE(IF(AH582,
_xlfn.XLOOKUP(4, Q582:AC582, Q$1:AC$1) &amp; _xlfn.XLOOKUP(2, Q582:AC582, Q$1:AC$1, "", 0, 1) &amp; _xlfn.XLOOKUP(2, Q582:AC582, Q$1:AC$1, "", 0, -1), 0))</f>
        <v>0</v>
      </c>
      <c r="AP582">
        <f>VALUE(IF(AI582,
_xlfn.XLOOKUP(3, Q582:AC582, Q$1:AC$1, "", 0, 1) &amp; _xlfn.XLOOKUP(3, Q582:AC582, Q$1:AC$1, "", 0, -1) &amp; _xlfn.XLOOKUP(2, Q582:AC582, Q$1:AC$1),
0))</f>
        <v>0</v>
      </c>
      <c r="AQ582">
        <f>VALUE(IF(AJ582,
_xlfn.XLOOKUP(3, Q582:AC582, Q$1:AC$1) &amp; AS582,
0))</f>
        <v>13120807</v>
      </c>
      <c r="AR582">
        <f>VALUE(IF(AK582,
AS582, 0))</f>
        <v>0</v>
      </c>
      <c r="AS582" t="str" cm="1">
        <f t="array" ref="AS582">_xlfn.TEXTJOIN("", TRUE, _xlfn._xlws.FILTER(Q$1:AC$1,Q582:AC582=2))</f>
        <v>120807</v>
      </c>
      <c r="AT582">
        <f t="shared" si="19"/>
        <v>420</v>
      </c>
      <c r="AU582">
        <f t="shared" si="18"/>
        <v>42840</v>
      </c>
      <c r="AV582" t="b">
        <f>IF(AND(AE581, AE582), AL581=AL582, FALSE)</f>
        <v>0</v>
      </c>
      <c r="AW582" t="b">
        <f>IF(AND(AF581, AF582), AM581=AM582, FALSE)</f>
        <v>0</v>
      </c>
      <c r="AX582" t="b">
        <f>IF(AND(AG581, AG582), AN581=AN582, FALSE)</f>
        <v>0</v>
      </c>
      <c r="AY582" t="b">
        <f>IF(AND(AH581, AH582), AO581=AO582, FALSE)</f>
        <v>0</v>
      </c>
      <c r="AZ582" t="b">
        <f>IF(AND(AI581, AI582), AP581=AP582, FALSE)</f>
        <v>0</v>
      </c>
      <c r="BA582" t="b">
        <f>IF(AND(AJ581, AJ582), AQ581=AQ582, FALSE)</f>
        <v>0</v>
      </c>
      <c r="BB582" t="b">
        <f>IF(AND(AK581, AK582), AR581=AR582, FALSE)</f>
        <v>0</v>
      </c>
    </row>
    <row r="583" spans="1:54" x14ac:dyDescent="0.25">
      <c r="A583" t="s">
        <v>32</v>
      </c>
      <c r="B583">
        <v>471</v>
      </c>
      <c r="C583" t="str">
        <f>TEXT(A583, "0")</f>
        <v>KK4Q8</v>
      </c>
      <c r="D583">
        <f>LEN($A583)-LEN(SUBSTITUTE($A583,D$1,""))</f>
        <v>0</v>
      </c>
      <c r="E583">
        <f>LEN($A583)-LEN(SUBSTITUTE($A583,E$1,""))</f>
        <v>2</v>
      </c>
      <c r="F583">
        <f>LEN($A583)-LEN(SUBSTITUTE($A583,F$1,""))</f>
        <v>1</v>
      </c>
      <c r="G583">
        <f>LEN($A583)-LEN(SUBSTITUTE($A583,G$1,""))</f>
        <v>0</v>
      </c>
      <c r="H583">
        <f>LEN($A583)-LEN(SUBSTITUTE($A583,H$1,""))</f>
        <v>0</v>
      </c>
      <c r="I583">
        <f>LEN($A583)-LEN(SUBSTITUTE($A583,I$1,""))</f>
        <v>0</v>
      </c>
      <c r="J583">
        <f>LEN($A583)-LEN(SUBSTITUTE($A583,J$1,""))</f>
        <v>1</v>
      </c>
      <c r="K583">
        <f>LEN($A583)-LEN(SUBSTITUTE($A583,K$1,""))</f>
        <v>0</v>
      </c>
      <c r="L583">
        <f>LEN($A583)-LEN(SUBSTITUTE($A583,L$1,""))</f>
        <v>0</v>
      </c>
      <c r="M583">
        <f>LEN($A583)-LEN(SUBSTITUTE($A583,M$1,""))</f>
        <v>0</v>
      </c>
      <c r="N583">
        <f>LEN($A583)-LEN(SUBSTITUTE($A583,N$1,""))</f>
        <v>1</v>
      </c>
      <c r="O583">
        <f>LEN($A583)-LEN(SUBSTITUTE($A583,O$1,""))</f>
        <v>0</v>
      </c>
      <c r="P583">
        <f>LEN($A583)-LEN(SUBSTITUTE($A583,P$1,""))</f>
        <v>0</v>
      </c>
      <c r="Q583">
        <f>D583+1</f>
        <v>1</v>
      </c>
      <c r="R583">
        <f>E583+1</f>
        <v>3</v>
      </c>
      <c r="S583">
        <f>F583+1</f>
        <v>2</v>
      </c>
      <c r="T583">
        <f>G583+1</f>
        <v>1</v>
      </c>
      <c r="U583">
        <f>H583+1</f>
        <v>1</v>
      </c>
      <c r="V583">
        <f>I583+1</f>
        <v>1</v>
      </c>
      <c r="W583">
        <f>J583+1</f>
        <v>2</v>
      </c>
      <c r="X583">
        <f>K583+1</f>
        <v>1</v>
      </c>
      <c r="Y583">
        <f>L583+1</f>
        <v>1</v>
      </c>
      <c r="Z583">
        <f>M583+1</f>
        <v>1</v>
      </c>
      <c r="AA583">
        <f>N583+1</f>
        <v>2</v>
      </c>
      <c r="AB583">
        <f>O583+1</f>
        <v>1</v>
      </c>
      <c r="AC583">
        <f>P583+1</f>
        <v>1</v>
      </c>
      <c r="AD583">
        <f>PRODUCT(Q583:AC583)</f>
        <v>24</v>
      </c>
      <c r="AE583" t="b">
        <f>AD583=6</f>
        <v>0</v>
      </c>
      <c r="AF583" t="b">
        <f>AD583=10</f>
        <v>0</v>
      </c>
      <c r="AG583" t="b">
        <f>AD583=12</f>
        <v>0</v>
      </c>
      <c r="AH583" t="b">
        <f>AD583=16</f>
        <v>0</v>
      </c>
      <c r="AI583" t="b">
        <f>AD583=18</f>
        <v>0</v>
      </c>
      <c r="AJ583" t="b">
        <f>AD583=24</f>
        <v>1</v>
      </c>
      <c r="AK583" t="b">
        <f>AD583=32</f>
        <v>0</v>
      </c>
      <c r="AL583">
        <f>VALUE(IF(AE583,
_xlfn.XLOOKUP(6, Q583:AC583, Q$1:AC$1), 0))</f>
        <v>0</v>
      </c>
      <c r="AM583">
        <f>VALUE(IF(AF583,
_xlfn.XLOOKUP(5, Q583:AC583, Q$1:AC$1) &amp; _xlfn.XLOOKUP(2, Q583:AC583, Q$1:AC$1), 0))</f>
        <v>0</v>
      </c>
      <c r="AN583">
        <f>VALUE(IF(AG583,
_xlfn.XLOOKUP(4, Q583:AC583, Q$1:AC$1) &amp; _xlfn.XLOOKUP(3, Q583:AC583, Q$1:AC$1), 0))</f>
        <v>0</v>
      </c>
      <c r="AO583">
        <f>VALUE(IF(AH583,
_xlfn.XLOOKUP(4, Q583:AC583, Q$1:AC$1) &amp; _xlfn.XLOOKUP(2, Q583:AC583, Q$1:AC$1, "", 0, 1) &amp; _xlfn.XLOOKUP(2, Q583:AC583, Q$1:AC$1, "", 0, -1), 0))</f>
        <v>0</v>
      </c>
      <c r="AP583">
        <f>VALUE(IF(AI583,
_xlfn.XLOOKUP(3, Q583:AC583, Q$1:AC$1, "", 0, 1) &amp; _xlfn.XLOOKUP(3, Q583:AC583, Q$1:AC$1, "", 0, -1) &amp; _xlfn.XLOOKUP(2, Q583:AC583, Q$1:AC$1),
0))</f>
        <v>0</v>
      </c>
      <c r="AQ583">
        <f>VALUE(IF(AJ583,
_xlfn.XLOOKUP(3, Q583:AC583, Q$1:AC$1) &amp; AS583,
0))</f>
        <v>13120804</v>
      </c>
      <c r="AR583">
        <f>VALUE(IF(AK583,
AS583, 0))</f>
        <v>0</v>
      </c>
      <c r="AS583" t="str" cm="1">
        <f t="array" ref="AS583">_xlfn.TEXTJOIN("", TRUE, _xlfn._xlws.FILTER(Q$1:AC$1,Q583:AC583=2))</f>
        <v>120804</v>
      </c>
      <c r="AT583">
        <f t="shared" si="19"/>
        <v>419</v>
      </c>
      <c r="AU583">
        <f t="shared" si="18"/>
        <v>197349</v>
      </c>
      <c r="AV583" t="b">
        <f>IF(AND(AE582, AE583), AL582=AL583, FALSE)</f>
        <v>0</v>
      </c>
      <c r="AW583" t="b">
        <f>IF(AND(AF582, AF583), AM582=AM583, FALSE)</f>
        <v>0</v>
      </c>
      <c r="AX583" t="b">
        <f>IF(AND(AG582, AG583), AN582=AN583, FALSE)</f>
        <v>0</v>
      </c>
      <c r="AY583" t="b">
        <f>IF(AND(AH582, AH583), AO582=AO583, FALSE)</f>
        <v>0</v>
      </c>
      <c r="AZ583" t="b">
        <f>IF(AND(AI582, AI583), AP582=AP583, FALSE)</f>
        <v>0</v>
      </c>
      <c r="BA583" t="b">
        <f>IF(AND(AJ582, AJ583), AQ582=AQ583, FALSE)</f>
        <v>0</v>
      </c>
      <c r="BB583" t="b">
        <f>IF(AND(AK582, AK583), AR582=AR583, FALSE)</f>
        <v>0</v>
      </c>
    </row>
    <row r="584" spans="1:54" x14ac:dyDescent="0.25">
      <c r="A584" t="s">
        <v>705</v>
      </c>
      <c r="B584">
        <v>390</v>
      </c>
      <c r="C584" t="str">
        <f>TEXT(A584, "0")</f>
        <v>KK3Q4</v>
      </c>
      <c r="D584">
        <f>LEN($A584)-LEN(SUBSTITUTE($A584,D$1,""))</f>
        <v>0</v>
      </c>
      <c r="E584">
        <f>LEN($A584)-LEN(SUBSTITUTE($A584,E$1,""))</f>
        <v>2</v>
      </c>
      <c r="F584">
        <f>LEN($A584)-LEN(SUBSTITUTE($A584,F$1,""))</f>
        <v>1</v>
      </c>
      <c r="G584">
        <f>LEN($A584)-LEN(SUBSTITUTE($A584,G$1,""))</f>
        <v>0</v>
      </c>
      <c r="H584">
        <f>LEN($A584)-LEN(SUBSTITUTE($A584,H$1,""))</f>
        <v>0</v>
      </c>
      <c r="I584">
        <f>LEN($A584)-LEN(SUBSTITUTE($A584,I$1,""))</f>
        <v>0</v>
      </c>
      <c r="J584">
        <f>LEN($A584)-LEN(SUBSTITUTE($A584,J$1,""))</f>
        <v>0</v>
      </c>
      <c r="K584">
        <f>LEN($A584)-LEN(SUBSTITUTE($A584,K$1,""))</f>
        <v>0</v>
      </c>
      <c r="L584">
        <f>LEN($A584)-LEN(SUBSTITUTE($A584,L$1,""))</f>
        <v>0</v>
      </c>
      <c r="M584">
        <f>LEN($A584)-LEN(SUBSTITUTE($A584,M$1,""))</f>
        <v>0</v>
      </c>
      <c r="N584">
        <f>LEN($A584)-LEN(SUBSTITUTE($A584,N$1,""))</f>
        <v>1</v>
      </c>
      <c r="O584">
        <f>LEN($A584)-LEN(SUBSTITUTE($A584,O$1,""))</f>
        <v>1</v>
      </c>
      <c r="P584">
        <f>LEN($A584)-LEN(SUBSTITUTE($A584,P$1,""))</f>
        <v>0</v>
      </c>
      <c r="Q584">
        <f>D584+1</f>
        <v>1</v>
      </c>
      <c r="R584">
        <f>E584+1</f>
        <v>3</v>
      </c>
      <c r="S584">
        <f>F584+1</f>
        <v>2</v>
      </c>
      <c r="T584">
        <f>G584+1</f>
        <v>1</v>
      </c>
      <c r="U584">
        <f>H584+1</f>
        <v>1</v>
      </c>
      <c r="V584">
        <f>I584+1</f>
        <v>1</v>
      </c>
      <c r="W584">
        <f>J584+1</f>
        <v>1</v>
      </c>
      <c r="X584">
        <f>K584+1</f>
        <v>1</v>
      </c>
      <c r="Y584">
        <f>L584+1</f>
        <v>1</v>
      </c>
      <c r="Z584">
        <f>M584+1</f>
        <v>1</v>
      </c>
      <c r="AA584">
        <f>N584+1</f>
        <v>2</v>
      </c>
      <c r="AB584">
        <f>O584+1</f>
        <v>2</v>
      </c>
      <c r="AC584">
        <f>P584+1</f>
        <v>1</v>
      </c>
      <c r="AD584">
        <f>PRODUCT(Q584:AC584)</f>
        <v>24</v>
      </c>
      <c r="AE584" t="b">
        <f>AD584=6</f>
        <v>0</v>
      </c>
      <c r="AF584" t="b">
        <f>AD584=10</f>
        <v>0</v>
      </c>
      <c r="AG584" t="b">
        <f>AD584=12</f>
        <v>0</v>
      </c>
      <c r="AH584" t="b">
        <f>AD584=16</f>
        <v>0</v>
      </c>
      <c r="AI584" t="b">
        <f>AD584=18</f>
        <v>0</v>
      </c>
      <c r="AJ584" t="b">
        <f>AD584=24</f>
        <v>1</v>
      </c>
      <c r="AK584" t="b">
        <f>AD584=32</f>
        <v>0</v>
      </c>
      <c r="AL584">
        <f>VALUE(IF(AE584,
_xlfn.XLOOKUP(6, Q584:AC584, Q$1:AC$1), 0))</f>
        <v>0</v>
      </c>
      <c r="AM584">
        <f>VALUE(IF(AF584,
_xlfn.XLOOKUP(5, Q584:AC584, Q$1:AC$1) &amp; _xlfn.XLOOKUP(2, Q584:AC584, Q$1:AC$1), 0))</f>
        <v>0</v>
      </c>
      <c r="AN584">
        <f>VALUE(IF(AG584,
_xlfn.XLOOKUP(4, Q584:AC584, Q$1:AC$1) &amp; _xlfn.XLOOKUP(3, Q584:AC584, Q$1:AC$1), 0))</f>
        <v>0</v>
      </c>
      <c r="AO584">
        <f>VALUE(IF(AH584,
_xlfn.XLOOKUP(4, Q584:AC584, Q$1:AC$1) &amp; _xlfn.XLOOKUP(2, Q584:AC584, Q$1:AC$1, "", 0, 1) &amp; _xlfn.XLOOKUP(2, Q584:AC584, Q$1:AC$1, "", 0, -1), 0))</f>
        <v>0</v>
      </c>
      <c r="AP584">
        <f>VALUE(IF(AI584,
_xlfn.XLOOKUP(3, Q584:AC584, Q$1:AC$1, "", 0, 1) &amp; _xlfn.XLOOKUP(3, Q584:AC584, Q$1:AC$1, "", 0, -1) &amp; _xlfn.XLOOKUP(2, Q584:AC584, Q$1:AC$1),
0))</f>
        <v>0</v>
      </c>
      <c r="AQ584">
        <f>VALUE(IF(AJ584,
_xlfn.XLOOKUP(3, Q584:AC584, Q$1:AC$1) &amp; AS584,
0))</f>
        <v>13120403</v>
      </c>
      <c r="AR584">
        <f>VALUE(IF(AK584,
AS584, 0))</f>
        <v>0</v>
      </c>
      <c r="AS584" t="str" cm="1">
        <f t="array" ref="AS584">_xlfn.TEXTJOIN("", TRUE, _xlfn._xlws.FILTER(Q$1:AC$1,Q584:AC584=2))</f>
        <v>120403</v>
      </c>
      <c r="AT584">
        <f t="shared" si="19"/>
        <v>418</v>
      </c>
      <c r="AU584">
        <f t="shared" si="18"/>
        <v>163020</v>
      </c>
      <c r="AV584" t="b">
        <f>IF(AND(AE583, AE584), AL583=AL584, FALSE)</f>
        <v>0</v>
      </c>
      <c r="AW584" t="b">
        <f>IF(AND(AF583, AF584), AM583=AM584, FALSE)</f>
        <v>0</v>
      </c>
      <c r="AX584" t="b">
        <f>IF(AND(AG583, AG584), AN583=AN584, FALSE)</f>
        <v>0</v>
      </c>
      <c r="AY584" t="b">
        <f>IF(AND(AH583, AH584), AO583=AO584, FALSE)</f>
        <v>0</v>
      </c>
      <c r="AZ584" t="b">
        <f>IF(AND(AI583, AI584), AP583=AP584, FALSE)</f>
        <v>0</v>
      </c>
      <c r="BA584" t="b">
        <f>IF(AND(AJ583, AJ584), AQ583=AQ584, FALSE)</f>
        <v>0</v>
      </c>
      <c r="BB584" t="b">
        <f>IF(AND(AK583, AK584), AR583=AR584, FALSE)</f>
        <v>0</v>
      </c>
    </row>
    <row r="585" spans="1:54" x14ac:dyDescent="0.25">
      <c r="A585" t="s">
        <v>397</v>
      </c>
      <c r="B585">
        <v>748</v>
      </c>
      <c r="C585" t="str">
        <f>TEXT(A585, "0")</f>
        <v>KT7JK</v>
      </c>
      <c r="D585">
        <f>LEN($A585)-LEN(SUBSTITUTE($A585,D$1,""))</f>
        <v>0</v>
      </c>
      <c r="E585">
        <f>LEN($A585)-LEN(SUBSTITUTE($A585,E$1,""))</f>
        <v>2</v>
      </c>
      <c r="F585">
        <f>LEN($A585)-LEN(SUBSTITUTE($A585,F$1,""))</f>
        <v>0</v>
      </c>
      <c r="G585">
        <f>LEN($A585)-LEN(SUBSTITUTE($A585,G$1,""))</f>
        <v>1</v>
      </c>
      <c r="H585">
        <f>LEN($A585)-LEN(SUBSTITUTE($A585,H$1,""))</f>
        <v>1</v>
      </c>
      <c r="I585">
        <f>LEN($A585)-LEN(SUBSTITUTE($A585,I$1,""))</f>
        <v>0</v>
      </c>
      <c r="J585">
        <f>LEN($A585)-LEN(SUBSTITUTE($A585,J$1,""))</f>
        <v>0</v>
      </c>
      <c r="K585">
        <f>LEN($A585)-LEN(SUBSTITUTE($A585,K$1,""))</f>
        <v>1</v>
      </c>
      <c r="L585">
        <f>LEN($A585)-LEN(SUBSTITUTE($A585,L$1,""))</f>
        <v>0</v>
      </c>
      <c r="M585">
        <f>LEN($A585)-LEN(SUBSTITUTE($A585,M$1,""))</f>
        <v>0</v>
      </c>
      <c r="N585">
        <f>LEN($A585)-LEN(SUBSTITUTE($A585,N$1,""))</f>
        <v>0</v>
      </c>
      <c r="O585">
        <f>LEN($A585)-LEN(SUBSTITUTE($A585,O$1,""))</f>
        <v>0</v>
      </c>
      <c r="P585">
        <f>LEN($A585)-LEN(SUBSTITUTE($A585,P$1,""))</f>
        <v>0</v>
      </c>
      <c r="Q585">
        <f>D585+1</f>
        <v>1</v>
      </c>
      <c r="R585">
        <f>E585+1</f>
        <v>3</v>
      </c>
      <c r="S585">
        <f>F585+1</f>
        <v>1</v>
      </c>
      <c r="T585">
        <f>G585+1</f>
        <v>2</v>
      </c>
      <c r="U585">
        <f>H585+1</f>
        <v>2</v>
      </c>
      <c r="V585">
        <f>I585+1</f>
        <v>1</v>
      </c>
      <c r="W585">
        <f>J585+1</f>
        <v>1</v>
      </c>
      <c r="X585">
        <f>K585+1</f>
        <v>2</v>
      </c>
      <c r="Y585">
        <f>L585+1</f>
        <v>1</v>
      </c>
      <c r="Z585">
        <f>M585+1</f>
        <v>1</v>
      </c>
      <c r="AA585">
        <f>N585+1</f>
        <v>1</v>
      </c>
      <c r="AB585">
        <f>O585+1</f>
        <v>1</v>
      </c>
      <c r="AC585">
        <f>P585+1</f>
        <v>1</v>
      </c>
      <c r="AD585">
        <f>PRODUCT(Q585:AC585)</f>
        <v>24</v>
      </c>
      <c r="AE585" t="b">
        <f>AD585=6</f>
        <v>0</v>
      </c>
      <c r="AF585" t="b">
        <f>AD585=10</f>
        <v>0</v>
      </c>
      <c r="AG585" t="b">
        <f>AD585=12</f>
        <v>0</v>
      </c>
      <c r="AH585" t="b">
        <f>AD585=16</f>
        <v>0</v>
      </c>
      <c r="AI585" t="b">
        <f>AD585=18</f>
        <v>0</v>
      </c>
      <c r="AJ585" t="b">
        <f>AD585=24</f>
        <v>1</v>
      </c>
      <c r="AK585" t="b">
        <f>AD585=32</f>
        <v>0</v>
      </c>
      <c r="AL585">
        <f>VALUE(IF(AE585,
_xlfn.XLOOKUP(6, Q585:AC585, Q$1:AC$1), 0))</f>
        <v>0</v>
      </c>
      <c r="AM585">
        <f>VALUE(IF(AF585,
_xlfn.XLOOKUP(5, Q585:AC585, Q$1:AC$1) &amp; _xlfn.XLOOKUP(2, Q585:AC585, Q$1:AC$1), 0))</f>
        <v>0</v>
      </c>
      <c r="AN585">
        <f>VALUE(IF(AG585,
_xlfn.XLOOKUP(4, Q585:AC585, Q$1:AC$1) &amp; _xlfn.XLOOKUP(3, Q585:AC585, Q$1:AC$1), 0))</f>
        <v>0</v>
      </c>
      <c r="AO585">
        <f>VALUE(IF(AH585,
_xlfn.XLOOKUP(4, Q585:AC585, Q$1:AC$1) &amp; _xlfn.XLOOKUP(2, Q585:AC585, Q$1:AC$1, "", 0, 1) &amp; _xlfn.XLOOKUP(2, Q585:AC585, Q$1:AC$1, "", 0, -1), 0))</f>
        <v>0</v>
      </c>
      <c r="AP585">
        <f>VALUE(IF(AI585,
_xlfn.XLOOKUP(3, Q585:AC585, Q$1:AC$1, "", 0, 1) &amp; _xlfn.XLOOKUP(3, Q585:AC585, Q$1:AC$1, "", 0, -1) &amp; _xlfn.XLOOKUP(2, Q585:AC585, Q$1:AC$1),
0))</f>
        <v>0</v>
      </c>
      <c r="AQ585">
        <f>VALUE(IF(AJ585,
_xlfn.XLOOKUP(3, Q585:AC585, Q$1:AC$1) &amp; AS585,
0))</f>
        <v>13111007</v>
      </c>
      <c r="AR585">
        <f>VALUE(IF(AK585,
AS585, 0))</f>
        <v>0</v>
      </c>
      <c r="AS585" t="str" cm="1">
        <f t="array" ref="AS585">_xlfn.TEXTJOIN("", TRUE, _xlfn._xlws.FILTER(Q$1:AC$1,Q585:AC585=2))</f>
        <v>111007</v>
      </c>
      <c r="AT585">
        <f t="shared" si="19"/>
        <v>417</v>
      </c>
      <c r="AU585">
        <f t="shared" si="18"/>
        <v>311916</v>
      </c>
      <c r="AV585" t="b">
        <f>IF(AND(AE584, AE585), AL584=AL585, FALSE)</f>
        <v>0</v>
      </c>
      <c r="AW585" t="b">
        <f>IF(AND(AF584, AF585), AM584=AM585, FALSE)</f>
        <v>0</v>
      </c>
      <c r="AX585" t="b">
        <f>IF(AND(AG584, AG585), AN584=AN585, FALSE)</f>
        <v>0</v>
      </c>
      <c r="AY585" t="b">
        <f>IF(AND(AH584, AH585), AO584=AO585, FALSE)</f>
        <v>0</v>
      </c>
      <c r="AZ585" t="b">
        <f>IF(AND(AI584, AI585), AP584=AP585, FALSE)</f>
        <v>0</v>
      </c>
      <c r="BA585" t="b">
        <f>IF(AND(AJ584, AJ585), AQ584=AQ585, FALSE)</f>
        <v>0</v>
      </c>
      <c r="BB585" t="b">
        <f>IF(AND(AK584, AK585), AR584=AR585, FALSE)</f>
        <v>0</v>
      </c>
    </row>
    <row r="586" spans="1:54" x14ac:dyDescent="0.25">
      <c r="A586" t="s">
        <v>954</v>
      </c>
      <c r="B586">
        <v>639</v>
      </c>
      <c r="C586" t="str">
        <f>TEXT(A586, "0")</f>
        <v>KJTK5</v>
      </c>
      <c r="D586">
        <f>LEN($A586)-LEN(SUBSTITUTE($A586,D$1,""))</f>
        <v>0</v>
      </c>
      <c r="E586">
        <f>LEN($A586)-LEN(SUBSTITUTE($A586,E$1,""))</f>
        <v>2</v>
      </c>
      <c r="F586">
        <f>LEN($A586)-LEN(SUBSTITUTE($A586,F$1,""))</f>
        <v>0</v>
      </c>
      <c r="G586">
        <f>LEN($A586)-LEN(SUBSTITUTE($A586,G$1,""))</f>
        <v>1</v>
      </c>
      <c r="H586">
        <f>LEN($A586)-LEN(SUBSTITUTE($A586,H$1,""))</f>
        <v>1</v>
      </c>
      <c r="I586">
        <f>LEN($A586)-LEN(SUBSTITUTE($A586,I$1,""))</f>
        <v>0</v>
      </c>
      <c r="J586">
        <f>LEN($A586)-LEN(SUBSTITUTE($A586,J$1,""))</f>
        <v>0</v>
      </c>
      <c r="K586">
        <f>LEN($A586)-LEN(SUBSTITUTE($A586,K$1,""))</f>
        <v>0</v>
      </c>
      <c r="L586">
        <f>LEN($A586)-LEN(SUBSTITUTE($A586,L$1,""))</f>
        <v>0</v>
      </c>
      <c r="M586">
        <f>LEN($A586)-LEN(SUBSTITUTE($A586,M$1,""))</f>
        <v>1</v>
      </c>
      <c r="N586">
        <f>LEN($A586)-LEN(SUBSTITUTE($A586,N$1,""))</f>
        <v>0</v>
      </c>
      <c r="O586">
        <f>LEN($A586)-LEN(SUBSTITUTE($A586,O$1,""))</f>
        <v>0</v>
      </c>
      <c r="P586">
        <f>LEN($A586)-LEN(SUBSTITUTE($A586,P$1,""))</f>
        <v>0</v>
      </c>
      <c r="Q586">
        <f>D586+1</f>
        <v>1</v>
      </c>
      <c r="R586">
        <f>E586+1</f>
        <v>3</v>
      </c>
      <c r="S586">
        <f>F586+1</f>
        <v>1</v>
      </c>
      <c r="T586">
        <f>G586+1</f>
        <v>2</v>
      </c>
      <c r="U586">
        <f>H586+1</f>
        <v>2</v>
      </c>
      <c r="V586">
        <f>I586+1</f>
        <v>1</v>
      </c>
      <c r="W586">
        <f>J586+1</f>
        <v>1</v>
      </c>
      <c r="X586">
        <f>K586+1</f>
        <v>1</v>
      </c>
      <c r="Y586">
        <f>L586+1</f>
        <v>1</v>
      </c>
      <c r="Z586">
        <f>M586+1</f>
        <v>2</v>
      </c>
      <c r="AA586">
        <f>N586+1</f>
        <v>1</v>
      </c>
      <c r="AB586">
        <f>O586+1</f>
        <v>1</v>
      </c>
      <c r="AC586">
        <f>P586+1</f>
        <v>1</v>
      </c>
      <c r="AD586">
        <f>PRODUCT(Q586:AC586)</f>
        <v>24</v>
      </c>
      <c r="AE586" t="b">
        <f>AD586=6</f>
        <v>0</v>
      </c>
      <c r="AF586" t="b">
        <f>AD586=10</f>
        <v>0</v>
      </c>
      <c r="AG586" t="b">
        <f>AD586=12</f>
        <v>0</v>
      </c>
      <c r="AH586" t="b">
        <f>AD586=16</f>
        <v>0</v>
      </c>
      <c r="AI586" t="b">
        <f>AD586=18</f>
        <v>0</v>
      </c>
      <c r="AJ586" t="b">
        <f>AD586=24</f>
        <v>1</v>
      </c>
      <c r="AK586" t="b">
        <f>AD586=32</f>
        <v>0</v>
      </c>
      <c r="AL586">
        <f>VALUE(IF(AE586,
_xlfn.XLOOKUP(6, Q586:AC586, Q$1:AC$1), 0))</f>
        <v>0</v>
      </c>
      <c r="AM586">
        <f>VALUE(IF(AF586,
_xlfn.XLOOKUP(5, Q586:AC586, Q$1:AC$1) &amp; _xlfn.XLOOKUP(2, Q586:AC586, Q$1:AC$1), 0))</f>
        <v>0</v>
      </c>
      <c r="AN586">
        <f>VALUE(IF(AG586,
_xlfn.XLOOKUP(4, Q586:AC586, Q$1:AC$1) &amp; _xlfn.XLOOKUP(3, Q586:AC586, Q$1:AC$1), 0))</f>
        <v>0</v>
      </c>
      <c r="AO586">
        <f>VALUE(IF(AH586,
_xlfn.XLOOKUP(4, Q586:AC586, Q$1:AC$1) &amp; _xlfn.XLOOKUP(2, Q586:AC586, Q$1:AC$1, "", 0, 1) &amp; _xlfn.XLOOKUP(2, Q586:AC586, Q$1:AC$1, "", 0, -1), 0))</f>
        <v>0</v>
      </c>
      <c r="AP586">
        <f>VALUE(IF(AI586,
_xlfn.XLOOKUP(3, Q586:AC586, Q$1:AC$1, "", 0, 1) &amp; _xlfn.XLOOKUP(3, Q586:AC586, Q$1:AC$1, "", 0, -1) &amp; _xlfn.XLOOKUP(2, Q586:AC586, Q$1:AC$1),
0))</f>
        <v>0</v>
      </c>
      <c r="AQ586">
        <f>VALUE(IF(AJ586,
_xlfn.XLOOKUP(3, Q586:AC586, Q$1:AC$1) &amp; AS586,
0))</f>
        <v>13111005</v>
      </c>
      <c r="AR586">
        <f>VALUE(IF(AK586,
AS586, 0))</f>
        <v>0</v>
      </c>
      <c r="AS586" t="str" cm="1">
        <f t="array" ref="AS586">_xlfn.TEXTJOIN("", TRUE, _xlfn._xlws.FILTER(Q$1:AC$1,Q586:AC586=2))</f>
        <v>111005</v>
      </c>
      <c r="AT586">
        <f t="shared" si="19"/>
        <v>416</v>
      </c>
      <c r="AU586">
        <f t="shared" si="18"/>
        <v>265824</v>
      </c>
      <c r="AV586" t="b">
        <f>IF(AND(AE585, AE586), AL585=AL586, FALSE)</f>
        <v>0</v>
      </c>
      <c r="AW586" t="b">
        <f>IF(AND(AF585, AF586), AM585=AM586, FALSE)</f>
        <v>0</v>
      </c>
      <c r="AX586" t="b">
        <f>IF(AND(AG585, AG586), AN585=AN586, FALSE)</f>
        <v>0</v>
      </c>
      <c r="AY586" t="b">
        <f>IF(AND(AH585, AH586), AO585=AO586, FALSE)</f>
        <v>0</v>
      </c>
      <c r="AZ586" t="b">
        <f>IF(AND(AI585, AI586), AP585=AP586, FALSE)</f>
        <v>0</v>
      </c>
      <c r="BA586" t="b">
        <f>IF(AND(AJ585, AJ586), AQ585=AQ586, FALSE)</f>
        <v>0</v>
      </c>
      <c r="BB586" t="b">
        <f>IF(AND(AK585, AK586), AR585=AR586, FALSE)</f>
        <v>0</v>
      </c>
    </row>
    <row r="587" spans="1:54" x14ac:dyDescent="0.25">
      <c r="A587" t="s">
        <v>69</v>
      </c>
      <c r="B587">
        <v>937</v>
      </c>
      <c r="C587" t="str">
        <f>TEXT(A587, "0")</f>
        <v>KK4TJ</v>
      </c>
      <c r="D587">
        <f>LEN($A587)-LEN(SUBSTITUTE($A587,D$1,""))</f>
        <v>0</v>
      </c>
      <c r="E587">
        <f>LEN($A587)-LEN(SUBSTITUTE($A587,E$1,""))</f>
        <v>2</v>
      </c>
      <c r="F587">
        <f>LEN($A587)-LEN(SUBSTITUTE($A587,F$1,""))</f>
        <v>0</v>
      </c>
      <c r="G587">
        <f>LEN($A587)-LEN(SUBSTITUTE($A587,G$1,""))</f>
        <v>1</v>
      </c>
      <c r="H587">
        <f>LEN($A587)-LEN(SUBSTITUTE($A587,H$1,""))</f>
        <v>1</v>
      </c>
      <c r="I587">
        <f>LEN($A587)-LEN(SUBSTITUTE($A587,I$1,""))</f>
        <v>0</v>
      </c>
      <c r="J587">
        <f>LEN($A587)-LEN(SUBSTITUTE($A587,J$1,""))</f>
        <v>0</v>
      </c>
      <c r="K587">
        <f>LEN($A587)-LEN(SUBSTITUTE($A587,K$1,""))</f>
        <v>0</v>
      </c>
      <c r="L587">
        <f>LEN($A587)-LEN(SUBSTITUTE($A587,L$1,""))</f>
        <v>0</v>
      </c>
      <c r="M587">
        <f>LEN($A587)-LEN(SUBSTITUTE($A587,M$1,""))</f>
        <v>0</v>
      </c>
      <c r="N587">
        <f>LEN($A587)-LEN(SUBSTITUTE($A587,N$1,""))</f>
        <v>1</v>
      </c>
      <c r="O587">
        <f>LEN($A587)-LEN(SUBSTITUTE($A587,O$1,""))</f>
        <v>0</v>
      </c>
      <c r="P587">
        <f>LEN($A587)-LEN(SUBSTITUTE($A587,P$1,""))</f>
        <v>0</v>
      </c>
      <c r="Q587">
        <f>D587+1</f>
        <v>1</v>
      </c>
      <c r="R587">
        <f>E587+1</f>
        <v>3</v>
      </c>
      <c r="S587">
        <f>F587+1</f>
        <v>1</v>
      </c>
      <c r="T587">
        <f>G587+1</f>
        <v>2</v>
      </c>
      <c r="U587">
        <f>H587+1</f>
        <v>2</v>
      </c>
      <c r="V587">
        <f>I587+1</f>
        <v>1</v>
      </c>
      <c r="W587">
        <f>J587+1</f>
        <v>1</v>
      </c>
      <c r="X587">
        <f>K587+1</f>
        <v>1</v>
      </c>
      <c r="Y587">
        <f>L587+1</f>
        <v>1</v>
      </c>
      <c r="Z587">
        <f>M587+1</f>
        <v>1</v>
      </c>
      <c r="AA587">
        <f>N587+1</f>
        <v>2</v>
      </c>
      <c r="AB587">
        <f>O587+1</f>
        <v>1</v>
      </c>
      <c r="AC587">
        <f>P587+1</f>
        <v>1</v>
      </c>
      <c r="AD587">
        <f>PRODUCT(Q587:AC587)</f>
        <v>24</v>
      </c>
      <c r="AE587" t="b">
        <f>AD587=6</f>
        <v>0</v>
      </c>
      <c r="AF587" t="b">
        <f>AD587=10</f>
        <v>0</v>
      </c>
      <c r="AG587" t="b">
        <f>AD587=12</f>
        <v>0</v>
      </c>
      <c r="AH587" t="b">
        <f>AD587=16</f>
        <v>0</v>
      </c>
      <c r="AI587" t="b">
        <f>AD587=18</f>
        <v>0</v>
      </c>
      <c r="AJ587" t="b">
        <f>AD587=24</f>
        <v>1</v>
      </c>
      <c r="AK587" t="b">
        <f>AD587=32</f>
        <v>0</v>
      </c>
      <c r="AL587">
        <f>VALUE(IF(AE587,
_xlfn.XLOOKUP(6, Q587:AC587, Q$1:AC$1), 0))</f>
        <v>0</v>
      </c>
      <c r="AM587">
        <f>VALUE(IF(AF587,
_xlfn.XLOOKUP(5, Q587:AC587, Q$1:AC$1) &amp; _xlfn.XLOOKUP(2, Q587:AC587, Q$1:AC$1), 0))</f>
        <v>0</v>
      </c>
      <c r="AN587">
        <f>VALUE(IF(AG587,
_xlfn.XLOOKUP(4, Q587:AC587, Q$1:AC$1) &amp; _xlfn.XLOOKUP(3, Q587:AC587, Q$1:AC$1), 0))</f>
        <v>0</v>
      </c>
      <c r="AO587">
        <f>VALUE(IF(AH587,
_xlfn.XLOOKUP(4, Q587:AC587, Q$1:AC$1) &amp; _xlfn.XLOOKUP(2, Q587:AC587, Q$1:AC$1, "", 0, 1) &amp; _xlfn.XLOOKUP(2, Q587:AC587, Q$1:AC$1, "", 0, -1), 0))</f>
        <v>0</v>
      </c>
      <c r="AP587">
        <f>VALUE(IF(AI587,
_xlfn.XLOOKUP(3, Q587:AC587, Q$1:AC$1, "", 0, 1) &amp; _xlfn.XLOOKUP(3, Q587:AC587, Q$1:AC$1, "", 0, -1) &amp; _xlfn.XLOOKUP(2, Q587:AC587, Q$1:AC$1),
0))</f>
        <v>0</v>
      </c>
      <c r="AQ587">
        <f>VALUE(IF(AJ587,
_xlfn.XLOOKUP(3, Q587:AC587, Q$1:AC$1) &amp; AS587,
0))</f>
        <v>13111004</v>
      </c>
      <c r="AR587">
        <f>VALUE(IF(AK587,
AS587, 0))</f>
        <v>0</v>
      </c>
      <c r="AS587" t="str" cm="1">
        <f t="array" ref="AS587">_xlfn.TEXTJOIN("", TRUE, _xlfn._xlws.FILTER(Q$1:AC$1,Q587:AC587=2))</f>
        <v>111004</v>
      </c>
      <c r="AT587">
        <f t="shared" si="19"/>
        <v>415</v>
      </c>
      <c r="AU587">
        <f t="shared" si="18"/>
        <v>388855</v>
      </c>
      <c r="AV587" t="b">
        <f>IF(AND(AE586, AE587), AL586=AL587, FALSE)</f>
        <v>0</v>
      </c>
      <c r="AW587" t="b">
        <f>IF(AND(AF586, AF587), AM586=AM587, FALSE)</f>
        <v>0</v>
      </c>
      <c r="AX587" t="b">
        <f>IF(AND(AG586, AG587), AN586=AN587, FALSE)</f>
        <v>0</v>
      </c>
      <c r="AY587" t="b">
        <f>IF(AND(AH586, AH587), AO586=AO587, FALSE)</f>
        <v>0</v>
      </c>
      <c r="AZ587" t="b">
        <f>IF(AND(AI586, AI587), AP586=AP587, FALSE)</f>
        <v>0</v>
      </c>
      <c r="BA587" t="b">
        <f>IF(AND(AJ586, AJ587), AQ586=AQ587, FALSE)</f>
        <v>0</v>
      </c>
      <c r="BB587" t="b">
        <f>IF(AND(AK586, AK587), AR586=AR587, FALSE)</f>
        <v>0</v>
      </c>
    </row>
    <row r="588" spans="1:54" x14ac:dyDescent="0.25">
      <c r="A588" t="s">
        <v>494</v>
      </c>
      <c r="B588">
        <v>379</v>
      </c>
      <c r="C588" t="str">
        <f>TEXT(A588, "0")</f>
        <v>7KKJ9</v>
      </c>
      <c r="D588">
        <f>LEN($A588)-LEN(SUBSTITUTE($A588,D$1,""))</f>
        <v>0</v>
      </c>
      <c r="E588">
        <f>LEN($A588)-LEN(SUBSTITUTE($A588,E$1,""))</f>
        <v>2</v>
      </c>
      <c r="F588">
        <f>LEN($A588)-LEN(SUBSTITUTE($A588,F$1,""))</f>
        <v>0</v>
      </c>
      <c r="G588">
        <f>LEN($A588)-LEN(SUBSTITUTE($A588,G$1,""))</f>
        <v>1</v>
      </c>
      <c r="H588">
        <f>LEN($A588)-LEN(SUBSTITUTE($A588,H$1,""))</f>
        <v>0</v>
      </c>
      <c r="I588">
        <f>LEN($A588)-LEN(SUBSTITUTE($A588,I$1,""))</f>
        <v>1</v>
      </c>
      <c r="J588">
        <f>LEN($A588)-LEN(SUBSTITUTE($A588,J$1,""))</f>
        <v>0</v>
      </c>
      <c r="K588">
        <f>LEN($A588)-LEN(SUBSTITUTE($A588,K$1,""))</f>
        <v>1</v>
      </c>
      <c r="L588">
        <f>LEN($A588)-LEN(SUBSTITUTE($A588,L$1,""))</f>
        <v>0</v>
      </c>
      <c r="M588">
        <f>LEN($A588)-LEN(SUBSTITUTE($A588,M$1,""))</f>
        <v>0</v>
      </c>
      <c r="N588">
        <f>LEN($A588)-LEN(SUBSTITUTE($A588,N$1,""))</f>
        <v>0</v>
      </c>
      <c r="O588">
        <f>LEN($A588)-LEN(SUBSTITUTE($A588,O$1,""))</f>
        <v>0</v>
      </c>
      <c r="P588">
        <f>LEN($A588)-LEN(SUBSTITUTE($A588,P$1,""))</f>
        <v>0</v>
      </c>
      <c r="Q588">
        <f>D588+1</f>
        <v>1</v>
      </c>
      <c r="R588">
        <f>E588+1</f>
        <v>3</v>
      </c>
      <c r="S588">
        <f>F588+1</f>
        <v>1</v>
      </c>
      <c r="T588">
        <f>G588+1</f>
        <v>2</v>
      </c>
      <c r="U588">
        <f>H588+1</f>
        <v>1</v>
      </c>
      <c r="V588">
        <f>I588+1</f>
        <v>2</v>
      </c>
      <c r="W588">
        <f>J588+1</f>
        <v>1</v>
      </c>
      <c r="X588">
        <f>K588+1</f>
        <v>2</v>
      </c>
      <c r="Y588">
        <f>L588+1</f>
        <v>1</v>
      </c>
      <c r="Z588">
        <f>M588+1</f>
        <v>1</v>
      </c>
      <c r="AA588">
        <f>N588+1</f>
        <v>1</v>
      </c>
      <c r="AB588">
        <f>O588+1</f>
        <v>1</v>
      </c>
      <c r="AC588">
        <f>P588+1</f>
        <v>1</v>
      </c>
      <c r="AD588">
        <f>PRODUCT(Q588:AC588)</f>
        <v>24</v>
      </c>
      <c r="AE588" t="b">
        <f>AD588=6</f>
        <v>0</v>
      </c>
      <c r="AF588" t="b">
        <f>AD588=10</f>
        <v>0</v>
      </c>
      <c r="AG588" t="b">
        <f>AD588=12</f>
        <v>0</v>
      </c>
      <c r="AH588" t="b">
        <f>AD588=16</f>
        <v>0</v>
      </c>
      <c r="AI588" t="b">
        <f>AD588=18</f>
        <v>0</v>
      </c>
      <c r="AJ588" t="b">
        <f>AD588=24</f>
        <v>1</v>
      </c>
      <c r="AK588" t="b">
        <f>AD588=32</f>
        <v>0</v>
      </c>
      <c r="AL588">
        <f>VALUE(IF(AE588,
_xlfn.XLOOKUP(6, Q588:AC588, Q$1:AC$1), 0))</f>
        <v>0</v>
      </c>
      <c r="AM588">
        <f>VALUE(IF(AF588,
_xlfn.XLOOKUP(5, Q588:AC588, Q$1:AC$1) &amp; _xlfn.XLOOKUP(2, Q588:AC588, Q$1:AC$1), 0))</f>
        <v>0</v>
      </c>
      <c r="AN588">
        <f>VALUE(IF(AG588,
_xlfn.XLOOKUP(4, Q588:AC588, Q$1:AC$1) &amp; _xlfn.XLOOKUP(3, Q588:AC588, Q$1:AC$1), 0))</f>
        <v>0</v>
      </c>
      <c r="AO588">
        <f>VALUE(IF(AH588,
_xlfn.XLOOKUP(4, Q588:AC588, Q$1:AC$1) &amp; _xlfn.XLOOKUP(2, Q588:AC588, Q$1:AC$1, "", 0, 1) &amp; _xlfn.XLOOKUP(2, Q588:AC588, Q$1:AC$1, "", 0, -1), 0))</f>
        <v>0</v>
      </c>
      <c r="AP588">
        <f>VALUE(IF(AI588,
_xlfn.XLOOKUP(3, Q588:AC588, Q$1:AC$1, "", 0, 1) &amp; _xlfn.XLOOKUP(3, Q588:AC588, Q$1:AC$1, "", 0, -1) &amp; _xlfn.XLOOKUP(2, Q588:AC588, Q$1:AC$1),
0))</f>
        <v>0</v>
      </c>
      <c r="AQ588">
        <f>VALUE(IF(AJ588,
_xlfn.XLOOKUP(3, Q588:AC588, Q$1:AC$1) &amp; AS588,
0))</f>
        <v>13110907</v>
      </c>
      <c r="AR588">
        <f>VALUE(IF(AK588,
AS588, 0))</f>
        <v>0</v>
      </c>
      <c r="AS588" t="str" cm="1">
        <f t="array" ref="AS588">_xlfn.TEXTJOIN("", TRUE, _xlfn._xlws.FILTER(Q$1:AC$1,Q588:AC588=2))</f>
        <v>110907</v>
      </c>
      <c r="AT588">
        <f t="shared" si="19"/>
        <v>414</v>
      </c>
      <c r="AU588">
        <f t="shared" si="18"/>
        <v>156906</v>
      </c>
      <c r="AV588" t="b">
        <f>IF(AND(AE587, AE588), AL587=AL588, FALSE)</f>
        <v>0</v>
      </c>
      <c r="AW588" t="b">
        <f>IF(AND(AF587, AF588), AM587=AM588, FALSE)</f>
        <v>0</v>
      </c>
      <c r="AX588" t="b">
        <f>IF(AND(AG587, AG588), AN587=AN588, FALSE)</f>
        <v>0</v>
      </c>
      <c r="AY588" t="b">
        <f>IF(AND(AH587, AH588), AO587=AO588, FALSE)</f>
        <v>0</v>
      </c>
      <c r="AZ588" t="b">
        <f>IF(AND(AI587, AI588), AP587=AP588, FALSE)</f>
        <v>0</v>
      </c>
      <c r="BA588" t="b">
        <f>IF(AND(AJ587, AJ588), AQ587=AQ588, FALSE)</f>
        <v>0</v>
      </c>
      <c r="BB588" t="b">
        <f>IF(AND(AK587, AK588), AR587=AR588, FALSE)</f>
        <v>0</v>
      </c>
    </row>
    <row r="589" spans="1:54" x14ac:dyDescent="0.25">
      <c r="A589" t="s">
        <v>294</v>
      </c>
      <c r="B589">
        <v>251</v>
      </c>
      <c r="C589" t="str">
        <f>TEXT(A589, "0")</f>
        <v>KJK48</v>
      </c>
      <c r="D589">
        <f>LEN($A589)-LEN(SUBSTITUTE($A589,D$1,""))</f>
        <v>0</v>
      </c>
      <c r="E589">
        <f>LEN($A589)-LEN(SUBSTITUTE($A589,E$1,""))</f>
        <v>2</v>
      </c>
      <c r="F589">
        <f>LEN($A589)-LEN(SUBSTITUTE($A589,F$1,""))</f>
        <v>0</v>
      </c>
      <c r="G589">
        <f>LEN($A589)-LEN(SUBSTITUTE($A589,G$1,""))</f>
        <v>1</v>
      </c>
      <c r="H589">
        <f>LEN($A589)-LEN(SUBSTITUTE($A589,H$1,""))</f>
        <v>0</v>
      </c>
      <c r="I589">
        <f>LEN($A589)-LEN(SUBSTITUTE($A589,I$1,""))</f>
        <v>0</v>
      </c>
      <c r="J589">
        <f>LEN($A589)-LEN(SUBSTITUTE($A589,J$1,""))</f>
        <v>1</v>
      </c>
      <c r="K589">
        <f>LEN($A589)-LEN(SUBSTITUTE($A589,K$1,""))</f>
        <v>0</v>
      </c>
      <c r="L589">
        <f>LEN($A589)-LEN(SUBSTITUTE($A589,L$1,""))</f>
        <v>0</v>
      </c>
      <c r="M589">
        <f>LEN($A589)-LEN(SUBSTITUTE($A589,M$1,""))</f>
        <v>0</v>
      </c>
      <c r="N589">
        <f>LEN($A589)-LEN(SUBSTITUTE($A589,N$1,""))</f>
        <v>1</v>
      </c>
      <c r="O589">
        <f>LEN($A589)-LEN(SUBSTITUTE($A589,O$1,""))</f>
        <v>0</v>
      </c>
      <c r="P589">
        <f>LEN($A589)-LEN(SUBSTITUTE($A589,P$1,""))</f>
        <v>0</v>
      </c>
      <c r="Q589">
        <f>D589+1</f>
        <v>1</v>
      </c>
      <c r="R589">
        <f>E589+1</f>
        <v>3</v>
      </c>
      <c r="S589">
        <f>F589+1</f>
        <v>1</v>
      </c>
      <c r="T589">
        <f>G589+1</f>
        <v>2</v>
      </c>
      <c r="U589">
        <f>H589+1</f>
        <v>1</v>
      </c>
      <c r="V589">
        <f>I589+1</f>
        <v>1</v>
      </c>
      <c r="W589">
        <f>J589+1</f>
        <v>2</v>
      </c>
      <c r="X589">
        <f>K589+1</f>
        <v>1</v>
      </c>
      <c r="Y589">
        <f>L589+1</f>
        <v>1</v>
      </c>
      <c r="Z589">
        <f>M589+1</f>
        <v>1</v>
      </c>
      <c r="AA589">
        <f>N589+1</f>
        <v>2</v>
      </c>
      <c r="AB589">
        <f>O589+1</f>
        <v>1</v>
      </c>
      <c r="AC589">
        <f>P589+1</f>
        <v>1</v>
      </c>
      <c r="AD589">
        <f>PRODUCT(Q589:AC589)</f>
        <v>24</v>
      </c>
      <c r="AE589" t="b">
        <f>AD589=6</f>
        <v>0</v>
      </c>
      <c r="AF589" t="b">
        <f>AD589=10</f>
        <v>0</v>
      </c>
      <c r="AG589" t="b">
        <f>AD589=12</f>
        <v>0</v>
      </c>
      <c r="AH589" t="b">
        <f>AD589=16</f>
        <v>0</v>
      </c>
      <c r="AI589" t="b">
        <f>AD589=18</f>
        <v>0</v>
      </c>
      <c r="AJ589" t="b">
        <f>AD589=24</f>
        <v>1</v>
      </c>
      <c r="AK589" t="b">
        <f>AD589=32</f>
        <v>0</v>
      </c>
      <c r="AL589">
        <f>VALUE(IF(AE589,
_xlfn.XLOOKUP(6, Q589:AC589, Q$1:AC$1), 0))</f>
        <v>0</v>
      </c>
      <c r="AM589">
        <f>VALUE(IF(AF589,
_xlfn.XLOOKUP(5, Q589:AC589, Q$1:AC$1) &amp; _xlfn.XLOOKUP(2, Q589:AC589, Q$1:AC$1), 0))</f>
        <v>0</v>
      </c>
      <c r="AN589">
        <f>VALUE(IF(AG589,
_xlfn.XLOOKUP(4, Q589:AC589, Q$1:AC$1) &amp; _xlfn.XLOOKUP(3, Q589:AC589, Q$1:AC$1), 0))</f>
        <v>0</v>
      </c>
      <c r="AO589">
        <f>VALUE(IF(AH589,
_xlfn.XLOOKUP(4, Q589:AC589, Q$1:AC$1) &amp; _xlfn.XLOOKUP(2, Q589:AC589, Q$1:AC$1, "", 0, 1) &amp; _xlfn.XLOOKUP(2, Q589:AC589, Q$1:AC$1, "", 0, -1), 0))</f>
        <v>0</v>
      </c>
      <c r="AP589">
        <f>VALUE(IF(AI589,
_xlfn.XLOOKUP(3, Q589:AC589, Q$1:AC$1, "", 0, 1) &amp; _xlfn.XLOOKUP(3, Q589:AC589, Q$1:AC$1, "", 0, -1) &amp; _xlfn.XLOOKUP(2, Q589:AC589, Q$1:AC$1),
0))</f>
        <v>0</v>
      </c>
      <c r="AQ589">
        <f>VALUE(IF(AJ589,
_xlfn.XLOOKUP(3, Q589:AC589, Q$1:AC$1) &amp; AS589,
0))</f>
        <v>13110804</v>
      </c>
      <c r="AR589">
        <f>VALUE(IF(AK589,
AS589, 0))</f>
        <v>0</v>
      </c>
      <c r="AS589" t="str" cm="1">
        <f t="array" ref="AS589">_xlfn.TEXTJOIN("", TRUE, _xlfn._xlws.FILTER(Q$1:AC$1,Q589:AC589=2))</f>
        <v>110804</v>
      </c>
      <c r="AT589">
        <f t="shared" si="19"/>
        <v>413</v>
      </c>
      <c r="AU589">
        <f t="shared" si="18"/>
        <v>103663</v>
      </c>
      <c r="AV589" t="b">
        <f>IF(AND(AE588, AE589), AL588=AL589, FALSE)</f>
        <v>0</v>
      </c>
      <c r="AW589" t="b">
        <f>IF(AND(AF588, AF589), AM588=AM589, FALSE)</f>
        <v>0</v>
      </c>
      <c r="AX589" t="b">
        <f>IF(AND(AG588, AG589), AN588=AN589, FALSE)</f>
        <v>0</v>
      </c>
      <c r="AY589" t="b">
        <f>IF(AND(AH588, AH589), AO588=AO589, FALSE)</f>
        <v>0</v>
      </c>
      <c r="AZ589" t="b">
        <f>IF(AND(AI588, AI589), AP588=AP589, FALSE)</f>
        <v>0</v>
      </c>
      <c r="BA589" t="b">
        <f>IF(AND(AJ588, AJ589), AQ588=AQ589, FALSE)</f>
        <v>0</v>
      </c>
      <c r="BB589" t="b">
        <f>IF(AND(AK588, AK589), AR588=AR589, FALSE)</f>
        <v>0</v>
      </c>
    </row>
    <row r="590" spans="1:54" x14ac:dyDescent="0.25">
      <c r="A590" t="s">
        <v>459</v>
      </c>
      <c r="B590">
        <v>340</v>
      </c>
      <c r="C590" t="str">
        <f>TEXT(A590, "0")</f>
        <v>K5J6K</v>
      </c>
      <c r="D590">
        <f>LEN($A590)-LEN(SUBSTITUTE($A590,D$1,""))</f>
        <v>0</v>
      </c>
      <c r="E590">
        <f>LEN($A590)-LEN(SUBSTITUTE($A590,E$1,""))</f>
        <v>2</v>
      </c>
      <c r="F590">
        <f>LEN($A590)-LEN(SUBSTITUTE($A590,F$1,""))</f>
        <v>0</v>
      </c>
      <c r="G590">
        <f>LEN($A590)-LEN(SUBSTITUTE($A590,G$1,""))</f>
        <v>1</v>
      </c>
      <c r="H590">
        <f>LEN($A590)-LEN(SUBSTITUTE($A590,H$1,""))</f>
        <v>0</v>
      </c>
      <c r="I590">
        <f>LEN($A590)-LEN(SUBSTITUTE($A590,I$1,""))</f>
        <v>0</v>
      </c>
      <c r="J590">
        <f>LEN($A590)-LEN(SUBSTITUTE($A590,J$1,""))</f>
        <v>0</v>
      </c>
      <c r="K590">
        <f>LEN($A590)-LEN(SUBSTITUTE($A590,K$1,""))</f>
        <v>0</v>
      </c>
      <c r="L590">
        <f>LEN($A590)-LEN(SUBSTITUTE($A590,L$1,""))</f>
        <v>1</v>
      </c>
      <c r="M590">
        <f>LEN($A590)-LEN(SUBSTITUTE($A590,M$1,""))</f>
        <v>1</v>
      </c>
      <c r="N590">
        <f>LEN($A590)-LEN(SUBSTITUTE($A590,N$1,""))</f>
        <v>0</v>
      </c>
      <c r="O590">
        <f>LEN($A590)-LEN(SUBSTITUTE($A590,O$1,""))</f>
        <v>0</v>
      </c>
      <c r="P590">
        <f>LEN($A590)-LEN(SUBSTITUTE($A590,P$1,""))</f>
        <v>0</v>
      </c>
      <c r="Q590">
        <f>D590+1</f>
        <v>1</v>
      </c>
      <c r="R590">
        <f>E590+1</f>
        <v>3</v>
      </c>
      <c r="S590">
        <f>F590+1</f>
        <v>1</v>
      </c>
      <c r="T590">
        <f>G590+1</f>
        <v>2</v>
      </c>
      <c r="U590">
        <f>H590+1</f>
        <v>1</v>
      </c>
      <c r="V590">
        <f>I590+1</f>
        <v>1</v>
      </c>
      <c r="W590">
        <f>J590+1</f>
        <v>1</v>
      </c>
      <c r="X590">
        <f>K590+1</f>
        <v>1</v>
      </c>
      <c r="Y590">
        <f>L590+1</f>
        <v>2</v>
      </c>
      <c r="Z590">
        <f>M590+1</f>
        <v>2</v>
      </c>
      <c r="AA590">
        <f>N590+1</f>
        <v>1</v>
      </c>
      <c r="AB590">
        <f>O590+1</f>
        <v>1</v>
      </c>
      <c r="AC590">
        <f>P590+1</f>
        <v>1</v>
      </c>
      <c r="AD590">
        <f>PRODUCT(Q590:AC590)</f>
        <v>24</v>
      </c>
      <c r="AE590" t="b">
        <f>AD590=6</f>
        <v>0</v>
      </c>
      <c r="AF590" t="b">
        <f>AD590=10</f>
        <v>0</v>
      </c>
      <c r="AG590" t="b">
        <f>AD590=12</f>
        <v>0</v>
      </c>
      <c r="AH590" t="b">
        <f>AD590=16</f>
        <v>0</v>
      </c>
      <c r="AI590" t="b">
        <f>AD590=18</f>
        <v>0</v>
      </c>
      <c r="AJ590" t="b">
        <f>AD590=24</f>
        <v>1</v>
      </c>
      <c r="AK590" t="b">
        <f>AD590=32</f>
        <v>0</v>
      </c>
      <c r="AL590">
        <f>VALUE(IF(AE590,
_xlfn.XLOOKUP(6, Q590:AC590, Q$1:AC$1), 0))</f>
        <v>0</v>
      </c>
      <c r="AM590">
        <f>VALUE(IF(AF590,
_xlfn.XLOOKUP(5, Q590:AC590, Q$1:AC$1) &amp; _xlfn.XLOOKUP(2, Q590:AC590, Q$1:AC$1), 0))</f>
        <v>0</v>
      </c>
      <c r="AN590">
        <f>VALUE(IF(AG590,
_xlfn.XLOOKUP(4, Q590:AC590, Q$1:AC$1) &amp; _xlfn.XLOOKUP(3, Q590:AC590, Q$1:AC$1), 0))</f>
        <v>0</v>
      </c>
      <c r="AO590">
        <f>VALUE(IF(AH590,
_xlfn.XLOOKUP(4, Q590:AC590, Q$1:AC$1) &amp; _xlfn.XLOOKUP(2, Q590:AC590, Q$1:AC$1, "", 0, 1) &amp; _xlfn.XLOOKUP(2, Q590:AC590, Q$1:AC$1, "", 0, -1), 0))</f>
        <v>0</v>
      </c>
      <c r="AP590">
        <f>VALUE(IF(AI590,
_xlfn.XLOOKUP(3, Q590:AC590, Q$1:AC$1, "", 0, 1) &amp; _xlfn.XLOOKUP(3, Q590:AC590, Q$1:AC$1, "", 0, -1) &amp; _xlfn.XLOOKUP(2, Q590:AC590, Q$1:AC$1),
0))</f>
        <v>0</v>
      </c>
      <c r="AQ590">
        <f>VALUE(IF(AJ590,
_xlfn.XLOOKUP(3, Q590:AC590, Q$1:AC$1) &amp; AS590,
0))</f>
        <v>13110605</v>
      </c>
      <c r="AR590">
        <f>VALUE(IF(AK590,
AS590, 0))</f>
        <v>0</v>
      </c>
      <c r="AS590" t="str" cm="1">
        <f t="array" ref="AS590">_xlfn.TEXTJOIN("", TRUE, _xlfn._xlws.FILTER(Q$1:AC$1,Q590:AC590=2))</f>
        <v>110605</v>
      </c>
      <c r="AT590">
        <f t="shared" si="19"/>
        <v>412</v>
      </c>
      <c r="AU590">
        <f t="shared" si="18"/>
        <v>140080</v>
      </c>
      <c r="AV590" t="b">
        <f>IF(AND(AE589, AE590), AL589=AL590, FALSE)</f>
        <v>0</v>
      </c>
      <c r="AW590" t="b">
        <f>IF(AND(AF589, AF590), AM589=AM590, FALSE)</f>
        <v>0</v>
      </c>
      <c r="AX590" t="b">
        <f>IF(AND(AG589, AG590), AN589=AN590, FALSE)</f>
        <v>0</v>
      </c>
      <c r="AY590" t="b">
        <f>IF(AND(AH589, AH590), AO589=AO590, FALSE)</f>
        <v>0</v>
      </c>
      <c r="AZ590" t="b">
        <f>IF(AND(AI589, AI590), AP589=AP590, FALSE)</f>
        <v>0</v>
      </c>
      <c r="BA590" t="b">
        <f>IF(AND(AJ589, AJ590), AQ589=AQ590, FALSE)</f>
        <v>0</v>
      </c>
      <c r="BB590" t="b">
        <f>IF(AND(AK589, AK590), AR589=AR590, FALSE)</f>
        <v>0</v>
      </c>
    </row>
    <row r="591" spans="1:54" x14ac:dyDescent="0.25">
      <c r="A591" t="s">
        <v>756</v>
      </c>
      <c r="B591">
        <v>195</v>
      </c>
      <c r="C591" t="str">
        <f>TEXT(A591, "0")</f>
        <v>KK6J4</v>
      </c>
      <c r="D591">
        <f>LEN($A591)-LEN(SUBSTITUTE($A591,D$1,""))</f>
        <v>0</v>
      </c>
      <c r="E591">
        <f>LEN($A591)-LEN(SUBSTITUTE($A591,E$1,""))</f>
        <v>2</v>
      </c>
      <c r="F591">
        <f>LEN($A591)-LEN(SUBSTITUTE($A591,F$1,""))</f>
        <v>0</v>
      </c>
      <c r="G591">
        <f>LEN($A591)-LEN(SUBSTITUTE($A591,G$1,""))</f>
        <v>1</v>
      </c>
      <c r="H591">
        <f>LEN($A591)-LEN(SUBSTITUTE($A591,H$1,""))</f>
        <v>0</v>
      </c>
      <c r="I591">
        <f>LEN($A591)-LEN(SUBSTITUTE($A591,I$1,""))</f>
        <v>0</v>
      </c>
      <c r="J591">
        <f>LEN($A591)-LEN(SUBSTITUTE($A591,J$1,""))</f>
        <v>0</v>
      </c>
      <c r="K591">
        <f>LEN($A591)-LEN(SUBSTITUTE($A591,K$1,""))</f>
        <v>0</v>
      </c>
      <c r="L591">
        <f>LEN($A591)-LEN(SUBSTITUTE($A591,L$1,""))</f>
        <v>1</v>
      </c>
      <c r="M591">
        <f>LEN($A591)-LEN(SUBSTITUTE($A591,M$1,""))</f>
        <v>0</v>
      </c>
      <c r="N591">
        <f>LEN($A591)-LEN(SUBSTITUTE($A591,N$1,""))</f>
        <v>1</v>
      </c>
      <c r="O591">
        <f>LEN($A591)-LEN(SUBSTITUTE($A591,O$1,""))</f>
        <v>0</v>
      </c>
      <c r="P591">
        <f>LEN($A591)-LEN(SUBSTITUTE($A591,P$1,""))</f>
        <v>0</v>
      </c>
      <c r="Q591">
        <f>D591+1</f>
        <v>1</v>
      </c>
      <c r="R591">
        <f>E591+1</f>
        <v>3</v>
      </c>
      <c r="S591">
        <f>F591+1</f>
        <v>1</v>
      </c>
      <c r="T591">
        <f>G591+1</f>
        <v>2</v>
      </c>
      <c r="U591">
        <f>H591+1</f>
        <v>1</v>
      </c>
      <c r="V591">
        <f>I591+1</f>
        <v>1</v>
      </c>
      <c r="W591">
        <f>J591+1</f>
        <v>1</v>
      </c>
      <c r="X591">
        <f>K591+1</f>
        <v>1</v>
      </c>
      <c r="Y591">
        <f>L591+1</f>
        <v>2</v>
      </c>
      <c r="Z591">
        <f>M591+1</f>
        <v>1</v>
      </c>
      <c r="AA591">
        <f>N591+1</f>
        <v>2</v>
      </c>
      <c r="AB591">
        <f>O591+1</f>
        <v>1</v>
      </c>
      <c r="AC591">
        <f>P591+1</f>
        <v>1</v>
      </c>
      <c r="AD591">
        <f>PRODUCT(Q591:AC591)</f>
        <v>24</v>
      </c>
      <c r="AE591" t="b">
        <f>AD591=6</f>
        <v>0</v>
      </c>
      <c r="AF591" t="b">
        <f>AD591=10</f>
        <v>0</v>
      </c>
      <c r="AG591" t="b">
        <f>AD591=12</f>
        <v>0</v>
      </c>
      <c r="AH591" t="b">
        <f>AD591=16</f>
        <v>0</v>
      </c>
      <c r="AI591" t="b">
        <f>AD591=18</f>
        <v>0</v>
      </c>
      <c r="AJ591" t="b">
        <f>AD591=24</f>
        <v>1</v>
      </c>
      <c r="AK591" t="b">
        <f>AD591=32</f>
        <v>0</v>
      </c>
      <c r="AL591">
        <f>VALUE(IF(AE591,
_xlfn.XLOOKUP(6, Q591:AC591, Q$1:AC$1), 0))</f>
        <v>0</v>
      </c>
      <c r="AM591">
        <f>VALUE(IF(AF591,
_xlfn.XLOOKUP(5, Q591:AC591, Q$1:AC$1) &amp; _xlfn.XLOOKUP(2, Q591:AC591, Q$1:AC$1), 0))</f>
        <v>0</v>
      </c>
      <c r="AN591">
        <f>VALUE(IF(AG591,
_xlfn.XLOOKUP(4, Q591:AC591, Q$1:AC$1) &amp; _xlfn.XLOOKUP(3, Q591:AC591, Q$1:AC$1), 0))</f>
        <v>0</v>
      </c>
      <c r="AO591">
        <f>VALUE(IF(AH591,
_xlfn.XLOOKUP(4, Q591:AC591, Q$1:AC$1) &amp; _xlfn.XLOOKUP(2, Q591:AC591, Q$1:AC$1, "", 0, 1) &amp; _xlfn.XLOOKUP(2, Q591:AC591, Q$1:AC$1, "", 0, -1), 0))</f>
        <v>0</v>
      </c>
      <c r="AP591">
        <f>VALUE(IF(AI591,
_xlfn.XLOOKUP(3, Q591:AC591, Q$1:AC$1, "", 0, 1) &amp; _xlfn.XLOOKUP(3, Q591:AC591, Q$1:AC$1, "", 0, -1) &amp; _xlfn.XLOOKUP(2, Q591:AC591, Q$1:AC$1),
0))</f>
        <v>0</v>
      </c>
      <c r="AQ591">
        <f>VALUE(IF(AJ591,
_xlfn.XLOOKUP(3, Q591:AC591, Q$1:AC$1) &amp; AS591,
0))</f>
        <v>13110604</v>
      </c>
      <c r="AR591">
        <f>VALUE(IF(AK591,
AS591, 0))</f>
        <v>0</v>
      </c>
      <c r="AS591" t="str" cm="1">
        <f t="array" ref="AS591">_xlfn.TEXTJOIN("", TRUE, _xlfn._xlws.FILTER(Q$1:AC$1,Q591:AC591=2))</f>
        <v>110604</v>
      </c>
      <c r="AT591">
        <f t="shared" si="19"/>
        <v>411</v>
      </c>
      <c r="AU591">
        <f t="shared" si="18"/>
        <v>80145</v>
      </c>
      <c r="AV591" t="b">
        <f>IF(AND(AE590, AE591), AL590=AL591, FALSE)</f>
        <v>0</v>
      </c>
      <c r="AW591" t="b">
        <f>IF(AND(AF590, AF591), AM590=AM591, FALSE)</f>
        <v>0</v>
      </c>
      <c r="AX591" t="b">
        <f>IF(AND(AG590, AG591), AN590=AN591, FALSE)</f>
        <v>0</v>
      </c>
      <c r="AY591" t="b">
        <f>IF(AND(AH590, AH591), AO590=AO591, FALSE)</f>
        <v>0</v>
      </c>
      <c r="AZ591" t="b">
        <f>IF(AND(AI590, AI591), AP590=AP591, FALSE)</f>
        <v>0</v>
      </c>
      <c r="BA591" t="b">
        <f>IF(AND(AJ590, AJ591), AQ590=AQ591, FALSE)</f>
        <v>0</v>
      </c>
      <c r="BB591" t="b">
        <f>IF(AND(AK590, AK591), AR590=AR591, FALSE)</f>
        <v>0</v>
      </c>
    </row>
    <row r="592" spans="1:54" x14ac:dyDescent="0.25">
      <c r="A592" t="s">
        <v>746</v>
      </c>
      <c r="B592">
        <v>876</v>
      </c>
      <c r="C592" t="str">
        <f>TEXT(A592, "0")</f>
        <v>JKK54</v>
      </c>
      <c r="D592">
        <f>LEN($A592)-LEN(SUBSTITUTE($A592,D$1,""))</f>
        <v>0</v>
      </c>
      <c r="E592">
        <f>LEN($A592)-LEN(SUBSTITUTE($A592,E$1,""))</f>
        <v>2</v>
      </c>
      <c r="F592">
        <f>LEN($A592)-LEN(SUBSTITUTE($A592,F$1,""))</f>
        <v>0</v>
      </c>
      <c r="G592">
        <f>LEN($A592)-LEN(SUBSTITUTE($A592,G$1,""))</f>
        <v>1</v>
      </c>
      <c r="H592">
        <f>LEN($A592)-LEN(SUBSTITUTE($A592,H$1,""))</f>
        <v>0</v>
      </c>
      <c r="I592">
        <f>LEN($A592)-LEN(SUBSTITUTE($A592,I$1,""))</f>
        <v>0</v>
      </c>
      <c r="J592">
        <f>LEN($A592)-LEN(SUBSTITUTE($A592,J$1,""))</f>
        <v>0</v>
      </c>
      <c r="K592">
        <f>LEN($A592)-LEN(SUBSTITUTE($A592,K$1,""))</f>
        <v>0</v>
      </c>
      <c r="L592">
        <f>LEN($A592)-LEN(SUBSTITUTE($A592,L$1,""))</f>
        <v>0</v>
      </c>
      <c r="M592">
        <f>LEN($A592)-LEN(SUBSTITUTE($A592,M$1,""))</f>
        <v>1</v>
      </c>
      <c r="N592">
        <f>LEN($A592)-LEN(SUBSTITUTE($A592,N$1,""))</f>
        <v>1</v>
      </c>
      <c r="O592">
        <f>LEN($A592)-LEN(SUBSTITUTE($A592,O$1,""))</f>
        <v>0</v>
      </c>
      <c r="P592">
        <f>LEN($A592)-LEN(SUBSTITUTE($A592,P$1,""))</f>
        <v>0</v>
      </c>
      <c r="Q592">
        <f>D592+1</f>
        <v>1</v>
      </c>
      <c r="R592">
        <f>E592+1</f>
        <v>3</v>
      </c>
      <c r="S592">
        <f>F592+1</f>
        <v>1</v>
      </c>
      <c r="T592">
        <f>G592+1</f>
        <v>2</v>
      </c>
      <c r="U592">
        <f>H592+1</f>
        <v>1</v>
      </c>
      <c r="V592">
        <f>I592+1</f>
        <v>1</v>
      </c>
      <c r="W592">
        <f>J592+1</f>
        <v>1</v>
      </c>
      <c r="X592">
        <f>K592+1</f>
        <v>1</v>
      </c>
      <c r="Y592">
        <f>L592+1</f>
        <v>1</v>
      </c>
      <c r="Z592">
        <f>M592+1</f>
        <v>2</v>
      </c>
      <c r="AA592">
        <f>N592+1</f>
        <v>2</v>
      </c>
      <c r="AB592">
        <f>O592+1</f>
        <v>1</v>
      </c>
      <c r="AC592">
        <f>P592+1</f>
        <v>1</v>
      </c>
      <c r="AD592">
        <f>PRODUCT(Q592:AC592)</f>
        <v>24</v>
      </c>
      <c r="AE592" t="b">
        <f>AD592=6</f>
        <v>0</v>
      </c>
      <c r="AF592" t="b">
        <f>AD592=10</f>
        <v>0</v>
      </c>
      <c r="AG592" t="b">
        <f>AD592=12</f>
        <v>0</v>
      </c>
      <c r="AH592" t="b">
        <f>AD592=16</f>
        <v>0</v>
      </c>
      <c r="AI592" t="b">
        <f>AD592=18</f>
        <v>0</v>
      </c>
      <c r="AJ592" t="b">
        <f>AD592=24</f>
        <v>1</v>
      </c>
      <c r="AK592" t="b">
        <f>AD592=32</f>
        <v>0</v>
      </c>
      <c r="AL592">
        <f>VALUE(IF(AE592,
_xlfn.XLOOKUP(6, Q592:AC592, Q$1:AC$1), 0))</f>
        <v>0</v>
      </c>
      <c r="AM592">
        <f>VALUE(IF(AF592,
_xlfn.XLOOKUP(5, Q592:AC592, Q$1:AC$1) &amp; _xlfn.XLOOKUP(2, Q592:AC592, Q$1:AC$1), 0))</f>
        <v>0</v>
      </c>
      <c r="AN592">
        <f>VALUE(IF(AG592,
_xlfn.XLOOKUP(4, Q592:AC592, Q$1:AC$1) &amp; _xlfn.XLOOKUP(3, Q592:AC592, Q$1:AC$1), 0))</f>
        <v>0</v>
      </c>
      <c r="AO592">
        <f>VALUE(IF(AH592,
_xlfn.XLOOKUP(4, Q592:AC592, Q$1:AC$1) &amp; _xlfn.XLOOKUP(2, Q592:AC592, Q$1:AC$1, "", 0, 1) &amp; _xlfn.XLOOKUP(2, Q592:AC592, Q$1:AC$1, "", 0, -1), 0))</f>
        <v>0</v>
      </c>
      <c r="AP592">
        <f>VALUE(IF(AI592,
_xlfn.XLOOKUP(3, Q592:AC592, Q$1:AC$1, "", 0, 1) &amp; _xlfn.XLOOKUP(3, Q592:AC592, Q$1:AC$1, "", 0, -1) &amp; _xlfn.XLOOKUP(2, Q592:AC592, Q$1:AC$1),
0))</f>
        <v>0</v>
      </c>
      <c r="AQ592">
        <f>VALUE(IF(AJ592,
_xlfn.XLOOKUP(3, Q592:AC592, Q$1:AC$1) &amp; AS592,
0))</f>
        <v>13110504</v>
      </c>
      <c r="AR592">
        <f>VALUE(IF(AK592,
AS592, 0))</f>
        <v>0</v>
      </c>
      <c r="AS592" t="str" cm="1">
        <f t="array" ref="AS592">_xlfn.TEXTJOIN("", TRUE, _xlfn._xlws.FILTER(Q$1:AC$1,Q592:AC592=2))</f>
        <v>110504</v>
      </c>
      <c r="AT592">
        <f t="shared" si="19"/>
        <v>410</v>
      </c>
      <c r="AU592">
        <f t="shared" si="18"/>
        <v>359160</v>
      </c>
      <c r="AV592" t="b">
        <f>IF(AND(AE591, AE592), AL591=AL592, FALSE)</f>
        <v>0</v>
      </c>
      <c r="AW592" t="b">
        <f>IF(AND(AF591, AF592), AM591=AM592, FALSE)</f>
        <v>0</v>
      </c>
      <c r="AX592" t="b">
        <f>IF(AND(AG591, AG592), AN591=AN592, FALSE)</f>
        <v>0</v>
      </c>
      <c r="AY592" t="b">
        <f>IF(AND(AH591, AH592), AO591=AO592, FALSE)</f>
        <v>0</v>
      </c>
      <c r="AZ592" t="b">
        <f>IF(AND(AI591, AI592), AP591=AP592, FALSE)</f>
        <v>0</v>
      </c>
      <c r="BA592" t="b">
        <f>IF(AND(AJ591, AJ592), AQ591=AQ592, FALSE)</f>
        <v>0</v>
      </c>
      <c r="BB592" t="b">
        <f>IF(AND(AK591, AK592), AR591=AR592, FALSE)</f>
        <v>0</v>
      </c>
    </row>
    <row r="593" spans="1:54" x14ac:dyDescent="0.25">
      <c r="A593" t="s">
        <v>255</v>
      </c>
      <c r="B593">
        <v>569</v>
      </c>
      <c r="C593" t="str">
        <f>TEXT(A593, "0")</f>
        <v>34KKJ</v>
      </c>
      <c r="D593">
        <f>LEN($A593)-LEN(SUBSTITUTE($A593,D$1,""))</f>
        <v>0</v>
      </c>
      <c r="E593">
        <f>LEN($A593)-LEN(SUBSTITUTE($A593,E$1,""))</f>
        <v>2</v>
      </c>
      <c r="F593">
        <f>LEN($A593)-LEN(SUBSTITUTE($A593,F$1,""))</f>
        <v>0</v>
      </c>
      <c r="G593">
        <f>LEN($A593)-LEN(SUBSTITUTE($A593,G$1,""))</f>
        <v>1</v>
      </c>
      <c r="H593">
        <f>LEN($A593)-LEN(SUBSTITUTE($A593,H$1,""))</f>
        <v>0</v>
      </c>
      <c r="I593">
        <f>LEN($A593)-LEN(SUBSTITUTE($A593,I$1,""))</f>
        <v>0</v>
      </c>
      <c r="J593">
        <f>LEN($A593)-LEN(SUBSTITUTE($A593,J$1,""))</f>
        <v>0</v>
      </c>
      <c r="K593">
        <f>LEN($A593)-LEN(SUBSTITUTE($A593,K$1,""))</f>
        <v>0</v>
      </c>
      <c r="L593">
        <f>LEN($A593)-LEN(SUBSTITUTE($A593,L$1,""))</f>
        <v>0</v>
      </c>
      <c r="M593">
        <f>LEN($A593)-LEN(SUBSTITUTE($A593,M$1,""))</f>
        <v>0</v>
      </c>
      <c r="N593">
        <f>LEN($A593)-LEN(SUBSTITUTE($A593,N$1,""))</f>
        <v>1</v>
      </c>
      <c r="O593">
        <f>LEN($A593)-LEN(SUBSTITUTE($A593,O$1,""))</f>
        <v>1</v>
      </c>
      <c r="P593">
        <f>LEN($A593)-LEN(SUBSTITUTE($A593,P$1,""))</f>
        <v>0</v>
      </c>
      <c r="Q593">
        <f>D593+1</f>
        <v>1</v>
      </c>
      <c r="R593">
        <f>E593+1</f>
        <v>3</v>
      </c>
      <c r="S593">
        <f>F593+1</f>
        <v>1</v>
      </c>
      <c r="T593">
        <f>G593+1</f>
        <v>2</v>
      </c>
      <c r="U593">
        <f>H593+1</f>
        <v>1</v>
      </c>
      <c r="V593">
        <f>I593+1</f>
        <v>1</v>
      </c>
      <c r="W593">
        <f>J593+1</f>
        <v>1</v>
      </c>
      <c r="X593">
        <f>K593+1</f>
        <v>1</v>
      </c>
      <c r="Y593">
        <f>L593+1</f>
        <v>1</v>
      </c>
      <c r="Z593">
        <f>M593+1</f>
        <v>1</v>
      </c>
      <c r="AA593">
        <f>N593+1</f>
        <v>2</v>
      </c>
      <c r="AB593">
        <f>O593+1</f>
        <v>2</v>
      </c>
      <c r="AC593">
        <f>P593+1</f>
        <v>1</v>
      </c>
      <c r="AD593">
        <f>PRODUCT(Q593:AC593)</f>
        <v>24</v>
      </c>
      <c r="AE593" t="b">
        <f>AD593=6</f>
        <v>0</v>
      </c>
      <c r="AF593" t="b">
        <f>AD593=10</f>
        <v>0</v>
      </c>
      <c r="AG593" t="b">
        <f>AD593=12</f>
        <v>0</v>
      </c>
      <c r="AH593" t="b">
        <f>AD593=16</f>
        <v>0</v>
      </c>
      <c r="AI593" t="b">
        <f>AD593=18</f>
        <v>0</v>
      </c>
      <c r="AJ593" t="b">
        <f>AD593=24</f>
        <v>1</v>
      </c>
      <c r="AK593" t="b">
        <f>AD593=32</f>
        <v>0</v>
      </c>
      <c r="AL593">
        <f>VALUE(IF(AE593,
_xlfn.XLOOKUP(6, Q593:AC593, Q$1:AC$1), 0))</f>
        <v>0</v>
      </c>
      <c r="AM593">
        <f>VALUE(IF(AF593,
_xlfn.XLOOKUP(5, Q593:AC593, Q$1:AC$1) &amp; _xlfn.XLOOKUP(2, Q593:AC593, Q$1:AC$1), 0))</f>
        <v>0</v>
      </c>
      <c r="AN593">
        <f>VALUE(IF(AG593,
_xlfn.XLOOKUP(4, Q593:AC593, Q$1:AC$1) &amp; _xlfn.XLOOKUP(3, Q593:AC593, Q$1:AC$1), 0))</f>
        <v>0</v>
      </c>
      <c r="AO593">
        <f>VALUE(IF(AH593,
_xlfn.XLOOKUP(4, Q593:AC593, Q$1:AC$1) &amp; _xlfn.XLOOKUP(2, Q593:AC593, Q$1:AC$1, "", 0, 1) &amp; _xlfn.XLOOKUP(2, Q593:AC593, Q$1:AC$1, "", 0, -1), 0))</f>
        <v>0</v>
      </c>
      <c r="AP593">
        <f>VALUE(IF(AI593,
_xlfn.XLOOKUP(3, Q593:AC593, Q$1:AC$1, "", 0, 1) &amp; _xlfn.XLOOKUP(3, Q593:AC593, Q$1:AC$1, "", 0, -1) &amp; _xlfn.XLOOKUP(2, Q593:AC593, Q$1:AC$1),
0))</f>
        <v>0</v>
      </c>
      <c r="AQ593">
        <f>VALUE(IF(AJ593,
_xlfn.XLOOKUP(3, Q593:AC593, Q$1:AC$1) &amp; AS593,
0))</f>
        <v>13110403</v>
      </c>
      <c r="AR593">
        <f>VALUE(IF(AK593,
AS593, 0))</f>
        <v>0</v>
      </c>
      <c r="AS593" t="str" cm="1">
        <f t="array" ref="AS593">_xlfn.TEXTJOIN("", TRUE, _xlfn._xlws.FILTER(Q$1:AC$1,Q593:AC593=2))</f>
        <v>110403</v>
      </c>
      <c r="AT593">
        <f t="shared" si="19"/>
        <v>409</v>
      </c>
      <c r="AU593">
        <f t="shared" si="18"/>
        <v>232721</v>
      </c>
      <c r="AV593" t="b">
        <f>IF(AND(AE592, AE593), AL592=AL593, FALSE)</f>
        <v>0</v>
      </c>
      <c r="AW593" t="b">
        <f>IF(AND(AF592, AF593), AM592=AM593, FALSE)</f>
        <v>0</v>
      </c>
      <c r="AX593" t="b">
        <f>IF(AND(AG592, AG593), AN592=AN593, FALSE)</f>
        <v>0</v>
      </c>
      <c r="AY593" t="b">
        <f>IF(AND(AH592, AH593), AO592=AO593, FALSE)</f>
        <v>0</v>
      </c>
      <c r="AZ593" t="b">
        <f>IF(AND(AI592, AI593), AP592=AP593, FALSE)</f>
        <v>0</v>
      </c>
      <c r="BA593" t="b">
        <f>IF(AND(AJ592, AJ593), AQ592=AQ593, FALSE)</f>
        <v>0</v>
      </c>
      <c r="BB593" t="b">
        <f>IF(AND(AK592, AK593), AR592=AR593, FALSE)</f>
        <v>0</v>
      </c>
    </row>
    <row r="594" spans="1:54" x14ac:dyDescent="0.25">
      <c r="A594" t="s">
        <v>209</v>
      </c>
      <c r="B594">
        <v>810</v>
      </c>
      <c r="C594" t="str">
        <f>TEXT(A594, "0")</f>
        <v>9KK8T</v>
      </c>
      <c r="D594">
        <f>LEN($A594)-LEN(SUBSTITUTE($A594,D$1,""))</f>
        <v>0</v>
      </c>
      <c r="E594">
        <f>LEN($A594)-LEN(SUBSTITUTE($A594,E$1,""))</f>
        <v>2</v>
      </c>
      <c r="F594">
        <f>LEN($A594)-LEN(SUBSTITUTE($A594,F$1,""))</f>
        <v>0</v>
      </c>
      <c r="G594">
        <f>LEN($A594)-LEN(SUBSTITUTE($A594,G$1,""))</f>
        <v>0</v>
      </c>
      <c r="H594">
        <f>LEN($A594)-LEN(SUBSTITUTE($A594,H$1,""))</f>
        <v>1</v>
      </c>
      <c r="I594">
        <f>LEN($A594)-LEN(SUBSTITUTE($A594,I$1,""))</f>
        <v>1</v>
      </c>
      <c r="J594">
        <f>LEN($A594)-LEN(SUBSTITUTE($A594,J$1,""))</f>
        <v>1</v>
      </c>
      <c r="K594">
        <f>LEN($A594)-LEN(SUBSTITUTE($A594,K$1,""))</f>
        <v>0</v>
      </c>
      <c r="L594">
        <f>LEN($A594)-LEN(SUBSTITUTE($A594,L$1,""))</f>
        <v>0</v>
      </c>
      <c r="M594">
        <f>LEN($A594)-LEN(SUBSTITUTE($A594,M$1,""))</f>
        <v>0</v>
      </c>
      <c r="N594">
        <f>LEN($A594)-LEN(SUBSTITUTE($A594,N$1,""))</f>
        <v>0</v>
      </c>
      <c r="O594">
        <f>LEN($A594)-LEN(SUBSTITUTE($A594,O$1,""))</f>
        <v>0</v>
      </c>
      <c r="P594">
        <f>LEN($A594)-LEN(SUBSTITUTE($A594,P$1,""))</f>
        <v>0</v>
      </c>
      <c r="Q594">
        <f>D594+1</f>
        <v>1</v>
      </c>
      <c r="R594">
        <f>E594+1</f>
        <v>3</v>
      </c>
      <c r="S594">
        <f>F594+1</f>
        <v>1</v>
      </c>
      <c r="T594">
        <f>G594+1</f>
        <v>1</v>
      </c>
      <c r="U594">
        <f>H594+1</f>
        <v>2</v>
      </c>
      <c r="V594">
        <f>I594+1</f>
        <v>2</v>
      </c>
      <c r="W594">
        <f>J594+1</f>
        <v>2</v>
      </c>
      <c r="X594">
        <f>K594+1</f>
        <v>1</v>
      </c>
      <c r="Y594">
        <f>L594+1</f>
        <v>1</v>
      </c>
      <c r="Z594">
        <f>M594+1</f>
        <v>1</v>
      </c>
      <c r="AA594">
        <f>N594+1</f>
        <v>1</v>
      </c>
      <c r="AB594">
        <f>O594+1</f>
        <v>1</v>
      </c>
      <c r="AC594">
        <f>P594+1</f>
        <v>1</v>
      </c>
      <c r="AD594">
        <f>PRODUCT(Q594:AC594)</f>
        <v>24</v>
      </c>
      <c r="AE594" t="b">
        <f>AD594=6</f>
        <v>0</v>
      </c>
      <c r="AF594" t="b">
        <f>AD594=10</f>
        <v>0</v>
      </c>
      <c r="AG594" t="b">
        <f>AD594=12</f>
        <v>0</v>
      </c>
      <c r="AH594" t="b">
        <f>AD594=16</f>
        <v>0</v>
      </c>
      <c r="AI594" t="b">
        <f>AD594=18</f>
        <v>0</v>
      </c>
      <c r="AJ594" t="b">
        <f>AD594=24</f>
        <v>1</v>
      </c>
      <c r="AK594" t="b">
        <f>AD594=32</f>
        <v>0</v>
      </c>
      <c r="AL594">
        <f>VALUE(IF(AE594,
_xlfn.XLOOKUP(6, Q594:AC594, Q$1:AC$1), 0))</f>
        <v>0</v>
      </c>
      <c r="AM594">
        <f>VALUE(IF(AF594,
_xlfn.XLOOKUP(5, Q594:AC594, Q$1:AC$1) &amp; _xlfn.XLOOKUP(2, Q594:AC594, Q$1:AC$1), 0))</f>
        <v>0</v>
      </c>
      <c r="AN594">
        <f>VALUE(IF(AG594,
_xlfn.XLOOKUP(4, Q594:AC594, Q$1:AC$1) &amp; _xlfn.XLOOKUP(3, Q594:AC594, Q$1:AC$1), 0))</f>
        <v>0</v>
      </c>
      <c r="AO594">
        <f>VALUE(IF(AH594,
_xlfn.XLOOKUP(4, Q594:AC594, Q$1:AC$1) &amp; _xlfn.XLOOKUP(2, Q594:AC594, Q$1:AC$1, "", 0, 1) &amp; _xlfn.XLOOKUP(2, Q594:AC594, Q$1:AC$1, "", 0, -1), 0))</f>
        <v>0</v>
      </c>
      <c r="AP594">
        <f>VALUE(IF(AI594,
_xlfn.XLOOKUP(3, Q594:AC594, Q$1:AC$1, "", 0, 1) &amp; _xlfn.XLOOKUP(3, Q594:AC594, Q$1:AC$1, "", 0, -1) &amp; _xlfn.XLOOKUP(2, Q594:AC594, Q$1:AC$1),
0))</f>
        <v>0</v>
      </c>
      <c r="AQ594">
        <f>VALUE(IF(AJ594,
_xlfn.XLOOKUP(3, Q594:AC594, Q$1:AC$1) &amp; AS594,
0))</f>
        <v>13100908</v>
      </c>
      <c r="AR594">
        <f>VALUE(IF(AK594,
AS594, 0))</f>
        <v>0</v>
      </c>
      <c r="AS594" t="str" cm="1">
        <f t="array" ref="AS594">_xlfn.TEXTJOIN("", TRUE, _xlfn._xlws.FILTER(Q$1:AC$1,Q594:AC594=2))</f>
        <v>100908</v>
      </c>
      <c r="AT594">
        <f t="shared" si="19"/>
        <v>408</v>
      </c>
      <c r="AU594">
        <f t="shared" si="18"/>
        <v>330480</v>
      </c>
      <c r="AV594" t="b">
        <f>IF(AND(AE593, AE594), AL593=AL594, FALSE)</f>
        <v>0</v>
      </c>
      <c r="AW594" t="b">
        <f>IF(AND(AF593, AF594), AM593=AM594, FALSE)</f>
        <v>0</v>
      </c>
      <c r="AX594" t="b">
        <f>IF(AND(AG593, AG594), AN593=AN594, FALSE)</f>
        <v>0</v>
      </c>
      <c r="AY594" t="b">
        <f>IF(AND(AH593, AH594), AO593=AO594, FALSE)</f>
        <v>0</v>
      </c>
      <c r="AZ594" t="b">
        <f>IF(AND(AI593, AI594), AP593=AP594, FALSE)</f>
        <v>0</v>
      </c>
      <c r="BA594" t="b">
        <f>IF(AND(AJ593, AJ594), AQ593=AQ594, FALSE)</f>
        <v>0</v>
      </c>
      <c r="BB594" t="b">
        <f>IF(AND(AK593, AK594), AR593=AR594, FALSE)</f>
        <v>0</v>
      </c>
    </row>
    <row r="595" spans="1:54" x14ac:dyDescent="0.25">
      <c r="A595" t="s">
        <v>586</v>
      </c>
      <c r="B595">
        <v>908</v>
      </c>
      <c r="C595" t="str">
        <f>TEXT(A595, "0")</f>
        <v>9KK32</v>
      </c>
      <c r="D595">
        <f>LEN($A595)-LEN(SUBSTITUTE($A595,D$1,""))</f>
        <v>0</v>
      </c>
      <c r="E595">
        <f>LEN($A595)-LEN(SUBSTITUTE($A595,E$1,""))</f>
        <v>2</v>
      </c>
      <c r="F595">
        <f>LEN($A595)-LEN(SUBSTITUTE($A595,F$1,""))</f>
        <v>0</v>
      </c>
      <c r="G595">
        <f>LEN($A595)-LEN(SUBSTITUTE($A595,G$1,""))</f>
        <v>0</v>
      </c>
      <c r="H595">
        <f>LEN($A595)-LEN(SUBSTITUTE($A595,H$1,""))</f>
        <v>0</v>
      </c>
      <c r="I595">
        <f>LEN($A595)-LEN(SUBSTITUTE($A595,I$1,""))</f>
        <v>1</v>
      </c>
      <c r="J595">
        <f>LEN($A595)-LEN(SUBSTITUTE($A595,J$1,""))</f>
        <v>0</v>
      </c>
      <c r="K595">
        <f>LEN($A595)-LEN(SUBSTITUTE($A595,K$1,""))</f>
        <v>0</v>
      </c>
      <c r="L595">
        <f>LEN($A595)-LEN(SUBSTITUTE($A595,L$1,""))</f>
        <v>0</v>
      </c>
      <c r="M595">
        <f>LEN($A595)-LEN(SUBSTITUTE($A595,M$1,""))</f>
        <v>0</v>
      </c>
      <c r="N595">
        <f>LEN($A595)-LEN(SUBSTITUTE($A595,N$1,""))</f>
        <v>0</v>
      </c>
      <c r="O595">
        <f>LEN($A595)-LEN(SUBSTITUTE($A595,O$1,""))</f>
        <v>1</v>
      </c>
      <c r="P595">
        <f>LEN($A595)-LEN(SUBSTITUTE($A595,P$1,""))</f>
        <v>1</v>
      </c>
      <c r="Q595">
        <f>D595+1</f>
        <v>1</v>
      </c>
      <c r="R595">
        <f>E595+1</f>
        <v>3</v>
      </c>
      <c r="S595">
        <f>F595+1</f>
        <v>1</v>
      </c>
      <c r="T595">
        <f>G595+1</f>
        <v>1</v>
      </c>
      <c r="U595">
        <f>H595+1</f>
        <v>1</v>
      </c>
      <c r="V595">
        <f>I595+1</f>
        <v>2</v>
      </c>
      <c r="W595">
        <f>J595+1</f>
        <v>1</v>
      </c>
      <c r="X595">
        <f>K595+1</f>
        <v>1</v>
      </c>
      <c r="Y595">
        <f>L595+1</f>
        <v>1</v>
      </c>
      <c r="Z595">
        <f>M595+1</f>
        <v>1</v>
      </c>
      <c r="AA595">
        <f>N595+1</f>
        <v>1</v>
      </c>
      <c r="AB595">
        <f>O595+1</f>
        <v>2</v>
      </c>
      <c r="AC595">
        <f>P595+1</f>
        <v>2</v>
      </c>
      <c r="AD595">
        <f>PRODUCT(Q595:AC595)</f>
        <v>24</v>
      </c>
      <c r="AE595" t="b">
        <f>AD595=6</f>
        <v>0</v>
      </c>
      <c r="AF595" t="b">
        <f>AD595=10</f>
        <v>0</v>
      </c>
      <c r="AG595" t="b">
        <f>AD595=12</f>
        <v>0</v>
      </c>
      <c r="AH595" t="b">
        <f>AD595=16</f>
        <v>0</v>
      </c>
      <c r="AI595" t="b">
        <f>AD595=18</f>
        <v>0</v>
      </c>
      <c r="AJ595" t="b">
        <f>AD595=24</f>
        <v>1</v>
      </c>
      <c r="AK595" t="b">
        <f>AD595=32</f>
        <v>0</v>
      </c>
      <c r="AL595">
        <f>VALUE(IF(AE595,
_xlfn.XLOOKUP(6, Q595:AC595, Q$1:AC$1), 0))</f>
        <v>0</v>
      </c>
      <c r="AM595">
        <f>VALUE(IF(AF595,
_xlfn.XLOOKUP(5, Q595:AC595, Q$1:AC$1) &amp; _xlfn.XLOOKUP(2, Q595:AC595, Q$1:AC$1), 0))</f>
        <v>0</v>
      </c>
      <c r="AN595">
        <f>VALUE(IF(AG595,
_xlfn.XLOOKUP(4, Q595:AC595, Q$1:AC$1) &amp; _xlfn.XLOOKUP(3, Q595:AC595, Q$1:AC$1), 0))</f>
        <v>0</v>
      </c>
      <c r="AO595">
        <f>VALUE(IF(AH595,
_xlfn.XLOOKUP(4, Q595:AC595, Q$1:AC$1) &amp; _xlfn.XLOOKUP(2, Q595:AC595, Q$1:AC$1, "", 0, 1) &amp; _xlfn.XLOOKUP(2, Q595:AC595, Q$1:AC$1, "", 0, -1), 0))</f>
        <v>0</v>
      </c>
      <c r="AP595">
        <f>VALUE(IF(AI595,
_xlfn.XLOOKUP(3, Q595:AC595, Q$1:AC$1, "", 0, 1) &amp; _xlfn.XLOOKUP(3, Q595:AC595, Q$1:AC$1, "", 0, -1) &amp; _xlfn.XLOOKUP(2, Q595:AC595, Q$1:AC$1),
0))</f>
        <v>0</v>
      </c>
      <c r="AQ595">
        <f>VALUE(IF(AJ595,
_xlfn.XLOOKUP(3, Q595:AC595, Q$1:AC$1) &amp; AS595,
0))</f>
        <v>13090302</v>
      </c>
      <c r="AR595">
        <f>VALUE(IF(AK595,
AS595, 0))</f>
        <v>0</v>
      </c>
      <c r="AS595" t="str" cm="1">
        <f t="array" ref="AS595">_xlfn.TEXTJOIN("", TRUE, _xlfn._xlws.FILTER(Q$1:AC$1,Q595:AC595=2))</f>
        <v>090302</v>
      </c>
      <c r="AT595">
        <f t="shared" si="19"/>
        <v>407</v>
      </c>
      <c r="AU595">
        <f t="shared" si="18"/>
        <v>369556</v>
      </c>
      <c r="AV595" t="b">
        <f>IF(AND(AE594, AE595), AL594=AL595, FALSE)</f>
        <v>0</v>
      </c>
      <c r="AW595" t="b">
        <f>IF(AND(AF594, AF595), AM594=AM595, FALSE)</f>
        <v>0</v>
      </c>
      <c r="AX595" t="b">
        <f>IF(AND(AG594, AG595), AN594=AN595, FALSE)</f>
        <v>0</v>
      </c>
      <c r="AY595" t="b">
        <f>IF(AND(AH594, AH595), AO594=AO595, FALSE)</f>
        <v>0</v>
      </c>
      <c r="AZ595" t="b">
        <f>IF(AND(AI594, AI595), AP594=AP595, FALSE)</f>
        <v>0</v>
      </c>
      <c r="BA595" t="b">
        <f>IF(AND(AJ594, AJ595), AQ594=AQ595, FALSE)</f>
        <v>0</v>
      </c>
      <c r="BB595" t="b">
        <f>IF(AND(AK594, AK595), AR594=AR595, FALSE)</f>
        <v>0</v>
      </c>
    </row>
    <row r="596" spans="1:54" x14ac:dyDescent="0.25">
      <c r="A596" t="s">
        <v>589</v>
      </c>
      <c r="B596">
        <v>696</v>
      </c>
      <c r="C596" t="str">
        <f>TEXT(A596, "0")</f>
        <v>KK248</v>
      </c>
      <c r="D596">
        <f>LEN($A596)-LEN(SUBSTITUTE($A596,D$1,""))</f>
        <v>0</v>
      </c>
      <c r="E596">
        <f>LEN($A596)-LEN(SUBSTITUTE($A596,E$1,""))</f>
        <v>2</v>
      </c>
      <c r="F596">
        <f>LEN($A596)-LEN(SUBSTITUTE($A596,F$1,""))</f>
        <v>0</v>
      </c>
      <c r="G596">
        <f>LEN($A596)-LEN(SUBSTITUTE($A596,G$1,""))</f>
        <v>0</v>
      </c>
      <c r="H596">
        <f>LEN($A596)-LEN(SUBSTITUTE($A596,H$1,""))</f>
        <v>0</v>
      </c>
      <c r="I596">
        <f>LEN($A596)-LEN(SUBSTITUTE($A596,I$1,""))</f>
        <v>0</v>
      </c>
      <c r="J596">
        <f>LEN($A596)-LEN(SUBSTITUTE($A596,J$1,""))</f>
        <v>1</v>
      </c>
      <c r="K596">
        <f>LEN($A596)-LEN(SUBSTITUTE($A596,K$1,""))</f>
        <v>0</v>
      </c>
      <c r="L596">
        <f>LEN($A596)-LEN(SUBSTITUTE($A596,L$1,""))</f>
        <v>0</v>
      </c>
      <c r="M596">
        <f>LEN($A596)-LEN(SUBSTITUTE($A596,M$1,""))</f>
        <v>0</v>
      </c>
      <c r="N596">
        <f>LEN($A596)-LEN(SUBSTITUTE($A596,N$1,""))</f>
        <v>1</v>
      </c>
      <c r="O596">
        <f>LEN($A596)-LEN(SUBSTITUTE($A596,O$1,""))</f>
        <v>0</v>
      </c>
      <c r="P596">
        <f>LEN($A596)-LEN(SUBSTITUTE($A596,P$1,""))</f>
        <v>1</v>
      </c>
      <c r="Q596">
        <f>D596+1</f>
        <v>1</v>
      </c>
      <c r="R596">
        <f>E596+1</f>
        <v>3</v>
      </c>
      <c r="S596">
        <f>F596+1</f>
        <v>1</v>
      </c>
      <c r="T596">
        <f>G596+1</f>
        <v>1</v>
      </c>
      <c r="U596">
        <f>H596+1</f>
        <v>1</v>
      </c>
      <c r="V596">
        <f>I596+1</f>
        <v>1</v>
      </c>
      <c r="W596">
        <f>J596+1</f>
        <v>2</v>
      </c>
      <c r="X596">
        <f>K596+1</f>
        <v>1</v>
      </c>
      <c r="Y596">
        <f>L596+1</f>
        <v>1</v>
      </c>
      <c r="Z596">
        <f>M596+1</f>
        <v>1</v>
      </c>
      <c r="AA596">
        <f>N596+1</f>
        <v>2</v>
      </c>
      <c r="AB596">
        <f>O596+1</f>
        <v>1</v>
      </c>
      <c r="AC596">
        <f>P596+1</f>
        <v>2</v>
      </c>
      <c r="AD596">
        <f>PRODUCT(Q596:AC596)</f>
        <v>24</v>
      </c>
      <c r="AE596" t="b">
        <f>AD596=6</f>
        <v>0</v>
      </c>
      <c r="AF596" t="b">
        <f>AD596=10</f>
        <v>0</v>
      </c>
      <c r="AG596" t="b">
        <f>AD596=12</f>
        <v>0</v>
      </c>
      <c r="AH596" t="b">
        <f>AD596=16</f>
        <v>0</v>
      </c>
      <c r="AI596" t="b">
        <f>AD596=18</f>
        <v>0</v>
      </c>
      <c r="AJ596" t="b">
        <f>AD596=24</f>
        <v>1</v>
      </c>
      <c r="AK596" t="b">
        <f>AD596=32</f>
        <v>0</v>
      </c>
      <c r="AL596">
        <f>VALUE(IF(AE596,
_xlfn.XLOOKUP(6, Q596:AC596, Q$1:AC$1), 0))</f>
        <v>0</v>
      </c>
      <c r="AM596">
        <f>VALUE(IF(AF596,
_xlfn.XLOOKUP(5, Q596:AC596, Q$1:AC$1) &amp; _xlfn.XLOOKUP(2, Q596:AC596, Q$1:AC$1), 0))</f>
        <v>0</v>
      </c>
      <c r="AN596">
        <f>VALUE(IF(AG596,
_xlfn.XLOOKUP(4, Q596:AC596, Q$1:AC$1) &amp; _xlfn.XLOOKUP(3, Q596:AC596, Q$1:AC$1), 0))</f>
        <v>0</v>
      </c>
      <c r="AO596">
        <f>VALUE(IF(AH596,
_xlfn.XLOOKUP(4, Q596:AC596, Q$1:AC$1) &amp; _xlfn.XLOOKUP(2, Q596:AC596, Q$1:AC$1, "", 0, 1) &amp; _xlfn.XLOOKUP(2, Q596:AC596, Q$1:AC$1, "", 0, -1), 0))</f>
        <v>0</v>
      </c>
      <c r="AP596">
        <f>VALUE(IF(AI596,
_xlfn.XLOOKUP(3, Q596:AC596, Q$1:AC$1, "", 0, 1) &amp; _xlfn.XLOOKUP(3, Q596:AC596, Q$1:AC$1, "", 0, -1) &amp; _xlfn.XLOOKUP(2, Q596:AC596, Q$1:AC$1),
0))</f>
        <v>0</v>
      </c>
      <c r="AQ596">
        <f>VALUE(IF(AJ596,
_xlfn.XLOOKUP(3, Q596:AC596, Q$1:AC$1) &amp; AS596,
0))</f>
        <v>13080402</v>
      </c>
      <c r="AR596">
        <f>VALUE(IF(AK596,
AS596, 0))</f>
        <v>0</v>
      </c>
      <c r="AS596" t="str" cm="1">
        <f t="array" ref="AS596">_xlfn.TEXTJOIN("", TRUE, _xlfn._xlws.FILTER(Q$1:AC$1,Q596:AC596=2))</f>
        <v>080402</v>
      </c>
      <c r="AT596">
        <f t="shared" si="19"/>
        <v>406</v>
      </c>
      <c r="AU596">
        <f t="shared" si="18"/>
        <v>282576</v>
      </c>
      <c r="AV596" t="b">
        <f>IF(AND(AE595, AE596), AL595=AL596, FALSE)</f>
        <v>0</v>
      </c>
      <c r="AW596" t="b">
        <f>IF(AND(AF595, AF596), AM595=AM596, FALSE)</f>
        <v>0</v>
      </c>
      <c r="AX596" t="b">
        <f>IF(AND(AG595, AG596), AN595=AN596, FALSE)</f>
        <v>0</v>
      </c>
      <c r="AY596" t="b">
        <f>IF(AND(AH595, AH596), AO595=AO596, FALSE)</f>
        <v>0</v>
      </c>
      <c r="AZ596" t="b">
        <f>IF(AND(AI595, AI596), AP595=AP596, FALSE)</f>
        <v>0</v>
      </c>
      <c r="BA596" t="b">
        <f>IF(AND(AJ595, AJ596), AQ595=AQ596, FALSE)</f>
        <v>0</v>
      </c>
      <c r="BB596" t="b">
        <f>IF(AND(AK595, AK596), AR595=AR596, FALSE)</f>
        <v>0</v>
      </c>
    </row>
    <row r="597" spans="1:54" x14ac:dyDescent="0.25">
      <c r="A597" t="s">
        <v>66</v>
      </c>
      <c r="B597">
        <v>765</v>
      </c>
      <c r="C597" t="str">
        <f>TEXT(A597, "0")</f>
        <v>KK524</v>
      </c>
      <c r="D597">
        <f>LEN($A597)-LEN(SUBSTITUTE($A597,D$1,""))</f>
        <v>0</v>
      </c>
      <c r="E597">
        <f>LEN($A597)-LEN(SUBSTITUTE($A597,E$1,""))</f>
        <v>2</v>
      </c>
      <c r="F597">
        <f>LEN($A597)-LEN(SUBSTITUTE($A597,F$1,""))</f>
        <v>0</v>
      </c>
      <c r="G597">
        <f>LEN($A597)-LEN(SUBSTITUTE($A597,G$1,""))</f>
        <v>0</v>
      </c>
      <c r="H597">
        <f>LEN($A597)-LEN(SUBSTITUTE($A597,H$1,""))</f>
        <v>0</v>
      </c>
      <c r="I597">
        <f>LEN($A597)-LEN(SUBSTITUTE($A597,I$1,""))</f>
        <v>0</v>
      </c>
      <c r="J597">
        <f>LEN($A597)-LEN(SUBSTITUTE($A597,J$1,""))</f>
        <v>0</v>
      </c>
      <c r="K597">
        <f>LEN($A597)-LEN(SUBSTITUTE($A597,K$1,""))</f>
        <v>0</v>
      </c>
      <c r="L597">
        <f>LEN($A597)-LEN(SUBSTITUTE($A597,L$1,""))</f>
        <v>0</v>
      </c>
      <c r="M597">
        <f>LEN($A597)-LEN(SUBSTITUTE($A597,M$1,""))</f>
        <v>1</v>
      </c>
      <c r="N597">
        <f>LEN($A597)-LEN(SUBSTITUTE($A597,N$1,""))</f>
        <v>1</v>
      </c>
      <c r="O597">
        <f>LEN($A597)-LEN(SUBSTITUTE($A597,O$1,""))</f>
        <v>0</v>
      </c>
      <c r="P597">
        <f>LEN($A597)-LEN(SUBSTITUTE($A597,P$1,""))</f>
        <v>1</v>
      </c>
      <c r="Q597">
        <f>D597+1</f>
        <v>1</v>
      </c>
      <c r="R597">
        <f>E597+1</f>
        <v>3</v>
      </c>
      <c r="S597">
        <f>F597+1</f>
        <v>1</v>
      </c>
      <c r="T597">
        <f>G597+1</f>
        <v>1</v>
      </c>
      <c r="U597">
        <f>H597+1</f>
        <v>1</v>
      </c>
      <c r="V597">
        <f>I597+1</f>
        <v>1</v>
      </c>
      <c r="W597">
        <f>J597+1</f>
        <v>1</v>
      </c>
      <c r="X597">
        <f>K597+1</f>
        <v>1</v>
      </c>
      <c r="Y597">
        <f>L597+1</f>
        <v>1</v>
      </c>
      <c r="Z597">
        <f>M597+1</f>
        <v>2</v>
      </c>
      <c r="AA597">
        <f>N597+1</f>
        <v>2</v>
      </c>
      <c r="AB597">
        <f>O597+1</f>
        <v>1</v>
      </c>
      <c r="AC597">
        <f>P597+1</f>
        <v>2</v>
      </c>
      <c r="AD597">
        <f>PRODUCT(Q597:AC597)</f>
        <v>24</v>
      </c>
      <c r="AE597" t="b">
        <f>AD597=6</f>
        <v>0</v>
      </c>
      <c r="AF597" t="b">
        <f>AD597=10</f>
        <v>0</v>
      </c>
      <c r="AG597" t="b">
        <f>AD597=12</f>
        <v>0</v>
      </c>
      <c r="AH597" t="b">
        <f>AD597=16</f>
        <v>0</v>
      </c>
      <c r="AI597" t="b">
        <f>AD597=18</f>
        <v>0</v>
      </c>
      <c r="AJ597" t="b">
        <f>AD597=24</f>
        <v>1</v>
      </c>
      <c r="AK597" t="b">
        <f>AD597=32</f>
        <v>0</v>
      </c>
      <c r="AL597">
        <f>VALUE(IF(AE597,
_xlfn.XLOOKUP(6, Q597:AC597, Q$1:AC$1), 0))</f>
        <v>0</v>
      </c>
      <c r="AM597">
        <f>VALUE(IF(AF597,
_xlfn.XLOOKUP(5, Q597:AC597, Q$1:AC$1) &amp; _xlfn.XLOOKUP(2, Q597:AC597, Q$1:AC$1), 0))</f>
        <v>0</v>
      </c>
      <c r="AN597">
        <f>VALUE(IF(AG597,
_xlfn.XLOOKUP(4, Q597:AC597, Q$1:AC$1) &amp; _xlfn.XLOOKUP(3, Q597:AC597, Q$1:AC$1), 0))</f>
        <v>0</v>
      </c>
      <c r="AO597">
        <f>VALUE(IF(AH597,
_xlfn.XLOOKUP(4, Q597:AC597, Q$1:AC$1) &amp; _xlfn.XLOOKUP(2, Q597:AC597, Q$1:AC$1, "", 0, 1) &amp; _xlfn.XLOOKUP(2, Q597:AC597, Q$1:AC$1, "", 0, -1), 0))</f>
        <v>0</v>
      </c>
      <c r="AP597">
        <f>VALUE(IF(AI597,
_xlfn.XLOOKUP(3, Q597:AC597, Q$1:AC$1, "", 0, 1) &amp; _xlfn.XLOOKUP(3, Q597:AC597, Q$1:AC$1, "", 0, -1) &amp; _xlfn.XLOOKUP(2, Q597:AC597, Q$1:AC$1),
0))</f>
        <v>0</v>
      </c>
      <c r="AQ597">
        <f>VALUE(IF(AJ597,
_xlfn.XLOOKUP(3, Q597:AC597, Q$1:AC$1) &amp; AS597,
0))</f>
        <v>13050402</v>
      </c>
      <c r="AR597">
        <f>VALUE(IF(AK597,
AS597, 0))</f>
        <v>0</v>
      </c>
      <c r="AS597" t="str" cm="1">
        <f t="array" ref="AS597">_xlfn.TEXTJOIN("", TRUE, _xlfn._xlws.FILTER(Q$1:AC$1,Q597:AC597=2))</f>
        <v>050402</v>
      </c>
      <c r="AT597">
        <f t="shared" si="19"/>
        <v>405</v>
      </c>
      <c r="AU597">
        <f t="shared" si="18"/>
        <v>309825</v>
      </c>
      <c r="AV597" t="b">
        <f>IF(AND(AE596, AE597), AL596=AL597, FALSE)</f>
        <v>0</v>
      </c>
      <c r="AW597" t="b">
        <f>IF(AND(AF596, AF597), AM596=AM597, FALSE)</f>
        <v>0</v>
      </c>
      <c r="AX597" t="b">
        <f>IF(AND(AG596, AG597), AN596=AN597, FALSE)</f>
        <v>0</v>
      </c>
      <c r="AY597" t="b">
        <f>IF(AND(AH596, AH597), AO596=AO597, FALSE)</f>
        <v>0</v>
      </c>
      <c r="AZ597" t="b">
        <f>IF(AND(AI596, AI597), AP596=AP597, FALSE)</f>
        <v>0</v>
      </c>
      <c r="BA597" t="b">
        <f>IF(AND(AJ596, AJ597), AQ596=AQ597, FALSE)</f>
        <v>0</v>
      </c>
      <c r="BB597" t="b">
        <f>IF(AND(AK596, AK597), AR596=AR597, FALSE)</f>
        <v>0</v>
      </c>
    </row>
    <row r="598" spans="1:54" x14ac:dyDescent="0.25">
      <c r="A598" t="s">
        <v>337</v>
      </c>
      <c r="B598">
        <v>585</v>
      </c>
      <c r="C598" t="str">
        <f>TEXT(A598, "0")</f>
        <v>QA5JQ</v>
      </c>
      <c r="D598">
        <f>LEN($A598)-LEN(SUBSTITUTE($A598,D$1,""))</f>
        <v>1</v>
      </c>
      <c r="E598">
        <f>LEN($A598)-LEN(SUBSTITUTE($A598,E$1,""))</f>
        <v>0</v>
      </c>
      <c r="F598">
        <f>LEN($A598)-LEN(SUBSTITUTE($A598,F$1,""))</f>
        <v>2</v>
      </c>
      <c r="G598">
        <f>LEN($A598)-LEN(SUBSTITUTE($A598,G$1,""))</f>
        <v>1</v>
      </c>
      <c r="H598">
        <f>LEN($A598)-LEN(SUBSTITUTE($A598,H$1,""))</f>
        <v>0</v>
      </c>
      <c r="I598">
        <f>LEN($A598)-LEN(SUBSTITUTE($A598,I$1,""))</f>
        <v>0</v>
      </c>
      <c r="J598">
        <f>LEN($A598)-LEN(SUBSTITUTE($A598,J$1,""))</f>
        <v>0</v>
      </c>
      <c r="K598">
        <f>LEN($A598)-LEN(SUBSTITUTE($A598,K$1,""))</f>
        <v>0</v>
      </c>
      <c r="L598">
        <f>LEN($A598)-LEN(SUBSTITUTE($A598,L$1,""))</f>
        <v>0</v>
      </c>
      <c r="M598">
        <f>LEN($A598)-LEN(SUBSTITUTE($A598,M$1,""))</f>
        <v>1</v>
      </c>
      <c r="N598">
        <f>LEN($A598)-LEN(SUBSTITUTE($A598,N$1,""))</f>
        <v>0</v>
      </c>
      <c r="O598">
        <f>LEN($A598)-LEN(SUBSTITUTE($A598,O$1,""))</f>
        <v>0</v>
      </c>
      <c r="P598">
        <f>LEN($A598)-LEN(SUBSTITUTE($A598,P$1,""))</f>
        <v>0</v>
      </c>
      <c r="Q598">
        <f>D598+1</f>
        <v>2</v>
      </c>
      <c r="R598">
        <f>E598+1</f>
        <v>1</v>
      </c>
      <c r="S598">
        <f>F598+1</f>
        <v>3</v>
      </c>
      <c r="T598">
        <f>G598+1</f>
        <v>2</v>
      </c>
      <c r="U598">
        <f>H598+1</f>
        <v>1</v>
      </c>
      <c r="V598">
        <f>I598+1</f>
        <v>1</v>
      </c>
      <c r="W598">
        <f>J598+1</f>
        <v>1</v>
      </c>
      <c r="X598">
        <f>K598+1</f>
        <v>1</v>
      </c>
      <c r="Y598">
        <f>L598+1</f>
        <v>1</v>
      </c>
      <c r="Z598">
        <f>M598+1</f>
        <v>2</v>
      </c>
      <c r="AA598">
        <f>N598+1</f>
        <v>1</v>
      </c>
      <c r="AB598">
        <f>O598+1</f>
        <v>1</v>
      </c>
      <c r="AC598">
        <f>P598+1</f>
        <v>1</v>
      </c>
      <c r="AD598">
        <f>PRODUCT(Q598:AC598)</f>
        <v>24</v>
      </c>
      <c r="AE598" t="b">
        <f>AD598=6</f>
        <v>0</v>
      </c>
      <c r="AF598" t="b">
        <f>AD598=10</f>
        <v>0</v>
      </c>
      <c r="AG598" t="b">
        <f>AD598=12</f>
        <v>0</v>
      </c>
      <c r="AH598" t="b">
        <f>AD598=16</f>
        <v>0</v>
      </c>
      <c r="AI598" t="b">
        <f>AD598=18</f>
        <v>0</v>
      </c>
      <c r="AJ598" t="b">
        <f>AD598=24</f>
        <v>1</v>
      </c>
      <c r="AK598" t="b">
        <f>AD598=32</f>
        <v>0</v>
      </c>
      <c r="AL598">
        <f>VALUE(IF(AE598,
_xlfn.XLOOKUP(6, Q598:AC598, Q$1:AC$1), 0))</f>
        <v>0</v>
      </c>
      <c r="AM598">
        <f>VALUE(IF(AF598,
_xlfn.XLOOKUP(5, Q598:AC598, Q$1:AC$1) &amp; _xlfn.XLOOKUP(2, Q598:AC598, Q$1:AC$1), 0))</f>
        <v>0</v>
      </c>
      <c r="AN598">
        <f>VALUE(IF(AG598,
_xlfn.XLOOKUP(4, Q598:AC598, Q$1:AC$1) &amp; _xlfn.XLOOKUP(3, Q598:AC598, Q$1:AC$1), 0))</f>
        <v>0</v>
      </c>
      <c r="AO598">
        <f>VALUE(IF(AH598,
_xlfn.XLOOKUP(4, Q598:AC598, Q$1:AC$1) &amp; _xlfn.XLOOKUP(2, Q598:AC598, Q$1:AC$1, "", 0, 1) &amp; _xlfn.XLOOKUP(2, Q598:AC598, Q$1:AC$1, "", 0, -1), 0))</f>
        <v>0</v>
      </c>
      <c r="AP598">
        <f>VALUE(IF(AI598,
_xlfn.XLOOKUP(3, Q598:AC598, Q$1:AC$1, "", 0, 1) &amp; _xlfn.XLOOKUP(3, Q598:AC598, Q$1:AC$1, "", 0, -1) &amp; _xlfn.XLOOKUP(2, Q598:AC598, Q$1:AC$1),
0))</f>
        <v>0</v>
      </c>
      <c r="AQ598">
        <f>VALUE(IF(AJ598,
_xlfn.XLOOKUP(3, Q598:AC598, Q$1:AC$1) &amp; AS598,
0))</f>
        <v>12141105</v>
      </c>
      <c r="AR598">
        <f>VALUE(IF(AK598,
AS598, 0))</f>
        <v>0</v>
      </c>
      <c r="AS598" t="str" cm="1">
        <f t="array" ref="AS598">_xlfn.TEXTJOIN("", TRUE, _xlfn._xlws.FILTER(Q$1:AC$1,Q598:AC598=2))</f>
        <v>141105</v>
      </c>
      <c r="AT598">
        <f t="shared" si="19"/>
        <v>404</v>
      </c>
      <c r="AU598">
        <f t="shared" si="18"/>
        <v>236340</v>
      </c>
      <c r="AV598" t="b">
        <f>IF(AND(AE597, AE598), AL597=AL598, FALSE)</f>
        <v>0</v>
      </c>
      <c r="AW598" t="b">
        <f>IF(AND(AF597, AF598), AM597=AM598, FALSE)</f>
        <v>0</v>
      </c>
      <c r="AX598" t="b">
        <f>IF(AND(AG597, AG598), AN597=AN598, FALSE)</f>
        <v>0</v>
      </c>
      <c r="AY598" t="b">
        <f>IF(AND(AH597, AH598), AO597=AO598, FALSE)</f>
        <v>0</v>
      </c>
      <c r="AZ598" t="b">
        <f>IF(AND(AI597, AI598), AP597=AP598, FALSE)</f>
        <v>0</v>
      </c>
      <c r="BA598" t="b">
        <f>IF(AND(AJ597, AJ598), AQ597=AQ598, FALSE)</f>
        <v>0</v>
      </c>
      <c r="BB598" t="b">
        <f>IF(AND(AK597, AK598), AR597=AR598, FALSE)</f>
        <v>0</v>
      </c>
    </row>
    <row r="599" spans="1:54" x14ac:dyDescent="0.25">
      <c r="A599" t="s">
        <v>749</v>
      </c>
      <c r="B599">
        <v>374</v>
      </c>
      <c r="C599" t="str">
        <f>TEXT(A599, "0")</f>
        <v>4QJAQ</v>
      </c>
      <c r="D599">
        <f>LEN($A599)-LEN(SUBSTITUTE($A599,D$1,""))</f>
        <v>1</v>
      </c>
      <c r="E599">
        <f>LEN($A599)-LEN(SUBSTITUTE($A599,E$1,""))</f>
        <v>0</v>
      </c>
      <c r="F599">
        <f>LEN($A599)-LEN(SUBSTITUTE($A599,F$1,""))</f>
        <v>2</v>
      </c>
      <c r="G599">
        <f>LEN($A599)-LEN(SUBSTITUTE($A599,G$1,""))</f>
        <v>1</v>
      </c>
      <c r="H599">
        <f>LEN($A599)-LEN(SUBSTITUTE($A599,H$1,""))</f>
        <v>0</v>
      </c>
      <c r="I599">
        <f>LEN($A599)-LEN(SUBSTITUTE($A599,I$1,""))</f>
        <v>0</v>
      </c>
      <c r="J599">
        <f>LEN($A599)-LEN(SUBSTITUTE($A599,J$1,""))</f>
        <v>0</v>
      </c>
      <c r="K599">
        <f>LEN($A599)-LEN(SUBSTITUTE($A599,K$1,""))</f>
        <v>0</v>
      </c>
      <c r="L599">
        <f>LEN($A599)-LEN(SUBSTITUTE($A599,L$1,""))</f>
        <v>0</v>
      </c>
      <c r="M599">
        <f>LEN($A599)-LEN(SUBSTITUTE($A599,M$1,""))</f>
        <v>0</v>
      </c>
      <c r="N599">
        <f>LEN($A599)-LEN(SUBSTITUTE($A599,N$1,""))</f>
        <v>1</v>
      </c>
      <c r="O599">
        <f>LEN($A599)-LEN(SUBSTITUTE($A599,O$1,""))</f>
        <v>0</v>
      </c>
      <c r="P599">
        <f>LEN($A599)-LEN(SUBSTITUTE($A599,P$1,""))</f>
        <v>0</v>
      </c>
      <c r="Q599">
        <f>D599+1</f>
        <v>2</v>
      </c>
      <c r="R599">
        <f>E599+1</f>
        <v>1</v>
      </c>
      <c r="S599">
        <f>F599+1</f>
        <v>3</v>
      </c>
      <c r="T599">
        <f>G599+1</f>
        <v>2</v>
      </c>
      <c r="U599">
        <f>H599+1</f>
        <v>1</v>
      </c>
      <c r="V599">
        <f>I599+1</f>
        <v>1</v>
      </c>
      <c r="W599">
        <f>J599+1</f>
        <v>1</v>
      </c>
      <c r="X599">
        <f>K599+1</f>
        <v>1</v>
      </c>
      <c r="Y599">
        <f>L599+1</f>
        <v>1</v>
      </c>
      <c r="Z599">
        <f>M599+1</f>
        <v>1</v>
      </c>
      <c r="AA599">
        <f>N599+1</f>
        <v>2</v>
      </c>
      <c r="AB599">
        <f>O599+1</f>
        <v>1</v>
      </c>
      <c r="AC599">
        <f>P599+1</f>
        <v>1</v>
      </c>
      <c r="AD599">
        <f>PRODUCT(Q599:AC599)</f>
        <v>24</v>
      </c>
      <c r="AE599" t="b">
        <f>AD599=6</f>
        <v>0</v>
      </c>
      <c r="AF599" t="b">
        <f>AD599=10</f>
        <v>0</v>
      </c>
      <c r="AG599" t="b">
        <f>AD599=12</f>
        <v>0</v>
      </c>
      <c r="AH599" t="b">
        <f>AD599=16</f>
        <v>0</v>
      </c>
      <c r="AI599" t="b">
        <f>AD599=18</f>
        <v>0</v>
      </c>
      <c r="AJ599" t="b">
        <f>AD599=24</f>
        <v>1</v>
      </c>
      <c r="AK599" t="b">
        <f>AD599=32</f>
        <v>0</v>
      </c>
      <c r="AL599">
        <f>VALUE(IF(AE599,
_xlfn.XLOOKUP(6, Q599:AC599, Q$1:AC$1), 0))</f>
        <v>0</v>
      </c>
      <c r="AM599">
        <f>VALUE(IF(AF599,
_xlfn.XLOOKUP(5, Q599:AC599, Q$1:AC$1) &amp; _xlfn.XLOOKUP(2, Q599:AC599, Q$1:AC$1), 0))</f>
        <v>0</v>
      </c>
      <c r="AN599">
        <f>VALUE(IF(AG599,
_xlfn.XLOOKUP(4, Q599:AC599, Q$1:AC$1) &amp; _xlfn.XLOOKUP(3, Q599:AC599, Q$1:AC$1), 0))</f>
        <v>0</v>
      </c>
      <c r="AO599">
        <f>VALUE(IF(AH599,
_xlfn.XLOOKUP(4, Q599:AC599, Q$1:AC$1) &amp; _xlfn.XLOOKUP(2, Q599:AC599, Q$1:AC$1, "", 0, 1) &amp; _xlfn.XLOOKUP(2, Q599:AC599, Q$1:AC$1, "", 0, -1), 0))</f>
        <v>0</v>
      </c>
      <c r="AP599">
        <f>VALUE(IF(AI599,
_xlfn.XLOOKUP(3, Q599:AC599, Q$1:AC$1, "", 0, 1) &amp; _xlfn.XLOOKUP(3, Q599:AC599, Q$1:AC$1, "", 0, -1) &amp; _xlfn.XLOOKUP(2, Q599:AC599, Q$1:AC$1),
0))</f>
        <v>0</v>
      </c>
      <c r="AQ599">
        <f>VALUE(IF(AJ599,
_xlfn.XLOOKUP(3, Q599:AC599, Q$1:AC$1) &amp; AS599,
0))</f>
        <v>12141104</v>
      </c>
      <c r="AR599">
        <f>VALUE(IF(AK599,
AS599, 0))</f>
        <v>0</v>
      </c>
      <c r="AS599" t="str" cm="1">
        <f t="array" ref="AS599">_xlfn.TEXTJOIN("", TRUE, _xlfn._xlws.FILTER(Q$1:AC$1,Q599:AC599=2))</f>
        <v>141104</v>
      </c>
      <c r="AT599">
        <f t="shared" si="19"/>
        <v>403</v>
      </c>
      <c r="AU599">
        <f t="shared" si="18"/>
        <v>150722</v>
      </c>
      <c r="AV599" t="b">
        <f>IF(AND(AE598, AE599), AL598=AL599, FALSE)</f>
        <v>0</v>
      </c>
      <c r="AW599" t="b">
        <f>IF(AND(AF598, AF599), AM598=AM599, FALSE)</f>
        <v>0</v>
      </c>
      <c r="AX599" t="b">
        <f>IF(AND(AG598, AG599), AN598=AN599, FALSE)</f>
        <v>0</v>
      </c>
      <c r="AY599" t="b">
        <f>IF(AND(AH598, AH599), AO598=AO599, FALSE)</f>
        <v>0</v>
      </c>
      <c r="AZ599" t="b">
        <f>IF(AND(AI598, AI599), AP598=AP599, FALSE)</f>
        <v>0</v>
      </c>
      <c r="BA599" t="b">
        <f>IF(AND(AJ598, AJ599), AQ598=AQ599, FALSE)</f>
        <v>0</v>
      </c>
      <c r="BB599" t="b">
        <f>IF(AND(AK598, AK599), AR598=AR599, FALSE)</f>
        <v>0</v>
      </c>
    </row>
    <row r="600" spans="1:54" x14ac:dyDescent="0.25">
      <c r="A600" t="s">
        <v>526</v>
      </c>
      <c r="B600">
        <v>159</v>
      </c>
      <c r="C600" t="str">
        <f>TEXT(A600, "0")</f>
        <v>A76QQ</v>
      </c>
      <c r="D600">
        <f>LEN($A600)-LEN(SUBSTITUTE($A600,D$1,""))</f>
        <v>1</v>
      </c>
      <c r="E600">
        <f>LEN($A600)-LEN(SUBSTITUTE($A600,E$1,""))</f>
        <v>0</v>
      </c>
      <c r="F600">
        <f>LEN($A600)-LEN(SUBSTITUTE($A600,F$1,""))</f>
        <v>2</v>
      </c>
      <c r="G600">
        <f>LEN($A600)-LEN(SUBSTITUTE($A600,G$1,""))</f>
        <v>0</v>
      </c>
      <c r="H600">
        <f>LEN($A600)-LEN(SUBSTITUTE($A600,H$1,""))</f>
        <v>0</v>
      </c>
      <c r="I600">
        <f>LEN($A600)-LEN(SUBSTITUTE($A600,I$1,""))</f>
        <v>0</v>
      </c>
      <c r="J600">
        <f>LEN($A600)-LEN(SUBSTITUTE($A600,J$1,""))</f>
        <v>0</v>
      </c>
      <c r="K600">
        <f>LEN($A600)-LEN(SUBSTITUTE($A600,K$1,""))</f>
        <v>1</v>
      </c>
      <c r="L600">
        <f>LEN($A600)-LEN(SUBSTITUTE($A600,L$1,""))</f>
        <v>1</v>
      </c>
      <c r="M600">
        <f>LEN($A600)-LEN(SUBSTITUTE($A600,M$1,""))</f>
        <v>0</v>
      </c>
      <c r="N600">
        <f>LEN($A600)-LEN(SUBSTITUTE($A600,N$1,""))</f>
        <v>0</v>
      </c>
      <c r="O600">
        <f>LEN($A600)-LEN(SUBSTITUTE($A600,O$1,""))</f>
        <v>0</v>
      </c>
      <c r="P600">
        <f>LEN($A600)-LEN(SUBSTITUTE($A600,P$1,""))</f>
        <v>0</v>
      </c>
      <c r="Q600">
        <f>D600+1</f>
        <v>2</v>
      </c>
      <c r="R600">
        <f>E600+1</f>
        <v>1</v>
      </c>
      <c r="S600">
        <f>F600+1</f>
        <v>3</v>
      </c>
      <c r="T600">
        <f>G600+1</f>
        <v>1</v>
      </c>
      <c r="U600">
        <f>H600+1</f>
        <v>1</v>
      </c>
      <c r="V600">
        <f>I600+1</f>
        <v>1</v>
      </c>
      <c r="W600">
        <f>J600+1</f>
        <v>1</v>
      </c>
      <c r="X600">
        <f>K600+1</f>
        <v>2</v>
      </c>
      <c r="Y600">
        <f>L600+1</f>
        <v>2</v>
      </c>
      <c r="Z600">
        <f>M600+1</f>
        <v>1</v>
      </c>
      <c r="AA600">
        <f>N600+1</f>
        <v>1</v>
      </c>
      <c r="AB600">
        <f>O600+1</f>
        <v>1</v>
      </c>
      <c r="AC600">
        <f>P600+1</f>
        <v>1</v>
      </c>
      <c r="AD600">
        <f>PRODUCT(Q600:AC600)</f>
        <v>24</v>
      </c>
      <c r="AE600" t="b">
        <f>AD600=6</f>
        <v>0</v>
      </c>
      <c r="AF600" t="b">
        <f>AD600=10</f>
        <v>0</v>
      </c>
      <c r="AG600" t="b">
        <f>AD600=12</f>
        <v>0</v>
      </c>
      <c r="AH600" t="b">
        <f>AD600=16</f>
        <v>0</v>
      </c>
      <c r="AI600" t="b">
        <f>AD600=18</f>
        <v>0</v>
      </c>
      <c r="AJ600" t="b">
        <f>AD600=24</f>
        <v>1</v>
      </c>
      <c r="AK600" t="b">
        <f>AD600=32</f>
        <v>0</v>
      </c>
      <c r="AL600">
        <f>VALUE(IF(AE600,
_xlfn.XLOOKUP(6, Q600:AC600, Q$1:AC$1), 0))</f>
        <v>0</v>
      </c>
      <c r="AM600">
        <f>VALUE(IF(AF600,
_xlfn.XLOOKUP(5, Q600:AC600, Q$1:AC$1) &amp; _xlfn.XLOOKUP(2, Q600:AC600, Q$1:AC$1), 0))</f>
        <v>0</v>
      </c>
      <c r="AN600">
        <f>VALUE(IF(AG600,
_xlfn.XLOOKUP(4, Q600:AC600, Q$1:AC$1) &amp; _xlfn.XLOOKUP(3, Q600:AC600, Q$1:AC$1), 0))</f>
        <v>0</v>
      </c>
      <c r="AO600">
        <f>VALUE(IF(AH600,
_xlfn.XLOOKUP(4, Q600:AC600, Q$1:AC$1) &amp; _xlfn.XLOOKUP(2, Q600:AC600, Q$1:AC$1, "", 0, 1) &amp; _xlfn.XLOOKUP(2, Q600:AC600, Q$1:AC$1, "", 0, -1), 0))</f>
        <v>0</v>
      </c>
      <c r="AP600">
        <f>VALUE(IF(AI600,
_xlfn.XLOOKUP(3, Q600:AC600, Q$1:AC$1, "", 0, 1) &amp; _xlfn.XLOOKUP(3, Q600:AC600, Q$1:AC$1, "", 0, -1) &amp; _xlfn.XLOOKUP(2, Q600:AC600, Q$1:AC$1),
0))</f>
        <v>0</v>
      </c>
      <c r="AQ600">
        <f>VALUE(IF(AJ600,
_xlfn.XLOOKUP(3, Q600:AC600, Q$1:AC$1) &amp; AS600,
0))</f>
        <v>12140706</v>
      </c>
      <c r="AR600">
        <f>VALUE(IF(AK600,
AS600, 0))</f>
        <v>0</v>
      </c>
      <c r="AS600" t="str" cm="1">
        <f t="array" ref="AS600">_xlfn.TEXTJOIN("", TRUE, _xlfn._xlws.FILTER(Q$1:AC$1,Q600:AC600=2))</f>
        <v>140706</v>
      </c>
      <c r="AT600">
        <f t="shared" si="19"/>
        <v>402</v>
      </c>
      <c r="AU600">
        <f t="shared" si="18"/>
        <v>63918</v>
      </c>
      <c r="AV600" t="b">
        <f>IF(AND(AE599, AE600), AL599=AL600, FALSE)</f>
        <v>0</v>
      </c>
      <c r="AW600" t="b">
        <f>IF(AND(AF599, AF600), AM599=AM600, FALSE)</f>
        <v>0</v>
      </c>
      <c r="AX600" t="b">
        <f>IF(AND(AG599, AG600), AN599=AN600, FALSE)</f>
        <v>0</v>
      </c>
      <c r="AY600" t="b">
        <f>IF(AND(AH599, AH600), AO599=AO600, FALSE)</f>
        <v>0</v>
      </c>
      <c r="AZ600" t="b">
        <f>IF(AND(AI599, AI600), AP599=AP600, FALSE)</f>
        <v>0</v>
      </c>
      <c r="BA600" t="b">
        <f>IF(AND(AJ599, AJ600), AQ599=AQ600, FALSE)</f>
        <v>0</v>
      </c>
      <c r="BB600" t="b">
        <f>IF(AND(AK599, AK600), AR599=AR600, FALSE)</f>
        <v>0</v>
      </c>
    </row>
    <row r="601" spans="1:54" x14ac:dyDescent="0.25">
      <c r="A601" t="s">
        <v>314</v>
      </c>
      <c r="B601">
        <v>837</v>
      </c>
      <c r="C601" t="str">
        <f>TEXT(A601, "0")</f>
        <v>KQQ2T</v>
      </c>
      <c r="D601">
        <f>LEN($A601)-LEN(SUBSTITUTE($A601,D$1,""))</f>
        <v>0</v>
      </c>
      <c r="E601">
        <f>LEN($A601)-LEN(SUBSTITUTE($A601,E$1,""))</f>
        <v>1</v>
      </c>
      <c r="F601">
        <f>LEN($A601)-LEN(SUBSTITUTE($A601,F$1,""))</f>
        <v>2</v>
      </c>
      <c r="G601">
        <f>LEN($A601)-LEN(SUBSTITUTE($A601,G$1,""))</f>
        <v>0</v>
      </c>
      <c r="H601">
        <f>LEN($A601)-LEN(SUBSTITUTE($A601,H$1,""))</f>
        <v>1</v>
      </c>
      <c r="I601">
        <f>LEN($A601)-LEN(SUBSTITUTE($A601,I$1,""))</f>
        <v>0</v>
      </c>
      <c r="J601">
        <f>LEN($A601)-LEN(SUBSTITUTE($A601,J$1,""))</f>
        <v>0</v>
      </c>
      <c r="K601">
        <f>LEN($A601)-LEN(SUBSTITUTE($A601,K$1,""))</f>
        <v>0</v>
      </c>
      <c r="L601">
        <f>LEN($A601)-LEN(SUBSTITUTE($A601,L$1,""))</f>
        <v>0</v>
      </c>
      <c r="M601">
        <f>LEN($A601)-LEN(SUBSTITUTE($A601,M$1,""))</f>
        <v>0</v>
      </c>
      <c r="N601">
        <f>LEN($A601)-LEN(SUBSTITUTE($A601,N$1,""))</f>
        <v>0</v>
      </c>
      <c r="O601">
        <f>LEN($A601)-LEN(SUBSTITUTE($A601,O$1,""))</f>
        <v>0</v>
      </c>
      <c r="P601">
        <f>LEN($A601)-LEN(SUBSTITUTE($A601,P$1,""))</f>
        <v>1</v>
      </c>
      <c r="Q601">
        <f>D601+1</f>
        <v>1</v>
      </c>
      <c r="R601">
        <f>E601+1</f>
        <v>2</v>
      </c>
      <c r="S601">
        <f>F601+1</f>
        <v>3</v>
      </c>
      <c r="T601">
        <f>G601+1</f>
        <v>1</v>
      </c>
      <c r="U601">
        <f>H601+1</f>
        <v>2</v>
      </c>
      <c r="V601">
        <f>I601+1</f>
        <v>1</v>
      </c>
      <c r="W601">
        <f>J601+1</f>
        <v>1</v>
      </c>
      <c r="X601">
        <f>K601+1</f>
        <v>1</v>
      </c>
      <c r="Y601">
        <f>L601+1</f>
        <v>1</v>
      </c>
      <c r="Z601">
        <f>M601+1</f>
        <v>1</v>
      </c>
      <c r="AA601">
        <f>N601+1</f>
        <v>1</v>
      </c>
      <c r="AB601">
        <f>O601+1</f>
        <v>1</v>
      </c>
      <c r="AC601">
        <f>P601+1</f>
        <v>2</v>
      </c>
      <c r="AD601">
        <f>PRODUCT(Q601:AC601)</f>
        <v>24</v>
      </c>
      <c r="AE601" t="b">
        <f>AD601=6</f>
        <v>0</v>
      </c>
      <c r="AF601" t="b">
        <f>AD601=10</f>
        <v>0</v>
      </c>
      <c r="AG601" t="b">
        <f>AD601=12</f>
        <v>0</v>
      </c>
      <c r="AH601" t="b">
        <f>AD601=16</f>
        <v>0</v>
      </c>
      <c r="AI601" t="b">
        <f>AD601=18</f>
        <v>0</v>
      </c>
      <c r="AJ601" t="b">
        <f>AD601=24</f>
        <v>1</v>
      </c>
      <c r="AK601" t="b">
        <f>AD601=32</f>
        <v>0</v>
      </c>
      <c r="AL601">
        <f>VALUE(IF(AE601,
_xlfn.XLOOKUP(6, Q601:AC601, Q$1:AC$1), 0))</f>
        <v>0</v>
      </c>
      <c r="AM601">
        <f>VALUE(IF(AF601,
_xlfn.XLOOKUP(5, Q601:AC601, Q$1:AC$1) &amp; _xlfn.XLOOKUP(2, Q601:AC601, Q$1:AC$1), 0))</f>
        <v>0</v>
      </c>
      <c r="AN601">
        <f>VALUE(IF(AG601,
_xlfn.XLOOKUP(4, Q601:AC601, Q$1:AC$1) &amp; _xlfn.XLOOKUP(3, Q601:AC601, Q$1:AC$1), 0))</f>
        <v>0</v>
      </c>
      <c r="AO601">
        <f>VALUE(IF(AH601,
_xlfn.XLOOKUP(4, Q601:AC601, Q$1:AC$1) &amp; _xlfn.XLOOKUP(2, Q601:AC601, Q$1:AC$1, "", 0, 1) &amp; _xlfn.XLOOKUP(2, Q601:AC601, Q$1:AC$1, "", 0, -1), 0))</f>
        <v>0</v>
      </c>
      <c r="AP601">
        <f>VALUE(IF(AI601,
_xlfn.XLOOKUP(3, Q601:AC601, Q$1:AC$1, "", 0, 1) &amp; _xlfn.XLOOKUP(3, Q601:AC601, Q$1:AC$1, "", 0, -1) &amp; _xlfn.XLOOKUP(2, Q601:AC601, Q$1:AC$1),
0))</f>
        <v>0</v>
      </c>
      <c r="AQ601">
        <f>VALUE(IF(AJ601,
_xlfn.XLOOKUP(3, Q601:AC601, Q$1:AC$1) &amp; AS601,
0))</f>
        <v>12131002</v>
      </c>
      <c r="AR601">
        <f>VALUE(IF(AK601,
AS601, 0))</f>
        <v>0</v>
      </c>
      <c r="AS601" t="str" cm="1">
        <f t="array" ref="AS601">_xlfn.TEXTJOIN("", TRUE, _xlfn._xlws.FILTER(Q$1:AC$1,Q601:AC601=2))</f>
        <v>131002</v>
      </c>
      <c r="AT601">
        <f t="shared" si="19"/>
        <v>401</v>
      </c>
      <c r="AU601">
        <f t="shared" si="18"/>
        <v>335637</v>
      </c>
      <c r="AV601" t="b">
        <f>IF(AND(AE600, AE601), AL600=AL601, FALSE)</f>
        <v>0</v>
      </c>
      <c r="AW601" t="b">
        <f>IF(AND(AF600, AF601), AM600=AM601, FALSE)</f>
        <v>0</v>
      </c>
      <c r="AX601" t="b">
        <f>IF(AND(AG600, AG601), AN600=AN601, FALSE)</f>
        <v>0</v>
      </c>
      <c r="AY601" t="b">
        <f>IF(AND(AH600, AH601), AO600=AO601, FALSE)</f>
        <v>0</v>
      </c>
      <c r="AZ601" t="b">
        <f>IF(AND(AI600, AI601), AP600=AP601, FALSE)</f>
        <v>0</v>
      </c>
      <c r="BA601" t="b">
        <f>IF(AND(AJ600, AJ601), AQ600=AQ601, FALSE)</f>
        <v>0</v>
      </c>
      <c r="BB601" t="b">
        <f>IF(AND(AK600, AK601), AR600=AR601, FALSE)</f>
        <v>0</v>
      </c>
    </row>
    <row r="602" spans="1:54" x14ac:dyDescent="0.25">
      <c r="A602" t="s">
        <v>429</v>
      </c>
      <c r="B602">
        <v>286</v>
      </c>
      <c r="C602" t="str">
        <f>TEXT(A602, "0")</f>
        <v>K28QQ</v>
      </c>
      <c r="D602">
        <f>LEN($A602)-LEN(SUBSTITUTE($A602,D$1,""))</f>
        <v>0</v>
      </c>
      <c r="E602">
        <f>LEN($A602)-LEN(SUBSTITUTE($A602,E$1,""))</f>
        <v>1</v>
      </c>
      <c r="F602">
        <f>LEN($A602)-LEN(SUBSTITUTE($A602,F$1,""))</f>
        <v>2</v>
      </c>
      <c r="G602">
        <f>LEN($A602)-LEN(SUBSTITUTE($A602,G$1,""))</f>
        <v>0</v>
      </c>
      <c r="H602">
        <f>LEN($A602)-LEN(SUBSTITUTE($A602,H$1,""))</f>
        <v>0</v>
      </c>
      <c r="I602">
        <f>LEN($A602)-LEN(SUBSTITUTE($A602,I$1,""))</f>
        <v>0</v>
      </c>
      <c r="J602">
        <f>LEN($A602)-LEN(SUBSTITUTE($A602,J$1,""))</f>
        <v>1</v>
      </c>
      <c r="K602">
        <f>LEN($A602)-LEN(SUBSTITUTE($A602,K$1,""))</f>
        <v>0</v>
      </c>
      <c r="L602">
        <f>LEN($A602)-LEN(SUBSTITUTE($A602,L$1,""))</f>
        <v>0</v>
      </c>
      <c r="M602">
        <f>LEN($A602)-LEN(SUBSTITUTE($A602,M$1,""))</f>
        <v>0</v>
      </c>
      <c r="N602">
        <f>LEN($A602)-LEN(SUBSTITUTE($A602,N$1,""))</f>
        <v>0</v>
      </c>
      <c r="O602">
        <f>LEN($A602)-LEN(SUBSTITUTE($A602,O$1,""))</f>
        <v>0</v>
      </c>
      <c r="P602">
        <f>LEN($A602)-LEN(SUBSTITUTE($A602,P$1,""))</f>
        <v>1</v>
      </c>
      <c r="Q602">
        <f>D602+1</f>
        <v>1</v>
      </c>
      <c r="R602">
        <f>E602+1</f>
        <v>2</v>
      </c>
      <c r="S602">
        <f>F602+1</f>
        <v>3</v>
      </c>
      <c r="T602">
        <f>G602+1</f>
        <v>1</v>
      </c>
      <c r="U602">
        <f>H602+1</f>
        <v>1</v>
      </c>
      <c r="V602">
        <f>I602+1</f>
        <v>1</v>
      </c>
      <c r="W602">
        <f>J602+1</f>
        <v>2</v>
      </c>
      <c r="X602">
        <f>K602+1</f>
        <v>1</v>
      </c>
      <c r="Y602">
        <f>L602+1</f>
        <v>1</v>
      </c>
      <c r="Z602">
        <f>M602+1</f>
        <v>1</v>
      </c>
      <c r="AA602">
        <f>N602+1</f>
        <v>1</v>
      </c>
      <c r="AB602">
        <f>O602+1</f>
        <v>1</v>
      </c>
      <c r="AC602">
        <f>P602+1</f>
        <v>2</v>
      </c>
      <c r="AD602">
        <f>PRODUCT(Q602:AC602)</f>
        <v>24</v>
      </c>
      <c r="AE602" t="b">
        <f>AD602=6</f>
        <v>0</v>
      </c>
      <c r="AF602" t="b">
        <f>AD602=10</f>
        <v>0</v>
      </c>
      <c r="AG602" t="b">
        <f>AD602=12</f>
        <v>0</v>
      </c>
      <c r="AH602" t="b">
        <f>AD602=16</f>
        <v>0</v>
      </c>
      <c r="AI602" t="b">
        <f>AD602=18</f>
        <v>0</v>
      </c>
      <c r="AJ602" t="b">
        <f>AD602=24</f>
        <v>1</v>
      </c>
      <c r="AK602" t="b">
        <f>AD602=32</f>
        <v>0</v>
      </c>
      <c r="AL602">
        <f>VALUE(IF(AE602,
_xlfn.XLOOKUP(6, Q602:AC602, Q$1:AC$1), 0))</f>
        <v>0</v>
      </c>
      <c r="AM602">
        <f>VALUE(IF(AF602,
_xlfn.XLOOKUP(5, Q602:AC602, Q$1:AC$1) &amp; _xlfn.XLOOKUP(2, Q602:AC602, Q$1:AC$1), 0))</f>
        <v>0</v>
      </c>
      <c r="AN602">
        <f>VALUE(IF(AG602,
_xlfn.XLOOKUP(4, Q602:AC602, Q$1:AC$1) &amp; _xlfn.XLOOKUP(3, Q602:AC602, Q$1:AC$1), 0))</f>
        <v>0</v>
      </c>
      <c r="AO602">
        <f>VALUE(IF(AH602,
_xlfn.XLOOKUP(4, Q602:AC602, Q$1:AC$1) &amp; _xlfn.XLOOKUP(2, Q602:AC602, Q$1:AC$1, "", 0, 1) &amp; _xlfn.XLOOKUP(2, Q602:AC602, Q$1:AC$1, "", 0, -1), 0))</f>
        <v>0</v>
      </c>
      <c r="AP602">
        <f>VALUE(IF(AI602,
_xlfn.XLOOKUP(3, Q602:AC602, Q$1:AC$1, "", 0, 1) &amp; _xlfn.XLOOKUP(3, Q602:AC602, Q$1:AC$1, "", 0, -1) &amp; _xlfn.XLOOKUP(2, Q602:AC602, Q$1:AC$1),
0))</f>
        <v>0</v>
      </c>
      <c r="AQ602">
        <f>VALUE(IF(AJ602,
_xlfn.XLOOKUP(3, Q602:AC602, Q$1:AC$1) &amp; AS602,
0))</f>
        <v>12130802</v>
      </c>
      <c r="AR602">
        <f>VALUE(IF(AK602,
AS602, 0))</f>
        <v>0</v>
      </c>
      <c r="AS602" t="str" cm="1">
        <f t="array" ref="AS602">_xlfn.TEXTJOIN("", TRUE, _xlfn._xlws.FILTER(Q$1:AC$1,Q602:AC602=2))</f>
        <v>130802</v>
      </c>
      <c r="AT602">
        <f t="shared" si="19"/>
        <v>400</v>
      </c>
      <c r="AU602">
        <f t="shared" si="18"/>
        <v>114400</v>
      </c>
      <c r="AV602" t="b">
        <f>IF(AND(AE601, AE602), AL601=AL602, FALSE)</f>
        <v>0</v>
      </c>
      <c r="AW602" t="b">
        <f>IF(AND(AF601, AF602), AM601=AM602, FALSE)</f>
        <v>0</v>
      </c>
      <c r="AX602" t="b">
        <f>IF(AND(AG601, AG602), AN601=AN602, FALSE)</f>
        <v>0</v>
      </c>
      <c r="AY602" t="b">
        <f>IF(AND(AH601, AH602), AO601=AO602, FALSE)</f>
        <v>0</v>
      </c>
      <c r="AZ602" t="b">
        <f>IF(AND(AI601, AI602), AP601=AP602, FALSE)</f>
        <v>0</v>
      </c>
      <c r="BA602" t="b">
        <f>IF(AND(AJ601, AJ602), AQ601=AQ602, FALSE)</f>
        <v>0</v>
      </c>
      <c r="BB602" t="b">
        <f>IF(AND(AK601, AK602), AR601=AR602, FALSE)</f>
        <v>0</v>
      </c>
    </row>
    <row r="603" spans="1:54" x14ac:dyDescent="0.25">
      <c r="A603" t="s">
        <v>151</v>
      </c>
      <c r="B603">
        <v>597</v>
      </c>
      <c r="C603" t="str">
        <f>TEXT(A603, "0")</f>
        <v>JQ78Q</v>
      </c>
      <c r="D603">
        <f>LEN($A603)-LEN(SUBSTITUTE($A603,D$1,""))</f>
        <v>0</v>
      </c>
      <c r="E603">
        <f>LEN($A603)-LEN(SUBSTITUTE($A603,E$1,""))</f>
        <v>0</v>
      </c>
      <c r="F603">
        <f>LEN($A603)-LEN(SUBSTITUTE($A603,F$1,""))</f>
        <v>2</v>
      </c>
      <c r="G603">
        <f>LEN($A603)-LEN(SUBSTITUTE($A603,G$1,""))</f>
        <v>1</v>
      </c>
      <c r="H603">
        <f>LEN($A603)-LEN(SUBSTITUTE($A603,H$1,""))</f>
        <v>0</v>
      </c>
      <c r="I603">
        <f>LEN($A603)-LEN(SUBSTITUTE($A603,I$1,""))</f>
        <v>0</v>
      </c>
      <c r="J603">
        <f>LEN($A603)-LEN(SUBSTITUTE($A603,J$1,""))</f>
        <v>1</v>
      </c>
      <c r="K603">
        <f>LEN($A603)-LEN(SUBSTITUTE($A603,K$1,""))</f>
        <v>1</v>
      </c>
      <c r="L603">
        <f>LEN($A603)-LEN(SUBSTITUTE($A603,L$1,""))</f>
        <v>0</v>
      </c>
      <c r="M603">
        <f>LEN($A603)-LEN(SUBSTITUTE($A603,M$1,""))</f>
        <v>0</v>
      </c>
      <c r="N603">
        <f>LEN($A603)-LEN(SUBSTITUTE($A603,N$1,""))</f>
        <v>0</v>
      </c>
      <c r="O603">
        <f>LEN($A603)-LEN(SUBSTITUTE($A603,O$1,""))</f>
        <v>0</v>
      </c>
      <c r="P603">
        <f>LEN($A603)-LEN(SUBSTITUTE($A603,P$1,""))</f>
        <v>0</v>
      </c>
      <c r="Q603">
        <f>D603+1</f>
        <v>1</v>
      </c>
      <c r="R603">
        <f>E603+1</f>
        <v>1</v>
      </c>
      <c r="S603">
        <f>F603+1</f>
        <v>3</v>
      </c>
      <c r="T603">
        <f>G603+1</f>
        <v>2</v>
      </c>
      <c r="U603">
        <f>H603+1</f>
        <v>1</v>
      </c>
      <c r="V603">
        <f>I603+1</f>
        <v>1</v>
      </c>
      <c r="W603">
        <f>J603+1</f>
        <v>2</v>
      </c>
      <c r="X603">
        <f>K603+1</f>
        <v>2</v>
      </c>
      <c r="Y603">
        <f>L603+1</f>
        <v>1</v>
      </c>
      <c r="Z603">
        <f>M603+1</f>
        <v>1</v>
      </c>
      <c r="AA603">
        <f>N603+1</f>
        <v>1</v>
      </c>
      <c r="AB603">
        <f>O603+1</f>
        <v>1</v>
      </c>
      <c r="AC603">
        <f>P603+1</f>
        <v>1</v>
      </c>
      <c r="AD603">
        <f>PRODUCT(Q603:AC603)</f>
        <v>24</v>
      </c>
      <c r="AE603" t="b">
        <f>AD603=6</f>
        <v>0</v>
      </c>
      <c r="AF603" t="b">
        <f>AD603=10</f>
        <v>0</v>
      </c>
      <c r="AG603" t="b">
        <f>AD603=12</f>
        <v>0</v>
      </c>
      <c r="AH603" t="b">
        <f>AD603=16</f>
        <v>0</v>
      </c>
      <c r="AI603" t="b">
        <f>AD603=18</f>
        <v>0</v>
      </c>
      <c r="AJ603" t="b">
        <f>AD603=24</f>
        <v>1</v>
      </c>
      <c r="AK603" t="b">
        <f>AD603=32</f>
        <v>0</v>
      </c>
      <c r="AL603">
        <f>VALUE(IF(AE603,
_xlfn.XLOOKUP(6, Q603:AC603, Q$1:AC$1), 0))</f>
        <v>0</v>
      </c>
      <c r="AM603">
        <f>VALUE(IF(AF603,
_xlfn.XLOOKUP(5, Q603:AC603, Q$1:AC$1) &amp; _xlfn.XLOOKUP(2, Q603:AC603, Q$1:AC$1), 0))</f>
        <v>0</v>
      </c>
      <c r="AN603">
        <f>VALUE(IF(AG603,
_xlfn.XLOOKUP(4, Q603:AC603, Q$1:AC$1) &amp; _xlfn.XLOOKUP(3, Q603:AC603, Q$1:AC$1), 0))</f>
        <v>0</v>
      </c>
      <c r="AO603">
        <f>VALUE(IF(AH603,
_xlfn.XLOOKUP(4, Q603:AC603, Q$1:AC$1) &amp; _xlfn.XLOOKUP(2, Q603:AC603, Q$1:AC$1, "", 0, 1) &amp; _xlfn.XLOOKUP(2, Q603:AC603, Q$1:AC$1, "", 0, -1), 0))</f>
        <v>0</v>
      </c>
      <c r="AP603">
        <f>VALUE(IF(AI603,
_xlfn.XLOOKUP(3, Q603:AC603, Q$1:AC$1, "", 0, 1) &amp; _xlfn.XLOOKUP(3, Q603:AC603, Q$1:AC$1, "", 0, -1) &amp; _xlfn.XLOOKUP(2, Q603:AC603, Q$1:AC$1),
0))</f>
        <v>0</v>
      </c>
      <c r="AQ603">
        <f>VALUE(IF(AJ603,
_xlfn.XLOOKUP(3, Q603:AC603, Q$1:AC$1) &amp; AS603,
0))</f>
        <v>12110807</v>
      </c>
      <c r="AR603">
        <f>VALUE(IF(AK603,
AS603, 0))</f>
        <v>0</v>
      </c>
      <c r="AS603" t="str" cm="1">
        <f t="array" ref="AS603">_xlfn.TEXTJOIN("", TRUE, _xlfn._xlws.FILTER(Q$1:AC$1,Q603:AC603=2))</f>
        <v>110807</v>
      </c>
      <c r="AT603">
        <f t="shared" si="19"/>
        <v>399</v>
      </c>
      <c r="AU603">
        <f t="shared" si="18"/>
        <v>238203</v>
      </c>
      <c r="AV603" t="b">
        <f>IF(AND(AE602, AE603), AL602=AL603, FALSE)</f>
        <v>0</v>
      </c>
      <c r="AW603" t="b">
        <f>IF(AND(AF602, AF603), AM602=AM603, FALSE)</f>
        <v>0</v>
      </c>
      <c r="AX603" t="b">
        <f>IF(AND(AG602, AG603), AN602=AN603, FALSE)</f>
        <v>0</v>
      </c>
      <c r="AY603" t="b">
        <f>IF(AND(AH602, AH603), AO602=AO603, FALSE)</f>
        <v>0</v>
      </c>
      <c r="AZ603" t="b">
        <f>IF(AND(AI602, AI603), AP602=AP603, FALSE)</f>
        <v>0</v>
      </c>
      <c r="BA603" t="b">
        <f>IF(AND(AJ602, AJ603), AQ602=AQ603, FALSE)</f>
        <v>0</v>
      </c>
      <c r="BB603" t="b">
        <f>IF(AND(AK602, AK603), AR602=AR603, FALSE)</f>
        <v>0</v>
      </c>
    </row>
    <row r="604" spans="1:54" x14ac:dyDescent="0.25">
      <c r="A604" t="s">
        <v>381</v>
      </c>
      <c r="B604">
        <v>970</v>
      </c>
      <c r="C604" t="str">
        <f>TEXT(A604, "0")</f>
        <v>8JQ5Q</v>
      </c>
      <c r="D604">
        <f>LEN($A604)-LEN(SUBSTITUTE($A604,D$1,""))</f>
        <v>0</v>
      </c>
      <c r="E604">
        <f>LEN($A604)-LEN(SUBSTITUTE($A604,E$1,""))</f>
        <v>0</v>
      </c>
      <c r="F604">
        <f>LEN($A604)-LEN(SUBSTITUTE($A604,F$1,""))</f>
        <v>2</v>
      </c>
      <c r="G604">
        <f>LEN($A604)-LEN(SUBSTITUTE($A604,G$1,""))</f>
        <v>1</v>
      </c>
      <c r="H604">
        <f>LEN($A604)-LEN(SUBSTITUTE($A604,H$1,""))</f>
        <v>0</v>
      </c>
      <c r="I604">
        <f>LEN($A604)-LEN(SUBSTITUTE($A604,I$1,""))</f>
        <v>0</v>
      </c>
      <c r="J604">
        <f>LEN($A604)-LEN(SUBSTITUTE($A604,J$1,""))</f>
        <v>1</v>
      </c>
      <c r="K604">
        <f>LEN($A604)-LEN(SUBSTITUTE($A604,K$1,""))</f>
        <v>0</v>
      </c>
      <c r="L604">
        <f>LEN($A604)-LEN(SUBSTITUTE($A604,L$1,""))</f>
        <v>0</v>
      </c>
      <c r="M604">
        <f>LEN($A604)-LEN(SUBSTITUTE($A604,M$1,""))</f>
        <v>1</v>
      </c>
      <c r="N604">
        <f>LEN($A604)-LEN(SUBSTITUTE($A604,N$1,""))</f>
        <v>0</v>
      </c>
      <c r="O604">
        <f>LEN($A604)-LEN(SUBSTITUTE($A604,O$1,""))</f>
        <v>0</v>
      </c>
      <c r="P604">
        <f>LEN($A604)-LEN(SUBSTITUTE($A604,P$1,""))</f>
        <v>0</v>
      </c>
      <c r="Q604">
        <f>D604+1</f>
        <v>1</v>
      </c>
      <c r="R604">
        <f>E604+1</f>
        <v>1</v>
      </c>
      <c r="S604">
        <f>F604+1</f>
        <v>3</v>
      </c>
      <c r="T604">
        <f>G604+1</f>
        <v>2</v>
      </c>
      <c r="U604">
        <f>H604+1</f>
        <v>1</v>
      </c>
      <c r="V604">
        <f>I604+1</f>
        <v>1</v>
      </c>
      <c r="W604">
        <f>J604+1</f>
        <v>2</v>
      </c>
      <c r="X604">
        <f>K604+1</f>
        <v>1</v>
      </c>
      <c r="Y604">
        <f>L604+1</f>
        <v>1</v>
      </c>
      <c r="Z604">
        <f>M604+1</f>
        <v>2</v>
      </c>
      <c r="AA604">
        <f>N604+1</f>
        <v>1</v>
      </c>
      <c r="AB604">
        <f>O604+1</f>
        <v>1</v>
      </c>
      <c r="AC604">
        <f>P604+1</f>
        <v>1</v>
      </c>
      <c r="AD604">
        <f>PRODUCT(Q604:AC604)</f>
        <v>24</v>
      </c>
      <c r="AE604" t="b">
        <f>AD604=6</f>
        <v>0</v>
      </c>
      <c r="AF604" t="b">
        <f>AD604=10</f>
        <v>0</v>
      </c>
      <c r="AG604" t="b">
        <f>AD604=12</f>
        <v>0</v>
      </c>
      <c r="AH604" t="b">
        <f>AD604=16</f>
        <v>0</v>
      </c>
      <c r="AI604" t="b">
        <f>AD604=18</f>
        <v>0</v>
      </c>
      <c r="AJ604" t="b">
        <f>AD604=24</f>
        <v>1</v>
      </c>
      <c r="AK604" t="b">
        <f>AD604=32</f>
        <v>0</v>
      </c>
      <c r="AL604">
        <f>VALUE(IF(AE604,
_xlfn.XLOOKUP(6, Q604:AC604, Q$1:AC$1), 0))</f>
        <v>0</v>
      </c>
      <c r="AM604">
        <f>VALUE(IF(AF604,
_xlfn.XLOOKUP(5, Q604:AC604, Q$1:AC$1) &amp; _xlfn.XLOOKUP(2, Q604:AC604, Q$1:AC$1), 0))</f>
        <v>0</v>
      </c>
      <c r="AN604">
        <f>VALUE(IF(AG604,
_xlfn.XLOOKUP(4, Q604:AC604, Q$1:AC$1) &amp; _xlfn.XLOOKUP(3, Q604:AC604, Q$1:AC$1), 0))</f>
        <v>0</v>
      </c>
      <c r="AO604">
        <f>VALUE(IF(AH604,
_xlfn.XLOOKUP(4, Q604:AC604, Q$1:AC$1) &amp; _xlfn.XLOOKUP(2, Q604:AC604, Q$1:AC$1, "", 0, 1) &amp; _xlfn.XLOOKUP(2, Q604:AC604, Q$1:AC$1, "", 0, -1), 0))</f>
        <v>0</v>
      </c>
      <c r="AP604">
        <f>VALUE(IF(AI604,
_xlfn.XLOOKUP(3, Q604:AC604, Q$1:AC$1, "", 0, 1) &amp; _xlfn.XLOOKUP(3, Q604:AC604, Q$1:AC$1, "", 0, -1) &amp; _xlfn.XLOOKUP(2, Q604:AC604, Q$1:AC$1),
0))</f>
        <v>0</v>
      </c>
      <c r="AQ604">
        <f>VALUE(IF(AJ604,
_xlfn.XLOOKUP(3, Q604:AC604, Q$1:AC$1) &amp; AS604,
0))</f>
        <v>12110805</v>
      </c>
      <c r="AR604">
        <f>VALUE(IF(AK604,
AS604, 0))</f>
        <v>0</v>
      </c>
      <c r="AS604" t="str" cm="1">
        <f t="array" ref="AS604">_xlfn.TEXTJOIN("", TRUE, _xlfn._xlws.FILTER(Q$1:AC$1,Q604:AC604=2))</f>
        <v>110805</v>
      </c>
      <c r="AT604">
        <f t="shared" si="19"/>
        <v>398</v>
      </c>
      <c r="AU604">
        <f t="shared" si="18"/>
        <v>386060</v>
      </c>
      <c r="AV604" t="b">
        <f>IF(AND(AE603, AE604), AL603=AL604, FALSE)</f>
        <v>0</v>
      </c>
      <c r="AW604" t="b">
        <f>IF(AND(AF603, AF604), AM603=AM604, FALSE)</f>
        <v>0</v>
      </c>
      <c r="AX604" t="b">
        <f>IF(AND(AG603, AG604), AN603=AN604, FALSE)</f>
        <v>0</v>
      </c>
      <c r="AY604" t="b">
        <f>IF(AND(AH603, AH604), AO603=AO604, FALSE)</f>
        <v>0</v>
      </c>
      <c r="AZ604" t="b">
        <f>IF(AND(AI603, AI604), AP603=AP604, FALSE)</f>
        <v>0</v>
      </c>
      <c r="BA604" t="b">
        <f>IF(AND(AJ603, AJ604), AQ603=AQ604, FALSE)</f>
        <v>0</v>
      </c>
      <c r="BB604" t="b">
        <f>IF(AND(AK603, AK604), AR603=AR604, FALSE)</f>
        <v>0</v>
      </c>
    </row>
    <row r="605" spans="1:54" x14ac:dyDescent="0.25">
      <c r="A605" t="s">
        <v>307</v>
      </c>
      <c r="B605">
        <v>289</v>
      </c>
      <c r="C605" t="str">
        <f>TEXT(A605, "0")</f>
        <v>67JQQ</v>
      </c>
      <c r="D605">
        <f>LEN($A605)-LEN(SUBSTITUTE($A605,D$1,""))</f>
        <v>0</v>
      </c>
      <c r="E605">
        <f>LEN($A605)-LEN(SUBSTITUTE($A605,E$1,""))</f>
        <v>0</v>
      </c>
      <c r="F605">
        <f>LEN($A605)-LEN(SUBSTITUTE($A605,F$1,""))</f>
        <v>2</v>
      </c>
      <c r="G605">
        <f>LEN($A605)-LEN(SUBSTITUTE($A605,G$1,""))</f>
        <v>1</v>
      </c>
      <c r="H605">
        <f>LEN($A605)-LEN(SUBSTITUTE($A605,H$1,""))</f>
        <v>0</v>
      </c>
      <c r="I605">
        <f>LEN($A605)-LEN(SUBSTITUTE($A605,I$1,""))</f>
        <v>0</v>
      </c>
      <c r="J605">
        <f>LEN($A605)-LEN(SUBSTITUTE($A605,J$1,""))</f>
        <v>0</v>
      </c>
      <c r="K605">
        <f>LEN($A605)-LEN(SUBSTITUTE($A605,K$1,""))</f>
        <v>1</v>
      </c>
      <c r="L605">
        <f>LEN($A605)-LEN(SUBSTITUTE($A605,L$1,""))</f>
        <v>1</v>
      </c>
      <c r="M605">
        <f>LEN($A605)-LEN(SUBSTITUTE($A605,M$1,""))</f>
        <v>0</v>
      </c>
      <c r="N605">
        <f>LEN($A605)-LEN(SUBSTITUTE($A605,N$1,""))</f>
        <v>0</v>
      </c>
      <c r="O605">
        <f>LEN($A605)-LEN(SUBSTITUTE($A605,O$1,""))</f>
        <v>0</v>
      </c>
      <c r="P605">
        <f>LEN($A605)-LEN(SUBSTITUTE($A605,P$1,""))</f>
        <v>0</v>
      </c>
      <c r="Q605">
        <f>D605+1</f>
        <v>1</v>
      </c>
      <c r="R605">
        <f>E605+1</f>
        <v>1</v>
      </c>
      <c r="S605">
        <f>F605+1</f>
        <v>3</v>
      </c>
      <c r="T605">
        <f>G605+1</f>
        <v>2</v>
      </c>
      <c r="U605">
        <f>H605+1</f>
        <v>1</v>
      </c>
      <c r="V605">
        <f>I605+1</f>
        <v>1</v>
      </c>
      <c r="W605">
        <f>J605+1</f>
        <v>1</v>
      </c>
      <c r="X605">
        <f>K605+1</f>
        <v>2</v>
      </c>
      <c r="Y605">
        <f>L605+1</f>
        <v>2</v>
      </c>
      <c r="Z605">
        <f>M605+1</f>
        <v>1</v>
      </c>
      <c r="AA605">
        <f>N605+1</f>
        <v>1</v>
      </c>
      <c r="AB605">
        <f>O605+1</f>
        <v>1</v>
      </c>
      <c r="AC605">
        <f>P605+1</f>
        <v>1</v>
      </c>
      <c r="AD605">
        <f>PRODUCT(Q605:AC605)</f>
        <v>24</v>
      </c>
      <c r="AE605" t="b">
        <f>AD605=6</f>
        <v>0</v>
      </c>
      <c r="AF605" t="b">
        <f>AD605=10</f>
        <v>0</v>
      </c>
      <c r="AG605" t="b">
        <f>AD605=12</f>
        <v>0</v>
      </c>
      <c r="AH605" t="b">
        <f>AD605=16</f>
        <v>0</v>
      </c>
      <c r="AI605" t="b">
        <f>AD605=18</f>
        <v>0</v>
      </c>
      <c r="AJ605" t="b">
        <f>AD605=24</f>
        <v>1</v>
      </c>
      <c r="AK605" t="b">
        <f>AD605=32</f>
        <v>0</v>
      </c>
      <c r="AL605">
        <f>VALUE(IF(AE605,
_xlfn.XLOOKUP(6, Q605:AC605, Q$1:AC$1), 0))</f>
        <v>0</v>
      </c>
      <c r="AM605">
        <f>VALUE(IF(AF605,
_xlfn.XLOOKUP(5, Q605:AC605, Q$1:AC$1) &amp; _xlfn.XLOOKUP(2, Q605:AC605, Q$1:AC$1), 0))</f>
        <v>0</v>
      </c>
      <c r="AN605">
        <f>VALUE(IF(AG605,
_xlfn.XLOOKUP(4, Q605:AC605, Q$1:AC$1) &amp; _xlfn.XLOOKUP(3, Q605:AC605, Q$1:AC$1), 0))</f>
        <v>0</v>
      </c>
      <c r="AO605">
        <f>VALUE(IF(AH605,
_xlfn.XLOOKUP(4, Q605:AC605, Q$1:AC$1) &amp; _xlfn.XLOOKUP(2, Q605:AC605, Q$1:AC$1, "", 0, 1) &amp; _xlfn.XLOOKUP(2, Q605:AC605, Q$1:AC$1, "", 0, -1), 0))</f>
        <v>0</v>
      </c>
      <c r="AP605">
        <f>VALUE(IF(AI605,
_xlfn.XLOOKUP(3, Q605:AC605, Q$1:AC$1, "", 0, 1) &amp; _xlfn.XLOOKUP(3, Q605:AC605, Q$1:AC$1, "", 0, -1) &amp; _xlfn.XLOOKUP(2, Q605:AC605, Q$1:AC$1),
0))</f>
        <v>0</v>
      </c>
      <c r="AQ605">
        <f>VALUE(IF(AJ605,
_xlfn.XLOOKUP(3, Q605:AC605, Q$1:AC$1) &amp; AS605,
0))</f>
        <v>12110706</v>
      </c>
      <c r="AR605">
        <f>VALUE(IF(AK605,
AS605, 0))</f>
        <v>0</v>
      </c>
      <c r="AS605" t="str" cm="1">
        <f t="array" ref="AS605">_xlfn.TEXTJOIN("", TRUE, _xlfn._xlws.FILTER(Q$1:AC$1,Q605:AC605=2))</f>
        <v>110706</v>
      </c>
      <c r="AT605">
        <f t="shared" si="19"/>
        <v>397</v>
      </c>
      <c r="AU605">
        <f t="shared" si="18"/>
        <v>114733</v>
      </c>
      <c r="AV605" t="b">
        <f>IF(AND(AE604, AE605), AL604=AL605, FALSE)</f>
        <v>0</v>
      </c>
      <c r="AW605" t="b">
        <f>IF(AND(AF604, AF605), AM604=AM605, FALSE)</f>
        <v>0</v>
      </c>
      <c r="AX605" t="b">
        <f>IF(AND(AG604, AG605), AN604=AN605, FALSE)</f>
        <v>0</v>
      </c>
      <c r="AY605" t="b">
        <f>IF(AND(AH604, AH605), AO604=AO605, FALSE)</f>
        <v>0</v>
      </c>
      <c r="AZ605" t="b">
        <f>IF(AND(AI604, AI605), AP604=AP605, FALSE)</f>
        <v>0</v>
      </c>
      <c r="BA605" t="b">
        <f>IF(AND(AJ604, AJ605), AQ604=AQ605, FALSE)</f>
        <v>0</v>
      </c>
      <c r="BB605" t="b">
        <f>IF(AND(AK604, AK605), AR604=AR605, FALSE)</f>
        <v>0</v>
      </c>
    </row>
    <row r="606" spans="1:54" x14ac:dyDescent="0.25">
      <c r="A606" t="s">
        <v>768</v>
      </c>
      <c r="B606">
        <v>524</v>
      </c>
      <c r="C606" t="str">
        <f>TEXT(A606, "0")</f>
        <v>QQ62T</v>
      </c>
      <c r="D606">
        <f>LEN($A606)-LEN(SUBSTITUTE($A606,D$1,""))</f>
        <v>0</v>
      </c>
      <c r="E606">
        <f>LEN($A606)-LEN(SUBSTITUTE($A606,E$1,""))</f>
        <v>0</v>
      </c>
      <c r="F606">
        <f>LEN($A606)-LEN(SUBSTITUTE($A606,F$1,""))</f>
        <v>2</v>
      </c>
      <c r="G606">
        <f>LEN($A606)-LEN(SUBSTITUTE($A606,G$1,""))</f>
        <v>0</v>
      </c>
      <c r="H606">
        <f>LEN($A606)-LEN(SUBSTITUTE($A606,H$1,""))</f>
        <v>1</v>
      </c>
      <c r="I606">
        <f>LEN($A606)-LEN(SUBSTITUTE($A606,I$1,""))</f>
        <v>0</v>
      </c>
      <c r="J606">
        <f>LEN($A606)-LEN(SUBSTITUTE($A606,J$1,""))</f>
        <v>0</v>
      </c>
      <c r="K606">
        <f>LEN($A606)-LEN(SUBSTITUTE($A606,K$1,""))</f>
        <v>0</v>
      </c>
      <c r="L606">
        <f>LEN($A606)-LEN(SUBSTITUTE($A606,L$1,""))</f>
        <v>1</v>
      </c>
      <c r="M606">
        <f>LEN($A606)-LEN(SUBSTITUTE($A606,M$1,""))</f>
        <v>0</v>
      </c>
      <c r="N606">
        <f>LEN($A606)-LEN(SUBSTITUTE($A606,N$1,""))</f>
        <v>0</v>
      </c>
      <c r="O606">
        <f>LEN($A606)-LEN(SUBSTITUTE($A606,O$1,""))</f>
        <v>0</v>
      </c>
      <c r="P606">
        <f>LEN($A606)-LEN(SUBSTITUTE($A606,P$1,""))</f>
        <v>1</v>
      </c>
      <c r="Q606">
        <f>D606+1</f>
        <v>1</v>
      </c>
      <c r="R606">
        <f>E606+1</f>
        <v>1</v>
      </c>
      <c r="S606">
        <f>F606+1</f>
        <v>3</v>
      </c>
      <c r="T606">
        <f>G606+1</f>
        <v>1</v>
      </c>
      <c r="U606">
        <f>H606+1</f>
        <v>2</v>
      </c>
      <c r="V606">
        <f>I606+1</f>
        <v>1</v>
      </c>
      <c r="W606">
        <f>J606+1</f>
        <v>1</v>
      </c>
      <c r="X606">
        <f>K606+1</f>
        <v>1</v>
      </c>
      <c r="Y606">
        <f>L606+1</f>
        <v>2</v>
      </c>
      <c r="Z606">
        <f>M606+1</f>
        <v>1</v>
      </c>
      <c r="AA606">
        <f>N606+1</f>
        <v>1</v>
      </c>
      <c r="AB606">
        <f>O606+1</f>
        <v>1</v>
      </c>
      <c r="AC606">
        <f>P606+1</f>
        <v>2</v>
      </c>
      <c r="AD606">
        <f>PRODUCT(Q606:AC606)</f>
        <v>24</v>
      </c>
      <c r="AE606" t="b">
        <f>AD606=6</f>
        <v>0</v>
      </c>
      <c r="AF606" t="b">
        <f>AD606=10</f>
        <v>0</v>
      </c>
      <c r="AG606" t="b">
        <f>AD606=12</f>
        <v>0</v>
      </c>
      <c r="AH606" t="b">
        <f>AD606=16</f>
        <v>0</v>
      </c>
      <c r="AI606" t="b">
        <f>AD606=18</f>
        <v>0</v>
      </c>
      <c r="AJ606" t="b">
        <f>AD606=24</f>
        <v>1</v>
      </c>
      <c r="AK606" t="b">
        <f>AD606=32</f>
        <v>0</v>
      </c>
      <c r="AL606">
        <f>VALUE(IF(AE606,
_xlfn.XLOOKUP(6, Q606:AC606, Q$1:AC$1), 0))</f>
        <v>0</v>
      </c>
      <c r="AM606">
        <f>VALUE(IF(AF606,
_xlfn.XLOOKUP(5, Q606:AC606, Q$1:AC$1) &amp; _xlfn.XLOOKUP(2, Q606:AC606, Q$1:AC$1), 0))</f>
        <v>0</v>
      </c>
      <c r="AN606">
        <f>VALUE(IF(AG606,
_xlfn.XLOOKUP(4, Q606:AC606, Q$1:AC$1) &amp; _xlfn.XLOOKUP(3, Q606:AC606, Q$1:AC$1), 0))</f>
        <v>0</v>
      </c>
      <c r="AO606">
        <f>VALUE(IF(AH606,
_xlfn.XLOOKUP(4, Q606:AC606, Q$1:AC$1) &amp; _xlfn.XLOOKUP(2, Q606:AC606, Q$1:AC$1, "", 0, 1) &amp; _xlfn.XLOOKUP(2, Q606:AC606, Q$1:AC$1, "", 0, -1), 0))</f>
        <v>0</v>
      </c>
      <c r="AP606">
        <f>VALUE(IF(AI606,
_xlfn.XLOOKUP(3, Q606:AC606, Q$1:AC$1, "", 0, 1) &amp; _xlfn.XLOOKUP(3, Q606:AC606, Q$1:AC$1, "", 0, -1) &amp; _xlfn.XLOOKUP(2, Q606:AC606, Q$1:AC$1),
0))</f>
        <v>0</v>
      </c>
      <c r="AQ606">
        <f>VALUE(IF(AJ606,
_xlfn.XLOOKUP(3, Q606:AC606, Q$1:AC$1) &amp; AS606,
0))</f>
        <v>12100602</v>
      </c>
      <c r="AR606">
        <f>VALUE(IF(AK606,
AS606, 0))</f>
        <v>0</v>
      </c>
      <c r="AS606" t="str" cm="1">
        <f t="array" ref="AS606">_xlfn.TEXTJOIN("", TRUE, _xlfn._xlws.FILTER(Q$1:AC$1,Q606:AC606=2))</f>
        <v>100602</v>
      </c>
      <c r="AT606">
        <f t="shared" si="19"/>
        <v>396</v>
      </c>
      <c r="AU606">
        <f t="shared" si="18"/>
        <v>207504</v>
      </c>
      <c r="AV606" t="b">
        <f>IF(AND(AE605, AE606), AL605=AL606, FALSE)</f>
        <v>0</v>
      </c>
      <c r="AW606" t="b">
        <f>IF(AND(AF605, AF606), AM605=AM606, FALSE)</f>
        <v>0</v>
      </c>
      <c r="AX606" t="b">
        <f>IF(AND(AG605, AG606), AN605=AN606, FALSE)</f>
        <v>0</v>
      </c>
      <c r="AY606" t="b">
        <f>IF(AND(AH605, AH606), AO605=AO606, FALSE)</f>
        <v>0</v>
      </c>
      <c r="AZ606" t="b">
        <f>IF(AND(AI605, AI606), AP605=AP606, FALSE)</f>
        <v>0</v>
      </c>
      <c r="BA606" t="b">
        <f>IF(AND(AJ605, AJ606), AQ605=AQ606, FALSE)</f>
        <v>0</v>
      </c>
      <c r="BB606" t="b">
        <f>IF(AND(AK605, AK606), AR605=AR606, FALSE)</f>
        <v>0</v>
      </c>
    </row>
    <row r="607" spans="1:54" x14ac:dyDescent="0.25">
      <c r="A607" t="s">
        <v>687</v>
      </c>
      <c r="B607">
        <v>770</v>
      </c>
      <c r="C607" t="str">
        <f>TEXT(A607, "0")</f>
        <v>54QQT</v>
      </c>
      <c r="D607">
        <f>LEN($A607)-LEN(SUBSTITUTE($A607,D$1,""))</f>
        <v>0</v>
      </c>
      <c r="E607">
        <f>LEN($A607)-LEN(SUBSTITUTE($A607,E$1,""))</f>
        <v>0</v>
      </c>
      <c r="F607">
        <f>LEN($A607)-LEN(SUBSTITUTE($A607,F$1,""))</f>
        <v>2</v>
      </c>
      <c r="G607">
        <f>LEN($A607)-LEN(SUBSTITUTE($A607,G$1,""))</f>
        <v>0</v>
      </c>
      <c r="H607">
        <f>LEN($A607)-LEN(SUBSTITUTE($A607,H$1,""))</f>
        <v>1</v>
      </c>
      <c r="I607">
        <f>LEN($A607)-LEN(SUBSTITUTE($A607,I$1,""))</f>
        <v>0</v>
      </c>
      <c r="J607">
        <f>LEN($A607)-LEN(SUBSTITUTE($A607,J$1,""))</f>
        <v>0</v>
      </c>
      <c r="K607">
        <f>LEN($A607)-LEN(SUBSTITUTE($A607,K$1,""))</f>
        <v>0</v>
      </c>
      <c r="L607">
        <f>LEN($A607)-LEN(SUBSTITUTE($A607,L$1,""))</f>
        <v>0</v>
      </c>
      <c r="M607">
        <f>LEN($A607)-LEN(SUBSTITUTE($A607,M$1,""))</f>
        <v>1</v>
      </c>
      <c r="N607">
        <f>LEN($A607)-LEN(SUBSTITUTE($A607,N$1,""))</f>
        <v>1</v>
      </c>
      <c r="O607">
        <f>LEN($A607)-LEN(SUBSTITUTE($A607,O$1,""))</f>
        <v>0</v>
      </c>
      <c r="P607">
        <f>LEN($A607)-LEN(SUBSTITUTE($A607,P$1,""))</f>
        <v>0</v>
      </c>
      <c r="Q607">
        <f>D607+1</f>
        <v>1</v>
      </c>
      <c r="R607">
        <f>E607+1</f>
        <v>1</v>
      </c>
      <c r="S607">
        <f>F607+1</f>
        <v>3</v>
      </c>
      <c r="T607">
        <f>G607+1</f>
        <v>1</v>
      </c>
      <c r="U607">
        <f>H607+1</f>
        <v>2</v>
      </c>
      <c r="V607">
        <f>I607+1</f>
        <v>1</v>
      </c>
      <c r="W607">
        <f>J607+1</f>
        <v>1</v>
      </c>
      <c r="X607">
        <f>K607+1</f>
        <v>1</v>
      </c>
      <c r="Y607">
        <f>L607+1</f>
        <v>1</v>
      </c>
      <c r="Z607">
        <f>M607+1</f>
        <v>2</v>
      </c>
      <c r="AA607">
        <f>N607+1</f>
        <v>2</v>
      </c>
      <c r="AB607">
        <f>O607+1</f>
        <v>1</v>
      </c>
      <c r="AC607">
        <f>P607+1</f>
        <v>1</v>
      </c>
      <c r="AD607">
        <f>PRODUCT(Q607:AC607)</f>
        <v>24</v>
      </c>
      <c r="AE607" t="b">
        <f>AD607=6</f>
        <v>0</v>
      </c>
      <c r="AF607" t="b">
        <f>AD607=10</f>
        <v>0</v>
      </c>
      <c r="AG607" t="b">
        <f>AD607=12</f>
        <v>0</v>
      </c>
      <c r="AH607" t="b">
        <f>AD607=16</f>
        <v>0</v>
      </c>
      <c r="AI607" t="b">
        <f>AD607=18</f>
        <v>0</v>
      </c>
      <c r="AJ607" t="b">
        <f>AD607=24</f>
        <v>1</v>
      </c>
      <c r="AK607" t="b">
        <f>AD607=32</f>
        <v>0</v>
      </c>
      <c r="AL607">
        <f>VALUE(IF(AE607,
_xlfn.XLOOKUP(6, Q607:AC607, Q$1:AC$1), 0))</f>
        <v>0</v>
      </c>
      <c r="AM607">
        <f>VALUE(IF(AF607,
_xlfn.XLOOKUP(5, Q607:AC607, Q$1:AC$1) &amp; _xlfn.XLOOKUP(2, Q607:AC607, Q$1:AC$1), 0))</f>
        <v>0</v>
      </c>
      <c r="AN607">
        <f>VALUE(IF(AG607,
_xlfn.XLOOKUP(4, Q607:AC607, Q$1:AC$1) &amp; _xlfn.XLOOKUP(3, Q607:AC607, Q$1:AC$1), 0))</f>
        <v>0</v>
      </c>
      <c r="AO607">
        <f>VALUE(IF(AH607,
_xlfn.XLOOKUP(4, Q607:AC607, Q$1:AC$1) &amp; _xlfn.XLOOKUP(2, Q607:AC607, Q$1:AC$1, "", 0, 1) &amp; _xlfn.XLOOKUP(2, Q607:AC607, Q$1:AC$1, "", 0, -1), 0))</f>
        <v>0</v>
      </c>
      <c r="AP607">
        <f>VALUE(IF(AI607,
_xlfn.XLOOKUP(3, Q607:AC607, Q$1:AC$1, "", 0, 1) &amp; _xlfn.XLOOKUP(3, Q607:AC607, Q$1:AC$1, "", 0, -1) &amp; _xlfn.XLOOKUP(2, Q607:AC607, Q$1:AC$1),
0))</f>
        <v>0</v>
      </c>
      <c r="AQ607">
        <f>VALUE(IF(AJ607,
_xlfn.XLOOKUP(3, Q607:AC607, Q$1:AC$1) &amp; AS607,
0))</f>
        <v>12100504</v>
      </c>
      <c r="AR607">
        <f>VALUE(IF(AK607,
AS607, 0))</f>
        <v>0</v>
      </c>
      <c r="AS607" t="str" cm="1">
        <f t="array" ref="AS607">_xlfn.TEXTJOIN("", TRUE, _xlfn._xlws.FILTER(Q$1:AC$1,Q607:AC607=2))</f>
        <v>100504</v>
      </c>
      <c r="AT607">
        <f t="shared" si="19"/>
        <v>395</v>
      </c>
      <c r="AU607">
        <f t="shared" si="18"/>
        <v>304150</v>
      </c>
      <c r="AV607" t="b">
        <f>IF(AND(AE606, AE607), AL606=AL607, FALSE)</f>
        <v>0</v>
      </c>
      <c r="AW607" t="b">
        <f>IF(AND(AF606, AF607), AM606=AM607, FALSE)</f>
        <v>0</v>
      </c>
      <c r="AX607" t="b">
        <f>IF(AND(AG606, AG607), AN606=AN607, FALSE)</f>
        <v>0</v>
      </c>
      <c r="AY607" t="b">
        <f>IF(AND(AH606, AH607), AO606=AO607, FALSE)</f>
        <v>0</v>
      </c>
      <c r="AZ607" t="b">
        <f>IF(AND(AI606, AI607), AP606=AP607, FALSE)</f>
        <v>0</v>
      </c>
      <c r="BA607" t="b">
        <f>IF(AND(AJ606, AJ607), AQ606=AQ607, FALSE)</f>
        <v>0</v>
      </c>
      <c r="BB607" t="b">
        <f>IF(AND(AK606, AK607), AR606=AR607, FALSE)</f>
        <v>0</v>
      </c>
    </row>
    <row r="608" spans="1:54" x14ac:dyDescent="0.25">
      <c r="A608" t="s">
        <v>800</v>
      </c>
      <c r="B608">
        <v>602</v>
      </c>
      <c r="C608" t="str">
        <f>TEXT(A608, "0")</f>
        <v>Q3QT4</v>
      </c>
      <c r="D608">
        <f>LEN($A608)-LEN(SUBSTITUTE($A608,D$1,""))</f>
        <v>0</v>
      </c>
      <c r="E608">
        <f>LEN($A608)-LEN(SUBSTITUTE($A608,E$1,""))</f>
        <v>0</v>
      </c>
      <c r="F608">
        <f>LEN($A608)-LEN(SUBSTITUTE($A608,F$1,""))</f>
        <v>2</v>
      </c>
      <c r="G608">
        <f>LEN($A608)-LEN(SUBSTITUTE($A608,G$1,""))</f>
        <v>0</v>
      </c>
      <c r="H608">
        <f>LEN($A608)-LEN(SUBSTITUTE($A608,H$1,""))</f>
        <v>1</v>
      </c>
      <c r="I608">
        <f>LEN($A608)-LEN(SUBSTITUTE($A608,I$1,""))</f>
        <v>0</v>
      </c>
      <c r="J608">
        <f>LEN($A608)-LEN(SUBSTITUTE($A608,J$1,""))</f>
        <v>0</v>
      </c>
      <c r="K608">
        <f>LEN($A608)-LEN(SUBSTITUTE($A608,K$1,""))</f>
        <v>0</v>
      </c>
      <c r="L608">
        <f>LEN($A608)-LEN(SUBSTITUTE($A608,L$1,""))</f>
        <v>0</v>
      </c>
      <c r="M608">
        <f>LEN($A608)-LEN(SUBSTITUTE($A608,M$1,""))</f>
        <v>0</v>
      </c>
      <c r="N608">
        <f>LEN($A608)-LEN(SUBSTITUTE($A608,N$1,""))</f>
        <v>1</v>
      </c>
      <c r="O608">
        <f>LEN($A608)-LEN(SUBSTITUTE($A608,O$1,""))</f>
        <v>1</v>
      </c>
      <c r="P608">
        <f>LEN($A608)-LEN(SUBSTITUTE($A608,P$1,""))</f>
        <v>0</v>
      </c>
      <c r="Q608">
        <f>D608+1</f>
        <v>1</v>
      </c>
      <c r="R608">
        <f>E608+1</f>
        <v>1</v>
      </c>
      <c r="S608">
        <f>F608+1</f>
        <v>3</v>
      </c>
      <c r="T608">
        <f>G608+1</f>
        <v>1</v>
      </c>
      <c r="U608">
        <f>H608+1</f>
        <v>2</v>
      </c>
      <c r="V608">
        <f>I608+1</f>
        <v>1</v>
      </c>
      <c r="W608">
        <f>J608+1</f>
        <v>1</v>
      </c>
      <c r="X608">
        <f>K608+1</f>
        <v>1</v>
      </c>
      <c r="Y608">
        <f>L608+1</f>
        <v>1</v>
      </c>
      <c r="Z608">
        <f>M608+1</f>
        <v>1</v>
      </c>
      <c r="AA608">
        <f>N608+1</f>
        <v>2</v>
      </c>
      <c r="AB608">
        <f>O608+1</f>
        <v>2</v>
      </c>
      <c r="AC608">
        <f>P608+1</f>
        <v>1</v>
      </c>
      <c r="AD608">
        <f>PRODUCT(Q608:AC608)</f>
        <v>24</v>
      </c>
      <c r="AE608" t="b">
        <f>AD608=6</f>
        <v>0</v>
      </c>
      <c r="AF608" t="b">
        <f>AD608=10</f>
        <v>0</v>
      </c>
      <c r="AG608" t="b">
        <f>AD608=12</f>
        <v>0</v>
      </c>
      <c r="AH608" t="b">
        <f>AD608=16</f>
        <v>0</v>
      </c>
      <c r="AI608" t="b">
        <f>AD608=18</f>
        <v>0</v>
      </c>
      <c r="AJ608" t="b">
        <f>AD608=24</f>
        <v>1</v>
      </c>
      <c r="AK608" t="b">
        <f>AD608=32</f>
        <v>0</v>
      </c>
      <c r="AL608">
        <f>VALUE(IF(AE608,
_xlfn.XLOOKUP(6, Q608:AC608, Q$1:AC$1), 0))</f>
        <v>0</v>
      </c>
      <c r="AM608">
        <f>VALUE(IF(AF608,
_xlfn.XLOOKUP(5, Q608:AC608, Q$1:AC$1) &amp; _xlfn.XLOOKUP(2, Q608:AC608, Q$1:AC$1), 0))</f>
        <v>0</v>
      </c>
      <c r="AN608">
        <f>VALUE(IF(AG608,
_xlfn.XLOOKUP(4, Q608:AC608, Q$1:AC$1) &amp; _xlfn.XLOOKUP(3, Q608:AC608, Q$1:AC$1), 0))</f>
        <v>0</v>
      </c>
      <c r="AO608">
        <f>VALUE(IF(AH608,
_xlfn.XLOOKUP(4, Q608:AC608, Q$1:AC$1) &amp; _xlfn.XLOOKUP(2, Q608:AC608, Q$1:AC$1, "", 0, 1) &amp; _xlfn.XLOOKUP(2, Q608:AC608, Q$1:AC$1, "", 0, -1), 0))</f>
        <v>0</v>
      </c>
      <c r="AP608">
        <f>VALUE(IF(AI608,
_xlfn.XLOOKUP(3, Q608:AC608, Q$1:AC$1, "", 0, 1) &amp; _xlfn.XLOOKUP(3, Q608:AC608, Q$1:AC$1, "", 0, -1) &amp; _xlfn.XLOOKUP(2, Q608:AC608, Q$1:AC$1),
0))</f>
        <v>0</v>
      </c>
      <c r="AQ608">
        <f>VALUE(IF(AJ608,
_xlfn.XLOOKUP(3, Q608:AC608, Q$1:AC$1) &amp; AS608,
0))</f>
        <v>12100403</v>
      </c>
      <c r="AR608">
        <f>VALUE(IF(AK608,
AS608, 0))</f>
        <v>0</v>
      </c>
      <c r="AS608" t="str" cm="1">
        <f t="array" ref="AS608">_xlfn.TEXTJOIN("", TRUE, _xlfn._xlws.FILTER(Q$1:AC$1,Q608:AC608=2))</f>
        <v>100403</v>
      </c>
      <c r="AT608">
        <f t="shared" si="19"/>
        <v>394</v>
      </c>
      <c r="AU608">
        <f t="shared" si="18"/>
        <v>237188</v>
      </c>
      <c r="AV608" t="b">
        <f>IF(AND(AE607, AE608), AL607=AL608, FALSE)</f>
        <v>0</v>
      </c>
      <c r="AW608" t="b">
        <f>IF(AND(AF607, AF608), AM607=AM608, FALSE)</f>
        <v>0</v>
      </c>
      <c r="AX608" t="b">
        <f>IF(AND(AG607, AG608), AN607=AN608, FALSE)</f>
        <v>0</v>
      </c>
      <c r="AY608" t="b">
        <f>IF(AND(AH607, AH608), AO607=AO608, FALSE)</f>
        <v>0</v>
      </c>
      <c r="AZ608" t="b">
        <f>IF(AND(AI607, AI608), AP607=AP608, FALSE)</f>
        <v>0</v>
      </c>
      <c r="BA608" t="b">
        <f>IF(AND(AJ607, AJ608), AQ607=AQ608, FALSE)</f>
        <v>0</v>
      </c>
      <c r="BB608" t="b">
        <f>IF(AND(AK607, AK608), AR607=AR608, FALSE)</f>
        <v>0</v>
      </c>
    </row>
    <row r="609" spans="1:54" x14ac:dyDescent="0.25">
      <c r="A609" t="s">
        <v>829</v>
      </c>
      <c r="B609">
        <v>473</v>
      </c>
      <c r="C609" t="str">
        <f>TEXT(A609, "0")</f>
        <v>4Q29Q</v>
      </c>
      <c r="D609">
        <f>LEN($A609)-LEN(SUBSTITUTE($A609,D$1,""))</f>
        <v>0</v>
      </c>
      <c r="E609">
        <f>LEN($A609)-LEN(SUBSTITUTE($A609,E$1,""))</f>
        <v>0</v>
      </c>
      <c r="F609">
        <f>LEN($A609)-LEN(SUBSTITUTE($A609,F$1,""))</f>
        <v>2</v>
      </c>
      <c r="G609">
        <f>LEN($A609)-LEN(SUBSTITUTE($A609,G$1,""))</f>
        <v>0</v>
      </c>
      <c r="H609">
        <f>LEN($A609)-LEN(SUBSTITUTE($A609,H$1,""))</f>
        <v>0</v>
      </c>
      <c r="I609">
        <f>LEN($A609)-LEN(SUBSTITUTE($A609,I$1,""))</f>
        <v>1</v>
      </c>
      <c r="J609">
        <f>LEN($A609)-LEN(SUBSTITUTE($A609,J$1,""))</f>
        <v>0</v>
      </c>
      <c r="K609">
        <f>LEN($A609)-LEN(SUBSTITUTE($A609,K$1,""))</f>
        <v>0</v>
      </c>
      <c r="L609">
        <f>LEN($A609)-LEN(SUBSTITUTE($A609,L$1,""))</f>
        <v>0</v>
      </c>
      <c r="M609">
        <f>LEN($A609)-LEN(SUBSTITUTE($A609,M$1,""))</f>
        <v>0</v>
      </c>
      <c r="N609">
        <f>LEN($A609)-LEN(SUBSTITUTE($A609,N$1,""))</f>
        <v>1</v>
      </c>
      <c r="O609">
        <f>LEN($A609)-LEN(SUBSTITUTE($A609,O$1,""))</f>
        <v>0</v>
      </c>
      <c r="P609">
        <f>LEN($A609)-LEN(SUBSTITUTE($A609,P$1,""))</f>
        <v>1</v>
      </c>
      <c r="Q609">
        <f>D609+1</f>
        <v>1</v>
      </c>
      <c r="R609">
        <f>E609+1</f>
        <v>1</v>
      </c>
      <c r="S609">
        <f>F609+1</f>
        <v>3</v>
      </c>
      <c r="T609">
        <f>G609+1</f>
        <v>1</v>
      </c>
      <c r="U609">
        <f>H609+1</f>
        <v>1</v>
      </c>
      <c r="V609">
        <f>I609+1</f>
        <v>2</v>
      </c>
      <c r="W609">
        <f>J609+1</f>
        <v>1</v>
      </c>
      <c r="X609">
        <f>K609+1</f>
        <v>1</v>
      </c>
      <c r="Y609">
        <f>L609+1</f>
        <v>1</v>
      </c>
      <c r="Z609">
        <f>M609+1</f>
        <v>1</v>
      </c>
      <c r="AA609">
        <f>N609+1</f>
        <v>2</v>
      </c>
      <c r="AB609">
        <f>O609+1</f>
        <v>1</v>
      </c>
      <c r="AC609">
        <f>P609+1</f>
        <v>2</v>
      </c>
      <c r="AD609">
        <f>PRODUCT(Q609:AC609)</f>
        <v>24</v>
      </c>
      <c r="AE609" t="b">
        <f>AD609=6</f>
        <v>0</v>
      </c>
      <c r="AF609" t="b">
        <f>AD609=10</f>
        <v>0</v>
      </c>
      <c r="AG609" t="b">
        <f>AD609=12</f>
        <v>0</v>
      </c>
      <c r="AH609" t="b">
        <f>AD609=16</f>
        <v>0</v>
      </c>
      <c r="AI609" t="b">
        <f>AD609=18</f>
        <v>0</v>
      </c>
      <c r="AJ609" t="b">
        <f>AD609=24</f>
        <v>1</v>
      </c>
      <c r="AK609" t="b">
        <f>AD609=32</f>
        <v>0</v>
      </c>
      <c r="AL609">
        <f>VALUE(IF(AE609,
_xlfn.XLOOKUP(6, Q609:AC609, Q$1:AC$1), 0))</f>
        <v>0</v>
      </c>
      <c r="AM609">
        <f>VALUE(IF(AF609,
_xlfn.XLOOKUP(5, Q609:AC609, Q$1:AC$1) &amp; _xlfn.XLOOKUP(2, Q609:AC609, Q$1:AC$1), 0))</f>
        <v>0</v>
      </c>
      <c r="AN609">
        <f>VALUE(IF(AG609,
_xlfn.XLOOKUP(4, Q609:AC609, Q$1:AC$1) &amp; _xlfn.XLOOKUP(3, Q609:AC609, Q$1:AC$1), 0))</f>
        <v>0</v>
      </c>
      <c r="AO609">
        <f>VALUE(IF(AH609,
_xlfn.XLOOKUP(4, Q609:AC609, Q$1:AC$1) &amp; _xlfn.XLOOKUP(2, Q609:AC609, Q$1:AC$1, "", 0, 1) &amp; _xlfn.XLOOKUP(2, Q609:AC609, Q$1:AC$1, "", 0, -1), 0))</f>
        <v>0</v>
      </c>
      <c r="AP609">
        <f>VALUE(IF(AI609,
_xlfn.XLOOKUP(3, Q609:AC609, Q$1:AC$1, "", 0, 1) &amp; _xlfn.XLOOKUP(3, Q609:AC609, Q$1:AC$1, "", 0, -1) &amp; _xlfn.XLOOKUP(2, Q609:AC609, Q$1:AC$1),
0))</f>
        <v>0</v>
      </c>
      <c r="AQ609">
        <f>VALUE(IF(AJ609,
_xlfn.XLOOKUP(3, Q609:AC609, Q$1:AC$1) &amp; AS609,
0))</f>
        <v>12090402</v>
      </c>
      <c r="AR609">
        <f>VALUE(IF(AK609,
AS609, 0))</f>
        <v>0</v>
      </c>
      <c r="AS609" t="str" cm="1">
        <f t="array" ref="AS609">_xlfn.TEXTJOIN("", TRUE, _xlfn._xlws.FILTER(Q$1:AC$1,Q609:AC609=2))</f>
        <v>090402</v>
      </c>
      <c r="AT609">
        <f t="shared" si="19"/>
        <v>393</v>
      </c>
      <c r="AU609">
        <f t="shared" si="18"/>
        <v>185889</v>
      </c>
      <c r="AV609" t="b">
        <f>IF(AND(AE608, AE609), AL608=AL609, FALSE)</f>
        <v>0</v>
      </c>
      <c r="AW609" t="b">
        <f>IF(AND(AF608, AF609), AM608=AM609, FALSE)</f>
        <v>0</v>
      </c>
      <c r="AX609" t="b">
        <f>IF(AND(AG608, AG609), AN608=AN609, FALSE)</f>
        <v>0</v>
      </c>
      <c r="AY609" t="b">
        <f>IF(AND(AH608, AH609), AO608=AO609, FALSE)</f>
        <v>0</v>
      </c>
      <c r="AZ609" t="b">
        <f>IF(AND(AI608, AI609), AP608=AP609, FALSE)</f>
        <v>0</v>
      </c>
      <c r="BA609" t="b">
        <f>IF(AND(AJ608, AJ609), AQ608=AQ609, FALSE)</f>
        <v>0</v>
      </c>
      <c r="BB609" t="b">
        <f>IF(AND(AK608, AK609), AR608=AR609, FALSE)</f>
        <v>0</v>
      </c>
    </row>
    <row r="610" spans="1:54" x14ac:dyDescent="0.25">
      <c r="A610" t="s">
        <v>285</v>
      </c>
      <c r="B610">
        <v>303</v>
      </c>
      <c r="C610" t="str">
        <f>TEXT(A610, "0")</f>
        <v>6Q82Q</v>
      </c>
      <c r="D610">
        <f>LEN($A610)-LEN(SUBSTITUTE($A610,D$1,""))</f>
        <v>0</v>
      </c>
      <c r="E610">
        <f>LEN($A610)-LEN(SUBSTITUTE($A610,E$1,""))</f>
        <v>0</v>
      </c>
      <c r="F610">
        <f>LEN($A610)-LEN(SUBSTITUTE($A610,F$1,""))</f>
        <v>2</v>
      </c>
      <c r="G610">
        <f>LEN($A610)-LEN(SUBSTITUTE($A610,G$1,""))</f>
        <v>0</v>
      </c>
      <c r="H610">
        <f>LEN($A610)-LEN(SUBSTITUTE($A610,H$1,""))</f>
        <v>0</v>
      </c>
      <c r="I610">
        <f>LEN($A610)-LEN(SUBSTITUTE($A610,I$1,""))</f>
        <v>0</v>
      </c>
      <c r="J610">
        <f>LEN($A610)-LEN(SUBSTITUTE($A610,J$1,""))</f>
        <v>1</v>
      </c>
      <c r="K610">
        <f>LEN($A610)-LEN(SUBSTITUTE($A610,K$1,""))</f>
        <v>0</v>
      </c>
      <c r="L610">
        <f>LEN($A610)-LEN(SUBSTITUTE($A610,L$1,""))</f>
        <v>1</v>
      </c>
      <c r="M610">
        <f>LEN($A610)-LEN(SUBSTITUTE($A610,M$1,""))</f>
        <v>0</v>
      </c>
      <c r="N610">
        <f>LEN($A610)-LEN(SUBSTITUTE($A610,N$1,""))</f>
        <v>0</v>
      </c>
      <c r="O610">
        <f>LEN($A610)-LEN(SUBSTITUTE($A610,O$1,""))</f>
        <v>0</v>
      </c>
      <c r="P610">
        <f>LEN($A610)-LEN(SUBSTITUTE($A610,P$1,""))</f>
        <v>1</v>
      </c>
      <c r="Q610">
        <f>D610+1</f>
        <v>1</v>
      </c>
      <c r="R610">
        <f>E610+1</f>
        <v>1</v>
      </c>
      <c r="S610">
        <f>F610+1</f>
        <v>3</v>
      </c>
      <c r="T610">
        <f>G610+1</f>
        <v>1</v>
      </c>
      <c r="U610">
        <f>H610+1</f>
        <v>1</v>
      </c>
      <c r="V610">
        <f>I610+1</f>
        <v>1</v>
      </c>
      <c r="W610">
        <f>J610+1</f>
        <v>2</v>
      </c>
      <c r="X610">
        <f>K610+1</f>
        <v>1</v>
      </c>
      <c r="Y610">
        <f>L610+1</f>
        <v>2</v>
      </c>
      <c r="Z610">
        <f>M610+1</f>
        <v>1</v>
      </c>
      <c r="AA610">
        <f>N610+1</f>
        <v>1</v>
      </c>
      <c r="AB610">
        <f>O610+1</f>
        <v>1</v>
      </c>
      <c r="AC610">
        <f>P610+1</f>
        <v>2</v>
      </c>
      <c r="AD610">
        <f>PRODUCT(Q610:AC610)</f>
        <v>24</v>
      </c>
      <c r="AE610" t="b">
        <f>AD610=6</f>
        <v>0</v>
      </c>
      <c r="AF610" t="b">
        <f>AD610=10</f>
        <v>0</v>
      </c>
      <c r="AG610" t="b">
        <f>AD610=12</f>
        <v>0</v>
      </c>
      <c r="AH610" t="b">
        <f>AD610=16</f>
        <v>0</v>
      </c>
      <c r="AI610" t="b">
        <f>AD610=18</f>
        <v>0</v>
      </c>
      <c r="AJ610" t="b">
        <f>AD610=24</f>
        <v>1</v>
      </c>
      <c r="AK610" t="b">
        <f>AD610=32</f>
        <v>0</v>
      </c>
      <c r="AL610">
        <f>VALUE(IF(AE610,
_xlfn.XLOOKUP(6, Q610:AC610, Q$1:AC$1), 0))</f>
        <v>0</v>
      </c>
      <c r="AM610">
        <f>VALUE(IF(AF610,
_xlfn.XLOOKUP(5, Q610:AC610, Q$1:AC$1) &amp; _xlfn.XLOOKUP(2, Q610:AC610, Q$1:AC$1), 0))</f>
        <v>0</v>
      </c>
      <c r="AN610">
        <f>VALUE(IF(AG610,
_xlfn.XLOOKUP(4, Q610:AC610, Q$1:AC$1) &amp; _xlfn.XLOOKUP(3, Q610:AC610, Q$1:AC$1), 0))</f>
        <v>0</v>
      </c>
      <c r="AO610">
        <f>VALUE(IF(AH610,
_xlfn.XLOOKUP(4, Q610:AC610, Q$1:AC$1) &amp; _xlfn.XLOOKUP(2, Q610:AC610, Q$1:AC$1, "", 0, 1) &amp; _xlfn.XLOOKUP(2, Q610:AC610, Q$1:AC$1, "", 0, -1), 0))</f>
        <v>0</v>
      </c>
      <c r="AP610">
        <f>VALUE(IF(AI610,
_xlfn.XLOOKUP(3, Q610:AC610, Q$1:AC$1, "", 0, 1) &amp; _xlfn.XLOOKUP(3, Q610:AC610, Q$1:AC$1, "", 0, -1) &amp; _xlfn.XLOOKUP(2, Q610:AC610, Q$1:AC$1),
0))</f>
        <v>0</v>
      </c>
      <c r="AQ610">
        <f>VALUE(IF(AJ610,
_xlfn.XLOOKUP(3, Q610:AC610, Q$1:AC$1) &amp; AS610,
0))</f>
        <v>12080602</v>
      </c>
      <c r="AR610">
        <f>VALUE(IF(AK610,
AS610, 0))</f>
        <v>0</v>
      </c>
      <c r="AS610" t="str" cm="1">
        <f t="array" ref="AS610">_xlfn.TEXTJOIN("", TRUE, _xlfn._xlws.FILTER(Q$1:AC$1,Q610:AC610=2))</f>
        <v>080602</v>
      </c>
      <c r="AT610">
        <f t="shared" si="19"/>
        <v>392</v>
      </c>
      <c r="AU610">
        <f t="shared" si="18"/>
        <v>118776</v>
      </c>
      <c r="AV610" t="b">
        <f>IF(AND(AE609, AE610), AL609=AL610, FALSE)</f>
        <v>0</v>
      </c>
      <c r="AW610" t="b">
        <f>IF(AND(AF609, AF610), AM609=AM610, FALSE)</f>
        <v>0</v>
      </c>
      <c r="AX610" t="b">
        <f>IF(AND(AG609, AG610), AN609=AN610, FALSE)</f>
        <v>0</v>
      </c>
      <c r="AY610" t="b">
        <f>IF(AND(AH609, AH610), AO609=AO610, FALSE)</f>
        <v>0</v>
      </c>
      <c r="AZ610" t="b">
        <f>IF(AND(AI609, AI610), AP609=AP610, FALSE)</f>
        <v>0</v>
      </c>
      <c r="BA610" t="b">
        <f>IF(AND(AJ609, AJ610), AQ609=AQ610, FALSE)</f>
        <v>0</v>
      </c>
      <c r="BB610" t="b">
        <f>IF(AND(AK609, AK610), AR609=AR610, FALSE)</f>
        <v>0</v>
      </c>
    </row>
    <row r="611" spans="1:54" x14ac:dyDescent="0.25">
      <c r="A611" t="s">
        <v>801</v>
      </c>
      <c r="B611">
        <v>134</v>
      </c>
      <c r="C611" t="str">
        <f>TEXT(A611, "0")</f>
        <v>764QQ</v>
      </c>
      <c r="D611">
        <f>LEN($A611)-LEN(SUBSTITUTE($A611,D$1,""))</f>
        <v>0</v>
      </c>
      <c r="E611">
        <f>LEN($A611)-LEN(SUBSTITUTE($A611,E$1,""))</f>
        <v>0</v>
      </c>
      <c r="F611">
        <f>LEN($A611)-LEN(SUBSTITUTE($A611,F$1,""))</f>
        <v>2</v>
      </c>
      <c r="G611">
        <f>LEN($A611)-LEN(SUBSTITUTE($A611,G$1,""))</f>
        <v>0</v>
      </c>
      <c r="H611">
        <f>LEN($A611)-LEN(SUBSTITUTE($A611,H$1,""))</f>
        <v>0</v>
      </c>
      <c r="I611">
        <f>LEN($A611)-LEN(SUBSTITUTE($A611,I$1,""))</f>
        <v>0</v>
      </c>
      <c r="J611">
        <f>LEN($A611)-LEN(SUBSTITUTE($A611,J$1,""))</f>
        <v>0</v>
      </c>
      <c r="K611">
        <f>LEN($A611)-LEN(SUBSTITUTE($A611,K$1,""))</f>
        <v>1</v>
      </c>
      <c r="L611">
        <f>LEN($A611)-LEN(SUBSTITUTE($A611,L$1,""))</f>
        <v>1</v>
      </c>
      <c r="M611">
        <f>LEN($A611)-LEN(SUBSTITUTE($A611,M$1,""))</f>
        <v>0</v>
      </c>
      <c r="N611">
        <f>LEN($A611)-LEN(SUBSTITUTE($A611,N$1,""))</f>
        <v>1</v>
      </c>
      <c r="O611">
        <f>LEN($A611)-LEN(SUBSTITUTE($A611,O$1,""))</f>
        <v>0</v>
      </c>
      <c r="P611">
        <f>LEN($A611)-LEN(SUBSTITUTE($A611,P$1,""))</f>
        <v>0</v>
      </c>
      <c r="Q611">
        <f>D611+1</f>
        <v>1</v>
      </c>
      <c r="R611">
        <f>E611+1</f>
        <v>1</v>
      </c>
      <c r="S611">
        <f>F611+1</f>
        <v>3</v>
      </c>
      <c r="T611">
        <f>G611+1</f>
        <v>1</v>
      </c>
      <c r="U611">
        <f>H611+1</f>
        <v>1</v>
      </c>
      <c r="V611">
        <f>I611+1</f>
        <v>1</v>
      </c>
      <c r="W611">
        <f>J611+1</f>
        <v>1</v>
      </c>
      <c r="X611">
        <f>K611+1</f>
        <v>2</v>
      </c>
      <c r="Y611">
        <f>L611+1</f>
        <v>2</v>
      </c>
      <c r="Z611">
        <f>M611+1</f>
        <v>1</v>
      </c>
      <c r="AA611">
        <f>N611+1</f>
        <v>2</v>
      </c>
      <c r="AB611">
        <f>O611+1</f>
        <v>1</v>
      </c>
      <c r="AC611">
        <f>P611+1</f>
        <v>1</v>
      </c>
      <c r="AD611">
        <f>PRODUCT(Q611:AC611)</f>
        <v>24</v>
      </c>
      <c r="AE611" t="b">
        <f>AD611=6</f>
        <v>0</v>
      </c>
      <c r="AF611" t="b">
        <f>AD611=10</f>
        <v>0</v>
      </c>
      <c r="AG611" t="b">
        <f>AD611=12</f>
        <v>0</v>
      </c>
      <c r="AH611" t="b">
        <f>AD611=16</f>
        <v>0</v>
      </c>
      <c r="AI611" t="b">
        <f>AD611=18</f>
        <v>0</v>
      </c>
      <c r="AJ611" t="b">
        <f>AD611=24</f>
        <v>1</v>
      </c>
      <c r="AK611" t="b">
        <f>AD611=32</f>
        <v>0</v>
      </c>
      <c r="AL611">
        <f>VALUE(IF(AE611,
_xlfn.XLOOKUP(6, Q611:AC611, Q$1:AC$1), 0))</f>
        <v>0</v>
      </c>
      <c r="AM611">
        <f>VALUE(IF(AF611,
_xlfn.XLOOKUP(5, Q611:AC611, Q$1:AC$1) &amp; _xlfn.XLOOKUP(2, Q611:AC611, Q$1:AC$1), 0))</f>
        <v>0</v>
      </c>
      <c r="AN611">
        <f>VALUE(IF(AG611,
_xlfn.XLOOKUP(4, Q611:AC611, Q$1:AC$1) &amp; _xlfn.XLOOKUP(3, Q611:AC611, Q$1:AC$1), 0))</f>
        <v>0</v>
      </c>
      <c r="AO611">
        <f>VALUE(IF(AH611,
_xlfn.XLOOKUP(4, Q611:AC611, Q$1:AC$1) &amp; _xlfn.XLOOKUP(2, Q611:AC611, Q$1:AC$1, "", 0, 1) &amp; _xlfn.XLOOKUP(2, Q611:AC611, Q$1:AC$1, "", 0, -1), 0))</f>
        <v>0</v>
      </c>
      <c r="AP611">
        <f>VALUE(IF(AI611,
_xlfn.XLOOKUP(3, Q611:AC611, Q$1:AC$1, "", 0, 1) &amp; _xlfn.XLOOKUP(3, Q611:AC611, Q$1:AC$1, "", 0, -1) &amp; _xlfn.XLOOKUP(2, Q611:AC611, Q$1:AC$1),
0))</f>
        <v>0</v>
      </c>
      <c r="AQ611">
        <f>VALUE(IF(AJ611,
_xlfn.XLOOKUP(3, Q611:AC611, Q$1:AC$1) &amp; AS611,
0))</f>
        <v>12070604</v>
      </c>
      <c r="AR611">
        <f>VALUE(IF(AK611,
AS611, 0))</f>
        <v>0</v>
      </c>
      <c r="AS611" t="str" cm="1">
        <f t="array" ref="AS611">_xlfn.TEXTJOIN("", TRUE, _xlfn._xlws.FILTER(Q$1:AC$1,Q611:AC611=2))</f>
        <v>070604</v>
      </c>
      <c r="AT611">
        <f t="shared" si="19"/>
        <v>391</v>
      </c>
      <c r="AU611">
        <f t="shared" si="18"/>
        <v>52394</v>
      </c>
      <c r="AV611" t="b">
        <f>IF(AND(AE610, AE611), AL610=AL611, FALSE)</f>
        <v>0</v>
      </c>
      <c r="AW611" t="b">
        <f>IF(AND(AF610, AF611), AM610=AM611, FALSE)</f>
        <v>0</v>
      </c>
      <c r="AX611" t="b">
        <f>IF(AND(AG610, AG611), AN610=AN611, FALSE)</f>
        <v>0</v>
      </c>
      <c r="AY611" t="b">
        <f>IF(AND(AH610, AH611), AO610=AO611, FALSE)</f>
        <v>0</v>
      </c>
      <c r="AZ611" t="b">
        <f>IF(AND(AI610, AI611), AP610=AP611, FALSE)</f>
        <v>0</v>
      </c>
      <c r="BA611" t="b">
        <f>IF(AND(AJ610, AJ611), AQ610=AQ611, FALSE)</f>
        <v>0</v>
      </c>
      <c r="BB611" t="b">
        <f>IF(AND(AK610, AK611), AR610=AR611, FALSE)</f>
        <v>0</v>
      </c>
    </row>
    <row r="612" spans="1:54" x14ac:dyDescent="0.25">
      <c r="A612" t="s">
        <v>404</v>
      </c>
      <c r="B612">
        <v>804</v>
      </c>
      <c r="C612" t="str">
        <f>TEXT(A612, "0")</f>
        <v>7QQ26</v>
      </c>
      <c r="D612">
        <f>LEN($A612)-LEN(SUBSTITUTE($A612,D$1,""))</f>
        <v>0</v>
      </c>
      <c r="E612">
        <f>LEN($A612)-LEN(SUBSTITUTE($A612,E$1,""))</f>
        <v>0</v>
      </c>
      <c r="F612">
        <f>LEN($A612)-LEN(SUBSTITUTE($A612,F$1,""))</f>
        <v>2</v>
      </c>
      <c r="G612">
        <f>LEN($A612)-LEN(SUBSTITUTE($A612,G$1,""))</f>
        <v>0</v>
      </c>
      <c r="H612">
        <f>LEN($A612)-LEN(SUBSTITUTE($A612,H$1,""))</f>
        <v>0</v>
      </c>
      <c r="I612">
        <f>LEN($A612)-LEN(SUBSTITUTE($A612,I$1,""))</f>
        <v>0</v>
      </c>
      <c r="J612">
        <f>LEN($A612)-LEN(SUBSTITUTE($A612,J$1,""))</f>
        <v>0</v>
      </c>
      <c r="K612">
        <f>LEN($A612)-LEN(SUBSTITUTE($A612,K$1,""))</f>
        <v>1</v>
      </c>
      <c r="L612">
        <f>LEN($A612)-LEN(SUBSTITUTE($A612,L$1,""))</f>
        <v>1</v>
      </c>
      <c r="M612">
        <f>LEN($A612)-LEN(SUBSTITUTE($A612,M$1,""))</f>
        <v>0</v>
      </c>
      <c r="N612">
        <f>LEN($A612)-LEN(SUBSTITUTE($A612,N$1,""))</f>
        <v>0</v>
      </c>
      <c r="O612">
        <f>LEN($A612)-LEN(SUBSTITUTE($A612,O$1,""))</f>
        <v>0</v>
      </c>
      <c r="P612">
        <f>LEN($A612)-LEN(SUBSTITUTE($A612,P$1,""))</f>
        <v>1</v>
      </c>
      <c r="Q612">
        <f>D612+1</f>
        <v>1</v>
      </c>
      <c r="R612">
        <f>E612+1</f>
        <v>1</v>
      </c>
      <c r="S612">
        <f>F612+1</f>
        <v>3</v>
      </c>
      <c r="T612">
        <f>G612+1</f>
        <v>1</v>
      </c>
      <c r="U612">
        <f>H612+1</f>
        <v>1</v>
      </c>
      <c r="V612">
        <f>I612+1</f>
        <v>1</v>
      </c>
      <c r="W612">
        <f>J612+1</f>
        <v>1</v>
      </c>
      <c r="X612">
        <f>K612+1</f>
        <v>2</v>
      </c>
      <c r="Y612">
        <f>L612+1</f>
        <v>2</v>
      </c>
      <c r="Z612">
        <f>M612+1</f>
        <v>1</v>
      </c>
      <c r="AA612">
        <f>N612+1</f>
        <v>1</v>
      </c>
      <c r="AB612">
        <f>O612+1</f>
        <v>1</v>
      </c>
      <c r="AC612">
        <f>P612+1</f>
        <v>2</v>
      </c>
      <c r="AD612">
        <f>PRODUCT(Q612:AC612)</f>
        <v>24</v>
      </c>
      <c r="AE612" t="b">
        <f>AD612=6</f>
        <v>0</v>
      </c>
      <c r="AF612" t="b">
        <f>AD612=10</f>
        <v>0</v>
      </c>
      <c r="AG612" t="b">
        <f>AD612=12</f>
        <v>0</v>
      </c>
      <c r="AH612" t="b">
        <f>AD612=16</f>
        <v>0</v>
      </c>
      <c r="AI612" t="b">
        <f>AD612=18</f>
        <v>0</v>
      </c>
      <c r="AJ612" t="b">
        <f>AD612=24</f>
        <v>1</v>
      </c>
      <c r="AK612" t="b">
        <f>AD612=32</f>
        <v>0</v>
      </c>
      <c r="AL612">
        <f>VALUE(IF(AE612,
_xlfn.XLOOKUP(6, Q612:AC612, Q$1:AC$1), 0))</f>
        <v>0</v>
      </c>
      <c r="AM612">
        <f>VALUE(IF(AF612,
_xlfn.XLOOKUP(5, Q612:AC612, Q$1:AC$1) &amp; _xlfn.XLOOKUP(2, Q612:AC612, Q$1:AC$1), 0))</f>
        <v>0</v>
      </c>
      <c r="AN612">
        <f>VALUE(IF(AG612,
_xlfn.XLOOKUP(4, Q612:AC612, Q$1:AC$1) &amp; _xlfn.XLOOKUP(3, Q612:AC612, Q$1:AC$1), 0))</f>
        <v>0</v>
      </c>
      <c r="AO612">
        <f>VALUE(IF(AH612,
_xlfn.XLOOKUP(4, Q612:AC612, Q$1:AC$1) &amp; _xlfn.XLOOKUP(2, Q612:AC612, Q$1:AC$1, "", 0, 1) &amp; _xlfn.XLOOKUP(2, Q612:AC612, Q$1:AC$1, "", 0, -1), 0))</f>
        <v>0</v>
      </c>
      <c r="AP612">
        <f>VALUE(IF(AI612,
_xlfn.XLOOKUP(3, Q612:AC612, Q$1:AC$1, "", 0, 1) &amp; _xlfn.XLOOKUP(3, Q612:AC612, Q$1:AC$1, "", 0, -1) &amp; _xlfn.XLOOKUP(2, Q612:AC612, Q$1:AC$1),
0))</f>
        <v>0</v>
      </c>
      <c r="AQ612">
        <f>VALUE(IF(AJ612,
_xlfn.XLOOKUP(3, Q612:AC612, Q$1:AC$1) &amp; AS612,
0))</f>
        <v>12070602</v>
      </c>
      <c r="AR612">
        <f>VALUE(IF(AK612,
AS612, 0))</f>
        <v>0</v>
      </c>
      <c r="AS612" t="str" cm="1">
        <f t="array" ref="AS612">_xlfn.TEXTJOIN("", TRUE, _xlfn._xlws.FILTER(Q$1:AC$1,Q612:AC612=2))</f>
        <v>070602</v>
      </c>
      <c r="AT612">
        <f t="shared" si="19"/>
        <v>390</v>
      </c>
      <c r="AU612">
        <f t="shared" si="18"/>
        <v>313560</v>
      </c>
      <c r="AV612" t="b">
        <f>IF(AND(AE611, AE612), AL611=AL612, FALSE)</f>
        <v>0</v>
      </c>
      <c r="AW612" t="b">
        <f>IF(AND(AF611, AF612), AM611=AM612, FALSE)</f>
        <v>0</v>
      </c>
      <c r="AX612" t="b">
        <f>IF(AND(AG611, AG612), AN611=AN612, FALSE)</f>
        <v>0</v>
      </c>
      <c r="AY612" t="b">
        <f>IF(AND(AH611, AH612), AO611=AO612, FALSE)</f>
        <v>0</v>
      </c>
      <c r="AZ612" t="b">
        <f>IF(AND(AI611, AI612), AP611=AP612, FALSE)</f>
        <v>0</v>
      </c>
      <c r="BA612" t="b">
        <f>IF(AND(AJ611, AJ612), AQ611=AQ612, FALSE)</f>
        <v>0</v>
      </c>
      <c r="BB612" t="b">
        <f>IF(AND(AK611, AK612), AR611=AR612, FALSE)</f>
        <v>0</v>
      </c>
    </row>
    <row r="613" spans="1:54" x14ac:dyDescent="0.25">
      <c r="A613" t="s">
        <v>282</v>
      </c>
      <c r="B613">
        <v>427</v>
      </c>
      <c r="C613" t="str">
        <f>TEXT(A613, "0")</f>
        <v>QQ524</v>
      </c>
      <c r="D613">
        <f>LEN($A613)-LEN(SUBSTITUTE($A613,D$1,""))</f>
        <v>0</v>
      </c>
      <c r="E613">
        <f>LEN($A613)-LEN(SUBSTITUTE($A613,E$1,""))</f>
        <v>0</v>
      </c>
      <c r="F613">
        <f>LEN($A613)-LEN(SUBSTITUTE($A613,F$1,""))</f>
        <v>2</v>
      </c>
      <c r="G613">
        <f>LEN($A613)-LEN(SUBSTITUTE($A613,G$1,""))</f>
        <v>0</v>
      </c>
      <c r="H613">
        <f>LEN($A613)-LEN(SUBSTITUTE($A613,H$1,""))</f>
        <v>0</v>
      </c>
      <c r="I613">
        <f>LEN($A613)-LEN(SUBSTITUTE($A613,I$1,""))</f>
        <v>0</v>
      </c>
      <c r="J613">
        <f>LEN($A613)-LEN(SUBSTITUTE($A613,J$1,""))</f>
        <v>0</v>
      </c>
      <c r="K613">
        <f>LEN($A613)-LEN(SUBSTITUTE($A613,K$1,""))</f>
        <v>0</v>
      </c>
      <c r="L613">
        <f>LEN($A613)-LEN(SUBSTITUTE($A613,L$1,""))</f>
        <v>0</v>
      </c>
      <c r="M613">
        <f>LEN($A613)-LEN(SUBSTITUTE($A613,M$1,""))</f>
        <v>1</v>
      </c>
      <c r="N613">
        <f>LEN($A613)-LEN(SUBSTITUTE($A613,N$1,""))</f>
        <v>1</v>
      </c>
      <c r="O613">
        <f>LEN($A613)-LEN(SUBSTITUTE($A613,O$1,""))</f>
        <v>0</v>
      </c>
      <c r="P613">
        <f>LEN($A613)-LEN(SUBSTITUTE($A613,P$1,""))</f>
        <v>1</v>
      </c>
      <c r="Q613">
        <f>D613+1</f>
        <v>1</v>
      </c>
      <c r="R613">
        <f>E613+1</f>
        <v>1</v>
      </c>
      <c r="S613">
        <f>F613+1</f>
        <v>3</v>
      </c>
      <c r="T613">
        <f>G613+1</f>
        <v>1</v>
      </c>
      <c r="U613">
        <f>H613+1</f>
        <v>1</v>
      </c>
      <c r="V613">
        <f>I613+1</f>
        <v>1</v>
      </c>
      <c r="W613">
        <f>J613+1</f>
        <v>1</v>
      </c>
      <c r="X613">
        <f>K613+1</f>
        <v>1</v>
      </c>
      <c r="Y613">
        <f>L613+1</f>
        <v>1</v>
      </c>
      <c r="Z613">
        <f>M613+1</f>
        <v>2</v>
      </c>
      <c r="AA613">
        <f>N613+1</f>
        <v>2</v>
      </c>
      <c r="AB613">
        <f>O613+1</f>
        <v>1</v>
      </c>
      <c r="AC613">
        <f>P613+1</f>
        <v>2</v>
      </c>
      <c r="AD613">
        <f>PRODUCT(Q613:AC613)</f>
        <v>24</v>
      </c>
      <c r="AE613" t="b">
        <f>AD613=6</f>
        <v>0</v>
      </c>
      <c r="AF613" t="b">
        <f>AD613=10</f>
        <v>0</v>
      </c>
      <c r="AG613" t="b">
        <f>AD613=12</f>
        <v>0</v>
      </c>
      <c r="AH613" t="b">
        <f>AD613=16</f>
        <v>0</v>
      </c>
      <c r="AI613" t="b">
        <f>AD613=18</f>
        <v>0</v>
      </c>
      <c r="AJ613" t="b">
        <f>AD613=24</f>
        <v>1</v>
      </c>
      <c r="AK613" t="b">
        <f>AD613=32</f>
        <v>0</v>
      </c>
      <c r="AL613">
        <f>VALUE(IF(AE613,
_xlfn.XLOOKUP(6, Q613:AC613, Q$1:AC$1), 0))</f>
        <v>0</v>
      </c>
      <c r="AM613">
        <f>VALUE(IF(AF613,
_xlfn.XLOOKUP(5, Q613:AC613, Q$1:AC$1) &amp; _xlfn.XLOOKUP(2, Q613:AC613, Q$1:AC$1), 0))</f>
        <v>0</v>
      </c>
      <c r="AN613">
        <f>VALUE(IF(AG613,
_xlfn.XLOOKUP(4, Q613:AC613, Q$1:AC$1) &amp; _xlfn.XLOOKUP(3, Q613:AC613, Q$1:AC$1), 0))</f>
        <v>0</v>
      </c>
      <c r="AO613">
        <f>VALUE(IF(AH613,
_xlfn.XLOOKUP(4, Q613:AC613, Q$1:AC$1) &amp; _xlfn.XLOOKUP(2, Q613:AC613, Q$1:AC$1, "", 0, 1) &amp; _xlfn.XLOOKUP(2, Q613:AC613, Q$1:AC$1, "", 0, -1), 0))</f>
        <v>0</v>
      </c>
      <c r="AP613">
        <f>VALUE(IF(AI613,
_xlfn.XLOOKUP(3, Q613:AC613, Q$1:AC$1, "", 0, 1) &amp; _xlfn.XLOOKUP(3, Q613:AC613, Q$1:AC$1, "", 0, -1) &amp; _xlfn.XLOOKUP(2, Q613:AC613, Q$1:AC$1),
0))</f>
        <v>0</v>
      </c>
      <c r="AQ613">
        <f>VALUE(IF(AJ613,
_xlfn.XLOOKUP(3, Q613:AC613, Q$1:AC$1) &amp; AS613,
0))</f>
        <v>12050402</v>
      </c>
      <c r="AR613">
        <f>VALUE(IF(AK613,
AS613, 0))</f>
        <v>0</v>
      </c>
      <c r="AS613" t="str" cm="1">
        <f t="array" ref="AS613">_xlfn.TEXTJOIN("", TRUE, _xlfn._xlws.FILTER(Q$1:AC$1,Q613:AC613=2))</f>
        <v>050402</v>
      </c>
      <c r="AT613">
        <f t="shared" si="19"/>
        <v>389</v>
      </c>
      <c r="AU613">
        <f t="shared" si="18"/>
        <v>166103</v>
      </c>
      <c r="AV613" t="b">
        <f>IF(AND(AE612, AE613), AL612=AL613, FALSE)</f>
        <v>0</v>
      </c>
      <c r="AW613" t="b">
        <f>IF(AND(AF612, AF613), AM612=AM613, FALSE)</f>
        <v>0</v>
      </c>
      <c r="AX613" t="b">
        <f>IF(AND(AG612, AG613), AN612=AN613, FALSE)</f>
        <v>0</v>
      </c>
      <c r="AY613" t="b">
        <f>IF(AND(AH612, AH613), AO612=AO613, FALSE)</f>
        <v>0</v>
      </c>
      <c r="AZ613" t="b">
        <f>IF(AND(AI612, AI613), AP612=AP613, FALSE)</f>
        <v>0</v>
      </c>
      <c r="BA613" t="b">
        <f>IF(AND(AJ612, AJ613), AQ612=AQ613, FALSE)</f>
        <v>0</v>
      </c>
      <c r="BB613" t="b">
        <f>IF(AND(AK612, AK613), AR612=AR613, FALSE)</f>
        <v>0</v>
      </c>
    </row>
    <row r="614" spans="1:54" x14ac:dyDescent="0.25">
      <c r="A614" t="s">
        <v>468</v>
      </c>
      <c r="B614">
        <v>449</v>
      </c>
      <c r="C614" t="str">
        <f>TEXT(A614, "0")</f>
        <v>QQ432</v>
      </c>
      <c r="D614">
        <f>LEN($A614)-LEN(SUBSTITUTE($A614,D$1,""))</f>
        <v>0</v>
      </c>
      <c r="E614">
        <f>LEN($A614)-LEN(SUBSTITUTE($A614,E$1,""))</f>
        <v>0</v>
      </c>
      <c r="F614">
        <f>LEN($A614)-LEN(SUBSTITUTE($A614,F$1,""))</f>
        <v>2</v>
      </c>
      <c r="G614">
        <f>LEN($A614)-LEN(SUBSTITUTE($A614,G$1,""))</f>
        <v>0</v>
      </c>
      <c r="H614">
        <f>LEN($A614)-LEN(SUBSTITUTE($A614,H$1,""))</f>
        <v>0</v>
      </c>
      <c r="I614">
        <f>LEN($A614)-LEN(SUBSTITUTE($A614,I$1,""))</f>
        <v>0</v>
      </c>
      <c r="J614">
        <f>LEN($A614)-LEN(SUBSTITUTE($A614,J$1,""))</f>
        <v>0</v>
      </c>
      <c r="K614">
        <f>LEN($A614)-LEN(SUBSTITUTE($A614,K$1,""))</f>
        <v>0</v>
      </c>
      <c r="L614">
        <f>LEN($A614)-LEN(SUBSTITUTE($A614,L$1,""))</f>
        <v>0</v>
      </c>
      <c r="M614">
        <f>LEN($A614)-LEN(SUBSTITUTE($A614,M$1,""))</f>
        <v>0</v>
      </c>
      <c r="N614">
        <f>LEN($A614)-LEN(SUBSTITUTE($A614,N$1,""))</f>
        <v>1</v>
      </c>
      <c r="O614">
        <f>LEN($A614)-LEN(SUBSTITUTE($A614,O$1,""))</f>
        <v>1</v>
      </c>
      <c r="P614">
        <f>LEN($A614)-LEN(SUBSTITUTE($A614,P$1,""))</f>
        <v>1</v>
      </c>
      <c r="Q614">
        <f>D614+1</f>
        <v>1</v>
      </c>
      <c r="R614">
        <f>E614+1</f>
        <v>1</v>
      </c>
      <c r="S614">
        <f>F614+1</f>
        <v>3</v>
      </c>
      <c r="T614">
        <f>G614+1</f>
        <v>1</v>
      </c>
      <c r="U614">
        <f>H614+1</f>
        <v>1</v>
      </c>
      <c r="V614">
        <f>I614+1</f>
        <v>1</v>
      </c>
      <c r="W614">
        <f>J614+1</f>
        <v>1</v>
      </c>
      <c r="X614">
        <f>K614+1</f>
        <v>1</v>
      </c>
      <c r="Y614">
        <f>L614+1</f>
        <v>1</v>
      </c>
      <c r="Z614">
        <f>M614+1</f>
        <v>1</v>
      </c>
      <c r="AA614">
        <f>N614+1</f>
        <v>2</v>
      </c>
      <c r="AB614">
        <f>O614+1</f>
        <v>2</v>
      </c>
      <c r="AC614">
        <f>P614+1</f>
        <v>2</v>
      </c>
      <c r="AD614">
        <f>PRODUCT(Q614:AC614)</f>
        <v>24</v>
      </c>
      <c r="AE614" t="b">
        <f>AD614=6</f>
        <v>0</v>
      </c>
      <c r="AF614" t="b">
        <f>AD614=10</f>
        <v>0</v>
      </c>
      <c r="AG614" t="b">
        <f>AD614=12</f>
        <v>0</v>
      </c>
      <c r="AH614" t="b">
        <f>AD614=16</f>
        <v>0</v>
      </c>
      <c r="AI614" t="b">
        <f>AD614=18</f>
        <v>0</v>
      </c>
      <c r="AJ614" t="b">
        <f>AD614=24</f>
        <v>1</v>
      </c>
      <c r="AK614" t="b">
        <f>AD614=32</f>
        <v>0</v>
      </c>
      <c r="AL614">
        <f>VALUE(IF(AE614,
_xlfn.XLOOKUP(6, Q614:AC614, Q$1:AC$1), 0))</f>
        <v>0</v>
      </c>
      <c r="AM614">
        <f>VALUE(IF(AF614,
_xlfn.XLOOKUP(5, Q614:AC614, Q$1:AC$1) &amp; _xlfn.XLOOKUP(2, Q614:AC614, Q$1:AC$1), 0))</f>
        <v>0</v>
      </c>
      <c r="AN614">
        <f>VALUE(IF(AG614,
_xlfn.XLOOKUP(4, Q614:AC614, Q$1:AC$1) &amp; _xlfn.XLOOKUP(3, Q614:AC614, Q$1:AC$1), 0))</f>
        <v>0</v>
      </c>
      <c r="AO614">
        <f>VALUE(IF(AH614,
_xlfn.XLOOKUP(4, Q614:AC614, Q$1:AC$1) &amp; _xlfn.XLOOKUP(2, Q614:AC614, Q$1:AC$1, "", 0, 1) &amp; _xlfn.XLOOKUP(2, Q614:AC614, Q$1:AC$1, "", 0, -1), 0))</f>
        <v>0</v>
      </c>
      <c r="AP614">
        <f>VALUE(IF(AI614,
_xlfn.XLOOKUP(3, Q614:AC614, Q$1:AC$1, "", 0, 1) &amp; _xlfn.XLOOKUP(3, Q614:AC614, Q$1:AC$1, "", 0, -1) &amp; _xlfn.XLOOKUP(2, Q614:AC614, Q$1:AC$1),
0))</f>
        <v>0</v>
      </c>
      <c r="AQ614">
        <f>VALUE(IF(AJ614,
_xlfn.XLOOKUP(3, Q614:AC614, Q$1:AC$1) &amp; AS614,
0))</f>
        <v>12040302</v>
      </c>
      <c r="AR614">
        <f>VALUE(IF(AK614,
AS614, 0))</f>
        <v>0</v>
      </c>
      <c r="AS614" t="str" cm="1">
        <f t="array" ref="AS614">_xlfn.TEXTJOIN("", TRUE, _xlfn._xlws.FILTER(Q$1:AC$1,Q614:AC614=2))</f>
        <v>040302</v>
      </c>
      <c r="AT614">
        <f t="shared" si="19"/>
        <v>388</v>
      </c>
      <c r="AU614">
        <f t="shared" si="18"/>
        <v>174212</v>
      </c>
      <c r="AV614" t="b">
        <f>IF(AND(AE613, AE614), AL613=AL614, FALSE)</f>
        <v>0</v>
      </c>
      <c r="AW614" t="b">
        <f>IF(AND(AF613, AF614), AM613=AM614, FALSE)</f>
        <v>0</v>
      </c>
      <c r="AX614" t="b">
        <f>IF(AND(AG613, AG614), AN613=AN614, FALSE)</f>
        <v>0</v>
      </c>
      <c r="AY614" t="b">
        <f>IF(AND(AH613, AH614), AO613=AO614, FALSE)</f>
        <v>0</v>
      </c>
      <c r="AZ614" t="b">
        <f>IF(AND(AI613, AI614), AP613=AP614, FALSE)</f>
        <v>0</v>
      </c>
      <c r="BA614" t="b">
        <f>IF(AND(AJ613, AJ614), AQ613=AQ614, FALSE)</f>
        <v>0</v>
      </c>
      <c r="BB614" t="b">
        <f>IF(AND(AK613, AK614), AR613=AR614, FALSE)</f>
        <v>0</v>
      </c>
    </row>
    <row r="615" spans="1:54" x14ac:dyDescent="0.25">
      <c r="A615" t="s">
        <v>992</v>
      </c>
      <c r="B615">
        <v>361</v>
      </c>
      <c r="C615" t="str">
        <f>TEXT(A615, "0")</f>
        <v>7ATJJ</v>
      </c>
      <c r="D615">
        <f>LEN($A615)-LEN(SUBSTITUTE($A615,D$1,""))</f>
        <v>1</v>
      </c>
      <c r="E615">
        <f>LEN($A615)-LEN(SUBSTITUTE($A615,E$1,""))</f>
        <v>0</v>
      </c>
      <c r="F615">
        <f>LEN($A615)-LEN(SUBSTITUTE($A615,F$1,""))</f>
        <v>0</v>
      </c>
      <c r="G615">
        <f>LEN($A615)-LEN(SUBSTITUTE($A615,G$1,""))</f>
        <v>2</v>
      </c>
      <c r="H615">
        <f>LEN($A615)-LEN(SUBSTITUTE($A615,H$1,""))</f>
        <v>1</v>
      </c>
      <c r="I615">
        <f>LEN($A615)-LEN(SUBSTITUTE($A615,I$1,""))</f>
        <v>0</v>
      </c>
      <c r="J615">
        <f>LEN($A615)-LEN(SUBSTITUTE($A615,J$1,""))</f>
        <v>0</v>
      </c>
      <c r="K615">
        <f>LEN($A615)-LEN(SUBSTITUTE($A615,K$1,""))</f>
        <v>1</v>
      </c>
      <c r="L615">
        <f>LEN($A615)-LEN(SUBSTITUTE($A615,L$1,""))</f>
        <v>0</v>
      </c>
      <c r="M615">
        <f>LEN($A615)-LEN(SUBSTITUTE($A615,M$1,""))</f>
        <v>0</v>
      </c>
      <c r="N615">
        <f>LEN($A615)-LEN(SUBSTITUTE($A615,N$1,""))</f>
        <v>0</v>
      </c>
      <c r="O615">
        <f>LEN($A615)-LEN(SUBSTITUTE($A615,O$1,""))</f>
        <v>0</v>
      </c>
      <c r="P615">
        <f>LEN($A615)-LEN(SUBSTITUTE($A615,P$1,""))</f>
        <v>0</v>
      </c>
      <c r="Q615">
        <f>D615+1</f>
        <v>2</v>
      </c>
      <c r="R615">
        <f>E615+1</f>
        <v>1</v>
      </c>
      <c r="S615">
        <f>F615+1</f>
        <v>1</v>
      </c>
      <c r="T615">
        <f>G615+1</f>
        <v>3</v>
      </c>
      <c r="U615">
        <f>H615+1</f>
        <v>2</v>
      </c>
      <c r="V615">
        <f>I615+1</f>
        <v>1</v>
      </c>
      <c r="W615">
        <f>J615+1</f>
        <v>1</v>
      </c>
      <c r="X615">
        <f>K615+1</f>
        <v>2</v>
      </c>
      <c r="Y615">
        <f>L615+1</f>
        <v>1</v>
      </c>
      <c r="Z615">
        <f>M615+1</f>
        <v>1</v>
      </c>
      <c r="AA615">
        <f>N615+1</f>
        <v>1</v>
      </c>
      <c r="AB615">
        <f>O615+1</f>
        <v>1</v>
      </c>
      <c r="AC615">
        <f>P615+1</f>
        <v>1</v>
      </c>
      <c r="AD615">
        <f>PRODUCT(Q615:AC615)</f>
        <v>24</v>
      </c>
      <c r="AE615" t="b">
        <f>AD615=6</f>
        <v>0</v>
      </c>
      <c r="AF615" t="b">
        <f>AD615=10</f>
        <v>0</v>
      </c>
      <c r="AG615" t="b">
        <f>AD615=12</f>
        <v>0</v>
      </c>
      <c r="AH615" t="b">
        <f>AD615=16</f>
        <v>0</v>
      </c>
      <c r="AI615" t="b">
        <f>AD615=18</f>
        <v>0</v>
      </c>
      <c r="AJ615" t="b">
        <f>AD615=24</f>
        <v>1</v>
      </c>
      <c r="AK615" t="b">
        <f>AD615=32</f>
        <v>0</v>
      </c>
      <c r="AL615">
        <f>VALUE(IF(AE615,
_xlfn.XLOOKUP(6, Q615:AC615, Q$1:AC$1), 0))</f>
        <v>0</v>
      </c>
      <c r="AM615">
        <f>VALUE(IF(AF615,
_xlfn.XLOOKUP(5, Q615:AC615, Q$1:AC$1) &amp; _xlfn.XLOOKUP(2, Q615:AC615, Q$1:AC$1), 0))</f>
        <v>0</v>
      </c>
      <c r="AN615">
        <f>VALUE(IF(AG615,
_xlfn.XLOOKUP(4, Q615:AC615, Q$1:AC$1) &amp; _xlfn.XLOOKUP(3, Q615:AC615, Q$1:AC$1), 0))</f>
        <v>0</v>
      </c>
      <c r="AO615">
        <f>VALUE(IF(AH615,
_xlfn.XLOOKUP(4, Q615:AC615, Q$1:AC$1) &amp; _xlfn.XLOOKUP(2, Q615:AC615, Q$1:AC$1, "", 0, 1) &amp; _xlfn.XLOOKUP(2, Q615:AC615, Q$1:AC$1, "", 0, -1), 0))</f>
        <v>0</v>
      </c>
      <c r="AP615">
        <f>VALUE(IF(AI615,
_xlfn.XLOOKUP(3, Q615:AC615, Q$1:AC$1, "", 0, 1) &amp; _xlfn.XLOOKUP(3, Q615:AC615, Q$1:AC$1, "", 0, -1) &amp; _xlfn.XLOOKUP(2, Q615:AC615, Q$1:AC$1),
0))</f>
        <v>0</v>
      </c>
      <c r="AQ615">
        <f>VALUE(IF(AJ615,
_xlfn.XLOOKUP(3, Q615:AC615, Q$1:AC$1) &amp; AS615,
0))</f>
        <v>11141007</v>
      </c>
      <c r="AR615">
        <f>VALUE(IF(AK615,
AS615, 0))</f>
        <v>0</v>
      </c>
      <c r="AS615" t="str" cm="1">
        <f t="array" ref="AS615">_xlfn.TEXTJOIN("", TRUE, _xlfn._xlws.FILTER(Q$1:AC$1,Q615:AC615=2))</f>
        <v>141007</v>
      </c>
      <c r="AT615">
        <f t="shared" si="19"/>
        <v>387</v>
      </c>
      <c r="AU615">
        <f t="shared" si="18"/>
        <v>139707</v>
      </c>
      <c r="AV615" t="b">
        <f>IF(AND(AE614, AE615), AL614=AL615, FALSE)</f>
        <v>0</v>
      </c>
      <c r="AW615" t="b">
        <f>IF(AND(AF614, AF615), AM614=AM615, FALSE)</f>
        <v>0</v>
      </c>
      <c r="AX615" t="b">
        <f>IF(AND(AG614, AG615), AN614=AN615, FALSE)</f>
        <v>0</v>
      </c>
      <c r="AY615" t="b">
        <f>IF(AND(AH614, AH615), AO614=AO615, FALSE)</f>
        <v>0</v>
      </c>
      <c r="AZ615" t="b">
        <f>IF(AND(AI614, AI615), AP614=AP615, FALSE)</f>
        <v>0</v>
      </c>
      <c r="BA615" t="b">
        <f>IF(AND(AJ614, AJ615), AQ614=AQ615, FALSE)</f>
        <v>0</v>
      </c>
      <c r="BB615" t="b">
        <f>IF(AND(AK614, AK615), AR614=AR615, FALSE)</f>
        <v>0</v>
      </c>
    </row>
    <row r="616" spans="1:54" x14ac:dyDescent="0.25">
      <c r="A616" t="s">
        <v>79</v>
      </c>
      <c r="B616">
        <v>650</v>
      </c>
      <c r="C616" t="str">
        <f>TEXT(A616, "0")</f>
        <v>AJTJ3</v>
      </c>
      <c r="D616">
        <f>LEN($A616)-LEN(SUBSTITUTE($A616,D$1,""))</f>
        <v>1</v>
      </c>
      <c r="E616">
        <f>LEN($A616)-LEN(SUBSTITUTE($A616,E$1,""))</f>
        <v>0</v>
      </c>
      <c r="F616">
        <f>LEN($A616)-LEN(SUBSTITUTE($A616,F$1,""))</f>
        <v>0</v>
      </c>
      <c r="G616">
        <f>LEN($A616)-LEN(SUBSTITUTE($A616,G$1,""))</f>
        <v>2</v>
      </c>
      <c r="H616">
        <f>LEN($A616)-LEN(SUBSTITUTE($A616,H$1,""))</f>
        <v>1</v>
      </c>
      <c r="I616">
        <f>LEN($A616)-LEN(SUBSTITUTE($A616,I$1,""))</f>
        <v>0</v>
      </c>
      <c r="J616">
        <f>LEN($A616)-LEN(SUBSTITUTE($A616,J$1,""))</f>
        <v>0</v>
      </c>
      <c r="K616">
        <f>LEN($A616)-LEN(SUBSTITUTE($A616,K$1,""))</f>
        <v>0</v>
      </c>
      <c r="L616">
        <f>LEN($A616)-LEN(SUBSTITUTE($A616,L$1,""))</f>
        <v>0</v>
      </c>
      <c r="M616">
        <f>LEN($A616)-LEN(SUBSTITUTE($A616,M$1,""))</f>
        <v>0</v>
      </c>
      <c r="N616">
        <f>LEN($A616)-LEN(SUBSTITUTE($A616,N$1,""))</f>
        <v>0</v>
      </c>
      <c r="O616">
        <f>LEN($A616)-LEN(SUBSTITUTE($A616,O$1,""))</f>
        <v>1</v>
      </c>
      <c r="P616">
        <f>LEN($A616)-LEN(SUBSTITUTE($A616,P$1,""))</f>
        <v>0</v>
      </c>
      <c r="Q616">
        <f>D616+1</f>
        <v>2</v>
      </c>
      <c r="R616">
        <f>E616+1</f>
        <v>1</v>
      </c>
      <c r="S616">
        <f>F616+1</f>
        <v>1</v>
      </c>
      <c r="T616">
        <f>G616+1</f>
        <v>3</v>
      </c>
      <c r="U616">
        <f>H616+1</f>
        <v>2</v>
      </c>
      <c r="V616">
        <f>I616+1</f>
        <v>1</v>
      </c>
      <c r="W616">
        <f>J616+1</f>
        <v>1</v>
      </c>
      <c r="X616">
        <f>K616+1</f>
        <v>1</v>
      </c>
      <c r="Y616">
        <f>L616+1</f>
        <v>1</v>
      </c>
      <c r="Z616">
        <f>M616+1</f>
        <v>1</v>
      </c>
      <c r="AA616">
        <f>N616+1</f>
        <v>1</v>
      </c>
      <c r="AB616">
        <f>O616+1</f>
        <v>2</v>
      </c>
      <c r="AC616">
        <f>P616+1</f>
        <v>1</v>
      </c>
      <c r="AD616">
        <f>PRODUCT(Q616:AC616)</f>
        <v>24</v>
      </c>
      <c r="AE616" t="b">
        <f>AD616=6</f>
        <v>0</v>
      </c>
      <c r="AF616" t="b">
        <f>AD616=10</f>
        <v>0</v>
      </c>
      <c r="AG616" t="b">
        <f>AD616=12</f>
        <v>0</v>
      </c>
      <c r="AH616" t="b">
        <f>AD616=16</f>
        <v>0</v>
      </c>
      <c r="AI616" t="b">
        <f>AD616=18</f>
        <v>0</v>
      </c>
      <c r="AJ616" t="b">
        <f>AD616=24</f>
        <v>1</v>
      </c>
      <c r="AK616" t="b">
        <f>AD616=32</f>
        <v>0</v>
      </c>
      <c r="AL616">
        <f>VALUE(IF(AE616,
_xlfn.XLOOKUP(6, Q616:AC616, Q$1:AC$1), 0))</f>
        <v>0</v>
      </c>
      <c r="AM616">
        <f>VALUE(IF(AF616,
_xlfn.XLOOKUP(5, Q616:AC616, Q$1:AC$1) &amp; _xlfn.XLOOKUP(2, Q616:AC616, Q$1:AC$1), 0))</f>
        <v>0</v>
      </c>
      <c r="AN616">
        <f>VALUE(IF(AG616,
_xlfn.XLOOKUP(4, Q616:AC616, Q$1:AC$1) &amp; _xlfn.XLOOKUP(3, Q616:AC616, Q$1:AC$1), 0))</f>
        <v>0</v>
      </c>
      <c r="AO616">
        <f>VALUE(IF(AH616,
_xlfn.XLOOKUP(4, Q616:AC616, Q$1:AC$1) &amp; _xlfn.XLOOKUP(2, Q616:AC616, Q$1:AC$1, "", 0, 1) &amp; _xlfn.XLOOKUP(2, Q616:AC616, Q$1:AC$1, "", 0, -1), 0))</f>
        <v>0</v>
      </c>
      <c r="AP616">
        <f>VALUE(IF(AI616,
_xlfn.XLOOKUP(3, Q616:AC616, Q$1:AC$1, "", 0, 1) &amp; _xlfn.XLOOKUP(3, Q616:AC616, Q$1:AC$1, "", 0, -1) &amp; _xlfn.XLOOKUP(2, Q616:AC616, Q$1:AC$1),
0))</f>
        <v>0</v>
      </c>
      <c r="AQ616">
        <f>VALUE(IF(AJ616,
_xlfn.XLOOKUP(3, Q616:AC616, Q$1:AC$1) &amp; AS616,
0))</f>
        <v>11141003</v>
      </c>
      <c r="AR616">
        <f>VALUE(IF(AK616,
AS616, 0))</f>
        <v>0</v>
      </c>
      <c r="AS616" t="str" cm="1">
        <f t="array" ref="AS616">_xlfn.TEXTJOIN("", TRUE, _xlfn._xlws.FILTER(Q$1:AC$1,Q616:AC616=2))</f>
        <v>141003</v>
      </c>
      <c r="AT616">
        <f t="shared" si="19"/>
        <v>386</v>
      </c>
      <c r="AU616">
        <f t="shared" si="18"/>
        <v>250900</v>
      </c>
      <c r="AV616" t="b">
        <f>IF(AND(AE615, AE616), AL615=AL616, FALSE)</f>
        <v>0</v>
      </c>
      <c r="AW616" t="b">
        <f>IF(AND(AF615, AF616), AM615=AM616, FALSE)</f>
        <v>0</v>
      </c>
      <c r="AX616" t="b">
        <f>IF(AND(AG615, AG616), AN615=AN616, FALSE)</f>
        <v>0</v>
      </c>
      <c r="AY616" t="b">
        <f>IF(AND(AH615, AH616), AO615=AO616, FALSE)</f>
        <v>0</v>
      </c>
      <c r="AZ616" t="b">
        <f>IF(AND(AI615, AI616), AP615=AP616, FALSE)</f>
        <v>0</v>
      </c>
      <c r="BA616" t="b">
        <f>IF(AND(AJ615, AJ616), AQ615=AQ616, FALSE)</f>
        <v>0</v>
      </c>
      <c r="BB616" t="b">
        <f>IF(AND(AK615, AK616), AR615=AR616, FALSE)</f>
        <v>0</v>
      </c>
    </row>
    <row r="617" spans="1:54" x14ac:dyDescent="0.25">
      <c r="A617" t="s">
        <v>653</v>
      </c>
      <c r="B617">
        <v>101</v>
      </c>
      <c r="C617" t="str">
        <f>TEXT(A617, "0")</f>
        <v>TK7JJ</v>
      </c>
      <c r="D617">
        <f>LEN($A617)-LEN(SUBSTITUTE($A617,D$1,""))</f>
        <v>0</v>
      </c>
      <c r="E617">
        <f>LEN($A617)-LEN(SUBSTITUTE($A617,E$1,""))</f>
        <v>1</v>
      </c>
      <c r="F617">
        <f>LEN($A617)-LEN(SUBSTITUTE($A617,F$1,""))</f>
        <v>0</v>
      </c>
      <c r="G617">
        <f>LEN($A617)-LEN(SUBSTITUTE($A617,G$1,""))</f>
        <v>2</v>
      </c>
      <c r="H617">
        <f>LEN($A617)-LEN(SUBSTITUTE($A617,H$1,""))</f>
        <v>1</v>
      </c>
      <c r="I617">
        <f>LEN($A617)-LEN(SUBSTITUTE($A617,I$1,""))</f>
        <v>0</v>
      </c>
      <c r="J617">
        <f>LEN($A617)-LEN(SUBSTITUTE($A617,J$1,""))</f>
        <v>0</v>
      </c>
      <c r="K617">
        <f>LEN($A617)-LEN(SUBSTITUTE($A617,K$1,""))</f>
        <v>1</v>
      </c>
      <c r="L617">
        <f>LEN($A617)-LEN(SUBSTITUTE($A617,L$1,""))</f>
        <v>0</v>
      </c>
      <c r="M617">
        <f>LEN($A617)-LEN(SUBSTITUTE($A617,M$1,""))</f>
        <v>0</v>
      </c>
      <c r="N617">
        <f>LEN($A617)-LEN(SUBSTITUTE($A617,N$1,""))</f>
        <v>0</v>
      </c>
      <c r="O617">
        <f>LEN($A617)-LEN(SUBSTITUTE($A617,O$1,""))</f>
        <v>0</v>
      </c>
      <c r="P617">
        <f>LEN($A617)-LEN(SUBSTITUTE($A617,P$1,""))</f>
        <v>0</v>
      </c>
      <c r="Q617">
        <f>D617+1</f>
        <v>1</v>
      </c>
      <c r="R617">
        <f>E617+1</f>
        <v>2</v>
      </c>
      <c r="S617">
        <f>F617+1</f>
        <v>1</v>
      </c>
      <c r="T617">
        <f>G617+1</f>
        <v>3</v>
      </c>
      <c r="U617">
        <f>H617+1</f>
        <v>2</v>
      </c>
      <c r="V617">
        <f>I617+1</f>
        <v>1</v>
      </c>
      <c r="W617">
        <f>J617+1</f>
        <v>1</v>
      </c>
      <c r="X617">
        <f>K617+1</f>
        <v>2</v>
      </c>
      <c r="Y617">
        <f>L617+1</f>
        <v>1</v>
      </c>
      <c r="Z617">
        <f>M617+1</f>
        <v>1</v>
      </c>
      <c r="AA617">
        <f>N617+1</f>
        <v>1</v>
      </c>
      <c r="AB617">
        <f>O617+1</f>
        <v>1</v>
      </c>
      <c r="AC617">
        <f>P617+1</f>
        <v>1</v>
      </c>
      <c r="AD617">
        <f>PRODUCT(Q617:AC617)</f>
        <v>24</v>
      </c>
      <c r="AE617" t="b">
        <f>AD617=6</f>
        <v>0</v>
      </c>
      <c r="AF617" t="b">
        <f>AD617=10</f>
        <v>0</v>
      </c>
      <c r="AG617" t="b">
        <f>AD617=12</f>
        <v>0</v>
      </c>
      <c r="AH617" t="b">
        <f>AD617=16</f>
        <v>0</v>
      </c>
      <c r="AI617" t="b">
        <f>AD617=18</f>
        <v>0</v>
      </c>
      <c r="AJ617" t="b">
        <f>AD617=24</f>
        <v>1</v>
      </c>
      <c r="AK617" t="b">
        <f>AD617=32</f>
        <v>0</v>
      </c>
      <c r="AL617">
        <f>VALUE(IF(AE617,
_xlfn.XLOOKUP(6, Q617:AC617, Q$1:AC$1), 0))</f>
        <v>0</v>
      </c>
      <c r="AM617">
        <f>VALUE(IF(AF617,
_xlfn.XLOOKUP(5, Q617:AC617, Q$1:AC$1) &amp; _xlfn.XLOOKUP(2, Q617:AC617, Q$1:AC$1), 0))</f>
        <v>0</v>
      </c>
      <c r="AN617">
        <f>VALUE(IF(AG617,
_xlfn.XLOOKUP(4, Q617:AC617, Q$1:AC$1) &amp; _xlfn.XLOOKUP(3, Q617:AC617, Q$1:AC$1), 0))</f>
        <v>0</v>
      </c>
      <c r="AO617">
        <f>VALUE(IF(AH617,
_xlfn.XLOOKUP(4, Q617:AC617, Q$1:AC$1) &amp; _xlfn.XLOOKUP(2, Q617:AC617, Q$1:AC$1, "", 0, 1) &amp; _xlfn.XLOOKUP(2, Q617:AC617, Q$1:AC$1, "", 0, -1), 0))</f>
        <v>0</v>
      </c>
      <c r="AP617">
        <f>VALUE(IF(AI617,
_xlfn.XLOOKUP(3, Q617:AC617, Q$1:AC$1, "", 0, 1) &amp; _xlfn.XLOOKUP(3, Q617:AC617, Q$1:AC$1, "", 0, -1) &amp; _xlfn.XLOOKUP(2, Q617:AC617, Q$1:AC$1),
0))</f>
        <v>0</v>
      </c>
      <c r="AQ617">
        <f>VALUE(IF(AJ617,
_xlfn.XLOOKUP(3, Q617:AC617, Q$1:AC$1) &amp; AS617,
0))</f>
        <v>11131007</v>
      </c>
      <c r="AR617">
        <f>VALUE(IF(AK617,
AS617, 0))</f>
        <v>0</v>
      </c>
      <c r="AS617" t="str" cm="1">
        <f t="array" ref="AS617">_xlfn.TEXTJOIN("", TRUE, _xlfn._xlws.FILTER(Q$1:AC$1,Q617:AC617=2))</f>
        <v>131007</v>
      </c>
      <c r="AT617">
        <f t="shared" si="19"/>
        <v>385</v>
      </c>
      <c r="AU617">
        <f t="shared" si="18"/>
        <v>38885</v>
      </c>
      <c r="AV617" t="b">
        <f>IF(AND(AE616, AE617), AL616=AL617, FALSE)</f>
        <v>0</v>
      </c>
      <c r="AW617" t="b">
        <f>IF(AND(AF616, AF617), AM616=AM617, FALSE)</f>
        <v>0</v>
      </c>
      <c r="AX617" t="b">
        <f>IF(AND(AG616, AG617), AN616=AN617, FALSE)</f>
        <v>0</v>
      </c>
      <c r="AY617" t="b">
        <f>IF(AND(AH616, AH617), AO616=AO617, FALSE)</f>
        <v>0</v>
      </c>
      <c r="AZ617" t="b">
        <f>IF(AND(AI616, AI617), AP616=AP617, FALSE)</f>
        <v>0</v>
      </c>
      <c r="BA617" t="b">
        <f>IF(AND(AJ616, AJ617), AQ616=AQ617, FALSE)</f>
        <v>0</v>
      </c>
      <c r="BB617" t="b">
        <f>IF(AND(AK616, AK617), AR616=AR617, FALSE)</f>
        <v>0</v>
      </c>
    </row>
    <row r="618" spans="1:54" x14ac:dyDescent="0.25">
      <c r="A618" t="s">
        <v>594</v>
      </c>
      <c r="B618">
        <v>73</v>
      </c>
      <c r="C618" t="str">
        <f>TEXT(A618, "0")</f>
        <v>KJT5J</v>
      </c>
      <c r="D618">
        <f>LEN($A618)-LEN(SUBSTITUTE($A618,D$1,""))</f>
        <v>0</v>
      </c>
      <c r="E618">
        <f>LEN($A618)-LEN(SUBSTITUTE($A618,E$1,""))</f>
        <v>1</v>
      </c>
      <c r="F618">
        <f>LEN($A618)-LEN(SUBSTITUTE($A618,F$1,""))</f>
        <v>0</v>
      </c>
      <c r="G618">
        <f>LEN($A618)-LEN(SUBSTITUTE($A618,G$1,""))</f>
        <v>2</v>
      </c>
      <c r="H618">
        <f>LEN($A618)-LEN(SUBSTITUTE($A618,H$1,""))</f>
        <v>1</v>
      </c>
      <c r="I618">
        <f>LEN($A618)-LEN(SUBSTITUTE($A618,I$1,""))</f>
        <v>0</v>
      </c>
      <c r="J618">
        <f>LEN($A618)-LEN(SUBSTITUTE($A618,J$1,""))</f>
        <v>0</v>
      </c>
      <c r="K618">
        <f>LEN($A618)-LEN(SUBSTITUTE($A618,K$1,""))</f>
        <v>0</v>
      </c>
      <c r="L618">
        <f>LEN($A618)-LEN(SUBSTITUTE($A618,L$1,""))</f>
        <v>0</v>
      </c>
      <c r="M618">
        <f>LEN($A618)-LEN(SUBSTITUTE($A618,M$1,""))</f>
        <v>1</v>
      </c>
      <c r="N618">
        <f>LEN($A618)-LEN(SUBSTITUTE($A618,N$1,""))</f>
        <v>0</v>
      </c>
      <c r="O618">
        <f>LEN($A618)-LEN(SUBSTITUTE($A618,O$1,""))</f>
        <v>0</v>
      </c>
      <c r="P618">
        <f>LEN($A618)-LEN(SUBSTITUTE($A618,P$1,""))</f>
        <v>0</v>
      </c>
      <c r="Q618">
        <f>D618+1</f>
        <v>1</v>
      </c>
      <c r="R618">
        <f>E618+1</f>
        <v>2</v>
      </c>
      <c r="S618">
        <f>F618+1</f>
        <v>1</v>
      </c>
      <c r="T618">
        <f>G618+1</f>
        <v>3</v>
      </c>
      <c r="U618">
        <f>H618+1</f>
        <v>2</v>
      </c>
      <c r="V618">
        <f>I618+1</f>
        <v>1</v>
      </c>
      <c r="W618">
        <f>J618+1</f>
        <v>1</v>
      </c>
      <c r="X618">
        <f>K618+1</f>
        <v>1</v>
      </c>
      <c r="Y618">
        <f>L618+1</f>
        <v>1</v>
      </c>
      <c r="Z618">
        <f>M618+1</f>
        <v>2</v>
      </c>
      <c r="AA618">
        <f>N618+1</f>
        <v>1</v>
      </c>
      <c r="AB618">
        <f>O618+1</f>
        <v>1</v>
      </c>
      <c r="AC618">
        <f>P618+1</f>
        <v>1</v>
      </c>
      <c r="AD618">
        <f>PRODUCT(Q618:AC618)</f>
        <v>24</v>
      </c>
      <c r="AE618" t="b">
        <f>AD618=6</f>
        <v>0</v>
      </c>
      <c r="AF618" t="b">
        <f>AD618=10</f>
        <v>0</v>
      </c>
      <c r="AG618" t="b">
        <f>AD618=12</f>
        <v>0</v>
      </c>
      <c r="AH618" t="b">
        <f>AD618=16</f>
        <v>0</v>
      </c>
      <c r="AI618" t="b">
        <f>AD618=18</f>
        <v>0</v>
      </c>
      <c r="AJ618" t="b">
        <f>AD618=24</f>
        <v>1</v>
      </c>
      <c r="AK618" t="b">
        <f>AD618=32</f>
        <v>0</v>
      </c>
      <c r="AL618">
        <f>VALUE(IF(AE618,
_xlfn.XLOOKUP(6, Q618:AC618, Q$1:AC$1), 0))</f>
        <v>0</v>
      </c>
      <c r="AM618">
        <f>VALUE(IF(AF618,
_xlfn.XLOOKUP(5, Q618:AC618, Q$1:AC$1) &amp; _xlfn.XLOOKUP(2, Q618:AC618, Q$1:AC$1), 0))</f>
        <v>0</v>
      </c>
      <c r="AN618">
        <f>VALUE(IF(AG618,
_xlfn.XLOOKUP(4, Q618:AC618, Q$1:AC$1) &amp; _xlfn.XLOOKUP(3, Q618:AC618, Q$1:AC$1), 0))</f>
        <v>0</v>
      </c>
      <c r="AO618">
        <f>VALUE(IF(AH618,
_xlfn.XLOOKUP(4, Q618:AC618, Q$1:AC$1) &amp; _xlfn.XLOOKUP(2, Q618:AC618, Q$1:AC$1, "", 0, 1) &amp; _xlfn.XLOOKUP(2, Q618:AC618, Q$1:AC$1, "", 0, -1), 0))</f>
        <v>0</v>
      </c>
      <c r="AP618">
        <f>VALUE(IF(AI618,
_xlfn.XLOOKUP(3, Q618:AC618, Q$1:AC$1, "", 0, 1) &amp; _xlfn.XLOOKUP(3, Q618:AC618, Q$1:AC$1, "", 0, -1) &amp; _xlfn.XLOOKUP(2, Q618:AC618, Q$1:AC$1),
0))</f>
        <v>0</v>
      </c>
      <c r="AQ618">
        <f>VALUE(IF(AJ618,
_xlfn.XLOOKUP(3, Q618:AC618, Q$1:AC$1) &amp; AS618,
0))</f>
        <v>11131005</v>
      </c>
      <c r="AR618">
        <f>VALUE(IF(AK618,
AS618, 0))</f>
        <v>0</v>
      </c>
      <c r="AS618" t="str" cm="1">
        <f t="array" ref="AS618">_xlfn.TEXTJOIN("", TRUE, _xlfn._xlws.FILTER(Q$1:AC$1,Q618:AC618=2))</f>
        <v>131005</v>
      </c>
      <c r="AT618">
        <f t="shared" si="19"/>
        <v>384</v>
      </c>
      <c r="AU618">
        <f t="shared" si="18"/>
        <v>28032</v>
      </c>
      <c r="AV618" t="b">
        <f>IF(AND(AE617, AE618), AL617=AL618, FALSE)</f>
        <v>0</v>
      </c>
      <c r="AW618" t="b">
        <f>IF(AND(AF617, AF618), AM617=AM618, FALSE)</f>
        <v>0</v>
      </c>
      <c r="AX618" t="b">
        <f>IF(AND(AG617, AG618), AN617=AN618, FALSE)</f>
        <v>0</v>
      </c>
      <c r="AY618" t="b">
        <f>IF(AND(AH617, AH618), AO617=AO618, FALSE)</f>
        <v>0</v>
      </c>
      <c r="AZ618" t="b">
        <f>IF(AND(AI617, AI618), AP617=AP618, FALSE)</f>
        <v>0</v>
      </c>
      <c r="BA618" t="b">
        <f>IF(AND(AJ617, AJ618), AQ617=AQ618, FALSE)</f>
        <v>0</v>
      </c>
      <c r="BB618" t="b">
        <f>IF(AND(AK617, AK618), AR617=AR618, FALSE)</f>
        <v>0</v>
      </c>
    </row>
    <row r="619" spans="1:54" x14ac:dyDescent="0.25">
      <c r="A619" t="s">
        <v>864</v>
      </c>
      <c r="B619">
        <v>798</v>
      </c>
      <c r="C619" t="str">
        <f>TEXT(A619, "0")</f>
        <v>8J7JK</v>
      </c>
      <c r="D619">
        <f>LEN($A619)-LEN(SUBSTITUTE($A619,D$1,""))</f>
        <v>0</v>
      </c>
      <c r="E619">
        <f>LEN($A619)-LEN(SUBSTITUTE($A619,E$1,""))</f>
        <v>1</v>
      </c>
      <c r="F619">
        <f>LEN($A619)-LEN(SUBSTITUTE($A619,F$1,""))</f>
        <v>0</v>
      </c>
      <c r="G619">
        <f>LEN($A619)-LEN(SUBSTITUTE($A619,G$1,""))</f>
        <v>2</v>
      </c>
      <c r="H619">
        <f>LEN($A619)-LEN(SUBSTITUTE($A619,H$1,""))</f>
        <v>0</v>
      </c>
      <c r="I619">
        <f>LEN($A619)-LEN(SUBSTITUTE($A619,I$1,""))</f>
        <v>0</v>
      </c>
      <c r="J619">
        <f>LEN($A619)-LEN(SUBSTITUTE($A619,J$1,""))</f>
        <v>1</v>
      </c>
      <c r="K619">
        <f>LEN($A619)-LEN(SUBSTITUTE($A619,K$1,""))</f>
        <v>1</v>
      </c>
      <c r="L619">
        <f>LEN($A619)-LEN(SUBSTITUTE($A619,L$1,""))</f>
        <v>0</v>
      </c>
      <c r="M619">
        <f>LEN($A619)-LEN(SUBSTITUTE($A619,M$1,""))</f>
        <v>0</v>
      </c>
      <c r="N619">
        <f>LEN($A619)-LEN(SUBSTITUTE($A619,N$1,""))</f>
        <v>0</v>
      </c>
      <c r="O619">
        <f>LEN($A619)-LEN(SUBSTITUTE($A619,O$1,""))</f>
        <v>0</v>
      </c>
      <c r="P619">
        <f>LEN($A619)-LEN(SUBSTITUTE($A619,P$1,""))</f>
        <v>0</v>
      </c>
      <c r="Q619">
        <f>D619+1</f>
        <v>1</v>
      </c>
      <c r="R619">
        <f>E619+1</f>
        <v>2</v>
      </c>
      <c r="S619">
        <f>F619+1</f>
        <v>1</v>
      </c>
      <c r="T619">
        <f>G619+1</f>
        <v>3</v>
      </c>
      <c r="U619">
        <f>H619+1</f>
        <v>1</v>
      </c>
      <c r="V619">
        <f>I619+1</f>
        <v>1</v>
      </c>
      <c r="W619">
        <f>J619+1</f>
        <v>2</v>
      </c>
      <c r="X619">
        <f>K619+1</f>
        <v>2</v>
      </c>
      <c r="Y619">
        <f>L619+1</f>
        <v>1</v>
      </c>
      <c r="Z619">
        <f>M619+1</f>
        <v>1</v>
      </c>
      <c r="AA619">
        <f>N619+1</f>
        <v>1</v>
      </c>
      <c r="AB619">
        <f>O619+1</f>
        <v>1</v>
      </c>
      <c r="AC619">
        <f>P619+1</f>
        <v>1</v>
      </c>
      <c r="AD619">
        <f>PRODUCT(Q619:AC619)</f>
        <v>24</v>
      </c>
      <c r="AE619" t="b">
        <f>AD619=6</f>
        <v>0</v>
      </c>
      <c r="AF619" t="b">
        <f>AD619=10</f>
        <v>0</v>
      </c>
      <c r="AG619" t="b">
        <f>AD619=12</f>
        <v>0</v>
      </c>
      <c r="AH619" t="b">
        <f>AD619=16</f>
        <v>0</v>
      </c>
      <c r="AI619" t="b">
        <f>AD619=18</f>
        <v>0</v>
      </c>
      <c r="AJ619" t="b">
        <f>AD619=24</f>
        <v>1</v>
      </c>
      <c r="AK619" t="b">
        <f>AD619=32</f>
        <v>0</v>
      </c>
      <c r="AL619">
        <f>VALUE(IF(AE619,
_xlfn.XLOOKUP(6, Q619:AC619, Q$1:AC$1), 0))</f>
        <v>0</v>
      </c>
      <c r="AM619">
        <f>VALUE(IF(AF619,
_xlfn.XLOOKUP(5, Q619:AC619, Q$1:AC$1) &amp; _xlfn.XLOOKUP(2, Q619:AC619, Q$1:AC$1), 0))</f>
        <v>0</v>
      </c>
      <c r="AN619">
        <f>VALUE(IF(AG619,
_xlfn.XLOOKUP(4, Q619:AC619, Q$1:AC$1) &amp; _xlfn.XLOOKUP(3, Q619:AC619, Q$1:AC$1), 0))</f>
        <v>0</v>
      </c>
      <c r="AO619">
        <f>VALUE(IF(AH619,
_xlfn.XLOOKUP(4, Q619:AC619, Q$1:AC$1) &amp; _xlfn.XLOOKUP(2, Q619:AC619, Q$1:AC$1, "", 0, 1) &amp; _xlfn.XLOOKUP(2, Q619:AC619, Q$1:AC$1, "", 0, -1), 0))</f>
        <v>0</v>
      </c>
      <c r="AP619">
        <f>VALUE(IF(AI619,
_xlfn.XLOOKUP(3, Q619:AC619, Q$1:AC$1, "", 0, 1) &amp; _xlfn.XLOOKUP(3, Q619:AC619, Q$1:AC$1, "", 0, -1) &amp; _xlfn.XLOOKUP(2, Q619:AC619, Q$1:AC$1),
0))</f>
        <v>0</v>
      </c>
      <c r="AQ619">
        <f>VALUE(IF(AJ619,
_xlfn.XLOOKUP(3, Q619:AC619, Q$1:AC$1) &amp; AS619,
0))</f>
        <v>11130807</v>
      </c>
      <c r="AR619">
        <f>VALUE(IF(AK619,
AS619, 0))</f>
        <v>0</v>
      </c>
      <c r="AS619" t="str" cm="1">
        <f t="array" ref="AS619">_xlfn.TEXTJOIN("", TRUE, _xlfn._xlws.FILTER(Q$1:AC$1,Q619:AC619=2))</f>
        <v>130807</v>
      </c>
      <c r="AT619">
        <f t="shared" si="19"/>
        <v>383</v>
      </c>
      <c r="AU619">
        <f t="shared" si="18"/>
        <v>305634</v>
      </c>
      <c r="AV619" t="b">
        <f>IF(AND(AE618, AE619), AL618=AL619, FALSE)</f>
        <v>0</v>
      </c>
      <c r="AW619" t="b">
        <f>IF(AND(AF618, AF619), AM618=AM619, FALSE)</f>
        <v>0</v>
      </c>
      <c r="AX619" t="b">
        <f>IF(AND(AG618, AG619), AN618=AN619, FALSE)</f>
        <v>0</v>
      </c>
      <c r="AY619" t="b">
        <f>IF(AND(AH618, AH619), AO618=AO619, FALSE)</f>
        <v>0</v>
      </c>
      <c r="AZ619" t="b">
        <f>IF(AND(AI618, AI619), AP618=AP619, FALSE)</f>
        <v>0</v>
      </c>
      <c r="BA619" t="b">
        <f>IF(AND(AJ618, AJ619), AQ618=AQ619, FALSE)</f>
        <v>0</v>
      </c>
      <c r="BB619" t="b">
        <f>IF(AND(AK618, AK619), AR618=AR619, FALSE)</f>
        <v>0</v>
      </c>
    </row>
    <row r="620" spans="1:54" x14ac:dyDescent="0.25">
      <c r="A620" t="s">
        <v>926</v>
      </c>
      <c r="B620">
        <v>854</v>
      </c>
      <c r="C620" t="str">
        <f>TEXT(A620, "0")</f>
        <v>2J6KJ</v>
      </c>
      <c r="D620">
        <f>LEN($A620)-LEN(SUBSTITUTE($A620,D$1,""))</f>
        <v>0</v>
      </c>
      <c r="E620">
        <f>LEN($A620)-LEN(SUBSTITUTE($A620,E$1,""))</f>
        <v>1</v>
      </c>
      <c r="F620">
        <f>LEN($A620)-LEN(SUBSTITUTE($A620,F$1,""))</f>
        <v>0</v>
      </c>
      <c r="G620">
        <f>LEN($A620)-LEN(SUBSTITUTE($A620,G$1,""))</f>
        <v>2</v>
      </c>
      <c r="H620">
        <f>LEN($A620)-LEN(SUBSTITUTE($A620,H$1,""))</f>
        <v>0</v>
      </c>
      <c r="I620">
        <f>LEN($A620)-LEN(SUBSTITUTE($A620,I$1,""))</f>
        <v>0</v>
      </c>
      <c r="J620">
        <f>LEN($A620)-LEN(SUBSTITUTE($A620,J$1,""))</f>
        <v>0</v>
      </c>
      <c r="K620">
        <f>LEN($A620)-LEN(SUBSTITUTE($A620,K$1,""))</f>
        <v>0</v>
      </c>
      <c r="L620">
        <f>LEN($A620)-LEN(SUBSTITUTE($A620,L$1,""))</f>
        <v>1</v>
      </c>
      <c r="M620">
        <f>LEN($A620)-LEN(SUBSTITUTE($A620,M$1,""))</f>
        <v>0</v>
      </c>
      <c r="N620">
        <f>LEN($A620)-LEN(SUBSTITUTE($A620,N$1,""))</f>
        <v>0</v>
      </c>
      <c r="O620">
        <f>LEN($A620)-LEN(SUBSTITUTE($A620,O$1,""))</f>
        <v>0</v>
      </c>
      <c r="P620">
        <f>LEN($A620)-LEN(SUBSTITUTE($A620,P$1,""))</f>
        <v>1</v>
      </c>
      <c r="Q620">
        <f>D620+1</f>
        <v>1</v>
      </c>
      <c r="R620">
        <f>E620+1</f>
        <v>2</v>
      </c>
      <c r="S620">
        <f>F620+1</f>
        <v>1</v>
      </c>
      <c r="T620">
        <f>G620+1</f>
        <v>3</v>
      </c>
      <c r="U620">
        <f>H620+1</f>
        <v>1</v>
      </c>
      <c r="V620">
        <f>I620+1</f>
        <v>1</v>
      </c>
      <c r="W620">
        <f>J620+1</f>
        <v>1</v>
      </c>
      <c r="X620">
        <f>K620+1</f>
        <v>1</v>
      </c>
      <c r="Y620">
        <f>L620+1</f>
        <v>2</v>
      </c>
      <c r="Z620">
        <f>M620+1</f>
        <v>1</v>
      </c>
      <c r="AA620">
        <f>N620+1</f>
        <v>1</v>
      </c>
      <c r="AB620">
        <f>O620+1</f>
        <v>1</v>
      </c>
      <c r="AC620">
        <f>P620+1</f>
        <v>2</v>
      </c>
      <c r="AD620">
        <f>PRODUCT(Q620:AC620)</f>
        <v>24</v>
      </c>
      <c r="AE620" t="b">
        <f>AD620=6</f>
        <v>0</v>
      </c>
      <c r="AF620" t="b">
        <f>AD620=10</f>
        <v>0</v>
      </c>
      <c r="AG620" t="b">
        <f>AD620=12</f>
        <v>0</v>
      </c>
      <c r="AH620" t="b">
        <f>AD620=16</f>
        <v>0</v>
      </c>
      <c r="AI620" t="b">
        <f>AD620=18</f>
        <v>0</v>
      </c>
      <c r="AJ620" t="b">
        <f>AD620=24</f>
        <v>1</v>
      </c>
      <c r="AK620" t="b">
        <f>AD620=32</f>
        <v>0</v>
      </c>
      <c r="AL620">
        <f>VALUE(IF(AE620,
_xlfn.XLOOKUP(6, Q620:AC620, Q$1:AC$1), 0))</f>
        <v>0</v>
      </c>
      <c r="AM620">
        <f>VALUE(IF(AF620,
_xlfn.XLOOKUP(5, Q620:AC620, Q$1:AC$1) &amp; _xlfn.XLOOKUP(2, Q620:AC620, Q$1:AC$1), 0))</f>
        <v>0</v>
      </c>
      <c r="AN620">
        <f>VALUE(IF(AG620,
_xlfn.XLOOKUP(4, Q620:AC620, Q$1:AC$1) &amp; _xlfn.XLOOKUP(3, Q620:AC620, Q$1:AC$1), 0))</f>
        <v>0</v>
      </c>
      <c r="AO620">
        <f>VALUE(IF(AH620,
_xlfn.XLOOKUP(4, Q620:AC620, Q$1:AC$1) &amp; _xlfn.XLOOKUP(2, Q620:AC620, Q$1:AC$1, "", 0, 1) &amp; _xlfn.XLOOKUP(2, Q620:AC620, Q$1:AC$1, "", 0, -1), 0))</f>
        <v>0</v>
      </c>
      <c r="AP620">
        <f>VALUE(IF(AI620,
_xlfn.XLOOKUP(3, Q620:AC620, Q$1:AC$1, "", 0, 1) &amp; _xlfn.XLOOKUP(3, Q620:AC620, Q$1:AC$1, "", 0, -1) &amp; _xlfn.XLOOKUP(2, Q620:AC620, Q$1:AC$1),
0))</f>
        <v>0</v>
      </c>
      <c r="AQ620">
        <f>VALUE(IF(AJ620,
_xlfn.XLOOKUP(3, Q620:AC620, Q$1:AC$1) &amp; AS620,
0))</f>
        <v>11130602</v>
      </c>
      <c r="AR620">
        <f>VALUE(IF(AK620,
AS620, 0))</f>
        <v>0</v>
      </c>
      <c r="AS620" t="str" cm="1">
        <f t="array" ref="AS620">_xlfn.TEXTJOIN("", TRUE, _xlfn._xlws.FILTER(Q$1:AC$1,Q620:AC620=2))</f>
        <v>130602</v>
      </c>
      <c r="AT620">
        <f t="shared" si="19"/>
        <v>382</v>
      </c>
      <c r="AU620">
        <f t="shared" si="18"/>
        <v>326228</v>
      </c>
      <c r="AV620" t="b">
        <f>IF(AND(AE619, AE620), AL619=AL620, FALSE)</f>
        <v>0</v>
      </c>
      <c r="AW620" t="b">
        <f>IF(AND(AF619, AF620), AM619=AM620, FALSE)</f>
        <v>0</v>
      </c>
      <c r="AX620" t="b">
        <f>IF(AND(AG619, AG620), AN619=AN620, FALSE)</f>
        <v>0</v>
      </c>
      <c r="AY620" t="b">
        <f>IF(AND(AH619, AH620), AO619=AO620, FALSE)</f>
        <v>0</v>
      </c>
      <c r="AZ620" t="b">
        <f>IF(AND(AI619, AI620), AP619=AP620, FALSE)</f>
        <v>0</v>
      </c>
      <c r="BA620" t="b">
        <f>IF(AND(AJ619, AJ620), AQ619=AQ620, FALSE)</f>
        <v>0</v>
      </c>
      <c r="BB620" t="b">
        <f>IF(AND(AK619, AK620), AR619=AR620, FALSE)</f>
        <v>0</v>
      </c>
    </row>
    <row r="621" spans="1:54" x14ac:dyDescent="0.25">
      <c r="A621" t="s">
        <v>484</v>
      </c>
      <c r="B621">
        <v>226</v>
      </c>
      <c r="C621" t="str">
        <f>TEXT(A621, "0")</f>
        <v>5JJ8Q</v>
      </c>
      <c r="D621">
        <f>LEN($A621)-LEN(SUBSTITUTE($A621,D$1,""))</f>
        <v>0</v>
      </c>
      <c r="E621">
        <f>LEN($A621)-LEN(SUBSTITUTE($A621,E$1,""))</f>
        <v>0</v>
      </c>
      <c r="F621">
        <f>LEN($A621)-LEN(SUBSTITUTE($A621,F$1,""))</f>
        <v>1</v>
      </c>
      <c r="G621">
        <f>LEN($A621)-LEN(SUBSTITUTE($A621,G$1,""))</f>
        <v>2</v>
      </c>
      <c r="H621">
        <f>LEN($A621)-LEN(SUBSTITUTE($A621,H$1,""))</f>
        <v>0</v>
      </c>
      <c r="I621">
        <f>LEN($A621)-LEN(SUBSTITUTE($A621,I$1,""))</f>
        <v>0</v>
      </c>
      <c r="J621">
        <f>LEN($A621)-LEN(SUBSTITUTE($A621,J$1,""))</f>
        <v>1</v>
      </c>
      <c r="K621">
        <f>LEN($A621)-LEN(SUBSTITUTE($A621,K$1,""))</f>
        <v>0</v>
      </c>
      <c r="L621">
        <f>LEN($A621)-LEN(SUBSTITUTE($A621,L$1,""))</f>
        <v>0</v>
      </c>
      <c r="M621">
        <f>LEN($A621)-LEN(SUBSTITUTE($A621,M$1,""))</f>
        <v>1</v>
      </c>
      <c r="N621">
        <f>LEN($A621)-LEN(SUBSTITUTE($A621,N$1,""))</f>
        <v>0</v>
      </c>
      <c r="O621">
        <f>LEN($A621)-LEN(SUBSTITUTE($A621,O$1,""))</f>
        <v>0</v>
      </c>
      <c r="P621">
        <f>LEN($A621)-LEN(SUBSTITUTE($A621,P$1,""))</f>
        <v>0</v>
      </c>
      <c r="Q621">
        <f>D621+1</f>
        <v>1</v>
      </c>
      <c r="R621">
        <f>E621+1</f>
        <v>1</v>
      </c>
      <c r="S621">
        <f>F621+1</f>
        <v>2</v>
      </c>
      <c r="T621">
        <f>G621+1</f>
        <v>3</v>
      </c>
      <c r="U621">
        <f>H621+1</f>
        <v>1</v>
      </c>
      <c r="V621">
        <f>I621+1</f>
        <v>1</v>
      </c>
      <c r="W621">
        <f>J621+1</f>
        <v>2</v>
      </c>
      <c r="X621">
        <f>K621+1</f>
        <v>1</v>
      </c>
      <c r="Y621">
        <f>L621+1</f>
        <v>1</v>
      </c>
      <c r="Z621">
        <f>M621+1</f>
        <v>2</v>
      </c>
      <c r="AA621">
        <f>N621+1</f>
        <v>1</v>
      </c>
      <c r="AB621">
        <f>O621+1</f>
        <v>1</v>
      </c>
      <c r="AC621">
        <f>P621+1</f>
        <v>1</v>
      </c>
      <c r="AD621">
        <f>PRODUCT(Q621:AC621)</f>
        <v>24</v>
      </c>
      <c r="AE621" t="b">
        <f>AD621=6</f>
        <v>0</v>
      </c>
      <c r="AF621" t="b">
        <f>AD621=10</f>
        <v>0</v>
      </c>
      <c r="AG621" t="b">
        <f>AD621=12</f>
        <v>0</v>
      </c>
      <c r="AH621" t="b">
        <f>AD621=16</f>
        <v>0</v>
      </c>
      <c r="AI621" t="b">
        <f>AD621=18</f>
        <v>0</v>
      </c>
      <c r="AJ621" t="b">
        <f>AD621=24</f>
        <v>1</v>
      </c>
      <c r="AK621" t="b">
        <f>AD621=32</f>
        <v>0</v>
      </c>
      <c r="AL621">
        <f>VALUE(IF(AE621,
_xlfn.XLOOKUP(6, Q621:AC621, Q$1:AC$1), 0))</f>
        <v>0</v>
      </c>
      <c r="AM621">
        <f>VALUE(IF(AF621,
_xlfn.XLOOKUP(5, Q621:AC621, Q$1:AC$1) &amp; _xlfn.XLOOKUP(2, Q621:AC621, Q$1:AC$1), 0))</f>
        <v>0</v>
      </c>
      <c r="AN621">
        <f>VALUE(IF(AG621,
_xlfn.XLOOKUP(4, Q621:AC621, Q$1:AC$1) &amp; _xlfn.XLOOKUP(3, Q621:AC621, Q$1:AC$1), 0))</f>
        <v>0</v>
      </c>
      <c r="AO621">
        <f>VALUE(IF(AH621,
_xlfn.XLOOKUP(4, Q621:AC621, Q$1:AC$1) &amp; _xlfn.XLOOKUP(2, Q621:AC621, Q$1:AC$1, "", 0, 1) &amp; _xlfn.XLOOKUP(2, Q621:AC621, Q$1:AC$1, "", 0, -1), 0))</f>
        <v>0</v>
      </c>
      <c r="AP621">
        <f>VALUE(IF(AI621,
_xlfn.XLOOKUP(3, Q621:AC621, Q$1:AC$1, "", 0, 1) &amp; _xlfn.XLOOKUP(3, Q621:AC621, Q$1:AC$1, "", 0, -1) &amp; _xlfn.XLOOKUP(2, Q621:AC621, Q$1:AC$1),
0))</f>
        <v>0</v>
      </c>
      <c r="AQ621">
        <f>VALUE(IF(AJ621,
_xlfn.XLOOKUP(3, Q621:AC621, Q$1:AC$1) &amp; AS621,
0))</f>
        <v>11120805</v>
      </c>
      <c r="AR621">
        <f>VALUE(IF(AK621,
AS621, 0))</f>
        <v>0</v>
      </c>
      <c r="AS621" t="str" cm="1">
        <f t="array" ref="AS621">_xlfn.TEXTJOIN("", TRUE, _xlfn._xlws.FILTER(Q$1:AC$1,Q621:AC621=2))</f>
        <v>120805</v>
      </c>
      <c r="AT621">
        <f t="shared" si="19"/>
        <v>381</v>
      </c>
      <c r="AU621">
        <f t="shared" si="18"/>
        <v>86106</v>
      </c>
      <c r="AV621" t="b">
        <f>IF(AND(AE620, AE621), AL620=AL621, FALSE)</f>
        <v>0</v>
      </c>
      <c r="AW621" t="b">
        <f>IF(AND(AF620, AF621), AM620=AM621, FALSE)</f>
        <v>0</v>
      </c>
      <c r="AX621" t="b">
        <f>IF(AND(AG620, AG621), AN620=AN621, FALSE)</f>
        <v>0</v>
      </c>
      <c r="AY621" t="b">
        <f>IF(AND(AH620, AH621), AO620=AO621, FALSE)</f>
        <v>0</v>
      </c>
      <c r="AZ621" t="b">
        <f>IF(AND(AI620, AI621), AP620=AP621, FALSE)</f>
        <v>0</v>
      </c>
      <c r="BA621" t="b">
        <f>IF(AND(AJ620, AJ621), AQ620=AQ621, FALSE)</f>
        <v>0</v>
      </c>
      <c r="BB621" t="b">
        <f>IF(AND(AK620, AK621), AR620=AR621, FALSE)</f>
        <v>0</v>
      </c>
    </row>
    <row r="622" spans="1:54" x14ac:dyDescent="0.25">
      <c r="A622" t="s">
        <v>646</v>
      </c>
      <c r="B622">
        <v>281</v>
      </c>
      <c r="C622" t="str">
        <f>TEXT(A622, "0")</f>
        <v>5J9JT</v>
      </c>
      <c r="D622">
        <f>LEN($A622)-LEN(SUBSTITUTE($A622,D$1,""))</f>
        <v>0</v>
      </c>
      <c r="E622">
        <f>LEN($A622)-LEN(SUBSTITUTE($A622,E$1,""))</f>
        <v>0</v>
      </c>
      <c r="F622">
        <f>LEN($A622)-LEN(SUBSTITUTE($A622,F$1,""))</f>
        <v>0</v>
      </c>
      <c r="G622">
        <f>LEN($A622)-LEN(SUBSTITUTE($A622,G$1,""))</f>
        <v>2</v>
      </c>
      <c r="H622">
        <f>LEN($A622)-LEN(SUBSTITUTE($A622,H$1,""))</f>
        <v>1</v>
      </c>
      <c r="I622">
        <f>LEN($A622)-LEN(SUBSTITUTE($A622,I$1,""))</f>
        <v>1</v>
      </c>
      <c r="J622">
        <f>LEN($A622)-LEN(SUBSTITUTE($A622,J$1,""))</f>
        <v>0</v>
      </c>
      <c r="K622">
        <f>LEN($A622)-LEN(SUBSTITUTE($A622,K$1,""))</f>
        <v>0</v>
      </c>
      <c r="L622">
        <f>LEN($A622)-LEN(SUBSTITUTE($A622,L$1,""))</f>
        <v>0</v>
      </c>
      <c r="M622">
        <f>LEN($A622)-LEN(SUBSTITUTE($A622,M$1,""))</f>
        <v>1</v>
      </c>
      <c r="N622">
        <f>LEN($A622)-LEN(SUBSTITUTE($A622,N$1,""))</f>
        <v>0</v>
      </c>
      <c r="O622">
        <f>LEN($A622)-LEN(SUBSTITUTE($A622,O$1,""))</f>
        <v>0</v>
      </c>
      <c r="P622">
        <f>LEN($A622)-LEN(SUBSTITUTE($A622,P$1,""))</f>
        <v>0</v>
      </c>
      <c r="Q622">
        <f>D622+1</f>
        <v>1</v>
      </c>
      <c r="R622">
        <f>E622+1</f>
        <v>1</v>
      </c>
      <c r="S622">
        <f>F622+1</f>
        <v>1</v>
      </c>
      <c r="T622">
        <f>G622+1</f>
        <v>3</v>
      </c>
      <c r="U622">
        <f>H622+1</f>
        <v>2</v>
      </c>
      <c r="V622">
        <f>I622+1</f>
        <v>2</v>
      </c>
      <c r="W622">
        <f>J622+1</f>
        <v>1</v>
      </c>
      <c r="X622">
        <f>K622+1</f>
        <v>1</v>
      </c>
      <c r="Y622">
        <f>L622+1</f>
        <v>1</v>
      </c>
      <c r="Z622">
        <f>M622+1</f>
        <v>2</v>
      </c>
      <c r="AA622">
        <f>N622+1</f>
        <v>1</v>
      </c>
      <c r="AB622">
        <f>O622+1</f>
        <v>1</v>
      </c>
      <c r="AC622">
        <f>P622+1</f>
        <v>1</v>
      </c>
      <c r="AD622">
        <f>PRODUCT(Q622:AC622)</f>
        <v>24</v>
      </c>
      <c r="AE622" t="b">
        <f>AD622=6</f>
        <v>0</v>
      </c>
      <c r="AF622" t="b">
        <f>AD622=10</f>
        <v>0</v>
      </c>
      <c r="AG622" t="b">
        <f>AD622=12</f>
        <v>0</v>
      </c>
      <c r="AH622" t="b">
        <f>AD622=16</f>
        <v>0</v>
      </c>
      <c r="AI622" t="b">
        <f>AD622=18</f>
        <v>0</v>
      </c>
      <c r="AJ622" t="b">
        <f>AD622=24</f>
        <v>1</v>
      </c>
      <c r="AK622" t="b">
        <f>AD622=32</f>
        <v>0</v>
      </c>
      <c r="AL622">
        <f>VALUE(IF(AE622,
_xlfn.XLOOKUP(6, Q622:AC622, Q$1:AC$1), 0))</f>
        <v>0</v>
      </c>
      <c r="AM622">
        <f>VALUE(IF(AF622,
_xlfn.XLOOKUP(5, Q622:AC622, Q$1:AC$1) &amp; _xlfn.XLOOKUP(2, Q622:AC622, Q$1:AC$1), 0))</f>
        <v>0</v>
      </c>
      <c r="AN622">
        <f>VALUE(IF(AG622,
_xlfn.XLOOKUP(4, Q622:AC622, Q$1:AC$1) &amp; _xlfn.XLOOKUP(3, Q622:AC622, Q$1:AC$1), 0))</f>
        <v>0</v>
      </c>
      <c r="AO622">
        <f>VALUE(IF(AH622,
_xlfn.XLOOKUP(4, Q622:AC622, Q$1:AC$1) &amp; _xlfn.XLOOKUP(2, Q622:AC622, Q$1:AC$1, "", 0, 1) &amp; _xlfn.XLOOKUP(2, Q622:AC622, Q$1:AC$1, "", 0, -1), 0))</f>
        <v>0</v>
      </c>
      <c r="AP622">
        <f>VALUE(IF(AI622,
_xlfn.XLOOKUP(3, Q622:AC622, Q$1:AC$1, "", 0, 1) &amp; _xlfn.XLOOKUP(3, Q622:AC622, Q$1:AC$1, "", 0, -1) &amp; _xlfn.XLOOKUP(2, Q622:AC622, Q$1:AC$1),
0))</f>
        <v>0</v>
      </c>
      <c r="AQ622">
        <f>VALUE(IF(AJ622,
_xlfn.XLOOKUP(3, Q622:AC622, Q$1:AC$1) &amp; AS622,
0))</f>
        <v>11100905</v>
      </c>
      <c r="AR622">
        <f>VALUE(IF(AK622,
AS622, 0))</f>
        <v>0</v>
      </c>
      <c r="AS622" t="str" cm="1">
        <f t="array" ref="AS622">_xlfn.TEXTJOIN("", TRUE, _xlfn._xlws.FILTER(Q$1:AC$1,Q622:AC622=2))</f>
        <v>100905</v>
      </c>
      <c r="AT622">
        <f t="shared" si="19"/>
        <v>380</v>
      </c>
      <c r="AU622">
        <f t="shared" si="18"/>
        <v>106780</v>
      </c>
      <c r="AV622" t="b">
        <f>IF(AND(AE621, AE622), AL621=AL622, FALSE)</f>
        <v>0</v>
      </c>
      <c r="AW622" t="b">
        <f>IF(AND(AF621, AF622), AM621=AM622, FALSE)</f>
        <v>0</v>
      </c>
      <c r="AX622" t="b">
        <f>IF(AND(AG621, AG622), AN621=AN622, FALSE)</f>
        <v>0</v>
      </c>
      <c r="AY622" t="b">
        <f>IF(AND(AH621, AH622), AO621=AO622, FALSE)</f>
        <v>0</v>
      </c>
      <c r="AZ622" t="b">
        <f>IF(AND(AI621, AI622), AP621=AP622, FALSE)</f>
        <v>0</v>
      </c>
      <c r="BA622" t="b">
        <f>IF(AND(AJ621, AJ622), AQ621=AQ622, FALSE)</f>
        <v>0</v>
      </c>
      <c r="BB622" t="b">
        <f>IF(AND(AK621, AK622), AR621=AR622, FALSE)</f>
        <v>0</v>
      </c>
    </row>
    <row r="623" spans="1:54" x14ac:dyDescent="0.25">
      <c r="A623" t="s">
        <v>401</v>
      </c>
      <c r="B623">
        <v>707</v>
      </c>
      <c r="C623" t="str">
        <f>TEXT(A623, "0")</f>
        <v>T3JJ9</v>
      </c>
      <c r="D623">
        <f>LEN($A623)-LEN(SUBSTITUTE($A623,D$1,""))</f>
        <v>0</v>
      </c>
      <c r="E623">
        <f>LEN($A623)-LEN(SUBSTITUTE($A623,E$1,""))</f>
        <v>0</v>
      </c>
      <c r="F623">
        <f>LEN($A623)-LEN(SUBSTITUTE($A623,F$1,""))</f>
        <v>0</v>
      </c>
      <c r="G623">
        <f>LEN($A623)-LEN(SUBSTITUTE($A623,G$1,""))</f>
        <v>2</v>
      </c>
      <c r="H623">
        <f>LEN($A623)-LEN(SUBSTITUTE($A623,H$1,""))</f>
        <v>1</v>
      </c>
      <c r="I623">
        <f>LEN($A623)-LEN(SUBSTITUTE($A623,I$1,""))</f>
        <v>1</v>
      </c>
      <c r="J623">
        <f>LEN($A623)-LEN(SUBSTITUTE($A623,J$1,""))</f>
        <v>0</v>
      </c>
      <c r="K623">
        <f>LEN($A623)-LEN(SUBSTITUTE($A623,K$1,""))</f>
        <v>0</v>
      </c>
      <c r="L623">
        <f>LEN($A623)-LEN(SUBSTITUTE($A623,L$1,""))</f>
        <v>0</v>
      </c>
      <c r="M623">
        <f>LEN($A623)-LEN(SUBSTITUTE($A623,M$1,""))</f>
        <v>0</v>
      </c>
      <c r="N623">
        <f>LEN($A623)-LEN(SUBSTITUTE($A623,N$1,""))</f>
        <v>0</v>
      </c>
      <c r="O623">
        <f>LEN($A623)-LEN(SUBSTITUTE($A623,O$1,""))</f>
        <v>1</v>
      </c>
      <c r="P623">
        <f>LEN($A623)-LEN(SUBSTITUTE($A623,P$1,""))</f>
        <v>0</v>
      </c>
      <c r="Q623">
        <f>D623+1</f>
        <v>1</v>
      </c>
      <c r="R623">
        <f>E623+1</f>
        <v>1</v>
      </c>
      <c r="S623">
        <f>F623+1</f>
        <v>1</v>
      </c>
      <c r="T623">
        <f>G623+1</f>
        <v>3</v>
      </c>
      <c r="U623">
        <f>H623+1</f>
        <v>2</v>
      </c>
      <c r="V623">
        <f>I623+1</f>
        <v>2</v>
      </c>
      <c r="W623">
        <f>J623+1</f>
        <v>1</v>
      </c>
      <c r="X623">
        <f>K623+1</f>
        <v>1</v>
      </c>
      <c r="Y623">
        <f>L623+1</f>
        <v>1</v>
      </c>
      <c r="Z623">
        <f>M623+1</f>
        <v>1</v>
      </c>
      <c r="AA623">
        <f>N623+1</f>
        <v>1</v>
      </c>
      <c r="AB623">
        <f>O623+1</f>
        <v>2</v>
      </c>
      <c r="AC623">
        <f>P623+1</f>
        <v>1</v>
      </c>
      <c r="AD623">
        <f>PRODUCT(Q623:AC623)</f>
        <v>24</v>
      </c>
      <c r="AE623" t="b">
        <f>AD623=6</f>
        <v>0</v>
      </c>
      <c r="AF623" t="b">
        <f>AD623=10</f>
        <v>0</v>
      </c>
      <c r="AG623" t="b">
        <f>AD623=12</f>
        <v>0</v>
      </c>
      <c r="AH623" t="b">
        <f>AD623=16</f>
        <v>0</v>
      </c>
      <c r="AI623" t="b">
        <f>AD623=18</f>
        <v>0</v>
      </c>
      <c r="AJ623" t="b">
        <f>AD623=24</f>
        <v>1</v>
      </c>
      <c r="AK623" t="b">
        <f>AD623=32</f>
        <v>0</v>
      </c>
      <c r="AL623">
        <f>VALUE(IF(AE623,
_xlfn.XLOOKUP(6, Q623:AC623, Q$1:AC$1), 0))</f>
        <v>0</v>
      </c>
      <c r="AM623">
        <f>VALUE(IF(AF623,
_xlfn.XLOOKUP(5, Q623:AC623, Q$1:AC$1) &amp; _xlfn.XLOOKUP(2, Q623:AC623, Q$1:AC$1), 0))</f>
        <v>0</v>
      </c>
      <c r="AN623">
        <f>VALUE(IF(AG623,
_xlfn.XLOOKUP(4, Q623:AC623, Q$1:AC$1) &amp; _xlfn.XLOOKUP(3, Q623:AC623, Q$1:AC$1), 0))</f>
        <v>0</v>
      </c>
      <c r="AO623">
        <f>VALUE(IF(AH623,
_xlfn.XLOOKUP(4, Q623:AC623, Q$1:AC$1) &amp; _xlfn.XLOOKUP(2, Q623:AC623, Q$1:AC$1, "", 0, 1) &amp; _xlfn.XLOOKUP(2, Q623:AC623, Q$1:AC$1, "", 0, -1), 0))</f>
        <v>0</v>
      </c>
      <c r="AP623">
        <f>VALUE(IF(AI623,
_xlfn.XLOOKUP(3, Q623:AC623, Q$1:AC$1, "", 0, 1) &amp; _xlfn.XLOOKUP(3, Q623:AC623, Q$1:AC$1, "", 0, -1) &amp; _xlfn.XLOOKUP(2, Q623:AC623, Q$1:AC$1),
0))</f>
        <v>0</v>
      </c>
      <c r="AQ623">
        <f>VALUE(IF(AJ623,
_xlfn.XLOOKUP(3, Q623:AC623, Q$1:AC$1) &amp; AS623,
0))</f>
        <v>11100903</v>
      </c>
      <c r="AR623">
        <f>VALUE(IF(AK623,
AS623, 0))</f>
        <v>0</v>
      </c>
      <c r="AS623" t="str" cm="1">
        <f t="array" ref="AS623">_xlfn.TEXTJOIN("", TRUE, _xlfn._xlws.FILTER(Q$1:AC$1,Q623:AC623=2))</f>
        <v>100903</v>
      </c>
      <c r="AT623">
        <f t="shared" si="19"/>
        <v>379</v>
      </c>
      <c r="AU623">
        <f t="shared" si="18"/>
        <v>267953</v>
      </c>
      <c r="AV623" t="b">
        <f>IF(AND(AE622, AE623), AL622=AL623, FALSE)</f>
        <v>0</v>
      </c>
      <c r="AW623" t="b">
        <f>IF(AND(AF622, AF623), AM622=AM623, FALSE)</f>
        <v>0</v>
      </c>
      <c r="AX623" t="b">
        <f>IF(AND(AG622, AG623), AN622=AN623, FALSE)</f>
        <v>0</v>
      </c>
      <c r="AY623" t="b">
        <f>IF(AND(AH622, AH623), AO622=AO623, FALSE)</f>
        <v>0</v>
      </c>
      <c r="AZ623" t="b">
        <f>IF(AND(AI622, AI623), AP622=AP623, FALSE)</f>
        <v>0</v>
      </c>
      <c r="BA623" t="b">
        <f>IF(AND(AJ622, AJ623), AQ622=AQ623, FALSE)</f>
        <v>0</v>
      </c>
      <c r="BB623" t="b">
        <f>IF(AND(AK622, AK623), AR622=AR623, FALSE)</f>
        <v>0</v>
      </c>
    </row>
    <row r="624" spans="1:54" x14ac:dyDescent="0.25">
      <c r="A624" t="s">
        <v>598</v>
      </c>
      <c r="B624">
        <v>648</v>
      </c>
      <c r="C624" t="str">
        <f>TEXT(A624, "0")</f>
        <v>8JTJ6</v>
      </c>
      <c r="D624">
        <f>LEN($A624)-LEN(SUBSTITUTE($A624,D$1,""))</f>
        <v>0</v>
      </c>
      <c r="E624">
        <f>LEN($A624)-LEN(SUBSTITUTE($A624,E$1,""))</f>
        <v>0</v>
      </c>
      <c r="F624">
        <f>LEN($A624)-LEN(SUBSTITUTE($A624,F$1,""))</f>
        <v>0</v>
      </c>
      <c r="G624">
        <f>LEN($A624)-LEN(SUBSTITUTE($A624,G$1,""))</f>
        <v>2</v>
      </c>
      <c r="H624">
        <f>LEN($A624)-LEN(SUBSTITUTE($A624,H$1,""))</f>
        <v>1</v>
      </c>
      <c r="I624">
        <f>LEN($A624)-LEN(SUBSTITUTE($A624,I$1,""))</f>
        <v>0</v>
      </c>
      <c r="J624">
        <f>LEN($A624)-LEN(SUBSTITUTE($A624,J$1,""))</f>
        <v>1</v>
      </c>
      <c r="K624">
        <f>LEN($A624)-LEN(SUBSTITUTE($A624,K$1,""))</f>
        <v>0</v>
      </c>
      <c r="L624">
        <f>LEN($A624)-LEN(SUBSTITUTE($A624,L$1,""))</f>
        <v>1</v>
      </c>
      <c r="M624">
        <f>LEN($A624)-LEN(SUBSTITUTE($A624,M$1,""))</f>
        <v>0</v>
      </c>
      <c r="N624">
        <f>LEN($A624)-LEN(SUBSTITUTE($A624,N$1,""))</f>
        <v>0</v>
      </c>
      <c r="O624">
        <f>LEN($A624)-LEN(SUBSTITUTE($A624,O$1,""))</f>
        <v>0</v>
      </c>
      <c r="P624">
        <f>LEN($A624)-LEN(SUBSTITUTE($A624,P$1,""))</f>
        <v>0</v>
      </c>
      <c r="Q624">
        <f>D624+1</f>
        <v>1</v>
      </c>
      <c r="R624">
        <f>E624+1</f>
        <v>1</v>
      </c>
      <c r="S624">
        <f>F624+1</f>
        <v>1</v>
      </c>
      <c r="T624">
        <f>G624+1</f>
        <v>3</v>
      </c>
      <c r="U624">
        <f>H624+1</f>
        <v>2</v>
      </c>
      <c r="V624">
        <f>I624+1</f>
        <v>1</v>
      </c>
      <c r="W624">
        <f>J624+1</f>
        <v>2</v>
      </c>
      <c r="X624">
        <f>K624+1</f>
        <v>1</v>
      </c>
      <c r="Y624">
        <f>L624+1</f>
        <v>2</v>
      </c>
      <c r="Z624">
        <f>M624+1</f>
        <v>1</v>
      </c>
      <c r="AA624">
        <f>N624+1</f>
        <v>1</v>
      </c>
      <c r="AB624">
        <f>O624+1</f>
        <v>1</v>
      </c>
      <c r="AC624">
        <f>P624+1</f>
        <v>1</v>
      </c>
      <c r="AD624">
        <f>PRODUCT(Q624:AC624)</f>
        <v>24</v>
      </c>
      <c r="AE624" t="b">
        <f>AD624=6</f>
        <v>0</v>
      </c>
      <c r="AF624" t="b">
        <f>AD624=10</f>
        <v>0</v>
      </c>
      <c r="AG624" t="b">
        <f>AD624=12</f>
        <v>0</v>
      </c>
      <c r="AH624" t="b">
        <f>AD624=16</f>
        <v>0</v>
      </c>
      <c r="AI624" t="b">
        <f>AD624=18</f>
        <v>0</v>
      </c>
      <c r="AJ624" t="b">
        <f>AD624=24</f>
        <v>1</v>
      </c>
      <c r="AK624" t="b">
        <f>AD624=32</f>
        <v>0</v>
      </c>
      <c r="AL624">
        <f>VALUE(IF(AE624,
_xlfn.XLOOKUP(6, Q624:AC624, Q$1:AC$1), 0))</f>
        <v>0</v>
      </c>
      <c r="AM624">
        <f>VALUE(IF(AF624,
_xlfn.XLOOKUP(5, Q624:AC624, Q$1:AC$1) &amp; _xlfn.XLOOKUP(2, Q624:AC624, Q$1:AC$1), 0))</f>
        <v>0</v>
      </c>
      <c r="AN624">
        <f>VALUE(IF(AG624,
_xlfn.XLOOKUP(4, Q624:AC624, Q$1:AC$1) &amp; _xlfn.XLOOKUP(3, Q624:AC624, Q$1:AC$1), 0))</f>
        <v>0</v>
      </c>
      <c r="AO624">
        <f>VALUE(IF(AH624,
_xlfn.XLOOKUP(4, Q624:AC624, Q$1:AC$1) &amp; _xlfn.XLOOKUP(2, Q624:AC624, Q$1:AC$1, "", 0, 1) &amp; _xlfn.XLOOKUP(2, Q624:AC624, Q$1:AC$1, "", 0, -1), 0))</f>
        <v>0</v>
      </c>
      <c r="AP624">
        <f>VALUE(IF(AI624,
_xlfn.XLOOKUP(3, Q624:AC624, Q$1:AC$1, "", 0, 1) &amp; _xlfn.XLOOKUP(3, Q624:AC624, Q$1:AC$1, "", 0, -1) &amp; _xlfn.XLOOKUP(2, Q624:AC624, Q$1:AC$1),
0))</f>
        <v>0</v>
      </c>
      <c r="AQ624">
        <f>VALUE(IF(AJ624,
_xlfn.XLOOKUP(3, Q624:AC624, Q$1:AC$1) &amp; AS624,
0))</f>
        <v>11100806</v>
      </c>
      <c r="AR624">
        <f>VALUE(IF(AK624,
AS624, 0))</f>
        <v>0</v>
      </c>
      <c r="AS624" t="str" cm="1">
        <f t="array" ref="AS624">_xlfn.TEXTJOIN("", TRUE, _xlfn._xlws.FILTER(Q$1:AC$1,Q624:AC624=2))</f>
        <v>100806</v>
      </c>
      <c r="AT624">
        <f t="shared" si="19"/>
        <v>378</v>
      </c>
      <c r="AU624">
        <f t="shared" si="18"/>
        <v>244944</v>
      </c>
      <c r="AV624" t="b">
        <f>IF(AND(AE623, AE624), AL623=AL624, FALSE)</f>
        <v>0</v>
      </c>
      <c r="AW624" t="b">
        <f>IF(AND(AF623, AF624), AM623=AM624, FALSE)</f>
        <v>0</v>
      </c>
      <c r="AX624" t="b">
        <f>IF(AND(AG623, AG624), AN623=AN624, FALSE)</f>
        <v>0</v>
      </c>
      <c r="AY624" t="b">
        <f>IF(AND(AH623, AH624), AO623=AO624, FALSE)</f>
        <v>0</v>
      </c>
      <c r="AZ624" t="b">
        <f>IF(AND(AI623, AI624), AP623=AP624, FALSE)</f>
        <v>0</v>
      </c>
      <c r="BA624" t="b">
        <f>IF(AND(AJ623, AJ624), AQ623=AQ624, FALSE)</f>
        <v>0</v>
      </c>
      <c r="BB624" t="b">
        <f>IF(AND(AK623, AK624), AR623=AR624, FALSE)</f>
        <v>0</v>
      </c>
    </row>
    <row r="625" spans="1:54" x14ac:dyDescent="0.25">
      <c r="A625" t="s">
        <v>65</v>
      </c>
      <c r="B625">
        <v>829</v>
      </c>
      <c r="C625" t="str">
        <f>TEXT(A625, "0")</f>
        <v>7JT3J</v>
      </c>
      <c r="D625">
        <f>LEN($A625)-LEN(SUBSTITUTE($A625,D$1,""))</f>
        <v>0</v>
      </c>
      <c r="E625">
        <f>LEN($A625)-LEN(SUBSTITUTE($A625,E$1,""))</f>
        <v>0</v>
      </c>
      <c r="F625">
        <f>LEN($A625)-LEN(SUBSTITUTE($A625,F$1,""))</f>
        <v>0</v>
      </c>
      <c r="G625">
        <f>LEN($A625)-LEN(SUBSTITUTE($A625,G$1,""))</f>
        <v>2</v>
      </c>
      <c r="H625">
        <f>LEN($A625)-LEN(SUBSTITUTE($A625,H$1,""))</f>
        <v>1</v>
      </c>
      <c r="I625">
        <f>LEN($A625)-LEN(SUBSTITUTE($A625,I$1,""))</f>
        <v>0</v>
      </c>
      <c r="J625">
        <f>LEN($A625)-LEN(SUBSTITUTE($A625,J$1,""))</f>
        <v>0</v>
      </c>
      <c r="K625">
        <f>LEN($A625)-LEN(SUBSTITUTE($A625,K$1,""))</f>
        <v>1</v>
      </c>
      <c r="L625">
        <f>LEN($A625)-LEN(SUBSTITUTE($A625,L$1,""))</f>
        <v>0</v>
      </c>
      <c r="M625">
        <f>LEN($A625)-LEN(SUBSTITUTE($A625,M$1,""))</f>
        <v>0</v>
      </c>
      <c r="N625">
        <f>LEN($A625)-LEN(SUBSTITUTE($A625,N$1,""))</f>
        <v>0</v>
      </c>
      <c r="O625">
        <f>LEN($A625)-LEN(SUBSTITUTE($A625,O$1,""))</f>
        <v>1</v>
      </c>
      <c r="P625">
        <f>LEN($A625)-LEN(SUBSTITUTE($A625,P$1,""))</f>
        <v>0</v>
      </c>
      <c r="Q625">
        <f>D625+1</f>
        <v>1</v>
      </c>
      <c r="R625">
        <f>E625+1</f>
        <v>1</v>
      </c>
      <c r="S625">
        <f>F625+1</f>
        <v>1</v>
      </c>
      <c r="T625">
        <f>G625+1</f>
        <v>3</v>
      </c>
      <c r="U625">
        <f>H625+1</f>
        <v>2</v>
      </c>
      <c r="V625">
        <f>I625+1</f>
        <v>1</v>
      </c>
      <c r="W625">
        <f>J625+1</f>
        <v>1</v>
      </c>
      <c r="X625">
        <f>K625+1</f>
        <v>2</v>
      </c>
      <c r="Y625">
        <f>L625+1</f>
        <v>1</v>
      </c>
      <c r="Z625">
        <f>M625+1</f>
        <v>1</v>
      </c>
      <c r="AA625">
        <f>N625+1</f>
        <v>1</v>
      </c>
      <c r="AB625">
        <f>O625+1</f>
        <v>2</v>
      </c>
      <c r="AC625">
        <f>P625+1</f>
        <v>1</v>
      </c>
      <c r="AD625">
        <f>PRODUCT(Q625:AC625)</f>
        <v>24</v>
      </c>
      <c r="AE625" t="b">
        <f>AD625=6</f>
        <v>0</v>
      </c>
      <c r="AF625" t="b">
        <f>AD625=10</f>
        <v>0</v>
      </c>
      <c r="AG625" t="b">
        <f>AD625=12</f>
        <v>0</v>
      </c>
      <c r="AH625" t="b">
        <f>AD625=16</f>
        <v>0</v>
      </c>
      <c r="AI625" t="b">
        <f>AD625=18</f>
        <v>0</v>
      </c>
      <c r="AJ625" t="b">
        <f>AD625=24</f>
        <v>1</v>
      </c>
      <c r="AK625" t="b">
        <f>AD625=32</f>
        <v>0</v>
      </c>
      <c r="AL625">
        <f>VALUE(IF(AE625,
_xlfn.XLOOKUP(6, Q625:AC625, Q$1:AC$1), 0))</f>
        <v>0</v>
      </c>
      <c r="AM625">
        <f>VALUE(IF(AF625,
_xlfn.XLOOKUP(5, Q625:AC625, Q$1:AC$1) &amp; _xlfn.XLOOKUP(2, Q625:AC625, Q$1:AC$1), 0))</f>
        <v>0</v>
      </c>
      <c r="AN625">
        <f>VALUE(IF(AG625,
_xlfn.XLOOKUP(4, Q625:AC625, Q$1:AC$1) &amp; _xlfn.XLOOKUP(3, Q625:AC625, Q$1:AC$1), 0))</f>
        <v>0</v>
      </c>
      <c r="AO625">
        <f>VALUE(IF(AH625,
_xlfn.XLOOKUP(4, Q625:AC625, Q$1:AC$1) &amp; _xlfn.XLOOKUP(2, Q625:AC625, Q$1:AC$1, "", 0, 1) &amp; _xlfn.XLOOKUP(2, Q625:AC625, Q$1:AC$1, "", 0, -1), 0))</f>
        <v>0</v>
      </c>
      <c r="AP625">
        <f>VALUE(IF(AI625,
_xlfn.XLOOKUP(3, Q625:AC625, Q$1:AC$1, "", 0, 1) &amp; _xlfn.XLOOKUP(3, Q625:AC625, Q$1:AC$1, "", 0, -1) &amp; _xlfn.XLOOKUP(2, Q625:AC625, Q$1:AC$1),
0))</f>
        <v>0</v>
      </c>
      <c r="AQ625">
        <f>VALUE(IF(AJ625,
_xlfn.XLOOKUP(3, Q625:AC625, Q$1:AC$1) &amp; AS625,
0))</f>
        <v>11100703</v>
      </c>
      <c r="AR625">
        <f>VALUE(IF(AK625,
AS625, 0))</f>
        <v>0</v>
      </c>
      <c r="AS625" t="str" cm="1">
        <f t="array" ref="AS625">_xlfn.TEXTJOIN("", TRUE, _xlfn._xlws.FILTER(Q$1:AC$1,Q625:AC625=2))</f>
        <v>100703</v>
      </c>
      <c r="AT625">
        <f t="shared" si="19"/>
        <v>377</v>
      </c>
      <c r="AU625">
        <f t="shared" si="18"/>
        <v>312533</v>
      </c>
      <c r="AV625" t="b">
        <f>IF(AND(AE624, AE625), AL624=AL625, FALSE)</f>
        <v>0</v>
      </c>
      <c r="AW625" t="b">
        <f>IF(AND(AF624, AF625), AM624=AM625, FALSE)</f>
        <v>0</v>
      </c>
      <c r="AX625" t="b">
        <f>IF(AND(AG624, AG625), AN624=AN625, FALSE)</f>
        <v>0</v>
      </c>
      <c r="AY625" t="b">
        <f>IF(AND(AH624, AH625), AO624=AO625, FALSE)</f>
        <v>0</v>
      </c>
      <c r="AZ625" t="b">
        <f>IF(AND(AI624, AI625), AP624=AP625, FALSE)</f>
        <v>0</v>
      </c>
      <c r="BA625" t="b">
        <f>IF(AND(AJ624, AJ625), AQ624=AQ625, FALSE)</f>
        <v>0</v>
      </c>
      <c r="BB625" t="b">
        <f>IF(AND(AK624, AK625), AR624=AR625, FALSE)</f>
        <v>0</v>
      </c>
    </row>
    <row r="626" spans="1:54" x14ac:dyDescent="0.25">
      <c r="A626" t="s">
        <v>384</v>
      </c>
      <c r="B626">
        <v>350</v>
      </c>
      <c r="C626" t="str">
        <f>TEXT(A626, "0")</f>
        <v>5J2J7</v>
      </c>
      <c r="D626">
        <f>LEN($A626)-LEN(SUBSTITUTE($A626,D$1,""))</f>
        <v>0</v>
      </c>
      <c r="E626">
        <f>LEN($A626)-LEN(SUBSTITUTE($A626,E$1,""))</f>
        <v>0</v>
      </c>
      <c r="F626">
        <f>LEN($A626)-LEN(SUBSTITUTE($A626,F$1,""))</f>
        <v>0</v>
      </c>
      <c r="G626">
        <f>LEN($A626)-LEN(SUBSTITUTE($A626,G$1,""))</f>
        <v>2</v>
      </c>
      <c r="H626">
        <f>LEN($A626)-LEN(SUBSTITUTE($A626,H$1,""))</f>
        <v>0</v>
      </c>
      <c r="I626">
        <f>LEN($A626)-LEN(SUBSTITUTE($A626,I$1,""))</f>
        <v>0</v>
      </c>
      <c r="J626">
        <f>LEN($A626)-LEN(SUBSTITUTE($A626,J$1,""))</f>
        <v>0</v>
      </c>
      <c r="K626">
        <f>LEN($A626)-LEN(SUBSTITUTE($A626,K$1,""))</f>
        <v>1</v>
      </c>
      <c r="L626">
        <f>LEN($A626)-LEN(SUBSTITUTE($A626,L$1,""))</f>
        <v>0</v>
      </c>
      <c r="M626">
        <f>LEN($A626)-LEN(SUBSTITUTE($A626,M$1,""))</f>
        <v>1</v>
      </c>
      <c r="N626">
        <f>LEN($A626)-LEN(SUBSTITUTE($A626,N$1,""))</f>
        <v>0</v>
      </c>
      <c r="O626">
        <f>LEN($A626)-LEN(SUBSTITUTE($A626,O$1,""))</f>
        <v>0</v>
      </c>
      <c r="P626">
        <f>LEN($A626)-LEN(SUBSTITUTE($A626,P$1,""))</f>
        <v>1</v>
      </c>
      <c r="Q626">
        <f>D626+1</f>
        <v>1</v>
      </c>
      <c r="R626">
        <f>E626+1</f>
        <v>1</v>
      </c>
      <c r="S626">
        <f>F626+1</f>
        <v>1</v>
      </c>
      <c r="T626">
        <f>G626+1</f>
        <v>3</v>
      </c>
      <c r="U626">
        <f>H626+1</f>
        <v>1</v>
      </c>
      <c r="V626">
        <f>I626+1</f>
        <v>1</v>
      </c>
      <c r="W626">
        <f>J626+1</f>
        <v>1</v>
      </c>
      <c r="X626">
        <f>K626+1</f>
        <v>2</v>
      </c>
      <c r="Y626">
        <f>L626+1</f>
        <v>1</v>
      </c>
      <c r="Z626">
        <f>M626+1</f>
        <v>2</v>
      </c>
      <c r="AA626">
        <f>N626+1</f>
        <v>1</v>
      </c>
      <c r="AB626">
        <f>O626+1</f>
        <v>1</v>
      </c>
      <c r="AC626">
        <f>P626+1</f>
        <v>2</v>
      </c>
      <c r="AD626">
        <f>PRODUCT(Q626:AC626)</f>
        <v>24</v>
      </c>
      <c r="AE626" t="b">
        <f>AD626=6</f>
        <v>0</v>
      </c>
      <c r="AF626" t="b">
        <f>AD626=10</f>
        <v>0</v>
      </c>
      <c r="AG626" t="b">
        <f>AD626=12</f>
        <v>0</v>
      </c>
      <c r="AH626" t="b">
        <f>AD626=16</f>
        <v>0</v>
      </c>
      <c r="AI626" t="b">
        <f>AD626=18</f>
        <v>0</v>
      </c>
      <c r="AJ626" t="b">
        <f>AD626=24</f>
        <v>1</v>
      </c>
      <c r="AK626" t="b">
        <f>AD626=32</f>
        <v>0</v>
      </c>
      <c r="AL626">
        <f>VALUE(IF(AE626,
_xlfn.XLOOKUP(6, Q626:AC626, Q$1:AC$1), 0))</f>
        <v>0</v>
      </c>
      <c r="AM626">
        <f>VALUE(IF(AF626,
_xlfn.XLOOKUP(5, Q626:AC626, Q$1:AC$1) &amp; _xlfn.XLOOKUP(2, Q626:AC626, Q$1:AC$1), 0))</f>
        <v>0</v>
      </c>
      <c r="AN626">
        <f>VALUE(IF(AG626,
_xlfn.XLOOKUP(4, Q626:AC626, Q$1:AC$1) &amp; _xlfn.XLOOKUP(3, Q626:AC626, Q$1:AC$1), 0))</f>
        <v>0</v>
      </c>
      <c r="AO626">
        <f>VALUE(IF(AH626,
_xlfn.XLOOKUP(4, Q626:AC626, Q$1:AC$1) &amp; _xlfn.XLOOKUP(2, Q626:AC626, Q$1:AC$1, "", 0, 1) &amp; _xlfn.XLOOKUP(2, Q626:AC626, Q$1:AC$1, "", 0, -1), 0))</f>
        <v>0</v>
      </c>
      <c r="AP626">
        <f>VALUE(IF(AI626,
_xlfn.XLOOKUP(3, Q626:AC626, Q$1:AC$1, "", 0, 1) &amp; _xlfn.XLOOKUP(3, Q626:AC626, Q$1:AC$1, "", 0, -1) &amp; _xlfn.XLOOKUP(2, Q626:AC626, Q$1:AC$1),
0))</f>
        <v>0</v>
      </c>
      <c r="AQ626">
        <f>VALUE(IF(AJ626,
_xlfn.XLOOKUP(3, Q626:AC626, Q$1:AC$1) &amp; AS626,
0))</f>
        <v>11070502</v>
      </c>
      <c r="AR626">
        <f>VALUE(IF(AK626,
AS626, 0))</f>
        <v>0</v>
      </c>
      <c r="AS626" t="str" cm="1">
        <f t="array" ref="AS626">_xlfn.TEXTJOIN("", TRUE, _xlfn._xlws.FILTER(Q$1:AC$1,Q626:AC626=2))</f>
        <v>070502</v>
      </c>
      <c r="AT626">
        <f t="shared" si="19"/>
        <v>376</v>
      </c>
      <c r="AU626">
        <f t="shared" si="18"/>
        <v>131600</v>
      </c>
      <c r="AV626" t="b">
        <f>IF(AND(AE625, AE626), AL625=AL626, FALSE)</f>
        <v>0</v>
      </c>
      <c r="AW626" t="b">
        <f>IF(AND(AF625, AF626), AM625=AM626, FALSE)</f>
        <v>0</v>
      </c>
      <c r="AX626" t="b">
        <f>IF(AND(AG625, AG626), AN625=AN626, FALSE)</f>
        <v>0</v>
      </c>
      <c r="AY626" t="b">
        <f>IF(AND(AH625, AH626), AO625=AO626, FALSE)</f>
        <v>0</v>
      </c>
      <c r="AZ626" t="b">
        <f>IF(AND(AI625, AI626), AP625=AP626, FALSE)</f>
        <v>0</v>
      </c>
      <c r="BA626" t="b">
        <f>IF(AND(AJ625, AJ626), AQ625=AQ626, FALSE)</f>
        <v>0</v>
      </c>
      <c r="BB626" t="b">
        <f>IF(AND(AK625, AK626), AR625=AR626, FALSE)</f>
        <v>0</v>
      </c>
    </row>
    <row r="627" spans="1:54" x14ac:dyDescent="0.25">
      <c r="A627" t="s">
        <v>247</v>
      </c>
      <c r="B627">
        <v>559</v>
      </c>
      <c r="C627" t="str">
        <f>TEXT(A627, "0")</f>
        <v>2J36J</v>
      </c>
      <c r="D627">
        <f>LEN($A627)-LEN(SUBSTITUTE($A627,D$1,""))</f>
        <v>0</v>
      </c>
      <c r="E627">
        <f>LEN($A627)-LEN(SUBSTITUTE($A627,E$1,""))</f>
        <v>0</v>
      </c>
      <c r="F627">
        <f>LEN($A627)-LEN(SUBSTITUTE($A627,F$1,""))</f>
        <v>0</v>
      </c>
      <c r="G627">
        <f>LEN($A627)-LEN(SUBSTITUTE($A627,G$1,""))</f>
        <v>2</v>
      </c>
      <c r="H627">
        <f>LEN($A627)-LEN(SUBSTITUTE($A627,H$1,""))</f>
        <v>0</v>
      </c>
      <c r="I627">
        <f>LEN($A627)-LEN(SUBSTITUTE($A627,I$1,""))</f>
        <v>0</v>
      </c>
      <c r="J627">
        <f>LEN($A627)-LEN(SUBSTITUTE($A627,J$1,""))</f>
        <v>0</v>
      </c>
      <c r="K627">
        <f>LEN($A627)-LEN(SUBSTITUTE($A627,K$1,""))</f>
        <v>0</v>
      </c>
      <c r="L627">
        <f>LEN($A627)-LEN(SUBSTITUTE($A627,L$1,""))</f>
        <v>1</v>
      </c>
      <c r="M627">
        <f>LEN($A627)-LEN(SUBSTITUTE($A627,M$1,""))</f>
        <v>0</v>
      </c>
      <c r="N627">
        <f>LEN($A627)-LEN(SUBSTITUTE($A627,N$1,""))</f>
        <v>0</v>
      </c>
      <c r="O627">
        <f>LEN($A627)-LEN(SUBSTITUTE($A627,O$1,""))</f>
        <v>1</v>
      </c>
      <c r="P627">
        <f>LEN($A627)-LEN(SUBSTITUTE($A627,P$1,""))</f>
        <v>1</v>
      </c>
      <c r="Q627">
        <f>D627+1</f>
        <v>1</v>
      </c>
      <c r="R627">
        <f>E627+1</f>
        <v>1</v>
      </c>
      <c r="S627">
        <f>F627+1</f>
        <v>1</v>
      </c>
      <c r="T627">
        <f>G627+1</f>
        <v>3</v>
      </c>
      <c r="U627">
        <f>H627+1</f>
        <v>1</v>
      </c>
      <c r="V627">
        <f>I627+1</f>
        <v>1</v>
      </c>
      <c r="W627">
        <f>J627+1</f>
        <v>1</v>
      </c>
      <c r="X627">
        <f>K627+1</f>
        <v>1</v>
      </c>
      <c r="Y627">
        <f>L627+1</f>
        <v>2</v>
      </c>
      <c r="Z627">
        <f>M627+1</f>
        <v>1</v>
      </c>
      <c r="AA627">
        <f>N627+1</f>
        <v>1</v>
      </c>
      <c r="AB627">
        <f>O627+1</f>
        <v>2</v>
      </c>
      <c r="AC627">
        <f>P627+1</f>
        <v>2</v>
      </c>
      <c r="AD627">
        <f>PRODUCT(Q627:AC627)</f>
        <v>24</v>
      </c>
      <c r="AE627" t="b">
        <f>AD627=6</f>
        <v>0</v>
      </c>
      <c r="AF627" t="b">
        <f>AD627=10</f>
        <v>0</v>
      </c>
      <c r="AG627" t="b">
        <f>AD627=12</f>
        <v>0</v>
      </c>
      <c r="AH627" t="b">
        <f>AD627=16</f>
        <v>0</v>
      </c>
      <c r="AI627" t="b">
        <f>AD627=18</f>
        <v>0</v>
      </c>
      <c r="AJ627" t="b">
        <f>AD627=24</f>
        <v>1</v>
      </c>
      <c r="AK627" t="b">
        <f>AD627=32</f>
        <v>0</v>
      </c>
      <c r="AL627">
        <f>VALUE(IF(AE627,
_xlfn.XLOOKUP(6, Q627:AC627, Q$1:AC$1), 0))</f>
        <v>0</v>
      </c>
      <c r="AM627">
        <f>VALUE(IF(AF627,
_xlfn.XLOOKUP(5, Q627:AC627, Q$1:AC$1) &amp; _xlfn.XLOOKUP(2, Q627:AC627, Q$1:AC$1), 0))</f>
        <v>0</v>
      </c>
      <c r="AN627">
        <f>VALUE(IF(AG627,
_xlfn.XLOOKUP(4, Q627:AC627, Q$1:AC$1) &amp; _xlfn.XLOOKUP(3, Q627:AC627, Q$1:AC$1), 0))</f>
        <v>0</v>
      </c>
      <c r="AO627">
        <f>VALUE(IF(AH627,
_xlfn.XLOOKUP(4, Q627:AC627, Q$1:AC$1) &amp; _xlfn.XLOOKUP(2, Q627:AC627, Q$1:AC$1, "", 0, 1) &amp; _xlfn.XLOOKUP(2, Q627:AC627, Q$1:AC$1, "", 0, -1), 0))</f>
        <v>0</v>
      </c>
      <c r="AP627">
        <f>VALUE(IF(AI627,
_xlfn.XLOOKUP(3, Q627:AC627, Q$1:AC$1, "", 0, 1) &amp; _xlfn.XLOOKUP(3, Q627:AC627, Q$1:AC$1, "", 0, -1) &amp; _xlfn.XLOOKUP(2, Q627:AC627, Q$1:AC$1),
0))</f>
        <v>0</v>
      </c>
      <c r="AQ627">
        <f>VALUE(IF(AJ627,
_xlfn.XLOOKUP(3, Q627:AC627, Q$1:AC$1) &amp; AS627,
0))</f>
        <v>11060302</v>
      </c>
      <c r="AR627">
        <f>VALUE(IF(AK627,
AS627, 0))</f>
        <v>0</v>
      </c>
      <c r="AS627" t="str" cm="1">
        <f t="array" ref="AS627">_xlfn.TEXTJOIN("", TRUE, _xlfn._xlws.FILTER(Q$1:AC$1,Q627:AC627=2))</f>
        <v>060302</v>
      </c>
      <c r="AT627">
        <f t="shared" si="19"/>
        <v>375</v>
      </c>
      <c r="AU627">
        <f t="shared" si="18"/>
        <v>209625</v>
      </c>
      <c r="AV627" t="b">
        <f>IF(AND(AE626, AE627), AL626=AL627, FALSE)</f>
        <v>0</v>
      </c>
      <c r="AW627" t="b">
        <f>IF(AND(AF626, AF627), AM626=AM627, FALSE)</f>
        <v>0</v>
      </c>
      <c r="AX627" t="b">
        <f>IF(AND(AG626, AG627), AN626=AN627, FALSE)</f>
        <v>0</v>
      </c>
      <c r="AY627" t="b">
        <f>IF(AND(AH626, AH627), AO626=AO627, FALSE)</f>
        <v>0</v>
      </c>
      <c r="AZ627" t="b">
        <f>IF(AND(AI626, AI627), AP626=AP627, FALSE)</f>
        <v>0</v>
      </c>
      <c r="BA627" t="b">
        <f>IF(AND(AJ626, AJ627), AQ626=AQ627, FALSE)</f>
        <v>0</v>
      </c>
      <c r="BB627" t="b">
        <f>IF(AND(AK626, AK627), AR626=AR627, FALSE)</f>
        <v>0</v>
      </c>
    </row>
    <row r="628" spans="1:54" x14ac:dyDescent="0.25">
      <c r="A628" t="s">
        <v>315</v>
      </c>
      <c r="B628">
        <v>578</v>
      </c>
      <c r="C628" t="str">
        <f>TEXT(A628, "0")</f>
        <v>AJTT4</v>
      </c>
      <c r="D628">
        <f>LEN($A628)-LEN(SUBSTITUTE($A628,D$1,""))</f>
        <v>1</v>
      </c>
      <c r="E628">
        <f>LEN($A628)-LEN(SUBSTITUTE($A628,E$1,""))</f>
        <v>0</v>
      </c>
      <c r="F628">
        <f>LEN($A628)-LEN(SUBSTITUTE($A628,F$1,""))</f>
        <v>0</v>
      </c>
      <c r="G628">
        <f>LEN($A628)-LEN(SUBSTITUTE($A628,G$1,""))</f>
        <v>1</v>
      </c>
      <c r="H628">
        <f>LEN($A628)-LEN(SUBSTITUTE($A628,H$1,""))</f>
        <v>2</v>
      </c>
      <c r="I628">
        <f>LEN($A628)-LEN(SUBSTITUTE($A628,I$1,""))</f>
        <v>0</v>
      </c>
      <c r="J628">
        <f>LEN($A628)-LEN(SUBSTITUTE($A628,J$1,""))</f>
        <v>0</v>
      </c>
      <c r="K628">
        <f>LEN($A628)-LEN(SUBSTITUTE($A628,K$1,""))</f>
        <v>0</v>
      </c>
      <c r="L628">
        <f>LEN($A628)-LEN(SUBSTITUTE($A628,L$1,""))</f>
        <v>0</v>
      </c>
      <c r="M628">
        <f>LEN($A628)-LEN(SUBSTITUTE($A628,M$1,""))</f>
        <v>0</v>
      </c>
      <c r="N628">
        <f>LEN($A628)-LEN(SUBSTITUTE($A628,N$1,""))</f>
        <v>1</v>
      </c>
      <c r="O628">
        <f>LEN($A628)-LEN(SUBSTITUTE($A628,O$1,""))</f>
        <v>0</v>
      </c>
      <c r="P628">
        <f>LEN($A628)-LEN(SUBSTITUTE($A628,P$1,""))</f>
        <v>0</v>
      </c>
      <c r="Q628">
        <f>D628+1</f>
        <v>2</v>
      </c>
      <c r="R628">
        <f>E628+1</f>
        <v>1</v>
      </c>
      <c r="S628">
        <f>F628+1</f>
        <v>1</v>
      </c>
      <c r="T628">
        <f>G628+1</f>
        <v>2</v>
      </c>
      <c r="U628">
        <f>H628+1</f>
        <v>3</v>
      </c>
      <c r="V628">
        <f>I628+1</f>
        <v>1</v>
      </c>
      <c r="W628">
        <f>J628+1</f>
        <v>1</v>
      </c>
      <c r="X628">
        <f>K628+1</f>
        <v>1</v>
      </c>
      <c r="Y628">
        <f>L628+1</f>
        <v>1</v>
      </c>
      <c r="Z628">
        <f>M628+1</f>
        <v>1</v>
      </c>
      <c r="AA628">
        <f>N628+1</f>
        <v>2</v>
      </c>
      <c r="AB628">
        <f>O628+1</f>
        <v>1</v>
      </c>
      <c r="AC628">
        <f>P628+1</f>
        <v>1</v>
      </c>
      <c r="AD628">
        <f>PRODUCT(Q628:AC628)</f>
        <v>24</v>
      </c>
      <c r="AE628" t="b">
        <f>AD628=6</f>
        <v>0</v>
      </c>
      <c r="AF628" t="b">
        <f>AD628=10</f>
        <v>0</v>
      </c>
      <c r="AG628" t="b">
        <f>AD628=12</f>
        <v>0</v>
      </c>
      <c r="AH628" t="b">
        <f>AD628=16</f>
        <v>0</v>
      </c>
      <c r="AI628" t="b">
        <f>AD628=18</f>
        <v>0</v>
      </c>
      <c r="AJ628" t="b">
        <f>AD628=24</f>
        <v>1</v>
      </c>
      <c r="AK628" t="b">
        <f>AD628=32</f>
        <v>0</v>
      </c>
      <c r="AL628">
        <f>VALUE(IF(AE628,
_xlfn.XLOOKUP(6, Q628:AC628, Q$1:AC$1), 0))</f>
        <v>0</v>
      </c>
      <c r="AM628">
        <f>VALUE(IF(AF628,
_xlfn.XLOOKUP(5, Q628:AC628, Q$1:AC$1) &amp; _xlfn.XLOOKUP(2, Q628:AC628, Q$1:AC$1), 0))</f>
        <v>0</v>
      </c>
      <c r="AN628">
        <f>VALUE(IF(AG628,
_xlfn.XLOOKUP(4, Q628:AC628, Q$1:AC$1) &amp; _xlfn.XLOOKUP(3, Q628:AC628, Q$1:AC$1), 0))</f>
        <v>0</v>
      </c>
      <c r="AO628">
        <f>VALUE(IF(AH628,
_xlfn.XLOOKUP(4, Q628:AC628, Q$1:AC$1) &amp; _xlfn.XLOOKUP(2, Q628:AC628, Q$1:AC$1, "", 0, 1) &amp; _xlfn.XLOOKUP(2, Q628:AC628, Q$1:AC$1, "", 0, -1), 0))</f>
        <v>0</v>
      </c>
      <c r="AP628">
        <f>VALUE(IF(AI628,
_xlfn.XLOOKUP(3, Q628:AC628, Q$1:AC$1, "", 0, 1) &amp; _xlfn.XLOOKUP(3, Q628:AC628, Q$1:AC$1, "", 0, -1) &amp; _xlfn.XLOOKUP(2, Q628:AC628, Q$1:AC$1),
0))</f>
        <v>0</v>
      </c>
      <c r="AQ628">
        <f>VALUE(IF(AJ628,
_xlfn.XLOOKUP(3, Q628:AC628, Q$1:AC$1) &amp; AS628,
0))</f>
        <v>10141104</v>
      </c>
      <c r="AR628">
        <f>VALUE(IF(AK628,
AS628, 0))</f>
        <v>0</v>
      </c>
      <c r="AS628" t="str" cm="1">
        <f t="array" ref="AS628">_xlfn.TEXTJOIN("", TRUE, _xlfn._xlws.FILTER(Q$1:AC$1,Q628:AC628=2))</f>
        <v>141104</v>
      </c>
      <c r="AT628">
        <f t="shared" si="19"/>
        <v>374</v>
      </c>
      <c r="AU628">
        <f t="shared" si="18"/>
        <v>216172</v>
      </c>
      <c r="AV628" t="b">
        <f>IF(AND(AE627, AE628), AL627=AL628, FALSE)</f>
        <v>0</v>
      </c>
      <c r="AW628" t="b">
        <f>IF(AND(AF627, AF628), AM627=AM628, FALSE)</f>
        <v>0</v>
      </c>
      <c r="AX628" t="b">
        <f>IF(AND(AG627, AG628), AN627=AN628, FALSE)</f>
        <v>0</v>
      </c>
      <c r="AY628" t="b">
        <f>IF(AND(AH627, AH628), AO627=AO628, FALSE)</f>
        <v>0</v>
      </c>
      <c r="AZ628" t="b">
        <f>IF(AND(AI627, AI628), AP627=AP628, FALSE)</f>
        <v>0</v>
      </c>
      <c r="BA628" t="b">
        <f>IF(AND(AJ627, AJ628), AQ627=AQ628, FALSE)</f>
        <v>0</v>
      </c>
      <c r="BB628" t="b">
        <f>IF(AND(AK627, AK628), AR627=AR628, FALSE)</f>
        <v>0</v>
      </c>
    </row>
    <row r="629" spans="1:54" x14ac:dyDescent="0.25">
      <c r="A629" t="s">
        <v>246</v>
      </c>
      <c r="B629">
        <v>991</v>
      </c>
      <c r="C629" t="str">
        <f>TEXT(A629, "0")</f>
        <v>2A7TT</v>
      </c>
      <c r="D629">
        <f>LEN($A629)-LEN(SUBSTITUTE($A629,D$1,""))</f>
        <v>1</v>
      </c>
      <c r="E629">
        <f>LEN($A629)-LEN(SUBSTITUTE($A629,E$1,""))</f>
        <v>0</v>
      </c>
      <c r="F629">
        <f>LEN($A629)-LEN(SUBSTITUTE($A629,F$1,""))</f>
        <v>0</v>
      </c>
      <c r="G629">
        <f>LEN($A629)-LEN(SUBSTITUTE($A629,G$1,""))</f>
        <v>0</v>
      </c>
      <c r="H629">
        <f>LEN($A629)-LEN(SUBSTITUTE($A629,H$1,""))</f>
        <v>2</v>
      </c>
      <c r="I629">
        <f>LEN($A629)-LEN(SUBSTITUTE($A629,I$1,""))</f>
        <v>0</v>
      </c>
      <c r="J629">
        <f>LEN($A629)-LEN(SUBSTITUTE($A629,J$1,""))</f>
        <v>0</v>
      </c>
      <c r="K629">
        <f>LEN($A629)-LEN(SUBSTITUTE($A629,K$1,""))</f>
        <v>1</v>
      </c>
      <c r="L629">
        <f>LEN($A629)-LEN(SUBSTITUTE($A629,L$1,""))</f>
        <v>0</v>
      </c>
      <c r="M629">
        <f>LEN($A629)-LEN(SUBSTITUTE($A629,M$1,""))</f>
        <v>0</v>
      </c>
      <c r="N629">
        <f>LEN($A629)-LEN(SUBSTITUTE($A629,N$1,""))</f>
        <v>0</v>
      </c>
      <c r="O629">
        <f>LEN($A629)-LEN(SUBSTITUTE($A629,O$1,""))</f>
        <v>0</v>
      </c>
      <c r="P629">
        <f>LEN($A629)-LEN(SUBSTITUTE($A629,P$1,""))</f>
        <v>1</v>
      </c>
      <c r="Q629">
        <f>D629+1</f>
        <v>2</v>
      </c>
      <c r="R629">
        <f>E629+1</f>
        <v>1</v>
      </c>
      <c r="S629">
        <f>F629+1</f>
        <v>1</v>
      </c>
      <c r="T629">
        <f>G629+1</f>
        <v>1</v>
      </c>
      <c r="U629">
        <f>H629+1</f>
        <v>3</v>
      </c>
      <c r="V629">
        <f>I629+1</f>
        <v>1</v>
      </c>
      <c r="W629">
        <f>J629+1</f>
        <v>1</v>
      </c>
      <c r="X629">
        <f>K629+1</f>
        <v>2</v>
      </c>
      <c r="Y629">
        <f>L629+1</f>
        <v>1</v>
      </c>
      <c r="Z629">
        <f>M629+1</f>
        <v>1</v>
      </c>
      <c r="AA629">
        <f>N629+1</f>
        <v>1</v>
      </c>
      <c r="AB629">
        <f>O629+1</f>
        <v>1</v>
      </c>
      <c r="AC629">
        <f>P629+1</f>
        <v>2</v>
      </c>
      <c r="AD629">
        <f>PRODUCT(Q629:AC629)</f>
        <v>24</v>
      </c>
      <c r="AE629" t="b">
        <f>AD629=6</f>
        <v>0</v>
      </c>
      <c r="AF629" t="b">
        <f>AD629=10</f>
        <v>0</v>
      </c>
      <c r="AG629" t="b">
        <f>AD629=12</f>
        <v>0</v>
      </c>
      <c r="AH629" t="b">
        <f>AD629=16</f>
        <v>0</v>
      </c>
      <c r="AI629" t="b">
        <f>AD629=18</f>
        <v>0</v>
      </c>
      <c r="AJ629" t="b">
        <f>AD629=24</f>
        <v>1</v>
      </c>
      <c r="AK629" t="b">
        <f>AD629=32</f>
        <v>0</v>
      </c>
      <c r="AL629">
        <f>VALUE(IF(AE629,
_xlfn.XLOOKUP(6, Q629:AC629, Q$1:AC$1), 0))</f>
        <v>0</v>
      </c>
      <c r="AM629">
        <f>VALUE(IF(AF629,
_xlfn.XLOOKUP(5, Q629:AC629, Q$1:AC$1) &amp; _xlfn.XLOOKUP(2, Q629:AC629, Q$1:AC$1), 0))</f>
        <v>0</v>
      </c>
      <c r="AN629">
        <f>VALUE(IF(AG629,
_xlfn.XLOOKUP(4, Q629:AC629, Q$1:AC$1) &amp; _xlfn.XLOOKUP(3, Q629:AC629, Q$1:AC$1), 0))</f>
        <v>0</v>
      </c>
      <c r="AO629">
        <f>VALUE(IF(AH629,
_xlfn.XLOOKUP(4, Q629:AC629, Q$1:AC$1) &amp; _xlfn.XLOOKUP(2, Q629:AC629, Q$1:AC$1, "", 0, 1) &amp; _xlfn.XLOOKUP(2, Q629:AC629, Q$1:AC$1, "", 0, -1), 0))</f>
        <v>0</v>
      </c>
      <c r="AP629">
        <f>VALUE(IF(AI629,
_xlfn.XLOOKUP(3, Q629:AC629, Q$1:AC$1, "", 0, 1) &amp; _xlfn.XLOOKUP(3, Q629:AC629, Q$1:AC$1, "", 0, -1) &amp; _xlfn.XLOOKUP(2, Q629:AC629, Q$1:AC$1),
0))</f>
        <v>0</v>
      </c>
      <c r="AQ629">
        <f>VALUE(IF(AJ629,
_xlfn.XLOOKUP(3, Q629:AC629, Q$1:AC$1) &amp; AS629,
0))</f>
        <v>10140702</v>
      </c>
      <c r="AR629">
        <f>VALUE(IF(AK629,
AS629, 0))</f>
        <v>0</v>
      </c>
      <c r="AS629" t="str" cm="1">
        <f t="array" ref="AS629">_xlfn.TEXTJOIN("", TRUE, _xlfn._xlws.FILTER(Q$1:AC$1,Q629:AC629=2))</f>
        <v>140702</v>
      </c>
      <c r="AT629">
        <f t="shared" si="19"/>
        <v>373</v>
      </c>
      <c r="AU629">
        <f t="shared" si="18"/>
        <v>369643</v>
      </c>
      <c r="AV629" t="b">
        <f>IF(AND(AE628, AE629), AL628=AL629, FALSE)</f>
        <v>0</v>
      </c>
      <c r="AW629" t="b">
        <f>IF(AND(AF628, AF629), AM628=AM629, FALSE)</f>
        <v>0</v>
      </c>
      <c r="AX629" t="b">
        <f>IF(AND(AG628, AG629), AN628=AN629, FALSE)</f>
        <v>0</v>
      </c>
      <c r="AY629" t="b">
        <f>IF(AND(AH628, AH629), AO628=AO629, FALSE)</f>
        <v>0</v>
      </c>
      <c r="AZ629" t="b">
        <f>IF(AND(AI628, AI629), AP628=AP629, FALSE)</f>
        <v>0</v>
      </c>
      <c r="BA629" t="b">
        <f>IF(AND(AJ628, AJ629), AQ628=AQ629, FALSE)</f>
        <v>0</v>
      </c>
      <c r="BB629" t="b">
        <f>IF(AND(AK628, AK629), AR628=AR629, FALSE)</f>
        <v>0</v>
      </c>
    </row>
    <row r="630" spans="1:54" x14ac:dyDescent="0.25">
      <c r="A630" t="s">
        <v>676</v>
      </c>
      <c r="B630">
        <v>485</v>
      </c>
      <c r="C630" t="str">
        <f>TEXT(A630, "0")</f>
        <v>K9TTJ</v>
      </c>
      <c r="D630">
        <f>LEN($A630)-LEN(SUBSTITUTE($A630,D$1,""))</f>
        <v>0</v>
      </c>
      <c r="E630">
        <f>LEN($A630)-LEN(SUBSTITUTE($A630,E$1,""))</f>
        <v>1</v>
      </c>
      <c r="F630">
        <f>LEN($A630)-LEN(SUBSTITUTE($A630,F$1,""))</f>
        <v>0</v>
      </c>
      <c r="G630">
        <f>LEN($A630)-LEN(SUBSTITUTE($A630,G$1,""))</f>
        <v>1</v>
      </c>
      <c r="H630">
        <f>LEN($A630)-LEN(SUBSTITUTE($A630,H$1,""))</f>
        <v>2</v>
      </c>
      <c r="I630">
        <f>LEN($A630)-LEN(SUBSTITUTE($A630,I$1,""))</f>
        <v>1</v>
      </c>
      <c r="J630">
        <f>LEN($A630)-LEN(SUBSTITUTE($A630,J$1,""))</f>
        <v>0</v>
      </c>
      <c r="K630">
        <f>LEN($A630)-LEN(SUBSTITUTE($A630,K$1,""))</f>
        <v>0</v>
      </c>
      <c r="L630">
        <f>LEN($A630)-LEN(SUBSTITUTE($A630,L$1,""))</f>
        <v>0</v>
      </c>
      <c r="M630">
        <f>LEN($A630)-LEN(SUBSTITUTE($A630,M$1,""))</f>
        <v>0</v>
      </c>
      <c r="N630">
        <f>LEN($A630)-LEN(SUBSTITUTE($A630,N$1,""))</f>
        <v>0</v>
      </c>
      <c r="O630">
        <f>LEN($A630)-LEN(SUBSTITUTE($A630,O$1,""))</f>
        <v>0</v>
      </c>
      <c r="P630">
        <f>LEN($A630)-LEN(SUBSTITUTE($A630,P$1,""))</f>
        <v>0</v>
      </c>
      <c r="Q630">
        <f>D630+1</f>
        <v>1</v>
      </c>
      <c r="R630">
        <f>E630+1</f>
        <v>2</v>
      </c>
      <c r="S630">
        <f>F630+1</f>
        <v>1</v>
      </c>
      <c r="T630">
        <f>G630+1</f>
        <v>2</v>
      </c>
      <c r="U630">
        <f>H630+1</f>
        <v>3</v>
      </c>
      <c r="V630">
        <f>I630+1</f>
        <v>2</v>
      </c>
      <c r="W630">
        <f>J630+1</f>
        <v>1</v>
      </c>
      <c r="X630">
        <f>K630+1</f>
        <v>1</v>
      </c>
      <c r="Y630">
        <f>L630+1</f>
        <v>1</v>
      </c>
      <c r="Z630">
        <f>M630+1</f>
        <v>1</v>
      </c>
      <c r="AA630">
        <f>N630+1</f>
        <v>1</v>
      </c>
      <c r="AB630">
        <f>O630+1</f>
        <v>1</v>
      </c>
      <c r="AC630">
        <f>P630+1</f>
        <v>1</v>
      </c>
      <c r="AD630">
        <f>PRODUCT(Q630:AC630)</f>
        <v>24</v>
      </c>
      <c r="AE630" t="b">
        <f>AD630=6</f>
        <v>0</v>
      </c>
      <c r="AF630" t="b">
        <f>AD630=10</f>
        <v>0</v>
      </c>
      <c r="AG630" t="b">
        <f>AD630=12</f>
        <v>0</v>
      </c>
      <c r="AH630" t="b">
        <f>AD630=16</f>
        <v>0</v>
      </c>
      <c r="AI630" t="b">
        <f>AD630=18</f>
        <v>0</v>
      </c>
      <c r="AJ630" t="b">
        <f>AD630=24</f>
        <v>1</v>
      </c>
      <c r="AK630" t="b">
        <f>AD630=32</f>
        <v>0</v>
      </c>
      <c r="AL630">
        <f>VALUE(IF(AE630,
_xlfn.XLOOKUP(6, Q630:AC630, Q$1:AC$1), 0))</f>
        <v>0</v>
      </c>
      <c r="AM630">
        <f>VALUE(IF(AF630,
_xlfn.XLOOKUP(5, Q630:AC630, Q$1:AC$1) &amp; _xlfn.XLOOKUP(2, Q630:AC630, Q$1:AC$1), 0))</f>
        <v>0</v>
      </c>
      <c r="AN630">
        <f>VALUE(IF(AG630,
_xlfn.XLOOKUP(4, Q630:AC630, Q$1:AC$1) &amp; _xlfn.XLOOKUP(3, Q630:AC630, Q$1:AC$1), 0))</f>
        <v>0</v>
      </c>
      <c r="AO630">
        <f>VALUE(IF(AH630,
_xlfn.XLOOKUP(4, Q630:AC630, Q$1:AC$1) &amp; _xlfn.XLOOKUP(2, Q630:AC630, Q$1:AC$1, "", 0, 1) &amp; _xlfn.XLOOKUP(2, Q630:AC630, Q$1:AC$1, "", 0, -1), 0))</f>
        <v>0</v>
      </c>
      <c r="AP630">
        <f>VALUE(IF(AI630,
_xlfn.XLOOKUP(3, Q630:AC630, Q$1:AC$1, "", 0, 1) &amp; _xlfn.XLOOKUP(3, Q630:AC630, Q$1:AC$1, "", 0, -1) &amp; _xlfn.XLOOKUP(2, Q630:AC630, Q$1:AC$1),
0))</f>
        <v>0</v>
      </c>
      <c r="AQ630">
        <f>VALUE(IF(AJ630,
_xlfn.XLOOKUP(3, Q630:AC630, Q$1:AC$1) &amp; AS630,
0))</f>
        <v>10131109</v>
      </c>
      <c r="AR630">
        <f>VALUE(IF(AK630,
AS630, 0))</f>
        <v>0</v>
      </c>
      <c r="AS630" t="str" cm="1">
        <f t="array" ref="AS630">_xlfn.TEXTJOIN("", TRUE, _xlfn._xlws.FILTER(Q$1:AC$1,Q630:AC630=2))</f>
        <v>131109</v>
      </c>
      <c r="AT630">
        <f t="shared" si="19"/>
        <v>372</v>
      </c>
      <c r="AU630">
        <f t="shared" si="18"/>
        <v>180420</v>
      </c>
      <c r="AV630" t="b">
        <f>IF(AND(AE629, AE630), AL629=AL630, FALSE)</f>
        <v>0</v>
      </c>
      <c r="AW630" t="b">
        <f>IF(AND(AF629, AF630), AM629=AM630, FALSE)</f>
        <v>0</v>
      </c>
      <c r="AX630" t="b">
        <f>IF(AND(AG629, AG630), AN629=AN630, FALSE)</f>
        <v>0</v>
      </c>
      <c r="AY630" t="b">
        <f>IF(AND(AH629, AH630), AO629=AO630, FALSE)</f>
        <v>0</v>
      </c>
      <c r="AZ630" t="b">
        <f>IF(AND(AI629, AI630), AP629=AP630, FALSE)</f>
        <v>0</v>
      </c>
      <c r="BA630" t="b">
        <f>IF(AND(AJ629, AJ630), AQ629=AQ630, FALSE)</f>
        <v>0</v>
      </c>
      <c r="BB630" t="b">
        <f>IF(AND(AK629, AK630), AR629=AR630, FALSE)</f>
        <v>0</v>
      </c>
    </row>
    <row r="631" spans="1:54" x14ac:dyDescent="0.25">
      <c r="A631" t="s">
        <v>1003</v>
      </c>
      <c r="B631">
        <v>819</v>
      </c>
      <c r="C631" t="str">
        <f>TEXT(A631, "0")</f>
        <v>TK4JT</v>
      </c>
      <c r="D631">
        <f>LEN($A631)-LEN(SUBSTITUTE($A631,D$1,""))</f>
        <v>0</v>
      </c>
      <c r="E631">
        <f>LEN($A631)-LEN(SUBSTITUTE($A631,E$1,""))</f>
        <v>1</v>
      </c>
      <c r="F631">
        <f>LEN($A631)-LEN(SUBSTITUTE($A631,F$1,""))</f>
        <v>0</v>
      </c>
      <c r="G631">
        <f>LEN($A631)-LEN(SUBSTITUTE($A631,G$1,""))</f>
        <v>1</v>
      </c>
      <c r="H631">
        <f>LEN($A631)-LEN(SUBSTITUTE($A631,H$1,""))</f>
        <v>2</v>
      </c>
      <c r="I631">
        <f>LEN($A631)-LEN(SUBSTITUTE($A631,I$1,""))</f>
        <v>0</v>
      </c>
      <c r="J631">
        <f>LEN($A631)-LEN(SUBSTITUTE($A631,J$1,""))</f>
        <v>0</v>
      </c>
      <c r="K631">
        <f>LEN($A631)-LEN(SUBSTITUTE($A631,K$1,""))</f>
        <v>0</v>
      </c>
      <c r="L631">
        <f>LEN($A631)-LEN(SUBSTITUTE($A631,L$1,""))</f>
        <v>0</v>
      </c>
      <c r="M631">
        <f>LEN($A631)-LEN(SUBSTITUTE($A631,M$1,""))</f>
        <v>0</v>
      </c>
      <c r="N631">
        <f>LEN($A631)-LEN(SUBSTITUTE($A631,N$1,""))</f>
        <v>1</v>
      </c>
      <c r="O631">
        <f>LEN($A631)-LEN(SUBSTITUTE($A631,O$1,""))</f>
        <v>0</v>
      </c>
      <c r="P631">
        <f>LEN($A631)-LEN(SUBSTITUTE($A631,P$1,""))</f>
        <v>0</v>
      </c>
      <c r="Q631">
        <f>D631+1</f>
        <v>1</v>
      </c>
      <c r="R631">
        <f>E631+1</f>
        <v>2</v>
      </c>
      <c r="S631">
        <f>F631+1</f>
        <v>1</v>
      </c>
      <c r="T631">
        <f>G631+1</f>
        <v>2</v>
      </c>
      <c r="U631">
        <f>H631+1</f>
        <v>3</v>
      </c>
      <c r="V631">
        <f>I631+1</f>
        <v>1</v>
      </c>
      <c r="W631">
        <f>J631+1</f>
        <v>1</v>
      </c>
      <c r="X631">
        <f>K631+1</f>
        <v>1</v>
      </c>
      <c r="Y631">
        <f>L631+1</f>
        <v>1</v>
      </c>
      <c r="Z631">
        <f>M631+1</f>
        <v>1</v>
      </c>
      <c r="AA631">
        <f>N631+1</f>
        <v>2</v>
      </c>
      <c r="AB631">
        <f>O631+1</f>
        <v>1</v>
      </c>
      <c r="AC631">
        <f>P631+1</f>
        <v>1</v>
      </c>
      <c r="AD631">
        <f>PRODUCT(Q631:AC631)</f>
        <v>24</v>
      </c>
      <c r="AE631" t="b">
        <f>AD631=6</f>
        <v>0</v>
      </c>
      <c r="AF631" t="b">
        <f>AD631=10</f>
        <v>0</v>
      </c>
      <c r="AG631" t="b">
        <f>AD631=12</f>
        <v>0</v>
      </c>
      <c r="AH631" t="b">
        <f>AD631=16</f>
        <v>0</v>
      </c>
      <c r="AI631" t="b">
        <f>AD631=18</f>
        <v>0</v>
      </c>
      <c r="AJ631" t="b">
        <f>AD631=24</f>
        <v>1</v>
      </c>
      <c r="AK631" t="b">
        <f>AD631=32</f>
        <v>0</v>
      </c>
      <c r="AL631">
        <f>VALUE(IF(AE631,
_xlfn.XLOOKUP(6, Q631:AC631, Q$1:AC$1), 0))</f>
        <v>0</v>
      </c>
      <c r="AM631">
        <f>VALUE(IF(AF631,
_xlfn.XLOOKUP(5, Q631:AC631, Q$1:AC$1) &amp; _xlfn.XLOOKUP(2, Q631:AC631, Q$1:AC$1), 0))</f>
        <v>0</v>
      </c>
      <c r="AN631">
        <f>VALUE(IF(AG631,
_xlfn.XLOOKUP(4, Q631:AC631, Q$1:AC$1) &amp; _xlfn.XLOOKUP(3, Q631:AC631, Q$1:AC$1), 0))</f>
        <v>0</v>
      </c>
      <c r="AO631">
        <f>VALUE(IF(AH631,
_xlfn.XLOOKUP(4, Q631:AC631, Q$1:AC$1) &amp; _xlfn.XLOOKUP(2, Q631:AC631, Q$1:AC$1, "", 0, 1) &amp; _xlfn.XLOOKUP(2, Q631:AC631, Q$1:AC$1, "", 0, -1), 0))</f>
        <v>0</v>
      </c>
      <c r="AP631">
        <f>VALUE(IF(AI631,
_xlfn.XLOOKUP(3, Q631:AC631, Q$1:AC$1, "", 0, 1) &amp; _xlfn.XLOOKUP(3, Q631:AC631, Q$1:AC$1, "", 0, -1) &amp; _xlfn.XLOOKUP(2, Q631:AC631, Q$1:AC$1),
0))</f>
        <v>0</v>
      </c>
      <c r="AQ631">
        <f>VALUE(IF(AJ631,
_xlfn.XLOOKUP(3, Q631:AC631, Q$1:AC$1) &amp; AS631,
0))</f>
        <v>10131104</v>
      </c>
      <c r="AR631">
        <f>VALUE(IF(AK631,
AS631, 0))</f>
        <v>0</v>
      </c>
      <c r="AS631" t="str" cm="1">
        <f t="array" ref="AS631">_xlfn.TEXTJOIN("", TRUE, _xlfn._xlws.FILTER(Q$1:AC$1,Q631:AC631=2))</f>
        <v>131104</v>
      </c>
      <c r="AT631">
        <f t="shared" si="19"/>
        <v>371</v>
      </c>
      <c r="AU631">
        <f t="shared" si="18"/>
        <v>303849</v>
      </c>
      <c r="AV631" t="b">
        <f>IF(AND(AE630, AE631), AL630=AL631, FALSE)</f>
        <v>0</v>
      </c>
      <c r="AW631" t="b">
        <f>IF(AND(AF630, AF631), AM630=AM631, FALSE)</f>
        <v>0</v>
      </c>
      <c r="AX631" t="b">
        <f>IF(AND(AG630, AG631), AN630=AN631, FALSE)</f>
        <v>0</v>
      </c>
      <c r="AY631" t="b">
        <f>IF(AND(AH630, AH631), AO630=AO631, FALSE)</f>
        <v>0</v>
      </c>
      <c r="AZ631" t="b">
        <f>IF(AND(AI630, AI631), AP630=AP631, FALSE)</f>
        <v>0</v>
      </c>
      <c r="BA631" t="b">
        <f>IF(AND(AJ630, AJ631), AQ630=AQ631, FALSE)</f>
        <v>0</v>
      </c>
      <c r="BB631" t="b">
        <f>IF(AND(AK630, AK631), AR630=AR631, FALSE)</f>
        <v>0</v>
      </c>
    </row>
    <row r="632" spans="1:54" x14ac:dyDescent="0.25">
      <c r="A632" t="s">
        <v>691</v>
      </c>
      <c r="B632">
        <v>904</v>
      </c>
      <c r="C632" t="str">
        <f>TEXT(A632, "0")</f>
        <v>JK2TT</v>
      </c>
      <c r="D632">
        <f>LEN($A632)-LEN(SUBSTITUTE($A632,D$1,""))</f>
        <v>0</v>
      </c>
      <c r="E632">
        <f>LEN($A632)-LEN(SUBSTITUTE($A632,E$1,""))</f>
        <v>1</v>
      </c>
      <c r="F632">
        <f>LEN($A632)-LEN(SUBSTITUTE($A632,F$1,""))</f>
        <v>0</v>
      </c>
      <c r="G632">
        <f>LEN($A632)-LEN(SUBSTITUTE($A632,G$1,""))</f>
        <v>1</v>
      </c>
      <c r="H632">
        <f>LEN($A632)-LEN(SUBSTITUTE($A632,H$1,""))</f>
        <v>2</v>
      </c>
      <c r="I632">
        <f>LEN($A632)-LEN(SUBSTITUTE($A632,I$1,""))</f>
        <v>0</v>
      </c>
      <c r="J632">
        <f>LEN($A632)-LEN(SUBSTITUTE($A632,J$1,""))</f>
        <v>0</v>
      </c>
      <c r="K632">
        <f>LEN($A632)-LEN(SUBSTITUTE($A632,K$1,""))</f>
        <v>0</v>
      </c>
      <c r="L632">
        <f>LEN($A632)-LEN(SUBSTITUTE($A632,L$1,""))</f>
        <v>0</v>
      </c>
      <c r="M632">
        <f>LEN($A632)-LEN(SUBSTITUTE($A632,M$1,""))</f>
        <v>0</v>
      </c>
      <c r="N632">
        <f>LEN($A632)-LEN(SUBSTITUTE($A632,N$1,""))</f>
        <v>0</v>
      </c>
      <c r="O632">
        <f>LEN($A632)-LEN(SUBSTITUTE($A632,O$1,""))</f>
        <v>0</v>
      </c>
      <c r="P632">
        <f>LEN($A632)-LEN(SUBSTITUTE($A632,P$1,""))</f>
        <v>1</v>
      </c>
      <c r="Q632">
        <f>D632+1</f>
        <v>1</v>
      </c>
      <c r="R632">
        <f>E632+1</f>
        <v>2</v>
      </c>
      <c r="S632">
        <f>F632+1</f>
        <v>1</v>
      </c>
      <c r="T632">
        <f>G632+1</f>
        <v>2</v>
      </c>
      <c r="U632">
        <f>H632+1</f>
        <v>3</v>
      </c>
      <c r="V632">
        <f>I632+1</f>
        <v>1</v>
      </c>
      <c r="W632">
        <f>J632+1</f>
        <v>1</v>
      </c>
      <c r="X632">
        <f>K632+1</f>
        <v>1</v>
      </c>
      <c r="Y632">
        <f>L632+1</f>
        <v>1</v>
      </c>
      <c r="Z632">
        <f>M632+1</f>
        <v>1</v>
      </c>
      <c r="AA632">
        <f>N632+1</f>
        <v>1</v>
      </c>
      <c r="AB632">
        <f>O632+1</f>
        <v>1</v>
      </c>
      <c r="AC632">
        <f>P632+1</f>
        <v>2</v>
      </c>
      <c r="AD632">
        <f>PRODUCT(Q632:AC632)</f>
        <v>24</v>
      </c>
      <c r="AE632" t="b">
        <f>AD632=6</f>
        <v>0</v>
      </c>
      <c r="AF632" t="b">
        <f>AD632=10</f>
        <v>0</v>
      </c>
      <c r="AG632" t="b">
        <f>AD632=12</f>
        <v>0</v>
      </c>
      <c r="AH632" t="b">
        <f>AD632=16</f>
        <v>0</v>
      </c>
      <c r="AI632" t="b">
        <f>AD632=18</f>
        <v>0</v>
      </c>
      <c r="AJ632" t="b">
        <f>AD632=24</f>
        <v>1</v>
      </c>
      <c r="AK632" t="b">
        <f>AD632=32</f>
        <v>0</v>
      </c>
      <c r="AL632">
        <f>VALUE(IF(AE632,
_xlfn.XLOOKUP(6, Q632:AC632, Q$1:AC$1), 0))</f>
        <v>0</v>
      </c>
      <c r="AM632">
        <f>VALUE(IF(AF632,
_xlfn.XLOOKUP(5, Q632:AC632, Q$1:AC$1) &amp; _xlfn.XLOOKUP(2, Q632:AC632, Q$1:AC$1), 0))</f>
        <v>0</v>
      </c>
      <c r="AN632">
        <f>VALUE(IF(AG632,
_xlfn.XLOOKUP(4, Q632:AC632, Q$1:AC$1) &amp; _xlfn.XLOOKUP(3, Q632:AC632, Q$1:AC$1), 0))</f>
        <v>0</v>
      </c>
      <c r="AO632">
        <f>VALUE(IF(AH632,
_xlfn.XLOOKUP(4, Q632:AC632, Q$1:AC$1) &amp; _xlfn.XLOOKUP(2, Q632:AC632, Q$1:AC$1, "", 0, 1) &amp; _xlfn.XLOOKUP(2, Q632:AC632, Q$1:AC$1, "", 0, -1), 0))</f>
        <v>0</v>
      </c>
      <c r="AP632">
        <f>VALUE(IF(AI632,
_xlfn.XLOOKUP(3, Q632:AC632, Q$1:AC$1, "", 0, 1) &amp; _xlfn.XLOOKUP(3, Q632:AC632, Q$1:AC$1, "", 0, -1) &amp; _xlfn.XLOOKUP(2, Q632:AC632, Q$1:AC$1),
0))</f>
        <v>0</v>
      </c>
      <c r="AQ632">
        <f>VALUE(IF(AJ632,
_xlfn.XLOOKUP(3, Q632:AC632, Q$1:AC$1) &amp; AS632,
0))</f>
        <v>10131102</v>
      </c>
      <c r="AR632">
        <f>VALUE(IF(AK632,
AS632, 0))</f>
        <v>0</v>
      </c>
      <c r="AS632" t="str" cm="1">
        <f t="array" ref="AS632">_xlfn.TEXTJOIN("", TRUE, _xlfn._xlws.FILTER(Q$1:AC$1,Q632:AC632=2))</f>
        <v>131102</v>
      </c>
      <c r="AT632">
        <f t="shared" si="19"/>
        <v>370</v>
      </c>
      <c r="AU632">
        <f t="shared" si="18"/>
        <v>334480</v>
      </c>
      <c r="AV632" t="b">
        <f>IF(AND(AE631, AE632), AL631=AL632, FALSE)</f>
        <v>0</v>
      </c>
      <c r="AW632" t="b">
        <f>IF(AND(AF631, AF632), AM631=AM632, FALSE)</f>
        <v>0</v>
      </c>
      <c r="AX632" t="b">
        <f>IF(AND(AG631, AG632), AN631=AN632, FALSE)</f>
        <v>0</v>
      </c>
      <c r="AY632" t="b">
        <f>IF(AND(AH631, AH632), AO631=AO632, FALSE)</f>
        <v>0</v>
      </c>
      <c r="AZ632" t="b">
        <f>IF(AND(AI631, AI632), AP631=AP632, FALSE)</f>
        <v>0</v>
      </c>
      <c r="BA632" t="b">
        <f>IF(AND(AJ631, AJ632), AQ631=AQ632, FALSE)</f>
        <v>0</v>
      </c>
      <c r="BB632" t="b">
        <f>IF(AND(AK631, AK632), AR631=AR632, FALSE)</f>
        <v>0</v>
      </c>
    </row>
    <row r="633" spans="1:54" x14ac:dyDescent="0.25">
      <c r="A633" t="s">
        <v>731</v>
      </c>
      <c r="B633">
        <v>658</v>
      </c>
      <c r="C633" t="str">
        <f>TEXT(A633, "0")</f>
        <v>7KTT9</v>
      </c>
      <c r="D633">
        <f>LEN($A633)-LEN(SUBSTITUTE($A633,D$1,""))</f>
        <v>0</v>
      </c>
      <c r="E633">
        <f>LEN($A633)-LEN(SUBSTITUTE($A633,E$1,""))</f>
        <v>1</v>
      </c>
      <c r="F633">
        <f>LEN($A633)-LEN(SUBSTITUTE($A633,F$1,""))</f>
        <v>0</v>
      </c>
      <c r="G633">
        <f>LEN($A633)-LEN(SUBSTITUTE($A633,G$1,""))</f>
        <v>0</v>
      </c>
      <c r="H633">
        <f>LEN($A633)-LEN(SUBSTITUTE($A633,H$1,""))</f>
        <v>2</v>
      </c>
      <c r="I633">
        <f>LEN($A633)-LEN(SUBSTITUTE($A633,I$1,""))</f>
        <v>1</v>
      </c>
      <c r="J633">
        <f>LEN($A633)-LEN(SUBSTITUTE($A633,J$1,""))</f>
        <v>0</v>
      </c>
      <c r="K633">
        <f>LEN($A633)-LEN(SUBSTITUTE($A633,K$1,""))</f>
        <v>1</v>
      </c>
      <c r="L633">
        <f>LEN($A633)-LEN(SUBSTITUTE($A633,L$1,""))</f>
        <v>0</v>
      </c>
      <c r="M633">
        <f>LEN($A633)-LEN(SUBSTITUTE($A633,M$1,""))</f>
        <v>0</v>
      </c>
      <c r="N633">
        <f>LEN($A633)-LEN(SUBSTITUTE($A633,N$1,""))</f>
        <v>0</v>
      </c>
      <c r="O633">
        <f>LEN($A633)-LEN(SUBSTITUTE($A633,O$1,""))</f>
        <v>0</v>
      </c>
      <c r="P633">
        <f>LEN($A633)-LEN(SUBSTITUTE($A633,P$1,""))</f>
        <v>0</v>
      </c>
      <c r="Q633">
        <f>D633+1</f>
        <v>1</v>
      </c>
      <c r="R633">
        <f>E633+1</f>
        <v>2</v>
      </c>
      <c r="S633">
        <f>F633+1</f>
        <v>1</v>
      </c>
      <c r="T633">
        <f>G633+1</f>
        <v>1</v>
      </c>
      <c r="U633">
        <f>H633+1</f>
        <v>3</v>
      </c>
      <c r="V633">
        <f>I633+1</f>
        <v>2</v>
      </c>
      <c r="W633">
        <f>J633+1</f>
        <v>1</v>
      </c>
      <c r="X633">
        <f>K633+1</f>
        <v>2</v>
      </c>
      <c r="Y633">
        <f>L633+1</f>
        <v>1</v>
      </c>
      <c r="Z633">
        <f>M633+1</f>
        <v>1</v>
      </c>
      <c r="AA633">
        <f>N633+1</f>
        <v>1</v>
      </c>
      <c r="AB633">
        <f>O633+1</f>
        <v>1</v>
      </c>
      <c r="AC633">
        <f>P633+1</f>
        <v>1</v>
      </c>
      <c r="AD633">
        <f>PRODUCT(Q633:AC633)</f>
        <v>24</v>
      </c>
      <c r="AE633" t="b">
        <f>AD633=6</f>
        <v>0</v>
      </c>
      <c r="AF633" t="b">
        <f>AD633=10</f>
        <v>0</v>
      </c>
      <c r="AG633" t="b">
        <f>AD633=12</f>
        <v>0</v>
      </c>
      <c r="AH633" t="b">
        <f>AD633=16</f>
        <v>0</v>
      </c>
      <c r="AI633" t="b">
        <f>AD633=18</f>
        <v>0</v>
      </c>
      <c r="AJ633" t="b">
        <f>AD633=24</f>
        <v>1</v>
      </c>
      <c r="AK633" t="b">
        <f>AD633=32</f>
        <v>0</v>
      </c>
      <c r="AL633">
        <f>VALUE(IF(AE633,
_xlfn.XLOOKUP(6, Q633:AC633, Q$1:AC$1), 0))</f>
        <v>0</v>
      </c>
      <c r="AM633">
        <f>VALUE(IF(AF633,
_xlfn.XLOOKUP(5, Q633:AC633, Q$1:AC$1) &amp; _xlfn.XLOOKUP(2, Q633:AC633, Q$1:AC$1), 0))</f>
        <v>0</v>
      </c>
      <c r="AN633">
        <f>VALUE(IF(AG633,
_xlfn.XLOOKUP(4, Q633:AC633, Q$1:AC$1) &amp; _xlfn.XLOOKUP(3, Q633:AC633, Q$1:AC$1), 0))</f>
        <v>0</v>
      </c>
      <c r="AO633">
        <f>VALUE(IF(AH633,
_xlfn.XLOOKUP(4, Q633:AC633, Q$1:AC$1) &amp; _xlfn.XLOOKUP(2, Q633:AC633, Q$1:AC$1, "", 0, 1) &amp; _xlfn.XLOOKUP(2, Q633:AC633, Q$1:AC$1, "", 0, -1), 0))</f>
        <v>0</v>
      </c>
      <c r="AP633">
        <f>VALUE(IF(AI633,
_xlfn.XLOOKUP(3, Q633:AC633, Q$1:AC$1, "", 0, 1) &amp; _xlfn.XLOOKUP(3, Q633:AC633, Q$1:AC$1, "", 0, -1) &amp; _xlfn.XLOOKUP(2, Q633:AC633, Q$1:AC$1),
0))</f>
        <v>0</v>
      </c>
      <c r="AQ633">
        <f>VALUE(IF(AJ633,
_xlfn.XLOOKUP(3, Q633:AC633, Q$1:AC$1) &amp; AS633,
0))</f>
        <v>10130907</v>
      </c>
      <c r="AR633">
        <f>VALUE(IF(AK633,
AS633, 0))</f>
        <v>0</v>
      </c>
      <c r="AS633" t="str" cm="1">
        <f t="array" ref="AS633">_xlfn.TEXTJOIN("", TRUE, _xlfn._xlws.FILTER(Q$1:AC$1,Q633:AC633=2))</f>
        <v>130907</v>
      </c>
      <c r="AT633">
        <f t="shared" si="19"/>
        <v>369</v>
      </c>
      <c r="AU633">
        <f t="shared" si="18"/>
        <v>242802</v>
      </c>
      <c r="AV633" t="b">
        <f>IF(AND(AE632, AE633), AL632=AL633, FALSE)</f>
        <v>0</v>
      </c>
      <c r="AW633" t="b">
        <f>IF(AND(AF632, AF633), AM632=AM633, FALSE)</f>
        <v>0</v>
      </c>
      <c r="AX633" t="b">
        <f>IF(AND(AG632, AG633), AN632=AN633, FALSE)</f>
        <v>0</v>
      </c>
      <c r="AY633" t="b">
        <f>IF(AND(AH632, AH633), AO632=AO633, FALSE)</f>
        <v>0</v>
      </c>
      <c r="AZ633" t="b">
        <f>IF(AND(AI632, AI633), AP632=AP633, FALSE)</f>
        <v>0</v>
      </c>
      <c r="BA633" t="b">
        <f>IF(AND(AJ632, AJ633), AQ632=AQ633, FALSE)</f>
        <v>0</v>
      </c>
      <c r="BB633" t="b">
        <f>IF(AND(AK632, AK633), AR632=AR633, FALSE)</f>
        <v>0</v>
      </c>
    </row>
    <row r="634" spans="1:54" x14ac:dyDescent="0.25">
      <c r="A634" t="s">
        <v>762</v>
      </c>
      <c r="B634">
        <v>493</v>
      </c>
      <c r="C634" t="str">
        <f>TEXT(A634, "0")</f>
        <v>TTQJ7</v>
      </c>
      <c r="D634">
        <f>LEN($A634)-LEN(SUBSTITUTE($A634,D$1,""))</f>
        <v>0</v>
      </c>
      <c r="E634">
        <f>LEN($A634)-LEN(SUBSTITUTE($A634,E$1,""))</f>
        <v>0</v>
      </c>
      <c r="F634">
        <f>LEN($A634)-LEN(SUBSTITUTE($A634,F$1,""))</f>
        <v>1</v>
      </c>
      <c r="G634">
        <f>LEN($A634)-LEN(SUBSTITUTE($A634,G$1,""))</f>
        <v>1</v>
      </c>
      <c r="H634">
        <f>LEN($A634)-LEN(SUBSTITUTE($A634,H$1,""))</f>
        <v>2</v>
      </c>
      <c r="I634">
        <f>LEN($A634)-LEN(SUBSTITUTE($A634,I$1,""))</f>
        <v>0</v>
      </c>
      <c r="J634">
        <f>LEN($A634)-LEN(SUBSTITUTE($A634,J$1,""))</f>
        <v>0</v>
      </c>
      <c r="K634">
        <f>LEN($A634)-LEN(SUBSTITUTE($A634,K$1,""))</f>
        <v>1</v>
      </c>
      <c r="L634">
        <f>LEN($A634)-LEN(SUBSTITUTE($A634,L$1,""))</f>
        <v>0</v>
      </c>
      <c r="M634">
        <f>LEN($A634)-LEN(SUBSTITUTE($A634,M$1,""))</f>
        <v>0</v>
      </c>
      <c r="N634">
        <f>LEN($A634)-LEN(SUBSTITUTE($A634,N$1,""))</f>
        <v>0</v>
      </c>
      <c r="O634">
        <f>LEN($A634)-LEN(SUBSTITUTE($A634,O$1,""))</f>
        <v>0</v>
      </c>
      <c r="P634">
        <f>LEN($A634)-LEN(SUBSTITUTE($A634,P$1,""))</f>
        <v>0</v>
      </c>
      <c r="Q634">
        <f>D634+1</f>
        <v>1</v>
      </c>
      <c r="R634">
        <f>E634+1</f>
        <v>1</v>
      </c>
      <c r="S634">
        <f>F634+1</f>
        <v>2</v>
      </c>
      <c r="T634">
        <f>G634+1</f>
        <v>2</v>
      </c>
      <c r="U634">
        <f>H634+1</f>
        <v>3</v>
      </c>
      <c r="V634">
        <f>I634+1</f>
        <v>1</v>
      </c>
      <c r="W634">
        <f>J634+1</f>
        <v>1</v>
      </c>
      <c r="X634">
        <f>K634+1</f>
        <v>2</v>
      </c>
      <c r="Y634">
        <f>L634+1</f>
        <v>1</v>
      </c>
      <c r="Z634">
        <f>M634+1</f>
        <v>1</v>
      </c>
      <c r="AA634">
        <f>N634+1</f>
        <v>1</v>
      </c>
      <c r="AB634">
        <f>O634+1</f>
        <v>1</v>
      </c>
      <c r="AC634">
        <f>P634+1</f>
        <v>1</v>
      </c>
      <c r="AD634">
        <f>PRODUCT(Q634:AC634)</f>
        <v>24</v>
      </c>
      <c r="AE634" t="b">
        <f>AD634=6</f>
        <v>0</v>
      </c>
      <c r="AF634" t="b">
        <f>AD634=10</f>
        <v>0</v>
      </c>
      <c r="AG634" t="b">
        <f>AD634=12</f>
        <v>0</v>
      </c>
      <c r="AH634" t="b">
        <f>AD634=16</f>
        <v>0</v>
      </c>
      <c r="AI634" t="b">
        <f>AD634=18</f>
        <v>0</v>
      </c>
      <c r="AJ634" t="b">
        <f>AD634=24</f>
        <v>1</v>
      </c>
      <c r="AK634" t="b">
        <f>AD634=32</f>
        <v>0</v>
      </c>
      <c r="AL634">
        <f>VALUE(IF(AE634,
_xlfn.XLOOKUP(6, Q634:AC634, Q$1:AC$1), 0))</f>
        <v>0</v>
      </c>
      <c r="AM634">
        <f>VALUE(IF(AF634,
_xlfn.XLOOKUP(5, Q634:AC634, Q$1:AC$1) &amp; _xlfn.XLOOKUP(2, Q634:AC634, Q$1:AC$1), 0))</f>
        <v>0</v>
      </c>
      <c r="AN634">
        <f>VALUE(IF(AG634,
_xlfn.XLOOKUP(4, Q634:AC634, Q$1:AC$1) &amp; _xlfn.XLOOKUP(3, Q634:AC634, Q$1:AC$1), 0))</f>
        <v>0</v>
      </c>
      <c r="AO634">
        <f>VALUE(IF(AH634,
_xlfn.XLOOKUP(4, Q634:AC634, Q$1:AC$1) &amp; _xlfn.XLOOKUP(2, Q634:AC634, Q$1:AC$1, "", 0, 1) &amp; _xlfn.XLOOKUP(2, Q634:AC634, Q$1:AC$1, "", 0, -1), 0))</f>
        <v>0</v>
      </c>
      <c r="AP634">
        <f>VALUE(IF(AI634,
_xlfn.XLOOKUP(3, Q634:AC634, Q$1:AC$1, "", 0, 1) &amp; _xlfn.XLOOKUP(3, Q634:AC634, Q$1:AC$1, "", 0, -1) &amp; _xlfn.XLOOKUP(2, Q634:AC634, Q$1:AC$1),
0))</f>
        <v>0</v>
      </c>
      <c r="AQ634">
        <f>VALUE(IF(AJ634,
_xlfn.XLOOKUP(3, Q634:AC634, Q$1:AC$1) &amp; AS634,
0))</f>
        <v>10121107</v>
      </c>
      <c r="AR634">
        <f>VALUE(IF(AK634,
AS634, 0))</f>
        <v>0</v>
      </c>
      <c r="AS634" t="str" cm="1">
        <f t="array" ref="AS634">_xlfn.TEXTJOIN("", TRUE, _xlfn._xlws.FILTER(Q$1:AC$1,Q634:AC634=2))</f>
        <v>121107</v>
      </c>
      <c r="AT634">
        <f t="shared" si="19"/>
        <v>368</v>
      </c>
      <c r="AU634">
        <f t="shared" si="18"/>
        <v>181424</v>
      </c>
      <c r="AV634" t="b">
        <f>IF(AND(AE633, AE634), AL633=AL634, FALSE)</f>
        <v>0</v>
      </c>
      <c r="AW634" t="b">
        <f>IF(AND(AF633, AF634), AM633=AM634, FALSE)</f>
        <v>0</v>
      </c>
      <c r="AX634" t="b">
        <f>IF(AND(AG633, AG634), AN633=AN634, FALSE)</f>
        <v>0</v>
      </c>
      <c r="AY634" t="b">
        <f>IF(AND(AH633, AH634), AO633=AO634, FALSE)</f>
        <v>0</v>
      </c>
      <c r="AZ634" t="b">
        <f>IF(AND(AI633, AI634), AP633=AP634, FALSE)</f>
        <v>0</v>
      </c>
      <c r="BA634" t="b">
        <f>IF(AND(AJ633, AJ634), AQ633=AQ634, FALSE)</f>
        <v>0</v>
      </c>
      <c r="BB634" t="b">
        <f>IF(AND(AK633, AK634), AR633=AR634, FALSE)</f>
        <v>0</v>
      </c>
    </row>
    <row r="635" spans="1:54" x14ac:dyDescent="0.25">
      <c r="A635" t="s">
        <v>472</v>
      </c>
      <c r="B635">
        <v>185</v>
      </c>
      <c r="C635" t="str">
        <f>TEXT(A635, "0")</f>
        <v>6JTTQ</v>
      </c>
      <c r="D635">
        <f>LEN($A635)-LEN(SUBSTITUTE($A635,D$1,""))</f>
        <v>0</v>
      </c>
      <c r="E635">
        <f>LEN($A635)-LEN(SUBSTITUTE($A635,E$1,""))</f>
        <v>0</v>
      </c>
      <c r="F635">
        <f>LEN($A635)-LEN(SUBSTITUTE($A635,F$1,""))</f>
        <v>1</v>
      </c>
      <c r="G635">
        <f>LEN($A635)-LEN(SUBSTITUTE($A635,G$1,""))</f>
        <v>1</v>
      </c>
      <c r="H635">
        <f>LEN($A635)-LEN(SUBSTITUTE($A635,H$1,""))</f>
        <v>2</v>
      </c>
      <c r="I635">
        <f>LEN($A635)-LEN(SUBSTITUTE($A635,I$1,""))</f>
        <v>0</v>
      </c>
      <c r="J635">
        <f>LEN($A635)-LEN(SUBSTITUTE($A635,J$1,""))</f>
        <v>0</v>
      </c>
      <c r="K635">
        <f>LEN($A635)-LEN(SUBSTITUTE($A635,K$1,""))</f>
        <v>0</v>
      </c>
      <c r="L635">
        <f>LEN($A635)-LEN(SUBSTITUTE($A635,L$1,""))</f>
        <v>1</v>
      </c>
      <c r="M635">
        <f>LEN($A635)-LEN(SUBSTITUTE($A635,M$1,""))</f>
        <v>0</v>
      </c>
      <c r="N635">
        <f>LEN($A635)-LEN(SUBSTITUTE($A635,N$1,""))</f>
        <v>0</v>
      </c>
      <c r="O635">
        <f>LEN($A635)-LEN(SUBSTITUTE($A635,O$1,""))</f>
        <v>0</v>
      </c>
      <c r="P635">
        <f>LEN($A635)-LEN(SUBSTITUTE($A635,P$1,""))</f>
        <v>0</v>
      </c>
      <c r="Q635">
        <f>D635+1</f>
        <v>1</v>
      </c>
      <c r="R635">
        <f>E635+1</f>
        <v>1</v>
      </c>
      <c r="S635">
        <f>F635+1</f>
        <v>2</v>
      </c>
      <c r="T635">
        <f>G635+1</f>
        <v>2</v>
      </c>
      <c r="U635">
        <f>H635+1</f>
        <v>3</v>
      </c>
      <c r="V635">
        <f>I635+1</f>
        <v>1</v>
      </c>
      <c r="W635">
        <f>J635+1</f>
        <v>1</v>
      </c>
      <c r="X635">
        <f>K635+1</f>
        <v>1</v>
      </c>
      <c r="Y635">
        <f>L635+1</f>
        <v>2</v>
      </c>
      <c r="Z635">
        <f>M635+1</f>
        <v>1</v>
      </c>
      <c r="AA635">
        <f>N635+1</f>
        <v>1</v>
      </c>
      <c r="AB635">
        <f>O635+1</f>
        <v>1</v>
      </c>
      <c r="AC635">
        <f>P635+1</f>
        <v>1</v>
      </c>
      <c r="AD635">
        <f>PRODUCT(Q635:AC635)</f>
        <v>24</v>
      </c>
      <c r="AE635" t="b">
        <f>AD635=6</f>
        <v>0</v>
      </c>
      <c r="AF635" t="b">
        <f>AD635=10</f>
        <v>0</v>
      </c>
      <c r="AG635" t="b">
        <f>AD635=12</f>
        <v>0</v>
      </c>
      <c r="AH635" t="b">
        <f>AD635=16</f>
        <v>0</v>
      </c>
      <c r="AI635" t="b">
        <f>AD635=18</f>
        <v>0</v>
      </c>
      <c r="AJ635" t="b">
        <f>AD635=24</f>
        <v>1</v>
      </c>
      <c r="AK635" t="b">
        <f>AD635=32</f>
        <v>0</v>
      </c>
      <c r="AL635">
        <f>VALUE(IF(AE635,
_xlfn.XLOOKUP(6, Q635:AC635, Q$1:AC$1), 0))</f>
        <v>0</v>
      </c>
      <c r="AM635">
        <f>VALUE(IF(AF635,
_xlfn.XLOOKUP(5, Q635:AC635, Q$1:AC$1) &amp; _xlfn.XLOOKUP(2, Q635:AC635, Q$1:AC$1), 0))</f>
        <v>0</v>
      </c>
      <c r="AN635">
        <f>VALUE(IF(AG635,
_xlfn.XLOOKUP(4, Q635:AC635, Q$1:AC$1) &amp; _xlfn.XLOOKUP(3, Q635:AC635, Q$1:AC$1), 0))</f>
        <v>0</v>
      </c>
      <c r="AO635">
        <f>VALUE(IF(AH635,
_xlfn.XLOOKUP(4, Q635:AC635, Q$1:AC$1) &amp; _xlfn.XLOOKUP(2, Q635:AC635, Q$1:AC$1, "", 0, 1) &amp; _xlfn.XLOOKUP(2, Q635:AC635, Q$1:AC$1, "", 0, -1), 0))</f>
        <v>0</v>
      </c>
      <c r="AP635">
        <f>VALUE(IF(AI635,
_xlfn.XLOOKUP(3, Q635:AC635, Q$1:AC$1, "", 0, 1) &amp; _xlfn.XLOOKUP(3, Q635:AC635, Q$1:AC$1, "", 0, -1) &amp; _xlfn.XLOOKUP(2, Q635:AC635, Q$1:AC$1),
0))</f>
        <v>0</v>
      </c>
      <c r="AQ635">
        <f>VALUE(IF(AJ635,
_xlfn.XLOOKUP(3, Q635:AC635, Q$1:AC$1) &amp; AS635,
0))</f>
        <v>10121106</v>
      </c>
      <c r="AR635">
        <f>VALUE(IF(AK635,
AS635, 0))</f>
        <v>0</v>
      </c>
      <c r="AS635" t="str" cm="1">
        <f t="array" ref="AS635">_xlfn.TEXTJOIN("", TRUE, _xlfn._xlws.FILTER(Q$1:AC$1,Q635:AC635=2))</f>
        <v>121106</v>
      </c>
      <c r="AT635">
        <f t="shared" si="19"/>
        <v>367</v>
      </c>
      <c r="AU635">
        <f t="shared" si="18"/>
        <v>67895</v>
      </c>
      <c r="AV635" t="b">
        <f>IF(AND(AE634, AE635), AL634=AL635, FALSE)</f>
        <v>0</v>
      </c>
      <c r="AW635" t="b">
        <f>IF(AND(AF634, AF635), AM634=AM635, FALSE)</f>
        <v>0</v>
      </c>
      <c r="AX635" t="b">
        <f>IF(AND(AG634, AG635), AN634=AN635, FALSE)</f>
        <v>0</v>
      </c>
      <c r="AY635" t="b">
        <f>IF(AND(AH634, AH635), AO634=AO635, FALSE)</f>
        <v>0</v>
      </c>
      <c r="AZ635" t="b">
        <f>IF(AND(AI634, AI635), AP634=AP635, FALSE)</f>
        <v>0</v>
      </c>
      <c r="BA635" t="b">
        <f>IF(AND(AJ634, AJ635), AQ634=AQ635, FALSE)</f>
        <v>0</v>
      </c>
      <c r="BB635" t="b">
        <f>IF(AND(AK634, AK635), AR634=AR635, FALSE)</f>
        <v>0</v>
      </c>
    </row>
    <row r="636" spans="1:54" x14ac:dyDescent="0.25">
      <c r="A636" t="s">
        <v>790</v>
      </c>
      <c r="B636">
        <v>530</v>
      </c>
      <c r="C636" t="str">
        <f>TEXT(A636, "0")</f>
        <v>TQ5TJ</v>
      </c>
      <c r="D636">
        <f>LEN($A636)-LEN(SUBSTITUTE($A636,D$1,""))</f>
        <v>0</v>
      </c>
      <c r="E636">
        <f>LEN($A636)-LEN(SUBSTITUTE($A636,E$1,""))</f>
        <v>0</v>
      </c>
      <c r="F636">
        <f>LEN($A636)-LEN(SUBSTITUTE($A636,F$1,""))</f>
        <v>1</v>
      </c>
      <c r="G636">
        <f>LEN($A636)-LEN(SUBSTITUTE($A636,G$1,""))</f>
        <v>1</v>
      </c>
      <c r="H636">
        <f>LEN($A636)-LEN(SUBSTITUTE($A636,H$1,""))</f>
        <v>2</v>
      </c>
      <c r="I636">
        <f>LEN($A636)-LEN(SUBSTITUTE($A636,I$1,""))</f>
        <v>0</v>
      </c>
      <c r="J636">
        <f>LEN($A636)-LEN(SUBSTITUTE($A636,J$1,""))</f>
        <v>0</v>
      </c>
      <c r="K636">
        <f>LEN($A636)-LEN(SUBSTITUTE($A636,K$1,""))</f>
        <v>0</v>
      </c>
      <c r="L636">
        <f>LEN($A636)-LEN(SUBSTITUTE($A636,L$1,""))</f>
        <v>0</v>
      </c>
      <c r="M636">
        <f>LEN($A636)-LEN(SUBSTITUTE($A636,M$1,""))</f>
        <v>1</v>
      </c>
      <c r="N636">
        <f>LEN($A636)-LEN(SUBSTITUTE($A636,N$1,""))</f>
        <v>0</v>
      </c>
      <c r="O636">
        <f>LEN($A636)-LEN(SUBSTITUTE($A636,O$1,""))</f>
        <v>0</v>
      </c>
      <c r="P636">
        <f>LEN($A636)-LEN(SUBSTITUTE($A636,P$1,""))</f>
        <v>0</v>
      </c>
      <c r="Q636">
        <f>D636+1</f>
        <v>1</v>
      </c>
      <c r="R636">
        <f>E636+1</f>
        <v>1</v>
      </c>
      <c r="S636">
        <f>F636+1</f>
        <v>2</v>
      </c>
      <c r="T636">
        <f>G636+1</f>
        <v>2</v>
      </c>
      <c r="U636">
        <f>H636+1</f>
        <v>3</v>
      </c>
      <c r="V636">
        <f>I636+1</f>
        <v>1</v>
      </c>
      <c r="W636">
        <f>J636+1</f>
        <v>1</v>
      </c>
      <c r="X636">
        <f>K636+1</f>
        <v>1</v>
      </c>
      <c r="Y636">
        <f>L636+1</f>
        <v>1</v>
      </c>
      <c r="Z636">
        <f>M636+1</f>
        <v>2</v>
      </c>
      <c r="AA636">
        <f>N636+1</f>
        <v>1</v>
      </c>
      <c r="AB636">
        <f>O636+1</f>
        <v>1</v>
      </c>
      <c r="AC636">
        <f>P636+1</f>
        <v>1</v>
      </c>
      <c r="AD636">
        <f>PRODUCT(Q636:AC636)</f>
        <v>24</v>
      </c>
      <c r="AE636" t="b">
        <f>AD636=6</f>
        <v>0</v>
      </c>
      <c r="AF636" t="b">
        <f>AD636=10</f>
        <v>0</v>
      </c>
      <c r="AG636" t="b">
        <f>AD636=12</f>
        <v>0</v>
      </c>
      <c r="AH636" t="b">
        <f>AD636=16</f>
        <v>0</v>
      </c>
      <c r="AI636" t="b">
        <f>AD636=18</f>
        <v>0</v>
      </c>
      <c r="AJ636" t="b">
        <f>AD636=24</f>
        <v>1</v>
      </c>
      <c r="AK636" t="b">
        <f>AD636=32</f>
        <v>0</v>
      </c>
      <c r="AL636">
        <f>VALUE(IF(AE636,
_xlfn.XLOOKUP(6, Q636:AC636, Q$1:AC$1), 0))</f>
        <v>0</v>
      </c>
      <c r="AM636">
        <f>VALUE(IF(AF636,
_xlfn.XLOOKUP(5, Q636:AC636, Q$1:AC$1) &amp; _xlfn.XLOOKUP(2, Q636:AC636, Q$1:AC$1), 0))</f>
        <v>0</v>
      </c>
      <c r="AN636">
        <f>VALUE(IF(AG636,
_xlfn.XLOOKUP(4, Q636:AC636, Q$1:AC$1) &amp; _xlfn.XLOOKUP(3, Q636:AC636, Q$1:AC$1), 0))</f>
        <v>0</v>
      </c>
      <c r="AO636">
        <f>VALUE(IF(AH636,
_xlfn.XLOOKUP(4, Q636:AC636, Q$1:AC$1) &amp; _xlfn.XLOOKUP(2, Q636:AC636, Q$1:AC$1, "", 0, 1) &amp; _xlfn.XLOOKUP(2, Q636:AC636, Q$1:AC$1, "", 0, -1), 0))</f>
        <v>0</v>
      </c>
      <c r="AP636">
        <f>VALUE(IF(AI636,
_xlfn.XLOOKUP(3, Q636:AC636, Q$1:AC$1, "", 0, 1) &amp; _xlfn.XLOOKUP(3, Q636:AC636, Q$1:AC$1, "", 0, -1) &amp; _xlfn.XLOOKUP(2, Q636:AC636, Q$1:AC$1),
0))</f>
        <v>0</v>
      </c>
      <c r="AQ636">
        <f>VALUE(IF(AJ636,
_xlfn.XLOOKUP(3, Q636:AC636, Q$1:AC$1) &amp; AS636,
0))</f>
        <v>10121105</v>
      </c>
      <c r="AR636">
        <f>VALUE(IF(AK636,
AS636, 0))</f>
        <v>0</v>
      </c>
      <c r="AS636" t="str" cm="1">
        <f t="array" ref="AS636">_xlfn.TEXTJOIN("", TRUE, _xlfn._xlws.FILTER(Q$1:AC$1,Q636:AC636=2))</f>
        <v>121105</v>
      </c>
      <c r="AT636">
        <f t="shared" si="19"/>
        <v>366</v>
      </c>
      <c r="AU636">
        <f t="shared" si="18"/>
        <v>193980</v>
      </c>
      <c r="AV636" t="b">
        <f>IF(AND(AE635, AE636), AL635=AL636, FALSE)</f>
        <v>0</v>
      </c>
      <c r="AW636" t="b">
        <f>IF(AND(AF635, AF636), AM635=AM636, FALSE)</f>
        <v>0</v>
      </c>
      <c r="AX636" t="b">
        <f>IF(AND(AG635, AG636), AN635=AN636, FALSE)</f>
        <v>0</v>
      </c>
      <c r="AY636" t="b">
        <f>IF(AND(AH635, AH636), AO635=AO636, FALSE)</f>
        <v>0</v>
      </c>
      <c r="AZ636" t="b">
        <f>IF(AND(AI635, AI636), AP635=AP636, FALSE)</f>
        <v>0</v>
      </c>
      <c r="BA636" t="b">
        <f>IF(AND(AJ635, AJ636), AQ635=AQ636, FALSE)</f>
        <v>0</v>
      </c>
      <c r="BB636" t="b">
        <f>IF(AND(AK635, AK636), AR635=AR636, FALSE)</f>
        <v>0</v>
      </c>
    </row>
    <row r="637" spans="1:54" x14ac:dyDescent="0.25">
      <c r="A637" t="s">
        <v>496</v>
      </c>
      <c r="B637">
        <v>297</v>
      </c>
      <c r="C637" t="str">
        <f>TEXT(A637, "0")</f>
        <v>TT3Q8</v>
      </c>
      <c r="D637">
        <f>LEN($A637)-LEN(SUBSTITUTE($A637,D$1,""))</f>
        <v>0</v>
      </c>
      <c r="E637">
        <f>LEN($A637)-LEN(SUBSTITUTE($A637,E$1,""))</f>
        <v>0</v>
      </c>
      <c r="F637">
        <f>LEN($A637)-LEN(SUBSTITUTE($A637,F$1,""))</f>
        <v>1</v>
      </c>
      <c r="G637">
        <f>LEN($A637)-LEN(SUBSTITUTE($A637,G$1,""))</f>
        <v>0</v>
      </c>
      <c r="H637">
        <f>LEN($A637)-LEN(SUBSTITUTE($A637,H$1,""))</f>
        <v>2</v>
      </c>
      <c r="I637">
        <f>LEN($A637)-LEN(SUBSTITUTE($A637,I$1,""))</f>
        <v>0</v>
      </c>
      <c r="J637">
        <f>LEN($A637)-LEN(SUBSTITUTE($A637,J$1,""))</f>
        <v>1</v>
      </c>
      <c r="K637">
        <f>LEN($A637)-LEN(SUBSTITUTE($A637,K$1,""))</f>
        <v>0</v>
      </c>
      <c r="L637">
        <f>LEN($A637)-LEN(SUBSTITUTE($A637,L$1,""))</f>
        <v>0</v>
      </c>
      <c r="M637">
        <f>LEN($A637)-LEN(SUBSTITUTE($A637,M$1,""))</f>
        <v>0</v>
      </c>
      <c r="N637">
        <f>LEN($A637)-LEN(SUBSTITUTE($A637,N$1,""))</f>
        <v>0</v>
      </c>
      <c r="O637">
        <f>LEN($A637)-LEN(SUBSTITUTE($A637,O$1,""))</f>
        <v>1</v>
      </c>
      <c r="P637">
        <f>LEN($A637)-LEN(SUBSTITUTE($A637,P$1,""))</f>
        <v>0</v>
      </c>
      <c r="Q637">
        <f>D637+1</f>
        <v>1</v>
      </c>
      <c r="R637">
        <f>E637+1</f>
        <v>1</v>
      </c>
      <c r="S637">
        <f>F637+1</f>
        <v>2</v>
      </c>
      <c r="T637">
        <f>G637+1</f>
        <v>1</v>
      </c>
      <c r="U637">
        <f>H637+1</f>
        <v>3</v>
      </c>
      <c r="V637">
        <f>I637+1</f>
        <v>1</v>
      </c>
      <c r="W637">
        <f>J637+1</f>
        <v>2</v>
      </c>
      <c r="X637">
        <f>K637+1</f>
        <v>1</v>
      </c>
      <c r="Y637">
        <f>L637+1</f>
        <v>1</v>
      </c>
      <c r="Z637">
        <f>M637+1</f>
        <v>1</v>
      </c>
      <c r="AA637">
        <f>N637+1</f>
        <v>1</v>
      </c>
      <c r="AB637">
        <f>O637+1</f>
        <v>2</v>
      </c>
      <c r="AC637">
        <f>P637+1</f>
        <v>1</v>
      </c>
      <c r="AD637">
        <f>PRODUCT(Q637:AC637)</f>
        <v>24</v>
      </c>
      <c r="AE637" t="b">
        <f>AD637=6</f>
        <v>0</v>
      </c>
      <c r="AF637" t="b">
        <f>AD637=10</f>
        <v>0</v>
      </c>
      <c r="AG637" t="b">
        <f>AD637=12</f>
        <v>0</v>
      </c>
      <c r="AH637" t="b">
        <f>AD637=16</f>
        <v>0</v>
      </c>
      <c r="AI637" t="b">
        <f>AD637=18</f>
        <v>0</v>
      </c>
      <c r="AJ637" t="b">
        <f>AD637=24</f>
        <v>1</v>
      </c>
      <c r="AK637" t="b">
        <f>AD637=32</f>
        <v>0</v>
      </c>
      <c r="AL637">
        <f>VALUE(IF(AE637,
_xlfn.XLOOKUP(6, Q637:AC637, Q$1:AC$1), 0))</f>
        <v>0</v>
      </c>
      <c r="AM637">
        <f>VALUE(IF(AF637,
_xlfn.XLOOKUP(5, Q637:AC637, Q$1:AC$1) &amp; _xlfn.XLOOKUP(2, Q637:AC637, Q$1:AC$1), 0))</f>
        <v>0</v>
      </c>
      <c r="AN637">
        <f>VALUE(IF(AG637,
_xlfn.XLOOKUP(4, Q637:AC637, Q$1:AC$1) &amp; _xlfn.XLOOKUP(3, Q637:AC637, Q$1:AC$1), 0))</f>
        <v>0</v>
      </c>
      <c r="AO637">
        <f>VALUE(IF(AH637,
_xlfn.XLOOKUP(4, Q637:AC637, Q$1:AC$1) &amp; _xlfn.XLOOKUP(2, Q637:AC637, Q$1:AC$1, "", 0, 1) &amp; _xlfn.XLOOKUP(2, Q637:AC637, Q$1:AC$1, "", 0, -1), 0))</f>
        <v>0</v>
      </c>
      <c r="AP637">
        <f>VALUE(IF(AI637,
_xlfn.XLOOKUP(3, Q637:AC637, Q$1:AC$1, "", 0, 1) &amp; _xlfn.XLOOKUP(3, Q637:AC637, Q$1:AC$1, "", 0, -1) &amp; _xlfn.XLOOKUP(2, Q637:AC637, Q$1:AC$1),
0))</f>
        <v>0</v>
      </c>
      <c r="AQ637">
        <f>VALUE(IF(AJ637,
_xlfn.XLOOKUP(3, Q637:AC637, Q$1:AC$1) &amp; AS637,
0))</f>
        <v>10120803</v>
      </c>
      <c r="AR637">
        <f>VALUE(IF(AK637,
AS637, 0))</f>
        <v>0</v>
      </c>
      <c r="AS637" t="str" cm="1">
        <f t="array" ref="AS637">_xlfn.TEXTJOIN("", TRUE, _xlfn._xlws.FILTER(Q$1:AC$1,Q637:AC637=2))</f>
        <v>120803</v>
      </c>
      <c r="AT637">
        <f t="shared" si="19"/>
        <v>365</v>
      </c>
      <c r="AU637">
        <f t="shared" si="18"/>
        <v>108405</v>
      </c>
      <c r="AV637" t="b">
        <f>IF(AND(AE636, AE637), AL636=AL637, FALSE)</f>
        <v>0</v>
      </c>
      <c r="AW637" t="b">
        <f>IF(AND(AF636, AF637), AM636=AM637, FALSE)</f>
        <v>0</v>
      </c>
      <c r="AX637" t="b">
        <f>IF(AND(AG636, AG637), AN636=AN637, FALSE)</f>
        <v>0</v>
      </c>
      <c r="AY637" t="b">
        <f>IF(AND(AH636, AH637), AO636=AO637, FALSE)</f>
        <v>0</v>
      </c>
      <c r="AZ637" t="b">
        <f>IF(AND(AI636, AI637), AP636=AP637, FALSE)</f>
        <v>0</v>
      </c>
      <c r="BA637" t="b">
        <f>IF(AND(AJ636, AJ637), AQ636=AQ637, FALSE)</f>
        <v>0</v>
      </c>
      <c r="BB637" t="b">
        <f>IF(AND(AK636, AK637), AR636=AR637, FALSE)</f>
        <v>0</v>
      </c>
    </row>
    <row r="638" spans="1:54" x14ac:dyDescent="0.25">
      <c r="A638" t="s">
        <v>873</v>
      </c>
      <c r="B638">
        <v>476</v>
      </c>
      <c r="C638" t="str">
        <f>TEXT(A638, "0")</f>
        <v>Q4TT3</v>
      </c>
      <c r="D638">
        <f>LEN($A638)-LEN(SUBSTITUTE($A638,D$1,""))</f>
        <v>0</v>
      </c>
      <c r="E638">
        <f>LEN($A638)-LEN(SUBSTITUTE($A638,E$1,""))</f>
        <v>0</v>
      </c>
      <c r="F638">
        <f>LEN($A638)-LEN(SUBSTITUTE($A638,F$1,""))</f>
        <v>1</v>
      </c>
      <c r="G638">
        <f>LEN($A638)-LEN(SUBSTITUTE($A638,G$1,""))</f>
        <v>0</v>
      </c>
      <c r="H638">
        <f>LEN($A638)-LEN(SUBSTITUTE($A638,H$1,""))</f>
        <v>2</v>
      </c>
      <c r="I638">
        <f>LEN($A638)-LEN(SUBSTITUTE($A638,I$1,""))</f>
        <v>0</v>
      </c>
      <c r="J638">
        <f>LEN($A638)-LEN(SUBSTITUTE($A638,J$1,""))</f>
        <v>0</v>
      </c>
      <c r="K638">
        <f>LEN($A638)-LEN(SUBSTITUTE($A638,K$1,""))</f>
        <v>0</v>
      </c>
      <c r="L638">
        <f>LEN($A638)-LEN(SUBSTITUTE($A638,L$1,""))</f>
        <v>0</v>
      </c>
      <c r="M638">
        <f>LEN($A638)-LEN(SUBSTITUTE($A638,M$1,""))</f>
        <v>0</v>
      </c>
      <c r="N638">
        <f>LEN($A638)-LEN(SUBSTITUTE($A638,N$1,""))</f>
        <v>1</v>
      </c>
      <c r="O638">
        <f>LEN($A638)-LEN(SUBSTITUTE($A638,O$1,""))</f>
        <v>1</v>
      </c>
      <c r="P638">
        <f>LEN($A638)-LEN(SUBSTITUTE($A638,P$1,""))</f>
        <v>0</v>
      </c>
      <c r="Q638">
        <f>D638+1</f>
        <v>1</v>
      </c>
      <c r="R638">
        <f>E638+1</f>
        <v>1</v>
      </c>
      <c r="S638">
        <f>F638+1</f>
        <v>2</v>
      </c>
      <c r="T638">
        <f>G638+1</f>
        <v>1</v>
      </c>
      <c r="U638">
        <f>H638+1</f>
        <v>3</v>
      </c>
      <c r="V638">
        <f>I638+1</f>
        <v>1</v>
      </c>
      <c r="W638">
        <f>J638+1</f>
        <v>1</v>
      </c>
      <c r="X638">
        <f>K638+1</f>
        <v>1</v>
      </c>
      <c r="Y638">
        <f>L638+1</f>
        <v>1</v>
      </c>
      <c r="Z638">
        <f>M638+1</f>
        <v>1</v>
      </c>
      <c r="AA638">
        <f>N638+1</f>
        <v>2</v>
      </c>
      <c r="AB638">
        <f>O638+1</f>
        <v>2</v>
      </c>
      <c r="AC638">
        <f>P638+1</f>
        <v>1</v>
      </c>
      <c r="AD638">
        <f>PRODUCT(Q638:AC638)</f>
        <v>24</v>
      </c>
      <c r="AE638" t="b">
        <f>AD638=6</f>
        <v>0</v>
      </c>
      <c r="AF638" t="b">
        <f>AD638=10</f>
        <v>0</v>
      </c>
      <c r="AG638" t="b">
        <f>AD638=12</f>
        <v>0</v>
      </c>
      <c r="AH638" t="b">
        <f>AD638=16</f>
        <v>0</v>
      </c>
      <c r="AI638" t="b">
        <f>AD638=18</f>
        <v>0</v>
      </c>
      <c r="AJ638" t="b">
        <f>AD638=24</f>
        <v>1</v>
      </c>
      <c r="AK638" t="b">
        <f>AD638=32</f>
        <v>0</v>
      </c>
      <c r="AL638">
        <f>VALUE(IF(AE638,
_xlfn.XLOOKUP(6, Q638:AC638, Q$1:AC$1), 0))</f>
        <v>0</v>
      </c>
      <c r="AM638">
        <f>VALUE(IF(AF638,
_xlfn.XLOOKUP(5, Q638:AC638, Q$1:AC$1) &amp; _xlfn.XLOOKUP(2, Q638:AC638, Q$1:AC$1), 0))</f>
        <v>0</v>
      </c>
      <c r="AN638">
        <f>VALUE(IF(AG638,
_xlfn.XLOOKUP(4, Q638:AC638, Q$1:AC$1) &amp; _xlfn.XLOOKUP(3, Q638:AC638, Q$1:AC$1), 0))</f>
        <v>0</v>
      </c>
      <c r="AO638">
        <f>VALUE(IF(AH638,
_xlfn.XLOOKUP(4, Q638:AC638, Q$1:AC$1) &amp; _xlfn.XLOOKUP(2, Q638:AC638, Q$1:AC$1, "", 0, 1) &amp; _xlfn.XLOOKUP(2, Q638:AC638, Q$1:AC$1, "", 0, -1), 0))</f>
        <v>0</v>
      </c>
      <c r="AP638">
        <f>VALUE(IF(AI638,
_xlfn.XLOOKUP(3, Q638:AC638, Q$1:AC$1, "", 0, 1) &amp; _xlfn.XLOOKUP(3, Q638:AC638, Q$1:AC$1, "", 0, -1) &amp; _xlfn.XLOOKUP(2, Q638:AC638, Q$1:AC$1),
0))</f>
        <v>0</v>
      </c>
      <c r="AQ638">
        <f>VALUE(IF(AJ638,
_xlfn.XLOOKUP(3, Q638:AC638, Q$1:AC$1) &amp; AS638,
0))</f>
        <v>10120403</v>
      </c>
      <c r="AR638">
        <f>VALUE(IF(AK638,
AS638, 0))</f>
        <v>0</v>
      </c>
      <c r="AS638" t="str" cm="1">
        <f t="array" ref="AS638">_xlfn.TEXTJOIN("", TRUE, _xlfn._xlws.FILTER(Q$1:AC$1,Q638:AC638=2))</f>
        <v>120403</v>
      </c>
      <c r="AT638">
        <f t="shared" si="19"/>
        <v>364</v>
      </c>
      <c r="AU638">
        <f t="shared" si="18"/>
        <v>173264</v>
      </c>
      <c r="AV638" t="b">
        <f>IF(AND(AE637, AE638), AL637=AL638, FALSE)</f>
        <v>0</v>
      </c>
      <c r="AW638" t="b">
        <f>IF(AND(AF637, AF638), AM637=AM638, FALSE)</f>
        <v>0</v>
      </c>
      <c r="AX638" t="b">
        <f>IF(AND(AG637, AG638), AN637=AN638, FALSE)</f>
        <v>0</v>
      </c>
      <c r="AY638" t="b">
        <f>IF(AND(AH637, AH638), AO637=AO638, FALSE)</f>
        <v>0</v>
      </c>
      <c r="AZ638" t="b">
        <f>IF(AND(AI637, AI638), AP637=AP638, FALSE)</f>
        <v>0</v>
      </c>
      <c r="BA638" t="b">
        <f>IF(AND(AJ637, AJ638), AQ637=AQ638, FALSE)</f>
        <v>0</v>
      </c>
      <c r="BB638" t="b">
        <f>IF(AND(AK637, AK638), AR637=AR638, FALSE)</f>
        <v>0</v>
      </c>
    </row>
    <row r="639" spans="1:54" x14ac:dyDescent="0.25">
      <c r="A639" t="s">
        <v>859</v>
      </c>
      <c r="B639">
        <v>117</v>
      </c>
      <c r="C639" t="str">
        <f>TEXT(A639, "0")</f>
        <v>T24TJ</v>
      </c>
      <c r="D639">
        <f>LEN($A639)-LEN(SUBSTITUTE($A639,D$1,""))</f>
        <v>0</v>
      </c>
      <c r="E639">
        <f>LEN($A639)-LEN(SUBSTITUTE($A639,E$1,""))</f>
        <v>0</v>
      </c>
      <c r="F639">
        <f>LEN($A639)-LEN(SUBSTITUTE($A639,F$1,""))</f>
        <v>0</v>
      </c>
      <c r="G639">
        <f>LEN($A639)-LEN(SUBSTITUTE($A639,G$1,""))</f>
        <v>1</v>
      </c>
      <c r="H639">
        <f>LEN($A639)-LEN(SUBSTITUTE($A639,H$1,""))</f>
        <v>2</v>
      </c>
      <c r="I639">
        <f>LEN($A639)-LEN(SUBSTITUTE($A639,I$1,""))</f>
        <v>0</v>
      </c>
      <c r="J639">
        <f>LEN($A639)-LEN(SUBSTITUTE($A639,J$1,""))</f>
        <v>0</v>
      </c>
      <c r="K639">
        <f>LEN($A639)-LEN(SUBSTITUTE($A639,K$1,""))</f>
        <v>0</v>
      </c>
      <c r="L639">
        <f>LEN($A639)-LEN(SUBSTITUTE($A639,L$1,""))</f>
        <v>0</v>
      </c>
      <c r="M639">
        <f>LEN($A639)-LEN(SUBSTITUTE($A639,M$1,""))</f>
        <v>0</v>
      </c>
      <c r="N639">
        <f>LEN($A639)-LEN(SUBSTITUTE($A639,N$1,""))</f>
        <v>1</v>
      </c>
      <c r="O639">
        <f>LEN($A639)-LEN(SUBSTITUTE($A639,O$1,""))</f>
        <v>0</v>
      </c>
      <c r="P639">
        <f>LEN($A639)-LEN(SUBSTITUTE($A639,P$1,""))</f>
        <v>1</v>
      </c>
      <c r="Q639">
        <f>D639+1</f>
        <v>1</v>
      </c>
      <c r="R639">
        <f>E639+1</f>
        <v>1</v>
      </c>
      <c r="S639">
        <f>F639+1</f>
        <v>1</v>
      </c>
      <c r="T639">
        <f>G639+1</f>
        <v>2</v>
      </c>
      <c r="U639">
        <f>H639+1</f>
        <v>3</v>
      </c>
      <c r="V639">
        <f>I639+1</f>
        <v>1</v>
      </c>
      <c r="W639">
        <f>J639+1</f>
        <v>1</v>
      </c>
      <c r="X639">
        <f>K639+1</f>
        <v>1</v>
      </c>
      <c r="Y639">
        <f>L639+1</f>
        <v>1</v>
      </c>
      <c r="Z639">
        <f>M639+1</f>
        <v>1</v>
      </c>
      <c r="AA639">
        <f>N639+1</f>
        <v>2</v>
      </c>
      <c r="AB639">
        <f>O639+1</f>
        <v>1</v>
      </c>
      <c r="AC639">
        <f>P639+1</f>
        <v>2</v>
      </c>
      <c r="AD639">
        <f>PRODUCT(Q639:AC639)</f>
        <v>24</v>
      </c>
      <c r="AE639" t="b">
        <f>AD639=6</f>
        <v>0</v>
      </c>
      <c r="AF639" t="b">
        <f>AD639=10</f>
        <v>0</v>
      </c>
      <c r="AG639" t="b">
        <f>AD639=12</f>
        <v>0</v>
      </c>
      <c r="AH639" t="b">
        <f>AD639=16</f>
        <v>0</v>
      </c>
      <c r="AI639" t="b">
        <f>AD639=18</f>
        <v>0</v>
      </c>
      <c r="AJ639" t="b">
        <f>AD639=24</f>
        <v>1</v>
      </c>
      <c r="AK639" t="b">
        <f>AD639=32</f>
        <v>0</v>
      </c>
      <c r="AL639">
        <f>VALUE(IF(AE639,
_xlfn.XLOOKUP(6, Q639:AC639, Q$1:AC$1), 0))</f>
        <v>0</v>
      </c>
      <c r="AM639">
        <f>VALUE(IF(AF639,
_xlfn.XLOOKUP(5, Q639:AC639, Q$1:AC$1) &amp; _xlfn.XLOOKUP(2, Q639:AC639, Q$1:AC$1), 0))</f>
        <v>0</v>
      </c>
      <c r="AN639">
        <f>VALUE(IF(AG639,
_xlfn.XLOOKUP(4, Q639:AC639, Q$1:AC$1) &amp; _xlfn.XLOOKUP(3, Q639:AC639, Q$1:AC$1), 0))</f>
        <v>0</v>
      </c>
      <c r="AO639">
        <f>VALUE(IF(AH639,
_xlfn.XLOOKUP(4, Q639:AC639, Q$1:AC$1) &amp; _xlfn.XLOOKUP(2, Q639:AC639, Q$1:AC$1, "", 0, 1) &amp; _xlfn.XLOOKUP(2, Q639:AC639, Q$1:AC$1, "", 0, -1), 0))</f>
        <v>0</v>
      </c>
      <c r="AP639">
        <f>VALUE(IF(AI639,
_xlfn.XLOOKUP(3, Q639:AC639, Q$1:AC$1, "", 0, 1) &amp; _xlfn.XLOOKUP(3, Q639:AC639, Q$1:AC$1, "", 0, -1) &amp; _xlfn.XLOOKUP(2, Q639:AC639, Q$1:AC$1),
0))</f>
        <v>0</v>
      </c>
      <c r="AQ639">
        <f>VALUE(IF(AJ639,
_xlfn.XLOOKUP(3, Q639:AC639, Q$1:AC$1) &amp; AS639,
0))</f>
        <v>10110402</v>
      </c>
      <c r="AR639">
        <f>VALUE(IF(AK639,
AS639, 0))</f>
        <v>0</v>
      </c>
      <c r="AS639" t="str" cm="1">
        <f t="array" ref="AS639">_xlfn.TEXTJOIN("", TRUE, _xlfn._xlws.FILTER(Q$1:AC$1,Q639:AC639=2))</f>
        <v>110402</v>
      </c>
      <c r="AT639">
        <f t="shared" si="19"/>
        <v>363</v>
      </c>
      <c r="AU639">
        <f t="shared" si="18"/>
        <v>42471</v>
      </c>
      <c r="AV639" t="b">
        <f>IF(AND(AE638, AE639), AL638=AL639, FALSE)</f>
        <v>0</v>
      </c>
      <c r="AW639" t="b">
        <f>IF(AND(AF638, AF639), AM638=AM639, FALSE)</f>
        <v>0</v>
      </c>
      <c r="AX639" t="b">
        <f>IF(AND(AG638, AG639), AN638=AN639, FALSE)</f>
        <v>0</v>
      </c>
      <c r="AY639" t="b">
        <f>IF(AND(AH638, AH639), AO638=AO639, FALSE)</f>
        <v>0</v>
      </c>
      <c r="AZ639" t="b">
        <f>IF(AND(AI638, AI639), AP638=AP639, FALSE)</f>
        <v>0</v>
      </c>
      <c r="BA639" t="b">
        <f>IF(AND(AJ638, AJ639), AQ638=AQ639, FALSE)</f>
        <v>0</v>
      </c>
      <c r="BB639" t="b">
        <f>IF(AND(AK638, AK639), AR638=AR639, FALSE)</f>
        <v>0</v>
      </c>
    </row>
    <row r="640" spans="1:54" x14ac:dyDescent="0.25">
      <c r="A640" t="s">
        <v>75</v>
      </c>
      <c r="B640">
        <v>773</v>
      </c>
      <c r="C640" t="str">
        <f>TEXT(A640, "0")</f>
        <v>T927T</v>
      </c>
      <c r="D640">
        <f>LEN($A640)-LEN(SUBSTITUTE($A640,D$1,""))</f>
        <v>0</v>
      </c>
      <c r="E640">
        <f>LEN($A640)-LEN(SUBSTITUTE($A640,E$1,""))</f>
        <v>0</v>
      </c>
      <c r="F640">
        <f>LEN($A640)-LEN(SUBSTITUTE($A640,F$1,""))</f>
        <v>0</v>
      </c>
      <c r="G640">
        <f>LEN($A640)-LEN(SUBSTITUTE($A640,G$1,""))</f>
        <v>0</v>
      </c>
      <c r="H640">
        <f>LEN($A640)-LEN(SUBSTITUTE($A640,H$1,""))</f>
        <v>2</v>
      </c>
      <c r="I640">
        <f>LEN($A640)-LEN(SUBSTITUTE($A640,I$1,""))</f>
        <v>1</v>
      </c>
      <c r="J640">
        <f>LEN($A640)-LEN(SUBSTITUTE($A640,J$1,""))</f>
        <v>0</v>
      </c>
      <c r="K640">
        <f>LEN($A640)-LEN(SUBSTITUTE($A640,K$1,""))</f>
        <v>1</v>
      </c>
      <c r="L640">
        <f>LEN($A640)-LEN(SUBSTITUTE($A640,L$1,""))</f>
        <v>0</v>
      </c>
      <c r="M640">
        <f>LEN($A640)-LEN(SUBSTITUTE($A640,M$1,""))</f>
        <v>0</v>
      </c>
      <c r="N640">
        <f>LEN($A640)-LEN(SUBSTITUTE($A640,N$1,""))</f>
        <v>0</v>
      </c>
      <c r="O640">
        <f>LEN($A640)-LEN(SUBSTITUTE($A640,O$1,""))</f>
        <v>0</v>
      </c>
      <c r="P640">
        <f>LEN($A640)-LEN(SUBSTITUTE($A640,P$1,""))</f>
        <v>1</v>
      </c>
      <c r="Q640">
        <f>D640+1</f>
        <v>1</v>
      </c>
      <c r="R640">
        <f>E640+1</f>
        <v>1</v>
      </c>
      <c r="S640">
        <f>F640+1</f>
        <v>1</v>
      </c>
      <c r="T640">
        <f>G640+1</f>
        <v>1</v>
      </c>
      <c r="U640">
        <f>H640+1</f>
        <v>3</v>
      </c>
      <c r="V640">
        <f>I640+1</f>
        <v>2</v>
      </c>
      <c r="W640">
        <f>J640+1</f>
        <v>1</v>
      </c>
      <c r="X640">
        <f>K640+1</f>
        <v>2</v>
      </c>
      <c r="Y640">
        <f>L640+1</f>
        <v>1</v>
      </c>
      <c r="Z640">
        <f>M640+1</f>
        <v>1</v>
      </c>
      <c r="AA640">
        <f>N640+1</f>
        <v>1</v>
      </c>
      <c r="AB640">
        <f>O640+1</f>
        <v>1</v>
      </c>
      <c r="AC640">
        <f>P640+1</f>
        <v>2</v>
      </c>
      <c r="AD640">
        <f>PRODUCT(Q640:AC640)</f>
        <v>24</v>
      </c>
      <c r="AE640" t="b">
        <f>AD640=6</f>
        <v>0</v>
      </c>
      <c r="AF640" t="b">
        <f>AD640=10</f>
        <v>0</v>
      </c>
      <c r="AG640" t="b">
        <f>AD640=12</f>
        <v>0</v>
      </c>
      <c r="AH640" t="b">
        <f>AD640=16</f>
        <v>0</v>
      </c>
      <c r="AI640" t="b">
        <f>AD640=18</f>
        <v>0</v>
      </c>
      <c r="AJ640" t="b">
        <f>AD640=24</f>
        <v>1</v>
      </c>
      <c r="AK640" t="b">
        <f>AD640=32</f>
        <v>0</v>
      </c>
      <c r="AL640">
        <f>VALUE(IF(AE640,
_xlfn.XLOOKUP(6, Q640:AC640, Q$1:AC$1), 0))</f>
        <v>0</v>
      </c>
      <c r="AM640">
        <f>VALUE(IF(AF640,
_xlfn.XLOOKUP(5, Q640:AC640, Q$1:AC$1) &amp; _xlfn.XLOOKUP(2, Q640:AC640, Q$1:AC$1), 0))</f>
        <v>0</v>
      </c>
      <c r="AN640">
        <f>VALUE(IF(AG640,
_xlfn.XLOOKUP(4, Q640:AC640, Q$1:AC$1) &amp; _xlfn.XLOOKUP(3, Q640:AC640, Q$1:AC$1), 0))</f>
        <v>0</v>
      </c>
      <c r="AO640">
        <f>VALUE(IF(AH640,
_xlfn.XLOOKUP(4, Q640:AC640, Q$1:AC$1) &amp; _xlfn.XLOOKUP(2, Q640:AC640, Q$1:AC$1, "", 0, 1) &amp; _xlfn.XLOOKUP(2, Q640:AC640, Q$1:AC$1, "", 0, -1), 0))</f>
        <v>0</v>
      </c>
      <c r="AP640">
        <f>VALUE(IF(AI640,
_xlfn.XLOOKUP(3, Q640:AC640, Q$1:AC$1, "", 0, 1) &amp; _xlfn.XLOOKUP(3, Q640:AC640, Q$1:AC$1, "", 0, -1) &amp; _xlfn.XLOOKUP(2, Q640:AC640, Q$1:AC$1),
0))</f>
        <v>0</v>
      </c>
      <c r="AQ640">
        <f>VALUE(IF(AJ640,
_xlfn.XLOOKUP(3, Q640:AC640, Q$1:AC$1) &amp; AS640,
0))</f>
        <v>10090702</v>
      </c>
      <c r="AR640">
        <f>VALUE(IF(AK640,
AS640, 0))</f>
        <v>0</v>
      </c>
      <c r="AS640" t="str" cm="1">
        <f t="array" ref="AS640">_xlfn.TEXTJOIN("", TRUE, _xlfn._xlws.FILTER(Q$1:AC$1,Q640:AC640=2))</f>
        <v>090702</v>
      </c>
      <c r="AT640">
        <f t="shared" si="19"/>
        <v>362</v>
      </c>
      <c r="AU640">
        <f t="shared" si="18"/>
        <v>279826</v>
      </c>
      <c r="AV640" t="b">
        <f>IF(AND(AE639, AE640), AL639=AL640, FALSE)</f>
        <v>0</v>
      </c>
      <c r="AW640" t="b">
        <f>IF(AND(AF639, AF640), AM639=AM640, FALSE)</f>
        <v>0</v>
      </c>
      <c r="AX640" t="b">
        <f>IF(AND(AG639, AG640), AN639=AN640, FALSE)</f>
        <v>0</v>
      </c>
      <c r="AY640" t="b">
        <f>IF(AND(AH639, AH640), AO639=AO640, FALSE)</f>
        <v>0</v>
      </c>
      <c r="AZ640" t="b">
        <f>IF(AND(AI639, AI640), AP639=AP640, FALSE)</f>
        <v>0</v>
      </c>
      <c r="BA640" t="b">
        <f>IF(AND(AJ639, AJ640), AQ639=AQ640, FALSE)</f>
        <v>0</v>
      </c>
      <c r="BB640" t="b">
        <f>IF(AND(AK639, AK640), AR639=AR640, FALSE)</f>
        <v>0</v>
      </c>
    </row>
    <row r="641" spans="1:54" x14ac:dyDescent="0.25">
      <c r="A641" t="s">
        <v>456</v>
      </c>
      <c r="B641">
        <v>54</v>
      </c>
      <c r="C641" t="str">
        <f>TEXT(A641, "0")</f>
        <v>965TT</v>
      </c>
      <c r="D641">
        <f>LEN($A641)-LEN(SUBSTITUTE($A641,D$1,""))</f>
        <v>0</v>
      </c>
      <c r="E641">
        <f>LEN($A641)-LEN(SUBSTITUTE($A641,E$1,""))</f>
        <v>0</v>
      </c>
      <c r="F641">
        <f>LEN($A641)-LEN(SUBSTITUTE($A641,F$1,""))</f>
        <v>0</v>
      </c>
      <c r="G641">
        <f>LEN($A641)-LEN(SUBSTITUTE($A641,G$1,""))</f>
        <v>0</v>
      </c>
      <c r="H641">
        <f>LEN($A641)-LEN(SUBSTITUTE($A641,H$1,""))</f>
        <v>2</v>
      </c>
      <c r="I641">
        <f>LEN($A641)-LEN(SUBSTITUTE($A641,I$1,""))</f>
        <v>1</v>
      </c>
      <c r="J641">
        <f>LEN($A641)-LEN(SUBSTITUTE($A641,J$1,""))</f>
        <v>0</v>
      </c>
      <c r="K641">
        <f>LEN($A641)-LEN(SUBSTITUTE($A641,K$1,""))</f>
        <v>0</v>
      </c>
      <c r="L641">
        <f>LEN($A641)-LEN(SUBSTITUTE($A641,L$1,""))</f>
        <v>1</v>
      </c>
      <c r="M641">
        <f>LEN($A641)-LEN(SUBSTITUTE($A641,M$1,""))</f>
        <v>1</v>
      </c>
      <c r="N641">
        <f>LEN($A641)-LEN(SUBSTITUTE($A641,N$1,""))</f>
        <v>0</v>
      </c>
      <c r="O641">
        <f>LEN($A641)-LEN(SUBSTITUTE($A641,O$1,""))</f>
        <v>0</v>
      </c>
      <c r="P641">
        <f>LEN($A641)-LEN(SUBSTITUTE($A641,P$1,""))</f>
        <v>0</v>
      </c>
      <c r="Q641">
        <f>D641+1</f>
        <v>1</v>
      </c>
      <c r="R641">
        <f>E641+1</f>
        <v>1</v>
      </c>
      <c r="S641">
        <f>F641+1</f>
        <v>1</v>
      </c>
      <c r="T641">
        <f>G641+1</f>
        <v>1</v>
      </c>
      <c r="U641">
        <f>H641+1</f>
        <v>3</v>
      </c>
      <c r="V641">
        <f>I641+1</f>
        <v>2</v>
      </c>
      <c r="W641">
        <f>J641+1</f>
        <v>1</v>
      </c>
      <c r="X641">
        <f>K641+1</f>
        <v>1</v>
      </c>
      <c r="Y641">
        <f>L641+1</f>
        <v>2</v>
      </c>
      <c r="Z641">
        <f>M641+1</f>
        <v>2</v>
      </c>
      <c r="AA641">
        <f>N641+1</f>
        <v>1</v>
      </c>
      <c r="AB641">
        <f>O641+1</f>
        <v>1</v>
      </c>
      <c r="AC641">
        <f>P641+1</f>
        <v>1</v>
      </c>
      <c r="AD641">
        <f>PRODUCT(Q641:AC641)</f>
        <v>24</v>
      </c>
      <c r="AE641" t="b">
        <f>AD641=6</f>
        <v>0</v>
      </c>
      <c r="AF641" t="b">
        <f>AD641=10</f>
        <v>0</v>
      </c>
      <c r="AG641" t="b">
        <f>AD641=12</f>
        <v>0</v>
      </c>
      <c r="AH641" t="b">
        <f>AD641=16</f>
        <v>0</v>
      </c>
      <c r="AI641" t="b">
        <f>AD641=18</f>
        <v>0</v>
      </c>
      <c r="AJ641" t="b">
        <f>AD641=24</f>
        <v>1</v>
      </c>
      <c r="AK641" t="b">
        <f>AD641=32</f>
        <v>0</v>
      </c>
      <c r="AL641">
        <f>VALUE(IF(AE641,
_xlfn.XLOOKUP(6, Q641:AC641, Q$1:AC$1), 0))</f>
        <v>0</v>
      </c>
      <c r="AM641">
        <f>VALUE(IF(AF641,
_xlfn.XLOOKUP(5, Q641:AC641, Q$1:AC$1) &amp; _xlfn.XLOOKUP(2, Q641:AC641, Q$1:AC$1), 0))</f>
        <v>0</v>
      </c>
      <c r="AN641">
        <f>VALUE(IF(AG641,
_xlfn.XLOOKUP(4, Q641:AC641, Q$1:AC$1) &amp; _xlfn.XLOOKUP(3, Q641:AC641, Q$1:AC$1), 0))</f>
        <v>0</v>
      </c>
      <c r="AO641">
        <f>VALUE(IF(AH641,
_xlfn.XLOOKUP(4, Q641:AC641, Q$1:AC$1) &amp; _xlfn.XLOOKUP(2, Q641:AC641, Q$1:AC$1, "", 0, 1) &amp; _xlfn.XLOOKUP(2, Q641:AC641, Q$1:AC$1, "", 0, -1), 0))</f>
        <v>0</v>
      </c>
      <c r="AP641">
        <f>VALUE(IF(AI641,
_xlfn.XLOOKUP(3, Q641:AC641, Q$1:AC$1, "", 0, 1) &amp; _xlfn.XLOOKUP(3, Q641:AC641, Q$1:AC$1, "", 0, -1) &amp; _xlfn.XLOOKUP(2, Q641:AC641, Q$1:AC$1),
0))</f>
        <v>0</v>
      </c>
      <c r="AQ641">
        <f>VALUE(IF(AJ641,
_xlfn.XLOOKUP(3, Q641:AC641, Q$1:AC$1) &amp; AS641,
0))</f>
        <v>10090605</v>
      </c>
      <c r="AR641">
        <f>VALUE(IF(AK641,
AS641, 0))</f>
        <v>0</v>
      </c>
      <c r="AS641" t="str" cm="1">
        <f t="array" ref="AS641">_xlfn.TEXTJOIN("", TRUE, _xlfn._xlws.FILTER(Q$1:AC$1,Q641:AC641=2))</f>
        <v>090605</v>
      </c>
      <c r="AT641">
        <f t="shared" si="19"/>
        <v>361</v>
      </c>
      <c r="AU641">
        <f t="shared" si="18"/>
        <v>19494</v>
      </c>
      <c r="AV641" t="b">
        <f>IF(AND(AE640, AE641), AL640=AL641, FALSE)</f>
        <v>0</v>
      </c>
      <c r="AW641" t="b">
        <f>IF(AND(AF640, AF641), AM640=AM641, FALSE)</f>
        <v>0</v>
      </c>
      <c r="AX641" t="b">
        <f>IF(AND(AG640, AG641), AN640=AN641, FALSE)</f>
        <v>0</v>
      </c>
      <c r="AY641" t="b">
        <f>IF(AND(AH640, AH641), AO640=AO641, FALSE)</f>
        <v>0</v>
      </c>
      <c r="AZ641" t="b">
        <f>IF(AND(AI640, AI641), AP640=AP641, FALSE)</f>
        <v>0</v>
      </c>
      <c r="BA641" t="b">
        <f>IF(AND(AJ640, AJ641), AQ640=AQ641, FALSE)</f>
        <v>0</v>
      </c>
      <c r="BB641" t="b">
        <f>IF(AND(AK640, AK641), AR640=AR641, FALSE)</f>
        <v>0</v>
      </c>
    </row>
    <row r="642" spans="1:54" x14ac:dyDescent="0.25">
      <c r="A642" t="s">
        <v>775</v>
      </c>
      <c r="B642">
        <v>151</v>
      </c>
      <c r="C642" t="str">
        <f>TEXT(A642, "0")</f>
        <v>T593T</v>
      </c>
      <c r="D642">
        <f>LEN($A642)-LEN(SUBSTITUTE($A642,D$1,""))</f>
        <v>0</v>
      </c>
      <c r="E642">
        <f>LEN($A642)-LEN(SUBSTITUTE($A642,E$1,""))</f>
        <v>0</v>
      </c>
      <c r="F642">
        <f>LEN($A642)-LEN(SUBSTITUTE($A642,F$1,""))</f>
        <v>0</v>
      </c>
      <c r="G642">
        <f>LEN($A642)-LEN(SUBSTITUTE($A642,G$1,""))</f>
        <v>0</v>
      </c>
      <c r="H642">
        <f>LEN($A642)-LEN(SUBSTITUTE($A642,H$1,""))</f>
        <v>2</v>
      </c>
      <c r="I642">
        <f>LEN($A642)-LEN(SUBSTITUTE($A642,I$1,""))</f>
        <v>1</v>
      </c>
      <c r="J642">
        <f>LEN($A642)-LEN(SUBSTITUTE($A642,J$1,""))</f>
        <v>0</v>
      </c>
      <c r="K642">
        <f>LEN($A642)-LEN(SUBSTITUTE($A642,K$1,""))</f>
        <v>0</v>
      </c>
      <c r="L642">
        <f>LEN($A642)-LEN(SUBSTITUTE($A642,L$1,""))</f>
        <v>0</v>
      </c>
      <c r="M642">
        <f>LEN($A642)-LEN(SUBSTITUTE($A642,M$1,""))</f>
        <v>1</v>
      </c>
      <c r="N642">
        <f>LEN($A642)-LEN(SUBSTITUTE($A642,N$1,""))</f>
        <v>0</v>
      </c>
      <c r="O642">
        <f>LEN($A642)-LEN(SUBSTITUTE($A642,O$1,""))</f>
        <v>1</v>
      </c>
      <c r="P642">
        <f>LEN($A642)-LEN(SUBSTITUTE($A642,P$1,""))</f>
        <v>0</v>
      </c>
      <c r="Q642">
        <f>D642+1</f>
        <v>1</v>
      </c>
      <c r="R642">
        <f>E642+1</f>
        <v>1</v>
      </c>
      <c r="S642">
        <f>F642+1</f>
        <v>1</v>
      </c>
      <c r="T642">
        <f>G642+1</f>
        <v>1</v>
      </c>
      <c r="U642">
        <f>H642+1</f>
        <v>3</v>
      </c>
      <c r="V642">
        <f>I642+1</f>
        <v>2</v>
      </c>
      <c r="W642">
        <f>J642+1</f>
        <v>1</v>
      </c>
      <c r="X642">
        <f>K642+1</f>
        <v>1</v>
      </c>
      <c r="Y642">
        <f>L642+1</f>
        <v>1</v>
      </c>
      <c r="Z642">
        <f>M642+1</f>
        <v>2</v>
      </c>
      <c r="AA642">
        <f>N642+1</f>
        <v>1</v>
      </c>
      <c r="AB642">
        <f>O642+1</f>
        <v>2</v>
      </c>
      <c r="AC642">
        <f>P642+1</f>
        <v>1</v>
      </c>
      <c r="AD642">
        <f>PRODUCT(Q642:AC642)</f>
        <v>24</v>
      </c>
      <c r="AE642" t="b">
        <f>AD642=6</f>
        <v>0</v>
      </c>
      <c r="AF642" t="b">
        <f>AD642=10</f>
        <v>0</v>
      </c>
      <c r="AG642" t="b">
        <f>AD642=12</f>
        <v>0</v>
      </c>
      <c r="AH642" t="b">
        <f>AD642=16</f>
        <v>0</v>
      </c>
      <c r="AI642" t="b">
        <f>AD642=18</f>
        <v>0</v>
      </c>
      <c r="AJ642" t="b">
        <f>AD642=24</f>
        <v>1</v>
      </c>
      <c r="AK642" t="b">
        <f>AD642=32</f>
        <v>0</v>
      </c>
      <c r="AL642">
        <f>VALUE(IF(AE642,
_xlfn.XLOOKUP(6, Q642:AC642, Q$1:AC$1), 0))</f>
        <v>0</v>
      </c>
      <c r="AM642">
        <f>VALUE(IF(AF642,
_xlfn.XLOOKUP(5, Q642:AC642, Q$1:AC$1) &amp; _xlfn.XLOOKUP(2, Q642:AC642, Q$1:AC$1), 0))</f>
        <v>0</v>
      </c>
      <c r="AN642">
        <f>VALUE(IF(AG642,
_xlfn.XLOOKUP(4, Q642:AC642, Q$1:AC$1) &amp; _xlfn.XLOOKUP(3, Q642:AC642, Q$1:AC$1), 0))</f>
        <v>0</v>
      </c>
      <c r="AO642">
        <f>VALUE(IF(AH642,
_xlfn.XLOOKUP(4, Q642:AC642, Q$1:AC$1) &amp; _xlfn.XLOOKUP(2, Q642:AC642, Q$1:AC$1, "", 0, 1) &amp; _xlfn.XLOOKUP(2, Q642:AC642, Q$1:AC$1, "", 0, -1), 0))</f>
        <v>0</v>
      </c>
      <c r="AP642">
        <f>VALUE(IF(AI642,
_xlfn.XLOOKUP(3, Q642:AC642, Q$1:AC$1, "", 0, 1) &amp; _xlfn.XLOOKUP(3, Q642:AC642, Q$1:AC$1, "", 0, -1) &amp; _xlfn.XLOOKUP(2, Q642:AC642, Q$1:AC$1),
0))</f>
        <v>0</v>
      </c>
      <c r="AQ642">
        <f>VALUE(IF(AJ642,
_xlfn.XLOOKUP(3, Q642:AC642, Q$1:AC$1) &amp; AS642,
0))</f>
        <v>10090503</v>
      </c>
      <c r="AR642">
        <f>VALUE(IF(AK642,
AS642, 0))</f>
        <v>0</v>
      </c>
      <c r="AS642" t="str" cm="1">
        <f t="array" ref="AS642">_xlfn.TEXTJOIN("", TRUE, _xlfn._xlws.FILTER(Q$1:AC$1,Q642:AC642=2))</f>
        <v>090503</v>
      </c>
      <c r="AT642">
        <f t="shared" si="19"/>
        <v>360</v>
      </c>
      <c r="AU642">
        <f t="shared" si="18"/>
        <v>54360</v>
      </c>
      <c r="AV642" t="b">
        <f>IF(AND(AE641, AE642), AL641=AL642, FALSE)</f>
        <v>0</v>
      </c>
      <c r="AW642" t="b">
        <f>IF(AND(AF641, AF642), AM641=AM642, FALSE)</f>
        <v>0</v>
      </c>
      <c r="AX642" t="b">
        <f>IF(AND(AG641, AG642), AN641=AN642, FALSE)</f>
        <v>0</v>
      </c>
      <c r="AY642" t="b">
        <f>IF(AND(AH641, AH642), AO641=AO642, FALSE)</f>
        <v>0</v>
      </c>
      <c r="AZ642" t="b">
        <f>IF(AND(AI641, AI642), AP641=AP642, FALSE)</f>
        <v>0</v>
      </c>
      <c r="BA642" t="b">
        <f>IF(AND(AJ641, AJ642), AQ641=AQ642, FALSE)</f>
        <v>0</v>
      </c>
      <c r="BB642" t="b">
        <f>IF(AND(AK641, AK642), AR641=AR642, FALSE)</f>
        <v>0</v>
      </c>
    </row>
    <row r="643" spans="1:54" x14ac:dyDescent="0.25">
      <c r="A643" t="s">
        <v>811</v>
      </c>
      <c r="B643">
        <v>928</v>
      </c>
      <c r="C643" t="str">
        <f>TEXT(A643, "0")</f>
        <v>8T74T</v>
      </c>
      <c r="D643">
        <f>LEN($A643)-LEN(SUBSTITUTE($A643,D$1,""))</f>
        <v>0</v>
      </c>
      <c r="E643">
        <f>LEN($A643)-LEN(SUBSTITUTE($A643,E$1,""))</f>
        <v>0</v>
      </c>
      <c r="F643">
        <f>LEN($A643)-LEN(SUBSTITUTE($A643,F$1,""))</f>
        <v>0</v>
      </c>
      <c r="G643">
        <f>LEN($A643)-LEN(SUBSTITUTE($A643,G$1,""))</f>
        <v>0</v>
      </c>
      <c r="H643">
        <f>LEN($A643)-LEN(SUBSTITUTE($A643,H$1,""))</f>
        <v>2</v>
      </c>
      <c r="I643">
        <f>LEN($A643)-LEN(SUBSTITUTE($A643,I$1,""))</f>
        <v>0</v>
      </c>
      <c r="J643">
        <f>LEN($A643)-LEN(SUBSTITUTE($A643,J$1,""))</f>
        <v>1</v>
      </c>
      <c r="K643">
        <f>LEN($A643)-LEN(SUBSTITUTE($A643,K$1,""))</f>
        <v>1</v>
      </c>
      <c r="L643">
        <f>LEN($A643)-LEN(SUBSTITUTE($A643,L$1,""))</f>
        <v>0</v>
      </c>
      <c r="M643">
        <f>LEN($A643)-LEN(SUBSTITUTE($A643,M$1,""))</f>
        <v>0</v>
      </c>
      <c r="N643">
        <f>LEN($A643)-LEN(SUBSTITUTE($A643,N$1,""))</f>
        <v>1</v>
      </c>
      <c r="O643">
        <f>LEN($A643)-LEN(SUBSTITUTE($A643,O$1,""))</f>
        <v>0</v>
      </c>
      <c r="P643">
        <f>LEN($A643)-LEN(SUBSTITUTE($A643,P$1,""))</f>
        <v>0</v>
      </c>
      <c r="Q643">
        <f>D643+1</f>
        <v>1</v>
      </c>
      <c r="R643">
        <f>E643+1</f>
        <v>1</v>
      </c>
      <c r="S643">
        <f>F643+1</f>
        <v>1</v>
      </c>
      <c r="T643">
        <f>G643+1</f>
        <v>1</v>
      </c>
      <c r="U643">
        <f>H643+1</f>
        <v>3</v>
      </c>
      <c r="V643">
        <f>I643+1</f>
        <v>1</v>
      </c>
      <c r="W643">
        <f>J643+1</f>
        <v>2</v>
      </c>
      <c r="X643">
        <f>K643+1</f>
        <v>2</v>
      </c>
      <c r="Y643">
        <f>L643+1</f>
        <v>1</v>
      </c>
      <c r="Z643">
        <f>M643+1</f>
        <v>1</v>
      </c>
      <c r="AA643">
        <f>N643+1</f>
        <v>2</v>
      </c>
      <c r="AB643">
        <f>O643+1</f>
        <v>1</v>
      </c>
      <c r="AC643">
        <f>P643+1</f>
        <v>1</v>
      </c>
      <c r="AD643">
        <f>PRODUCT(Q643:AC643)</f>
        <v>24</v>
      </c>
      <c r="AE643" t="b">
        <f>AD643=6</f>
        <v>0</v>
      </c>
      <c r="AF643" t="b">
        <f>AD643=10</f>
        <v>0</v>
      </c>
      <c r="AG643" t="b">
        <f>AD643=12</f>
        <v>0</v>
      </c>
      <c r="AH643" t="b">
        <f>AD643=16</f>
        <v>0</v>
      </c>
      <c r="AI643" t="b">
        <f>AD643=18</f>
        <v>0</v>
      </c>
      <c r="AJ643" t="b">
        <f>AD643=24</f>
        <v>1</v>
      </c>
      <c r="AK643" t="b">
        <f>AD643=32</f>
        <v>0</v>
      </c>
      <c r="AL643">
        <f>VALUE(IF(AE643,
_xlfn.XLOOKUP(6, Q643:AC643, Q$1:AC$1), 0))</f>
        <v>0</v>
      </c>
      <c r="AM643">
        <f>VALUE(IF(AF643,
_xlfn.XLOOKUP(5, Q643:AC643, Q$1:AC$1) &amp; _xlfn.XLOOKUP(2, Q643:AC643, Q$1:AC$1), 0))</f>
        <v>0</v>
      </c>
      <c r="AN643">
        <f>VALUE(IF(AG643,
_xlfn.XLOOKUP(4, Q643:AC643, Q$1:AC$1) &amp; _xlfn.XLOOKUP(3, Q643:AC643, Q$1:AC$1), 0))</f>
        <v>0</v>
      </c>
      <c r="AO643">
        <f>VALUE(IF(AH643,
_xlfn.XLOOKUP(4, Q643:AC643, Q$1:AC$1) &amp; _xlfn.XLOOKUP(2, Q643:AC643, Q$1:AC$1, "", 0, 1) &amp; _xlfn.XLOOKUP(2, Q643:AC643, Q$1:AC$1, "", 0, -1), 0))</f>
        <v>0</v>
      </c>
      <c r="AP643">
        <f>VALUE(IF(AI643,
_xlfn.XLOOKUP(3, Q643:AC643, Q$1:AC$1, "", 0, 1) &amp; _xlfn.XLOOKUP(3, Q643:AC643, Q$1:AC$1, "", 0, -1) &amp; _xlfn.XLOOKUP(2, Q643:AC643, Q$1:AC$1),
0))</f>
        <v>0</v>
      </c>
      <c r="AQ643">
        <f>VALUE(IF(AJ643,
_xlfn.XLOOKUP(3, Q643:AC643, Q$1:AC$1) &amp; AS643,
0))</f>
        <v>10080704</v>
      </c>
      <c r="AR643">
        <f>VALUE(IF(AK643,
AS643, 0))</f>
        <v>0</v>
      </c>
      <c r="AS643" t="str" cm="1">
        <f t="array" ref="AS643">_xlfn.TEXTJOIN("", TRUE, _xlfn._xlws.FILTER(Q$1:AC$1,Q643:AC643=2))</f>
        <v>080704</v>
      </c>
      <c r="AT643">
        <f t="shared" si="19"/>
        <v>359</v>
      </c>
      <c r="AU643">
        <f t="shared" ref="AU643:AU706" si="20">B643*AT643</f>
        <v>333152</v>
      </c>
      <c r="AV643" t="b">
        <f>IF(AND(AE642, AE643), AL642=AL643, FALSE)</f>
        <v>0</v>
      </c>
      <c r="AW643" t="b">
        <f>IF(AND(AF642, AF643), AM642=AM643, FALSE)</f>
        <v>0</v>
      </c>
      <c r="AX643" t="b">
        <f>IF(AND(AG642, AG643), AN642=AN643, FALSE)</f>
        <v>0</v>
      </c>
      <c r="AY643" t="b">
        <f>IF(AND(AH642, AH643), AO642=AO643, FALSE)</f>
        <v>0</v>
      </c>
      <c r="AZ643" t="b">
        <f>IF(AND(AI642, AI643), AP642=AP643, FALSE)</f>
        <v>0</v>
      </c>
      <c r="BA643" t="b">
        <f>IF(AND(AJ642, AJ643), AQ642=AQ643, FALSE)</f>
        <v>0</v>
      </c>
      <c r="BB643" t="b">
        <f>IF(AND(AK642, AK643), AR642=AR643, FALSE)</f>
        <v>0</v>
      </c>
    </row>
    <row r="644" spans="1:54" x14ac:dyDescent="0.25">
      <c r="A644" t="s">
        <v>396</v>
      </c>
      <c r="B644">
        <v>984</v>
      </c>
      <c r="C644" t="str">
        <f>TEXT(A644, "0")</f>
        <v>6T4T8</v>
      </c>
      <c r="D644">
        <f>LEN($A644)-LEN(SUBSTITUTE($A644,D$1,""))</f>
        <v>0</v>
      </c>
      <c r="E644">
        <f>LEN($A644)-LEN(SUBSTITUTE($A644,E$1,""))</f>
        <v>0</v>
      </c>
      <c r="F644">
        <f>LEN($A644)-LEN(SUBSTITUTE($A644,F$1,""))</f>
        <v>0</v>
      </c>
      <c r="G644">
        <f>LEN($A644)-LEN(SUBSTITUTE($A644,G$1,""))</f>
        <v>0</v>
      </c>
      <c r="H644">
        <f>LEN($A644)-LEN(SUBSTITUTE($A644,H$1,""))</f>
        <v>2</v>
      </c>
      <c r="I644">
        <f>LEN($A644)-LEN(SUBSTITUTE($A644,I$1,""))</f>
        <v>0</v>
      </c>
      <c r="J644">
        <f>LEN($A644)-LEN(SUBSTITUTE($A644,J$1,""))</f>
        <v>1</v>
      </c>
      <c r="K644">
        <f>LEN($A644)-LEN(SUBSTITUTE($A644,K$1,""))</f>
        <v>0</v>
      </c>
      <c r="L644">
        <f>LEN($A644)-LEN(SUBSTITUTE($A644,L$1,""))</f>
        <v>1</v>
      </c>
      <c r="M644">
        <f>LEN($A644)-LEN(SUBSTITUTE($A644,M$1,""))</f>
        <v>0</v>
      </c>
      <c r="N644">
        <f>LEN($A644)-LEN(SUBSTITUTE($A644,N$1,""))</f>
        <v>1</v>
      </c>
      <c r="O644">
        <f>LEN($A644)-LEN(SUBSTITUTE($A644,O$1,""))</f>
        <v>0</v>
      </c>
      <c r="P644">
        <f>LEN($A644)-LEN(SUBSTITUTE($A644,P$1,""))</f>
        <v>0</v>
      </c>
      <c r="Q644">
        <f>D644+1</f>
        <v>1</v>
      </c>
      <c r="R644">
        <f>E644+1</f>
        <v>1</v>
      </c>
      <c r="S644">
        <f>F644+1</f>
        <v>1</v>
      </c>
      <c r="T644">
        <f>G644+1</f>
        <v>1</v>
      </c>
      <c r="U644">
        <f>H644+1</f>
        <v>3</v>
      </c>
      <c r="V644">
        <f>I644+1</f>
        <v>1</v>
      </c>
      <c r="W644">
        <f>J644+1</f>
        <v>2</v>
      </c>
      <c r="X644">
        <f>K644+1</f>
        <v>1</v>
      </c>
      <c r="Y644">
        <f>L644+1</f>
        <v>2</v>
      </c>
      <c r="Z644">
        <f>M644+1</f>
        <v>1</v>
      </c>
      <c r="AA644">
        <f>N644+1</f>
        <v>2</v>
      </c>
      <c r="AB644">
        <f>O644+1</f>
        <v>1</v>
      </c>
      <c r="AC644">
        <f>P644+1</f>
        <v>1</v>
      </c>
      <c r="AD644">
        <f>PRODUCT(Q644:AC644)</f>
        <v>24</v>
      </c>
      <c r="AE644" t="b">
        <f>AD644=6</f>
        <v>0</v>
      </c>
      <c r="AF644" t="b">
        <f>AD644=10</f>
        <v>0</v>
      </c>
      <c r="AG644" t="b">
        <f>AD644=12</f>
        <v>0</v>
      </c>
      <c r="AH644" t="b">
        <f>AD644=16</f>
        <v>0</v>
      </c>
      <c r="AI644" t="b">
        <f>AD644=18</f>
        <v>0</v>
      </c>
      <c r="AJ644" t="b">
        <f>AD644=24</f>
        <v>1</v>
      </c>
      <c r="AK644" t="b">
        <f>AD644=32</f>
        <v>0</v>
      </c>
      <c r="AL644">
        <f>VALUE(IF(AE644,
_xlfn.XLOOKUP(6, Q644:AC644, Q$1:AC$1), 0))</f>
        <v>0</v>
      </c>
      <c r="AM644">
        <f>VALUE(IF(AF644,
_xlfn.XLOOKUP(5, Q644:AC644, Q$1:AC$1) &amp; _xlfn.XLOOKUP(2, Q644:AC644, Q$1:AC$1), 0))</f>
        <v>0</v>
      </c>
      <c r="AN644">
        <f>VALUE(IF(AG644,
_xlfn.XLOOKUP(4, Q644:AC644, Q$1:AC$1) &amp; _xlfn.XLOOKUP(3, Q644:AC644, Q$1:AC$1), 0))</f>
        <v>0</v>
      </c>
      <c r="AO644">
        <f>VALUE(IF(AH644,
_xlfn.XLOOKUP(4, Q644:AC644, Q$1:AC$1) &amp; _xlfn.XLOOKUP(2, Q644:AC644, Q$1:AC$1, "", 0, 1) &amp; _xlfn.XLOOKUP(2, Q644:AC644, Q$1:AC$1, "", 0, -1), 0))</f>
        <v>0</v>
      </c>
      <c r="AP644">
        <f>VALUE(IF(AI644,
_xlfn.XLOOKUP(3, Q644:AC644, Q$1:AC$1, "", 0, 1) &amp; _xlfn.XLOOKUP(3, Q644:AC644, Q$1:AC$1, "", 0, -1) &amp; _xlfn.XLOOKUP(2, Q644:AC644, Q$1:AC$1),
0))</f>
        <v>0</v>
      </c>
      <c r="AQ644">
        <f>VALUE(IF(AJ644,
_xlfn.XLOOKUP(3, Q644:AC644, Q$1:AC$1) &amp; AS644,
0))</f>
        <v>10080604</v>
      </c>
      <c r="AR644">
        <f>VALUE(IF(AK644,
AS644, 0))</f>
        <v>0</v>
      </c>
      <c r="AS644" t="str" cm="1">
        <f t="array" ref="AS644">_xlfn.TEXTJOIN("", TRUE, _xlfn._xlws.FILTER(Q$1:AC$1,Q644:AC644=2))</f>
        <v>080604</v>
      </c>
      <c r="AT644">
        <f t="shared" ref="AT644:AT707" si="21">AT643-1</f>
        <v>358</v>
      </c>
      <c r="AU644">
        <f t="shared" si="20"/>
        <v>352272</v>
      </c>
      <c r="AV644" t="b">
        <f>IF(AND(AE643, AE644), AL643=AL644, FALSE)</f>
        <v>0</v>
      </c>
      <c r="AW644" t="b">
        <f>IF(AND(AF643, AF644), AM643=AM644, FALSE)</f>
        <v>0</v>
      </c>
      <c r="AX644" t="b">
        <f>IF(AND(AG643, AG644), AN643=AN644, FALSE)</f>
        <v>0</v>
      </c>
      <c r="AY644" t="b">
        <f>IF(AND(AH643, AH644), AO643=AO644, FALSE)</f>
        <v>0</v>
      </c>
      <c r="AZ644" t="b">
        <f>IF(AND(AI643, AI644), AP643=AP644, FALSE)</f>
        <v>0</v>
      </c>
      <c r="BA644" t="b">
        <f>IF(AND(AJ643, AJ644), AQ643=AQ644, FALSE)</f>
        <v>0</v>
      </c>
      <c r="BB644" t="b">
        <f>IF(AND(AK643, AK644), AR643=AR644, FALSE)</f>
        <v>0</v>
      </c>
    </row>
    <row r="645" spans="1:54" x14ac:dyDescent="0.25">
      <c r="A645" t="s">
        <v>707</v>
      </c>
      <c r="B645">
        <v>589</v>
      </c>
      <c r="C645" t="str">
        <f>TEXT(A645, "0")</f>
        <v>84T5T</v>
      </c>
      <c r="D645">
        <f>LEN($A645)-LEN(SUBSTITUTE($A645,D$1,""))</f>
        <v>0</v>
      </c>
      <c r="E645">
        <f>LEN($A645)-LEN(SUBSTITUTE($A645,E$1,""))</f>
        <v>0</v>
      </c>
      <c r="F645">
        <f>LEN($A645)-LEN(SUBSTITUTE($A645,F$1,""))</f>
        <v>0</v>
      </c>
      <c r="G645">
        <f>LEN($A645)-LEN(SUBSTITUTE($A645,G$1,""))</f>
        <v>0</v>
      </c>
      <c r="H645">
        <f>LEN($A645)-LEN(SUBSTITUTE($A645,H$1,""))</f>
        <v>2</v>
      </c>
      <c r="I645">
        <f>LEN($A645)-LEN(SUBSTITUTE($A645,I$1,""))</f>
        <v>0</v>
      </c>
      <c r="J645">
        <f>LEN($A645)-LEN(SUBSTITUTE($A645,J$1,""))</f>
        <v>1</v>
      </c>
      <c r="K645">
        <f>LEN($A645)-LEN(SUBSTITUTE($A645,K$1,""))</f>
        <v>0</v>
      </c>
      <c r="L645">
        <f>LEN($A645)-LEN(SUBSTITUTE($A645,L$1,""))</f>
        <v>0</v>
      </c>
      <c r="M645">
        <f>LEN($A645)-LEN(SUBSTITUTE($A645,M$1,""))</f>
        <v>1</v>
      </c>
      <c r="N645">
        <f>LEN($A645)-LEN(SUBSTITUTE($A645,N$1,""))</f>
        <v>1</v>
      </c>
      <c r="O645">
        <f>LEN($A645)-LEN(SUBSTITUTE($A645,O$1,""))</f>
        <v>0</v>
      </c>
      <c r="P645">
        <f>LEN($A645)-LEN(SUBSTITUTE($A645,P$1,""))</f>
        <v>0</v>
      </c>
      <c r="Q645">
        <f>D645+1</f>
        <v>1</v>
      </c>
      <c r="R645">
        <f>E645+1</f>
        <v>1</v>
      </c>
      <c r="S645">
        <f>F645+1</f>
        <v>1</v>
      </c>
      <c r="T645">
        <f>G645+1</f>
        <v>1</v>
      </c>
      <c r="U645">
        <f>H645+1</f>
        <v>3</v>
      </c>
      <c r="V645">
        <f>I645+1</f>
        <v>1</v>
      </c>
      <c r="W645">
        <f>J645+1</f>
        <v>2</v>
      </c>
      <c r="X645">
        <f>K645+1</f>
        <v>1</v>
      </c>
      <c r="Y645">
        <f>L645+1</f>
        <v>1</v>
      </c>
      <c r="Z645">
        <f>M645+1</f>
        <v>2</v>
      </c>
      <c r="AA645">
        <f>N645+1</f>
        <v>2</v>
      </c>
      <c r="AB645">
        <f>O645+1</f>
        <v>1</v>
      </c>
      <c r="AC645">
        <f>P645+1</f>
        <v>1</v>
      </c>
      <c r="AD645">
        <f>PRODUCT(Q645:AC645)</f>
        <v>24</v>
      </c>
      <c r="AE645" t="b">
        <f>AD645=6</f>
        <v>0</v>
      </c>
      <c r="AF645" t="b">
        <f>AD645=10</f>
        <v>0</v>
      </c>
      <c r="AG645" t="b">
        <f>AD645=12</f>
        <v>0</v>
      </c>
      <c r="AH645" t="b">
        <f>AD645=16</f>
        <v>0</v>
      </c>
      <c r="AI645" t="b">
        <f>AD645=18</f>
        <v>0</v>
      </c>
      <c r="AJ645" t="b">
        <f>AD645=24</f>
        <v>1</v>
      </c>
      <c r="AK645" t="b">
        <f>AD645=32</f>
        <v>0</v>
      </c>
      <c r="AL645">
        <f>VALUE(IF(AE645,
_xlfn.XLOOKUP(6, Q645:AC645, Q$1:AC$1), 0))</f>
        <v>0</v>
      </c>
      <c r="AM645">
        <f>VALUE(IF(AF645,
_xlfn.XLOOKUP(5, Q645:AC645, Q$1:AC$1) &amp; _xlfn.XLOOKUP(2, Q645:AC645, Q$1:AC$1), 0))</f>
        <v>0</v>
      </c>
      <c r="AN645">
        <f>VALUE(IF(AG645,
_xlfn.XLOOKUP(4, Q645:AC645, Q$1:AC$1) &amp; _xlfn.XLOOKUP(3, Q645:AC645, Q$1:AC$1), 0))</f>
        <v>0</v>
      </c>
      <c r="AO645">
        <f>VALUE(IF(AH645,
_xlfn.XLOOKUP(4, Q645:AC645, Q$1:AC$1) &amp; _xlfn.XLOOKUP(2, Q645:AC645, Q$1:AC$1, "", 0, 1) &amp; _xlfn.XLOOKUP(2, Q645:AC645, Q$1:AC$1, "", 0, -1), 0))</f>
        <v>0</v>
      </c>
      <c r="AP645">
        <f>VALUE(IF(AI645,
_xlfn.XLOOKUP(3, Q645:AC645, Q$1:AC$1, "", 0, 1) &amp; _xlfn.XLOOKUP(3, Q645:AC645, Q$1:AC$1, "", 0, -1) &amp; _xlfn.XLOOKUP(2, Q645:AC645, Q$1:AC$1),
0))</f>
        <v>0</v>
      </c>
      <c r="AQ645">
        <f>VALUE(IF(AJ645,
_xlfn.XLOOKUP(3, Q645:AC645, Q$1:AC$1) &amp; AS645,
0))</f>
        <v>10080504</v>
      </c>
      <c r="AR645">
        <f>VALUE(IF(AK645,
AS645, 0))</f>
        <v>0</v>
      </c>
      <c r="AS645" t="str" cm="1">
        <f t="array" ref="AS645">_xlfn.TEXTJOIN("", TRUE, _xlfn._xlws.FILTER(Q$1:AC$1,Q645:AC645=2))</f>
        <v>080504</v>
      </c>
      <c r="AT645">
        <f t="shared" si="21"/>
        <v>357</v>
      </c>
      <c r="AU645">
        <f t="shared" si="20"/>
        <v>210273</v>
      </c>
      <c r="AV645" t="b">
        <f>IF(AND(AE644, AE645), AL644=AL645, FALSE)</f>
        <v>0</v>
      </c>
      <c r="AW645" t="b">
        <f>IF(AND(AF644, AF645), AM644=AM645, FALSE)</f>
        <v>0</v>
      </c>
      <c r="AX645" t="b">
        <f>IF(AND(AG644, AG645), AN644=AN645, FALSE)</f>
        <v>0</v>
      </c>
      <c r="AY645" t="b">
        <f>IF(AND(AH644, AH645), AO644=AO645, FALSE)</f>
        <v>0</v>
      </c>
      <c r="AZ645" t="b">
        <f>IF(AND(AI644, AI645), AP644=AP645, FALSE)</f>
        <v>0</v>
      </c>
      <c r="BA645" t="b">
        <f>IF(AND(AJ644, AJ645), AQ644=AQ645, FALSE)</f>
        <v>0</v>
      </c>
      <c r="BB645" t="b">
        <f>IF(AND(AK644, AK645), AR644=AR645, FALSE)</f>
        <v>0</v>
      </c>
    </row>
    <row r="646" spans="1:54" x14ac:dyDescent="0.25">
      <c r="A646" t="s">
        <v>407</v>
      </c>
      <c r="B646">
        <v>688</v>
      </c>
      <c r="C646" t="str">
        <f>TEXT(A646, "0")</f>
        <v>T764T</v>
      </c>
      <c r="D646">
        <f>LEN($A646)-LEN(SUBSTITUTE($A646,D$1,""))</f>
        <v>0</v>
      </c>
      <c r="E646">
        <f>LEN($A646)-LEN(SUBSTITUTE($A646,E$1,""))</f>
        <v>0</v>
      </c>
      <c r="F646">
        <f>LEN($A646)-LEN(SUBSTITUTE($A646,F$1,""))</f>
        <v>0</v>
      </c>
      <c r="G646">
        <f>LEN($A646)-LEN(SUBSTITUTE($A646,G$1,""))</f>
        <v>0</v>
      </c>
      <c r="H646">
        <f>LEN($A646)-LEN(SUBSTITUTE($A646,H$1,""))</f>
        <v>2</v>
      </c>
      <c r="I646">
        <f>LEN($A646)-LEN(SUBSTITUTE($A646,I$1,""))</f>
        <v>0</v>
      </c>
      <c r="J646">
        <f>LEN($A646)-LEN(SUBSTITUTE($A646,J$1,""))</f>
        <v>0</v>
      </c>
      <c r="K646">
        <f>LEN($A646)-LEN(SUBSTITUTE($A646,K$1,""))</f>
        <v>1</v>
      </c>
      <c r="L646">
        <f>LEN($A646)-LEN(SUBSTITUTE($A646,L$1,""))</f>
        <v>1</v>
      </c>
      <c r="M646">
        <f>LEN($A646)-LEN(SUBSTITUTE($A646,M$1,""))</f>
        <v>0</v>
      </c>
      <c r="N646">
        <f>LEN($A646)-LEN(SUBSTITUTE($A646,N$1,""))</f>
        <v>1</v>
      </c>
      <c r="O646">
        <f>LEN($A646)-LEN(SUBSTITUTE($A646,O$1,""))</f>
        <v>0</v>
      </c>
      <c r="P646">
        <f>LEN($A646)-LEN(SUBSTITUTE($A646,P$1,""))</f>
        <v>0</v>
      </c>
      <c r="Q646">
        <f>D646+1</f>
        <v>1</v>
      </c>
      <c r="R646">
        <f>E646+1</f>
        <v>1</v>
      </c>
      <c r="S646">
        <f>F646+1</f>
        <v>1</v>
      </c>
      <c r="T646">
        <f>G646+1</f>
        <v>1</v>
      </c>
      <c r="U646">
        <f>H646+1</f>
        <v>3</v>
      </c>
      <c r="V646">
        <f>I646+1</f>
        <v>1</v>
      </c>
      <c r="W646">
        <f>J646+1</f>
        <v>1</v>
      </c>
      <c r="X646">
        <f>K646+1</f>
        <v>2</v>
      </c>
      <c r="Y646">
        <f>L646+1</f>
        <v>2</v>
      </c>
      <c r="Z646">
        <f>M646+1</f>
        <v>1</v>
      </c>
      <c r="AA646">
        <f>N646+1</f>
        <v>2</v>
      </c>
      <c r="AB646">
        <f>O646+1</f>
        <v>1</v>
      </c>
      <c r="AC646">
        <f>P646+1</f>
        <v>1</v>
      </c>
      <c r="AD646">
        <f>PRODUCT(Q646:AC646)</f>
        <v>24</v>
      </c>
      <c r="AE646" t="b">
        <f>AD646=6</f>
        <v>0</v>
      </c>
      <c r="AF646" t="b">
        <f>AD646=10</f>
        <v>0</v>
      </c>
      <c r="AG646" t="b">
        <f>AD646=12</f>
        <v>0</v>
      </c>
      <c r="AH646" t="b">
        <f>AD646=16</f>
        <v>0</v>
      </c>
      <c r="AI646" t="b">
        <f>AD646=18</f>
        <v>0</v>
      </c>
      <c r="AJ646" t="b">
        <f>AD646=24</f>
        <v>1</v>
      </c>
      <c r="AK646" t="b">
        <f>AD646=32</f>
        <v>0</v>
      </c>
      <c r="AL646">
        <f>VALUE(IF(AE646,
_xlfn.XLOOKUP(6, Q646:AC646, Q$1:AC$1), 0))</f>
        <v>0</v>
      </c>
      <c r="AM646">
        <f>VALUE(IF(AF646,
_xlfn.XLOOKUP(5, Q646:AC646, Q$1:AC$1) &amp; _xlfn.XLOOKUP(2, Q646:AC646, Q$1:AC$1), 0))</f>
        <v>0</v>
      </c>
      <c r="AN646">
        <f>VALUE(IF(AG646,
_xlfn.XLOOKUP(4, Q646:AC646, Q$1:AC$1) &amp; _xlfn.XLOOKUP(3, Q646:AC646, Q$1:AC$1), 0))</f>
        <v>0</v>
      </c>
      <c r="AO646">
        <f>VALUE(IF(AH646,
_xlfn.XLOOKUP(4, Q646:AC646, Q$1:AC$1) &amp; _xlfn.XLOOKUP(2, Q646:AC646, Q$1:AC$1, "", 0, 1) &amp; _xlfn.XLOOKUP(2, Q646:AC646, Q$1:AC$1, "", 0, -1), 0))</f>
        <v>0</v>
      </c>
      <c r="AP646">
        <f>VALUE(IF(AI646,
_xlfn.XLOOKUP(3, Q646:AC646, Q$1:AC$1, "", 0, 1) &amp; _xlfn.XLOOKUP(3, Q646:AC646, Q$1:AC$1, "", 0, -1) &amp; _xlfn.XLOOKUP(2, Q646:AC646, Q$1:AC$1),
0))</f>
        <v>0</v>
      </c>
      <c r="AQ646">
        <f>VALUE(IF(AJ646,
_xlfn.XLOOKUP(3, Q646:AC646, Q$1:AC$1) &amp; AS646,
0))</f>
        <v>10070604</v>
      </c>
      <c r="AR646">
        <f>VALUE(IF(AK646,
AS646, 0))</f>
        <v>0</v>
      </c>
      <c r="AS646" t="str" cm="1">
        <f t="array" ref="AS646">_xlfn.TEXTJOIN("", TRUE, _xlfn._xlws.FILTER(Q$1:AC$1,Q646:AC646=2))</f>
        <v>070604</v>
      </c>
      <c r="AT646">
        <f t="shared" si="21"/>
        <v>356</v>
      </c>
      <c r="AU646">
        <f t="shared" si="20"/>
        <v>244928</v>
      </c>
      <c r="AV646" t="b">
        <f>IF(AND(AE645, AE646), AL645=AL646, FALSE)</f>
        <v>0</v>
      </c>
      <c r="AW646" t="b">
        <f>IF(AND(AF645, AF646), AM645=AM646, FALSE)</f>
        <v>0</v>
      </c>
      <c r="AX646" t="b">
        <f>IF(AND(AG645, AG646), AN645=AN646, FALSE)</f>
        <v>0</v>
      </c>
      <c r="AY646" t="b">
        <f>IF(AND(AH645, AH646), AO645=AO646, FALSE)</f>
        <v>0</v>
      </c>
      <c r="AZ646" t="b">
        <f>IF(AND(AI645, AI646), AP645=AP646, FALSE)</f>
        <v>0</v>
      </c>
      <c r="BA646" t="b">
        <f>IF(AND(AJ645, AJ646), AQ645=AQ646, FALSE)</f>
        <v>0</v>
      </c>
      <c r="BB646" t="b">
        <f>IF(AND(AK645, AK646), AR645=AR646, FALSE)</f>
        <v>0</v>
      </c>
    </row>
    <row r="647" spans="1:54" x14ac:dyDescent="0.25">
      <c r="A647" t="s">
        <v>568</v>
      </c>
      <c r="B647">
        <v>380</v>
      </c>
      <c r="C647" t="str">
        <f>TEXT(A647, "0")</f>
        <v>37TT6</v>
      </c>
      <c r="D647">
        <f>LEN($A647)-LEN(SUBSTITUTE($A647,D$1,""))</f>
        <v>0</v>
      </c>
      <c r="E647">
        <f>LEN($A647)-LEN(SUBSTITUTE($A647,E$1,""))</f>
        <v>0</v>
      </c>
      <c r="F647">
        <f>LEN($A647)-LEN(SUBSTITUTE($A647,F$1,""))</f>
        <v>0</v>
      </c>
      <c r="G647">
        <f>LEN($A647)-LEN(SUBSTITUTE($A647,G$1,""))</f>
        <v>0</v>
      </c>
      <c r="H647">
        <f>LEN($A647)-LEN(SUBSTITUTE($A647,H$1,""))</f>
        <v>2</v>
      </c>
      <c r="I647">
        <f>LEN($A647)-LEN(SUBSTITUTE($A647,I$1,""))</f>
        <v>0</v>
      </c>
      <c r="J647">
        <f>LEN($A647)-LEN(SUBSTITUTE($A647,J$1,""))</f>
        <v>0</v>
      </c>
      <c r="K647">
        <f>LEN($A647)-LEN(SUBSTITUTE($A647,K$1,""))</f>
        <v>1</v>
      </c>
      <c r="L647">
        <f>LEN($A647)-LEN(SUBSTITUTE($A647,L$1,""))</f>
        <v>1</v>
      </c>
      <c r="M647">
        <f>LEN($A647)-LEN(SUBSTITUTE($A647,M$1,""))</f>
        <v>0</v>
      </c>
      <c r="N647">
        <f>LEN($A647)-LEN(SUBSTITUTE($A647,N$1,""))</f>
        <v>0</v>
      </c>
      <c r="O647">
        <f>LEN($A647)-LEN(SUBSTITUTE($A647,O$1,""))</f>
        <v>1</v>
      </c>
      <c r="P647">
        <f>LEN($A647)-LEN(SUBSTITUTE($A647,P$1,""))</f>
        <v>0</v>
      </c>
      <c r="Q647">
        <f>D647+1</f>
        <v>1</v>
      </c>
      <c r="R647">
        <f>E647+1</f>
        <v>1</v>
      </c>
      <c r="S647">
        <f>F647+1</f>
        <v>1</v>
      </c>
      <c r="T647">
        <f>G647+1</f>
        <v>1</v>
      </c>
      <c r="U647">
        <f>H647+1</f>
        <v>3</v>
      </c>
      <c r="V647">
        <f>I647+1</f>
        <v>1</v>
      </c>
      <c r="W647">
        <f>J647+1</f>
        <v>1</v>
      </c>
      <c r="X647">
        <f>K647+1</f>
        <v>2</v>
      </c>
      <c r="Y647">
        <f>L647+1</f>
        <v>2</v>
      </c>
      <c r="Z647">
        <f>M647+1</f>
        <v>1</v>
      </c>
      <c r="AA647">
        <f>N647+1</f>
        <v>1</v>
      </c>
      <c r="AB647">
        <f>O647+1</f>
        <v>2</v>
      </c>
      <c r="AC647">
        <f>P647+1</f>
        <v>1</v>
      </c>
      <c r="AD647">
        <f>PRODUCT(Q647:AC647)</f>
        <v>24</v>
      </c>
      <c r="AE647" t="b">
        <f>AD647=6</f>
        <v>0</v>
      </c>
      <c r="AF647" t="b">
        <f>AD647=10</f>
        <v>0</v>
      </c>
      <c r="AG647" t="b">
        <f>AD647=12</f>
        <v>0</v>
      </c>
      <c r="AH647" t="b">
        <f>AD647=16</f>
        <v>0</v>
      </c>
      <c r="AI647" t="b">
        <f>AD647=18</f>
        <v>0</v>
      </c>
      <c r="AJ647" t="b">
        <f>AD647=24</f>
        <v>1</v>
      </c>
      <c r="AK647" t="b">
        <f>AD647=32</f>
        <v>0</v>
      </c>
      <c r="AL647">
        <f>VALUE(IF(AE647,
_xlfn.XLOOKUP(6, Q647:AC647, Q$1:AC$1), 0))</f>
        <v>0</v>
      </c>
      <c r="AM647">
        <f>VALUE(IF(AF647,
_xlfn.XLOOKUP(5, Q647:AC647, Q$1:AC$1) &amp; _xlfn.XLOOKUP(2, Q647:AC647, Q$1:AC$1), 0))</f>
        <v>0</v>
      </c>
      <c r="AN647">
        <f>VALUE(IF(AG647,
_xlfn.XLOOKUP(4, Q647:AC647, Q$1:AC$1) &amp; _xlfn.XLOOKUP(3, Q647:AC647, Q$1:AC$1), 0))</f>
        <v>0</v>
      </c>
      <c r="AO647">
        <f>VALUE(IF(AH647,
_xlfn.XLOOKUP(4, Q647:AC647, Q$1:AC$1) &amp; _xlfn.XLOOKUP(2, Q647:AC647, Q$1:AC$1, "", 0, 1) &amp; _xlfn.XLOOKUP(2, Q647:AC647, Q$1:AC$1, "", 0, -1), 0))</f>
        <v>0</v>
      </c>
      <c r="AP647">
        <f>VALUE(IF(AI647,
_xlfn.XLOOKUP(3, Q647:AC647, Q$1:AC$1, "", 0, 1) &amp; _xlfn.XLOOKUP(3, Q647:AC647, Q$1:AC$1, "", 0, -1) &amp; _xlfn.XLOOKUP(2, Q647:AC647, Q$1:AC$1),
0))</f>
        <v>0</v>
      </c>
      <c r="AQ647">
        <f>VALUE(IF(AJ647,
_xlfn.XLOOKUP(3, Q647:AC647, Q$1:AC$1) &amp; AS647,
0))</f>
        <v>10070603</v>
      </c>
      <c r="AR647">
        <f>VALUE(IF(AK647,
AS647, 0))</f>
        <v>0</v>
      </c>
      <c r="AS647" t="str" cm="1">
        <f t="array" ref="AS647">_xlfn.TEXTJOIN("", TRUE, _xlfn._xlws.FILTER(Q$1:AC$1,Q647:AC647=2))</f>
        <v>070603</v>
      </c>
      <c r="AT647">
        <f t="shared" si="21"/>
        <v>355</v>
      </c>
      <c r="AU647">
        <f t="shared" si="20"/>
        <v>134900</v>
      </c>
      <c r="AV647" t="b">
        <f>IF(AND(AE646, AE647), AL646=AL647, FALSE)</f>
        <v>0</v>
      </c>
      <c r="AW647" t="b">
        <f>IF(AND(AF646, AF647), AM646=AM647, FALSE)</f>
        <v>0</v>
      </c>
      <c r="AX647" t="b">
        <f>IF(AND(AG646, AG647), AN646=AN647, FALSE)</f>
        <v>0</v>
      </c>
      <c r="AY647" t="b">
        <f>IF(AND(AH646, AH647), AO646=AO647, FALSE)</f>
        <v>0</v>
      </c>
      <c r="AZ647" t="b">
        <f>IF(AND(AI646, AI647), AP646=AP647, FALSE)</f>
        <v>0</v>
      </c>
      <c r="BA647" t="b">
        <f>IF(AND(AJ646, AJ647), AQ646=AQ647, FALSE)</f>
        <v>0</v>
      </c>
      <c r="BB647" t="b">
        <f>IF(AND(AK646, AK647), AR646=AR647, FALSE)</f>
        <v>0</v>
      </c>
    </row>
    <row r="648" spans="1:54" x14ac:dyDescent="0.25">
      <c r="A648" t="s">
        <v>95</v>
      </c>
      <c r="B648">
        <v>634</v>
      </c>
      <c r="C648" t="str">
        <f>TEXT(A648, "0")</f>
        <v>3TT65</v>
      </c>
      <c r="D648">
        <f>LEN($A648)-LEN(SUBSTITUTE($A648,D$1,""))</f>
        <v>0</v>
      </c>
      <c r="E648">
        <f>LEN($A648)-LEN(SUBSTITUTE($A648,E$1,""))</f>
        <v>0</v>
      </c>
      <c r="F648">
        <f>LEN($A648)-LEN(SUBSTITUTE($A648,F$1,""))</f>
        <v>0</v>
      </c>
      <c r="G648">
        <f>LEN($A648)-LEN(SUBSTITUTE($A648,G$1,""))</f>
        <v>0</v>
      </c>
      <c r="H648">
        <f>LEN($A648)-LEN(SUBSTITUTE($A648,H$1,""))</f>
        <v>2</v>
      </c>
      <c r="I648">
        <f>LEN($A648)-LEN(SUBSTITUTE($A648,I$1,""))</f>
        <v>0</v>
      </c>
      <c r="J648">
        <f>LEN($A648)-LEN(SUBSTITUTE($A648,J$1,""))</f>
        <v>0</v>
      </c>
      <c r="K648">
        <f>LEN($A648)-LEN(SUBSTITUTE($A648,K$1,""))</f>
        <v>0</v>
      </c>
      <c r="L648">
        <f>LEN($A648)-LEN(SUBSTITUTE($A648,L$1,""))</f>
        <v>1</v>
      </c>
      <c r="M648">
        <f>LEN($A648)-LEN(SUBSTITUTE($A648,M$1,""))</f>
        <v>1</v>
      </c>
      <c r="N648">
        <f>LEN($A648)-LEN(SUBSTITUTE($A648,N$1,""))</f>
        <v>0</v>
      </c>
      <c r="O648">
        <f>LEN($A648)-LEN(SUBSTITUTE($A648,O$1,""))</f>
        <v>1</v>
      </c>
      <c r="P648">
        <f>LEN($A648)-LEN(SUBSTITUTE($A648,P$1,""))</f>
        <v>0</v>
      </c>
      <c r="Q648">
        <f>D648+1</f>
        <v>1</v>
      </c>
      <c r="R648">
        <f>E648+1</f>
        <v>1</v>
      </c>
      <c r="S648">
        <f>F648+1</f>
        <v>1</v>
      </c>
      <c r="T648">
        <f>G648+1</f>
        <v>1</v>
      </c>
      <c r="U648">
        <f>H648+1</f>
        <v>3</v>
      </c>
      <c r="V648">
        <f>I648+1</f>
        <v>1</v>
      </c>
      <c r="W648">
        <f>J648+1</f>
        <v>1</v>
      </c>
      <c r="X648">
        <f>K648+1</f>
        <v>1</v>
      </c>
      <c r="Y648">
        <f>L648+1</f>
        <v>2</v>
      </c>
      <c r="Z648">
        <f>M648+1</f>
        <v>2</v>
      </c>
      <c r="AA648">
        <f>N648+1</f>
        <v>1</v>
      </c>
      <c r="AB648">
        <f>O648+1</f>
        <v>2</v>
      </c>
      <c r="AC648">
        <f>P648+1</f>
        <v>1</v>
      </c>
      <c r="AD648">
        <f>PRODUCT(Q648:AC648)</f>
        <v>24</v>
      </c>
      <c r="AE648" t="b">
        <f>AD648=6</f>
        <v>0</v>
      </c>
      <c r="AF648" t="b">
        <f>AD648=10</f>
        <v>0</v>
      </c>
      <c r="AG648" t="b">
        <f>AD648=12</f>
        <v>0</v>
      </c>
      <c r="AH648" t="b">
        <f>AD648=16</f>
        <v>0</v>
      </c>
      <c r="AI648" t="b">
        <f>AD648=18</f>
        <v>0</v>
      </c>
      <c r="AJ648" t="b">
        <f>AD648=24</f>
        <v>1</v>
      </c>
      <c r="AK648" t="b">
        <f>AD648=32</f>
        <v>0</v>
      </c>
      <c r="AL648">
        <f>VALUE(IF(AE648,
_xlfn.XLOOKUP(6, Q648:AC648, Q$1:AC$1), 0))</f>
        <v>0</v>
      </c>
      <c r="AM648">
        <f>VALUE(IF(AF648,
_xlfn.XLOOKUP(5, Q648:AC648, Q$1:AC$1) &amp; _xlfn.XLOOKUP(2, Q648:AC648, Q$1:AC$1), 0))</f>
        <v>0</v>
      </c>
      <c r="AN648">
        <f>VALUE(IF(AG648,
_xlfn.XLOOKUP(4, Q648:AC648, Q$1:AC$1) &amp; _xlfn.XLOOKUP(3, Q648:AC648, Q$1:AC$1), 0))</f>
        <v>0</v>
      </c>
      <c r="AO648">
        <f>VALUE(IF(AH648,
_xlfn.XLOOKUP(4, Q648:AC648, Q$1:AC$1) &amp; _xlfn.XLOOKUP(2, Q648:AC648, Q$1:AC$1, "", 0, 1) &amp; _xlfn.XLOOKUP(2, Q648:AC648, Q$1:AC$1, "", 0, -1), 0))</f>
        <v>0</v>
      </c>
      <c r="AP648">
        <f>VALUE(IF(AI648,
_xlfn.XLOOKUP(3, Q648:AC648, Q$1:AC$1, "", 0, 1) &amp; _xlfn.XLOOKUP(3, Q648:AC648, Q$1:AC$1, "", 0, -1) &amp; _xlfn.XLOOKUP(2, Q648:AC648, Q$1:AC$1),
0))</f>
        <v>0</v>
      </c>
      <c r="AQ648">
        <f>VALUE(IF(AJ648,
_xlfn.XLOOKUP(3, Q648:AC648, Q$1:AC$1) &amp; AS648,
0))</f>
        <v>10060503</v>
      </c>
      <c r="AR648">
        <f>VALUE(IF(AK648,
AS648, 0))</f>
        <v>0</v>
      </c>
      <c r="AS648" t="str" cm="1">
        <f t="array" ref="AS648">_xlfn.TEXTJOIN("", TRUE, _xlfn._xlws.FILTER(Q$1:AC$1,Q648:AC648=2))</f>
        <v>060503</v>
      </c>
      <c r="AT648">
        <f t="shared" si="21"/>
        <v>354</v>
      </c>
      <c r="AU648">
        <f t="shared" si="20"/>
        <v>224436</v>
      </c>
      <c r="AV648" t="b">
        <f>IF(AND(AE647, AE648), AL647=AL648, FALSE)</f>
        <v>0</v>
      </c>
      <c r="AW648" t="b">
        <f>IF(AND(AF647, AF648), AM647=AM648, FALSE)</f>
        <v>0</v>
      </c>
      <c r="AX648" t="b">
        <f>IF(AND(AG647, AG648), AN647=AN648, FALSE)</f>
        <v>0</v>
      </c>
      <c r="AY648" t="b">
        <f>IF(AND(AH647, AH648), AO647=AO648, FALSE)</f>
        <v>0</v>
      </c>
      <c r="AZ648" t="b">
        <f>IF(AND(AI647, AI648), AP647=AP648, FALSE)</f>
        <v>0</v>
      </c>
      <c r="BA648" t="b">
        <f>IF(AND(AJ647, AJ648), AQ647=AQ648, FALSE)</f>
        <v>0</v>
      </c>
      <c r="BB648" t="b">
        <f>IF(AND(AK647, AK648), AR647=AR648, FALSE)</f>
        <v>0</v>
      </c>
    </row>
    <row r="649" spans="1:54" x14ac:dyDescent="0.25">
      <c r="A649" t="s">
        <v>582</v>
      </c>
      <c r="B649">
        <v>394</v>
      </c>
      <c r="C649" t="str">
        <f>TEXT(A649, "0")</f>
        <v>9J7A9</v>
      </c>
      <c r="D649">
        <f>LEN($A649)-LEN(SUBSTITUTE($A649,D$1,""))</f>
        <v>1</v>
      </c>
      <c r="E649">
        <f>LEN($A649)-LEN(SUBSTITUTE($A649,E$1,""))</f>
        <v>0</v>
      </c>
      <c r="F649">
        <f>LEN($A649)-LEN(SUBSTITUTE($A649,F$1,""))</f>
        <v>0</v>
      </c>
      <c r="G649">
        <f>LEN($A649)-LEN(SUBSTITUTE($A649,G$1,""))</f>
        <v>1</v>
      </c>
      <c r="H649">
        <f>LEN($A649)-LEN(SUBSTITUTE($A649,H$1,""))</f>
        <v>0</v>
      </c>
      <c r="I649">
        <f>LEN($A649)-LEN(SUBSTITUTE($A649,I$1,""))</f>
        <v>2</v>
      </c>
      <c r="J649">
        <f>LEN($A649)-LEN(SUBSTITUTE($A649,J$1,""))</f>
        <v>0</v>
      </c>
      <c r="K649">
        <f>LEN($A649)-LEN(SUBSTITUTE($A649,K$1,""))</f>
        <v>1</v>
      </c>
      <c r="L649">
        <f>LEN($A649)-LEN(SUBSTITUTE($A649,L$1,""))</f>
        <v>0</v>
      </c>
      <c r="M649">
        <f>LEN($A649)-LEN(SUBSTITUTE($A649,M$1,""))</f>
        <v>0</v>
      </c>
      <c r="N649">
        <f>LEN($A649)-LEN(SUBSTITUTE($A649,N$1,""))</f>
        <v>0</v>
      </c>
      <c r="O649">
        <f>LEN($A649)-LEN(SUBSTITUTE($A649,O$1,""))</f>
        <v>0</v>
      </c>
      <c r="P649">
        <f>LEN($A649)-LEN(SUBSTITUTE($A649,P$1,""))</f>
        <v>0</v>
      </c>
      <c r="Q649">
        <f>D649+1</f>
        <v>2</v>
      </c>
      <c r="R649">
        <f>E649+1</f>
        <v>1</v>
      </c>
      <c r="S649">
        <f>F649+1</f>
        <v>1</v>
      </c>
      <c r="T649">
        <f>G649+1</f>
        <v>2</v>
      </c>
      <c r="U649">
        <f>H649+1</f>
        <v>1</v>
      </c>
      <c r="V649">
        <f>I649+1</f>
        <v>3</v>
      </c>
      <c r="W649">
        <f>J649+1</f>
        <v>1</v>
      </c>
      <c r="X649">
        <f>K649+1</f>
        <v>2</v>
      </c>
      <c r="Y649">
        <f>L649+1</f>
        <v>1</v>
      </c>
      <c r="Z649">
        <f>M649+1</f>
        <v>1</v>
      </c>
      <c r="AA649">
        <f>N649+1</f>
        <v>1</v>
      </c>
      <c r="AB649">
        <f>O649+1</f>
        <v>1</v>
      </c>
      <c r="AC649">
        <f>P649+1</f>
        <v>1</v>
      </c>
      <c r="AD649">
        <f>PRODUCT(Q649:AC649)</f>
        <v>24</v>
      </c>
      <c r="AE649" t="b">
        <f>AD649=6</f>
        <v>0</v>
      </c>
      <c r="AF649" t="b">
        <f>AD649=10</f>
        <v>0</v>
      </c>
      <c r="AG649" t="b">
        <f>AD649=12</f>
        <v>0</v>
      </c>
      <c r="AH649" t="b">
        <f>AD649=16</f>
        <v>0</v>
      </c>
      <c r="AI649" t="b">
        <f>AD649=18</f>
        <v>0</v>
      </c>
      <c r="AJ649" t="b">
        <f>AD649=24</f>
        <v>1</v>
      </c>
      <c r="AK649" t="b">
        <f>AD649=32</f>
        <v>0</v>
      </c>
      <c r="AL649">
        <f>VALUE(IF(AE649,
_xlfn.XLOOKUP(6, Q649:AC649, Q$1:AC$1), 0))</f>
        <v>0</v>
      </c>
      <c r="AM649">
        <f>VALUE(IF(AF649,
_xlfn.XLOOKUP(5, Q649:AC649, Q$1:AC$1) &amp; _xlfn.XLOOKUP(2, Q649:AC649, Q$1:AC$1), 0))</f>
        <v>0</v>
      </c>
      <c r="AN649">
        <f>VALUE(IF(AG649,
_xlfn.XLOOKUP(4, Q649:AC649, Q$1:AC$1) &amp; _xlfn.XLOOKUP(3, Q649:AC649, Q$1:AC$1), 0))</f>
        <v>0</v>
      </c>
      <c r="AO649">
        <f>VALUE(IF(AH649,
_xlfn.XLOOKUP(4, Q649:AC649, Q$1:AC$1) &amp; _xlfn.XLOOKUP(2, Q649:AC649, Q$1:AC$1, "", 0, 1) &amp; _xlfn.XLOOKUP(2, Q649:AC649, Q$1:AC$1, "", 0, -1), 0))</f>
        <v>0</v>
      </c>
      <c r="AP649">
        <f>VALUE(IF(AI649,
_xlfn.XLOOKUP(3, Q649:AC649, Q$1:AC$1, "", 0, 1) &amp; _xlfn.XLOOKUP(3, Q649:AC649, Q$1:AC$1, "", 0, -1) &amp; _xlfn.XLOOKUP(2, Q649:AC649, Q$1:AC$1),
0))</f>
        <v>0</v>
      </c>
      <c r="AQ649">
        <f>VALUE(IF(AJ649,
_xlfn.XLOOKUP(3, Q649:AC649, Q$1:AC$1) &amp; AS649,
0))</f>
        <v>9141107</v>
      </c>
      <c r="AR649">
        <f>VALUE(IF(AK649,
AS649, 0))</f>
        <v>0</v>
      </c>
      <c r="AS649" t="str" cm="1">
        <f t="array" ref="AS649">_xlfn.TEXTJOIN("", TRUE, _xlfn._xlws.FILTER(Q$1:AC$1,Q649:AC649=2))</f>
        <v>141107</v>
      </c>
      <c r="AT649">
        <f t="shared" si="21"/>
        <v>353</v>
      </c>
      <c r="AU649">
        <f t="shared" si="20"/>
        <v>139082</v>
      </c>
      <c r="AV649" t="b">
        <f>IF(AND(AE648, AE649), AL648=AL649, FALSE)</f>
        <v>0</v>
      </c>
      <c r="AW649" t="b">
        <f>IF(AND(AF648, AF649), AM648=AM649, FALSE)</f>
        <v>0</v>
      </c>
      <c r="AX649" t="b">
        <f>IF(AND(AG648, AG649), AN648=AN649, FALSE)</f>
        <v>0</v>
      </c>
      <c r="AY649" t="b">
        <f>IF(AND(AH648, AH649), AO648=AO649, FALSE)</f>
        <v>0</v>
      </c>
      <c r="AZ649" t="b">
        <f>IF(AND(AI648, AI649), AP648=AP649, FALSE)</f>
        <v>0</v>
      </c>
      <c r="BA649" t="b">
        <f>IF(AND(AJ648, AJ649), AQ648=AQ649, FALSE)</f>
        <v>0</v>
      </c>
      <c r="BB649" t="b">
        <f>IF(AND(AK648, AK649), AR648=AR649, FALSE)</f>
        <v>0</v>
      </c>
    </row>
    <row r="650" spans="1:54" x14ac:dyDescent="0.25">
      <c r="A650" t="s">
        <v>719</v>
      </c>
      <c r="B650">
        <v>838</v>
      </c>
      <c r="C650" t="str">
        <f>TEXT(A650, "0")</f>
        <v>QK99J</v>
      </c>
      <c r="D650">
        <f>LEN($A650)-LEN(SUBSTITUTE($A650,D$1,""))</f>
        <v>0</v>
      </c>
      <c r="E650">
        <f>LEN($A650)-LEN(SUBSTITUTE($A650,E$1,""))</f>
        <v>1</v>
      </c>
      <c r="F650">
        <f>LEN($A650)-LEN(SUBSTITUTE($A650,F$1,""))</f>
        <v>1</v>
      </c>
      <c r="G650">
        <f>LEN($A650)-LEN(SUBSTITUTE($A650,G$1,""))</f>
        <v>1</v>
      </c>
      <c r="H650">
        <f>LEN($A650)-LEN(SUBSTITUTE($A650,H$1,""))</f>
        <v>0</v>
      </c>
      <c r="I650">
        <f>LEN($A650)-LEN(SUBSTITUTE($A650,I$1,""))</f>
        <v>2</v>
      </c>
      <c r="J650">
        <f>LEN($A650)-LEN(SUBSTITUTE($A650,J$1,""))</f>
        <v>0</v>
      </c>
      <c r="K650">
        <f>LEN($A650)-LEN(SUBSTITUTE($A650,K$1,""))</f>
        <v>0</v>
      </c>
      <c r="L650">
        <f>LEN($A650)-LEN(SUBSTITUTE($A650,L$1,""))</f>
        <v>0</v>
      </c>
      <c r="M650">
        <f>LEN($A650)-LEN(SUBSTITUTE($A650,M$1,""))</f>
        <v>0</v>
      </c>
      <c r="N650">
        <f>LEN($A650)-LEN(SUBSTITUTE($A650,N$1,""))</f>
        <v>0</v>
      </c>
      <c r="O650">
        <f>LEN($A650)-LEN(SUBSTITUTE($A650,O$1,""))</f>
        <v>0</v>
      </c>
      <c r="P650">
        <f>LEN($A650)-LEN(SUBSTITUTE($A650,P$1,""))</f>
        <v>0</v>
      </c>
      <c r="Q650">
        <f>D650+1</f>
        <v>1</v>
      </c>
      <c r="R650">
        <f>E650+1</f>
        <v>2</v>
      </c>
      <c r="S650">
        <f>F650+1</f>
        <v>2</v>
      </c>
      <c r="T650">
        <f>G650+1</f>
        <v>2</v>
      </c>
      <c r="U650">
        <f>H650+1</f>
        <v>1</v>
      </c>
      <c r="V650">
        <f>I650+1</f>
        <v>3</v>
      </c>
      <c r="W650">
        <f>J650+1</f>
        <v>1</v>
      </c>
      <c r="X650">
        <f>K650+1</f>
        <v>1</v>
      </c>
      <c r="Y650">
        <f>L650+1</f>
        <v>1</v>
      </c>
      <c r="Z650">
        <f>M650+1</f>
        <v>1</v>
      </c>
      <c r="AA650">
        <f>N650+1</f>
        <v>1</v>
      </c>
      <c r="AB650">
        <f>O650+1</f>
        <v>1</v>
      </c>
      <c r="AC650">
        <f>P650+1</f>
        <v>1</v>
      </c>
      <c r="AD650">
        <f>PRODUCT(Q650:AC650)</f>
        <v>24</v>
      </c>
      <c r="AE650" t="b">
        <f>AD650=6</f>
        <v>0</v>
      </c>
      <c r="AF650" t="b">
        <f>AD650=10</f>
        <v>0</v>
      </c>
      <c r="AG650" t="b">
        <f>AD650=12</f>
        <v>0</v>
      </c>
      <c r="AH650" t="b">
        <f>AD650=16</f>
        <v>0</v>
      </c>
      <c r="AI650" t="b">
        <f>AD650=18</f>
        <v>0</v>
      </c>
      <c r="AJ650" t="b">
        <f>AD650=24</f>
        <v>1</v>
      </c>
      <c r="AK650" t="b">
        <f>AD650=32</f>
        <v>0</v>
      </c>
      <c r="AL650">
        <f>VALUE(IF(AE650,
_xlfn.XLOOKUP(6, Q650:AC650, Q$1:AC$1), 0))</f>
        <v>0</v>
      </c>
      <c r="AM650">
        <f>VALUE(IF(AF650,
_xlfn.XLOOKUP(5, Q650:AC650, Q$1:AC$1) &amp; _xlfn.XLOOKUP(2, Q650:AC650, Q$1:AC$1), 0))</f>
        <v>0</v>
      </c>
      <c r="AN650">
        <f>VALUE(IF(AG650,
_xlfn.XLOOKUP(4, Q650:AC650, Q$1:AC$1) &amp; _xlfn.XLOOKUP(3, Q650:AC650, Q$1:AC$1), 0))</f>
        <v>0</v>
      </c>
      <c r="AO650">
        <f>VALUE(IF(AH650,
_xlfn.XLOOKUP(4, Q650:AC650, Q$1:AC$1) &amp; _xlfn.XLOOKUP(2, Q650:AC650, Q$1:AC$1, "", 0, 1) &amp; _xlfn.XLOOKUP(2, Q650:AC650, Q$1:AC$1, "", 0, -1), 0))</f>
        <v>0</v>
      </c>
      <c r="AP650">
        <f>VALUE(IF(AI650,
_xlfn.XLOOKUP(3, Q650:AC650, Q$1:AC$1, "", 0, 1) &amp; _xlfn.XLOOKUP(3, Q650:AC650, Q$1:AC$1, "", 0, -1) &amp; _xlfn.XLOOKUP(2, Q650:AC650, Q$1:AC$1),
0))</f>
        <v>0</v>
      </c>
      <c r="AQ650">
        <f>VALUE(IF(AJ650,
_xlfn.XLOOKUP(3, Q650:AC650, Q$1:AC$1) &amp; AS650,
0))</f>
        <v>9131211</v>
      </c>
      <c r="AR650">
        <f>VALUE(IF(AK650,
AS650, 0))</f>
        <v>0</v>
      </c>
      <c r="AS650" t="str" cm="1">
        <f t="array" ref="AS650">_xlfn.TEXTJOIN("", TRUE, _xlfn._xlws.FILTER(Q$1:AC$1,Q650:AC650=2))</f>
        <v>131211</v>
      </c>
      <c r="AT650">
        <f t="shared" si="21"/>
        <v>352</v>
      </c>
      <c r="AU650">
        <f t="shared" si="20"/>
        <v>294976</v>
      </c>
      <c r="AV650" t="b">
        <f>IF(AND(AE649, AE650), AL649=AL650, FALSE)</f>
        <v>0</v>
      </c>
      <c r="AW650" t="b">
        <f>IF(AND(AF649, AF650), AM649=AM650, FALSE)</f>
        <v>0</v>
      </c>
      <c r="AX650" t="b">
        <f>IF(AND(AG649, AG650), AN649=AN650, FALSE)</f>
        <v>0</v>
      </c>
      <c r="AY650" t="b">
        <f>IF(AND(AH649, AH650), AO649=AO650, FALSE)</f>
        <v>0</v>
      </c>
      <c r="AZ650" t="b">
        <f>IF(AND(AI649, AI650), AP649=AP650, FALSE)</f>
        <v>0</v>
      </c>
      <c r="BA650" t="b">
        <f>IF(AND(AJ649, AJ650), AQ649=AQ650, FALSE)</f>
        <v>0</v>
      </c>
      <c r="BB650" t="b">
        <f>IF(AND(AK649, AK650), AR649=AR650, FALSE)</f>
        <v>0</v>
      </c>
    </row>
    <row r="651" spans="1:54" x14ac:dyDescent="0.25">
      <c r="A651" t="s">
        <v>99</v>
      </c>
      <c r="B651">
        <v>103</v>
      </c>
      <c r="C651" t="str">
        <f>TEXT(A651, "0")</f>
        <v>9Q9K3</v>
      </c>
      <c r="D651">
        <f>LEN($A651)-LEN(SUBSTITUTE($A651,D$1,""))</f>
        <v>0</v>
      </c>
      <c r="E651">
        <f>LEN($A651)-LEN(SUBSTITUTE($A651,E$1,""))</f>
        <v>1</v>
      </c>
      <c r="F651">
        <f>LEN($A651)-LEN(SUBSTITUTE($A651,F$1,""))</f>
        <v>1</v>
      </c>
      <c r="G651">
        <f>LEN($A651)-LEN(SUBSTITUTE($A651,G$1,""))</f>
        <v>0</v>
      </c>
      <c r="H651">
        <f>LEN($A651)-LEN(SUBSTITUTE($A651,H$1,""))</f>
        <v>0</v>
      </c>
      <c r="I651">
        <f>LEN($A651)-LEN(SUBSTITUTE($A651,I$1,""))</f>
        <v>2</v>
      </c>
      <c r="J651">
        <f>LEN($A651)-LEN(SUBSTITUTE($A651,J$1,""))</f>
        <v>0</v>
      </c>
      <c r="K651">
        <f>LEN($A651)-LEN(SUBSTITUTE($A651,K$1,""))</f>
        <v>0</v>
      </c>
      <c r="L651">
        <f>LEN($A651)-LEN(SUBSTITUTE($A651,L$1,""))</f>
        <v>0</v>
      </c>
      <c r="M651">
        <f>LEN($A651)-LEN(SUBSTITUTE($A651,M$1,""))</f>
        <v>0</v>
      </c>
      <c r="N651">
        <f>LEN($A651)-LEN(SUBSTITUTE($A651,N$1,""))</f>
        <v>0</v>
      </c>
      <c r="O651">
        <f>LEN($A651)-LEN(SUBSTITUTE($A651,O$1,""))</f>
        <v>1</v>
      </c>
      <c r="P651">
        <f>LEN($A651)-LEN(SUBSTITUTE($A651,P$1,""))</f>
        <v>0</v>
      </c>
      <c r="Q651">
        <f>D651+1</f>
        <v>1</v>
      </c>
      <c r="R651">
        <f>E651+1</f>
        <v>2</v>
      </c>
      <c r="S651">
        <f>F651+1</f>
        <v>2</v>
      </c>
      <c r="T651">
        <f>G651+1</f>
        <v>1</v>
      </c>
      <c r="U651">
        <f>H651+1</f>
        <v>1</v>
      </c>
      <c r="V651">
        <f>I651+1</f>
        <v>3</v>
      </c>
      <c r="W651">
        <f>J651+1</f>
        <v>1</v>
      </c>
      <c r="X651">
        <f>K651+1</f>
        <v>1</v>
      </c>
      <c r="Y651">
        <f>L651+1</f>
        <v>1</v>
      </c>
      <c r="Z651">
        <f>M651+1</f>
        <v>1</v>
      </c>
      <c r="AA651">
        <f>N651+1</f>
        <v>1</v>
      </c>
      <c r="AB651">
        <f>O651+1</f>
        <v>2</v>
      </c>
      <c r="AC651">
        <f>P651+1</f>
        <v>1</v>
      </c>
      <c r="AD651">
        <f>PRODUCT(Q651:AC651)</f>
        <v>24</v>
      </c>
      <c r="AE651" t="b">
        <f>AD651=6</f>
        <v>0</v>
      </c>
      <c r="AF651" t="b">
        <f>AD651=10</f>
        <v>0</v>
      </c>
      <c r="AG651" t="b">
        <f>AD651=12</f>
        <v>0</v>
      </c>
      <c r="AH651" t="b">
        <f>AD651=16</f>
        <v>0</v>
      </c>
      <c r="AI651" t="b">
        <f>AD651=18</f>
        <v>0</v>
      </c>
      <c r="AJ651" t="b">
        <f>AD651=24</f>
        <v>1</v>
      </c>
      <c r="AK651" t="b">
        <f>AD651=32</f>
        <v>0</v>
      </c>
      <c r="AL651">
        <f>VALUE(IF(AE651,
_xlfn.XLOOKUP(6, Q651:AC651, Q$1:AC$1), 0))</f>
        <v>0</v>
      </c>
      <c r="AM651">
        <f>VALUE(IF(AF651,
_xlfn.XLOOKUP(5, Q651:AC651, Q$1:AC$1) &amp; _xlfn.XLOOKUP(2, Q651:AC651, Q$1:AC$1), 0))</f>
        <v>0</v>
      </c>
      <c r="AN651">
        <f>VALUE(IF(AG651,
_xlfn.XLOOKUP(4, Q651:AC651, Q$1:AC$1) &amp; _xlfn.XLOOKUP(3, Q651:AC651, Q$1:AC$1), 0))</f>
        <v>0</v>
      </c>
      <c r="AO651">
        <f>VALUE(IF(AH651,
_xlfn.XLOOKUP(4, Q651:AC651, Q$1:AC$1) &amp; _xlfn.XLOOKUP(2, Q651:AC651, Q$1:AC$1, "", 0, 1) &amp; _xlfn.XLOOKUP(2, Q651:AC651, Q$1:AC$1, "", 0, -1), 0))</f>
        <v>0</v>
      </c>
      <c r="AP651">
        <f>VALUE(IF(AI651,
_xlfn.XLOOKUP(3, Q651:AC651, Q$1:AC$1, "", 0, 1) &amp; _xlfn.XLOOKUP(3, Q651:AC651, Q$1:AC$1, "", 0, -1) &amp; _xlfn.XLOOKUP(2, Q651:AC651, Q$1:AC$1),
0))</f>
        <v>0</v>
      </c>
      <c r="AQ651">
        <f>VALUE(IF(AJ651,
_xlfn.XLOOKUP(3, Q651:AC651, Q$1:AC$1) &amp; AS651,
0))</f>
        <v>9131203</v>
      </c>
      <c r="AR651">
        <f>VALUE(IF(AK651,
AS651, 0))</f>
        <v>0</v>
      </c>
      <c r="AS651" t="str" cm="1">
        <f t="array" ref="AS651">_xlfn.TEXTJOIN("", TRUE, _xlfn._xlws.FILTER(Q$1:AC$1,Q651:AC651=2))</f>
        <v>131203</v>
      </c>
      <c r="AT651">
        <f t="shared" si="21"/>
        <v>351</v>
      </c>
      <c r="AU651">
        <f t="shared" si="20"/>
        <v>36153</v>
      </c>
      <c r="AV651" t="b">
        <f>IF(AND(AE650, AE651), AL650=AL651, FALSE)</f>
        <v>0</v>
      </c>
      <c r="AW651" t="b">
        <f>IF(AND(AF650, AF651), AM650=AM651, FALSE)</f>
        <v>0</v>
      </c>
      <c r="AX651" t="b">
        <f>IF(AND(AG650, AG651), AN650=AN651, FALSE)</f>
        <v>0</v>
      </c>
      <c r="AY651" t="b">
        <f>IF(AND(AH650, AH651), AO650=AO651, FALSE)</f>
        <v>0</v>
      </c>
      <c r="AZ651" t="b">
        <f>IF(AND(AI650, AI651), AP650=AP651, FALSE)</f>
        <v>0</v>
      </c>
      <c r="BA651" t="b">
        <f>IF(AND(AJ650, AJ651), AQ650=AQ651, FALSE)</f>
        <v>0</v>
      </c>
      <c r="BB651" t="b">
        <f>IF(AND(AK650, AK651), AR650=AR651, FALSE)</f>
        <v>0</v>
      </c>
    </row>
    <row r="652" spans="1:54" x14ac:dyDescent="0.25">
      <c r="A652" t="s">
        <v>610</v>
      </c>
      <c r="B652">
        <v>683</v>
      </c>
      <c r="C652" t="str">
        <f>TEXT(A652, "0")</f>
        <v>7KJ99</v>
      </c>
      <c r="D652">
        <f>LEN($A652)-LEN(SUBSTITUTE($A652,D$1,""))</f>
        <v>0</v>
      </c>
      <c r="E652">
        <f>LEN($A652)-LEN(SUBSTITUTE($A652,E$1,""))</f>
        <v>1</v>
      </c>
      <c r="F652">
        <f>LEN($A652)-LEN(SUBSTITUTE($A652,F$1,""))</f>
        <v>0</v>
      </c>
      <c r="G652">
        <f>LEN($A652)-LEN(SUBSTITUTE($A652,G$1,""))</f>
        <v>1</v>
      </c>
      <c r="H652">
        <f>LEN($A652)-LEN(SUBSTITUTE($A652,H$1,""))</f>
        <v>0</v>
      </c>
      <c r="I652">
        <f>LEN($A652)-LEN(SUBSTITUTE($A652,I$1,""))</f>
        <v>2</v>
      </c>
      <c r="J652">
        <f>LEN($A652)-LEN(SUBSTITUTE($A652,J$1,""))</f>
        <v>0</v>
      </c>
      <c r="K652">
        <f>LEN($A652)-LEN(SUBSTITUTE($A652,K$1,""))</f>
        <v>1</v>
      </c>
      <c r="L652">
        <f>LEN($A652)-LEN(SUBSTITUTE($A652,L$1,""))</f>
        <v>0</v>
      </c>
      <c r="M652">
        <f>LEN($A652)-LEN(SUBSTITUTE($A652,M$1,""))</f>
        <v>0</v>
      </c>
      <c r="N652">
        <f>LEN($A652)-LEN(SUBSTITUTE($A652,N$1,""))</f>
        <v>0</v>
      </c>
      <c r="O652">
        <f>LEN($A652)-LEN(SUBSTITUTE($A652,O$1,""))</f>
        <v>0</v>
      </c>
      <c r="P652">
        <f>LEN($A652)-LEN(SUBSTITUTE($A652,P$1,""))</f>
        <v>0</v>
      </c>
      <c r="Q652">
        <f>D652+1</f>
        <v>1</v>
      </c>
      <c r="R652">
        <f>E652+1</f>
        <v>2</v>
      </c>
      <c r="S652">
        <f>F652+1</f>
        <v>1</v>
      </c>
      <c r="T652">
        <f>G652+1</f>
        <v>2</v>
      </c>
      <c r="U652">
        <f>H652+1</f>
        <v>1</v>
      </c>
      <c r="V652">
        <f>I652+1</f>
        <v>3</v>
      </c>
      <c r="W652">
        <f>J652+1</f>
        <v>1</v>
      </c>
      <c r="X652">
        <f>K652+1</f>
        <v>2</v>
      </c>
      <c r="Y652">
        <f>L652+1</f>
        <v>1</v>
      </c>
      <c r="Z652">
        <f>M652+1</f>
        <v>1</v>
      </c>
      <c r="AA652">
        <f>N652+1</f>
        <v>1</v>
      </c>
      <c r="AB652">
        <f>O652+1</f>
        <v>1</v>
      </c>
      <c r="AC652">
        <f>P652+1</f>
        <v>1</v>
      </c>
      <c r="AD652">
        <f>PRODUCT(Q652:AC652)</f>
        <v>24</v>
      </c>
      <c r="AE652" t="b">
        <f>AD652=6</f>
        <v>0</v>
      </c>
      <c r="AF652" t="b">
        <f>AD652=10</f>
        <v>0</v>
      </c>
      <c r="AG652" t="b">
        <f>AD652=12</f>
        <v>0</v>
      </c>
      <c r="AH652" t="b">
        <f>AD652=16</f>
        <v>0</v>
      </c>
      <c r="AI652" t="b">
        <f>AD652=18</f>
        <v>0</v>
      </c>
      <c r="AJ652" t="b">
        <f>AD652=24</f>
        <v>1</v>
      </c>
      <c r="AK652" t="b">
        <f>AD652=32</f>
        <v>0</v>
      </c>
      <c r="AL652">
        <f>VALUE(IF(AE652,
_xlfn.XLOOKUP(6, Q652:AC652, Q$1:AC$1), 0))</f>
        <v>0</v>
      </c>
      <c r="AM652">
        <f>VALUE(IF(AF652,
_xlfn.XLOOKUP(5, Q652:AC652, Q$1:AC$1) &amp; _xlfn.XLOOKUP(2, Q652:AC652, Q$1:AC$1), 0))</f>
        <v>0</v>
      </c>
      <c r="AN652">
        <f>VALUE(IF(AG652,
_xlfn.XLOOKUP(4, Q652:AC652, Q$1:AC$1) &amp; _xlfn.XLOOKUP(3, Q652:AC652, Q$1:AC$1), 0))</f>
        <v>0</v>
      </c>
      <c r="AO652">
        <f>VALUE(IF(AH652,
_xlfn.XLOOKUP(4, Q652:AC652, Q$1:AC$1) &amp; _xlfn.XLOOKUP(2, Q652:AC652, Q$1:AC$1, "", 0, 1) &amp; _xlfn.XLOOKUP(2, Q652:AC652, Q$1:AC$1, "", 0, -1), 0))</f>
        <v>0</v>
      </c>
      <c r="AP652">
        <f>VALUE(IF(AI652,
_xlfn.XLOOKUP(3, Q652:AC652, Q$1:AC$1, "", 0, 1) &amp; _xlfn.XLOOKUP(3, Q652:AC652, Q$1:AC$1, "", 0, -1) &amp; _xlfn.XLOOKUP(2, Q652:AC652, Q$1:AC$1),
0))</f>
        <v>0</v>
      </c>
      <c r="AQ652">
        <f>VALUE(IF(AJ652,
_xlfn.XLOOKUP(3, Q652:AC652, Q$1:AC$1) &amp; AS652,
0))</f>
        <v>9131107</v>
      </c>
      <c r="AR652">
        <f>VALUE(IF(AK652,
AS652, 0))</f>
        <v>0</v>
      </c>
      <c r="AS652" t="str" cm="1">
        <f t="array" ref="AS652">_xlfn.TEXTJOIN("", TRUE, _xlfn._xlws.FILTER(Q$1:AC$1,Q652:AC652=2))</f>
        <v>131107</v>
      </c>
      <c r="AT652">
        <f t="shared" si="21"/>
        <v>350</v>
      </c>
      <c r="AU652">
        <f t="shared" si="20"/>
        <v>239050</v>
      </c>
      <c r="AV652" t="b">
        <f>IF(AND(AE651, AE652), AL651=AL652, FALSE)</f>
        <v>0</v>
      </c>
      <c r="AW652" t="b">
        <f>IF(AND(AF651, AF652), AM651=AM652, FALSE)</f>
        <v>0</v>
      </c>
      <c r="AX652" t="b">
        <f>IF(AND(AG651, AG652), AN651=AN652, FALSE)</f>
        <v>0</v>
      </c>
      <c r="AY652" t="b">
        <f>IF(AND(AH651, AH652), AO651=AO652, FALSE)</f>
        <v>0</v>
      </c>
      <c r="AZ652" t="b">
        <f>IF(AND(AI651, AI652), AP651=AP652, FALSE)</f>
        <v>0</v>
      </c>
      <c r="BA652" t="b">
        <f>IF(AND(AJ651, AJ652), AQ651=AQ652, FALSE)</f>
        <v>0</v>
      </c>
      <c r="BB652" t="b">
        <f>IF(AND(AK651, AK652), AR651=AR652, FALSE)</f>
        <v>0</v>
      </c>
    </row>
    <row r="653" spans="1:54" x14ac:dyDescent="0.25">
      <c r="A653" t="s">
        <v>132</v>
      </c>
      <c r="B653">
        <v>413</v>
      </c>
      <c r="C653" t="str">
        <f>TEXT(A653, "0")</f>
        <v>69K98</v>
      </c>
      <c r="D653">
        <f>LEN($A653)-LEN(SUBSTITUTE($A653,D$1,""))</f>
        <v>0</v>
      </c>
      <c r="E653">
        <f>LEN($A653)-LEN(SUBSTITUTE($A653,E$1,""))</f>
        <v>1</v>
      </c>
      <c r="F653">
        <f>LEN($A653)-LEN(SUBSTITUTE($A653,F$1,""))</f>
        <v>0</v>
      </c>
      <c r="G653">
        <f>LEN($A653)-LEN(SUBSTITUTE($A653,G$1,""))</f>
        <v>0</v>
      </c>
      <c r="H653">
        <f>LEN($A653)-LEN(SUBSTITUTE($A653,H$1,""))</f>
        <v>0</v>
      </c>
      <c r="I653">
        <f>LEN($A653)-LEN(SUBSTITUTE($A653,I$1,""))</f>
        <v>2</v>
      </c>
      <c r="J653">
        <f>LEN($A653)-LEN(SUBSTITUTE($A653,J$1,""))</f>
        <v>1</v>
      </c>
      <c r="K653">
        <f>LEN($A653)-LEN(SUBSTITUTE($A653,K$1,""))</f>
        <v>0</v>
      </c>
      <c r="L653">
        <f>LEN($A653)-LEN(SUBSTITUTE($A653,L$1,""))</f>
        <v>1</v>
      </c>
      <c r="M653">
        <f>LEN($A653)-LEN(SUBSTITUTE($A653,M$1,""))</f>
        <v>0</v>
      </c>
      <c r="N653">
        <f>LEN($A653)-LEN(SUBSTITUTE($A653,N$1,""))</f>
        <v>0</v>
      </c>
      <c r="O653">
        <f>LEN($A653)-LEN(SUBSTITUTE($A653,O$1,""))</f>
        <v>0</v>
      </c>
      <c r="P653">
        <f>LEN($A653)-LEN(SUBSTITUTE($A653,P$1,""))</f>
        <v>0</v>
      </c>
      <c r="Q653">
        <f>D653+1</f>
        <v>1</v>
      </c>
      <c r="R653">
        <f>E653+1</f>
        <v>2</v>
      </c>
      <c r="S653">
        <f>F653+1</f>
        <v>1</v>
      </c>
      <c r="T653">
        <f>G653+1</f>
        <v>1</v>
      </c>
      <c r="U653">
        <f>H653+1</f>
        <v>1</v>
      </c>
      <c r="V653">
        <f>I653+1</f>
        <v>3</v>
      </c>
      <c r="W653">
        <f>J653+1</f>
        <v>2</v>
      </c>
      <c r="X653">
        <f>K653+1</f>
        <v>1</v>
      </c>
      <c r="Y653">
        <f>L653+1</f>
        <v>2</v>
      </c>
      <c r="Z653">
        <f>M653+1</f>
        <v>1</v>
      </c>
      <c r="AA653">
        <f>N653+1</f>
        <v>1</v>
      </c>
      <c r="AB653">
        <f>O653+1</f>
        <v>1</v>
      </c>
      <c r="AC653">
        <f>P653+1</f>
        <v>1</v>
      </c>
      <c r="AD653">
        <f>PRODUCT(Q653:AC653)</f>
        <v>24</v>
      </c>
      <c r="AE653" t="b">
        <f>AD653=6</f>
        <v>0</v>
      </c>
      <c r="AF653" t="b">
        <f>AD653=10</f>
        <v>0</v>
      </c>
      <c r="AG653" t="b">
        <f>AD653=12</f>
        <v>0</v>
      </c>
      <c r="AH653" t="b">
        <f>AD653=16</f>
        <v>0</v>
      </c>
      <c r="AI653" t="b">
        <f>AD653=18</f>
        <v>0</v>
      </c>
      <c r="AJ653" t="b">
        <f>AD653=24</f>
        <v>1</v>
      </c>
      <c r="AK653" t="b">
        <f>AD653=32</f>
        <v>0</v>
      </c>
      <c r="AL653">
        <f>VALUE(IF(AE653,
_xlfn.XLOOKUP(6, Q653:AC653, Q$1:AC$1), 0))</f>
        <v>0</v>
      </c>
      <c r="AM653">
        <f>VALUE(IF(AF653,
_xlfn.XLOOKUP(5, Q653:AC653, Q$1:AC$1) &amp; _xlfn.XLOOKUP(2, Q653:AC653, Q$1:AC$1), 0))</f>
        <v>0</v>
      </c>
      <c r="AN653">
        <f>VALUE(IF(AG653,
_xlfn.XLOOKUP(4, Q653:AC653, Q$1:AC$1) &amp; _xlfn.XLOOKUP(3, Q653:AC653, Q$1:AC$1), 0))</f>
        <v>0</v>
      </c>
      <c r="AO653">
        <f>VALUE(IF(AH653,
_xlfn.XLOOKUP(4, Q653:AC653, Q$1:AC$1) &amp; _xlfn.XLOOKUP(2, Q653:AC653, Q$1:AC$1, "", 0, 1) &amp; _xlfn.XLOOKUP(2, Q653:AC653, Q$1:AC$1, "", 0, -1), 0))</f>
        <v>0</v>
      </c>
      <c r="AP653">
        <f>VALUE(IF(AI653,
_xlfn.XLOOKUP(3, Q653:AC653, Q$1:AC$1, "", 0, 1) &amp; _xlfn.XLOOKUP(3, Q653:AC653, Q$1:AC$1, "", 0, -1) &amp; _xlfn.XLOOKUP(2, Q653:AC653, Q$1:AC$1),
0))</f>
        <v>0</v>
      </c>
      <c r="AQ653">
        <f>VALUE(IF(AJ653,
_xlfn.XLOOKUP(3, Q653:AC653, Q$1:AC$1) &amp; AS653,
0))</f>
        <v>9130806</v>
      </c>
      <c r="AR653">
        <f>VALUE(IF(AK653,
AS653, 0))</f>
        <v>0</v>
      </c>
      <c r="AS653" t="str" cm="1">
        <f t="array" ref="AS653">_xlfn.TEXTJOIN("", TRUE, _xlfn._xlws.FILTER(Q$1:AC$1,Q653:AC653=2))</f>
        <v>130806</v>
      </c>
      <c r="AT653">
        <f t="shared" si="21"/>
        <v>349</v>
      </c>
      <c r="AU653">
        <f t="shared" si="20"/>
        <v>144137</v>
      </c>
      <c r="AV653" t="b">
        <f>IF(AND(AE652, AE653), AL652=AL653, FALSE)</f>
        <v>0</v>
      </c>
      <c r="AW653" t="b">
        <f>IF(AND(AF652, AF653), AM652=AM653, FALSE)</f>
        <v>0</v>
      </c>
      <c r="AX653" t="b">
        <f>IF(AND(AG652, AG653), AN652=AN653, FALSE)</f>
        <v>0</v>
      </c>
      <c r="AY653" t="b">
        <f>IF(AND(AH652, AH653), AO652=AO653, FALSE)</f>
        <v>0</v>
      </c>
      <c r="AZ653" t="b">
        <f>IF(AND(AI652, AI653), AP652=AP653, FALSE)</f>
        <v>0</v>
      </c>
      <c r="BA653" t="b">
        <f>IF(AND(AJ652, AJ653), AQ652=AQ653, FALSE)</f>
        <v>0</v>
      </c>
      <c r="BB653" t="b">
        <f>IF(AND(AK652, AK653), AR652=AR653, FALSE)</f>
        <v>0</v>
      </c>
    </row>
    <row r="654" spans="1:54" x14ac:dyDescent="0.25">
      <c r="A654" t="s">
        <v>341</v>
      </c>
      <c r="B654">
        <v>22</v>
      </c>
      <c r="C654" t="str">
        <f>TEXT(A654, "0")</f>
        <v>K9972</v>
      </c>
      <c r="D654">
        <f>LEN($A654)-LEN(SUBSTITUTE($A654,D$1,""))</f>
        <v>0</v>
      </c>
      <c r="E654">
        <f>LEN($A654)-LEN(SUBSTITUTE($A654,E$1,""))</f>
        <v>1</v>
      </c>
      <c r="F654">
        <f>LEN($A654)-LEN(SUBSTITUTE($A654,F$1,""))</f>
        <v>0</v>
      </c>
      <c r="G654">
        <f>LEN($A654)-LEN(SUBSTITUTE($A654,G$1,""))</f>
        <v>0</v>
      </c>
      <c r="H654">
        <f>LEN($A654)-LEN(SUBSTITUTE($A654,H$1,""))</f>
        <v>0</v>
      </c>
      <c r="I654">
        <f>LEN($A654)-LEN(SUBSTITUTE($A654,I$1,""))</f>
        <v>2</v>
      </c>
      <c r="J654">
        <f>LEN($A654)-LEN(SUBSTITUTE($A654,J$1,""))</f>
        <v>0</v>
      </c>
      <c r="K654">
        <f>LEN($A654)-LEN(SUBSTITUTE($A654,K$1,""))</f>
        <v>1</v>
      </c>
      <c r="L654">
        <f>LEN($A654)-LEN(SUBSTITUTE($A654,L$1,""))</f>
        <v>0</v>
      </c>
      <c r="M654">
        <f>LEN($A654)-LEN(SUBSTITUTE($A654,M$1,""))</f>
        <v>0</v>
      </c>
      <c r="N654">
        <f>LEN($A654)-LEN(SUBSTITUTE($A654,N$1,""))</f>
        <v>0</v>
      </c>
      <c r="O654">
        <f>LEN($A654)-LEN(SUBSTITUTE($A654,O$1,""))</f>
        <v>0</v>
      </c>
      <c r="P654">
        <f>LEN($A654)-LEN(SUBSTITUTE($A654,P$1,""))</f>
        <v>1</v>
      </c>
      <c r="Q654">
        <f>D654+1</f>
        <v>1</v>
      </c>
      <c r="R654">
        <f>E654+1</f>
        <v>2</v>
      </c>
      <c r="S654">
        <f>F654+1</f>
        <v>1</v>
      </c>
      <c r="T654">
        <f>G654+1</f>
        <v>1</v>
      </c>
      <c r="U654">
        <f>H654+1</f>
        <v>1</v>
      </c>
      <c r="V654">
        <f>I654+1</f>
        <v>3</v>
      </c>
      <c r="W654">
        <f>J654+1</f>
        <v>1</v>
      </c>
      <c r="X654">
        <f>K654+1</f>
        <v>2</v>
      </c>
      <c r="Y654">
        <f>L654+1</f>
        <v>1</v>
      </c>
      <c r="Z654">
        <f>M654+1</f>
        <v>1</v>
      </c>
      <c r="AA654">
        <f>N654+1</f>
        <v>1</v>
      </c>
      <c r="AB654">
        <f>O654+1</f>
        <v>1</v>
      </c>
      <c r="AC654">
        <f>P654+1</f>
        <v>2</v>
      </c>
      <c r="AD654">
        <f>PRODUCT(Q654:AC654)</f>
        <v>24</v>
      </c>
      <c r="AE654" t="b">
        <f>AD654=6</f>
        <v>0</v>
      </c>
      <c r="AF654" t="b">
        <f>AD654=10</f>
        <v>0</v>
      </c>
      <c r="AG654" t="b">
        <f>AD654=12</f>
        <v>0</v>
      </c>
      <c r="AH654" t="b">
        <f>AD654=16</f>
        <v>0</v>
      </c>
      <c r="AI654" t="b">
        <f>AD654=18</f>
        <v>0</v>
      </c>
      <c r="AJ654" t="b">
        <f>AD654=24</f>
        <v>1</v>
      </c>
      <c r="AK654" t="b">
        <f>AD654=32</f>
        <v>0</v>
      </c>
      <c r="AL654">
        <f>VALUE(IF(AE654,
_xlfn.XLOOKUP(6, Q654:AC654, Q$1:AC$1), 0))</f>
        <v>0</v>
      </c>
      <c r="AM654">
        <f>VALUE(IF(AF654,
_xlfn.XLOOKUP(5, Q654:AC654, Q$1:AC$1) &amp; _xlfn.XLOOKUP(2, Q654:AC654, Q$1:AC$1), 0))</f>
        <v>0</v>
      </c>
      <c r="AN654">
        <f>VALUE(IF(AG654,
_xlfn.XLOOKUP(4, Q654:AC654, Q$1:AC$1) &amp; _xlfn.XLOOKUP(3, Q654:AC654, Q$1:AC$1), 0))</f>
        <v>0</v>
      </c>
      <c r="AO654">
        <f>VALUE(IF(AH654,
_xlfn.XLOOKUP(4, Q654:AC654, Q$1:AC$1) &amp; _xlfn.XLOOKUP(2, Q654:AC654, Q$1:AC$1, "", 0, 1) &amp; _xlfn.XLOOKUP(2, Q654:AC654, Q$1:AC$1, "", 0, -1), 0))</f>
        <v>0</v>
      </c>
      <c r="AP654">
        <f>VALUE(IF(AI654,
_xlfn.XLOOKUP(3, Q654:AC654, Q$1:AC$1, "", 0, 1) &amp; _xlfn.XLOOKUP(3, Q654:AC654, Q$1:AC$1, "", 0, -1) &amp; _xlfn.XLOOKUP(2, Q654:AC654, Q$1:AC$1),
0))</f>
        <v>0</v>
      </c>
      <c r="AQ654">
        <f>VALUE(IF(AJ654,
_xlfn.XLOOKUP(3, Q654:AC654, Q$1:AC$1) &amp; AS654,
0))</f>
        <v>9130702</v>
      </c>
      <c r="AR654">
        <f>VALUE(IF(AK654,
AS654, 0))</f>
        <v>0</v>
      </c>
      <c r="AS654" t="str" cm="1">
        <f t="array" ref="AS654">_xlfn.TEXTJOIN("", TRUE, _xlfn._xlws.FILTER(Q$1:AC$1,Q654:AC654=2))</f>
        <v>130702</v>
      </c>
      <c r="AT654">
        <f t="shared" si="21"/>
        <v>348</v>
      </c>
      <c r="AU654">
        <f t="shared" si="20"/>
        <v>7656</v>
      </c>
      <c r="AV654" t="b">
        <f>IF(AND(AE653, AE654), AL653=AL654, FALSE)</f>
        <v>0</v>
      </c>
      <c r="AW654" t="b">
        <f>IF(AND(AF653, AF654), AM653=AM654, FALSE)</f>
        <v>0</v>
      </c>
      <c r="AX654" t="b">
        <f>IF(AND(AG653, AG654), AN653=AN654, FALSE)</f>
        <v>0</v>
      </c>
      <c r="AY654" t="b">
        <f>IF(AND(AH653, AH654), AO653=AO654, FALSE)</f>
        <v>0</v>
      </c>
      <c r="AZ654" t="b">
        <f>IF(AND(AI653, AI654), AP653=AP654, FALSE)</f>
        <v>0</v>
      </c>
      <c r="BA654" t="b">
        <f>IF(AND(AJ653, AJ654), AQ653=AQ654, FALSE)</f>
        <v>0</v>
      </c>
      <c r="BB654" t="b">
        <f>IF(AND(AK653, AK654), AR653=AR654, FALSE)</f>
        <v>0</v>
      </c>
    </row>
    <row r="655" spans="1:54" x14ac:dyDescent="0.25">
      <c r="A655" t="s">
        <v>983</v>
      </c>
      <c r="B655">
        <v>233</v>
      </c>
      <c r="C655" t="str">
        <f>TEXT(A655, "0")</f>
        <v>493K9</v>
      </c>
      <c r="D655">
        <f>LEN($A655)-LEN(SUBSTITUTE($A655,D$1,""))</f>
        <v>0</v>
      </c>
      <c r="E655">
        <f>LEN($A655)-LEN(SUBSTITUTE($A655,E$1,""))</f>
        <v>1</v>
      </c>
      <c r="F655">
        <f>LEN($A655)-LEN(SUBSTITUTE($A655,F$1,""))</f>
        <v>0</v>
      </c>
      <c r="G655">
        <f>LEN($A655)-LEN(SUBSTITUTE($A655,G$1,""))</f>
        <v>0</v>
      </c>
      <c r="H655">
        <f>LEN($A655)-LEN(SUBSTITUTE($A655,H$1,""))</f>
        <v>0</v>
      </c>
      <c r="I655">
        <f>LEN($A655)-LEN(SUBSTITUTE($A655,I$1,""))</f>
        <v>2</v>
      </c>
      <c r="J655">
        <f>LEN($A655)-LEN(SUBSTITUTE($A655,J$1,""))</f>
        <v>0</v>
      </c>
      <c r="K655">
        <f>LEN($A655)-LEN(SUBSTITUTE($A655,K$1,""))</f>
        <v>0</v>
      </c>
      <c r="L655">
        <f>LEN($A655)-LEN(SUBSTITUTE($A655,L$1,""))</f>
        <v>0</v>
      </c>
      <c r="M655">
        <f>LEN($A655)-LEN(SUBSTITUTE($A655,M$1,""))</f>
        <v>0</v>
      </c>
      <c r="N655">
        <f>LEN($A655)-LEN(SUBSTITUTE($A655,N$1,""))</f>
        <v>1</v>
      </c>
      <c r="O655">
        <f>LEN($A655)-LEN(SUBSTITUTE($A655,O$1,""))</f>
        <v>1</v>
      </c>
      <c r="P655">
        <f>LEN($A655)-LEN(SUBSTITUTE($A655,P$1,""))</f>
        <v>0</v>
      </c>
      <c r="Q655">
        <f>D655+1</f>
        <v>1</v>
      </c>
      <c r="R655">
        <f>E655+1</f>
        <v>2</v>
      </c>
      <c r="S655">
        <f>F655+1</f>
        <v>1</v>
      </c>
      <c r="T655">
        <f>G655+1</f>
        <v>1</v>
      </c>
      <c r="U655">
        <f>H655+1</f>
        <v>1</v>
      </c>
      <c r="V655">
        <f>I655+1</f>
        <v>3</v>
      </c>
      <c r="W655">
        <f>J655+1</f>
        <v>1</v>
      </c>
      <c r="X655">
        <f>K655+1</f>
        <v>1</v>
      </c>
      <c r="Y655">
        <f>L655+1</f>
        <v>1</v>
      </c>
      <c r="Z655">
        <f>M655+1</f>
        <v>1</v>
      </c>
      <c r="AA655">
        <f>N655+1</f>
        <v>2</v>
      </c>
      <c r="AB655">
        <f>O655+1</f>
        <v>2</v>
      </c>
      <c r="AC655">
        <f>P655+1</f>
        <v>1</v>
      </c>
      <c r="AD655">
        <f>PRODUCT(Q655:AC655)</f>
        <v>24</v>
      </c>
      <c r="AE655" t="b">
        <f>AD655=6</f>
        <v>0</v>
      </c>
      <c r="AF655" t="b">
        <f>AD655=10</f>
        <v>0</v>
      </c>
      <c r="AG655" t="b">
        <f>AD655=12</f>
        <v>0</v>
      </c>
      <c r="AH655" t="b">
        <f>AD655=16</f>
        <v>0</v>
      </c>
      <c r="AI655" t="b">
        <f>AD655=18</f>
        <v>0</v>
      </c>
      <c r="AJ655" t="b">
        <f>AD655=24</f>
        <v>1</v>
      </c>
      <c r="AK655" t="b">
        <f>AD655=32</f>
        <v>0</v>
      </c>
      <c r="AL655">
        <f>VALUE(IF(AE655,
_xlfn.XLOOKUP(6, Q655:AC655, Q$1:AC$1), 0))</f>
        <v>0</v>
      </c>
      <c r="AM655">
        <f>VALUE(IF(AF655,
_xlfn.XLOOKUP(5, Q655:AC655, Q$1:AC$1) &amp; _xlfn.XLOOKUP(2, Q655:AC655, Q$1:AC$1), 0))</f>
        <v>0</v>
      </c>
      <c r="AN655">
        <f>VALUE(IF(AG655,
_xlfn.XLOOKUP(4, Q655:AC655, Q$1:AC$1) &amp; _xlfn.XLOOKUP(3, Q655:AC655, Q$1:AC$1), 0))</f>
        <v>0</v>
      </c>
      <c r="AO655">
        <f>VALUE(IF(AH655,
_xlfn.XLOOKUP(4, Q655:AC655, Q$1:AC$1) &amp; _xlfn.XLOOKUP(2, Q655:AC655, Q$1:AC$1, "", 0, 1) &amp; _xlfn.XLOOKUP(2, Q655:AC655, Q$1:AC$1, "", 0, -1), 0))</f>
        <v>0</v>
      </c>
      <c r="AP655">
        <f>VALUE(IF(AI655,
_xlfn.XLOOKUP(3, Q655:AC655, Q$1:AC$1, "", 0, 1) &amp; _xlfn.XLOOKUP(3, Q655:AC655, Q$1:AC$1, "", 0, -1) &amp; _xlfn.XLOOKUP(2, Q655:AC655, Q$1:AC$1),
0))</f>
        <v>0</v>
      </c>
      <c r="AQ655">
        <f>VALUE(IF(AJ655,
_xlfn.XLOOKUP(3, Q655:AC655, Q$1:AC$1) &amp; AS655,
0))</f>
        <v>9130403</v>
      </c>
      <c r="AR655">
        <f>VALUE(IF(AK655,
AS655, 0))</f>
        <v>0</v>
      </c>
      <c r="AS655" t="str" cm="1">
        <f t="array" ref="AS655">_xlfn.TEXTJOIN("", TRUE, _xlfn._xlws.FILTER(Q$1:AC$1,Q655:AC655=2))</f>
        <v>130403</v>
      </c>
      <c r="AT655">
        <f t="shared" si="21"/>
        <v>347</v>
      </c>
      <c r="AU655">
        <f t="shared" si="20"/>
        <v>80851</v>
      </c>
      <c r="AV655" t="b">
        <f>IF(AND(AE654, AE655), AL654=AL655, FALSE)</f>
        <v>0</v>
      </c>
      <c r="AW655" t="b">
        <f>IF(AND(AF654, AF655), AM654=AM655, FALSE)</f>
        <v>0</v>
      </c>
      <c r="AX655" t="b">
        <f>IF(AND(AG654, AG655), AN654=AN655, FALSE)</f>
        <v>0</v>
      </c>
      <c r="AY655" t="b">
        <f>IF(AND(AH654, AH655), AO654=AO655, FALSE)</f>
        <v>0</v>
      </c>
      <c r="AZ655" t="b">
        <f>IF(AND(AI654, AI655), AP654=AP655, FALSE)</f>
        <v>0</v>
      </c>
      <c r="BA655" t="b">
        <f>IF(AND(AJ654, AJ655), AQ654=AQ655, FALSE)</f>
        <v>0</v>
      </c>
      <c r="BB655" t="b">
        <f>IF(AND(AK654, AK655), AR654=AR655, FALSE)</f>
        <v>0</v>
      </c>
    </row>
    <row r="656" spans="1:54" x14ac:dyDescent="0.25">
      <c r="A656" t="s">
        <v>250</v>
      </c>
      <c r="B656">
        <v>378</v>
      </c>
      <c r="C656" t="str">
        <f>TEXT(A656, "0")</f>
        <v>98J9Q</v>
      </c>
      <c r="D656">
        <f>LEN($A656)-LEN(SUBSTITUTE($A656,D$1,""))</f>
        <v>0</v>
      </c>
      <c r="E656">
        <f>LEN($A656)-LEN(SUBSTITUTE($A656,E$1,""))</f>
        <v>0</v>
      </c>
      <c r="F656">
        <f>LEN($A656)-LEN(SUBSTITUTE($A656,F$1,""))</f>
        <v>1</v>
      </c>
      <c r="G656">
        <f>LEN($A656)-LEN(SUBSTITUTE($A656,G$1,""))</f>
        <v>1</v>
      </c>
      <c r="H656">
        <f>LEN($A656)-LEN(SUBSTITUTE($A656,H$1,""))</f>
        <v>0</v>
      </c>
      <c r="I656">
        <f>LEN($A656)-LEN(SUBSTITUTE($A656,I$1,""))</f>
        <v>2</v>
      </c>
      <c r="J656">
        <f>LEN($A656)-LEN(SUBSTITUTE($A656,J$1,""))</f>
        <v>1</v>
      </c>
      <c r="K656">
        <f>LEN($A656)-LEN(SUBSTITUTE($A656,K$1,""))</f>
        <v>0</v>
      </c>
      <c r="L656">
        <f>LEN($A656)-LEN(SUBSTITUTE($A656,L$1,""))</f>
        <v>0</v>
      </c>
      <c r="M656">
        <f>LEN($A656)-LEN(SUBSTITUTE($A656,M$1,""))</f>
        <v>0</v>
      </c>
      <c r="N656">
        <f>LEN($A656)-LEN(SUBSTITUTE($A656,N$1,""))</f>
        <v>0</v>
      </c>
      <c r="O656">
        <f>LEN($A656)-LEN(SUBSTITUTE($A656,O$1,""))</f>
        <v>0</v>
      </c>
      <c r="P656">
        <f>LEN($A656)-LEN(SUBSTITUTE($A656,P$1,""))</f>
        <v>0</v>
      </c>
      <c r="Q656">
        <f>D656+1</f>
        <v>1</v>
      </c>
      <c r="R656">
        <f>E656+1</f>
        <v>1</v>
      </c>
      <c r="S656">
        <f>F656+1</f>
        <v>2</v>
      </c>
      <c r="T656">
        <f>G656+1</f>
        <v>2</v>
      </c>
      <c r="U656">
        <f>H656+1</f>
        <v>1</v>
      </c>
      <c r="V656">
        <f>I656+1</f>
        <v>3</v>
      </c>
      <c r="W656">
        <f>J656+1</f>
        <v>2</v>
      </c>
      <c r="X656">
        <f>K656+1</f>
        <v>1</v>
      </c>
      <c r="Y656">
        <f>L656+1</f>
        <v>1</v>
      </c>
      <c r="Z656">
        <f>M656+1</f>
        <v>1</v>
      </c>
      <c r="AA656">
        <f>N656+1</f>
        <v>1</v>
      </c>
      <c r="AB656">
        <f>O656+1</f>
        <v>1</v>
      </c>
      <c r="AC656">
        <f>P656+1</f>
        <v>1</v>
      </c>
      <c r="AD656">
        <f>PRODUCT(Q656:AC656)</f>
        <v>24</v>
      </c>
      <c r="AE656" t="b">
        <f>AD656=6</f>
        <v>0</v>
      </c>
      <c r="AF656" t="b">
        <f>AD656=10</f>
        <v>0</v>
      </c>
      <c r="AG656" t="b">
        <f>AD656=12</f>
        <v>0</v>
      </c>
      <c r="AH656" t="b">
        <f>AD656=16</f>
        <v>0</v>
      </c>
      <c r="AI656" t="b">
        <f>AD656=18</f>
        <v>0</v>
      </c>
      <c r="AJ656" t="b">
        <f>AD656=24</f>
        <v>1</v>
      </c>
      <c r="AK656" t="b">
        <f>AD656=32</f>
        <v>0</v>
      </c>
      <c r="AL656">
        <f>VALUE(IF(AE656,
_xlfn.XLOOKUP(6, Q656:AC656, Q$1:AC$1), 0))</f>
        <v>0</v>
      </c>
      <c r="AM656">
        <f>VALUE(IF(AF656,
_xlfn.XLOOKUP(5, Q656:AC656, Q$1:AC$1) &amp; _xlfn.XLOOKUP(2, Q656:AC656, Q$1:AC$1), 0))</f>
        <v>0</v>
      </c>
      <c r="AN656">
        <f>VALUE(IF(AG656,
_xlfn.XLOOKUP(4, Q656:AC656, Q$1:AC$1) &amp; _xlfn.XLOOKUP(3, Q656:AC656, Q$1:AC$1), 0))</f>
        <v>0</v>
      </c>
      <c r="AO656">
        <f>VALUE(IF(AH656,
_xlfn.XLOOKUP(4, Q656:AC656, Q$1:AC$1) &amp; _xlfn.XLOOKUP(2, Q656:AC656, Q$1:AC$1, "", 0, 1) &amp; _xlfn.XLOOKUP(2, Q656:AC656, Q$1:AC$1, "", 0, -1), 0))</f>
        <v>0</v>
      </c>
      <c r="AP656">
        <f>VALUE(IF(AI656,
_xlfn.XLOOKUP(3, Q656:AC656, Q$1:AC$1, "", 0, 1) &amp; _xlfn.XLOOKUP(3, Q656:AC656, Q$1:AC$1, "", 0, -1) &amp; _xlfn.XLOOKUP(2, Q656:AC656, Q$1:AC$1),
0))</f>
        <v>0</v>
      </c>
      <c r="AQ656">
        <f>VALUE(IF(AJ656,
_xlfn.XLOOKUP(3, Q656:AC656, Q$1:AC$1) &amp; AS656,
0))</f>
        <v>9121108</v>
      </c>
      <c r="AR656">
        <f>VALUE(IF(AK656,
AS656, 0))</f>
        <v>0</v>
      </c>
      <c r="AS656" t="str" cm="1">
        <f t="array" ref="AS656">_xlfn.TEXTJOIN("", TRUE, _xlfn._xlws.FILTER(Q$1:AC$1,Q656:AC656=2))</f>
        <v>121108</v>
      </c>
      <c r="AT656">
        <f t="shared" si="21"/>
        <v>346</v>
      </c>
      <c r="AU656">
        <f t="shared" si="20"/>
        <v>130788</v>
      </c>
      <c r="AV656" t="b">
        <f>IF(AND(AE655, AE656), AL655=AL656, FALSE)</f>
        <v>0</v>
      </c>
      <c r="AW656" t="b">
        <f>IF(AND(AF655, AF656), AM655=AM656, FALSE)</f>
        <v>0</v>
      </c>
      <c r="AX656" t="b">
        <f>IF(AND(AG655, AG656), AN655=AN656, FALSE)</f>
        <v>0</v>
      </c>
      <c r="AY656" t="b">
        <f>IF(AND(AH655, AH656), AO655=AO656, FALSE)</f>
        <v>0</v>
      </c>
      <c r="AZ656" t="b">
        <f>IF(AND(AI655, AI656), AP655=AP656, FALSE)</f>
        <v>0</v>
      </c>
      <c r="BA656" t="b">
        <f>IF(AND(AJ655, AJ656), AQ655=AQ656, FALSE)</f>
        <v>0</v>
      </c>
      <c r="BB656" t="b">
        <f>IF(AND(AK655, AK656), AR655=AR656, FALSE)</f>
        <v>0</v>
      </c>
    </row>
    <row r="657" spans="1:54" x14ac:dyDescent="0.25">
      <c r="A657" t="s">
        <v>635</v>
      </c>
      <c r="B657">
        <v>368</v>
      </c>
      <c r="C657" t="str">
        <f>TEXT(A657, "0")</f>
        <v>Q8599</v>
      </c>
      <c r="D657">
        <f>LEN($A657)-LEN(SUBSTITUTE($A657,D$1,""))</f>
        <v>0</v>
      </c>
      <c r="E657">
        <f>LEN($A657)-LEN(SUBSTITUTE($A657,E$1,""))</f>
        <v>0</v>
      </c>
      <c r="F657">
        <f>LEN($A657)-LEN(SUBSTITUTE($A657,F$1,""))</f>
        <v>1</v>
      </c>
      <c r="G657">
        <f>LEN($A657)-LEN(SUBSTITUTE($A657,G$1,""))</f>
        <v>0</v>
      </c>
      <c r="H657">
        <f>LEN($A657)-LEN(SUBSTITUTE($A657,H$1,""))</f>
        <v>0</v>
      </c>
      <c r="I657">
        <f>LEN($A657)-LEN(SUBSTITUTE($A657,I$1,""))</f>
        <v>2</v>
      </c>
      <c r="J657">
        <f>LEN($A657)-LEN(SUBSTITUTE($A657,J$1,""))</f>
        <v>1</v>
      </c>
      <c r="K657">
        <f>LEN($A657)-LEN(SUBSTITUTE($A657,K$1,""))</f>
        <v>0</v>
      </c>
      <c r="L657">
        <f>LEN($A657)-LEN(SUBSTITUTE($A657,L$1,""))</f>
        <v>0</v>
      </c>
      <c r="M657">
        <f>LEN($A657)-LEN(SUBSTITUTE($A657,M$1,""))</f>
        <v>1</v>
      </c>
      <c r="N657">
        <f>LEN($A657)-LEN(SUBSTITUTE($A657,N$1,""))</f>
        <v>0</v>
      </c>
      <c r="O657">
        <f>LEN($A657)-LEN(SUBSTITUTE($A657,O$1,""))</f>
        <v>0</v>
      </c>
      <c r="P657">
        <f>LEN($A657)-LEN(SUBSTITUTE($A657,P$1,""))</f>
        <v>0</v>
      </c>
      <c r="Q657">
        <f>D657+1</f>
        <v>1</v>
      </c>
      <c r="R657">
        <f>E657+1</f>
        <v>1</v>
      </c>
      <c r="S657">
        <f>F657+1</f>
        <v>2</v>
      </c>
      <c r="T657">
        <f>G657+1</f>
        <v>1</v>
      </c>
      <c r="U657">
        <f>H657+1</f>
        <v>1</v>
      </c>
      <c r="V657">
        <f>I657+1</f>
        <v>3</v>
      </c>
      <c r="W657">
        <f>J657+1</f>
        <v>2</v>
      </c>
      <c r="X657">
        <f>K657+1</f>
        <v>1</v>
      </c>
      <c r="Y657">
        <f>L657+1</f>
        <v>1</v>
      </c>
      <c r="Z657">
        <f>M657+1</f>
        <v>2</v>
      </c>
      <c r="AA657">
        <f>N657+1</f>
        <v>1</v>
      </c>
      <c r="AB657">
        <f>O657+1</f>
        <v>1</v>
      </c>
      <c r="AC657">
        <f>P657+1</f>
        <v>1</v>
      </c>
      <c r="AD657">
        <f>PRODUCT(Q657:AC657)</f>
        <v>24</v>
      </c>
      <c r="AE657" t="b">
        <f>AD657=6</f>
        <v>0</v>
      </c>
      <c r="AF657" t="b">
        <f>AD657=10</f>
        <v>0</v>
      </c>
      <c r="AG657" t="b">
        <f>AD657=12</f>
        <v>0</v>
      </c>
      <c r="AH657" t="b">
        <f>AD657=16</f>
        <v>0</v>
      </c>
      <c r="AI657" t="b">
        <f>AD657=18</f>
        <v>0</v>
      </c>
      <c r="AJ657" t="b">
        <f>AD657=24</f>
        <v>1</v>
      </c>
      <c r="AK657" t="b">
        <f>AD657=32</f>
        <v>0</v>
      </c>
      <c r="AL657">
        <f>VALUE(IF(AE657,
_xlfn.XLOOKUP(6, Q657:AC657, Q$1:AC$1), 0))</f>
        <v>0</v>
      </c>
      <c r="AM657">
        <f>VALUE(IF(AF657,
_xlfn.XLOOKUP(5, Q657:AC657, Q$1:AC$1) &amp; _xlfn.XLOOKUP(2, Q657:AC657, Q$1:AC$1), 0))</f>
        <v>0</v>
      </c>
      <c r="AN657">
        <f>VALUE(IF(AG657,
_xlfn.XLOOKUP(4, Q657:AC657, Q$1:AC$1) &amp; _xlfn.XLOOKUP(3, Q657:AC657, Q$1:AC$1), 0))</f>
        <v>0</v>
      </c>
      <c r="AO657">
        <f>VALUE(IF(AH657,
_xlfn.XLOOKUP(4, Q657:AC657, Q$1:AC$1) &amp; _xlfn.XLOOKUP(2, Q657:AC657, Q$1:AC$1, "", 0, 1) &amp; _xlfn.XLOOKUP(2, Q657:AC657, Q$1:AC$1, "", 0, -1), 0))</f>
        <v>0</v>
      </c>
      <c r="AP657">
        <f>VALUE(IF(AI657,
_xlfn.XLOOKUP(3, Q657:AC657, Q$1:AC$1, "", 0, 1) &amp; _xlfn.XLOOKUP(3, Q657:AC657, Q$1:AC$1, "", 0, -1) &amp; _xlfn.XLOOKUP(2, Q657:AC657, Q$1:AC$1),
0))</f>
        <v>0</v>
      </c>
      <c r="AQ657">
        <f>VALUE(IF(AJ657,
_xlfn.XLOOKUP(3, Q657:AC657, Q$1:AC$1) &amp; AS657,
0))</f>
        <v>9120805</v>
      </c>
      <c r="AR657">
        <f>VALUE(IF(AK657,
AS657, 0))</f>
        <v>0</v>
      </c>
      <c r="AS657" t="str" cm="1">
        <f t="array" ref="AS657">_xlfn.TEXTJOIN("", TRUE, _xlfn._xlws.FILTER(Q$1:AC$1,Q657:AC657=2))</f>
        <v>120805</v>
      </c>
      <c r="AT657">
        <f t="shared" si="21"/>
        <v>345</v>
      </c>
      <c r="AU657">
        <f t="shared" si="20"/>
        <v>126960</v>
      </c>
      <c r="AV657" t="b">
        <f>IF(AND(AE656, AE657), AL656=AL657, FALSE)</f>
        <v>0</v>
      </c>
      <c r="AW657" t="b">
        <f>IF(AND(AF656, AF657), AM656=AM657, FALSE)</f>
        <v>0</v>
      </c>
      <c r="AX657" t="b">
        <f>IF(AND(AG656, AG657), AN656=AN657, FALSE)</f>
        <v>0</v>
      </c>
      <c r="AY657" t="b">
        <f>IF(AND(AH656, AH657), AO656=AO657, FALSE)</f>
        <v>0</v>
      </c>
      <c r="AZ657" t="b">
        <f>IF(AND(AI656, AI657), AP656=AP657, FALSE)</f>
        <v>0</v>
      </c>
      <c r="BA657" t="b">
        <f>IF(AND(AJ656, AJ657), AQ656=AQ657, FALSE)</f>
        <v>0</v>
      </c>
      <c r="BB657" t="b">
        <f>IF(AND(AK656, AK657), AR656=AR657, FALSE)</f>
        <v>0</v>
      </c>
    </row>
    <row r="658" spans="1:54" x14ac:dyDescent="0.25">
      <c r="A658" t="s">
        <v>144</v>
      </c>
      <c r="B658">
        <v>831</v>
      </c>
      <c r="C658" t="str">
        <f>TEXT(A658, "0")</f>
        <v>Q6939</v>
      </c>
      <c r="D658">
        <f>LEN($A658)-LEN(SUBSTITUTE($A658,D$1,""))</f>
        <v>0</v>
      </c>
      <c r="E658">
        <f>LEN($A658)-LEN(SUBSTITUTE($A658,E$1,""))</f>
        <v>0</v>
      </c>
      <c r="F658">
        <f>LEN($A658)-LEN(SUBSTITUTE($A658,F$1,""))</f>
        <v>1</v>
      </c>
      <c r="G658">
        <f>LEN($A658)-LEN(SUBSTITUTE($A658,G$1,""))</f>
        <v>0</v>
      </c>
      <c r="H658">
        <f>LEN($A658)-LEN(SUBSTITUTE($A658,H$1,""))</f>
        <v>0</v>
      </c>
      <c r="I658">
        <f>LEN($A658)-LEN(SUBSTITUTE($A658,I$1,""))</f>
        <v>2</v>
      </c>
      <c r="J658">
        <f>LEN($A658)-LEN(SUBSTITUTE($A658,J$1,""))</f>
        <v>0</v>
      </c>
      <c r="K658">
        <f>LEN($A658)-LEN(SUBSTITUTE($A658,K$1,""))</f>
        <v>0</v>
      </c>
      <c r="L658">
        <f>LEN($A658)-LEN(SUBSTITUTE($A658,L$1,""))</f>
        <v>1</v>
      </c>
      <c r="M658">
        <f>LEN($A658)-LEN(SUBSTITUTE($A658,M$1,""))</f>
        <v>0</v>
      </c>
      <c r="N658">
        <f>LEN($A658)-LEN(SUBSTITUTE($A658,N$1,""))</f>
        <v>0</v>
      </c>
      <c r="O658">
        <f>LEN($A658)-LEN(SUBSTITUTE($A658,O$1,""))</f>
        <v>1</v>
      </c>
      <c r="P658">
        <f>LEN($A658)-LEN(SUBSTITUTE($A658,P$1,""))</f>
        <v>0</v>
      </c>
      <c r="Q658">
        <f>D658+1</f>
        <v>1</v>
      </c>
      <c r="R658">
        <f>E658+1</f>
        <v>1</v>
      </c>
      <c r="S658">
        <f>F658+1</f>
        <v>2</v>
      </c>
      <c r="T658">
        <f>G658+1</f>
        <v>1</v>
      </c>
      <c r="U658">
        <f>H658+1</f>
        <v>1</v>
      </c>
      <c r="V658">
        <f>I658+1</f>
        <v>3</v>
      </c>
      <c r="W658">
        <f>J658+1</f>
        <v>1</v>
      </c>
      <c r="X658">
        <f>K658+1</f>
        <v>1</v>
      </c>
      <c r="Y658">
        <f>L658+1</f>
        <v>2</v>
      </c>
      <c r="Z658">
        <f>M658+1</f>
        <v>1</v>
      </c>
      <c r="AA658">
        <f>N658+1</f>
        <v>1</v>
      </c>
      <c r="AB658">
        <f>O658+1</f>
        <v>2</v>
      </c>
      <c r="AC658">
        <f>P658+1</f>
        <v>1</v>
      </c>
      <c r="AD658">
        <f>PRODUCT(Q658:AC658)</f>
        <v>24</v>
      </c>
      <c r="AE658" t="b">
        <f>AD658=6</f>
        <v>0</v>
      </c>
      <c r="AF658" t="b">
        <f>AD658=10</f>
        <v>0</v>
      </c>
      <c r="AG658" t="b">
        <f>AD658=12</f>
        <v>0</v>
      </c>
      <c r="AH658" t="b">
        <f>AD658=16</f>
        <v>0</v>
      </c>
      <c r="AI658" t="b">
        <f>AD658=18</f>
        <v>0</v>
      </c>
      <c r="AJ658" t="b">
        <f>AD658=24</f>
        <v>1</v>
      </c>
      <c r="AK658" t="b">
        <f>AD658=32</f>
        <v>0</v>
      </c>
      <c r="AL658">
        <f>VALUE(IF(AE658,
_xlfn.XLOOKUP(6, Q658:AC658, Q$1:AC$1), 0))</f>
        <v>0</v>
      </c>
      <c r="AM658">
        <f>VALUE(IF(AF658,
_xlfn.XLOOKUP(5, Q658:AC658, Q$1:AC$1) &amp; _xlfn.XLOOKUP(2, Q658:AC658, Q$1:AC$1), 0))</f>
        <v>0</v>
      </c>
      <c r="AN658">
        <f>VALUE(IF(AG658,
_xlfn.XLOOKUP(4, Q658:AC658, Q$1:AC$1) &amp; _xlfn.XLOOKUP(3, Q658:AC658, Q$1:AC$1), 0))</f>
        <v>0</v>
      </c>
      <c r="AO658">
        <f>VALUE(IF(AH658,
_xlfn.XLOOKUP(4, Q658:AC658, Q$1:AC$1) &amp; _xlfn.XLOOKUP(2, Q658:AC658, Q$1:AC$1, "", 0, 1) &amp; _xlfn.XLOOKUP(2, Q658:AC658, Q$1:AC$1, "", 0, -1), 0))</f>
        <v>0</v>
      </c>
      <c r="AP658">
        <f>VALUE(IF(AI658,
_xlfn.XLOOKUP(3, Q658:AC658, Q$1:AC$1, "", 0, 1) &amp; _xlfn.XLOOKUP(3, Q658:AC658, Q$1:AC$1, "", 0, -1) &amp; _xlfn.XLOOKUP(2, Q658:AC658, Q$1:AC$1),
0))</f>
        <v>0</v>
      </c>
      <c r="AQ658">
        <f>VALUE(IF(AJ658,
_xlfn.XLOOKUP(3, Q658:AC658, Q$1:AC$1) &amp; AS658,
0))</f>
        <v>9120603</v>
      </c>
      <c r="AR658">
        <f>VALUE(IF(AK658,
AS658, 0))</f>
        <v>0</v>
      </c>
      <c r="AS658" t="str" cm="1">
        <f t="array" ref="AS658">_xlfn.TEXTJOIN("", TRUE, _xlfn._xlws.FILTER(Q$1:AC$1,Q658:AC658=2))</f>
        <v>120603</v>
      </c>
      <c r="AT658">
        <f t="shared" si="21"/>
        <v>344</v>
      </c>
      <c r="AU658">
        <f t="shared" si="20"/>
        <v>285864</v>
      </c>
      <c r="AV658" t="b">
        <f>IF(AND(AE657, AE658), AL657=AL658, FALSE)</f>
        <v>0</v>
      </c>
      <c r="AW658" t="b">
        <f>IF(AND(AF657, AF658), AM657=AM658, FALSE)</f>
        <v>0</v>
      </c>
      <c r="AX658" t="b">
        <f>IF(AND(AG657, AG658), AN657=AN658, FALSE)</f>
        <v>0</v>
      </c>
      <c r="AY658" t="b">
        <f>IF(AND(AH657, AH658), AO657=AO658, FALSE)</f>
        <v>0</v>
      </c>
      <c r="AZ658" t="b">
        <f>IF(AND(AI657, AI658), AP657=AP658, FALSE)</f>
        <v>0</v>
      </c>
      <c r="BA658" t="b">
        <f>IF(AND(AJ657, AJ658), AQ657=AQ658, FALSE)</f>
        <v>0</v>
      </c>
      <c r="BB658" t="b">
        <f>IF(AND(AK657, AK658), AR657=AR658, FALSE)</f>
        <v>0</v>
      </c>
    </row>
    <row r="659" spans="1:54" x14ac:dyDescent="0.25">
      <c r="A659" t="s">
        <v>893</v>
      </c>
      <c r="B659">
        <v>743</v>
      </c>
      <c r="C659" t="str">
        <f>TEXT(A659, "0")</f>
        <v>T929J</v>
      </c>
      <c r="D659">
        <f>LEN($A659)-LEN(SUBSTITUTE($A659,D$1,""))</f>
        <v>0</v>
      </c>
      <c r="E659">
        <f>LEN($A659)-LEN(SUBSTITUTE($A659,E$1,""))</f>
        <v>0</v>
      </c>
      <c r="F659">
        <f>LEN($A659)-LEN(SUBSTITUTE($A659,F$1,""))</f>
        <v>0</v>
      </c>
      <c r="G659">
        <f>LEN($A659)-LEN(SUBSTITUTE($A659,G$1,""))</f>
        <v>1</v>
      </c>
      <c r="H659">
        <f>LEN($A659)-LEN(SUBSTITUTE($A659,H$1,""))</f>
        <v>1</v>
      </c>
      <c r="I659">
        <f>LEN($A659)-LEN(SUBSTITUTE($A659,I$1,""))</f>
        <v>2</v>
      </c>
      <c r="J659">
        <f>LEN($A659)-LEN(SUBSTITUTE($A659,J$1,""))</f>
        <v>0</v>
      </c>
      <c r="K659">
        <f>LEN($A659)-LEN(SUBSTITUTE($A659,K$1,""))</f>
        <v>0</v>
      </c>
      <c r="L659">
        <f>LEN($A659)-LEN(SUBSTITUTE($A659,L$1,""))</f>
        <v>0</v>
      </c>
      <c r="M659">
        <f>LEN($A659)-LEN(SUBSTITUTE($A659,M$1,""))</f>
        <v>0</v>
      </c>
      <c r="N659">
        <f>LEN($A659)-LEN(SUBSTITUTE($A659,N$1,""))</f>
        <v>0</v>
      </c>
      <c r="O659">
        <f>LEN($A659)-LEN(SUBSTITUTE($A659,O$1,""))</f>
        <v>0</v>
      </c>
      <c r="P659">
        <f>LEN($A659)-LEN(SUBSTITUTE($A659,P$1,""))</f>
        <v>1</v>
      </c>
      <c r="Q659">
        <f>D659+1</f>
        <v>1</v>
      </c>
      <c r="R659">
        <f>E659+1</f>
        <v>1</v>
      </c>
      <c r="S659">
        <f>F659+1</f>
        <v>1</v>
      </c>
      <c r="T659">
        <f>G659+1</f>
        <v>2</v>
      </c>
      <c r="U659">
        <f>H659+1</f>
        <v>2</v>
      </c>
      <c r="V659">
        <f>I659+1</f>
        <v>3</v>
      </c>
      <c r="W659">
        <f>J659+1</f>
        <v>1</v>
      </c>
      <c r="X659">
        <f>K659+1</f>
        <v>1</v>
      </c>
      <c r="Y659">
        <f>L659+1</f>
        <v>1</v>
      </c>
      <c r="Z659">
        <f>M659+1</f>
        <v>1</v>
      </c>
      <c r="AA659">
        <f>N659+1</f>
        <v>1</v>
      </c>
      <c r="AB659">
        <f>O659+1</f>
        <v>1</v>
      </c>
      <c r="AC659">
        <f>P659+1</f>
        <v>2</v>
      </c>
      <c r="AD659">
        <f>PRODUCT(Q659:AC659)</f>
        <v>24</v>
      </c>
      <c r="AE659" t="b">
        <f>AD659=6</f>
        <v>0</v>
      </c>
      <c r="AF659" t="b">
        <f>AD659=10</f>
        <v>0</v>
      </c>
      <c r="AG659" t="b">
        <f>AD659=12</f>
        <v>0</v>
      </c>
      <c r="AH659" t="b">
        <f>AD659=16</f>
        <v>0</v>
      </c>
      <c r="AI659" t="b">
        <f>AD659=18</f>
        <v>0</v>
      </c>
      <c r="AJ659" t="b">
        <f>AD659=24</f>
        <v>1</v>
      </c>
      <c r="AK659" t="b">
        <f>AD659=32</f>
        <v>0</v>
      </c>
      <c r="AL659">
        <f>VALUE(IF(AE659,
_xlfn.XLOOKUP(6, Q659:AC659, Q$1:AC$1), 0))</f>
        <v>0</v>
      </c>
      <c r="AM659">
        <f>VALUE(IF(AF659,
_xlfn.XLOOKUP(5, Q659:AC659, Q$1:AC$1) &amp; _xlfn.XLOOKUP(2, Q659:AC659, Q$1:AC$1), 0))</f>
        <v>0</v>
      </c>
      <c r="AN659">
        <f>VALUE(IF(AG659,
_xlfn.XLOOKUP(4, Q659:AC659, Q$1:AC$1) &amp; _xlfn.XLOOKUP(3, Q659:AC659, Q$1:AC$1), 0))</f>
        <v>0</v>
      </c>
      <c r="AO659">
        <f>VALUE(IF(AH659,
_xlfn.XLOOKUP(4, Q659:AC659, Q$1:AC$1) &amp; _xlfn.XLOOKUP(2, Q659:AC659, Q$1:AC$1, "", 0, 1) &amp; _xlfn.XLOOKUP(2, Q659:AC659, Q$1:AC$1, "", 0, -1), 0))</f>
        <v>0</v>
      </c>
      <c r="AP659">
        <f>VALUE(IF(AI659,
_xlfn.XLOOKUP(3, Q659:AC659, Q$1:AC$1, "", 0, 1) &amp; _xlfn.XLOOKUP(3, Q659:AC659, Q$1:AC$1, "", 0, -1) &amp; _xlfn.XLOOKUP(2, Q659:AC659, Q$1:AC$1),
0))</f>
        <v>0</v>
      </c>
      <c r="AQ659">
        <f>VALUE(IF(AJ659,
_xlfn.XLOOKUP(3, Q659:AC659, Q$1:AC$1) &amp; AS659,
0))</f>
        <v>9111002</v>
      </c>
      <c r="AR659">
        <f>VALUE(IF(AK659,
AS659, 0))</f>
        <v>0</v>
      </c>
      <c r="AS659" t="str" cm="1">
        <f t="array" ref="AS659">_xlfn.TEXTJOIN("", TRUE, _xlfn._xlws.FILTER(Q$1:AC$1,Q659:AC659=2))</f>
        <v>111002</v>
      </c>
      <c r="AT659">
        <f t="shared" si="21"/>
        <v>343</v>
      </c>
      <c r="AU659">
        <f t="shared" si="20"/>
        <v>254849</v>
      </c>
      <c r="AV659" t="b">
        <f>IF(AND(AE658, AE659), AL658=AL659, FALSE)</f>
        <v>0</v>
      </c>
      <c r="AW659" t="b">
        <f>IF(AND(AF658, AF659), AM658=AM659, FALSE)</f>
        <v>0</v>
      </c>
      <c r="AX659" t="b">
        <f>IF(AND(AG658, AG659), AN658=AN659, FALSE)</f>
        <v>0</v>
      </c>
      <c r="AY659" t="b">
        <f>IF(AND(AH658, AH659), AO658=AO659, FALSE)</f>
        <v>0</v>
      </c>
      <c r="AZ659" t="b">
        <f>IF(AND(AI658, AI659), AP658=AP659, FALSE)</f>
        <v>0</v>
      </c>
      <c r="BA659" t="b">
        <f>IF(AND(AJ658, AJ659), AQ658=AQ659, FALSE)</f>
        <v>0</v>
      </c>
      <c r="BB659" t="b">
        <f>IF(AND(AK658, AK659), AR658=AR659, FALSE)</f>
        <v>0</v>
      </c>
    </row>
    <row r="660" spans="1:54" x14ac:dyDescent="0.25">
      <c r="A660" t="s">
        <v>973</v>
      </c>
      <c r="B660">
        <v>221</v>
      </c>
      <c r="C660" t="str">
        <f>TEXT(A660, "0")</f>
        <v>6989J</v>
      </c>
      <c r="D660">
        <f>LEN($A660)-LEN(SUBSTITUTE($A660,D$1,""))</f>
        <v>0</v>
      </c>
      <c r="E660">
        <f>LEN($A660)-LEN(SUBSTITUTE($A660,E$1,""))</f>
        <v>0</v>
      </c>
      <c r="F660">
        <f>LEN($A660)-LEN(SUBSTITUTE($A660,F$1,""))</f>
        <v>0</v>
      </c>
      <c r="G660">
        <f>LEN($A660)-LEN(SUBSTITUTE($A660,G$1,""))</f>
        <v>1</v>
      </c>
      <c r="H660">
        <f>LEN($A660)-LEN(SUBSTITUTE($A660,H$1,""))</f>
        <v>0</v>
      </c>
      <c r="I660">
        <f>LEN($A660)-LEN(SUBSTITUTE($A660,I$1,""))</f>
        <v>2</v>
      </c>
      <c r="J660">
        <f>LEN($A660)-LEN(SUBSTITUTE($A660,J$1,""))</f>
        <v>1</v>
      </c>
      <c r="K660">
        <f>LEN($A660)-LEN(SUBSTITUTE($A660,K$1,""))</f>
        <v>0</v>
      </c>
      <c r="L660">
        <f>LEN($A660)-LEN(SUBSTITUTE($A660,L$1,""))</f>
        <v>1</v>
      </c>
      <c r="M660">
        <f>LEN($A660)-LEN(SUBSTITUTE($A660,M$1,""))</f>
        <v>0</v>
      </c>
      <c r="N660">
        <f>LEN($A660)-LEN(SUBSTITUTE($A660,N$1,""))</f>
        <v>0</v>
      </c>
      <c r="O660">
        <f>LEN($A660)-LEN(SUBSTITUTE($A660,O$1,""))</f>
        <v>0</v>
      </c>
      <c r="P660">
        <f>LEN($A660)-LEN(SUBSTITUTE($A660,P$1,""))</f>
        <v>0</v>
      </c>
      <c r="Q660">
        <f>D660+1</f>
        <v>1</v>
      </c>
      <c r="R660">
        <f>E660+1</f>
        <v>1</v>
      </c>
      <c r="S660">
        <f>F660+1</f>
        <v>1</v>
      </c>
      <c r="T660">
        <f>G660+1</f>
        <v>2</v>
      </c>
      <c r="U660">
        <f>H660+1</f>
        <v>1</v>
      </c>
      <c r="V660">
        <f>I660+1</f>
        <v>3</v>
      </c>
      <c r="W660">
        <f>J660+1</f>
        <v>2</v>
      </c>
      <c r="X660">
        <f>K660+1</f>
        <v>1</v>
      </c>
      <c r="Y660">
        <f>L660+1</f>
        <v>2</v>
      </c>
      <c r="Z660">
        <f>M660+1</f>
        <v>1</v>
      </c>
      <c r="AA660">
        <f>N660+1</f>
        <v>1</v>
      </c>
      <c r="AB660">
        <f>O660+1</f>
        <v>1</v>
      </c>
      <c r="AC660">
        <f>P660+1</f>
        <v>1</v>
      </c>
      <c r="AD660">
        <f>PRODUCT(Q660:AC660)</f>
        <v>24</v>
      </c>
      <c r="AE660" t="b">
        <f>AD660=6</f>
        <v>0</v>
      </c>
      <c r="AF660" t="b">
        <f>AD660=10</f>
        <v>0</v>
      </c>
      <c r="AG660" t="b">
        <f>AD660=12</f>
        <v>0</v>
      </c>
      <c r="AH660" t="b">
        <f>AD660=16</f>
        <v>0</v>
      </c>
      <c r="AI660" t="b">
        <f>AD660=18</f>
        <v>0</v>
      </c>
      <c r="AJ660" t="b">
        <f>AD660=24</f>
        <v>1</v>
      </c>
      <c r="AK660" t="b">
        <f>AD660=32</f>
        <v>0</v>
      </c>
      <c r="AL660">
        <f>VALUE(IF(AE660,
_xlfn.XLOOKUP(6, Q660:AC660, Q$1:AC$1), 0))</f>
        <v>0</v>
      </c>
      <c r="AM660">
        <f>VALUE(IF(AF660,
_xlfn.XLOOKUP(5, Q660:AC660, Q$1:AC$1) &amp; _xlfn.XLOOKUP(2, Q660:AC660, Q$1:AC$1), 0))</f>
        <v>0</v>
      </c>
      <c r="AN660">
        <f>VALUE(IF(AG660,
_xlfn.XLOOKUP(4, Q660:AC660, Q$1:AC$1) &amp; _xlfn.XLOOKUP(3, Q660:AC660, Q$1:AC$1), 0))</f>
        <v>0</v>
      </c>
      <c r="AO660">
        <f>VALUE(IF(AH660,
_xlfn.XLOOKUP(4, Q660:AC660, Q$1:AC$1) &amp; _xlfn.XLOOKUP(2, Q660:AC660, Q$1:AC$1, "", 0, 1) &amp; _xlfn.XLOOKUP(2, Q660:AC660, Q$1:AC$1, "", 0, -1), 0))</f>
        <v>0</v>
      </c>
      <c r="AP660">
        <f>VALUE(IF(AI660,
_xlfn.XLOOKUP(3, Q660:AC660, Q$1:AC$1, "", 0, 1) &amp; _xlfn.XLOOKUP(3, Q660:AC660, Q$1:AC$1, "", 0, -1) &amp; _xlfn.XLOOKUP(2, Q660:AC660, Q$1:AC$1),
0))</f>
        <v>0</v>
      </c>
      <c r="AQ660">
        <f>VALUE(IF(AJ660,
_xlfn.XLOOKUP(3, Q660:AC660, Q$1:AC$1) &amp; AS660,
0))</f>
        <v>9110806</v>
      </c>
      <c r="AR660">
        <f>VALUE(IF(AK660,
AS660, 0))</f>
        <v>0</v>
      </c>
      <c r="AS660" t="str" cm="1">
        <f t="array" ref="AS660">_xlfn.TEXTJOIN("", TRUE, _xlfn._xlws.FILTER(Q$1:AC$1,Q660:AC660=2))</f>
        <v>110806</v>
      </c>
      <c r="AT660">
        <f t="shared" si="21"/>
        <v>342</v>
      </c>
      <c r="AU660">
        <f t="shared" si="20"/>
        <v>75582</v>
      </c>
      <c r="AV660" t="b">
        <f>IF(AND(AE659, AE660), AL659=AL660, FALSE)</f>
        <v>0</v>
      </c>
      <c r="AW660" t="b">
        <f>IF(AND(AF659, AF660), AM659=AM660, FALSE)</f>
        <v>0</v>
      </c>
      <c r="AX660" t="b">
        <f>IF(AND(AG659, AG660), AN659=AN660, FALSE)</f>
        <v>0</v>
      </c>
      <c r="AY660" t="b">
        <f>IF(AND(AH659, AH660), AO659=AO660, FALSE)</f>
        <v>0</v>
      </c>
      <c r="AZ660" t="b">
        <f>IF(AND(AI659, AI660), AP659=AP660, FALSE)</f>
        <v>0</v>
      </c>
      <c r="BA660" t="b">
        <f>IF(AND(AJ659, AJ660), AQ659=AQ660, FALSE)</f>
        <v>0</v>
      </c>
      <c r="BB660" t="b">
        <f>IF(AND(AK659, AK660), AR659=AR660, FALSE)</f>
        <v>0</v>
      </c>
    </row>
    <row r="661" spans="1:54" x14ac:dyDescent="0.25">
      <c r="A661" t="s">
        <v>62</v>
      </c>
      <c r="B661">
        <v>966</v>
      </c>
      <c r="C661" t="str">
        <f>TEXT(A661, "0")</f>
        <v>9794J</v>
      </c>
      <c r="D661">
        <f>LEN($A661)-LEN(SUBSTITUTE($A661,D$1,""))</f>
        <v>0</v>
      </c>
      <c r="E661">
        <f>LEN($A661)-LEN(SUBSTITUTE($A661,E$1,""))</f>
        <v>0</v>
      </c>
      <c r="F661">
        <f>LEN($A661)-LEN(SUBSTITUTE($A661,F$1,""))</f>
        <v>0</v>
      </c>
      <c r="G661">
        <f>LEN($A661)-LEN(SUBSTITUTE($A661,G$1,""))</f>
        <v>1</v>
      </c>
      <c r="H661">
        <f>LEN($A661)-LEN(SUBSTITUTE($A661,H$1,""))</f>
        <v>0</v>
      </c>
      <c r="I661">
        <f>LEN($A661)-LEN(SUBSTITUTE($A661,I$1,""))</f>
        <v>2</v>
      </c>
      <c r="J661">
        <f>LEN($A661)-LEN(SUBSTITUTE($A661,J$1,""))</f>
        <v>0</v>
      </c>
      <c r="K661">
        <f>LEN($A661)-LEN(SUBSTITUTE($A661,K$1,""))</f>
        <v>1</v>
      </c>
      <c r="L661">
        <f>LEN($A661)-LEN(SUBSTITUTE($A661,L$1,""))</f>
        <v>0</v>
      </c>
      <c r="M661">
        <f>LEN($A661)-LEN(SUBSTITUTE($A661,M$1,""))</f>
        <v>0</v>
      </c>
      <c r="N661">
        <f>LEN($A661)-LEN(SUBSTITUTE($A661,N$1,""))</f>
        <v>1</v>
      </c>
      <c r="O661">
        <f>LEN($A661)-LEN(SUBSTITUTE($A661,O$1,""))</f>
        <v>0</v>
      </c>
      <c r="P661">
        <f>LEN($A661)-LEN(SUBSTITUTE($A661,P$1,""))</f>
        <v>0</v>
      </c>
      <c r="Q661">
        <f>D661+1</f>
        <v>1</v>
      </c>
      <c r="R661">
        <f>E661+1</f>
        <v>1</v>
      </c>
      <c r="S661">
        <f>F661+1</f>
        <v>1</v>
      </c>
      <c r="T661">
        <f>G661+1</f>
        <v>2</v>
      </c>
      <c r="U661">
        <f>H661+1</f>
        <v>1</v>
      </c>
      <c r="V661">
        <f>I661+1</f>
        <v>3</v>
      </c>
      <c r="W661">
        <f>J661+1</f>
        <v>1</v>
      </c>
      <c r="X661">
        <f>K661+1</f>
        <v>2</v>
      </c>
      <c r="Y661">
        <f>L661+1</f>
        <v>1</v>
      </c>
      <c r="Z661">
        <f>M661+1</f>
        <v>1</v>
      </c>
      <c r="AA661">
        <f>N661+1</f>
        <v>2</v>
      </c>
      <c r="AB661">
        <f>O661+1</f>
        <v>1</v>
      </c>
      <c r="AC661">
        <f>P661+1</f>
        <v>1</v>
      </c>
      <c r="AD661">
        <f>PRODUCT(Q661:AC661)</f>
        <v>24</v>
      </c>
      <c r="AE661" t="b">
        <f>AD661=6</f>
        <v>0</v>
      </c>
      <c r="AF661" t="b">
        <f>AD661=10</f>
        <v>0</v>
      </c>
      <c r="AG661" t="b">
        <f>AD661=12</f>
        <v>0</v>
      </c>
      <c r="AH661" t="b">
        <f>AD661=16</f>
        <v>0</v>
      </c>
      <c r="AI661" t="b">
        <f>AD661=18</f>
        <v>0</v>
      </c>
      <c r="AJ661" t="b">
        <f>AD661=24</f>
        <v>1</v>
      </c>
      <c r="AK661" t="b">
        <f>AD661=32</f>
        <v>0</v>
      </c>
      <c r="AL661">
        <f>VALUE(IF(AE661,
_xlfn.XLOOKUP(6, Q661:AC661, Q$1:AC$1), 0))</f>
        <v>0</v>
      </c>
      <c r="AM661">
        <f>VALUE(IF(AF661,
_xlfn.XLOOKUP(5, Q661:AC661, Q$1:AC$1) &amp; _xlfn.XLOOKUP(2, Q661:AC661, Q$1:AC$1), 0))</f>
        <v>0</v>
      </c>
      <c r="AN661">
        <f>VALUE(IF(AG661,
_xlfn.XLOOKUP(4, Q661:AC661, Q$1:AC$1) &amp; _xlfn.XLOOKUP(3, Q661:AC661, Q$1:AC$1), 0))</f>
        <v>0</v>
      </c>
      <c r="AO661">
        <f>VALUE(IF(AH661,
_xlfn.XLOOKUP(4, Q661:AC661, Q$1:AC$1) &amp; _xlfn.XLOOKUP(2, Q661:AC661, Q$1:AC$1, "", 0, 1) &amp; _xlfn.XLOOKUP(2, Q661:AC661, Q$1:AC$1, "", 0, -1), 0))</f>
        <v>0</v>
      </c>
      <c r="AP661">
        <f>VALUE(IF(AI661,
_xlfn.XLOOKUP(3, Q661:AC661, Q$1:AC$1, "", 0, 1) &amp; _xlfn.XLOOKUP(3, Q661:AC661, Q$1:AC$1, "", 0, -1) &amp; _xlfn.XLOOKUP(2, Q661:AC661, Q$1:AC$1),
0))</f>
        <v>0</v>
      </c>
      <c r="AQ661">
        <f>VALUE(IF(AJ661,
_xlfn.XLOOKUP(3, Q661:AC661, Q$1:AC$1) &amp; AS661,
0))</f>
        <v>9110704</v>
      </c>
      <c r="AR661">
        <f>VALUE(IF(AK661,
AS661, 0))</f>
        <v>0</v>
      </c>
      <c r="AS661" t="str" cm="1">
        <f t="array" ref="AS661">_xlfn.TEXTJOIN("", TRUE, _xlfn._xlws.FILTER(Q$1:AC$1,Q661:AC661=2))</f>
        <v>110704</v>
      </c>
      <c r="AT661">
        <f t="shared" si="21"/>
        <v>341</v>
      </c>
      <c r="AU661">
        <f t="shared" si="20"/>
        <v>329406</v>
      </c>
      <c r="AV661" t="b">
        <f>IF(AND(AE660, AE661), AL660=AL661, FALSE)</f>
        <v>0</v>
      </c>
      <c r="AW661" t="b">
        <f>IF(AND(AF660, AF661), AM660=AM661, FALSE)</f>
        <v>0</v>
      </c>
      <c r="AX661" t="b">
        <f>IF(AND(AG660, AG661), AN660=AN661, FALSE)</f>
        <v>0</v>
      </c>
      <c r="AY661" t="b">
        <f>IF(AND(AH660, AH661), AO660=AO661, FALSE)</f>
        <v>0</v>
      </c>
      <c r="AZ661" t="b">
        <f>IF(AND(AI660, AI661), AP660=AP661, FALSE)</f>
        <v>0</v>
      </c>
      <c r="BA661" t="b">
        <f>IF(AND(AJ660, AJ661), AQ660=AQ661, FALSE)</f>
        <v>0</v>
      </c>
      <c r="BB661" t="b">
        <f>IF(AND(AK660, AK661), AR660=AR661, FALSE)</f>
        <v>0</v>
      </c>
    </row>
    <row r="662" spans="1:54" x14ac:dyDescent="0.25">
      <c r="A662" t="s">
        <v>267</v>
      </c>
      <c r="B662">
        <v>672</v>
      </c>
      <c r="C662" t="str">
        <f>TEXT(A662, "0")</f>
        <v>5969J</v>
      </c>
      <c r="D662">
        <f>LEN($A662)-LEN(SUBSTITUTE($A662,D$1,""))</f>
        <v>0</v>
      </c>
      <c r="E662">
        <f>LEN($A662)-LEN(SUBSTITUTE($A662,E$1,""))</f>
        <v>0</v>
      </c>
      <c r="F662">
        <f>LEN($A662)-LEN(SUBSTITUTE($A662,F$1,""))</f>
        <v>0</v>
      </c>
      <c r="G662">
        <f>LEN($A662)-LEN(SUBSTITUTE($A662,G$1,""))</f>
        <v>1</v>
      </c>
      <c r="H662">
        <f>LEN($A662)-LEN(SUBSTITUTE($A662,H$1,""))</f>
        <v>0</v>
      </c>
      <c r="I662">
        <f>LEN($A662)-LEN(SUBSTITUTE($A662,I$1,""))</f>
        <v>2</v>
      </c>
      <c r="J662">
        <f>LEN($A662)-LEN(SUBSTITUTE($A662,J$1,""))</f>
        <v>0</v>
      </c>
      <c r="K662">
        <f>LEN($A662)-LEN(SUBSTITUTE($A662,K$1,""))</f>
        <v>0</v>
      </c>
      <c r="L662">
        <f>LEN($A662)-LEN(SUBSTITUTE($A662,L$1,""))</f>
        <v>1</v>
      </c>
      <c r="M662">
        <f>LEN($A662)-LEN(SUBSTITUTE($A662,M$1,""))</f>
        <v>1</v>
      </c>
      <c r="N662">
        <f>LEN($A662)-LEN(SUBSTITUTE($A662,N$1,""))</f>
        <v>0</v>
      </c>
      <c r="O662">
        <f>LEN($A662)-LEN(SUBSTITUTE($A662,O$1,""))</f>
        <v>0</v>
      </c>
      <c r="P662">
        <f>LEN($A662)-LEN(SUBSTITUTE($A662,P$1,""))</f>
        <v>0</v>
      </c>
      <c r="Q662">
        <f>D662+1</f>
        <v>1</v>
      </c>
      <c r="R662">
        <f>E662+1</f>
        <v>1</v>
      </c>
      <c r="S662">
        <f>F662+1</f>
        <v>1</v>
      </c>
      <c r="T662">
        <f>G662+1</f>
        <v>2</v>
      </c>
      <c r="U662">
        <f>H662+1</f>
        <v>1</v>
      </c>
      <c r="V662">
        <f>I662+1</f>
        <v>3</v>
      </c>
      <c r="W662">
        <f>J662+1</f>
        <v>1</v>
      </c>
      <c r="X662">
        <f>K662+1</f>
        <v>1</v>
      </c>
      <c r="Y662">
        <f>L662+1</f>
        <v>2</v>
      </c>
      <c r="Z662">
        <f>M662+1</f>
        <v>2</v>
      </c>
      <c r="AA662">
        <f>N662+1</f>
        <v>1</v>
      </c>
      <c r="AB662">
        <f>O662+1</f>
        <v>1</v>
      </c>
      <c r="AC662">
        <f>P662+1</f>
        <v>1</v>
      </c>
      <c r="AD662">
        <f>PRODUCT(Q662:AC662)</f>
        <v>24</v>
      </c>
      <c r="AE662" t="b">
        <f>AD662=6</f>
        <v>0</v>
      </c>
      <c r="AF662" t="b">
        <f>AD662=10</f>
        <v>0</v>
      </c>
      <c r="AG662" t="b">
        <f>AD662=12</f>
        <v>0</v>
      </c>
      <c r="AH662" t="b">
        <f>AD662=16</f>
        <v>0</v>
      </c>
      <c r="AI662" t="b">
        <f>AD662=18</f>
        <v>0</v>
      </c>
      <c r="AJ662" t="b">
        <f>AD662=24</f>
        <v>1</v>
      </c>
      <c r="AK662" t="b">
        <f>AD662=32</f>
        <v>0</v>
      </c>
      <c r="AL662">
        <f>VALUE(IF(AE662,
_xlfn.XLOOKUP(6, Q662:AC662, Q$1:AC$1), 0))</f>
        <v>0</v>
      </c>
      <c r="AM662">
        <f>VALUE(IF(AF662,
_xlfn.XLOOKUP(5, Q662:AC662, Q$1:AC$1) &amp; _xlfn.XLOOKUP(2, Q662:AC662, Q$1:AC$1), 0))</f>
        <v>0</v>
      </c>
      <c r="AN662">
        <f>VALUE(IF(AG662,
_xlfn.XLOOKUP(4, Q662:AC662, Q$1:AC$1) &amp; _xlfn.XLOOKUP(3, Q662:AC662, Q$1:AC$1), 0))</f>
        <v>0</v>
      </c>
      <c r="AO662">
        <f>VALUE(IF(AH662,
_xlfn.XLOOKUP(4, Q662:AC662, Q$1:AC$1) &amp; _xlfn.XLOOKUP(2, Q662:AC662, Q$1:AC$1, "", 0, 1) &amp; _xlfn.XLOOKUP(2, Q662:AC662, Q$1:AC$1, "", 0, -1), 0))</f>
        <v>0</v>
      </c>
      <c r="AP662">
        <f>VALUE(IF(AI662,
_xlfn.XLOOKUP(3, Q662:AC662, Q$1:AC$1, "", 0, 1) &amp; _xlfn.XLOOKUP(3, Q662:AC662, Q$1:AC$1, "", 0, -1) &amp; _xlfn.XLOOKUP(2, Q662:AC662, Q$1:AC$1),
0))</f>
        <v>0</v>
      </c>
      <c r="AQ662">
        <f>VALUE(IF(AJ662,
_xlfn.XLOOKUP(3, Q662:AC662, Q$1:AC$1) &amp; AS662,
0))</f>
        <v>9110605</v>
      </c>
      <c r="AR662">
        <f>VALUE(IF(AK662,
AS662, 0))</f>
        <v>0</v>
      </c>
      <c r="AS662" t="str" cm="1">
        <f t="array" ref="AS662">_xlfn.TEXTJOIN("", TRUE, _xlfn._xlws.FILTER(Q$1:AC$1,Q662:AC662=2))</f>
        <v>110605</v>
      </c>
      <c r="AT662">
        <f t="shared" si="21"/>
        <v>340</v>
      </c>
      <c r="AU662">
        <f t="shared" si="20"/>
        <v>228480</v>
      </c>
      <c r="AV662" t="b">
        <f>IF(AND(AE661, AE662), AL661=AL662, FALSE)</f>
        <v>0</v>
      </c>
      <c r="AW662" t="b">
        <f>IF(AND(AF661, AF662), AM661=AM662, FALSE)</f>
        <v>0</v>
      </c>
      <c r="AX662" t="b">
        <f>IF(AND(AG661, AG662), AN661=AN662, FALSE)</f>
        <v>0</v>
      </c>
      <c r="AY662" t="b">
        <f>IF(AND(AH661, AH662), AO661=AO662, FALSE)</f>
        <v>0</v>
      </c>
      <c r="AZ662" t="b">
        <f>IF(AND(AI661, AI662), AP661=AP662, FALSE)</f>
        <v>0</v>
      </c>
      <c r="BA662" t="b">
        <f>IF(AND(AJ661, AJ662), AQ661=AQ662, FALSE)</f>
        <v>0</v>
      </c>
      <c r="BB662" t="b">
        <f>IF(AND(AK661, AK662), AR661=AR662, FALSE)</f>
        <v>0</v>
      </c>
    </row>
    <row r="663" spans="1:54" x14ac:dyDescent="0.25">
      <c r="A663" t="s">
        <v>214</v>
      </c>
      <c r="B663">
        <v>774</v>
      </c>
      <c r="C663" t="str">
        <f>TEXT(A663, "0")</f>
        <v>9496J</v>
      </c>
      <c r="D663">
        <f>LEN($A663)-LEN(SUBSTITUTE($A663,D$1,""))</f>
        <v>0</v>
      </c>
      <c r="E663">
        <f>LEN($A663)-LEN(SUBSTITUTE($A663,E$1,""))</f>
        <v>0</v>
      </c>
      <c r="F663">
        <f>LEN($A663)-LEN(SUBSTITUTE($A663,F$1,""))</f>
        <v>0</v>
      </c>
      <c r="G663">
        <f>LEN($A663)-LEN(SUBSTITUTE($A663,G$1,""))</f>
        <v>1</v>
      </c>
      <c r="H663">
        <f>LEN($A663)-LEN(SUBSTITUTE($A663,H$1,""))</f>
        <v>0</v>
      </c>
      <c r="I663">
        <f>LEN($A663)-LEN(SUBSTITUTE($A663,I$1,""))</f>
        <v>2</v>
      </c>
      <c r="J663">
        <f>LEN($A663)-LEN(SUBSTITUTE($A663,J$1,""))</f>
        <v>0</v>
      </c>
      <c r="K663">
        <f>LEN($A663)-LEN(SUBSTITUTE($A663,K$1,""))</f>
        <v>0</v>
      </c>
      <c r="L663">
        <f>LEN($A663)-LEN(SUBSTITUTE($A663,L$1,""))</f>
        <v>1</v>
      </c>
      <c r="M663">
        <f>LEN($A663)-LEN(SUBSTITUTE($A663,M$1,""))</f>
        <v>0</v>
      </c>
      <c r="N663">
        <f>LEN($A663)-LEN(SUBSTITUTE($A663,N$1,""))</f>
        <v>1</v>
      </c>
      <c r="O663">
        <f>LEN($A663)-LEN(SUBSTITUTE($A663,O$1,""))</f>
        <v>0</v>
      </c>
      <c r="P663">
        <f>LEN($A663)-LEN(SUBSTITUTE($A663,P$1,""))</f>
        <v>0</v>
      </c>
      <c r="Q663">
        <f>D663+1</f>
        <v>1</v>
      </c>
      <c r="R663">
        <f>E663+1</f>
        <v>1</v>
      </c>
      <c r="S663">
        <f>F663+1</f>
        <v>1</v>
      </c>
      <c r="T663">
        <f>G663+1</f>
        <v>2</v>
      </c>
      <c r="U663">
        <f>H663+1</f>
        <v>1</v>
      </c>
      <c r="V663">
        <f>I663+1</f>
        <v>3</v>
      </c>
      <c r="W663">
        <f>J663+1</f>
        <v>1</v>
      </c>
      <c r="X663">
        <f>K663+1</f>
        <v>1</v>
      </c>
      <c r="Y663">
        <f>L663+1</f>
        <v>2</v>
      </c>
      <c r="Z663">
        <f>M663+1</f>
        <v>1</v>
      </c>
      <c r="AA663">
        <f>N663+1</f>
        <v>2</v>
      </c>
      <c r="AB663">
        <f>O663+1</f>
        <v>1</v>
      </c>
      <c r="AC663">
        <f>P663+1</f>
        <v>1</v>
      </c>
      <c r="AD663">
        <f>PRODUCT(Q663:AC663)</f>
        <v>24</v>
      </c>
      <c r="AE663" t="b">
        <f>AD663=6</f>
        <v>0</v>
      </c>
      <c r="AF663" t="b">
        <f>AD663=10</f>
        <v>0</v>
      </c>
      <c r="AG663" t="b">
        <f>AD663=12</f>
        <v>0</v>
      </c>
      <c r="AH663" t="b">
        <f>AD663=16</f>
        <v>0</v>
      </c>
      <c r="AI663" t="b">
        <f>AD663=18</f>
        <v>0</v>
      </c>
      <c r="AJ663" t="b">
        <f>AD663=24</f>
        <v>1</v>
      </c>
      <c r="AK663" t="b">
        <f>AD663=32</f>
        <v>0</v>
      </c>
      <c r="AL663">
        <f>VALUE(IF(AE663,
_xlfn.XLOOKUP(6, Q663:AC663, Q$1:AC$1), 0))</f>
        <v>0</v>
      </c>
      <c r="AM663">
        <f>VALUE(IF(AF663,
_xlfn.XLOOKUP(5, Q663:AC663, Q$1:AC$1) &amp; _xlfn.XLOOKUP(2, Q663:AC663, Q$1:AC$1), 0))</f>
        <v>0</v>
      </c>
      <c r="AN663">
        <f>VALUE(IF(AG663,
_xlfn.XLOOKUP(4, Q663:AC663, Q$1:AC$1) &amp; _xlfn.XLOOKUP(3, Q663:AC663, Q$1:AC$1), 0))</f>
        <v>0</v>
      </c>
      <c r="AO663">
        <f>VALUE(IF(AH663,
_xlfn.XLOOKUP(4, Q663:AC663, Q$1:AC$1) &amp; _xlfn.XLOOKUP(2, Q663:AC663, Q$1:AC$1, "", 0, 1) &amp; _xlfn.XLOOKUP(2, Q663:AC663, Q$1:AC$1, "", 0, -1), 0))</f>
        <v>0</v>
      </c>
      <c r="AP663">
        <f>VALUE(IF(AI663,
_xlfn.XLOOKUP(3, Q663:AC663, Q$1:AC$1, "", 0, 1) &amp; _xlfn.XLOOKUP(3, Q663:AC663, Q$1:AC$1, "", 0, -1) &amp; _xlfn.XLOOKUP(2, Q663:AC663, Q$1:AC$1),
0))</f>
        <v>0</v>
      </c>
      <c r="AQ663">
        <f>VALUE(IF(AJ663,
_xlfn.XLOOKUP(3, Q663:AC663, Q$1:AC$1) &amp; AS663,
0))</f>
        <v>9110604</v>
      </c>
      <c r="AR663">
        <f>VALUE(IF(AK663,
AS663, 0))</f>
        <v>0</v>
      </c>
      <c r="AS663" t="str" cm="1">
        <f t="array" ref="AS663">_xlfn.TEXTJOIN("", TRUE, _xlfn._xlws.FILTER(Q$1:AC$1,Q663:AC663=2))</f>
        <v>110604</v>
      </c>
      <c r="AT663">
        <f t="shared" si="21"/>
        <v>339</v>
      </c>
      <c r="AU663">
        <f t="shared" si="20"/>
        <v>262386</v>
      </c>
      <c r="AV663" t="b">
        <f>IF(AND(AE662, AE663), AL662=AL663, FALSE)</f>
        <v>0</v>
      </c>
      <c r="AW663" t="b">
        <f>IF(AND(AF662, AF663), AM662=AM663, FALSE)</f>
        <v>0</v>
      </c>
      <c r="AX663" t="b">
        <f>IF(AND(AG662, AG663), AN662=AN663, FALSE)</f>
        <v>0</v>
      </c>
      <c r="AY663" t="b">
        <f>IF(AND(AH662, AH663), AO662=AO663, FALSE)</f>
        <v>0</v>
      </c>
      <c r="AZ663" t="b">
        <f>IF(AND(AI662, AI663), AP662=AP663, FALSE)</f>
        <v>0</v>
      </c>
      <c r="BA663" t="b">
        <f>IF(AND(AJ662, AJ663), AQ662=AQ663, FALSE)</f>
        <v>0</v>
      </c>
      <c r="BB663" t="b">
        <f>IF(AND(AK662, AK663), AR662=AR663, FALSE)</f>
        <v>0</v>
      </c>
    </row>
    <row r="664" spans="1:54" x14ac:dyDescent="0.25">
      <c r="A664" t="s">
        <v>535</v>
      </c>
      <c r="B664">
        <v>219</v>
      </c>
      <c r="C664" t="str">
        <f>TEXT(A664, "0")</f>
        <v>95926</v>
      </c>
      <c r="D664">
        <f>LEN($A664)-LEN(SUBSTITUTE($A664,D$1,""))</f>
        <v>0</v>
      </c>
      <c r="E664">
        <f>LEN($A664)-LEN(SUBSTITUTE($A664,E$1,""))</f>
        <v>0</v>
      </c>
      <c r="F664">
        <f>LEN($A664)-LEN(SUBSTITUTE($A664,F$1,""))</f>
        <v>0</v>
      </c>
      <c r="G664">
        <f>LEN($A664)-LEN(SUBSTITUTE($A664,G$1,""))</f>
        <v>0</v>
      </c>
      <c r="H664">
        <f>LEN($A664)-LEN(SUBSTITUTE($A664,H$1,""))</f>
        <v>0</v>
      </c>
      <c r="I664">
        <f>LEN($A664)-LEN(SUBSTITUTE($A664,I$1,""))</f>
        <v>2</v>
      </c>
      <c r="J664">
        <f>LEN($A664)-LEN(SUBSTITUTE($A664,J$1,""))</f>
        <v>0</v>
      </c>
      <c r="K664">
        <f>LEN($A664)-LEN(SUBSTITUTE($A664,K$1,""))</f>
        <v>0</v>
      </c>
      <c r="L664">
        <f>LEN($A664)-LEN(SUBSTITUTE($A664,L$1,""))</f>
        <v>1</v>
      </c>
      <c r="M664">
        <f>LEN($A664)-LEN(SUBSTITUTE($A664,M$1,""))</f>
        <v>1</v>
      </c>
      <c r="N664">
        <f>LEN($A664)-LEN(SUBSTITUTE($A664,N$1,""))</f>
        <v>0</v>
      </c>
      <c r="O664">
        <f>LEN($A664)-LEN(SUBSTITUTE($A664,O$1,""))</f>
        <v>0</v>
      </c>
      <c r="P664">
        <f>LEN($A664)-LEN(SUBSTITUTE($A664,P$1,""))</f>
        <v>1</v>
      </c>
      <c r="Q664">
        <f>D664+1</f>
        <v>1</v>
      </c>
      <c r="R664">
        <f>E664+1</f>
        <v>1</v>
      </c>
      <c r="S664">
        <f>F664+1</f>
        <v>1</v>
      </c>
      <c r="T664">
        <f>G664+1</f>
        <v>1</v>
      </c>
      <c r="U664">
        <f>H664+1</f>
        <v>1</v>
      </c>
      <c r="V664">
        <f>I664+1</f>
        <v>3</v>
      </c>
      <c r="W664">
        <f>J664+1</f>
        <v>1</v>
      </c>
      <c r="X664">
        <f>K664+1</f>
        <v>1</v>
      </c>
      <c r="Y664">
        <f>L664+1</f>
        <v>2</v>
      </c>
      <c r="Z664">
        <f>M664+1</f>
        <v>2</v>
      </c>
      <c r="AA664">
        <f>N664+1</f>
        <v>1</v>
      </c>
      <c r="AB664">
        <f>O664+1</f>
        <v>1</v>
      </c>
      <c r="AC664">
        <f>P664+1</f>
        <v>2</v>
      </c>
      <c r="AD664">
        <f>PRODUCT(Q664:AC664)</f>
        <v>24</v>
      </c>
      <c r="AE664" t="b">
        <f>AD664=6</f>
        <v>0</v>
      </c>
      <c r="AF664" t="b">
        <f>AD664=10</f>
        <v>0</v>
      </c>
      <c r="AG664" t="b">
        <f>AD664=12</f>
        <v>0</v>
      </c>
      <c r="AH664" t="b">
        <f>AD664=16</f>
        <v>0</v>
      </c>
      <c r="AI664" t="b">
        <f>AD664=18</f>
        <v>0</v>
      </c>
      <c r="AJ664" t="b">
        <f>AD664=24</f>
        <v>1</v>
      </c>
      <c r="AK664" t="b">
        <f>AD664=32</f>
        <v>0</v>
      </c>
      <c r="AL664">
        <f>VALUE(IF(AE664,
_xlfn.XLOOKUP(6, Q664:AC664, Q$1:AC$1), 0))</f>
        <v>0</v>
      </c>
      <c r="AM664">
        <f>VALUE(IF(AF664,
_xlfn.XLOOKUP(5, Q664:AC664, Q$1:AC$1) &amp; _xlfn.XLOOKUP(2, Q664:AC664, Q$1:AC$1), 0))</f>
        <v>0</v>
      </c>
      <c r="AN664">
        <f>VALUE(IF(AG664,
_xlfn.XLOOKUP(4, Q664:AC664, Q$1:AC$1) &amp; _xlfn.XLOOKUP(3, Q664:AC664, Q$1:AC$1), 0))</f>
        <v>0</v>
      </c>
      <c r="AO664">
        <f>VALUE(IF(AH664,
_xlfn.XLOOKUP(4, Q664:AC664, Q$1:AC$1) &amp; _xlfn.XLOOKUP(2, Q664:AC664, Q$1:AC$1, "", 0, 1) &amp; _xlfn.XLOOKUP(2, Q664:AC664, Q$1:AC$1, "", 0, -1), 0))</f>
        <v>0</v>
      </c>
      <c r="AP664">
        <f>VALUE(IF(AI664,
_xlfn.XLOOKUP(3, Q664:AC664, Q$1:AC$1, "", 0, 1) &amp; _xlfn.XLOOKUP(3, Q664:AC664, Q$1:AC$1, "", 0, -1) &amp; _xlfn.XLOOKUP(2, Q664:AC664, Q$1:AC$1),
0))</f>
        <v>0</v>
      </c>
      <c r="AQ664">
        <f>VALUE(IF(AJ664,
_xlfn.XLOOKUP(3, Q664:AC664, Q$1:AC$1) &amp; AS664,
0))</f>
        <v>9060502</v>
      </c>
      <c r="AR664">
        <f>VALUE(IF(AK664,
AS664, 0))</f>
        <v>0</v>
      </c>
      <c r="AS664" t="str" cm="1">
        <f t="array" ref="AS664">_xlfn.TEXTJOIN("", TRUE, _xlfn._xlws.FILTER(Q$1:AC$1,Q664:AC664=2))</f>
        <v>060502</v>
      </c>
      <c r="AT664">
        <f t="shared" si="21"/>
        <v>338</v>
      </c>
      <c r="AU664">
        <f t="shared" si="20"/>
        <v>74022</v>
      </c>
      <c r="AV664" t="b">
        <f>IF(AND(AE663, AE664), AL663=AL664, FALSE)</f>
        <v>0</v>
      </c>
      <c r="AW664" t="b">
        <f>IF(AND(AF663, AF664), AM663=AM664, FALSE)</f>
        <v>0</v>
      </c>
      <c r="AX664" t="b">
        <f>IF(AND(AG663, AG664), AN663=AN664, FALSE)</f>
        <v>0</v>
      </c>
      <c r="AY664" t="b">
        <f>IF(AND(AH663, AH664), AO663=AO664, FALSE)</f>
        <v>0</v>
      </c>
      <c r="AZ664" t="b">
        <f>IF(AND(AI663, AI664), AP663=AP664, FALSE)</f>
        <v>0</v>
      </c>
      <c r="BA664" t="b">
        <f>IF(AND(AJ663, AJ664), AQ663=AQ664, FALSE)</f>
        <v>0</v>
      </c>
      <c r="BB664" t="b">
        <f>IF(AND(AK663, AK664), AR663=AR664, FALSE)</f>
        <v>0</v>
      </c>
    </row>
    <row r="665" spans="1:54" x14ac:dyDescent="0.25">
      <c r="A665" t="s">
        <v>701</v>
      </c>
      <c r="B665">
        <v>472</v>
      </c>
      <c r="C665" t="str">
        <f>TEXT(A665, "0")</f>
        <v>87KA8</v>
      </c>
      <c r="D665">
        <f>LEN($A665)-LEN(SUBSTITUTE($A665,D$1,""))</f>
        <v>1</v>
      </c>
      <c r="E665">
        <f>LEN($A665)-LEN(SUBSTITUTE($A665,E$1,""))</f>
        <v>1</v>
      </c>
      <c r="F665">
        <f>LEN($A665)-LEN(SUBSTITUTE($A665,F$1,""))</f>
        <v>0</v>
      </c>
      <c r="G665">
        <f>LEN($A665)-LEN(SUBSTITUTE($A665,G$1,""))</f>
        <v>0</v>
      </c>
      <c r="H665">
        <f>LEN($A665)-LEN(SUBSTITUTE($A665,H$1,""))</f>
        <v>0</v>
      </c>
      <c r="I665">
        <f>LEN($A665)-LEN(SUBSTITUTE($A665,I$1,""))</f>
        <v>0</v>
      </c>
      <c r="J665">
        <f>LEN($A665)-LEN(SUBSTITUTE($A665,J$1,""))</f>
        <v>2</v>
      </c>
      <c r="K665">
        <f>LEN($A665)-LEN(SUBSTITUTE($A665,K$1,""))</f>
        <v>1</v>
      </c>
      <c r="L665">
        <f>LEN($A665)-LEN(SUBSTITUTE($A665,L$1,""))</f>
        <v>0</v>
      </c>
      <c r="M665">
        <f>LEN($A665)-LEN(SUBSTITUTE($A665,M$1,""))</f>
        <v>0</v>
      </c>
      <c r="N665">
        <f>LEN($A665)-LEN(SUBSTITUTE($A665,N$1,""))</f>
        <v>0</v>
      </c>
      <c r="O665">
        <f>LEN($A665)-LEN(SUBSTITUTE($A665,O$1,""))</f>
        <v>0</v>
      </c>
      <c r="P665">
        <f>LEN($A665)-LEN(SUBSTITUTE($A665,P$1,""))</f>
        <v>0</v>
      </c>
      <c r="Q665">
        <f>D665+1</f>
        <v>2</v>
      </c>
      <c r="R665">
        <f>E665+1</f>
        <v>2</v>
      </c>
      <c r="S665">
        <f>F665+1</f>
        <v>1</v>
      </c>
      <c r="T665">
        <f>G665+1</f>
        <v>1</v>
      </c>
      <c r="U665">
        <f>H665+1</f>
        <v>1</v>
      </c>
      <c r="V665">
        <f>I665+1</f>
        <v>1</v>
      </c>
      <c r="W665">
        <f>J665+1</f>
        <v>3</v>
      </c>
      <c r="X665">
        <f>K665+1</f>
        <v>2</v>
      </c>
      <c r="Y665">
        <f>L665+1</f>
        <v>1</v>
      </c>
      <c r="Z665">
        <f>M665+1</f>
        <v>1</v>
      </c>
      <c r="AA665">
        <f>N665+1</f>
        <v>1</v>
      </c>
      <c r="AB665">
        <f>O665+1</f>
        <v>1</v>
      </c>
      <c r="AC665">
        <f>P665+1</f>
        <v>1</v>
      </c>
      <c r="AD665">
        <f>PRODUCT(Q665:AC665)</f>
        <v>24</v>
      </c>
      <c r="AE665" t="b">
        <f>AD665=6</f>
        <v>0</v>
      </c>
      <c r="AF665" t="b">
        <f>AD665=10</f>
        <v>0</v>
      </c>
      <c r="AG665" t="b">
        <f>AD665=12</f>
        <v>0</v>
      </c>
      <c r="AH665" t="b">
        <f>AD665=16</f>
        <v>0</v>
      </c>
      <c r="AI665" t="b">
        <f>AD665=18</f>
        <v>0</v>
      </c>
      <c r="AJ665" t="b">
        <f>AD665=24</f>
        <v>1</v>
      </c>
      <c r="AK665" t="b">
        <f>AD665=32</f>
        <v>0</v>
      </c>
      <c r="AL665">
        <f>VALUE(IF(AE665,
_xlfn.XLOOKUP(6, Q665:AC665, Q$1:AC$1), 0))</f>
        <v>0</v>
      </c>
      <c r="AM665">
        <f>VALUE(IF(AF665,
_xlfn.XLOOKUP(5, Q665:AC665, Q$1:AC$1) &amp; _xlfn.XLOOKUP(2, Q665:AC665, Q$1:AC$1), 0))</f>
        <v>0</v>
      </c>
      <c r="AN665">
        <f>VALUE(IF(AG665,
_xlfn.XLOOKUP(4, Q665:AC665, Q$1:AC$1) &amp; _xlfn.XLOOKUP(3, Q665:AC665, Q$1:AC$1), 0))</f>
        <v>0</v>
      </c>
      <c r="AO665">
        <f>VALUE(IF(AH665,
_xlfn.XLOOKUP(4, Q665:AC665, Q$1:AC$1) &amp; _xlfn.XLOOKUP(2, Q665:AC665, Q$1:AC$1, "", 0, 1) &amp; _xlfn.XLOOKUP(2, Q665:AC665, Q$1:AC$1, "", 0, -1), 0))</f>
        <v>0</v>
      </c>
      <c r="AP665">
        <f>VALUE(IF(AI665,
_xlfn.XLOOKUP(3, Q665:AC665, Q$1:AC$1, "", 0, 1) &amp; _xlfn.XLOOKUP(3, Q665:AC665, Q$1:AC$1, "", 0, -1) &amp; _xlfn.XLOOKUP(2, Q665:AC665, Q$1:AC$1),
0))</f>
        <v>0</v>
      </c>
      <c r="AQ665">
        <f>VALUE(IF(AJ665,
_xlfn.XLOOKUP(3, Q665:AC665, Q$1:AC$1) &amp; AS665,
0))</f>
        <v>8141307</v>
      </c>
      <c r="AR665">
        <f>VALUE(IF(AK665,
AS665, 0))</f>
        <v>0</v>
      </c>
      <c r="AS665" t="str" cm="1">
        <f t="array" ref="AS665">_xlfn.TEXTJOIN("", TRUE, _xlfn._xlws.FILTER(Q$1:AC$1,Q665:AC665=2))</f>
        <v>141307</v>
      </c>
      <c r="AT665">
        <f t="shared" si="21"/>
        <v>337</v>
      </c>
      <c r="AU665">
        <f t="shared" si="20"/>
        <v>159064</v>
      </c>
      <c r="AV665" t="b">
        <f>IF(AND(AE664, AE665), AL664=AL665, FALSE)</f>
        <v>0</v>
      </c>
      <c r="AW665" t="b">
        <f>IF(AND(AF664, AF665), AM664=AM665, FALSE)</f>
        <v>0</v>
      </c>
      <c r="AX665" t="b">
        <f>IF(AND(AG664, AG665), AN664=AN665, FALSE)</f>
        <v>0</v>
      </c>
      <c r="AY665" t="b">
        <f>IF(AND(AH664, AH665), AO664=AO665, FALSE)</f>
        <v>0</v>
      </c>
      <c r="AZ665" t="b">
        <f>IF(AND(AI664, AI665), AP664=AP665, FALSE)</f>
        <v>0</v>
      </c>
      <c r="BA665" t="b">
        <f>IF(AND(AJ664, AJ665), AQ664=AQ665, FALSE)</f>
        <v>0</v>
      </c>
      <c r="BB665" t="b">
        <f>IF(AND(AK664, AK665), AR664=AR665, FALSE)</f>
        <v>0</v>
      </c>
    </row>
    <row r="666" spans="1:54" x14ac:dyDescent="0.25">
      <c r="A666" t="s">
        <v>227</v>
      </c>
      <c r="B666">
        <v>400</v>
      </c>
      <c r="C666" t="str">
        <f>TEXT(A666, "0")</f>
        <v>K88A3</v>
      </c>
      <c r="D666">
        <f>LEN($A666)-LEN(SUBSTITUTE($A666,D$1,""))</f>
        <v>1</v>
      </c>
      <c r="E666">
        <f>LEN($A666)-LEN(SUBSTITUTE($A666,E$1,""))</f>
        <v>1</v>
      </c>
      <c r="F666">
        <f>LEN($A666)-LEN(SUBSTITUTE($A666,F$1,""))</f>
        <v>0</v>
      </c>
      <c r="G666">
        <f>LEN($A666)-LEN(SUBSTITUTE($A666,G$1,""))</f>
        <v>0</v>
      </c>
      <c r="H666">
        <f>LEN($A666)-LEN(SUBSTITUTE($A666,H$1,""))</f>
        <v>0</v>
      </c>
      <c r="I666">
        <f>LEN($A666)-LEN(SUBSTITUTE($A666,I$1,""))</f>
        <v>0</v>
      </c>
      <c r="J666">
        <f>LEN($A666)-LEN(SUBSTITUTE($A666,J$1,""))</f>
        <v>2</v>
      </c>
      <c r="K666">
        <f>LEN($A666)-LEN(SUBSTITUTE($A666,K$1,""))</f>
        <v>0</v>
      </c>
      <c r="L666">
        <f>LEN($A666)-LEN(SUBSTITUTE($A666,L$1,""))</f>
        <v>0</v>
      </c>
      <c r="M666">
        <f>LEN($A666)-LEN(SUBSTITUTE($A666,M$1,""))</f>
        <v>0</v>
      </c>
      <c r="N666">
        <f>LEN($A666)-LEN(SUBSTITUTE($A666,N$1,""))</f>
        <v>0</v>
      </c>
      <c r="O666">
        <f>LEN($A666)-LEN(SUBSTITUTE($A666,O$1,""))</f>
        <v>1</v>
      </c>
      <c r="P666">
        <f>LEN($A666)-LEN(SUBSTITUTE($A666,P$1,""))</f>
        <v>0</v>
      </c>
      <c r="Q666">
        <f>D666+1</f>
        <v>2</v>
      </c>
      <c r="R666">
        <f>E666+1</f>
        <v>2</v>
      </c>
      <c r="S666">
        <f>F666+1</f>
        <v>1</v>
      </c>
      <c r="T666">
        <f>G666+1</f>
        <v>1</v>
      </c>
      <c r="U666">
        <f>H666+1</f>
        <v>1</v>
      </c>
      <c r="V666">
        <f>I666+1</f>
        <v>1</v>
      </c>
      <c r="W666">
        <f>J666+1</f>
        <v>3</v>
      </c>
      <c r="X666">
        <f>K666+1</f>
        <v>1</v>
      </c>
      <c r="Y666">
        <f>L666+1</f>
        <v>1</v>
      </c>
      <c r="Z666">
        <f>M666+1</f>
        <v>1</v>
      </c>
      <c r="AA666">
        <f>N666+1</f>
        <v>1</v>
      </c>
      <c r="AB666">
        <f>O666+1</f>
        <v>2</v>
      </c>
      <c r="AC666">
        <f>P666+1</f>
        <v>1</v>
      </c>
      <c r="AD666">
        <f>PRODUCT(Q666:AC666)</f>
        <v>24</v>
      </c>
      <c r="AE666" t="b">
        <f>AD666=6</f>
        <v>0</v>
      </c>
      <c r="AF666" t="b">
        <f>AD666=10</f>
        <v>0</v>
      </c>
      <c r="AG666" t="b">
        <f>AD666=12</f>
        <v>0</v>
      </c>
      <c r="AH666" t="b">
        <f>AD666=16</f>
        <v>0</v>
      </c>
      <c r="AI666" t="b">
        <f>AD666=18</f>
        <v>0</v>
      </c>
      <c r="AJ666" t="b">
        <f>AD666=24</f>
        <v>1</v>
      </c>
      <c r="AK666" t="b">
        <f>AD666=32</f>
        <v>0</v>
      </c>
      <c r="AL666">
        <f>VALUE(IF(AE666,
_xlfn.XLOOKUP(6, Q666:AC666, Q$1:AC$1), 0))</f>
        <v>0</v>
      </c>
      <c r="AM666">
        <f>VALUE(IF(AF666,
_xlfn.XLOOKUP(5, Q666:AC666, Q$1:AC$1) &amp; _xlfn.XLOOKUP(2, Q666:AC666, Q$1:AC$1), 0))</f>
        <v>0</v>
      </c>
      <c r="AN666">
        <f>VALUE(IF(AG666,
_xlfn.XLOOKUP(4, Q666:AC666, Q$1:AC$1) &amp; _xlfn.XLOOKUP(3, Q666:AC666, Q$1:AC$1), 0))</f>
        <v>0</v>
      </c>
      <c r="AO666">
        <f>VALUE(IF(AH666,
_xlfn.XLOOKUP(4, Q666:AC666, Q$1:AC$1) &amp; _xlfn.XLOOKUP(2, Q666:AC666, Q$1:AC$1, "", 0, 1) &amp; _xlfn.XLOOKUP(2, Q666:AC666, Q$1:AC$1, "", 0, -1), 0))</f>
        <v>0</v>
      </c>
      <c r="AP666">
        <f>VALUE(IF(AI666,
_xlfn.XLOOKUP(3, Q666:AC666, Q$1:AC$1, "", 0, 1) &amp; _xlfn.XLOOKUP(3, Q666:AC666, Q$1:AC$1, "", 0, -1) &amp; _xlfn.XLOOKUP(2, Q666:AC666, Q$1:AC$1),
0))</f>
        <v>0</v>
      </c>
      <c r="AQ666">
        <f>VALUE(IF(AJ666,
_xlfn.XLOOKUP(3, Q666:AC666, Q$1:AC$1) &amp; AS666,
0))</f>
        <v>8141303</v>
      </c>
      <c r="AR666">
        <f>VALUE(IF(AK666,
AS666, 0))</f>
        <v>0</v>
      </c>
      <c r="AS666" t="str" cm="1">
        <f t="array" ref="AS666">_xlfn.TEXTJOIN("", TRUE, _xlfn._xlws.FILTER(Q$1:AC$1,Q666:AC666=2))</f>
        <v>141303</v>
      </c>
      <c r="AT666">
        <f t="shared" si="21"/>
        <v>336</v>
      </c>
      <c r="AU666">
        <f t="shared" si="20"/>
        <v>134400</v>
      </c>
      <c r="AV666" t="b">
        <f>IF(AND(AE665, AE666), AL665=AL666, FALSE)</f>
        <v>0</v>
      </c>
      <c r="AW666" t="b">
        <f>IF(AND(AF665, AF666), AM665=AM666, FALSE)</f>
        <v>0</v>
      </c>
      <c r="AX666" t="b">
        <f>IF(AND(AG665, AG666), AN665=AN666, FALSE)</f>
        <v>0</v>
      </c>
      <c r="AY666" t="b">
        <f>IF(AND(AH665, AH666), AO665=AO666, FALSE)</f>
        <v>0</v>
      </c>
      <c r="AZ666" t="b">
        <f>IF(AND(AI665, AI666), AP665=AP666, FALSE)</f>
        <v>0</v>
      </c>
      <c r="BA666" t="b">
        <f>IF(AND(AJ665, AJ666), AQ665=AQ666, FALSE)</f>
        <v>0</v>
      </c>
      <c r="BB666" t="b">
        <f>IF(AND(AK665, AK666), AR665=AR666, FALSE)</f>
        <v>0</v>
      </c>
    </row>
    <row r="667" spans="1:54" x14ac:dyDescent="0.25">
      <c r="A667" t="s">
        <v>899</v>
      </c>
      <c r="B667">
        <v>46</v>
      </c>
      <c r="C667" t="str">
        <f>TEXT(A667, "0")</f>
        <v>8A8Q5</v>
      </c>
      <c r="D667">
        <f>LEN($A667)-LEN(SUBSTITUTE($A667,D$1,""))</f>
        <v>1</v>
      </c>
      <c r="E667">
        <f>LEN($A667)-LEN(SUBSTITUTE($A667,E$1,""))</f>
        <v>0</v>
      </c>
      <c r="F667">
        <f>LEN($A667)-LEN(SUBSTITUTE($A667,F$1,""))</f>
        <v>1</v>
      </c>
      <c r="G667">
        <f>LEN($A667)-LEN(SUBSTITUTE($A667,G$1,""))</f>
        <v>0</v>
      </c>
      <c r="H667">
        <f>LEN($A667)-LEN(SUBSTITUTE($A667,H$1,""))</f>
        <v>0</v>
      </c>
      <c r="I667">
        <f>LEN($A667)-LEN(SUBSTITUTE($A667,I$1,""))</f>
        <v>0</v>
      </c>
      <c r="J667">
        <f>LEN($A667)-LEN(SUBSTITUTE($A667,J$1,""))</f>
        <v>2</v>
      </c>
      <c r="K667">
        <f>LEN($A667)-LEN(SUBSTITUTE($A667,K$1,""))</f>
        <v>0</v>
      </c>
      <c r="L667">
        <f>LEN($A667)-LEN(SUBSTITUTE($A667,L$1,""))</f>
        <v>0</v>
      </c>
      <c r="M667">
        <f>LEN($A667)-LEN(SUBSTITUTE($A667,M$1,""))</f>
        <v>1</v>
      </c>
      <c r="N667">
        <f>LEN($A667)-LEN(SUBSTITUTE($A667,N$1,""))</f>
        <v>0</v>
      </c>
      <c r="O667">
        <f>LEN($A667)-LEN(SUBSTITUTE($A667,O$1,""))</f>
        <v>0</v>
      </c>
      <c r="P667">
        <f>LEN($A667)-LEN(SUBSTITUTE($A667,P$1,""))</f>
        <v>0</v>
      </c>
      <c r="Q667">
        <f>D667+1</f>
        <v>2</v>
      </c>
      <c r="R667">
        <f>E667+1</f>
        <v>1</v>
      </c>
      <c r="S667">
        <f>F667+1</f>
        <v>2</v>
      </c>
      <c r="T667">
        <f>G667+1</f>
        <v>1</v>
      </c>
      <c r="U667">
        <f>H667+1</f>
        <v>1</v>
      </c>
      <c r="V667">
        <f>I667+1</f>
        <v>1</v>
      </c>
      <c r="W667">
        <f>J667+1</f>
        <v>3</v>
      </c>
      <c r="X667">
        <f>K667+1</f>
        <v>1</v>
      </c>
      <c r="Y667">
        <f>L667+1</f>
        <v>1</v>
      </c>
      <c r="Z667">
        <f>M667+1</f>
        <v>2</v>
      </c>
      <c r="AA667">
        <f>N667+1</f>
        <v>1</v>
      </c>
      <c r="AB667">
        <f>O667+1</f>
        <v>1</v>
      </c>
      <c r="AC667">
        <f>P667+1</f>
        <v>1</v>
      </c>
      <c r="AD667">
        <f>PRODUCT(Q667:AC667)</f>
        <v>24</v>
      </c>
      <c r="AE667" t="b">
        <f>AD667=6</f>
        <v>0</v>
      </c>
      <c r="AF667" t="b">
        <f>AD667=10</f>
        <v>0</v>
      </c>
      <c r="AG667" t="b">
        <f>AD667=12</f>
        <v>0</v>
      </c>
      <c r="AH667" t="b">
        <f>AD667=16</f>
        <v>0</v>
      </c>
      <c r="AI667" t="b">
        <f>AD667=18</f>
        <v>0</v>
      </c>
      <c r="AJ667" t="b">
        <f>AD667=24</f>
        <v>1</v>
      </c>
      <c r="AK667" t="b">
        <f>AD667=32</f>
        <v>0</v>
      </c>
      <c r="AL667">
        <f>VALUE(IF(AE667,
_xlfn.XLOOKUP(6, Q667:AC667, Q$1:AC$1), 0))</f>
        <v>0</v>
      </c>
      <c r="AM667">
        <f>VALUE(IF(AF667,
_xlfn.XLOOKUP(5, Q667:AC667, Q$1:AC$1) &amp; _xlfn.XLOOKUP(2, Q667:AC667, Q$1:AC$1), 0))</f>
        <v>0</v>
      </c>
      <c r="AN667">
        <f>VALUE(IF(AG667,
_xlfn.XLOOKUP(4, Q667:AC667, Q$1:AC$1) &amp; _xlfn.XLOOKUP(3, Q667:AC667, Q$1:AC$1), 0))</f>
        <v>0</v>
      </c>
      <c r="AO667">
        <f>VALUE(IF(AH667,
_xlfn.XLOOKUP(4, Q667:AC667, Q$1:AC$1) &amp; _xlfn.XLOOKUP(2, Q667:AC667, Q$1:AC$1, "", 0, 1) &amp; _xlfn.XLOOKUP(2, Q667:AC667, Q$1:AC$1, "", 0, -1), 0))</f>
        <v>0</v>
      </c>
      <c r="AP667">
        <f>VALUE(IF(AI667,
_xlfn.XLOOKUP(3, Q667:AC667, Q$1:AC$1, "", 0, 1) &amp; _xlfn.XLOOKUP(3, Q667:AC667, Q$1:AC$1, "", 0, -1) &amp; _xlfn.XLOOKUP(2, Q667:AC667, Q$1:AC$1),
0))</f>
        <v>0</v>
      </c>
      <c r="AQ667">
        <f>VALUE(IF(AJ667,
_xlfn.XLOOKUP(3, Q667:AC667, Q$1:AC$1) &amp; AS667,
0))</f>
        <v>8141205</v>
      </c>
      <c r="AR667">
        <f>VALUE(IF(AK667,
AS667, 0))</f>
        <v>0</v>
      </c>
      <c r="AS667" t="str" cm="1">
        <f t="array" ref="AS667">_xlfn.TEXTJOIN("", TRUE, _xlfn._xlws.FILTER(Q$1:AC$1,Q667:AC667=2))</f>
        <v>141205</v>
      </c>
      <c r="AT667">
        <f t="shared" si="21"/>
        <v>335</v>
      </c>
      <c r="AU667">
        <f t="shared" si="20"/>
        <v>15410</v>
      </c>
      <c r="AV667" t="b">
        <f>IF(AND(AE666, AE667), AL666=AL667, FALSE)</f>
        <v>0</v>
      </c>
      <c r="AW667" t="b">
        <f>IF(AND(AF666, AF667), AM666=AM667, FALSE)</f>
        <v>0</v>
      </c>
      <c r="AX667" t="b">
        <f>IF(AND(AG666, AG667), AN666=AN667, FALSE)</f>
        <v>0</v>
      </c>
      <c r="AY667" t="b">
        <f>IF(AND(AH666, AH667), AO666=AO667, FALSE)</f>
        <v>0</v>
      </c>
      <c r="AZ667" t="b">
        <f>IF(AND(AI666, AI667), AP666=AP667, FALSE)</f>
        <v>0</v>
      </c>
      <c r="BA667" t="b">
        <f>IF(AND(AJ666, AJ667), AQ666=AQ667, FALSE)</f>
        <v>0</v>
      </c>
      <c r="BB667" t="b">
        <f>IF(AND(AK666, AK667), AR666=AR667, FALSE)</f>
        <v>0</v>
      </c>
    </row>
    <row r="668" spans="1:54" x14ac:dyDescent="0.25">
      <c r="A668" t="s">
        <v>617</v>
      </c>
      <c r="B668">
        <v>372</v>
      </c>
      <c r="C668" t="str">
        <f>TEXT(A668, "0")</f>
        <v>84A8T</v>
      </c>
      <c r="D668">
        <f>LEN($A668)-LEN(SUBSTITUTE($A668,D$1,""))</f>
        <v>1</v>
      </c>
      <c r="E668">
        <f>LEN($A668)-LEN(SUBSTITUTE($A668,E$1,""))</f>
        <v>0</v>
      </c>
      <c r="F668">
        <f>LEN($A668)-LEN(SUBSTITUTE($A668,F$1,""))</f>
        <v>0</v>
      </c>
      <c r="G668">
        <f>LEN($A668)-LEN(SUBSTITUTE($A668,G$1,""))</f>
        <v>0</v>
      </c>
      <c r="H668">
        <f>LEN($A668)-LEN(SUBSTITUTE($A668,H$1,""))</f>
        <v>1</v>
      </c>
      <c r="I668">
        <f>LEN($A668)-LEN(SUBSTITUTE($A668,I$1,""))</f>
        <v>0</v>
      </c>
      <c r="J668">
        <f>LEN($A668)-LEN(SUBSTITUTE($A668,J$1,""))</f>
        <v>2</v>
      </c>
      <c r="K668">
        <f>LEN($A668)-LEN(SUBSTITUTE($A668,K$1,""))</f>
        <v>0</v>
      </c>
      <c r="L668">
        <f>LEN($A668)-LEN(SUBSTITUTE($A668,L$1,""))</f>
        <v>0</v>
      </c>
      <c r="M668">
        <f>LEN($A668)-LEN(SUBSTITUTE($A668,M$1,""))</f>
        <v>0</v>
      </c>
      <c r="N668">
        <f>LEN($A668)-LEN(SUBSTITUTE($A668,N$1,""))</f>
        <v>1</v>
      </c>
      <c r="O668">
        <f>LEN($A668)-LEN(SUBSTITUTE($A668,O$1,""))</f>
        <v>0</v>
      </c>
      <c r="P668">
        <f>LEN($A668)-LEN(SUBSTITUTE($A668,P$1,""))</f>
        <v>0</v>
      </c>
      <c r="Q668">
        <f>D668+1</f>
        <v>2</v>
      </c>
      <c r="R668">
        <f>E668+1</f>
        <v>1</v>
      </c>
      <c r="S668">
        <f>F668+1</f>
        <v>1</v>
      </c>
      <c r="T668">
        <f>G668+1</f>
        <v>1</v>
      </c>
      <c r="U668">
        <f>H668+1</f>
        <v>2</v>
      </c>
      <c r="V668">
        <f>I668+1</f>
        <v>1</v>
      </c>
      <c r="W668">
        <f>J668+1</f>
        <v>3</v>
      </c>
      <c r="X668">
        <f>K668+1</f>
        <v>1</v>
      </c>
      <c r="Y668">
        <f>L668+1</f>
        <v>1</v>
      </c>
      <c r="Z668">
        <f>M668+1</f>
        <v>1</v>
      </c>
      <c r="AA668">
        <f>N668+1</f>
        <v>2</v>
      </c>
      <c r="AB668">
        <f>O668+1</f>
        <v>1</v>
      </c>
      <c r="AC668">
        <f>P668+1</f>
        <v>1</v>
      </c>
      <c r="AD668">
        <f>PRODUCT(Q668:AC668)</f>
        <v>24</v>
      </c>
      <c r="AE668" t="b">
        <f>AD668=6</f>
        <v>0</v>
      </c>
      <c r="AF668" t="b">
        <f>AD668=10</f>
        <v>0</v>
      </c>
      <c r="AG668" t="b">
        <f>AD668=12</f>
        <v>0</v>
      </c>
      <c r="AH668" t="b">
        <f>AD668=16</f>
        <v>0</v>
      </c>
      <c r="AI668" t="b">
        <f>AD668=18</f>
        <v>0</v>
      </c>
      <c r="AJ668" t="b">
        <f>AD668=24</f>
        <v>1</v>
      </c>
      <c r="AK668" t="b">
        <f>AD668=32</f>
        <v>0</v>
      </c>
      <c r="AL668">
        <f>VALUE(IF(AE668,
_xlfn.XLOOKUP(6, Q668:AC668, Q$1:AC$1), 0))</f>
        <v>0</v>
      </c>
      <c r="AM668">
        <f>VALUE(IF(AF668,
_xlfn.XLOOKUP(5, Q668:AC668, Q$1:AC$1) &amp; _xlfn.XLOOKUP(2, Q668:AC668, Q$1:AC$1), 0))</f>
        <v>0</v>
      </c>
      <c r="AN668">
        <f>VALUE(IF(AG668,
_xlfn.XLOOKUP(4, Q668:AC668, Q$1:AC$1) &amp; _xlfn.XLOOKUP(3, Q668:AC668, Q$1:AC$1), 0))</f>
        <v>0</v>
      </c>
      <c r="AO668">
        <f>VALUE(IF(AH668,
_xlfn.XLOOKUP(4, Q668:AC668, Q$1:AC$1) &amp; _xlfn.XLOOKUP(2, Q668:AC668, Q$1:AC$1, "", 0, 1) &amp; _xlfn.XLOOKUP(2, Q668:AC668, Q$1:AC$1, "", 0, -1), 0))</f>
        <v>0</v>
      </c>
      <c r="AP668">
        <f>VALUE(IF(AI668,
_xlfn.XLOOKUP(3, Q668:AC668, Q$1:AC$1, "", 0, 1) &amp; _xlfn.XLOOKUP(3, Q668:AC668, Q$1:AC$1, "", 0, -1) &amp; _xlfn.XLOOKUP(2, Q668:AC668, Q$1:AC$1),
0))</f>
        <v>0</v>
      </c>
      <c r="AQ668">
        <f>VALUE(IF(AJ668,
_xlfn.XLOOKUP(3, Q668:AC668, Q$1:AC$1) &amp; AS668,
0))</f>
        <v>8141004</v>
      </c>
      <c r="AR668">
        <f>VALUE(IF(AK668,
AS668, 0))</f>
        <v>0</v>
      </c>
      <c r="AS668" t="str" cm="1">
        <f t="array" ref="AS668">_xlfn.TEXTJOIN("", TRUE, _xlfn._xlws.FILTER(Q$1:AC$1,Q668:AC668=2))</f>
        <v>141004</v>
      </c>
      <c r="AT668">
        <f t="shared" si="21"/>
        <v>334</v>
      </c>
      <c r="AU668">
        <f t="shared" si="20"/>
        <v>124248</v>
      </c>
      <c r="AV668" t="b">
        <f>IF(AND(AE667, AE668), AL667=AL668, FALSE)</f>
        <v>0</v>
      </c>
      <c r="AW668" t="b">
        <f>IF(AND(AF667, AF668), AM667=AM668, FALSE)</f>
        <v>0</v>
      </c>
      <c r="AX668" t="b">
        <f>IF(AND(AG667, AG668), AN667=AN668, FALSE)</f>
        <v>0</v>
      </c>
      <c r="AY668" t="b">
        <f>IF(AND(AH667, AH668), AO667=AO668, FALSE)</f>
        <v>0</v>
      </c>
      <c r="AZ668" t="b">
        <f>IF(AND(AI667, AI668), AP667=AP668, FALSE)</f>
        <v>0</v>
      </c>
      <c r="BA668" t="b">
        <f>IF(AND(AJ667, AJ668), AQ667=AQ668, FALSE)</f>
        <v>0</v>
      </c>
      <c r="BB668" t="b">
        <f>IF(AND(AK667, AK668), AR667=AR668, FALSE)</f>
        <v>0</v>
      </c>
    </row>
    <row r="669" spans="1:54" x14ac:dyDescent="0.25">
      <c r="A669" t="s">
        <v>385</v>
      </c>
      <c r="B669">
        <v>853</v>
      </c>
      <c r="C669" t="str">
        <f>TEXT(A669, "0")</f>
        <v>K88J6</v>
      </c>
      <c r="D669">
        <f>LEN($A669)-LEN(SUBSTITUTE($A669,D$1,""))</f>
        <v>0</v>
      </c>
      <c r="E669">
        <f>LEN($A669)-LEN(SUBSTITUTE($A669,E$1,""))</f>
        <v>1</v>
      </c>
      <c r="F669">
        <f>LEN($A669)-LEN(SUBSTITUTE($A669,F$1,""))</f>
        <v>0</v>
      </c>
      <c r="G669">
        <f>LEN($A669)-LEN(SUBSTITUTE($A669,G$1,""))</f>
        <v>1</v>
      </c>
      <c r="H669">
        <f>LEN($A669)-LEN(SUBSTITUTE($A669,H$1,""))</f>
        <v>0</v>
      </c>
      <c r="I669">
        <f>LEN($A669)-LEN(SUBSTITUTE($A669,I$1,""))</f>
        <v>0</v>
      </c>
      <c r="J669">
        <f>LEN($A669)-LEN(SUBSTITUTE($A669,J$1,""))</f>
        <v>2</v>
      </c>
      <c r="K669">
        <f>LEN($A669)-LEN(SUBSTITUTE($A669,K$1,""))</f>
        <v>0</v>
      </c>
      <c r="L669">
        <f>LEN($A669)-LEN(SUBSTITUTE($A669,L$1,""))</f>
        <v>1</v>
      </c>
      <c r="M669">
        <f>LEN($A669)-LEN(SUBSTITUTE($A669,M$1,""))</f>
        <v>0</v>
      </c>
      <c r="N669">
        <f>LEN($A669)-LEN(SUBSTITUTE($A669,N$1,""))</f>
        <v>0</v>
      </c>
      <c r="O669">
        <f>LEN($A669)-LEN(SUBSTITUTE($A669,O$1,""))</f>
        <v>0</v>
      </c>
      <c r="P669">
        <f>LEN($A669)-LEN(SUBSTITUTE($A669,P$1,""))</f>
        <v>0</v>
      </c>
      <c r="Q669">
        <f>D669+1</f>
        <v>1</v>
      </c>
      <c r="R669">
        <f>E669+1</f>
        <v>2</v>
      </c>
      <c r="S669">
        <f>F669+1</f>
        <v>1</v>
      </c>
      <c r="T669">
        <f>G669+1</f>
        <v>2</v>
      </c>
      <c r="U669">
        <f>H669+1</f>
        <v>1</v>
      </c>
      <c r="V669">
        <f>I669+1</f>
        <v>1</v>
      </c>
      <c r="W669">
        <f>J669+1</f>
        <v>3</v>
      </c>
      <c r="X669">
        <f>K669+1</f>
        <v>1</v>
      </c>
      <c r="Y669">
        <f>L669+1</f>
        <v>2</v>
      </c>
      <c r="Z669">
        <f>M669+1</f>
        <v>1</v>
      </c>
      <c r="AA669">
        <f>N669+1</f>
        <v>1</v>
      </c>
      <c r="AB669">
        <f>O669+1</f>
        <v>1</v>
      </c>
      <c r="AC669">
        <f>P669+1</f>
        <v>1</v>
      </c>
      <c r="AD669">
        <f>PRODUCT(Q669:AC669)</f>
        <v>24</v>
      </c>
      <c r="AE669" t="b">
        <f>AD669=6</f>
        <v>0</v>
      </c>
      <c r="AF669" t="b">
        <f>AD669=10</f>
        <v>0</v>
      </c>
      <c r="AG669" t="b">
        <f>AD669=12</f>
        <v>0</v>
      </c>
      <c r="AH669" t="b">
        <f>AD669=16</f>
        <v>0</v>
      </c>
      <c r="AI669" t="b">
        <f>AD669=18</f>
        <v>0</v>
      </c>
      <c r="AJ669" t="b">
        <f>AD669=24</f>
        <v>1</v>
      </c>
      <c r="AK669" t="b">
        <f>AD669=32</f>
        <v>0</v>
      </c>
      <c r="AL669">
        <f>VALUE(IF(AE669,
_xlfn.XLOOKUP(6, Q669:AC669, Q$1:AC$1), 0))</f>
        <v>0</v>
      </c>
      <c r="AM669">
        <f>VALUE(IF(AF669,
_xlfn.XLOOKUP(5, Q669:AC669, Q$1:AC$1) &amp; _xlfn.XLOOKUP(2, Q669:AC669, Q$1:AC$1), 0))</f>
        <v>0</v>
      </c>
      <c r="AN669">
        <f>VALUE(IF(AG669,
_xlfn.XLOOKUP(4, Q669:AC669, Q$1:AC$1) &amp; _xlfn.XLOOKUP(3, Q669:AC669, Q$1:AC$1), 0))</f>
        <v>0</v>
      </c>
      <c r="AO669">
        <f>VALUE(IF(AH669,
_xlfn.XLOOKUP(4, Q669:AC669, Q$1:AC$1) &amp; _xlfn.XLOOKUP(2, Q669:AC669, Q$1:AC$1, "", 0, 1) &amp; _xlfn.XLOOKUP(2, Q669:AC669, Q$1:AC$1, "", 0, -1), 0))</f>
        <v>0</v>
      </c>
      <c r="AP669">
        <f>VALUE(IF(AI669,
_xlfn.XLOOKUP(3, Q669:AC669, Q$1:AC$1, "", 0, 1) &amp; _xlfn.XLOOKUP(3, Q669:AC669, Q$1:AC$1, "", 0, -1) &amp; _xlfn.XLOOKUP(2, Q669:AC669, Q$1:AC$1),
0))</f>
        <v>0</v>
      </c>
      <c r="AQ669">
        <f>VALUE(IF(AJ669,
_xlfn.XLOOKUP(3, Q669:AC669, Q$1:AC$1) &amp; AS669,
0))</f>
        <v>8131106</v>
      </c>
      <c r="AR669">
        <f>VALUE(IF(AK669,
AS669, 0))</f>
        <v>0</v>
      </c>
      <c r="AS669" t="str" cm="1">
        <f t="array" ref="AS669">_xlfn.TEXTJOIN("", TRUE, _xlfn._xlws.FILTER(Q$1:AC$1,Q669:AC669=2))</f>
        <v>131106</v>
      </c>
      <c r="AT669">
        <f t="shared" si="21"/>
        <v>333</v>
      </c>
      <c r="AU669">
        <f t="shared" si="20"/>
        <v>284049</v>
      </c>
      <c r="AV669" t="b">
        <f>IF(AND(AE668, AE669), AL668=AL669, FALSE)</f>
        <v>0</v>
      </c>
      <c r="AW669" t="b">
        <f>IF(AND(AF668, AF669), AM668=AM669, FALSE)</f>
        <v>0</v>
      </c>
      <c r="AX669" t="b">
        <f>IF(AND(AG668, AG669), AN668=AN669, FALSE)</f>
        <v>0</v>
      </c>
      <c r="AY669" t="b">
        <f>IF(AND(AH668, AH669), AO668=AO669, FALSE)</f>
        <v>0</v>
      </c>
      <c r="AZ669" t="b">
        <f>IF(AND(AI668, AI669), AP668=AP669, FALSE)</f>
        <v>0</v>
      </c>
      <c r="BA669" t="b">
        <f>IF(AND(AJ668, AJ669), AQ668=AQ669, FALSE)</f>
        <v>0</v>
      </c>
      <c r="BB669" t="b">
        <f>IF(AND(AK668, AK669), AR668=AR669, FALSE)</f>
        <v>0</v>
      </c>
    </row>
    <row r="670" spans="1:54" x14ac:dyDescent="0.25">
      <c r="A670" t="s">
        <v>729</v>
      </c>
      <c r="B670">
        <v>170</v>
      </c>
      <c r="C670" t="str">
        <f>TEXT(A670, "0")</f>
        <v>Q388T</v>
      </c>
      <c r="D670">
        <f>LEN($A670)-LEN(SUBSTITUTE($A670,D$1,""))</f>
        <v>0</v>
      </c>
      <c r="E670">
        <f>LEN($A670)-LEN(SUBSTITUTE($A670,E$1,""))</f>
        <v>0</v>
      </c>
      <c r="F670">
        <f>LEN($A670)-LEN(SUBSTITUTE($A670,F$1,""))</f>
        <v>1</v>
      </c>
      <c r="G670">
        <f>LEN($A670)-LEN(SUBSTITUTE($A670,G$1,""))</f>
        <v>0</v>
      </c>
      <c r="H670">
        <f>LEN($A670)-LEN(SUBSTITUTE($A670,H$1,""))</f>
        <v>1</v>
      </c>
      <c r="I670">
        <f>LEN($A670)-LEN(SUBSTITUTE($A670,I$1,""))</f>
        <v>0</v>
      </c>
      <c r="J670">
        <f>LEN($A670)-LEN(SUBSTITUTE($A670,J$1,""))</f>
        <v>2</v>
      </c>
      <c r="K670">
        <f>LEN($A670)-LEN(SUBSTITUTE($A670,K$1,""))</f>
        <v>0</v>
      </c>
      <c r="L670">
        <f>LEN($A670)-LEN(SUBSTITUTE($A670,L$1,""))</f>
        <v>0</v>
      </c>
      <c r="M670">
        <f>LEN($A670)-LEN(SUBSTITUTE($A670,M$1,""))</f>
        <v>0</v>
      </c>
      <c r="N670">
        <f>LEN($A670)-LEN(SUBSTITUTE($A670,N$1,""))</f>
        <v>0</v>
      </c>
      <c r="O670">
        <f>LEN($A670)-LEN(SUBSTITUTE($A670,O$1,""))</f>
        <v>1</v>
      </c>
      <c r="P670">
        <f>LEN($A670)-LEN(SUBSTITUTE($A670,P$1,""))</f>
        <v>0</v>
      </c>
      <c r="Q670">
        <f>D670+1</f>
        <v>1</v>
      </c>
      <c r="R670">
        <f>E670+1</f>
        <v>1</v>
      </c>
      <c r="S670">
        <f>F670+1</f>
        <v>2</v>
      </c>
      <c r="T670">
        <f>G670+1</f>
        <v>1</v>
      </c>
      <c r="U670">
        <f>H670+1</f>
        <v>2</v>
      </c>
      <c r="V670">
        <f>I670+1</f>
        <v>1</v>
      </c>
      <c r="W670">
        <f>J670+1</f>
        <v>3</v>
      </c>
      <c r="X670">
        <f>K670+1</f>
        <v>1</v>
      </c>
      <c r="Y670">
        <f>L670+1</f>
        <v>1</v>
      </c>
      <c r="Z670">
        <f>M670+1</f>
        <v>1</v>
      </c>
      <c r="AA670">
        <f>N670+1</f>
        <v>1</v>
      </c>
      <c r="AB670">
        <f>O670+1</f>
        <v>2</v>
      </c>
      <c r="AC670">
        <f>P670+1</f>
        <v>1</v>
      </c>
      <c r="AD670">
        <f>PRODUCT(Q670:AC670)</f>
        <v>24</v>
      </c>
      <c r="AE670" t="b">
        <f>AD670=6</f>
        <v>0</v>
      </c>
      <c r="AF670" t="b">
        <f>AD670=10</f>
        <v>0</v>
      </c>
      <c r="AG670" t="b">
        <f>AD670=12</f>
        <v>0</v>
      </c>
      <c r="AH670" t="b">
        <f>AD670=16</f>
        <v>0</v>
      </c>
      <c r="AI670" t="b">
        <f>AD670=18</f>
        <v>0</v>
      </c>
      <c r="AJ670" t="b">
        <f>AD670=24</f>
        <v>1</v>
      </c>
      <c r="AK670" t="b">
        <f>AD670=32</f>
        <v>0</v>
      </c>
      <c r="AL670">
        <f>VALUE(IF(AE670,
_xlfn.XLOOKUP(6, Q670:AC670, Q$1:AC$1), 0))</f>
        <v>0</v>
      </c>
      <c r="AM670">
        <f>VALUE(IF(AF670,
_xlfn.XLOOKUP(5, Q670:AC670, Q$1:AC$1) &amp; _xlfn.XLOOKUP(2, Q670:AC670, Q$1:AC$1), 0))</f>
        <v>0</v>
      </c>
      <c r="AN670">
        <f>VALUE(IF(AG670,
_xlfn.XLOOKUP(4, Q670:AC670, Q$1:AC$1) &amp; _xlfn.XLOOKUP(3, Q670:AC670, Q$1:AC$1), 0))</f>
        <v>0</v>
      </c>
      <c r="AO670">
        <f>VALUE(IF(AH670,
_xlfn.XLOOKUP(4, Q670:AC670, Q$1:AC$1) &amp; _xlfn.XLOOKUP(2, Q670:AC670, Q$1:AC$1, "", 0, 1) &amp; _xlfn.XLOOKUP(2, Q670:AC670, Q$1:AC$1, "", 0, -1), 0))</f>
        <v>0</v>
      </c>
      <c r="AP670">
        <f>VALUE(IF(AI670,
_xlfn.XLOOKUP(3, Q670:AC670, Q$1:AC$1, "", 0, 1) &amp; _xlfn.XLOOKUP(3, Q670:AC670, Q$1:AC$1, "", 0, -1) &amp; _xlfn.XLOOKUP(2, Q670:AC670, Q$1:AC$1),
0))</f>
        <v>0</v>
      </c>
      <c r="AQ670">
        <f>VALUE(IF(AJ670,
_xlfn.XLOOKUP(3, Q670:AC670, Q$1:AC$1) &amp; AS670,
0))</f>
        <v>8121003</v>
      </c>
      <c r="AR670">
        <f>VALUE(IF(AK670,
AS670, 0))</f>
        <v>0</v>
      </c>
      <c r="AS670" t="str" cm="1">
        <f t="array" ref="AS670">_xlfn.TEXTJOIN("", TRUE, _xlfn._xlws.FILTER(Q$1:AC$1,Q670:AC670=2))</f>
        <v>121003</v>
      </c>
      <c r="AT670">
        <f t="shared" si="21"/>
        <v>332</v>
      </c>
      <c r="AU670">
        <f t="shared" si="20"/>
        <v>56440</v>
      </c>
      <c r="AV670" t="b">
        <f>IF(AND(AE669, AE670), AL669=AL670, FALSE)</f>
        <v>0</v>
      </c>
      <c r="AW670" t="b">
        <f>IF(AND(AF669, AF670), AM669=AM670, FALSE)</f>
        <v>0</v>
      </c>
      <c r="AX670" t="b">
        <f>IF(AND(AG669, AG670), AN669=AN670, FALSE)</f>
        <v>0</v>
      </c>
      <c r="AY670" t="b">
        <f>IF(AND(AH669, AH670), AO669=AO670, FALSE)</f>
        <v>0</v>
      </c>
      <c r="AZ670" t="b">
        <f>IF(AND(AI669, AI670), AP669=AP670, FALSE)</f>
        <v>0</v>
      </c>
      <c r="BA670" t="b">
        <f>IF(AND(AJ669, AJ670), AQ669=AQ670, FALSE)</f>
        <v>0</v>
      </c>
      <c r="BB670" t="b">
        <f>IF(AND(AK669, AK670), AR669=AR670, FALSE)</f>
        <v>0</v>
      </c>
    </row>
    <row r="671" spans="1:54" x14ac:dyDescent="0.25">
      <c r="A671" t="s">
        <v>115</v>
      </c>
      <c r="B671">
        <v>828</v>
      </c>
      <c r="C671" t="str">
        <f>TEXT(A671, "0")</f>
        <v>8684Q</v>
      </c>
      <c r="D671">
        <f>LEN($A671)-LEN(SUBSTITUTE($A671,D$1,""))</f>
        <v>0</v>
      </c>
      <c r="E671">
        <f>LEN($A671)-LEN(SUBSTITUTE($A671,E$1,""))</f>
        <v>0</v>
      </c>
      <c r="F671">
        <f>LEN($A671)-LEN(SUBSTITUTE($A671,F$1,""))</f>
        <v>1</v>
      </c>
      <c r="G671">
        <f>LEN($A671)-LEN(SUBSTITUTE($A671,G$1,""))</f>
        <v>0</v>
      </c>
      <c r="H671">
        <f>LEN($A671)-LEN(SUBSTITUTE($A671,H$1,""))</f>
        <v>0</v>
      </c>
      <c r="I671">
        <f>LEN($A671)-LEN(SUBSTITUTE($A671,I$1,""))</f>
        <v>0</v>
      </c>
      <c r="J671">
        <f>LEN($A671)-LEN(SUBSTITUTE($A671,J$1,""))</f>
        <v>2</v>
      </c>
      <c r="K671">
        <f>LEN($A671)-LEN(SUBSTITUTE($A671,K$1,""))</f>
        <v>0</v>
      </c>
      <c r="L671">
        <f>LEN($A671)-LEN(SUBSTITUTE($A671,L$1,""))</f>
        <v>1</v>
      </c>
      <c r="M671">
        <f>LEN($A671)-LEN(SUBSTITUTE($A671,M$1,""))</f>
        <v>0</v>
      </c>
      <c r="N671">
        <f>LEN($A671)-LEN(SUBSTITUTE($A671,N$1,""))</f>
        <v>1</v>
      </c>
      <c r="O671">
        <f>LEN($A671)-LEN(SUBSTITUTE($A671,O$1,""))</f>
        <v>0</v>
      </c>
      <c r="P671">
        <f>LEN($A671)-LEN(SUBSTITUTE($A671,P$1,""))</f>
        <v>0</v>
      </c>
      <c r="Q671">
        <f>D671+1</f>
        <v>1</v>
      </c>
      <c r="R671">
        <f>E671+1</f>
        <v>1</v>
      </c>
      <c r="S671">
        <f>F671+1</f>
        <v>2</v>
      </c>
      <c r="T671">
        <f>G671+1</f>
        <v>1</v>
      </c>
      <c r="U671">
        <f>H671+1</f>
        <v>1</v>
      </c>
      <c r="V671">
        <f>I671+1</f>
        <v>1</v>
      </c>
      <c r="W671">
        <f>J671+1</f>
        <v>3</v>
      </c>
      <c r="X671">
        <f>K671+1</f>
        <v>1</v>
      </c>
      <c r="Y671">
        <f>L671+1</f>
        <v>2</v>
      </c>
      <c r="Z671">
        <f>M671+1</f>
        <v>1</v>
      </c>
      <c r="AA671">
        <f>N671+1</f>
        <v>2</v>
      </c>
      <c r="AB671">
        <f>O671+1</f>
        <v>1</v>
      </c>
      <c r="AC671">
        <f>P671+1</f>
        <v>1</v>
      </c>
      <c r="AD671">
        <f>PRODUCT(Q671:AC671)</f>
        <v>24</v>
      </c>
      <c r="AE671" t="b">
        <f>AD671=6</f>
        <v>0</v>
      </c>
      <c r="AF671" t="b">
        <f>AD671=10</f>
        <v>0</v>
      </c>
      <c r="AG671" t="b">
        <f>AD671=12</f>
        <v>0</v>
      </c>
      <c r="AH671" t="b">
        <f>AD671=16</f>
        <v>0</v>
      </c>
      <c r="AI671" t="b">
        <f>AD671=18</f>
        <v>0</v>
      </c>
      <c r="AJ671" t="b">
        <f>AD671=24</f>
        <v>1</v>
      </c>
      <c r="AK671" t="b">
        <f>AD671=32</f>
        <v>0</v>
      </c>
      <c r="AL671">
        <f>VALUE(IF(AE671,
_xlfn.XLOOKUP(6, Q671:AC671, Q$1:AC$1), 0))</f>
        <v>0</v>
      </c>
      <c r="AM671">
        <f>VALUE(IF(AF671,
_xlfn.XLOOKUP(5, Q671:AC671, Q$1:AC$1) &amp; _xlfn.XLOOKUP(2, Q671:AC671, Q$1:AC$1), 0))</f>
        <v>0</v>
      </c>
      <c r="AN671">
        <f>VALUE(IF(AG671,
_xlfn.XLOOKUP(4, Q671:AC671, Q$1:AC$1) &amp; _xlfn.XLOOKUP(3, Q671:AC671, Q$1:AC$1), 0))</f>
        <v>0</v>
      </c>
      <c r="AO671">
        <f>VALUE(IF(AH671,
_xlfn.XLOOKUP(4, Q671:AC671, Q$1:AC$1) &amp; _xlfn.XLOOKUP(2, Q671:AC671, Q$1:AC$1, "", 0, 1) &amp; _xlfn.XLOOKUP(2, Q671:AC671, Q$1:AC$1, "", 0, -1), 0))</f>
        <v>0</v>
      </c>
      <c r="AP671">
        <f>VALUE(IF(AI671,
_xlfn.XLOOKUP(3, Q671:AC671, Q$1:AC$1, "", 0, 1) &amp; _xlfn.XLOOKUP(3, Q671:AC671, Q$1:AC$1, "", 0, -1) &amp; _xlfn.XLOOKUP(2, Q671:AC671, Q$1:AC$1),
0))</f>
        <v>0</v>
      </c>
      <c r="AQ671">
        <f>VALUE(IF(AJ671,
_xlfn.XLOOKUP(3, Q671:AC671, Q$1:AC$1) &amp; AS671,
0))</f>
        <v>8120604</v>
      </c>
      <c r="AR671">
        <f>VALUE(IF(AK671,
AS671, 0))</f>
        <v>0</v>
      </c>
      <c r="AS671" t="str" cm="1">
        <f t="array" ref="AS671">_xlfn.TEXTJOIN("", TRUE, _xlfn._xlws.FILTER(Q$1:AC$1,Q671:AC671=2))</f>
        <v>120604</v>
      </c>
      <c r="AT671">
        <f t="shared" si="21"/>
        <v>331</v>
      </c>
      <c r="AU671">
        <f t="shared" si="20"/>
        <v>274068</v>
      </c>
      <c r="AV671" t="b">
        <f>IF(AND(AE670, AE671), AL670=AL671, FALSE)</f>
        <v>0</v>
      </c>
      <c r="AW671" t="b">
        <f>IF(AND(AF670, AF671), AM670=AM671, FALSE)</f>
        <v>0</v>
      </c>
      <c r="AX671" t="b">
        <f>IF(AND(AG670, AG671), AN670=AN671, FALSE)</f>
        <v>0</v>
      </c>
      <c r="AY671" t="b">
        <f>IF(AND(AH670, AH671), AO670=AO671, FALSE)</f>
        <v>0</v>
      </c>
      <c r="AZ671" t="b">
        <f>IF(AND(AI670, AI671), AP670=AP671, FALSE)</f>
        <v>0</v>
      </c>
      <c r="BA671" t="b">
        <f>IF(AND(AJ670, AJ671), AQ670=AQ671, FALSE)</f>
        <v>0</v>
      </c>
      <c r="BB671" t="b">
        <f>IF(AND(AK670, AK671), AR670=AR671, FALSE)</f>
        <v>0</v>
      </c>
    </row>
    <row r="672" spans="1:54" x14ac:dyDescent="0.25">
      <c r="A672" t="s">
        <v>797</v>
      </c>
      <c r="B672">
        <v>880</v>
      </c>
      <c r="C672" t="str">
        <f>TEXT(A672, "0")</f>
        <v>68J89</v>
      </c>
      <c r="D672">
        <f>LEN($A672)-LEN(SUBSTITUTE($A672,D$1,""))</f>
        <v>0</v>
      </c>
      <c r="E672">
        <f>LEN($A672)-LEN(SUBSTITUTE($A672,E$1,""))</f>
        <v>0</v>
      </c>
      <c r="F672">
        <f>LEN($A672)-LEN(SUBSTITUTE($A672,F$1,""))</f>
        <v>0</v>
      </c>
      <c r="G672">
        <f>LEN($A672)-LEN(SUBSTITUTE($A672,G$1,""))</f>
        <v>1</v>
      </c>
      <c r="H672">
        <f>LEN($A672)-LEN(SUBSTITUTE($A672,H$1,""))</f>
        <v>0</v>
      </c>
      <c r="I672">
        <f>LEN($A672)-LEN(SUBSTITUTE($A672,I$1,""))</f>
        <v>1</v>
      </c>
      <c r="J672">
        <f>LEN($A672)-LEN(SUBSTITUTE($A672,J$1,""))</f>
        <v>2</v>
      </c>
      <c r="K672">
        <f>LEN($A672)-LEN(SUBSTITUTE($A672,K$1,""))</f>
        <v>0</v>
      </c>
      <c r="L672">
        <f>LEN($A672)-LEN(SUBSTITUTE($A672,L$1,""))</f>
        <v>1</v>
      </c>
      <c r="M672">
        <f>LEN($A672)-LEN(SUBSTITUTE($A672,M$1,""))</f>
        <v>0</v>
      </c>
      <c r="N672">
        <f>LEN($A672)-LEN(SUBSTITUTE($A672,N$1,""))</f>
        <v>0</v>
      </c>
      <c r="O672">
        <f>LEN($A672)-LEN(SUBSTITUTE($A672,O$1,""))</f>
        <v>0</v>
      </c>
      <c r="P672">
        <f>LEN($A672)-LEN(SUBSTITUTE($A672,P$1,""))</f>
        <v>0</v>
      </c>
      <c r="Q672">
        <f>D672+1</f>
        <v>1</v>
      </c>
      <c r="R672">
        <f>E672+1</f>
        <v>1</v>
      </c>
      <c r="S672">
        <f>F672+1</f>
        <v>1</v>
      </c>
      <c r="T672">
        <f>G672+1</f>
        <v>2</v>
      </c>
      <c r="U672">
        <f>H672+1</f>
        <v>1</v>
      </c>
      <c r="V672">
        <f>I672+1</f>
        <v>2</v>
      </c>
      <c r="W672">
        <f>J672+1</f>
        <v>3</v>
      </c>
      <c r="X672">
        <f>K672+1</f>
        <v>1</v>
      </c>
      <c r="Y672">
        <f>L672+1</f>
        <v>2</v>
      </c>
      <c r="Z672">
        <f>M672+1</f>
        <v>1</v>
      </c>
      <c r="AA672">
        <f>N672+1</f>
        <v>1</v>
      </c>
      <c r="AB672">
        <f>O672+1</f>
        <v>1</v>
      </c>
      <c r="AC672">
        <f>P672+1</f>
        <v>1</v>
      </c>
      <c r="AD672">
        <f>PRODUCT(Q672:AC672)</f>
        <v>24</v>
      </c>
      <c r="AE672" t="b">
        <f>AD672=6</f>
        <v>0</v>
      </c>
      <c r="AF672" t="b">
        <f>AD672=10</f>
        <v>0</v>
      </c>
      <c r="AG672" t="b">
        <f>AD672=12</f>
        <v>0</v>
      </c>
      <c r="AH672" t="b">
        <f>AD672=16</f>
        <v>0</v>
      </c>
      <c r="AI672" t="b">
        <f>AD672=18</f>
        <v>0</v>
      </c>
      <c r="AJ672" t="b">
        <f>AD672=24</f>
        <v>1</v>
      </c>
      <c r="AK672" t="b">
        <f>AD672=32</f>
        <v>0</v>
      </c>
      <c r="AL672">
        <f>VALUE(IF(AE672,
_xlfn.XLOOKUP(6, Q672:AC672, Q$1:AC$1), 0))</f>
        <v>0</v>
      </c>
      <c r="AM672">
        <f>VALUE(IF(AF672,
_xlfn.XLOOKUP(5, Q672:AC672, Q$1:AC$1) &amp; _xlfn.XLOOKUP(2, Q672:AC672, Q$1:AC$1), 0))</f>
        <v>0</v>
      </c>
      <c r="AN672">
        <f>VALUE(IF(AG672,
_xlfn.XLOOKUP(4, Q672:AC672, Q$1:AC$1) &amp; _xlfn.XLOOKUP(3, Q672:AC672, Q$1:AC$1), 0))</f>
        <v>0</v>
      </c>
      <c r="AO672">
        <f>VALUE(IF(AH672,
_xlfn.XLOOKUP(4, Q672:AC672, Q$1:AC$1) &amp; _xlfn.XLOOKUP(2, Q672:AC672, Q$1:AC$1, "", 0, 1) &amp; _xlfn.XLOOKUP(2, Q672:AC672, Q$1:AC$1, "", 0, -1), 0))</f>
        <v>0</v>
      </c>
      <c r="AP672">
        <f>VALUE(IF(AI672,
_xlfn.XLOOKUP(3, Q672:AC672, Q$1:AC$1, "", 0, 1) &amp; _xlfn.XLOOKUP(3, Q672:AC672, Q$1:AC$1, "", 0, -1) &amp; _xlfn.XLOOKUP(2, Q672:AC672, Q$1:AC$1),
0))</f>
        <v>0</v>
      </c>
      <c r="AQ672">
        <f>VALUE(IF(AJ672,
_xlfn.XLOOKUP(3, Q672:AC672, Q$1:AC$1) &amp; AS672,
0))</f>
        <v>8110906</v>
      </c>
      <c r="AR672">
        <f>VALUE(IF(AK672,
AS672, 0))</f>
        <v>0</v>
      </c>
      <c r="AS672" t="str" cm="1">
        <f t="array" ref="AS672">_xlfn.TEXTJOIN("", TRUE, _xlfn._xlws.FILTER(Q$1:AC$1,Q672:AC672=2))</f>
        <v>110906</v>
      </c>
      <c r="AT672">
        <f t="shared" si="21"/>
        <v>330</v>
      </c>
      <c r="AU672">
        <f t="shared" si="20"/>
        <v>290400</v>
      </c>
      <c r="AV672" t="b">
        <f>IF(AND(AE671, AE672), AL671=AL672, FALSE)</f>
        <v>0</v>
      </c>
      <c r="AW672" t="b">
        <f>IF(AND(AF671, AF672), AM671=AM672, FALSE)</f>
        <v>0</v>
      </c>
      <c r="AX672" t="b">
        <f>IF(AND(AG671, AG672), AN671=AN672, FALSE)</f>
        <v>0</v>
      </c>
      <c r="AY672" t="b">
        <f>IF(AND(AH671, AH672), AO671=AO672, FALSE)</f>
        <v>0</v>
      </c>
      <c r="AZ672" t="b">
        <f>IF(AND(AI671, AI672), AP671=AP672, FALSE)</f>
        <v>0</v>
      </c>
      <c r="BA672" t="b">
        <f>IF(AND(AJ671, AJ672), AQ671=AQ672, FALSE)</f>
        <v>0</v>
      </c>
      <c r="BB672" t="b">
        <f>IF(AND(AK671, AK672), AR671=AR672, FALSE)</f>
        <v>0</v>
      </c>
    </row>
    <row r="673" spans="1:54" x14ac:dyDescent="0.25">
      <c r="A673" t="s">
        <v>55</v>
      </c>
      <c r="B673">
        <v>663</v>
      </c>
      <c r="C673" t="str">
        <f>TEXT(A673, "0")</f>
        <v>387J8</v>
      </c>
      <c r="D673">
        <f>LEN($A673)-LEN(SUBSTITUTE($A673,D$1,""))</f>
        <v>0</v>
      </c>
      <c r="E673">
        <f>LEN($A673)-LEN(SUBSTITUTE($A673,E$1,""))</f>
        <v>0</v>
      </c>
      <c r="F673">
        <f>LEN($A673)-LEN(SUBSTITUTE($A673,F$1,""))</f>
        <v>0</v>
      </c>
      <c r="G673">
        <f>LEN($A673)-LEN(SUBSTITUTE($A673,G$1,""))</f>
        <v>1</v>
      </c>
      <c r="H673">
        <f>LEN($A673)-LEN(SUBSTITUTE($A673,H$1,""))</f>
        <v>0</v>
      </c>
      <c r="I673">
        <f>LEN($A673)-LEN(SUBSTITUTE($A673,I$1,""))</f>
        <v>0</v>
      </c>
      <c r="J673">
        <f>LEN($A673)-LEN(SUBSTITUTE($A673,J$1,""))</f>
        <v>2</v>
      </c>
      <c r="K673">
        <f>LEN($A673)-LEN(SUBSTITUTE($A673,K$1,""))</f>
        <v>1</v>
      </c>
      <c r="L673">
        <f>LEN($A673)-LEN(SUBSTITUTE($A673,L$1,""))</f>
        <v>0</v>
      </c>
      <c r="M673">
        <f>LEN($A673)-LEN(SUBSTITUTE($A673,M$1,""))</f>
        <v>0</v>
      </c>
      <c r="N673">
        <f>LEN($A673)-LEN(SUBSTITUTE($A673,N$1,""))</f>
        <v>0</v>
      </c>
      <c r="O673">
        <f>LEN($A673)-LEN(SUBSTITUTE($A673,O$1,""))</f>
        <v>1</v>
      </c>
      <c r="P673">
        <f>LEN($A673)-LEN(SUBSTITUTE($A673,P$1,""))</f>
        <v>0</v>
      </c>
      <c r="Q673">
        <f>D673+1</f>
        <v>1</v>
      </c>
      <c r="R673">
        <f>E673+1</f>
        <v>1</v>
      </c>
      <c r="S673">
        <f>F673+1</f>
        <v>1</v>
      </c>
      <c r="T673">
        <f>G673+1</f>
        <v>2</v>
      </c>
      <c r="U673">
        <f>H673+1</f>
        <v>1</v>
      </c>
      <c r="V673">
        <f>I673+1</f>
        <v>1</v>
      </c>
      <c r="W673">
        <f>J673+1</f>
        <v>3</v>
      </c>
      <c r="X673">
        <f>K673+1</f>
        <v>2</v>
      </c>
      <c r="Y673">
        <f>L673+1</f>
        <v>1</v>
      </c>
      <c r="Z673">
        <f>M673+1</f>
        <v>1</v>
      </c>
      <c r="AA673">
        <f>N673+1</f>
        <v>1</v>
      </c>
      <c r="AB673">
        <f>O673+1</f>
        <v>2</v>
      </c>
      <c r="AC673">
        <f>P673+1</f>
        <v>1</v>
      </c>
      <c r="AD673">
        <f>PRODUCT(Q673:AC673)</f>
        <v>24</v>
      </c>
      <c r="AE673" t="b">
        <f>AD673=6</f>
        <v>0</v>
      </c>
      <c r="AF673" t="b">
        <f>AD673=10</f>
        <v>0</v>
      </c>
      <c r="AG673" t="b">
        <f>AD673=12</f>
        <v>0</v>
      </c>
      <c r="AH673" t="b">
        <f>AD673=16</f>
        <v>0</v>
      </c>
      <c r="AI673" t="b">
        <f>AD673=18</f>
        <v>0</v>
      </c>
      <c r="AJ673" t="b">
        <f>AD673=24</f>
        <v>1</v>
      </c>
      <c r="AK673" t="b">
        <f>AD673=32</f>
        <v>0</v>
      </c>
      <c r="AL673">
        <f>VALUE(IF(AE673,
_xlfn.XLOOKUP(6, Q673:AC673, Q$1:AC$1), 0))</f>
        <v>0</v>
      </c>
      <c r="AM673">
        <f>VALUE(IF(AF673,
_xlfn.XLOOKUP(5, Q673:AC673, Q$1:AC$1) &amp; _xlfn.XLOOKUP(2, Q673:AC673, Q$1:AC$1), 0))</f>
        <v>0</v>
      </c>
      <c r="AN673">
        <f>VALUE(IF(AG673,
_xlfn.XLOOKUP(4, Q673:AC673, Q$1:AC$1) &amp; _xlfn.XLOOKUP(3, Q673:AC673, Q$1:AC$1), 0))</f>
        <v>0</v>
      </c>
      <c r="AO673">
        <f>VALUE(IF(AH673,
_xlfn.XLOOKUP(4, Q673:AC673, Q$1:AC$1) &amp; _xlfn.XLOOKUP(2, Q673:AC673, Q$1:AC$1, "", 0, 1) &amp; _xlfn.XLOOKUP(2, Q673:AC673, Q$1:AC$1, "", 0, -1), 0))</f>
        <v>0</v>
      </c>
      <c r="AP673">
        <f>VALUE(IF(AI673,
_xlfn.XLOOKUP(3, Q673:AC673, Q$1:AC$1, "", 0, 1) &amp; _xlfn.XLOOKUP(3, Q673:AC673, Q$1:AC$1, "", 0, -1) &amp; _xlfn.XLOOKUP(2, Q673:AC673, Q$1:AC$1),
0))</f>
        <v>0</v>
      </c>
      <c r="AQ673">
        <f>VALUE(IF(AJ673,
_xlfn.XLOOKUP(3, Q673:AC673, Q$1:AC$1) &amp; AS673,
0))</f>
        <v>8110703</v>
      </c>
      <c r="AR673">
        <f>VALUE(IF(AK673,
AS673, 0))</f>
        <v>0</v>
      </c>
      <c r="AS673" t="str" cm="1">
        <f t="array" ref="AS673">_xlfn.TEXTJOIN("", TRUE, _xlfn._xlws.FILTER(Q$1:AC$1,Q673:AC673=2))</f>
        <v>110703</v>
      </c>
      <c r="AT673">
        <f t="shared" si="21"/>
        <v>329</v>
      </c>
      <c r="AU673">
        <f t="shared" si="20"/>
        <v>218127</v>
      </c>
      <c r="AV673" t="b">
        <f>IF(AND(AE672, AE673), AL672=AL673, FALSE)</f>
        <v>0</v>
      </c>
      <c r="AW673" t="b">
        <f>IF(AND(AF672, AF673), AM672=AM673, FALSE)</f>
        <v>0</v>
      </c>
      <c r="AX673" t="b">
        <f>IF(AND(AG672, AG673), AN672=AN673, FALSE)</f>
        <v>0</v>
      </c>
      <c r="AY673" t="b">
        <f>IF(AND(AH672, AH673), AO672=AO673, FALSE)</f>
        <v>0</v>
      </c>
      <c r="AZ673" t="b">
        <f>IF(AND(AI672, AI673), AP672=AP673, FALSE)</f>
        <v>0</v>
      </c>
      <c r="BA673" t="b">
        <f>IF(AND(AJ672, AJ673), AQ672=AQ673, FALSE)</f>
        <v>0</v>
      </c>
      <c r="BB673" t="b">
        <f>IF(AND(AK672, AK673), AR672=AR673, FALSE)</f>
        <v>0</v>
      </c>
    </row>
    <row r="674" spans="1:54" x14ac:dyDescent="0.25">
      <c r="A674" t="s">
        <v>18</v>
      </c>
      <c r="B674">
        <v>956</v>
      </c>
      <c r="C674" t="str">
        <f>TEXT(A674, "0")</f>
        <v>5388J</v>
      </c>
      <c r="D674">
        <f>LEN($A674)-LEN(SUBSTITUTE($A674,D$1,""))</f>
        <v>0</v>
      </c>
      <c r="E674">
        <f>LEN($A674)-LEN(SUBSTITUTE($A674,E$1,""))</f>
        <v>0</v>
      </c>
      <c r="F674">
        <f>LEN($A674)-LEN(SUBSTITUTE($A674,F$1,""))</f>
        <v>0</v>
      </c>
      <c r="G674">
        <f>LEN($A674)-LEN(SUBSTITUTE($A674,G$1,""))</f>
        <v>1</v>
      </c>
      <c r="H674">
        <f>LEN($A674)-LEN(SUBSTITUTE($A674,H$1,""))</f>
        <v>0</v>
      </c>
      <c r="I674">
        <f>LEN($A674)-LEN(SUBSTITUTE($A674,I$1,""))</f>
        <v>0</v>
      </c>
      <c r="J674">
        <f>LEN($A674)-LEN(SUBSTITUTE($A674,J$1,""))</f>
        <v>2</v>
      </c>
      <c r="K674">
        <f>LEN($A674)-LEN(SUBSTITUTE($A674,K$1,""))</f>
        <v>0</v>
      </c>
      <c r="L674">
        <f>LEN($A674)-LEN(SUBSTITUTE($A674,L$1,""))</f>
        <v>0</v>
      </c>
      <c r="M674">
        <f>LEN($A674)-LEN(SUBSTITUTE($A674,M$1,""))</f>
        <v>1</v>
      </c>
      <c r="N674">
        <f>LEN($A674)-LEN(SUBSTITUTE($A674,N$1,""))</f>
        <v>0</v>
      </c>
      <c r="O674">
        <f>LEN($A674)-LEN(SUBSTITUTE($A674,O$1,""))</f>
        <v>1</v>
      </c>
      <c r="P674">
        <f>LEN($A674)-LEN(SUBSTITUTE($A674,P$1,""))</f>
        <v>0</v>
      </c>
      <c r="Q674">
        <f>D674+1</f>
        <v>1</v>
      </c>
      <c r="R674">
        <f>E674+1</f>
        <v>1</v>
      </c>
      <c r="S674">
        <f>F674+1</f>
        <v>1</v>
      </c>
      <c r="T674">
        <f>G674+1</f>
        <v>2</v>
      </c>
      <c r="U674">
        <f>H674+1</f>
        <v>1</v>
      </c>
      <c r="V674">
        <f>I674+1</f>
        <v>1</v>
      </c>
      <c r="W674">
        <f>J674+1</f>
        <v>3</v>
      </c>
      <c r="X674">
        <f>K674+1</f>
        <v>1</v>
      </c>
      <c r="Y674">
        <f>L674+1</f>
        <v>1</v>
      </c>
      <c r="Z674">
        <f>M674+1</f>
        <v>2</v>
      </c>
      <c r="AA674">
        <f>N674+1</f>
        <v>1</v>
      </c>
      <c r="AB674">
        <f>O674+1</f>
        <v>2</v>
      </c>
      <c r="AC674">
        <f>P674+1</f>
        <v>1</v>
      </c>
      <c r="AD674">
        <f>PRODUCT(Q674:AC674)</f>
        <v>24</v>
      </c>
      <c r="AE674" t="b">
        <f>AD674=6</f>
        <v>0</v>
      </c>
      <c r="AF674" t="b">
        <f>AD674=10</f>
        <v>0</v>
      </c>
      <c r="AG674" t="b">
        <f>AD674=12</f>
        <v>0</v>
      </c>
      <c r="AH674" t="b">
        <f>AD674=16</f>
        <v>0</v>
      </c>
      <c r="AI674" t="b">
        <f>AD674=18</f>
        <v>0</v>
      </c>
      <c r="AJ674" t="b">
        <f>AD674=24</f>
        <v>1</v>
      </c>
      <c r="AK674" t="b">
        <f>AD674=32</f>
        <v>0</v>
      </c>
      <c r="AL674">
        <f>VALUE(IF(AE674,
_xlfn.XLOOKUP(6, Q674:AC674, Q$1:AC$1), 0))</f>
        <v>0</v>
      </c>
      <c r="AM674">
        <f>VALUE(IF(AF674,
_xlfn.XLOOKUP(5, Q674:AC674, Q$1:AC$1) &amp; _xlfn.XLOOKUP(2, Q674:AC674, Q$1:AC$1), 0))</f>
        <v>0</v>
      </c>
      <c r="AN674">
        <f>VALUE(IF(AG674,
_xlfn.XLOOKUP(4, Q674:AC674, Q$1:AC$1) &amp; _xlfn.XLOOKUP(3, Q674:AC674, Q$1:AC$1), 0))</f>
        <v>0</v>
      </c>
      <c r="AO674">
        <f>VALUE(IF(AH674,
_xlfn.XLOOKUP(4, Q674:AC674, Q$1:AC$1) &amp; _xlfn.XLOOKUP(2, Q674:AC674, Q$1:AC$1, "", 0, 1) &amp; _xlfn.XLOOKUP(2, Q674:AC674, Q$1:AC$1, "", 0, -1), 0))</f>
        <v>0</v>
      </c>
      <c r="AP674">
        <f>VALUE(IF(AI674,
_xlfn.XLOOKUP(3, Q674:AC674, Q$1:AC$1, "", 0, 1) &amp; _xlfn.XLOOKUP(3, Q674:AC674, Q$1:AC$1, "", 0, -1) &amp; _xlfn.XLOOKUP(2, Q674:AC674, Q$1:AC$1),
0))</f>
        <v>0</v>
      </c>
      <c r="AQ674">
        <f>VALUE(IF(AJ674,
_xlfn.XLOOKUP(3, Q674:AC674, Q$1:AC$1) &amp; AS674,
0))</f>
        <v>8110503</v>
      </c>
      <c r="AR674">
        <f>VALUE(IF(AK674,
AS674, 0))</f>
        <v>0</v>
      </c>
      <c r="AS674" t="str" cm="1">
        <f t="array" ref="AS674">_xlfn.TEXTJOIN("", TRUE, _xlfn._xlws.FILTER(Q$1:AC$1,Q674:AC674=2))</f>
        <v>110503</v>
      </c>
      <c r="AT674">
        <f t="shared" si="21"/>
        <v>328</v>
      </c>
      <c r="AU674">
        <f t="shared" si="20"/>
        <v>313568</v>
      </c>
      <c r="AV674" t="b">
        <f>IF(AND(AE673, AE674), AL673=AL674, FALSE)</f>
        <v>0</v>
      </c>
      <c r="AW674" t="b">
        <f>IF(AND(AF673, AF674), AM673=AM674, FALSE)</f>
        <v>0</v>
      </c>
      <c r="AX674" t="b">
        <f>IF(AND(AG673, AG674), AN673=AN674, FALSE)</f>
        <v>0</v>
      </c>
      <c r="AY674" t="b">
        <f>IF(AND(AH673, AH674), AO673=AO674, FALSE)</f>
        <v>0</v>
      </c>
      <c r="AZ674" t="b">
        <f>IF(AND(AI673, AI674), AP673=AP674, FALSE)</f>
        <v>0</v>
      </c>
      <c r="BA674" t="b">
        <f>IF(AND(AJ673, AJ674), AQ673=AQ674, FALSE)</f>
        <v>0</v>
      </c>
      <c r="BB674" t="b">
        <f>IF(AND(AK673, AK674), AR673=AR674, FALSE)</f>
        <v>0</v>
      </c>
    </row>
    <row r="675" spans="1:54" x14ac:dyDescent="0.25">
      <c r="A675" t="s">
        <v>728</v>
      </c>
      <c r="B675">
        <v>147</v>
      </c>
      <c r="C675" t="str">
        <f>TEXT(A675, "0")</f>
        <v>832J8</v>
      </c>
      <c r="D675">
        <f>LEN($A675)-LEN(SUBSTITUTE($A675,D$1,""))</f>
        <v>0</v>
      </c>
      <c r="E675">
        <f>LEN($A675)-LEN(SUBSTITUTE($A675,E$1,""))</f>
        <v>0</v>
      </c>
      <c r="F675">
        <f>LEN($A675)-LEN(SUBSTITUTE($A675,F$1,""))</f>
        <v>0</v>
      </c>
      <c r="G675">
        <f>LEN($A675)-LEN(SUBSTITUTE($A675,G$1,""))</f>
        <v>1</v>
      </c>
      <c r="H675">
        <f>LEN($A675)-LEN(SUBSTITUTE($A675,H$1,""))</f>
        <v>0</v>
      </c>
      <c r="I675">
        <f>LEN($A675)-LEN(SUBSTITUTE($A675,I$1,""))</f>
        <v>0</v>
      </c>
      <c r="J675">
        <f>LEN($A675)-LEN(SUBSTITUTE($A675,J$1,""))</f>
        <v>2</v>
      </c>
      <c r="K675">
        <f>LEN($A675)-LEN(SUBSTITUTE($A675,K$1,""))</f>
        <v>0</v>
      </c>
      <c r="L675">
        <f>LEN($A675)-LEN(SUBSTITUTE($A675,L$1,""))</f>
        <v>0</v>
      </c>
      <c r="M675">
        <f>LEN($A675)-LEN(SUBSTITUTE($A675,M$1,""))</f>
        <v>0</v>
      </c>
      <c r="N675">
        <f>LEN($A675)-LEN(SUBSTITUTE($A675,N$1,""))</f>
        <v>0</v>
      </c>
      <c r="O675">
        <f>LEN($A675)-LEN(SUBSTITUTE($A675,O$1,""))</f>
        <v>1</v>
      </c>
      <c r="P675">
        <f>LEN($A675)-LEN(SUBSTITUTE($A675,P$1,""))</f>
        <v>1</v>
      </c>
      <c r="Q675">
        <f>D675+1</f>
        <v>1</v>
      </c>
      <c r="R675">
        <f>E675+1</f>
        <v>1</v>
      </c>
      <c r="S675">
        <f>F675+1</f>
        <v>1</v>
      </c>
      <c r="T675">
        <f>G675+1</f>
        <v>2</v>
      </c>
      <c r="U675">
        <f>H675+1</f>
        <v>1</v>
      </c>
      <c r="V675">
        <f>I675+1</f>
        <v>1</v>
      </c>
      <c r="W675">
        <f>J675+1</f>
        <v>3</v>
      </c>
      <c r="X675">
        <f>K675+1</f>
        <v>1</v>
      </c>
      <c r="Y675">
        <f>L675+1</f>
        <v>1</v>
      </c>
      <c r="Z675">
        <f>M675+1</f>
        <v>1</v>
      </c>
      <c r="AA675">
        <f>N675+1</f>
        <v>1</v>
      </c>
      <c r="AB675">
        <f>O675+1</f>
        <v>2</v>
      </c>
      <c r="AC675">
        <f>P675+1</f>
        <v>2</v>
      </c>
      <c r="AD675">
        <f>PRODUCT(Q675:AC675)</f>
        <v>24</v>
      </c>
      <c r="AE675" t="b">
        <f>AD675=6</f>
        <v>0</v>
      </c>
      <c r="AF675" t="b">
        <f>AD675=10</f>
        <v>0</v>
      </c>
      <c r="AG675" t="b">
        <f>AD675=12</f>
        <v>0</v>
      </c>
      <c r="AH675" t="b">
        <f>AD675=16</f>
        <v>0</v>
      </c>
      <c r="AI675" t="b">
        <f>AD675=18</f>
        <v>0</v>
      </c>
      <c r="AJ675" t="b">
        <f>AD675=24</f>
        <v>1</v>
      </c>
      <c r="AK675" t="b">
        <f>AD675=32</f>
        <v>0</v>
      </c>
      <c r="AL675">
        <f>VALUE(IF(AE675,
_xlfn.XLOOKUP(6, Q675:AC675, Q$1:AC$1), 0))</f>
        <v>0</v>
      </c>
      <c r="AM675">
        <f>VALUE(IF(AF675,
_xlfn.XLOOKUP(5, Q675:AC675, Q$1:AC$1) &amp; _xlfn.XLOOKUP(2, Q675:AC675, Q$1:AC$1), 0))</f>
        <v>0</v>
      </c>
      <c r="AN675">
        <f>VALUE(IF(AG675,
_xlfn.XLOOKUP(4, Q675:AC675, Q$1:AC$1) &amp; _xlfn.XLOOKUP(3, Q675:AC675, Q$1:AC$1), 0))</f>
        <v>0</v>
      </c>
      <c r="AO675">
        <f>VALUE(IF(AH675,
_xlfn.XLOOKUP(4, Q675:AC675, Q$1:AC$1) &amp; _xlfn.XLOOKUP(2, Q675:AC675, Q$1:AC$1, "", 0, 1) &amp; _xlfn.XLOOKUP(2, Q675:AC675, Q$1:AC$1, "", 0, -1), 0))</f>
        <v>0</v>
      </c>
      <c r="AP675">
        <f>VALUE(IF(AI675,
_xlfn.XLOOKUP(3, Q675:AC675, Q$1:AC$1, "", 0, 1) &amp; _xlfn.XLOOKUP(3, Q675:AC675, Q$1:AC$1, "", 0, -1) &amp; _xlfn.XLOOKUP(2, Q675:AC675, Q$1:AC$1),
0))</f>
        <v>0</v>
      </c>
      <c r="AQ675">
        <f>VALUE(IF(AJ675,
_xlfn.XLOOKUP(3, Q675:AC675, Q$1:AC$1) &amp; AS675,
0))</f>
        <v>8110302</v>
      </c>
      <c r="AR675">
        <f>VALUE(IF(AK675,
AS675, 0))</f>
        <v>0</v>
      </c>
      <c r="AS675" t="str" cm="1">
        <f t="array" ref="AS675">_xlfn.TEXTJOIN("", TRUE, _xlfn._xlws.FILTER(Q$1:AC$1,Q675:AC675=2))</f>
        <v>110302</v>
      </c>
      <c r="AT675">
        <f t="shared" si="21"/>
        <v>327</v>
      </c>
      <c r="AU675">
        <f t="shared" si="20"/>
        <v>48069</v>
      </c>
      <c r="AV675" t="b">
        <f>IF(AND(AE674, AE675), AL674=AL675, FALSE)</f>
        <v>0</v>
      </c>
      <c r="AW675" t="b">
        <f>IF(AND(AF674, AF675), AM674=AM675, FALSE)</f>
        <v>0</v>
      </c>
      <c r="AX675" t="b">
        <f>IF(AND(AG674, AG675), AN674=AN675, FALSE)</f>
        <v>0</v>
      </c>
      <c r="AY675" t="b">
        <f>IF(AND(AH674, AH675), AO674=AO675, FALSE)</f>
        <v>0</v>
      </c>
      <c r="AZ675" t="b">
        <f>IF(AND(AI674, AI675), AP674=AP675, FALSE)</f>
        <v>0</v>
      </c>
      <c r="BA675" t="b">
        <f>IF(AND(AJ674, AJ675), AQ674=AQ675, FALSE)</f>
        <v>0</v>
      </c>
      <c r="BB675" t="b">
        <f>IF(AND(AK674, AK675), AR674=AR675, FALSE)</f>
        <v>0</v>
      </c>
    </row>
    <row r="676" spans="1:54" x14ac:dyDescent="0.25">
      <c r="A676" t="s">
        <v>889</v>
      </c>
      <c r="B676">
        <v>319</v>
      </c>
      <c r="C676" t="str">
        <f>TEXT(A676, "0")</f>
        <v>8T728</v>
      </c>
      <c r="D676">
        <f>LEN($A676)-LEN(SUBSTITUTE($A676,D$1,""))</f>
        <v>0</v>
      </c>
      <c r="E676">
        <f>LEN($A676)-LEN(SUBSTITUTE($A676,E$1,""))</f>
        <v>0</v>
      </c>
      <c r="F676">
        <f>LEN($A676)-LEN(SUBSTITUTE($A676,F$1,""))</f>
        <v>0</v>
      </c>
      <c r="G676">
        <f>LEN($A676)-LEN(SUBSTITUTE($A676,G$1,""))</f>
        <v>0</v>
      </c>
      <c r="H676">
        <f>LEN($A676)-LEN(SUBSTITUTE($A676,H$1,""))</f>
        <v>1</v>
      </c>
      <c r="I676">
        <f>LEN($A676)-LEN(SUBSTITUTE($A676,I$1,""))</f>
        <v>0</v>
      </c>
      <c r="J676">
        <f>LEN($A676)-LEN(SUBSTITUTE($A676,J$1,""))</f>
        <v>2</v>
      </c>
      <c r="K676">
        <f>LEN($A676)-LEN(SUBSTITUTE($A676,K$1,""))</f>
        <v>1</v>
      </c>
      <c r="L676">
        <f>LEN($A676)-LEN(SUBSTITUTE($A676,L$1,""))</f>
        <v>0</v>
      </c>
      <c r="M676">
        <f>LEN($A676)-LEN(SUBSTITUTE($A676,M$1,""))</f>
        <v>0</v>
      </c>
      <c r="N676">
        <f>LEN($A676)-LEN(SUBSTITUTE($A676,N$1,""))</f>
        <v>0</v>
      </c>
      <c r="O676">
        <f>LEN($A676)-LEN(SUBSTITUTE($A676,O$1,""))</f>
        <v>0</v>
      </c>
      <c r="P676">
        <f>LEN($A676)-LEN(SUBSTITUTE($A676,P$1,""))</f>
        <v>1</v>
      </c>
      <c r="Q676">
        <f>D676+1</f>
        <v>1</v>
      </c>
      <c r="R676">
        <f>E676+1</f>
        <v>1</v>
      </c>
      <c r="S676">
        <f>F676+1</f>
        <v>1</v>
      </c>
      <c r="T676">
        <f>G676+1</f>
        <v>1</v>
      </c>
      <c r="U676">
        <f>H676+1</f>
        <v>2</v>
      </c>
      <c r="V676">
        <f>I676+1</f>
        <v>1</v>
      </c>
      <c r="W676">
        <f>J676+1</f>
        <v>3</v>
      </c>
      <c r="X676">
        <f>K676+1</f>
        <v>2</v>
      </c>
      <c r="Y676">
        <f>L676+1</f>
        <v>1</v>
      </c>
      <c r="Z676">
        <f>M676+1</f>
        <v>1</v>
      </c>
      <c r="AA676">
        <f>N676+1</f>
        <v>1</v>
      </c>
      <c r="AB676">
        <f>O676+1</f>
        <v>1</v>
      </c>
      <c r="AC676">
        <f>P676+1</f>
        <v>2</v>
      </c>
      <c r="AD676">
        <f>PRODUCT(Q676:AC676)</f>
        <v>24</v>
      </c>
      <c r="AE676" t="b">
        <f>AD676=6</f>
        <v>0</v>
      </c>
      <c r="AF676" t="b">
        <f>AD676=10</f>
        <v>0</v>
      </c>
      <c r="AG676" t="b">
        <f>AD676=12</f>
        <v>0</v>
      </c>
      <c r="AH676" t="b">
        <f>AD676=16</f>
        <v>0</v>
      </c>
      <c r="AI676" t="b">
        <f>AD676=18</f>
        <v>0</v>
      </c>
      <c r="AJ676" t="b">
        <f>AD676=24</f>
        <v>1</v>
      </c>
      <c r="AK676" t="b">
        <f>AD676=32</f>
        <v>0</v>
      </c>
      <c r="AL676">
        <f>VALUE(IF(AE676,
_xlfn.XLOOKUP(6, Q676:AC676, Q$1:AC$1), 0))</f>
        <v>0</v>
      </c>
      <c r="AM676">
        <f>VALUE(IF(AF676,
_xlfn.XLOOKUP(5, Q676:AC676, Q$1:AC$1) &amp; _xlfn.XLOOKUP(2, Q676:AC676, Q$1:AC$1), 0))</f>
        <v>0</v>
      </c>
      <c r="AN676">
        <f>VALUE(IF(AG676,
_xlfn.XLOOKUP(4, Q676:AC676, Q$1:AC$1) &amp; _xlfn.XLOOKUP(3, Q676:AC676, Q$1:AC$1), 0))</f>
        <v>0</v>
      </c>
      <c r="AO676">
        <f>VALUE(IF(AH676,
_xlfn.XLOOKUP(4, Q676:AC676, Q$1:AC$1) &amp; _xlfn.XLOOKUP(2, Q676:AC676, Q$1:AC$1, "", 0, 1) &amp; _xlfn.XLOOKUP(2, Q676:AC676, Q$1:AC$1, "", 0, -1), 0))</f>
        <v>0</v>
      </c>
      <c r="AP676">
        <f>VALUE(IF(AI676,
_xlfn.XLOOKUP(3, Q676:AC676, Q$1:AC$1, "", 0, 1) &amp; _xlfn.XLOOKUP(3, Q676:AC676, Q$1:AC$1, "", 0, -1) &amp; _xlfn.XLOOKUP(2, Q676:AC676, Q$1:AC$1),
0))</f>
        <v>0</v>
      </c>
      <c r="AQ676">
        <f>VALUE(IF(AJ676,
_xlfn.XLOOKUP(3, Q676:AC676, Q$1:AC$1) &amp; AS676,
0))</f>
        <v>8100702</v>
      </c>
      <c r="AR676">
        <f>VALUE(IF(AK676,
AS676, 0))</f>
        <v>0</v>
      </c>
      <c r="AS676" t="str" cm="1">
        <f t="array" ref="AS676">_xlfn.TEXTJOIN("", TRUE, _xlfn._xlws.FILTER(Q$1:AC$1,Q676:AC676=2))</f>
        <v>100702</v>
      </c>
      <c r="AT676">
        <f t="shared" si="21"/>
        <v>326</v>
      </c>
      <c r="AU676">
        <f t="shared" si="20"/>
        <v>103994</v>
      </c>
      <c r="AV676" t="b">
        <f>IF(AND(AE675, AE676), AL675=AL676, FALSE)</f>
        <v>0</v>
      </c>
      <c r="AW676" t="b">
        <f>IF(AND(AF675, AF676), AM675=AM676, FALSE)</f>
        <v>0</v>
      </c>
      <c r="AX676" t="b">
        <f>IF(AND(AG675, AG676), AN675=AN676, FALSE)</f>
        <v>0</v>
      </c>
      <c r="AY676" t="b">
        <f>IF(AND(AH675, AH676), AO675=AO676, FALSE)</f>
        <v>0</v>
      </c>
      <c r="AZ676" t="b">
        <f>IF(AND(AI675, AI676), AP675=AP676, FALSE)</f>
        <v>0</v>
      </c>
      <c r="BA676" t="b">
        <f>IF(AND(AJ675, AJ676), AQ675=AQ676, FALSE)</f>
        <v>0</v>
      </c>
      <c r="BB676" t="b">
        <f>IF(AND(AK675, AK676), AR675=AR676, FALSE)</f>
        <v>0</v>
      </c>
    </row>
    <row r="677" spans="1:54" x14ac:dyDescent="0.25">
      <c r="A677" t="s">
        <v>938</v>
      </c>
      <c r="B677">
        <v>346</v>
      </c>
      <c r="C677" t="str">
        <f>TEXT(A677, "0")</f>
        <v>2886T</v>
      </c>
      <c r="D677">
        <f>LEN($A677)-LEN(SUBSTITUTE($A677,D$1,""))</f>
        <v>0</v>
      </c>
      <c r="E677">
        <f>LEN($A677)-LEN(SUBSTITUTE($A677,E$1,""))</f>
        <v>0</v>
      </c>
      <c r="F677">
        <f>LEN($A677)-LEN(SUBSTITUTE($A677,F$1,""))</f>
        <v>0</v>
      </c>
      <c r="G677">
        <f>LEN($A677)-LEN(SUBSTITUTE($A677,G$1,""))</f>
        <v>0</v>
      </c>
      <c r="H677">
        <f>LEN($A677)-LEN(SUBSTITUTE($A677,H$1,""))</f>
        <v>1</v>
      </c>
      <c r="I677">
        <f>LEN($A677)-LEN(SUBSTITUTE($A677,I$1,""))</f>
        <v>0</v>
      </c>
      <c r="J677">
        <f>LEN($A677)-LEN(SUBSTITUTE($A677,J$1,""))</f>
        <v>2</v>
      </c>
      <c r="K677">
        <f>LEN($A677)-LEN(SUBSTITUTE($A677,K$1,""))</f>
        <v>0</v>
      </c>
      <c r="L677">
        <f>LEN($A677)-LEN(SUBSTITUTE($A677,L$1,""))</f>
        <v>1</v>
      </c>
      <c r="M677">
        <f>LEN($A677)-LEN(SUBSTITUTE($A677,M$1,""))</f>
        <v>0</v>
      </c>
      <c r="N677">
        <f>LEN($A677)-LEN(SUBSTITUTE($A677,N$1,""))</f>
        <v>0</v>
      </c>
      <c r="O677">
        <f>LEN($A677)-LEN(SUBSTITUTE($A677,O$1,""))</f>
        <v>0</v>
      </c>
      <c r="P677">
        <f>LEN($A677)-LEN(SUBSTITUTE($A677,P$1,""))</f>
        <v>1</v>
      </c>
      <c r="Q677">
        <f>D677+1</f>
        <v>1</v>
      </c>
      <c r="R677">
        <f>E677+1</f>
        <v>1</v>
      </c>
      <c r="S677">
        <f>F677+1</f>
        <v>1</v>
      </c>
      <c r="T677">
        <f>G677+1</f>
        <v>1</v>
      </c>
      <c r="U677">
        <f>H677+1</f>
        <v>2</v>
      </c>
      <c r="V677">
        <f>I677+1</f>
        <v>1</v>
      </c>
      <c r="W677">
        <f>J677+1</f>
        <v>3</v>
      </c>
      <c r="X677">
        <f>K677+1</f>
        <v>1</v>
      </c>
      <c r="Y677">
        <f>L677+1</f>
        <v>2</v>
      </c>
      <c r="Z677">
        <f>M677+1</f>
        <v>1</v>
      </c>
      <c r="AA677">
        <f>N677+1</f>
        <v>1</v>
      </c>
      <c r="AB677">
        <f>O677+1</f>
        <v>1</v>
      </c>
      <c r="AC677">
        <f>P677+1</f>
        <v>2</v>
      </c>
      <c r="AD677">
        <f>PRODUCT(Q677:AC677)</f>
        <v>24</v>
      </c>
      <c r="AE677" t="b">
        <f>AD677=6</f>
        <v>0</v>
      </c>
      <c r="AF677" t="b">
        <f>AD677=10</f>
        <v>0</v>
      </c>
      <c r="AG677" t="b">
        <f>AD677=12</f>
        <v>0</v>
      </c>
      <c r="AH677" t="b">
        <f>AD677=16</f>
        <v>0</v>
      </c>
      <c r="AI677" t="b">
        <f>AD677=18</f>
        <v>0</v>
      </c>
      <c r="AJ677" t="b">
        <f>AD677=24</f>
        <v>1</v>
      </c>
      <c r="AK677" t="b">
        <f>AD677=32</f>
        <v>0</v>
      </c>
      <c r="AL677">
        <f>VALUE(IF(AE677,
_xlfn.XLOOKUP(6, Q677:AC677, Q$1:AC$1), 0))</f>
        <v>0</v>
      </c>
      <c r="AM677">
        <f>VALUE(IF(AF677,
_xlfn.XLOOKUP(5, Q677:AC677, Q$1:AC$1) &amp; _xlfn.XLOOKUP(2, Q677:AC677, Q$1:AC$1), 0))</f>
        <v>0</v>
      </c>
      <c r="AN677">
        <f>VALUE(IF(AG677,
_xlfn.XLOOKUP(4, Q677:AC677, Q$1:AC$1) &amp; _xlfn.XLOOKUP(3, Q677:AC677, Q$1:AC$1), 0))</f>
        <v>0</v>
      </c>
      <c r="AO677">
        <f>VALUE(IF(AH677,
_xlfn.XLOOKUP(4, Q677:AC677, Q$1:AC$1) &amp; _xlfn.XLOOKUP(2, Q677:AC677, Q$1:AC$1, "", 0, 1) &amp; _xlfn.XLOOKUP(2, Q677:AC677, Q$1:AC$1, "", 0, -1), 0))</f>
        <v>0</v>
      </c>
      <c r="AP677">
        <f>VALUE(IF(AI677,
_xlfn.XLOOKUP(3, Q677:AC677, Q$1:AC$1, "", 0, 1) &amp; _xlfn.XLOOKUP(3, Q677:AC677, Q$1:AC$1, "", 0, -1) &amp; _xlfn.XLOOKUP(2, Q677:AC677, Q$1:AC$1),
0))</f>
        <v>0</v>
      </c>
      <c r="AQ677">
        <f>VALUE(IF(AJ677,
_xlfn.XLOOKUP(3, Q677:AC677, Q$1:AC$1) &amp; AS677,
0))</f>
        <v>8100602</v>
      </c>
      <c r="AR677">
        <f>VALUE(IF(AK677,
AS677, 0))</f>
        <v>0</v>
      </c>
      <c r="AS677" t="str" cm="1">
        <f t="array" ref="AS677">_xlfn.TEXTJOIN("", TRUE, _xlfn._xlws.FILTER(Q$1:AC$1,Q677:AC677=2))</f>
        <v>100602</v>
      </c>
      <c r="AT677">
        <f t="shared" si="21"/>
        <v>325</v>
      </c>
      <c r="AU677">
        <f t="shared" si="20"/>
        <v>112450</v>
      </c>
      <c r="AV677" t="b">
        <f>IF(AND(AE676, AE677), AL676=AL677, FALSE)</f>
        <v>0</v>
      </c>
      <c r="AW677" t="b">
        <f>IF(AND(AF676, AF677), AM676=AM677, FALSE)</f>
        <v>0</v>
      </c>
      <c r="AX677" t="b">
        <f>IF(AND(AG676, AG677), AN676=AN677, FALSE)</f>
        <v>0</v>
      </c>
      <c r="AY677" t="b">
        <f>IF(AND(AH676, AH677), AO676=AO677, FALSE)</f>
        <v>0</v>
      </c>
      <c r="AZ677" t="b">
        <f>IF(AND(AI676, AI677), AP676=AP677, FALSE)</f>
        <v>0</v>
      </c>
      <c r="BA677" t="b">
        <f>IF(AND(AJ676, AJ677), AQ676=AQ677, FALSE)</f>
        <v>0</v>
      </c>
      <c r="BB677" t="b">
        <f>IF(AND(AK676, AK677), AR676=AR677, FALSE)</f>
        <v>0</v>
      </c>
    </row>
    <row r="678" spans="1:54" x14ac:dyDescent="0.25">
      <c r="A678" t="s">
        <v>21</v>
      </c>
      <c r="B678">
        <v>588</v>
      </c>
      <c r="C678" t="str">
        <f>TEXT(A678, "0")</f>
        <v>77AK8</v>
      </c>
      <c r="D678">
        <f>LEN($A678)-LEN(SUBSTITUTE($A678,D$1,""))</f>
        <v>1</v>
      </c>
      <c r="E678">
        <f>LEN($A678)-LEN(SUBSTITUTE($A678,E$1,""))</f>
        <v>1</v>
      </c>
      <c r="F678">
        <f>LEN($A678)-LEN(SUBSTITUTE($A678,F$1,""))</f>
        <v>0</v>
      </c>
      <c r="G678">
        <f>LEN($A678)-LEN(SUBSTITUTE($A678,G$1,""))</f>
        <v>0</v>
      </c>
      <c r="H678">
        <f>LEN($A678)-LEN(SUBSTITUTE($A678,H$1,""))</f>
        <v>0</v>
      </c>
      <c r="I678">
        <f>LEN($A678)-LEN(SUBSTITUTE($A678,I$1,""))</f>
        <v>0</v>
      </c>
      <c r="J678">
        <f>LEN($A678)-LEN(SUBSTITUTE($A678,J$1,""))</f>
        <v>1</v>
      </c>
      <c r="K678">
        <f>LEN($A678)-LEN(SUBSTITUTE($A678,K$1,""))</f>
        <v>2</v>
      </c>
      <c r="L678">
        <f>LEN($A678)-LEN(SUBSTITUTE($A678,L$1,""))</f>
        <v>0</v>
      </c>
      <c r="M678">
        <f>LEN($A678)-LEN(SUBSTITUTE($A678,M$1,""))</f>
        <v>0</v>
      </c>
      <c r="N678">
        <f>LEN($A678)-LEN(SUBSTITUTE($A678,N$1,""))</f>
        <v>0</v>
      </c>
      <c r="O678">
        <f>LEN($A678)-LEN(SUBSTITUTE($A678,O$1,""))</f>
        <v>0</v>
      </c>
      <c r="P678">
        <f>LEN($A678)-LEN(SUBSTITUTE($A678,P$1,""))</f>
        <v>0</v>
      </c>
      <c r="Q678">
        <f>D678+1</f>
        <v>2</v>
      </c>
      <c r="R678">
        <f>E678+1</f>
        <v>2</v>
      </c>
      <c r="S678">
        <f>F678+1</f>
        <v>1</v>
      </c>
      <c r="T678">
        <f>G678+1</f>
        <v>1</v>
      </c>
      <c r="U678">
        <f>H678+1</f>
        <v>1</v>
      </c>
      <c r="V678">
        <f>I678+1</f>
        <v>1</v>
      </c>
      <c r="W678">
        <f>J678+1</f>
        <v>2</v>
      </c>
      <c r="X678">
        <f>K678+1</f>
        <v>3</v>
      </c>
      <c r="Y678">
        <f>L678+1</f>
        <v>1</v>
      </c>
      <c r="Z678">
        <f>M678+1</f>
        <v>1</v>
      </c>
      <c r="AA678">
        <f>N678+1</f>
        <v>1</v>
      </c>
      <c r="AB678">
        <f>O678+1</f>
        <v>1</v>
      </c>
      <c r="AC678">
        <f>P678+1</f>
        <v>1</v>
      </c>
      <c r="AD678">
        <f>PRODUCT(Q678:AC678)</f>
        <v>24</v>
      </c>
      <c r="AE678" t="b">
        <f>AD678=6</f>
        <v>0</v>
      </c>
      <c r="AF678" t="b">
        <f>AD678=10</f>
        <v>0</v>
      </c>
      <c r="AG678" t="b">
        <f>AD678=12</f>
        <v>0</v>
      </c>
      <c r="AH678" t="b">
        <f>AD678=16</f>
        <v>0</v>
      </c>
      <c r="AI678" t="b">
        <f>AD678=18</f>
        <v>0</v>
      </c>
      <c r="AJ678" t="b">
        <f>AD678=24</f>
        <v>1</v>
      </c>
      <c r="AK678" t="b">
        <f>AD678=32</f>
        <v>0</v>
      </c>
      <c r="AL678">
        <f>VALUE(IF(AE678,
_xlfn.XLOOKUP(6, Q678:AC678, Q$1:AC$1), 0))</f>
        <v>0</v>
      </c>
      <c r="AM678">
        <f>VALUE(IF(AF678,
_xlfn.XLOOKUP(5, Q678:AC678, Q$1:AC$1) &amp; _xlfn.XLOOKUP(2, Q678:AC678, Q$1:AC$1), 0))</f>
        <v>0</v>
      </c>
      <c r="AN678">
        <f>VALUE(IF(AG678,
_xlfn.XLOOKUP(4, Q678:AC678, Q$1:AC$1) &amp; _xlfn.XLOOKUP(3, Q678:AC678, Q$1:AC$1), 0))</f>
        <v>0</v>
      </c>
      <c r="AO678">
        <f>VALUE(IF(AH678,
_xlfn.XLOOKUP(4, Q678:AC678, Q$1:AC$1) &amp; _xlfn.XLOOKUP(2, Q678:AC678, Q$1:AC$1, "", 0, 1) &amp; _xlfn.XLOOKUP(2, Q678:AC678, Q$1:AC$1, "", 0, -1), 0))</f>
        <v>0</v>
      </c>
      <c r="AP678">
        <f>VALUE(IF(AI678,
_xlfn.XLOOKUP(3, Q678:AC678, Q$1:AC$1, "", 0, 1) &amp; _xlfn.XLOOKUP(3, Q678:AC678, Q$1:AC$1, "", 0, -1) &amp; _xlfn.XLOOKUP(2, Q678:AC678, Q$1:AC$1),
0))</f>
        <v>0</v>
      </c>
      <c r="AQ678">
        <f>VALUE(IF(AJ678,
_xlfn.XLOOKUP(3, Q678:AC678, Q$1:AC$1) &amp; AS678,
0))</f>
        <v>7141308</v>
      </c>
      <c r="AR678">
        <f>VALUE(IF(AK678,
AS678, 0))</f>
        <v>0</v>
      </c>
      <c r="AS678" t="str" cm="1">
        <f t="array" ref="AS678">_xlfn.TEXTJOIN("", TRUE, _xlfn._xlws.FILTER(Q$1:AC$1,Q678:AC678=2))</f>
        <v>141308</v>
      </c>
      <c r="AT678">
        <f t="shared" si="21"/>
        <v>324</v>
      </c>
      <c r="AU678">
        <f t="shared" si="20"/>
        <v>190512</v>
      </c>
      <c r="AV678" t="b">
        <f>IF(AND(AE677, AE678), AL677=AL678, FALSE)</f>
        <v>0</v>
      </c>
      <c r="AW678" t="b">
        <f>IF(AND(AF677, AF678), AM677=AM678, FALSE)</f>
        <v>0</v>
      </c>
      <c r="AX678" t="b">
        <f>IF(AND(AG677, AG678), AN677=AN678, FALSE)</f>
        <v>0</v>
      </c>
      <c r="AY678" t="b">
        <f>IF(AND(AH677, AH678), AO677=AO678, FALSE)</f>
        <v>0</v>
      </c>
      <c r="AZ678" t="b">
        <f>IF(AND(AI677, AI678), AP677=AP678, FALSE)</f>
        <v>0</v>
      </c>
      <c r="BA678" t="b">
        <f>IF(AND(AJ677, AJ678), AQ677=AQ678, FALSE)</f>
        <v>0</v>
      </c>
      <c r="BB678" t="b">
        <f>IF(AND(AK677, AK678), AR677=AR678, FALSE)</f>
        <v>0</v>
      </c>
    </row>
    <row r="679" spans="1:54" x14ac:dyDescent="0.25">
      <c r="A679" t="s">
        <v>399</v>
      </c>
      <c r="B679">
        <v>364</v>
      </c>
      <c r="C679" t="str">
        <f>TEXT(A679, "0")</f>
        <v>8Q77A</v>
      </c>
      <c r="D679">
        <f>LEN($A679)-LEN(SUBSTITUTE($A679,D$1,""))</f>
        <v>1</v>
      </c>
      <c r="E679">
        <f>LEN($A679)-LEN(SUBSTITUTE($A679,E$1,""))</f>
        <v>0</v>
      </c>
      <c r="F679">
        <f>LEN($A679)-LEN(SUBSTITUTE($A679,F$1,""))</f>
        <v>1</v>
      </c>
      <c r="G679">
        <f>LEN($A679)-LEN(SUBSTITUTE($A679,G$1,""))</f>
        <v>0</v>
      </c>
      <c r="H679">
        <f>LEN($A679)-LEN(SUBSTITUTE($A679,H$1,""))</f>
        <v>0</v>
      </c>
      <c r="I679">
        <f>LEN($A679)-LEN(SUBSTITUTE($A679,I$1,""))</f>
        <v>0</v>
      </c>
      <c r="J679">
        <f>LEN($A679)-LEN(SUBSTITUTE($A679,J$1,""))</f>
        <v>1</v>
      </c>
      <c r="K679">
        <f>LEN($A679)-LEN(SUBSTITUTE($A679,K$1,""))</f>
        <v>2</v>
      </c>
      <c r="L679">
        <f>LEN($A679)-LEN(SUBSTITUTE($A679,L$1,""))</f>
        <v>0</v>
      </c>
      <c r="M679">
        <f>LEN($A679)-LEN(SUBSTITUTE($A679,M$1,""))</f>
        <v>0</v>
      </c>
      <c r="N679">
        <f>LEN($A679)-LEN(SUBSTITUTE($A679,N$1,""))</f>
        <v>0</v>
      </c>
      <c r="O679">
        <f>LEN($A679)-LEN(SUBSTITUTE($A679,O$1,""))</f>
        <v>0</v>
      </c>
      <c r="P679">
        <f>LEN($A679)-LEN(SUBSTITUTE($A679,P$1,""))</f>
        <v>0</v>
      </c>
      <c r="Q679">
        <f>D679+1</f>
        <v>2</v>
      </c>
      <c r="R679">
        <f>E679+1</f>
        <v>1</v>
      </c>
      <c r="S679">
        <f>F679+1</f>
        <v>2</v>
      </c>
      <c r="T679">
        <f>G679+1</f>
        <v>1</v>
      </c>
      <c r="U679">
        <f>H679+1</f>
        <v>1</v>
      </c>
      <c r="V679">
        <f>I679+1</f>
        <v>1</v>
      </c>
      <c r="W679">
        <f>J679+1</f>
        <v>2</v>
      </c>
      <c r="X679">
        <f>K679+1</f>
        <v>3</v>
      </c>
      <c r="Y679">
        <f>L679+1</f>
        <v>1</v>
      </c>
      <c r="Z679">
        <f>M679+1</f>
        <v>1</v>
      </c>
      <c r="AA679">
        <f>N679+1</f>
        <v>1</v>
      </c>
      <c r="AB679">
        <f>O679+1</f>
        <v>1</v>
      </c>
      <c r="AC679">
        <f>P679+1</f>
        <v>1</v>
      </c>
      <c r="AD679">
        <f>PRODUCT(Q679:AC679)</f>
        <v>24</v>
      </c>
      <c r="AE679" t="b">
        <f>AD679=6</f>
        <v>0</v>
      </c>
      <c r="AF679" t="b">
        <f>AD679=10</f>
        <v>0</v>
      </c>
      <c r="AG679" t="b">
        <f>AD679=12</f>
        <v>0</v>
      </c>
      <c r="AH679" t="b">
        <f>AD679=16</f>
        <v>0</v>
      </c>
      <c r="AI679" t="b">
        <f>AD679=18</f>
        <v>0</v>
      </c>
      <c r="AJ679" t="b">
        <f>AD679=24</f>
        <v>1</v>
      </c>
      <c r="AK679" t="b">
        <f>AD679=32</f>
        <v>0</v>
      </c>
      <c r="AL679">
        <f>VALUE(IF(AE679,
_xlfn.XLOOKUP(6, Q679:AC679, Q$1:AC$1), 0))</f>
        <v>0</v>
      </c>
      <c r="AM679">
        <f>VALUE(IF(AF679,
_xlfn.XLOOKUP(5, Q679:AC679, Q$1:AC$1) &amp; _xlfn.XLOOKUP(2, Q679:AC679, Q$1:AC$1), 0))</f>
        <v>0</v>
      </c>
      <c r="AN679">
        <f>VALUE(IF(AG679,
_xlfn.XLOOKUP(4, Q679:AC679, Q$1:AC$1) &amp; _xlfn.XLOOKUP(3, Q679:AC679, Q$1:AC$1), 0))</f>
        <v>0</v>
      </c>
      <c r="AO679">
        <f>VALUE(IF(AH679,
_xlfn.XLOOKUP(4, Q679:AC679, Q$1:AC$1) &amp; _xlfn.XLOOKUP(2, Q679:AC679, Q$1:AC$1, "", 0, 1) &amp; _xlfn.XLOOKUP(2, Q679:AC679, Q$1:AC$1, "", 0, -1), 0))</f>
        <v>0</v>
      </c>
      <c r="AP679">
        <f>VALUE(IF(AI679,
_xlfn.XLOOKUP(3, Q679:AC679, Q$1:AC$1, "", 0, 1) &amp; _xlfn.XLOOKUP(3, Q679:AC679, Q$1:AC$1, "", 0, -1) &amp; _xlfn.XLOOKUP(2, Q679:AC679, Q$1:AC$1),
0))</f>
        <v>0</v>
      </c>
      <c r="AQ679">
        <f>VALUE(IF(AJ679,
_xlfn.XLOOKUP(3, Q679:AC679, Q$1:AC$1) &amp; AS679,
0))</f>
        <v>7141208</v>
      </c>
      <c r="AR679">
        <f>VALUE(IF(AK679,
AS679, 0))</f>
        <v>0</v>
      </c>
      <c r="AS679" t="str" cm="1">
        <f t="array" ref="AS679">_xlfn.TEXTJOIN("", TRUE, _xlfn._xlws.FILTER(Q$1:AC$1,Q679:AC679=2))</f>
        <v>141208</v>
      </c>
      <c r="AT679">
        <f t="shared" si="21"/>
        <v>323</v>
      </c>
      <c r="AU679">
        <f t="shared" si="20"/>
        <v>117572</v>
      </c>
      <c r="AV679" t="b">
        <f>IF(AND(AE678, AE679), AL678=AL679, FALSE)</f>
        <v>0</v>
      </c>
      <c r="AW679" t="b">
        <f>IF(AND(AF678, AF679), AM678=AM679, FALSE)</f>
        <v>0</v>
      </c>
      <c r="AX679" t="b">
        <f>IF(AND(AG678, AG679), AN678=AN679, FALSE)</f>
        <v>0</v>
      </c>
      <c r="AY679" t="b">
        <f>IF(AND(AH678, AH679), AO678=AO679, FALSE)</f>
        <v>0</v>
      </c>
      <c r="AZ679" t="b">
        <f>IF(AND(AI678, AI679), AP678=AP679, FALSE)</f>
        <v>0</v>
      </c>
      <c r="BA679" t="b">
        <f>IF(AND(AJ678, AJ679), AQ678=AQ679, FALSE)</f>
        <v>0</v>
      </c>
      <c r="BB679" t="b">
        <f>IF(AND(AK678, AK679), AR678=AR679, FALSE)</f>
        <v>0</v>
      </c>
    </row>
    <row r="680" spans="1:54" x14ac:dyDescent="0.25">
      <c r="A680" t="s">
        <v>420</v>
      </c>
      <c r="B680">
        <v>564</v>
      </c>
      <c r="C680" t="str">
        <f>TEXT(A680, "0")</f>
        <v>57AJ7</v>
      </c>
      <c r="D680">
        <f>LEN($A680)-LEN(SUBSTITUTE($A680,D$1,""))</f>
        <v>1</v>
      </c>
      <c r="E680">
        <f>LEN($A680)-LEN(SUBSTITUTE($A680,E$1,""))</f>
        <v>0</v>
      </c>
      <c r="F680">
        <f>LEN($A680)-LEN(SUBSTITUTE($A680,F$1,""))</f>
        <v>0</v>
      </c>
      <c r="G680">
        <f>LEN($A680)-LEN(SUBSTITUTE($A680,G$1,""))</f>
        <v>1</v>
      </c>
      <c r="H680">
        <f>LEN($A680)-LEN(SUBSTITUTE($A680,H$1,""))</f>
        <v>0</v>
      </c>
      <c r="I680">
        <f>LEN($A680)-LEN(SUBSTITUTE($A680,I$1,""))</f>
        <v>0</v>
      </c>
      <c r="J680">
        <f>LEN($A680)-LEN(SUBSTITUTE($A680,J$1,""))</f>
        <v>0</v>
      </c>
      <c r="K680">
        <f>LEN($A680)-LEN(SUBSTITUTE($A680,K$1,""))</f>
        <v>2</v>
      </c>
      <c r="L680">
        <f>LEN($A680)-LEN(SUBSTITUTE($A680,L$1,""))</f>
        <v>0</v>
      </c>
      <c r="M680">
        <f>LEN($A680)-LEN(SUBSTITUTE($A680,M$1,""))</f>
        <v>1</v>
      </c>
      <c r="N680">
        <f>LEN($A680)-LEN(SUBSTITUTE($A680,N$1,""))</f>
        <v>0</v>
      </c>
      <c r="O680">
        <f>LEN($A680)-LEN(SUBSTITUTE($A680,O$1,""))</f>
        <v>0</v>
      </c>
      <c r="P680">
        <f>LEN($A680)-LEN(SUBSTITUTE($A680,P$1,""))</f>
        <v>0</v>
      </c>
      <c r="Q680">
        <f>D680+1</f>
        <v>2</v>
      </c>
      <c r="R680">
        <f>E680+1</f>
        <v>1</v>
      </c>
      <c r="S680">
        <f>F680+1</f>
        <v>1</v>
      </c>
      <c r="T680">
        <f>G680+1</f>
        <v>2</v>
      </c>
      <c r="U680">
        <f>H680+1</f>
        <v>1</v>
      </c>
      <c r="V680">
        <f>I680+1</f>
        <v>1</v>
      </c>
      <c r="W680">
        <f>J680+1</f>
        <v>1</v>
      </c>
      <c r="X680">
        <f>K680+1</f>
        <v>3</v>
      </c>
      <c r="Y680">
        <f>L680+1</f>
        <v>1</v>
      </c>
      <c r="Z680">
        <f>M680+1</f>
        <v>2</v>
      </c>
      <c r="AA680">
        <f>N680+1</f>
        <v>1</v>
      </c>
      <c r="AB680">
        <f>O680+1</f>
        <v>1</v>
      </c>
      <c r="AC680">
        <f>P680+1</f>
        <v>1</v>
      </c>
      <c r="AD680">
        <f>PRODUCT(Q680:AC680)</f>
        <v>24</v>
      </c>
      <c r="AE680" t="b">
        <f>AD680=6</f>
        <v>0</v>
      </c>
      <c r="AF680" t="b">
        <f>AD680=10</f>
        <v>0</v>
      </c>
      <c r="AG680" t="b">
        <f>AD680=12</f>
        <v>0</v>
      </c>
      <c r="AH680" t="b">
        <f>AD680=16</f>
        <v>0</v>
      </c>
      <c r="AI680" t="b">
        <f>AD680=18</f>
        <v>0</v>
      </c>
      <c r="AJ680" t="b">
        <f>AD680=24</f>
        <v>1</v>
      </c>
      <c r="AK680" t="b">
        <f>AD680=32</f>
        <v>0</v>
      </c>
      <c r="AL680">
        <f>VALUE(IF(AE680,
_xlfn.XLOOKUP(6, Q680:AC680, Q$1:AC$1), 0))</f>
        <v>0</v>
      </c>
      <c r="AM680">
        <f>VALUE(IF(AF680,
_xlfn.XLOOKUP(5, Q680:AC680, Q$1:AC$1) &amp; _xlfn.XLOOKUP(2, Q680:AC680, Q$1:AC$1), 0))</f>
        <v>0</v>
      </c>
      <c r="AN680">
        <f>VALUE(IF(AG680,
_xlfn.XLOOKUP(4, Q680:AC680, Q$1:AC$1) &amp; _xlfn.XLOOKUP(3, Q680:AC680, Q$1:AC$1), 0))</f>
        <v>0</v>
      </c>
      <c r="AO680">
        <f>VALUE(IF(AH680,
_xlfn.XLOOKUP(4, Q680:AC680, Q$1:AC$1) &amp; _xlfn.XLOOKUP(2, Q680:AC680, Q$1:AC$1, "", 0, 1) &amp; _xlfn.XLOOKUP(2, Q680:AC680, Q$1:AC$1, "", 0, -1), 0))</f>
        <v>0</v>
      </c>
      <c r="AP680">
        <f>VALUE(IF(AI680,
_xlfn.XLOOKUP(3, Q680:AC680, Q$1:AC$1, "", 0, 1) &amp; _xlfn.XLOOKUP(3, Q680:AC680, Q$1:AC$1, "", 0, -1) &amp; _xlfn.XLOOKUP(2, Q680:AC680, Q$1:AC$1),
0))</f>
        <v>0</v>
      </c>
      <c r="AQ680">
        <f>VALUE(IF(AJ680,
_xlfn.XLOOKUP(3, Q680:AC680, Q$1:AC$1) &amp; AS680,
0))</f>
        <v>7141105</v>
      </c>
      <c r="AR680">
        <f>VALUE(IF(AK680,
AS680, 0))</f>
        <v>0</v>
      </c>
      <c r="AS680" t="str" cm="1">
        <f t="array" ref="AS680">_xlfn.TEXTJOIN("", TRUE, _xlfn._xlws.FILTER(Q$1:AC$1,Q680:AC680=2))</f>
        <v>141105</v>
      </c>
      <c r="AT680">
        <f t="shared" si="21"/>
        <v>322</v>
      </c>
      <c r="AU680">
        <f t="shared" si="20"/>
        <v>181608</v>
      </c>
      <c r="AV680" t="b">
        <f>IF(AND(AE679, AE680), AL679=AL680, FALSE)</f>
        <v>0</v>
      </c>
      <c r="AW680" t="b">
        <f>IF(AND(AF679, AF680), AM679=AM680, FALSE)</f>
        <v>0</v>
      </c>
      <c r="AX680" t="b">
        <f>IF(AND(AG679, AG680), AN679=AN680, FALSE)</f>
        <v>0</v>
      </c>
      <c r="AY680" t="b">
        <f>IF(AND(AH679, AH680), AO679=AO680, FALSE)</f>
        <v>0</v>
      </c>
      <c r="AZ680" t="b">
        <f>IF(AND(AI679, AI680), AP679=AP680, FALSE)</f>
        <v>0</v>
      </c>
      <c r="BA680" t="b">
        <f>IF(AND(AJ679, AJ680), AQ679=AQ680, FALSE)</f>
        <v>0</v>
      </c>
      <c r="BB680" t="b">
        <f>IF(AND(AK679, AK680), AR679=AR680, FALSE)</f>
        <v>0</v>
      </c>
    </row>
    <row r="681" spans="1:54" x14ac:dyDescent="0.25">
      <c r="A681" t="s">
        <v>224</v>
      </c>
      <c r="B681">
        <v>695</v>
      </c>
      <c r="C681" t="str">
        <f>TEXT(A681, "0")</f>
        <v>77JA3</v>
      </c>
      <c r="D681">
        <f>LEN($A681)-LEN(SUBSTITUTE($A681,D$1,""))</f>
        <v>1</v>
      </c>
      <c r="E681">
        <f>LEN($A681)-LEN(SUBSTITUTE($A681,E$1,""))</f>
        <v>0</v>
      </c>
      <c r="F681">
        <f>LEN($A681)-LEN(SUBSTITUTE($A681,F$1,""))</f>
        <v>0</v>
      </c>
      <c r="G681">
        <f>LEN($A681)-LEN(SUBSTITUTE($A681,G$1,""))</f>
        <v>1</v>
      </c>
      <c r="H681">
        <f>LEN($A681)-LEN(SUBSTITUTE($A681,H$1,""))</f>
        <v>0</v>
      </c>
      <c r="I681">
        <f>LEN($A681)-LEN(SUBSTITUTE($A681,I$1,""))</f>
        <v>0</v>
      </c>
      <c r="J681">
        <f>LEN($A681)-LEN(SUBSTITUTE($A681,J$1,""))</f>
        <v>0</v>
      </c>
      <c r="K681">
        <f>LEN($A681)-LEN(SUBSTITUTE($A681,K$1,""))</f>
        <v>2</v>
      </c>
      <c r="L681">
        <f>LEN($A681)-LEN(SUBSTITUTE($A681,L$1,""))</f>
        <v>0</v>
      </c>
      <c r="M681">
        <f>LEN($A681)-LEN(SUBSTITUTE($A681,M$1,""))</f>
        <v>0</v>
      </c>
      <c r="N681">
        <f>LEN($A681)-LEN(SUBSTITUTE($A681,N$1,""))</f>
        <v>0</v>
      </c>
      <c r="O681">
        <f>LEN($A681)-LEN(SUBSTITUTE($A681,O$1,""))</f>
        <v>1</v>
      </c>
      <c r="P681">
        <f>LEN($A681)-LEN(SUBSTITUTE($A681,P$1,""))</f>
        <v>0</v>
      </c>
      <c r="Q681">
        <f>D681+1</f>
        <v>2</v>
      </c>
      <c r="R681">
        <f>E681+1</f>
        <v>1</v>
      </c>
      <c r="S681">
        <f>F681+1</f>
        <v>1</v>
      </c>
      <c r="T681">
        <f>G681+1</f>
        <v>2</v>
      </c>
      <c r="U681">
        <f>H681+1</f>
        <v>1</v>
      </c>
      <c r="V681">
        <f>I681+1</f>
        <v>1</v>
      </c>
      <c r="W681">
        <f>J681+1</f>
        <v>1</v>
      </c>
      <c r="X681">
        <f>K681+1</f>
        <v>3</v>
      </c>
      <c r="Y681">
        <f>L681+1</f>
        <v>1</v>
      </c>
      <c r="Z681">
        <f>M681+1</f>
        <v>1</v>
      </c>
      <c r="AA681">
        <f>N681+1</f>
        <v>1</v>
      </c>
      <c r="AB681">
        <f>O681+1</f>
        <v>2</v>
      </c>
      <c r="AC681">
        <f>P681+1</f>
        <v>1</v>
      </c>
      <c r="AD681">
        <f>PRODUCT(Q681:AC681)</f>
        <v>24</v>
      </c>
      <c r="AE681" t="b">
        <f>AD681=6</f>
        <v>0</v>
      </c>
      <c r="AF681" t="b">
        <f>AD681=10</f>
        <v>0</v>
      </c>
      <c r="AG681" t="b">
        <f>AD681=12</f>
        <v>0</v>
      </c>
      <c r="AH681" t="b">
        <f>AD681=16</f>
        <v>0</v>
      </c>
      <c r="AI681" t="b">
        <f>AD681=18</f>
        <v>0</v>
      </c>
      <c r="AJ681" t="b">
        <f>AD681=24</f>
        <v>1</v>
      </c>
      <c r="AK681" t="b">
        <f>AD681=32</f>
        <v>0</v>
      </c>
      <c r="AL681">
        <f>VALUE(IF(AE681,
_xlfn.XLOOKUP(6, Q681:AC681, Q$1:AC$1), 0))</f>
        <v>0</v>
      </c>
      <c r="AM681">
        <f>VALUE(IF(AF681,
_xlfn.XLOOKUP(5, Q681:AC681, Q$1:AC$1) &amp; _xlfn.XLOOKUP(2, Q681:AC681, Q$1:AC$1), 0))</f>
        <v>0</v>
      </c>
      <c r="AN681">
        <f>VALUE(IF(AG681,
_xlfn.XLOOKUP(4, Q681:AC681, Q$1:AC$1) &amp; _xlfn.XLOOKUP(3, Q681:AC681, Q$1:AC$1), 0))</f>
        <v>0</v>
      </c>
      <c r="AO681">
        <f>VALUE(IF(AH681,
_xlfn.XLOOKUP(4, Q681:AC681, Q$1:AC$1) &amp; _xlfn.XLOOKUP(2, Q681:AC681, Q$1:AC$1, "", 0, 1) &amp; _xlfn.XLOOKUP(2, Q681:AC681, Q$1:AC$1, "", 0, -1), 0))</f>
        <v>0</v>
      </c>
      <c r="AP681">
        <f>VALUE(IF(AI681,
_xlfn.XLOOKUP(3, Q681:AC681, Q$1:AC$1, "", 0, 1) &amp; _xlfn.XLOOKUP(3, Q681:AC681, Q$1:AC$1, "", 0, -1) &amp; _xlfn.XLOOKUP(2, Q681:AC681, Q$1:AC$1),
0))</f>
        <v>0</v>
      </c>
      <c r="AQ681">
        <f>VALUE(IF(AJ681,
_xlfn.XLOOKUP(3, Q681:AC681, Q$1:AC$1) &amp; AS681,
0))</f>
        <v>7141103</v>
      </c>
      <c r="AR681">
        <f>VALUE(IF(AK681,
AS681, 0))</f>
        <v>0</v>
      </c>
      <c r="AS681" t="str" cm="1">
        <f t="array" ref="AS681">_xlfn.TEXTJOIN("", TRUE, _xlfn._xlws.FILTER(Q$1:AC$1,Q681:AC681=2))</f>
        <v>141103</v>
      </c>
      <c r="AT681">
        <f t="shared" si="21"/>
        <v>321</v>
      </c>
      <c r="AU681">
        <f t="shared" si="20"/>
        <v>223095</v>
      </c>
      <c r="AV681" t="b">
        <f>IF(AND(AE680, AE681), AL680=AL681, FALSE)</f>
        <v>0</v>
      </c>
      <c r="AW681" t="b">
        <f>IF(AND(AF680, AF681), AM680=AM681, FALSE)</f>
        <v>0</v>
      </c>
      <c r="AX681" t="b">
        <f>IF(AND(AG680, AG681), AN680=AN681, FALSE)</f>
        <v>0</v>
      </c>
      <c r="AY681" t="b">
        <f>IF(AND(AH680, AH681), AO680=AO681, FALSE)</f>
        <v>0</v>
      </c>
      <c r="AZ681" t="b">
        <f>IF(AND(AI680, AI681), AP680=AP681, FALSE)</f>
        <v>0</v>
      </c>
      <c r="BA681" t="b">
        <f>IF(AND(AJ680, AJ681), AQ680=AQ681, FALSE)</f>
        <v>0</v>
      </c>
      <c r="BB681" t="b">
        <f>IF(AND(AK680, AK681), AR680=AR681, FALSE)</f>
        <v>0</v>
      </c>
    </row>
    <row r="682" spans="1:54" x14ac:dyDescent="0.25">
      <c r="A682" t="s">
        <v>654</v>
      </c>
      <c r="B682">
        <v>567</v>
      </c>
      <c r="C682" t="str">
        <f>TEXT(A682, "0")</f>
        <v>7287A</v>
      </c>
      <c r="D682">
        <f>LEN($A682)-LEN(SUBSTITUTE($A682,D$1,""))</f>
        <v>1</v>
      </c>
      <c r="E682">
        <f>LEN($A682)-LEN(SUBSTITUTE($A682,E$1,""))</f>
        <v>0</v>
      </c>
      <c r="F682">
        <f>LEN($A682)-LEN(SUBSTITUTE($A682,F$1,""))</f>
        <v>0</v>
      </c>
      <c r="G682">
        <f>LEN($A682)-LEN(SUBSTITUTE($A682,G$1,""))</f>
        <v>0</v>
      </c>
      <c r="H682">
        <f>LEN($A682)-LEN(SUBSTITUTE($A682,H$1,""))</f>
        <v>0</v>
      </c>
      <c r="I682">
        <f>LEN($A682)-LEN(SUBSTITUTE($A682,I$1,""))</f>
        <v>0</v>
      </c>
      <c r="J682">
        <f>LEN($A682)-LEN(SUBSTITUTE($A682,J$1,""))</f>
        <v>1</v>
      </c>
      <c r="K682">
        <f>LEN($A682)-LEN(SUBSTITUTE($A682,K$1,""))</f>
        <v>2</v>
      </c>
      <c r="L682">
        <f>LEN($A682)-LEN(SUBSTITUTE($A682,L$1,""))</f>
        <v>0</v>
      </c>
      <c r="M682">
        <f>LEN($A682)-LEN(SUBSTITUTE($A682,M$1,""))</f>
        <v>0</v>
      </c>
      <c r="N682">
        <f>LEN($A682)-LEN(SUBSTITUTE($A682,N$1,""))</f>
        <v>0</v>
      </c>
      <c r="O682">
        <f>LEN($A682)-LEN(SUBSTITUTE($A682,O$1,""))</f>
        <v>0</v>
      </c>
      <c r="P682">
        <f>LEN($A682)-LEN(SUBSTITUTE($A682,P$1,""))</f>
        <v>1</v>
      </c>
      <c r="Q682">
        <f>D682+1</f>
        <v>2</v>
      </c>
      <c r="R682">
        <f>E682+1</f>
        <v>1</v>
      </c>
      <c r="S682">
        <f>F682+1</f>
        <v>1</v>
      </c>
      <c r="T682">
        <f>G682+1</f>
        <v>1</v>
      </c>
      <c r="U682">
        <f>H682+1</f>
        <v>1</v>
      </c>
      <c r="V682">
        <f>I682+1</f>
        <v>1</v>
      </c>
      <c r="W682">
        <f>J682+1</f>
        <v>2</v>
      </c>
      <c r="X682">
        <f>K682+1</f>
        <v>3</v>
      </c>
      <c r="Y682">
        <f>L682+1</f>
        <v>1</v>
      </c>
      <c r="Z682">
        <f>M682+1</f>
        <v>1</v>
      </c>
      <c r="AA682">
        <f>N682+1</f>
        <v>1</v>
      </c>
      <c r="AB682">
        <f>O682+1</f>
        <v>1</v>
      </c>
      <c r="AC682">
        <f>P682+1</f>
        <v>2</v>
      </c>
      <c r="AD682">
        <f>PRODUCT(Q682:AC682)</f>
        <v>24</v>
      </c>
      <c r="AE682" t="b">
        <f>AD682=6</f>
        <v>0</v>
      </c>
      <c r="AF682" t="b">
        <f>AD682=10</f>
        <v>0</v>
      </c>
      <c r="AG682" t="b">
        <f>AD682=12</f>
        <v>0</v>
      </c>
      <c r="AH682" t="b">
        <f>AD682=16</f>
        <v>0</v>
      </c>
      <c r="AI682" t="b">
        <f>AD682=18</f>
        <v>0</v>
      </c>
      <c r="AJ682" t="b">
        <f>AD682=24</f>
        <v>1</v>
      </c>
      <c r="AK682" t="b">
        <f>AD682=32</f>
        <v>0</v>
      </c>
      <c r="AL682">
        <f>VALUE(IF(AE682,
_xlfn.XLOOKUP(6, Q682:AC682, Q$1:AC$1), 0))</f>
        <v>0</v>
      </c>
      <c r="AM682">
        <f>VALUE(IF(AF682,
_xlfn.XLOOKUP(5, Q682:AC682, Q$1:AC$1) &amp; _xlfn.XLOOKUP(2, Q682:AC682, Q$1:AC$1), 0))</f>
        <v>0</v>
      </c>
      <c r="AN682">
        <f>VALUE(IF(AG682,
_xlfn.XLOOKUP(4, Q682:AC682, Q$1:AC$1) &amp; _xlfn.XLOOKUP(3, Q682:AC682, Q$1:AC$1), 0))</f>
        <v>0</v>
      </c>
      <c r="AO682">
        <f>VALUE(IF(AH682,
_xlfn.XLOOKUP(4, Q682:AC682, Q$1:AC$1) &amp; _xlfn.XLOOKUP(2, Q682:AC682, Q$1:AC$1, "", 0, 1) &amp; _xlfn.XLOOKUP(2, Q682:AC682, Q$1:AC$1, "", 0, -1), 0))</f>
        <v>0</v>
      </c>
      <c r="AP682">
        <f>VALUE(IF(AI682,
_xlfn.XLOOKUP(3, Q682:AC682, Q$1:AC$1, "", 0, 1) &amp; _xlfn.XLOOKUP(3, Q682:AC682, Q$1:AC$1, "", 0, -1) &amp; _xlfn.XLOOKUP(2, Q682:AC682, Q$1:AC$1),
0))</f>
        <v>0</v>
      </c>
      <c r="AQ682">
        <f>VALUE(IF(AJ682,
_xlfn.XLOOKUP(3, Q682:AC682, Q$1:AC$1) &amp; AS682,
0))</f>
        <v>7140802</v>
      </c>
      <c r="AR682">
        <f>VALUE(IF(AK682,
AS682, 0))</f>
        <v>0</v>
      </c>
      <c r="AS682" t="str" cm="1">
        <f t="array" ref="AS682">_xlfn.TEXTJOIN("", TRUE, _xlfn._xlws.FILTER(Q$1:AC$1,Q682:AC682=2))</f>
        <v>140802</v>
      </c>
      <c r="AT682">
        <f t="shared" si="21"/>
        <v>320</v>
      </c>
      <c r="AU682">
        <f t="shared" si="20"/>
        <v>181440</v>
      </c>
      <c r="AV682" t="b">
        <f>IF(AND(AE681, AE682), AL681=AL682, FALSE)</f>
        <v>0</v>
      </c>
      <c r="AW682" t="b">
        <f>IF(AND(AF681, AF682), AM681=AM682, FALSE)</f>
        <v>0</v>
      </c>
      <c r="AX682" t="b">
        <f>IF(AND(AG681, AG682), AN681=AN682, FALSE)</f>
        <v>0</v>
      </c>
      <c r="AY682" t="b">
        <f>IF(AND(AH681, AH682), AO681=AO682, FALSE)</f>
        <v>0</v>
      </c>
      <c r="AZ682" t="b">
        <f>IF(AND(AI681, AI682), AP681=AP682, FALSE)</f>
        <v>0</v>
      </c>
      <c r="BA682" t="b">
        <f>IF(AND(AJ681, AJ682), AQ681=AQ682, FALSE)</f>
        <v>0</v>
      </c>
      <c r="BB682" t="b">
        <f>IF(AND(AK681, AK682), AR681=AR682, FALSE)</f>
        <v>0</v>
      </c>
    </row>
    <row r="683" spans="1:54" x14ac:dyDescent="0.25">
      <c r="A683" t="s">
        <v>692</v>
      </c>
      <c r="B683">
        <v>280</v>
      </c>
      <c r="C683" t="str">
        <f>TEXT(A683, "0")</f>
        <v>2774A</v>
      </c>
      <c r="D683">
        <f>LEN($A683)-LEN(SUBSTITUTE($A683,D$1,""))</f>
        <v>1</v>
      </c>
      <c r="E683">
        <f>LEN($A683)-LEN(SUBSTITUTE($A683,E$1,""))</f>
        <v>0</v>
      </c>
      <c r="F683">
        <f>LEN($A683)-LEN(SUBSTITUTE($A683,F$1,""))</f>
        <v>0</v>
      </c>
      <c r="G683">
        <f>LEN($A683)-LEN(SUBSTITUTE($A683,G$1,""))</f>
        <v>0</v>
      </c>
      <c r="H683">
        <f>LEN($A683)-LEN(SUBSTITUTE($A683,H$1,""))</f>
        <v>0</v>
      </c>
      <c r="I683">
        <f>LEN($A683)-LEN(SUBSTITUTE($A683,I$1,""))</f>
        <v>0</v>
      </c>
      <c r="J683">
        <f>LEN($A683)-LEN(SUBSTITUTE($A683,J$1,""))</f>
        <v>0</v>
      </c>
      <c r="K683">
        <f>LEN($A683)-LEN(SUBSTITUTE($A683,K$1,""))</f>
        <v>2</v>
      </c>
      <c r="L683">
        <f>LEN($A683)-LEN(SUBSTITUTE($A683,L$1,""))</f>
        <v>0</v>
      </c>
      <c r="M683">
        <f>LEN($A683)-LEN(SUBSTITUTE($A683,M$1,""))</f>
        <v>0</v>
      </c>
      <c r="N683">
        <f>LEN($A683)-LEN(SUBSTITUTE($A683,N$1,""))</f>
        <v>1</v>
      </c>
      <c r="O683">
        <f>LEN($A683)-LEN(SUBSTITUTE($A683,O$1,""))</f>
        <v>0</v>
      </c>
      <c r="P683">
        <f>LEN($A683)-LEN(SUBSTITUTE($A683,P$1,""))</f>
        <v>1</v>
      </c>
      <c r="Q683">
        <f>D683+1</f>
        <v>2</v>
      </c>
      <c r="R683">
        <f>E683+1</f>
        <v>1</v>
      </c>
      <c r="S683">
        <f>F683+1</f>
        <v>1</v>
      </c>
      <c r="T683">
        <f>G683+1</f>
        <v>1</v>
      </c>
      <c r="U683">
        <f>H683+1</f>
        <v>1</v>
      </c>
      <c r="V683">
        <f>I683+1</f>
        <v>1</v>
      </c>
      <c r="W683">
        <f>J683+1</f>
        <v>1</v>
      </c>
      <c r="X683">
        <f>K683+1</f>
        <v>3</v>
      </c>
      <c r="Y683">
        <f>L683+1</f>
        <v>1</v>
      </c>
      <c r="Z683">
        <f>M683+1</f>
        <v>1</v>
      </c>
      <c r="AA683">
        <f>N683+1</f>
        <v>2</v>
      </c>
      <c r="AB683">
        <f>O683+1</f>
        <v>1</v>
      </c>
      <c r="AC683">
        <f>P683+1</f>
        <v>2</v>
      </c>
      <c r="AD683">
        <f>PRODUCT(Q683:AC683)</f>
        <v>24</v>
      </c>
      <c r="AE683" t="b">
        <f>AD683=6</f>
        <v>0</v>
      </c>
      <c r="AF683" t="b">
        <f>AD683=10</f>
        <v>0</v>
      </c>
      <c r="AG683" t="b">
        <f>AD683=12</f>
        <v>0</v>
      </c>
      <c r="AH683" t="b">
        <f>AD683=16</f>
        <v>0</v>
      </c>
      <c r="AI683" t="b">
        <f>AD683=18</f>
        <v>0</v>
      </c>
      <c r="AJ683" t="b">
        <f>AD683=24</f>
        <v>1</v>
      </c>
      <c r="AK683" t="b">
        <f>AD683=32</f>
        <v>0</v>
      </c>
      <c r="AL683">
        <f>VALUE(IF(AE683,
_xlfn.XLOOKUP(6, Q683:AC683, Q$1:AC$1), 0))</f>
        <v>0</v>
      </c>
      <c r="AM683">
        <f>VALUE(IF(AF683,
_xlfn.XLOOKUP(5, Q683:AC683, Q$1:AC$1) &amp; _xlfn.XLOOKUP(2, Q683:AC683, Q$1:AC$1), 0))</f>
        <v>0</v>
      </c>
      <c r="AN683">
        <f>VALUE(IF(AG683,
_xlfn.XLOOKUP(4, Q683:AC683, Q$1:AC$1) &amp; _xlfn.XLOOKUP(3, Q683:AC683, Q$1:AC$1), 0))</f>
        <v>0</v>
      </c>
      <c r="AO683">
        <f>VALUE(IF(AH683,
_xlfn.XLOOKUP(4, Q683:AC683, Q$1:AC$1) &amp; _xlfn.XLOOKUP(2, Q683:AC683, Q$1:AC$1, "", 0, 1) &amp; _xlfn.XLOOKUP(2, Q683:AC683, Q$1:AC$1, "", 0, -1), 0))</f>
        <v>0</v>
      </c>
      <c r="AP683">
        <f>VALUE(IF(AI683,
_xlfn.XLOOKUP(3, Q683:AC683, Q$1:AC$1, "", 0, 1) &amp; _xlfn.XLOOKUP(3, Q683:AC683, Q$1:AC$1, "", 0, -1) &amp; _xlfn.XLOOKUP(2, Q683:AC683, Q$1:AC$1),
0))</f>
        <v>0</v>
      </c>
      <c r="AQ683">
        <f>VALUE(IF(AJ683,
_xlfn.XLOOKUP(3, Q683:AC683, Q$1:AC$1) &amp; AS683,
0))</f>
        <v>7140402</v>
      </c>
      <c r="AR683">
        <f>VALUE(IF(AK683,
AS683, 0))</f>
        <v>0</v>
      </c>
      <c r="AS683" t="str" cm="1">
        <f t="array" ref="AS683">_xlfn.TEXTJOIN("", TRUE, _xlfn._xlws.FILTER(Q$1:AC$1,Q683:AC683=2))</f>
        <v>140402</v>
      </c>
      <c r="AT683">
        <f t="shared" si="21"/>
        <v>319</v>
      </c>
      <c r="AU683">
        <f t="shared" si="20"/>
        <v>89320</v>
      </c>
      <c r="AV683" t="b">
        <f>IF(AND(AE682, AE683), AL682=AL683, FALSE)</f>
        <v>0</v>
      </c>
      <c r="AW683" t="b">
        <f>IF(AND(AF682, AF683), AM682=AM683, FALSE)</f>
        <v>0</v>
      </c>
      <c r="AX683" t="b">
        <f>IF(AND(AG682, AG683), AN682=AN683, FALSE)</f>
        <v>0</v>
      </c>
      <c r="AY683" t="b">
        <f>IF(AND(AH682, AH683), AO682=AO683, FALSE)</f>
        <v>0</v>
      </c>
      <c r="AZ683" t="b">
        <f>IF(AND(AI682, AI683), AP682=AP683, FALSE)</f>
        <v>0</v>
      </c>
      <c r="BA683" t="b">
        <f>IF(AND(AJ682, AJ683), AQ682=AQ683, FALSE)</f>
        <v>0</v>
      </c>
      <c r="BB683" t="b">
        <f>IF(AND(AK682, AK683), AR682=AR683, FALSE)</f>
        <v>0</v>
      </c>
    </row>
    <row r="684" spans="1:54" x14ac:dyDescent="0.25">
      <c r="A684" t="s">
        <v>805</v>
      </c>
      <c r="B684">
        <v>764</v>
      </c>
      <c r="C684" t="str">
        <f>TEXT(A684, "0")</f>
        <v>JK677</v>
      </c>
      <c r="D684">
        <f>LEN($A684)-LEN(SUBSTITUTE($A684,D$1,""))</f>
        <v>0</v>
      </c>
      <c r="E684">
        <f>LEN($A684)-LEN(SUBSTITUTE($A684,E$1,""))</f>
        <v>1</v>
      </c>
      <c r="F684">
        <f>LEN($A684)-LEN(SUBSTITUTE($A684,F$1,""))</f>
        <v>0</v>
      </c>
      <c r="G684">
        <f>LEN($A684)-LEN(SUBSTITUTE($A684,G$1,""))</f>
        <v>1</v>
      </c>
      <c r="H684">
        <f>LEN($A684)-LEN(SUBSTITUTE($A684,H$1,""))</f>
        <v>0</v>
      </c>
      <c r="I684">
        <f>LEN($A684)-LEN(SUBSTITUTE($A684,I$1,""))</f>
        <v>0</v>
      </c>
      <c r="J684">
        <f>LEN($A684)-LEN(SUBSTITUTE($A684,J$1,""))</f>
        <v>0</v>
      </c>
      <c r="K684">
        <f>LEN($A684)-LEN(SUBSTITUTE($A684,K$1,""))</f>
        <v>2</v>
      </c>
      <c r="L684">
        <f>LEN($A684)-LEN(SUBSTITUTE($A684,L$1,""))</f>
        <v>1</v>
      </c>
      <c r="M684">
        <f>LEN($A684)-LEN(SUBSTITUTE($A684,M$1,""))</f>
        <v>0</v>
      </c>
      <c r="N684">
        <f>LEN($A684)-LEN(SUBSTITUTE($A684,N$1,""))</f>
        <v>0</v>
      </c>
      <c r="O684">
        <f>LEN($A684)-LEN(SUBSTITUTE($A684,O$1,""))</f>
        <v>0</v>
      </c>
      <c r="P684">
        <f>LEN($A684)-LEN(SUBSTITUTE($A684,P$1,""))</f>
        <v>0</v>
      </c>
      <c r="Q684">
        <f>D684+1</f>
        <v>1</v>
      </c>
      <c r="R684">
        <f>E684+1</f>
        <v>2</v>
      </c>
      <c r="S684">
        <f>F684+1</f>
        <v>1</v>
      </c>
      <c r="T684">
        <f>G684+1</f>
        <v>2</v>
      </c>
      <c r="U684">
        <f>H684+1</f>
        <v>1</v>
      </c>
      <c r="V684">
        <f>I684+1</f>
        <v>1</v>
      </c>
      <c r="W684">
        <f>J684+1</f>
        <v>1</v>
      </c>
      <c r="X684">
        <f>K684+1</f>
        <v>3</v>
      </c>
      <c r="Y684">
        <f>L684+1</f>
        <v>2</v>
      </c>
      <c r="Z684">
        <f>M684+1</f>
        <v>1</v>
      </c>
      <c r="AA684">
        <f>N684+1</f>
        <v>1</v>
      </c>
      <c r="AB684">
        <f>O684+1</f>
        <v>1</v>
      </c>
      <c r="AC684">
        <f>P684+1</f>
        <v>1</v>
      </c>
      <c r="AD684">
        <f>PRODUCT(Q684:AC684)</f>
        <v>24</v>
      </c>
      <c r="AE684" t="b">
        <f>AD684=6</f>
        <v>0</v>
      </c>
      <c r="AF684" t="b">
        <f>AD684=10</f>
        <v>0</v>
      </c>
      <c r="AG684" t="b">
        <f>AD684=12</f>
        <v>0</v>
      </c>
      <c r="AH684" t="b">
        <f>AD684=16</f>
        <v>0</v>
      </c>
      <c r="AI684" t="b">
        <f>AD684=18</f>
        <v>0</v>
      </c>
      <c r="AJ684" t="b">
        <f>AD684=24</f>
        <v>1</v>
      </c>
      <c r="AK684" t="b">
        <f>AD684=32</f>
        <v>0</v>
      </c>
      <c r="AL684">
        <f>VALUE(IF(AE684,
_xlfn.XLOOKUP(6, Q684:AC684, Q$1:AC$1), 0))</f>
        <v>0</v>
      </c>
      <c r="AM684">
        <f>VALUE(IF(AF684,
_xlfn.XLOOKUP(5, Q684:AC684, Q$1:AC$1) &amp; _xlfn.XLOOKUP(2, Q684:AC684, Q$1:AC$1), 0))</f>
        <v>0</v>
      </c>
      <c r="AN684">
        <f>VALUE(IF(AG684,
_xlfn.XLOOKUP(4, Q684:AC684, Q$1:AC$1) &amp; _xlfn.XLOOKUP(3, Q684:AC684, Q$1:AC$1), 0))</f>
        <v>0</v>
      </c>
      <c r="AO684">
        <f>VALUE(IF(AH684,
_xlfn.XLOOKUP(4, Q684:AC684, Q$1:AC$1) &amp; _xlfn.XLOOKUP(2, Q684:AC684, Q$1:AC$1, "", 0, 1) &amp; _xlfn.XLOOKUP(2, Q684:AC684, Q$1:AC$1, "", 0, -1), 0))</f>
        <v>0</v>
      </c>
      <c r="AP684">
        <f>VALUE(IF(AI684,
_xlfn.XLOOKUP(3, Q684:AC684, Q$1:AC$1, "", 0, 1) &amp; _xlfn.XLOOKUP(3, Q684:AC684, Q$1:AC$1, "", 0, -1) &amp; _xlfn.XLOOKUP(2, Q684:AC684, Q$1:AC$1),
0))</f>
        <v>0</v>
      </c>
      <c r="AQ684">
        <f>VALUE(IF(AJ684,
_xlfn.XLOOKUP(3, Q684:AC684, Q$1:AC$1) &amp; AS684,
0))</f>
        <v>7131106</v>
      </c>
      <c r="AR684">
        <f>VALUE(IF(AK684,
AS684, 0))</f>
        <v>0</v>
      </c>
      <c r="AS684" t="str" cm="1">
        <f t="array" ref="AS684">_xlfn.TEXTJOIN("", TRUE, _xlfn._xlws.FILTER(Q$1:AC$1,Q684:AC684=2))</f>
        <v>131106</v>
      </c>
      <c r="AT684">
        <f t="shared" si="21"/>
        <v>318</v>
      </c>
      <c r="AU684">
        <f t="shared" si="20"/>
        <v>242952</v>
      </c>
      <c r="AV684" t="b">
        <f>IF(AND(AE683, AE684), AL683=AL684, FALSE)</f>
        <v>0</v>
      </c>
      <c r="AW684" t="b">
        <f>IF(AND(AF683, AF684), AM683=AM684, FALSE)</f>
        <v>0</v>
      </c>
      <c r="AX684" t="b">
        <f>IF(AND(AG683, AG684), AN683=AN684, FALSE)</f>
        <v>0</v>
      </c>
      <c r="AY684" t="b">
        <f>IF(AND(AH683, AH684), AO683=AO684, FALSE)</f>
        <v>0</v>
      </c>
      <c r="AZ684" t="b">
        <f>IF(AND(AI683, AI684), AP683=AP684, FALSE)</f>
        <v>0</v>
      </c>
      <c r="BA684" t="b">
        <f>IF(AND(AJ683, AJ684), AQ683=AQ684, FALSE)</f>
        <v>0</v>
      </c>
      <c r="BB684" t="b">
        <f>IF(AND(AK683, AK684), AR683=AR684, FALSE)</f>
        <v>0</v>
      </c>
    </row>
    <row r="685" spans="1:54" x14ac:dyDescent="0.25">
      <c r="A685" t="s">
        <v>452</v>
      </c>
      <c r="B685">
        <v>71</v>
      </c>
      <c r="C685" t="str">
        <f>TEXT(A685, "0")</f>
        <v>TK787</v>
      </c>
      <c r="D685">
        <f>LEN($A685)-LEN(SUBSTITUTE($A685,D$1,""))</f>
        <v>0</v>
      </c>
      <c r="E685">
        <f>LEN($A685)-LEN(SUBSTITUTE($A685,E$1,""))</f>
        <v>1</v>
      </c>
      <c r="F685">
        <f>LEN($A685)-LEN(SUBSTITUTE($A685,F$1,""))</f>
        <v>0</v>
      </c>
      <c r="G685">
        <f>LEN($A685)-LEN(SUBSTITUTE($A685,G$1,""))</f>
        <v>0</v>
      </c>
      <c r="H685">
        <f>LEN($A685)-LEN(SUBSTITUTE($A685,H$1,""))</f>
        <v>1</v>
      </c>
      <c r="I685">
        <f>LEN($A685)-LEN(SUBSTITUTE($A685,I$1,""))</f>
        <v>0</v>
      </c>
      <c r="J685">
        <f>LEN($A685)-LEN(SUBSTITUTE($A685,J$1,""))</f>
        <v>1</v>
      </c>
      <c r="K685">
        <f>LEN($A685)-LEN(SUBSTITUTE($A685,K$1,""))</f>
        <v>2</v>
      </c>
      <c r="L685">
        <f>LEN($A685)-LEN(SUBSTITUTE($A685,L$1,""))</f>
        <v>0</v>
      </c>
      <c r="M685">
        <f>LEN($A685)-LEN(SUBSTITUTE($A685,M$1,""))</f>
        <v>0</v>
      </c>
      <c r="N685">
        <f>LEN($A685)-LEN(SUBSTITUTE($A685,N$1,""))</f>
        <v>0</v>
      </c>
      <c r="O685">
        <f>LEN($A685)-LEN(SUBSTITUTE($A685,O$1,""))</f>
        <v>0</v>
      </c>
      <c r="P685">
        <f>LEN($A685)-LEN(SUBSTITUTE($A685,P$1,""))</f>
        <v>0</v>
      </c>
      <c r="Q685">
        <f>D685+1</f>
        <v>1</v>
      </c>
      <c r="R685">
        <f>E685+1</f>
        <v>2</v>
      </c>
      <c r="S685">
        <f>F685+1</f>
        <v>1</v>
      </c>
      <c r="T685">
        <f>G685+1</f>
        <v>1</v>
      </c>
      <c r="U685">
        <f>H685+1</f>
        <v>2</v>
      </c>
      <c r="V685">
        <f>I685+1</f>
        <v>1</v>
      </c>
      <c r="W685">
        <f>J685+1</f>
        <v>2</v>
      </c>
      <c r="X685">
        <f>K685+1</f>
        <v>3</v>
      </c>
      <c r="Y685">
        <f>L685+1</f>
        <v>1</v>
      </c>
      <c r="Z685">
        <f>M685+1</f>
        <v>1</v>
      </c>
      <c r="AA685">
        <f>N685+1</f>
        <v>1</v>
      </c>
      <c r="AB685">
        <f>O685+1</f>
        <v>1</v>
      </c>
      <c r="AC685">
        <f>P685+1</f>
        <v>1</v>
      </c>
      <c r="AD685">
        <f>PRODUCT(Q685:AC685)</f>
        <v>24</v>
      </c>
      <c r="AE685" t="b">
        <f>AD685=6</f>
        <v>0</v>
      </c>
      <c r="AF685" t="b">
        <f>AD685=10</f>
        <v>0</v>
      </c>
      <c r="AG685" t="b">
        <f>AD685=12</f>
        <v>0</v>
      </c>
      <c r="AH685" t="b">
        <f>AD685=16</f>
        <v>0</v>
      </c>
      <c r="AI685" t="b">
        <f>AD685=18</f>
        <v>0</v>
      </c>
      <c r="AJ685" t="b">
        <f>AD685=24</f>
        <v>1</v>
      </c>
      <c r="AK685" t="b">
        <f>AD685=32</f>
        <v>0</v>
      </c>
      <c r="AL685">
        <f>VALUE(IF(AE685,
_xlfn.XLOOKUP(6, Q685:AC685, Q$1:AC$1), 0))</f>
        <v>0</v>
      </c>
      <c r="AM685">
        <f>VALUE(IF(AF685,
_xlfn.XLOOKUP(5, Q685:AC685, Q$1:AC$1) &amp; _xlfn.XLOOKUP(2, Q685:AC685, Q$1:AC$1), 0))</f>
        <v>0</v>
      </c>
      <c r="AN685">
        <f>VALUE(IF(AG685,
_xlfn.XLOOKUP(4, Q685:AC685, Q$1:AC$1) &amp; _xlfn.XLOOKUP(3, Q685:AC685, Q$1:AC$1), 0))</f>
        <v>0</v>
      </c>
      <c r="AO685">
        <f>VALUE(IF(AH685,
_xlfn.XLOOKUP(4, Q685:AC685, Q$1:AC$1) &amp; _xlfn.XLOOKUP(2, Q685:AC685, Q$1:AC$1, "", 0, 1) &amp; _xlfn.XLOOKUP(2, Q685:AC685, Q$1:AC$1, "", 0, -1), 0))</f>
        <v>0</v>
      </c>
      <c r="AP685">
        <f>VALUE(IF(AI685,
_xlfn.XLOOKUP(3, Q685:AC685, Q$1:AC$1, "", 0, 1) &amp; _xlfn.XLOOKUP(3, Q685:AC685, Q$1:AC$1, "", 0, -1) &amp; _xlfn.XLOOKUP(2, Q685:AC685, Q$1:AC$1),
0))</f>
        <v>0</v>
      </c>
      <c r="AQ685">
        <f>VALUE(IF(AJ685,
_xlfn.XLOOKUP(3, Q685:AC685, Q$1:AC$1) &amp; AS685,
0))</f>
        <v>7131008</v>
      </c>
      <c r="AR685">
        <f>VALUE(IF(AK685,
AS685, 0))</f>
        <v>0</v>
      </c>
      <c r="AS685" t="str" cm="1">
        <f t="array" ref="AS685">_xlfn.TEXTJOIN("", TRUE, _xlfn._xlws.FILTER(Q$1:AC$1,Q685:AC685=2))</f>
        <v>131008</v>
      </c>
      <c r="AT685">
        <f t="shared" si="21"/>
        <v>317</v>
      </c>
      <c r="AU685">
        <f t="shared" si="20"/>
        <v>22507</v>
      </c>
      <c r="AV685" t="b">
        <f>IF(AND(AE684, AE685), AL684=AL685, FALSE)</f>
        <v>0</v>
      </c>
      <c r="AW685" t="b">
        <f>IF(AND(AF684, AF685), AM684=AM685, FALSE)</f>
        <v>0</v>
      </c>
      <c r="AX685" t="b">
        <f>IF(AND(AG684, AG685), AN684=AN685, FALSE)</f>
        <v>0</v>
      </c>
      <c r="AY685" t="b">
        <f>IF(AND(AH684, AH685), AO684=AO685, FALSE)</f>
        <v>0</v>
      </c>
      <c r="AZ685" t="b">
        <f>IF(AND(AI684, AI685), AP684=AP685, FALSE)</f>
        <v>0</v>
      </c>
      <c r="BA685" t="b">
        <f>IF(AND(AJ684, AJ685), AQ684=AQ685, FALSE)</f>
        <v>0</v>
      </c>
      <c r="BB685" t="b">
        <f>IF(AND(AK684, AK685), AR684=AR685, FALSE)</f>
        <v>0</v>
      </c>
    </row>
    <row r="686" spans="1:54" x14ac:dyDescent="0.25">
      <c r="A686" t="s">
        <v>888</v>
      </c>
      <c r="B686">
        <v>448</v>
      </c>
      <c r="C686" t="str">
        <f>TEXT(A686, "0")</f>
        <v>Q7JT7</v>
      </c>
      <c r="D686">
        <f>LEN($A686)-LEN(SUBSTITUTE($A686,D$1,""))</f>
        <v>0</v>
      </c>
      <c r="E686">
        <f>LEN($A686)-LEN(SUBSTITUTE($A686,E$1,""))</f>
        <v>0</v>
      </c>
      <c r="F686">
        <f>LEN($A686)-LEN(SUBSTITUTE($A686,F$1,""))</f>
        <v>1</v>
      </c>
      <c r="G686">
        <f>LEN($A686)-LEN(SUBSTITUTE($A686,G$1,""))</f>
        <v>1</v>
      </c>
      <c r="H686">
        <f>LEN($A686)-LEN(SUBSTITUTE($A686,H$1,""))</f>
        <v>1</v>
      </c>
      <c r="I686">
        <f>LEN($A686)-LEN(SUBSTITUTE($A686,I$1,""))</f>
        <v>0</v>
      </c>
      <c r="J686">
        <f>LEN($A686)-LEN(SUBSTITUTE($A686,J$1,""))</f>
        <v>0</v>
      </c>
      <c r="K686">
        <f>LEN($A686)-LEN(SUBSTITUTE($A686,K$1,""))</f>
        <v>2</v>
      </c>
      <c r="L686">
        <f>LEN($A686)-LEN(SUBSTITUTE($A686,L$1,""))</f>
        <v>0</v>
      </c>
      <c r="M686">
        <f>LEN($A686)-LEN(SUBSTITUTE($A686,M$1,""))</f>
        <v>0</v>
      </c>
      <c r="N686">
        <f>LEN($A686)-LEN(SUBSTITUTE($A686,N$1,""))</f>
        <v>0</v>
      </c>
      <c r="O686">
        <f>LEN($A686)-LEN(SUBSTITUTE($A686,O$1,""))</f>
        <v>0</v>
      </c>
      <c r="P686">
        <f>LEN($A686)-LEN(SUBSTITUTE($A686,P$1,""))</f>
        <v>0</v>
      </c>
      <c r="Q686">
        <f>D686+1</f>
        <v>1</v>
      </c>
      <c r="R686">
        <f>E686+1</f>
        <v>1</v>
      </c>
      <c r="S686">
        <f>F686+1</f>
        <v>2</v>
      </c>
      <c r="T686">
        <f>G686+1</f>
        <v>2</v>
      </c>
      <c r="U686">
        <f>H686+1</f>
        <v>2</v>
      </c>
      <c r="V686">
        <f>I686+1</f>
        <v>1</v>
      </c>
      <c r="W686">
        <f>J686+1</f>
        <v>1</v>
      </c>
      <c r="X686">
        <f>K686+1</f>
        <v>3</v>
      </c>
      <c r="Y686">
        <f>L686+1</f>
        <v>1</v>
      </c>
      <c r="Z686">
        <f>M686+1</f>
        <v>1</v>
      </c>
      <c r="AA686">
        <f>N686+1</f>
        <v>1</v>
      </c>
      <c r="AB686">
        <f>O686+1</f>
        <v>1</v>
      </c>
      <c r="AC686">
        <f>P686+1</f>
        <v>1</v>
      </c>
      <c r="AD686">
        <f>PRODUCT(Q686:AC686)</f>
        <v>24</v>
      </c>
      <c r="AE686" t="b">
        <f>AD686=6</f>
        <v>0</v>
      </c>
      <c r="AF686" t="b">
        <f>AD686=10</f>
        <v>0</v>
      </c>
      <c r="AG686" t="b">
        <f>AD686=12</f>
        <v>0</v>
      </c>
      <c r="AH686" t="b">
        <f>AD686=16</f>
        <v>0</v>
      </c>
      <c r="AI686" t="b">
        <f>AD686=18</f>
        <v>0</v>
      </c>
      <c r="AJ686" t="b">
        <f>AD686=24</f>
        <v>1</v>
      </c>
      <c r="AK686" t="b">
        <f>AD686=32</f>
        <v>0</v>
      </c>
      <c r="AL686">
        <f>VALUE(IF(AE686,
_xlfn.XLOOKUP(6, Q686:AC686, Q$1:AC$1), 0))</f>
        <v>0</v>
      </c>
      <c r="AM686">
        <f>VALUE(IF(AF686,
_xlfn.XLOOKUP(5, Q686:AC686, Q$1:AC$1) &amp; _xlfn.XLOOKUP(2, Q686:AC686, Q$1:AC$1), 0))</f>
        <v>0</v>
      </c>
      <c r="AN686">
        <f>VALUE(IF(AG686,
_xlfn.XLOOKUP(4, Q686:AC686, Q$1:AC$1) &amp; _xlfn.XLOOKUP(3, Q686:AC686, Q$1:AC$1), 0))</f>
        <v>0</v>
      </c>
      <c r="AO686">
        <f>VALUE(IF(AH686,
_xlfn.XLOOKUP(4, Q686:AC686, Q$1:AC$1) &amp; _xlfn.XLOOKUP(2, Q686:AC686, Q$1:AC$1, "", 0, 1) &amp; _xlfn.XLOOKUP(2, Q686:AC686, Q$1:AC$1, "", 0, -1), 0))</f>
        <v>0</v>
      </c>
      <c r="AP686">
        <f>VALUE(IF(AI686,
_xlfn.XLOOKUP(3, Q686:AC686, Q$1:AC$1, "", 0, 1) &amp; _xlfn.XLOOKUP(3, Q686:AC686, Q$1:AC$1, "", 0, -1) &amp; _xlfn.XLOOKUP(2, Q686:AC686, Q$1:AC$1),
0))</f>
        <v>0</v>
      </c>
      <c r="AQ686">
        <f>VALUE(IF(AJ686,
_xlfn.XLOOKUP(3, Q686:AC686, Q$1:AC$1) &amp; AS686,
0))</f>
        <v>7121110</v>
      </c>
      <c r="AR686">
        <f>VALUE(IF(AK686,
AS686, 0))</f>
        <v>0</v>
      </c>
      <c r="AS686" t="str" cm="1">
        <f t="array" ref="AS686">_xlfn.TEXTJOIN("", TRUE, _xlfn._xlws.FILTER(Q$1:AC$1,Q686:AC686=2))</f>
        <v>121110</v>
      </c>
      <c r="AT686">
        <f t="shared" si="21"/>
        <v>316</v>
      </c>
      <c r="AU686">
        <f t="shared" si="20"/>
        <v>141568</v>
      </c>
      <c r="AV686" t="b">
        <f>IF(AND(AE685, AE686), AL685=AL686, FALSE)</f>
        <v>0</v>
      </c>
      <c r="AW686" t="b">
        <f>IF(AND(AF685, AF686), AM685=AM686, FALSE)</f>
        <v>0</v>
      </c>
      <c r="AX686" t="b">
        <f>IF(AND(AG685, AG686), AN685=AN686, FALSE)</f>
        <v>0</v>
      </c>
      <c r="AY686" t="b">
        <f>IF(AND(AH685, AH686), AO685=AO686, FALSE)</f>
        <v>0</v>
      </c>
      <c r="AZ686" t="b">
        <f>IF(AND(AI685, AI686), AP685=AP686, FALSE)</f>
        <v>0</v>
      </c>
      <c r="BA686" t="b">
        <f>IF(AND(AJ685, AJ686), AQ685=AQ686, FALSE)</f>
        <v>0</v>
      </c>
      <c r="BB686" t="b">
        <f>IF(AND(AK685, AK686), AR685=AR686, FALSE)</f>
        <v>0</v>
      </c>
    </row>
    <row r="687" spans="1:54" x14ac:dyDescent="0.25">
      <c r="A687" t="s">
        <v>17</v>
      </c>
      <c r="B687">
        <v>796</v>
      </c>
      <c r="C687" t="str">
        <f>TEXT(A687, "0")</f>
        <v>772QJ</v>
      </c>
      <c r="D687">
        <f>LEN($A687)-LEN(SUBSTITUTE($A687,D$1,""))</f>
        <v>0</v>
      </c>
      <c r="E687">
        <f>LEN($A687)-LEN(SUBSTITUTE($A687,E$1,""))</f>
        <v>0</v>
      </c>
      <c r="F687">
        <f>LEN($A687)-LEN(SUBSTITUTE($A687,F$1,""))</f>
        <v>1</v>
      </c>
      <c r="G687">
        <f>LEN($A687)-LEN(SUBSTITUTE($A687,G$1,""))</f>
        <v>1</v>
      </c>
      <c r="H687">
        <f>LEN($A687)-LEN(SUBSTITUTE($A687,H$1,""))</f>
        <v>0</v>
      </c>
      <c r="I687">
        <f>LEN($A687)-LEN(SUBSTITUTE($A687,I$1,""))</f>
        <v>0</v>
      </c>
      <c r="J687">
        <f>LEN($A687)-LEN(SUBSTITUTE($A687,J$1,""))</f>
        <v>0</v>
      </c>
      <c r="K687">
        <f>LEN($A687)-LEN(SUBSTITUTE($A687,K$1,""))</f>
        <v>2</v>
      </c>
      <c r="L687">
        <f>LEN($A687)-LEN(SUBSTITUTE($A687,L$1,""))</f>
        <v>0</v>
      </c>
      <c r="M687">
        <f>LEN($A687)-LEN(SUBSTITUTE($A687,M$1,""))</f>
        <v>0</v>
      </c>
      <c r="N687">
        <f>LEN($A687)-LEN(SUBSTITUTE($A687,N$1,""))</f>
        <v>0</v>
      </c>
      <c r="O687">
        <f>LEN($A687)-LEN(SUBSTITUTE($A687,O$1,""))</f>
        <v>0</v>
      </c>
      <c r="P687">
        <f>LEN($A687)-LEN(SUBSTITUTE($A687,P$1,""))</f>
        <v>1</v>
      </c>
      <c r="Q687">
        <f>D687+1</f>
        <v>1</v>
      </c>
      <c r="R687">
        <f>E687+1</f>
        <v>1</v>
      </c>
      <c r="S687">
        <f>F687+1</f>
        <v>2</v>
      </c>
      <c r="T687">
        <f>G687+1</f>
        <v>2</v>
      </c>
      <c r="U687">
        <f>H687+1</f>
        <v>1</v>
      </c>
      <c r="V687">
        <f>I687+1</f>
        <v>1</v>
      </c>
      <c r="W687">
        <f>J687+1</f>
        <v>1</v>
      </c>
      <c r="X687">
        <f>K687+1</f>
        <v>3</v>
      </c>
      <c r="Y687">
        <f>L687+1</f>
        <v>1</v>
      </c>
      <c r="Z687">
        <f>M687+1</f>
        <v>1</v>
      </c>
      <c r="AA687">
        <f>N687+1</f>
        <v>1</v>
      </c>
      <c r="AB687">
        <f>O687+1</f>
        <v>1</v>
      </c>
      <c r="AC687">
        <f>P687+1</f>
        <v>2</v>
      </c>
      <c r="AD687">
        <f>PRODUCT(Q687:AC687)</f>
        <v>24</v>
      </c>
      <c r="AE687" t="b">
        <f>AD687=6</f>
        <v>0</v>
      </c>
      <c r="AF687" t="b">
        <f>AD687=10</f>
        <v>0</v>
      </c>
      <c r="AG687" t="b">
        <f>AD687=12</f>
        <v>0</v>
      </c>
      <c r="AH687" t="b">
        <f>AD687=16</f>
        <v>0</v>
      </c>
      <c r="AI687" t="b">
        <f>AD687=18</f>
        <v>0</v>
      </c>
      <c r="AJ687" t="b">
        <f>AD687=24</f>
        <v>1</v>
      </c>
      <c r="AK687" t="b">
        <f>AD687=32</f>
        <v>0</v>
      </c>
      <c r="AL687">
        <f>VALUE(IF(AE687,
_xlfn.XLOOKUP(6, Q687:AC687, Q$1:AC$1), 0))</f>
        <v>0</v>
      </c>
      <c r="AM687">
        <f>VALUE(IF(AF687,
_xlfn.XLOOKUP(5, Q687:AC687, Q$1:AC$1) &amp; _xlfn.XLOOKUP(2, Q687:AC687, Q$1:AC$1), 0))</f>
        <v>0</v>
      </c>
      <c r="AN687">
        <f>VALUE(IF(AG687,
_xlfn.XLOOKUP(4, Q687:AC687, Q$1:AC$1) &amp; _xlfn.XLOOKUP(3, Q687:AC687, Q$1:AC$1), 0))</f>
        <v>0</v>
      </c>
      <c r="AO687">
        <f>VALUE(IF(AH687,
_xlfn.XLOOKUP(4, Q687:AC687, Q$1:AC$1) &amp; _xlfn.XLOOKUP(2, Q687:AC687, Q$1:AC$1, "", 0, 1) &amp; _xlfn.XLOOKUP(2, Q687:AC687, Q$1:AC$1, "", 0, -1), 0))</f>
        <v>0</v>
      </c>
      <c r="AP687">
        <f>VALUE(IF(AI687,
_xlfn.XLOOKUP(3, Q687:AC687, Q$1:AC$1, "", 0, 1) &amp; _xlfn.XLOOKUP(3, Q687:AC687, Q$1:AC$1, "", 0, -1) &amp; _xlfn.XLOOKUP(2, Q687:AC687, Q$1:AC$1),
0))</f>
        <v>0</v>
      </c>
      <c r="AQ687">
        <f>VALUE(IF(AJ687,
_xlfn.XLOOKUP(3, Q687:AC687, Q$1:AC$1) &amp; AS687,
0))</f>
        <v>7121102</v>
      </c>
      <c r="AR687">
        <f>VALUE(IF(AK687,
AS687, 0))</f>
        <v>0</v>
      </c>
      <c r="AS687" t="str" cm="1">
        <f t="array" ref="AS687">_xlfn.TEXTJOIN("", TRUE, _xlfn._xlws.FILTER(Q$1:AC$1,Q687:AC687=2))</f>
        <v>121102</v>
      </c>
      <c r="AT687">
        <f t="shared" si="21"/>
        <v>315</v>
      </c>
      <c r="AU687">
        <f t="shared" si="20"/>
        <v>250740</v>
      </c>
      <c r="AV687" t="b">
        <f>IF(AND(AE686, AE687), AL686=AL687, FALSE)</f>
        <v>0</v>
      </c>
      <c r="AW687" t="b">
        <f>IF(AND(AF686, AF687), AM686=AM687, FALSE)</f>
        <v>0</v>
      </c>
      <c r="AX687" t="b">
        <f>IF(AND(AG686, AG687), AN686=AN687, FALSE)</f>
        <v>0</v>
      </c>
      <c r="AY687" t="b">
        <f>IF(AND(AH686, AH687), AO686=AO687, FALSE)</f>
        <v>0</v>
      </c>
      <c r="AZ687" t="b">
        <f>IF(AND(AI686, AI687), AP686=AP687, FALSE)</f>
        <v>0</v>
      </c>
      <c r="BA687" t="b">
        <f>IF(AND(AJ686, AJ687), AQ686=AQ687, FALSE)</f>
        <v>0</v>
      </c>
      <c r="BB687" t="b">
        <f>IF(AND(AK686, AK687), AR686=AR687, FALSE)</f>
        <v>0</v>
      </c>
    </row>
    <row r="688" spans="1:54" x14ac:dyDescent="0.25">
      <c r="A688" t="s">
        <v>628</v>
      </c>
      <c r="B688">
        <v>679</v>
      </c>
      <c r="C688" t="str">
        <f>TEXT(A688, "0")</f>
        <v>77JT6</v>
      </c>
      <c r="D688">
        <f>LEN($A688)-LEN(SUBSTITUTE($A688,D$1,""))</f>
        <v>0</v>
      </c>
      <c r="E688">
        <f>LEN($A688)-LEN(SUBSTITUTE($A688,E$1,""))</f>
        <v>0</v>
      </c>
      <c r="F688">
        <f>LEN($A688)-LEN(SUBSTITUTE($A688,F$1,""))</f>
        <v>0</v>
      </c>
      <c r="G688">
        <f>LEN($A688)-LEN(SUBSTITUTE($A688,G$1,""))</f>
        <v>1</v>
      </c>
      <c r="H688">
        <f>LEN($A688)-LEN(SUBSTITUTE($A688,H$1,""))</f>
        <v>1</v>
      </c>
      <c r="I688">
        <f>LEN($A688)-LEN(SUBSTITUTE($A688,I$1,""))</f>
        <v>0</v>
      </c>
      <c r="J688">
        <f>LEN($A688)-LEN(SUBSTITUTE($A688,J$1,""))</f>
        <v>0</v>
      </c>
      <c r="K688">
        <f>LEN($A688)-LEN(SUBSTITUTE($A688,K$1,""))</f>
        <v>2</v>
      </c>
      <c r="L688">
        <f>LEN($A688)-LEN(SUBSTITUTE($A688,L$1,""))</f>
        <v>1</v>
      </c>
      <c r="M688">
        <f>LEN($A688)-LEN(SUBSTITUTE($A688,M$1,""))</f>
        <v>0</v>
      </c>
      <c r="N688">
        <f>LEN($A688)-LEN(SUBSTITUTE($A688,N$1,""))</f>
        <v>0</v>
      </c>
      <c r="O688">
        <f>LEN($A688)-LEN(SUBSTITUTE($A688,O$1,""))</f>
        <v>0</v>
      </c>
      <c r="P688">
        <f>LEN($A688)-LEN(SUBSTITUTE($A688,P$1,""))</f>
        <v>0</v>
      </c>
      <c r="Q688">
        <f>D688+1</f>
        <v>1</v>
      </c>
      <c r="R688">
        <f>E688+1</f>
        <v>1</v>
      </c>
      <c r="S688">
        <f>F688+1</f>
        <v>1</v>
      </c>
      <c r="T688">
        <f>G688+1</f>
        <v>2</v>
      </c>
      <c r="U688">
        <f>H688+1</f>
        <v>2</v>
      </c>
      <c r="V688">
        <f>I688+1</f>
        <v>1</v>
      </c>
      <c r="W688">
        <f>J688+1</f>
        <v>1</v>
      </c>
      <c r="X688">
        <f>K688+1</f>
        <v>3</v>
      </c>
      <c r="Y688">
        <f>L688+1</f>
        <v>2</v>
      </c>
      <c r="Z688">
        <f>M688+1</f>
        <v>1</v>
      </c>
      <c r="AA688">
        <f>N688+1</f>
        <v>1</v>
      </c>
      <c r="AB688">
        <f>O688+1</f>
        <v>1</v>
      </c>
      <c r="AC688">
        <f>P688+1</f>
        <v>1</v>
      </c>
      <c r="AD688">
        <f>PRODUCT(Q688:AC688)</f>
        <v>24</v>
      </c>
      <c r="AE688" t="b">
        <f>AD688=6</f>
        <v>0</v>
      </c>
      <c r="AF688" t="b">
        <f>AD688=10</f>
        <v>0</v>
      </c>
      <c r="AG688" t="b">
        <f>AD688=12</f>
        <v>0</v>
      </c>
      <c r="AH688" t="b">
        <f>AD688=16</f>
        <v>0</v>
      </c>
      <c r="AI688" t="b">
        <f>AD688=18</f>
        <v>0</v>
      </c>
      <c r="AJ688" t="b">
        <f>AD688=24</f>
        <v>1</v>
      </c>
      <c r="AK688" t="b">
        <f>AD688=32</f>
        <v>0</v>
      </c>
      <c r="AL688">
        <f>VALUE(IF(AE688,
_xlfn.XLOOKUP(6, Q688:AC688, Q$1:AC$1), 0))</f>
        <v>0</v>
      </c>
      <c r="AM688">
        <f>VALUE(IF(AF688,
_xlfn.XLOOKUP(5, Q688:AC688, Q$1:AC$1) &amp; _xlfn.XLOOKUP(2, Q688:AC688, Q$1:AC$1), 0))</f>
        <v>0</v>
      </c>
      <c r="AN688">
        <f>VALUE(IF(AG688,
_xlfn.XLOOKUP(4, Q688:AC688, Q$1:AC$1) &amp; _xlfn.XLOOKUP(3, Q688:AC688, Q$1:AC$1), 0))</f>
        <v>0</v>
      </c>
      <c r="AO688">
        <f>VALUE(IF(AH688,
_xlfn.XLOOKUP(4, Q688:AC688, Q$1:AC$1) &amp; _xlfn.XLOOKUP(2, Q688:AC688, Q$1:AC$1, "", 0, 1) &amp; _xlfn.XLOOKUP(2, Q688:AC688, Q$1:AC$1, "", 0, -1), 0))</f>
        <v>0</v>
      </c>
      <c r="AP688">
        <f>VALUE(IF(AI688,
_xlfn.XLOOKUP(3, Q688:AC688, Q$1:AC$1, "", 0, 1) &amp; _xlfn.XLOOKUP(3, Q688:AC688, Q$1:AC$1, "", 0, -1) &amp; _xlfn.XLOOKUP(2, Q688:AC688, Q$1:AC$1),
0))</f>
        <v>0</v>
      </c>
      <c r="AQ688">
        <f>VALUE(IF(AJ688,
_xlfn.XLOOKUP(3, Q688:AC688, Q$1:AC$1) &amp; AS688,
0))</f>
        <v>7111006</v>
      </c>
      <c r="AR688">
        <f>VALUE(IF(AK688,
AS688, 0))</f>
        <v>0</v>
      </c>
      <c r="AS688" t="str" cm="1">
        <f t="array" ref="AS688">_xlfn.TEXTJOIN("", TRUE, _xlfn._xlws.FILTER(Q$1:AC$1,Q688:AC688=2))</f>
        <v>111006</v>
      </c>
      <c r="AT688">
        <f t="shared" si="21"/>
        <v>314</v>
      </c>
      <c r="AU688">
        <f t="shared" si="20"/>
        <v>213206</v>
      </c>
      <c r="AV688" t="b">
        <f>IF(AND(AE687, AE688), AL687=AL688, FALSE)</f>
        <v>0</v>
      </c>
      <c r="AW688" t="b">
        <f>IF(AND(AF687, AF688), AM687=AM688, FALSE)</f>
        <v>0</v>
      </c>
      <c r="AX688" t="b">
        <f>IF(AND(AG687, AG688), AN687=AN688, FALSE)</f>
        <v>0</v>
      </c>
      <c r="AY688" t="b">
        <f>IF(AND(AH687, AH688), AO687=AO688, FALSE)</f>
        <v>0</v>
      </c>
      <c r="AZ688" t="b">
        <f>IF(AND(AI687, AI688), AP687=AP688, FALSE)</f>
        <v>0</v>
      </c>
      <c r="BA688" t="b">
        <f>IF(AND(AJ687, AJ688), AQ687=AQ688, FALSE)</f>
        <v>0</v>
      </c>
      <c r="BB688" t="b">
        <f>IF(AND(AK687, AK688), AR687=AR688, FALSE)</f>
        <v>0</v>
      </c>
    </row>
    <row r="689" spans="1:54" x14ac:dyDescent="0.25">
      <c r="A689" t="s">
        <v>379</v>
      </c>
      <c r="B689">
        <v>789</v>
      </c>
      <c r="C689" t="str">
        <f>TEXT(A689, "0")</f>
        <v>774JT</v>
      </c>
      <c r="D689">
        <f>LEN($A689)-LEN(SUBSTITUTE($A689,D$1,""))</f>
        <v>0</v>
      </c>
      <c r="E689">
        <f>LEN($A689)-LEN(SUBSTITUTE($A689,E$1,""))</f>
        <v>0</v>
      </c>
      <c r="F689">
        <f>LEN($A689)-LEN(SUBSTITUTE($A689,F$1,""))</f>
        <v>0</v>
      </c>
      <c r="G689">
        <f>LEN($A689)-LEN(SUBSTITUTE($A689,G$1,""))</f>
        <v>1</v>
      </c>
      <c r="H689">
        <f>LEN($A689)-LEN(SUBSTITUTE($A689,H$1,""))</f>
        <v>1</v>
      </c>
      <c r="I689">
        <f>LEN($A689)-LEN(SUBSTITUTE($A689,I$1,""))</f>
        <v>0</v>
      </c>
      <c r="J689">
        <f>LEN($A689)-LEN(SUBSTITUTE($A689,J$1,""))</f>
        <v>0</v>
      </c>
      <c r="K689">
        <f>LEN($A689)-LEN(SUBSTITUTE($A689,K$1,""))</f>
        <v>2</v>
      </c>
      <c r="L689">
        <f>LEN($A689)-LEN(SUBSTITUTE($A689,L$1,""))</f>
        <v>0</v>
      </c>
      <c r="M689">
        <f>LEN($A689)-LEN(SUBSTITUTE($A689,M$1,""))</f>
        <v>0</v>
      </c>
      <c r="N689">
        <f>LEN($A689)-LEN(SUBSTITUTE($A689,N$1,""))</f>
        <v>1</v>
      </c>
      <c r="O689">
        <f>LEN($A689)-LEN(SUBSTITUTE($A689,O$1,""))</f>
        <v>0</v>
      </c>
      <c r="P689">
        <f>LEN($A689)-LEN(SUBSTITUTE($A689,P$1,""))</f>
        <v>0</v>
      </c>
      <c r="Q689">
        <f>D689+1</f>
        <v>1</v>
      </c>
      <c r="R689">
        <f>E689+1</f>
        <v>1</v>
      </c>
      <c r="S689">
        <f>F689+1</f>
        <v>1</v>
      </c>
      <c r="T689">
        <f>G689+1</f>
        <v>2</v>
      </c>
      <c r="U689">
        <f>H689+1</f>
        <v>2</v>
      </c>
      <c r="V689">
        <f>I689+1</f>
        <v>1</v>
      </c>
      <c r="W689">
        <f>J689+1</f>
        <v>1</v>
      </c>
      <c r="X689">
        <f>K689+1</f>
        <v>3</v>
      </c>
      <c r="Y689">
        <f>L689+1</f>
        <v>1</v>
      </c>
      <c r="Z689">
        <f>M689+1</f>
        <v>1</v>
      </c>
      <c r="AA689">
        <f>N689+1</f>
        <v>2</v>
      </c>
      <c r="AB689">
        <f>O689+1</f>
        <v>1</v>
      </c>
      <c r="AC689">
        <f>P689+1</f>
        <v>1</v>
      </c>
      <c r="AD689">
        <f>PRODUCT(Q689:AC689)</f>
        <v>24</v>
      </c>
      <c r="AE689" t="b">
        <f>AD689=6</f>
        <v>0</v>
      </c>
      <c r="AF689" t="b">
        <f>AD689=10</f>
        <v>0</v>
      </c>
      <c r="AG689" t="b">
        <f>AD689=12</f>
        <v>0</v>
      </c>
      <c r="AH689" t="b">
        <f>AD689=16</f>
        <v>0</v>
      </c>
      <c r="AI689" t="b">
        <f>AD689=18</f>
        <v>0</v>
      </c>
      <c r="AJ689" t="b">
        <f>AD689=24</f>
        <v>1</v>
      </c>
      <c r="AK689" t="b">
        <f>AD689=32</f>
        <v>0</v>
      </c>
      <c r="AL689">
        <f>VALUE(IF(AE689,
_xlfn.XLOOKUP(6, Q689:AC689, Q$1:AC$1), 0))</f>
        <v>0</v>
      </c>
      <c r="AM689">
        <f>VALUE(IF(AF689,
_xlfn.XLOOKUP(5, Q689:AC689, Q$1:AC$1) &amp; _xlfn.XLOOKUP(2, Q689:AC689, Q$1:AC$1), 0))</f>
        <v>0</v>
      </c>
      <c r="AN689">
        <f>VALUE(IF(AG689,
_xlfn.XLOOKUP(4, Q689:AC689, Q$1:AC$1) &amp; _xlfn.XLOOKUP(3, Q689:AC689, Q$1:AC$1), 0))</f>
        <v>0</v>
      </c>
      <c r="AO689">
        <f>VALUE(IF(AH689,
_xlfn.XLOOKUP(4, Q689:AC689, Q$1:AC$1) &amp; _xlfn.XLOOKUP(2, Q689:AC689, Q$1:AC$1, "", 0, 1) &amp; _xlfn.XLOOKUP(2, Q689:AC689, Q$1:AC$1, "", 0, -1), 0))</f>
        <v>0</v>
      </c>
      <c r="AP689">
        <f>VALUE(IF(AI689,
_xlfn.XLOOKUP(3, Q689:AC689, Q$1:AC$1, "", 0, 1) &amp; _xlfn.XLOOKUP(3, Q689:AC689, Q$1:AC$1, "", 0, -1) &amp; _xlfn.XLOOKUP(2, Q689:AC689, Q$1:AC$1),
0))</f>
        <v>0</v>
      </c>
      <c r="AQ689">
        <f>VALUE(IF(AJ689,
_xlfn.XLOOKUP(3, Q689:AC689, Q$1:AC$1) &amp; AS689,
0))</f>
        <v>7111004</v>
      </c>
      <c r="AR689">
        <f>VALUE(IF(AK689,
AS689, 0))</f>
        <v>0</v>
      </c>
      <c r="AS689" t="str" cm="1">
        <f t="array" ref="AS689">_xlfn.TEXTJOIN("", TRUE, _xlfn._xlws.FILTER(Q$1:AC$1,Q689:AC689=2))</f>
        <v>111004</v>
      </c>
      <c r="AT689">
        <f t="shared" si="21"/>
        <v>313</v>
      </c>
      <c r="AU689">
        <f t="shared" si="20"/>
        <v>246957</v>
      </c>
      <c r="AV689" t="b">
        <f>IF(AND(AE688, AE689), AL688=AL689, FALSE)</f>
        <v>0</v>
      </c>
      <c r="AW689" t="b">
        <f>IF(AND(AF688, AF689), AM688=AM689, FALSE)</f>
        <v>0</v>
      </c>
      <c r="AX689" t="b">
        <f>IF(AND(AG688, AG689), AN688=AN689, FALSE)</f>
        <v>0</v>
      </c>
      <c r="AY689" t="b">
        <f>IF(AND(AH688, AH689), AO688=AO689, FALSE)</f>
        <v>0</v>
      </c>
      <c r="AZ689" t="b">
        <f>IF(AND(AI688, AI689), AP688=AP689, FALSE)</f>
        <v>0</v>
      </c>
      <c r="BA689" t="b">
        <f>IF(AND(AJ688, AJ689), AQ688=AQ689, FALSE)</f>
        <v>0</v>
      </c>
      <c r="BB689" t="b">
        <f>IF(AND(AK688, AK689), AR688=AR689, FALSE)</f>
        <v>0</v>
      </c>
    </row>
    <row r="690" spans="1:54" x14ac:dyDescent="0.25">
      <c r="A690" t="s">
        <v>178</v>
      </c>
      <c r="B690">
        <v>577</v>
      </c>
      <c r="C690" t="str">
        <f>TEXT(A690, "0")</f>
        <v>27T7J</v>
      </c>
      <c r="D690">
        <f>LEN($A690)-LEN(SUBSTITUTE($A690,D$1,""))</f>
        <v>0</v>
      </c>
      <c r="E690">
        <f>LEN($A690)-LEN(SUBSTITUTE($A690,E$1,""))</f>
        <v>0</v>
      </c>
      <c r="F690">
        <f>LEN($A690)-LEN(SUBSTITUTE($A690,F$1,""))</f>
        <v>0</v>
      </c>
      <c r="G690">
        <f>LEN($A690)-LEN(SUBSTITUTE($A690,G$1,""))</f>
        <v>1</v>
      </c>
      <c r="H690">
        <f>LEN($A690)-LEN(SUBSTITUTE($A690,H$1,""))</f>
        <v>1</v>
      </c>
      <c r="I690">
        <f>LEN($A690)-LEN(SUBSTITUTE($A690,I$1,""))</f>
        <v>0</v>
      </c>
      <c r="J690">
        <f>LEN($A690)-LEN(SUBSTITUTE($A690,J$1,""))</f>
        <v>0</v>
      </c>
      <c r="K690">
        <f>LEN($A690)-LEN(SUBSTITUTE($A690,K$1,""))</f>
        <v>2</v>
      </c>
      <c r="L690">
        <f>LEN($A690)-LEN(SUBSTITUTE($A690,L$1,""))</f>
        <v>0</v>
      </c>
      <c r="M690">
        <f>LEN($A690)-LEN(SUBSTITUTE($A690,M$1,""))</f>
        <v>0</v>
      </c>
      <c r="N690">
        <f>LEN($A690)-LEN(SUBSTITUTE($A690,N$1,""))</f>
        <v>0</v>
      </c>
      <c r="O690">
        <f>LEN($A690)-LEN(SUBSTITUTE($A690,O$1,""))</f>
        <v>0</v>
      </c>
      <c r="P690">
        <f>LEN($A690)-LEN(SUBSTITUTE($A690,P$1,""))</f>
        <v>1</v>
      </c>
      <c r="Q690">
        <f>D690+1</f>
        <v>1</v>
      </c>
      <c r="R690">
        <f>E690+1</f>
        <v>1</v>
      </c>
      <c r="S690">
        <f>F690+1</f>
        <v>1</v>
      </c>
      <c r="T690">
        <f>G690+1</f>
        <v>2</v>
      </c>
      <c r="U690">
        <f>H690+1</f>
        <v>2</v>
      </c>
      <c r="V690">
        <f>I690+1</f>
        <v>1</v>
      </c>
      <c r="W690">
        <f>J690+1</f>
        <v>1</v>
      </c>
      <c r="X690">
        <f>K690+1</f>
        <v>3</v>
      </c>
      <c r="Y690">
        <f>L690+1</f>
        <v>1</v>
      </c>
      <c r="Z690">
        <f>M690+1</f>
        <v>1</v>
      </c>
      <c r="AA690">
        <f>N690+1</f>
        <v>1</v>
      </c>
      <c r="AB690">
        <f>O690+1</f>
        <v>1</v>
      </c>
      <c r="AC690">
        <f>P690+1</f>
        <v>2</v>
      </c>
      <c r="AD690">
        <f>PRODUCT(Q690:AC690)</f>
        <v>24</v>
      </c>
      <c r="AE690" t="b">
        <f>AD690=6</f>
        <v>0</v>
      </c>
      <c r="AF690" t="b">
        <f>AD690=10</f>
        <v>0</v>
      </c>
      <c r="AG690" t="b">
        <f>AD690=12</f>
        <v>0</v>
      </c>
      <c r="AH690" t="b">
        <f>AD690=16</f>
        <v>0</v>
      </c>
      <c r="AI690" t="b">
        <f>AD690=18</f>
        <v>0</v>
      </c>
      <c r="AJ690" t="b">
        <f>AD690=24</f>
        <v>1</v>
      </c>
      <c r="AK690" t="b">
        <f>AD690=32</f>
        <v>0</v>
      </c>
      <c r="AL690">
        <f>VALUE(IF(AE690,
_xlfn.XLOOKUP(6, Q690:AC690, Q$1:AC$1), 0))</f>
        <v>0</v>
      </c>
      <c r="AM690">
        <f>VALUE(IF(AF690,
_xlfn.XLOOKUP(5, Q690:AC690, Q$1:AC$1) &amp; _xlfn.XLOOKUP(2, Q690:AC690, Q$1:AC$1), 0))</f>
        <v>0</v>
      </c>
      <c r="AN690">
        <f>VALUE(IF(AG690,
_xlfn.XLOOKUP(4, Q690:AC690, Q$1:AC$1) &amp; _xlfn.XLOOKUP(3, Q690:AC690, Q$1:AC$1), 0))</f>
        <v>0</v>
      </c>
      <c r="AO690">
        <f>VALUE(IF(AH690,
_xlfn.XLOOKUP(4, Q690:AC690, Q$1:AC$1) &amp; _xlfn.XLOOKUP(2, Q690:AC690, Q$1:AC$1, "", 0, 1) &amp; _xlfn.XLOOKUP(2, Q690:AC690, Q$1:AC$1, "", 0, -1), 0))</f>
        <v>0</v>
      </c>
      <c r="AP690">
        <f>VALUE(IF(AI690,
_xlfn.XLOOKUP(3, Q690:AC690, Q$1:AC$1, "", 0, 1) &amp; _xlfn.XLOOKUP(3, Q690:AC690, Q$1:AC$1, "", 0, -1) &amp; _xlfn.XLOOKUP(2, Q690:AC690, Q$1:AC$1),
0))</f>
        <v>0</v>
      </c>
      <c r="AQ690">
        <f>VALUE(IF(AJ690,
_xlfn.XLOOKUP(3, Q690:AC690, Q$1:AC$1) &amp; AS690,
0))</f>
        <v>7111002</v>
      </c>
      <c r="AR690">
        <f>VALUE(IF(AK690,
AS690, 0))</f>
        <v>0</v>
      </c>
      <c r="AS690" t="str" cm="1">
        <f t="array" ref="AS690">_xlfn.TEXTJOIN("", TRUE, _xlfn._xlws.FILTER(Q$1:AC$1,Q690:AC690=2))</f>
        <v>111002</v>
      </c>
      <c r="AT690">
        <f t="shared" si="21"/>
        <v>312</v>
      </c>
      <c r="AU690">
        <f t="shared" si="20"/>
        <v>180024</v>
      </c>
      <c r="AV690" t="b">
        <f>IF(AND(AE689, AE690), AL689=AL690, FALSE)</f>
        <v>0</v>
      </c>
      <c r="AW690" t="b">
        <f>IF(AND(AF689, AF690), AM689=AM690, FALSE)</f>
        <v>0</v>
      </c>
      <c r="AX690" t="b">
        <f>IF(AND(AG689, AG690), AN689=AN690, FALSE)</f>
        <v>0</v>
      </c>
      <c r="AY690" t="b">
        <f>IF(AND(AH689, AH690), AO689=AO690, FALSE)</f>
        <v>0</v>
      </c>
      <c r="AZ690" t="b">
        <f>IF(AND(AI689, AI690), AP689=AP690, FALSE)</f>
        <v>0</v>
      </c>
      <c r="BA690" t="b">
        <f>IF(AND(AJ689, AJ690), AQ689=AQ690, FALSE)</f>
        <v>0</v>
      </c>
      <c r="BB690" t="b">
        <f>IF(AND(AK689, AK690), AR689=AR690, FALSE)</f>
        <v>0</v>
      </c>
    </row>
    <row r="691" spans="1:54" x14ac:dyDescent="0.25">
      <c r="A691" t="s">
        <v>213</v>
      </c>
      <c r="B691">
        <v>972</v>
      </c>
      <c r="C691" t="str">
        <f>TEXT(A691, "0")</f>
        <v>9J767</v>
      </c>
      <c r="D691">
        <f>LEN($A691)-LEN(SUBSTITUTE($A691,D$1,""))</f>
        <v>0</v>
      </c>
      <c r="E691">
        <f>LEN($A691)-LEN(SUBSTITUTE($A691,E$1,""))</f>
        <v>0</v>
      </c>
      <c r="F691">
        <f>LEN($A691)-LEN(SUBSTITUTE($A691,F$1,""))</f>
        <v>0</v>
      </c>
      <c r="G691">
        <f>LEN($A691)-LEN(SUBSTITUTE($A691,G$1,""))</f>
        <v>1</v>
      </c>
      <c r="H691">
        <f>LEN($A691)-LEN(SUBSTITUTE($A691,H$1,""))</f>
        <v>0</v>
      </c>
      <c r="I691">
        <f>LEN($A691)-LEN(SUBSTITUTE($A691,I$1,""))</f>
        <v>1</v>
      </c>
      <c r="J691">
        <f>LEN($A691)-LEN(SUBSTITUTE($A691,J$1,""))</f>
        <v>0</v>
      </c>
      <c r="K691">
        <f>LEN($A691)-LEN(SUBSTITUTE($A691,K$1,""))</f>
        <v>2</v>
      </c>
      <c r="L691">
        <f>LEN($A691)-LEN(SUBSTITUTE($A691,L$1,""))</f>
        <v>1</v>
      </c>
      <c r="M691">
        <f>LEN($A691)-LEN(SUBSTITUTE($A691,M$1,""))</f>
        <v>0</v>
      </c>
      <c r="N691">
        <f>LEN($A691)-LEN(SUBSTITUTE($A691,N$1,""))</f>
        <v>0</v>
      </c>
      <c r="O691">
        <f>LEN($A691)-LEN(SUBSTITUTE($A691,O$1,""))</f>
        <v>0</v>
      </c>
      <c r="P691">
        <f>LEN($A691)-LEN(SUBSTITUTE($A691,P$1,""))</f>
        <v>0</v>
      </c>
      <c r="Q691">
        <f>D691+1</f>
        <v>1</v>
      </c>
      <c r="R691">
        <f>E691+1</f>
        <v>1</v>
      </c>
      <c r="S691">
        <f>F691+1</f>
        <v>1</v>
      </c>
      <c r="T691">
        <f>G691+1</f>
        <v>2</v>
      </c>
      <c r="U691">
        <f>H691+1</f>
        <v>1</v>
      </c>
      <c r="V691">
        <f>I691+1</f>
        <v>2</v>
      </c>
      <c r="W691">
        <f>J691+1</f>
        <v>1</v>
      </c>
      <c r="X691">
        <f>K691+1</f>
        <v>3</v>
      </c>
      <c r="Y691">
        <f>L691+1</f>
        <v>2</v>
      </c>
      <c r="Z691">
        <f>M691+1</f>
        <v>1</v>
      </c>
      <c r="AA691">
        <f>N691+1</f>
        <v>1</v>
      </c>
      <c r="AB691">
        <f>O691+1</f>
        <v>1</v>
      </c>
      <c r="AC691">
        <f>P691+1</f>
        <v>1</v>
      </c>
      <c r="AD691">
        <f>PRODUCT(Q691:AC691)</f>
        <v>24</v>
      </c>
      <c r="AE691" t="b">
        <f>AD691=6</f>
        <v>0</v>
      </c>
      <c r="AF691" t="b">
        <f>AD691=10</f>
        <v>0</v>
      </c>
      <c r="AG691" t="b">
        <f>AD691=12</f>
        <v>0</v>
      </c>
      <c r="AH691" t="b">
        <f>AD691=16</f>
        <v>0</v>
      </c>
      <c r="AI691" t="b">
        <f>AD691=18</f>
        <v>0</v>
      </c>
      <c r="AJ691" t="b">
        <f>AD691=24</f>
        <v>1</v>
      </c>
      <c r="AK691" t="b">
        <f>AD691=32</f>
        <v>0</v>
      </c>
      <c r="AL691">
        <f>VALUE(IF(AE691,
_xlfn.XLOOKUP(6, Q691:AC691, Q$1:AC$1), 0))</f>
        <v>0</v>
      </c>
      <c r="AM691">
        <f>VALUE(IF(AF691,
_xlfn.XLOOKUP(5, Q691:AC691, Q$1:AC$1) &amp; _xlfn.XLOOKUP(2, Q691:AC691, Q$1:AC$1), 0))</f>
        <v>0</v>
      </c>
      <c r="AN691">
        <f>VALUE(IF(AG691,
_xlfn.XLOOKUP(4, Q691:AC691, Q$1:AC$1) &amp; _xlfn.XLOOKUP(3, Q691:AC691, Q$1:AC$1), 0))</f>
        <v>0</v>
      </c>
      <c r="AO691">
        <f>VALUE(IF(AH691,
_xlfn.XLOOKUP(4, Q691:AC691, Q$1:AC$1) &amp; _xlfn.XLOOKUP(2, Q691:AC691, Q$1:AC$1, "", 0, 1) &amp; _xlfn.XLOOKUP(2, Q691:AC691, Q$1:AC$1, "", 0, -1), 0))</f>
        <v>0</v>
      </c>
      <c r="AP691">
        <f>VALUE(IF(AI691,
_xlfn.XLOOKUP(3, Q691:AC691, Q$1:AC$1, "", 0, 1) &amp; _xlfn.XLOOKUP(3, Q691:AC691, Q$1:AC$1, "", 0, -1) &amp; _xlfn.XLOOKUP(2, Q691:AC691, Q$1:AC$1),
0))</f>
        <v>0</v>
      </c>
      <c r="AQ691">
        <f>VALUE(IF(AJ691,
_xlfn.XLOOKUP(3, Q691:AC691, Q$1:AC$1) &amp; AS691,
0))</f>
        <v>7110906</v>
      </c>
      <c r="AR691">
        <f>VALUE(IF(AK691,
AS691, 0))</f>
        <v>0</v>
      </c>
      <c r="AS691" t="str" cm="1">
        <f t="array" ref="AS691">_xlfn.TEXTJOIN("", TRUE, _xlfn._xlws.FILTER(Q$1:AC$1,Q691:AC691=2))</f>
        <v>110906</v>
      </c>
      <c r="AT691">
        <f t="shared" si="21"/>
        <v>311</v>
      </c>
      <c r="AU691">
        <f t="shared" si="20"/>
        <v>302292</v>
      </c>
      <c r="AV691" t="b">
        <f>IF(AND(AE690, AE691), AL690=AL691, FALSE)</f>
        <v>0</v>
      </c>
      <c r="AW691" t="b">
        <f>IF(AND(AF690, AF691), AM690=AM691, FALSE)</f>
        <v>0</v>
      </c>
      <c r="AX691" t="b">
        <f>IF(AND(AG690, AG691), AN690=AN691, FALSE)</f>
        <v>0</v>
      </c>
      <c r="AY691" t="b">
        <f>IF(AND(AH690, AH691), AO690=AO691, FALSE)</f>
        <v>0</v>
      </c>
      <c r="AZ691" t="b">
        <f>IF(AND(AI690, AI691), AP690=AP691, FALSE)</f>
        <v>0</v>
      </c>
      <c r="BA691" t="b">
        <f>IF(AND(AJ690, AJ691), AQ690=AQ691, FALSE)</f>
        <v>0</v>
      </c>
      <c r="BB691" t="b">
        <f>IF(AND(AK690, AK691), AR690=AR691, FALSE)</f>
        <v>0</v>
      </c>
    </row>
    <row r="692" spans="1:54" x14ac:dyDescent="0.25">
      <c r="A692" t="s">
        <v>629</v>
      </c>
      <c r="B692">
        <v>323</v>
      </c>
      <c r="C692" t="str">
        <f>TEXT(A692, "0")</f>
        <v>J5779</v>
      </c>
      <c r="D692">
        <f>LEN($A692)-LEN(SUBSTITUTE($A692,D$1,""))</f>
        <v>0</v>
      </c>
      <c r="E692">
        <f>LEN($A692)-LEN(SUBSTITUTE($A692,E$1,""))</f>
        <v>0</v>
      </c>
      <c r="F692">
        <f>LEN($A692)-LEN(SUBSTITUTE($A692,F$1,""))</f>
        <v>0</v>
      </c>
      <c r="G692">
        <f>LEN($A692)-LEN(SUBSTITUTE($A692,G$1,""))</f>
        <v>1</v>
      </c>
      <c r="H692">
        <f>LEN($A692)-LEN(SUBSTITUTE($A692,H$1,""))</f>
        <v>0</v>
      </c>
      <c r="I692">
        <f>LEN($A692)-LEN(SUBSTITUTE($A692,I$1,""))</f>
        <v>1</v>
      </c>
      <c r="J692">
        <f>LEN($A692)-LEN(SUBSTITUTE($A692,J$1,""))</f>
        <v>0</v>
      </c>
      <c r="K692">
        <f>LEN($A692)-LEN(SUBSTITUTE($A692,K$1,""))</f>
        <v>2</v>
      </c>
      <c r="L692">
        <f>LEN($A692)-LEN(SUBSTITUTE($A692,L$1,""))</f>
        <v>0</v>
      </c>
      <c r="M692">
        <f>LEN($A692)-LEN(SUBSTITUTE($A692,M$1,""))</f>
        <v>1</v>
      </c>
      <c r="N692">
        <f>LEN($A692)-LEN(SUBSTITUTE($A692,N$1,""))</f>
        <v>0</v>
      </c>
      <c r="O692">
        <f>LEN($A692)-LEN(SUBSTITUTE($A692,O$1,""))</f>
        <v>0</v>
      </c>
      <c r="P692">
        <f>LEN($A692)-LEN(SUBSTITUTE($A692,P$1,""))</f>
        <v>0</v>
      </c>
      <c r="Q692">
        <f>D692+1</f>
        <v>1</v>
      </c>
      <c r="R692">
        <f>E692+1</f>
        <v>1</v>
      </c>
      <c r="S692">
        <f>F692+1</f>
        <v>1</v>
      </c>
      <c r="T692">
        <f>G692+1</f>
        <v>2</v>
      </c>
      <c r="U692">
        <f>H692+1</f>
        <v>1</v>
      </c>
      <c r="V692">
        <f>I692+1</f>
        <v>2</v>
      </c>
      <c r="W692">
        <f>J692+1</f>
        <v>1</v>
      </c>
      <c r="X692">
        <f>K692+1</f>
        <v>3</v>
      </c>
      <c r="Y692">
        <f>L692+1</f>
        <v>1</v>
      </c>
      <c r="Z692">
        <f>M692+1</f>
        <v>2</v>
      </c>
      <c r="AA692">
        <f>N692+1</f>
        <v>1</v>
      </c>
      <c r="AB692">
        <f>O692+1</f>
        <v>1</v>
      </c>
      <c r="AC692">
        <f>P692+1</f>
        <v>1</v>
      </c>
      <c r="AD692">
        <f>PRODUCT(Q692:AC692)</f>
        <v>24</v>
      </c>
      <c r="AE692" t="b">
        <f>AD692=6</f>
        <v>0</v>
      </c>
      <c r="AF692" t="b">
        <f>AD692=10</f>
        <v>0</v>
      </c>
      <c r="AG692" t="b">
        <f>AD692=12</f>
        <v>0</v>
      </c>
      <c r="AH692" t="b">
        <f>AD692=16</f>
        <v>0</v>
      </c>
      <c r="AI692" t="b">
        <f>AD692=18</f>
        <v>0</v>
      </c>
      <c r="AJ692" t="b">
        <f>AD692=24</f>
        <v>1</v>
      </c>
      <c r="AK692" t="b">
        <f>AD692=32</f>
        <v>0</v>
      </c>
      <c r="AL692">
        <f>VALUE(IF(AE692,
_xlfn.XLOOKUP(6, Q692:AC692, Q$1:AC$1), 0))</f>
        <v>0</v>
      </c>
      <c r="AM692">
        <f>VALUE(IF(AF692,
_xlfn.XLOOKUP(5, Q692:AC692, Q$1:AC$1) &amp; _xlfn.XLOOKUP(2, Q692:AC692, Q$1:AC$1), 0))</f>
        <v>0</v>
      </c>
      <c r="AN692">
        <f>VALUE(IF(AG692,
_xlfn.XLOOKUP(4, Q692:AC692, Q$1:AC$1) &amp; _xlfn.XLOOKUP(3, Q692:AC692, Q$1:AC$1), 0))</f>
        <v>0</v>
      </c>
      <c r="AO692">
        <f>VALUE(IF(AH692,
_xlfn.XLOOKUP(4, Q692:AC692, Q$1:AC$1) &amp; _xlfn.XLOOKUP(2, Q692:AC692, Q$1:AC$1, "", 0, 1) &amp; _xlfn.XLOOKUP(2, Q692:AC692, Q$1:AC$1, "", 0, -1), 0))</f>
        <v>0</v>
      </c>
      <c r="AP692">
        <f>VALUE(IF(AI692,
_xlfn.XLOOKUP(3, Q692:AC692, Q$1:AC$1, "", 0, 1) &amp; _xlfn.XLOOKUP(3, Q692:AC692, Q$1:AC$1, "", 0, -1) &amp; _xlfn.XLOOKUP(2, Q692:AC692, Q$1:AC$1),
0))</f>
        <v>0</v>
      </c>
      <c r="AQ692">
        <f>VALUE(IF(AJ692,
_xlfn.XLOOKUP(3, Q692:AC692, Q$1:AC$1) &amp; AS692,
0))</f>
        <v>7110905</v>
      </c>
      <c r="AR692">
        <f>VALUE(IF(AK692,
AS692, 0))</f>
        <v>0</v>
      </c>
      <c r="AS692" t="str" cm="1">
        <f t="array" ref="AS692">_xlfn.TEXTJOIN("", TRUE, _xlfn._xlws.FILTER(Q$1:AC$1,Q692:AC692=2))</f>
        <v>110905</v>
      </c>
      <c r="AT692">
        <f t="shared" si="21"/>
        <v>310</v>
      </c>
      <c r="AU692">
        <f t="shared" si="20"/>
        <v>100130</v>
      </c>
      <c r="AV692" t="b">
        <f>IF(AND(AE691, AE692), AL691=AL692, FALSE)</f>
        <v>0</v>
      </c>
      <c r="AW692" t="b">
        <f>IF(AND(AF691, AF692), AM691=AM692, FALSE)</f>
        <v>0</v>
      </c>
      <c r="AX692" t="b">
        <f>IF(AND(AG691, AG692), AN691=AN692, FALSE)</f>
        <v>0</v>
      </c>
      <c r="AY692" t="b">
        <f>IF(AND(AH691, AH692), AO691=AO692, FALSE)</f>
        <v>0</v>
      </c>
      <c r="AZ692" t="b">
        <f>IF(AND(AI691, AI692), AP691=AP692, FALSE)</f>
        <v>0</v>
      </c>
      <c r="BA692" t="b">
        <f>IF(AND(AJ691, AJ692), AQ691=AQ692, FALSE)</f>
        <v>0</v>
      </c>
      <c r="BB692" t="b">
        <f>IF(AND(AK691, AK692), AR691=AR692, FALSE)</f>
        <v>0</v>
      </c>
    </row>
    <row r="693" spans="1:54" x14ac:dyDescent="0.25">
      <c r="A693" t="s">
        <v>503</v>
      </c>
      <c r="B693">
        <v>919</v>
      </c>
      <c r="C693" t="str">
        <f>TEXT(A693, "0")</f>
        <v>77J94</v>
      </c>
      <c r="D693">
        <f>LEN($A693)-LEN(SUBSTITUTE($A693,D$1,""))</f>
        <v>0</v>
      </c>
      <c r="E693">
        <f>LEN($A693)-LEN(SUBSTITUTE($A693,E$1,""))</f>
        <v>0</v>
      </c>
      <c r="F693">
        <f>LEN($A693)-LEN(SUBSTITUTE($A693,F$1,""))</f>
        <v>0</v>
      </c>
      <c r="G693">
        <f>LEN($A693)-LEN(SUBSTITUTE($A693,G$1,""))</f>
        <v>1</v>
      </c>
      <c r="H693">
        <f>LEN($A693)-LEN(SUBSTITUTE($A693,H$1,""))</f>
        <v>0</v>
      </c>
      <c r="I693">
        <f>LEN($A693)-LEN(SUBSTITUTE($A693,I$1,""))</f>
        <v>1</v>
      </c>
      <c r="J693">
        <f>LEN($A693)-LEN(SUBSTITUTE($A693,J$1,""))</f>
        <v>0</v>
      </c>
      <c r="K693">
        <f>LEN($A693)-LEN(SUBSTITUTE($A693,K$1,""))</f>
        <v>2</v>
      </c>
      <c r="L693">
        <f>LEN($A693)-LEN(SUBSTITUTE($A693,L$1,""))</f>
        <v>0</v>
      </c>
      <c r="M693">
        <f>LEN($A693)-LEN(SUBSTITUTE($A693,M$1,""))</f>
        <v>0</v>
      </c>
      <c r="N693">
        <f>LEN($A693)-LEN(SUBSTITUTE($A693,N$1,""))</f>
        <v>1</v>
      </c>
      <c r="O693">
        <f>LEN($A693)-LEN(SUBSTITUTE($A693,O$1,""))</f>
        <v>0</v>
      </c>
      <c r="P693">
        <f>LEN($A693)-LEN(SUBSTITUTE($A693,P$1,""))</f>
        <v>0</v>
      </c>
      <c r="Q693">
        <f>D693+1</f>
        <v>1</v>
      </c>
      <c r="R693">
        <f>E693+1</f>
        <v>1</v>
      </c>
      <c r="S693">
        <f>F693+1</f>
        <v>1</v>
      </c>
      <c r="T693">
        <f>G693+1</f>
        <v>2</v>
      </c>
      <c r="U693">
        <f>H693+1</f>
        <v>1</v>
      </c>
      <c r="V693">
        <f>I693+1</f>
        <v>2</v>
      </c>
      <c r="W693">
        <f>J693+1</f>
        <v>1</v>
      </c>
      <c r="X693">
        <f>K693+1</f>
        <v>3</v>
      </c>
      <c r="Y693">
        <f>L693+1</f>
        <v>1</v>
      </c>
      <c r="Z693">
        <f>M693+1</f>
        <v>1</v>
      </c>
      <c r="AA693">
        <f>N693+1</f>
        <v>2</v>
      </c>
      <c r="AB693">
        <f>O693+1</f>
        <v>1</v>
      </c>
      <c r="AC693">
        <f>P693+1</f>
        <v>1</v>
      </c>
      <c r="AD693">
        <f>PRODUCT(Q693:AC693)</f>
        <v>24</v>
      </c>
      <c r="AE693" t="b">
        <f>AD693=6</f>
        <v>0</v>
      </c>
      <c r="AF693" t="b">
        <f>AD693=10</f>
        <v>0</v>
      </c>
      <c r="AG693" t="b">
        <f>AD693=12</f>
        <v>0</v>
      </c>
      <c r="AH693" t="b">
        <f>AD693=16</f>
        <v>0</v>
      </c>
      <c r="AI693" t="b">
        <f>AD693=18</f>
        <v>0</v>
      </c>
      <c r="AJ693" t="b">
        <f>AD693=24</f>
        <v>1</v>
      </c>
      <c r="AK693" t="b">
        <f>AD693=32</f>
        <v>0</v>
      </c>
      <c r="AL693">
        <f>VALUE(IF(AE693,
_xlfn.XLOOKUP(6, Q693:AC693, Q$1:AC$1), 0))</f>
        <v>0</v>
      </c>
      <c r="AM693">
        <f>VALUE(IF(AF693,
_xlfn.XLOOKUP(5, Q693:AC693, Q$1:AC$1) &amp; _xlfn.XLOOKUP(2, Q693:AC693, Q$1:AC$1), 0))</f>
        <v>0</v>
      </c>
      <c r="AN693">
        <f>VALUE(IF(AG693,
_xlfn.XLOOKUP(4, Q693:AC693, Q$1:AC$1) &amp; _xlfn.XLOOKUP(3, Q693:AC693, Q$1:AC$1), 0))</f>
        <v>0</v>
      </c>
      <c r="AO693">
        <f>VALUE(IF(AH693,
_xlfn.XLOOKUP(4, Q693:AC693, Q$1:AC$1) &amp; _xlfn.XLOOKUP(2, Q693:AC693, Q$1:AC$1, "", 0, 1) &amp; _xlfn.XLOOKUP(2, Q693:AC693, Q$1:AC$1, "", 0, -1), 0))</f>
        <v>0</v>
      </c>
      <c r="AP693">
        <f>VALUE(IF(AI693,
_xlfn.XLOOKUP(3, Q693:AC693, Q$1:AC$1, "", 0, 1) &amp; _xlfn.XLOOKUP(3, Q693:AC693, Q$1:AC$1, "", 0, -1) &amp; _xlfn.XLOOKUP(2, Q693:AC693, Q$1:AC$1),
0))</f>
        <v>0</v>
      </c>
      <c r="AQ693">
        <f>VALUE(IF(AJ693,
_xlfn.XLOOKUP(3, Q693:AC693, Q$1:AC$1) &amp; AS693,
0))</f>
        <v>7110904</v>
      </c>
      <c r="AR693">
        <f>VALUE(IF(AK693,
AS693, 0))</f>
        <v>0</v>
      </c>
      <c r="AS693" t="str" cm="1">
        <f t="array" ref="AS693">_xlfn.TEXTJOIN("", TRUE, _xlfn._xlws.FILTER(Q$1:AC$1,Q693:AC693=2))</f>
        <v>110904</v>
      </c>
      <c r="AT693">
        <f t="shared" si="21"/>
        <v>309</v>
      </c>
      <c r="AU693">
        <f t="shared" si="20"/>
        <v>283971</v>
      </c>
      <c r="AV693" t="b">
        <f>IF(AND(AE692, AE693), AL692=AL693, FALSE)</f>
        <v>0</v>
      </c>
      <c r="AW693" t="b">
        <f>IF(AND(AF692, AF693), AM692=AM693, FALSE)</f>
        <v>0</v>
      </c>
      <c r="AX693" t="b">
        <f>IF(AND(AG692, AG693), AN692=AN693, FALSE)</f>
        <v>0</v>
      </c>
      <c r="AY693" t="b">
        <f>IF(AND(AH692, AH693), AO692=AO693, FALSE)</f>
        <v>0</v>
      </c>
      <c r="AZ693" t="b">
        <f>IF(AND(AI692, AI693), AP692=AP693, FALSE)</f>
        <v>0</v>
      </c>
      <c r="BA693" t="b">
        <f>IF(AND(AJ692, AJ693), AQ692=AQ693, FALSE)</f>
        <v>0</v>
      </c>
      <c r="BB693" t="b">
        <f>IF(AND(AK692, AK693), AR692=AR693, FALSE)</f>
        <v>0</v>
      </c>
    </row>
    <row r="694" spans="1:54" x14ac:dyDescent="0.25">
      <c r="A694" t="s">
        <v>671</v>
      </c>
      <c r="B694">
        <v>407</v>
      </c>
      <c r="C694" t="str">
        <f>TEXT(A694, "0")</f>
        <v>7J746</v>
      </c>
      <c r="D694">
        <f>LEN($A694)-LEN(SUBSTITUTE($A694,D$1,""))</f>
        <v>0</v>
      </c>
      <c r="E694">
        <f>LEN($A694)-LEN(SUBSTITUTE($A694,E$1,""))</f>
        <v>0</v>
      </c>
      <c r="F694">
        <f>LEN($A694)-LEN(SUBSTITUTE($A694,F$1,""))</f>
        <v>0</v>
      </c>
      <c r="G694">
        <f>LEN($A694)-LEN(SUBSTITUTE($A694,G$1,""))</f>
        <v>1</v>
      </c>
      <c r="H694">
        <f>LEN($A694)-LEN(SUBSTITUTE($A694,H$1,""))</f>
        <v>0</v>
      </c>
      <c r="I694">
        <f>LEN($A694)-LEN(SUBSTITUTE($A694,I$1,""))</f>
        <v>0</v>
      </c>
      <c r="J694">
        <f>LEN($A694)-LEN(SUBSTITUTE($A694,J$1,""))</f>
        <v>0</v>
      </c>
      <c r="K694">
        <f>LEN($A694)-LEN(SUBSTITUTE($A694,K$1,""))</f>
        <v>2</v>
      </c>
      <c r="L694">
        <f>LEN($A694)-LEN(SUBSTITUTE($A694,L$1,""))</f>
        <v>1</v>
      </c>
      <c r="M694">
        <f>LEN($A694)-LEN(SUBSTITUTE($A694,M$1,""))</f>
        <v>0</v>
      </c>
      <c r="N694">
        <f>LEN($A694)-LEN(SUBSTITUTE($A694,N$1,""))</f>
        <v>1</v>
      </c>
      <c r="O694">
        <f>LEN($A694)-LEN(SUBSTITUTE($A694,O$1,""))</f>
        <v>0</v>
      </c>
      <c r="P694">
        <f>LEN($A694)-LEN(SUBSTITUTE($A694,P$1,""))</f>
        <v>0</v>
      </c>
      <c r="Q694">
        <f>D694+1</f>
        <v>1</v>
      </c>
      <c r="R694">
        <f>E694+1</f>
        <v>1</v>
      </c>
      <c r="S694">
        <f>F694+1</f>
        <v>1</v>
      </c>
      <c r="T694">
        <f>G694+1</f>
        <v>2</v>
      </c>
      <c r="U694">
        <f>H694+1</f>
        <v>1</v>
      </c>
      <c r="V694">
        <f>I694+1</f>
        <v>1</v>
      </c>
      <c r="W694">
        <f>J694+1</f>
        <v>1</v>
      </c>
      <c r="X694">
        <f>K694+1</f>
        <v>3</v>
      </c>
      <c r="Y694">
        <f>L694+1</f>
        <v>2</v>
      </c>
      <c r="Z694">
        <f>M694+1</f>
        <v>1</v>
      </c>
      <c r="AA694">
        <f>N694+1</f>
        <v>2</v>
      </c>
      <c r="AB694">
        <f>O694+1</f>
        <v>1</v>
      </c>
      <c r="AC694">
        <f>P694+1</f>
        <v>1</v>
      </c>
      <c r="AD694">
        <f>PRODUCT(Q694:AC694)</f>
        <v>24</v>
      </c>
      <c r="AE694" t="b">
        <f>AD694=6</f>
        <v>0</v>
      </c>
      <c r="AF694" t="b">
        <f>AD694=10</f>
        <v>0</v>
      </c>
      <c r="AG694" t="b">
        <f>AD694=12</f>
        <v>0</v>
      </c>
      <c r="AH694" t="b">
        <f>AD694=16</f>
        <v>0</v>
      </c>
      <c r="AI694" t="b">
        <f>AD694=18</f>
        <v>0</v>
      </c>
      <c r="AJ694" t="b">
        <f>AD694=24</f>
        <v>1</v>
      </c>
      <c r="AK694" t="b">
        <f>AD694=32</f>
        <v>0</v>
      </c>
      <c r="AL694">
        <f>VALUE(IF(AE694,
_xlfn.XLOOKUP(6, Q694:AC694, Q$1:AC$1), 0))</f>
        <v>0</v>
      </c>
      <c r="AM694">
        <f>VALUE(IF(AF694,
_xlfn.XLOOKUP(5, Q694:AC694, Q$1:AC$1) &amp; _xlfn.XLOOKUP(2, Q694:AC694, Q$1:AC$1), 0))</f>
        <v>0</v>
      </c>
      <c r="AN694">
        <f>VALUE(IF(AG694,
_xlfn.XLOOKUP(4, Q694:AC694, Q$1:AC$1) &amp; _xlfn.XLOOKUP(3, Q694:AC694, Q$1:AC$1), 0))</f>
        <v>0</v>
      </c>
      <c r="AO694">
        <f>VALUE(IF(AH694,
_xlfn.XLOOKUP(4, Q694:AC694, Q$1:AC$1) &amp; _xlfn.XLOOKUP(2, Q694:AC694, Q$1:AC$1, "", 0, 1) &amp; _xlfn.XLOOKUP(2, Q694:AC694, Q$1:AC$1, "", 0, -1), 0))</f>
        <v>0</v>
      </c>
      <c r="AP694">
        <f>VALUE(IF(AI694,
_xlfn.XLOOKUP(3, Q694:AC694, Q$1:AC$1, "", 0, 1) &amp; _xlfn.XLOOKUP(3, Q694:AC694, Q$1:AC$1, "", 0, -1) &amp; _xlfn.XLOOKUP(2, Q694:AC694, Q$1:AC$1),
0))</f>
        <v>0</v>
      </c>
      <c r="AQ694">
        <f>VALUE(IF(AJ694,
_xlfn.XLOOKUP(3, Q694:AC694, Q$1:AC$1) &amp; AS694,
0))</f>
        <v>7110604</v>
      </c>
      <c r="AR694">
        <f>VALUE(IF(AK694,
AS694, 0))</f>
        <v>0</v>
      </c>
      <c r="AS694" t="str" cm="1">
        <f t="array" ref="AS694">_xlfn.TEXTJOIN("", TRUE, _xlfn._xlws.FILTER(Q$1:AC$1,Q694:AC694=2))</f>
        <v>110604</v>
      </c>
      <c r="AT694">
        <f t="shared" si="21"/>
        <v>308</v>
      </c>
      <c r="AU694">
        <f t="shared" si="20"/>
        <v>125356</v>
      </c>
      <c r="AV694" t="b">
        <f>IF(AND(AE693, AE694), AL693=AL694, FALSE)</f>
        <v>0</v>
      </c>
      <c r="AW694" t="b">
        <f>IF(AND(AF693, AF694), AM693=AM694, FALSE)</f>
        <v>0</v>
      </c>
      <c r="AX694" t="b">
        <f>IF(AND(AG693, AG694), AN693=AN694, FALSE)</f>
        <v>0</v>
      </c>
      <c r="AY694" t="b">
        <f>IF(AND(AH693, AH694), AO693=AO694, FALSE)</f>
        <v>0</v>
      </c>
      <c r="AZ694" t="b">
        <f>IF(AND(AI693, AI694), AP693=AP694, FALSE)</f>
        <v>0</v>
      </c>
      <c r="BA694" t="b">
        <f>IF(AND(AJ693, AJ694), AQ693=AQ694, FALSE)</f>
        <v>0</v>
      </c>
      <c r="BB694" t="b">
        <f>IF(AND(AK693, AK694), AR693=AR694, FALSE)</f>
        <v>0</v>
      </c>
    </row>
    <row r="695" spans="1:54" x14ac:dyDescent="0.25">
      <c r="A695" t="s">
        <v>68</v>
      </c>
      <c r="B695">
        <v>519</v>
      </c>
      <c r="C695" t="str">
        <f>TEXT(A695, "0")</f>
        <v>J7367</v>
      </c>
      <c r="D695">
        <f>LEN($A695)-LEN(SUBSTITUTE($A695,D$1,""))</f>
        <v>0</v>
      </c>
      <c r="E695">
        <f>LEN($A695)-LEN(SUBSTITUTE($A695,E$1,""))</f>
        <v>0</v>
      </c>
      <c r="F695">
        <f>LEN($A695)-LEN(SUBSTITUTE($A695,F$1,""))</f>
        <v>0</v>
      </c>
      <c r="G695">
        <f>LEN($A695)-LEN(SUBSTITUTE($A695,G$1,""))</f>
        <v>1</v>
      </c>
      <c r="H695">
        <f>LEN($A695)-LEN(SUBSTITUTE($A695,H$1,""))</f>
        <v>0</v>
      </c>
      <c r="I695">
        <f>LEN($A695)-LEN(SUBSTITUTE($A695,I$1,""))</f>
        <v>0</v>
      </c>
      <c r="J695">
        <f>LEN($A695)-LEN(SUBSTITUTE($A695,J$1,""))</f>
        <v>0</v>
      </c>
      <c r="K695">
        <f>LEN($A695)-LEN(SUBSTITUTE($A695,K$1,""))</f>
        <v>2</v>
      </c>
      <c r="L695">
        <f>LEN($A695)-LEN(SUBSTITUTE($A695,L$1,""))</f>
        <v>1</v>
      </c>
      <c r="M695">
        <f>LEN($A695)-LEN(SUBSTITUTE($A695,M$1,""))</f>
        <v>0</v>
      </c>
      <c r="N695">
        <f>LEN($A695)-LEN(SUBSTITUTE($A695,N$1,""))</f>
        <v>0</v>
      </c>
      <c r="O695">
        <f>LEN($A695)-LEN(SUBSTITUTE($A695,O$1,""))</f>
        <v>1</v>
      </c>
      <c r="P695">
        <f>LEN($A695)-LEN(SUBSTITUTE($A695,P$1,""))</f>
        <v>0</v>
      </c>
      <c r="Q695">
        <f>D695+1</f>
        <v>1</v>
      </c>
      <c r="R695">
        <f>E695+1</f>
        <v>1</v>
      </c>
      <c r="S695">
        <f>F695+1</f>
        <v>1</v>
      </c>
      <c r="T695">
        <f>G695+1</f>
        <v>2</v>
      </c>
      <c r="U695">
        <f>H695+1</f>
        <v>1</v>
      </c>
      <c r="V695">
        <f>I695+1</f>
        <v>1</v>
      </c>
      <c r="W695">
        <f>J695+1</f>
        <v>1</v>
      </c>
      <c r="X695">
        <f>K695+1</f>
        <v>3</v>
      </c>
      <c r="Y695">
        <f>L695+1</f>
        <v>2</v>
      </c>
      <c r="Z695">
        <f>M695+1</f>
        <v>1</v>
      </c>
      <c r="AA695">
        <f>N695+1</f>
        <v>1</v>
      </c>
      <c r="AB695">
        <f>O695+1</f>
        <v>2</v>
      </c>
      <c r="AC695">
        <f>P695+1</f>
        <v>1</v>
      </c>
      <c r="AD695">
        <f>PRODUCT(Q695:AC695)</f>
        <v>24</v>
      </c>
      <c r="AE695" t="b">
        <f>AD695=6</f>
        <v>0</v>
      </c>
      <c r="AF695" t="b">
        <f>AD695=10</f>
        <v>0</v>
      </c>
      <c r="AG695" t="b">
        <f>AD695=12</f>
        <v>0</v>
      </c>
      <c r="AH695" t="b">
        <f>AD695=16</f>
        <v>0</v>
      </c>
      <c r="AI695" t="b">
        <f>AD695=18</f>
        <v>0</v>
      </c>
      <c r="AJ695" t="b">
        <f>AD695=24</f>
        <v>1</v>
      </c>
      <c r="AK695" t="b">
        <f>AD695=32</f>
        <v>0</v>
      </c>
      <c r="AL695">
        <f>VALUE(IF(AE695,
_xlfn.XLOOKUP(6, Q695:AC695, Q$1:AC$1), 0))</f>
        <v>0</v>
      </c>
      <c r="AM695">
        <f>VALUE(IF(AF695,
_xlfn.XLOOKUP(5, Q695:AC695, Q$1:AC$1) &amp; _xlfn.XLOOKUP(2, Q695:AC695, Q$1:AC$1), 0))</f>
        <v>0</v>
      </c>
      <c r="AN695">
        <f>VALUE(IF(AG695,
_xlfn.XLOOKUP(4, Q695:AC695, Q$1:AC$1) &amp; _xlfn.XLOOKUP(3, Q695:AC695, Q$1:AC$1), 0))</f>
        <v>0</v>
      </c>
      <c r="AO695">
        <f>VALUE(IF(AH695,
_xlfn.XLOOKUP(4, Q695:AC695, Q$1:AC$1) &amp; _xlfn.XLOOKUP(2, Q695:AC695, Q$1:AC$1, "", 0, 1) &amp; _xlfn.XLOOKUP(2, Q695:AC695, Q$1:AC$1, "", 0, -1), 0))</f>
        <v>0</v>
      </c>
      <c r="AP695">
        <f>VALUE(IF(AI695,
_xlfn.XLOOKUP(3, Q695:AC695, Q$1:AC$1, "", 0, 1) &amp; _xlfn.XLOOKUP(3, Q695:AC695, Q$1:AC$1, "", 0, -1) &amp; _xlfn.XLOOKUP(2, Q695:AC695, Q$1:AC$1),
0))</f>
        <v>0</v>
      </c>
      <c r="AQ695">
        <f>VALUE(IF(AJ695,
_xlfn.XLOOKUP(3, Q695:AC695, Q$1:AC$1) &amp; AS695,
0))</f>
        <v>7110603</v>
      </c>
      <c r="AR695">
        <f>VALUE(IF(AK695,
AS695, 0))</f>
        <v>0</v>
      </c>
      <c r="AS695" t="str" cm="1">
        <f t="array" ref="AS695">_xlfn.TEXTJOIN("", TRUE, _xlfn._xlws.FILTER(Q$1:AC$1,Q695:AC695=2))</f>
        <v>110603</v>
      </c>
      <c r="AT695">
        <f t="shared" si="21"/>
        <v>307</v>
      </c>
      <c r="AU695">
        <f t="shared" si="20"/>
        <v>159333</v>
      </c>
      <c r="AV695" t="b">
        <f>IF(AND(AE694, AE695), AL694=AL695, FALSE)</f>
        <v>0</v>
      </c>
      <c r="AW695" t="b">
        <f>IF(AND(AF694, AF695), AM694=AM695, FALSE)</f>
        <v>0</v>
      </c>
      <c r="AX695" t="b">
        <f>IF(AND(AG694, AG695), AN694=AN695, FALSE)</f>
        <v>0</v>
      </c>
      <c r="AY695" t="b">
        <f>IF(AND(AH694, AH695), AO694=AO695, FALSE)</f>
        <v>0</v>
      </c>
      <c r="AZ695" t="b">
        <f>IF(AND(AI694, AI695), AP694=AP695, FALSE)</f>
        <v>0</v>
      </c>
      <c r="BA695" t="b">
        <f>IF(AND(AJ694, AJ695), AQ694=AQ695, FALSE)</f>
        <v>0</v>
      </c>
      <c r="BB695" t="b">
        <f>IF(AND(AK694, AK695), AR694=AR695, FALSE)</f>
        <v>0</v>
      </c>
    </row>
    <row r="696" spans="1:54" x14ac:dyDescent="0.25">
      <c r="A696" t="s">
        <v>11</v>
      </c>
      <c r="B696">
        <v>1</v>
      </c>
      <c r="C696" t="str">
        <f>TEXT(A696, "0")</f>
        <v>26J77</v>
      </c>
      <c r="D696">
        <f>LEN($A696)-LEN(SUBSTITUTE($A696,D$1,""))</f>
        <v>0</v>
      </c>
      <c r="E696">
        <f>LEN($A696)-LEN(SUBSTITUTE($A696,E$1,""))</f>
        <v>0</v>
      </c>
      <c r="F696">
        <f>LEN($A696)-LEN(SUBSTITUTE($A696,F$1,""))</f>
        <v>0</v>
      </c>
      <c r="G696">
        <f>LEN($A696)-LEN(SUBSTITUTE($A696,G$1,""))</f>
        <v>1</v>
      </c>
      <c r="H696">
        <f>LEN($A696)-LEN(SUBSTITUTE($A696,H$1,""))</f>
        <v>0</v>
      </c>
      <c r="I696">
        <f>LEN($A696)-LEN(SUBSTITUTE($A696,I$1,""))</f>
        <v>0</v>
      </c>
      <c r="J696">
        <f>LEN($A696)-LEN(SUBSTITUTE($A696,J$1,""))</f>
        <v>0</v>
      </c>
      <c r="K696">
        <f>LEN($A696)-LEN(SUBSTITUTE($A696,K$1,""))</f>
        <v>2</v>
      </c>
      <c r="L696">
        <f>LEN($A696)-LEN(SUBSTITUTE($A696,L$1,""))</f>
        <v>1</v>
      </c>
      <c r="M696">
        <f>LEN($A696)-LEN(SUBSTITUTE($A696,M$1,""))</f>
        <v>0</v>
      </c>
      <c r="N696">
        <f>LEN($A696)-LEN(SUBSTITUTE($A696,N$1,""))</f>
        <v>0</v>
      </c>
      <c r="O696">
        <f>LEN($A696)-LEN(SUBSTITUTE($A696,O$1,""))</f>
        <v>0</v>
      </c>
      <c r="P696">
        <f>LEN($A696)-LEN(SUBSTITUTE($A696,P$1,""))</f>
        <v>1</v>
      </c>
      <c r="Q696">
        <f>D696+1</f>
        <v>1</v>
      </c>
      <c r="R696">
        <f>E696+1</f>
        <v>1</v>
      </c>
      <c r="S696">
        <f>F696+1</f>
        <v>1</v>
      </c>
      <c r="T696">
        <f>G696+1</f>
        <v>2</v>
      </c>
      <c r="U696">
        <f>H696+1</f>
        <v>1</v>
      </c>
      <c r="V696">
        <f>I696+1</f>
        <v>1</v>
      </c>
      <c r="W696">
        <f>J696+1</f>
        <v>1</v>
      </c>
      <c r="X696">
        <f>K696+1</f>
        <v>3</v>
      </c>
      <c r="Y696">
        <f>L696+1</f>
        <v>2</v>
      </c>
      <c r="Z696">
        <f>M696+1</f>
        <v>1</v>
      </c>
      <c r="AA696">
        <f>N696+1</f>
        <v>1</v>
      </c>
      <c r="AB696">
        <f>O696+1</f>
        <v>1</v>
      </c>
      <c r="AC696">
        <f>P696+1</f>
        <v>2</v>
      </c>
      <c r="AD696">
        <f>PRODUCT(Q696:AC696)</f>
        <v>24</v>
      </c>
      <c r="AE696" t="b">
        <f>AD696=6</f>
        <v>0</v>
      </c>
      <c r="AF696" t="b">
        <f>AD696=10</f>
        <v>0</v>
      </c>
      <c r="AG696" t="b">
        <f>AD696=12</f>
        <v>0</v>
      </c>
      <c r="AH696" t="b">
        <f>AD696=16</f>
        <v>0</v>
      </c>
      <c r="AI696" t="b">
        <f>AD696=18</f>
        <v>0</v>
      </c>
      <c r="AJ696" t="b">
        <f>AD696=24</f>
        <v>1</v>
      </c>
      <c r="AK696" t="b">
        <f>AD696=32</f>
        <v>0</v>
      </c>
      <c r="AL696">
        <f>VALUE(IF(AE696,
_xlfn.XLOOKUP(6, Q696:AC696, Q$1:AC$1), 0))</f>
        <v>0</v>
      </c>
      <c r="AM696">
        <f>VALUE(IF(AF696,
_xlfn.XLOOKUP(5, Q696:AC696, Q$1:AC$1) &amp; _xlfn.XLOOKUP(2, Q696:AC696, Q$1:AC$1), 0))</f>
        <v>0</v>
      </c>
      <c r="AN696">
        <f>VALUE(IF(AG696,
_xlfn.XLOOKUP(4, Q696:AC696, Q$1:AC$1) &amp; _xlfn.XLOOKUP(3, Q696:AC696, Q$1:AC$1), 0))</f>
        <v>0</v>
      </c>
      <c r="AO696">
        <f>VALUE(IF(AH696,
_xlfn.XLOOKUP(4, Q696:AC696, Q$1:AC$1) &amp; _xlfn.XLOOKUP(2, Q696:AC696, Q$1:AC$1, "", 0, 1) &amp; _xlfn.XLOOKUP(2, Q696:AC696, Q$1:AC$1, "", 0, -1), 0))</f>
        <v>0</v>
      </c>
      <c r="AP696">
        <f>VALUE(IF(AI696,
_xlfn.XLOOKUP(3, Q696:AC696, Q$1:AC$1, "", 0, 1) &amp; _xlfn.XLOOKUP(3, Q696:AC696, Q$1:AC$1, "", 0, -1) &amp; _xlfn.XLOOKUP(2, Q696:AC696, Q$1:AC$1),
0))</f>
        <v>0</v>
      </c>
      <c r="AQ696">
        <f>VALUE(IF(AJ696,
_xlfn.XLOOKUP(3, Q696:AC696, Q$1:AC$1) &amp; AS696,
0))</f>
        <v>7110602</v>
      </c>
      <c r="AR696">
        <f>VALUE(IF(AK696,
AS696, 0))</f>
        <v>0</v>
      </c>
      <c r="AS696" t="str" cm="1">
        <f t="array" ref="AS696">_xlfn.TEXTJOIN("", TRUE, _xlfn._xlws.FILTER(Q$1:AC$1,Q696:AC696=2))</f>
        <v>110602</v>
      </c>
      <c r="AT696">
        <f t="shared" si="21"/>
        <v>306</v>
      </c>
      <c r="AU696">
        <f t="shared" si="20"/>
        <v>306</v>
      </c>
      <c r="AV696" t="b">
        <f>IF(AND(AE695, AE696), AL695=AL696, FALSE)</f>
        <v>0</v>
      </c>
      <c r="AW696" t="b">
        <f>IF(AND(AF695, AF696), AM695=AM696, FALSE)</f>
        <v>0</v>
      </c>
      <c r="AX696" t="b">
        <f>IF(AND(AG695, AG696), AN695=AN696, FALSE)</f>
        <v>0</v>
      </c>
      <c r="AY696" t="b">
        <f>IF(AND(AH695, AH696), AO695=AO696, FALSE)</f>
        <v>0</v>
      </c>
      <c r="AZ696" t="b">
        <f>IF(AND(AI695, AI696), AP695=AP696, FALSE)</f>
        <v>0</v>
      </c>
      <c r="BA696" t="b">
        <f>IF(AND(AJ695, AJ696), AQ695=AQ696, FALSE)</f>
        <v>0</v>
      </c>
      <c r="BB696" t="b">
        <f>IF(AND(AK695, AK696), AR695=AR696, FALSE)</f>
        <v>0</v>
      </c>
    </row>
    <row r="697" spans="1:54" x14ac:dyDescent="0.25">
      <c r="A697" t="s">
        <v>185</v>
      </c>
      <c r="B697">
        <v>553</v>
      </c>
      <c r="C697" t="str">
        <f>TEXT(A697, "0")</f>
        <v>374J7</v>
      </c>
      <c r="D697">
        <f>LEN($A697)-LEN(SUBSTITUTE($A697,D$1,""))</f>
        <v>0</v>
      </c>
      <c r="E697">
        <f>LEN($A697)-LEN(SUBSTITUTE($A697,E$1,""))</f>
        <v>0</v>
      </c>
      <c r="F697">
        <f>LEN($A697)-LEN(SUBSTITUTE($A697,F$1,""))</f>
        <v>0</v>
      </c>
      <c r="G697">
        <f>LEN($A697)-LEN(SUBSTITUTE($A697,G$1,""))</f>
        <v>1</v>
      </c>
      <c r="H697">
        <f>LEN($A697)-LEN(SUBSTITUTE($A697,H$1,""))</f>
        <v>0</v>
      </c>
      <c r="I697">
        <f>LEN($A697)-LEN(SUBSTITUTE($A697,I$1,""))</f>
        <v>0</v>
      </c>
      <c r="J697">
        <f>LEN($A697)-LEN(SUBSTITUTE($A697,J$1,""))</f>
        <v>0</v>
      </c>
      <c r="K697">
        <f>LEN($A697)-LEN(SUBSTITUTE($A697,K$1,""))</f>
        <v>2</v>
      </c>
      <c r="L697">
        <f>LEN($A697)-LEN(SUBSTITUTE($A697,L$1,""))</f>
        <v>0</v>
      </c>
      <c r="M697">
        <f>LEN($A697)-LEN(SUBSTITUTE($A697,M$1,""))</f>
        <v>0</v>
      </c>
      <c r="N697">
        <f>LEN($A697)-LEN(SUBSTITUTE($A697,N$1,""))</f>
        <v>1</v>
      </c>
      <c r="O697">
        <f>LEN($A697)-LEN(SUBSTITUTE($A697,O$1,""))</f>
        <v>1</v>
      </c>
      <c r="P697">
        <f>LEN($A697)-LEN(SUBSTITUTE($A697,P$1,""))</f>
        <v>0</v>
      </c>
      <c r="Q697">
        <f>D697+1</f>
        <v>1</v>
      </c>
      <c r="R697">
        <f>E697+1</f>
        <v>1</v>
      </c>
      <c r="S697">
        <f>F697+1</f>
        <v>1</v>
      </c>
      <c r="T697">
        <f>G697+1</f>
        <v>2</v>
      </c>
      <c r="U697">
        <f>H697+1</f>
        <v>1</v>
      </c>
      <c r="V697">
        <f>I697+1</f>
        <v>1</v>
      </c>
      <c r="W697">
        <f>J697+1</f>
        <v>1</v>
      </c>
      <c r="X697">
        <f>K697+1</f>
        <v>3</v>
      </c>
      <c r="Y697">
        <f>L697+1</f>
        <v>1</v>
      </c>
      <c r="Z697">
        <f>M697+1</f>
        <v>1</v>
      </c>
      <c r="AA697">
        <f>N697+1</f>
        <v>2</v>
      </c>
      <c r="AB697">
        <f>O697+1</f>
        <v>2</v>
      </c>
      <c r="AC697">
        <f>P697+1</f>
        <v>1</v>
      </c>
      <c r="AD697">
        <f>PRODUCT(Q697:AC697)</f>
        <v>24</v>
      </c>
      <c r="AE697" t="b">
        <f>AD697=6</f>
        <v>0</v>
      </c>
      <c r="AF697" t="b">
        <f>AD697=10</f>
        <v>0</v>
      </c>
      <c r="AG697" t="b">
        <f>AD697=12</f>
        <v>0</v>
      </c>
      <c r="AH697" t="b">
        <f>AD697=16</f>
        <v>0</v>
      </c>
      <c r="AI697" t="b">
        <f>AD697=18</f>
        <v>0</v>
      </c>
      <c r="AJ697" t="b">
        <f>AD697=24</f>
        <v>1</v>
      </c>
      <c r="AK697" t="b">
        <f>AD697=32</f>
        <v>0</v>
      </c>
      <c r="AL697">
        <f>VALUE(IF(AE697,
_xlfn.XLOOKUP(6, Q697:AC697, Q$1:AC$1), 0))</f>
        <v>0</v>
      </c>
      <c r="AM697">
        <f>VALUE(IF(AF697,
_xlfn.XLOOKUP(5, Q697:AC697, Q$1:AC$1) &amp; _xlfn.XLOOKUP(2, Q697:AC697, Q$1:AC$1), 0))</f>
        <v>0</v>
      </c>
      <c r="AN697">
        <f>VALUE(IF(AG697,
_xlfn.XLOOKUP(4, Q697:AC697, Q$1:AC$1) &amp; _xlfn.XLOOKUP(3, Q697:AC697, Q$1:AC$1), 0))</f>
        <v>0</v>
      </c>
      <c r="AO697">
        <f>VALUE(IF(AH697,
_xlfn.XLOOKUP(4, Q697:AC697, Q$1:AC$1) &amp; _xlfn.XLOOKUP(2, Q697:AC697, Q$1:AC$1, "", 0, 1) &amp; _xlfn.XLOOKUP(2, Q697:AC697, Q$1:AC$1, "", 0, -1), 0))</f>
        <v>0</v>
      </c>
      <c r="AP697">
        <f>VALUE(IF(AI697,
_xlfn.XLOOKUP(3, Q697:AC697, Q$1:AC$1, "", 0, 1) &amp; _xlfn.XLOOKUP(3, Q697:AC697, Q$1:AC$1, "", 0, -1) &amp; _xlfn.XLOOKUP(2, Q697:AC697, Q$1:AC$1),
0))</f>
        <v>0</v>
      </c>
      <c r="AQ697">
        <f>VALUE(IF(AJ697,
_xlfn.XLOOKUP(3, Q697:AC697, Q$1:AC$1) &amp; AS697,
0))</f>
        <v>7110403</v>
      </c>
      <c r="AR697">
        <f>VALUE(IF(AK697,
AS697, 0))</f>
        <v>0</v>
      </c>
      <c r="AS697" t="str" cm="1">
        <f t="array" ref="AS697">_xlfn.TEXTJOIN("", TRUE, _xlfn._xlws.FILTER(Q$1:AC$1,Q697:AC697=2))</f>
        <v>110403</v>
      </c>
      <c r="AT697">
        <f t="shared" si="21"/>
        <v>305</v>
      </c>
      <c r="AU697">
        <f t="shared" si="20"/>
        <v>168665</v>
      </c>
      <c r="AV697" t="b">
        <f>IF(AND(AE696, AE697), AL696=AL697, FALSE)</f>
        <v>0</v>
      </c>
      <c r="AW697" t="b">
        <f>IF(AND(AF696, AF697), AM696=AM697, FALSE)</f>
        <v>0</v>
      </c>
      <c r="AX697" t="b">
        <f>IF(AND(AG696, AG697), AN696=AN697, FALSE)</f>
        <v>0</v>
      </c>
      <c r="AY697" t="b">
        <f>IF(AND(AH696, AH697), AO696=AO697, FALSE)</f>
        <v>0</v>
      </c>
      <c r="AZ697" t="b">
        <f>IF(AND(AI696, AI697), AP696=AP697, FALSE)</f>
        <v>0</v>
      </c>
      <c r="BA697" t="b">
        <f>IF(AND(AJ696, AJ697), AQ696=AQ697, FALSE)</f>
        <v>0</v>
      </c>
      <c r="BB697" t="b">
        <f>IF(AND(AK696, AK697), AR696=AR697, FALSE)</f>
        <v>0</v>
      </c>
    </row>
    <row r="698" spans="1:54" x14ac:dyDescent="0.25">
      <c r="A698" t="s">
        <v>603</v>
      </c>
      <c r="B698">
        <v>945</v>
      </c>
      <c r="C698" t="str">
        <f>TEXT(A698, "0")</f>
        <v>T7758</v>
      </c>
      <c r="D698">
        <f>LEN($A698)-LEN(SUBSTITUTE($A698,D$1,""))</f>
        <v>0</v>
      </c>
      <c r="E698">
        <f>LEN($A698)-LEN(SUBSTITUTE($A698,E$1,""))</f>
        <v>0</v>
      </c>
      <c r="F698">
        <f>LEN($A698)-LEN(SUBSTITUTE($A698,F$1,""))</f>
        <v>0</v>
      </c>
      <c r="G698">
        <f>LEN($A698)-LEN(SUBSTITUTE($A698,G$1,""))</f>
        <v>0</v>
      </c>
      <c r="H698">
        <f>LEN($A698)-LEN(SUBSTITUTE($A698,H$1,""))</f>
        <v>1</v>
      </c>
      <c r="I698">
        <f>LEN($A698)-LEN(SUBSTITUTE($A698,I$1,""))</f>
        <v>0</v>
      </c>
      <c r="J698">
        <f>LEN($A698)-LEN(SUBSTITUTE($A698,J$1,""))</f>
        <v>1</v>
      </c>
      <c r="K698">
        <f>LEN($A698)-LEN(SUBSTITUTE($A698,K$1,""))</f>
        <v>2</v>
      </c>
      <c r="L698">
        <f>LEN($A698)-LEN(SUBSTITUTE($A698,L$1,""))</f>
        <v>0</v>
      </c>
      <c r="M698">
        <f>LEN($A698)-LEN(SUBSTITUTE($A698,M$1,""))</f>
        <v>1</v>
      </c>
      <c r="N698">
        <f>LEN($A698)-LEN(SUBSTITUTE($A698,N$1,""))</f>
        <v>0</v>
      </c>
      <c r="O698">
        <f>LEN($A698)-LEN(SUBSTITUTE($A698,O$1,""))</f>
        <v>0</v>
      </c>
      <c r="P698">
        <f>LEN($A698)-LEN(SUBSTITUTE($A698,P$1,""))</f>
        <v>0</v>
      </c>
      <c r="Q698">
        <f>D698+1</f>
        <v>1</v>
      </c>
      <c r="R698">
        <f>E698+1</f>
        <v>1</v>
      </c>
      <c r="S698">
        <f>F698+1</f>
        <v>1</v>
      </c>
      <c r="T698">
        <f>G698+1</f>
        <v>1</v>
      </c>
      <c r="U698">
        <f>H698+1</f>
        <v>2</v>
      </c>
      <c r="V698">
        <f>I698+1</f>
        <v>1</v>
      </c>
      <c r="W698">
        <f>J698+1</f>
        <v>2</v>
      </c>
      <c r="X698">
        <f>K698+1</f>
        <v>3</v>
      </c>
      <c r="Y698">
        <f>L698+1</f>
        <v>1</v>
      </c>
      <c r="Z698">
        <f>M698+1</f>
        <v>2</v>
      </c>
      <c r="AA698">
        <f>N698+1</f>
        <v>1</v>
      </c>
      <c r="AB698">
        <f>O698+1</f>
        <v>1</v>
      </c>
      <c r="AC698">
        <f>P698+1</f>
        <v>1</v>
      </c>
      <c r="AD698">
        <f>PRODUCT(Q698:AC698)</f>
        <v>24</v>
      </c>
      <c r="AE698" t="b">
        <f>AD698=6</f>
        <v>0</v>
      </c>
      <c r="AF698" t="b">
        <f>AD698=10</f>
        <v>0</v>
      </c>
      <c r="AG698" t="b">
        <f>AD698=12</f>
        <v>0</v>
      </c>
      <c r="AH698" t="b">
        <f>AD698=16</f>
        <v>0</v>
      </c>
      <c r="AI698" t="b">
        <f>AD698=18</f>
        <v>0</v>
      </c>
      <c r="AJ698" t="b">
        <f>AD698=24</f>
        <v>1</v>
      </c>
      <c r="AK698" t="b">
        <f>AD698=32</f>
        <v>0</v>
      </c>
      <c r="AL698">
        <f>VALUE(IF(AE698,
_xlfn.XLOOKUP(6, Q698:AC698, Q$1:AC$1), 0))</f>
        <v>0</v>
      </c>
      <c r="AM698">
        <f>VALUE(IF(AF698,
_xlfn.XLOOKUP(5, Q698:AC698, Q$1:AC$1) &amp; _xlfn.XLOOKUP(2, Q698:AC698, Q$1:AC$1), 0))</f>
        <v>0</v>
      </c>
      <c r="AN698">
        <f>VALUE(IF(AG698,
_xlfn.XLOOKUP(4, Q698:AC698, Q$1:AC$1) &amp; _xlfn.XLOOKUP(3, Q698:AC698, Q$1:AC$1), 0))</f>
        <v>0</v>
      </c>
      <c r="AO698">
        <f>VALUE(IF(AH698,
_xlfn.XLOOKUP(4, Q698:AC698, Q$1:AC$1) &amp; _xlfn.XLOOKUP(2, Q698:AC698, Q$1:AC$1, "", 0, 1) &amp; _xlfn.XLOOKUP(2, Q698:AC698, Q$1:AC$1, "", 0, -1), 0))</f>
        <v>0</v>
      </c>
      <c r="AP698">
        <f>VALUE(IF(AI698,
_xlfn.XLOOKUP(3, Q698:AC698, Q$1:AC$1, "", 0, 1) &amp; _xlfn.XLOOKUP(3, Q698:AC698, Q$1:AC$1, "", 0, -1) &amp; _xlfn.XLOOKUP(2, Q698:AC698, Q$1:AC$1),
0))</f>
        <v>0</v>
      </c>
      <c r="AQ698">
        <f>VALUE(IF(AJ698,
_xlfn.XLOOKUP(3, Q698:AC698, Q$1:AC$1) &amp; AS698,
0))</f>
        <v>7100805</v>
      </c>
      <c r="AR698">
        <f>VALUE(IF(AK698,
AS698, 0))</f>
        <v>0</v>
      </c>
      <c r="AS698" t="str" cm="1">
        <f t="array" ref="AS698">_xlfn.TEXTJOIN("", TRUE, _xlfn._xlws.FILTER(Q$1:AC$1,Q698:AC698=2))</f>
        <v>100805</v>
      </c>
      <c r="AT698">
        <f t="shared" si="21"/>
        <v>304</v>
      </c>
      <c r="AU698">
        <f t="shared" si="20"/>
        <v>287280</v>
      </c>
      <c r="AV698" t="b">
        <f>IF(AND(AE697, AE698), AL697=AL698, FALSE)</f>
        <v>0</v>
      </c>
      <c r="AW698" t="b">
        <f>IF(AND(AF697, AF698), AM697=AM698, FALSE)</f>
        <v>0</v>
      </c>
      <c r="AX698" t="b">
        <f>IF(AND(AG697, AG698), AN697=AN698, FALSE)</f>
        <v>0</v>
      </c>
      <c r="AY698" t="b">
        <f>IF(AND(AH697, AH698), AO697=AO698, FALSE)</f>
        <v>0</v>
      </c>
      <c r="AZ698" t="b">
        <f>IF(AND(AI697, AI698), AP697=AP698, FALSE)</f>
        <v>0</v>
      </c>
      <c r="BA698" t="b">
        <f>IF(AND(AJ697, AJ698), AQ697=AQ698, FALSE)</f>
        <v>0</v>
      </c>
      <c r="BB698" t="b">
        <f>IF(AND(AK697, AK698), AR697=AR698, FALSE)</f>
        <v>0</v>
      </c>
    </row>
    <row r="699" spans="1:54" x14ac:dyDescent="0.25">
      <c r="A699" t="s">
        <v>299</v>
      </c>
      <c r="B699">
        <v>793</v>
      </c>
      <c r="C699" t="str">
        <f>TEXT(A699, "0")</f>
        <v>4T877</v>
      </c>
      <c r="D699">
        <f>LEN($A699)-LEN(SUBSTITUTE($A699,D$1,""))</f>
        <v>0</v>
      </c>
      <c r="E699">
        <f>LEN($A699)-LEN(SUBSTITUTE($A699,E$1,""))</f>
        <v>0</v>
      </c>
      <c r="F699">
        <f>LEN($A699)-LEN(SUBSTITUTE($A699,F$1,""))</f>
        <v>0</v>
      </c>
      <c r="G699">
        <f>LEN($A699)-LEN(SUBSTITUTE($A699,G$1,""))</f>
        <v>0</v>
      </c>
      <c r="H699">
        <f>LEN($A699)-LEN(SUBSTITUTE($A699,H$1,""))</f>
        <v>1</v>
      </c>
      <c r="I699">
        <f>LEN($A699)-LEN(SUBSTITUTE($A699,I$1,""))</f>
        <v>0</v>
      </c>
      <c r="J699">
        <f>LEN($A699)-LEN(SUBSTITUTE($A699,J$1,""))</f>
        <v>1</v>
      </c>
      <c r="K699">
        <f>LEN($A699)-LEN(SUBSTITUTE($A699,K$1,""))</f>
        <v>2</v>
      </c>
      <c r="L699">
        <f>LEN($A699)-LEN(SUBSTITUTE($A699,L$1,""))</f>
        <v>0</v>
      </c>
      <c r="M699">
        <f>LEN($A699)-LEN(SUBSTITUTE($A699,M$1,""))</f>
        <v>0</v>
      </c>
      <c r="N699">
        <f>LEN($A699)-LEN(SUBSTITUTE($A699,N$1,""))</f>
        <v>1</v>
      </c>
      <c r="O699">
        <f>LEN($A699)-LEN(SUBSTITUTE($A699,O$1,""))</f>
        <v>0</v>
      </c>
      <c r="P699">
        <f>LEN($A699)-LEN(SUBSTITUTE($A699,P$1,""))</f>
        <v>0</v>
      </c>
      <c r="Q699">
        <f>D699+1</f>
        <v>1</v>
      </c>
      <c r="R699">
        <f>E699+1</f>
        <v>1</v>
      </c>
      <c r="S699">
        <f>F699+1</f>
        <v>1</v>
      </c>
      <c r="T699">
        <f>G699+1</f>
        <v>1</v>
      </c>
      <c r="U699">
        <f>H699+1</f>
        <v>2</v>
      </c>
      <c r="V699">
        <f>I699+1</f>
        <v>1</v>
      </c>
      <c r="W699">
        <f>J699+1</f>
        <v>2</v>
      </c>
      <c r="X699">
        <f>K699+1</f>
        <v>3</v>
      </c>
      <c r="Y699">
        <f>L699+1</f>
        <v>1</v>
      </c>
      <c r="Z699">
        <f>M699+1</f>
        <v>1</v>
      </c>
      <c r="AA699">
        <f>N699+1</f>
        <v>2</v>
      </c>
      <c r="AB699">
        <f>O699+1</f>
        <v>1</v>
      </c>
      <c r="AC699">
        <f>P699+1</f>
        <v>1</v>
      </c>
      <c r="AD699">
        <f>PRODUCT(Q699:AC699)</f>
        <v>24</v>
      </c>
      <c r="AE699" t="b">
        <f>AD699=6</f>
        <v>0</v>
      </c>
      <c r="AF699" t="b">
        <f>AD699=10</f>
        <v>0</v>
      </c>
      <c r="AG699" t="b">
        <f>AD699=12</f>
        <v>0</v>
      </c>
      <c r="AH699" t="b">
        <f>AD699=16</f>
        <v>0</v>
      </c>
      <c r="AI699" t="b">
        <f>AD699=18</f>
        <v>0</v>
      </c>
      <c r="AJ699" t="b">
        <f>AD699=24</f>
        <v>1</v>
      </c>
      <c r="AK699" t="b">
        <f>AD699=32</f>
        <v>0</v>
      </c>
      <c r="AL699">
        <f>VALUE(IF(AE699,
_xlfn.XLOOKUP(6, Q699:AC699, Q$1:AC$1), 0))</f>
        <v>0</v>
      </c>
      <c r="AM699">
        <f>VALUE(IF(AF699,
_xlfn.XLOOKUP(5, Q699:AC699, Q$1:AC$1) &amp; _xlfn.XLOOKUP(2, Q699:AC699, Q$1:AC$1), 0))</f>
        <v>0</v>
      </c>
      <c r="AN699">
        <f>VALUE(IF(AG699,
_xlfn.XLOOKUP(4, Q699:AC699, Q$1:AC$1) &amp; _xlfn.XLOOKUP(3, Q699:AC699, Q$1:AC$1), 0))</f>
        <v>0</v>
      </c>
      <c r="AO699">
        <f>VALUE(IF(AH699,
_xlfn.XLOOKUP(4, Q699:AC699, Q$1:AC$1) &amp; _xlfn.XLOOKUP(2, Q699:AC699, Q$1:AC$1, "", 0, 1) &amp; _xlfn.XLOOKUP(2, Q699:AC699, Q$1:AC$1, "", 0, -1), 0))</f>
        <v>0</v>
      </c>
      <c r="AP699">
        <f>VALUE(IF(AI699,
_xlfn.XLOOKUP(3, Q699:AC699, Q$1:AC$1, "", 0, 1) &amp; _xlfn.XLOOKUP(3, Q699:AC699, Q$1:AC$1, "", 0, -1) &amp; _xlfn.XLOOKUP(2, Q699:AC699, Q$1:AC$1),
0))</f>
        <v>0</v>
      </c>
      <c r="AQ699">
        <f>VALUE(IF(AJ699,
_xlfn.XLOOKUP(3, Q699:AC699, Q$1:AC$1) &amp; AS699,
0))</f>
        <v>7100804</v>
      </c>
      <c r="AR699">
        <f>VALUE(IF(AK699,
AS699, 0))</f>
        <v>0</v>
      </c>
      <c r="AS699" t="str" cm="1">
        <f t="array" ref="AS699">_xlfn.TEXTJOIN("", TRUE, _xlfn._xlws.FILTER(Q$1:AC$1,Q699:AC699=2))</f>
        <v>100804</v>
      </c>
      <c r="AT699">
        <f t="shared" si="21"/>
        <v>303</v>
      </c>
      <c r="AU699">
        <f t="shared" si="20"/>
        <v>240279</v>
      </c>
      <c r="AV699" t="b">
        <f>IF(AND(AE698, AE699), AL698=AL699, FALSE)</f>
        <v>0</v>
      </c>
      <c r="AW699" t="b">
        <f>IF(AND(AF698, AF699), AM698=AM699, FALSE)</f>
        <v>0</v>
      </c>
      <c r="AX699" t="b">
        <f>IF(AND(AG698, AG699), AN698=AN699, FALSE)</f>
        <v>0</v>
      </c>
      <c r="AY699" t="b">
        <f>IF(AND(AH698, AH699), AO698=AO699, FALSE)</f>
        <v>0</v>
      </c>
      <c r="AZ699" t="b">
        <f>IF(AND(AI698, AI699), AP698=AP699, FALSE)</f>
        <v>0</v>
      </c>
      <c r="BA699" t="b">
        <f>IF(AND(AJ698, AJ699), AQ698=AQ699, FALSE)</f>
        <v>0</v>
      </c>
      <c r="BB699" t="b">
        <f>IF(AND(AK698, AK699), AR698=AR699, FALSE)</f>
        <v>0</v>
      </c>
    </row>
    <row r="700" spans="1:54" x14ac:dyDescent="0.25">
      <c r="A700" t="s">
        <v>145</v>
      </c>
      <c r="B700">
        <v>420</v>
      </c>
      <c r="C700" t="str">
        <f>TEXT(A700, "0")</f>
        <v>2773T</v>
      </c>
      <c r="D700">
        <f>LEN($A700)-LEN(SUBSTITUTE($A700,D$1,""))</f>
        <v>0</v>
      </c>
      <c r="E700">
        <f>LEN($A700)-LEN(SUBSTITUTE($A700,E$1,""))</f>
        <v>0</v>
      </c>
      <c r="F700">
        <f>LEN($A700)-LEN(SUBSTITUTE($A700,F$1,""))</f>
        <v>0</v>
      </c>
      <c r="G700">
        <f>LEN($A700)-LEN(SUBSTITUTE($A700,G$1,""))</f>
        <v>0</v>
      </c>
      <c r="H700">
        <f>LEN($A700)-LEN(SUBSTITUTE($A700,H$1,""))</f>
        <v>1</v>
      </c>
      <c r="I700">
        <f>LEN($A700)-LEN(SUBSTITUTE($A700,I$1,""))</f>
        <v>0</v>
      </c>
      <c r="J700">
        <f>LEN($A700)-LEN(SUBSTITUTE($A700,J$1,""))</f>
        <v>0</v>
      </c>
      <c r="K700">
        <f>LEN($A700)-LEN(SUBSTITUTE($A700,K$1,""))</f>
        <v>2</v>
      </c>
      <c r="L700">
        <f>LEN($A700)-LEN(SUBSTITUTE($A700,L$1,""))</f>
        <v>0</v>
      </c>
      <c r="M700">
        <f>LEN($A700)-LEN(SUBSTITUTE($A700,M$1,""))</f>
        <v>0</v>
      </c>
      <c r="N700">
        <f>LEN($A700)-LEN(SUBSTITUTE($A700,N$1,""))</f>
        <v>0</v>
      </c>
      <c r="O700">
        <f>LEN($A700)-LEN(SUBSTITUTE($A700,O$1,""))</f>
        <v>1</v>
      </c>
      <c r="P700">
        <f>LEN($A700)-LEN(SUBSTITUTE($A700,P$1,""))</f>
        <v>1</v>
      </c>
      <c r="Q700">
        <f>D700+1</f>
        <v>1</v>
      </c>
      <c r="R700">
        <f>E700+1</f>
        <v>1</v>
      </c>
      <c r="S700">
        <f>F700+1</f>
        <v>1</v>
      </c>
      <c r="T700">
        <f>G700+1</f>
        <v>1</v>
      </c>
      <c r="U700">
        <f>H700+1</f>
        <v>2</v>
      </c>
      <c r="V700">
        <f>I700+1</f>
        <v>1</v>
      </c>
      <c r="W700">
        <f>J700+1</f>
        <v>1</v>
      </c>
      <c r="X700">
        <f>K700+1</f>
        <v>3</v>
      </c>
      <c r="Y700">
        <f>L700+1</f>
        <v>1</v>
      </c>
      <c r="Z700">
        <f>M700+1</f>
        <v>1</v>
      </c>
      <c r="AA700">
        <f>N700+1</f>
        <v>1</v>
      </c>
      <c r="AB700">
        <f>O700+1</f>
        <v>2</v>
      </c>
      <c r="AC700">
        <f>P700+1</f>
        <v>2</v>
      </c>
      <c r="AD700">
        <f>PRODUCT(Q700:AC700)</f>
        <v>24</v>
      </c>
      <c r="AE700" t="b">
        <f>AD700=6</f>
        <v>0</v>
      </c>
      <c r="AF700" t="b">
        <f>AD700=10</f>
        <v>0</v>
      </c>
      <c r="AG700" t="b">
        <f>AD700=12</f>
        <v>0</v>
      </c>
      <c r="AH700" t="b">
        <f>AD700=16</f>
        <v>0</v>
      </c>
      <c r="AI700" t="b">
        <f>AD700=18</f>
        <v>0</v>
      </c>
      <c r="AJ700" t="b">
        <f>AD700=24</f>
        <v>1</v>
      </c>
      <c r="AK700" t="b">
        <f>AD700=32</f>
        <v>0</v>
      </c>
      <c r="AL700">
        <f>VALUE(IF(AE700,
_xlfn.XLOOKUP(6, Q700:AC700, Q$1:AC$1), 0))</f>
        <v>0</v>
      </c>
      <c r="AM700">
        <f>VALUE(IF(AF700,
_xlfn.XLOOKUP(5, Q700:AC700, Q$1:AC$1) &amp; _xlfn.XLOOKUP(2, Q700:AC700, Q$1:AC$1), 0))</f>
        <v>0</v>
      </c>
      <c r="AN700">
        <f>VALUE(IF(AG700,
_xlfn.XLOOKUP(4, Q700:AC700, Q$1:AC$1) &amp; _xlfn.XLOOKUP(3, Q700:AC700, Q$1:AC$1), 0))</f>
        <v>0</v>
      </c>
      <c r="AO700">
        <f>VALUE(IF(AH700,
_xlfn.XLOOKUP(4, Q700:AC700, Q$1:AC$1) &amp; _xlfn.XLOOKUP(2, Q700:AC700, Q$1:AC$1, "", 0, 1) &amp; _xlfn.XLOOKUP(2, Q700:AC700, Q$1:AC$1, "", 0, -1), 0))</f>
        <v>0</v>
      </c>
      <c r="AP700">
        <f>VALUE(IF(AI700,
_xlfn.XLOOKUP(3, Q700:AC700, Q$1:AC$1, "", 0, 1) &amp; _xlfn.XLOOKUP(3, Q700:AC700, Q$1:AC$1, "", 0, -1) &amp; _xlfn.XLOOKUP(2, Q700:AC700, Q$1:AC$1),
0))</f>
        <v>0</v>
      </c>
      <c r="AQ700">
        <f>VALUE(IF(AJ700,
_xlfn.XLOOKUP(3, Q700:AC700, Q$1:AC$1) &amp; AS700,
0))</f>
        <v>7100302</v>
      </c>
      <c r="AR700">
        <f>VALUE(IF(AK700,
AS700, 0))</f>
        <v>0</v>
      </c>
      <c r="AS700" t="str" cm="1">
        <f t="array" ref="AS700">_xlfn.TEXTJOIN("", TRUE, _xlfn._xlws.FILTER(Q$1:AC$1,Q700:AC700=2))</f>
        <v>100302</v>
      </c>
      <c r="AT700">
        <f t="shared" si="21"/>
        <v>302</v>
      </c>
      <c r="AU700">
        <f t="shared" si="20"/>
        <v>126840</v>
      </c>
      <c r="AV700" t="b">
        <f>IF(AND(AE699, AE700), AL699=AL700, FALSE)</f>
        <v>0</v>
      </c>
      <c r="AW700" t="b">
        <f>IF(AND(AF699, AF700), AM699=AM700, FALSE)</f>
        <v>0</v>
      </c>
      <c r="AX700" t="b">
        <f>IF(AND(AG699, AG700), AN699=AN700, FALSE)</f>
        <v>0</v>
      </c>
      <c r="AY700" t="b">
        <f>IF(AND(AH699, AH700), AO699=AO700, FALSE)</f>
        <v>0</v>
      </c>
      <c r="AZ700" t="b">
        <f>IF(AND(AI699, AI700), AP699=AP700, FALSE)</f>
        <v>0</v>
      </c>
      <c r="BA700" t="b">
        <f>IF(AND(AJ699, AJ700), AQ699=AQ700, FALSE)</f>
        <v>0</v>
      </c>
      <c r="BB700" t="b">
        <f>IF(AND(AK699, AK700), AR699=AR700, FALSE)</f>
        <v>0</v>
      </c>
    </row>
    <row r="701" spans="1:54" x14ac:dyDescent="0.25">
      <c r="A701" t="s">
        <v>201</v>
      </c>
      <c r="B701">
        <v>10</v>
      </c>
      <c r="C701" t="str">
        <f>TEXT(A701, "0")</f>
        <v>96737</v>
      </c>
      <c r="D701">
        <f>LEN($A701)-LEN(SUBSTITUTE($A701,D$1,""))</f>
        <v>0</v>
      </c>
      <c r="E701">
        <f>LEN($A701)-LEN(SUBSTITUTE($A701,E$1,""))</f>
        <v>0</v>
      </c>
      <c r="F701">
        <f>LEN($A701)-LEN(SUBSTITUTE($A701,F$1,""))</f>
        <v>0</v>
      </c>
      <c r="G701">
        <f>LEN($A701)-LEN(SUBSTITUTE($A701,G$1,""))</f>
        <v>0</v>
      </c>
      <c r="H701">
        <f>LEN($A701)-LEN(SUBSTITUTE($A701,H$1,""))</f>
        <v>0</v>
      </c>
      <c r="I701">
        <f>LEN($A701)-LEN(SUBSTITUTE($A701,I$1,""))</f>
        <v>1</v>
      </c>
      <c r="J701">
        <f>LEN($A701)-LEN(SUBSTITUTE($A701,J$1,""))</f>
        <v>0</v>
      </c>
      <c r="K701">
        <f>LEN($A701)-LEN(SUBSTITUTE($A701,K$1,""))</f>
        <v>2</v>
      </c>
      <c r="L701">
        <f>LEN($A701)-LEN(SUBSTITUTE($A701,L$1,""))</f>
        <v>1</v>
      </c>
      <c r="M701">
        <f>LEN($A701)-LEN(SUBSTITUTE($A701,M$1,""))</f>
        <v>0</v>
      </c>
      <c r="N701">
        <f>LEN($A701)-LEN(SUBSTITUTE($A701,N$1,""))</f>
        <v>0</v>
      </c>
      <c r="O701">
        <f>LEN($A701)-LEN(SUBSTITUTE($A701,O$1,""))</f>
        <v>1</v>
      </c>
      <c r="P701">
        <f>LEN($A701)-LEN(SUBSTITUTE($A701,P$1,""))</f>
        <v>0</v>
      </c>
      <c r="Q701">
        <f>D701+1</f>
        <v>1</v>
      </c>
      <c r="R701">
        <f>E701+1</f>
        <v>1</v>
      </c>
      <c r="S701">
        <f>F701+1</f>
        <v>1</v>
      </c>
      <c r="T701">
        <f>G701+1</f>
        <v>1</v>
      </c>
      <c r="U701">
        <f>H701+1</f>
        <v>1</v>
      </c>
      <c r="V701">
        <f>I701+1</f>
        <v>2</v>
      </c>
      <c r="W701">
        <f>J701+1</f>
        <v>1</v>
      </c>
      <c r="X701">
        <f>K701+1</f>
        <v>3</v>
      </c>
      <c r="Y701">
        <f>L701+1</f>
        <v>2</v>
      </c>
      <c r="Z701">
        <f>M701+1</f>
        <v>1</v>
      </c>
      <c r="AA701">
        <f>N701+1</f>
        <v>1</v>
      </c>
      <c r="AB701">
        <f>O701+1</f>
        <v>2</v>
      </c>
      <c r="AC701">
        <f>P701+1</f>
        <v>1</v>
      </c>
      <c r="AD701">
        <f>PRODUCT(Q701:AC701)</f>
        <v>24</v>
      </c>
      <c r="AE701" t="b">
        <f>AD701=6</f>
        <v>0</v>
      </c>
      <c r="AF701" t="b">
        <f>AD701=10</f>
        <v>0</v>
      </c>
      <c r="AG701" t="b">
        <f>AD701=12</f>
        <v>0</v>
      </c>
      <c r="AH701" t="b">
        <f>AD701=16</f>
        <v>0</v>
      </c>
      <c r="AI701" t="b">
        <f>AD701=18</f>
        <v>0</v>
      </c>
      <c r="AJ701" t="b">
        <f>AD701=24</f>
        <v>1</v>
      </c>
      <c r="AK701" t="b">
        <f>AD701=32</f>
        <v>0</v>
      </c>
      <c r="AL701">
        <f>VALUE(IF(AE701,
_xlfn.XLOOKUP(6, Q701:AC701, Q$1:AC$1), 0))</f>
        <v>0</v>
      </c>
      <c r="AM701">
        <f>VALUE(IF(AF701,
_xlfn.XLOOKUP(5, Q701:AC701, Q$1:AC$1) &amp; _xlfn.XLOOKUP(2, Q701:AC701, Q$1:AC$1), 0))</f>
        <v>0</v>
      </c>
      <c r="AN701">
        <f>VALUE(IF(AG701,
_xlfn.XLOOKUP(4, Q701:AC701, Q$1:AC$1) &amp; _xlfn.XLOOKUP(3, Q701:AC701, Q$1:AC$1), 0))</f>
        <v>0</v>
      </c>
      <c r="AO701">
        <f>VALUE(IF(AH701,
_xlfn.XLOOKUP(4, Q701:AC701, Q$1:AC$1) &amp; _xlfn.XLOOKUP(2, Q701:AC701, Q$1:AC$1, "", 0, 1) &amp; _xlfn.XLOOKUP(2, Q701:AC701, Q$1:AC$1, "", 0, -1), 0))</f>
        <v>0</v>
      </c>
      <c r="AP701">
        <f>VALUE(IF(AI701,
_xlfn.XLOOKUP(3, Q701:AC701, Q$1:AC$1, "", 0, 1) &amp; _xlfn.XLOOKUP(3, Q701:AC701, Q$1:AC$1, "", 0, -1) &amp; _xlfn.XLOOKUP(2, Q701:AC701, Q$1:AC$1),
0))</f>
        <v>0</v>
      </c>
      <c r="AQ701">
        <f>VALUE(IF(AJ701,
_xlfn.XLOOKUP(3, Q701:AC701, Q$1:AC$1) &amp; AS701,
0))</f>
        <v>7090603</v>
      </c>
      <c r="AR701">
        <f>VALUE(IF(AK701,
AS701, 0))</f>
        <v>0</v>
      </c>
      <c r="AS701" t="str" cm="1">
        <f t="array" ref="AS701">_xlfn.TEXTJOIN("", TRUE, _xlfn._xlws.FILTER(Q$1:AC$1,Q701:AC701=2))</f>
        <v>090603</v>
      </c>
      <c r="AT701">
        <f t="shared" si="21"/>
        <v>301</v>
      </c>
      <c r="AU701">
        <f t="shared" si="20"/>
        <v>3010</v>
      </c>
      <c r="AV701" t="b">
        <f>IF(AND(AE700, AE701), AL700=AL701, FALSE)</f>
        <v>0</v>
      </c>
      <c r="AW701" t="b">
        <f>IF(AND(AF700, AF701), AM700=AM701, FALSE)</f>
        <v>0</v>
      </c>
      <c r="AX701" t="b">
        <f>IF(AND(AG700, AG701), AN700=AN701, FALSE)</f>
        <v>0</v>
      </c>
      <c r="AY701" t="b">
        <f>IF(AND(AH700, AH701), AO700=AO701, FALSE)</f>
        <v>0</v>
      </c>
      <c r="AZ701" t="b">
        <f>IF(AND(AI700, AI701), AP700=AP701, FALSE)</f>
        <v>0</v>
      </c>
      <c r="BA701" t="b">
        <f>IF(AND(AJ700, AJ701), AQ700=AQ701, FALSE)</f>
        <v>0</v>
      </c>
      <c r="BB701" t="b">
        <f>IF(AND(AK700, AK701), AR700=AR701, FALSE)</f>
        <v>0</v>
      </c>
    </row>
    <row r="702" spans="1:54" x14ac:dyDescent="0.25">
      <c r="A702" t="s">
        <v>618</v>
      </c>
      <c r="B702">
        <v>264</v>
      </c>
      <c r="C702" t="str">
        <f>TEXT(A702, "0")</f>
        <v>72796</v>
      </c>
      <c r="D702">
        <f>LEN($A702)-LEN(SUBSTITUTE($A702,D$1,""))</f>
        <v>0</v>
      </c>
      <c r="E702">
        <f>LEN($A702)-LEN(SUBSTITUTE($A702,E$1,""))</f>
        <v>0</v>
      </c>
      <c r="F702">
        <f>LEN($A702)-LEN(SUBSTITUTE($A702,F$1,""))</f>
        <v>0</v>
      </c>
      <c r="G702">
        <f>LEN($A702)-LEN(SUBSTITUTE($A702,G$1,""))</f>
        <v>0</v>
      </c>
      <c r="H702">
        <f>LEN($A702)-LEN(SUBSTITUTE($A702,H$1,""))</f>
        <v>0</v>
      </c>
      <c r="I702">
        <f>LEN($A702)-LEN(SUBSTITUTE($A702,I$1,""))</f>
        <v>1</v>
      </c>
      <c r="J702">
        <f>LEN($A702)-LEN(SUBSTITUTE($A702,J$1,""))</f>
        <v>0</v>
      </c>
      <c r="K702">
        <f>LEN($A702)-LEN(SUBSTITUTE($A702,K$1,""))</f>
        <v>2</v>
      </c>
      <c r="L702">
        <f>LEN($A702)-LEN(SUBSTITUTE($A702,L$1,""))</f>
        <v>1</v>
      </c>
      <c r="M702">
        <f>LEN($A702)-LEN(SUBSTITUTE($A702,M$1,""))</f>
        <v>0</v>
      </c>
      <c r="N702">
        <f>LEN($A702)-LEN(SUBSTITUTE($A702,N$1,""))</f>
        <v>0</v>
      </c>
      <c r="O702">
        <f>LEN($A702)-LEN(SUBSTITUTE($A702,O$1,""))</f>
        <v>0</v>
      </c>
      <c r="P702">
        <f>LEN($A702)-LEN(SUBSTITUTE($A702,P$1,""))</f>
        <v>1</v>
      </c>
      <c r="Q702">
        <f>D702+1</f>
        <v>1</v>
      </c>
      <c r="R702">
        <f>E702+1</f>
        <v>1</v>
      </c>
      <c r="S702">
        <f>F702+1</f>
        <v>1</v>
      </c>
      <c r="T702">
        <f>G702+1</f>
        <v>1</v>
      </c>
      <c r="U702">
        <f>H702+1</f>
        <v>1</v>
      </c>
      <c r="V702">
        <f>I702+1</f>
        <v>2</v>
      </c>
      <c r="W702">
        <f>J702+1</f>
        <v>1</v>
      </c>
      <c r="X702">
        <f>K702+1</f>
        <v>3</v>
      </c>
      <c r="Y702">
        <f>L702+1</f>
        <v>2</v>
      </c>
      <c r="Z702">
        <f>M702+1</f>
        <v>1</v>
      </c>
      <c r="AA702">
        <f>N702+1</f>
        <v>1</v>
      </c>
      <c r="AB702">
        <f>O702+1</f>
        <v>1</v>
      </c>
      <c r="AC702">
        <f>P702+1</f>
        <v>2</v>
      </c>
      <c r="AD702">
        <f>PRODUCT(Q702:AC702)</f>
        <v>24</v>
      </c>
      <c r="AE702" t="b">
        <f>AD702=6</f>
        <v>0</v>
      </c>
      <c r="AF702" t="b">
        <f>AD702=10</f>
        <v>0</v>
      </c>
      <c r="AG702" t="b">
        <f>AD702=12</f>
        <v>0</v>
      </c>
      <c r="AH702" t="b">
        <f>AD702=16</f>
        <v>0</v>
      </c>
      <c r="AI702" t="b">
        <f>AD702=18</f>
        <v>0</v>
      </c>
      <c r="AJ702" t="b">
        <f>AD702=24</f>
        <v>1</v>
      </c>
      <c r="AK702" t="b">
        <f>AD702=32</f>
        <v>0</v>
      </c>
      <c r="AL702">
        <f>VALUE(IF(AE702,
_xlfn.XLOOKUP(6, Q702:AC702, Q$1:AC$1), 0))</f>
        <v>0</v>
      </c>
      <c r="AM702">
        <f>VALUE(IF(AF702,
_xlfn.XLOOKUP(5, Q702:AC702, Q$1:AC$1) &amp; _xlfn.XLOOKUP(2, Q702:AC702, Q$1:AC$1), 0))</f>
        <v>0</v>
      </c>
      <c r="AN702">
        <f>VALUE(IF(AG702,
_xlfn.XLOOKUP(4, Q702:AC702, Q$1:AC$1) &amp; _xlfn.XLOOKUP(3, Q702:AC702, Q$1:AC$1), 0))</f>
        <v>0</v>
      </c>
      <c r="AO702">
        <f>VALUE(IF(AH702,
_xlfn.XLOOKUP(4, Q702:AC702, Q$1:AC$1) &amp; _xlfn.XLOOKUP(2, Q702:AC702, Q$1:AC$1, "", 0, 1) &amp; _xlfn.XLOOKUP(2, Q702:AC702, Q$1:AC$1, "", 0, -1), 0))</f>
        <v>0</v>
      </c>
      <c r="AP702">
        <f>VALUE(IF(AI702,
_xlfn.XLOOKUP(3, Q702:AC702, Q$1:AC$1, "", 0, 1) &amp; _xlfn.XLOOKUP(3, Q702:AC702, Q$1:AC$1, "", 0, -1) &amp; _xlfn.XLOOKUP(2, Q702:AC702, Q$1:AC$1),
0))</f>
        <v>0</v>
      </c>
      <c r="AQ702">
        <f>VALUE(IF(AJ702,
_xlfn.XLOOKUP(3, Q702:AC702, Q$1:AC$1) &amp; AS702,
0))</f>
        <v>7090602</v>
      </c>
      <c r="AR702">
        <f>VALUE(IF(AK702,
AS702, 0))</f>
        <v>0</v>
      </c>
      <c r="AS702" t="str" cm="1">
        <f t="array" ref="AS702">_xlfn.TEXTJOIN("", TRUE, _xlfn._xlws.FILTER(Q$1:AC$1,Q702:AC702=2))</f>
        <v>090602</v>
      </c>
      <c r="AT702">
        <f t="shared" si="21"/>
        <v>300</v>
      </c>
      <c r="AU702">
        <f t="shared" si="20"/>
        <v>79200</v>
      </c>
      <c r="AV702" t="b">
        <f>IF(AND(AE701, AE702), AL701=AL702, FALSE)</f>
        <v>0</v>
      </c>
      <c r="AW702" t="b">
        <f>IF(AND(AF701, AF702), AM701=AM702, FALSE)</f>
        <v>0</v>
      </c>
      <c r="AX702" t="b">
        <f>IF(AND(AG701, AG702), AN701=AN702, FALSE)</f>
        <v>0</v>
      </c>
      <c r="AY702" t="b">
        <f>IF(AND(AH701, AH702), AO701=AO702, FALSE)</f>
        <v>0</v>
      </c>
      <c r="AZ702" t="b">
        <f>IF(AND(AI701, AI702), AP701=AP702, FALSE)</f>
        <v>0</v>
      </c>
      <c r="BA702" t="b">
        <f>IF(AND(AJ701, AJ702), AQ701=AQ702, FALSE)</f>
        <v>0</v>
      </c>
      <c r="BB702" t="b">
        <f>IF(AND(AK701, AK702), AR701=AR702, FALSE)</f>
        <v>0</v>
      </c>
    </row>
    <row r="703" spans="1:54" x14ac:dyDescent="0.25">
      <c r="A703" t="s">
        <v>207</v>
      </c>
      <c r="B703">
        <v>719</v>
      </c>
      <c r="C703" t="str">
        <f>TEXT(A703, "0")</f>
        <v>A7Q66</v>
      </c>
      <c r="D703">
        <f>LEN($A703)-LEN(SUBSTITUTE($A703,D$1,""))</f>
        <v>1</v>
      </c>
      <c r="E703">
        <f>LEN($A703)-LEN(SUBSTITUTE($A703,E$1,""))</f>
        <v>0</v>
      </c>
      <c r="F703">
        <f>LEN($A703)-LEN(SUBSTITUTE($A703,F$1,""))</f>
        <v>1</v>
      </c>
      <c r="G703">
        <f>LEN($A703)-LEN(SUBSTITUTE($A703,G$1,""))</f>
        <v>0</v>
      </c>
      <c r="H703">
        <f>LEN($A703)-LEN(SUBSTITUTE($A703,H$1,""))</f>
        <v>0</v>
      </c>
      <c r="I703">
        <f>LEN($A703)-LEN(SUBSTITUTE($A703,I$1,""))</f>
        <v>0</v>
      </c>
      <c r="J703">
        <f>LEN($A703)-LEN(SUBSTITUTE($A703,J$1,""))</f>
        <v>0</v>
      </c>
      <c r="K703">
        <f>LEN($A703)-LEN(SUBSTITUTE($A703,K$1,""))</f>
        <v>1</v>
      </c>
      <c r="L703">
        <f>LEN($A703)-LEN(SUBSTITUTE($A703,L$1,""))</f>
        <v>2</v>
      </c>
      <c r="M703">
        <f>LEN($A703)-LEN(SUBSTITUTE($A703,M$1,""))</f>
        <v>0</v>
      </c>
      <c r="N703">
        <f>LEN($A703)-LEN(SUBSTITUTE($A703,N$1,""))</f>
        <v>0</v>
      </c>
      <c r="O703">
        <f>LEN($A703)-LEN(SUBSTITUTE($A703,O$1,""))</f>
        <v>0</v>
      </c>
      <c r="P703">
        <f>LEN($A703)-LEN(SUBSTITUTE($A703,P$1,""))</f>
        <v>0</v>
      </c>
      <c r="Q703">
        <f>D703+1</f>
        <v>2</v>
      </c>
      <c r="R703">
        <f>E703+1</f>
        <v>1</v>
      </c>
      <c r="S703">
        <f>F703+1</f>
        <v>2</v>
      </c>
      <c r="T703">
        <f>G703+1</f>
        <v>1</v>
      </c>
      <c r="U703">
        <f>H703+1</f>
        <v>1</v>
      </c>
      <c r="V703">
        <f>I703+1</f>
        <v>1</v>
      </c>
      <c r="W703">
        <f>J703+1</f>
        <v>1</v>
      </c>
      <c r="X703">
        <f>K703+1</f>
        <v>2</v>
      </c>
      <c r="Y703">
        <f>L703+1</f>
        <v>3</v>
      </c>
      <c r="Z703">
        <f>M703+1</f>
        <v>1</v>
      </c>
      <c r="AA703">
        <f>N703+1</f>
        <v>1</v>
      </c>
      <c r="AB703">
        <f>O703+1</f>
        <v>1</v>
      </c>
      <c r="AC703">
        <f>P703+1</f>
        <v>1</v>
      </c>
      <c r="AD703">
        <f>PRODUCT(Q703:AC703)</f>
        <v>24</v>
      </c>
      <c r="AE703" t="b">
        <f>AD703=6</f>
        <v>0</v>
      </c>
      <c r="AF703" t="b">
        <f>AD703=10</f>
        <v>0</v>
      </c>
      <c r="AG703" t="b">
        <f>AD703=12</f>
        <v>0</v>
      </c>
      <c r="AH703" t="b">
        <f>AD703=16</f>
        <v>0</v>
      </c>
      <c r="AI703" t="b">
        <f>AD703=18</f>
        <v>0</v>
      </c>
      <c r="AJ703" t="b">
        <f>AD703=24</f>
        <v>1</v>
      </c>
      <c r="AK703" t="b">
        <f>AD703=32</f>
        <v>0</v>
      </c>
      <c r="AL703">
        <f>VALUE(IF(AE703,
_xlfn.XLOOKUP(6, Q703:AC703, Q$1:AC$1), 0))</f>
        <v>0</v>
      </c>
      <c r="AM703">
        <f>VALUE(IF(AF703,
_xlfn.XLOOKUP(5, Q703:AC703, Q$1:AC$1) &amp; _xlfn.XLOOKUP(2, Q703:AC703, Q$1:AC$1), 0))</f>
        <v>0</v>
      </c>
      <c r="AN703">
        <f>VALUE(IF(AG703,
_xlfn.XLOOKUP(4, Q703:AC703, Q$1:AC$1) &amp; _xlfn.XLOOKUP(3, Q703:AC703, Q$1:AC$1), 0))</f>
        <v>0</v>
      </c>
      <c r="AO703">
        <f>VALUE(IF(AH703,
_xlfn.XLOOKUP(4, Q703:AC703, Q$1:AC$1) &amp; _xlfn.XLOOKUP(2, Q703:AC703, Q$1:AC$1, "", 0, 1) &amp; _xlfn.XLOOKUP(2, Q703:AC703, Q$1:AC$1, "", 0, -1), 0))</f>
        <v>0</v>
      </c>
      <c r="AP703">
        <f>VALUE(IF(AI703,
_xlfn.XLOOKUP(3, Q703:AC703, Q$1:AC$1, "", 0, 1) &amp; _xlfn.XLOOKUP(3, Q703:AC703, Q$1:AC$1, "", 0, -1) &amp; _xlfn.XLOOKUP(2, Q703:AC703, Q$1:AC$1),
0))</f>
        <v>0</v>
      </c>
      <c r="AQ703">
        <f>VALUE(IF(AJ703,
_xlfn.XLOOKUP(3, Q703:AC703, Q$1:AC$1) &amp; AS703,
0))</f>
        <v>6141207</v>
      </c>
      <c r="AR703">
        <f>VALUE(IF(AK703,
AS703, 0))</f>
        <v>0</v>
      </c>
      <c r="AS703" t="str" cm="1">
        <f t="array" ref="AS703">_xlfn.TEXTJOIN("", TRUE, _xlfn._xlws.FILTER(Q$1:AC$1,Q703:AC703=2))</f>
        <v>141207</v>
      </c>
      <c r="AT703">
        <f t="shared" si="21"/>
        <v>299</v>
      </c>
      <c r="AU703">
        <f t="shared" si="20"/>
        <v>214981</v>
      </c>
      <c r="AV703" t="b">
        <f>IF(AND(AE702, AE703), AL702=AL703, FALSE)</f>
        <v>0</v>
      </c>
      <c r="AW703" t="b">
        <f>IF(AND(AF702, AF703), AM702=AM703, FALSE)</f>
        <v>0</v>
      </c>
      <c r="AX703" t="b">
        <f>IF(AND(AG702, AG703), AN702=AN703, FALSE)</f>
        <v>0</v>
      </c>
      <c r="AY703" t="b">
        <f>IF(AND(AH702, AH703), AO702=AO703, FALSE)</f>
        <v>0</v>
      </c>
      <c r="AZ703" t="b">
        <f>IF(AND(AI702, AI703), AP702=AP703, FALSE)</f>
        <v>0</v>
      </c>
      <c r="BA703" t="b">
        <f>IF(AND(AJ702, AJ703), AQ702=AQ703, FALSE)</f>
        <v>0</v>
      </c>
      <c r="BB703" t="b">
        <f>IF(AND(AK702, AK703), AR702=AR703, FALSE)</f>
        <v>0</v>
      </c>
    </row>
    <row r="704" spans="1:54" x14ac:dyDescent="0.25">
      <c r="A704" t="s">
        <v>395</v>
      </c>
      <c r="B704">
        <v>591</v>
      </c>
      <c r="C704" t="str">
        <f>TEXT(A704, "0")</f>
        <v>76JA6</v>
      </c>
      <c r="D704">
        <f>LEN($A704)-LEN(SUBSTITUTE($A704,D$1,""))</f>
        <v>1</v>
      </c>
      <c r="E704">
        <f>LEN($A704)-LEN(SUBSTITUTE($A704,E$1,""))</f>
        <v>0</v>
      </c>
      <c r="F704">
        <f>LEN($A704)-LEN(SUBSTITUTE($A704,F$1,""))</f>
        <v>0</v>
      </c>
      <c r="G704">
        <f>LEN($A704)-LEN(SUBSTITUTE($A704,G$1,""))</f>
        <v>1</v>
      </c>
      <c r="H704">
        <f>LEN($A704)-LEN(SUBSTITUTE($A704,H$1,""))</f>
        <v>0</v>
      </c>
      <c r="I704">
        <f>LEN($A704)-LEN(SUBSTITUTE($A704,I$1,""))</f>
        <v>0</v>
      </c>
      <c r="J704">
        <f>LEN($A704)-LEN(SUBSTITUTE($A704,J$1,""))</f>
        <v>0</v>
      </c>
      <c r="K704">
        <f>LEN($A704)-LEN(SUBSTITUTE($A704,K$1,""))</f>
        <v>1</v>
      </c>
      <c r="L704">
        <f>LEN($A704)-LEN(SUBSTITUTE($A704,L$1,""))</f>
        <v>2</v>
      </c>
      <c r="M704">
        <f>LEN($A704)-LEN(SUBSTITUTE($A704,M$1,""))</f>
        <v>0</v>
      </c>
      <c r="N704">
        <f>LEN($A704)-LEN(SUBSTITUTE($A704,N$1,""))</f>
        <v>0</v>
      </c>
      <c r="O704">
        <f>LEN($A704)-LEN(SUBSTITUTE($A704,O$1,""))</f>
        <v>0</v>
      </c>
      <c r="P704">
        <f>LEN($A704)-LEN(SUBSTITUTE($A704,P$1,""))</f>
        <v>0</v>
      </c>
      <c r="Q704">
        <f>D704+1</f>
        <v>2</v>
      </c>
      <c r="R704">
        <f>E704+1</f>
        <v>1</v>
      </c>
      <c r="S704">
        <f>F704+1</f>
        <v>1</v>
      </c>
      <c r="T704">
        <f>G704+1</f>
        <v>2</v>
      </c>
      <c r="U704">
        <f>H704+1</f>
        <v>1</v>
      </c>
      <c r="V704">
        <f>I704+1</f>
        <v>1</v>
      </c>
      <c r="W704">
        <f>J704+1</f>
        <v>1</v>
      </c>
      <c r="X704">
        <f>K704+1</f>
        <v>2</v>
      </c>
      <c r="Y704">
        <f>L704+1</f>
        <v>3</v>
      </c>
      <c r="Z704">
        <f>M704+1</f>
        <v>1</v>
      </c>
      <c r="AA704">
        <f>N704+1</f>
        <v>1</v>
      </c>
      <c r="AB704">
        <f>O704+1</f>
        <v>1</v>
      </c>
      <c r="AC704">
        <f>P704+1</f>
        <v>1</v>
      </c>
      <c r="AD704">
        <f>PRODUCT(Q704:AC704)</f>
        <v>24</v>
      </c>
      <c r="AE704" t="b">
        <f>AD704=6</f>
        <v>0</v>
      </c>
      <c r="AF704" t="b">
        <f>AD704=10</f>
        <v>0</v>
      </c>
      <c r="AG704" t="b">
        <f>AD704=12</f>
        <v>0</v>
      </c>
      <c r="AH704" t="b">
        <f>AD704=16</f>
        <v>0</v>
      </c>
      <c r="AI704" t="b">
        <f>AD704=18</f>
        <v>0</v>
      </c>
      <c r="AJ704" t="b">
        <f>AD704=24</f>
        <v>1</v>
      </c>
      <c r="AK704" t="b">
        <f>AD704=32</f>
        <v>0</v>
      </c>
      <c r="AL704">
        <f>VALUE(IF(AE704,
_xlfn.XLOOKUP(6, Q704:AC704, Q$1:AC$1), 0))</f>
        <v>0</v>
      </c>
      <c r="AM704">
        <f>VALUE(IF(AF704,
_xlfn.XLOOKUP(5, Q704:AC704, Q$1:AC$1) &amp; _xlfn.XLOOKUP(2, Q704:AC704, Q$1:AC$1), 0))</f>
        <v>0</v>
      </c>
      <c r="AN704">
        <f>VALUE(IF(AG704,
_xlfn.XLOOKUP(4, Q704:AC704, Q$1:AC$1) &amp; _xlfn.XLOOKUP(3, Q704:AC704, Q$1:AC$1), 0))</f>
        <v>0</v>
      </c>
      <c r="AO704">
        <f>VALUE(IF(AH704,
_xlfn.XLOOKUP(4, Q704:AC704, Q$1:AC$1) &amp; _xlfn.XLOOKUP(2, Q704:AC704, Q$1:AC$1, "", 0, 1) &amp; _xlfn.XLOOKUP(2, Q704:AC704, Q$1:AC$1, "", 0, -1), 0))</f>
        <v>0</v>
      </c>
      <c r="AP704">
        <f>VALUE(IF(AI704,
_xlfn.XLOOKUP(3, Q704:AC704, Q$1:AC$1, "", 0, 1) &amp; _xlfn.XLOOKUP(3, Q704:AC704, Q$1:AC$1, "", 0, -1) &amp; _xlfn.XLOOKUP(2, Q704:AC704, Q$1:AC$1),
0))</f>
        <v>0</v>
      </c>
      <c r="AQ704">
        <f>VALUE(IF(AJ704,
_xlfn.XLOOKUP(3, Q704:AC704, Q$1:AC$1) &amp; AS704,
0))</f>
        <v>6141107</v>
      </c>
      <c r="AR704">
        <f>VALUE(IF(AK704,
AS704, 0))</f>
        <v>0</v>
      </c>
      <c r="AS704" t="str" cm="1">
        <f t="array" ref="AS704">_xlfn.TEXTJOIN("", TRUE, _xlfn._xlws.FILTER(Q$1:AC$1,Q704:AC704=2))</f>
        <v>141107</v>
      </c>
      <c r="AT704">
        <f t="shared" si="21"/>
        <v>298</v>
      </c>
      <c r="AU704">
        <f t="shared" si="20"/>
        <v>176118</v>
      </c>
      <c r="AV704" t="b">
        <f>IF(AND(AE703, AE704), AL703=AL704, FALSE)</f>
        <v>0</v>
      </c>
      <c r="AW704" t="b">
        <f>IF(AND(AF703, AF704), AM703=AM704, FALSE)</f>
        <v>0</v>
      </c>
      <c r="AX704" t="b">
        <f>IF(AND(AG703, AG704), AN703=AN704, FALSE)</f>
        <v>0</v>
      </c>
      <c r="AY704" t="b">
        <f>IF(AND(AH703, AH704), AO703=AO704, FALSE)</f>
        <v>0</v>
      </c>
      <c r="AZ704" t="b">
        <f>IF(AND(AI703, AI704), AP703=AP704, FALSE)</f>
        <v>0</v>
      </c>
      <c r="BA704" t="b">
        <f>IF(AND(AJ703, AJ704), AQ703=AQ704, FALSE)</f>
        <v>0</v>
      </c>
      <c r="BB704" t="b">
        <f>IF(AND(AK703, AK704), AR703=AR704, FALSE)</f>
        <v>0</v>
      </c>
    </row>
    <row r="705" spans="1:54" x14ac:dyDescent="0.25">
      <c r="A705" t="s">
        <v>909</v>
      </c>
      <c r="B705">
        <v>986</v>
      </c>
      <c r="C705" t="str">
        <f>TEXT(A705, "0")</f>
        <v>TA696</v>
      </c>
      <c r="D705">
        <f>LEN($A705)-LEN(SUBSTITUTE($A705,D$1,""))</f>
        <v>1</v>
      </c>
      <c r="E705">
        <f>LEN($A705)-LEN(SUBSTITUTE($A705,E$1,""))</f>
        <v>0</v>
      </c>
      <c r="F705">
        <f>LEN($A705)-LEN(SUBSTITUTE($A705,F$1,""))</f>
        <v>0</v>
      </c>
      <c r="G705">
        <f>LEN($A705)-LEN(SUBSTITUTE($A705,G$1,""))</f>
        <v>0</v>
      </c>
      <c r="H705">
        <f>LEN($A705)-LEN(SUBSTITUTE($A705,H$1,""))</f>
        <v>1</v>
      </c>
      <c r="I705">
        <f>LEN($A705)-LEN(SUBSTITUTE($A705,I$1,""))</f>
        <v>1</v>
      </c>
      <c r="J705">
        <f>LEN($A705)-LEN(SUBSTITUTE($A705,J$1,""))</f>
        <v>0</v>
      </c>
      <c r="K705">
        <f>LEN($A705)-LEN(SUBSTITUTE($A705,K$1,""))</f>
        <v>0</v>
      </c>
      <c r="L705">
        <f>LEN($A705)-LEN(SUBSTITUTE($A705,L$1,""))</f>
        <v>2</v>
      </c>
      <c r="M705">
        <f>LEN($A705)-LEN(SUBSTITUTE($A705,M$1,""))</f>
        <v>0</v>
      </c>
      <c r="N705">
        <f>LEN($A705)-LEN(SUBSTITUTE($A705,N$1,""))</f>
        <v>0</v>
      </c>
      <c r="O705">
        <f>LEN($A705)-LEN(SUBSTITUTE($A705,O$1,""))</f>
        <v>0</v>
      </c>
      <c r="P705">
        <f>LEN($A705)-LEN(SUBSTITUTE($A705,P$1,""))</f>
        <v>0</v>
      </c>
      <c r="Q705">
        <f>D705+1</f>
        <v>2</v>
      </c>
      <c r="R705">
        <f>E705+1</f>
        <v>1</v>
      </c>
      <c r="S705">
        <f>F705+1</f>
        <v>1</v>
      </c>
      <c r="T705">
        <f>G705+1</f>
        <v>1</v>
      </c>
      <c r="U705">
        <f>H705+1</f>
        <v>2</v>
      </c>
      <c r="V705">
        <f>I705+1</f>
        <v>2</v>
      </c>
      <c r="W705">
        <f>J705+1</f>
        <v>1</v>
      </c>
      <c r="X705">
        <f>K705+1</f>
        <v>1</v>
      </c>
      <c r="Y705">
        <f>L705+1</f>
        <v>3</v>
      </c>
      <c r="Z705">
        <f>M705+1</f>
        <v>1</v>
      </c>
      <c r="AA705">
        <f>N705+1</f>
        <v>1</v>
      </c>
      <c r="AB705">
        <f>O705+1</f>
        <v>1</v>
      </c>
      <c r="AC705">
        <f>P705+1</f>
        <v>1</v>
      </c>
      <c r="AD705">
        <f>PRODUCT(Q705:AC705)</f>
        <v>24</v>
      </c>
      <c r="AE705" t="b">
        <f>AD705=6</f>
        <v>0</v>
      </c>
      <c r="AF705" t="b">
        <f>AD705=10</f>
        <v>0</v>
      </c>
      <c r="AG705" t="b">
        <f>AD705=12</f>
        <v>0</v>
      </c>
      <c r="AH705" t="b">
        <f>AD705=16</f>
        <v>0</v>
      </c>
      <c r="AI705" t="b">
        <f>AD705=18</f>
        <v>0</v>
      </c>
      <c r="AJ705" t="b">
        <f>AD705=24</f>
        <v>1</v>
      </c>
      <c r="AK705" t="b">
        <f>AD705=32</f>
        <v>0</v>
      </c>
      <c r="AL705">
        <f>VALUE(IF(AE705,
_xlfn.XLOOKUP(6, Q705:AC705, Q$1:AC$1), 0))</f>
        <v>0</v>
      </c>
      <c r="AM705">
        <f>VALUE(IF(AF705,
_xlfn.XLOOKUP(5, Q705:AC705, Q$1:AC$1) &amp; _xlfn.XLOOKUP(2, Q705:AC705, Q$1:AC$1), 0))</f>
        <v>0</v>
      </c>
      <c r="AN705">
        <f>VALUE(IF(AG705,
_xlfn.XLOOKUP(4, Q705:AC705, Q$1:AC$1) &amp; _xlfn.XLOOKUP(3, Q705:AC705, Q$1:AC$1), 0))</f>
        <v>0</v>
      </c>
      <c r="AO705">
        <f>VALUE(IF(AH705,
_xlfn.XLOOKUP(4, Q705:AC705, Q$1:AC$1) &amp; _xlfn.XLOOKUP(2, Q705:AC705, Q$1:AC$1, "", 0, 1) &amp; _xlfn.XLOOKUP(2, Q705:AC705, Q$1:AC$1, "", 0, -1), 0))</f>
        <v>0</v>
      </c>
      <c r="AP705">
        <f>VALUE(IF(AI705,
_xlfn.XLOOKUP(3, Q705:AC705, Q$1:AC$1, "", 0, 1) &amp; _xlfn.XLOOKUP(3, Q705:AC705, Q$1:AC$1, "", 0, -1) &amp; _xlfn.XLOOKUP(2, Q705:AC705, Q$1:AC$1),
0))</f>
        <v>0</v>
      </c>
      <c r="AQ705">
        <f>VALUE(IF(AJ705,
_xlfn.XLOOKUP(3, Q705:AC705, Q$1:AC$1) &amp; AS705,
0))</f>
        <v>6141009</v>
      </c>
      <c r="AR705">
        <f>VALUE(IF(AK705,
AS705, 0))</f>
        <v>0</v>
      </c>
      <c r="AS705" t="str" cm="1">
        <f t="array" ref="AS705">_xlfn.TEXTJOIN("", TRUE, _xlfn._xlws.FILTER(Q$1:AC$1,Q705:AC705=2))</f>
        <v>141009</v>
      </c>
      <c r="AT705">
        <f t="shared" si="21"/>
        <v>297</v>
      </c>
      <c r="AU705">
        <f t="shared" si="20"/>
        <v>292842</v>
      </c>
      <c r="AV705" t="b">
        <f>IF(AND(AE704, AE705), AL704=AL705, FALSE)</f>
        <v>0</v>
      </c>
      <c r="AW705" t="b">
        <f>IF(AND(AF704, AF705), AM704=AM705, FALSE)</f>
        <v>0</v>
      </c>
      <c r="AX705" t="b">
        <f>IF(AND(AG704, AG705), AN704=AN705, FALSE)</f>
        <v>0</v>
      </c>
      <c r="AY705" t="b">
        <f>IF(AND(AH704, AH705), AO704=AO705, FALSE)</f>
        <v>0</v>
      </c>
      <c r="AZ705" t="b">
        <f>IF(AND(AI704, AI705), AP704=AP705, FALSE)</f>
        <v>0</v>
      </c>
      <c r="BA705" t="b">
        <f>IF(AND(AJ704, AJ705), AQ704=AQ705, FALSE)</f>
        <v>0</v>
      </c>
      <c r="BB705" t="b">
        <f>IF(AND(AK704, AK705), AR704=AR705, FALSE)</f>
        <v>0</v>
      </c>
    </row>
    <row r="706" spans="1:54" x14ac:dyDescent="0.25">
      <c r="A706" t="s">
        <v>532</v>
      </c>
      <c r="B706">
        <v>529</v>
      </c>
      <c r="C706" t="str">
        <f>TEXT(A706, "0")</f>
        <v>8A366</v>
      </c>
      <c r="D706">
        <f>LEN($A706)-LEN(SUBSTITUTE($A706,D$1,""))</f>
        <v>1</v>
      </c>
      <c r="E706">
        <f>LEN($A706)-LEN(SUBSTITUTE($A706,E$1,""))</f>
        <v>0</v>
      </c>
      <c r="F706">
        <f>LEN($A706)-LEN(SUBSTITUTE($A706,F$1,""))</f>
        <v>0</v>
      </c>
      <c r="G706">
        <f>LEN($A706)-LEN(SUBSTITUTE($A706,G$1,""))</f>
        <v>0</v>
      </c>
      <c r="H706">
        <f>LEN($A706)-LEN(SUBSTITUTE($A706,H$1,""))</f>
        <v>0</v>
      </c>
      <c r="I706">
        <f>LEN($A706)-LEN(SUBSTITUTE($A706,I$1,""))</f>
        <v>0</v>
      </c>
      <c r="J706">
        <f>LEN($A706)-LEN(SUBSTITUTE($A706,J$1,""))</f>
        <v>1</v>
      </c>
      <c r="K706">
        <f>LEN($A706)-LEN(SUBSTITUTE($A706,K$1,""))</f>
        <v>0</v>
      </c>
      <c r="L706">
        <f>LEN($A706)-LEN(SUBSTITUTE($A706,L$1,""))</f>
        <v>2</v>
      </c>
      <c r="M706">
        <f>LEN($A706)-LEN(SUBSTITUTE($A706,M$1,""))</f>
        <v>0</v>
      </c>
      <c r="N706">
        <f>LEN($A706)-LEN(SUBSTITUTE($A706,N$1,""))</f>
        <v>0</v>
      </c>
      <c r="O706">
        <f>LEN($A706)-LEN(SUBSTITUTE($A706,O$1,""))</f>
        <v>1</v>
      </c>
      <c r="P706">
        <f>LEN($A706)-LEN(SUBSTITUTE($A706,P$1,""))</f>
        <v>0</v>
      </c>
      <c r="Q706">
        <f>D706+1</f>
        <v>2</v>
      </c>
      <c r="R706">
        <f>E706+1</f>
        <v>1</v>
      </c>
      <c r="S706">
        <f>F706+1</f>
        <v>1</v>
      </c>
      <c r="T706">
        <f>G706+1</f>
        <v>1</v>
      </c>
      <c r="U706">
        <f>H706+1</f>
        <v>1</v>
      </c>
      <c r="V706">
        <f>I706+1</f>
        <v>1</v>
      </c>
      <c r="W706">
        <f>J706+1</f>
        <v>2</v>
      </c>
      <c r="X706">
        <f>K706+1</f>
        <v>1</v>
      </c>
      <c r="Y706">
        <f>L706+1</f>
        <v>3</v>
      </c>
      <c r="Z706">
        <f>M706+1</f>
        <v>1</v>
      </c>
      <c r="AA706">
        <f>N706+1</f>
        <v>1</v>
      </c>
      <c r="AB706">
        <f>O706+1</f>
        <v>2</v>
      </c>
      <c r="AC706">
        <f>P706+1</f>
        <v>1</v>
      </c>
      <c r="AD706">
        <f>PRODUCT(Q706:AC706)</f>
        <v>24</v>
      </c>
      <c r="AE706" t="b">
        <f>AD706=6</f>
        <v>0</v>
      </c>
      <c r="AF706" t="b">
        <f>AD706=10</f>
        <v>0</v>
      </c>
      <c r="AG706" t="b">
        <f>AD706=12</f>
        <v>0</v>
      </c>
      <c r="AH706" t="b">
        <f>AD706=16</f>
        <v>0</v>
      </c>
      <c r="AI706" t="b">
        <f>AD706=18</f>
        <v>0</v>
      </c>
      <c r="AJ706" t="b">
        <f>AD706=24</f>
        <v>1</v>
      </c>
      <c r="AK706" t="b">
        <f>AD706=32</f>
        <v>0</v>
      </c>
      <c r="AL706">
        <f>VALUE(IF(AE706,
_xlfn.XLOOKUP(6, Q706:AC706, Q$1:AC$1), 0))</f>
        <v>0</v>
      </c>
      <c r="AM706">
        <f>VALUE(IF(AF706,
_xlfn.XLOOKUP(5, Q706:AC706, Q$1:AC$1) &amp; _xlfn.XLOOKUP(2, Q706:AC706, Q$1:AC$1), 0))</f>
        <v>0</v>
      </c>
      <c r="AN706">
        <f>VALUE(IF(AG706,
_xlfn.XLOOKUP(4, Q706:AC706, Q$1:AC$1) &amp; _xlfn.XLOOKUP(3, Q706:AC706, Q$1:AC$1), 0))</f>
        <v>0</v>
      </c>
      <c r="AO706">
        <f>VALUE(IF(AH706,
_xlfn.XLOOKUP(4, Q706:AC706, Q$1:AC$1) &amp; _xlfn.XLOOKUP(2, Q706:AC706, Q$1:AC$1, "", 0, 1) &amp; _xlfn.XLOOKUP(2, Q706:AC706, Q$1:AC$1, "", 0, -1), 0))</f>
        <v>0</v>
      </c>
      <c r="AP706">
        <f>VALUE(IF(AI706,
_xlfn.XLOOKUP(3, Q706:AC706, Q$1:AC$1, "", 0, 1) &amp; _xlfn.XLOOKUP(3, Q706:AC706, Q$1:AC$1, "", 0, -1) &amp; _xlfn.XLOOKUP(2, Q706:AC706, Q$1:AC$1),
0))</f>
        <v>0</v>
      </c>
      <c r="AQ706">
        <f>VALUE(IF(AJ706,
_xlfn.XLOOKUP(3, Q706:AC706, Q$1:AC$1) &amp; AS706,
0))</f>
        <v>6140803</v>
      </c>
      <c r="AR706">
        <f>VALUE(IF(AK706,
AS706, 0))</f>
        <v>0</v>
      </c>
      <c r="AS706" t="str" cm="1">
        <f t="array" ref="AS706">_xlfn.TEXTJOIN("", TRUE, _xlfn._xlws.FILTER(Q$1:AC$1,Q706:AC706=2))</f>
        <v>140803</v>
      </c>
      <c r="AT706">
        <f t="shared" si="21"/>
        <v>296</v>
      </c>
      <c r="AU706">
        <f t="shared" si="20"/>
        <v>156584</v>
      </c>
      <c r="AV706" t="b">
        <f>IF(AND(AE705, AE706), AL705=AL706, FALSE)</f>
        <v>0</v>
      </c>
      <c r="AW706" t="b">
        <f>IF(AND(AF705, AF706), AM705=AM706, FALSE)</f>
        <v>0</v>
      </c>
      <c r="AX706" t="b">
        <f>IF(AND(AG705, AG706), AN705=AN706, FALSE)</f>
        <v>0</v>
      </c>
      <c r="AY706" t="b">
        <f>IF(AND(AH705, AH706), AO705=AO706, FALSE)</f>
        <v>0</v>
      </c>
      <c r="AZ706" t="b">
        <f>IF(AND(AI705, AI706), AP705=AP706, FALSE)</f>
        <v>0</v>
      </c>
      <c r="BA706" t="b">
        <f>IF(AND(AJ705, AJ706), AQ705=AQ706, FALSE)</f>
        <v>0</v>
      </c>
      <c r="BB706" t="b">
        <f>IF(AND(AK705, AK706), AR705=AR706, FALSE)</f>
        <v>0</v>
      </c>
    </row>
    <row r="707" spans="1:54" x14ac:dyDescent="0.25">
      <c r="A707" t="s">
        <v>993</v>
      </c>
      <c r="B707">
        <v>482</v>
      </c>
      <c r="C707" t="str">
        <f>TEXT(A707, "0")</f>
        <v>K86J6</v>
      </c>
      <c r="D707">
        <f>LEN($A707)-LEN(SUBSTITUTE($A707,D$1,""))</f>
        <v>0</v>
      </c>
      <c r="E707">
        <f>LEN($A707)-LEN(SUBSTITUTE($A707,E$1,""))</f>
        <v>1</v>
      </c>
      <c r="F707">
        <f>LEN($A707)-LEN(SUBSTITUTE($A707,F$1,""))</f>
        <v>0</v>
      </c>
      <c r="G707">
        <f>LEN($A707)-LEN(SUBSTITUTE($A707,G$1,""))</f>
        <v>1</v>
      </c>
      <c r="H707">
        <f>LEN($A707)-LEN(SUBSTITUTE($A707,H$1,""))</f>
        <v>0</v>
      </c>
      <c r="I707">
        <f>LEN($A707)-LEN(SUBSTITUTE($A707,I$1,""))</f>
        <v>0</v>
      </c>
      <c r="J707">
        <f>LEN($A707)-LEN(SUBSTITUTE($A707,J$1,""))</f>
        <v>1</v>
      </c>
      <c r="K707">
        <f>LEN($A707)-LEN(SUBSTITUTE($A707,K$1,""))</f>
        <v>0</v>
      </c>
      <c r="L707">
        <f>LEN($A707)-LEN(SUBSTITUTE($A707,L$1,""))</f>
        <v>2</v>
      </c>
      <c r="M707">
        <f>LEN($A707)-LEN(SUBSTITUTE($A707,M$1,""))</f>
        <v>0</v>
      </c>
      <c r="N707">
        <f>LEN($A707)-LEN(SUBSTITUTE($A707,N$1,""))</f>
        <v>0</v>
      </c>
      <c r="O707">
        <f>LEN($A707)-LEN(SUBSTITUTE($A707,O$1,""))</f>
        <v>0</v>
      </c>
      <c r="P707">
        <f>LEN($A707)-LEN(SUBSTITUTE($A707,P$1,""))</f>
        <v>0</v>
      </c>
      <c r="Q707">
        <f>D707+1</f>
        <v>1</v>
      </c>
      <c r="R707">
        <f>E707+1</f>
        <v>2</v>
      </c>
      <c r="S707">
        <f>F707+1</f>
        <v>1</v>
      </c>
      <c r="T707">
        <f>G707+1</f>
        <v>2</v>
      </c>
      <c r="U707">
        <f>H707+1</f>
        <v>1</v>
      </c>
      <c r="V707">
        <f>I707+1</f>
        <v>1</v>
      </c>
      <c r="W707">
        <f>J707+1</f>
        <v>2</v>
      </c>
      <c r="X707">
        <f>K707+1</f>
        <v>1</v>
      </c>
      <c r="Y707">
        <f>L707+1</f>
        <v>3</v>
      </c>
      <c r="Z707">
        <f>M707+1</f>
        <v>1</v>
      </c>
      <c r="AA707">
        <f>N707+1</f>
        <v>1</v>
      </c>
      <c r="AB707">
        <f>O707+1</f>
        <v>1</v>
      </c>
      <c r="AC707">
        <f>P707+1</f>
        <v>1</v>
      </c>
      <c r="AD707">
        <f>PRODUCT(Q707:AC707)</f>
        <v>24</v>
      </c>
      <c r="AE707" t="b">
        <f>AD707=6</f>
        <v>0</v>
      </c>
      <c r="AF707" t="b">
        <f>AD707=10</f>
        <v>0</v>
      </c>
      <c r="AG707" t="b">
        <f>AD707=12</f>
        <v>0</v>
      </c>
      <c r="AH707" t="b">
        <f>AD707=16</f>
        <v>0</v>
      </c>
      <c r="AI707" t="b">
        <f>AD707=18</f>
        <v>0</v>
      </c>
      <c r="AJ707" t="b">
        <f>AD707=24</f>
        <v>1</v>
      </c>
      <c r="AK707" t="b">
        <f>AD707=32</f>
        <v>0</v>
      </c>
      <c r="AL707">
        <f>VALUE(IF(AE707,
_xlfn.XLOOKUP(6, Q707:AC707, Q$1:AC$1), 0))</f>
        <v>0</v>
      </c>
      <c r="AM707">
        <f>VALUE(IF(AF707,
_xlfn.XLOOKUP(5, Q707:AC707, Q$1:AC$1) &amp; _xlfn.XLOOKUP(2, Q707:AC707, Q$1:AC$1), 0))</f>
        <v>0</v>
      </c>
      <c r="AN707">
        <f>VALUE(IF(AG707,
_xlfn.XLOOKUP(4, Q707:AC707, Q$1:AC$1) &amp; _xlfn.XLOOKUP(3, Q707:AC707, Q$1:AC$1), 0))</f>
        <v>0</v>
      </c>
      <c r="AO707">
        <f>VALUE(IF(AH707,
_xlfn.XLOOKUP(4, Q707:AC707, Q$1:AC$1) &amp; _xlfn.XLOOKUP(2, Q707:AC707, Q$1:AC$1, "", 0, 1) &amp; _xlfn.XLOOKUP(2, Q707:AC707, Q$1:AC$1, "", 0, -1), 0))</f>
        <v>0</v>
      </c>
      <c r="AP707">
        <f>VALUE(IF(AI707,
_xlfn.XLOOKUP(3, Q707:AC707, Q$1:AC$1, "", 0, 1) &amp; _xlfn.XLOOKUP(3, Q707:AC707, Q$1:AC$1, "", 0, -1) &amp; _xlfn.XLOOKUP(2, Q707:AC707, Q$1:AC$1),
0))</f>
        <v>0</v>
      </c>
      <c r="AQ707">
        <f>VALUE(IF(AJ707,
_xlfn.XLOOKUP(3, Q707:AC707, Q$1:AC$1) &amp; AS707,
0))</f>
        <v>6131108</v>
      </c>
      <c r="AR707">
        <f>VALUE(IF(AK707,
AS707, 0))</f>
        <v>0</v>
      </c>
      <c r="AS707" t="str" cm="1">
        <f t="array" ref="AS707">_xlfn.TEXTJOIN("", TRUE, _xlfn._xlws.FILTER(Q$1:AC$1,Q707:AC707=2))</f>
        <v>131108</v>
      </c>
      <c r="AT707">
        <f t="shared" si="21"/>
        <v>295</v>
      </c>
      <c r="AU707">
        <f t="shared" ref="AU707:AU770" si="22">B707*AT707</f>
        <v>142190</v>
      </c>
      <c r="AV707" t="b">
        <f>IF(AND(AE706, AE707), AL706=AL707, FALSE)</f>
        <v>0</v>
      </c>
      <c r="AW707" t="b">
        <f>IF(AND(AF706, AF707), AM706=AM707, FALSE)</f>
        <v>0</v>
      </c>
      <c r="AX707" t="b">
        <f>IF(AND(AG706, AG707), AN706=AN707, FALSE)</f>
        <v>0</v>
      </c>
      <c r="AY707" t="b">
        <f>IF(AND(AH706, AH707), AO706=AO707, FALSE)</f>
        <v>0</v>
      </c>
      <c r="AZ707" t="b">
        <f>IF(AND(AI706, AI707), AP706=AP707, FALSE)</f>
        <v>0</v>
      </c>
      <c r="BA707" t="b">
        <f>IF(AND(AJ706, AJ707), AQ706=AQ707, FALSE)</f>
        <v>0</v>
      </c>
      <c r="BB707" t="b">
        <f>IF(AND(AK706, AK707), AR706=AR707, FALSE)</f>
        <v>0</v>
      </c>
    </row>
    <row r="708" spans="1:54" x14ac:dyDescent="0.25">
      <c r="A708" t="s">
        <v>803</v>
      </c>
      <c r="B708">
        <v>274</v>
      </c>
      <c r="C708" t="str">
        <f>TEXT(A708, "0")</f>
        <v>6K6T5</v>
      </c>
      <c r="D708">
        <f>LEN($A708)-LEN(SUBSTITUTE($A708,D$1,""))</f>
        <v>0</v>
      </c>
      <c r="E708">
        <f>LEN($A708)-LEN(SUBSTITUTE($A708,E$1,""))</f>
        <v>1</v>
      </c>
      <c r="F708">
        <f>LEN($A708)-LEN(SUBSTITUTE($A708,F$1,""))</f>
        <v>0</v>
      </c>
      <c r="G708">
        <f>LEN($A708)-LEN(SUBSTITUTE($A708,G$1,""))</f>
        <v>0</v>
      </c>
      <c r="H708">
        <f>LEN($A708)-LEN(SUBSTITUTE($A708,H$1,""))</f>
        <v>1</v>
      </c>
      <c r="I708">
        <f>LEN($A708)-LEN(SUBSTITUTE($A708,I$1,""))</f>
        <v>0</v>
      </c>
      <c r="J708">
        <f>LEN($A708)-LEN(SUBSTITUTE($A708,J$1,""))</f>
        <v>0</v>
      </c>
      <c r="K708">
        <f>LEN($A708)-LEN(SUBSTITUTE($A708,K$1,""))</f>
        <v>0</v>
      </c>
      <c r="L708">
        <f>LEN($A708)-LEN(SUBSTITUTE($A708,L$1,""))</f>
        <v>2</v>
      </c>
      <c r="M708">
        <f>LEN($A708)-LEN(SUBSTITUTE($A708,M$1,""))</f>
        <v>1</v>
      </c>
      <c r="N708">
        <f>LEN($A708)-LEN(SUBSTITUTE($A708,N$1,""))</f>
        <v>0</v>
      </c>
      <c r="O708">
        <f>LEN($A708)-LEN(SUBSTITUTE($A708,O$1,""))</f>
        <v>0</v>
      </c>
      <c r="P708">
        <f>LEN($A708)-LEN(SUBSTITUTE($A708,P$1,""))</f>
        <v>0</v>
      </c>
      <c r="Q708">
        <f>D708+1</f>
        <v>1</v>
      </c>
      <c r="R708">
        <f>E708+1</f>
        <v>2</v>
      </c>
      <c r="S708">
        <f>F708+1</f>
        <v>1</v>
      </c>
      <c r="T708">
        <f>G708+1</f>
        <v>1</v>
      </c>
      <c r="U708">
        <f>H708+1</f>
        <v>2</v>
      </c>
      <c r="V708">
        <f>I708+1</f>
        <v>1</v>
      </c>
      <c r="W708">
        <f>J708+1</f>
        <v>1</v>
      </c>
      <c r="X708">
        <f>K708+1</f>
        <v>1</v>
      </c>
      <c r="Y708">
        <f>L708+1</f>
        <v>3</v>
      </c>
      <c r="Z708">
        <f>M708+1</f>
        <v>2</v>
      </c>
      <c r="AA708">
        <f>N708+1</f>
        <v>1</v>
      </c>
      <c r="AB708">
        <f>O708+1</f>
        <v>1</v>
      </c>
      <c r="AC708">
        <f>P708+1</f>
        <v>1</v>
      </c>
      <c r="AD708">
        <f>PRODUCT(Q708:AC708)</f>
        <v>24</v>
      </c>
      <c r="AE708" t="b">
        <f>AD708=6</f>
        <v>0</v>
      </c>
      <c r="AF708" t="b">
        <f>AD708=10</f>
        <v>0</v>
      </c>
      <c r="AG708" t="b">
        <f>AD708=12</f>
        <v>0</v>
      </c>
      <c r="AH708" t="b">
        <f>AD708=16</f>
        <v>0</v>
      </c>
      <c r="AI708" t="b">
        <f>AD708=18</f>
        <v>0</v>
      </c>
      <c r="AJ708" t="b">
        <f>AD708=24</f>
        <v>1</v>
      </c>
      <c r="AK708" t="b">
        <f>AD708=32</f>
        <v>0</v>
      </c>
      <c r="AL708">
        <f>VALUE(IF(AE708,
_xlfn.XLOOKUP(6, Q708:AC708, Q$1:AC$1), 0))</f>
        <v>0</v>
      </c>
      <c r="AM708">
        <f>VALUE(IF(AF708,
_xlfn.XLOOKUP(5, Q708:AC708, Q$1:AC$1) &amp; _xlfn.XLOOKUP(2, Q708:AC708, Q$1:AC$1), 0))</f>
        <v>0</v>
      </c>
      <c r="AN708">
        <f>VALUE(IF(AG708,
_xlfn.XLOOKUP(4, Q708:AC708, Q$1:AC$1) &amp; _xlfn.XLOOKUP(3, Q708:AC708, Q$1:AC$1), 0))</f>
        <v>0</v>
      </c>
      <c r="AO708">
        <f>VALUE(IF(AH708,
_xlfn.XLOOKUP(4, Q708:AC708, Q$1:AC$1) &amp; _xlfn.XLOOKUP(2, Q708:AC708, Q$1:AC$1, "", 0, 1) &amp; _xlfn.XLOOKUP(2, Q708:AC708, Q$1:AC$1, "", 0, -1), 0))</f>
        <v>0</v>
      </c>
      <c r="AP708">
        <f>VALUE(IF(AI708,
_xlfn.XLOOKUP(3, Q708:AC708, Q$1:AC$1, "", 0, 1) &amp; _xlfn.XLOOKUP(3, Q708:AC708, Q$1:AC$1, "", 0, -1) &amp; _xlfn.XLOOKUP(2, Q708:AC708, Q$1:AC$1),
0))</f>
        <v>0</v>
      </c>
      <c r="AQ708">
        <f>VALUE(IF(AJ708,
_xlfn.XLOOKUP(3, Q708:AC708, Q$1:AC$1) &amp; AS708,
0))</f>
        <v>6131005</v>
      </c>
      <c r="AR708">
        <f>VALUE(IF(AK708,
AS708, 0))</f>
        <v>0</v>
      </c>
      <c r="AS708" t="str" cm="1">
        <f t="array" ref="AS708">_xlfn.TEXTJOIN("", TRUE, _xlfn._xlws.FILTER(Q$1:AC$1,Q708:AC708=2))</f>
        <v>131005</v>
      </c>
      <c r="AT708">
        <f t="shared" ref="AT708:AT771" si="23">AT707-1</f>
        <v>294</v>
      </c>
      <c r="AU708">
        <f t="shared" si="22"/>
        <v>80556</v>
      </c>
      <c r="AV708" t="b">
        <f>IF(AND(AE707, AE708), AL707=AL708, FALSE)</f>
        <v>0</v>
      </c>
      <c r="AW708" t="b">
        <f>IF(AND(AF707, AF708), AM707=AM708, FALSE)</f>
        <v>0</v>
      </c>
      <c r="AX708" t="b">
        <f>IF(AND(AG707, AG708), AN707=AN708, FALSE)</f>
        <v>0</v>
      </c>
      <c r="AY708" t="b">
        <f>IF(AND(AH707, AH708), AO707=AO708, FALSE)</f>
        <v>0</v>
      </c>
      <c r="AZ708" t="b">
        <f>IF(AND(AI707, AI708), AP707=AP708, FALSE)</f>
        <v>0</v>
      </c>
      <c r="BA708" t="b">
        <f>IF(AND(AJ707, AJ708), AQ707=AQ708, FALSE)</f>
        <v>0</v>
      </c>
      <c r="BB708" t="b">
        <f>IF(AND(AK707, AK708), AR707=AR708, FALSE)</f>
        <v>0</v>
      </c>
    </row>
    <row r="709" spans="1:54" x14ac:dyDescent="0.25">
      <c r="A709" t="s">
        <v>348</v>
      </c>
      <c r="B709">
        <v>498</v>
      </c>
      <c r="C709" t="str">
        <f>TEXT(A709, "0")</f>
        <v>6263K</v>
      </c>
      <c r="D709">
        <f>LEN($A709)-LEN(SUBSTITUTE($A709,D$1,""))</f>
        <v>0</v>
      </c>
      <c r="E709">
        <f>LEN($A709)-LEN(SUBSTITUTE($A709,E$1,""))</f>
        <v>1</v>
      </c>
      <c r="F709">
        <f>LEN($A709)-LEN(SUBSTITUTE($A709,F$1,""))</f>
        <v>0</v>
      </c>
      <c r="G709">
        <f>LEN($A709)-LEN(SUBSTITUTE($A709,G$1,""))</f>
        <v>0</v>
      </c>
      <c r="H709">
        <f>LEN($A709)-LEN(SUBSTITUTE($A709,H$1,""))</f>
        <v>0</v>
      </c>
      <c r="I709">
        <f>LEN($A709)-LEN(SUBSTITUTE($A709,I$1,""))</f>
        <v>0</v>
      </c>
      <c r="J709">
        <f>LEN($A709)-LEN(SUBSTITUTE($A709,J$1,""))</f>
        <v>0</v>
      </c>
      <c r="K709">
        <f>LEN($A709)-LEN(SUBSTITUTE($A709,K$1,""))</f>
        <v>0</v>
      </c>
      <c r="L709">
        <f>LEN($A709)-LEN(SUBSTITUTE($A709,L$1,""))</f>
        <v>2</v>
      </c>
      <c r="M709">
        <f>LEN($A709)-LEN(SUBSTITUTE($A709,M$1,""))</f>
        <v>0</v>
      </c>
      <c r="N709">
        <f>LEN($A709)-LEN(SUBSTITUTE($A709,N$1,""))</f>
        <v>0</v>
      </c>
      <c r="O709">
        <f>LEN($A709)-LEN(SUBSTITUTE($A709,O$1,""))</f>
        <v>1</v>
      </c>
      <c r="P709">
        <f>LEN($A709)-LEN(SUBSTITUTE($A709,P$1,""))</f>
        <v>1</v>
      </c>
      <c r="Q709">
        <f>D709+1</f>
        <v>1</v>
      </c>
      <c r="R709">
        <f>E709+1</f>
        <v>2</v>
      </c>
      <c r="S709">
        <f>F709+1</f>
        <v>1</v>
      </c>
      <c r="T709">
        <f>G709+1</f>
        <v>1</v>
      </c>
      <c r="U709">
        <f>H709+1</f>
        <v>1</v>
      </c>
      <c r="V709">
        <f>I709+1</f>
        <v>1</v>
      </c>
      <c r="W709">
        <f>J709+1</f>
        <v>1</v>
      </c>
      <c r="X709">
        <f>K709+1</f>
        <v>1</v>
      </c>
      <c r="Y709">
        <f>L709+1</f>
        <v>3</v>
      </c>
      <c r="Z709">
        <f>M709+1</f>
        <v>1</v>
      </c>
      <c r="AA709">
        <f>N709+1</f>
        <v>1</v>
      </c>
      <c r="AB709">
        <f>O709+1</f>
        <v>2</v>
      </c>
      <c r="AC709">
        <f>P709+1</f>
        <v>2</v>
      </c>
      <c r="AD709">
        <f>PRODUCT(Q709:AC709)</f>
        <v>24</v>
      </c>
      <c r="AE709" t="b">
        <f>AD709=6</f>
        <v>0</v>
      </c>
      <c r="AF709" t="b">
        <f>AD709=10</f>
        <v>0</v>
      </c>
      <c r="AG709" t="b">
        <f>AD709=12</f>
        <v>0</v>
      </c>
      <c r="AH709" t="b">
        <f>AD709=16</f>
        <v>0</v>
      </c>
      <c r="AI709" t="b">
        <f>AD709=18</f>
        <v>0</v>
      </c>
      <c r="AJ709" t="b">
        <f>AD709=24</f>
        <v>1</v>
      </c>
      <c r="AK709" t="b">
        <f>AD709=32</f>
        <v>0</v>
      </c>
      <c r="AL709">
        <f>VALUE(IF(AE709,
_xlfn.XLOOKUP(6, Q709:AC709, Q$1:AC$1), 0))</f>
        <v>0</v>
      </c>
      <c r="AM709">
        <f>VALUE(IF(AF709,
_xlfn.XLOOKUP(5, Q709:AC709, Q$1:AC$1) &amp; _xlfn.XLOOKUP(2, Q709:AC709, Q$1:AC$1), 0))</f>
        <v>0</v>
      </c>
      <c r="AN709">
        <f>VALUE(IF(AG709,
_xlfn.XLOOKUP(4, Q709:AC709, Q$1:AC$1) &amp; _xlfn.XLOOKUP(3, Q709:AC709, Q$1:AC$1), 0))</f>
        <v>0</v>
      </c>
      <c r="AO709">
        <f>VALUE(IF(AH709,
_xlfn.XLOOKUP(4, Q709:AC709, Q$1:AC$1) &amp; _xlfn.XLOOKUP(2, Q709:AC709, Q$1:AC$1, "", 0, 1) &amp; _xlfn.XLOOKUP(2, Q709:AC709, Q$1:AC$1, "", 0, -1), 0))</f>
        <v>0</v>
      </c>
      <c r="AP709">
        <f>VALUE(IF(AI709,
_xlfn.XLOOKUP(3, Q709:AC709, Q$1:AC$1, "", 0, 1) &amp; _xlfn.XLOOKUP(3, Q709:AC709, Q$1:AC$1, "", 0, -1) &amp; _xlfn.XLOOKUP(2, Q709:AC709, Q$1:AC$1),
0))</f>
        <v>0</v>
      </c>
      <c r="AQ709">
        <f>VALUE(IF(AJ709,
_xlfn.XLOOKUP(3, Q709:AC709, Q$1:AC$1) &amp; AS709,
0))</f>
        <v>6130302</v>
      </c>
      <c r="AR709">
        <f>VALUE(IF(AK709,
AS709, 0))</f>
        <v>0</v>
      </c>
      <c r="AS709" t="str" cm="1">
        <f t="array" ref="AS709">_xlfn.TEXTJOIN("", TRUE, _xlfn._xlws.FILTER(Q$1:AC$1,Q709:AC709=2))</f>
        <v>130302</v>
      </c>
      <c r="AT709">
        <f t="shared" si="23"/>
        <v>293</v>
      </c>
      <c r="AU709">
        <f t="shared" si="22"/>
        <v>145914</v>
      </c>
      <c r="AV709" t="b">
        <f>IF(AND(AE708, AE709), AL708=AL709, FALSE)</f>
        <v>0</v>
      </c>
      <c r="AW709" t="b">
        <f>IF(AND(AF708, AF709), AM708=AM709, FALSE)</f>
        <v>0</v>
      </c>
      <c r="AX709" t="b">
        <f>IF(AND(AG708, AG709), AN708=AN709, FALSE)</f>
        <v>0</v>
      </c>
      <c r="AY709" t="b">
        <f>IF(AND(AH708, AH709), AO708=AO709, FALSE)</f>
        <v>0</v>
      </c>
      <c r="AZ709" t="b">
        <f>IF(AND(AI708, AI709), AP708=AP709, FALSE)</f>
        <v>0</v>
      </c>
      <c r="BA709" t="b">
        <f>IF(AND(AJ708, AJ709), AQ708=AQ709, FALSE)</f>
        <v>0</v>
      </c>
      <c r="BB709" t="b">
        <f>IF(AND(AK708, AK709), AR708=AR709, FALSE)</f>
        <v>0</v>
      </c>
    </row>
    <row r="710" spans="1:54" x14ac:dyDescent="0.25">
      <c r="A710" t="s">
        <v>286</v>
      </c>
      <c r="B710">
        <v>435</v>
      </c>
      <c r="C710" t="str">
        <f>TEXT(A710, "0")</f>
        <v>6Q6J3</v>
      </c>
      <c r="D710">
        <f>LEN($A710)-LEN(SUBSTITUTE($A710,D$1,""))</f>
        <v>0</v>
      </c>
      <c r="E710">
        <f>LEN($A710)-LEN(SUBSTITUTE($A710,E$1,""))</f>
        <v>0</v>
      </c>
      <c r="F710">
        <f>LEN($A710)-LEN(SUBSTITUTE($A710,F$1,""))</f>
        <v>1</v>
      </c>
      <c r="G710">
        <f>LEN($A710)-LEN(SUBSTITUTE($A710,G$1,""))</f>
        <v>1</v>
      </c>
      <c r="H710">
        <f>LEN($A710)-LEN(SUBSTITUTE($A710,H$1,""))</f>
        <v>0</v>
      </c>
      <c r="I710">
        <f>LEN($A710)-LEN(SUBSTITUTE($A710,I$1,""))</f>
        <v>0</v>
      </c>
      <c r="J710">
        <f>LEN($A710)-LEN(SUBSTITUTE($A710,J$1,""))</f>
        <v>0</v>
      </c>
      <c r="K710">
        <f>LEN($A710)-LEN(SUBSTITUTE($A710,K$1,""))</f>
        <v>0</v>
      </c>
      <c r="L710">
        <f>LEN($A710)-LEN(SUBSTITUTE($A710,L$1,""))</f>
        <v>2</v>
      </c>
      <c r="M710">
        <f>LEN($A710)-LEN(SUBSTITUTE($A710,M$1,""))</f>
        <v>0</v>
      </c>
      <c r="N710">
        <f>LEN($A710)-LEN(SUBSTITUTE($A710,N$1,""))</f>
        <v>0</v>
      </c>
      <c r="O710">
        <f>LEN($A710)-LEN(SUBSTITUTE($A710,O$1,""))</f>
        <v>1</v>
      </c>
      <c r="P710">
        <f>LEN($A710)-LEN(SUBSTITUTE($A710,P$1,""))</f>
        <v>0</v>
      </c>
      <c r="Q710">
        <f>D710+1</f>
        <v>1</v>
      </c>
      <c r="R710">
        <f>E710+1</f>
        <v>1</v>
      </c>
      <c r="S710">
        <f>F710+1</f>
        <v>2</v>
      </c>
      <c r="T710">
        <f>G710+1</f>
        <v>2</v>
      </c>
      <c r="U710">
        <f>H710+1</f>
        <v>1</v>
      </c>
      <c r="V710">
        <f>I710+1</f>
        <v>1</v>
      </c>
      <c r="W710">
        <f>J710+1</f>
        <v>1</v>
      </c>
      <c r="X710">
        <f>K710+1</f>
        <v>1</v>
      </c>
      <c r="Y710">
        <f>L710+1</f>
        <v>3</v>
      </c>
      <c r="Z710">
        <f>M710+1</f>
        <v>1</v>
      </c>
      <c r="AA710">
        <f>N710+1</f>
        <v>1</v>
      </c>
      <c r="AB710">
        <f>O710+1</f>
        <v>2</v>
      </c>
      <c r="AC710">
        <f>P710+1</f>
        <v>1</v>
      </c>
      <c r="AD710">
        <f>PRODUCT(Q710:AC710)</f>
        <v>24</v>
      </c>
      <c r="AE710" t="b">
        <f>AD710=6</f>
        <v>0</v>
      </c>
      <c r="AF710" t="b">
        <f>AD710=10</f>
        <v>0</v>
      </c>
      <c r="AG710" t="b">
        <f>AD710=12</f>
        <v>0</v>
      </c>
      <c r="AH710" t="b">
        <f>AD710=16</f>
        <v>0</v>
      </c>
      <c r="AI710" t="b">
        <f>AD710=18</f>
        <v>0</v>
      </c>
      <c r="AJ710" t="b">
        <f>AD710=24</f>
        <v>1</v>
      </c>
      <c r="AK710" t="b">
        <f>AD710=32</f>
        <v>0</v>
      </c>
      <c r="AL710">
        <f>VALUE(IF(AE710,
_xlfn.XLOOKUP(6, Q710:AC710, Q$1:AC$1), 0))</f>
        <v>0</v>
      </c>
      <c r="AM710">
        <f>VALUE(IF(AF710,
_xlfn.XLOOKUP(5, Q710:AC710, Q$1:AC$1) &amp; _xlfn.XLOOKUP(2, Q710:AC710, Q$1:AC$1), 0))</f>
        <v>0</v>
      </c>
      <c r="AN710">
        <f>VALUE(IF(AG710,
_xlfn.XLOOKUP(4, Q710:AC710, Q$1:AC$1) &amp; _xlfn.XLOOKUP(3, Q710:AC710, Q$1:AC$1), 0))</f>
        <v>0</v>
      </c>
      <c r="AO710">
        <f>VALUE(IF(AH710,
_xlfn.XLOOKUP(4, Q710:AC710, Q$1:AC$1) &amp; _xlfn.XLOOKUP(2, Q710:AC710, Q$1:AC$1, "", 0, 1) &amp; _xlfn.XLOOKUP(2, Q710:AC710, Q$1:AC$1, "", 0, -1), 0))</f>
        <v>0</v>
      </c>
      <c r="AP710">
        <f>VALUE(IF(AI710,
_xlfn.XLOOKUP(3, Q710:AC710, Q$1:AC$1, "", 0, 1) &amp; _xlfn.XLOOKUP(3, Q710:AC710, Q$1:AC$1, "", 0, -1) &amp; _xlfn.XLOOKUP(2, Q710:AC710, Q$1:AC$1),
0))</f>
        <v>0</v>
      </c>
      <c r="AQ710">
        <f>VALUE(IF(AJ710,
_xlfn.XLOOKUP(3, Q710:AC710, Q$1:AC$1) &amp; AS710,
0))</f>
        <v>6121103</v>
      </c>
      <c r="AR710">
        <f>VALUE(IF(AK710,
AS710, 0))</f>
        <v>0</v>
      </c>
      <c r="AS710" t="str" cm="1">
        <f t="array" ref="AS710">_xlfn.TEXTJOIN("", TRUE, _xlfn._xlws.FILTER(Q$1:AC$1,Q710:AC710=2))</f>
        <v>121103</v>
      </c>
      <c r="AT710">
        <f t="shared" si="23"/>
        <v>292</v>
      </c>
      <c r="AU710">
        <f t="shared" si="22"/>
        <v>127020</v>
      </c>
      <c r="AV710" t="b">
        <f>IF(AND(AE709, AE710), AL709=AL710, FALSE)</f>
        <v>0</v>
      </c>
      <c r="AW710" t="b">
        <f>IF(AND(AF709, AF710), AM709=AM710, FALSE)</f>
        <v>0</v>
      </c>
      <c r="AX710" t="b">
        <f>IF(AND(AG709, AG710), AN709=AN710, FALSE)</f>
        <v>0</v>
      </c>
      <c r="AY710" t="b">
        <f>IF(AND(AH709, AH710), AO709=AO710, FALSE)</f>
        <v>0</v>
      </c>
      <c r="AZ710" t="b">
        <f>IF(AND(AI709, AI710), AP709=AP710, FALSE)</f>
        <v>0</v>
      </c>
      <c r="BA710" t="b">
        <f>IF(AND(AJ709, AJ710), AQ709=AQ710, FALSE)</f>
        <v>0</v>
      </c>
      <c r="BB710" t="b">
        <f>IF(AND(AK709, AK710), AR709=AR710, FALSE)</f>
        <v>0</v>
      </c>
    </row>
    <row r="711" spans="1:54" x14ac:dyDescent="0.25">
      <c r="A711" t="s">
        <v>269</v>
      </c>
      <c r="B711">
        <v>107</v>
      </c>
      <c r="C711" t="str">
        <f>TEXT(A711, "0")</f>
        <v>6TQ68</v>
      </c>
      <c r="D711">
        <f>LEN($A711)-LEN(SUBSTITUTE($A711,D$1,""))</f>
        <v>0</v>
      </c>
      <c r="E711">
        <f>LEN($A711)-LEN(SUBSTITUTE($A711,E$1,""))</f>
        <v>0</v>
      </c>
      <c r="F711">
        <f>LEN($A711)-LEN(SUBSTITUTE($A711,F$1,""))</f>
        <v>1</v>
      </c>
      <c r="G711">
        <f>LEN($A711)-LEN(SUBSTITUTE($A711,G$1,""))</f>
        <v>0</v>
      </c>
      <c r="H711">
        <f>LEN($A711)-LEN(SUBSTITUTE($A711,H$1,""))</f>
        <v>1</v>
      </c>
      <c r="I711">
        <f>LEN($A711)-LEN(SUBSTITUTE($A711,I$1,""))</f>
        <v>0</v>
      </c>
      <c r="J711">
        <f>LEN($A711)-LEN(SUBSTITUTE($A711,J$1,""))</f>
        <v>1</v>
      </c>
      <c r="K711">
        <f>LEN($A711)-LEN(SUBSTITUTE($A711,K$1,""))</f>
        <v>0</v>
      </c>
      <c r="L711">
        <f>LEN($A711)-LEN(SUBSTITUTE($A711,L$1,""))</f>
        <v>2</v>
      </c>
      <c r="M711">
        <f>LEN($A711)-LEN(SUBSTITUTE($A711,M$1,""))</f>
        <v>0</v>
      </c>
      <c r="N711">
        <f>LEN($A711)-LEN(SUBSTITUTE($A711,N$1,""))</f>
        <v>0</v>
      </c>
      <c r="O711">
        <f>LEN($A711)-LEN(SUBSTITUTE($A711,O$1,""))</f>
        <v>0</v>
      </c>
      <c r="P711">
        <f>LEN($A711)-LEN(SUBSTITUTE($A711,P$1,""))</f>
        <v>0</v>
      </c>
      <c r="Q711">
        <f>D711+1</f>
        <v>1</v>
      </c>
      <c r="R711">
        <f>E711+1</f>
        <v>1</v>
      </c>
      <c r="S711">
        <f>F711+1</f>
        <v>2</v>
      </c>
      <c r="T711">
        <f>G711+1</f>
        <v>1</v>
      </c>
      <c r="U711">
        <f>H711+1</f>
        <v>2</v>
      </c>
      <c r="V711">
        <f>I711+1</f>
        <v>1</v>
      </c>
      <c r="W711">
        <f>J711+1</f>
        <v>2</v>
      </c>
      <c r="X711">
        <f>K711+1</f>
        <v>1</v>
      </c>
      <c r="Y711">
        <f>L711+1</f>
        <v>3</v>
      </c>
      <c r="Z711">
        <f>M711+1</f>
        <v>1</v>
      </c>
      <c r="AA711">
        <f>N711+1</f>
        <v>1</v>
      </c>
      <c r="AB711">
        <f>O711+1</f>
        <v>1</v>
      </c>
      <c r="AC711">
        <f>P711+1</f>
        <v>1</v>
      </c>
      <c r="AD711">
        <f>PRODUCT(Q711:AC711)</f>
        <v>24</v>
      </c>
      <c r="AE711" t="b">
        <f>AD711=6</f>
        <v>0</v>
      </c>
      <c r="AF711" t="b">
        <f>AD711=10</f>
        <v>0</v>
      </c>
      <c r="AG711" t="b">
        <f>AD711=12</f>
        <v>0</v>
      </c>
      <c r="AH711" t="b">
        <f>AD711=16</f>
        <v>0</v>
      </c>
      <c r="AI711" t="b">
        <f>AD711=18</f>
        <v>0</v>
      </c>
      <c r="AJ711" t="b">
        <f>AD711=24</f>
        <v>1</v>
      </c>
      <c r="AK711" t="b">
        <f>AD711=32</f>
        <v>0</v>
      </c>
      <c r="AL711">
        <f>VALUE(IF(AE711,
_xlfn.XLOOKUP(6, Q711:AC711, Q$1:AC$1), 0))</f>
        <v>0</v>
      </c>
      <c r="AM711">
        <f>VALUE(IF(AF711,
_xlfn.XLOOKUP(5, Q711:AC711, Q$1:AC$1) &amp; _xlfn.XLOOKUP(2, Q711:AC711, Q$1:AC$1), 0))</f>
        <v>0</v>
      </c>
      <c r="AN711">
        <f>VALUE(IF(AG711,
_xlfn.XLOOKUP(4, Q711:AC711, Q$1:AC$1) &amp; _xlfn.XLOOKUP(3, Q711:AC711, Q$1:AC$1), 0))</f>
        <v>0</v>
      </c>
      <c r="AO711">
        <f>VALUE(IF(AH711,
_xlfn.XLOOKUP(4, Q711:AC711, Q$1:AC$1) &amp; _xlfn.XLOOKUP(2, Q711:AC711, Q$1:AC$1, "", 0, 1) &amp; _xlfn.XLOOKUP(2, Q711:AC711, Q$1:AC$1, "", 0, -1), 0))</f>
        <v>0</v>
      </c>
      <c r="AP711">
        <f>VALUE(IF(AI711,
_xlfn.XLOOKUP(3, Q711:AC711, Q$1:AC$1, "", 0, 1) &amp; _xlfn.XLOOKUP(3, Q711:AC711, Q$1:AC$1, "", 0, -1) &amp; _xlfn.XLOOKUP(2, Q711:AC711, Q$1:AC$1),
0))</f>
        <v>0</v>
      </c>
      <c r="AQ711">
        <f>VALUE(IF(AJ711,
_xlfn.XLOOKUP(3, Q711:AC711, Q$1:AC$1) &amp; AS711,
0))</f>
        <v>6121008</v>
      </c>
      <c r="AR711">
        <f>VALUE(IF(AK711,
AS711, 0))</f>
        <v>0</v>
      </c>
      <c r="AS711" t="str" cm="1">
        <f t="array" ref="AS711">_xlfn.TEXTJOIN("", TRUE, _xlfn._xlws.FILTER(Q$1:AC$1,Q711:AC711=2))</f>
        <v>121008</v>
      </c>
      <c r="AT711">
        <f t="shared" si="23"/>
        <v>291</v>
      </c>
      <c r="AU711">
        <f t="shared" si="22"/>
        <v>31137</v>
      </c>
      <c r="AV711" t="b">
        <f>IF(AND(AE710, AE711), AL710=AL711, FALSE)</f>
        <v>0</v>
      </c>
      <c r="AW711" t="b">
        <f>IF(AND(AF710, AF711), AM710=AM711, FALSE)</f>
        <v>0</v>
      </c>
      <c r="AX711" t="b">
        <f>IF(AND(AG710, AG711), AN710=AN711, FALSE)</f>
        <v>0</v>
      </c>
      <c r="AY711" t="b">
        <f>IF(AND(AH710, AH711), AO710=AO711, FALSE)</f>
        <v>0</v>
      </c>
      <c r="AZ711" t="b">
        <f>IF(AND(AI710, AI711), AP710=AP711, FALSE)</f>
        <v>0</v>
      </c>
      <c r="BA711" t="b">
        <f>IF(AND(AJ710, AJ711), AQ710=AQ711, FALSE)</f>
        <v>0</v>
      </c>
      <c r="BB711" t="b">
        <f>IF(AND(AK710, AK711), AR710=AR711, FALSE)</f>
        <v>0</v>
      </c>
    </row>
    <row r="712" spans="1:54" x14ac:dyDescent="0.25">
      <c r="A712" t="s">
        <v>445</v>
      </c>
      <c r="B712">
        <v>57</v>
      </c>
      <c r="C712" t="str">
        <f>TEXT(A712, "0")</f>
        <v>62T6Q</v>
      </c>
      <c r="D712">
        <f>LEN($A712)-LEN(SUBSTITUTE($A712,D$1,""))</f>
        <v>0</v>
      </c>
      <c r="E712">
        <f>LEN($A712)-LEN(SUBSTITUTE($A712,E$1,""))</f>
        <v>0</v>
      </c>
      <c r="F712">
        <f>LEN($A712)-LEN(SUBSTITUTE($A712,F$1,""))</f>
        <v>1</v>
      </c>
      <c r="G712">
        <f>LEN($A712)-LEN(SUBSTITUTE($A712,G$1,""))</f>
        <v>0</v>
      </c>
      <c r="H712">
        <f>LEN($A712)-LEN(SUBSTITUTE($A712,H$1,""))</f>
        <v>1</v>
      </c>
      <c r="I712">
        <f>LEN($A712)-LEN(SUBSTITUTE($A712,I$1,""))</f>
        <v>0</v>
      </c>
      <c r="J712">
        <f>LEN($A712)-LEN(SUBSTITUTE($A712,J$1,""))</f>
        <v>0</v>
      </c>
      <c r="K712">
        <f>LEN($A712)-LEN(SUBSTITUTE($A712,K$1,""))</f>
        <v>0</v>
      </c>
      <c r="L712">
        <f>LEN($A712)-LEN(SUBSTITUTE($A712,L$1,""))</f>
        <v>2</v>
      </c>
      <c r="M712">
        <f>LEN($A712)-LEN(SUBSTITUTE($A712,M$1,""))</f>
        <v>0</v>
      </c>
      <c r="N712">
        <f>LEN($A712)-LEN(SUBSTITUTE($A712,N$1,""))</f>
        <v>0</v>
      </c>
      <c r="O712">
        <f>LEN($A712)-LEN(SUBSTITUTE($A712,O$1,""))</f>
        <v>0</v>
      </c>
      <c r="P712">
        <f>LEN($A712)-LEN(SUBSTITUTE($A712,P$1,""))</f>
        <v>1</v>
      </c>
      <c r="Q712">
        <f>D712+1</f>
        <v>1</v>
      </c>
      <c r="R712">
        <f>E712+1</f>
        <v>1</v>
      </c>
      <c r="S712">
        <f>F712+1</f>
        <v>2</v>
      </c>
      <c r="T712">
        <f>G712+1</f>
        <v>1</v>
      </c>
      <c r="U712">
        <f>H712+1</f>
        <v>2</v>
      </c>
      <c r="V712">
        <f>I712+1</f>
        <v>1</v>
      </c>
      <c r="W712">
        <f>J712+1</f>
        <v>1</v>
      </c>
      <c r="X712">
        <f>K712+1</f>
        <v>1</v>
      </c>
      <c r="Y712">
        <f>L712+1</f>
        <v>3</v>
      </c>
      <c r="Z712">
        <f>M712+1</f>
        <v>1</v>
      </c>
      <c r="AA712">
        <f>N712+1</f>
        <v>1</v>
      </c>
      <c r="AB712">
        <f>O712+1</f>
        <v>1</v>
      </c>
      <c r="AC712">
        <f>P712+1</f>
        <v>2</v>
      </c>
      <c r="AD712">
        <f>PRODUCT(Q712:AC712)</f>
        <v>24</v>
      </c>
      <c r="AE712" t="b">
        <f>AD712=6</f>
        <v>0</v>
      </c>
      <c r="AF712" t="b">
        <f>AD712=10</f>
        <v>0</v>
      </c>
      <c r="AG712" t="b">
        <f>AD712=12</f>
        <v>0</v>
      </c>
      <c r="AH712" t="b">
        <f>AD712=16</f>
        <v>0</v>
      </c>
      <c r="AI712" t="b">
        <f>AD712=18</f>
        <v>0</v>
      </c>
      <c r="AJ712" t="b">
        <f>AD712=24</f>
        <v>1</v>
      </c>
      <c r="AK712" t="b">
        <f>AD712=32</f>
        <v>0</v>
      </c>
      <c r="AL712">
        <f>VALUE(IF(AE712,
_xlfn.XLOOKUP(6, Q712:AC712, Q$1:AC$1), 0))</f>
        <v>0</v>
      </c>
      <c r="AM712">
        <f>VALUE(IF(AF712,
_xlfn.XLOOKUP(5, Q712:AC712, Q$1:AC$1) &amp; _xlfn.XLOOKUP(2, Q712:AC712, Q$1:AC$1), 0))</f>
        <v>0</v>
      </c>
      <c r="AN712">
        <f>VALUE(IF(AG712,
_xlfn.XLOOKUP(4, Q712:AC712, Q$1:AC$1) &amp; _xlfn.XLOOKUP(3, Q712:AC712, Q$1:AC$1), 0))</f>
        <v>0</v>
      </c>
      <c r="AO712">
        <f>VALUE(IF(AH712,
_xlfn.XLOOKUP(4, Q712:AC712, Q$1:AC$1) &amp; _xlfn.XLOOKUP(2, Q712:AC712, Q$1:AC$1, "", 0, 1) &amp; _xlfn.XLOOKUP(2, Q712:AC712, Q$1:AC$1, "", 0, -1), 0))</f>
        <v>0</v>
      </c>
      <c r="AP712">
        <f>VALUE(IF(AI712,
_xlfn.XLOOKUP(3, Q712:AC712, Q$1:AC$1, "", 0, 1) &amp; _xlfn.XLOOKUP(3, Q712:AC712, Q$1:AC$1, "", 0, -1) &amp; _xlfn.XLOOKUP(2, Q712:AC712, Q$1:AC$1),
0))</f>
        <v>0</v>
      </c>
      <c r="AQ712">
        <f>VALUE(IF(AJ712,
_xlfn.XLOOKUP(3, Q712:AC712, Q$1:AC$1) &amp; AS712,
0))</f>
        <v>6121002</v>
      </c>
      <c r="AR712">
        <f>VALUE(IF(AK712,
AS712, 0))</f>
        <v>0</v>
      </c>
      <c r="AS712" t="str" cm="1">
        <f t="array" ref="AS712">_xlfn.TEXTJOIN("", TRUE, _xlfn._xlws.FILTER(Q$1:AC$1,Q712:AC712=2))</f>
        <v>121002</v>
      </c>
      <c r="AT712">
        <f t="shared" si="23"/>
        <v>290</v>
      </c>
      <c r="AU712">
        <f t="shared" si="22"/>
        <v>16530</v>
      </c>
      <c r="AV712" t="b">
        <f>IF(AND(AE711, AE712), AL711=AL712, FALSE)</f>
        <v>0</v>
      </c>
      <c r="AW712" t="b">
        <f>IF(AND(AF711, AF712), AM711=AM712, FALSE)</f>
        <v>0</v>
      </c>
      <c r="AX712" t="b">
        <f>IF(AND(AG711, AG712), AN711=AN712, FALSE)</f>
        <v>0</v>
      </c>
      <c r="AY712" t="b">
        <f>IF(AND(AH711, AH712), AO711=AO712, FALSE)</f>
        <v>0</v>
      </c>
      <c r="AZ712" t="b">
        <f>IF(AND(AI711, AI712), AP711=AP712, FALSE)</f>
        <v>0</v>
      </c>
      <c r="BA712" t="b">
        <f>IF(AND(AJ711, AJ712), AQ711=AQ712, FALSE)</f>
        <v>0</v>
      </c>
      <c r="BB712" t="b">
        <f>IF(AND(AK711, AK712), AR711=AR712, FALSE)</f>
        <v>0</v>
      </c>
    </row>
    <row r="713" spans="1:54" x14ac:dyDescent="0.25">
      <c r="A713" t="s">
        <v>5</v>
      </c>
      <c r="B713">
        <v>732</v>
      </c>
      <c r="C713" t="str">
        <f>TEXT(A713, "0")</f>
        <v>67Q64</v>
      </c>
      <c r="D713">
        <f>LEN($A713)-LEN(SUBSTITUTE($A713,D$1,""))</f>
        <v>0</v>
      </c>
      <c r="E713">
        <f>LEN($A713)-LEN(SUBSTITUTE($A713,E$1,""))</f>
        <v>0</v>
      </c>
      <c r="F713">
        <f>LEN($A713)-LEN(SUBSTITUTE($A713,F$1,""))</f>
        <v>1</v>
      </c>
      <c r="G713">
        <f>LEN($A713)-LEN(SUBSTITUTE($A713,G$1,""))</f>
        <v>0</v>
      </c>
      <c r="H713">
        <f>LEN($A713)-LEN(SUBSTITUTE($A713,H$1,""))</f>
        <v>0</v>
      </c>
      <c r="I713">
        <f>LEN($A713)-LEN(SUBSTITUTE($A713,I$1,""))</f>
        <v>0</v>
      </c>
      <c r="J713">
        <f>LEN($A713)-LEN(SUBSTITUTE($A713,J$1,""))</f>
        <v>0</v>
      </c>
      <c r="K713">
        <f>LEN($A713)-LEN(SUBSTITUTE($A713,K$1,""))</f>
        <v>1</v>
      </c>
      <c r="L713">
        <f>LEN($A713)-LEN(SUBSTITUTE($A713,L$1,""))</f>
        <v>2</v>
      </c>
      <c r="M713">
        <f>LEN($A713)-LEN(SUBSTITUTE($A713,M$1,""))</f>
        <v>0</v>
      </c>
      <c r="N713">
        <f>LEN($A713)-LEN(SUBSTITUTE($A713,N$1,""))</f>
        <v>1</v>
      </c>
      <c r="O713">
        <f>LEN($A713)-LEN(SUBSTITUTE($A713,O$1,""))</f>
        <v>0</v>
      </c>
      <c r="P713">
        <f>LEN($A713)-LEN(SUBSTITUTE($A713,P$1,""))</f>
        <v>0</v>
      </c>
      <c r="Q713">
        <f>D713+1</f>
        <v>1</v>
      </c>
      <c r="R713">
        <f>E713+1</f>
        <v>1</v>
      </c>
      <c r="S713">
        <f>F713+1</f>
        <v>2</v>
      </c>
      <c r="T713">
        <f>G713+1</f>
        <v>1</v>
      </c>
      <c r="U713">
        <f>H713+1</f>
        <v>1</v>
      </c>
      <c r="V713">
        <f>I713+1</f>
        <v>1</v>
      </c>
      <c r="W713">
        <f>J713+1</f>
        <v>1</v>
      </c>
      <c r="X713">
        <f>K713+1</f>
        <v>2</v>
      </c>
      <c r="Y713">
        <f>L713+1</f>
        <v>3</v>
      </c>
      <c r="Z713">
        <f>M713+1</f>
        <v>1</v>
      </c>
      <c r="AA713">
        <f>N713+1</f>
        <v>2</v>
      </c>
      <c r="AB713">
        <f>O713+1</f>
        <v>1</v>
      </c>
      <c r="AC713">
        <f>P713+1</f>
        <v>1</v>
      </c>
      <c r="AD713">
        <f>PRODUCT(Q713:AC713)</f>
        <v>24</v>
      </c>
      <c r="AE713" t="b">
        <f>AD713=6</f>
        <v>0</v>
      </c>
      <c r="AF713" t="b">
        <f>AD713=10</f>
        <v>0</v>
      </c>
      <c r="AG713" t="b">
        <f>AD713=12</f>
        <v>0</v>
      </c>
      <c r="AH713" t="b">
        <f>AD713=16</f>
        <v>0</v>
      </c>
      <c r="AI713" t="b">
        <f>AD713=18</f>
        <v>0</v>
      </c>
      <c r="AJ713" t="b">
        <f>AD713=24</f>
        <v>1</v>
      </c>
      <c r="AK713" t="b">
        <f>AD713=32</f>
        <v>0</v>
      </c>
      <c r="AL713">
        <f>VALUE(IF(AE713,
_xlfn.XLOOKUP(6, Q713:AC713, Q$1:AC$1), 0))</f>
        <v>0</v>
      </c>
      <c r="AM713">
        <f>VALUE(IF(AF713,
_xlfn.XLOOKUP(5, Q713:AC713, Q$1:AC$1) &amp; _xlfn.XLOOKUP(2, Q713:AC713, Q$1:AC$1), 0))</f>
        <v>0</v>
      </c>
      <c r="AN713">
        <f>VALUE(IF(AG713,
_xlfn.XLOOKUP(4, Q713:AC713, Q$1:AC$1) &amp; _xlfn.XLOOKUP(3, Q713:AC713, Q$1:AC$1), 0))</f>
        <v>0</v>
      </c>
      <c r="AO713">
        <f>VALUE(IF(AH713,
_xlfn.XLOOKUP(4, Q713:AC713, Q$1:AC$1) &amp; _xlfn.XLOOKUP(2, Q713:AC713, Q$1:AC$1, "", 0, 1) &amp; _xlfn.XLOOKUP(2, Q713:AC713, Q$1:AC$1, "", 0, -1), 0))</f>
        <v>0</v>
      </c>
      <c r="AP713">
        <f>VALUE(IF(AI713,
_xlfn.XLOOKUP(3, Q713:AC713, Q$1:AC$1, "", 0, 1) &amp; _xlfn.XLOOKUP(3, Q713:AC713, Q$1:AC$1, "", 0, -1) &amp; _xlfn.XLOOKUP(2, Q713:AC713, Q$1:AC$1),
0))</f>
        <v>0</v>
      </c>
      <c r="AQ713">
        <f>VALUE(IF(AJ713,
_xlfn.XLOOKUP(3, Q713:AC713, Q$1:AC$1) &amp; AS713,
0))</f>
        <v>6120704</v>
      </c>
      <c r="AR713">
        <f>VALUE(IF(AK713,
AS713, 0))</f>
        <v>0</v>
      </c>
      <c r="AS713" t="str" cm="1">
        <f t="array" ref="AS713">_xlfn.TEXTJOIN("", TRUE, _xlfn._xlws.FILTER(Q$1:AC$1,Q713:AC713=2))</f>
        <v>120704</v>
      </c>
      <c r="AT713">
        <f t="shared" si="23"/>
        <v>289</v>
      </c>
      <c r="AU713">
        <f t="shared" si="22"/>
        <v>211548</v>
      </c>
      <c r="AV713" t="b">
        <f>IF(AND(AE712, AE713), AL712=AL713, FALSE)</f>
        <v>0</v>
      </c>
      <c r="AW713" t="b">
        <f>IF(AND(AF712, AF713), AM712=AM713, FALSE)</f>
        <v>0</v>
      </c>
      <c r="AX713" t="b">
        <f>IF(AND(AG712, AG713), AN712=AN713, FALSE)</f>
        <v>0</v>
      </c>
      <c r="AY713" t="b">
        <f>IF(AND(AH712, AH713), AO712=AO713, FALSE)</f>
        <v>0</v>
      </c>
      <c r="AZ713" t="b">
        <f>IF(AND(AI712, AI713), AP712=AP713, FALSE)</f>
        <v>0</v>
      </c>
      <c r="BA713" t="b">
        <f>IF(AND(AJ712, AJ713), AQ712=AQ713, FALSE)</f>
        <v>0</v>
      </c>
      <c r="BB713" t="b">
        <f>IF(AND(AK712, AK713), AR712=AR713, FALSE)</f>
        <v>0</v>
      </c>
    </row>
    <row r="714" spans="1:54" x14ac:dyDescent="0.25">
      <c r="A714" t="s">
        <v>125</v>
      </c>
      <c r="B714">
        <v>241</v>
      </c>
      <c r="C714" t="str">
        <f>TEXT(A714, "0")</f>
        <v>7662Q</v>
      </c>
      <c r="D714">
        <f>LEN($A714)-LEN(SUBSTITUTE($A714,D$1,""))</f>
        <v>0</v>
      </c>
      <c r="E714">
        <f>LEN($A714)-LEN(SUBSTITUTE($A714,E$1,""))</f>
        <v>0</v>
      </c>
      <c r="F714">
        <f>LEN($A714)-LEN(SUBSTITUTE($A714,F$1,""))</f>
        <v>1</v>
      </c>
      <c r="G714">
        <f>LEN($A714)-LEN(SUBSTITUTE($A714,G$1,""))</f>
        <v>0</v>
      </c>
      <c r="H714">
        <f>LEN($A714)-LEN(SUBSTITUTE($A714,H$1,""))</f>
        <v>0</v>
      </c>
      <c r="I714">
        <f>LEN($A714)-LEN(SUBSTITUTE($A714,I$1,""))</f>
        <v>0</v>
      </c>
      <c r="J714">
        <f>LEN($A714)-LEN(SUBSTITUTE($A714,J$1,""))</f>
        <v>0</v>
      </c>
      <c r="K714">
        <f>LEN($A714)-LEN(SUBSTITUTE($A714,K$1,""))</f>
        <v>1</v>
      </c>
      <c r="L714">
        <f>LEN($A714)-LEN(SUBSTITUTE($A714,L$1,""))</f>
        <v>2</v>
      </c>
      <c r="M714">
        <f>LEN($A714)-LEN(SUBSTITUTE($A714,M$1,""))</f>
        <v>0</v>
      </c>
      <c r="N714">
        <f>LEN($A714)-LEN(SUBSTITUTE($A714,N$1,""))</f>
        <v>0</v>
      </c>
      <c r="O714">
        <f>LEN($A714)-LEN(SUBSTITUTE($A714,O$1,""))</f>
        <v>0</v>
      </c>
      <c r="P714">
        <f>LEN($A714)-LEN(SUBSTITUTE($A714,P$1,""))</f>
        <v>1</v>
      </c>
      <c r="Q714">
        <f>D714+1</f>
        <v>1</v>
      </c>
      <c r="R714">
        <f>E714+1</f>
        <v>1</v>
      </c>
      <c r="S714">
        <f>F714+1</f>
        <v>2</v>
      </c>
      <c r="T714">
        <f>G714+1</f>
        <v>1</v>
      </c>
      <c r="U714">
        <f>H714+1</f>
        <v>1</v>
      </c>
      <c r="V714">
        <f>I714+1</f>
        <v>1</v>
      </c>
      <c r="W714">
        <f>J714+1</f>
        <v>1</v>
      </c>
      <c r="X714">
        <f>K714+1</f>
        <v>2</v>
      </c>
      <c r="Y714">
        <f>L714+1</f>
        <v>3</v>
      </c>
      <c r="Z714">
        <f>M714+1</f>
        <v>1</v>
      </c>
      <c r="AA714">
        <f>N714+1</f>
        <v>1</v>
      </c>
      <c r="AB714">
        <f>O714+1</f>
        <v>1</v>
      </c>
      <c r="AC714">
        <f>P714+1</f>
        <v>2</v>
      </c>
      <c r="AD714">
        <f>PRODUCT(Q714:AC714)</f>
        <v>24</v>
      </c>
      <c r="AE714" t="b">
        <f>AD714=6</f>
        <v>0</v>
      </c>
      <c r="AF714" t="b">
        <f>AD714=10</f>
        <v>0</v>
      </c>
      <c r="AG714" t="b">
        <f>AD714=12</f>
        <v>0</v>
      </c>
      <c r="AH714" t="b">
        <f>AD714=16</f>
        <v>0</v>
      </c>
      <c r="AI714" t="b">
        <f>AD714=18</f>
        <v>0</v>
      </c>
      <c r="AJ714" t="b">
        <f>AD714=24</f>
        <v>1</v>
      </c>
      <c r="AK714" t="b">
        <f>AD714=32</f>
        <v>0</v>
      </c>
      <c r="AL714">
        <f>VALUE(IF(AE714,
_xlfn.XLOOKUP(6, Q714:AC714, Q$1:AC$1), 0))</f>
        <v>0</v>
      </c>
      <c r="AM714">
        <f>VALUE(IF(AF714,
_xlfn.XLOOKUP(5, Q714:AC714, Q$1:AC$1) &amp; _xlfn.XLOOKUP(2, Q714:AC714, Q$1:AC$1), 0))</f>
        <v>0</v>
      </c>
      <c r="AN714">
        <f>VALUE(IF(AG714,
_xlfn.XLOOKUP(4, Q714:AC714, Q$1:AC$1) &amp; _xlfn.XLOOKUP(3, Q714:AC714, Q$1:AC$1), 0))</f>
        <v>0</v>
      </c>
      <c r="AO714">
        <f>VALUE(IF(AH714,
_xlfn.XLOOKUP(4, Q714:AC714, Q$1:AC$1) &amp; _xlfn.XLOOKUP(2, Q714:AC714, Q$1:AC$1, "", 0, 1) &amp; _xlfn.XLOOKUP(2, Q714:AC714, Q$1:AC$1, "", 0, -1), 0))</f>
        <v>0</v>
      </c>
      <c r="AP714">
        <f>VALUE(IF(AI714,
_xlfn.XLOOKUP(3, Q714:AC714, Q$1:AC$1, "", 0, 1) &amp; _xlfn.XLOOKUP(3, Q714:AC714, Q$1:AC$1, "", 0, -1) &amp; _xlfn.XLOOKUP(2, Q714:AC714, Q$1:AC$1),
0))</f>
        <v>0</v>
      </c>
      <c r="AQ714">
        <f>VALUE(IF(AJ714,
_xlfn.XLOOKUP(3, Q714:AC714, Q$1:AC$1) &amp; AS714,
0))</f>
        <v>6120702</v>
      </c>
      <c r="AR714">
        <f>VALUE(IF(AK714,
AS714, 0))</f>
        <v>0</v>
      </c>
      <c r="AS714" t="str" cm="1">
        <f t="array" ref="AS714">_xlfn.TEXTJOIN("", TRUE, _xlfn._xlws.FILTER(Q$1:AC$1,Q714:AC714=2))</f>
        <v>120702</v>
      </c>
      <c r="AT714">
        <f t="shared" si="23"/>
        <v>288</v>
      </c>
      <c r="AU714">
        <f t="shared" si="22"/>
        <v>69408</v>
      </c>
      <c r="AV714" t="b">
        <f>IF(AND(AE713, AE714), AL713=AL714, FALSE)</f>
        <v>0</v>
      </c>
      <c r="AW714" t="b">
        <f>IF(AND(AF713, AF714), AM713=AM714, FALSE)</f>
        <v>0</v>
      </c>
      <c r="AX714" t="b">
        <f>IF(AND(AG713, AG714), AN713=AN714, FALSE)</f>
        <v>0</v>
      </c>
      <c r="AY714" t="b">
        <f>IF(AND(AH713, AH714), AO713=AO714, FALSE)</f>
        <v>0</v>
      </c>
      <c r="AZ714" t="b">
        <f>IF(AND(AI713, AI714), AP713=AP714, FALSE)</f>
        <v>0</v>
      </c>
      <c r="BA714" t="b">
        <f>IF(AND(AJ713, AJ714), AQ713=AQ714, FALSE)</f>
        <v>0</v>
      </c>
      <c r="BB714" t="b">
        <f>IF(AND(AK713, AK714), AR713=AR714, FALSE)</f>
        <v>0</v>
      </c>
    </row>
    <row r="715" spans="1:54" x14ac:dyDescent="0.25">
      <c r="A715" t="s">
        <v>112</v>
      </c>
      <c r="B715">
        <v>930</v>
      </c>
      <c r="C715" t="str">
        <f>TEXT(A715, "0")</f>
        <v>246Q6</v>
      </c>
      <c r="D715">
        <f>LEN($A715)-LEN(SUBSTITUTE($A715,D$1,""))</f>
        <v>0</v>
      </c>
      <c r="E715">
        <f>LEN($A715)-LEN(SUBSTITUTE($A715,E$1,""))</f>
        <v>0</v>
      </c>
      <c r="F715">
        <f>LEN($A715)-LEN(SUBSTITUTE($A715,F$1,""))</f>
        <v>1</v>
      </c>
      <c r="G715">
        <f>LEN($A715)-LEN(SUBSTITUTE($A715,G$1,""))</f>
        <v>0</v>
      </c>
      <c r="H715">
        <f>LEN($A715)-LEN(SUBSTITUTE($A715,H$1,""))</f>
        <v>0</v>
      </c>
      <c r="I715">
        <f>LEN($A715)-LEN(SUBSTITUTE($A715,I$1,""))</f>
        <v>0</v>
      </c>
      <c r="J715">
        <f>LEN($A715)-LEN(SUBSTITUTE($A715,J$1,""))</f>
        <v>0</v>
      </c>
      <c r="K715">
        <f>LEN($A715)-LEN(SUBSTITUTE($A715,K$1,""))</f>
        <v>0</v>
      </c>
      <c r="L715">
        <f>LEN($A715)-LEN(SUBSTITUTE($A715,L$1,""))</f>
        <v>2</v>
      </c>
      <c r="M715">
        <f>LEN($A715)-LEN(SUBSTITUTE($A715,M$1,""))</f>
        <v>0</v>
      </c>
      <c r="N715">
        <f>LEN($A715)-LEN(SUBSTITUTE($A715,N$1,""))</f>
        <v>1</v>
      </c>
      <c r="O715">
        <f>LEN($A715)-LEN(SUBSTITUTE($A715,O$1,""))</f>
        <v>0</v>
      </c>
      <c r="P715">
        <f>LEN($A715)-LEN(SUBSTITUTE($A715,P$1,""))</f>
        <v>1</v>
      </c>
      <c r="Q715">
        <f>D715+1</f>
        <v>1</v>
      </c>
      <c r="R715">
        <f>E715+1</f>
        <v>1</v>
      </c>
      <c r="S715">
        <f>F715+1</f>
        <v>2</v>
      </c>
      <c r="T715">
        <f>G715+1</f>
        <v>1</v>
      </c>
      <c r="U715">
        <f>H715+1</f>
        <v>1</v>
      </c>
      <c r="V715">
        <f>I715+1</f>
        <v>1</v>
      </c>
      <c r="W715">
        <f>J715+1</f>
        <v>1</v>
      </c>
      <c r="X715">
        <f>K715+1</f>
        <v>1</v>
      </c>
      <c r="Y715">
        <f>L715+1</f>
        <v>3</v>
      </c>
      <c r="Z715">
        <f>M715+1</f>
        <v>1</v>
      </c>
      <c r="AA715">
        <f>N715+1</f>
        <v>2</v>
      </c>
      <c r="AB715">
        <f>O715+1</f>
        <v>1</v>
      </c>
      <c r="AC715">
        <f>P715+1</f>
        <v>2</v>
      </c>
      <c r="AD715">
        <f>PRODUCT(Q715:AC715)</f>
        <v>24</v>
      </c>
      <c r="AE715" t="b">
        <f>AD715=6</f>
        <v>0</v>
      </c>
      <c r="AF715" t="b">
        <f>AD715=10</f>
        <v>0</v>
      </c>
      <c r="AG715" t="b">
        <f>AD715=12</f>
        <v>0</v>
      </c>
      <c r="AH715" t="b">
        <f>AD715=16</f>
        <v>0</v>
      </c>
      <c r="AI715" t="b">
        <f>AD715=18</f>
        <v>0</v>
      </c>
      <c r="AJ715" t="b">
        <f>AD715=24</f>
        <v>1</v>
      </c>
      <c r="AK715" t="b">
        <f>AD715=32</f>
        <v>0</v>
      </c>
      <c r="AL715">
        <f>VALUE(IF(AE715,
_xlfn.XLOOKUP(6, Q715:AC715, Q$1:AC$1), 0))</f>
        <v>0</v>
      </c>
      <c r="AM715">
        <f>VALUE(IF(AF715,
_xlfn.XLOOKUP(5, Q715:AC715, Q$1:AC$1) &amp; _xlfn.XLOOKUP(2, Q715:AC715, Q$1:AC$1), 0))</f>
        <v>0</v>
      </c>
      <c r="AN715">
        <f>VALUE(IF(AG715,
_xlfn.XLOOKUP(4, Q715:AC715, Q$1:AC$1) &amp; _xlfn.XLOOKUP(3, Q715:AC715, Q$1:AC$1), 0))</f>
        <v>0</v>
      </c>
      <c r="AO715">
        <f>VALUE(IF(AH715,
_xlfn.XLOOKUP(4, Q715:AC715, Q$1:AC$1) &amp; _xlfn.XLOOKUP(2, Q715:AC715, Q$1:AC$1, "", 0, 1) &amp; _xlfn.XLOOKUP(2, Q715:AC715, Q$1:AC$1, "", 0, -1), 0))</f>
        <v>0</v>
      </c>
      <c r="AP715">
        <f>VALUE(IF(AI715,
_xlfn.XLOOKUP(3, Q715:AC715, Q$1:AC$1, "", 0, 1) &amp; _xlfn.XLOOKUP(3, Q715:AC715, Q$1:AC$1, "", 0, -1) &amp; _xlfn.XLOOKUP(2, Q715:AC715, Q$1:AC$1),
0))</f>
        <v>0</v>
      </c>
      <c r="AQ715">
        <f>VALUE(IF(AJ715,
_xlfn.XLOOKUP(3, Q715:AC715, Q$1:AC$1) &amp; AS715,
0))</f>
        <v>6120402</v>
      </c>
      <c r="AR715">
        <f>VALUE(IF(AK715,
AS715, 0))</f>
        <v>0</v>
      </c>
      <c r="AS715" t="str" cm="1">
        <f t="array" ref="AS715">_xlfn.TEXTJOIN("", TRUE, _xlfn._xlws.FILTER(Q$1:AC$1,Q715:AC715=2))</f>
        <v>120402</v>
      </c>
      <c r="AT715">
        <f t="shared" si="23"/>
        <v>287</v>
      </c>
      <c r="AU715">
        <f t="shared" si="22"/>
        <v>266910</v>
      </c>
      <c r="AV715" t="b">
        <f>IF(AND(AE714, AE715), AL714=AL715, FALSE)</f>
        <v>0</v>
      </c>
      <c r="AW715" t="b">
        <f>IF(AND(AF714, AF715), AM714=AM715, FALSE)</f>
        <v>0</v>
      </c>
      <c r="AX715" t="b">
        <f>IF(AND(AG714, AG715), AN714=AN715, FALSE)</f>
        <v>0</v>
      </c>
      <c r="AY715" t="b">
        <f>IF(AND(AH714, AH715), AO714=AO715, FALSE)</f>
        <v>0</v>
      </c>
      <c r="AZ715" t="b">
        <f>IF(AND(AI714, AI715), AP714=AP715, FALSE)</f>
        <v>0</v>
      </c>
      <c r="BA715" t="b">
        <f>IF(AND(AJ714, AJ715), AQ714=AQ715, FALSE)</f>
        <v>0</v>
      </c>
      <c r="BB715" t="b">
        <f>IF(AND(AK714, AK715), AR714=AR715, FALSE)</f>
        <v>0</v>
      </c>
    </row>
    <row r="716" spans="1:54" x14ac:dyDescent="0.25">
      <c r="A716" t="s">
        <v>54</v>
      </c>
      <c r="B716">
        <v>55</v>
      </c>
      <c r="C716" t="str">
        <f>TEXT(A716, "0")</f>
        <v>89T66</v>
      </c>
      <c r="D716">
        <f>LEN($A716)-LEN(SUBSTITUTE($A716,D$1,""))</f>
        <v>0</v>
      </c>
      <c r="E716">
        <f>LEN($A716)-LEN(SUBSTITUTE($A716,E$1,""))</f>
        <v>0</v>
      </c>
      <c r="F716">
        <f>LEN($A716)-LEN(SUBSTITUTE($A716,F$1,""))</f>
        <v>0</v>
      </c>
      <c r="G716">
        <f>LEN($A716)-LEN(SUBSTITUTE($A716,G$1,""))</f>
        <v>0</v>
      </c>
      <c r="H716">
        <f>LEN($A716)-LEN(SUBSTITUTE($A716,H$1,""))</f>
        <v>1</v>
      </c>
      <c r="I716">
        <f>LEN($A716)-LEN(SUBSTITUTE($A716,I$1,""))</f>
        <v>1</v>
      </c>
      <c r="J716">
        <f>LEN($A716)-LEN(SUBSTITUTE($A716,J$1,""))</f>
        <v>1</v>
      </c>
      <c r="K716">
        <f>LEN($A716)-LEN(SUBSTITUTE($A716,K$1,""))</f>
        <v>0</v>
      </c>
      <c r="L716">
        <f>LEN($A716)-LEN(SUBSTITUTE($A716,L$1,""))</f>
        <v>2</v>
      </c>
      <c r="M716">
        <f>LEN($A716)-LEN(SUBSTITUTE($A716,M$1,""))</f>
        <v>0</v>
      </c>
      <c r="N716">
        <f>LEN($A716)-LEN(SUBSTITUTE($A716,N$1,""))</f>
        <v>0</v>
      </c>
      <c r="O716">
        <f>LEN($A716)-LEN(SUBSTITUTE($A716,O$1,""))</f>
        <v>0</v>
      </c>
      <c r="P716">
        <f>LEN($A716)-LEN(SUBSTITUTE($A716,P$1,""))</f>
        <v>0</v>
      </c>
      <c r="Q716">
        <f>D716+1</f>
        <v>1</v>
      </c>
      <c r="R716">
        <f>E716+1</f>
        <v>1</v>
      </c>
      <c r="S716">
        <f>F716+1</f>
        <v>1</v>
      </c>
      <c r="T716">
        <f>G716+1</f>
        <v>1</v>
      </c>
      <c r="U716">
        <f>H716+1</f>
        <v>2</v>
      </c>
      <c r="V716">
        <f>I716+1</f>
        <v>2</v>
      </c>
      <c r="W716">
        <f>J716+1</f>
        <v>2</v>
      </c>
      <c r="X716">
        <f>K716+1</f>
        <v>1</v>
      </c>
      <c r="Y716">
        <f>L716+1</f>
        <v>3</v>
      </c>
      <c r="Z716">
        <f>M716+1</f>
        <v>1</v>
      </c>
      <c r="AA716">
        <f>N716+1</f>
        <v>1</v>
      </c>
      <c r="AB716">
        <f>O716+1</f>
        <v>1</v>
      </c>
      <c r="AC716">
        <f>P716+1</f>
        <v>1</v>
      </c>
      <c r="AD716">
        <f>PRODUCT(Q716:AC716)</f>
        <v>24</v>
      </c>
      <c r="AE716" t="b">
        <f>AD716=6</f>
        <v>0</v>
      </c>
      <c r="AF716" t="b">
        <f>AD716=10</f>
        <v>0</v>
      </c>
      <c r="AG716" t="b">
        <f>AD716=12</f>
        <v>0</v>
      </c>
      <c r="AH716" t="b">
        <f>AD716=16</f>
        <v>0</v>
      </c>
      <c r="AI716" t="b">
        <f>AD716=18</f>
        <v>0</v>
      </c>
      <c r="AJ716" t="b">
        <f>AD716=24</f>
        <v>1</v>
      </c>
      <c r="AK716" t="b">
        <f>AD716=32</f>
        <v>0</v>
      </c>
      <c r="AL716">
        <f>VALUE(IF(AE716,
_xlfn.XLOOKUP(6, Q716:AC716, Q$1:AC$1), 0))</f>
        <v>0</v>
      </c>
      <c r="AM716">
        <f>VALUE(IF(AF716,
_xlfn.XLOOKUP(5, Q716:AC716, Q$1:AC$1) &amp; _xlfn.XLOOKUP(2, Q716:AC716, Q$1:AC$1), 0))</f>
        <v>0</v>
      </c>
      <c r="AN716">
        <f>VALUE(IF(AG716,
_xlfn.XLOOKUP(4, Q716:AC716, Q$1:AC$1) &amp; _xlfn.XLOOKUP(3, Q716:AC716, Q$1:AC$1), 0))</f>
        <v>0</v>
      </c>
      <c r="AO716">
        <f>VALUE(IF(AH716,
_xlfn.XLOOKUP(4, Q716:AC716, Q$1:AC$1) &amp; _xlfn.XLOOKUP(2, Q716:AC716, Q$1:AC$1, "", 0, 1) &amp; _xlfn.XLOOKUP(2, Q716:AC716, Q$1:AC$1, "", 0, -1), 0))</f>
        <v>0</v>
      </c>
      <c r="AP716">
        <f>VALUE(IF(AI716,
_xlfn.XLOOKUP(3, Q716:AC716, Q$1:AC$1, "", 0, 1) &amp; _xlfn.XLOOKUP(3, Q716:AC716, Q$1:AC$1, "", 0, -1) &amp; _xlfn.XLOOKUP(2, Q716:AC716, Q$1:AC$1),
0))</f>
        <v>0</v>
      </c>
      <c r="AQ716">
        <f>VALUE(IF(AJ716,
_xlfn.XLOOKUP(3, Q716:AC716, Q$1:AC$1) &amp; AS716,
0))</f>
        <v>6100908</v>
      </c>
      <c r="AR716">
        <f>VALUE(IF(AK716,
AS716, 0))</f>
        <v>0</v>
      </c>
      <c r="AS716" t="str" cm="1">
        <f t="array" ref="AS716">_xlfn.TEXTJOIN("", TRUE, _xlfn._xlws.FILTER(Q$1:AC$1,Q716:AC716=2))</f>
        <v>100908</v>
      </c>
      <c r="AT716">
        <f t="shared" si="23"/>
        <v>286</v>
      </c>
      <c r="AU716">
        <f t="shared" si="22"/>
        <v>15730</v>
      </c>
      <c r="AV716" t="b">
        <f>IF(AND(AE715, AE716), AL715=AL716, FALSE)</f>
        <v>0</v>
      </c>
      <c r="AW716" t="b">
        <f>IF(AND(AF715, AF716), AM715=AM716, FALSE)</f>
        <v>0</v>
      </c>
      <c r="AX716" t="b">
        <f>IF(AND(AG715, AG716), AN715=AN716, FALSE)</f>
        <v>0</v>
      </c>
      <c r="AY716" t="b">
        <f>IF(AND(AH715, AH716), AO715=AO716, FALSE)</f>
        <v>0</v>
      </c>
      <c r="AZ716" t="b">
        <f>IF(AND(AI715, AI716), AP715=AP716, FALSE)</f>
        <v>0</v>
      </c>
      <c r="BA716" t="b">
        <f>IF(AND(AJ715, AJ716), AQ715=AQ716, FALSE)</f>
        <v>0</v>
      </c>
      <c r="BB716" t="b">
        <f>IF(AND(AK715, AK716), AR715=AR716, FALSE)</f>
        <v>0</v>
      </c>
    </row>
    <row r="717" spans="1:54" x14ac:dyDescent="0.25">
      <c r="A717" t="s">
        <v>324</v>
      </c>
      <c r="B717">
        <v>611</v>
      </c>
      <c r="C717" t="str">
        <f>TEXT(A717, "0")</f>
        <v>6296T</v>
      </c>
      <c r="D717">
        <f>LEN($A717)-LEN(SUBSTITUTE($A717,D$1,""))</f>
        <v>0</v>
      </c>
      <c r="E717">
        <f>LEN($A717)-LEN(SUBSTITUTE($A717,E$1,""))</f>
        <v>0</v>
      </c>
      <c r="F717">
        <f>LEN($A717)-LEN(SUBSTITUTE($A717,F$1,""))</f>
        <v>0</v>
      </c>
      <c r="G717">
        <f>LEN($A717)-LEN(SUBSTITUTE($A717,G$1,""))</f>
        <v>0</v>
      </c>
      <c r="H717">
        <f>LEN($A717)-LEN(SUBSTITUTE($A717,H$1,""))</f>
        <v>1</v>
      </c>
      <c r="I717">
        <f>LEN($A717)-LEN(SUBSTITUTE($A717,I$1,""))</f>
        <v>1</v>
      </c>
      <c r="J717">
        <f>LEN($A717)-LEN(SUBSTITUTE($A717,J$1,""))</f>
        <v>0</v>
      </c>
      <c r="K717">
        <f>LEN($A717)-LEN(SUBSTITUTE($A717,K$1,""))</f>
        <v>0</v>
      </c>
      <c r="L717">
        <f>LEN($A717)-LEN(SUBSTITUTE($A717,L$1,""))</f>
        <v>2</v>
      </c>
      <c r="M717">
        <f>LEN($A717)-LEN(SUBSTITUTE($A717,M$1,""))</f>
        <v>0</v>
      </c>
      <c r="N717">
        <f>LEN($A717)-LEN(SUBSTITUTE($A717,N$1,""))</f>
        <v>0</v>
      </c>
      <c r="O717">
        <f>LEN($A717)-LEN(SUBSTITUTE($A717,O$1,""))</f>
        <v>0</v>
      </c>
      <c r="P717">
        <f>LEN($A717)-LEN(SUBSTITUTE($A717,P$1,""))</f>
        <v>1</v>
      </c>
      <c r="Q717">
        <f>D717+1</f>
        <v>1</v>
      </c>
      <c r="R717">
        <f>E717+1</f>
        <v>1</v>
      </c>
      <c r="S717">
        <f>F717+1</f>
        <v>1</v>
      </c>
      <c r="T717">
        <f>G717+1</f>
        <v>1</v>
      </c>
      <c r="U717">
        <f>H717+1</f>
        <v>2</v>
      </c>
      <c r="V717">
        <f>I717+1</f>
        <v>2</v>
      </c>
      <c r="W717">
        <f>J717+1</f>
        <v>1</v>
      </c>
      <c r="X717">
        <f>K717+1</f>
        <v>1</v>
      </c>
      <c r="Y717">
        <f>L717+1</f>
        <v>3</v>
      </c>
      <c r="Z717">
        <f>M717+1</f>
        <v>1</v>
      </c>
      <c r="AA717">
        <f>N717+1</f>
        <v>1</v>
      </c>
      <c r="AB717">
        <f>O717+1</f>
        <v>1</v>
      </c>
      <c r="AC717">
        <f>P717+1</f>
        <v>2</v>
      </c>
      <c r="AD717">
        <f>PRODUCT(Q717:AC717)</f>
        <v>24</v>
      </c>
      <c r="AE717" t="b">
        <f>AD717=6</f>
        <v>0</v>
      </c>
      <c r="AF717" t="b">
        <f>AD717=10</f>
        <v>0</v>
      </c>
      <c r="AG717" t="b">
        <f>AD717=12</f>
        <v>0</v>
      </c>
      <c r="AH717" t="b">
        <f>AD717=16</f>
        <v>0</v>
      </c>
      <c r="AI717" t="b">
        <f>AD717=18</f>
        <v>0</v>
      </c>
      <c r="AJ717" t="b">
        <f>AD717=24</f>
        <v>1</v>
      </c>
      <c r="AK717" t="b">
        <f>AD717=32</f>
        <v>0</v>
      </c>
      <c r="AL717">
        <f>VALUE(IF(AE717,
_xlfn.XLOOKUP(6, Q717:AC717, Q$1:AC$1), 0))</f>
        <v>0</v>
      </c>
      <c r="AM717">
        <f>VALUE(IF(AF717,
_xlfn.XLOOKUP(5, Q717:AC717, Q$1:AC$1) &amp; _xlfn.XLOOKUP(2, Q717:AC717, Q$1:AC$1), 0))</f>
        <v>0</v>
      </c>
      <c r="AN717">
        <f>VALUE(IF(AG717,
_xlfn.XLOOKUP(4, Q717:AC717, Q$1:AC$1) &amp; _xlfn.XLOOKUP(3, Q717:AC717, Q$1:AC$1), 0))</f>
        <v>0</v>
      </c>
      <c r="AO717">
        <f>VALUE(IF(AH717,
_xlfn.XLOOKUP(4, Q717:AC717, Q$1:AC$1) &amp; _xlfn.XLOOKUP(2, Q717:AC717, Q$1:AC$1, "", 0, 1) &amp; _xlfn.XLOOKUP(2, Q717:AC717, Q$1:AC$1, "", 0, -1), 0))</f>
        <v>0</v>
      </c>
      <c r="AP717">
        <f>VALUE(IF(AI717,
_xlfn.XLOOKUP(3, Q717:AC717, Q$1:AC$1, "", 0, 1) &amp; _xlfn.XLOOKUP(3, Q717:AC717, Q$1:AC$1, "", 0, -1) &amp; _xlfn.XLOOKUP(2, Q717:AC717, Q$1:AC$1),
0))</f>
        <v>0</v>
      </c>
      <c r="AQ717">
        <f>VALUE(IF(AJ717,
_xlfn.XLOOKUP(3, Q717:AC717, Q$1:AC$1) &amp; AS717,
0))</f>
        <v>6100902</v>
      </c>
      <c r="AR717">
        <f>VALUE(IF(AK717,
AS717, 0))</f>
        <v>0</v>
      </c>
      <c r="AS717" t="str" cm="1">
        <f t="array" ref="AS717">_xlfn.TEXTJOIN("", TRUE, _xlfn._xlws.FILTER(Q$1:AC$1,Q717:AC717=2))</f>
        <v>100902</v>
      </c>
      <c r="AT717">
        <f t="shared" si="23"/>
        <v>285</v>
      </c>
      <c r="AU717">
        <f t="shared" si="22"/>
        <v>174135</v>
      </c>
      <c r="AV717" t="b">
        <f>IF(AND(AE716, AE717), AL716=AL717, FALSE)</f>
        <v>0</v>
      </c>
      <c r="AW717" t="b">
        <f>IF(AND(AF716, AF717), AM716=AM717, FALSE)</f>
        <v>0</v>
      </c>
      <c r="AX717" t="b">
        <f>IF(AND(AG716, AG717), AN716=AN717, FALSE)</f>
        <v>0</v>
      </c>
      <c r="AY717" t="b">
        <f>IF(AND(AH716, AH717), AO716=AO717, FALSE)</f>
        <v>0</v>
      </c>
      <c r="AZ717" t="b">
        <f>IF(AND(AI716, AI717), AP716=AP717, FALSE)</f>
        <v>0</v>
      </c>
      <c r="BA717" t="b">
        <f>IF(AND(AJ716, AJ717), AQ716=AQ717, FALSE)</f>
        <v>0</v>
      </c>
      <c r="BB717" t="b">
        <f>IF(AND(AK716, AK717), AR716=AR717, FALSE)</f>
        <v>0</v>
      </c>
    </row>
    <row r="718" spans="1:54" x14ac:dyDescent="0.25">
      <c r="A718" t="s">
        <v>849</v>
      </c>
      <c r="B718">
        <v>816</v>
      </c>
      <c r="C718" t="str">
        <f>TEXT(A718, "0")</f>
        <v>26769</v>
      </c>
      <c r="D718">
        <f>LEN($A718)-LEN(SUBSTITUTE($A718,D$1,""))</f>
        <v>0</v>
      </c>
      <c r="E718">
        <f>LEN($A718)-LEN(SUBSTITUTE($A718,E$1,""))</f>
        <v>0</v>
      </c>
      <c r="F718">
        <f>LEN($A718)-LEN(SUBSTITUTE($A718,F$1,""))</f>
        <v>0</v>
      </c>
      <c r="G718">
        <f>LEN($A718)-LEN(SUBSTITUTE($A718,G$1,""))</f>
        <v>0</v>
      </c>
      <c r="H718">
        <f>LEN($A718)-LEN(SUBSTITUTE($A718,H$1,""))</f>
        <v>0</v>
      </c>
      <c r="I718">
        <f>LEN($A718)-LEN(SUBSTITUTE($A718,I$1,""))</f>
        <v>1</v>
      </c>
      <c r="J718">
        <f>LEN($A718)-LEN(SUBSTITUTE($A718,J$1,""))</f>
        <v>0</v>
      </c>
      <c r="K718">
        <f>LEN($A718)-LEN(SUBSTITUTE($A718,K$1,""))</f>
        <v>1</v>
      </c>
      <c r="L718">
        <f>LEN($A718)-LEN(SUBSTITUTE($A718,L$1,""))</f>
        <v>2</v>
      </c>
      <c r="M718">
        <f>LEN($A718)-LEN(SUBSTITUTE($A718,M$1,""))</f>
        <v>0</v>
      </c>
      <c r="N718">
        <f>LEN($A718)-LEN(SUBSTITUTE($A718,N$1,""))</f>
        <v>0</v>
      </c>
      <c r="O718">
        <f>LEN($A718)-LEN(SUBSTITUTE($A718,O$1,""))</f>
        <v>0</v>
      </c>
      <c r="P718">
        <f>LEN($A718)-LEN(SUBSTITUTE($A718,P$1,""))</f>
        <v>1</v>
      </c>
      <c r="Q718">
        <f>D718+1</f>
        <v>1</v>
      </c>
      <c r="R718">
        <f>E718+1</f>
        <v>1</v>
      </c>
      <c r="S718">
        <f>F718+1</f>
        <v>1</v>
      </c>
      <c r="T718">
        <f>G718+1</f>
        <v>1</v>
      </c>
      <c r="U718">
        <f>H718+1</f>
        <v>1</v>
      </c>
      <c r="V718">
        <f>I718+1</f>
        <v>2</v>
      </c>
      <c r="W718">
        <f>J718+1</f>
        <v>1</v>
      </c>
      <c r="X718">
        <f>K718+1</f>
        <v>2</v>
      </c>
      <c r="Y718">
        <f>L718+1</f>
        <v>3</v>
      </c>
      <c r="Z718">
        <f>M718+1</f>
        <v>1</v>
      </c>
      <c r="AA718">
        <f>N718+1</f>
        <v>1</v>
      </c>
      <c r="AB718">
        <f>O718+1</f>
        <v>1</v>
      </c>
      <c r="AC718">
        <f>P718+1</f>
        <v>2</v>
      </c>
      <c r="AD718">
        <f>PRODUCT(Q718:AC718)</f>
        <v>24</v>
      </c>
      <c r="AE718" t="b">
        <f>AD718=6</f>
        <v>0</v>
      </c>
      <c r="AF718" t="b">
        <f>AD718=10</f>
        <v>0</v>
      </c>
      <c r="AG718" t="b">
        <f>AD718=12</f>
        <v>0</v>
      </c>
      <c r="AH718" t="b">
        <f>AD718=16</f>
        <v>0</v>
      </c>
      <c r="AI718" t="b">
        <f>AD718=18</f>
        <v>0</v>
      </c>
      <c r="AJ718" t="b">
        <f>AD718=24</f>
        <v>1</v>
      </c>
      <c r="AK718" t="b">
        <f>AD718=32</f>
        <v>0</v>
      </c>
      <c r="AL718">
        <f>VALUE(IF(AE718,
_xlfn.XLOOKUP(6, Q718:AC718, Q$1:AC$1), 0))</f>
        <v>0</v>
      </c>
      <c r="AM718">
        <f>VALUE(IF(AF718,
_xlfn.XLOOKUP(5, Q718:AC718, Q$1:AC$1) &amp; _xlfn.XLOOKUP(2, Q718:AC718, Q$1:AC$1), 0))</f>
        <v>0</v>
      </c>
      <c r="AN718">
        <f>VALUE(IF(AG718,
_xlfn.XLOOKUP(4, Q718:AC718, Q$1:AC$1) &amp; _xlfn.XLOOKUP(3, Q718:AC718, Q$1:AC$1), 0))</f>
        <v>0</v>
      </c>
      <c r="AO718">
        <f>VALUE(IF(AH718,
_xlfn.XLOOKUP(4, Q718:AC718, Q$1:AC$1) &amp; _xlfn.XLOOKUP(2, Q718:AC718, Q$1:AC$1, "", 0, 1) &amp; _xlfn.XLOOKUP(2, Q718:AC718, Q$1:AC$1, "", 0, -1), 0))</f>
        <v>0</v>
      </c>
      <c r="AP718">
        <f>VALUE(IF(AI718,
_xlfn.XLOOKUP(3, Q718:AC718, Q$1:AC$1, "", 0, 1) &amp; _xlfn.XLOOKUP(3, Q718:AC718, Q$1:AC$1, "", 0, -1) &amp; _xlfn.XLOOKUP(2, Q718:AC718, Q$1:AC$1),
0))</f>
        <v>0</v>
      </c>
      <c r="AQ718">
        <f>VALUE(IF(AJ718,
_xlfn.XLOOKUP(3, Q718:AC718, Q$1:AC$1) &amp; AS718,
0))</f>
        <v>6090702</v>
      </c>
      <c r="AR718">
        <f>VALUE(IF(AK718,
AS718, 0))</f>
        <v>0</v>
      </c>
      <c r="AS718" t="str" cm="1">
        <f t="array" ref="AS718">_xlfn.TEXTJOIN("", TRUE, _xlfn._xlws.FILTER(Q$1:AC$1,Q718:AC718=2))</f>
        <v>090702</v>
      </c>
      <c r="AT718">
        <f t="shared" si="23"/>
        <v>284</v>
      </c>
      <c r="AU718">
        <f t="shared" si="22"/>
        <v>231744</v>
      </c>
      <c r="AV718" t="b">
        <f>IF(AND(AE717, AE718), AL717=AL718, FALSE)</f>
        <v>0</v>
      </c>
      <c r="AW718" t="b">
        <f>IF(AND(AF717, AF718), AM717=AM718, FALSE)</f>
        <v>0</v>
      </c>
      <c r="AX718" t="b">
        <f>IF(AND(AG717, AG718), AN717=AN718, FALSE)</f>
        <v>0</v>
      </c>
      <c r="AY718" t="b">
        <f>IF(AND(AH717, AH718), AO717=AO718, FALSE)</f>
        <v>0</v>
      </c>
      <c r="AZ718" t="b">
        <f>IF(AND(AI717, AI718), AP717=AP718, FALSE)</f>
        <v>0</v>
      </c>
      <c r="BA718" t="b">
        <f>IF(AND(AJ717, AJ718), AQ717=AQ718, FALSE)</f>
        <v>0</v>
      </c>
      <c r="BB718" t="b">
        <f>IF(AND(AK717, AK718), AR717=AR718, FALSE)</f>
        <v>0</v>
      </c>
    </row>
    <row r="719" spans="1:54" x14ac:dyDescent="0.25">
      <c r="A719" t="s">
        <v>43</v>
      </c>
      <c r="B719">
        <v>751</v>
      </c>
      <c r="C719" t="str">
        <f>TEXT(A719, "0")</f>
        <v>95663</v>
      </c>
      <c r="D719">
        <f>LEN($A719)-LEN(SUBSTITUTE($A719,D$1,""))</f>
        <v>0</v>
      </c>
      <c r="E719">
        <f>LEN($A719)-LEN(SUBSTITUTE($A719,E$1,""))</f>
        <v>0</v>
      </c>
      <c r="F719">
        <f>LEN($A719)-LEN(SUBSTITUTE($A719,F$1,""))</f>
        <v>0</v>
      </c>
      <c r="G719">
        <f>LEN($A719)-LEN(SUBSTITUTE($A719,G$1,""))</f>
        <v>0</v>
      </c>
      <c r="H719">
        <f>LEN($A719)-LEN(SUBSTITUTE($A719,H$1,""))</f>
        <v>0</v>
      </c>
      <c r="I719">
        <f>LEN($A719)-LEN(SUBSTITUTE($A719,I$1,""))</f>
        <v>1</v>
      </c>
      <c r="J719">
        <f>LEN($A719)-LEN(SUBSTITUTE($A719,J$1,""))</f>
        <v>0</v>
      </c>
      <c r="K719">
        <f>LEN($A719)-LEN(SUBSTITUTE($A719,K$1,""))</f>
        <v>0</v>
      </c>
      <c r="L719">
        <f>LEN($A719)-LEN(SUBSTITUTE($A719,L$1,""))</f>
        <v>2</v>
      </c>
      <c r="M719">
        <f>LEN($A719)-LEN(SUBSTITUTE($A719,M$1,""))</f>
        <v>1</v>
      </c>
      <c r="N719">
        <f>LEN($A719)-LEN(SUBSTITUTE($A719,N$1,""))</f>
        <v>0</v>
      </c>
      <c r="O719">
        <f>LEN($A719)-LEN(SUBSTITUTE($A719,O$1,""))</f>
        <v>1</v>
      </c>
      <c r="P719">
        <f>LEN($A719)-LEN(SUBSTITUTE($A719,P$1,""))</f>
        <v>0</v>
      </c>
      <c r="Q719">
        <f>D719+1</f>
        <v>1</v>
      </c>
      <c r="R719">
        <f>E719+1</f>
        <v>1</v>
      </c>
      <c r="S719">
        <f>F719+1</f>
        <v>1</v>
      </c>
      <c r="T719">
        <f>G719+1</f>
        <v>1</v>
      </c>
      <c r="U719">
        <f>H719+1</f>
        <v>1</v>
      </c>
      <c r="V719">
        <f>I719+1</f>
        <v>2</v>
      </c>
      <c r="W719">
        <f>J719+1</f>
        <v>1</v>
      </c>
      <c r="X719">
        <f>K719+1</f>
        <v>1</v>
      </c>
      <c r="Y719">
        <f>L719+1</f>
        <v>3</v>
      </c>
      <c r="Z719">
        <f>M719+1</f>
        <v>2</v>
      </c>
      <c r="AA719">
        <f>N719+1</f>
        <v>1</v>
      </c>
      <c r="AB719">
        <f>O719+1</f>
        <v>2</v>
      </c>
      <c r="AC719">
        <f>P719+1</f>
        <v>1</v>
      </c>
      <c r="AD719">
        <f>PRODUCT(Q719:AC719)</f>
        <v>24</v>
      </c>
      <c r="AE719" t="b">
        <f>AD719=6</f>
        <v>0</v>
      </c>
      <c r="AF719" t="b">
        <f>AD719=10</f>
        <v>0</v>
      </c>
      <c r="AG719" t="b">
        <f>AD719=12</f>
        <v>0</v>
      </c>
      <c r="AH719" t="b">
        <f>AD719=16</f>
        <v>0</v>
      </c>
      <c r="AI719" t="b">
        <f>AD719=18</f>
        <v>0</v>
      </c>
      <c r="AJ719" t="b">
        <f>AD719=24</f>
        <v>1</v>
      </c>
      <c r="AK719" t="b">
        <f>AD719=32</f>
        <v>0</v>
      </c>
      <c r="AL719">
        <f>VALUE(IF(AE719,
_xlfn.XLOOKUP(6, Q719:AC719, Q$1:AC$1), 0))</f>
        <v>0</v>
      </c>
      <c r="AM719">
        <f>VALUE(IF(AF719,
_xlfn.XLOOKUP(5, Q719:AC719, Q$1:AC$1) &amp; _xlfn.XLOOKUP(2, Q719:AC719, Q$1:AC$1), 0))</f>
        <v>0</v>
      </c>
      <c r="AN719">
        <f>VALUE(IF(AG719,
_xlfn.XLOOKUP(4, Q719:AC719, Q$1:AC$1) &amp; _xlfn.XLOOKUP(3, Q719:AC719, Q$1:AC$1), 0))</f>
        <v>0</v>
      </c>
      <c r="AO719">
        <f>VALUE(IF(AH719,
_xlfn.XLOOKUP(4, Q719:AC719, Q$1:AC$1) &amp; _xlfn.XLOOKUP(2, Q719:AC719, Q$1:AC$1, "", 0, 1) &amp; _xlfn.XLOOKUP(2, Q719:AC719, Q$1:AC$1, "", 0, -1), 0))</f>
        <v>0</v>
      </c>
      <c r="AP719">
        <f>VALUE(IF(AI719,
_xlfn.XLOOKUP(3, Q719:AC719, Q$1:AC$1, "", 0, 1) &amp; _xlfn.XLOOKUP(3, Q719:AC719, Q$1:AC$1, "", 0, -1) &amp; _xlfn.XLOOKUP(2, Q719:AC719, Q$1:AC$1),
0))</f>
        <v>0</v>
      </c>
      <c r="AQ719">
        <f>VALUE(IF(AJ719,
_xlfn.XLOOKUP(3, Q719:AC719, Q$1:AC$1) &amp; AS719,
0))</f>
        <v>6090503</v>
      </c>
      <c r="AR719">
        <f>VALUE(IF(AK719,
AS719, 0))</f>
        <v>0</v>
      </c>
      <c r="AS719" t="str" cm="1">
        <f t="array" ref="AS719">_xlfn.TEXTJOIN("", TRUE, _xlfn._xlws.FILTER(Q$1:AC$1,Q719:AC719=2))</f>
        <v>090503</v>
      </c>
      <c r="AT719">
        <f t="shared" si="23"/>
        <v>283</v>
      </c>
      <c r="AU719">
        <f t="shared" si="22"/>
        <v>212533</v>
      </c>
      <c r="AV719" t="b">
        <f>IF(AND(AE718, AE719), AL718=AL719, FALSE)</f>
        <v>0</v>
      </c>
      <c r="AW719" t="b">
        <f>IF(AND(AF718, AF719), AM718=AM719, FALSE)</f>
        <v>0</v>
      </c>
      <c r="AX719" t="b">
        <f>IF(AND(AG718, AG719), AN718=AN719, FALSE)</f>
        <v>0</v>
      </c>
      <c r="AY719" t="b">
        <f>IF(AND(AH718, AH719), AO718=AO719, FALSE)</f>
        <v>0</v>
      </c>
      <c r="AZ719" t="b">
        <f>IF(AND(AI718, AI719), AP718=AP719, FALSE)</f>
        <v>0</v>
      </c>
      <c r="BA719" t="b">
        <f>IF(AND(AJ718, AJ719), AQ718=AQ719, FALSE)</f>
        <v>0</v>
      </c>
      <c r="BB719" t="b">
        <f>IF(AND(AK718, AK719), AR718=AR719, FALSE)</f>
        <v>0</v>
      </c>
    </row>
    <row r="720" spans="1:54" x14ac:dyDescent="0.25">
      <c r="A720" t="s">
        <v>996</v>
      </c>
      <c r="B720">
        <v>856</v>
      </c>
      <c r="C720" t="str">
        <f>TEXT(A720, "0")</f>
        <v>64637</v>
      </c>
      <c r="D720">
        <f>LEN($A720)-LEN(SUBSTITUTE($A720,D$1,""))</f>
        <v>0</v>
      </c>
      <c r="E720">
        <f>LEN($A720)-LEN(SUBSTITUTE($A720,E$1,""))</f>
        <v>0</v>
      </c>
      <c r="F720">
        <f>LEN($A720)-LEN(SUBSTITUTE($A720,F$1,""))</f>
        <v>0</v>
      </c>
      <c r="G720">
        <f>LEN($A720)-LEN(SUBSTITUTE($A720,G$1,""))</f>
        <v>0</v>
      </c>
      <c r="H720">
        <f>LEN($A720)-LEN(SUBSTITUTE($A720,H$1,""))</f>
        <v>0</v>
      </c>
      <c r="I720">
        <f>LEN($A720)-LEN(SUBSTITUTE($A720,I$1,""))</f>
        <v>0</v>
      </c>
      <c r="J720">
        <f>LEN($A720)-LEN(SUBSTITUTE($A720,J$1,""))</f>
        <v>0</v>
      </c>
      <c r="K720">
        <f>LEN($A720)-LEN(SUBSTITUTE($A720,K$1,""))</f>
        <v>1</v>
      </c>
      <c r="L720">
        <f>LEN($A720)-LEN(SUBSTITUTE($A720,L$1,""))</f>
        <v>2</v>
      </c>
      <c r="M720">
        <f>LEN($A720)-LEN(SUBSTITUTE($A720,M$1,""))</f>
        <v>0</v>
      </c>
      <c r="N720">
        <f>LEN($A720)-LEN(SUBSTITUTE($A720,N$1,""))</f>
        <v>1</v>
      </c>
      <c r="O720">
        <f>LEN($A720)-LEN(SUBSTITUTE($A720,O$1,""))</f>
        <v>1</v>
      </c>
      <c r="P720">
        <f>LEN($A720)-LEN(SUBSTITUTE($A720,P$1,""))</f>
        <v>0</v>
      </c>
      <c r="Q720">
        <f>D720+1</f>
        <v>1</v>
      </c>
      <c r="R720">
        <f>E720+1</f>
        <v>1</v>
      </c>
      <c r="S720">
        <f>F720+1</f>
        <v>1</v>
      </c>
      <c r="T720">
        <f>G720+1</f>
        <v>1</v>
      </c>
      <c r="U720">
        <f>H720+1</f>
        <v>1</v>
      </c>
      <c r="V720">
        <f>I720+1</f>
        <v>1</v>
      </c>
      <c r="W720">
        <f>J720+1</f>
        <v>1</v>
      </c>
      <c r="X720">
        <f>K720+1</f>
        <v>2</v>
      </c>
      <c r="Y720">
        <f>L720+1</f>
        <v>3</v>
      </c>
      <c r="Z720">
        <f>M720+1</f>
        <v>1</v>
      </c>
      <c r="AA720">
        <f>N720+1</f>
        <v>2</v>
      </c>
      <c r="AB720">
        <f>O720+1</f>
        <v>2</v>
      </c>
      <c r="AC720">
        <f>P720+1</f>
        <v>1</v>
      </c>
      <c r="AD720">
        <f>PRODUCT(Q720:AC720)</f>
        <v>24</v>
      </c>
      <c r="AE720" t="b">
        <f>AD720=6</f>
        <v>0</v>
      </c>
      <c r="AF720" t="b">
        <f>AD720=10</f>
        <v>0</v>
      </c>
      <c r="AG720" t="b">
        <f>AD720=12</f>
        <v>0</v>
      </c>
      <c r="AH720" t="b">
        <f>AD720=16</f>
        <v>0</v>
      </c>
      <c r="AI720" t="b">
        <f>AD720=18</f>
        <v>0</v>
      </c>
      <c r="AJ720" t="b">
        <f>AD720=24</f>
        <v>1</v>
      </c>
      <c r="AK720" t="b">
        <f>AD720=32</f>
        <v>0</v>
      </c>
      <c r="AL720">
        <f>VALUE(IF(AE720,
_xlfn.XLOOKUP(6, Q720:AC720, Q$1:AC$1), 0))</f>
        <v>0</v>
      </c>
      <c r="AM720">
        <f>VALUE(IF(AF720,
_xlfn.XLOOKUP(5, Q720:AC720, Q$1:AC$1) &amp; _xlfn.XLOOKUP(2, Q720:AC720, Q$1:AC$1), 0))</f>
        <v>0</v>
      </c>
      <c r="AN720">
        <f>VALUE(IF(AG720,
_xlfn.XLOOKUP(4, Q720:AC720, Q$1:AC$1) &amp; _xlfn.XLOOKUP(3, Q720:AC720, Q$1:AC$1), 0))</f>
        <v>0</v>
      </c>
      <c r="AO720">
        <f>VALUE(IF(AH720,
_xlfn.XLOOKUP(4, Q720:AC720, Q$1:AC$1) &amp; _xlfn.XLOOKUP(2, Q720:AC720, Q$1:AC$1, "", 0, 1) &amp; _xlfn.XLOOKUP(2, Q720:AC720, Q$1:AC$1, "", 0, -1), 0))</f>
        <v>0</v>
      </c>
      <c r="AP720">
        <f>VALUE(IF(AI720,
_xlfn.XLOOKUP(3, Q720:AC720, Q$1:AC$1, "", 0, 1) &amp; _xlfn.XLOOKUP(3, Q720:AC720, Q$1:AC$1, "", 0, -1) &amp; _xlfn.XLOOKUP(2, Q720:AC720, Q$1:AC$1),
0))</f>
        <v>0</v>
      </c>
      <c r="AQ720">
        <f>VALUE(IF(AJ720,
_xlfn.XLOOKUP(3, Q720:AC720, Q$1:AC$1) &amp; AS720,
0))</f>
        <v>6070403</v>
      </c>
      <c r="AR720">
        <f>VALUE(IF(AK720,
AS720, 0))</f>
        <v>0</v>
      </c>
      <c r="AS720" t="str" cm="1">
        <f t="array" ref="AS720">_xlfn.TEXTJOIN("", TRUE, _xlfn._xlws.FILTER(Q$1:AC$1,Q720:AC720=2))</f>
        <v>070403</v>
      </c>
      <c r="AT720">
        <f t="shared" si="23"/>
        <v>282</v>
      </c>
      <c r="AU720">
        <f t="shared" si="22"/>
        <v>241392</v>
      </c>
      <c r="AV720" t="b">
        <f>IF(AND(AE719, AE720), AL719=AL720, FALSE)</f>
        <v>0</v>
      </c>
      <c r="AW720" t="b">
        <f>IF(AND(AF719, AF720), AM719=AM720, FALSE)</f>
        <v>0</v>
      </c>
      <c r="AX720" t="b">
        <f>IF(AND(AG719, AG720), AN719=AN720, FALSE)</f>
        <v>0</v>
      </c>
      <c r="AY720" t="b">
        <f>IF(AND(AH719, AH720), AO719=AO720, FALSE)</f>
        <v>0</v>
      </c>
      <c r="AZ720" t="b">
        <f>IF(AND(AI719, AI720), AP719=AP720, FALSE)</f>
        <v>0</v>
      </c>
      <c r="BA720" t="b">
        <f>IF(AND(AJ719, AJ720), AQ719=AQ720, FALSE)</f>
        <v>0</v>
      </c>
      <c r="BB720" t="b">
        <f>IF(AND(AK719, AK720), AR719=AR720, FALSE)</f>
        <v>0</v>
      </c>
    </row>
    <row r="721" spans="1:54" x14ac:dyDescent="0.25">
      <c r="A721" t="s">
        <v>715</v>
      </c>
      <c r="B721">
        <v>727</v>
      </c>
      <c r="C721" t="str">
        <f>TEXT(A721, "0")</f>
        <v>64625</v>
      </c>
      <c r="D721">
        <f>LEN($A721)-LEN(SUBSTITUTE($A721,D$1,""))</f>
        <v>0</v>
      </c>
      <c r="E721">
        <f>LEN($A721)-LEN(SUBSTITUTE($A721,E$1,""))</f>
        <v>0</v>
      </c>
      <c r="F721">
        <f>LEN($A721)-LEN(SUBSTITUTE($A721,F$1,""))</f>
        <v>0</v>
      </c>
      <c r="G721">
        <f>LEN($A721)-LEN(SUBSTITUTE($A721,G$1,""))</f>
        <v>0</v>
      </c>
      <c r="H721">
        <f>LEN($A721)-LEN(SUBSTITUTE($A721,H$1,""))</f>
        <v>0</v>
      </c>
      <c r="I721">
        <f>LEN($A721)-LEN(SUBSTITUTE($A721,I$1,""))</f>
        <v>0</v>
      </c>
      <c r="J721">
        <f>LEN($A721)-LEN(SUBSTITUTE($A721,J$1,""))</f>
        <v>0</v>
      </c>
      <c r="K721">
        <f>LEN($A721)-LEN(SUBSTITUTE($A721,K$1,""))</f>
        <v>0</v>
      </c>
      <c r="L721">
        <f>LEN($A721)-LEN(SUBSTITUTE($A721,L$1,""))</f>
        <v>2</v>
      </c>
      <c r="M721">
        <f>LEN($A721)-LEN(SUBSTITUTE($A721,M$1,""))</f>
        <v>1</v>
      </c>
      <c r="N721">
        <f>LEN($A721)-LEN(SUBSTITUTE($A721,N$1,""))</f>
        <v>1</v>
      </c>
      <c r="O721">
        <f>LEN($A721)-LEN(SUBSTITUTE($A721,O$1,""))</f>
        <v>0</v>
      </c>
      <c r="P721">
        <f>LEN($A721)-LEN(SUBSTITUTE($A721,P$1,""))</f>
        <v>1</v>
      </c>
      <c r="Q721">
        <f>D721+1</f>
        <v>1</v>
      </c>
      <c r="R721">
        <f>E721+1</f>
        <v>1</v>
      </c>
      <c r="S721">
        <f>F721+1</f>
        <v>1</v>
      </c>
      <c r="T721">
        <f>G721+1</f>
        <v>1</v>
      </c>
      <c r="U721">
        <f>H721+1</f>
        <v>1</v>
      </c>
      <c r="V721">
        <f>I721+1</f>
        <v>1</v>
      </c>
      <c r="W721">
        <f>J721+1</f>
        <v>1</v>
      </c>
      <c r="X721">
        <f>K721+1</f>
        <v>1</v>
      </c>
      <c r="Y721">
        <f>L721+1</f>
        <v>3</v>
      </c>
      <c r="Z721">
        <f>M721+1</f>
        <v>2</v>
      </c>
      <c r="AA721">
        <f>N721+1</f>
        <v>2</v>
      </c>
      <c r="AB721">
        <f>O721+1</f>
        <v>1</v>
      </c>
      <c r="AC721">
        <f>P721+1</f>
        <v>2</v>
      </c>
      <c r="AD721">
        <f>PRODUCT(Q721:AC721)</f>
        <v>24</v>
      </c>
      <c r="AE721" t="b">
        <f>AD721=6</f>
        <v>0</v>
      </c>
      <c r="AF721" t="b">
        <f>AD721=10</f>
        <v>0</v>
      </c>
      <c r="AG721" t="b">
        <f>AD721=12</f>
        <v>0</v>
      </c>
      <c r="AH721" t="b">
        <f>AD721=16</f>
        <v>0</v>
      </c>
      <c r="AI721" t="b">
        <f>AD721=18</f>
        <v>0</v>
      </c>
      <c r="AJ721" t="b">
        <f>AD721=24</f>
        <v>1</v>
      </c>
      <c r="AK721" t="b">
        <f>AD721=32</f>
        <v>0</v>
      </c>
      <c r="AL721">
        <f>VALUE(IF(AE721,
_xlfn.XLOOKUP(6, Q721:AC721, Q$1:AC$1), 0))</f>
        <v>0</v>
      </c>
      <c r="AM721">
        <f>VALUE(IF(AF721,
_xlfn.XLOOKUP(5, Q721:AC721, Q$1:AC$1) &amp; _xlfn.XLOOKUP(2, Q721:AC721, Q$1:AC$1), 0))</f>
        <v>0</v>
      </c>
      <c r="AN721">
        <f>VALUE(IF(AG721,
_xlfn.XLOOKUP(4, Q721:AC721, Q$1:AC$1) &amp; _xlfn.XLOOKUP(3, Q721:AC721, Q$1:AC$1), 0))</f>
        <v>0</v>
      </c>
      <c r="AO721">
        <f>VALUE(IF(AH721,
_xlfn.XLOOKUP(4, Q721:AC721, Q$1:AC$1) &amp; _xlfn.XLOOKUP(2, Q721:AC721, Q$1:AC$1, "", 0, 1) &amp; _xlfn.XLOOKUP(2, Q721:AC721, Q$1:AC$1, "", 0, -1), 0))</f>
        <v>0</v>
      </c>
      <c r="AP721">
        <f>VALUE(IF(AI721,
_xlfn.XLOOKUP(3, Q721:AC721, Q$1:AC$1, "", 0, 1) &amp; _xlfn.XLOOKUP(3, Q721:AC721, Q$1:AC$1, "", 0, -1) &amp; _xlfn.XLOOKUP(2, Q721:AC721, Q$1:AC$1),
0))</f>
        <v>0</v>
      </c>
      <c r="AQ721">
        <f>VALUE(IF(AJ721,
_xlfn.XLOOKUP(3, Q721:AC721, Q$1:AC$1) &amp; AS721,
0))</f>
        <v>6050402</v>
      </c>
      <c r="AR721">
        <f>VALUE(IF(AK721,
AS721, 0))</f>
        <v>0</v>
      </c>
      <c r="AS721" t="str" cm="1">
        <f t="array" ref="AS721">_xlfn.TEXTJOIN("", TRUE, _xlfn._xlws.FILTER(Q$1:AC$1,Q721:AC721=2))</f>
        <v>050402</v>
      </c>
      <c r="AT721">
        <f t="shared" si="23"/>
        <v>281</v>
      </c>
      <c r="AU721">
        <f t="shared" si="22"/>
        <v>204287</v>
      </c>
      <c r="AV721" t="b">
        <f>IF(AND(AE720, AE721), AL720=AL721, FALSE)</f>
        <v>0</v>
      </c>
      <c r="AW721" t="b">
        <f>IF(AND(AF720, AF721), AM720=AM721, FALSE)</f>
        <v>0</v>
      </c>
      <c r="AX721" t="b">
        <f>IF(AND(AG720, AG721), AN720=AN721, FALSE)</f>
        <v>0</v>
      </c>
      <c r="AY721" t="b">
        <f>IF(AND(AH720, AH721), AO720=AO721, FALSE)</f>
        <v>0</v>
      </c>
      <c r="AZ721" t="b">
        <f>IF(AND(AI720, AI721), AP720=AP721, FALSE)</f>
        <v>0</v>
      </c>
      <c r="BA721" t="b">
        <f>IF(AND(AJ720, AJ721), AQ720=AQ721, FALSE)</f>
        <v>0</v>
      </c>
      <c r="BB721" t="b">
        <f>IF(AND(AK720, AK721), AR720=AR721, FALSE)</f>
        <v>0</v>
      </c>
    </row>
    <row r="722" spans="1:54" x14ac:dyDescent="0.25">
      <c r="A722" t="s">
        <v>780</v>
      </c>
      <c r="B722">
        <v>580</v>
      </c>
      <c r="C722" t="str">
        <f>TEXT(A722, "0")</f>
        <v>66243</v>
      </c>
      <c r="D722">
        <f>LEN($A722)-LEN(SUBSTITUTE($A722,D$1,""))</f>
        <v>0</v>
      </c>
      <c r="E722">
        <f>LEN($A722)-LEN(SUBSTITUTE($A722,E$1,""))</f>
        <v>0</v>
      </c>
      <c r="F722">
        <f>LEN($A722)-LEN(SUBSTITUTE($A722,F$1,""))</f>
        <v>0</v>
      </c>
      <c r="G722">
        <f>LEN($A722)-LEN(SUBSTITUTE($A722,G$1,""))</f>
        <v>0</v>
      </c>
      <c r="H722">
        <f>LEN($A722)-LEN(SUBSTITUTE($A722,H$1,""))</f>
        <v>0</v>
      </c>
      <c r="I722">
        <f>LEN($A722)-LEN(SUBSTITUTE($A722,I$1,""))</f>
        <v>0</v>
      </c>
      <c r="J722">
        <f>LEN($A722)-LEN(SUBSTITUTE($A722,J$1,""))</f>
        <v>0</v>
      </c>
      <c r="K722">
        <f>LEN($A722)-LEN(SUBSTITUTE($A722,K$1,""))</f>
        <v>0</v>
      </c>
      <c r="L722">
        <f>LEN($A722)-LEN(SUBSTITUTE($A722,L$1,""))</f>
        <v>2</v>
      </c>
      <c r="M722">
        <f>LEN($A722)-LEN(SUBSTITUTE($A722,M$1,""))</f>
        <v>0</v>
      </c>
      <c r="N722">
        <f>LEN($A722)-LEN(SUBSTITUTE($A722,N$1,""))</f>
        <v>1</v>
      </c>
      <c r="O722">
        <f>LEN($A722)-LEN(SUBSTITUTE($A722,O$1,""))</f>
        <v>1</v>
      </c>
      <c r="P722">
        <f>LEN($A722)-LEN(SUBSTITUTE($A722,P$1,""))</f>
        <v>1</v>
      </c>
      <c r="Q722">
        <f>D722+1</f>
        <v>1</v>
      </c>
      <c r="R722">
        <f>E722+1</f>
        <v>1</v>
      </c>
      <c r="S722">
        <f>F722+1</f>
        <v>1</v>
      </c>
      <c r="T722">
        <f>G722+1</f>
        <v>1</v>
      </c>
      <c r="U722">
        <f>H722+1</f>
        <v>1</v>
      </c>
      <c r="V722">
        <f>I722+1</f>
        <v>1</v>
      </c>
      <c r="W722">
        <f>J722+1</f>
        <v>1</v>
      </c>
      <c r="X722">
        <f>K722+1</f>
        <v>1</v>
      </c>
      <c r="Y722">
        <f>L722+1</f>
        <v>3</v>
      </c>
      <c r="Z722">
        <f>M722+1</f>
        <v>1</v>
      </c>
      <c r="AA722">
        <f>N722+1</f>
        <v>2</v>
      </c>
      <c r="AB722">
        <f>O722+1</f>
        <v>2</v>
      </c>
      <c r="AC722">
        <f>P722+1</f>
        <v>2</v>
      </c>
      <c r="AD722">
        <f>PRODUCT(Q722:AC722)</f>
        <v>24</v>
      </c>
      <c r="AE722" t="b">
        <f>AD722=6</f>
        <v>0</v>
      </c>
      <c r="AF722" t="b">
        <f>AD722=10</f>
        <v>0</v>
      </c>
      <c r="AG722" t="b">
        <f>AD722=12</f>
        <v>0</v>
      </c>
      <c r="AH722" t="b">
        <f>AD722=16</f>
        <v>0</v>
      </c>
      <c r="AI722" t="b">
        <f>AD722=18</f>
        <v>0</v>
      </c>
      <c r="AJ722" t="b">
        <f>AD722=24</f>
        <v>1</v>
      </c>
      <c r="AK722" t="b">
        <f>AD722=32</f>
        <v>0</v>
      </c>
      <c r="AL722">
        <f>VALUE(IF(AE722,
_xlfn.XLOOKUP(6, Q722:AC722, Q$1:AC$1), 0))</f>
        <v>0</v>
      </c>
      <c r="AM722">
        <f>VALUE(IF(AF722,
_xlfn.XLOOKUP(5, Q722:AC722, Q$1:AC$1) &amp; _xlfn.XLOOKUP(2, Q722:AC722, Q$1:AC$1), 0))</f>
        <v>0</v>
      </c>
      <c r="AN722">
        <f>VALUE(IF(AG722,
_xlfn.XLOOKUP(4, Q722:AC722, Q$1:AC$1) &amp; _xlfn.XLOOKUP(3, Q722:AC722, Q$1:AC$1), 0))</f>
        <v>0</v>
      </c>
      <c r="AO722">
        <f>VALUE(IF(AH722,
_xlfn.XLOOKUP(4, Q722:AC722, Q$1:AC$1) &amp; _xlfn.XLOOKUP(2, Q722:AC722, Q$1:AC$1, "", 0, 1) &amp; _xlfn.XLOOKUP(2, Q722:AC722, Q$1:AC$1, "", 0, -1), 0))</f>
        <v>0</v>
      </c>
      <c r="AP722">
        <f>VALUE(IF(AI722,
_xlfn.XLOOKUP(3, Q722:AC722, Q$1:AC$1, "", 0, 1) &amp; _xlfn.XLOOKUP(3, Q722:AC722, Q$1:AC$1, "", 0, -1) &amp; _xlfn.XLOOKUP(2, Q722:AC722, Q$1:AC$1),
0))</f>
        <v>0</v>
      </c>
      <c r="AQ722">
        <f>VALUE(IF(AJ722,
_xlfn.XLOOKUP(3, Q722:AC722, Q$1:AC$1) &amp; AS722,
0))</f>
        <v>6040302</v>
      </c>
      <c r="AR722">
        <f>VALUE(IF(AK722,
AS722, 0))</f>
        <v>0</v>
      </c>
      <c r="AS722" t="str" cm="1">
        <f t="array" ref="AS722">_xlfn.TEXTJOIN("", TRUE, _xlfn._xlws.FILTER(Q$1:AC$1,Q722:AC722=2))</f>
        <v>040302</v>
      </c>
      <c r="AT722">
        <f t="shared" si="23"/>
        <v>280</v>
      </c>
      <c r="AU722">
        <f t="shared" si="22"/>
        <v>162400</v>
      </c>
      <c r="AV722" t="b">
        <f>IF(AND(AE721, AE722), AL721=AL722, FALSE)</f>
        <v>0</v>
      </c>
      <c r="AW722" t="b">
        <f>IF(AND(AF721, AF722), AM721=AM722, FALSE)</f>
        <v>0</v>
      </c>
      <c r="AX722" t="b">
        <f>IF(AND(AG721, AG722), AN721=AN722, FALSE)</f>
        <v>0</v>
      </c>
      <c r="AY722" t="b">
        <f>IF(AND(AH721, AH722), AO721=AO722, FALSE)</f>
        <v>0</v>
      </c>
      <c r="AZ722" t="b">
        <f>IF(AND(AI721, AI722), AP721=AP722, FALSE)</f>
        <v>0</v>
      </c>
      <c r="BA722" t="b">
        <f>IF(AND(AJ721, AJ722), AQ721=AQ722, FALSE)</f>
        <v>0</v>
      </c>
      <c r="BB722" t="b">
        <f>IF(AND(AK721, AK722), AR721=AR722, FALSE)</f>
        <v>0</v>
      </c>
    </row>
    <row r="723" spans="1:54" x14ac:dyDescent="0.25">
      <c r="A723" t="s">
        <v>522</v>
      </c>
      <c r="B723">
        <v>927</v>
      </c>
      <c r="C723" t="str">
        <f>TEXT(A723, "0")</f>
        <v>5QJ5A</v>
      </c>
      <c r="D723">
        <f>LEN($A723)-LEN(SUBSTITUTE($A723,D$1,""))</f>
        <v>1</v>
      </c>
      <c r="E723">
        <f>LEN($A723)-LEN(SUBSTITUTE($A723,E$1,""))</f>
        <v>0</v>
      </c>
      <c r="F723">
        <f>LEN($A723)-LEN(SUBSTITUTE($A723,F$1,""))</f>
        <v>1</v>
      </c>
      <c r="G723">
        <f>LEN($A723)-LEN(SUBSTITUTE($A723,G$1,""))</f>
        <v>1</v>
      </c>
      <c r="H723">
        <f>LEN($A723)-LEN(SUBSTITUTE($A723,H$1,""))</f>
        <v>0</v>
      </c>
      <c r="I723">
        <f>LEN($A723)-LEN(SUBSTITUTE($A723,I$1,""))</f>
        <v>0</v>
      </c>
      <c r="J723">
        <f>LEN($A723)-LEN(SUBSTITUTE($A723,J$1,""))</f>
        <v>0</v>
      </c>
      <c r="K723">
        <f>LEN($A723)-LEN(SUBSTITUTE($A723,K$1,""))</f>
        <v>0</v>
      </c>
      <c r="L723">
        <f>LEN($A723)-LEN(SUBSTITUTE($A723,L$1,""))</f>
        <v>0</v>
      </c>
      <c r="M723">
        <f>LEN($A723)-LEN(SUBSTITUTE($A723,M$1,""))</f>
        <v>2</v>
      </c>
      <c r="N723">
        <f>LEN($A723)-LEN(SUBSTITUTE($A723,N$1,""))</f>
        <v>0</v>
      </c>
      <c r="O723">
        <f>LEN($A723)-LEN(SUBSTITUTE($A723,O$1,""))</f>
        <v>0</v>
      </c>
      <c r="P723">
        <f>LEN($A723)-LEN(SUBSTITUTE($A723,P$1,""))</f>
        <v>0</v>
      </c>
      <c r="Q723">
        <f>D723+1</f>
        <v>2</v>
      </c>
      <c r="R723">
        <f>E723+1</f>
        <v>1</v>
      </c>
      <c r="S723">
        <f>F723+1</f>
        <v>2</v>
      </c>
      <c r="T723">
        <f>G723+1</f>
        <v>2</v>
      </c>
      <c r="U723">
        <f>H723+1</f>
        <v>1</v>
      </c>
      <c r="V723">
        <f>I723+1</f>
        <v>1</v>
      </c>
      <c r="W723">
        <f>J723+1</f>
        <v>1</v>
      </c>
      <c r="X723">
        <f>K723+1</f>
        <v>1</v>
      </c>
      <c r="Y723">
        <f>L723+1</f>
        <v>1</v>
      </c>
      <c r="Z723">
        <f>M723+1</f>
        <v>3</v>
      </c>
      <c r="AA723">
        <f>N723+1</f>
        <v>1</v>
      </c>
      <c r="AB723">
        <f>O723+1</f>
        <v>1</v>
      </c>
      <c r="AC723">
        <f>P723+1</f>
        <v>1</v>
      </c>
      <c r="AD723">
        <f>PRODUCT(Q723:AC723)</f>
        <v>24</v>
      </c>
      <c r="AE723" t="b">
        <f>AD723=6</f>
        <v>0</v>
      </c>
      <c r="AF723" t="b">
        <f>AD723=10</f>
        <v>0</v>
      </c>
      <c r="AG723" t="b">
        <f>AD723=12</f>
        <v>0</v>
      </c>
      <c r="AH723" t="b">
        <f>AD723=16</f>
        <v>0</v>
      </c>
      <c r="AI723" t="b">
        <f>AD723=18</f>
        <v>0</v>
      </c>
      <c r="AJ723" t="b">
        <f>AD723=24</f>
        <v>1</v>
      </c>
      <c r="AK723" t="b">
        <f>AD723=32</f>
        <v>0</v>
      </c>
      <c r="AL723">
        <f>VALUE(IF(AE723,
_xlfn.XLOOKUP(6, Q723:AC723, Q$1:AC$1), 0))</f>
        <v>0</v>
      </c>
      <c r="AM723">
        <f>VALUE(IF(AF723,
_xlfn.XLOOKUP(5, Q723:AC723, Q$1:AC$1) &amp; _xlfn.XLOOKUP(2, Q723:AC723, Q$1:AC$1), 0))</f>
        <v>0</v>
      </c>
      <c r="AN723">
        <f>VALUE(IF(AG723,
_xlfn.XLOOKUP(4, Q723:AC723, Q$1:AC$1) &amp; _xlfn.XLOOKUP(3, Q723:AC723, Q$1:AC$1), 0))</f>
        <v>0</v>
      </c>
      <c r="AO723">
        <f>VALUE(IF(AH723,
_xlfn.XLOOKUP(4, Q723:AC723, Q$1:AC$1) &amp; _xlfn.XLOOKUP(2, Q723:AC723, Q$1:AC$1, "", 0, 1) &amp; _xlfn.XLOOKUP(2, Q723:AC723, Q$1:AC$1, "", 0, -1), 0))</f>
        <v>0</v>
      </c>
      <c r="AP723">
        <f>VALUE(IF(AI723,
_xlfn.XLOOKUP(3, Q723:AC723, Q$1:AC$1, "", 0, 1) &amp; _xlfn.XLOOKUP(3, Q723:AC723, Q$1:AC$1, "", 0, -1) &amp; _xlfn.XLOOKUP(2, Q723:AC723, Q$1:AC$1),
0))</f>
        <v>0</v>
      </c>
      <c r="AQ723">
        <f>VALUE(IF(AJ723,
_xlfn.XLOOKUP(3, Q723:AC723, Q$1:AC$1) &amp; AS723,
0))</f>
        <v>5141211</v>
      </c>
      <c r="AR723">
        <f>VALUE(IF(AK723,
AS723, 0))</f>
        <v>0</v>
      </c>
      <c r="AS723" t="str" cm="1">
        <f t="array" ref="AS723">_xlfn.TEXTJOIN("", TRUE, _xlfn._xlws.FILTER(Q$1:AC$1,Q723:AC723=2))</f>
        <v>141211</v>
      </c>
      <c r="AT723">
        <f t="shared" si="23"/>
        <v>279</v>
      </c>
      <c r="AU723">
        <f t="shared" si="22"/>
        <v>258633</v>
      </c>
      <c r="AV723" t="b">
        <f>IF(AND(AE722, AE723), AL722=AL723, FALSE)</f>
        <v>0</v>
      </c>
      <c r="AW723" t="b">
        <f>IF(AND(AF722, AF723), AM722=AM723, FALSE)</f>
        <v>0</v>
      </c>
      <c r="AX723" t="b">
        <f>IF(AND(AG722, AG723), AN722=AN723, FALSE)</f>
        <v>0</v>
      </c>
      <c r="AY723" t="b">
        <f>IF(AND(AH722, AH723), AO722=AO723, FALSE)</f>
        <v>0</v>
      </c>
      <c r="AZ723" t="b">
        <f>IF(AND(AI722, AI723), AP722=AP723, FALSE)</f>
        <v>0</v>
      </c>
      <c r="BA723" t="b">
        <f>IF(AND(AJ722, AJ723), AQ722=AQ723, FALSE)</f>
        <v>0</v>
      </c>
      <c r="BB723" t="b">
        <f>IF(AND(AK722, AK723), AR722=AR723, FALSE)</f>
        <v>0</v>
      </c>
    </row>
    <row r="724" spans="1:54" x14ac:dyDescent="0.25">
      <c r="A724" t="s">
        <v>361</v>
      </c>
      <c r="B724">
        <v>963</v>
      </c>
      <c r="C724" t="str">
        <f>TEXT(A724, "0")</f>
        <v>A955Q</v>
      </c>
      <c r="D724">
        <f>LEN($A724)-LEN(SUBSTITUTE($A724,D$1,""))</f>
        <v>1</v>
      </c>
      <c r="E724">
        <f>LEN($A724)-LEN(SUBSTITUTE($A724,E$1,""))</f>
        <v>0</v>
      </c>
      <c r="F724">
        <f>LEN($A724)-LEN(SUBSTITUTE($A724,F$1,""))</f>
        <v>1</v>
      </c>
      <c r="G724">
        <f>LEN($A724)-LEN(SUBSTITUTE($A724,G$1,""))</f>
        <v>0</v>
      </c>
      <c r="H724">
        <f>LEN($A724)-LEN(SUBSTITUTE($A724,H$1,""))</f>
        <v>0</v>
      </c>
      <c r="I724">
        <f>LEN($A724)-LEN(SUBSTITUTE($A724,I$1,""))</f>
        <v>1</v>
      </c>
      <c r="J724">
        <f>LEN($A724)-LEN(SUBSTITUTE($A724,J$1,""))</f>
        <v>0</v>
      </c>
      <c r="K724">
        <f>LEN($A724)-LEN(SUBSTITUTE($A724,K$1,""))</f>
        <v>0</v>
      </c>
      <c r="L724">
        <f>LEN($A724)-LEN(SUBSTITUTE($A724,L$1,""))</f>
        <v>0</v>
      </c>
      <c r="M724">
        <f>LEN($A724)-LEN(SUBSTITUTE($A724,M$1,""))</f>
        <v>2</v>
      </c>
      <c r="N724">
        <f>LEN($A724)-LEN(SUBSTITUTE($A724,N$1,""))</f>
        <v>0</v>
      </c>
      <c r="O724">
        <f>LEN($A724)-LEN(SUBSTITUTE($A724,O$1,""))</f>
        <v>0</v>
      </c>
      <c r="P724">
        <f>LEN($A724)-LEN(SUBSTITUTE($A724,P$1,""))</f>
        <v>0</v>
      </c>
      <c r="Q724">
        <f>D724+1</f>
        <v>2</v>
      </c>
      <c r="R724">
        <f>E724+1</f>
        <v>1</v>
      </c>
      <c r="S724">
        <f>F724+1</f>
        <v>2</v>
      </c>
      <c r="T724">
        <f>G724+1</f>
        <v>1</v>
      </c>
      <c r="U724">
        <f>H724+1</f>
        <v>1</v>
      </c>
      <c r="V724">
        <f>I724+1</f>
        <v>2</v>
      </c>
      <c r="W724">
        <f>J724+1</f>
        <v>1</v>
      </c>
      <c r="X724">
        <f>K724+1</f>
        <v>1</v>
      </c>
      <c r="Y724">
        <f>L724+1</f>
        <v>1</v>
      </c>
      <c r="Z724">
        <f>M724+1</f>
        <v>3</v>
      </c>
      <c r="AA724">
        <f>N724+1</f>
        <v>1</v>
      </c>
      <c r="AB724">
        <f>O724+1</f>
        <v>1</v>
      </c>
      <c r="AC724">
        <f>P724+1</f>
        <v>1</v>
      </c>
      <c r="AD724">
        <f>PRODUCT(Q724:AC724)</f>
        <v>24</v>
      </c>
      <c r="AE724" t="b">
        <f>AD724=6</f>
        <v>0</v>
      </c>
      <c r="AF724" t="b">
        <f>AD724=10</f>
        <v>0</v>
      </c>
      <c r="AG724" t="b">
        <f>AD724=12</f>
        <v>0</v>
      </c>
      <c r="AH724" t="b">
        <f>AD724=16</f>
        <v>0</v>
      </c>
      <c r="AI724" t="b">
        <f>AD724=18</f>
        <v>0</v>
      </c>
      <c r="AJ724" t="b">
        <f>AD724=24</f>
        <v>1</v>
      </c>
      <c r="AK724" t="b">
        <f>AD724=32</f>
        <v>0</v>
      </c>
      <c r="AL724">
        <f>VALUE(IF(AE724,
_xlfn.XLOOKUP(6, Q724:AC724, Q$1:AC$1), 0))</f>
        <v>0</v>
      </c>
      <c r="AM724">
        <f>VALUE(IF(AF724,
_xlfn.XLOOKUP(5, Q724:AC724, Q$1:AC$1) &amp; _xlfn.XLOOKUP(2, Q724:AC724, Q$1:AC$1), 0))</f>
        <v>0</v>
      </c>
      <c r="AN724">
        <f>VALUE(IF(AG724,
_xlfn.XLOOKUP(4, Q724:AC724, Q$1:AC$1) &amp; _xlfn.XLOOKUP(3, Q724:AC724, Q$1:AC$1), 0))</f>
        <v>0</v>
      </c>
      <c r="AO724">
        <f>VALUE(IF(AH724,
_xlfn.XLOOKUP(4, Q724:AC724, Q$1:AC$1) &amp; _xlfn.XLOOKUP(2, Q724:AC724, Q$1:AC$1, "", 0, 1) &amp; _xlfn.XLOOKUP(2, Q724:AC724, Q$1:AC$1, "", 0, -1), 0))</f>
        <v>0</v>
      </c>
      <c r="AP724">
        <f>VALUE(IF(AI724,
_xlfn.XLOOKUP(3, Q724:AC724, Q$1:AC$1, "", 0, 1) &amp; _xlfn.XLOOKUP(3, Q724:AC724, Q$1:AC$1, "", 0, -1) &amp; _xlfn.XLOOKUP(2, Q724:AC724, Q$1:AC$1),
0))</f>
        <v>0</v>
      </c>
      <c r="AQ724">
        <f>VALUE(IF(AJ724,
_xlfn.XLOOKUP(3, Q724:AC724, Q$1:AC$1) &amp; AS724,
0))</f>
        <v>5141209</v>
      </c>
      <c r="AR724">
        <f>VALUE(IF(AK724,
AS724, 0))</f>
        <v>0</v>
      </c>
      <c r="AS724" t="str" cm="1">
        <f t="array" ref="AS724">_xlfn.TEXTJOIN("", TRUE, _xlfn._xlws.FILTER(Q$1:AC$1,Q724:AC724=2))</f>
        <v>141209</v>
      </c>
      <c r="AT724">
        <f t="shared" si="23"/>
        <v>278</v>
      </c>
      <c r="AU724">
        <f t="shared" si="22"/>
        <v>267714</v>
      </c>
      <c r="AV724" t="b">
        <f>IF(AND(AE723, AE724), AL723=AL724, FALSE)</f>
        <v>0</v>
      </c>
      <c r="AW724" t="b">
        <f>IF(AND(AF723, AF724), AM723=AM724, FALSE)</f>
        <v>0</v>
      </c>
      <c r="AX724" t="b">
        <f>IF(AND(AG723, AG724), AN723=AN724, FALSE)</f>
        <v>0</v>
      </c>
      <c r="AY724" t="b">
        <f>IF(AND(AH723, AH724), AO723=AO724, FALSE)</f>
        <v>0</v>
      </c>
      <c r="AZ724" t="b">
        <f>IF(AND(AI723, AI724), AP723=AP724, FALSE)</f>
        <v>0</v>
      </c>
      <c r="BA724" t="b">
        <f>IF(AND(AJ723, AJ724), AQ723=AQ724, FALSE)</f>
        <v>0</v>
      </c>
      <c r="BB724" t="b">
        <f>IF(AND(AK723, AK724), AR723=AR724, FALSE)</f>
        <v>0</v>
      </c>
    </row>
    <row r="725" spans="1:54" x14ac:dyDescent="0.25">
      <c r="A725" t="s">
        <v>9</v>
      </c>
      <c r="B725">
        <v>496</v>
      </c>
      <c r="C725" t="str">
        <f>TEXT(A725, "0")</f>
        <v>55AJ8</v>
      </c>
      <c r="D725">
        <f>LEN($A725)-LEN(SUBSTITUTE($A725,D$1,""))</f>
        <v>1</v>
      </c>
      <c r="E725">
        <f>LEN($A725)-LEN(SUBSTITUTE($A725,E$1,""))</f>
        <v>0</v>
      </c>
      <c r="F725">
        <f>LEN($A725)-LEN(SUBSTITUTE($A725,F$1,""))</f>
        <v>0</v>
      </c>
      <c r="G725">
        <f>LEN($A725)-LEN(SUBSTITUTE($A725,G$1,""))</f>
        <v>1</v>
      </c>
      <c r="H725">
        <f>LEN($A725)-LEN(SUBSTITUTE($A725,H$1,""))</f>
        <v>0</v>
      </c>
      <c r="I725">
        <f>LEN($A725)-LEN(SUBSTITUTE($A725,I$1,""))</f>
        <v>0</v>
      </c>
      <c r="J725">
        <f>LEN($A725)-LEN(SUBSTITUTE($A725,J$1,""))</f>
        <v>1</v>
      </c>
      <c r="K725">
        <f>LEN($A725)-LEN(SUBSTITUTE($A725,K$1,""))</f>
        <v>0</v>
      </c>
      <c r="L725">
        <f>LEN($A725)-LEN(SUBSTITUTE($A725,L$1,""))</f>
        <v>0</v>
      </c>
      <c r="M725">
        <f>LEN($A725)-LEN(SUBSTITUTE($A725,M$1,""))</f>
        <v>2</v>
      </c>
      <c r="N725">
        <f>LEN($A725)-LEN(SUBSTITUTE($A725,N$1,""))</f>
        <v>0</v>
      </c>
      <c r="O725">
        <f>LEN($A725)-LEN(SUBSTITUTE($A725,O$1,""))</f>
        <v>0</v>
      </c>
      <c r="P725">
        <f>LEN($A725)-LEN(SUBSTITUTE($A725,P$1,""))</f>
        <v>0</v>
      </c>
      <c r="Q725">
        <f>D725+1</f>
        <v>2</v>
      </c>
      <c r="R725">
        <f>E725+1</f>
        <v>1</v>
      </c>
      <c r="S725">
        <f>F725+1</f>
        <v>1</v>
      </c>
      <c r="T725">
        <f>G725+1</f>
        <v>2</v>
      </c>
      <c r="U725">
        <f>H725+1</f>
        <v>1</v>
      </c>
      <c r="V725">
        <f>I725+1</f>
        <v>1</v>
      </c>
      <c r="W725">
        <f>J725+1</f>
        <v>2</v>
      </c>
      <c r="X725">
        <f>K725+1</f>
        <v>1</v>
      </c>
      <c r="Y725">
        <f>L725+1</f>
        <v>1</v>
      </c>
      <c r="Z725">
        <f>M725+1</f>
        <v>3</v>
      </c>
      <c r="AA725">
        <f>N725+1</f>
        <v>1</v>
      </c>
      <c r="AB725">
        <f>O725+1</f>
        <v>1</v>
      </c>
      <c r="AC725">
        <f>P725+1</f>
        <v>1</v>
      </c>
      <c r="AD725">
        <f>PRODUCT(Q725:AC725)</f>
        <v>24</v>
      </c>
      <c r="AE725" t="b">
        <f>AD725=6</f>
        <v>0</v>
      </c>
      <c r="AF725" t="b">
        <f>AD725=10</f>
        <v>0</v>
      </c>
      <c r="AG725" t="b">
        <f>AD725=12</f>
        <v>0</v>
      </c>
      <c r="AH725" t="b">
        <f>AD725=16</f>
        <v>0</v>
      </c>
      <c r="AI725" t="b">
        <f>AD725=18</f>
        <v>0</v>
      </c>
      <c r="AJ725" t="b">
        <f>AD725=24</f>
        <v>1</v>
      </c>
      <c r="AK725" t="b">
        <f>AD725=32</f>
        <v>0</v>
      </c>
      <c r="AL725">
        <f>VALUE(IF(AE725,
_xlfn.XLOOKUP(6, Q725:AC725, Q$1:AC$1), 0))</f>
        <v>0</v>
      </c>
      <c r="AM725">
        <f>VALUE(IF(AF725,
_xlfn.XLOOKUP(5, Q725:AC725, Q$1:AC$1) &amp; _xlfn.XLOOKUP(2, Q725:AC725, Q$1:AC$1), 0))</f>
        <v>0</v>
      </c>
      <c r="AN725">
        <f>VALUE(IF(AG725,
_xlfn.XLOOKUP(4, Q725:AC725, Q$1:AC$1) &amp; _xlfn.XLOOKUP(3, Q725:AC725, Q$1:AC$1), 0))</f>
        <v>0</v>
      </c>
      <c r="AO725">
        <f>VALUE(IF(AH725,
_xlfn.XLOOKUP(4, Q725:AC725, Q$1:AC$1) &amp; _xlfn.XLOOKUP(2, Q725:AC725, Q$1:AC$1, "", 0, 1) &amp; _xlfn.XLOOKUP(2, Q725:AC725, Q$1:AC$1, "", 0, -1), 0))</f>
        <v>0</v>
      </c>
      <c r="AP725">
        <f>VALUE(IF(AI725,
_xlfn.XLOOKUP(3, Q725:AC725, Q$1:AC$1, "", 0, 1) &amp; _xlfn.XLOOKUP(3, Q725:AC725, Q$1:AC$1, "", 0, -1) &amp; _xlfn.XLOOKUP(2, Q725:AC725, Q$1:AC$1),
0))</f>
        <v>0</v>
      </c>
      <c r="AQ725">
        <f>VALUE(IF(AJ725,
_xlfn.XLOOKUP(3, Q725:AC725, Q$1:AC$1) &amp; AS725,
0))</f>
        <v>5141108</v>
      </c>
      <c r="AR725">
        <f>VALUE(IF(AK725,
AS725, 0))</f>
        <v>0</v>
      </c>
      <c r="AS725" t="str" cm="1">
        <f t="array" ref="AS725">_xlfn.TEXTJOIN("", TRUE, _xlfn._xlws.FILTER(Q$1:AC$1,Q725:AC725=2))</f>
        <v>141108</v>
      </c>
      <c r="AT725">
        <f t="shared" si="23"/>
        <v>277</v>
      </c>
      <c r="AU725">
        <f t="shared" si="22"/>
        <v>137392</v>
      </c>
      <c r="AV725" t="b">
        <f>IF(AND(AE724, AE725), AL724=AL725, FALSE)</f>
        <v>0</v>
      </c>
      <c r="AW725" t="b">
        <f>IF(AND(AF724, AF725), AM724=AM725, FALSE)</f>
        <v>0</v>
      </c>
      <c r="AX725" t="b">
        <f>IF(AND(AG724, AG725), AN724=AN725, FALSE)</f>
        <v>0</v>
      </c>
      <c r="AY725" t="b">
        <f>IF(AND(AH724, AH725), AO724=AO725, FALSE)</f>
        <v>0</v>
      </c>
      <c r="AZ725" t="b">
        <f>IF(AND(AI724, AI725), AP724=AP725, FALSE)</f>
        <v>0</v>
      </c>
      <c r="BA725" t="b">
        <f>IF(AND(AJ724, AJ725), AQ724=AQ725, FALSE)</f>
        <v>0</v>
      </c>
      <c r="BB725" t="b">
        <f>IF(AND(AK724, AK725), AR724=AR725, FALSE)</f>
        <v>0</v>
      </c>
    </row>
    <row r="726" spans="1:54" x14ac:dyDescent="0.25">
      <c r="A726" t="s">
        <v>440</v>
      </c>
      <c r="B726">
        <v>664</v>
      </c>
      <c r="C726" t="str">
        <f>TEXT(A726, "0")</f>
        <v>5A365</v>
      </c>
      <c r="D726">
        <f>LEN($A726)-LEN(SUBSTITUTE($A726,D$1,""))</f>
        <v>1</v>
      </c>
      <c r="E726">
        <f>LEN($A726)-LEN(SUBSTITUTE($A726,E$1,""))</f>
        <v>0</v>
      </c>
      <c r="F726">
        <f>LEN($A726)-LEN(SUBSTITUTE($A726,F$1,""))</f>
        <v>0</v>
      </c>
      <c r="G726">
        <f>LEN($A726)-LEN(SUBSTITUTE($A726,G$1,""))</f>
        <v>0</v>
      </c>
      <c r="H726">
        <f>LEN($A726)-LEN(SUBSTITUTE($A726,H$1,""))</f>
        <v>0</v>
      </c>
      <c r="I726">
        <f>LEN($A726)-LEN(SUBSTITUTE($A726,I$1,""))</f>
        <v>0</v>
      </c>
      <c r="J726">
        <f>LEN($A726)-LEN(SUBSTITUTE($A726,J$1,""))</f>
        <v>0</v>
      </c>
      <c r="K726">
        <f>LEN($A726)-LEN(SUBSTITUTE($A726,K$1,""))</f>
        <v>0</v>
      </c>
      <c r="L726">
        <f>LEN($A726)-LEN(SUBSTITUTE($A726,L$1,""))</f>
        <v>1</v>
      </c>
      <c r="M726">
        <f>LEN($A726)-LEN(SUBSTITUTE($A726,M$1,""))</f>
        <v>2</v>
      </c>
      <c r="N726">
        <f>LEN($A726)-LEN(SUBSTITUTE($A726,N$1,""))</f>
        <v>0</v>
      </c>
      <c r="O726">
        <f>LEN($A726)-LEN(SUBSTITUTE($A726,O$1,""))</f>
        <v>1</v>
      </c>
      <c r="P726">
        <f>LEN($A726)-LEN(SUBSTITUTE($A726,P$1,""))</f>
        <v>0</v>
      </c>
      <c r="Q726">
        <f>D726+1</f>
        <v>2</v>
      </c>
      <c r="R726">
        <f>E726+1</f>
        <v>1</v>
      </c>
      <c r="S726">
        <f>F726+1</f>
        <v>1</v>
      </c>
      <c r="T726">
        <f>G726+1</f>
        <v>1</v>
      </c>
      <c r="U726">
        <f>H726+1</f>
        <v>1</v>
      </c>
      <c r="V726">
        <f>I726+1</f>
        <v>1</v>
      </c>
      <c r="W726">
        <f>J726+1</f>
        <v>1</v>
      </c>
      <c r="X726">
        <f>K726+1</f>
        <v>1</v>
      </c>
      <c r="Y726">
        <f>L726+1</f>
        <v>2</v>
      </c>
      <c r="Z726">
        <f>M726+1</f>
        <v>3</v>
      </c>
      <c r="AA726">
        <f>N726+1</f>
        <v>1</v>
      </c>
      <c r="AB726">
        <f>O726+1</f>
        <v>2</v>
      </c>
      <c r="AC726">
        <f>P726+1</f>
        <v>1</v>
      </c>
      <c r="AD726">
        <f>PRODUCT(Q726:AC726)</f>
        <v>24</v>
      </c>
      <c r="AE726" t="b">
        <f>AD726=6</f>
        <v>0</v>
      </c>
      <c r="AF726" t="b">
        <f>AD726=10</f>
        <v>0</v>
      </c>
      <c r="AG726" t="b">
        <f>AD726=12</f>
        <v>0</v>
      </c>
      <c r="AH726" t="b">
        <f>AD726=16</f>
        <v>0</v>
      </c>
      <c r="AI726" t="b">
        <f>AD726=18</f>
        <v>0</v>
      </c>
      <c r="AJ726" t="b">
        <f>AD726=24</f>
        <v>1</v>
      </c>
      <c r="AK726" t="b">
        <f>AD726=32</f>
        <v>0</v>
      </c>
      <c r="AL726">
        <f>VALUE(IF(AE726,
_xlfn.XLOOKUP(6, Q726:AC726, Q$1:AC$1), 0))</f>
        <v>0</v>
      </c>
      <c r="AM726">
        <f>VALUE(IF(AF726,
_xlfn.XLOOKUP(5, Q726:AC726, Q$1:AC$1) &amp; _xlfn.XLOOKUP(2, Q726:AC726, Q$1:AC$1), 0))</f>
        <v>0</v>
      </c>
      <c r="AN726">
        <f>VALUE(IF(AG726,
_xlfn.XLOOKUP(4, Q726:AC726, Q$1:AC$1) &amp; _xlfn.XLOOKUP(3, Q726:AC726, Q$1:AC$1), 0))</f>
        <v>0</v>
      </c>
      <c r="AO726">
        <f>VALUE(IF(AH726,
_xlfn.XLOOKUP(4, Q726:AC726, Q$1:AC$1) &amp; _xlfn.XLOOKUP(2, Q726:AC726, Q$1:AC$1, "", 0, 1) &amp; _xlfn.XLOOKUP(2, Q726:AC726, Q$1:AC$1, "", 0, -1), 0))</f>
        <v>0</v>
      </c>
      <c r="AP726">
        <f>VALUE(IF(AI726,
_xlfn.XLOOKUP(3, Q726:AC726, Q$1:AC$1, "", 0, 1) &amp; _xlfn.XLOOKUP(3, Q726:AC726, Q$1:AC$1, "", 0, -1) &amp; _xlfn.XLOOKUP(2, Q726:AC726, Q$1:AC$1),
0))</f>
        <v>0</v>
      </c>
      <c r="AQ726">
        <f>VALUE(IF(AJ726,
_xlfn.XLOOKUP(3, Q726:AC726, Q$1:AC$1) &amp; AS726,
0))</f>
        <v>5140603</v>
      </c>
      <c r="AR726">
        <f>VALUE(IF(AK726,
AS726, 0))</f>
        <v>0</v>
      </c>
      <c r="AS726" t="str" cm="1">
        <f t="array" ref="AS726">_xlfn.TEXTJOIN("", TRUE, _xlfn._xlws.FILTER(Q$1:AC$1,Q726:AC726=2))</f>
        <v>140603</v>
      </c>
      <c r="AT726">
        <f t="shared" si="23"/>
        <v>276</v>
      </c>
      <c r="AU726">
        <f t="shared" si="22"/>
        <v>183264</v>
      </c>
      <c r="AV726" t="b">
        <f>IF(AND(AE725, AE726), AL725=AL726, FALSE)</f>
        <v>0</v>
      </c>
      <c r="AW726" t="b">
        <f>IF(AND(AF725, AF726), AM725=AM726, FALSE)</f>
        <v>0</v>
      </c>
      <c r="AX726" t="b">
        <f>IF(AND(AG725, AG726), AN725=AN726, FALSE)</f>
        <v>0</v>
      </c>
      <c r="AY726" t="b">
        <f>IF(AND(AH725, AH726), AO725=AO726, FALSE)</f>
        <v>0</v>
      </c>
      <c r="AZ726" t="b">
        <f>IF(AND(AI725, AI726), AP725=AP726, FALSE)</f>
        <v>0</v>
      </c>
      <c r="BA726" t="b">
        <f>IF(AND(AJ725, AJ726), AQ725=AQ726, FALSE)</f>
        <v>0</v>
      </c>
      <c r="BB726" t="b">
        <f>IF(AND(AK725, AK726), AR725=AR726, FALSE)</f>
        <v>0</v>
      </c>
    </row>
    <row r="727" spans="1:54" x14ac:dyDescent="0.25">
      <c r="A727" t="s">
        <v>700</v>
      </c>
      <c r="B727">
        <v>557</v>
      </c>
      <c r="C727" t="str">
        <f>TEXT(A727, "0")</f>
        <v>5A435</v>
      </c>
      <c r="D727">
        <f>LEN($A727)-LEN(SUBSTITUTE($A727,D$1,""))</f>
        <v>1</v>
      </c>
      <c r="E727">
        <f>LEN($A727)-LEN(SUBSTITUTE($A727,E$1,""))</f>
        <v>0</v>
      </c>
      <c r="F727">
        <f>LEN($A727)-LEN(SUBSTITUTE($A727,F$1,""))</f>
        <v>0</v>
      </c>
      <c r="G727">
        <f>LEN($A727)-LEN(SUBSTITUTE($A727,G$1,""))</f>
        <v>0</v>
      </c>
      <c r="H727">
        <f>LEN($A727)-LEN(SUBSTITUTE($A727,H$1,""))</f>
        <v>0</v>
      </c>
      <c r="I727">
        <f>LEN($A727)-LEN(SUBSTITUTE($A727,I$1,""))</f>
        <v>0</v>
      </c>
      <c r="J727">
        <f>LEN($A727)-LEN(SUBSTITUTE($A727,J$1,""))</f>
        <v>0</v>
      </c>
      <c r="K727">
        <f>LEN($A727)-LEN(SUBSTITUTE($A727,K$1,""))</f>
        <v>0</v>
      </c>
      <c r="L727">
        <f>LEN($A727)-LEN(SUBSTITUTE($A727,L$1,""))</f>
        <v>0</v>
      </c>
      <c r="M727">
        <f>LEN($A727)-LEN(SUBSTITUTE($A727,M$1,""))</f>
        <v>2</v>
      </c>
      <c r="N727">
        <f>LEN($A727)-LEN(SUBSTITUTE($A727,N$1,""))</f>
        <v>1</v>
      </c>
      <c r="O727">
        <f>LEN($A727)-LEN(SUBSTITUTE($A727,O$1,""))</f>
        <v>1</v>
      </c>
      <c r="P727">
        <f>LEN($A727)-LEN(SUBSTITUTE($A727,P$1,""))</f>
        <v>0</v>
      </c>
      <c r="Q727">
        <f>D727+1</f>
        <v>2</v>
      </c>
      <c r="R727">
        <f>E727+1</f>
        <v>1</v>
      </c>
      <c r="S727">
        <f>F727+1</f>
        <v>1</v>
      </c>
      <c r="T727">
        <f>G727+1</f>
        <v>1</v>
      </c>
      <c r="U727">
        <f>H727+1</f>
        <v>1</v>
      </c>
      <c r="V727">
        <f>I727+1</f>
        <v>1</v>
      </c>
      <c r="W727">
        <f>J727+1</f>
        <v>1</v>
      </c>
      <c r="X727">
        <f>K727+1</f>
        <v>1</v>
      </c>
      <c r="Y727">
        <f>L727+1</f>
        <v>1</v>
      </c>
      <c r="Z727">
        <f>M727+1</f>
        <v>3</v>
      </c>
      <c r="AA727">
        <f>N727+1</f>
        <v>2</v>
      </c>
      <c r="AB727">
        <f>O727+1</f>
        <v>2</v>
      </c>
      <c r="AC727">
        <f>P727+1</f>
        <v>1</v>
      </c>
      <c r="AD727">
        <f>PRODUCT(Q727:AC727)</f>
        <v>24</v>
      </c>
      <c r="AE727" t="b">
        <f>AD727=6</f>
        <v>0</v>
      </c>
      <c r="AF727" t="b">
        <f>AD727=10</f>
        <v>0</v>
      </c>
      <c r="AG727" t="b">
        <f>AD727=12</f>
        <v>0</v>
      </c>
      <c r="AH727" t="b">
        <f>AD727=16</f>
        <v>0</v>
      </c>
      <c r="AI727" t="b">
        <f>AD727=18</f>
        <v>0</v>
      </c>
      <c r="AJ727" t="b">
        <f>AD727=24</f>
        <v>1</v>
      </c>
      <c r="AK727" t="b">
        <f>AD727=32</f>
        <v>0</v>
      </c>
      <c r="AL727">
        <f>VALUE(IF(AE727,
_xlfn.XLOOKUP(6, Q727:AC727, Q$1:AC$1), 0))</f>
        <v>0</v>
      </c>
      <c r="AM727">
        <f>VALUE(IF(AF727,
_xlfn.XLOOKUP(5, Q727:AC727, Q$1:AC$1) &amp; _xlfn.XLOOKUP(2, Q727:AC727, Q$1:AC$1), 0))</f>
        <v>0</v>
      </c>
      <c r="AN727">
        <f>VALUE(IF(AG727,
_xlfn.XLOOKUP(4, Q727:AC727, Q$1:AC$1) &amp; _xlfn.XLOOKUP(3, Q727:AC727, Q$1:AC$1), 0))</f>
        <v>0</v>
      </c>
      <c r="AO727">
        <f>VALUE(IF(AH727,
_xlfn.XLOOKUP(4, Q727:AC727, Q$1:AC$1) &amp; _xlfn.XLOOKUP(2, Q727:AC727, Q$1:AC$1, "", 0, 1) &amp; _xlfn.XLOOKUP(2, Q727:AC727, Q$1:AC$1, "", 0, -1), 0))</f>
        <v>0</v>
      </c>
      <c r="AP727">
        <f>VALUE(IF(AI727,
_xlfn.XLOOKUP(3, Q727:AC727, Q$1:AC$1, "", 0, 1) &amp; _xlfn.XLOOKUP(3, Q727:AC727, Q$1:AC$1, "", 0, -1) &amp; _xlfn.XLOOKUP(2, Q727:AC727, Q$1:AC$1),
0))</f>
        <v>0</v>
      </c>
      <c r="AQ727">
        <f>VALUE(IF(AJ727,
_xlfn.XLOOKUP(3, Q727:AC727, Q$1:AC$1) &amp; AS727,
0))</f>
        <v>5140403</v>
      </c>
      <c r="AR727">
        <f>VALUE(IF(AK727,
AS727, 0))</f>
        <v>0</v>
      </c>
      <c r="AS727" t="str" cm="1">
        <f t="array" ref="AS727">_xlfn.TEXTJOIN("", TRUE, _xlfn._xlws.FILTER(Q$1:AC$1,Q727:AC727=2))</f>
        <v>140403</v>
      </c>
      <c r="AT727">
        <f t="shared" si="23"/>
        <v>275</v>
      </c>
      <c r="AU727">
        <f t="shared" si="22"/>
        <v>153175</v>
      </c>
      <c r="AV727" t="b">
        <f>IF(AND(AE726, AE727), AL726=AL727, FALSE)</f>
        <v>0</v>
      </c>
      <c r="AW727" t="b">
        <f>IF(AND(AF726, AF727), AM726=AM727, FALSE)</f>
        <v>0</v>
      </c>
      <c r="AX727" t="b">
        <f>IF(AND(AG726, AG727), AN726=AN727, FALSE)</f>
        <v>0</v>
      </c>
      <c r="AY727" t="b">
        <f>IF(AND(AH726, AH727), AO726=AO727, FALSE)</f>
        <v>0</v>
      </c>
      <c r="AZ727" t="b">
        <f>IF(AND(AI726, AI727), AP726=AP727, FALSE)</f>
        <v>0</v>
      </c>
      <c r="BA727" t="b">
        <f>IF(AND(AJ726, AJ727), AQ726=AQ727, FALSE)</f>
        <v>0</v>
      </c>
      <c r="BB727" t="b">
        <f>IF(AND(AK726, AK727), AR726=AR727, FALSE)</f>
        <v>0</v>
      </c>
    </row>
    <row r="728" spans="1:54" x14ac:dyDescent="0.25">
      <c r="A728" t="s">
        <v>675</v>
      </c>
      <c r="B728">
        <v>115</v>
      </c>
      <c r="C728" t="str">
        <f>TEXT(A728, "0")</f>
        <v>8K5Q5</v>
      </c>
      <c r="D728">
        <f>LEN($A728)-LEN(SUBSTITUTE($A728,D$1,""))</f>
        <v>0</v>
      </c>
      <c r="E728">
        <f>LEN($A728)-LEN(SUBSTITUTE($A728,E$1,""))</f>
        <v>1</v>
      </c>
      <c r="F728">
        <f>LEN($A728)-LEN(SUBSTITUTE($A728,F$1,""))</f>
        <v>1</v>
      </c>
      <c r="G728">
        <f>LEN($A728)-LEN(SUBSTITUTE($A728,G$1,""))</f>
        <v>0</v>
      </c>
      <c r="H728">
        <f>LEN($A728)-LEN(SUBSTITUTE($A728,H$1,""))</f>
        <v>0</v>
      </c>
      <c r="I728">
        <f>LEN($A728)-LEN(SUBSTITUTE($A728,I$1,""))</f>
        <v>0</v>
      </c>
      <c r="J728">
        <f>LEN($A728)-LEN(SUBSTITUTE($A728,J$1,""))</f>
        <v>1</v>
      </c>
      <c r="K728">
        <f>LEN($A728)-LEN(SUBSTITUTE($A728,K$1,""))</f>
        <v>0</v>
      </c>
      <c r="L728">
        <f>LEN($A728)-LEN(SUBSTITUTE($A728,L$1,""))</f>
        <v>0</v>
      </c>
      <c r="M728">
        <f>LEN($A728)-LEN(SUBSTITUTE($A728,M$1,""))</f>
        <v>2</v>
      </c>
      <c r="N728">
        <f>LEN($A728)-LEN(SUBSTITUTE($A728,N$1,""))</f>
        <v>0</v>
      </c>
      <c r="O728">
        <f>LEN($A728)-LEN(SUBSTITUTE($A728,O$1,""))</f>
        <v>0</v>
      </c>
      <c r="P728">
        <f>LEN($A728)-LEN(SUBSTITUTE($A728,P$1,""))</f>
        <v>0</v>
      </c>
      <c r="Q728">
        <f>D728+1</f>
        <v>1</v>
      </c>
      <c r="R728">
        <f>E728+1</f>
        <v>2</v>
      </c>
      <c r="S728">
        <f>F728+1</f>
        <v>2</v>
      </c>
      <c r="T728">
        <f>G728+1</f>
        <v>1</v>
      </c>
      <c r="U728">
        <f>H728+1</f>
        <v>1</v>
      </c>
      <c r="V728">
        <f>I728+1</f>
        <v>1</v>
      </c>
      <c r="W728">
        <f>J728+1</f>
        <v>2</v>
      </c>
      <c r="X728">
        <f>K728+1</f>
        <v>1</v>
      </c>
      <c r="Y728">
        <f>L728+1</f>
        <v>1</v>
      </c>
      <c r="Z728">
        <f>M728+1</f>
        <v>3</v>
      </c>
      <c r="AA728">
        <f>N728+1</f>
        <v>1</v>
      </c>
      <c r="AB728">
        <f>O728+1</f>
        <v>1</v>
      </c>
      <c r="AC728">
        <f>P728+1</f>
        <v>1</v>
      </c>
      <c r="AD728">
        <f>PRODUCT(Q728:AC728)</f>
        <v>24</v>
      </c>
      <c r="AE728" t="b">
        <f>AD728=6</f>
        <v>0</v>
      </c>
      <c r="AF728" t="b">
        <f>AD728=10</f>
        <v>0</v>
      </c>
      <c r="AG728" t="b">
        <f>AD728=12</f>
        <v>0</v>
      </c>
      <c r="AH728" t="b">
        <f>AD728=16</f>
        <v>0</v>
      </c>
      <c r="AI728" t="b">
        <f>AD728=18</f>
        <v>0</v>
      </c>
      <c r="AJ728" t="b">
        <f>AD728=24</f>
        <v>1</v>
      </c>
      <c r="AK728" t="b">
        <f>AD728=32</f>
        <v>0</v>
      </c>
      <c r="AL728">
        <f>VALUE(IF(AE728,
_xlfn.XLOOKUP(6, Q728:AC728, Q$1:AC$1), 0))</f>
        <v>0</v>
      </c>
      <c r="AM728">
        <f>VALUE(IF(AF728,
_xlfn.XLOOKUP(5, Q728:AC728, Q$1:AC$1) &amp; _xlfn.XLOOKUP(2, Q728:AC728, Q$1:AC$1), 0))</f>
        <v>0</v>
      </c>
      <c r="AN728">
        <f>VALUE(IF(AG728,
_xlfn.XLOOKUP(4, Q728:AC728, Q$1:AC$1) &amp; _xlfn.XLOOKUP(3, Q728:AC728, Q$1:AC$1), 0))</f>
        <v>0</v>
      </c>
      <c r="AO728">
        <f>VALUE(IF(AH728,
_xlfn.XLOOKUP(4, Q728:AC728, Q$1:AC$1) &amp; _xlfn.XLOOKUP(2, Q728:AC728, Q$1:AC$1, "", 0, 1) &amp; _xlfn.XLOOKUP(2, Q728:AC728, Q$1:AC$1, "", 0, -1), 0))</f>
        <v>0</v>
      </c>
      <c r="AP728">
        <f>VALUE(IF(AI728,
_xlfn.XLOOKUP(3, Q728:AC728, Q$1:AC$1, "", 0, 1) &amp; _xlfn.XLOOKUP(3, Q728:AC728, Q$1:AC$1, "", 0, -1) &amp; _xlfn.XLOOKUP(2, Q728:AC728, Q$1:AC$1),
0))</f>
        <v>0</v>
      </c>
      <c r="AQ728">
        <f>VALUE(IF(AJ728,
_xlfn.XLOOKUP(3, Q728:AC728, Q$1:AC$1) &amp; AS728,
0))</f>
        <v>5131208</v>
      </c>
      <c r="AR728">
        <f>VALUE(IF(AK728,
AS728, 0))</f>
        <v>0</v>
      </c>
      <c r="AS728" t="str" cm="1">
        <f t="array" ref="AS728">_xlfn.TEXTJOIN("", TRUE, _xlfn._xlws.FILTER(Q$1:AC$1,Q728:AC728=2))</f>
        <v>131208</v>
      </c>
      <c r="AT728">
        <f t="shared" si="23"/>
        <v>274</v>
      </c>
      <c r="AU728">
        <f t="shared" si="22"/>
        <v>31510</v>
      </c>
      <c r="AV728" t="b">
        <f>IF(AND(AE727, AE728), AL727=AL728, FALSE)</f>
        <v>0</v>
      </c>
      <c r="AW728" t="b">
        <f>IF(AND(AF727, AF728), AM727=AM728, FALSE)</f>
        <v>0</v>
      </c>
      <c r="AX728" t="b">
        <f>IF(AND(AG727, AG728), AN727=AN728, FALSE)</f>
        <v>0</v>
      </c>
      <c r="AY728" t="b">
        <f>IF(AND(AH727, AH728), AO727=AO728, FALSE)</f>
        <v>0</v>
      </c>
      <c r="AZ728" t="b">
        <f>IF(AND(AI727, AI728), AP727=AP728, FALSE)</f>
        <v>0</v>
      </c>
      <c r="BA728" t="b">
        <f>IF(AND(AJ727, AJ728), AQ727=AQ728, FALSE)</f>
        <v>0</v>
      </c>
      <c r="BB728" t="b">
        <f>IF(AND(AK727, AK728), AR727=AR728, FALSE)</f>
        <v>0</v>
      </c>
    </row>
    <row r="729" spans="1:54" x14ac:dyDescent="0.25">
      <c r="A729" t="s">
        <v>266</v>
      </c>
      <c r="B729">
        <v>299</v>
      </c>
      <c r="C729" t="str">
        <f>TEXT(A729, "0")</f>
        <v>9KJ55</v>
      </c>
      <c r="D729">
        <f>LEN($A729)-LEN(SUBSTITUTE($A729,D$1,""))</f>
        <v>0</v>
      </c>
      <c r="E729">
        <f>LEN($A729)-LEN(SUBSTITUTE($A729,E$1,""))</f>
        <v>1</v>
      </c>
      <c r="F729">
        <f>LEN($A729)-LEN(SUBSTITUTE($A729,F$1,""))</f>
        <v>0</v>
      </c>
      <c r="G729">
        <f>LEN($A729)-LEN(SUBSTITUTE($A729,G$1,""))</f>
        <v>1</v>
      </c>
      <c r="H729">
        <f>LEN($A729)-LEN(SUBSTITUTE($A729,H$1,""))</f>
        <v>0</v>
      </c>
      <c r="I729">
        <f>LEN($A729)-LEN(SUBSTITUTE($A729,I$1,""))</f>
        <v>1</v>
      </c>
      <c r="J729">
        <f>LEN($A729)-LEN(SUBSTITUTE($A729,J$1,""))</f>
        <v>0</v>
      </c>
      <c r="K729">
        <f>LEN($A729)-LEN(SUBSTITUTE($A729,K$1,""))</f>
        <v>0</v>
      </c>
      <c r="L729">
        <f>LEN($A729)-LEN(SUBSTITUTE($A729,L$1,""))</f>
        <v>0</v>
      </c>
      <c r="M729">
        <f>LEN($A729)-LEN(SUBSTITUTE($A729,M$1,""))</f>
        <v>2</v>
      </c>
      <c r="N729">
        <f>LEN($A729)-LEN(SUBSTITUTE($A729,N$1,""))</f>
        <v>0</v>
      </c>
      <c r="O729">
        <f>LEN($A729)-LEN(SUBSTITUTE($A729,O$1,""))</f>
        <v>0</v>
      </c>
      <c r="P729">
        <f>LEN($A729)-LEN(SUBSTITUTE($A729,P$1,""))</f>
        <v>0</v>
      </c>
      <c r="Q729">
        <f>D729+1</f>
        <v>1</v>
      </c>
      <c r="R729">
        <f>E729+1</f>
        <v>2</v>
      </c>
      <c r="S729">
        <f>F729+1</f>
        <v>1</v>
      </c>
      <c r="T729">
        <f>G729+1</f>
        <v>2</v>
      </c>
      <c r="U729">
        <f>H729+1</f>
        <v>1</v>
      </c>
      <c r="V729">
        <f>I729+1</f>
        <v>2</v>
      </c>
      <c r="W729">
        <f>J729+1</f>
        <v>1</v>
      </c>
      <c r="X729">
        <f>K729+1</f>
        <v>1</v>
      </c>
      <c r="Y729">
        <f>L729+1</f>
        <v>1</v>
      </c>
      <c r="Z729">
        <f>M729+1</f>
        <v>3</v>
      </c>
      <c r="AA729">
        <f>N729+1</f>
        <v>1</v>
      </c>
      <c r="AB729">
        <f>O729+1</f>
        <v>1</v>
      </c>
      <c r="AC729">
        <f>P729+1</f>
        <v>1</v>
      </c>
      <c r="AD729">
        <f>PRODUCT(Q729:AC729)</f>
        <v>24</v>
      </c>
      <c r="AE729" t="b">
        <f>AD729=6</f>
        <v>0</v>
      </c>
      <c r="AF729" t="b">
        <f>AD729=10</f>
        <v>0</v>
      </c>
      <c r="AG729" t="b">
        <f>AD729=12</f>
        <v>0</v>
      </c>
      <c r="AH729" t="b">
        <f>AD729=16</f>
        <v>0</v>
      </c>
      <c r="AI729" t="b">
        <f>AD729=18</f>
        <v>0</v>
      </c>
      <c r="AJ729" t="b">
        <f>AD729=24</f>
        <v>1</v>
      </c>
      <c r="AK729" t="b">
        <f>AD729=32</f>
        <v>0</v>
      </c>
      <c r="AL729">
        <f>VALUE(IF(AE729,
_xlfn.XLOOKUP(6, Q729:AC729, Q$1:AC$1), 0))</f>
        <v>0</v>
      </c>
      <c r="AM729">
        <f>VALUE(IF(AF729,
_xlfn.XLOOKUP(5, Q729:AC729, Q$1:AC$1) &amp; _xlfn.XLOOKUP(2, Q729:AC729, Q$1:AC$1), 0))</f>
        <v>0</v>
      </c>
      <c r="AN729">
        <f>VALUE(IF(AG729,
_xlfn.XLOOKUP(4, Q729:AC729, Q$1:AC$1) &amp; _xlfn.XLOOKUP(3, Q729:AC729, Q$1:AC$1), 0))</f>
        <v>0</v>
      </c>
      <c r="AO729">
        <f>VALUE(IF(AH729,
_xlfn.XLOOKUP(4, Q729:AC729, Q$1:AC$1) &amp; _xlfn.XLOOKUP(2, Q729:AC729, Q$1:AC$1, "", 0, 1) &amp; _xlfn.XLOOKUP(2, Q729:AC729, Q$1:AC$1, "", 0, -1), 0))</f>
        <v>0</v>
      </c>
      <c r="AP729">
        <f>VALUE(IF(AI729,
_xlfn.XLOOKUP(3, Q729:AC729, Q$1:AC$1, "", 0, 1) &amp; _xlfn.XLOOKUP(3, Q729:AC729, Q$1:AC$1, "", 0, -1) &amp; _xlfn.XLOOKUP(2, Q729:AC729, Q$1:AC$1),
0))</f>
        <v>0</v>
      </c>
      <c r="AQ729">
        <f>VALUE(IF(AJ729,
_xlfn.XLOOKUP(3, Q729:AC729, Q$1:AC$1) &amp; AS729,
0))</f>
        <v>5131109</v>
      </c>
      <c r="AR729">
        <f>VALUE(IF(AK729,
AS729, 0))</f>
        <v>0</v>
      </c>
      <c r="AS729" t="str" cm="1">
        <f t="array" ref="AS729">_xlfn.TEXTJOIN("", TRUE, _xlfn._xlws.FILTER(Q$1:AC$1,Q729:AC729=2))</f>
        <v>131109</v>
      </c>
      <c r="AT729">
        <f t="shared" si="23"/>
        <v>273</v>
      </c>
      <c r="AU729">
        <f t="shared" si="22"/>
        <v>81627</v>
      </c>
      <c r="AV729" t="b">
        <f>IF(AND(AE728, AE729), AL728=AL729, FALSE)</f>
        <v>0</v>
      </c>
      <c r="AW729" t="b">
        <f>IF(AND(AF728, AF729), AM728=AM729, FALSE)</f>
        <v>0</v>
      </c>
      <c r="AX729" t="b">
        <f>IF(AND(AG728, AG729), AN728=AN729, FALSE)</f>
        <v>0</v>
      </c>
      <c r="AY729" t="b">
        <f>IF(AND(AH728, AH729), AO728=AO729, FALSE)</f>
        <v>0</v>
      </c>
      <c r="AZ729" t="b">
        <f>IF(AND(AI728, AI729), AP728=AP729, FALSE)</f>
        <v>0</v>
      </c>
      <c r="BA729" t="b">
        <f>IF(AND(AJ728, AJ729), AQ728=AQ729, FALSE)</f>
        <v>0</v>
      </c>
      <c r="BB729" t="b">
        <f>IF(AND(AK728, AK729), AR728=AR729, FALSE)</f>
        <v>0</v>
      </c>
    </row>
    <row r="730" spans="1:54" x14ac:dyDescent="0.25">
      <c r="A730" t="s">
        <v>632</v>
      </c>
      <c r="B730">
        <v>217</v>
      </c>
      <c r="C730" t="str">
        <f>TEXT(A730, "0")</f>
        <v>5J6K5</v>
      </c>
      <c r="D730">
        <f>LEN($A730)-LEN(SUBSTITUTE($A730,D$1,""))</f>
        <v>0</v>
      </c>
      <c r="E730">
        <f>LEN($A730)-LEN(SUBSTITUTE($A730,E$1,""))</f>
        <v>1</v>
      </c>
      <c r="F730">
        <f>LEN($A730)-LEN(SUBSTITUTE($A730,F$1,""))</f>
        <v>0</v>
      </c>
      <c r="G730">
        <f>LEN($A730)-LEN(SUBSTITUTE($A730,G$1,""))</f>
        <v>1</v>
      </c>
      <c r="H730">
        <f>LEN($A730)-LEN(SUBSTITUTE($A730,H$1,""))</f>
        <v>0</v>
      </c>
      <c r="I730">
        <f>LEN($A730)-LEN(SUBSTITUTE($A730,I$1,""))</f>
        <v>0</v>
      </c>
      <c r="J730">
        <f>LEN($A730)-LEN(SUBSTITUTE($A730,J$1,""))</f>
        <v>0</v>
      </c>
      <c r="K730">
        <f>LEN($A730)-LEN(SUBSTITUTE($A730,K$1,""))</f>
        <v>0</v>
      </c>
      <c r="L730">
        <f>LEN($A730)-LEN(SUBSTITUTE($A730,L$1,""))</f>
        <v>1</v>
      </c>
      <c r="M730">
        <f>LEN($A730)-LEN(SUBSTITUTE($A730,M$1,""))</f>
        <v>2</v>
      </c>
      <c r="N730">
        <f>LEN($A730)-LEN(SUBSTITUTE($A730,N$1,""))</f>
        <v>0</v>
      </c>
      <c r="O730">
        <f>LEN($A730)-LEN(SUBSTITUTE($A730,O$1,""))</f>
        <v>0</v>
      </c>
      <c r="P730">
        <f>LEN($A730)-LEN(SUBSTITUTE($A730,P$1,""))</f>
        <v>0</v>
      </c>
      <c r="Q730">
        <f>D730+1</f>
        <v>1</v>
      </c>
      <c r="R730">
        <f>E730+1</f>
        <v>2</v>
      </c>
      <c r="S730">
        <f>F730+1</f>
        <v>1</v>
      </c>
      <c r="T730">
        <f>G730+1</f>
        <v>2</v>
      </c>
      <c r="U730">
        <f>H730+1</f>
        <v>1</v>
      </c>
      <c r="V730">
        <f>I730+1</f>
        <v>1</v>
      </c>
      <c r="W730">
        <f>J730+1</f>
        <v>1</v>
      </c>
      <c r="X730">
        <f>K730+1</f>
        <v>1</v>
      </c>
      <c r="Y730">
        <f>L730+1</f>
        <v>2</v>
      </c>
      <c r="Z730">
        <f>M730+1</f>
        <v>3</v>
      </c>
      <c r="AA730">
        <f>N730+1</f>
        <v>1</v>
      </c>
      <c r="AB730">
        <f>O730+1</f>
        <v>1</v>
      </c>
      <c r="AC730">
        <f>P730+1</f>
        <v>1</v>
      </c>
      <c r="AD730">
        <f>PRODUCT(Q730:AC730)</f>
        <v>24</v>
      </c>
      <c r="AE730" t="b">
        <f>AD730=6</f>
        <v>0</v>
      </c>
      <c r="AF730" t="b">
        <f>AD730=10</f>
        <v>0</v>
      </c>
      <c r="AG730" t="b">
        <f>AD730=12</f>
        <v>0</v>
      </c>
      <c r="AH730" t="b">
        <f>AD730=16</f>
        <v>0</v>
      </c>
      <c r="AI730" t="b">
        <f>AD730=18</f>
        <v>0</v>
      </c>
      <c r="AJ730" t="b">
        <f>AD730=24</f>
        <v>1</v>
      </c>
      <c r="AK730" t="b">
        <f>AD730=32</f>
        <v>0</v>
      </c>
      <c r="AL730">
        <f>VALUE(IF(AE730,
_xlfn.XLOOKUP(6, Q730:AC730, Q$1:AC$1), 0))</f>
        <v>0</v>
      </c>
      <c r="AM730">
        <f>VALUE(IF(AF730,
_xlfn.XLOOKUP(5, Q730:AC730, Q$1:AC$1) &amp; _xlfn.XLOOKUP(2, Q730:AC730, Q$1:AC$1), 0))</f>
        <v>0</v>
      </c>
      <c r="AN730">
        <f>VALUE(IF(AG730,
_xlfn.XLOOKUP(4, Q730:AC730, Q$1:AC$1) &amp; _xlfn.XLOOKUP(3, Q730:AC730, Q$1:AC$1), 0))</f>
        <v>0</v>
      </c>
      <c r="AO730">
        <f>VALUE(IF(AH730,
_xlfn.XLOOKUP(4, Q730:AC730, Q$1:AC$1) &amp; _xlfn.XLOOKUP(2, Q730:AC730, Q$1:AC$1, "", 0, 1) &amp; _xlfn.XLOOKUP(2, Q730:AC730, Q$1:AC$1, "", 0, -1), 0))</f>
        <v>0</v>
      </c>
      <c r="AP730">
        <f>VALUE(IF(AI730,
_xlfn.XLOOKUP(3, Q730:AC730, Q$1:AC$1, "", 0, 1) &amp; _xlfn.XLOOKUP(3, Q730:AC730, Q$1:AC$1, "", 0, -1) &amp; _xlfn.XLOOKUP(2, Q730:AC730, Q$1:AC$1),
0))</f>
        <v>0</v>
      </c>
      <c r="AQ730">
        <f>VALUE(IF(AJ730,
_xlfn.XLOOKUP(3, Q730:AC730, Q$1:AC$1) &amp; AS730,
0))</f>
        <v>5131106</v>
      </c>
      <c r="AR730">
        <f>VALUE(IF(AK730,
AS730, 0))</f>
        <v>0</v>
      </c>
      <c r="AS730" t="str" cm="1">
        <f t="array" ref="AS730">_xlfn.TEXTJOIN("", TRUE, _xlfn._xlws.FILTER(Q$1:AC$1,Q730:AC730=2))</f>
        <v>131106</v>
      </c>
      <c r="AT730">
        <f t="shared" si="23"/>
        <v>272</v>
      </c>
      <c r="AU730">
        <f t="shared" si="22"/>
        <v>59024</v>
      </c>
      <c r="AV730" t="b">
        <f>IF(AND(AE729, AE730), AL729=AL730, FALSE)</f>
        <v>0</v>
      </c>
      <c r="AW730" t="b">
        <f>IF(AND(AF729, AF730), AM729=AM730, FALSE)</f>
        <v>0</v>
      </c>
      <c r="AX730" t="b">
        <f>IF(AND(AG729, AG730), AN729=AN730, FALSE)</f>
        <v>0</v>
      </c>
      <c r="AY730" t="b">
        <f>IF(AND(AH729, AH730), AO729=AO730, FALSE)</f>
        <v>0</v>
      </c>
      <c r="AZ730" t="b">
        <f>IF(AND(AI729, AI730), AP729=AP730, FALSE)</f>
        <v>0</v>
      </c>
      <c r="BA730" t="b">
        <f>IF(AND(AJ729, AJ730), AQ729=AQ730, FALSE)</f>
        <v>0</v>
      </c>
      <c r="BB730" t="b">
        <f>IF(AND(AK729, AK730), AR729=AR730, FALSE)</f>
        <v>0</v>
      </c>
    </row>
    <row r="731" spans="1:54" x14ac:dyDescent="0.25">
      <c r="A731" t="s">
        <v>754</v>
      </c>
      <c r="B731">
        <v>912</v>
      </c>
      <c r="C731" t="str">
        <f>TEXT(A731, "0")</f>
        <v>K4J55</v>
      </c>
      <c r="D731">
        <f>LEN($A731)-LEN(SUBSTITUTE($A731,D$1,""))</f>
        <v>0</v>
      </c>
      <c r="E731">
        <f>LEN($A731)-LEN(SUBSTITUTE($A731,E$1,""))</f>
        <v>1</v>
      </c>
      <c r="F731">
        <f>LEN($A731)-LEN(SUBSTITUTE($A731,F$1,""))</f>
        <v>0</v>
      </c>
      <c r="G731">
        <f>LEN($A731)-LEN(SUBSTITUTE($A731,G$1,""))</f>
        <v>1</v>
      </c>
      <c r="H731">
        <f>LEN($A731)-LEN(SUBSTITUTE($A731,H$1,""))</f>
        <v>0</v>
      </c>
      <c r="I731">
        <f>LEN($A731)-LEN(SUBSTITUTE($A731,I$1,""))</f>
        <v>0</v>
      </c>
      <c r="J731">
        <f>LEN($A731)-LEN(SUBSTITUTE($A731,J$1,""))</f>
        <v>0</v>
      </c>
      <c r="K731">
        <f>LEN($A731)-LEN(SUBSTITUTE($A731,K$1,""))</f>
        <v>0</v>
      </c>
      <c r="L731">
        <f>LEN($A731)-LEN(SUBSTITUTE($A731,L$1,""))</f>
        <v>0</v>
      </c>
      <c r="M731">
        <f>LEN($A731)-LEN(SUBSTITUTE($A731,M$1,""))</f>
        <v>2</v>
      </c>
      <c r="N731">
        <f>LEN($A731)-LEN(SUBSTITUTE($A731,N$1,""))</f>
        <v>1</v>
      </c>
      <c r="O731">
        <f>LEN($A731)-LEN(SUBSTITUTE($A731,O$1,""))</f>
        <v>0</v>
      </c>
      <c r="P731">
        <f>LEN($A731)-LEN(SUBSTITUTE($A731,P$1,""))</f>
        <v>0</v>
      </c>
      <c r="Q731">
        <f>D731+1</f>
        <v>1</v>
      </c>
      <c r="R731">
        <f>E731+1</f>
        <v>2</v>
      </c>
      <c r="S731">
        <f>F731+1</f>
        <v>1</v>
      </c>
      <c r="T731">
        <f>G731+1</f>
        <v>2</v>
      </c>
      <c r="U731">
        <f>H731+1</f>
        <v>1</v>
      </c>
      <c r="V731">
        <f>I731+1</f>
        <v>1</v>
      </c>
      <c r="W731">
        <f>J731+1</f>
        <v>1</v>
      </c>
      <c r="X731">
        <f>K731+1</f>
        <v>1</v>
      </c>
      <c r="Y731">
        <f>L731+1</f>
        <v>1</v>
      </c>
      <c r="Z731">
        <f>M731+1</f>
        <v>3</v>
      </c>
      <c r="AA731">
        <f>N731+1</f>
        <v>2</v>
      </c>
      <c r="AB731">
        <f>O731+1</f>
        <v>1</v>
      </c>
      <c r="AC731">
        <f>P731+1</f>
        <v>1</v>
      </c>
      <c r="AD731">
        <f>PRODUCT(Q731:AC731)</f>
        <v>24</v>
      </c>
      <c r="AE731" t="b">
        <f>AD731=6</f>
        <v>0</v>
      </c>
      <c r="AF731" t="b">
        <f>AD731=10</f>
        <v>0</v>
      </c>
      <c r="AG731" t="b">
        <f>AD731=12</f>
        <v>0</v>
      </c>
      <c r="AH731" t="b">
        <f>AD731=16</f>
        <v>0</v>
      </c>
      <c r="AI731" t="b">
        <f>AD731=18</f>
        <v>0</v>
      </c>
      <c r="AJ731" t="b">
        <f>AD731=24</f>
        <v>1</v>
      </c>
      <c r="AK731" t="b">
        <f>AD731=32</f>
        <v>0</v>
      </c>
      <c r="AL731">
        <f>VALUE(IF(AE731,
_xlfn.XLOOKUP(6, Q731:AC731, Q$1:AC$1), 0))</f>
        <v>0</v>
      </c>
      <c r="AM731">
        <f>VALUE(IF(AF731,
_xlfn.XLOOKUP(5, Q731:AC731, Q$1:AC$1) &amp; _xlfn.XLOOKUP(2, Q731:AC731, Q$1:AC$1), 0))</f>
        <v>0</v>
      </c>
      <c r="AN731">
        <f>VALUE(IF(AG731,
_xlfn.XLOOKUP(4, Q731:AC731, Q$1:AC$1) &amp; _xlfn.XLOOKUP(3, Q731:AC731, Q$1:AC$1), 0))</f>
        <v>0</v>
      </c>
      <c r="AO731">
        <f>VALUE(IF(AH731,
_xlfn.XLOOKUP(4, Q731:AC731, Q$1:AC$1) &amp; _xlfn.XLOOKUP(2, Q731:AC731, Q$1:AC$1, "", 0, 1) &amp; _xlfn.XLOOKUP(2, Q731:AC731, Q$1:AC$1, "", 0, -1), 0))</f>
        <v>0</v>
      </c>
      <c r="AP731">
        <f>VALUE(IF(AI731,
_xlfn.XLOOKUP(3, Q731:AC731, Q$1:AC$1, "", 0, 1) &amp; _xlfn.XLOOKUP(3, Q731:AC731, Q$1:AC$1, "", 0, -1) &amp; _xlfn.XLOOKUP(2, Q731:AC731, Q$1:AC$1),
0))</f>
        <v>0</v>
      </c>
      <c r="AQ731">
        <f>VALUE(IF(AJ731,
_xlfn.XLOOKUP(3, Q731:AC731, Q$1:AC$1) &amp; AS731,
0))</f>
        <v>5131104</v>
      </c>
      <c r="AR731">
        <f>VALUE(IF(AK731,
AS731, 0))</f>
        <v>0</v>
      </c>
      <c r="AS731" t="str" cm="1">
        <f t="array" ref="AS731">_xlfn.TEXTJOIN("", TRUE, _xlfn._xlws.FILTER(Q$1:AC$1,Q731:AC731=2))</f>
        <v>131104</v>
      </c>
      <c r="AT731">
        <f t="shared" si="23"/>
        <v>271</v>
      </c>
      <c r="AU731">
        <f t="shared" si="22"/>
        <v>247152</v>
      </c>
      <c r="AV731" t="b">
        <f>IF(AND(AE730, AE731), AL730=AL731, FALSE)</f>
        <v>0</v>
      </c>
      <c r="AW731" t="b">
        <f>IF(AND(AF730, AF731), AM730=AM731, FALSE)</f>
        <v>0</v>
      </c>
      <c r="AX731" t="b">
        <f>IF(AND(AG730, AG731), AN730=AN731, FALSE)</f>
        <v>0</v>
      </c>
      <c r="AY731" t="b">
        <f>IF(AND(AH730, AH731), AO730=AO731, FALSE)</f>
        <v>0</v>
      </c>
      <c r="AZ731" t="b">
        <f>IF(AND(AI730, AI731), AP730=AP731, FALSE)</f>
        <v>0</v>
      </c>
      <c r="BA731" t="b">
        <f>IF(AND(AJ730, AJ731), AQ730=AQ731, FALSE)</f>
        <v>0</v>
      </c>
      <c r="BB731" t="b">
        <f>IF(AND(AK730, AK731), AR730=AR731, FALSE)</f>
        <v>0</v>
      </c>
    </row>
    <row r="732" spans="1:54" x14ac:dyDescent="0.25">
      <c r="A732" t="s">
        <v>476</v>
      </c>
      <c r="B732">
        <v>224</v>
      </c>
      <c r="C732" t="str">
        <f>TEXT(A732, "0")</f>
        <v>JQ355</v>
      </c>
      <c r="D732">
        <f>LEN($A732)-LEN(SUBSTITUTE($A732,D$1,""))</f>
        <v>0</v>
      </c>
      <c r="E732">
        <f>LEN($A732)-LEN(SUBSTITUTE($A732,E$1,""))</f>
        <v>0</v>
      </c>
      <c r="F732">
        <f>LEN($A732)-LEN(SUBSTITUTE($A732,F$1,""))</f>
        <v>1</v>
      </c>
      <c r="G732">
        <f>LEN($A732)-LEN(SUBSTITUTE($A732,G$1,""))</f>
        <v>1</v>
      </c>
      <c r="H732">
        <f>LEN($A732)-LEN(SUBSTITUTE($A732,H$1,""))</f>
        <v>0</v>
      </c>
      <c r="I732">
        <f>LEN($A732)-LEN(SUBSTITUTE($A732,I$1,""))</f>
        <v>0</v>
      </c>
      <c r="J732">
        <f>LEN($A732)-LEN(SUBSTITUTE($A732,J$1,""))</f>
        <v>0</v>
      </c>
      <c r="K732">
        <f>LEN($A732)-LEN(SUBSTITUTE($A732,K$1,""))</f>
        <v>0</v>
      </c>
      <c r="L732">
        <f>LEN($A732)-LEN(SUBSTITUTE($A732,L$1,""))</f>
        <v>0</v>
      </c>
      <c r="M732">
        <f>LEN($A732)-LEN(SUBSTITUTE($A732,M$1,""))</f>
        <v>2</v>
      </c>
      <c r="N732">
        <f>LEN($A732)-LEN(SUBSTITUTE($A732,N$1,""))</f>
        <v>0</v>
      </c>
      <c r="O732">
        <f>LEN($A732)-LEN(SUBSTITUTE($A732,O$1,""))</f>
        <v>1</v>
      </c>
      <c r="P732">
        <f>LEN($A732)-LEN(SUBSTITUTE($A732,P$1,""))</f>
        <v>0</v>
      </c>
      <c r="Q732">
        <f>D732+1</f>
        <v>1</v>
      </c>
      <c r="R732">
        <f>E732+1</f>
        <v>1</v>
      </c>
      <c r="S732">
        <f>F732+1</f>
        <v>2</v>
      </c>
      <c r="T732">
        <f>G732+1</f>
        <v>2</v>
      </c>
      <c r="U732">
        <f>H732+1</f>
        <v>1</v>
      </c>
      <c r="V732">
        <f>I732+1</f>
        <v>1</v>
      </c>
      <c r="W732">
        <f>J732+1</f>
        <v>1</v>
      </c>
      <c r="X732">
        <f>K732+1</f>
        <v>1</v>
      </c>
      <c r="Y732">
        <f>L732+1</f>
        <v>1</v>
      </c>
      <c r="Z732">
        <f>M732+1</f>
        <v>3</v>
      </c>
      <c r="AA732">
        <f>N732+1</f>
        <v>1</v>
      </c>
      <c r="AB732">
        <f>O732+1</f>
        <v>2</v>
      </c>
      <c r="AC732">
        <f>P732+1</f>
        <v>1</v>
      </c>
      <c r="AD732">
        <f>PRODUCT(Q732:AC732)</f>
        <v>24</v>
      </c>
      <c r="AE732" t="b">
        <f>AD732=6</f>
        <v>0</v>
      </c>
      <c r="AF732" t="b">
        <f>AD732=10</f>
        <v>0</v>
      </c>
      <c r="AG732" t="b">
        <f>AD732=12</f>
        <v>0</v>
      </c>
      <c r="AH732" t="b">
        <f>AD732=16</f>
        <v>0</v>
      </c>
      <c r="AI732" t="b">
        <f>AD732=18</f>
        <v>0</v>
      </c>
      <c r="AJ732" t="b">
        <f>AD732=24</f>
        <v>1</v>
      </c>
      <c r="AK732" t="b">
        <f>AD732=32</f>
        <v>0</v>
      </c>
      <c r="AL732">
        <f>VALUE(IF(AE732,
_xlfn.XLOOKUP(6, Q732:AC732, Q$1:AC$1), 0))</f>
        <v>0</v>
      </c>
      <c r="AM732">
        <f>VALUE(IF(AF732,
_xlfn.XLOOKUP(5, Q732:AC732, Q$1:AC$1) &amp; _xlfn.XLOOKUP(2, Q732:AC732, Q$1:AC$1), 0))</f>
        <v>0</v>
      </c>
      <c r="AN732">
        <f>VALUE(IF(AG732,
_xlfn.XLOOKUP(4, Q732:AC732, Q$1:AC$1) &amp; _xlfn.XLOOKUP(3, Q732:AC732, Q$1:AC$1), 0))</f>
        <v>0</v>
      </c>
      <c r="AO732">
        <f>VALUE(IF(AH732,
_xlfn.XLOOKUP(4, Q732:AC732, Q$1:AC$1) &amp; _xlfn.XLOOKUP(2, Q732:AC732, Q$1:AC$1, "", 0, 1) &amp; _xlfn.XLOOKUP(2, Q732:AC732, Q$1:AC$1, "", 0, -1), 0))</f>
        <v>0</v>
      </c>
      <c r="AP732">
        <f>VALUE(IF(AI732,
_xlfn.XLOOKUP(3, Q732:AC732, Q$1:AC$1, "", 0, 1) &amp; _xlfn.XLOOKUP(3, Q732:AC732, Q$1:AC$1, "", 0, -1) &amp; _xlfn.XLOOKUP(2, Q732:AC732, Q$1:AC$1),
0))</f>
        <v>0</v>
      </c>
      <c r="AQ732">
        <f>VALUE(IF(AJ732,
_xlfn.XLOOKUP(3, Q732:AC732, Q$1:AC$1) &amp; AS732,
0))</f>
        <v>5121103</v>
      </c>
      <c r="AR732">
        <f>VALUE(IF(AK732,
AS732, 0))</f>
        <v>0</v>
      </c>
      <c r="AS732" t="str" cm="1">
        <f t="array" ref="AS732">_xlfn.TEXTJOIN("", TRUE, _xlfn._xlws.FILTER(Q$1:AC$1,Q732:AC732=2))</f>
        <v>121103</v>
      </c>
      <c r="AT732">
        <f t="shared" si="23"/>
        <v>270</v>
      </c>
      <c r="AU732">
        <f t="shared" si="22"/>
        <v>60480</v>
      </c>
      <c r="AV732" t="b">
        <f>IF(AND(AE731, AE732), AL731=AL732, FALSE)</f>
        <v>0</v>
      </c>
      <c r="AW732" t="b">
        <f>IF(AND(AF731, AF732), AM731=AM732, FALSE)</f>
        <v>0</v>
      </c>
      <c r="AX732" t="b">
        <f>IF(AND(AG731, AG732), AN731=AN732, FALSE)</f>
        <v>0</v>
      </c>
      <c r="AY732" t="b">
        <f>IF(AND(AH731, AH732), AO731=AO732, FALSE)</f>
        <v>0</v>
      </c>
      <c r="AZ732" t="b">
        <f>IF(AND(AI731, AI732), AP731=AP732, FALSE)</f>
        <v>0</v>
      </c>
      <c r="BA732" t="b">
        <f>IF(AND(AJ731, AJ732), AQ731=AQ732, FALSE)</f>
        <v>0</v>
      </c>
      <c r="BB732" t="b">
        <f>IF(AND(AK731, AK732), AR731=AR732, FALSE)</f>
        <v>0</v>
      </c>
    </row>
    <row r="733" spans="1:54" x14ac:dyDescent="0.25">
      <c r="A733" t="s">
        <v>251</v>
      </c>
      <c r="B733">
        <v>581</v>
      </c>
      <c r="C733" t="str">
        <f>TEXT(A733, "0")</f>
        <v>55TQ9</v>
      </c>
      <c r="D733">
        <f>LEN($A733)-LEN(SUBSTITUTE($A733,D$1,""))</f>
        <v>0</v>
      </c>
      <c r="E733">
        <f>LEN($A733)-LEN(SUBSTITUTE($A733,E$1,""))</f>
        <v>0</v>
      </c>
      <c r="F733">
        <f>LEN($A733)-LEN(SUBSTITUTE($A733,F$1,""))</f>
        <v>1</v>
      </c>
      <c r="G733">
        <f>LEN($A733)-LEN(SUBSTITUTE($A733,G$1,""))</f>
        <v>0</v>
      </c>
      <c r="H733">
        <f>LEN($A733)-LEN(SUBSTITUTE($A733,H$1,""))</f>
        <v>1</v>
      </c>
      <c r="I733">
        <f>LEN($A733)-LEN(SUBSTITUTE($A733,I$1,""))</f>
        <v>1</v>
      </c>
      <c r="J733">
        <f>LEN($A733)-LEN(SUBSTITUTE($A733,J$1,""))</f>
        <v>0</v>
      </c>
      <c r="K733">
        <f>LEN($A733)-LEN(SUBSTITUTE($A733,K$1,""))</f>
        <v>0</v>
      </c>
      <c r="L733">
        <f>LEN($A733)-LEN(SUBSTITUTE($A733,L$1,""))</f>
        <v>0</v>
      </c>
      <c r="M733">
        <f>LEN($A733)-LEN(SUBSTITUTE($A733,M$1,""))</f>
        <v>2</v>
      </c>
      <c r="N733">
        <f>LEN($A733)-LEN(SUBSTITUTE($A733,N$1,""))</f>
        <v>0</v>
      </c>
      <c r="O733">
        <f>LEN($A733)-LEN(SUBSTITUTE($A733,O$1,""))</f>
        <v>0</v>
      </c>
      <c r="P733">
        <f>LEN($A733)-LEN(SUBSTITUTE($A733,P$1,""))</f>
        <v>0</v>
      </c>
      <c r="Q733">
        <f>D733+1</f>
        <v>1</v>
      </c>
      <c r="R733">
        <f>E733+1</f>
        <v>1</v>
      </c>
      <c r="S733">
        <f>F733+1</f>
        <v>2</v>
      </c>
      <c r="T733">
        <f>G733+1</f>
        <v>1</v>
      </c>
      <c r="U733">
        <f>H733+1</f>
        <v>2</v>
      </c>
      <c r="V733">
        <f>I733+1</f>
        <v>2</v>
      </c>
      <c r="W733">
        <f>J733+1</f>
        <v>1</v>
      </c>
      <c r="X733">
        <f>K733+1</f>
        <v>1</v>
      </c>
      <c r="Y733">
        <f>L733+1</f>
        <v>1</v>
      </c>
      <c r="Z733">
        <f>M733+1</f>
        <v>3</v>
      </c>
      <c r="AA733">
        <f>N733+1</f>
        <v>1</v>
      </c>
      <c r="AB733">
        <f>O733+1</f>
        <v>1</v>
      </c>
      <c r="AC733">
        <f>P733+1</f>
        <v>1</v>
      </c>
      <c r="AD733">
        <f>PRODUCT(Q733:AC733)</f>
        <v>24</v>
      </c>
      <c r="AE733" t="b">
        <f>AD733=6</f>
        <v>0</v>
      </c>
      <c r="AF733" t="b">
        <f>AD733=10</f>
        <v>0</v>
      </c>
      <c r="AG733" t="b">
        <f>AD733=12</f>
        <v>0</v>
      </c>
      <c r="AH733" t="b">
        <f>AD733=16</f>
        <v>0</v>
      </c>
      <c r="AI733" t="b">
        <f>AD733=18</f>
        <v>0</v>
      </c>
      <c r="AJ733" t="b">
        <f>AD733=24</f>
        <v>1</v>
      </c>
      <c r="AK733" t="b">
        <f>AD733=32</f>
        <v>0</v>
      </c>
      <c r="AL733">
        <f>VALUE(IF(AE733,
_xlfn.XLOOKUP(6, Q733:AC733, Q$1:AC$1), 0))</f>
        <v>0</v>
      </c>
      <c r="AM733">
        <f>VALUE(IF(AF733,
_xlfn.XLOOKUP(5, Q733:AC733, Q$1:AC$1) &amp; _xlfn.XLOOKUP(2, Q733:AC733, Q$1:AC$1), 0))</f>
        <v>0</v>
      </c>
      <c r="AN733">
        <f>VALUE(IF(AG733,
_xlfn.XLOOKUP(4, Q733:AC733, Q$1:AC$1) &amp; _xlfn.XLOOKUP(3, Q733:AC733, Q$1:AC$1), 0))</f>
        <v>0</v>
      </c>
      <c r="AO733">
        <f>VALUE(IF(AH733,
_xlfn.XLOOKUP(4, Q733:AC733, Q$1:AC$1) &amp; _xlfn.XLOOKUP(2, Q733:AC733, Q$1:AC$1, "", 0, 1) &amp; _xlfn.XLOOKUP(2, Q733:AC733, Q$1:AC$1, "", 0, -1), 0))</f>
        <v>0</v>
      </c>
      <c r="AP733">
        <f>VALUE(IF(AI733,
_xlfn.XLOOKUP(3, Q733:AC733, Q$1:AC$1, "", 0, 1) &amp; _xlfn.XLOOKUP(3, Q733:AC733, Q$1:AC$1, "", 0, -1) &amp; _xlfn.XLOOKUP(2, Q733:AC733, Q$1:AC$1),
0))</f>
        <v>0</v>
      </c>
      <c r="AQ733">
        <f>VALUE(IF(AJ733,
_xlfn.XLOOKUP(3, Q733:AC733, Q$1:AC$1) &amp; AS733,
0))</f>
        <v>5121009</v>
      </c>
      <c r="AR733">
        <f>VALUE(IF(AK733,
AS733, 0))</f>
        <v>0</v>
      </c>
      <c r="AS733" t="str" cm="1">
        <f t="array" ref="AS733">_xlfn.TEXTJOIN("", TRUE, _xlfn._xlws.FILTER(Q$1:AC$1,Q733:AC733=2))</f>
        <v>121009</v>
      </c>
      <c r="AT733">
        <f t="shared" si="23"/>
        <v>269</v>
      </c>
      <c r="AU733">
        <f t="shared" si="22"/>
        <v>156289</v>
      </c>
      <c r="AV733" t="b">
        <f>IF(AND(AE732, AE733), AL732=AL733, FALSE)</f>
        <v>0</v>
      </c>
      <c r="AW733" t="b">
        <f>IF(AND(AF732, AF733), AM732=AM733, FALSE)</f>
        <v>0</v>
      </c>
      <c r="AX733" t="b">
        <f>IF(AND(AG732, AG733), AN732=AN733, FALSE)</f>
        <v>0</v>
      </c>
      <c r="AY733" t="b">
        <f>IF(AND(AH732, AH733), AO732=AO733, FALSE)</f>
        <v>0</v>
      </c>
      <c r="AZ733" t="b">
        <f>IF(AND(AI732, AI733), AP732=AP733, FALSE)</f>
        <v>0</v>
      </c>
      <c r="BA733" t="b">
        <f>IF(AND(AJ732, AJ733), AQ732=AQ733, FALSE)</f>
        <v>0</v>
      </c>
      <c r="BB733" t="b">
        <f>IF(AND(AK732, AK733), AR732=AR733, FALSE)</f>
        <v>0</v>
      </c>
    </row>
    <row r="734" spans="1:54" x14ac:dyDescent="0.25">
      <c r="A734" t="s">
        <v>977</v>
      </c>
      <c r="B734">
        <v>8</v>
      </c>
      <c r="C734" t="str">
        <f>TEXT(A734, "0")</f>
        <v>55Q29</v>
      </c>
      <c r="D734">
        <f>LEN($A734)-LEN(SUBSTITUTE($A734,D$1,""))</f>
        <v>0</v>
      </c>
      <c r="E734">
        <f>LEN($A734)-LEN(SUBSTITUTE($A734,E$1,""))</f>
        <v>0</v>
      </c>
      <c r="F734">
        <f>LEN($A734)-LEN(SUBSTITUTE($A734,F$1,""))</f>
        <v>1</v>
      </c>
      <c r="G734">
        <f>LEN($A734)-LEN(SUBSTITUTE($A734,G$1,""))</f>
        <v>0</v>
      </c>
      <c r="H734">
        <f>LEN($A734)-LEN(SUBSTITUTE($A734,H$1,""))</f>
        <v>0</v>
      </c>
      <c r="I734">
        <f>LEN($A734)-LEN(SUBSTITUTE($A734,I$1,""))</f>
        <v>1</v>
      </c>
      <c r="J734">
        <f>LEN($A734)-LEN(SUBSTITUTE($A734,J$1,""))</f>
        <v>0</v>
      </c>
      <c r="K734">
        <f>LEN($A734)-LEN(SUBSTITUTE($A734,K$1,""))</f>
        <v>0</v>
      </c>
      <c r="L734">
        <f>LEN($A734)-LEN(SUBSTITUTE($A734,L$1,""))</f>
        <v>0</v>
      </c>
      <c r="M734">
        <f>LEN($A734)-LEN(SUBSTITUTE($A734,M$1,""))</f>
        <v>2</v>
      </c>
      <c r="N734">
        <f>LEN($A734)-LEN(SUBSTITUTE($A734,N$1,""))</f>
        <v>0</v>
      </c>
      <c r="O734">
        <f>LEN($A734)-LEN(SUBSTITUTE($A734,O$1,""))</f>
        <v>0</v>
      </c>
      <c r="P734">
        <f>LEN($A734)-LEN(SUBSTITUTE($A734,P$1,""))</f>
        <v>1</v>
      </c>
      <c r="Q734">
        <f>D734+1</f>
        <v>1</v>
      </c>
      <c r="R734">
        <f>E734+1</f>
        <v>1</v>
      </c>
      <c r="S734">
        <f>F734+1</f>
        <v>2</v>
      </c>
      <c r="T734">
        <f>G734+1</f>
        <v>1</v>
      </c>
      <c r="U734">
        <f>H734+1</f>
        <v>1</v>
      </c>
      <c r="V734">
        <f>I734+1</f>
        <v>2</v>
      </c>
      <c r="W734">
        <f>J734+1</f>
        <v>1</v>
      </c>
      <c r="X734">
        <f>K734+1</f>
        <v>1</v>
      </c>
      <c r="Y734">
        <f>L734+1</f>
        <v>1</v>
      </c>
      <c r="Z734">
        <f>M734+1</f>
        <v>3</v>
      </c>
      <c r="AA734">
        <f>N734+1</f>
        <v>1</v>
      </c>
      <c r="AB734">
        <f>O734+1</f>
        <v>1</v>
      </c>
      <c r="AC734">
        <f>P734+1</f>
        <v>2</v>
      </c>
      <c r="AD734">
        <f>PRODUCT(Q734:AC734)</f>
        <v>24</v>
      </c>
      <c r="AE734" t="b">
        <f>AD734=6</f>
        <v>0</v>
      </c>
      <c r="AF734" t="b">
        <f>AD734=10</f>
        <v>0</v>
      </c>
      <c r="AG734" t="b">
        <f>AD734=12</f>
        <v>0</v>
      </c>
      <c r="AH734" t="b">
        <f>AD734=16</f>
        <v>0</v>
      </c>
      <c r="AI734" t="b">
        <f>AD734=18</f>
        <v>0</v>
      </c>
      <c r="AJ734" t="b">
        <f>AD734=24</f>
        <v>1</v>
      </c>
      <c r="AK734" t="b">
        <f>AD734=32</f>
        <v>0</v>
      </c>
      <c r="AL734">
        <f>VALUE(IF(AE734,
_xlfn.XLOOKUP(6, Q734:AC734, Q$1:AC$1), 0))</f>
        <v>0</v>
      </c>
      <c r="AM734">
        <f>VALUE(IF(AF734,
_xlfn.XLOOKUP(5, Q734:AC734, Q$1:AC$1) &amp; _xlfn.XLOOKUP(2, Q734:AC734, Q$1:AC$1), 0))</f>
        <v>0</v>
      </c>
      <c r="AN734">
        <f>VALUE(IF(AG734,
_xlfn.XLOOKUP(4, Q734:AC734, Q$1:AC$1) &amp; _xlfn.XLOOKUP(3, Q734:AC734, Q$1:AC$1), 0))</f>
        <v>0</v>
      </c>
      <c r="AO734">
        <f>VALUE(IF(AH734,
_xlfn.XLOOKUP(4, Q734:AC734, Q$1:AC$1) &amp; _xlfn.XLOOKUP(2, Q734:AC734, Q$1:AC$1, "", 0, 1) &amp; _xlfn.XLOOKUP(2, Q734:AC734, Q$1:AC$1, "", 0, -1), 0))</f>
        <v>0</v>
      </c>
      <c r="AP734">
        <f>VALUE(IF(AI734,
_xlfn.XLOOKUP(3, Q734:AC734, Q$1:AC$1, "", 0, 1) &amp; _xlfn.XLOOKUP(3, Q734:AC734, Q$1:AC$1, "", 0, -1) &amp; _xlfn.XLOOKUP(2, Q734:AC734, Q$1:AC$1),
0))</f>
        <v>0</v>
      </c>
      <c r="AQ734">
        <f>VALUE(IF(AJ734,
_xlfn.XLOOKUP(3, Q734:AC734, Q$1:AC$1) &amp; AS734,
0))</f>
        <v>5120902</v>
      </c>
      <c r="AR734">
        <f>VALUE(IF(AK734,
AS734, 0))</f>
        <v>0</v>
      </c>
      <c r="AS734" t="str" cm="1">
        <f t="array" ref="AS734">_xlfn.TEXTJOIN("", TRUE, _xlfn._xlws.FILTER(Q$1:AC$1,Q734:AC734=2))</f>
        <v>120902</v>
      </c>
      <c r="AT734">
        <f t="shared" si="23"/>
        <v>268</v>
      </c>
      <c r="AU734">
        <f t="shared" si="22"/>
        <v>2144</v>
      </c>
      <c r="AV734" t="b">
        <f>IF(AND(AE733, AE734), AL733=AL734, FALSE)</f>
        <v>0</v>
      </c>
      <c r="AW734" t="b">
        <f>IF(AND(AF733, AF734), AM733=AM734, FALSE)</f>
        <v>0</v>
      </c>
      <c r="AX734" t="b">
        <f>IF(AND(AG733, AG734), AN733=AN734, FALSE)</f>
        <v>0</v>
      </c>
      <c r="AY734" t="b">
        <f>IF(AND(AH733, AH734), AO733=AO734, FALSE)</f>
        <v>0</v>
      </c>
      <c r="AZ734" t="b">
        <f>IF(AND(AI733, AI734), AP733=AP734, FALSE)</f>
        <v>0</v>
      </c>
      <c r="BA734" t="b">
        <f>IF(AND(AJ733, AJ734), AQ733=AQ734, FALSE)</f>
        <v>0</v>
      </c>
      <c r="BB734" t="b">
        <f>IF(AND(AK733, AK734), AR733=AR734, FALSE)</f>
        <v>0</v>
      </c>
    </row>
    <row r="735" spans="1:54" x14ac:dyDescent="0.25">
      <c r="A735" t="s">
        <v>910</v>
      </c>
      <c r="B735">
        <v>317</v>
      </c>
      <c r="C735" t="str">
        <f>TEXT(A735, "0")</f>
        <v>Q3585</v>
      </c>
      <c r="D735">
        <f>LEN($A735)-LEN(SUBSTITUTE($A735,D$1,""))</f>
        <v>0</v>
      </c>
      <c r="E735">
        <f>LEN($A735)-LEN(SUBSTITUTE($A735,E$1,""))</f>
        <v>0</v>
      </c>
      <c r="F735">
        <f>LEN($A735)-LEN(SUBSTITUTE($A735,F$1,""))</f>
        <v>1</v>
      </c>
      <c r="G735">
        <f>LEN($A735)-LEN(SUBSTITUTE($A735,G$1,""))</f>
        <v>0</v>
      </c>
      <c r="H735">
        <f>LEN($A735)-LEN(SUBSTITUTE($A735,H$1,""))</f>
        <v>0</v>
      </c>
      <c r="I735">
        <f>LEN($A735)-LEN(SUBSTITUTE($A735,I$1,""))</f>
        <v>0</v>
      </c>
      <c r="J735">
        <f>LEN($A735)-LEN(SUBSTITUTE($A735,J$1,""))</f>
        <v>1</v>
      </c>
      <c r="K735">
        <f>LEN($A735)-LEN(SUBSTITUTE($A735,K$1,""))</f>
        <v>0</v>
      </c>
      <c r="L735">
        <f>LEN($A735)-LEN(SUBSTITUTE($A735,L$1,""))</f>
        <v>0</v>
      </c>
      <c r="M735">
        <f>LEN($A735)-LEN(SUBSTITUTE($A735,M$1,""))</f>
        <v>2</v>
      </c>
      <c r="N735">
        <f>LEN($A735)-LEN(SUBSTITUTE($A735,N$1,""))</f>
        <v>0</v>
      </c>
      <c r="O735">
        <f>LEN($A735)-LEN(SUBSTITUTE($A735,O$1,""))</f>
        <v>1</v>
      </c>
      <c r="P735">
        <f>LEN($A735)-LEN(SUBSTITUTE($A735,P$1,""))</f>
        <v>0</v>
      </c>
      <c r="Q735">
        <f>D735+1</f>
        <v>1</v>
      </c>
      <c r="R735">
        <f>E735+1</f>
        <v>1</v>
      </c>
      <c r="S735">
        <f>F735+1</f>
        <v>2</v>
      </c>
      <c r="T735">
        <f>G735+1</f>
        <v>1</v>
      </c>
      <c r="U735">
        <f>H735+1</f>
        <v>1</v>
      </c>
      <c r="V735">
        <f>I735+1</f>
        <v>1</v>
      </c>
      <c r="W735">
        <f>J735+1</f>
        <v>2</v>
      </c>
      <c r="X735">
        <f>K735+1</f>
        <v>1</v>
      </c>
      <c r="Y735">
        <f>L735+1</f>
        <v>1</v>
      </c>
      <c r="Z735">
        <f>M735+1</f>
        <v>3</v>
      </c>
      <c r="AA735">
        <f>N735+1</f>
        <v>1</v>
      </c>
      <c r="AB735">
        <f>O735+1</f>
        <v>2</v>
      </c>
      <c r="AC735">
        <f>P735+1</f>
        <v>1</v>
      </c>
      <c r="AD735">
        <f>PRODUCT(Q735:AC735)</f>
        <v>24</v>
      </c>
      <c r="AE735" t="b">
        <f>AD735=6</f>
        <v>0</v>
      </c>
      <c r="AF735" t="b">
        <f>AD735=10</f>
        <v>0</v>
      </c>
      <c r="AG735" t="b">
        <f>AD735=12</f>
        <v>0</v>
      </c>
      <c r="AH735" t="b">
        <f>AD735=16</f>
        <v>0</v>
      </c>
      <c r="AI735" t="b">
        <f>AD735=18</f>
        <v>0</v>
      </c>
      <c r="AJ735" t="b">
        <f>AD735=24</f>
        <v>1</v>
      </c>
      <c r="AK735" t="b">
        <f>AD735=32</f>
        <v>0</v>
      </c>
      <c r="AL735">
        <f>VALUE(IF(AE735,
_xlfn.XLOOKUP(6, Q735:AC735, Q$1:AC$1), 0))</f>
        <v>0</v>
      </c>
      <c r="AM735">
        <f>VALUE(IF(AF735,
_xlfn.XLOOKUP(5, Q735:AC735, Q$1:AC$1) &amp; _xlfn.XLOOKUP(2, Q735:AC735, Q$1:AC$1), 0))</f>
        <v>0</v>
      </c>
      <c r="AN735">
        <f>VALUE(IF(AG735,
_xlfn.XLOOKUP(4, Q735:AC735, Q$1:AC$1) &amp; _xlfn.XLOOKUP(3, Q735:AC735, Q$1:AC$1), 0))</f>
        <v>0</v>
      </c>
      <c r="AO735">
        <f>VALUE(IF(AH735,
_xlfn.XLOOKUP(4, Q735:AC735, Q$1:AC$1) &amp; _xlfn.XLOOKUP(2, Q735:AC735, Q$1:AC$1, "", 0, 1) &amp; _xlfn.XLOOKUP(2, Q735:AC735, Q$1:AC$1, "", 0, -1), 0))</f>
        <v>0</v>
      </c>
      <c r="AP735">
        <f>VALUE(IF(AI735,
_xlfn.XLOOKUP(3, Q735:AC735, Q$1:AC$1, "", 0, 1) &amp; _xlfn.XLOOKUP(3, Q735:AC735, Q$1:AC$1, "", 0, -1) &amp; _xlfn.XLOOKUP(2, Q735:AC735, Q$1:AC$1),
0))</f>
        <v>0</v>
      </c>
      <c r="AQ735">
        <f>VALUE(IF(AJ735,
_xlfn.XLOOKUP(3, Q735:AC735, Q$1:AC$1) &amp; AS735,
0))</f>
        <v>5120803</v>
      </c>
      <c r="AR735">
        <f>VALUE(IF(AK735,
AS735, 0))</f>
        <v>0</v>
      </c>
      <c r="AS735" t="str" cm="1">
        <f t="array" ref="AS735">_xlfn.TEXTJOIN("", TRUE, _xlfn._xlws.FILTER(Q$1:AC$1,Q735:AC735=2))</f>
        <v>120803</v>
      </c>
      <c r="AT735">
        <f t="shared" si="23"/>
        <v>267</v>
      </c>
      <c r="AU735">
        <f t="shared" si="22"/>
        <v>84639</v>
      </c>
      <c r="AV735" t="b">
        <f>IF(AND(AE734, AE735), AL734=AL735, FALSE)</f>
        <v>0</v>
      </c>
      <c r="AW735" t="b">
        <f>IF(AND(AF734, AF735), AM734=AM735, FALSE)</f>
        <v>0</v>
      </c>
      <c r="AX735" t="b">
        <f>IF(AND(AG734, AG735), AN734=AN735, FALSE)</f>
        <v>0</v>
      </c>
      <c r="AY735" t="b">
        <f>IF(AND(AH734, AH735), AO734=AO735, FALSE)</f>
        <v>0</v>
      </c>
      <c r="AZ735" t="b">
        <f>IF(AND(AI734, AI735), AP734=AP735, FALSE)</f>
        <v>0</v>
      </c>
      <c r="BA735" t="b">
        <f>IF(AND(AJ734, AJ735), AQ734=AQ735, FALSE)</f>
        <v>0</v>
      </c>
      <c r="BB735" t="b">
        <f>IF(AND(AK734, AK735), AR734=AR735, FALSE)</f>
        <v>0</v>
      </c>
    </row>
    <row r="736" spans="1:54" x14ac:dyDescent="0.25">
      <c r="A736" t="s">
        <v>639</v>
      </c>
      <c r="B736">
        <v>307</v>
      </c>
      <c r="C736" t="str">
        <f>TEXT(A736, "0")</f>
        <v>7Q554</v>
      </c>
      <c r="D736">
        <f>LEN($A736)-LEN(SUBSTITUTE($A736,D$1,""))</f>
        <v>0</v>
      </c>
      <c r="E736">
        <f>LEN($A736)-LEN(SUBSTITUTE($A736,E$1,""))</f>
        <v>0</v>
      </c>
      <c r="F736">
        <f>LEN($A736)-LEN(SUBSTITUTE($A736,F$1,""))</f>
        <v>1</v>
      </c>
      <c r="G736">
        <f>LEN($A736)-LEN(SUBSTITUTE($A736,G$1,""))</f>
        <v>0</v>
      </c>
      <c r="H736">
        <f>LEN($A736)-LEN(SUBSTITUTE($A736,H$1,""))</f>
        <v>0</v>
      </c>
      <c r="I736">
        <f>LEN($A736)-LEN(SUBSTITUTE($A736,I$1,""))</f>
        <v>0</v>
      </c>
      <c r="J736">
        <f>LEN($A736)-LEN(SUBSTITUTE($A736,J$1,""))</f>
        <v>0</v>
      </c>
      <c r="K736">
        <f>LEN($A736)-LEN(SUBSTITUTE($A736,K$1,""))</f>
        <v>1</v>
      </c>
      <c r="L736">
        <f>LEN($A736)-LEN(SUBSTITUTE($A736,L$1,""))</f>
        <v>0</v>
      </c>
      <c r="M736">
        <f>LEN($A736)-LEN(SUBSTITUTE($A736,M$1,""))</f>
        <v>2</v>
      </c>
      <c r="N736">
        <f>LEN($A736)-LEN(SUBSTITUTE($A736,N$1,""))</f>
        <v>1</v>
      </c>
      <c r="O736">
        <f>LEN($A736)-LEN(SUBSTITUTE($A736,O$1,""))</f>
        <v>0</v>
      </c>
      <c r="P736">
        <f>LEN($A736)-LEN(SUBSTITUTE($A736,P$1,""))</f>
        <v>0</v>
      </c>
      <c r="Q736">
        <f>D736+1</f>
        <v>1</v>
      </c>
      <c r="R736">
        <f>E736+1</f>
        <v>1</v>
      </c>
      <c r="S736">
        <f>F736+1</f>
        <v>2</v>
      </c>
      <c r="T736">
        <f>G736+1</f>
        <v>1</v>
      </c>
      <c r="U736">
        <f>H736+1</f>
        <v>1</v>
      </c>
      <c r="V736">
        <f>I736+1</f>
        <v>1</v>
      </c>
      <c r="W736">
        <f>J736+1</f>
        <v>1</v>
      </c>
      <c r="X736">
        <f>K736+1</f>
        <v>2</v>
      </c>
      <c r="Y736">
        <f>L736+1</f>
        <v>1</v>
      </c>
      <c r="Z736">
        <f>M736+1</f>
        <v>3</v>
      </c>
      <c r="AA736">
        <f>N736+1</f>
        <v>2</v>
      </c>
      <c r="AB736">
        <f>O736+1</f>
        <v>1</v>
      </c>
      <c r="AC736">
        <f>P736+1</f>
        <v>1</v>
      </c>
      <c r="AD736">
        <f>PRODUCT(Q736:AC736)</f>
        <v>24</v>
      </c>
      <c r="AE736" t="b">
        <f>AD736=6</f>
        <v>0</v>
      </c>
      <c r="AF736" t="b">
        <f>AD736=10</f>
        <v>0</v>
      </c>
      <c r="AG736" t="b">
        <f>AD736=12</f>
        <v>0</v>
      </c>
      <c r="AH736" t="b">
        <f>AD736=16</f>
        <v>0</v>
      </c>
      <c r="AI736" t="b">
        <f>AD736=18</f>
        <v>0</v>
      </c>
      <c r="AJ736" t="b">
        <f>AD736=24</f>
        <v>1</v>
      </c>
      <c r="AK736" t="b">
        <f>AD736=32</f>
        <v>0</v>
      </c>
      <c r="AL736">
        <f>VALUE(IF(AE736,
_xlfn.XLOOKUP(6, Q736:AC736, Q$1:AC$1), 0))</f>
        <v>0</v>
      </c>
      <c r="AM736">
        <f>VALUE(IF(AF736,
_xlfn.XLOOKUP(5, Q736:AC736, Q$1:AC$1) &amp; _xlfn.XLOOKUP(2, Q736:AC736, Q$1:AC$1), 0))</f>
        <v>0</v>
      </c>
      <c r="AN736">
        <f>VALUE(IF(AG736,
_xlfn.XLOOKUP(4, Q736:AC736, Q$1:AC$1) &amp; _xlfn.XLOOKUP(3, Q736:AC736, Q$1:AC$1), 0))</f>
        <v>0</v>
      </c>
      <c r="AO736">
        <f>VALUE(IF(AH736,
_xlfn.XLOOKUP(4, Q736:AC736, Q$1:AC$1) &amp; _xlfn.XLOOKUP(2, Q736:AC736, Q$1:AC$1, "", 0, 1) &amp; _xlfn.XLOOKUP(2, Q736:AC736, Q$1:AC$1, "", 0, -1), 0))</f>
        <v>0</v>
      </c>
      <c r="AP736">
        <f>VALUE(IF(AI736,
_xlfn.XLOOKUP(3, Q736:AC736, Q$1:AC$1, "", 0, 1) &amp; _xlfn.XLOOKUP(3, Q736:AC736, Q$1:AC$1, "", 0, -1) &amp; _xlfn.XLOOKUP(2, Q736:AC736, Q$1:AC$1),
0))</f>
        <v>0</v>
      </c>
      <c r="AQ736">
        <f>VALUE(IF(AJ736,
_xlfn.XLOOKUP(3, Q736:AC736, Q$1:AC$1) &amp; AS736,
0))</f>
        <v>5120704</v>
      </c>
      <c r="AR736">
        <f>VALUE(IF(AK736,
AS736, 0))</f>
        <v>0</v>
      </c>
      <c r="AS736" t="str" cm="1">
        <f t="array" ref="AS736">_xlfn.TEXTJOIN("", TRUE, _xlfn._xlws.FILTER(Q$1:AC$1,Q736:AC736=2))</f>
        <v>120704</v>
      </c>
      <c r="AT736">
        <f t="shared" si="23"/>
        <v>266</v>
      </c>
      <c r="AU736">
        <f t="shared" si="22"/>
        <v>81662</v>
      </c>
      <c r="AV736" t="b">
        <f>IF(AND(AE735, AE736), AL735=AL736, FALSE)</f>
        <v>0</v>
      </c>
      <c r="AW736" t="b">
        <f>IF(AND(AF735, AF736), AM735=AM736, FALSE)</f>
        <v>0</v>
      </c>
      <c r="AX736" t="b">
        <f>IF(AND(AG735, AG736), AN735=AN736, FALSE)</f>
        <v>0</v>
      </c>
      <c r="AY736" t="b">
        <f>IF(AND(AH735, AH736), AO735=AO736, FALSE)</f>
        <v>0</v>
      </c>
      <c r="AZ736" t="b">
        <f>IF(AND(AI735, AI736), AP735=AP736, FALSE)</f>
        <v>0</v>
      </c>
      <c r="BA736" t="b">
        <f>IF(AND(AJ735, AJ736), AQ735=AQ736, FALSE)</f>
        <v>0</v>
      </c>
      <c r="BB736" t="b">
        <f>IF(AND(AK735, AK736), AR735=AR736, FALSE)</f>
        <v>0</v>
      </c>
    </row>
    <row r="737" spans="1:54" x14ac:dyDescent="0.25">
      <c r="A737" t="s">
        <v>24</v>
      </c>
      <c r="B737">
        <v>343</v>
      </c>
      <c r="C737" t="str">
        <f>TEXT(A737, "0")</f>
        <v>5Q365</v>
      </c>
      <c r="D737">
        <f>LEN($A737)-LEN(SUBSTITUTE($A737,D$1,""))</f>
        <v>0</v>
      </c>
      <c r="E737">
        <f>LEN($A737)-LEN(SUBSTITUTE($A737,E$1,""))</f>
        <v>0</v>
      </c>
      <c r="F737">
        <f>LEN($A737)-LEN(SUBSTITUTE($A737,F$1,""))</f>
        <v>1</v>
      </c>
      <c r="G737">
        <f>LEN($A737)-LEN(SUBSTITUTE($A737,G$1,""))</f>
        <v>0</v>
      </c>
      <c r="H737">
        <f>LEN($A737)-LEN(SUBSTITUTE($A737,H$1,""))</f>
        <v>0</v>
      </c>
      <c r="I737">
        <f>LEN($A737)-LEN(SUBSTITUTE($A737,I$1,""))</f>
        <v>0</v>
      </c>
      <c r="J737">
        <f>LEN($A737)-LEN(SUBSTITUTE($A737,J$1,""))</f>
        <v>0</v>
      </c>
      <c r="K737">
        <f>LEN($A737)-LEN(SUBSTITUTE($A737,K$1,""))</f>
        <v>0</v>
      </c>
      <c r="L737">
        <f>LEN($A737)-LEN(SUBSTITUTE($A737,L$1,""))</f>
        <v>1</v>
      </c>
      <c r="M737">
        <f>LEN($A737)-LEN(SUBSTITUTE($A737,M$1,""))</f>
        <v>2</v>
      </c>
      <c r="N737">
        <f>LEN($A737)-LEN(SUBSTITUTE($A737,N$1,""))</f>
        <v>0</v>
      </c>
      <c r="O737">
        <f>LEN($A737)-LEN(SUBSTITUTE($A737,O$1,""))</f>
        <v>1</v>
      </c>
      <c r="P737">
        <f>LEN($A737)-LEN(SUBSTITUTE($A737,P$1,""))</f>
        <v>0</v>
      </c>
      <c r="Q737">
        <f>D737+1</f>
        <v>1</v>
      </c>
      <c r="R737">
        <f>E737+1</f>
        <v>1</v>
      </c>
      <c r="S737">
        <f>F737+1</f>
        <v>2</v>
      </c>
      <c r="T737">
        <f>G737+1</f>
        <v>1</v>
      </c>
      <c r="U737">
        <f>H737+1</f>
        <v>1</v>
      </c>
      <c r="V737">
        <f>I737+1</f>
        <v>1</v>
      </c>
      <c r="W737">
        <f>J737+1</f>
        <v>1</v>
      </c>
      <c r="X737">
        <f>K737+1</f>
        <v>1</v>
      </c>
      <c r="Y737">
        <f>L737+1</f>
        <v>2</v>
      </c>
      <c r="Z737">
        <f>M737+1</f>
        <v>3</v>
      </c>
      <c r="AA737">
        <f>N737+1</f>
        <v>1</v>
      </c>
      <c r="AB737">
        <f>O737+1</f>
        <v>2</v>
      </c>
      <c r="AC737">
        <f>P737+1</f>
        <v>1</v>
      </c>
      <c r="AD737">
        <f>PRODUCT(Q737:AC737)</f>
        <v>24</v>
      </c>
      <c r="AE737" t="b">
        <f>AD737=6</f>
        <v>0</v>
      </c>
      <c r="AF737" t="b">
        <f>AD737=10</f>
        <v>0</v>
      </c>
      <c r="AG737" t="b">
        <f>AD737=12</f>
        <v>0</v>
      </c>
      <c r="AH737" t="b">
        <f>AD737=16</f>
        <v>0</v>
      </c>
      <c r="AI737" t="b">
        <f>AD737=18</f>
        <v>0</v>
      </c>
      <c r="AJ737" t="b">
        <f>AD737=24</f>
        <v>1</v>
      </c>
      <c r="AK737" t="b">
        <f>AD737=32</f>
        <v>0</v>
      </c>
      <c r="AL737">
        <f>VALUE(IF(AE737,
_xlfn.XLOOKUP(6, Q737:AC737, Q$1:AC$1), 0))</f>
        <v>0</v>
      </c>
      <c r="AM737">
        <f>VALUE(IF(AF737,
_xlfn.XLOOKUP(5, Q737:AC737, Q$1:AC$1) &amp; _xlfn.XLOOKUP(2, Q737:AC737, Q$1:AC$1), 0))</f>
        <v>0</v>
      </c>
      <c r="AN737">
        <f>VALUE(IF(AG737,
_xlfn.XLOOKUP(4, Q737:AC737, Q$1:AC$1) &amp; _xlfn.XLOOKUP(3, Q737:AC737, Q$1:AC$1), 0))</f>
        <v>0</v>
      </c>
      <c r="AO737">
        <f>VALUE(IF(AH737,
_xlfn.XLOOKUP(4, Q737:AC737, Q$1:AC$1) &amp; _xlfn.XLOOKUP(2, Q737:AC737, Q$1:AC$1, "", 0, 1) &amp; _xlfn.XLOOKUP(2, Q737:AC737, Q$1:AC$1, "", 0, -1), 0))</f>
        <v>0</v>
      </c>
      <c r="AP737">
        <f>VALUE(IF(AI737,
_xlfn.XLOOKUP(3, Q737:AC737, Q$1:AC$1, "", 0, 1) &amp; _xlfn.XLOOKUP(3, Q737:AC737, Q$1:AC$1, "", 0, -1) &amp; _xlfn.XLOOKUP(2, Q737:AC737, Q$1:AC$1),
0))</f>
        <v>0</v>
      </c>
      <c r="AQ737">
        <f>VALUE(IF(AJ737,
_xlfn.XLOOKUP(3, Q737:AC737, Q$1:AC$1) &amp; AS737,
0))</f>
        <v>5120603</v>
      </c>
      <c r="AR737">
        <f>VALUE(IF(AK737,
AS737, 0))</f>
        <v>0</v>
      </c>
      <c r="AS737" t="str" cm="1">
        <f t="array" ref="AS737">_xlfn.TEXTJOIN("", TRUE, _xlfn._xlws.FILTER(Q$1:AC$1,Q737:AC737=2))</f>
        <v>120603</v>
      </c>
      <c r="AT737">
        <f t="shared" si="23"/>
        <v>265</v>
      </c>
      <c r="AU737">
        <f t="shared" si="22"/>
        <v>90895</v>
      </c>
      <c r="AV737" t="b">
        <f>IF(AND(AE736, AE737), AL736=AL737, FALSE)</f>
        <v>0</v>
      </c>
      <c r="AW737" t="b">
        <f>IF(AND(AF736, AF737), AM736=AM737, FALSE)</f>
        <v>0</v>
      </c>
      <c r="AX737" t="b">
        <f>IF(AND(AG736, AG737), AN736=AN737, FALSE)</f>
        <v>0</v>
      </c>
      <c r="AY737" t="b">
        <f>IF(AND(AH736, AH737), AO736=AO737, FALSE)</f>
        <v>0</v>
      </c>
      <c r="AZ737" t="b">
        <f>IF(AND(AI736, AI737), AP736=AP737, FALSE)</f>
        <v>0</v>
      </c>
      <c r="BA737" t="b">
        <f>IF(AND(AJ736, AJ737), AQ736=AQ737, FALSE)</f>
        <v>0</v>
      </c>
      <c r="BB737" t="b">
        <f>IF(AND(AK736, AK737), AR736=AR737, FALSE)</f>
        <v>0</v>
      </c>
    </row>
    <row r="738" spans="1:54" x14ac:dyDescent="0.25">
      <c r="A738" t="s">
        <v>457</v>
      </c>
      <c r="B738">
        <v>729</v>
      </c>
      <c r="C738" t="str">
        <f>TEXT(A738, "0")</f>
        <v>598J5</v>
      </c>
      <c r="D738">
        <f>LEN($A738)-LEN(SUBSTITUTE($A738,D$1,""))</f>
        <v>0</v>
      </c>
      <c r="E738">
        <f>LEN($A738)-LEN(SUBSTITUTE($A738,E$1,""))</f>
        <v>0</v>
      </c>
      <c r="F738">
        <f>LEN($A738)-LEN(SUBSTITUTE($A738,F$1,""))</f>
        <v>0</v>
      </c>
      <c r="G738">
        <f>LEN($A738)-LEN(SUBSTITUTE($A738,G$1,""))</f>
        <v>1</v>
      </c>
      <c r="H738">
        <f>LEN($A738)-LEN(SUBSTITUTE($A738,H$1,""))</f>
        <v>0</v>
      </c>
      <c r="I738">
        <f>LEN($A738)-LEN(SUBSTITUTE($A738,I$1,""))</f>
        <v>1</v>
      </c>
      <c r="J738">
        <f>LEN($A738)-LEN(SUBSTITUTE($A738,J$1,""))</f>
        <v>1</v>
      </c>
      <c r="K738">
        <f>LEN($A738)-LEN(SUBSTITUTE($A738,K$1,""))</f>
        <v>0</v>
      </c>
      <c r="L738">
        <f>LEN($A738)-LEN(SUBSTITUTE($A738,L$1,""))</f>
        <v>0</v>
      </c>
      <c r="M738">
        <f>LEN($A738)-LEN(SUBSTITUTE($A738,M$1,""))</f>
        <v>2</v>
      </c>
      <c r="N738">
        <f>LEN($A738)-LEN(SUBSTITUTE($A738,N$1,""))</f>
        <v>0</v>
      </c>
      <c r="O738">
        <f>LEN($A738)-LEN(SUBSTITUTE($A738,O$1,""))</f>
        <v>0</v>
      </c>
      <c r="P738">
        <f>LEN($A738)-LEN(SUBSTITUTE($A738,P$1,""))</f>
        <v>0</v>
      </c>
      <c r="Q738">
        <f>D738+1</f>
        <v>1</v>
      </c>
      <c r="R738">
        <f>E738+1</f>
        <v>1</v>
      </c>
      <c r="S738">
        <f>F738+1</f>
        <v>1</v>
      </c>
      <c r="T738">
        <f>G738+1</f>
        <v>2</v>
      </c>
      <c r="U738">
        <f>H738+1</f>
        <v>1</v>
      </c>
      <c r="V738">
        <f>I738+1</f>
        <v>2</v>
      </c>
      <c r="W738">
        <f>J738+1</f>
        <v>2</v>
      </c>
      <c r="X738">
        <f>K738+1</f>
        <v>1</v>
      </c>
      <c r="Y738">
        <f>L738+1</f>
        <v>1</v>
      </c>
      <c r="Z738">
        <f>M738+1</f>
        <v>3</v>
      </c>
      <c r="AA738">
        <f>N738+1</f>
        <v>1</v>
      </c>
      <c r="AB738">
        <f>O738+1</f>
        <v>1</v>
      </c>
      <c r="AC738">
        <f>P738+1</f>
        <v>1</v>
      </c>
      <c r="AD738">
        <f>PRODUCT(Q738:AC738)</f>
        <v>24</v>
      </c>
      <c r="AE738" t="b">
        <f>AD738=6</f>
        <v>0</v>
      </c>
      <c r="AF738" t="b">
        <f>AD738=10</f>
        <v>0</v>
      </c>
      <c r="AG738" t="b">
        <f>AD738=12</f>
        <v>0</v>
      </c>
      <c r="AH738" t="b">
        <f>AD738=16</f>
        <v>0</v>
      </c>
      <c r="AI738" t="b">
        <f>AD738=18</f>
        <v>0</v>
      </c>
      <c r="AJ738" t="b">
        <f>AD738=24</f>
        <v>1</v>
      </c>
      <c r="AK738" t="b">
        <f>AD738=32</f>
        <v>0</v>
      </c>
      <c r="AL738">
        <f>VALUE(IF(AE738,
_xlfn.XLOOKUP(6, Q738:AC738, Q$1:AC$1), 0))</f>
        <v>0</v>
      </c>
      <c r="AM738">
        <f>VALUE(IF(AF738,
_xlfn.XLOOKUP(5, Q738:AC738, Q$1:AC$1) &amp; _xlfn.XLOOKUP(2, Q738:AC738, Q$1:AC$1), 0))</f>
        <v>0</v>
      </c>
      <c r="AN738">
        <f>VALUE(IF(AG738,
_xlfn.XLOOKUP(4, Q738:AC738, Q$1:AC$1) &amp; _xlfn.XLOOKUP(3, Q738:AC738, Q$1:AC$1), 0))</f>
        <v>0</v>
      </c>
      <c r="AO738">
        <f>VALUE(IF(AH738,
_xlfn.XLOOKUP(4, Q738:AC738, Q$1:AC$1) &amp; _xlfn.XLOOKUP(2, Q738:AC738, Q$1:AC$1, "", 0, 1) &amp; _xlfn.XLOOKUP(2, Q738:AC738, Q$1:AC$1, "", 0, -1), 0))</f>
        <v>0</v>
      </c>
      <c r="AP738">
        <f>VALUE(IF(AI738,
_xlfn.XLOOKUP(3, Q738:AC738, Q$1:AC$1, "", 0, 1) &amp; _xlfn.XLOOKUP(3, Q738:AC738, Q$1:AC$1, "", 0, -1) &amp; _xlfn.XLOOKUP(2, Q738:AC738, Q$1:AC$1),
0))</f>
        <v>0</v>
      </c>
      <c r="AQ738">
        <f>VALUE(IF(AJ738,
_xlfn.XLOOKUP(3, Q738:AC738, Q$1:AC$1) &amp; AS738,
0))</f>
        <v>5110908</v>
      </c>
      <c r="AR738">
        <f>VALUE(IF(AK738,
AS738, 0))</f>
        <v>0</v>
      </c>
      <c r="AS738" t="str" cm="1">
        <f t="array" ref="AS738">_xlfn.TEXTJOIN("", TRUE, _xlfn._xlws.FILTER(Q$1:AC$1,Q738:AC738=2))</f>
        <v>110908</v>
      </c>
      <c r="AT738">
        <f t="shared" si="23"/>
        <v>264</v>
      </c>
      <c r="AU738">
        <f t="shared" si="22"/>
        <v>192456</v>
      </c>
      <c r="AV738" t="b">
        <f>IF(AND(AE737, AE738), AL737=AL738, FALSE)</f>
        <v>0</v>
      </c>
      <c r="AW738" t="b">
        <f>IF(AND(AF737, AF738), AM737=AM738, FALSE)</f>
        <v>0</v>
      </c>
      <c r="AX738" t="b">
        <f>IF(AND(AG737, AG738), AN737=AN738, FALSE)</f>
        <v>0</v>
      </c>
      <c r="AY738" t="b">
        <f>IF(AND(AH737, AH738), AO737=AO738, FALSE)</f>
        <v>0</v>
      </c>
      <c r="AZ738" t="b">
        <f>IF(AND(AI737, AI738), AP737=AP738, FALSE)</f>
        <v>0</v>
      </c>
      <c r="BA738" t="b">
        <f>IF(AND(AJ737, AJ738), AQ737=AQ738, FALSE)</f>
        <v>0</v>
      </c>
      <c r="BB738" t="b">
        <f>IF(AND(AK737, AK738), AR737=AR738, FALSE)</f>
        <v>0</v>
      </c>
    </row>
    <row r="739" spans="1:54" x14ac:dyDescent="0.25">
      <c r="A739" t="s">
        <v>354</v>
      </c>
      <c r="B739">
        <v>504</v>
      </c>
      <c r="C739" t="str">
        <f>TEXT(A739, "0")</f>
        <v>9552J</v>
      </c>
      <c r="D739">
        <f>LEN($A739)-LEN(SUBSTITUTE($A739,D$1,""))</f>
        <v>0</v>
      </c>
      <c r="E739">
        <f>LEN($A739)-LEN(SUBSTITUTE($A739,E$1,""))</f>
        <v>0</v>
      </c>
      <c r="F739">
        <f>LEN($A739)-LEN(SUBSTITUTE($A739,F$1,""))</f>
        <v>0</v>
      </c>
      <c r="G739">
        <f>LEN($A739)-LEN(SUBSTITUTE($A739,G$1,""))</f>
        <v>1</v>
      </c>
      <c r="H739">
        <f>LEN($A739)-LEN(SUBSTITUTE($A739,H$1,""))</f>
        <v>0</v>
      </c>
      <c r="I739">
        <f>LEN($A739)-LEN(SUBSTITUTE($A739,I$1,""))</f>
        <v>1</v>
      </c>
      <c r="J739">
        <f>LEN($A739)-LEN(SUBSTITUTE($A739,J$1,""))</f>
        <v>0</v>
      </c>
      <c r="K739">
        <f>LEN($A739)-LEN(SUBSTITUTE($A739,K$1,""))</f>
        <v>0</v>
      </c>
      <c r="L739">
        <f>LEN($A739)-LEN(SUBSTITUTE($A739,L$1,""))</f>
        <v>0</v>
      </c>
      <c r="M739">
        <f>LEN($A739)-LEN(SUBSTITUTE($A739,M$1,""))</f>
        <v>2</v>
      </c>
      <c r="N739">
        <f>LEN($A739)-LEN(SUBSTITUTE($A739,N$1,""))</f>
        <v>0</v>
      </c>
      <c r="O739">
        <f>LEN($A739)-LEN(SUBSTITUTE($A739,O$1,""))</f>
        <v>0</v>
      </c>
      <c r="P739">
        <f>LEN($A739)-LEN(SUBSTITUTE($A739,P$1,""))</f>
        <v>1</v>
      </c>
      <c r="Q739">
        <f>D739+1</f>
        <v>1</v>
      </c>
      <c r="R739">
        <f>E739+1</f>
        <v>1</v>
      </c>
      <c r="S739">
        <f>F739+1</f>
        <v>1</v>
      </c>
      <c r="T739">
        <f>G739+1</f>
        <v>2</v>
      </c>
      <c r="U739">
        <f>H739+1</f>
        <v>1</v>
      </c>
      <c r="V739">
        <f>I739+1</f>
        <v>2</v>
      </c>
      <c r="W739">
        <f>J739+1</f>
        <v>1</v>
      </c>
      <c r="X739">
        <f>K739+1</f>
        <v>1</v>
      </c>
      <c r="Y739">
        <f>L739+1</f>
        <v>1</v>
      </c>
      <c r="Z739">
        <f>M739+1</f>
        <v>3</v>
      </c>
      <c r="AA739">
        <f>N739+1</f>
        <v>1</v>
      </c>
      <c r="AB739">
        <f>O739+1</f>
        <v>1</v>
      </c>
      <c r="AC739">
        <f>P739+1</f>
        <v>2</v>
      </c>
      <c r="AD739">
        <f>PRODUCT(Q739:AC739)</f>
        <v>24</v>
      </c>
      <c r="AE739" t="b">
        <f>AD739=6</f>
        <v>0</v>
      </c>
      <c r="AF739" t="b">
        <f>AD739=10</f>
        <v>0</v>
      </c>
      <c r="AG739" t="b">
        <f>AD739=12</f>
        <v>0</v>
      </c>
      <c r="AH739" t="b">
        <f>AD739=16</f>
        <v>0</v>
      </c>
      <c r="AI739" t="b">
        <f>AD739=18</f>
        <v>0</v>
      </c>
      <c r="AJ739" t="b">
        <f>AD739=24</f>
        <v>1</v>
      </c>
      <c r="AK739" t="b">
        <f>AD739=32</f>
        <v>0</v>
      </c>
      <c r="AL739">
        <f>VALUE(IF(AE739,
_xlfn.XLOOKUP(6, Q739:AC739, Q$1:AC$1), 0))</f>
        <v>0</v>
      </c>
      <c r="AM739">
        <f>VALUE(IF(AF739,
_xlfn.XLOOKUP(5, Q739:AC739, Q$1:AC$1) &amp; _xlfn.XLOOKUP(2, Q739:AC739, Q$1:AC$1), 0))</f>
        <v>0</v>
      </c>
      <c r="AN739">
        <f>VALUE(IF(AG739,
_xlfn.XLOOKUP(4, Q739:AC739, Q$1:AC$1) &amp; _xlfn.XLOOKUP(3, Q739:AC739, Q$1:AC$1), 0))</f>
        <v>0</v>
      </c>
      <c r="AO739">
        <f>VALUE(IF(AH739,
_xlfn.XLOOKUP(4, Q739:AC739, Q$1:AC$1) &amp; _xlfn.XLOOKUP(2, Q739:AC739, Q$1:AC$1, "", 0, 1) &amp; _xlfn.XLOOKUP(2, Q739:AC739, Q$1:AC$1, "", 0, -1), 0))</f>
        <v>0</v>
      </c>
      <c r="AP739">
        <f>VALUE(IF(AI739,
_xlfn.XLOOKUP(3, Q739:AC739, Q$1:AC$1, "", 0, 1) &amp; _xlfn.XLOOKUP(3, Q739:AC739, Q$1:AC$1, "", 0, -1) &amp; _xlfn.XLOOKUP(2, Q739:AC739, Q$1:AC$1),
0))</f>
        <v>0</v>
      </c>
      <c r="AQ739">
        <f>VALUE(IF(AJ739,
_xlfn.XLOOKUP(3, Q739:AC739, Q$1:AC$1) &amp; AS739,
0))</f>
        <v>5110902</v>
      </c>
      <c r="AR739">
        <f>VALUE(IF(AK739,
AS739, 0))</f>
        <v>0</v>
      </c>
      <c r="AS739" t="str" cm="1">
        <f t="array" ref="AS739">_xlfn.TEXTJOIN("", TRUE, _xlfn._xlws.FILTER(Q$1:AC$1,Q739:AC739=2))</f>
        <v>110902</v>
      </c>
      <c r="AT739">
        <f t="shared" si="23"/>
        <v>263</v>
      </c>
      <c r="AU739">
        <f t="shared" si="22"/>
        <v>132552</v>
      </c>
      <c r="AV739" t="b">
        <f>IF(AND(AE738, AE739), AL738=AL739, FALSE)</f>
        <v>0</v>
      </c>
      <c r="AW739" t="b">
        <f>IF(AND(AF738, AF739), AM738=AM739, FALSE)</f>
        <v>0</v>
      </c>
      <c r="AX739" t="b">
        <f>IF(AND(AG738, AG739), AN738=AN739, FALSE)</f>
        <v>0</v>
      </c>
      <c r="AY739" t="b">
        <f>IF(AND(AH738, AH739), AO738=AO739, FALSE)</f>
        <v>0</v>
      </c>
      <c r="AZ739" t="b">
        <f>IF(AND(AI738, AI739), AP738=AP739, FALSE)</f>
        <v>0</v>
      </c>
      <c r="BA739" t="b">
        <f>IF(AND(AJ738, AJ739), AQ738=AQ739, FALSE)</f>
        <v>0</v>
      </c>
      <c r="BB739" t="b">
        <f>IF(AND(AK738, AK739), AR738=AR739, FALSE)</f>
        <v>0</v>
      </c>
    </row>
    <row r="740" spans="1:54" x14ac:dyDescent="0.25">
      <c r="A740" t="s">
        <v>890</v>
      </c>
      <c r="B740">
        <v>161</v>
      </c>
      <c r="C740" t="str">
        <f>TEXT(A740, "0")</f>
        <v>86J55</v>
      </c>
      <c r="D740">
        <f>LEN($A740)-LEN(SUBSTITUTE($A740,D$1,""))</f>
        <v>0</v>
      </c>
      <c r="E740">
        <f>LEN($A740)-LEN(SUBSTITUTE($A740,E$1,""))</f>
        <v>0</v>
      </c>
      <c r="F740">
        <f>LEN($A740)-LEN(SUBSTITUTE($A740,F$1,""))</f>
        <v>0</v>
      </c>
      <c r="G740">
        <f>LEN($A740)-LEN(SUBSTITUTE($A740,G$1,""))</f>
        <v>1</v>
      </c>
      <c r="H740">
        <f>LEN($A740)-LEN(SUBSTITUTE($A740,H$1,""))</f>
        <v>0</v>
      </c>
      <c r="I740">
        <f>LEN($A740)-LEN(SUBSTITUTE($A740,I$1,""))</f>
        <v>0</v>
      </c>
      <c r="J740">
        <f>LEN($A740)-LEN(SUBSTITUTE($A740,J$1,""))</f>
        <v>1</v>
      </c>
      <c r="K740">
        <f>LEN($A740)-LEN(SUBSTITUTE($A740,K$1,""))</f>
        <v>0</v>
      </c>
      <c r="L740">
        <f>LEN($A740)-LEN(SUBSTITUTE($A740,L$1,""))</f>
        <v>1</v>
      </c>
      <c r="M740">
        <f>LEN($A740)-LEN(SUBSTITUTE($A740,M$1,""))</f>
        <v>2</v>
      </c>
      <c r="N740">
        <f>LEN($A740)-LEN(SUBSTITUTE($A740,N$1,""))</f>
        <v>0</v>
      </c>
      <c r="O740">
        <f>LEN($A740)-LEN(SUBSTITUTE($A740,O$1,""))</f>
        <v>0</v>
      </c>
      <c r="P740">
        <f>LEN($A740)-LEN(SUBSTITUTE($A740,P$1,""))</f>
        <v>0</v>
      </c>
      <c r="Q740">
        <f>D740+1</f>
        <v>1</v>
      </c>
      <c r="R740">
        <f>E740+1</f>
        <v>1</v>
      </c>
      <c r="S740">
        <f>F740+1</f>
        <v>1</v>
      </c>
      <c r="T740">
        <f>G740+1</f>
        <v>2</v>
      </c>
      <c r="U740">
        <f>H740+1</f>
        <v>1</v>
      </c>
      <c r="V740">
        <f>I740+1</f>
        <v>1</v>
      </c>
      <c r="W740">
        <f>J740+1</f>
        <v>2</v>
      </c>
      <c r="X740">
        <f>K740+1</f>
        <v>1</v>
      </c>
      <c r="Y740">
        <f>L740+1</f>
        <v>2</v>
      </c>
      <c r="Z740">
        <f>M740+1</f>
        <v>3</v>
      </c>
      <c r="AA740">
        <f>N740+1</f>
        <v>1</v>
      </c>
      <c r="AB740">
        <f>O740+1</f>
        <v>1</v>
      </c>
      <c r="AC740">
        <f>P740+1</f>
        <v>1</v>
      </c>
      <c r="AD740">
        <f>PRODUCT(Q740:AC740)</f>
        <v>24</v>
      </c>
      <c r="AE740" t="b">
        <f>AD740=6</f>
        <v>0</v>
      </c>
      <c r="AF740" t="b">
        <f>AD740=10</f>
        <v>0</v>
      </c>
      <c r="AG740" t="b">
        <f>AD740=12</f>
        <v>0</v>
      </c>
      <c r="AH740" t="b">
        <f>AD740=16</f>
        <v>0</v>
      </c>
      <c r="AI740" t="b">
        <f>AD740=18</f>
        <v>0</v>
      </c>
      <c r="AJ740" t="b">
        <f>AD740=24</f>
        <v>1</v>
      </c>
      <c r="AK740" t="b">
        <f>AD740=32</f>
        <v>0</v>
      </c>
      <c r="AL740">
        <f>VALUE(IF(AE740,
_xlfn.XLOOKUP(6, Q740:AC740, Q$1:AC$1), 0))</f>
        <v>0</v>
      </c>
      <c r="AM740">
        <f>VALUE(IF(AF740,
_xlfn.XLOOKUP(5, Q740:AC740, Q$1:AC$1) &amp; _xlfn.XLOOKUP(2, Q740:AC740, Q$1:AC$1), 0))</f>
        <v>0</v>
      </c>
      <c r="AN740">
        <f>VALUE(IF(AG740,
_xlfn.XLOOKUP(4, Q740:AC740, Q$1:AC$1) &amp; _xlfn.XLOOKUP(3, Q740:AC740, Q$1:AC$1), 0))</f>
        <v>0</v>
      </c>
      <c r="AO740">
        <f>VALUE(IF(AH740,
_xlfn.XLOOKUP(4, Q740:AC740, Q$1:AC$1) &amp; _xlfn.XLOOKUP(2, Q740:AC740, Q$1:AC$1, "", 0, 1) &amp; _xlfn.XLOOKUP(2, Q740:AC740, Q$1:AC$1, "", 0, -1), 0))</f>
        <v>0</v>
      </c>
      <c r="AP740">
        <f>VALUE(IF(AI740,
_xlfn.XLOOKUP(3, Q740:AC740, Q$1:AC$1, "", 0, 1) &amp; _xlfn.XLOOKUP(3, Q740:AC740, Q$1:AC$1, "", 0, -1) &amp; _xlfn.XLOOKUP(2, Q740:AC740, Q$1:AC$1),
0))</f>
        <v>0</v>
      </c>
      <c r="AQ740">
        <f>VALUE(IF(AJ740,
_xlfn.XLOOKUP(3, Q740:AC740, Q$1:AC$1) &amp; AS740,
0))</f>
        <v>5110806</v>
      </c>
      <c r="AR740">
        <f>VALUE(IF(AK740,
AS740, 0))</f>
        <v>0</v>
      </c>
      <c r="AS740" t="str" cm="1">
        <f t="array" ref="AS740">_xlfn.TEXTJOIN("", TRUE, _xlfn._xlws.FILTER(Q$1:AC$1,Q740:AC740=2))</f>
        <v>110806</v>
      </c>
      <c r="AT740">
        <f t="shared" si="23"/>
        <v>262</v>
      </c>
      <c r="AU740">
        <f t="shared" si="22"/>
        <v>42182</v>
      </c>
      <c r="AV740" t="b">
        <f>IF(AND(AE739, AE740), AL739=AL740, FALSE)</f>
        <v>0</v>
      </c>
      <c r="AW740" t="b">
        <f>IF(AND(AF739, AF740), AM739=AM740, FALSE)</f>
        <v>0</v>
      </c>
      <c r="AX740" t="b">
        <f>IF(AND(AG739, AG740), AN739=AN740, FALSE)</f>
        <v>0</v>
      </c>
      <c r="AY740" t="b">
        <f>IF(AND(AH739, AH740), AO739=AO740, FALSE)</f>
        <v>0</v>
      </c>
      <c r="AZ740" t="b">
        <f>IF(AND(AI739, AI740), AP739=AP740, FALSE)</f>
        <v>0</v>
      </c>
      <c r="BA740" t="b">
        <f>IF(AND(AJ739, AJ740), AQ739=AQ740, FALSE)</f>
        <v>0</v>
      </c>
      <c r="BB740" t="b">
        <f>IF(AND(AK739, AK740), AR739=AR740, FALSE)</f>
        <v>0</v>
      </c>
    </row>
    <row r="741" spans="1:54" x14ac:dyDescent="0.25">
      <c r="A741" t="s">
        <v>111</v>
      </c>
      <c r="B741">
        <v>429</v>
      </c>
      <c r="C741" t="str">
        <f>TEXT(A741, "0")</f>
        <v>385J5</v>
      </c>
      <c r="D741">
        <f>LEN($A741)-LEN(SUBSTITUTE($A741,D$1,""))</f>
        <v>0</v>
      </c>
      <c r="E741">
        <f>LEN($A741)-LEN(SUBSTITUTE($A741,E$1,""))</f>
        <v>0</v>
      </c>
      <c r="F741">
        <f>LEN($A741)-LEN(SUBSTITUTE($A741,F$1,""))</f>
        <v>0</v>
      </c>
      <c r="G741">
        <f>LEN($A741)-LEN(SUBSTITUTE($A741,G$1,""))</f>
        <v>1</v>
      </c>
      <c r="H741">
        <f>LEN($A741)-LEN(SUBSTITUTE($A741,H$1,""))</f>
        <v>0</v>
      </c>
      <c r="I741">
        <f>LEN($A741)-LEN(SUBSTITUTE($A741,I$1,""))</f>
        <v>0</v>
      </c>
      <c r="J741">
        <f>LEN($A741)-LEN(SUBSTITUTE($A741,J$1,""))</f>
        <v>1</v>
      </c>
      <c r="K741">
        <f>LEN($A741)-LEN(SUBSTITUTE($A741,K$1,""))</f>
        <v>0</v>
      </c>
      <c r="L741">
        <f>LEN($A741)-LEN(SUBSTITUTE($A741,L$1,""))</f>
        <v>0</v>
      </c>
      <c r="M741">
        <f>LEN($A741)-LEN(SUBSTITUTE($A741,M$1,""))</f>
        <v>2</v>
      </c>
      <c r="N741">
        <f>LEN($A741)-LEN(SUBSTITUTE($A741,N$1,""))</f>
        <v>0</v>
      </c>
      <c r="O741">
        <f>LEN($A741)-LEN(SUBSTITUTE($A741,O$1,""))</f>
        <v>1</v>
      </c>
      <c r="P741">
        <f>LEN($A741)-LEN(SUBSTITUTE($A741,P$1,""))</f>
        <v>0</v>
      </c>
      <c r="Q741">
        <f>D741+1</f>
        <v>1</v>
      </c>
      <c r="R741">
        <f>E741+1</f>
        <v>1</v>
      </c>
      <c r="S741">
        <f>F741+1</f>
        <v>1</v>
      </c>
      <c r="T741">
        <f>G741+1</f>
        <v>2</v>
      </c>
      <c r="U741">
        <f>H741+1</f>
        <v>1</v>
      </c>
      <c r="V741">
        <f>I741+1</f>
        <v>1</v>
      </c>
      <c r="W741">
        <f>J741+1</f>
        <v>2</v>
      </c>
      <c r="X741">
        <f>K741+1</f>
        <v>1</v>
      </c>
      <c r="Y741">
        <f>L741+1</f>
        <v>1</v>
      </c>
      <c r="Z741">
        <f>M741+1</f>
        <v>3</v>
      </c>
      <c r="AA741">
        <f>N741+1</f>
        <v>1</v>
      </c>
      <c r="AB741">
        <f>O741+1</f>
        <v>2</v>
      </c>
      <c r="AC741">
        <f>P741+1</f>
        <v>1</v>
      </c>
      <c r="AD741">
        <f>PRODUCT(Q741:AC741)</f>
        <v>24</v>
      </c>
      <c r="AE741" t="b">
        <f>AD741=6</f>
        <v>0</v>
      </c>
      <c r="AF741" t="b">
        <f>AD741=10</f>
        <v>0</v>
      </c>
      <c r="AG741" t="b">
        <f>AD741=12</f>
        <v>0</v>
      </c>
      <c r="AH741" t="b">
        <f>AD741=16</f>
        <v>0</v>
      </c>
      <c r="AI741" t="b">
        <f>AD741=18</f>
        <v>0</v>
      </c>
      <c r="AJ741" t="b">
        <f>AD741=24</f>
        <v>1</v>
      </c>
      <c r="AK741" t="b">
        <f>AD741=32</f>
        <v>0</v>
      </c>
      <c r="AL741">
        <f>VALUE(IF(AE741,
_xlfn.XLOOKUP(6, Q741:AC741, Q$1:AC$1), 0))</f>
        <v>0</v>
      </c>
      <c r="AM741">
        <f>VALUE(IF(AF741,
_xlfn.XLOOKUP(5, Q741:AC741, Q$1:AC$1) &amp; _xlfn.XLOOKUP(2, Q741:AC741, Q$1:AC$1), 0))</f>
        <v>0</v>
      </c>
      <c r="AN741">
        <f>VALUE(IF(AG741,
_xlfn.XLOOKUP(4, Q741:AC741, Q$1:AC$1) &amp; _xlfn.XLOOKUP(3, Q741:AC741, Q$1:AC$1), 0))</f>
        <v>0</v>
      </c>
      <c r="AO741">
        <f>VALUE(IF(AH741,
_xlfn.XLOOKUP(4, Q741:AC741, Q$1:AC$1) &amp; _xlfn.XLOOKUP(2, Q741:AC741, Q$1:AC$1, "", 0, 1) &amp; _xlfn.XLOOKUP(2, Q741:AC741, Q$1:AC$1, "", 0, -1), 0))</f>
        <v>0</v>
      </c>
      <c r="AP741">
        <f>VALUE(IF(AI741,
_xlfn.XLOOKUP(3, Q741:AC741, Q$1:AC$1, "", 0, 1) &amp; _xlfn.XLOOKUP(3, Q741:AC741, Q$1:AC$1, "", 0, -1) &amp; _xlfn.XLOOKUP(2, Q741:AC741, Q$1:AC$1),
0))</f>
        <v>0</v>
      </c>
      <c r="AQ741">
        <f>VALUE(IF(AJ741,
_xlfn.XLOOKUP(3, Q741:AC741, Q$1:AC$1) &amp; AS741,
0))</f>
        <v>5110803</v>
      </c>
      <c r="AR741">
        <f>VALUE(IF(AK741,
AS741, 0))</f>
        <v>0</v>
      </c>
      <c r="AS741" t="str" cm="1">
        <f t="array" ref="AS741">_xlfn.TEXTJOIN("", TRUE, _xlfn._xlws.FILTER(Q$1:AC$1,Q741:AC741=2))</f>
        <v>110803</v>
      </c>
      <c r="AT741">
        <f t="shared" si="23"/>
        <v>261</v>
      </c>
      <c r="AU741">
        <f t="shared" si="22"/>
        <v>111969</v>
      </c>
      <c r="AV741" t="b">
        <f>IF(AND(AE740, AE741), AL740=AL741, FALSE)</f>
        <v>0</v>
      </c>
      <c r="AW741" t="b">
        <f>IF(AND(AF740, AF741), AM740=AM741, FALSE)</f>
        <v>0</v>
      </c>
      <c r="AX741" t="b">
        <f>IF(AND(AG740, AG741), AN740=AN741, FALSE)</f>
        <v>0</v>
      </c>
      <c r="AY741" t="b">
        <f>IF(AND(AH740, AH741), AO740=AO741, FALSE)</f>
        <v>0</v>
      </c>
      <c r="AZ741" t="b">
        <f>IF(AND(AI740, AI741), AP740=AP741, FALSE)</f>
        <v>0</v>
      </c>
      <c r="BA741" t="b">
        <f>IF(AND(AJ740, AJ741), AQ740=AQ741, FALSE)</f>
        <v>0</v>
      </c>
      <c r="BB741" t="b">
        <f>IF(AND(AK740, AK741), AR740=AR741, FALSE)</f>
        <v>0</v>
      </c>
    </row>
    <row r="742" spans="1:54" x14ac:dyDescent="0.25">
      <c r="A742" t="s">
        <v>981</v>
      </c>
      <c r="B742">
        <v>255</v>
      </c>
      <c r="C742" t="str">
        <f>TEXT(A742, "0")</f>
        <v>558J2</v>
      </c>
      <c r="D742">
        <f>LEN($A742)-LEN(SUBSTITUTE($A742,D$1,""))</f>
        <v>0</v>
      </c>
      <c r="E742">
        <f>LEN($A742)-LEN(SUBSTITUTE($A742,E$1,""))</f>
        <v>0</v>
      </c>
      <c r="F742">
        <f>LEN($A742)-LEN(SUBSTITUTE($A742,F$1,""))</f>
        <v>0</v>
      </c>
      <c r="G742">
        <f>LEN($A742)-LEN(SUBSTITUTE($A742,G$1,""))</f>
        <v>1</v>
      </c>
      <c r="H742">
        <f>LEN($A742)-LEN(SUBSTITUTE($A742,H$1,""))</f>
        <v>0</v>
      </c>
      <c r="I742">
        <f>LEN($A742)-LEN(SUBSTITUTE($A742,I$1,""))</f>
        <v>0</v>
      </c>
      <c r="J742">
        <f>LEN($A742)-LEN(SUBSTITUTE($A742,J$1,""))</f>
        <v>1</v>
      </c>
      <c r="K742">
        <f>LEN($A742)-LEN(SUBSTITUTE($A742,K$1,""))</f>
        <v>0</v>
      </c>
      <c r="L742">
        <f>LEN($A742)-LEN(SUBSTITUTE($A742,L$1,""))</f>
        <v>0</v>
      </c>
      <c r="M742">
        <f>LEN($A742)-LEN(SUBSTITUTE($A742,M$1,""))</f>
        <v>2</v>
      </c>
      <c r="N742">
        <f>LEN($A742)-LEN(SUBSTITUTE($A742,N$1,""))</f>
        <v>0</v>
      </c>
      <c r="O742">
        <f>LEN($A742)-LEN(SUBSTITUTE($A742,O$1,""))</f>
        <v>0</v>
      </c>
      <c r="P742">
        <f>LEN($A742)-LEN(SUBSTITUTE($A742,P$1,""))</f>
        <v>1</v>
      </c>
      <c r="Q742">
        <f>D742+1</f>
        <v>1</v>
      </c>
      <c r="R742">
        <f>E742+1</f>
        <v>1</v>
      </c>
      <c r="S742">
        <f>F742+1</f>
        <v>1</v>
      </c>
      <c r="T742">
        <f>G742+1</f>
        <v>2</v>
      </c>
      <c r="U742">
        <f>H742+1</f>
        <v>1</v>
      </c>
      <c r="V742">
        <f>I742+1</f>
        <v>1</v>
      </c>
      <c r="W742">
        <f>J742+1</f>
        <v>2</v>
      </c>
      <c r="X742">
        <f>K742+1</f>
        <v>1</v>
      </c>
      <c r="Y742">
        <f>L742+1</f>
        <v>1</v>
      </c>
      <c r="Z742">
        <f>M742+1</f>
        <v>3</v>
      </c>
      <c r="AA742">
        <f>N742+1</f>
        <v>1</v>
      </c>
      <c r="AB742">
        <f>O742+1</f>
        <v>1</v>
      </c>
      <c r="AC742">
        <f>P742+1</f>
        <v>2</v>
      </c>
      <c r="AD742">
        <f>PRODUCT(Q742:AC742)</f>
        <v>24</v>
      </c>
      <c r="AE742" t="b">
        <f>AD742=6</f>
        <v>0</v>
      </c>
      <c r="AF742" t="b">
        <f>AD742=10</f>
        <v>0</v>
      </c>
      <c r="AG742" t="b">
        <f>AD742=12</f>
        <v>0</v>
      </c>
      <c r="AH742" t="b">
        <f>AD742=16</f>
        <v>0</v>
      </c>
      <c r="AI742" t="b">
        <f>AD742=18</f>
        <v>0</v>
      </c>
      <c r="AJ742" t="b">
        <f>AD742=24</f>
        <v>1</v>
      </c>
      <c r="AK742" t="b">
        <f>AD742=32</f>
        <v>0</v>
      </c>
      <c r="AL742">
        <f>VALUE(IF(AE742,
_xlfn.XLOOKUP(6, Q742:AC742, Q$1:AC$1), 0))</f>
        <v>0</v>
      </c>
      <c r="AM742">
        <f>VALUE(IF(AF742,
_xlfn.XLOOKUP(5, Q742:AC742, Q$1:AC$1) &amp; _xlfn.XLOOKUP(2, Q742:AC742, Q$1:AC$1), 0))</f>
        <v>0</v>
      </c>
      <c r="AN742">
        <f>VALUE(IF(AG742,
_xlfn.XLOOKUP(4, Q742:AC742, Q$1:AC$1) &amp; _xlfn.XLOOKUP(3, Q742:AC742, Q$1:AC$1), 0))</f>
        <v>0</v>
      </c>
      <c r="AO742">
        <f>VALUE(IF(AH742,
_xlfn.XLOOKUP(4, Q742:AC742, Q$1:AC$1) &amp; _xlfn.XLOOKUP(2, Q742:AC742, Q$1:AC$1, "", 0, 1) &amp; _xlfn.XLOOKUP(2, Q742:AC742, Q$1:AC$1, "", 0, -1), 0))</f>
        <v>0</v>
      </c>
      <c r="AP742">
        <f>VALUE(IF(AI742,
_xlfn.XLOOKUP(3, Q742:AC742, Q$1:AC$1, "", 0, 1) &amp; _xlfn.XLOOKUP(3, Q742:AC742, Q$1:AC$1, "", 0, -1) &amp; _xlfn.XLOOKUP(2, Q742:AC742, Q$1:AC$1),
0))</f>
        <v>0</v>
      </c>
      <c r="AQ742">
        <f>VALUE(IF(AJ742,
_xlfn.XLOOKUP(3, Q742:AC742, Q$1:AC$1) &amp; AS742,
0))</f>
        <v>5110802</v>
      </c>
      <c r="AR742">
        <f>VALUE(IF(AK742,
AS742, 0))</f>
        <v>0</v>
      </c>
      <c r="AS742" t="str" cm="1">
        <f t="array" ref="AS742">_xlfn.TEXTJOIN("", TRUE, _xlfn._xlws.FILTER(Q$1:AC$1,Q742:AC742=2))</f>
        <v>110802</v>
      </c>
      <c r="AT742">
        <f t="shared" si="23"/>
        <v>260</v>
      </c>
      <c r="AU742">
        <f t="shared" si="22"/>
        <v>66300</v>
      </c>
      <c r="AV742" t="b">
        <f>IF(AND(AE741, AE742), AL741=AL742, FALSE)</f>
        <v>0</v>
      </c>
      <c r="AW742" t="b">
        <f>IF(AND(AF741, AF742), AM741=AM742, FALSE)</f>
        <v>0</v>
      </c>
      <c r="AX742" t="b">
        <f>IF(AND(AG741, AG742), AN741=AN742, FALSE)</f>
        <v>0</v>
      </c>
      <c r="AY742" t="b">
        <f>IF(AND(AH741, AH742), AO741=AO742, FALSE)</f>
        <v>0</v>
      </c>
      <c r="AZ742" t="b">
        <f>IF(AND(AI741, AI742), AP741=AP742, FALSE)</f>
        <v>0</v>
      </c>
      <c r="BA742" t="b">
        <f>IF(AND(AJ741, AJ742), AQ741=AQ742, FALSE)</f>
        <v>0</v>
      </c>
      <c r="BB742" t="b">
        <f>IF(AND(AK741, AK742), AR741=AR742, FALSE)</f>
        <v>0</v>
      </c>
    </row>
    <row r="743" spans="1:54" x14ac:dyDescent="0.25">
      <c r="A743" t="s">
        <v>272</v>
      </c>
      <c r="B743">
        <v>93</v>
      </c>
      <c r="C743" t="str">
        <f>TEXT(A743, "0")</f>
        <v>5625J</v>
      </c>
      <c r="D743">
        <f>LEN($A743)-LEN(SUBSTITUTE($A743,D$1,""))</f>
        <v>0</v>
      </c>
      <c r="E743">
        <f>LEN($A743)-LEN(SUBSTITUTE($A743,E$1,""))</f>
        <v>0</v>
      </c>
      <c r="F743">
        <f>LEN($A743)-LEN(SUBSTITUTE($A743,F$1,""))</f>
        <v>0</v>
      </c>
      <c r="G743">
        <f>LEN($A743)-LEN(SUBSTITUTE($A743,G$1,""))</f>
        <v>1</v>
      </c>
      <c r="H743">
        <f>LEN($A743)-LEN(SUBSTITUTE($A743,H$1,""))</f>
        <v>0</v>
      </c>
      <c r="I743">
        <f>LEN($A743)-LEN(SUBSTITUTE($A743,I$1,""))</f>
        <v>0</v>
      </c>
      <c r="J743">
        <f>LEN($A743)-LEN(SUBSTITUTE($A743,J$1,""))</f>
        <v>0</v>
      </c>
      <c r="K743">
        <f>LEN($A743)-LEN(SUBSTITUTE($A743,K$1,""))</f>
        <v>0</v>
      </c>
      <c r="L743">
        <f>LEN($A743)-LEN(SUBSTITUTE($A743,L$1,""))</f>
        <v>1</v>
      </c>
      <c r="M743">
        <f>LEN($A743)-LEN(SUBSTITUTE($A743,M$1,""))</f>
        <v>2</v>
      </c>
      <c r="N743">
        <f>LEN($A743)-LEN(SUBSTITUTE($A743,N$1,""))</f>
        <v>0</v>
      </c>
      <c r="O743">
        <f>LEN($A743)-LEN(SUBSTITUTE($A743,O$1,""))</f>
        <v>0</v>
      </c>
      <c r="P743">
        <f>LEN($A743)-LEN(SUBSTITUTE($A743,P$1,""))</f>
        <v>1</v>
      </c>
      <c r="Q743">
        <f>D743+1</f>
        <v>1</v>
      </c>
      <c r="R743">
        <f>E743+1</f>
        <v>1</v>
      </c>
      <c r="S743">
        <f>F743+1</f>
        <v>1</v>
      </c>
      <c r="T743">
        <f>G743+1</f>
        <v>2</v>
      </c>
      <c r="U743">
        <f>H743+1</f>
        <v>1</v>
      </c>
      <c r="V743">
        <f>I743+1</f>
        <v>1</v>
      </c>
      <c r="W743">
        <f>J743+1</f>
        <v>1</v>
      </c>
      <c r="X743">
        <f>K743+1</f>
        <v>1</v>
      </c>
      <c r="Y743">
        <f>L743+1</f>
        <v>2</v>
      </c>
      <c r="Z743">
        <f>M743+1</f>
        <v>3</v>
      </c>
      <c r="AA743">
        <f>N743+1</f>
        <v>1</v>
      </c>
      <c r="AB743">
        <f>O743+1</f>
        <v>1</v>
      </c>
      <c r="AC743">
        <f>P743+1</f>
        <v>2</v>
      </c>
      <c r="AD743">
        <f>PRODUCT(Q743:AC743)</f>
        <v>24</v>
      </c>
      <c r="AE743" t="b">
        <f>AD743=6</f>
        <v>0</v>
      </c>
      <c r="AF743" t="b">
        <f>AD743=10</f>
        <v>0</v>
      </c>
      <c r="AG743" t="b">
        <f>AD743=12</f>
        <v>0</v>
      </c>
      <c r="AH743" t="b">
        <f>AD743=16</f>
        <v>0</v>
      </c>
      <c r="AI743" t="b">
        <f>AD743=18</f>
        <v>0</v>
      </c>
      <c r="AJ743" t="b">
        <f>AD743=24</f>
        <v>1</v>
      </c>
      <c r="AK743" t="b">
        <f>AD743=32</f>
        <v>0</v>
      </c>
      <c r="AL743">
        <f>VALUE(IF(AE743,
_xlfn.XLOOKUP(6, Q743:AC743, Q$1:AC$1), 0))</f>
        <v>0</v>
      </c>
      <c r="AM743">
        <f>VALUE(IF(AF743,
_xlfn.XLOOKUP(5, Q743:AC743, Q$1:AC$1) &amp; _xlfn.XLOOKUP(2, Q743:AC743, Q$1:AC$1), 0))</f>
        <v>0</v>
      </c>
      <c r="AN743">
        <f>VALUE(IF(AG743,
_xlfn.XLOOKUP(4, Q743:AC743, Q$1:AC$1) &amp; _xlfn.XLOOKUP(3, Q743:AC743, Q$1:AC$1), 0))</f>
        <v>0</v>
      </c>
      <c r="AO743">
        <f>VALUE(IF(AH743,
_xlfn.XLOOKUP(4, Q743:AC743, Q$1:AC$1) &amp; _xlfn.XLOOKUP(2, Q743:AC743, Q$1:AC$1, "", 0, 1) &amp; _xlfn.XLOOKUP(2, Q743:AC743, Q$1:AC$1, "", 0, -1), 0))</f>
        <v>0</v>
      </c>
      <c r="AP743">
        <f>VALUE(IF(AI743,
_xlfn.XLOOKUP(3, Q743:AC743, Q$1:AC$1, "", 0, 1) &amp; _xlfn.XLOOKUP(3, Q743:AC743, Q$1:AC$1, "", 0, -1) &amp; _xlfn.XLOOKUP(2, Q743:AC743, Q$1:AC$1),
0))</f>
        <v>0</v>
      </c>
      <c r="AQ743">
        <f>VALUE(IF(AJ743,
_xlfn.XLOOKUP(3, Q743:AC743, Q$1:AC$1) &amp; AS743,
0))</f>
        <v>5110602</v>
      </c>
      <c r="AR743">
        <f>VALUE(IF(AK743,
AS743, 0))</f>
        <v>0</v>
      </c>
      <c r="AS743" t="str" cm="1">
        <f t="array" ref="AS743">_xlfn.TEXTJOIN("", TRUE, _xlfn._xlws.FILTER(Q$1:AC$1,Q743:AC743=2))</f>
        <v>110602</v>
      </c>
      <c r="AT743">
        <f t="shared" si="23"/>
        <v>259</v>
      </c>
      <c r="AU743">
        <f t="shared" si="22"/>
        <v>24087</v>
      </c>
      <c r="AV743" t="b">
        <f>IF(AND(AE742, AE743), AL742=AL743, FALSE)</f>
        <v>0</v>
      </c>
      <c r="AW743" t="b">
        <f>IF(AND(AF742, AF743), AM742=AM743, FALSE)</f>
        <v>0</v>
      </c>
      <c r="AX743" t="b">
        <f>IF(AND(AG742, AG743), AN742=AN743, FALSE)</f>
        <v>0</v>
      </c>
      <c r="AY743" t="b">
        <f>IF(AND(AH742, AH743), AO742=AO743, FALSE)</f>
        <v>0</v>
      </c>
      <c r="AZ743" t="b">
        <f>IF(AND(AI742, AI743), AP742=AP743, FALSE)</f>
        <v>0</v>
      </c>
      <c r="BA743" t="b">
        <f>IF(AND(AJ742, AJ743), AQ742=AQ743, FALSE)</f>
        <v>0</v>
      </c>
      <c r="BB743" t="b">
        <f>IF(AND(AK742, AK743), AR742=AR743, FALSE)</f>
        <v>0</v>
      </c>
    </row>
    <row r="744" spans="1:54" x14ac:dyDescent="0.25">
      <c r="A744" t="s">
        <v>513</v>
      </c>
      <c r="B744">
        <v>243</v>
      </c>
      <c r="C744" t="str">
        <f>TEXT(A744, "0")</f>
        <v>4J255</v>
      </c>
      <c r="D744">
        <f>LEN($A744)-LEN(SUBSTITUTE($A744,D$1,""))</f>
        <v>0</v>
      </c>
      <c r="E744">
        <f>LEN($A744)-LEN(SUBSTITUTE($A744,E$1,""))</f>
        <v>0</v>
      </c>
      <c r="F744">
        <f>LEN($A744)-LEN(SUBSTITUTE($A744,F$1,""))</f>
        <v>0</v>
      </c>
      <c r="G744">
        <f>LEN($A744)-LEN(SUBSTITUTE($A744,G$1,""))</f>
        <v>1</v>
      </c>
      <c r="H744">
        <f>LEN($A744)-LEN(SUBSTITUTE($A744,H$1,""))</f>
        <v>0</v>
      </c>
      <c r="I744">
        <f>LEN($A744)-LEN(SUBSTITUTE($A744,I$1,""))</f>
        <v>0</v>
      </c>
      <c r="J744">
        <f>LEN($A744)-LEN(SUBSTITUTE($A744,J$1,""))</f>
        <v>0</v>
      </c>
      <c r="K744">
        <f>LEN($A744)-LEN(SUBSTITUTE($A744,K$1,""))</f>
        <v>0</v>
      </c>
      <c r="L744">
        <f>LEN($A744)-LEN(SUBSTITUTE($A744,L$1,""))</f>
        <v>0</v>
      </c>
      <c r="M744">
        <f>LEN($A744)-LEN(SUBSTITUTE($A744,M$1,""))</f>
        <v>2</v>
      </c>
      <c r="N744">
        <f>LEN($A744)-LEN(SUBSTITUTE($A744,N$1,""))</f>
        <v>1</v>
      </c>
      <c r="O744">
        <f>LEN($A744)-LEN(SUBSTITUTE($A744,O$1,""))</f>
        <v>0</v>
      </c>
      <c r="P744">
        <f>LEN($A744)-LEN(SUBSTITUTE($A744,P$1,""))</f>
        <v>1</v>
      </c>
      <c r="Q744">
        <f>D744+1</f>
        <v>1</v>
      </c>
      <c r="R744">
        <f>E744+1</f>
        <v>1</v>
      </c>
      <c r="S744">
        <f>F744+1</f>
        <v>1</v>
      </c>
      <c r="T744">
        <f>G744+1</f>
        <v>2</v>
      </c>
      <c r="U744">
        <f>H744+1</f>
        <v>1</v>
      </c>
      <c r="V744">
        <f>I744+1</f>
        <v>1</v>
      </c>
      <c r="W744">
        <f>J744+1</f>
        <v>1</v>
      </c>
      <c r="X744">
        <f>K744+1</f>
        <v>1</v>
      </c>
      <c r="Y744">
        <f>L744+1</f>
        <v>1</v>
      </c>
      <c r="Z744">
        <f>M744+1</f>
        <v>3</v>
      </c>
      <c r="AA744">
        <f>N744+1</f>
        <v>2</v>
      </c>
      <c r="AB744">
        <f>O744+1</f>
        <v>1</v>
      </c>
      <c r="AC744">
        <f>P744+1</f>
        <v>2</v>
      </c>
      <c r="AD744">
        <f>PRODUCT(Q744:AC744)</f>
        <v>24</v>
      </c>
      <c r="AE744" t="b">
        <f>AD744=6</f>
        <v>0</v>
      </c>
      <c r="AF744" t="b">
        <f>AD744=10</f>
        <v>0</v>
      </c>
      <c r="AG744" t="b">
        <f>AD744=12</f>
        <v>0</v>
      </c>
      <c r="AH744" t="b">
        <f>AD744=16</f>
        <v>0</v>
      </c>
      <c r="AI744" t="b">
        <f>AD744=18</f>
        <v>0</v>
      </c>
      <c r="AJ744" t="b">
        <f>AD744=24</f>
        <v>1</v>
      </c>
      <c r="AK744" t="b">
        <f>AD744=32</f>
        <v>0</v>
      </c>
      <c r="AL744">
        <f>VALUE(IF(AE744,
_xlfn.XLOOKUP(6, Q744:AC744, Q$1:AC$1), 0))</f>
        <v>0</v>
      </c>
      <c r="AM744">
        <f>VALUE(IF(AF744,
_xlfn.XLOOKUP(5, Q744:AC744, Q$1:AC$1) &amp; _xlfn.XLOOKUP(2, Q744:AC744, Q$1:AC$1), 0))</f>
        <v>0</v>
      </c>
      <c r="AN744">
        <f>VALUE(IF(AG744,
_xlfn.XLOOKUP(4, Q744:AC744, Q$1:AC$1) &amp; _xlfn.XLOOKUP(3, Q744:AC744, Q$1:AC$1), 0))</f>
        <v>0</v>
      </c>
      <c r="AO744">
        <f>VALUE(IF(AH744,
_xlfn.XLOOKUP(4, Q744:AC744, Q$1:AC$1) &amp; _xlfn.XLOOKUP(2, Q744:AC744, Q$1:AC$1, "", 0, 1) &amp; _xlfn.XLOOKUP(2, Q744:AC744, Q$1:AC$1, "", 0, -1), 0))</f>
        <v>0</v>
      </c>
      <c r="AP744">
        <f>VALUE(IF(AI744,
_xlfn.XLOOKUP(3, Q744:AC744, Q$1:AC$1, "", 0, 1) &amp; _xlfn.XLOOKUP(3, Q744:AC744, Q$1:AC$1, "", 0, -1) &amp; _xlfn.XLOOKUP(2, Q744:AC744, Q$1:AC$1),
0))</f>
        <v>0</v>
      </c>
      <c r="AQ744">
        <f>VALUE(IF(AJ744,
_xlfn.XLOOKUP(3, Q744:AC744, Q$1:AC$1) &amp; AS744,
0))</f>
        <v>5110402</v>
      </c>
      <c r="AR744">
        <f>VALUE(IF(AK744,
AS744, 0))</f>
        <v>0</v>
      </c>
      <c r="AS744" t="str" cm="1">
        <f t="array" ref="AS744">_xlfn.TEXTJOIN("", TRUE, _xlfn._xlws.FILTER(Q$1:AC$1,Q744:AC744=2))</f>
        <v>110402</v>
      </c>
      <c r="AT744">
        <f t="shared" si="23"/>
        <v>258</v>
      </c>
      <c r="AU744">
        <f t="shared" si="22"/>
        <v>62694</v>
      </c>
      <c r="AV744" t="b">
        <f>IF(AND(AE743, AE744), AL743=AL744, FALSE)</f>
        <v>0</v>
      </c>
      <c r="AW744" t="b">
        <f>IF(AND(AF743, AF744), AM743=AM744, FALSE)</f>
        <v>0</v>
      </c>
      <c r="AX744" t="b">
        <f>IF(AND(AG743, AG744), AN743=AN744, FALSE)</f>
        <v>0</v>
      </c>
      <c r="AY744" t="b">
        <f>IF(AND(AH743, AH744), AO743=AO744, FALSE)</f>
        <v>0</v>
      </c>
      <c r="AZ744" t="b">
        <f>IF(AND(AI743, AI744), AP743=AP744, FALSE)</f>
        <v>0</v>
      </c>
      <c r="BA744" t="b">
        <f>IF(AND(AJ743, AJ744), AQ743=AQ744, FALSE)</f>
        <v>0</v>
      </c>
      <c r="BB744" t="b">
        <f>IF(AND(AK743, AK744), AR743=AR744, FALSE)</f>
        <v>0</v>
      </c>
    </row>
    <row r="745" spans="1:54" x14ac:dyDescent="0.25">
      <c r="A745" t="s">
        <v>108</v>
      </c>
      <c r="B745">
        <v>367</v>
      </c>
      <c r="C745" t="str">
        <f>TEXT(A745, "0")</f>
        <v>55943</v>
      </c>
      <c r="D745">
        <f>LEN($A745)-LEN(SUBSTITUTE($A745,D$1,""))</f>
        <v>0</v>
      </c>
      <c r="E745">
        <f>LEN($A745)-LEN(SUBSTITUTE($A745,E$1,""))</f>
        <v>0</v>
      </c>
      <c r="F745">
        <f>LEN($A745)-LEN(SUBSTITUTE($A745,F$1,""))</f>
        <v>0</v>
      </c>
      <c r="G745">
        <f>LEN($A745)-LEN(SUBSTITUTE($A745,G$1,""))</f>
        <v>0</v>
      </c>
      <c r="H745">
        <f>LEN($A745)-LEN(SUBSTITUTE($A745,H$1,""))</f>
        <v>0</v>
      </c>
      <c r="I745">
        <f>LEN($A745)-LEN(SUBSTITUTE($A745,I$1,""))</f>
        <v>1</v>
      </c>
      <c r="J745">
        <f>LEN($A745)-LEN(SUBSTITUTE($A745,J$1,""))</f>
        <v>0</v>
      </c>
      <c r="K745">
        <f>LEN($A745)-LEN(SUBSTITUTE($A745,K$1,""))</f>
        <v>0</v>
      </c>
      <c r="L745">
        <f>LEN($A745)-LEN(SUBSTITUTE($A745,L$1,""))</f>
        <v>0</v>
      </c>
      <c r="M745">
        <f>LEN($A745)-LEN(SUBSTITUTE($A745,M$1,""))</f>
        <v>2</v>
      </c>
      <c r="N745">
        <f>LEN($A745)-LEN(SUBSTITUTE($A745,N$1,""))</f>
        <v>1</v>
      </c>
      <c r="O745">
        <f>LEN($A745)-LEN(SUBSTITUTE($A745,O$1,""))</f>
        <v>1</v>
      </c>
      <c r="P745">
        <f>LEN($A745)-LEN(SUBSTITUTE($A745,P$1,""))</f>
        <v>0</v>
      </c>
      <c r="Q745">
        <f>D745+1</f>
        <v>1</v>
      </c>
      <c r="R745">
        <f>E745+1</f>
        <v>1</v>
      </c>
      <c r="S745">
        <f>F745+1</f>
        <v>1</v>
      </c>
      <c r="T745">
        <f>G745+1</f>
        <v>1</v>
      </c>
      <c r="U745">
        <f>H745+1</f>
        <v>1</v>
      </c>
      <c r="V745">
        <f>I745+1</f>
        <v>2</v>
      </c>
      <c r="W745">
        <f>J745+1</f>
        <v>1</v>
      </c>
      <c r="X745">
        <f>K745+1</f>
        <v>1</v>
      </c>
      <c r="Y745">
        <f>L745+1</f>
        <v>1</v>
      </c>
      <c r="Z745">
        <f>M745+1</f>
        <v>3</v>
      </c>
      <c r="AA745">
        <f>N745+1</f>
        <v>2</v>
      </c>
      <c r="AB745">
        <f>O745+1</f>
        <v>2</v>
      </c>
      <c r="AC745">
        <f>P745+1</f>
        <v>1</v>
      </c>
      <c r="AD745">
        <f>PRODUCT(Q745:AC745)</f>
        <v>24</v>
      </c>
      <c r="AE745" t="b">
        <f>AD745=6</f>
        <v>0</v>
      </c>
      <c r="AF745" t="b">
        <f>AD745=10</f>
        <v>0</v>
      </c>
      <c r="AG745" t="b">
        <f>AD745=12</f>
        <v>0</v>
      </c>
      <c r="AH745" t="b">
        <f>AD745=16</f>
        <v>0</v>
      </c>
      <c r="AI745" t="b">
        <f>AD745=18</f>
        <v>0</v>
      </c>
      <c r="AJ745" t="b">
        <f>AD745=24</f>
        <v>1</v>
      </c>
      <c r="AK745" t="b">
        <f>AD745=32</f>
        <v>0</v>
      </c>
      <c r="AL745">
        <f>VALUE(IF(AE745,
_xlfn.XLOOKUP(6, Q745:AC745, Q$1:AC$1), 0))</f>
        <v>0</v>
      </c>
      <c r="AM745">
        <f>VALUE(IF(AF745,
_xlfn.XLOOKUP(5, Q745:AC745, Q$1:AC$1) &amp; _xlfn.XLOOKUP(2, Q745:AC745, Q$1:AC$1), 0))</f>
        <v>0</v>
      </c>
      <c r="AN745">
        <f>VALUE(IF(AG745,
_xlfn.XLOOKUP(4, Q745:AC745, Q$1:AC$1) &amp; _xlfn.XLOOKUP(3, Q745:AC745, Q$1:AC$1), 0))</f>
        <v>0</v>
      </c>
      <c r="AO745">
        <f>VALUE(IF(AH745,
_xlfn.XLOOKUP(4, Q745:AC745, Q$1:AC$1) &amp; _xlfn.XLOOKUP(2, Q745:AC745, Q$1:AC$1, "", 0, 1) &amp; _xlfn.XLOOKUP(2, Q745:AC745, Q$1:AC$1, "", 0, -1), 0))</f>
        <v>0</v>
      </c>
      <c r="AP745">
        <f>VALUE(IF(AI745,
_xlfn.XLOOKUP(3, Q745:AC745, Q$1:AC$1, "", 0, 1) &amp; _xlfn.XLOOKUP(3, Q745:AC745, Q$1:AC$1, "", 0, -1) &amp; _xlfn.XLOOKUP(2, Q745:AC745, Q$1:AC$1),
0))</f>
        <v>0</v>
      </c>
      <c r="AQ745">
        <f>VALUE(IF(AJ745,
_xlfn.XLOOKUP(3, Q745:AC745, Q$1:AC$1) &amp; AS745,
0))</f>
        <v>5090403</v>
      </c>
      <c r="AR745">
        <f>VALUE(IF(AK745,
AS745, 0))</f>
        <v>0</v>
      </c>
      <c r="AS745" t="str" cm="1">
        <f t="array" ref="AS745">_xlfn.TEXTJOIN("", TRUE, _xlfn._xlws.FILTER(Q$1:AC$1,Q745:AC745=2))</f>
        <v>090403</v>
      </c>
      <c r="AT745">
        <f t="shared" si="23"/>
        <v>257</v>
      </c>
      <c r="AU745">
        <f t="shared" si="22"/>
        <v>94319</v>
      </c>
      <c r="AV745" t="b">
        <f>IF(AND(AE744, AE745), AL744=AL745, FALSE)</f>
        <v>0</v>
      </c>
      <c r="AW745" t="b">
        <f>IF(AND(AF744, AF745), AM744=AM745, FALSE)</f>
        <v>0</v>
      </c>
      <c r="AX745" t="b">
        <f>IF(AND(AG744, AG745), AN744=AN745, FALSE)</f>
        <v>0</v>
      </c>
      <c r="AY745" t="b">
        <f>IF(AND(AH744, AH745), AO744=AO745, FALSE)</f>
        <v>0</v>
      </c>
      <c r="AZ745" t="b">
        <f>IF(AND(AI744, AI745), AP744=AP745, FALSE)</f>
        <v>0</v>
      </c>
      <c r="BA745" t="b">
        <f>IF(AND(AJ744, AJ745), AQ744=AQ745, FALSE)</f>
        <v>0</v>
      </c>
      <c r="BB745" t="b">
        <f>IF(AND(AK744, AK745), AR744=AR745, FALSE)</f>
        <v>0</v>
      </c>
    </row>
    <row r="746" spans="1:54" x14ac:dyDescent="0.25">
      <c r="A746" t="s">
        <v>304</v>
      </c>
      <c r="B746">
        <v>43</v>
      </c>
      <c r="C746" t="str">
        <f>TEXT(A746, "0")</f>
        <v>A44Q9</v>
      </c>
      <c r="D746">
        <f>LEN($A746)-LEN(SUBSTITUTE($A746,D$1,""))</f>
        <v>1</v>
      </c>
      <c r="E746">
        <f>LEN($A746)-LEN(SUBSTITUTE($A746,E$1,""))</f>
        <v>0</v>
      </c>
      <c r="F746">
        <f>LEN($A746)-LEN(SUBSTITUTE($A746,F$1,""))</f>
        <v>1</v>
      </c>
      <c r="G746">
        <f>LEN($A746)-LEN(SUBSTITUTE($A746,G$1,""))</f>
        <v>0</v>
      </c>
      <c r="H746">
        <f>LEN($A746)-LEN(SUBSTITUTE($A746,H$1,""))</f>
        <v>0</v>
      </c>
      <c r="I746">
        <f>LEN($A746)-LEN(SUBSTITUTE($A746,I$1,""))</f>
        <v>1</v>
      </c>
      <c r="J746">
        <f>LEN($A746)-LEN(SUBSTITUTE($A746,J$1,""))</f>
        <v>0</v>
      </c>
      <c r="K746">
        <f>LEN($A746)-LEN(SUBSTITUTE($A746,K$1,""))</f>
        <v>0</v>
      </c>
      <c r="L746">
        <f>LEN($A746)-LEN(SUBSTITUTE($A746,L$1,""))</f>
        <v>0</v>
      </c>
      <c r="M746">
        <f>LEN($A746)-LEN(SUBSTITUTE($A746,M$1,""))</f>
        <v>0</v>
      </c>
      <c r="N746">
        <f>LEN($A746)-LEN(SUBSTITUTE($A746,N$1,""))</f>
        <v>2</v>
      </c>
      <c r="O746">
        <f>LEN($A746)-LEN(SUBSTITUTE($A746,O$1,""))</f>
        <v>0</v>
      </c>
      <c r="P746">
        <f>LEN($A746)-LEN(SUBSTITUTE($A746,P$1,""))</f>
        <v>0</v>
      </c>
      <c r="Q746">
        <f>D746+1</f>
        <v>2</v>
      </c>
      <c r="R746">
        <f>E746+1</f>
        <v>1</v>
      </c>
      <c r="S746">
        <f>F746+1</f>
        <v>2</v>
      </c>
      <c r="T746">
        <f>G746+1</f>
        <v>1</v>
      </c>
      <c r="U746">
        <f>H746+1</f>
        <v>1</v>
      </c>
      <c r="V746">
        <f>I746+1</f>
        <v>2</v>
      </c>
      <c r="W746">
        <f>J746+1</f>
        <v>1</v>
      </c>
      <c r="X746">
        <f>K746+1</f>
        <v>1</v>
      </c>
      <c r="Y746">
        <f>L746+1</f>
        <v>1</v>
      </c>
      <c r="Z746">
        <f>M746+1</f>
        <v>1</v>
      </c>
      <c r="AA746">
        <f>N746+1</f>
        <v>3</v>
      </c>
      <c r="AB746">
        <f>O746+1</f>
        <v>1</v>
      </c>
      <c r="AC746">
        <f>P746+1</f>
        <v>1</v>
      </c>
      <c r="AD746">
        <f>PRODUCT(Q746:AC746)</f>
        <v>24</v>
      </c>
      <c r="AE746" t="b">
        <f>AD746=6</f>
        <v>0</v>
      </c>
      <c r="AF746" t="b">
        <f>AD746=10</f>
        <v>0</v>
      </c>
      <c r="AG746" t="b">
        <f>AD746=12</f>
        <v>0</v>
      </c>
      <c r="AH746" t="b">
        <f>AD746=16</f>
        <v>0</v>
      </c>
      <c r="AI746" t="b">
        <f>AD746=18</f>
        <v>0</v>
      </c>
      <c r="AJ746" t="b">
        <f>AD746=24</f>
        <v>1</v>
      </c>
      <c r="AK746" t="b">
        <f>AD746=32</f>
        <v>0</v>
      </c>
      <c r="AL746">
        <f>VALUE(IF(AE746,
_xlfn.XLOOKUP(6, Q746:AC746, Q$1:AC$1), 0))</f>
        <v>0</v>
      </c>
      <c r="AM746">
        <f>VALUE(IF(AF746,
_xlfn.XLOOKUP(5, Q746:AC746, Q$1:AC$1) &amp; _xlfn.XLOOKUP(2, Q746:AC746, Q$1:AC$1), 0))</f>
        <v>0</v>
      </c>
      <c r="AN746">
        <f>VALUE(IF(AG746,
_xlfn.XLOOKUP(4, Q746:AC746, Q$1:AC$1) &amp; _xlfn.XLOOKUP(3, Q746:AC746, Q$1:AC$1), 0))</f>
        <v>0</v>
      </c>
      <c r="AO746">
        <f>VALUE(IF(AH746,
_xlfn.XLOOKUP(4, Q746:AC746, Q$1:AC$1) &amp; _xlfn.XLOOKUP(2, Q746:AC746, Q$1:AC$1, "", 0, 1) &amp; _xlfn.XLOOKUP(2, Q746:AC746, Q$1:AC$1, "", 0, -1), 0))</f>
        <v>0</v>
      </c>
      <c r="AP746">
        <f>VALUE(IF(AI746,
_xlfn.XLOOKUP(3, Q746:AC746, Q$1:AC$1, "", 0, 1) &amp; _xlfn.XLOOKUP(3, Q746:AC746, Q$1:AC$1, "", 0, -1) &amp; _xlfn.XLOOKUP(2, Q746:AC746, Q$1:AC$1),
0))</f>
        <v>0</v>
      </c>
      <c r="AQ746">
        <f>VALUE(IF(AJ746,
_xlfn.XLOOKUP(3, Q746:AC746, Q$1:AC$1) &amp; AS746,
0))</f>
        <v>4141209</v>
      </c>
      <c r="AR746">
        <f>VALUE(IF(AK746,
AS746, 0))</f>
        <v>0</v>
      </c>
      <c r="AS746" t="str" cm="1">
        <f t="array" ref="AS746">_xlfn.TEXTJOIN("", TRUE, _xlfn._xlws.FILTER(Q$1:AC$1,Q746:AC746=2))</f>
        <v>141209</v>
      </c>
      <c r="AT746">
        <f t="shared" si="23"/>
        <v>256</v>
      </c>
      <c r="AU746">
        <f t="shared" si="22"/>
        <v>11008</v>
      </c>
      <c r="AV746" t="b">
        <f>IF(AND(AE745, AE746), AL745=AL746, FALSE)</f>
        <v>0</v>
      </c>
      <c r="AW746" t="b">
        <f>IF(AND(AF745, AF746), AM745=AM746, FALSE)</f>
        <v>0</v>
      </c>
      <c r="AX746" t="b">
        <f>IF(AND(AG745, AG746), AN745=AN746, FALSE)</f>
        <v>0</v>
      </c>
      <c r="AY746" t="b">
        <f>IF(AND(AH745, AH746), AO745=AO746, FALSE)</f>
        <v>0</v>
      </c>
      <c r="AZ746" t="b">
        <f>IF(AND(AI745, AI746), AP745=AP746, FALSE)</f>
        <v>0</v>
      </c>
      <c r="BA746" t="b">
        <f>IF(AND(AJ745, AJ746), AQ745=AQ746, FALSE)</f>
        <v>0</v>
      </c>
      <c r="BB746" t="b">
        <f>IF(AND(AK745, AK746), AR745=AR746, FALSE)</f>
        <v>0</v>
      </c>
    </row>
    <row r="747" spans="1:54" x14ac:dyDescent="0.25">
      <c r="A747" t="s">
        <v>740</v>
      </c>
      <c r="B747">
        <v>237</v>
      </c>
      <c r="C747" t="str">
        <f>TEXT(A747, "0")</f>
        <v>4A4Q2</v>
      </c>
      <c r="D747">
        <f>LEN($A747)-LEN(SUBSTITUTE($A747,D$1,""))</f>
        <v>1</v>
      </c>
      <c r="E747">
        <f>LEN($A747)-LEN(SUBSTITUTE($A747,E$1,""))</f>
        <v>0</v>
      </c>
      <c r="F747">
        <f>LEN($A747)-LEN(SUBSTITUTE($A747,F$1,""))</f>
        <v>1</v>
      </c>
      <c r="G747">
        <f>LEN($A747)-LEN(SUBSTITUTE($A747,G$1,""))</f>
        <v>0</v>
      </c>
      <c r="H747">
        <f>LEN($A747)-LEN(SUBSTITUTE($A747,H$1,""))</f>
        <v>0</v>
      </c>
      <c r="I747">
        <f>LEN($A747)-LEN(SUBSTITUTE($A747,I$1,""))</f>
        <v>0</v>
      </c>
      <c r="J747">
        <f>LEN($A747)-LEN(SUBSTITUTE($A747,J$1,""))</f>
        <v>0</v>
      </c>
      <c r="K747">
        <f>LEN($A747)-LEN(SUBSTITUTE($A747,K$1,""))</f>
        <v>0</v>
      </c>
      <c r="L747">
        <f>LEN($A747)-LEN(SUBSTITUTE($A747,L$1,""))</f>
        <v>0</v>
      </c>
      <c r="M747">
        <f>LEN($A747)-LEN(SUBSTITUTE($A747,M$1,""))</f>
        <v>0</v>
      </c>
      <c r="N747">
        <f>LEN($A747)-LEN(SUBSTITUTE($A747,N$1,""))</f>
        <v>2</v>
      </c>
      <c r="O747">
        <f>LEN($A747)-LEN(SUBSTITUTE($A747,O$1,""))</f>
        <v>0</v>
      </c>
      <c r="P747">
        <f>LEN($A747)-LEN(SUBSTITUTE($A747,P$1,""))</f>
        <v>1</v>
      </c>
      <c r="Q747">
        <f>D747+1</f>
        <v>2</v>
      </c>
      <c r="R747">
        <f>E747+1</f>
        <v>1</v>
      </c>
      <c r="S747">
        <f>F747+1</f>
        <v>2</v>
      </c>
      <c r="T747">
        <f>G747+1</f>
        <v>1</v>
      </c>
      <c r="U747">
        <f>H747+1</f>
        <v>1</v>
      </c>
      <c r="V747">
        <f>I747+1</f>
        <v>1</v>
      </c>
      <c r="W747">
        <f>J747+1</f>
        <v>1</v>
      </c>
      <c r="X747">
        <f>K747+1</f>
        <v>1</v>
      </c>
      <c r="Y747">
        <f>L747+1</f>
        <v>1</v>
      </c>
      <c r="Z747">
        <f>M747+1</f>
        <v>1</v>
      </c>
      <c r="AA747">
        <f>N747+1</f>
        <v>3</v>
      </c>
      <c r="AB747">
        <f>O747+1</f>
        <v>1</v>
      </c>
      <c r="AC747">
        <f>P747+1</f>
        <v>2</v>
      </c>
      <c r="AD747">
        <f>PRODUCT(Q747:AC747)</f>
        <v>24</v>
      </c>
      <c r="AE747" t="b">
        <f>AD747=6</f>
        <v>0</v>
      </c>
      <c r="AF747" t="b">
        <f>AD747=10</f>
        <v>0</v>
      </c>
      <c r="AG747" t="b">
        <f>AD747=12</f>
        <v>0</v>
      </c>
      <c r="AH747" t="b">
        <f>AD747=16</f>
        <v>0</v>
      </c>
      <c r="AI747" t="b">
        <f>AD747=18</f>
        <v>0</v>
      </c>
      <c r="AJ747" t="b">
        <f>AD747=24</f>
        <v>1</v>
      </c>
      <c r="AK747" t="b">
        <f>AD747=32</f>
        <v>0</v>
      </c>
      <c r="AL747">
        <f>VALUE(IF(AE747,
_xlfn.XLOOKUP(6, Q747:AC747, Q$1:AC$1), 0))</f>
        <v>0</v>
      </c>
      <c r="AM747">
        <f>VALUE(IF(AF747,
_xlfn.XLOOKUP(5, Q747:AC747, Q$1:AC$1) &amp; _xlfn.XLOOKUP(2, Q747:AC747, Q$1:AC$1), 0))</f>
        <v>0</v>
      </c>
      <c r="AN747">
        <f>VALUE(IF(AG747,
_xlfn.XLOOKUP(4, Q747:AC747, Q$1:AC$1) &amp; _xlfn.XLOOKUP(3, Q747:AC747, Q$1:AC$1), 0))</f>
        <v>0</v>
      </c>
      <c r="AO747">
        <f>VALUE(IF(AH747,
_xlfn.XLOOKUP(4, Q747:AC747, Q$1:AC$1) &amp; _xlfn.XLOOKUP(2, Q747:AC747, Q$1:AC$1, "", 0, 1) &amp; _xlfn.XLOOKUP(2, Q747:AC747, Q$1:AC$1, "", 0, -1), 0))</f>
        <v>0</v>
      </c>
      <c r="AP747">
        <f>VALUE(IF(AI747,
_xlfn.XLOOKUP(3, Q747:AC747, Q$1:AC$1, "", 0, 1) &amp; _xlfn.XLOOKUP(3, Q747:AC747, Q$1:AC$1, "", 0, -1) &amp; _xlfn.XLOOKUP(2, Q747:AC747, Q$1:AC$1),
0))</f>
        <v>0</v>
      </c>
      <c r="AQ747">
        <f>VALUE(IF(AJ747,
_xlfn.XLOOKUP(3, Q747:AC747, Q$1:AC$1) &amp; AS747,
0))</f>
        <v>4141202</v>
      </c>
      <c r="AR747">
        <f>VALUE(IF(AK747,
AS747, 0))</f>
        <v>0</v>
      </c>
      <c r="AS747" t="str" cm="1">
        <f t="array" ref="AS747">_xlfn.TEXTJOIN("", TRUE, _xlfn._xlws.FILTER(Q$1:AC$1,Q747:AC747=2))</f>
        <v>141202</v>
      </c>
      <c r="AT747">
        <f t="shared" si="23"/>
        <v>255</v>
      </c>
      <c r="AU747">
        <f t="shared" si="22"/>
        <v>60435</v>
      </c>
      <c r="AV747" t="b">
        <f>IF(AND(AE746, AE747), AL746=AL747, FALSE)</f>
        <v>0</v>
      </c>
      <c r="AW747" t="b">
        <f>IF(AND(AF746, AF747), AM746=AM747, FALSE)</f>
        <v>0</v>
      </c>
      <c r="AX747" t="b">
        <f>IF(AND(AG746, AG747), AN746=AN747, FALSE)</f>
        <v>0</v>
      </c>
      <c r="AY747" t="b">
        <f>IF(AND(AH746, AH747), AO746=AO747, FALSE)</f>
        <v>0</v>
      </c>
      <c r="AZ747" t="b">
        <f>IF(AND(AI746, AI747), AP746=AP747, FALSE)</f>
        <v>0</v>
      </c>
      <c r="BA747" t="b">
        <f>IF(AND(AJ746, AJ747), AQ746=AQ747, FALSE)</f>
        <v>0</v>
      </c>
      <c r="BB747" t="b">
        <f>IF(AND(AK746, AK747), AR746=AR747, FALSE)</f>
        <v>0</v>
      </c>
    </row>
    <row r="748" spans="1:54" x14ac:dyDescent="0.25">
      <c r="A748" t="s">
        <v>761</v>
      </c>
      <c r="B748">
        <v>812</v>
      </c>
      <c r="C748" t="str">
        <f>TEXT(A748, "0")</f>
        <v>A434J</v>
      </c>
      <c r="D748">
        <f>LEN($A748)-LEN(SUBSTITUTE($A748,D$1,""))</f>
        <v>1</v>
      </c>
      <c r="E748">
        <f>LEN($A748)-LEN(SUBSTITUTE($A748,E$1,""))</f>
        <v>0</v>
      </c>
      <c r="F748">
        <f>LEN($A748)-LEN(SUBSTITUTE($A748,F$1,""))</f>
        <v>0</v>
      </c>
      <c r="G748">
        <f>LEN($A748)-LEN(SUBSTITUTE($A748,G$1,""))</f>
        <v>1</v>
      </c>
      <c r="H748">
        <f>LEN($A748)-LEN(SUBSTITUTE($A748,H$1,""))</f>
        <v>0</v>
      </c>
      <c r="I748">
        <f>LEN($A748)-LEN(SUBSTITUTE($A748,I$1,""))</f>
        <v>0</v>
      </c>
      <c r="J748">
        <f>LEN($A748)-LEN(SUBSTITUTE($A748,J$1,""))</f>
        <v>0</v>
      </c>
      <c r="K748">
        <f>LEN($A748)-LEN(SUBSTITUTE($A748,K$1,""))</f>
        <v>0</v>
      </c>
      <c r="L748">
        <f>LEN($A748)-LEN(SUBSTITUTE($A748,L$1,""))</f>
        <v>0</v>
      </c>
      <c r="M748">
        <f>LEN($A748)-LEN(SUBSTITUTE($A748,M$1,""))</f>
        <v>0</v>
      </c>
      <c r="N748">
        <f>LEN($A748)-LEN(SUBSTITUTE($A748,N$1,""))</f>
        <v>2</v>
      </c>
      <c r="O748">
        <f>LEN($A748)-LEN(SUBSTITUTE($A748,O$1,""))</f>
        <v>1</v>
      </c>
      <c r="P748">
        <f>LEN($A748)-LEN(SUBSTITUTE($A748,P$1,""))</f>
        <v>0</v>
      </c>
      <c r="Q748">
        <f>D748+1</f>
        <v>2</v>
      </c>
      <c r="R748">
        <f>E748+1</f>
        <v>1</v>
      </c>
      <c r="S748">
        <f>F748+1</f>
        <v>1</v>
      </c>
      <c r="T748">
        <f>G748+1</f>
        <v>2</v>
      </c>
      <c r="U748">
        <f>H748+1</f>
        <v>1</v>
      </c>
      <c r="V748">
        <f>I748+1</f>
        <v>1</v>
      </c>
      <c r="W748">
        <f>J748+1</f>
        <v>1</v>
      </c>
      <c r="X748">
        <f>K748+1</f>
        <v>1</v>
      </c>
      <c r="Y748">
        <f>L748+1</f>
        <v>1</v>
      </c>
      <c r="Z748">
        <f>M748+1</f>
        <v>1</v>
      </c>
      <c r="AA748">
        <f>N748+1</f>
        <v>3</v>
      </c>
      <c r="AB748">
        <f>O748+1</f>
        <v>2</v>
      </c>
      <c r="AC748">
        <f>P748+1</f>
        <v>1</v>
      </c>
      <c r="AD748">
        <f>PRODUCT(Q748:AC748)</f>
        <v>24</v>
      </c>
      <c r="AE748" t="b">
        <f>AD748=6</f>
        <v>0</v>
      </c>
      <c r="AF748" t="b">
        <f>AD748=10</f>
        <v>0</v>
      </c>
      <c r="AG748" t="b">
        <f>AD748=12</f>
        <v>0</v>
      </c>
      <c r="AH748" t="b">
        <f>AD748=16</f>
        <v>0</v>
      </c>
      <c r="AI748" t="b">
        <f>AD748=18</f>
        <v>0</v>
      </c>
      <c r="AJ748" t="b">
        <f>AD748=24</f>
        <v>1</v>
      </c>
      <c r="AK748" t="b">
        <f>AD748=32</f>
        <v>0</v>
      </c>
      <c r="AL748">
        <f>VALUE(IF(AE748,
_xlfn.XLOOKUP(6, Q748:AC748, Q$1:AC$1), 0))</f>
        <v>0</v>
      </c>
      <c r="AM748">
        <f>VALUE(IF(AF748,
_xlfn.XLOOKUP(5, Q748:AC748, Q$1:AC$1) &amp; _xlfn.XLOOKUP(2, Q748:AC748, Q$1:AC$1), 0))</f>
        <v>0</v>
      </c>
      <c r="AN748">
        <f>VALUE(IF(AG748,
_xlfn.XLOOKUP(4, Q748:AC748, Q$1:AC$1) &amp; _xlfn.XLOOKUP(3, Q748:AC748, Q$1:AC$1), 0))</f>
        <v>0</v>
      </c>
      <c r="AO748">
        <f>VALUE(IF(AH748,
_xlfn.XLOOKUP(4, Q748:AC748, Q$1:AC$1) &amp; _xlfn.XLOOKUP(2, Q748:AC748, Q$1:AC$1, "", 0, 1) &amp; _xlfn.XLOOKUP(2, Q748:AC748, Q$1:AC$1, "", 0, -1), 0))</f>
        <v>0</v>
      </c>
      <c r="AP748">
        <f>VALUE(IF(AI748,
_xlfn.XLOOKUP(3, Q748:AC748, Q$1:AC$1, "", 0, 1) &amp; _xlfn.XLOOKUP(3, Q748:AC748, Q$1:AC$1, "", 0, -1) &amp; _xlfn.XLOOKUP(2, Q748:AC748, Q$1:AC$1),
0))</f>
        <v>0</v>
      </c>
      <c r="AQ748">
        <f>VALUE(IF(AJ748,
_xlfn.XLOOKUP(3, Q748:AC748, Q$1:AC$1) &amp; AS748,
0))</f>
        <v>4141103</v>
      </c>
      <c r="AR748">
        <f>VALUE(IF(AK748,
AS748, 0))</f>
        <v>0</v>
      </c>
      <c r="AS748" t="str" cm="1">
        <f t="array" ref="AS748">_xlfn.TEXTJOIN("", TRUE, _xlfn._xlws.FILTER(Q$1:AC$1,Q748:AC748=2))</f>
        <v>141103</v>
      </c>
      <c r="AT748">
        <f t="shared" si="23"/>
        <v>254</v>
      </c>
      <c r="AU748">
        <f t="shared" si="22"/>
        <v>206248</v>
      </c>
      <c r="AV748" t="b">
        <f>IF(AND(AE747, AE748), AL747=AL748, FALSE)</f>
        <v>0</v>
      </c>
      <c r="AW748" t="b">
        <f>IF(AND(AF747, AF748), AM747=AM748, FALSE)</f>
        <v>0</v>
      </c>
      <c r="AX748" t="b">
        <f>IF(AND(AG747, AG748), AN747=AN748, FALSE)</f>
        <v>0</v>
      </c>
      <c r="AY748" t="b">
        <f>IF(AND(AH747, AH748), AO747=AO748, FALSE)</f>
        <v>0</v>
      </c>
      <c r="AZ748" t="b">
        <f>IF(AND(AI747, AI748), AP747=AP748, FALSE)</f>
        <v>0</v>
      </c>
      <c r="BA748" t="b">
        <f>IF(AND(AJ747, AJ748), AQ747=AQ748, FALSE)</f>
        <v>0</v>
      </c>
      <c r="BB748" t="b">
        <f>IF(AND(AK747, AK748), AR747=AR748, FALSE)</f>
        <v>0</v>
      </c>
    </row>
    <row r="749" spans="1:54" x14ac:dyDescent="0.25">
      <c r="A749" t="s">
        <v>647</v>
      </c>
      <c r="B749">
        <v>156</v>
      </c>
      <c r="C749" t="str">
        <f>TEXT(A749, "0")</f>
        <v>6T4A4</v>
      </c>
      <c r="D749">
        <f>LEN($A749)-LEN(SUBSTITUTE($A749,D$1,""))</f>
        <v>1</v>
      </c>
      <c r="E749">
        <f>LEN($A749)-LEN(SUBSTITUTE($A749,E$1,""))</f>
        <v>0</v>
      </c>
      <c r="F749">
        <f>LEN($A749)-LEN(SUBSTITUTE($A749,F$1,""))</f>
        <v>0</v>
      </c>
      <c r="G749">
        <f>LEN($A749)-LEN(SUBSTITUTE($A749,G$1,""))</f>
        <v>0</v>
      </c>
      <c r="H749">
        <f>LEN($A749)-LEN(SUBSTITUTE($A749,H$1,""))</f>
        <v>1</v>
      </c>
      <c r="I749">
        <f>LEN($A749)-LEN(SUBSTITUTE($A749,I$1,""))</f>
        <v>0</v>
      </c>
      <c r="J749">
        <f>LEN($A749)-LEN(SUBSTITUTE($A749,J$1,""))</f>
        <v>0</v>
      </c>
      <c r="K749">
        <f>LEN($A749)-LEN(SUBSTITUTE($A749,K$1,""))</f>
        <v>0</v>
      </c>
      <c r="L749">
        <f>LEN($A749)-LEN(SUBSTITUTE($A749,L$1,""))</f>
        <v>1</v>
      </c>
      <c r="M749">
        <f>LEN($A749)-LEN(SUBSTITUTE($A749,M$1,""))</f>
        <v>0</v>
      </c>
      <c r="N749">
        <f>LEN($A749)-LEN(SUBSTITUTE($A749,N$1,""))</f>
        <v>2</v>
      </c>
      <c r="O749">
        <f>LEN($A749)-LEN(SUBSTITUTE($A749,O$1,""))</f>
        <v>0</v>
      </c>
      <c r="P749">
        <f>LEN($A749)-LEN(SUBSTITUTE($A749,P$1,""))</f>
        <v>0</v>
      </c>
      <c r="Q749">
        <f>D749+1</f>
        <v>2</v>
      </c>
      <c r="R749">
        <f>E749+1</f>
        <v>1</v>
      </c>
      <c r="S749">
        <f>F749+1</f>
        <v>1</v>
      </c>
      <c r="T749">
        <f>G749+1</f>
        <v>1</v>
      </c>
      <c r="U749">
        <f>H749+1</f>
        <v>2</v>
      </c>
      <c r="V749">
        <f>I749+1</f>
        <v>1</v>
      </c>
      <c r="W749">
        <f>J749+1</f>
        <v>1</v>
      </c>
      <c r="X749">
        <f>K749+1</f>
        <v>1</v>
      </c>
      <c r="Y749">
        <f>L749+1</f>
        <v>2</v>
      </c>
      <c r="Z749">
        <f>M749+1</f>
        <v>1</v>
      </c>
      <c r="AA749">
        <f>N749+1</f>
        <v>3</v>
      </c>
      <c r="AB749">
        <f>O749+1</f>
        <v>1</v>
      </c>
      <c r="AC749">
        <f>P749+1</f>
        <v>1</v>
      </c>
      <c r="AD749">
        <f>PRODUCT(Q749:AC749)</f>
        <v>24</v>
      </c>
      <c r="AE749" t="b">
        <f>AD749=6</f>
        <v>0</v>
      </c>
      <c r="AF749" t="b">
        <f>AD749=10</f>
        <v>0</v>
      </c>
      <c r="AG749" t="b">
        <f>AD749=12</f>
        <v>0</v>
      </c>
      <c r="AH749" t="b">
        <f>AD749=16</f>
        <v>0</v>
      </c>
      <c r="AI749" t="b">
        <f>AD749=18</f>
        <v>0</v>
      </c>
      <c r="AJ749" t="b">
        <f>AD749=24</f>
        <v>1</v>
      </c>
      <c r="AK749" t="b">
        <f>AD749=32</f>
        <v>0</v>
      </c>
      <c r="AL749">
        <f>VALUE(IF(AE749,
_xlfn.XLOOKUP(6, Q749:AC749, Q$1:AC$1), 0))</f>
        <v>0</v>
      </c>
      <c r="AM749">
        <f>VALUE(IF(AF749,
_xlfn.XLOOKUP(5, Q749:AC749, Q$1:AC$1) &amp; _xlfn.XLOOKUP(2, Q749:AC749, Q$1:AC$1), 0))</f>
        <v>0</v>
      </c>
      <c r="AN749">
        <f>VALUE(IF(AG749,
_xlfn.XLOOKUP(4, Q749:AC749, Q$1:AC$1) &amp; _xlfn.XLOOKUP(3, Q749:AC749, Q$1:AC$1), 0))</f>
        <v>0</v>
      </c>
      <c r="AO749">
        <f>VALUE(IF(AH749,
_xlfn.XLOOKUP(4, Q749:AC749, Q$1:AC$1) &amp; _xlfn.XLOOKUP(2, Q749:AC749, Q$1:AC$1, "", 0, 1) &amp; _xlfn.XLOOKUP(2, Q749:AC749, Q$1:AC$1, "", 0, -1), 0))</f>
        <v>0</v>
      </c>
      <c r="AP749">
        <f>VALUE(IF(AI749,
_xlfn.XLOOKUP(3, Q749:AC749, Q$1:AC$1, "", 0, 1) &amp; _xlfn.XLOOKUP(3, Q749:AC749, Q$1:AC$1, "", 0, -1) &amp; _xlfn.XLOOKUP(2, Q749:AC749, Q$1:AC$1),
0))</f>
        <v>0</v>
      </c>
      <c r="AQ749">
        <f>VALUE(IF(AJ749,
_xlfn.XLOOKUP(3, Q749:AC749, Q$1:AC$1) &amp; AS749,
0))</f>
        <v>4141006</v>
      </c>
      <c r="AR749">
        <f>VALUE(IF(AK749,
AS749, 0))</f>
        <v>0</v>
      </c>
      <c r="AS749" t="str" cm="1">
        <f t="array" ref="AS749">_xlfn.TEXTJOIN("", TRUE, _xlfn._xlws.FILTER(Q$1:AC$1,Q749:AC749=2))</f>
        <v>141006</v>
      </c>
      <c r="AT749">
        <f t="shared" si="23"/>
        <v>253</v>
      </c>
      <c r="AU749">
        <f t="shared" si="22"/>
        <v>39468</v>
      </c>
      <c r="AV749" t="b">
        <f>IF(AND(AE748, AE749), AL748=AL749, FALSE)</f>
        <v>0</v>
      </c>
      <c r="AW749" t="b">
        <f>IF(AND(AF748, AF749), AM748=AM749, FALSE)</f>
        <v>0</v>
      </c>
      <c r="AX749" t="b">
        <f>IF(AND(AG748, AG749), AN748=AN749, FALSE)</f>
        <v>0</v>
      </c>
      <c r="AY749" t="b">
        <f>IF(AND(AH748, AH749), AO748=AO749, FALSE)</f>
        <v>0</v>
      </c>
      <c r="AZ749" t="b">
        <f>IF(AND(AI748, AI749), AP748=AP749, FALSE)</f>
        <v>0</v>
      </c>
      <c r="BA749" t="b">
        <f>IF(AND(AJ748, AJ749), AQ748=AQ749, FALSE)</f>
        <v>0</v>
      </c>
      <c r="BB749" t="b">
        <f>IF(AND(AK748, AK749), AR748=AR749, FALSE)</f>
        <v>0</v>
      </c>
    </row>
    <row r="750" spans="1:54" x14ac:dyDescent="0.25">
      <c r="A750" t="s">
        <v>974</v>
      </c>
      <c r="B750">
        <v>659</v>
      </c>
      <c r="C750" t="str">
        <f>TEXT(A750, "0")</f>
        <v>944A6</v>
      </c>
      <c r="D750">
        <f>LEN($A750)-LEN(SUBSTITUTE($A750,D$1,""))</f>
        <v>1</v>
      </c>
      <c r="E750">
        <f>LEN($A750)-LEN(SUBSTITUTE($A750,E$1,""))</f>
        <v>0</v>
      </c>
      <c r="F750">
        <f>LEN($A750)-LEN(SUBSTITUTE($A750,F$1,""))</f>
        <v>0</v>
      </c>
      <c r="G750">
        <f>LEN($A750)-LEN(SUBSTITUTE($A750,G$1,""))</f>
        <v>0</v>
      </c>
      <c r="H750">
        <f>LEN($A750)-LEN(SUBSTITUTE($A750,H$1,""))</f>
        <v>0</v>
      </c>
      <c r="I750">
        <f>LEN($A750)-LEN(SUBSTITUTE($A750,I$1,""))</f>
        <v>1</v>
      </c>
      <c r="J750">
        <f>LEN($A750)-LEN(SUBSTITUTE($A750,J$1,""))</f>
        <v>0</v>
      </c>
      <c r="K750">
        <f>LEN($A750)-LEN(SUBSTITUTE($A750,K$1,""))</f>
        <v>0</v>
      </c>
      <c r="L750">
        <f>LEN($A750)-LEN(SUBSTITUTE($A750,L$1,""))</f>
        <v>1</v>
      </c>
      <c r="M750">
        <f>LEN($A750)-LEN(SUBSTITUTE($A750,M$1,""))</f>
        <v>0</v>
      </c>
      <c r="N750">
        <f>LEN($A750)-LEN(SUBSTITUTE($A750,N$1,""))</f>
        <v>2</v>
      </c>
      <c r="O750">
        <f>LEN($A750)-LEN(SUBSTITUTE($A750,O$1,""))</f>
        <v>0</v>
      </c>
      <c r="P750">
        <f>LEN($A750)-LEN(SUBSTITUTE($A750,P$1,""))</f>
        <v>0</v>
      </c>
      <c r="Q750">
        <f>D750+1</f>
        <v>2</v>
      </c>
      <c r="R750">
        <f>E750+1</f>
        <v>1</v>
      </c>
      <c r="S750">
        <f>F750+1</f>
        <v>1</v>
      </c>
      <c r="T750">
        <f>G750+1</f>
        <v>1</v>
      </c>
      <c r="U750">
        <f>H750+1</f>
        <v>1</v>
      </c>
      <c r="V750">
        <f>I750+1</f>
        <v>2</v>
      </c>
      <c r="W750">
        <f>J750+1</f>
        <v>1</v>
      </c>
      <c r="X750">
        <f>K750+1</f>
        <v>1</v>
      </c>
      <c r="Y750">
        <f>L750+1</f>
        <v>2</v>
      </c>
      <c r="Z750">
        <f>M750+1</f>
        <v>1</v>
      </c>
      <c r="AA750">
        <f>N750+1</f>
        <v>3</v>
      </c>
      <c r="AB750">
        <f>O750+1</f>
        <v>1</v>
      </c>
      <c r="AC750">
        <f>P750+1</f>
        <v>1</v>
      </c>
      <c r="AD750">
        <f>PRODUCT(Q750:AC750)</f>
        <v>24</v>
      </c>
      <c r="AE750" t="b">
        <f>AD750=6</f>
        <v>0</v>
      </c>
      <c r="AF750" t="b">
        <f>AD750=10</f>
        <v>0</v>
      </c>
      <c r="AG750" t="b">
        <f>AD750=12</f>
        <v>0</v>
      </c>
      <c r="AH750" t="b">
        <f>AD750=16</f>
        <v>0</v>
      </c>
      <c r="AI750" t="b">
        <f>AD750=18</f>
        <v>0</v>
      </c>
      <c r="AJ750" t="b">
        <f>AD750=24</f>
        <v>1</v>
      </c>
      <c r="AK750" t="b">
        <f>AD750=32</f>
        <v>0</v>
      </c>
      <c r="AL750">
        <f>VALUE(IF(AE750,
_xlfn.XLOOKUP(6, Q750:AC750, Q$1:AC$1), 0))</f>
        <v>0</v>
      </c>
      <c r="AM750">
        <f>VALUE(IF(AF750,
_xlfn.XLOOKUP(5, Q750:AC750, Q$1:AC$1) &amp; _xlfn.XLOOKUP(2, Q750:AC750, Q$1:AC$1), 0))</f>
        <v>0</v>
      </c>
      <c r="AN750">
        <f>VALUE(IF(AG750,
_xlfn.XLOOKUP(4, Q750:AC750, Q$1:AC$1) &amp; _xlfn.XLOOKUP(3, Q750:AC750, Q$1:AC$1), 0))</f>
        <v>0</v>
      </c>
      <c r="AO750">
        <f>VALUE(IF(AH750,
_xlfn.XLOOKUP(4, Q750:AC750, Q$1:AC$1) &amp; _xlfn.XLOOKUP(2, Q750:AC750, Q$1:AC$1, "", 0, 1) &amp; _xlfn.XLOOKUP(2, Q750:AC750, Q$1:AC$1, "", 0, -1), 0))</f>
        <v>0</v>
      </c>
      <c r="AP750">
        <f>VALUE(IF(AI750,
_xlfn.XLOOKUP(3, Q750:AC750, Q$1:AC$1, "", 0, 1) &amp; _xlfn.XLOOKUP(3, Q750:AC750, Q$1:AC$1, "", 0, -1) &amp; _xlfn.XLOOKUP(2, Q750:AC750, Q$1:AC$1),
0))</f>
        <v>0</v>
      </c>
      <c r="AQ750">
        <f>VALUE(IF(AJ750,
_xlfn.XLOOKUP(3, Q750:AC750, Q$1:AC$1) &amp; AS750,
0))</f>
        <v>4140906</v>
      </c>
      <c r="AR750">
        <f>VALUE(IF(AK750,
AS750, 0))</f>
        <v>0</v>
      </c>
      <c r="AS750" t="str" cm="1">
        <f t="array" ref="AS750">_xlfn.TEXTJOIN("", TRUE, _xlfn._xlws.FILTER(Q$1:AC$1,Q750:AC750=2))</f>
        <v>140906</v>
      </c>
      <c r="AT750">
        <f t="shared" si="23"/>
        <v>252</v>
      </c>
      <c r="AU750">
        <f t="shared" si="22"/>
        <v>166068</v>
      </c>
      <c r="AV750" t="b">
        <f>IF(AND(AE749, AE750), AL749=AL750, FALSE)</f>
        <v>0</v>
      </c>
      <c r="AW750" t="b">
        <f>IF(AND(AF749, AF750), AM749=AM750, FALSE)</f>
        <v>0</v>
      </c>
      <c r="AX750" t="b">
        <f>IF(AND(AG749, AG750), AN749=AN750, FALSE)</f>
        <v>0</v>
      </c>
      <c r="AY750" t="b">
        <f>IF(AND(AH749, AH750), AO749=AO750, FALSE)</f>
        <v>0</v>
      </c>
      <c r="AZ750" t="b">
        <f>IF(AND(AI749, AI750), AP749=AP750, FALSE)</f>
        <v>0</v>
      </c>
      <c r="BA750" t="b">
        <f>IF(AND(AJ749, AJ750), AQ749=AQ750, FALSE)</f>
        <v>0</v>
      </c>
      <c r="BB750" t="b">
        <f>IF(AND(AK749, AK750), AR749=AR750, FALSE)</f>
        <v>0</v>
      </c>
    </row>
    <row r="751" spans="1:54" x14ac:dyDescent="0.25">
      <c r="A751" t="s">
        <v>818</v>
      </c>
      <c r="B751">
        <v>144</v>
      </c>
      <c r="C751" t="str">
        <f>TEXT(A751, "0")</f>
        <v>43A42</v>
      </c>
      <c r="D751">
        <f>LEN($A751)-LEN(SUBSTITUTE($A751,D$1,""))</f>
        <v>1</v>
      </c>
      <c r="E751">
        <f>LEN($A751)-LEN(SUBSTITUTE($A751,E$1,""))</f>
        <v>0</v>
      </c>
      <c r="F751">
        <f>LEN($A751)-LEN(SUBSTITUTE($A751,F$1,""))</f>
        <v>0</v>
      </c>
      <c r="G751">
        <f>LEN($A751)-LEN(SUBSTITUTE($A751,G$1,""))</f>
        <v>0</v>
      </c>
      <c r="H751">
        <f>LEN($A751)-LEN(SUBSTITUTE($A751,H$1,""))</f>
        <v>0</v>
      </c>
      <c r="I751">
        <f>LEN($A751)-LEN(SUBSTITUTE($A751,I$1,""))</f>
        <v>0</v>
      </c>
      <c r="J751">
        <f>LEN($A751)-LEN(SUBSTITUTE($A751,J$1,""))</f>
        <v>0</v>
      </c>
      <c r="K751">
        <f>LEN($A751)-LEN(SUBSTITUTE($A751,K$1,""))</f>
        <v>0</v>
      </c>
      <c r="L751">
        <f>LEN($A751)-LEN(SUBSTITUTE($A751,L$1,""))</f>
        <v>0</v>
      </c>
      <c r="M751">
        <f>LEN($A751)-LEN(SUBSTITUTE($A751,M$1,""))</f>
        <v>0</v>
      </c>
      <c r="N751">
        <f>LEN($A751)-LEN(SUBSTITUTE($A751,N$1,""))</f>
        <v>2</v>
      </c>
      <c r="O751">
        <f>LEN($A751)-LEN(SUBSTITUTE($A751,O$1,""))</f>
        <v>1</v>
      </c>
      <c r="P751">
        <f>LEN($A751)-LEN(SUBSTITUTE($A751,P$1,""))</f>
        <v>1</v>
      </c>
      <c r="Q751">
        <f>D751+1</f>
        <v>2</v>
      </c>
      <c r="R751">
        <f>E751+1</f>
        <v>1</v>
      </c>
      <c r="S751">
        <f>F751+1</f>
        <v>1</v>
      </c>
      <c r="T751">
        <f>G751+1</f>
        <v>1</v>
      </c>
      <c r="U751">
        <f>H751+1</f>
        <v>1</v>
      </c>
      <c r="V751">
        <f>I751+1</f>
        <v>1</v>
      </c>
      <c r="W751">
        <f>J751+1</f>
        <v>1</v>
      </c>
      <c r="X751">
        <f>K751+1</f>
        <v>1</v>
      </c>
      <c r="Y751">
        <f>L751+1</f>
        <v>1</v>
      </c>
      <c r="Z751">
        <f>M751+1</f>
        <v>1</v>
      </c>
      <c r="AA751">
        <f>N751+1</f>
        <v>3</v>
      </c>
      <c r="AB751">
        <f>O751+1</f>
        <v>2</v>
      </c>
      <c r="AC751">
        <f>P751+1</f>
        <v>2</v>
      </c>
      <c r="AD751">
        <f>PRODUCT(Q751:AC751)</f>
        <v>24</v>
      </c>
      <c r="AE751" t="b">
        <f>AD751=6</f>
        <v>0</v>
      </c>
      <c r="AF751" t="b">
        <f>AD751=10</f>
        <v>0</v>
      </c>
      <c r="AG751" t="b">
        <f>AD751=12</f>
        <v>0</v>
      </c>
      <c r="AH751" t="b">
        <f>AD751=16</f>
        <v>0</v>
      </c>
      <c r="AI751" t="b">
        <f>AD751=18</f>
        <v>0</v>
      </c>
      <c r="AJ751" t="b">
        <f>AD751=24</f>
        <v>1</v>
      </c>
      <c r="AK751" t="b">
        <f>AD751=32</f>
        <v>0</v>
      </c>
      <c r="AL751">
        <f>VALUE(IF(AE751,
_xlfn.XLOOKUP(6, Q751:AC751, Q$1:AC$1), 0))</f>
        <v>0</v>
      </c>
      <c r="AM751">
        <f>VALUE(IF(AF751,
_xlfn.XLOOKUP(5, Q751:AC751, Q$1:AC$1) &amp; _xlfn.XLOOKUP(2, Q751:AC751, Q$1:AC$1), 0))</f>
        <v>0</v>
      </c>
      <c r="AN751">
        <f>VALUE(IF(AG751,
_xlfn.XLOOKUP(4, Q751:AC751, Q$1:AC$1) &amp; _xlfn.XLOOKUP(3, Q751:AC751, Q$1:AC$1), 0))</f>
        <v>0</v>
      </c>
      <c r="AO751">
        <f>VALUE(IF(AH751,
_xlfn.XLOOKUP(4, Q751:AC751, Q$1:AC$1) &amp; _xlfn.XLOOKUP(2, Q751:AC751, Q$1:AC$1, "", 0, 1) &amp; _xlfn.XLOOKUP(2, Q751:AC751, Q$1:AC$1, "", 0, -1), 0))</f>
        <v>0</v>
      </c>
      <c r="AP751">
        <f>VALUE(IF(AI751,
_xlfn.XLOOKUP(3, Q751:AC751, Q$1:AC$1, "", 0, 1) &amp; _xlfn.XLOOKUP(3, Q751:AC751, Q$1:AC$1, "", 0, -1) &amp; _xlfn.XLOOKUP(2, Q751:AC751, Q$1:AC$1),
0))</f>
        <v>0</v>
      </c>
      <c r="AQ751">
        <f>VALUE(IF(AJ751,
_xlfn.XLOOKUP(3, Q751:AC751, Q$1:AC$1) &amp; AS751,
0))</f>
        <v>4140302</v>
      </c>
      <c r="AR751">
        <f>VALUE(IF(AK751,
AS751, 0))</f>
        <v>0</v>
      </c>
      <c r="AS751" t="str" cm="1">
        <f t="array" ref="AS751">_xlfn.TEXTJOIN("", TRUE, _xlfn._xlws.FILTER(Q$1:AC$1,Q751:AC751=2))</f>
        <v>140302</v>
      </c>
      <c r="AT751">
        <f t="shared" si="23"/>
        <v>251</v>
      </c>
      <c r="AU751">
        <f t="shared" si="22"/>
        <v>36144</v>
      </c>
      <c r="AV751" t="b">
        <f>IF(AND(AE750, AE751), AL750=AL751, FALSE)</f>
        <v>0</v>
      </c>
      <c r="AW751" t="b">
        <f>IF(AND(AF750, AF751), AM750=AM751, FALSE)</f>
        <v>0</v>
      </c>
      <c r="AX751" t="b">
        <f>IF(AND(AG750, AG751), AN750=AN751, FALSE)</f>
        <v>0</v>
      </c>
      <c r="AY751" t="b">
        <f>IF(AND(AH750, AH751), AO750=AO751, FALSE)</f>
        <v>0</v>
      </c>
      <c r="AZ751" t="b">
        <f>IF(AND(AI750, AI751), AP750=AP751, FALSE)</f>
        <v>0</v>
      </c>
      <c r="BA751" t="b">
        <f>IF(AND(AJ750, AJ751), AQ750=AQ751, FALSE)</f>
        <v>0</v>
      </c>
      <c r="BB751" t="b">
        <f>IF(AND(AK750, AK751), AR750=AR751, FALSE)</f>
        <v>0</v>
      </c>
    </row>
    <row r="752" spans="1:54" x14ac:dyDescent="0.25">
      <c r="A752" t="s">
        <v>135</v>
      </c>
      <c r="B752">
        <v>525</v>
      </c>
      <c r="C752" t="str">
        <f>TEXT(A752, "0")</f>
        <v>Q44JK</v>
      </c>
      <c r="D752">
        <f>LEN($A752)-LEN(SUBSTITUTE($A752,D$1,""))</f>
        <v>0</v>
      </c>
      <c r="E752">
        <f>LEN($A752)-LEN(SUBSTITUTE($A752,E$1,""))</f>
        <v>1</v>
      </c>
      <c r="F752">
        <f>LEN($A752)-LEN(SUBSTITUTE($A752,F$1,""))</f>
        <v>1</v>
      </c>
      <c r="G752">
        <f>LEN($A752)-LEN(SUBSTITUTE($A752,G$1,""))</f>
        <v>1</v>
      </c>
      <c r="H752">
        <f>LEN($A752)-LEN(SUBSTITUTE($A752,H$1,""))</f>
        <v>0</v>
      </c>
      <c r="I752">
        <f>LEN($A752)-LEN(SUBSTITUTE($A752,I$1,""))</f>
        <v>0</v>
      </c>
      <c r="J752">
        <f>LEN($A752)-LEN(SUBSTITUTE($A752,J$1,""))</f>
        <v>0</v>
      </c>
      <c r="K752">
        <f>LEN($A752)-LEN(SUBSTITUTE($A752,K$1,""))</f>
        <v>0</v>
      </c>
      <c r="L752">
        <f>LEN($A752)-LEN(SUBSTITUTE($A752,L$1,""))</f>
        <v>0</v>
      </c>
      <c r="M752">
        <f>LEN($A752)-LEN(SUBSTITUTE($A752,M$1,""))</f>
        <v>0</v>
      </c>
      <c r="N752">
        <f>LEN($A752)-LEN(SUBSTITUTE($A752,N$1,""))</f>
        <v>2</v>
      </c>
      <c r="O752">
        <f>LEN($A752)-LEN(SUBSTITUTE($A752,O$1,""))</f>
        <v>0</v>
      </c>
      <c r="P752">
        <f>LEN($A752)-LEN(SUBSTITUTE($A752,P$1,""))</f>
        <v>0</v>
      </c>
      <c r="Q752">
        <f>D752+1</f>
        <v>1</v>
      </c>
      <c r="R752">
        <f>E752+1</f>
        <v>2</v>
      </c>
      <c r="S752">
        <f>F752+1</f>
        <v>2</v>
      </c>
      <c r="T752">
        <f>G752+1</f>
        <v>2</v>
      </c>
      <c r="U752">
        <f>H752+1</f>
        <v>1</v>
      </c>
      <c r="V752">
        <f>I752+1</f>
        <v>1</v>
      </c>
      <c r="W752">
        <f>J752+1</f>
        <v>1</v>
      </c>
      <c r="X752">
        <f>K752+1</f>
        <v>1</v>
      </c>
      <c r="Y752">
        <f>L752+1</f>
        <v>1</v>
      </c>
      <c r="Z752">
        <f>M752+1</f>
        <v>1</v>
      </c>
      <c r="AA752">
        <f>N752+1</f>
        <v>3</v>
      </c>
      <c r="AB752">
        <f>O752+1</f>
        <v>1</v>
      </c>
      <c r="AC752">
        <f>P752+1</f>
        <v>1</v>
      </c>
      <c r="AD752">
        <f>PRODUCT(Q752:AC752)</f>
        <v>24</v>
      </c>
      <c r="AE752" t="b">
        <f>AD752=6</f>
        <v>0</v>
      </c>
      <c r="AF752" t="b">
        <f>AD752=10</f>
        <v>0</v>
      </c>
      <c r="AG752" t="b">
        <f>AD752=12</f>
        <v>0</v>
      </c>
      <c r="AH752" t="b">
        <f>AD752=16</f>
        <v>0</v>
      </c>
      <c r="AI752" t="b">
        <f>AD752=18</f>
        <v>0</v>
      </c>
      <c r="AJ752" t="b">
        <f>AD752=24</f>
        <v>1</v>
      </c>
      <c r="AK752" t="b">
        <f>AD752=32</f>
        <v>0</v>
      </c>
      <c r="AL752">
        <f>VALUE(IF(AE752,
_xlfn.XLOOKUP(6, Q752:AC752, Q$1:AC$1), 0))</f>
        <v>0</v>
      </c>
      <c r="AM752">
        <f>VALUE(IF(AF752,
_xlfn.XLOOKUP(5, Q752:AC752, Q$1:AC$1) &amp; _xlfn.XLOOKUP(2, Q752:AC752, Q$1:AC$1), 0))</f>
        <v>0</v>
      </c>
      <c r="AN752">
        <f>VALUE(IF(AG752,
_xlfn.XLOOKUP(4, Q752:AC752, Q$1:AC$1) &amp; _xlfn.XLOOKUP(3, Q752:AC752, Q$1:AC$1), 0))</f>
        <v>0</v>
      </c>
      <c r="AO752">
        <f>VALUE(IF(AH752,
_xlfn.XLOOKUP(4, Q752:AC752, Q$1:AC$1) &amp; _xlfn.XLOOKUP(2, Q752:AC752, Q$1:AC$1, "", 0, 1) &amp; _xlfn.XLOOKUP(2, Q752:AC752, Q$1:AC$1, "", 0, -1), 0))</f>
        <v>0</v>
      </c>
      <c r="AP752">
        <f>VALUE(IF(AI752,
_xlfn.XLOOKUP(3, Q752:AC752, Q$1:AC$1, "", 0, 1) &amp; _xlfn.XLOOKUP(3, Q752:AC752, Q$1:AC$1, "", 0, -1) &amp; _xlfn.XLOOKUP(2, Q752:AC752, Q$1:AC$1),
0))</f>
        <v>0</v>
      </c>
      <c r="AQ752">
        <f>VALUE(IF(AJ752,
_xlfn.XLOOKUP(3, Q752:AC752, Q$1:AC$1) &amp; AS752,
0))</f>
        <v>4131211</v>
      </c>
      <c r="AR752">
        <f>VALUE(IF(AK752,
AS752, 0))</f>
        <v>0</v>
      </c>
      <c r="AS752" t="str" cm="1">
        <f t="array" ref="AS752">_xlfn.TEXTJOIN("", TRUE, _xlfn._xlws.FILTER(Q$1:AC$1,Q752:AC752=2))</f>
        <v>131211</v>
      </c>
      <c r="AT752">
        <f t="shared" si="23"/>
        <v>250</v>
      </c>
      <c r="AU752">
        <f t="shared" si="22"/>
        <v>131250</v>
      </c>
      <c r="AV752" t="b">
        <f>IF(AND(AE751, AE752), AL751=AL752, FALSE)</f>
        <v>0</v>
      </c>
      <c r="AW752" t="b">
        <f>IF(AND(AF751, AF752), AM751=AM752, FALSE)</f>
        <v>0</v>
      </c>
      <c r="AX752" t="b">
        <f>IF(AND(AG751, AG752), AN751=AN752, FALSE)</f>
        <v>0</v>
      </c>
      <c r="AY752" t="b">
        <f>IF(AND(AH751, AH752), AO751=AO752, FALSE)</f>
        <v>0</v>
      </c>
      <c r="AZ752" t="b">
        <f>IF(AND(AI751, AI752), AP751=AP752, FALSE)</f>
        <v>0</v>
      </c>
      <c r="BA752" t="b">
        <f>IF(AND(AJ751, AJ752), AQ751=AQ752, FALSE)</f>
        <v>0</v>
      </c>
      <c r="BB752" t="b">
        <f>IF(AND(AK751, AK752), AR751=AR752, FALSE)</f>
        <v>0</v>
      </c>
    </row>
    <row r="753" spans="1:54" x14ac:dyDescent="0.25">
      <c r="A753" t="s">
        <v>923</v>
      </c>
      <c r="B753">
        <v>721</v>
      </c>
      <c r="C753" t="str">
        <f>TEXT(A753, "0")</f>
        <v>4K4Q8</v>
      </c>
      <c r="D753">
        <f>LEN($A753)-LEN(SUBSTITUTE($A753,D$1,""))</f>
        <v>0</v>
      </c>
      <c r="E753">
        <f>LEN($A753)-LEN(SUBSTITUTE($A753,E$1,""))</f>
        <v>1</v>
      </c>
      <c r="F753">
        <f>LEN($A753)-LEN(SUBSTITUTE($A753,F$1,""))</f>
        <v>1</v>
      </c>
      <c r="G753">
        <f>LEN($A753)-LEN(SUBSTITUTE($A753,G$1,""))</f>
        <v>0</v>
      </c>
      <c r="H753">
        <f>LEN($A753)-LEN(SUBSTITUTE($A753,H$1,""))</f>
        <v>0</v>
      </c>
      <c r="I753">
        <f>LEN($A753)-LEN(SUBSTITUTE($A753,I$1,""))</f>
        <v>0</v>
      </c>
      <c r="J753">
        <f>LEN($A753)-LEN(SUBSTITUTE($A753,J$1,""))</f>
        <v>1</v>
      </c>
      <c r="K753">
        <f>LEN($A753)-LEN(SUBSTITUTE($A753,K$1,""))</f>
        <v>0</v>
      </c>
      <c r="L753">
        <f>LEN($A753)-LEN(SUBSTITUTE($A753,L$1,""))</f>
        <v>0</v>
      </c>
      <c r="M753">
        <f>LEN($A753)-LEN(SUBSTITUTE($A753,M$1,""))</f>
        <v>0</v>
      </c>
      <c r="N753">
        <f>LEN($A753)-LEN(SUBSTITUTE($A753,N$1,""))</f>
        <v>2</v>
      </c>
      <c r="O753">
        <f>LEN($A753)-LEN(SUBSTITUTE($A753,O$1,""))</f>
        <v>0</v>
      </c>
      <c r="P753">
        <f>LEN($A753)-LEN(SUBSTITUTE($A753,P$1,""))</f>
        <v>0</v>
      </c>
      <c r="Q753">
        <f>D753+1</f>
        <v>1</v>
      </c>
      <c r="R753">
        <f>E753+1</f>
        <v>2</v>
      </c>
      <c r="S753">
        <f>F753+1</f>
        <v>2</v>
      </c>
      <c r="T753">
        <f>G753+1</f>
        <v>1</v>
      </c>
      <c r="U753">
        <f>H753+1</f>
        <v>1</v>
      </c>
      <c r="V753">
        <f>I753+1</f>
        <v>1</v>
      </c>
      <c r="W753">
        <f>J753+1</f>
        <v>2</v>
      </c>
      <c r="X753">
        <f>K753+1</f>
        <v>1</v>
      </c>
      <c r="Y753">
        <f>L753+1</f>
        <v>1</v>
      </c>
      <c r="Z753">
        <f>M753+1</f>
        <v>1</v>
      </c>
      <c r="AA753">
        <f>N753+1</f>
        <v>3</v>
      </c>
      <c r="AB753">
        <f>O753+1</f>
        <v>1</v>
      </c>
      <c r="AC753">
        <f>P753+1</f>
        <v>1</v>
      </c>
      <c r="AD753">
        <f>PRODUCT(Q753:AC753)</f>
        <v>24</v>
      </c>
      <c r="AE753" t="b">
        <f>AD753=6</f>
        <v>0</v>
      </c>
      <c r="AF753" t="b">
        <f>AD753=10</f>
        <v>0</v>
      </c>
      <c r="AG753" t="b">
        <f>AD753=12</f>
        <v>0</v>
      </c>
      <c r="AH753" t="b">
        <f>AD753=16</f>
        <v>0</v>
      </c>
      <c r="AI753" t="b">
        <f>AD753=18</f>
        <v>0</v>
      </c>
      <c r="AJ753" t="b">
        <f>AD753=24</f>
        <v>1</v>
      </c>
      <c r="AK753" t="b">
        <f>AD753=32</f>
        <v>0</v>
      </c>
      <c r="AL753">
        <f>VALUE(IF(AE753,
_xlfn.XLOOKUP(6, Q753:AC753, Q$1:AC$1), 0))</f>
        <v>0</v>
      </c>
      <c r="AM753">
        <f>VALUE(IF(AF753,
_xlfn.XLOOKUP(5, Q753:AC753, Q$1:AC$1) &amp; _xlfn.XLOOKUP(2, Q753:AC753, Q$1:AC$1), 0))</f>
        <v>0</v>
      </c>
      <c r="AN753">
        <f>VALUE(IF(AG753,
_xlfn.XLOOKUP(4, Q753:AC753, Q$1:AC$1) &amp; _xlfn.XLOOKUP(3, Q753:AC753, Q$1:AC$1), 0))</f>
        <v>0</v>
      </c>
      <c r="AO753">
        <f>VALUE(IF(AH753,
_xlfn.XLOOKUP(4, Q753:AC753, Q$1:AC$1) &amp; _xlfn.XLOOKUP(2, Q753:AC753, Q$1:AC$1, "", 0, 1) &amp; _xlfn.XLOOKUP(2, Q753:AC753, Q$1:AC$1, "", 0, -1), 0))</f>
        <v>0</v>
      </c>
      <c r="AP753">
        <f>VALUE(IF(AI753,
_xlfn.XLOOKUP(3, Q753:AC753, Q$1:AC$1, "", 0, 1) &amp; _xlfn.XLOOKUP(3, Q753:AC753, Q$1:AC$1, "", 0, -1) &amp; _xlfn.XLOOKUP(2, Q753:AC753, Q$1:AC$1),
0))</f>
        <v>0</v>
      </c>
      <c r="AQ753">
        <f>VALUE(IF(AJ753,
_xlfn.XLOOKUP(3, Q753:AC753, Q$1:AC$1) &amp; AS753,
0))</f>
        <v>4131208</v>
      </c>
      <c r="AR753">
        <f>VALUE(IF(AK753,
AS753, 0))</f>
        <v>0</v>
      </c>
      <c r="AS753" t="str" cm="1">
        <f t="array" ref="AS753">_xlfn.TEXTJOIN("", TRUE, _xlfn._xlws.FILTER(Q$1:AC$1,Q753:AC753=2))</f>
        <v>131208</v>
      </c>
      <c r="AT753">
        <f t="shared" si="23"/>
        <v>249</v>
      </c>
      <c r="AU753">
        <f t="shared" si="22"/>
        <v>179529</v>
      </c>
      <c r="AV753" t="b">
        <f>IF(AND(AE752, AE753), AL752=AL753, FALSE)</f>
        <v>0</v>
      </c>
      <c r="AW753" t="b">
        <f>IF(AND(AF752, AF753), AM752=AM753, FALSE)</f>
        <v>0</v>
      </c>
      <c r="AX753" t="b">
        <f>IF(AND(AG752, AG753), AN752=AN753, FALSE)</f>
        <v>0</v>
      </c>
      <c r="AY753" t="b">
        <f>IF(AND(AH752, AH753), AO752=AO753, FALSE)</f>
        <v>0</v>
      </c>
      <c r="AZ753" t="b">
        <f>IF(AND(AI752, AI753), AP752=AP753, FALSE)</f>
        <v>0</v>
      </c>
      <c r="BA753" t="b">
        <f>IF(AND(AJ752, AJ753), AQ752=AQ753, FALSE)</f>
        <v>0</v>
      </c>
      <c r="BB753" t="b">
        <f>IF(AND(AK752, AK753), AR752=AR753, FALSE)</f>
        <v>0</v>
      </c>
    </row>
    <row r="754" spans="1:54" x14ac:dyDescent="0.25">
      <c r="A754" t="s">
        <v>142</v>
      </c>
      <c r="B754">
        <v>225</v>
      </c>
      <c r="C754" t="str">
        <f>TEXT(A754, "0")</f>
        <v>J4Q74</v>
      </c>
      <c r="D754">
        <f>LEN($A754)-LEN(SUBSTITUTE($A754,D$1,""))</f>
        <v>0</v>
      </c>
      <c r="E754">
        <f>LEN($A754)-LEN(SUBSTITUTE($A754,E$1,""))</f>
        <v>0</v>
      </c>
      <c r="F754">
        <f>LEN($A754)-LEN(SUBSTITUTE($A754,F$1,""))</f>
        <v>1</v>
      </c>
      <c r="G754">
        <f>LEN($A754)-LEN(SUBSTITUTE($A754,G$1,""))</f>
        <v>1</v>
      </c>
      <c r="H754">
        <f>LEN($A754)-LEN(SUBSTITUTE($A754,H$1,""))</f>
        <v>0</v>
      </c>
      <c r="I754">
        <f>LEN($A754)-LEN(SUBSTITUTE($A754,I$1,""))</f>
        <v>0</v>
      </c>
      <c r="J754">
        <f>LEN($A754)-LEN(SUBSTITUTE($A754,J$1,""))</f>
        <v>0</v>
      </c>
      <c r="K754">
        <f>LEN($A754)-LEN(SUBSTITUTE($A754,K$1,""))</f>
        <v>1</v>
      </c>
      <c r="L754">
        <f>LEN($A754)-LEN(SUBSTITUTE($A754,L$1,""))</f>
        <v>0</v>
      </c>
      <c r="M754">
        <f>LEN($A754)-LEN(SUBSTITUTE($A754,M$1,""))</f>
        <v>0</v>
      </c>
      <c r="N754">
        <f>LEN($A754)-LEN(SUBSTITUTE($A754,N$1,""))</f>
        <v>2</v>
      </c>
      <c r="O754">
        <f>LEN($A754)-LEN(SUBSTITUTE($A754,O$1,""))</f>
        <v>0</v>
      </c>
      <c r="P754">
        <f>LEN($A754)-LEN(SUBSTITUTE($A754,P$1,""))</f>
        <v>0</v>
      </c>
      <c r="Q754">
        <f>D754+1</f>
        <v>1</v>
      </c>
      <c r="R754">
        <f>E754+1</f>
        <v>1</v>
      </c>
      <c r="S754">
        <f>F754+1</f>
        <v>2</v>
      </c>
      <c r="T754">
        <f>G754+1</f>
        <v>2</v>
      </c>
      <c r="U754">
        <f>H754+1</f>
        <v>1</v>
      </c>
      <c r="V754">
        <f>I754+1</f>
        <v>1</v>
      </c>
      <c r="W754">
        <f>J754+1</f>
        <v>1</v>
      </c>
      <c r="X754">
        <f>K754+1</f>
        <v>2</v>
      </c>
      <c r="Y754">
        <f>L754+1</f>
        <v>1</v>
      </c>
      <c r="Z754">
        <f>M754+1</f>
        <v>1</v>
      </c>
      <c r="AA754">
        <f>N754+1</f>
        <v>3</v>
      </c>
      <c r="AB754">
        <f>O754+1</f>
        <v>1</v>
      </c>
      <c r="AC754">
        <f>P754+1</f>
        <v>1</v>
      </c>
      <c r="AD754">
        <f>PRODUCT(Q754:AC754)</f>
        <v>24</v>
      </c>
      <c r="AE754" t="b">
        <f>AD754=6</f>
        <v>0</v>
      </c>
      <c r="AF754" t="b">
        <f>AD754=10</f>
        <v>0</v>
      </c>
      <c r="AG754" t="b">
        <f>AD754=12</f>
        <v>0</v>
      </c>
      <c r="AH754" t="b">
        <f>AD754=16</f>
        <v>0</v>
      </c>
      <c r="AI754" t="b">
        <f>AD754=18</f>
        <v>0</v>
      </c>
      <c r="AJ754" t="b">
        <f>AD754=24</f>
        <v>1</v>
      </c>
      <c r="AK754" t="b">
        <f>AD754=32</f>
        <v>0</v>
      </c>
      <c r="AL754">
        <f>VALUE(IF(AE754,
_xlfn.XLOOKUP(6, Q754:AC754, Q$1:AC$1), 0))</f>
        <v>0</v>
      </c>
      <c r="AM754">
        <f>VALUE(IF(AF754,
_xlfn.XLOOKUP(5, Q754:AC754, Q$1:AC$1) &amp; _xlfn.XLOOKUP(2, Q754:AC754, Q$1:AC$1), 0))</f>
        <v>0</v>
      </c>
      <c r="AN754">
        <f>VALUE(IF(AG754,
_xlfn.XLOOKUP(4, Q754:AC754, Q$1:AC$1) &amp; _xlfn.XLOOKUP(3, Q754:AC754, Q$1:AC$1), 0))</f>
        <v>0</v>
      </c>
      <c r="AO754">
        <f>VALUE(IF(AH754,
_xlfn.XLOOKUP(4, Q754:AC754, Q$1:AC$1) &amp; _xlfn.XLOOKUP(2, Q754:AC754, Q$1:AC$1, "", 0, 1) &amp; _xlfn.XLOOKUP(2, Q754:AC754, Q$1:AC$1, "", 0, -1), 0))</f>
        <v>0</v>
      </c>
      <c r="AP754">
        <f>VALUE(IF(AI754,
_xlfn.XLOOKUP(3, Q754:AC754, Q$1:AC$1, "", 0, 1) &amp; _xlfn.XLOOKUP(3, Q754:AC754, Q$1:AC$1, "", 0, -1) &amp; _xlfn.XLOOKUP(2, Q754:AC754, Q$1:AC$1),
0))</f>
        <v>0</v>
      </c>
      <c r="AQ754">
        <f>VALUE(IF(AJ754,
_xlfn.XLOOKUP(3, Q754:AC754, Q$1:AC$1) &amp; AS754,
0))</f>
        <v>4121107</v>
      </c>
      <c r="AR754">
        <f>VALUE(IF(AK754,
AS754, 0))</f>
        <v>0</v>
      </c>
      <c r="AS754" t="str" cm="1">
        <f t="array" ref="AS754">_xlfn.TEXTJOIN("", TRUE, _xlfn._xlws.FILTER(Q$1:AC$1,Q754:AC754=2))</f>
        <v>121107</v>
      </c>
      <c r="AT754">
        <f t="shared" si="23"/>
        <v>248</v>
      </c>
      <c r="AU754">
        <f t="shared" si="22"/>
        <v>55800</v>
      </c>
      <c r="AV754" t="b">
        <f>IF(AND(AE753, AE754), AL753=AL754, FALSE)</f>
        <v>0</v>
      </c>
      <c r="AW754" t="b">
        <f>IF(AND(AF753, AF754), AM753=AM754, FALSE)</f>
        <v>0</v>
      </c>
      <c r="AX754" t="b">
        <f>IF(AND(AG753, AG754), AN753=AN754, FALSE)</f>
        <v>0</v>
      </c>
      <c r="AY754" t="b">
        <f>IF(AND(AH753, AH754), AO753=AO754, FALSE)</f>
        <v>0</v>
      </c>
      <c r="AZ754" t="b">
        <f>IF(AND(AI753, AI754), AP753=AP754, FALSE)</f>
        <v>0</v>
      </c>
      <c r="BA754" t="b">
        <f>IF(AND(AJ753, AJ754), AQ753=AQ754, FALSE)</f>
        <v>0</v>
      </c>
      <c r="BB754" t="b">
        <f>IF(AND(AK753, AK754), AR753=AR754, FALSE)</f>
        <v>0</v>
      </c>
    </row>
    <row r="755" spans="1:54" x14ac:dyDescent="0.25">
      <c r="A755" t="s">
        <v>963</v>
      </c>
      <c r="B755">
        <v>62</v>
      </c>
      <c r="C755" t="str">
        <f>TEXT(A755, "0")</f>
        <v>54Q42</v>
      </c>
      <c r="D755">
        <f>LEN($A755)-LEN(SUBSTITUTE($A755,D$1,""))</f>
        <v>0</v>
      </c>
      <c r="E755">
        <f>LEN($A755)-LEN(SUBSTITUTE($A755,E$1,""))</f>
        <v>0</v>
      </c>
      <c r="F755">
        <f>LEN($A755)-LEN(SUBSTITUTE($A755,F$1,""))</f>
        <v>1</v>
      </c>
      <c r="G755">
        <f>LEN($A755)-LEN(SUBSTITUTE($A755,G$1,""))</f>
        <v>0</v>
      </c>
      <c r="H755">
        <f>LEN($A755)-LEN(SUBSTITUTE($A755,H$1,""))</f>
        <v>0</v>
      </c>
      <c r="I755">
        <f>LEN($A755)-LEN(SUBSTITUTE($A755,I$1,""))</f>
        <v>0</v>
      </c>
      <c r="J755">
        <f>LEN($A755)-LEN(SUBSTITUTE($A755,J$1,""))</f>
        <v>0</v>
      </c>
      <c r="K755">
        <f>LEN($A755)-LEN(SUBSTITUTE($A755,K$1,""))</f>
        <v>0</v>
      </c>
      <c r="L755">
        <f>LEN($A755)-LEN(SUBSTITUTE($A755,L$1,""))</f>
        <v>0</v>
      </c>
      <c r="M755">
        <f>LEN($A755)-LEN(SUBSTITUTE($A755,M$1,""))</f>
        <v>1</v>
      </c>
      <c r="N755">
        <f>LEN($A755)-LEN(SUBSTITUTE($A755,N$1,""))</f>
        <v>2</v>
      </c>
      <c r="O755">
        <f>LEN($A755)-LEN(SUBSTITUTE($A755,O$1,""))</f>
        <v>0</v>
      </c>
      <c r="P755">
        <f>LEN($A755)-LEN(SUBSTITUTE($A755,P$1,""))</f>
        <v>1</v>
      </c>
      <c r="Q755">
        <f>D755+1</f>
        <v>1</v>
      </c>
      <c r="R755">
        <f>E755+1</f>
        <v>1</v>
      </c>
      <c r="S755">
        <f>F755+1</f>
        <v>2</v>
      </c>
      <c r="T755">
        <f>G755+1</f>
        <v>1</v>
      </c>
      <c r="U755">
        <f>H755+1</f>
        <v>1</v>
      </c>
      <c r="V755">
        <f>I755+1</f>
        <v>1</v>
      </c>
      <c r="W755">
        <f>J755+1</f>
        <v>1</v>
      </c>
      <c r="X755">
        <f>K755+1</f>
        <v>1</v>
      </c>
      <c r="Y755">
        <f>L755+1</f>
        <v>1</v>
      </c>
      <c r="Z755">
        <f>M755+1</f>
        <v>2</v>
      </c>
      <c r="AA755">
        <f>N755+1</f>
        <v>3</v>
      </c>
      <c r="AB755">
        <f>O755+1</f>
        <v>1</v>
      </c>
      <c r="AC755">
        <f>P755+1</f>
        <v>2</v>
      </c>
      <c r="AD755">
        <f>PRODUCT(Q755:AC755)</f>
        <v>24</v>
      </c>
      <c r="AE755" t="b">
        <f>AD755=6</f>
        <v>0</v>
      </c>
      <c r="AF755" t="b">
        <f>AD755=10</f>
        <v>0</v>
      </c>
      <c r="AG755" t="b">
        <f>AD755=12</f>
        <v>0</v>
      </c>
      <c r="AH755" t="b">
        <f>AD755=16</f>
        <v>0</v>
      </c>
      <c r="AI755" t="b">
        <f>AD755=18</f>
        <v>0</v>
      </c>
      <c r="AJ755" t="b">
        <f>AD755=24</f>
        <v>1</v>
      </c>
      <c r="AK755" t="b">
        <f>AD755=32</f>
        <v>0</v>
      </c>
      <c r="AL755">
        <f>VALUE(IF(AE755,
_xlfn.XLOOKUP(6, Q755:AC755, Q$1:AC$1), 0))</f>
        <v>0</v>
      </c>
      <c r="AM755">
        <f>VALUE(IF(AF755,
_xlfn.XLOOKUP(5, Q755:AC755, Q$1:AC$1) &amp; _xlfn.XLOOKUP(2, Q755:AC755, Q$1:AC$1), 0))</f>
        <v>0</v>
      </c>
      <c r="AN755">
        <f>VALUE(IF(AG755,
_xlfn.XLOOKUP(4, Q755:AC755, Q$1:AC$1) &amp; _xlfn.XLOOKUP(3, Q755:AC755, Q$1:AC$1), 0))</f>
        <v>0</v>
      </c>
      <c r="AO755">
        <f>VALUE(IF(AH755,
_xlfn.XLOOKUP(4, Q755:AC755, Q$1:AC$1) &amp; _xlfn.XLOOKUP(2, Q755:AC755, Q$1:AC$1, "", 0, 1) &amp; _xlfn.XLOOKUP(2, Q755:AC755, Q$1:AC$1, "", 0, -1), 0))</f>
        <v>0</v>
      </c>
      <c r="AP755">
        <f>VALUE(IF(AI755,
_xlfn.XLOOKUP(3, Q755:AC755, Q$1:AC$1, "", 0, 1) &amp; _xlfn.XLOOKUP(3, Q755:AC755, Q$1:AC$1, "", 0, -1) &amp; _xlfn.XLOOKUP(2, Q755:AC755, Q$1:AC$1),
0))</f>
        <v>0</v>
      </c>
      <c r="AQ755">
        <f>VALUE(IF(AJ755,
_xlfn.XLOOKUP(3, Q755:AC755, Q$1:AC$1) &amp; AS755,
0))</f>
        <v>4120502</v>
      </c>
      <c r="AR755">
        <f>VALUE(IF(AK755,
AS755, 0))</f>
        <v>0</v>
      </c>
      <c r="AS755" t="str" cm="1">
        <f t="array" ref="AS755">_xlfn.TEXTJOIN("", TRUE, _xlfn._xlws.FILTER(Q$1:AC$1,Q755:AC755=2))</f>
        <v>120502</v>
      </c>
      <c r="AT755">
        <f t="shared" si="23"/>
        <v>247</v>
      </c>
      <c r="AU755">
        <f t="shared" si="22"/>
        <v>15314</v>
      </c>
      <c r="AV755" t="b">
        <f>IF(AND(AE754, AE755), AL754=AL755, FALSE)</f>
        <v>0</v>
      </c>
      <c r="AW755" t="b">
        <f>IF(AND(AF754, AF755), AM754=AM755, FALSE)</f>
        <v>0</v>
      </c>
      <c r="AX755" t="b">
        <f>IF(AND(AG754, AG755), AN754=AN755, FALSE)</f>
        <v>0</v>
      </c>
      <c r="AY755" t="b">
        <f>IF(AND(AH754, AH755), AO754=AO755, FALSE)</f>
        <v>0</v>
      </c>
      <c r="AZ755" t="b">
        <f>IF(AND(AI754, AI755), AP754=AP755, FALSE)</f>
        <v>0</v>
      </c>
      <c r="BA755" t="b">
        <f>IF(AND(AJ754, AJ755), AQ754=AQ755, FALSE)</f>
        <v>0</v>
      </c>
      <c r="BB755" t="b">
        <f>IF(AND(AK754, AK755), AR754=AR755, FALSE)</f>
        <v>0</v>
      </c>
    </row>
    <row r="756" spans="1:54" x14ac:dyDescent="0.25">
      <c r="A756" t="s">
        <v>448</v>
      </c>
      <c r="B756">
        <v>227</v>
      </c>
      <c r="C756" t="str">
        <f>TEXT(A756, "0")</f>
        <v>44J8T</v>
      </c>
      <c r="D756">
        <f>LEN($A756)-LEN(SUBSTITUTE($A756,D$1,""))</f>
        <v>0</v>
      </c>
      <c r="E756">
        <f>LEN($A756)-LEN(SUBSTITUTE($A756,E$1,""))</f>
        <v>0</v>
      </c>
      <c r="F756">
        <f>LEN($A756)-LEN(SUBSTITUTE($A756,F$1,""))</f>
        <v>0</v>
      </c>
      <c r="G756">
        <f>LEN($A756)-LEN(SUBSTITUTE($A756,G$1,""))</f>
        <v>1</v>
      </c>
      <c r="H756">
        <f>LEN($A756)-LEN(SUBSTITUTE($A756,H$1,""))</f>
        <v>1</v>
      </c>
      <c r="I756">
        <f>LEN($A756)-LEN(SUBSTITUTE($A756,I$1,""))</f>
        <v>0</v>
      </c>
      <c r="J756">
        <f>LEN($A756)-LEN(SUBSTITUTE($A756,J$1,""))</f>
        <v>1</v>
      </c>
      <c r="K756">
        <f>LEN($A756)-LEN(SUBSTITUTE($A756,K$1,""))</f>
        <v>0</v>
      </c>
      <c r="L756">
        <f>LEN($A756)-LEN(SUBSTITUTE($A756,L$1,""))</f>
        <v>0</v>
      </c>
      <c r="M756">
        <f>LEN($A756)-LEN(SUBSTITUTE($A756,M$1,""))</f>
        <v>0</v>
      </c>
      <c r="N756">
        <f>LEN($A756)-LEN(SUBSTITUTE($A756,N$1,""))</f>
        <v>2</v>
      </c>
      <c r="O756">
        <f>LEN($A756)-LEN(SUBSTITUTE($A756,O$1,""))</f>
        <v>0</v>
      </c>
      <c r="P756">
        <f>LEN($A756)-LEN(SUBSTITUTE($A756,P$1,""))</f>
        <v>0</v>
      </c>
      <c r="Q756">
        <f>D756+1</f>
        <v>1</v>
      </c>
      <c r="R756">
        <f>E756+1</f>
        <v>1</v>
      </c>
      <c r="S756">
        <f>F756+1</f>
        <v>1</v>
      </c>
      <c r="T756">
        <f>G756+1</f>
        <v>2</v>
      </c>
      <c r="U756">
        <f>H756+1</f>
        <v>2</v>
      </c>
      <c r="V756">
        <f>I756+1</f>
        <v>1</v>
      </c>
      <c r="W756">
        <f>J756+1</f>
        <v>2</v>
      </c>
      <c r="X756">
        <f>K756+1</f>
        <v>1</v>
      </c>
      <c r="Y756">
        <f>L756+1</f>
        <v>1</v>
      </c>
      <c r="Z756">
        <f>M756+1</f>
        <v>1</v>
      </c>
      <c r="AA756">
        <f>N756+1</f>
        <v>3</v>
      </c>
      <c r="AB756">
        <f>O756+1</f>
        <v>1</v>
      </c>
      <c r="AC756">
        <f>P756+1</f>
        <v>1</v>
      </c>
      <c r="AD756">
        <f>PRODUCT(Q756:AC756)</f>
        <v>24</v>
      </c>
      <c r="AE756" t="b">
        <f>AD756=6</f>
        <v>0</v>
      </c>
      <c r="AF756" t="b">
        <f>AD756=10</f>
        <v>0</v>
      </c>
      <c r="AG756" t="b">
        <f>AD756=12</f>
        <v>0</v>
      </c>
      <c r="AH756" t="b">
        <f>AD756=16</f>
        <v>0</v>
      </c>
      <c r="AI756" t="b">
        <f>AD756=18</f>
        <v>0</v>
      </c>
      <c r="AJ756" t="b">
        <f>AD756=24</f>
        <v>1</v>
      </c>
      <c r="AK756" t="b">
        <f>AD756=32</f>
        <v>0</v>
      </c>
      <c r="AL756">
        <f>VALUE(IF(AE756,
_xlfn.XLOOKUP(6, Q756:AC756, Q$1:AC$1), 0))</f>
        <v>0</v>
      </c>
      <c r="AM756">
        <f>VALUE(IF(AF756,
_xlfn.XLOOKUP(5, Q756:AC756, Q$1:AC$1) &amp; _xlfn.XLOOKUP(2, Q756:AC756, Q$1:AC$1), 0))</f>
        <v>0</v>
      </c>
      <c r="AN756">
        <f>VALUE(IF(AG756,
_xlfn.XLOOKUP(4, Q756:AC756, Q$1:AC$1) &amp; _xlfn.XLOOKUP(3, Q756:AC756, Q$1:AC$1), 0))</f>
        <v>0</v>
      </c>
      <c r="AO756">
        <f>VALUE(IF(AH756,
_xlfn.XLOOKUP(4, Q756:AC756, Q$1:AC$1) &amp; _xlfn.XLOOKUP(2, Q756:AC756, Q$1:AC$1, "", 0, 1) &amp; _xlfn.XLOOKUP(2, Q756:AC756, Q$1:AC$1, "", 0, -1), 0))</f>
        <v>0</v>
      </c>
      <c r="AP756">
        <f>VALUE(IF(AI756,
_xlfn.XLOOKUP(3, Q756:AC756, Q$1:AC$1, "", 0, 1) &amp; _xlfn.XLOOKUP(3, Q756:AC756, Q$1:AC$1, "", 0, -1) &amp; _xlfn.XLOOKUP(2, Q756:AC756, Q$1:AC$1),
0))</f>
        <v>0</v>
      </c>
      <c r="AQ756">
        <f>VALUE(IF(AJ756,
_xlfn.XLOOKUP(3, Q756:AC756, Q$1:AC$1) &amp; AS756,
0))</f>
        <v>4111008</v>
      </c>
      <c r="AR756">
        <f>VALUE(IF(AK756,
AS756, 0))</f>
        <v>0</v>
      </c>
      <c r="AS756" t="str" cm="1">
        <f t="array" ref="AS756">_xlfn.TEXTJOIN("", TRUE, _xlfn._xlws.FILTER(Q$1:AC$1,Q756:AC756=2))</f>
        <v>111008</v>
      </c>
      <c r="AT756">
        <f t="shared" si="23"/>
        <v>246</v>
      </c>
      <c r="AU756">
        <f t="shared" si="22"/>
        <v>55842</v>
      </c>
      <c r="AV756" t="b">
        <f>IF(AND(AE755, AE756), AL755=AL756, FALSE)</f>
        <v>0</v>
      </c>
      <c r="AW756" t="b">
        <f>IF(AND(AF755, AF756), AM755=AM756, FALSE)</f>
        <v>0</v>
      </c>
      <c r="AX756" t="b">
        <f>IF(AND(AG755, AG756), AN755=AN756, FALSE)</f>
        <v>0</v>
      </c>
      <c r="AY756" t="b">
        <f>IF(AND(AH755, AH756), AO755=AO756, FALSE)</f>
        <v>0</v>
      </c>
      <c r="AZ756" t="b">
        <f>IF(AND(AI755, AI756), AP755=AP756, FALSE)</f>
        <v>0</v>
      </c>
      <c r="BA756" t="b">
        <f>IF(AND(AJ755, AJ756), AQ755=AQ756, FALSE)</f>
        <v>0</v>
      </c>
      <c r="BB756" t="b">
        <f>IF(AND(AK755, AK756), AR755=AR756, FALSE)</f>
        <v>0</v>
      </c>
    </row>
    <row r="757" spans="1:54" x14ac:dyDescent="0.25">
      <c r="A757" t="s">
        <v>734</v>
      </c>
      <c r="B757">
        <v>993</v>
      </c>
      <c r="C757" t="str">
        <f>TEXT(A757, "0")</f>
        <v>44TJ2</v>
      </c>
      <c r="D757">
        <f>LEN($A757)-LEN(SUBSTITUTE($A757,D$1,""))</f>
        <v>0</v>
      </c>
      <c r="E757">
        <f>LEN($A757)-LEN(SUBSTITUTE($A757,E$1,""))</f>
        <v>0</v>
      </c>
      <c r="F757">
        <f>LEN($A757)-LEN(SUBSTITUTE($A757,F$1,""))</f>
        <v>0</v>
      </c>
      <c r="G757">
        <f>LEN($A757)-LEN(SUBSTITUTE($A757,G$1,""))</f>
        <v>1</v>
      </c>
      <c r="H757">
        <f>LEN($A757)-LEN(SUBSTITUTE($A757,H$1,""))</f>
        <v>1</v>
      </c>
      <c r="I757">
        <f>LEN($A757)-LEN(SUBSTITUTE($A757,I$1,""))</f>
        <v>0</v>
      </c>
      <c r="J757">
        <f>LEN($A757)-LEN(SUBSTITUTE($A757,J$1,""))</f>
        <v>0</v>
      </c>
      <c r="K757">
        <f>LEN($A757)-LEN(SUBSTITUTE($A757,K$1,""))</f>
        <v>0</v>
      </c>
      <c r="L757">
        <f>LEN($A757)-LEN(SUBSTITUTE($A757,L$1,""))</f>
        <v>0</v>
      </c>
      <c r="M757">
        <f>LEN($A757)-LEN(SUBSTITUTE($A757,M$1,""))</f>
        <v>0</v>
      </c>
      <c r="N757">
        <f>LEN($A757)-LEN(SUBSTITUTE($A757,N$1,""))</f>
        <v>2</v>
      </c>
      <c r="O757">
        <f>LEN($A757)-LEN(SUBSTITUTE($A757,O$1,""))</f>
        <v>0</v>
      </c>
      <c r="P757">
        <f>LEN($A757)-LEN(SUBSTITUTE($A757,P$1,""))</f>
        <v>1</v>
      </c>
      <c r="Q757">
        <f>D757+1</f>
        <v>1</v>
      </c>
      <c r="R757">
        <f>E757+1</f>
        <v>1</v>
      </c>
      <c r="S757">
        <f>F757+1</f>
        <v>1</v>
      </c>
      <c r="T757">
        <f>G757+1</f>
        <v>2</v>
      </c>
      <c r="U757">
        <f>H757+1</f>
        <v>2</v>
      </c>
      <c r="V757">
        <f>I757+1</f>
        <v>1</v>
      </c>
      <c r="W757">
        <f>J757+1</f>
        <v>1</v>
      </c>
      <c r="X757">
        <f>K757+1</f>
        <v>1</v>
      </c>
      <c r="Y757">
        <f>L757+1</f>
        <v>1</v>
      </c>
      <c r="Z757">
        <f>M757+1</f>
        <v>1</v>
      </c>
      <c r="AA757">
        <f>N757+1</f>
        <v>3</v>
      </c>
      <c r="AB757">
        <f>O757+1</f>
        <v>1</v>
      </c>
      <c r="AC757">
        <f>P757+1</f>
        <v>2</v>
      </c>
      <c r="AD757">
        <f>PRODUCT(Q757:AC757)</f>
        <v>24</v>
      </c>
      <c r="AE757" t="b">
        <f>AD757=6</f>
        <v>0</v>
      </c>
      <c r="AF757" t="b">
        <f>AD757=10</f>
        <v>0</v>
      </c>
      <c r="AG757" t="b">
        <f>AD757=12</f>
        <v>0</v>
      </c>
      <c r="AH757" t="b">
        <f>AD757=16</f>
        <v>0</v>
      </c>
      <c r="AI757" t="b">
        <f>AD757=18</f>
        <v>0</v>
      </c>
      <c r="AJ757" t="b">
        <f>AD757=24</f>
        <v>1</v>
      </c>
      <c r="AK757" t="b">
        <f>AD757=32</f>
        <v>0</v>
      </c>
      <c r="AL757">
        <f>VALUE(IF(AE757,
_xlfn.XLOOKUP(6, Q757:AC757, Q$1:AC$1), 0))</f>
        <v>0</v>
      </c>
      <c r="AM757">
        <f>VALUE(IF(AF757,
_xlfn.XLOOKUP(5, Q757:AC757, Q$1:AC$1) &amp; _xlfn.XLOOKUP(2, Q757:AC757, Q$1:AC$1), 0))</f>
        <v>0</v>
      </c>
      <c r="AN757">
        <f>VALUE(IF(AG757,
_xlfn.XLOOKUP(4, Q757:AC757, Q$1:AC$1) &amp; _xlfn.XLOOKUP(3, Q757:AC757, Q$1:AC$1), 0))</f>
        <v>0</v>
      </c>
      <c r="AO757">
        <f>VALUE(IF(AH757,
_xlfn.XLOOKUP(4, Q757:AC757, Q$1:AC$1) &amp; _xlfn.XLOOKUP(2, Q757:AC757, Q$1:AC$1, "", 0, 1) &amp; _xlfn.XLOOKUP(2, Q757:AC757, Q$1:AC$1, "", 0, -1), 0))</f>
        <v>0</v>
      </c>
      <c r="AP757">
        <f>VALUE(IF(AI757,
_xlfn.XLOOKUP(3, Q757:AC757, Q$1:AC$1, "", 0, 1) &amp; _xlfn.XLOOKUP(3, Q757:AC757, Q$1:AC$1, "", 0, -1) &amp; _xlfn.XLOOKUP(2, Q757:AC757, Q$1:AC$1),
0))</f>
        <v>0</v>
      </c>
      <c r="AQ757">
        <f>VALUE(IF(AJ757,
_xlfn.XLOOKUP(3, Q757:AC757, Q$1:AC$1) &amp; AS757,
0))</f>
        <v>4111002</v>
      </c>
      <c r="AR757">
        <f>VALUE(IF(AK757,
AS757, 0))</f>
        <v>0</v>
      </c>
      <c r="AS757" t="str" cm="1">
        <f t="array" ref="AS757">_xlfn.TEXTJOIN("", TRUE, _xlfn._xlws.FILTER(Q$1:AC$1,Q757:AC757=2))</f>
        <v>111002</v>
      </c>
      <c r="AT757">
        <f t="shared" si="23"/>
        <v>245</v>
      </c>
      <c r="AU757">
        <f t="shared" si="22"/>
        <v>243285</v>
      </c>
      <c r="AV757" t="b">
        <f>IF(AND(AE756, AE757), AL756=AL757, FALSE)</f>
        <v>0</v>
      </c>
      <c r="AW757" t="b">
        <f>IF(AND(AF756, AF757), AM756=AM757, FALSE)</f>
        <v>0</v>
      </c>
      <c r="AX757" t="b">
        <f>IF(AND(AG756, AG757), AN756=AN757, FALSE)</f>
        <v>0</v>
      </c>
      <c r="AY757" t="b">
        <f>IF(AND(AH756, AH757), AO756=AO757, FALSE)</f>
        <v>0</v>
      </c>
      <c r="AZ757" t="b">
        <f>IF(AND(AI756, AI757), AP756=AP757, FALSE)</f>
        <v>0</v>
      </c>
      <c r="BA757" t="b">
        <f>IF(AND(AJ756, AJ757), AQ756=AQ757, FALSE)</f>
        <v>0</v>
      </c>
      <c r="BB757" t="b">
        <f>IF(AND(AK756, AK757), AR756=AR757, FALSE)</f>
        <v>0</v>
      </c>
    </row>
    <row r="758" spans="1:54" x14ac:dyDescent="0.25">
      <c r="A758" t="s">
        <v>697</v>
      </c>
      <c r="B758">
        <v>955</v>
      </c>
      <c r="C758" t="str">
        <f>TEXT(A758, "0")</f>
        <v>48J47</v>
      </c>
      <c r="D758">
        <f>LEN($A758)-LEN(SUBSTITUTE($A758,D$1,""))</f>
        <v>0</v>
      </c>
      <c r="E758">
        <f>LEN($A758)-LEN(SUBSTITUTE($A758,E$1,""))</f>
        <v>0</v>
      </c>
      <c r="F758">
        <f>LEN($A758)-LEN(SUBSTITUTE($A758,F$1,""))</f>
        <v>0</v>
      </c>
      <c r="G758">
        <f>LEN($A758)-LEN(SUBSTITUTE($A758,G$1,""))</f>
        <v>1</v>
      </c>
      <c r="H758">
        <f>LEN($A758)-LEN(SUBSTITUTE($A758,H$1,""))</f>
        <v>0</v>
      </c>
      <c r="I758">
        <f>LEN($A758)-LEN(SUBSTITUTE($A758,I$1,""))</f>
        <v>0</v>
      </c>
      <c r="J758">
        <f>LEN($A758)-LEN(SUBSTITUTE($A758,J$1,""))</f>
        <v>1</v>
      </c>
      <c r="K758">
        <f>LEN($A758)-LEN(SUBSTITUTE($A758,K$1,""))</f>
        <v>1</v>
      </c>
      <c r="L758">
        <f>LEN($A758)-LEN(SUBSTITUTE($A758,L$1,""))</f>
        <v>0</v>
      </c>
      <c r="M758">
        <f>LEN($A758)-LEN(SUBSTITUTE($A758,M$1,""))</f>
        <v>0</v>
      </c>
      <c r="N758">
        <f>LEN($A758)-LEN(SUBSTITUTE($A758,N$1,""))</f>
        <v>2</v>
      </c>
      <c r="O758">
        <f>LEN($A758)-LEN(SUBSTITUTE($A758,O$1,""))</f>
        <v>0</v>
      </c>
      <c r="P758">
        <f>LEN($A758)-LEN(SUBSTITUTE($A758,P$1,""))</f>
        <v>0</v>
      </c>
      <c r="Q758">
        <f>D758+1</f>
        <v>1</v>
      </c>
      <c r="R758">
        <f>E758+1</f>
        <v>1</v>
      </c>
      <c r="S758">
        <f>F758+1</f>
        <v>1</v>
      </c>
      <c r="T758">
        <f>G758+1</f>
        <v>2</v>
      </c>
      <c r="U758">
        <f>H758+1</f>
        <v>1</v>
      </c>
      <c r="V758">
        <f>I758+1</f>
        <v>1</v>
      </c>
      <c r="W758">
        <f>J758+1</f>
        <v>2</v>
      </c>
      <c r="X758">
        <f>K758+1</f>
        <v>2</v>
      </c>
      <c r="Y758">
        <f>L758+1</f>
        <v>1</v>
      </c>
      <c r="Z758">
        <f>M758+1</f>
        <v>1</v>
      </c>
      <c r="AA758">
        <f>N758+1</f>
        <v>3</v>
      </c>
      <c r="AB758">
        <f>O758+1</f>
        <v>1</v>
      </c>
      <c r="AC758">
        <f>P758+1</f>
        <v>1</v>
      </c>
      <c r="AD758">
        <f>PRODUCT(Q758:AC758)</f>
        <v>24</v>
      </c>
      <c r="AE758" t="b">
        <f>AD758=6</f>
        <v>0</v>
      </c>
      <c r="AF758" t="b">
        <f>AD758=10</f>
        <v>0</v>
      </c>
      <c r="AG758" t="b">
        <f>AD758=12</f>
        <v>0</v>
      </c>
      <c r="AH758" t="b">
        <f>AD758=16</f>
        <v>0</v>
      </c>
      <c r="AI758" t="b">
        <f>AD758=18</f>
        <v>0</v>
      </c>
      <c r="AJ758" t="b">
        <f>AD758=24</f>
        <v>1</v>
      </c>
      <c r="AK758" t="b">
        <f>AD758=32</f>
        <v>0</v>
      </c>
      <c r="AL758">
        <f>VALUE(IF(AE758,
_xlfn.XLOOKUP(6, Q758:AC758, Q$1:AC$1), 0))</f>
        <v>0</v>
      </c>
      <c r="AM758">
        <f>VALUE(IF(AF758,
_xlfn.XLOOKUP(5, Q758:AC758, Q$1:AC$1) &amp; _xlfn.XLOOKUP(2, Q758:AC758, Q$1:AC$1), 0))</f>
        <v>0</v>
      </c>
      <c r="AN758">
        <f>VALUE(IF(AG758,
_xlfn.XLOOKUP(4, Q758:AC758, Q$1:AC$1) &amp; _xlfn.XLOOKUP(3, Q758:AC758, Q$1:AC$1), 0))</f>
        <v>0</v>
      </c>
      <c r="AO758">
        <f>VALUE(IF(AH758,
_xlfn.XLOOKUP(4, Q758:AC758, Q$1:AC$1) &amp; _xlfn.XLOOKUP(2, Q758:AC758, Q$1:AC$1, "", 0, 1) &amp; _xlfn.XLOOKUP(2, Q758:AC758, Q$1:AC$1, "", 0, -1), 0))</f>
        <v>0</v>
      </c>
      <c r="AP758">
        <f>VALUE(IF(AI758,
_xlfn.XLOOKUP(3, Q758:AC758, Q$1:AC$1, "", 0, 1) &amp; _xlfn.XLOOKUP(3, Q758:AC758, Q$1:AC$1, "", 0, -1) &amp; _xlfn.XLOOKUP(2, Q758:AC758, Q$1:AC$1),
0))</f>
        <v>0</v>
      </c>
      <c r="AQ758">
        <f>VALUE(IF(AJ758,
_xlfn.XLOOKUP(3, Q758:AC758, Q$1:AC$1) &amp; AS758,
0))</f>
        <v>4110807</v>
      </c>
      <c r="AR758">
        <f>VALUE(IF(AK758,
AS758, 0))</f>
        <v>0</v>
      </c>
      <c r="AS758" t="str" cm="1">
        <f t="array" ref="AS758">_xlfn.TEXTJOIN("", TRUE, _xlfn._xlws.FILTER(Q$1:AC$1,Q758:AC758=2))</f>
        <v>110807</v>
      </c>
      <c r="AT758">
        <f t="shared" si="23"/>
        <v>244</v>
      </c>
      <c r="AU758">
        <f t="shared" si="22"/>
        <v>233020</v>
      </c>
      <c r="AV758" t="b">
        <f>IF(AND(AE757, AE758), AL757=AL758, FALSE)</f>
        <v>0</v>
      </c>
      <c r="AW758" t="b">
        <f>IF(AND(AF757, AF758), AM757=AM758, FALSE)</f>
        <v>0</v>
      </c>
      <c r="AX758" t="b">
        <f>IF(AND(AG757, AG758), AN757=AN758, FALSE)</f>
        <v>0</v>
      </c>
      <c r="AY758" t="b">
        <f>IF(AND(AH757, AH758), AO757=AO758, FALSE)</f>
        <v>0</v>
      </c>
      <c r="AZ758" t="b">
        <f>IF(AND(AI757, AI758), AP757=AP758, FALSE)</f>
        <v>0</v>
      </c>
      <c r="BA758" t="b">
        <f>IF(AND(AJ757, AJ758), AQ757=AQ758, FALSE)</f>
        <v>0</v>
      </c>
      <c r="BB758" t="b">
        <f>IF(AND(AK757, AK758), AR757=AR758, FALSE)</f>
        <v>0</v>
      </c>
    </row>
    <row r="759" spans="1:54" x14ac:dyDescent="0.25">
      <c r="A759" t="s">
        <v>702</v>
      </c>
      <c r="B759">
        <v>341</v>
      </c>
      <c r="C759" t="str">
        <f>TEXT(A759, "0")</f>
        <v>J2484</v>
      </c>
      <c r="D759">
        <f>LEN($A759)-LEN(SUBSTITUTE($A759,D$1,""))</f>
        <v>0</v>
      </c>
      <c r="E759">
        <f>LEN($A759)-LEN(SUBSTITUTE($A759,E$1,""))</f>
        <v>0</v>
      </c>
      <c r="F759">
        <f>LEN($A759)-LEN(SUBSTITUTE($A759,F$1,""))</f>
        <v>0</v>
      </c>
      <c r="G759">
        <f>LEN($A759)-LEN(SUBSTITUTE($A759,G$1,""))</f>
        <v>1</v>
      </c>
      <c r="H759">
        <f>LEN($A759)-LEN(SUBSTITUTE($A759,H$1,""))</f>
        <v>0</v>
      </c>
      <c r="I759">
        <f>LEN($A759)-LEN(SUBSTITUTE($A759,I$1,""))</f>
        <v>0</v>
      </c>
      <c r="J759">
        <f>LEN($A759)-LEN(SUBSTITUTE($A759,J$1,""))</f>
        <v>1</v>
      </c>
      <c r="K759">
        <f>LEN($A759)-LEN(SUBSTITUTE($A759,K$1,""))</f>
        <v>0</v>
      </c>
      <c r="L759">
        <f>LEN($A759)-LEN(SUBSTITUTE($A759,L$1,""))</f>
        <v>0</v>
      </c>
      <c r="M759">
        <f>LEN($A759)-LEN(SUBSTITUTE($A759,M$1,""))</f>
        <v>0</v>
      </c>
      <c r="N759">
        <f>LEN($A759)-LEN(SUBSTITUTE($A759,N$1,""))</f>
        <v>2</v>
      </c>
      <c r="O759">
        <f>LEN($A759)-LEN(SUBSTITUTE($A759,O$1,""))</f>
        <v>0</v>
      </c>
      <c r="P759">
        <f>LEN($A759)-LEN(SUBSTITUTE($A759,P$1,""))</f>
        <v>1</v>
      </c>
      <c r="Q759">
        <f>D759+1</f>
        <v>1</v>
      </c>
      <c r="R759">
        <f>E759+1</f>
        <v>1</v>
      </c>
      <c r="S759">
        <f>F759+1</f>
        <v>1</v>
      </c>
      <c r="T759">
        <f>G759+1</f>
        <v>2</v>
      </c>
      <c r="U759">
        <f>H759+1</f>
        <v>1</v>
      </c>
      <c r="V759">
        <f>I759+1</f>
        <v>1</v>
      </c>
      <c r="W759">
        <f>J759+1</f>
        <v>2</v>
      </c>
      <c r="X759">
        <f>K759+1</f>
        <v>1</v>
      </c>
      <c r="Y759">
        <f>L759+1</f>
        <v>1</v>
      </c>
      <c r="Z759">
        <f>M759+1</f>
        <v>1</v>
      </c>
      <c r="AA759">
        <f>N759+1</f>
        <v>3</v>
      </c>
      <c r="AB759">
        <f>O759+1</f>
        <v>1</v>
      </c>
      <c r="AC759">
        <f>P759+1</f>
        <v>2</v>
      </c>
      <c r="AD759">
        <f>PRODUCT(Q759:AC759)</f>
        <v>24</v>
      </c>
      <c r="AE759" t="b">
        <f>AD759=6</f>
        <v>0</v>
      </c>
      <c r="AF759" t="b">
        <f>AD759=10</f>
        <v>0</v>
      </c>
      <c r="AG759" t="b">
        <f>AD759=12</f>
        <v>0</v>
      </c>
      <c r="AH759" t="b">
        <f>AD759=16</f>
        <v>0</v>
      </c>
      <c r="AI759" t="b">
        <f>AD759=18</f>
        <v>0</v>
      </c>
      <c r="AJ759" t="b">
        <f>AD759=24</f>
        <v>1</v>
      </c>
      <c r="AK759" t="b">
        <f>AD759=32</f>
        <v>0</v>
      </c>
      <c r="AL759">
        <f>VALUE(IF(AE759,
_xlfn.XLOOKUP(6, Q759:AC759, Q$1:AC$1), 0))</f>
        <v>0</v>
      </c>
      <c r="AM759">
        <f>VALUE(IF(AF759,
_xlfn.XLOOKUP(5, Q759:AC759, Q$1:AC$1) &amp; _xlfn.XLOOKUP(2, Q759:AC759, Q$1:AC$1), 0))</f>
        <v>0</v>
      </c>
      <c r="AN759">
        <f>VALUE(IF(AG759,
_xlfn.XLOOKUP(4, Q759:AC759, Q$1:AC$1) &amp; _xlfn.XLOOKUP(3, Q759:AC759, Q$1:AC$1), 0))</f>
        <v>0</v>
      </c>
      <c r="AO759">
        <f>VALUE(IF(AH759,
_xlfn.XLOOKUP(4, Q759:AC759, Q$1:AC$1) &amp; _xlfn.XLOOKUP(2, Q759:AC759, Q$1:AC$1, "", 0, 1) &amp; _xlfn.XLOOKUP(2, Q759:AC759, Q$1:AC$1, "", 0, -1), 0))</f>
        <v>0</v>
      </c>
      <c r="AP759">
        <f>VALUE(IF(AI759,
_xlfn.XLOOKUP(3, Q759:AC759, Q$1:AC$1, "", 0, 1) &amp; _xlfn.XLOOKUP(3, Q759:AC759, Q$1:AC$1, "", 0, -1) &amp; _xlfn.XLOOKUP(2, Q759:AC759, Q$1:AC$1),
0))</f>
        <v>0</v>
      </c>
      <c r="AQ759">
        <f>VALUE(IF(AJ759,
_xlfn.XLOOKUP(3, Q759:AC759, Q$1:AC$1) &amp; AS759,
0))</f>
        <v>4110802</v>
      </c>
      <c r="AR759">
        <f>VALUE(IF(AK759,
AS759, 0))</f>
        <v>0</v>
      </c>
      <c r="AS759" t="str" cm="1">
        <f t="array" ref="AS759">_xlfn.TEXTJOIN("", TRUE, _xlfn._xlws.FILTER(Q$1:AC$1,Q759:AC759=2))</f>
        <v>110802</v>
      </c>
      <c r="AT759">
        <f t="shared" si="23"/>
        <v>243</v>
      </c>
      <c r="AU759">
        <f t="shared" si="22"/>
        <v>82863</v>
      </c>
      <c r="AV759" t="b">
        <f>IF(AND(AE758, AE759), AL758=AL759, FALSE)</f>
        <v>0</v>
      </c>
      <c r="AW759" t="b">
        <f>IF(AND(AF758, AF759), AM758=AM759, FALSE)</f>
        <v>0</v>
      </c>
      <c r="AX759" t="b">
        <f>IF(AND(AG758, AG759), AN758=AN759, FALSE)</f>
        <v>0</v>
      </c>
      <c r="AY759" t="b">
        <f>IF(AND(AH758, AH759), AO758=AO759, FALSE)</f>
        <v>0</v>
      </c>
      <c r="AZ759" t="b">
        <f>IF(AND(AI758, AI759), AP758=AP759, FALSE)</f>
        <v>0</v>
      </c>
      <c r="BA759" t="b">
        <f>IF(AND(AJ758, AJ759), AQ758=AQ759, FALSE)</f>
        <v>0</v>
      </c>
      <c r="BB759" t="b">
        <f>IF(AND(AK758, AK759), AR758=AR759, FALSE)</f>
        <v>0</v>
      </c>
    </row>
    <row r="760" spans="1:54" x14ac:dyDescent="0.25">
      <c r="A760" t="s">
        <v>607</v>
      </c>
      <c r="B760">
        <v>957</v>
      </c>
      <c r="C760" t="str">
        <f>TEXT(A760, "0")</f>
        <v>J7445</v>
      </c>
      <c r="D760">
        <f>LEN($A760)-LEN(SUBSTITUTE($A760,D$1,""))</f>
        <v>0</v>
      </c>
      <c r="E760">
        <f>LEN($A760)-LEN(SUBSTITUTE($A760,E$1,""))</f>
        <v>0</v>
      </c>
      <c r="F760">
        <f>LEN($A760)-LEN(SUBSTITUTE($A760,F$1,""))</f>
        <v>0</v>
      </c>
      <c r="G760">
        <f>LEN($A760)-LEN(SUBSTITUTE($A760,G$1,""))</f>
        <v>1</v>
      </c>
      <c r="H760">
        <f>LEN($A760)-LEN(SUBSTITUTE($A760,H$1,""))</f>
        <v>0</v>
      </c>
      <c r="I760">
        <f>LEN($A760)-LEN(SUBSTITUTE($A760,I$1,""))</f>
        <v>0</v>
      </c>
      <c r="J760">
        <f>LEN($A760)-LEN(SUBSTITUTE($A760,J$1,""))</f>
        <v>0</v>
      </c>
      <c r="K760">
        <f>LEN($A760)-LEN(SUBSTITUTE($A760,K$1,""))</f>
        <v>1</v>
      </c>
      <c r="L760">
        <f>LEN($A760)-LEN(SUBSTITUTE($A760,L$1,""))</f>
        <v>0</v>
      </c>
      <c r="M760">
        <f>LEN($A760)-LEN(SUBSTITUTE($A760,M$1,""))</f>
        <v>1</v>
      </c>
      <c r="N760">
        <f>LEN($A760)-LEN(SUBSTITUTE($A760,N$1,""))</f>
        <v>2</v>
      </c>
      <c r="O760">
        <f>LEN($A760)-LEN(SUBSTITUTE($A760,O$1,""))</f>
        <v>0</v>
      </c>
      <c r="P760">
        <f>LEN($A760)-LEN(SUBSTITUTE($A760,P$1,""))</f>
        <v>0</v>
      </c>
      <c r="Q760">
        <f>D760+1</f>
        <v>1</v>
      </c>
      <c r="R760">
        <f>E760+1</f>
        <v>1</v>
      </c>
      <c r="S760">
        <f>F760+1</f>
        <v>1</v>
      </c>
      <c r="T760">
        <f>G760+1</f>
        <v>2</v>
      </c>
      <c r="U760">
        <f>H760+1</f>
        <v>1</v>
      </c>
      <c r="V760">
        <f>I760+1</f>
        <v>1</v>
      </c>
      <c r="W760">
        <f>J760+1</f>
        <v>1</v>
      </c>
      <c r="X760">
        <f>K760+1</f>
        <v>2</v>
      </c>
      <c r="Y760">
        <f>L760+1</f>
        <v>1</v>
      </c>
      <c r="Z760">
        <f>M760+1</f>
        <v>2</v>
      </c>
      <c r="AA760">
        <f>N760+1</f>
        <v>3</v>
      </c>
      <c r="AB760">
        <f>O760+1</f>
        <v>1</v>
      </c>
      <c r="AC760">
        <f>P760+1</f>
        <v>1</v>
      </c>
      <c r="AD760">
        <f>PRODUCT(Q760:AC760)</f>
        <v>24</v>
      </c>
      <c r="AE760" t="b">
        <f>AD760=6</f>
        <v>0</v>
      </c>
      <c r="AF760" t="b">
        <f>AD760=10</f>
        <v>0</v>
      </c>
      <c r="AG760" t="b">
        <f>AD760=12</f>
        <v>0</v>
      </c>
      <c r="AH760" t="b">
        <f>AD760=16</f>
        <v>0</v>
      </c>
      <c r="AI760" t="b">
        <f>AD760=18</f>
        <v>0</v>
      </c>
      <c r="AJ760" t="b">
        <f>AD760=24</f>
        <v>1</v>
      </c>
      <c r="AK760" t="b">
        <f>AD760=32</f>
        <v>0</v>
      </c>
      <c r="AL760">
        <f>VALUE(IF(AE760,
_xlfn.XLOOKUP(6, Q760:AC760, Q$1:AC$1), 0))</f>
        <v>0</v>
      </c>
      <c r="AM760">
        <f>VALUE(IF(AF760,
_xlfn.XLOOKUP(5, Q760:AC760, Q$1:AC$1) &amp; _xlfn.XLOOKUP(2, Q760:AC760, Q$1:AC$1), 0))</f>
        <v>0</v>
      </c>
      <c r="AN760">
        <f>VALUE(IF(AG760,
_xlfn.XLOOKUP(4, Q760:AC760, Q$1:AC$1) &amp; _xlfn.XLOOKUP(3, Q760:AC760, Q$1:AC$1), 0))</f>
        <v>0</v>
      </c>
      <c r="AO760">
        <f>VALUE(IF(AH760,
_xlfn.XLOOKUP(4, Q760:AC760, Q$1:AC$1) &amp; _xlfn.XLOOKUP(2, Q760:AC760, Q$1:AC$1, "", 0, 1) &amp; _xlfn.XLOOKUP(2, Q760:AC760, Q$1:AC$1, "", 0, -1), 0))</f>
        <v>0</v>
      </c>
      <c r="AP760">
        <f>VALUE(IF(AI760,
_xlfn.XLOOKUP(3, Q760:AC760, Q$1:AC$1, "", 0, 1) &amp; _xlfn.XLOOKUP(3, Q760:AC760, Q$1:AC$1, "", 0, -1) &amp; _xlfn.XLOOKUP(2, Q760:AC760, Q$1:AC$1),
0))</f>
        <v>0</v>
      </c>
      <c r="AQ760">
        <f>VALUE(IF(AJ760,
_xlfn.XLOOKUP(3, Q760:AC760, Q$1:AC$1) &amp; AS760,
0))</f>
        <v>4110705</v>
      </c>
      <c r="AR760">
        <f>VALUE(IF(AK760,
AS760, 0))</f>
        <v>0</v>
      </c>
      <c r="AS760" t="str" cm="1">
        <f t="array" ref="AS760">_xlfn.TEXTJOIN("", TRUE, _xlfn._xlws.FILTER(Q$1:AC$1,Q760:AC760=2))</f>
        <v>110705</v>
      </c>
      <c r="AT760">
        <f t="shared" si="23"/>
        <v>242</v>
      </c>
      <c r="AU760">
        <f t="shared" si="22"/>
        <v>231594</v>
      </c>
      <c r="AV760" t="b">
        <f>IF(AND(AE759, AE760), AL759=AL760, FALSE)</f>
        <v>0</v>
      </c>
      <c r="AW760" t="b">
        <f>IF(AND(AF759, AF760), AM759=AM760, FALSE)</f>
        <v>0</v>
      </c>
      <c r="AX760" t="b">
        <f>IF(AND(AG759, AG760), AN759=AN760, FALSE)</f>
        <v>0</v>
      </c>
      <c r="AY760" t="b">
        <f>IF(AND(AH759, AH760), AO759=AO760, FALSE)</f>
        <v>0</v>
      </c>
      <c r="AZ760" t="b">
        <f>IF(AND(AI759, AI760), AP759=AP760, FALSE)</f>
        <v>0</v>
      </c>
      <c r="BA760" t="b">
        <f>IF(AND(AJ759, AJ760), AQ759=AQ760, FALSE)</f>
        <v>0</v>
      </c>
      <c r="BB760" t="b">
        <f>IF(AND(AK759, AK760), AR759=AR760, FALSE)</f>
        <v>0</v>
      </c>
    </row>
    <row r="761" spans="1:54" x14ac:dyDescent="0.25">
      <c r="A761" t="s">
        <v>871</v>
      </c>
      <c r="B761">
        <v>365</v>
      </c>
      <c r="C761" t="str">
        <f>TEXT(A761, "0")</f>
        <v>44J26</v>
      </c>
      <c r="D761">
        <f>LEN($A761)-LEN(SUBSTITUTE($A761,D$1,""))</f>
        <v>0</v>
      </c>
      <c r="E761">
        <f>LEN($A761)-LEN(SUBSTITUTE($A761,E$1,""))</f>
        <v>0</v>
      </c>
      <c r="F761">
        <f>LEN($A761)-LEN(SUBSTITUTE($A761,F$1,""))</f>
        <v>0</v>
      </c>
      <c r="G761">
        <f>LEN($A761)-LEN(SUBSTITUTE($A761,G$1,""))</f>
        <v>1</v>
      </c>
      <c r="H761">
        <f>LEN($A761)-LEN(SUBSTITUTE($A761,H$1,""))</f>
        <v>0</v>
      </c>
      <c r="I761">
        <f>LEN($A761)-LEN(SUBSTITUTE($A761,I$1,""))</f>
        <v>0</v>
      </c>
      <c r="J761">
        <f>LEN($A761)-LEN(SUBSTITUTE($A761,J$1,""))</f>
        <v>0</v>
      </c>
      <c r="K761">
        <f>LEN($A761)-LEN(SUBSTITUTE($A761,K$1,""))</f>
        <v>0</v>
      </c>
      <c r="L761">
        <f>LEN($A761)-LEN(SUBSTITUTE($A761,L$1,""))</f>
        <v>1</v>
      </c>
      <c r="M761">
        <f>LEN($A761)-LEN(SUBSTITUTE($A761,M$1,""))</f>
        <v>0</v>
      </c>
      <c r="N761">
        <f>LEN($A761)-LEN(SUBSTITUTE($A761,N$1,""))</f>
        <v>2</v>
      </c>
      <c r="O761">
        <f>LEN($A761)-LEN(SUBSTITUTE($A761,O$1,""))</f>
        <v>0</v>
      </c>
      <c r="P761">
        <f>LEN($A761)-LEN(SUBSTITUTE($A761,P$1,""))</f>
        <v>1</v>
      </c>
      <c r="Q761">
        <f>D761+1</f>
        <v>1</v>
      </c>
      <c r="R761">
        <f>E761+1</f>
        <v>1</v>
      </c>
      <c r="S761">
        <f>F761+1</f>
        <v>1</v>
      </c>
      <c r="T761">
        <f>G761+1</f>
        <v>2</v>
      </c>
      <c r="U761">
        <f>H761+1</f>
        <v>1</v>
      </c>
      <c r="V761">
        <f>I761+1</f>
        <v>1</v>
      </c>
      <c r="W761">
        <f>J761+1</f>
        <v>1</v>
      </c>
      <c r="X761">
        <f>K761+1</f>
        <v>1</v>
      </c>
      <c r="Y761">
        <f>L761+1</f>
        <v>2</v>
      </c>
      <c r="Z761">
        <f>M761+1</f>
        <v>1</v>
      </c>
      <c r="AA761">
        <f>N761+1</f>
        <v>3</v>
      </c>
      <c r="AB761">
        <f>O761+1</f>
        <v>1</v>
      </c>
      <c r="AC761">
        <f>P761+1</f>
        <v>2</v>
      </c>
      <c r="AD761">
        <f>PRODUCT(Q761:AC761)</f>
        <v>24</v>
      </c>
      <c r="AE761" t="b">
        <f>AD761=6</f>
        <v>0</v>
      </c>
      <c r="AF761" t="b">
        <f>AD761=10</f>
        <v>0</v>
      </c>
      <c r="AG761" t="b">
        <f>AD761=12</f>
        <v>0</v>
      </c>
      <c r="AH761" t="b">
        <f>AD761=16</f>
        <v>0</v>
      </c>
      <c r="AI761" t="b">
        <f>AD761=18</f>
        <v>0</v>
      </c>
      <c r="AJ761" t="b">
        <f>AD761=24</f>
        <v>1</v>
      </c>
      <c r="AK761" t="b">
        <f>AD761=32</f>
        <v>0</v>
      </c>
      <c r="AL761">
        <f>VALUE(IF(AE761,
_xlfn.XLOOKUP(6, Q761:AC761, Q$1:AC$1), 0))</f>
        <v>0</v>
      </c>
      <c r="AM761">
        <f>VALUE(IF(AF761,
_xlfn.XLOOKUP(5, Q761:AC761, Q$1:AC$1) &amp; _xlfn.XLOOKUP(2, Q761:AC761, Q$1:AC$1), 0))</f>
        <v>0</v>
      </c>
      <c r="AN761">
        <f>VALUE(IF(AG761,
_xlfn.XLOOKUP(4, Q761:AC761, Q$1:AC$1) &amp; _xlfn.XLOOKUP(3, Q761:AC761, Q$1:AC$1), 0))</f>
        <v>0</v>
      </c>
      <c r="AO761">
        <f>VALUE(IF(AH761,
_xlfn.XLOOKUP(4, Q761:AC761, Q$1:AC$1) &amp; _xlfn.XLOOKUP(2, Q761:AC761, Q$1:AC$1, "", 0, 1) &amp; _xlfn.XLOOKUP(2, Q761:AC761, Q$1:AC$1, "", 0, -1), 0))</f>
        <v>0</v>
      </c>
      <c r="AP761">
        <f>VALUE(IF(AI761,
_xlfn.XLOOKUP(3, Q761:AC761, Q$1:AC$1, "", 0, 1) &amp; _xlfn.XLOOKUP(3, Q761:AC761, Q$1:AC$1, "", 0, -1) &amp; _xlfn.XLOOKUP(2, Q761:AC761, Q$1:AC$1),
0))</f>
        <v>0</v>
      </c>
      <c r="AQ761">
        <f>VALUE(IF(AJ761,
_xlfn.XLOOKUP(3, Q761:AC761, Q$1:AC$1) &amp; AS761,
0))</f>
        <v>4110602</v>
      </c>
      <c r="AR761">
        <f>VALUE(IF(AK761,
AS761, 0))</f>
        <v>0</v>
      </c>
      <c r="AS761" t="str" cm="1">
        <f t="array" ref="AS761">_xlfn.TEXTJOIN("", TRUE, _xlfn._xlws.FILTER(Q$1:AC$1,Q761:AC761=2))</f>
        <v>110602</v>
      </c>
      <c r="AT761">
        <f t="shared" si="23"/>
        <v>241</v>
      </c>
      <c r="AU761">
        <f t="shared" si="22"/>
        <v>87965</v>
      </c>
      <c r="AV761" t="b">
        <f>IF(AND(AE760, AE761), AL760=AL761, FALSE)</f>
        <v>0</v>
      </c>
      <c r="AW761" t="b">
        <f>IF(AND(AF760, AF761), AM760=AM761, FALSE)</f>
        <v>0</v>
      </c>
      <c r="AX761" t="b">
        <f>IF(AND(AG760, AG761), AN760=AN761, FALSE)</f>
        <v>0</v>
      </c>
      <c r="AY761" t="b">
        <f>IF(AND(AH760, AH761), AO760=AO761, FALSE)</f>
        <v>0</v>
      </c>
      <c r="AZ761" t="b">
        <f>IF(AND(AI760, AI761), AP760=AP761, FALSE)</f>
        <v>0</v>
      </c>
      <c r="BA761" t="b">
        <f>IF(AND(AJ760, AJ761), AQ760=AQ761, FALSE)</f>
        <v>0</v>
      </c>
      <c r="BB761" t="b">
        <f>IF(AND(AK760, AK761), AR760=AR761, FALSE)</f>
        <v>0</v>
      </c>
    </row>
    <row r="762" spans="1:54" x14ac:dyDescent="0.25">
      <c r="A762" t="s">
        <v>851</v>
      </c>
      <c r="B762">
        <v>131</v>
      </c>
      <c r="C762" t="str">
        <f>TEXT(A762, "0")</f>
        <v>44T86</v>
      </c>
      <c r="D762">
        <f>LEN($A762)-LEN(SUBSTITUTE($A762,D$1,""))</f>
        <v>0</v>
      </c>
      <c r="E762">
        <f>LEN($A762)-LEN(SUBSTITUTE($A762,E$1,""))</f>
        <v>0</v>
      </c>
      <c r="F762">
        <f>LEN($A762)-LEN(SUBSTITUTE($A762,F$1,""))</f>
        <v>0</v>
      </c>
      <c r="G762">
        <f>LEN($A762)-LEN(SUBSTITUTE($A762,G$1,""))</f>
        <v>0</v>
      </c>
      <c r="H762">
        <f>LEN($A762)-LEN(SUBSTITUTE($A762,H$1,""))</f>
        <v>1</v>
      </c>
      <c r="I762">
        <f>LEN($A762)-LEN(SUBSTITUTE($A762,I$1,""))</f>
        <v>0</v>
      </c>
      <c r="J762">
        <f>LEN($A762)-LEN(SUBSTITUTE($A762,J$1,""))</f>
        <v>1</v>
      </c>
      <c r="K762">
        <f>LEN($A762)-LEN(SUBSTITUTE($A762,K$1,""))</f>
        <v>0</v>
      </c>
      <c r="L762">
        <f>LEN($A762)-LEN(SUBSTITUTE($A762,L$1,""))</f>
        <v>1</v>
      </c>
      <c r="M762">
        <f>LEN($A762)-LEN(SUBSTITUTE($A762,M$1,""))</f>
        <v>0</v>
      </c>
      <c r="N762">
        <f>LEN($A762)-LEN(SUBSTITUTE($A762,N$1,""))</f>
        <v>2</v>
      </c>
      <c r="O762">
        <f>LEN($A762)-LEN(SUBSTITUTE($A762,O$1,""))</f>
        <v>0</v>
      </c>
      <c r="P762">
        <f>LEN($A762)-LEN(SUBSTITUTE($A762,P$1,""))</f>
        <v>0</v>
      </c>
      <c r="Q762">
        <f>D762+1</f>
        <v>1</v>
      </c>
      <c r="R762">
        <f>E762+1</f>
        <v>1</v>
      </c>
      <c r="S762">
        <f>F762+1</f>
        <v>1</v>
      </c>
      <c r="T762">
        <f>G762+1</f>
        <v>1</v>
      </c>
      <c r="U762">
        <f>H762+1</f>
        <v>2</v>
      </c>
      <c r="V762">
        <f>I762+1</f>
        <v>1</v>
      </c>
      <c r="W762">
        <f>J762+1</f>
        <v>2</v>
      </c>
      <c r="X762">
        <f>K762+1</f>
        <v>1</v>
      </c>
      <c r="Y762">
        <f>L762+1</f>
        <v>2</v>
      </c>
      <c r="Z762">
        <f>M762+1</f>
        <v>1</v>
      </c>
      <c r="AA762">
        <f>N762+1</f>
        <v>3</v>
      </c>
      <c r="AB762">
        <f>O762+1</f>
        <v>1</v>
      </c>
      <c r="AC762">
        <f>P762+1</f>
        <v>1</v>
      </c>
      <c r="AD762">
        <f>PRODUCT(Q762:AC762)</f>
        <v>24</v>
      </c>
      <c r="AE762" t="b">
        <f>AD762=6</f>
        <v>0</v>
      </c>
      <c r="AF762" t="b">
        <f>AD762=10</f>
        <v>0</v>
      </c>
      <c r="AG762" t="b">
        <f>AD762=12</f>
        <v>0</v>
      </c>
      <c r="AH762" t="b">
        <f>AD762=16</f>
        <v>0</v>
      </c>
      <c r="AI762" t="b">
        <f>AD762=18</f>
        <v>0</v>
      </c>
      <c r="AJ762" t="b">
        <f>AD762=24</f>
        <v>1</v>
      </c>
      <c r="AK762" t="b">
        <f>AD762=32</f>
        <v>0</v>
      </c>
      <c r="AL762">
        <f>VALUE(IF(AE762,
_xlfn.XLOOKUP(6, Q762:AC762, Q$1:AC$1), 0))</f>
        <v>0</v>
      </c>
      <c r="AM762">
        <f>VALUE(IF(AF762,
_xlfn.XLOOKUP(5, Q762:AC762, Q$1:AC$1) &amp; _xlfn.XLOOKUP(2, Q762:AC762, Q$1:AC$1), 0))</f>
        <v>0</v>
      </c>
      <c r="AN762">
        <f>VALUE(IF(AG762,
_xlfn.XLOOKUP(4, Q762:AC762, Q$1:AC$1) &amp; _xlfn.XLOOKUP(3, Q762:AC762, Q$1:AC$1), 0))</f>
        <v>0</v>
      </c>
      <c r="AO762">
        <f>VALUE(IF(AH762,
_xlfn.XLOOKUP(4, Q762:AC762, Q$1:AC$1) &amp; _xlfn.XLOOKUP(2, Q762:AC762, Q$1:AC$1, "", 0, 1) &amp; _xlfn.XLOOKUP(2, Q762:AC762, Q$1:AC$1, "", 0, -1), 0))</f>
        <v>0</v>
      </c>
      <c r="AP762">
        <f>VALUE(IF(AI762,
_xlfn.XLOOKUP(3, Q762:AC762, Q$1:AC$1, "", 0, 1) &amp; _xlfn.XLOOKUP(3, Q762:AC762, Q$1:AC$1, "", 0, -1) &amp; _xlfn.XLOOKUP(2, Q762:AC762, Q$1:AC$1),
0))</f>
        <v>0</v>
      </c>
      <c r="AQ762">
        <f>VALUE(IF(AJ762,
_xlfn.XLOOKUP(3, Q762:AC762, Q$1:AC$1) &amp; AS762,
0))</f>
        <v>4100806</v>
      </c>
      <c r="AR762">
        <f>VALUE(IF(AK762,
AS762, 0))</f>
        <v>0</v>
      </c>
      <c r="AS762" t="str" cm="1">
        <f t="array" ref="AS762">_xlfn.TEXTJOIN("", TRUE, _xlfn._xlws.FILTER(Q$1:AC$1,Q762:AC762=2))</f>
        <v>100806</v>
      </c>
      <c r="AT762">
        <f t="shared" si="23"/>
        <v>240</v>
      </c>
      <c r="AU762">
        <f t="shared" si="22"/>
        <v>31440</v>
      </c>
      <c r="AV762" t="b">
        <f>IF(AND(AE761, AE762), AL761=AL762, FALSE)</f>
        <v>0</v>
      </c>
      <c r="AW762" t="b">
        <f>IF(AND(AF761, AF762), AM761=AM762, FALSE)</f>
        <v>0</v>
      </c>
      <c r="AX762" t="b">
        <f>IF(AND(AG761, AG762), AN761=AN762, FALSE)</f>
        <v>0</v>
      </c>
      <c r="AY762" t="b">
        <f>IF(AND(AH761, AH762), AO761=AO762, FALSE)</f>
        <v>0</v>
      </c>
      <c r="AZ762" t="b">
        <f>IF(AND(AI761, AI762), AP761=AP762, FALSE)</f>
        <v>0</v>
      </c>
      <c r="BA762" t="b">
        <f>IF(AND(AJ761, AJ762), AQ761=AQ762, FALSE)</f>
        <v>0</v>
      </c>
      <c r="BB762" t="b">
        <f>IF(AND(AK761, AK762), AR761=AR762, FALSE)</f>
        <v>0</v>
      </c>
    </row>
    <row r="763" spans="1:54" x14ac:dyDescent="0.25">
      <c r="A763" t="s">
        <v>935</v>
      </c>
      <c r="B763">
        <v>594</v>
      </c>
      <c r="C763" t="str">
        <f>TEXT(A763, "0")</f>
        <v>45784</v>
      </c>
      <c r="D763">
        <f>LEN($A763)-LEN(SUBSTITUTE($A763,D$1,""))</f>
        <v>0</v>
      </c>
      <c r="E763">
        <f>LEN($A763)-LEN(SUBSTITUTE($A763,E$1,""))</f>
        <v>0</v>
      </c>
      <c r="F763">
        <f>LEN($A763)-LEN(SUBSTITUTE($A763,F$1,""))</f>
        <v>0</v>
      </c>
      <c r="G763">
        <f>LEN($A763)-LEN(SUBSTITUTE($A763,G$1,""))</f>
        <v>0</v>
      </c>
      <c r="H763">
        <f>LEN($A763)-LEN(SUBSTITUTE($A763,H$1,""))</f>
        <v>0</v>
      </c>
      <c r="I763">
        <f>LEN($A763)-LEN(SUBSTITUTE($A763,I$1,""))</f>
        <v>0</v>
      </c>
      <c r="J763">
        <f>LEN($A763)-LEN(SUBSTITUTE($A763,J$1,""))</f>
        <v>1</v>
      </c>
      <c r="K763">
        <f>LEN($A763)-LEN(SUBSTITUTE($A763,K$1,""))</f>
        <v>1</v>
      </c>
      <c r="L763">
        <f>LEN($A763)-LEN(SUBSTITUTE($A763,L$1,""))</f>
        <v>0</v>
      </c>
      <c r="M763">
        <f>LEN($A763)-LEN(SUBSTITUTE($A763,M$1,""))</f>
        <v>1</v>
      </c>
      <c r="N763">
        <f>LEN($A763)-LEN(SUBSTITUTE($A763,N$1,""))</f>
        <v>2</v>
      </c>
      <c r="O763">
        <f>LEN($A763)-LEN(SUBSTITUTE($A763,O$1,""))</f>
        <v>0</v>
      </c>
      <c r="P763">
        <f>LEN($A763)-LEN(SUBSTITUTE($A763,P$1,""))</f>
        <v>0</v>
      </c>
      <c r="Q763">
        <f>D763+1</f>
        <v>1</v>
      </c>
      <c r="R763">
        <f>E763+1</f>
        <v>1</v>
      </c>
      <c r="S763">
        <f>F763+1</f>
        <v>1</v>
      </c>
      <c r="T763">
        <f>G763+1</f>
        <v>1</v>
      </c>
      <c r="U763">
        <f>H763+1</f>
        <v>1</v>
      </c>
      <c r="V763">
        <f>I763+1</f>
        <v>1</v>
      </c>
      <c r="W763">
        <f>J763+1</f>
        <v>2</v>
      </c>
      <c r="X763">
        <f>K763+1</f>
        <v>2</v>
      </c>
      <c r="Y763">
        <f>L763+1</f>
        <v>1</v>
      </c>
      <c r="Z763">
        <f>M763+1</f>
        <v>2</v>
      </c>
      <c r="AA763">
        <f>N763+1</f>
        <v>3</v>
      </c>
      <c r="AB763">
        <f>O763+1</f>
        <v>1</v>
      </c>
      <c r="AC763">
        <f>P763+1</f>
        <v>1</v>
      </c>
      <c r="AD763">
        <f>PRODUCT(Q763:AC763)</f>
        <v>24</v>
      </c>
      <c r="AE763" t="b">
        <f>AD763=6</f>
        <v>0</v>
      </c>
      <c r="AF763" t="b">
        <f>AD763=10</f>
        <v>0</v>
      </c>
      <c r="AG763" t="b">
        <f>AD763=12</f>
        <v>0</v>
      </c>
      <c r="AH763" t="b">
        <f>AD763=16</f>
        <v>0</v>
      </c>
      <c r="AI763" t="b">
        <f>AD763=18</f>
        <v>0</v>
      </c>
      <c r="AJ763" t="b">
        <f>AD763=24</f>
        <v>1</v>
      </c>
      <c r="AK763" t="b">
        <f>AD763=32</f>
        <v>0</v>
      </c>
      <c r="AL763">
        <f>VALUE(IF(AE763,
_xlfn.XLOOKUP(6, Q763:AC763, Q$1:AC$1), 0))</f>
        <v>0</v>
      </c>
      <c r="AM763">
        <f>VALUE(IF(AF763,
_xlfn.XLOOKUP(5, Q763:AC763, Q$1:AC$1) &amp; _xlfn.XLOOKUP(2, Q763:AC763, Q$1:AC$1), 0))</f>
        <v>0</v>
      </c>
      <c r="AN763">
        <f>VALUE(IF(AG763,
_xlfn.XLOOKUP(4, Q763:AC763, Q$1:AC$1) &amp; _xlfn.XLOOKUP(3, Q763:AC763, Q$1:AC$1), 0))</f>
        <v>0</v>
      </c>
      <c r="AO763">
        <f>VALUE(IF(AH763,
_xlfn.XLOOKUP(4, Q763:AC763, Q$1:AC$1) &amp; _xlfn.XLOOKUP(2, Q763:AC763, Q$1:AC$1, "", 0, 1) &amp; _xlfn.XLOOKUP(2, Q763:AC763, Q$1:AC$1, "", 0, -1), 0))</f>
        <v>0</v>
      </c>
      <c r="AP763">
        <f>VALUE(IF(AI763,
_xlfn.XLOOKUP(3, Q763:AC763, Q$1:AC$1, "", 0, 1) &amp; _xlfn.XLOOKUP(3, Q763:AC763, Q$1:AC$1, "", 0, -1) &amp; _xlfn.XLOOKUP(2, Q763:AC763, Q$1:AC$1),
0))</f>
        <v>0</v>
      </c>
      <c r="AQ763">
        <f>VALUE(IF(AJ763,
_xlfn.XLOOKUP(3, Q763:AC763, Q$1:AC$1) &amp; AS763,
0))</f>
        <v>4080705</v>
      </c>
      <c r="AR763">
        <f>VALUE(IF(AK763,
AS763, 0))</f>
        <v>0</v>
      </c>
      <c r="AS763" t="str" cm="1">
        <f t="array" ref="AS763">_xlfn.TEXTJOIN("", TRUE, _xlfn._xlws.FILTER(Q$1:AC$1,Q763:AC763=2))</f>
        <v>080705</v>
      </c>
      <c r="AT763">
        <f t="shared" si="23"/>
        <v>239</v>
      </c>
      <c r="AU763">
        <f t="shared" si="22"/>
        <v>141966</v>
      </c>
      <c r="AV763" t="b">
        <f>IF(AND(AE762, AE763), AL762=AL763, FALSE)</f>
        <v>0</v>
      </c>
      <c r="AW763" t="b">
        <f>IF(AND(AF762, AF763), AM762=AM763, FALSE)</f>
        <v>0</v>
      </c>
      <c r="AX763" t="b">
        <f>IF(AND(AG762, AG763), AN762=AN763, FALSE)</f>
        <v>0</v>
      </c>
      <c r="AY763" t="b">
        <f>IF(AND(AH762, AH763), AO762=AO763, FALSE)</f>
        <v>0</v>
      </c>
      <c r="AZ763" t="b">
        <f>IF(AND(AI762, AI763), AP762=AP763, FALSE)</f>
        <v>0</v>
      </c>
      <c r="BA763" t="b">
        <f>IF(AND(AJ762, AJ763), AQ762=AQ763, FALSE)</f>
        <v>0</v>
      </c>
      <c r="BB763" t="b">
        <f>IF(AND(AK762, AK763), AR762=AR763, FALSE)</f>
        <v>0</v>
      </c>
    </row>
    <row r="764" spans="1:54" x14ac:dyDescent="0.25">
      <c r="A764" t="s">
        <v>416</v>
      </c>
      <c r="B764">
        <v>411</v>
      </c>
      <c r="C764" t="str">
        <f>TEXT(A764, "0")</f>
        <v>3KA73</v>
      </c>
      <c r="D764">
        <f>LEN($A764)-LEN(SUBSTITUTE($A764,D$1,""))</f>
        <v>1</v>
      </c>
      <c r="E764">
        <f>LEN($A764)-LEN(SUBSTITUTE($A764,E$1,""))</f>
        <v>1</v>
      </c>
      <c r="F764">
        <f>LEN($A764)-LEN(SUBSTITUTE($A764,F$1,""))</f>
        <v>0</v>
      </c>
      <c r="G764">
        <f>LEN($A764)-LEN(SUBSTITUTE($A764,G$1,""))</f>
        <v>0</v>
      </c>
      <c r="H764">
        <f>LEN($A764)-LEN(SUBSTITUTE($A764,H$1,""))</f>
        <v>0</v>
      </c>
      <c r="I764">
        <f>LEN($A764)-LEN(SUBSTITUTE($A764,I$1,""))</f>
        <v>0</v>
      </c>
      <c r="J764">
        <f>LEN($A764)-LEN(SUBSTITUTE($A764,J$1,""))</f>
        <v>0</v>
      </c>
      <c r="K764">
        <f>LEN($A764)-LEN(SUBSTITUTE($A764,K$1,""))</f>
        <v>1</v>
      </c>
      <c r="L764">
        <f>LEN($A764)-LEN(SUBSTITUTE($A764,L$1,""))</f>
        <v>0</v>
      </c>
      <c r="M764">
        <f>LEN($A764)-LEN(SUBSTITUTE($A764,M$1,""))</f>
        <v>0</v>
      </c>
      <c r="N764">
        <f>LEN($A764)-LEN(SUBSTITUTE($A764,N$1,""))</f>
        <v>0</v>
      </c>
      <c r="O764">
        <f>LEN($A764)-LEN(SUBSTITUTE($A764,O$1,""))</f>
        <v>2</v>
      </c>
      <c r="P764">
        <f>LEN($A764)-LEN(SUBSTITUTE($A764,P$1,""))</f>
        <v>0</v>
      </c>
      <c r="Q764">
        <f>D764+1</f>
        <v>2</v>
      </c>
      <c r="R764">
        <f>E764+1</f>
        <v>2</v>
      </c>
      <c r="S764">
        <f>F764+1</f>
        <v>1</v>
      </c>
      <c r="T764">
        <f>G764+1</f>
        <v>1</v>
      </c>
      <c r="U764">
        <f>H764+1</f>
        <v>1</v>
      </c>
      <c r="V764">
        <f>I764+1</f>
        <v>1</v>
      </c>
      <c r="W764">
        <f>J764+1</f>
        <v>1</v>
      </c>
      <c r="X764">
        <f>K764+1</f>
        <v>2</v>
      </c>
      <c r="Y764">
        <f>L764+1</f>
        <v>1</v>
      </c>
      <c r="Z764">
        <f>M764+1</f>
        <v>1</v>
      </c>
      <c r="AA764">
        <f>N764+1</f>
        <v>1</v>
      </c>
      <c r="AB764">
        <f>O764+1</f>
        <v>3</v>
      </c>
      <c r="AC764">
        <f>P764+1</f>
        <v>1</v>
      </c>
      <c r="AD764">
        <f>PRODUCT(Q764:AC764)</f>
        <v>24</v>
      </c>
      <c r="AE764" t="b">
        <f>AD764=6</f>
        <v>0</v>
      </c>
      <c r="AF764" t="b">
        <f>AD764=10</f>
        <v>0</v>
      </c>
      <c r="AG764" t="b">
        <f>AD764=12</f>
        <v>0</v>
      </c>
      <c r="AH764" t="b">
        <f>AD764=16</f>
        <v>0</v>
      </c>
      <c r="AI764" t="b">
        <f>AD764=18</f>
        <v>0</v>
      </c>
      <c r="AJ764" t="b">
        <f>AD764=24</f>
        <v>1</v>
      </c>
      <c r="AK764" t="b">
        <f>AD764=32</f>
        <v>0</v>
      </c>
      <c r="AL764">
        <f>VALUE(IF(AE764,
_xlfn.XLOOKUP(6, Q764:AC764, Q$1:AC$1), 0))</f>
        <v>0</v>
      </c>
      <c r="AM764">
        <f>VALUE(IF(AF764,
_xlfn.XLOOKUP(5, Q764:AC764, Q$1:AC$1) &amp; _xlfn.XLOOKUP(2, Q764:AC764, Q$1:AC$1), 0))</f>
        <v>0</v>
      </c>
      <c r="AN764">
        <f>VALUE(IF(AG764,
_xlfn.XLOOKUP(4, Q764:AC764, Q$1:AC$1) &amp; _xlfn.XLOOKUP(3, Q764:AC764, Q$1:AC$1), 0))</f>
        <v>0</v>
      </c>
      <c r="AO764">
        <f>VALUE(IF(AH764,
_xlfn.XLOOKUP(4, Q764:AC764, Q$1:AC$1) &amp; _xlfn.XLOOKUP(2, Q764:AC764, Q$1:AC$1, "", 0, 1) &amp; _xlfn.XLOOKUP(2, Q764:AC764, Q$1:AC$1, "", 0, -1), 0))</f>
        <v>0</v>
      </c>
      <c r="AP764">
        <f>VALUE(IF(AI764,
_xlfn.XLOOKUP(3, Q764:AC764, Q$1:AC$1, "", 0, 1) &amp; _xlfn.XLOOKUP(3, Q764:AC764, Q$1:AC$1, "", 0, -1) &amp; _xlfn.XLOOKUP(2, Q764:AC764, Q$1:AC$1),
0))</f>
        <v>0</v>
      </c>
      <c r="AQ764">
        <f>VALUE(IF(AJ764,
_xlfn.XLOOKUP(3, Q764:AC764, Q$1:AC$1) &amp; AS764,
0))</f>
        <v>3141307</v>
      </c>
      <c r="AR764">
        <f>VALUE(IF(AK764,
AS764, 0))</f>
        <v>0</v>
      </c>
      <c r="AS764" t="str" cm="1">
        <f t="array" ref="AS764">_xlfn.TEXTJOIN("", TRUE, _xlfn._xlws.FILTER(Q$1:AC$1,Q764:AC764=2))</f>
        <v>141307</v>
      </c>
      <c r="AT764">
        <f t="shared" si="23"/>
        <v>238</v>
      </c>
      <c r="AU764">
        <f t="shared" si="22"/>
        <v>97818</v>
      </c>
      <c r="AV764" t="b">
        <f>IF(AND(AE763, AE764), AL763=AL764, FALSE)</f>
        <v>0</v>
      </c>
      <c r="AW764" t="b">
        <f>IF(AND(AF763, AF764), AM763=AM764, FALSE)</f>
        <v>0</v>
      </c>
      <c r="AX764" t="b">
        <f>IF(AND(AG763, AG764), AN763=AN764, FALSE)</f>
        <v>0</v>
      </c>
      <c r="AY764" t="b">
        <f>IF(AND(AH763, AH764), AO763=AO764, FALSE)</f>
        <v>0</v>
      </c>
      <c r="AZ764" t="b">
        <f>IF(AND(AI763, AI764), AP763=AP764, FALSE)</f>
        <v>0</v>
      </c>
      <c r="BA764" t="b">
        <f>IF(AND(AJ763, AJ764), AQ763=AQ764, FALSE)</f>
        <v>0</v>
      </c>
      <c r="BB764" t="b">
        <f>IF(AND(AK763, AK764), AR763=AR764, FALSE)</f>
        <v>0</v>
      </c>
    </row>
    <row r="765" spans="1:54" x14ac:dyDescent="0.25">
      <c r="A765" t="s">
        <v>122</v>
      </c>
      <c r="B765">
        <v>284</v>
      </c>
      <c r="C765" t="str">
        <f>TEXT(A765, "0")</f>
        <v>A3283</v>
      </c>
      <c r="D765">
        <f>LEN($A765)-LEN(SUBSTITUTE($A765,D$1,""))</f>
        <v>1</v>
      </c>
      <c r="E765">
        <f>LEN($A765)-LEN(SUBSTITUTE($A765,E$1,""))</f>
        <v>0</v>
      </c>
      <c r="F765">
        <f>LEN($A765)-LEN(SUBSTITUTE($A765,F$1,""))</f>
        <v>0</v>
      </c>
      <c r="G765">
        <f>LEN($A765)-LEN(SUBSTITUTE($A765,G$1,""))</f>
        <v>0</v>
      </c>
      <c r="H765">
        <f>LEN($A765)-LEN(SUBSTITUTE($A765,H$1,""))</f>
        <v>0</v>
      </c>
      <c r="I765">
        <f>LEN($A765)-LEN(SUBSTITUTE($A765,I$1,""))</f>
        <v>0</v>
      </c>
      <c r="J765">
        <f>LEN($A765)-LEN(SUBSTITUTE($A765,J$1,""))</f>
        <v>1</v>
      </c>
      <c r="K765">
        <f>LEN($A765)-LEN(SUBSTITUTE($A765,K$1,""))</f>
        <v>0</v>
      </c>
      <c r="L765">
        <f>LEN($A765)-LEN(SUBSTITUTE($A765,L$1,""))</f>
        <v>0</v>
      </c>
      <c r="M765">
        <f>LEN($A765)-LEN(SUBSTITUTE($A765,M$1,""))</f>
        <v>0</v>
      </c>
      <c r="N765">
        <f>LEN($A765)-LEN(SUBSTITUTE($A765,N$1,""))</f>
        <v>0</v>
      </c>
      <c r="O765">
        <f>LEN($A765)-LEN(SUBSTITUTE($A765,O$1,""))</f>
        <v>2</v>
      </c>
      <c r="P765">
        <f>LEN($A765)-LEN(SUBSTITUTE($A765,P$1,""))</f>
        <v>1</v>
      </c>
      <c r="Q765">
        <f>D765+1</f>
        <v>2</v>
      </c>
      <c r="R765">
        <f>E765+1</f>
        <v>1</v>
      </c>
      <c r="S765">
        <f>F765+1</f>
        <v>1</v>
      </c>
      <c r="T765">
        <f>G765+1</f>
        <v>1</v>
      </c>
      <c r="U765">
        <f>H765+1</f>
        <v>1</v>
      </c>
      <c r="V765">
        <f>I765+1</f>
        <v>1</v>
      </c>
      <c r="W765">
        <f>J765+1</f>
        <v>2</v>
      </c>
      <c r="X765">
        <f>K765+1</f>
        <v>1</v>
      </c>
      <c r="Y765">
        <f>L765+1</f>
        <v>1</v>
      </c>
      <c r="Z765">
        <f>M765+1</f>
        <v>1</v>
      </c>
      <c r="AA765">
        <f>N765+1</f>
        <v>1</v>
      </c>
      <c r="AB765">
        <f>O765+1</f>
        <v>3</v>
      </c>
      <c r="AC765">
        <f>P765+1</f>
        <v>2</v>
      </c>
      <c r="AD765">
        <f>PRODUCT(Q765:AC765)</f>
        <v>24</v>
      </c>
      <c r="AE765" t="b">
        <f>AD765=6</f>
        <v>0</v>
      </c>
      <c r="AF765" t="b">
        <f>AD765=10</f>
        <v>0</v>
      </c>
      <c r="AG765" t="b">
        <f>AD765=12</f>
        <v>0</v>
      </c>
      <c r="AH765" t="b">
        <f>AD765=16</f>
        <v>0</v>
      </c>
      <c r="AI765" t="b">
        <f>AD765=18</f>
        <v>0</v>
      </c>
      <c r="AJ765" t="b">
        <f>AD765=24</f>
        <v>1</v>
      </c>
      <c r="AK765" t="b">
        <f>AD765=32</f>
        <v>0</v>
      </c>
      <c r="AL765">
        <f>VALUE(IF(AE765,
_xlfn.XLOOKUP(6, Q765:AC765, Q$1:AC$1), 0))</f>
        <v>0</v>
      </c>
      <c r="AM765">
        <f>VALUE(IF(AF765,
_xlfn.XLOOKUP(5, Q765:AC765, Q$1:AC$1) &amp; _xlfn.XLOOKUP(2, Q765:AC765, Q$1:AC$1), 0))</f>
        <v>0</v>
      </c>
      <c r="AN765">
        <f>VALUE(IF(AG765,
_xlfn.XLOOKUP(4, Q765:AC765, Q$1:AC$1) &amp; _xlfn.XLOOKUP(3, Q765:AC765, Q$1:AC$1), 0))</f>
        <v>0</v>
      </c>
      <c r="AO765">
        <f>VALUE(IF(AH765,
_xlfn.XLOOKUP(4, Q765:AC765, Q$1:AC$1) &amp; _xlfn.XLOOKUP(2, Q765:AC765, Q$1:AC$1, "", 0, 1) &amp; _xlfn.XLOOKUP(2, Q765:AC765, Q$1:AC$1, "", 0, -1), 0))</f>
        <v>0</v>
      </c>
      <c r="AP765">
        <f>VALUE(IF(AI765,
_xlfn.XLOOKUP(3, Q765:AC765, Q$1:AC$1, "", 0, 1) &amp; _xlfn.XLOOKUP(3, Q765:AC765, Q$1:AC$1, "", 0, -1) &amp; _xlfn.XLOOKUP(2, Q765:AC765, Q$1:AC$1),
0))</f>
        <v>0</v>
      </c>
      <c r="AQ765">
        <f>VALUE(IF(AJ765,
_xlfn.XLOOKUP(3, Q765:AC765, Q$1:AC$1) &amp; AS765,
0))</f>
        <v>3140802</v>
      </c>
      <c r="AR765">
        <f>VALUE(IF(AK765,
AS765, 0))</f>
        <v>0</v>
      </c>
      <c r="AS765" t="str" cm="1">
        <f t="array" ref="AS765">_xlfn.TEXTJOIN("", TRUE, _xlfn._xlws.FILTER(Q$1:AC$1,Q765:AC765=2))</f>
        <v>140802</v>
      </c>
      <c r="AT765">
        <f t="shared" si="23"/>
        <v>237</v>
      </c>
      <c r="AU765">
        <f t="shared" si="22"/>
        <v>67308</v>
      </c>
      <c r="AV765" t="b">
        <f>IF(AND(AE764, AE765), AL764=AL765, FALSE)</f>
        <v>0</v>
      </c>
      <c r="AW765" t="b">
        <f>IF(AND(AF764, AF765), AM764=AM765, FALSE)</f>
        <v>0</v>
      </c>
      <c r="AX765" t="b">
        <f>IF(AND(AG764, AG765), AN764=AN765, FALSE)</f>
        <v>0</v>
      </c>
      <c r="AY765" t="b">
        <f>IF(AND(AH764, AH765), AO764=AO765, FALSE)</f>
        <v>0</v>
      </c>
      <c r="AZ765" t="b">
        <f>IF(AND(AI764, AI765), AP764=AP765, FALSE)</f>
        <v>0</v>
      </c>
      <c r="BA765" t="b">
        <f>IF(AND(AJ764, AJ765), AQ764=AQ765, FALSE)</f>
        <v>0</v>
      </c>
      <c r="BB765" t="b">
        <f>IF(AND(AK764, AK765), AR764=AR765, FALSE)</f>
        <v>0</v>
      </c>
    </row>
    <row r="766" spans="1:54" x14ac:dyDescent="0.25">
      <c r="A766" t="s">
        <v>650</v>
      </c>
      <c r="B766">
        <v>692</v>
      </c>
      <c r="C766" t="str">
        <f>TEXT(A766, "0")</f>
        <v>3QK93</v>
      </c>
      <c r="D766">
        <f>LEN($A766)-LEN(SUBSTITUTE($A766,D$1,""))</f>
        <v>0</v>
      </c>
      <c r="E766">
        <f>LEN($A766)-LEN(SUBSTITUTE($A766,E$1,""))</f>
        <v>1</v>
      </c>
      <c r="F766">
        <f>LEN($A766)-LEN(SUBSTITUTE($A766,F$1,""))</f>
        <v>1</v>
      </c>
      <c r="G766">
        <f>LEN($A766)-LEN(SUBSTITUTE($A766,G$1,""))</f>
        <v>0</v>
      </c>
      <c r="H766">
        <f>LEN($A766)-LEN(SUBSTITUTE($A766,H$1,""))</f>
        <v>0</v>
      </c>
      <c r="I766">
        <f>LEN($A766)-LEN(SUBSTITUTE($A766,I$1,""))</f>
        <v>1</v>
      </c>
      <c r="J766">
        <f>LEN($A766)-LEN(SUBSTITUTE($A766,J$1,""))</f>
        <v>0</v>
      </c>
      <c r="K766">
        <f>LEN($A766)-LEN(SUBSTITUTE($A766,K$1,""))</f>
        <v>0</v>
      </c>
      <c r="L766">
        <f>LEN($A766)-LEN(SUBSTITUTE($A766,L$1,""))</f>
        <v>0</v>
      </c>
      <c r="M766">
        <f>LEN($A766)-LEN(SUBSTITUTE($A766,M$1,""))</f>
        <v>0</v>
      </c>
      <c r="N766">
        <f>LEN($A766)-LEN(SUBSTITUTE($A766,N$1,""))</f>
        <v>0</v>
      </c>
      <c r="O766">
        <f>LEN($A766)-LEN(SUBSTITUTE($A766,O$1,""))</f>
        <v>2</v>
      </c>
      <c r="P766">
        <f>LEN($A766)-LEN(SUBSTITUTE($A766,P$1,""))</f>
        <v>0</v>
      </c>
      <c r="Q766">
        <f>D766+1</f>
        <v>1</v>
      </c>
      <c r="R766">
        <f>E766+1</f>
        <v>2</v>
      </c>
      <c r="S766">
        <f>F766+1</f>
        <v>2</v>
      </c>
      <c r="T766">
        <f>G766+1</f>
        <v>1</v>
      </c>
      <c r="U766">
        <f>H766+1</f>
        <v>1</v>
      </c>
      <c r="V766">
        <f>I766+1</f>
        <v>2</v>
      </c>
      <c r="W766">
        <f>J766+1</f>
        <v>1</v>
      </c>
      <c r="X766">
        <f>K766+1</f>
        <v>1</v>
      </c>
      <c r="Y766">
        <f>L766+1</f>
        <v>1</v>
      </c>
      <c r="Z766">
        <f>M766+1</f>
        <v>1</v>
      </c>
      <c r="AA766">
        <f>N766+1</f>
        <v>1</v>
      </c>
      <c r="AB766">
        <f>O766+1</f>
        <v>3</v>
      </c>
      <c r="AC766">
        <f>P766+1</f>
        <v>1</v>
      </c>
      <c r="AD766">
        <f>PRODUCT(Q766:AC766)</f>
        <v>24</v>
      </c>
      <c r="AE766" t="b">
        <f>AD766=6</f>
        <v>0</v>
      </c>
      <c r="AF766" t="b">
        <f>AD766=10</f>
        <v>0</v>
      </c>
      <c r="AG766" t="b">
        <f>AD766=12</f>
        <v>0</v>
      </c>
      <c r="AH766" t="b">
        <f>AD766=16</f>
        <v>0</v>
      </c>
      <c r="AI766" t="b">
        <f>AD766=18</f>
        <v>0</v>
      </c>
      <c r="AJ766" t="b">
        <f>AD766=24</f>
        <v>1</v>
      </c>
      <c r="AK766" t="b">
        <f>AD766=32</f>
        <v>0</v>
      </c>
      <c r="AL766">
        <f>VALUE(IF(AE766,
_xlfn.XLOOKUP(6, Q766:AC766, Q$1:AC$1), 0))</f>
        <v>0</v>
      </c>
      <c r="AM766">
        <f>VALUE(IF(AF766,
_xlfn.XLOOKUP(5, Q766:AC766, Q$1:AC$1) &amp; _xlfn.XLOOKUP(2, Q766:AC766, Q$1:AC$1), 0))</f>
        <v>0</v>
      </c>
      <c r="AN766">
        <f>VALUE(IF(AG766,
_xlfn.XLOOKUP(4, Q766:AC766, Q$1:AC$1) &amp; _xlfn.XLOOKUP(3, Q766:AC766, Q$1:AC$1), 0))</f>
        <v>0</v>
      </c>
      <c r="AO766">
        <f>VALUE(IF(AH766,
_xlfn.XLOOKUP(4, Q766:AC766, Q$1:AC$1) &amp; _xlfn.XLOOKUP(2, Q766:AC766, Q$1:AC$1, "", 0, 1) &amp; _xlfn.XLOOKUP(2, Q766:AC766, Q$1:AC$1, "", 0, -1), 0))</f>
        <v>0</v>
      </c>
      <c r="AP766">
        <f>VALUE(IF(AI766,
_xlfn.XLOOKUP(3, Q766:AC766, Q$1:AC$1, "", 0, 1) &amp; _xlfn.XLOOKUP(3, Q766:AC766, Q$1:AC$1, "", 0, -1) &amp; _xlfn.XLOOKUP(2, Q766:AC766, Q$1:AC$1),
0))</f>
        <v>0</v>
      </c>
      <c r="AQ766">
        <f>VALUE(IF(AJ766,
_xlfn.XLOOKUP(3, Q766:AC766, Q$1:AC$1) &amp; AS766,
0))</f>
        <v>3131209</v>
      </c>
      <c r="AR766">
        <f>VALUE(IF(AK766,
AS766, 0))</f>
        <v>0</v>
      </c>
      <c r="AS766" t="str" cm="1">
        <f t="array" ref="AS766">_xlfn.TEXTJOIN("", TRUE, _xlfn._xlws.FILTER(Q$1:AC$1,Q766:AC766=2))</f>
        <v>131209</v>
      </c>
      <c r="AT766">
        <f t="shared" si="23"/>
        <v>236</v>
      </c>
      <c r="AU766">
        <f t="shared" si="22"/>
        <v>163312</v>
      </c>
      <c r="AV766" t="b">
        <f>IF(AND(AE765, AE766), AL765=AL766, FALSE)</f>
        <v>0</v>
      </c>
      <c r="AW766" t="b">
        <f>IF(AND(AF765, AF766), AM765=AM766, FALSE)</f>
        <v>0</v>
      </c>
      <c r="AX766" t="b">
        <f>IF(AND(AG765, AG766), AN765=AN766, FALSE)</f>
        <v>0</v>
      </c>
      <c r="AY766" t="b">
        <f>IF(AND(AH765, AH766), AO765=AO766, FALSE)</f>
        <v>0</v>
      </c>
      <c r="AZ766" t="b">
        <f>IF(AND(AI765, AI766), AP765=AP766, FALSE)</f>
        <v>0</v>
      </c>
      <c r="BA766" t="b">
        <f>IF(AND(AJ765, AJ766), AQ765=AQ766, FALSE)</f>
        <v>0</v>
      </c>
      <c r="BB766" t="b">
        <f>IF(AND(AK765, AK766), AR765=AR766, FALSE)</f>
        <v>0</v>
      </c>
    </row>
    <row r="767" spans="1:54" x14ac:dyDescent="0.25">
      <c r="A767" t="s">
        <v>205</v>
      </c>
      <c r="B767">
        <v>263</v>
      </c>
      <c r="C767" t="str">
        <f>TEXT(A767, "0")</f>
        <v>373KJ</v>
      </c>
      <c r="D767">
        <f>LEN($A767)-LEN(SUBSTITUTE($A767,D$1,""))</f>
        <v>0</v>
      </c>
      <c r="E767">
        <f>LEN($A767)-LEN(SUBSTITUTE($A767,E$1,""))</f>
        <v>1</v>
      </c>
      <c r="F767">
        <f>LEN($A767)-LEN(SUBSTITUTE($A767,F$1,""))</f>
        <v>0</v>
      </c>
      <c r="G767">
        <f>LEN($A767)-LEN(SUBSTITUTE($A767,G$1,""))</f>
        <v>1</v>
      </c>
      <c r="H767">
        <f>LEN($A767)-LEN(SUBSTITUTE($A767,H$1,""))</f>
        <v>0</v>
      </c>
      <c r="I767">
        <f>LEN($A767)-LEN(SUBSTITUTE($A767,I$1,""))</f>
        <v>0</v>
      </c>
      <c r="J767">
        <f>LEN($A767)-LEN(SUBSTITUTE($A767,J$1,""))</f>
        <v>0</v>
      </c>
      <c r="K767">
        <f>LEN($A767)-LEN(SUBSTITUTE($A767,K$1,""))</f>
        <v>1</v>
      </c>
      <c r="L767">
        <f>LEN($A767)-LEN(SUBSTITUTE($A767,L$1,""))</f>
        <v>0</v>
      </c>
      <c r="M767">
        <f>LEN($A767)-LEN(SUBSTITUTE($A767,M$1,""))</f>
        <v>0</v>
      </c>
      <c r="N767">
        <f>LEN($A767)-LEN(SUBSTITUTE($A767,N$1,""))</f>
        <v>0</v>
      </c>
      <c r="O767">
        <f>LEN($A767)-LEN(SUBSTITUTE($A767,O$1,""))</f>
        <v>2</v>
      </c>
      <c r="P767">
        <f>LEN($A767)-LEN(SUBSTITUTE($A767,P$1,""))</f>
        <v>0</v>
      </c>
      <c r="Q767">
        <f>D767+1</f>
        <v>1</v>
      </c>
      <c r="R767">
        <f>E767+1</f>
        <v>2</v>
      </c>
      <c r="S767">
        <f>F767+1</f>
        <v>1</v>
      </c>
      <c r="T767">
        <f>G767+1</f>
        <v>2</v>
      </c>
      <c r="U767">
        <f>H767+1</f>
        <v>1</v>
      </c>
      <c r="V767">
        <f>I767+1</f>
        <v>1</v>
      </c>
      <c r="W767">
        <f>J767+1</f>
        <v>1</v>
      </c>
      <c r="X767">
        <f>K767+1</f>
        <v>2</v>
      </c>
      <c r="Y767">
        <f>L767+1</f>
        <v>1</v>
      </c>
      <c r="Z767">
        <f>M767+1</f>
        <v>1</v>
      </c>
      <c r="AA767">
        <f>N767+1</f>
        <v>1</v>
      </c>
      <c r="AB767">
        <f>O767+1</f>
        <v>3</v>
      </c>
      <c r="AC767">
        <f>P767+1</f>
        <v>1</v>
      </c>
      <c r="AD767">
        <f>PRODUCT(Q767:AC767)</f>
        <v>24</v>
      </c>
      <c r="AE767" t="b">
        <f>AD767=6</f>
        <v>0</v>
      </c>
      <c r="AF767" t="b">
        <f>AD767=10</f>
        <v>0</v>
      </c>
      <c r="AG767" t="b">
        <f>AD767=12</f>
        <v>0</v>
      </c>
      <c r="AH767" t="b">
        <f>AD767=16</f>
        <v>0</v>
      </c>
      <c r="AI767" t="b">
        <f>AD767=18</f>
        <v>0</v>
      </c>
      <c r="AJ767" t="b">
        <f>AD767=24</f>
        <v>1</v>
      </c>
      <c r="AK767" t="b">
        <f>AD767=32</f>
        <v>0</v>
      </c>
      <c r="AL767">
        <f>VALUE(IF(AE767,
_xlfn.XLOOKUP(6, Q767:AC767, Q$1:AC$1), 0))</f>
        <v>0</v>
      </c>
      <c r="AM767">
        <f>VALUE(IF(AF767,
_xlfn.XLOOKUP(5, Q767:AC767, Q$1:AC$1) &amp; _xlfn.XLOOKUP(2, Q767:AC767, Q$1:AC$1), 0))</f>
        <v>0</v>
      </c>
      <c r="AN767">
        <f>VALUE(IF(AG767,
_xlfn.XLOOKUP(4, Q767:AC767, Q$1:AC$1) &amp; _xlfn.XLOOKUP(3, Q767:AC767, Q$1:AC$1), 0))</f>
        <v>0</v>
      </c>
      <c r="AO767">
        <f>VALUE(IF(AH767,
_xlfn.XLOOKUP(4, Q767:AC767, Q$1:AC$1) &amp; _xlfn.XLOOKUP(2, Q767:AC767, Q$1:AC$1, "", 0, 1) &amp; _xlfn.XLOOKUP(2, Q767:AC767, Q$1:AC$1, "", 0, -1), 0))</f>
        <v>0</v>
      </c>
      <c r="AP767">
        <f>VALUE(IF(AI767,
_xlfn.XLOOKUP(3, Q767:AC767, Q$1:AC$1, "", 0, 1) &amp; _xlfn.XLOOKUP(3, Q767:AC767, Q$1:AC$1, "", 0, -1) &amp; _xlfn.XLOOKUP(2, Q767:AC767, Q$1:AC$1),
0))</f>
        <v>0</v>
      </c>
      <c r="AQ767">
        <f>VALUE(IF(AJ767,
_xlfn.XLOOKUP(3, Q767:AC767, Q$1:AC$1) &amp; AS767,
0))</f>
        <v>3131107</v>
      </c>
      <c r="AR767">
        <f>VALUE(IF(AK767,
AS767, 0))</f>
        <v>0</v>
      </c>
      <c r="AS767" t="str" cm="1">
        <f t="array" ref="AS767">_xlfn.TEXTJOIN("", TRUE, _xlfn._xlws.FILTER(Q$1:AC$1,Q767:AC767=2))</f>
        <v>131107</v>
      </c>
      <c r="AT767">
        <f t="shared" si="23"/>
        <v>235</v>
      </c>
      <c r="AU767">
        <f t="shared" si="22"/>
        <v>61805</v>
      </c>
      <c r="AV767" t="b">
        <f>IF(AND(AE766, AE767), AL766=AL767, FALSE)</f>
        <v>0</v>
      </c>
      <c r="AW767" t="b">
        <f>IF(AND(AF766, AF767), AM766=AM767, FALSE)</f>
        <v>0</v>
      </c>
      <c r="AX767" t="b">
        <f>IF(AND(AG766, AG767), AN766=AN767, FALSE)</f>
        <v>0</v>
      </c>
      <c r="AY767" t="b">
        <f>IF(AND(AH766, AH767), AO766=AO767, FALSE)</f>
        <v>0</v>
      </c>
      <c r="AZ767" t="b">
        <f>IF(AND(AI766, AI767), AP766=AP767, FALSE)</f>
        <v>0</v>
      </c>
      <c r="BA767" t="b">
        <f>IF(AND(AJ766, AJ767), AQ766=AQ767, FALSE)</f>
        <v>0</v>
      </c>
      <c r="BB767" t="b">
        <f>IF(AND(AK766, AK767), AR766=AR767, FALSE)</f>
        <v>0</v>
      </c>
    </row>
    <row r="768" spans="1:54" x14ac:dyDescent="0.25">
      <c r="A768" t="s">
        <v>319</v>
      </c>
      <c r="B768">
        <v>599</v>
      </c>
      <c r="C768" t="str">
        <f>TEXT(A768, "0")</f>
        <v>33TK4</v>
      </c>
      <c r="D768">
        <f>LEN($A768)-LEN(SUBSTITUTE($A768,D$1,""))</f>
        <v>0</v>
      </c>
      <c r="E768">
        <f>LEN($A768)-LEN(SUBSTITUTE($A768,E$1,""))</f>
        <v>1</v>
      </c>
      <c r="F768">
        <f>LEN($A768)-LEN(SUBSTITUTE($A768,F$1,""))</f>
        <v>0</v>
      </c>
      <c r="G768">
        <f>LEN($A768)-LEN(SUBSTITUTE($A768,G$1,""))</f>
        <v>0</v>
      </c>
      <c r="H768">
        <f>LEN($A768)-LEN(SUBSTITUTE($A768,H$1,""))</f>
        <v>1</v>
      </c>
      <c r="I768">
        <f>LEN($A768)-LEN(SUBSTITUTE($A768,I$1,""))</f>
        <v>0</v>
      </c>
      <c r="J768">
        <f>LEN($A768)-LEN(SUBSTITUTE($A768,J$1,""))</f>
        <v>0</v>
      </c>
      <c r="K768">
        <f>LEN($A768)-LEN(SUBSTITUTE($A768,K$1,""))</f>
        <v>0</v>
      </c>
      <c r="L768">
        <f>LEN($A768)-LEN(SUBSTITUTE($A768,L$1,""))</f>
        <v>0</v>
      </c>
      <c r="M768">
        <f>LEN($A768)-LEN(SUBSTITUTE($A768,M$1,""))</f>
        <v>0</v>
      </c>
      <c r="N768">
        <f>LEN($A768)-LEN(SUBSTITUTE($A768,N$1,""))</f>
        <v>1</v>
      </c>
      <c r="O768">
        <f>LEN($A768)-LEN(SUBSTITUTE($A768,O$1,""))</f>
        <v>2</v>
      </c>
      <c r="P768">
        <f>LEN($A768)-LEN(SUBSTITUTE($A768,P$1,""))</f>
        <v>0</v>
      </c>
      <c r="Q768">
        <f>D768+1</f>
        <v>1</v>
      </c>
      <c r="R768">
        <f>E768+1</f>
        <v>2</v>
      </c>
      <c r="S768">
        <f>F768+1</f>
        <v>1</v>
      </c>
      <c r="T768">
        <f>G768+1</f>
        <v>1</v>
      </c>
      <c r="U768">
        <f>H768+1</f>
        <v>2</v>
      </c>
      <c r="V768">
        <f>I768+1</f>
        <v>1</v>
      </c>
      <c r="W768">
        <f>J768+1</f>
        <v>1</v>
      </c>
      <c r="X768">
        <f>K768+1</f>
        <v>1</v>
      </c>
      <c r="Y768">
        <f>L768+1</f>
        <v>1</v>
      </c>
      <c r="Z768">
        <f>M768+1</f>
        <v>1</v>
      </c>
      <c r="AA768">
        <f>N768+1</f>
        <v>2</v>
      </c>
      <c r="AB768">
        <f>O768+1</f>
        <v>3</v>
      </c>
      <c r="AC768">
        <f>P768+1</f>
        <v>1</v>
      </c>
      <c r="AD768">
        <f>PRODUCT(Q768:AC768)</f>
        <v>24</v>
      </c>
      <c r="AE768" t="b">
        <f>AD768=6</f>
        <v>0</v>
      </c>
      <c r="AF768" t="b">
        <f>AD768=10</f>
        <v>0</v>
      </c>
      <c r="AG768" t="b">
        <f>AD768=12</f>
        <v>0</v>
      </c>
      <c r="AH768" t="b">
        <f>AD768=16</f>
        <v>0</v>
      </c>
      <c r="AI768" t="b">
        <f>AD768=18</f>
        <v>0</v>
      </c>
      <c r="AJ768" t="b">
        <f>AD768=24</f>
        <v>1</v>
      </c>
      <c r="AK768" t="b">
        <f>AD768=32</f>
        <v>0</v>
      </c>
      <c r="AL768">
        <f>VALUE(IF(AE768,
_xlfn.XLOOKUP(6, Q768:AC768, Q$1:AC$1), 0))</f>
        <v>0</v>
      </c>
      <c r="AM768">
        <f>VALUE(IF(AF768,
_xlfn.XLOOKUP(5, Q768:AC768, Q$1:AC$1) &amp; _xlfn.XLOOKUP(2, Q768:AC768, Q$1:AC$1), 0))</f>
        <v>0</v>
      </c>
      <c r="AN768">
        <f>VALUE(IF(AG768,
_xlfn.XLOOKUP(4, Q768:AC768, Q$1:AC$1) &amp; _xlfn.XLOOKUP(3, Q768:AC768, Q$1:AC$1), 0))</f>
        <v>0</v>
      </c>
      <c r="AO768">
        <f>VALUE(IF(AH768,
_xlfn.XLOOKUP(4, Q768:AC768, Q$1:AC$1) &amp; _xlfn.XLOOKUP(2, Q768:AC768, Q$1:AC$1, "", 0, 1) &amp; _xlfn.XLOOKUP(2, Q768:AC768, Q$1:AC$1, "", 0, -1), 0))</f>
        <v>0</v>
      </c>
      <c r="AP768">
        <f>VALUE(IF(AI768,
_xlfn.XLOOKUP(3, Q768:AC768, Q$1:AC$1, "", 0, 1) &amp; _xlfn.XLOOKUP(3, Q768:AC768, Q$1:AC$1, "", 0, -1) &amp; _xlfn.XLOOKUP(2, Q768:AC768, Q$1:AC$1),
0))</f>
        <v>0</v>
      </c>
      <c r="AQ768">
        <f>VALUE(IF(AJ768,
_xlfn.XLOOKUP(3, Q768:AC768, Q$1:AC$1) &amp; AS768,
0))</f>
        <v>3131004</v>
      </c>
      <c r="AR768">
        <f>VALUE(IF(AK768,
AS768, 0))</f>
        <v>0</v>
      </c>
      <c r="AS768" t="str" cm="1">
        <f t="array" ref="AS768">_xlfn.TEXTJOIN("", TRUE, _xlfn._xlws.FILTER(Q$1:AC$1,Q768:AC768=2))</f>
        <v>131004</v>
      </c>
      <c r="AT768">
        <f t="shared" si="23"/>
        <v>234</v>
      </c>
      <c r="AU768">
        <f t="shared" si="22"/>
        <v>140166</v>
      </c>
      <c r="AV768" t="b">
        <f>IF(AND(AE767, AE768), AL767=AL768, FALSE)</f>
        <v>0</v>
      </c>
      <c r="AW768" t="b">
        <f>IF(AND(AF767, AF768), AM767=AM768, FALSE)</f>
        <v>0</v>
      </c>
      <c r="AX768" t="b">
        <f>IF(AND(AG767, AG768), AN767=AN768, FALSE)</f>
        <v>0</v>
      </c>
      <c r="AY768" t="b">
        <f>IF(AND(AH767, AH768), AO767=AO768, FALSE)</f>
        <v>0</v>
      </c>
      <c r="AZ768" t="b">
        <f>IF(AND(AI767, AI768), AP767=AP768, FALSE)</f>
        <v>0</v>
      </c>
      <c r="BA768" t="b">
        <f>IF(AND(AJ767, AJ768), AQ767=AQ768, FALSE)</f>
        <v>0</v>
      </c>
      <c r="BB768" t="b">
        <f>IF(AND(AK767, AK768), AR767=AR768, FALSE)</f>
        <v>0</v>
      </c>
    </row>
    <row r="769" spans="1:54" x14ac:dyDescent="0.25">
      <c r="A769" t="s">
        <v>8</v>
      </c>
      <c r="B769">
        <v>840</v>
      </c>
      <c r="C769" t="str">
        <f>TEXT(A769, "0")</f>
        <v>93K53</v>
      </c>
      <c r="D769">
        <f>LEN($A769)-LEN(SUBSTITUTE($A769,D$1,""))</f>
        <v>0</v>
      </c>
      <c r="E769">
        <f>LEN($A769)-LEN(SUBSTITUTE($A769,E$1,""))</f>
        <v>1</v>
      </c>
      <c r="F769">
        <f>LEN($A769)-LEN(SUBSTITUTE($A769,F$1,""))</f>
        <v>0</v>
      </c>
      <c r="G769">
        <f>LEN($A769)-LEN(SUBSTITUTE($A769,G$1,""))</f>
        <v>0</v>
      </c>
      <c r="H769">
        <f>LEN($A769)-LEN(SUBSTITUTE($A769,H$1,""))</f>
        <v>0</v>
      </c>
      <c r="I769">
        <f>LEN($A769)-LEN(SUBSTITUTE($A769,I$1,""))</f>
        <v>1</v>
      </c>
      <c r="J769">
        <f>LEN($A769)-LEN(SUBSTITUTE($A769,J$1,""))</f>
        <v>0</v>
      </c>
      <c r="K769">
        <f>LEN($A769)-LEN(SUBSTITUTE($A769,K$1,""))</f>
        <v>0</v>
      </c>
      <c r="L769">
        <f>LEN($A769)-LEN(SUBSTITUTE($A769,L$1,""))</f>
        <v>0</v>
      </c>
      <c r="M769">
        <f>LEN($A769)-LEN(SUBSTITUTE($A769,M$1,""))</f>
        <v>1</v>
      </c>
      <c r="N769">
        <f>LEN($A769)-LEN(SUBSTITUTE($A769,N$1,""))</f>
        <v>0</v>
      </c>
      <c r="O769">
        <f>LEN($A769)-LEN(SUBSTITUTE($A769,O$1,""))</f>
        <v>2</v>
      </c>
      <c r="P769">
        <f>LEN($A769)-LEN(SUBSTITUTE($A769,P$1,""))</f>
        <v>0</v>
      </c>
      <c r="Q769">
        <f>D769+1</f>
        <v>1</v>
      </c>
      <c r="R769">
        <f>E769+1</f>
        <v>2</v>
      </c>
      <c r="S769">
        <f>F769+1</f>
        <v>1</v>
      </c>
      <c r="T769">
        <f>G769+1</f>
        <v>1</v>
      </c>
      <c r="U769">
        <f>H769+1</f>
        <v>1</v>
      </c>
      <c r="V769">
        <f>I769+1</f>
        <v>2</v>
      </c>
      <c r="W769">
        <f>J769+1</f>
        <v>1</v>
      </c>
      <c r="X769">
        <f>K769+1</f>
        <v>1</v>
      </c>
      <c r="Y769">
        <f>L769+1</f>
        <v>1</v>
      </c>
      <c r="Z769">
        <f>M769+1</f>
        <v>2</v>
      </c>
      <c r="AA769">
        <f>N769+1</f>
        <v>1</v>
      </c>
      <c r="AB769">
        <f>O769+1</f>
        <v>3</v>
      </c>
      <c r="AC769">
        <f>P769+1</f>
        <v>1</v>
      </c>
      <c r="AD769">
        <f>PRODUCT(Q769:AC769)</f>
        <v>24</v>
      </c>
      <c r="AE769" t="b">
        <f>AD769=6</f>
        <v>0</v>
      </c>
      <c r="AF769" t="b">
        <f>AD769=10</f>
        <v>0</v>
      </c>
      <c r="AG769" t="b">
        <f>AD769=12</f>
        <v>0</v>
      </c>
      <c r="AH769" t="b">
        <f>AD769=16</f>
        <v>0</v>
      </c>
      <c r="AI769" t="b">
        <f>AD769=18</f>
        <v>0</v>
      </c>
      <c r="AJ769" t="b">
        <f>AD769=24</f>
        <v>1</v>
      </c>
      <c r="AK769" t="b">
        <f>AD769=32</f>
        <v>0</v>
      </c>
      <c r="AL769">
        <f>VALUE(IF(AE769,
_xlfn.XLOOKUP(6, Q769:AC769, Q$1:AC$1), 0))</f>
        <v>0</v>
      </c>
      <c r="AM769">
        <f>VALUE(IF(AF769,
_xlfn.XLOOKUP(5, Q769:AC769, Q$1:AC$1) &amp; _xlfn.XLOOKUP(2, Q769:AC769, Q$1:AC$1), 0))</f>
        <v>0</v>
      </c>
      <c r="AN769">
        <f>VALUE(IF(AG769,
_xlfn.XLOOKUP(4, Q769:AC769, Q$1:AC$1) &amp; _xlfn.XLOOKUP(3, Q769:AC769, Q$1:AC$1), 0))</f>
        <v>0</v>
      </c>
      <c r="AO769">
        <f>VALUE(IF(AH769,
_xlfn.XLOOKUP(4, Q769:AC769, Q$1:AC$1) &amp; _xlfn.XLOOKUP(2, Q769:AC769, Q$1:AC$1, "", 0, 1) &amp; _xlfn.XLOOKUP(2, Q769:AC769, Q$1:AC$1, "", 0, -1), 0))</f>
        <v>0</v>
      </c>
      <c r="AP769">
        <f>VALUE(IF(AI769,
_xlfn.XLOOKUP(3, Q769:AC769, Q$1:AC$1, "", 0, 1) &amp; _xlfn.XLOOKUP(3, Q769:AC769, Q$1:AC$1, "", 0, -1) &amp; _xlfn.XLOOKUP(2, Q769:AC769, Q$1:AC$1),
0))</f>
        <v>0</v>
      </c>
      <c r="AQ769">
        <f>VALUE(IF(AJ769,
_xlfn.XLOOKUP(3, Q769:AC769, Q$1:AC$1) &amp; AS769,
0))</f>
        <v>3130905</v>
      </c>
      <c r="AR769">
        <f>VALUE(IF(AK769,
AS769, 0))</f>
        <v>0</v>
      </c>
      <c r="AS769" t="str" cm="1">
        <f t="array" ref="AS769">_xlfn.TEXTJOIN("", TRUE, _xlfn._xlws.FILTER(Q$1:AC$1,Q769:AC769=2))</f>
        <v>130905</v>
      </c>
      <c r="AT769">
        <f t="shared" si="23"/>
        <v>233</v>
      </c>
      <c r="AU769">
        <f t="shared" si="22"/>
        <v>195720</v>
      </c>
      <c r="AV769" t="b">
        <f>IF(AND(AE768, AE769), AL768=AL769, FALSE)</f>
        <v>0</v>
      </c>
      <c r="AW769" t="b">
        <f>IF(AND(AF768, AF769), AM768=AM769, FALSE)</f>
        <v>0</v>
      </c>
      <c r="AX769" t="b">
        <f>IF(AND(AG768, AG769), AN768=AN769, FALSE)</f>
        <v>0</v>
      </c>
      <c r="AY769" t="b">
        <f>IF(AND(AH768, AH769), AO768=AO769, FALSE)</f>
        <v>0</v>
      </c>
      <c r="AZ769" t="b">
        <f>IF(AND(AI768, AI769), AP768=AP769, FALSE)</f>
        <v>0</v>
      </c>
      <c r="BA769" t="b">
        <f>IF(AND(AJ768, AJ769), AQ768=AQ769, FALSE)</f>
        <v>0</v>
      </c>
      <c r="BB769" t="b">
        <f>IF(AND(AK768, AK769), AR768=AR769, FALSE)</f>
        <v>0</v>
      </c>
    </row>
    <row r="770" spans="1:54" x14ac:dyDescent="0.25">
      <c r="A770" t="s">
        <v>943</v>
      </c>
      <c r="B770">
        <v>165</v>
      </c>
      <c r="C770" t="str">
        <f>TEXT(A770, "0")</f>
        <v>J833Q</v>
      </c>
      <c r="D770">
        <f>LEN($A770)-LEN(SUBSTITUTE($A770,D$1,""))</f>
        <v>0</v>
      </c>
      <c r="E770">
        <f>LEN($A770)-LEN(SUBSTITUTE($A770,E$1,""))</f>
        <v>0</v>
      </c>
      <c r="F770">
        <f>LEN($A770)-LEN(SUBSTITUTE($A770,F$1,""))</f>
        <v>1</v>
      </c>
      <c r="G770">
        <f>LEN($A770)-LEN(SUBSTITUTE($A770,G$1,""))</f>
        <v>1</v>
      </c>
      <c r="H770">
        <f>LEN($A770)-LEN(SUBSTITUTE($A770,H$1,""))</f>
        <v>0</v>
      </c>
      <c r="I770">
        <f>LEN($A770)-LEN(SUBSTITUTE($A770,I$1,""))</f>
        <v>0</v>
      </c>
      <c r="J770">
        <f>LEN($A770)-LEN(SUBSTITUTE($A770,J$1,""))</f>
        <v>1</v>
      </c>
      <c r="K770">
        <f>LEN($A770)-LEN(SUBSTITUTE($A770,K$1,""))</f>
        <v>0</v>
      </c>
      <c r="L770">
        <f>LEN($A770)-LEN(SUBSTITUTE($A770,L$1,""))</f>
        <v>0</v>
      </c>
      <c r="M770">
        <f>LEN($A770)-LEN(SUBSTITUTE($A770,M$1,""))</f>
        <v>0</v>
      </c>
      <c r="N770">
        <f>LEN($A770)-LEN(SUBSTITUTE($A770,N$1,""))</f>
        <v>0</v>
      </c>
      <c r="O770">
        <f>LEN($A770)-LEN(SUBSTITUTE($A770,O$1,""))</f>
        <v>2</v>
      </c>
      <c r="P770">
        <f>LEN($A770)-LEN(SUBSTITUTE($A770,P$1,""))</f>
        <v>0</v>
      </c>
      <c r="Q770">
        <f>D770+1</f>
        <v>1</v>
      </c>
      <c r="R770">
        <f>E770+1</f>
        <v>1</v>
      </c>
      <c r="S770">
        <f>F770+1</f>
        <v>2</v>
      </c>
      <c r="T770">
        <f>G770+1</f>
        <v>2</v>
      </c>
      <c r="U770">
        <f>H770+1</f>
        <v>1</v>
      </c>
      <c r="V770">
        <f>I770+1</f>
        <v>1</v>
      </c>
      <c r="W770">
        <f>J770+1</f>
        <v>2</v>
      </c>
      <c r="X770">
        <f>K770+1</f>
        <v>1</v>
      </c>
      <c r="Y770">
        <f>L770+1</f>
        <v>1</v>
      </c>
      <c r="Z770">
        <f>M770+1</f>
        <v>1</v>
      </c>
      <c r="AA770">
        <f>N770+1</f>
        <v>1</v>
      </c>
      <c r="AB770">
        <f>O770+1</f>
        <v>3</v>
      </c>
      <c r="AC770">
        <f>P770+1</f>
        <v>1</v>
      </c>
      <c r="AD770">
        <f>PRODUCT(Q770:AC770)</f>
        <v>24</v>
      </c>
      <c r="AE770" t="b">
        <f>AD770=6</f>
        <v>0</v>
      </c>
      <c r="AF770" t="b">
        <f>AD770=10</f>
        <v>0</v>
      </c>
      <c r="AG770" t="b">
        <f>AD770=12</f>
        <v>0</v>
      </c>
      <c r="AH770" t="b">
        <f>AD770=16</f>
        <v>0</v>
      </c>
      <c r="AI770" t="b">
        <f>AD770=18</f>
        <v>0</v>
      </c>
      <c r="AJ770" t="b">
        <f>AD770=24</f>
        <v>1</v>
      </c>
      <c r="AK770" t="b">
        <f>AD770=32</f>
        <v>0</v>
      </c>
      <c r="AL770">
        <f>VALUE(IF(AE770,
_xlfn.XLOOKUP(6, Q770:AC770, Q$1:AC$1), 0))</f>
        <v>0</v>
      </c>
      <c r="AM770">
        <f>VALUE(IF(AF770,
_xlfn.XLOOKUP(5, Q770:AC770, Q$1:AC$1) &amp; _xlfn.XLOOKUP(2, Q770:AC770, Q$1:AC$1), 0))</f>
        <v>0</v>
      </c>
      <c r="AN770">
        <f>VALUE(IF(AG770,
_xlfn.XLOOKUP(4, Q770:AC770, Q$1:AC$1) &amp; _xlfn.XLOOKUP(3, Q770:AC770, Q$1:AC$1), 0))</f>
        <v>0</v>
      </c>
      <c r="AO770">
        <f>VALUE(IF(AH770,
_xlfn.XLOOKUP(4, Q770:AC770, Q$1:AC$1) &amp; _xlfn.XLOOKUP(2, Q770:AC770, Q$1:AC$1, "", 0, 1) &amp; _xlfn.XLOOKUP(2, Q770:AC770, Q$1:AC$1, "", 0, -1), 0))</f>
        <v>0</v>
      </c>
      <c r="AP770">
        <f>VALUE(IF(AI770,
_xlfn.XLOOKUP(3, Q770:AC770, Q$1:AC$1, "", 0, 1) &amp; _xlfn.XLOOKUP(3, Q770:AC770, Q$1:AC$1, "", 0, -1) &amp; _xlfn.XLOOKUP(2, Q770:AC770, Q$1:AC$1),
0))</f>
        <v>0</v>
      </c>
      <c r="AQ770">
        <f>VALUE(IF(AJ770,
_xlfn.XLOOKUP(3, Q770:AC770, Q$1:AC$1) &amp; AS770,
0))</f>
        <v>3121108</v>
      </c>
      <c r="AR770">
        <f>VALUE(IF(AK770,
AS770, 0))</f>
        <v>0</v>
      </c>
      <c r="AS770" t="str" cm="1">
        <f t="array" ref="AS770">_xlfn.TEXTJOIN("", TRUE, _xlfn._xlws.FILTER(Q$1:AC$1,Q770:AC770=2))</f>
        <v>121108</v>
      </c>
      <c r="AT770">
        <f t="shared" si="23"/>
        <v>232</v>
      </c>
      <c r="AU770">
        <f t="shared" si="22"/>
        <v>38280</v>
      </c>
      <c r="AV770" t="b">
        <f>IF(AND(AE769, AE770), AL769=AL770, FALSE)</f>
        <v>0</v>
      </c>
      <c r="AW770" t="b">
        <f>IF(AND(AF769, AF770), AM769=AM770, FALSE)</f>
        <v>0</v>
      </c>
      <c r="AX770" t="b">
        <f>IF(AND(AG769, AG770), AN769=AN770, FALSE)</f>
        <v>0</v>
      </c>
      <c r="AY770" t="b">
        <f>IF(AND(AH769, AH770), AO769=AO770, FALSE)</f>
        <v>0</v>
      </c>
      <c r="AZ770" t="b">
        <f>IF(AND(AI769, AI770), AP769=AP770, FALSE)</f>
        <v>0</v>
      </c>
      <c r="BA770" t="b">
        <f>IF(AND(AJ769, AJ770), AQ769=AQ770, FALSE)</f>
        <v>0</v>
      </c>
      <c r="BB770" t="b">
        <f>IF(AND(AK769, AK770), AR769=AR770, FALSE)</f>
        <v>0</v>
      </c>
    </row>
    <row r="771" spans="1:54" x14ac:dyDescent="0.25">
      <c r="A771" t="s">
        <v>685</v>
      </c>
      <c r="B771">
        <v>334</v>
      </c>
      <c r="C771" t="str">
        <f>TEXT(A771, "0")</f>
        <v>73T3J</v>
      </c>
      <c r="D771">
        <f>LEN($A771)-LEN(SUBSTITUTE($A771,D$1,""))</f>
        <v>0</v>
      </c>
      <c r="E771">
        <f>LEN($A771)-LEN(SUBSTITUTE($A771,E$1,""))</f>
        <v>0</v>
      </c>
      <c r="F771">
        <f>LEN($A771)-LEN(SUBSTITUTE($A771,F$1,""))</f>
        <v>0</v>
      </c>
      <c r="G771">
        <f>LEN($A771)-LEN(SUBSTITUTE($A771,G$1,""))</f>
        <v>1</v>
      </c>
      <c r="H771">
        <f>LEN($A771)-LEN(SUBSTITUTE($A771,H$1,""))</f>
        <v>1</v>
      </c>
      <c r="I771">
        <f>LEN($A771)-LEN(SUBSTITUTE($A771,I$1,""))</f>
        <v>0</v>
      </c>
      <c r="J771">
        <f>LEN($A771)-LEN(SUBSTITUTE($A771,J$1,""))</f>
        <v>0</v>
      </c>
      <c r="K771">
        <f>LEN($A771)-LEN(SUBSTITUTE($A771,K$1,""))</f>
        <v>1</v>
      </c>
      <c r="L771">
        <f>LEN($A771)-LEN(SUBSTITUTE($A771,L$1,""))</f>
        <v>0</v>
      </c>
      <c r="M771">
        <f>LEN($A771)-LEN(SUBSTITUTE($A771,M$1,""))</f>
        <v>0</v>
      </c>
      <c r="N771">
        <f>LEN($A771)-LEN(SUBSTITUTE($A771,N$1,""))</f>
        <v>0</v>
      </c>
      <c r="O771">
        <f>LEN($A771)-LEN(SUBSTITUTE($A771,O$1,""))</f>
        <v>2</v>
      </c>
      <c r="P771">
        <f>LEN($A771)-LEN(SUBSTITUTE($A771,P$1,""))</f>
        <v>0</v>
      </c>
      <c r="Q771">
        <f>D771+1</f>
        <v>1</v>
      </c>
      <c r="R771">
        <f>E771+1</f>
        <v>1</v>
      </c>
      <c r="S771">
        <f>F771+1</f>
        <v>1</v>
      </c>
      <c r="T771">
        <f>G771+1</f>
        <v>2</v>
      </c>
      <c r="U771">
        <f>H771+1</f>
        <v>2</v>
      </c>
      <c r="V771">
        <f>I771+1</f>
        <v>1</v>
      </c>
      <c r="W771">
        <f>J771+1</f>
        <v>1</v>
      </c>
      <c r="X771">
        <f>K771+1</f>
        <v>2</v>
      </c>
      <c r="Y771">
        <f>L771+1</f>
        <v>1</v>
      </c>
      <c r="Z771">
        <f>M771+1</f>
        <v>1</v>
      </c>
      <c r="AA771">
        <f>N771+1</f>
        <v>1</v>
      </c>
      <c r="AB771">
        <f>O771+1</f>
        <v>3</v>
      </c>
      <c r="AC771">
        <f>P771+1</f>
        <v>1</v>
      </c>
      <c r="AD771">
        <f>PRODUCT(Q771:AC771)</f>
        <v>24</v>
      </c>
      <c r="AE771" t="b">
        <f>AD771=6</f>
        <v>0</v>
      </c>
      <c r="AF771" t="b">
        <f>AD771=10</f>
        <v>0</v>
      </c>
      <c r="AG771" t="b">
        <f>AD771=12</f>
        <v>0</v>
      </c>
      <c r="AH771" t="b">
        <f>AD771=16</f>
        <v>0</v>
      </c>
      <c r="AI771" t="b">
        <f>AD771=18</f>
        <v>0</v>
      </c>
      <c r="AJ771" t="b">
        <f>AD771=24</f>
        <v>1</v>
      </c>
      <c r="AK771" t="b">
        <f>AD771=32</f>
        <v>0</v>
      </c>
      <c r="AL771">
        <f>VALUE(IF(AE771,
_xlfn.XLOOKUP(6, Q771:AC771, Q$1:AC$1), 0))</f>
        <v>0</v>
      </c>
      <c r="AM771">
        <f>VALUE(IF(AF771,
_xlfn.XLOOKUP(5, Q771:AC771, Q$1:AC$1) &amp; _xlfn.XLOOKUP(2, Q771:AC771, Q$1:AC$1), 0))</f>
        <v>0</v>
      </c>
      <c r="AN771">
        <f>VALUE(IF(AG771,
_xlfn.XLOOKUP(4, Q771:AC771, Q$1:AC$1) &amp; _xlfn.XLOOKUP(3, Q771:AC771, Q$1:AC$1), 0))</f>
        <v>0</v>
      </c>
      <c r="AO771">
        <f>VALUE(IF(AH771,
_xlfn.XLOOKUP(4, Q771:AC771, Q$1:AC$1) &amp; _xlfn.XLOOKUP(2, Q771:AC771, Q$1:AC$1, "", 0, 1) &amp; _xlfn.XLOOKUP(2, Q771:AC771, Q$1:AC$1, "", 0, -1), 0))</f>
        <v>0</v>
      </c>
      <c r="AP771">
        <f>VALUE(IF(AI771,
_xlfn.XLOOKUP(3, Q771:AC771, Q$1:AC$1, "", 0, 1) &amp; _xlfn.XLOOKUP(3, Q771:AC771, Q$1:AC$1, "", 0, -1) &amp; _xlfn.XLOOKUP(2, Q771:AC771, Q$1:AC$1),
0))</f>
        <v>0</v>
      </c>
      <c r="AQ771">
        <f>VALUE(IF(AJ771,
_xlfn.XLOOKUP(3, Q771:AC771, Q$1:AC$1) &amp; AS771,
0))</f>
        <v>3111007</v>
      </c>
      <c r="AR771">
        <f>VALUE(IF(AK771,
AS771, 0))</f>
        <v>0</v>
      </c>
      <c r="AS771" t="str" cm="1">
        <f t="array" ref="AS771">_xlfn.TEXTJOIN("", TRUE, _xlfn._xlws.FILTER(Q$1:AC$1,Q771:AC771=2))</f>
        <v>111007</v>
      </c>
      <c r="AT771">
        <f t="shared" si="23"/>
        <v>231</v>
      </c>
      <c r="AU771">
        <f t="shared" ref="AU771:AU834" si="24">B771*AT771</f>
        <v>77154</v>
      </c>
      <c r="AV771" t="b">
        <f>IF(AND(AE770, AE771), AL770=AL771, FALSE)</f>
        <v>0</v>
      </c>
      <c r="AW771" t="b">
        <f>IF(AND(AF770, AF771), AM770=AM771, FALSE)</f>
        <v>0</v>
      </c>
      <c r="AX771" t="b">
        <f>IF(AND(AG770, AG771), AN770=AN771, FALSE)</f>
        <v>0</v>
      </c>
      <c r="AY771" t="b">
        <f>IF(AND(AH770, AH771), AO770=AO771, FALSE)</f>
        <v>0</v>
      </c>
      <c r="AZ771" t="b">
        <f>IF(AND(AI770, AI771), AP770=AP771, FALSE)</f>
        <v>0</v>
      </c>
      <c r="BA771" t="b">
        <f>IF(AND(AJ770, AJ771), AQ770=AQ771, FALSE)</f>
        <v>0</v>
      </c>
      <c r="BB771" t="b">
        <f>IF(AND(AK770, AK771), AR770=AR771, FALSE)</f>
        <v>0</v>
      </c>
    </row>
    <row r="772" spans="1:54" x14ac:dyDescent="0.25">
      <c r="A772" t="s">
        <v>422</v>
      </c>
      <c r="B772">
        <v>295</v>
      </c>
      <c r="C772" t="str">
        <f>TEXT(A772, "0")</f>
        <v>633TJ</v>
      </c>
      <c r="D772">
        <f>LEN($A772)-LEN(SUBSTITUTE($A772,D$1,""))</f>
        <v>0</v>
      </c>
      <c r="E772">
        <f>LEN($A772)-LEN(SUBSTITUTE($A772,E$1,""))</f>
        <v>0</v>
      </c>
      <c r="F772">
        <f>LEN($A772)-LEN(SUBSTITUTE($A772,F$1,""))</f>
        <v>0</v>
      </c>
      <c r="G772">
        <f>LEN($A772)-LEN(SUBSTITUTE($A772,G$1,""))</f>
        <v>1</v>
      </c>
      <c r="H772">
        <f>LEN($A772)-LEN(SUBSTITUTE($A772,H$1,""))</f>
        <v>1</v>
      </c>
      <c r="I772">
        <f>LEN($A772)-LEN(SUBSTITUTE($A772,I$1,""))</f>
        <v>0</v>
      </c>
      <c r="J772">
        <f>LEN($A772)-LEN(SUBSTITUTE($A772,J$1,""))</f>
        <v>0</v>
      </c>
      <c r="K772">
        <f>LEN($A772)-LEN(SUBSTITUTE($A772,K$1,""))</f>
        <v>0</v>
      </c>
      <c r="L772">
        <f>LEN($A772)-LEN(SUBSTITUTE($A772,L$1,""))</f>
        <v>1</v>
      </c>
      <c r="M772">
        <f>LEN($A772)-LEN(SUBSTITUTE($A772,M$1,""))</f>
        <v>0</v>
      </c>
      <c r="N772">
        <f>LEN($A772)-LEN(SUBSTITUTE($A772,N$1,""))</f>
        <v>0</v>
      </c>
      <c r="O772">
        <f>LEN($A772)-LEN(SUBSTITUTE($A772,O$1,""))</f>
        <v>2</v>
      </c>
      <c r="P772">
        <f>LEN($A772)-LEN(SUBSTITUTE($A772,P$1,""))</f>
        <v>0</v>
      </c>
      <c r="Q772">
        <f>D772+1</f>
        <v>1</v>
      </c>
      <c r="R772">
        <f>E772+1</f>
        <v>1</v>
      </c>
      <c r="S772">
        <f>F772+1</f>
        <v>1</v>
      </c>
      <c r="T772">
        <f>G772+1</f>
        <v>2</v>
      </c>
      <c r="U772">
        <f>H772+1</f>
        <v>2</v>
      </c>
      <c r="V772">
        <f>I772+1</f>
        <v>1</v>
      </c>
      <c r="W772">
        <f>J772+1</f>
        <v>1</v>
      </c>
      <c r="X772">
        <f>K772+1</f>
        <v>1</v>
      </c>
      <c r="Y772">
        <f>L772+1</f>
        <v>2</v>
      </c>
      <c r="Z772">
        <f>M772+1</f>
        <v>1</v>
      </c>
      <c r="AA772">
        <f>N772+1</f>
        <v>1</v>
      </c>
      <c r="AB772">
        <f>O772+1</f>
        <v>3</v>
      </c>
      <c r="AC772">
        <f>P772+1</f>
        <v>1</v>
      </c>
      <c r="AD772">
        <f>PRODUCT(Q772:AC772)</f>
        <v>24</v>
      </c>
      <c r="AE772" t="b">
        <f>AD772=6</f>
        <v>0</v>
      </c>
      <c r="AF772" t="b">
        <f>AD772=10</f>
        <v>0</v>
      </c>
      <c r="AG772" t="b">
        <f>AD772=12</f>
        <v>0</v>
      </c>
      <c r="AH772" t="b">
        <f>AD772=16</f>
        <v>0</v>
      </c>
      <c r="AI772" t="b">
        <f>AD772=18</f>
        <v>0</v>
      </c>
      <c r="AJ772" t="b">
        <f>AD772=24</f>
        <v>1</v>
      </c>
      <c r="AK772" t="b">
        <f>AD772=32</f>
        <v>0</v>
      </c>
      <c r="AL772">
        <f>VALUE(IF(AE772,
_xlfn.XLOOKUP(6, Q772:AC772, Q$1:AC$1), 0))</f>
        <v>0</v>
      </c>
      <c r="AM772">
        <f>VALUE(IF(AF772,
_xlfn.XLOOKUP(5, Q772:AC772, Q$1:AC$1) &amp; _xlfn.XLOOKUP(2, Q772:AC772, Q$1:AC$1), 0))</f>
        <v>0</v>
      </c>
      <c r="AN772">
        <f>VALUE(IF(AG772,
_xlfn.XLOOKUP(4, Q772:AC772, Q$1:AC$1) &amp; _xlfn.XLOOKUP(3, Q772:AC772, Q$1:AC$1), 0))</f>
        <v>0</v>
      </c>
      <c r="AO772">
        <f>VALUE(IF(AH772,
_xlfn.XLOOKUP(4, Q772:AC772, Q$1:AC$1) &amp; _xlfn.XLOOKUP(2, Q772:AC772, Q$1:AC$1, "", 0, 1) &amp; _xlfn.XLOOKUP(2, Q772:AC772, Q$1:AC$1, "", 0, -1), 0))</f>
        <v>0</v>
      </c>
      <c r="AP772">
        <f>VALUE(IF(AI772,
_xlfn.XLOOKUP(3, Q772:AC772, Q$1:AC$1, "", 0, 1) &amp; _xlfn.XLOOKUP(3, Q772:AC772, Q$1:AC$1, "", 0, -1) &amp; _xlfn.XLOOKUP(2, Q772:AC772, Q$1:AC$1),
0))</f>
        <v>0</v>
      </c>
      <c r="AQ772">
        <f>VALUE(IF(AJ772,
_xlfn.XLOOKUP(3, Q772:AC772, Q$1:AC$1) &amp; AS772,
0))</f>
        <v>3111006</v>
      </c>
      <c r="AR772">
        <f>VALUE(IF(AK772,
AS772, 0))</f>
        <v>0</v>
      </c>
      <c r="AS772" t="str" cm="1">
        <f t="array" ref="AS772">_xlfn.TEXTJOIN("", TRUE, _xlfn._xlws.FILTER(Q$1:AC$1,Q772:AC772=2))</f>
        <v>111006</v>
      </c>
      <c r="AT772">
        <f t="shared" ref="AT772:AT835" si="25">AT771-1</f>
        <v>230</v>
      </c>
      <c r="AU772">
        <f t="shared" si="24"/>
        <v>67850</v>
      </c>
      <c r="AV772" t="b">
        <f>IF(AND(AE771, AE772), AL771=AL772, FALSE)</f>
        <v>0</v>
      </c>
      <c r="AW772" t="b">
        <f>IF(AND(AF771, AF772), AM771=AM772, FALSE)</f>
        <v>0</v>
      </c>
      <c r="AX772" t="b">
        <f>IF(AND(AG771, AG772), AN771=AN772, FALSE)</f>
        <v>0</v>
      </c>
      <c r="AY772" t="b">
        <f>IF(AND(AH771, AH772), AO771=AO772, FALSE)</f>
        <v>0</v>
      </c>
      <c r="AZ772" t="b">
        <f>IF(AND(AI771, AI772), AP771=AP772, FALSE)</f>
        <v>0</v>
      </c>
      <c r="BA772" t="b">
        <f>IF(AND(AJ771, AJ772), AQ771=AQ772, FALSE)</f>
        <v>0</v>
      </c>
      <c r="BB772" t="b">
        <f>IF(AND(AK771, AK772), AR771=AR772, FALSE)</f>
        <v>0</v>
      </c>
    </row>
    <row r="773" spans="1:54" x14ac:dyDescent="0.25">
      <c r="A773" t="s">
        <v>259</v>
      </c>
      <c r="B773">
        <v>141</v>
      </c>
      <c r="C773" t="str">
        <f>TEXT(A773, "0")</f>
        <v>337J9</v>
      </c>
      <c r="D773">
        <f>LEN($A773)-LEN(SUBSTITUTE($A773,D$1,""))</f>
        <v>0</v>
      </c>
      <c r="E773">
        <f>LEN($A773)-LEN(SUBSTITUTE($A773,E$1,""))</f>
        <v>0</v>
      </c>
      <c r="F773">
        <f>LEN($A773)-LEN(SUBSTITUTE($A773,F$1,""))</f>
        <v>0</v>
      </c>
      <c r="G773">
        <f>LEN($A773)-LEN(SUBSTITUTE($A773,G$1,""))</f>
        <v>1</v>
      </c>
      <c r="H773">
        <f>LEN($A773)-LEN(SUBSTITUTE($A773,H$1,""))</f>
        <v>0</v>
      </c>
      <c r="I773">
        <f>LEN($A773)-LEN(SUBSTITUTE($A773,I$1,""))</f>
        <v>1</v>
      </c>
      <c r="J773">
        <f>LEN($A773)-LEN(SUBSTITUTE($A773,J$1,""))</f>
        <v>0</v>
      </c>
      <c r="K773">
        <f>LEN($A773)-LEN(SUBSTITUTE($A773,K$1,""))</f>
        <v>1</v>
      </c>
      <c r="L773">
        <f>LEN($A773)-LEN(SUBSTITUTE($A773,L$1,""))</f>
        <v>0</v>
      </c>
      <c r="M773">
        <f>LEN($A773)-LEN(SUBSTITUTE($A773,M$1,""))</f>
        <v>0</v>
      </c>
      <c r="N773">
        <f>LEN($A773)-LEN(SUBSTITUTE($A773,N$1,""))</f>
        <v>0</v>
      </c>
      <c r="O773">
        <f>LEN($A773)-LEN(SUBSTITUTE($A773,O$1,""))</f>
        <v>2</v>
      </c>
      <c r="P773">
        <f>LEN($A773)-LEN(SUBSTITUTE($A773,P$1,""))</f>
        <v>0</v>
      </c>
      <c r="Q773">
        <f>D773+1</f>
        <v>1</v>
      </c>
      <c r="R773">
        <f>E773+1</f>
        <v>1</v>
      </c>
      <c r="S773">
        <f>F773+1</f>
        <v>1</v>
      </c>
      <c r="T773">
        <f>G773+1</f>
        <v>2</v>
      </c>
      <c r="U773">
        <f>H773+1</f>
        <v>1</v>
      </c>
      <c r="V773">
        <f>I773+1</f>
        <v>2</v>
      </c>
      <c r="W773">
        <f>J773+1</f>
        <v>1</v>
      </c>
      <c r="X773">
        <f>K773+1</f>
        <v>2</v>
      </c>
      <c r="Y773">
        <f>L773+1</f>
        <v>1</v>
      </c>
      <c r="Z773">
        <f>M773+1</f>
        <v>1</v>
      </c>
      <c r="AA773">
        <f>N773+1</f>
        <v>1</v>
      </c>
      <c r="AB773">
        <f>O773+1</f>
        <v>3</v>
      </c>
      <c r="AC773">
        <f>P773+1</f>
        <v>1</v>
      </c>
      <c r="AD773">
        <f>PRODUCT(Q773:AC773)</f>
        <v>24</v>
      </c>
      <c r="AE773" t="b">
        <f>AD773=6</f>
        <v>0</v>
      </c>
      <c r="AF773" t="b">
        <f>AD773=10</f>
        <v>0</v>
      </c>
      <c r="AG773" t="b">
        <f>AD773=12</f>
        <v>0</v>
      </c>
      <c r="AH773" t="b">
        <f>AD773=16</f>
        <v>0</v>
      </c>
      <c r="AI773" t="b">
        <f>AD773=18</f>
        <v>0</v>
      </c>
      <c r="AJ773" t="b">
        <f>AD773=24</f>
        <v>1</v>
      </c>
      <c r="AK773" t="b">
        <f>AD773=32</f>
        <v>0</v>
      </c>
      <c r="AL773">
        <f>VALUE(IF(AE773,
_xlfn.XLOOKUP(6, Q773:AC773, Q$1:AC$1), 0))</f>
        <v>0</v>
      </c>
      <c r="AM773">
        <f>VALUE(IF(AF773,
_xlfn.XLOOKUP(5, Q773:AC773, Q$1:AC$1) &amp; _xlfn.XLOOKUP(2, Q773:AC773, Q$1:AC$1), 0))</f>
        <v>0</v>
      </c>
      <c r="AN773">
        <f>VALUE(IF(AG773,
_xlfn.XLOOKUP(4, Q773:AC773, Q$1:AC$1) &amp; _xlfn.XLOOKUP(3, Q773:AC773, Q$1:AC$1), 0))</f>
        <v>0</v>
      </c>
      <c r="AO773">
        <f>VALUE(IF(AH773,
_xlfn.XLOOKUP(4, Q773:AC773, Q$1:AC$1) &amp; _xlfn.XLOOKUP(2, Q773:AC773, Q$1:AC$1, "", 0, 1) &amp; _xlfn.XLOOKUP(2, Q773:AC773, Q$1:AC$1, "", 0, -1), 0))</f>
        <v>0</v>
      </c>
      <c r="AP773">
        <f>VALUE(IF(AI773,
_xlfn.XLOOKUP(3, Q773:AC773, Q$1:AC$1, "", 0, 1) &amp; _xlfn.XLOOKUP(3, Q773:AC773, Q$1:AC$1, "", 0, -1) &amp; _xlfn.XLOOKUP(2, Q773:AC773, Q$1:AC$1),
0))</f>
        <v>0</v>
      </c>
      <c r="AQ773">
        <f>VALUE(IF(AJ773,
_xlfn.XLOOKUP(3, Q773:AC773, Q$1:AC$1) &amp; AS773,
0))</f>
        <v>3110907</v>
      </c>
      <c r="AR773">
        <f>VALUE(IF(AK773,
AS773, 0))</f>
        <v>0</v>
      </c>
      <c r="AS773" t="str" cm="1">
        <f t="array" ref="AS773">_xlfn.TEXTJOIN("", TRUE, _xlfn._xlws.FILTER(Q$1:AC$1,Q773:AC773=2))</f>
        <v>110907</v>
      </c>
      <c r="AT773">
        <f t="shared" si="25"/>
        <v>229</v>
      </c>
      <c r="AU773">
        <f t="shared" si="24"/>
        <v>32289</v>
      </c>
      <c r="AV773" t="b">
        <f>IF(AND(AE772, AE773), AL772=AL773, FALSE)</f>
        <v>0</v>
      </c>
      <c r="AW773" t="b">
        <f>IF(AND(AF772, AF773), AM772=AM773, FALSE)</f>
        <v>0</v>
      </c>
      <c r="AX773" t="b">
        <f>IF(AND(AG772, AG773), AN772=AN773, FALSE)</f>
        <v>0</v>
      </c>
      <c r="AY773" t="b">
        <f>IF(AND(AH772, AH773), AO772=AO773, FALSE)</f>
        <v>0</v>
      </c>
      <c r="AZ773" t="b">
        <f>IF(AND(AI772, AI773), AP772=AP773, FALSE)</f>
        <v>0</v>
      </c>
      <c r="BA773" t="b">
        <f>IF(AND(AJ772, AJ773), AQ772=AQ773, FALSE)</f>
        <v>0</v>
      </c>
      <c r="BB773" t="b">
        <f>IF(AND(AK772, AK773), AR772=AR773, FALSE)</f>
        <v>0</v>
      </c>
    </row>
    <row r="774" spans="1:54" x14ac:dyDescent="0.25">
      <c r="A774" t="s">
        <v>240</v>
      </c>
      <c r="B774">
        <v>149</v>
      </c>
      <c r="C774" t="str">
        <f>TEXT(A774, "0")</f>
        <v>3J639</v>
      </c>
      <c r="D774">
        <f>LEN($A774)-LEN(SUBSTITUTE($A774,D$1,""))</f>
        <v>0</v>
      </c>
      <c r="E774">
        <f>LEN($A774)-LEN(SUBSTITUTE($A774,E$1,""))</f>
        <v>0</v>
      </c>
      <c r="F774">
        <f>LEN($A774)-LEN(SUBSTITUTE($A774,F$1,""))</f>
        <v>0</v>
      </c>
      <c r="G774">
        <f>LEN($A774)-LEN(SUBSTITUTE($A774,G$1,""))</f>
        <v>1</v>
      </c>
      <c r="H774">
        <f>LEN($A774)-LEN(SUBSTITUTE($A774,H$1,""))</f>
        <v>0</v>
      </c>
      <c r="I774">
        <f>LEN($A774)-LEN(SUBSTITUTE($A774,I$1,""))</f>
        <v>1</v>
      </c>
      <c r="J774">
        <f>LEN($A774)-LEN(SUBSTITUTE($A774,J$1,""))</f>
        <v>0</v>
      </c>
      <c r="K774">
        <f>LEN($A774)-LEN(SUBSTITUTE($A774,K$1,""))</f>
        <v>0</v>
      </c>
      <c r="L774">
        <f>LEN($A774)-LEN(SUBSTITUTE($A774,L$1,""))</f>
        <v>1</v>
      </c>
      <c r="M774">
        <f>LEN($A774)-LEN(SUBSTITUTE($A774,M$1,""))</f>
        <v>0</v>
      </c>
      <c r="N774">
        <f>LEN($A774)-LEN(SUBSTITUTE($A774,N$1,""))</f>
        <v>0</v>
      </c>
      <c r="O774">
        <f>LEN($A774)-LEN(SUBSTITUTE($A774,O$1,""))</f>
        <v>2</v>
      </c>
      <c r="P774">
        <f>LEN($A774)-LEN(SUBSTITUTE($A774,P$1,""))</f>
        <v>0</v>
      </c>
      <c r="Q774">
        <f>D774+1</f>
        <v>1</v>
      </c>
      <c r="R774">
        <f>E774+1</f>
        <v>1</v>
      </c>
      <c r="S774">
        <f>F774+1</f>
        <v>1</v>
      </c>
      <c r="T774">
        <f>G774+1</f>
        <v>2</v>
      </c>
      <c r="U774">
        <f>H774+1</f>
        <v>1</v>
      </c>
      <c r="V774">
        <f>I774+1</f>
        <v>2</v>
      </c>
      <c r="W774">
        <f>J774+1</f>
        <v>1</v>
      </c>
      <c r="X774">
        <f>K774+1</f>
        <v>1</v>
      </c>
      <c r="Y774">
        <f>L774+1</f>
        <v>2</v>
      </c>
      <c r="Z774">
        <f>M774+1</f>
        <v>1</v>
      </c>
      <c r="AA774">
        <f>N774+1</f>
        <v>1</v>
      </c>
      <c r="AB774">
        <f>O774+1</f>
        <v>3</v>
      </c>
      <c r="AC774">
        <f>P774+1</f>
        <v>1</v>
      </c>
      <c r="AD774">
        <f>PRODUCT(Q774:AC774)</f>
        <v>24</v>
      </c>
      <c r="AE774" t="b">
        <f>AD774=6</f>
        <v>0</v>
      </c>
      <c r="AF774" t="b">
        <f>AD774=10</f>
        <v>0</v>
      </c>
      <c r="AG774" t="b">
        <f>AD774=12</f>
        <v>0</v>
      </c>
      <c r="AH774" t="b">
        <f>AD774=16</f>
        <v>0</v>
      </c>
      <c r="AI774" t="b">
        <f>AD774=18</f>
        <v>0</v>
      </c>
      <c r="AJ774" t="b">
        <f>AD774=24</f>
        <v>1</v>
      </c>
      <c r="AK774" t="b">
        <f>AD774=32</f>
        <v>0</v>
      </c>
      <c r="AL774">
        <f>VALUE(IF(AE774,
_xlfn.XLOOKUP(6, Q774:AC774, Q$1:AC$1), 0))</f>
        <v>0</v>
      </c>
      <c r="AM774">
        <f>VALUE(IF(AF774,
_xlfn.XLOOKUP(5, Q774:AC774, Q$1:AC$1) &amp; _xlfn.XLOOKUP(2, Q774:AC774, Q$1:AC$1), 0))</f>
        <v>0</v>
      </c>
      <c r="AN774">
        <f>VALUE(IF(AG774,
_xlfn.XLOOKUP(4, Q774:AC774, Q$1:AC$1) &amp; _xlfn.XLOOKUP(3, Q774:AC774, Q$1:AC$1), 0))</f>
        <v>0</v>
      </c>
      <c r="AO774">
        <f>VALUE(IF(AH774,
_xlfn.XLOOKUP(4, Q774:AC774, Q$1:AC$1) &amp; _xlfn.XLOOKUP(2, Q774:AC774, Q$1:AC$1, "", 0, 1) &amp; _xlfn.XLOOKUP(2, Q774:AC774, Q$1:AC$1, "", 0, -1), 0))</f>
        <v>0</v>
      </c>
      <c r="AP774">
        <f>VALUE(IF(AI774,
_xlfn.XLOOKUP(3, Q774:AC774, Q$1:AC$1, "", 0, 1) &amp; _xlfn.XLOOKUP(3, Q774:AC774, Q$1:AC$1, "", 0, -1) &amp; _xlfn.XLOOKUP(2, Q774:AC774, Q$1:AC$1),
0))</f>
        <v>0</v>
      </c>
      <c r="AQ774">
        <f>VALUE(IF(AJ774,
_xlfn.XLOOKUP(3, Q774:AC774, Q$1:AC$1) &amp; AS774,
0))</f>
        <v>3110906</v>
      </c>
      <c r="AR774">
        <f>VALUE(IF(AK774,
AS774, 0))</f>
        <v>0</v>
      </c>
      <c r="AS774" t="str" cm="1">
        <f t="array" ref="AS774">_xlfn.TEXTJOIN("", TRUE, _xlfn._xlws.FILTER(Q$1:AC$1,Q774:AC774=2))</f>
        <v>110906</v>
      </c>
      <c r="AT774">
        <f t="shared" si="25"/>
        <v>228</v>
      </c>
      <c r="AU774">
        <f t="shared" si="24"/>
        <v>33972</v>
      </c>
      <c r="AV774" t="b">
        <f>IF(AND(AE773, AE774), AL773=AL774, FALSE)</f>
        <v>0</v>
      </c>
      <c r="AW774" t="b">
        <f>IF(AND(AF773, AF774), AM773=AM774, FALSE)</f>
        <v>0</v>
      </c>
      <c r="AX774" t="b">
        <f>IF(AND(AG773, AG774), AN773=AN774, FALSE)</f>
        <v>0</v>
      </c>
      <c r="AY774" t="b">
        <f>IF(AND(AH773, AH774), AO773=AO774, FALSE)</f>
        <v>0</v>
      </c>
      <c r="AZ774" t="b">
        <f>IF(AND(AI773, AI774), AP773=AP774, FALSE)</f>
        <v>0</v>
      </c>
      <c r="BA774" t="b">
        <f>IF(AND(AJ773, AJ774), AQ773=AQ774, FALSE)</f>
        <v>0</v>
      </c>
      <c r="BB774" t="b">
        <f>IF(AND(AK773, AK774), AR773=AR774, FALSE)</f>
        <v>0</v>
      </c>
    </row>
    <row r="775" spans="1:54" x14ac:dyDescent="0.25">
      <c r="A775" t="s">
        <v>505</v>
      </c>
      <c r="B775">
        <v>631</v>
      </c>
      <c r="C775" t="str">
        <f>TEXT(A775, "0")</f>
        <v>J3832</v>
      </c>
      <c r="D775">
        <f>LEN($A775)-LEN(SUBSTITUTE($A775,D$1,""))</f>
        <v>0</v>
      </c>
      <c r="E775">
        <f>LEN($A775)-LEN(SUBSTITUTE($A775,E$1,""))</f>
        <v>0</v>
      </c>
      <c r="F775">
        <f>LEN($A775)-LEN(SUBSTITUTE($A775,F$1,""))</f>
        <v>0</v>
      </c>
      <c r="G775">
        <f>LEN($A775)-LEN(SUBSTITUTE($A775,G$1,""))</f>
        <v>1</v>
      </c>
      <c r="H775">
        <f>LEN($A775)-LEN(SUBSTITUTE($A775,H$1,""))</f>
        <v>0</v>
      </c>
      <c r="I775">
        <f>LEN($A775)-LEN(SUBSTITUTE($A775,I$1,""))</f>
        <v>0</v>
      </c>
      <c r="J775">
        <f>LEN($A775)-LEN(SUBSTITUTE($A775,J$1,""))</f>
        <v>1</v>
      </c>
      <c r="K775">
        <f>LEN($A775)-LEN(SUBSTITUTE($A775,K$1,""))</f>
        <v>0</v>
      </c>
      <c r="L775">
        <f>LEN($A775)-LEN(SUBSTITUTE($A775,L$1,""))</f>
        <v>0</v>
      </c>
      <c r="M775">
        <f>LEN($A775)-LEN(SUBSTITUTE($A775,M$1,""))</f>
        <v>0</v>
      </c>
      <c r="N775">
        <f>LEN($A775)-LEN(SUBSTITUTE($A775,N$1,""))</f>
        <v>0</v>
      </c>
      <c r="O775">
        <f>LEN($A775)-LEN(SUBSTITUTE($A775,O$1,""))</f>
        <v>2</v>
      </c>
      <c r="P775">
        <f>LEN($A775)-LEN(SUBSTITUTE($A775,P$1,""))</f>
        <v>1</v>
      </c>
      <c r="Q775">
        <f>D775+1</f>
        <v>1</v>
      </c>
      <c r="R775">
        <f>E775+1</f>
        <v>1</v>
      </c>
      <c r="S775">
        <f>F775+1</f>
        <v>1</v>
      </c>
      <c r="T775">
        <f>G775+1</f>
        <v>2</v>
      </c>
      <c r="U775">
        <f>H775+1</f>
        <v>1</v>
      </c>
      <c r="V775">
        <f>I775+1</f>
        <v>1</v>
      </c>
      <c r="W775">
        <f>J775+1</f>
        <v>2</v>
      </c>
      <c r="X775">
        <f>K775+1</f>
        <v>1</v>
      </c>
      <c r="Y775">
        <f>L775+1</f>
        <v>1</v>
      </c>
      <c r="Z775">
        <f>M775+1</f>
        <v>1</v>
      </c>
      <c r="AA775">
        <f>N775+1</f>
        <v>1</v>
      </c>
      <c r="AB775">
        <f>O775+1</f>
        <v>3</v>
      </c>
      <c r="AC775">
        <f>P775+1</f>
        <v>2</v>
      </c>
      <c r="AD775">
        <f>PRODUCT(Q775:AC775)</f>
        <v>24</v>
      </c>
      <c r="AE775" t="b">
        <f>AD775=6</f>
        <v>0</v>
      </c>
      <c r="AF775" t="b">
        <f>AD775=10</f>
        <v>0</v>
      </c>
      <c r="AG775" t="b">
        <f>AD775=12</f>
        <v>0</v>
      </c>
      <c r="AH775" t="b">
        <f>AD775=16</f>
        <v>0</v>
      </c>
      <c r="AI775" t="b">
        <f>AD775=18</f>
        <v>0</v>
      </c>
      <c r="AJ775" t="b">
        <f>AD775=24</f>
        <v>1</v>
      </c>
      <c r="AK775" t="b">
        <f>AD775=32</f>
        <v>0</v>
      </c>
      <c r="AL775">
        <f>VALUE(IF(AE775,
_xlfn.XLOOKUP(6, Q775:AC775, Q$1:AC$1), 0))</f>
        <v>0</v>
      </c>
      <c r="AM775">
        <f>VALUE(IF(AF775,
_xlfn.XLOOKUP(5, Q775:AC775, Q$1:AC$1) &amp; _xlfn.XLOOKUP(2, Q775:AC775, Q$1:AC$1), 0))</f>
        <v>0</v>
      </c>
      <c r="AN775">
        <f>VALUE(IF(AG775,
_xlfn.XLOOKUP(4, Q775:AC775, Q$1:AC$1) &amp; _xlfn.XLOOKUP(3, Q775:AC775, Q$1:AC$1), 0))</f>
        <v>0</v>
      </c>
      <c r="AO775">
        <f>VALUE(IF(AH775,
_xlfn.XLOOKUP(4, Q775:AC775, Q$1:AC$1) &amp; _xlfn.XLOOKUP(2, Q775:AC775, Q$1:AC$1, "", 0, 1) &amp; _xlfn.XLOOKUP(2, Q775:AC775, Q$1:AC$1, "", 0, -1), 0))</f>
        <v>0</v>
      </c>
      <c r="AP775">
        <f>VALUE(IF(AI775,
_xlfn.XLOOKUP(3, Q775:AC775, Q$1:AC$1, "", 0, 1) &amp; _xlfn.XLOOKUP(3, Q775:AC775, Q$1:AC$1, "", 0, -1) &amp; _xlfn.XLOOKUP(2, Q775:AC775, Q$1:AC$1),
0))</f>
        <v>0</v>
      </c>
      <c r="AQ775">
        <f>VALUE(IF(AJ775,
_xlfn.XLOOKUP(3, Q775:AC775, Q$1:AC$1) &amp; AS775,
0))</f>
        <v>3110802</v>
      </c>
      <c r="AR775">
        <f>VALUE(IF(AK775,
AS775, 0))</f>
        <v>0</v>
      </c>
      <c r="AS775" t="str" cm="1">
        <f t="array" ref="AS775">_xlfn.TEXTJOIN("", TRUE, _xlfn._xlws.FILTER(Q$1:AC$1,Q775:AC775=2))</f>
        <v>110802</v>
      </c>
      <c r="AT775">
        <f t="shared" si="25"/>
        <v>227</v>
      </c>
      <c r="AU775">
        <f t="shared" si="24"/>
        <v>143237</v>
      </c>
      <c r="AV775" t="b">
        <f>IF(AND(AE774, AE775), AL774=AL775, FALSE)</f>
        <v>0</v>
      </c>
      <c r="AW775" t="b">
        <f>IF(AND(AF774, AF775), AM774=AM775, FALSE)</f>
        <v>0</v>
      </c>
      <c r="AX775" t="b">
        <f>IF(AND(AG774, AG775), AN774=AN775, FALSE)</f>
        <v>0</v>
      </c>
      <c r="AY775" t="b">
        <f>IF(AND(AH774, AH775), AO774=AO775, FALSE)</f>
        <v>0</v>
      </c>
      <c r="AZ775" t="b">
        <f>IF(AND(AI774, AI775), AP774=AP775, FALSE)</f>
        <v>0</v>
      </c>
      <c r="BA775" t="b">
        <f>IF(AND(AJ774, AJ775), AQ774=AQ775, FALSE)</f>
        <v>0</v>
      </c>
      <c r="BB775" t="b">
        <f>IF(AND(AK774, AK775), AR774=AR775, FALSE)</f>
        <v>0</v>
      </c>
    </row>
    <row r="776" spans="1:54" x14ac:dyDescent="0.25">
      <c r="A776" t="s">
        <v>672</v>
      </c>
      <c r="B776">
        <v>807</v>
      </c>
      <c r="C776" t="str">
        <f>TEXT(A776, "0")</f>
        <v>3J234</v>
      </c>
      <c r="D776">
        <f>LEN($A776)-LEN(SUBSTITUTE($A776,D$1,""))</f>
        <v>0</v>
      </c>
      <c r="E776">
        <f>LEN($A776)-LEN(SUBSTITUTE($A776,E$1,""))</f>
        <v>0</v>
      </c>
      <c r="F776">
        <f>LEN($A776)-LEN(SUBSTITUTE($A776,F$1,""))</f>
        <v>0</v>
      </c>
      <c r="G776">
        <f>LEN($A776)-LEN(SUBSTITUTE($A776,G$1,""))</f>
        <v>1</v>
      </c>
      <c r="H776">
        <f>LEN($A776)-LEN(SUBSTITUTE($A776,H$1,""))</f>
        <v>0</v>
      </c>
      <c r="I776">
        <f>LEN($A776)-LEN(SUBSTITUTE($A776,I$1,""))</f>
        <v>0</v>
      </c>
      <c r="J776">
        <f>LEN($A776)-LEN(SUBSTITUTE($A776,J$1,""))</f>
        <v>0</v>
      </c>
      <c r="K776">
        <f>LEN($A776)-LEN(SUBSTITUTE($A776,K$1,""))</f>
        <v>0</v>
      </c>
      <c r="L776">
        <f>LEN($A776)-LEN(SUBSTITUTE($A776,L$1,""))</f>
        <v>0</v>
      </c>
      <c r="M776">
        <f>LEN($A776)-LEN(SUBSTITUTE($A776,M$1,""))</f>
        <v>0</v>
      </c>
      <c r="N776">
        <f>LEN($A776)-LEN(SUBSTITUTE($A776,N$1,""))</f>
        <v>1</v>
      </c>
      <c r="O776">
        <f>LEN($A776)-LEN(SUBSTITUTE($A776,O$1,""))</f>
        <v>2</v>
      </c>
      <c r="P776">
        <f>LEN($A776)-LEN(SUBSTITUTE($A776,P$1,""))</f>
        <v>1</v>
      </c>
      <c r="Q776">
        <f>D776+1</f>
        <v>1</v>
      </c>
      <c r="R776">
        <f>E776+1</f>
        <v>1</v>
      </c>
      <c r="S776">
        <f>F776+1</f>
        <v>1</v>
      </c>
      <c r="T776">
        <f>G776+1</f>
        <v>2</v>
      </c>
      <c r="U776">
        <f>H776+1</f>
        <v>1</v>
      </c>
      <c r="V776">
        <f>I776+1</f>
        <v>1</v>
      </c>
      <c r="W776">
        <f>J776+1</f>
        <v>1</v>
      </c>
      <c r="X776">
        <f>K776+1</f>
        <v>1</v>
      </c>
      <c r="Y776">
        <f>L776+1</f>
        <v>1</v>
      </c>
      <c r="Z776">
        <f>M776+1</f>
        <v>1</v>
      </c>
      <c r="AA776">
        <f>N776+1</f>
        <v>2</v>
      </c>
      <c r="AB776">
        <f>O776+1</f>
        <v>3</v>
      </c>
      <c r="AC776">
        <f>P776+1</f>
        <v>2</v>
      </c>
      <c r="AD776">
        <f>PRODUCT(Q776:AC776)</f>
        <v>24</v>
      </c>
      <c r="AE776" t="b">
        <f>AD776=6</f>
        <v>0</v>
      </c>
      <c r="AF776" t="b">
        <f>AD776=10</f>
        <v>0</v>
      </c>
      <c r="AG776" t="b">
        <f>AD776=12</f>
        <v>0</v>
      </c>
      <c r="AH776" t="b">
        <f>AD776=16</f>
        <v>0</v>
      </c>
      <c r="AI776" t="b">
        <f>AD776=18</f>
        <v>0</v>
      </c>
      <c r="AJ776" t="b">
        <f>AD776=24</f>
        <v>1</v>
      </c>
      <c r="AK776" t="b">
        <f>AD776=32</f>
        <v>0</v>
      </c>
      <c r="AL776">
        <f>VALUE(IF(AE776,
_xlfn.XLOOKUP(6, Q776:AC776, Q$1:AC$1), 0))</f>
        <v>0</v>
      </c>
      <c r="AM776">
        <f>VALUE(IF(AF776,
_xlfn.XLOOKUP(5, Q776:AC776, Q$1:AC$1) &amp; _xlfn.XLOOKUP(2, Q776:AC776, Q$1:AC$1), 0))</f>
        <v>0</v>
      </c>
      <c r="AN776">
        <f>VALUE(IF(AG776,
_xlfn.XLOOKUP(4, Q776:AC776, Q$1:AC$1) &amp; _xlfn.XLOOKUP(3, Q776:AC776, Q$1:AC$1), 0))</f>
        <v>0</v>
      </c>
      <c r="AO776">
        <f>VALUE(IF(AH776,
_xlfn.XLOOKUP(4, Q776:AC776, Q$1:AC$1) &amp; _xlfn.XLOOKUP(2, Q776:AC776, Q$1:AC$1, "", 0, 1) &amp; _xlfn.XLOOKUP(2, Q776:AC776, Q$1:AC$1, "", 0, -1), 0))</f>
        <v>0</v>
      </c>
      <c r="AP776">
        <f>VALUE(IF(AI776,
_xlfn.XLOOKUP(3, Q776:AC776, Q$1:AC$1, "", 0, 1) &amp; _xlfn.XLOOKUP(3, Q776:AC776, Q$1:AC$1, "", 0, -1) &amp; _xlfn.XLOOKUP(2, Q776:AC776, Q$1:AC$1),
0))</f>
        <v>0</v>
      </c>
      <c r="AQ776">
        <f>VALUE(IF(AJ776,
_xlfn.XLOOKUP(3, Q776:AC776, Q$1:AC$1) &amp; AS776,
0))</f>
        <v>3110402</v>
      </c>
      <c r="AR776">
        <f>VALUE(IF(AK776,
AS776, 0))</f>
        <v>0</v>
      </c>
      <c r="AS776" t="str" cm="1">
        <f t="array" ref="AS776">_xlfn.TEXTJOIN("", TRUE, _xlfn._xlws.FILTER(Q$1:AC$1,Q776:AC776=2))</f>
        <v>110402</v>
      </c>
      <c r="AT776">
        <f t="shared" si="25"/>
        <v>226</v>
      </c>
      <c r="AU776">
        <f t="shared" si="24"/>
        <v>182382</v>
      </c>
      <c r="AV776" t="b">
        <f>IF(AND(AE775, AE776), AL775=AL776, FALSE)</f>
        <v>0</v>
      </c>
      <c r="AW776" t="b">
        <f>IF(AND(AF775, AF776), AM775=AM776, FALSE)</f>
        <v>0</v>
      </c>
      <c r="AX776" t="b">
        <f>IF(AND(AG775, AG776), AN775=AN776, FALSE)</f>
        <v>0</v>
      </c>
      <c r="AY776" t="b">
        <f>IF(AND(AH775, AH776), AO775=AO776, FALSE)</f>
        <v>0</v>
      </c>
      <c r="AZ776" t="b">
        <f>IF(AND(AI775, AI776), AP775=AP776, FALSE)</f>
        <v>0</v>
      </c>
      <c r="BA776" t="b">
        <f>IF(AND(AJ775, AJ776), AQ775=AQ776, FALSE)</f>
        <v>0</v>
      </c>
      <c r="BB776" t="b">
        <f>IF(AND(AK775, AK776), AR775=AR776, FALSE)</f>
        <v>0</v>
      </c>
    </row>
    <row r="777" spans="1:54" x14ac:dyDescent="0.25">
      <c r="A777" t="s">
        <v>23</v>
      </c>
      <c r="B777">
        <v>934</v>
      </c>
      <c r="C777" t="str">
        <f>TEXT(A777, "0")</f>
        <v>36T93</v>
      </c>
      <c r="D777">
        <f>LEN($A777)-LEN(SUBSTITUTE($A777,D$1,""))</f>
        <v>0</v>
      </c>
      <c r="E777">
        <f>LEN($A777)-LEN(SUBSTITUTE($A777,E$1,""))</f>
        <v>0</v>
      </c>
      <c r="F777">
        <f>LEN($A777)-LEN(SUBSTITUTE($A777,F$1,""))</f>
        <v>0</v>
      </c>
      <c r="G777">
        <f>LEN($A777)-LEN(SUBSTITUTE($A777,G$1,""))</f>
        <v>0</v>
      </c>
      <c r="H777">
        <f>LEN($A777)-LEN(SUBSTITUTE($A777,H$1,""))</f>
        <v>1</v>
      </c>
      <c r="I777">
        <f>LEN($A777)-LEN(SUBSTITUTE($A777,I$1,""))</f>
        <v>1</v>
      </c>
      <c r="J777">
        <f>LEN($A777)-LEN(SUBSTITUTE($A777,J$1,""))</f>
        <v>0</v>
      </c>
      <c r="K777">
        <f>LEN($A777)-LEN(SUBSTITUTE($A777,K$1,""))</f>
        <v>0</v>
      </c>
      <c r="L777">
        <f>LEN($A777)-LEN(SUBSTITUTE($A777,L$1,""))</f>
        <v>1</v>
      </c>
      <c r="M777">
        <f>LEN($A777)-LEN(SUBSTITUTE($A777,M$1,""))</f>
        <v>0</v>
      </c>
      <c r="N777">
        <f>LEN($A777)-LEN(SUBSTITUTE($A777,N$1,""))</f>
        <v>0</v>
      </c>
      <c r="O777">
        <f>LEN($A777)-LEN(SUBSTITUTE($A777,O$1,""))</f>
        <v>2</v>
      </c>
      <c r="P777">
        <f>LEN($A777)-LEN(SUBSTITUTE($A777,P$1,""))</f>
        <v>0</v>
      </c>
      <c r="Q777">
        <f>D777+1</f>
        <v>1</v>
      </c>
      <c r="R777">
        <f>E777+1</f>
        <v>1</v>
      </c>
      <c r="S777">
        <f>F777+1</f>
        <v>1</v>
      </c>
      <c r="T777">
        <f>G777+1</f>
        <v>1</v>
      </c>
      <c r="U777">
        <f>H777+1</f>
        <v>2</v>
      </c>
      <c r="V777">
        <f>I777+1</f>
        <v>2</v>
      </c>
      <c r="W777">
        <f>J777+1</f>
        <v>1</v>
      </c>
      <c r="X777">
        <f>K777+1</f>
        <v>1</v>
      </c>
      <c r="Y777">
        <f>L777+1</f>
        <v>2</v>
      </c>
      <c r="Z777">
        <f>M777+1</f>
        <v>1</v>
      </c>
      <c r="AA777">
        <f>N777+1</f>
        <v>1</v>
      </c>
      <c r="AB777">
        <f>O777+1</f>
        <v>3</v>
      </c>
      <c r="AC777">
        <f>P777+1</f>
        <v>1</v>
      </c>
      <c r="AD777">
        <f>PRODUCT(Q777:AC777)</f>
        <v>24</v>
      </c>
      <c r="AE777" t="b">
        <f>AD777=6</f>
        <v>0</v>
      </c>
      <c r="AF777" t="b">
        <f>AD777=10</f>
        <v>0</v>
      </c>
      <c r="AG777" t="b">
        <f>AD777=12</f>
        <v>0</v>
      </c>
      <c r="AH777" t="b">
        <f>AD777=16</f>
        <v>0</v>
      </c>
      <c r="AI777" t="b">
        <f>AD777=18</f>
        <v>0</v>
      </c>
      <c r="AJ777" t="b">
        <f>AD777=24</f>
        <v>1</v>
      </c>
      <c r="AK777" t="b">
        <f>AD777=32</f>
        <v>0</v>
      </c>
      <c r="AL777">
        <f>VALUE(IF(AE777,
_xlfn.XLOOKUP(6, Q777:AC777, Q$1:AC$1), 0))</f>
        <v>0</v>
      </c>
      <c r="AM777">
        <f>VALUE(IF(AF777,
_xlfn.XLOOKUP(5, Q777:AC777, Q$1:AC$1) &amp; _xlfn.XLOOKUP(2, Q777:AC777, Q$1:AC$1), 0))</f>
        <v>0</v>
      </c>
      <c r="AN777">
        <f>VALUE(IF(AG777,
_xlfn.XLOOKUP(4, Q777:AC777, Q$1:AC$1) &amp; _xlfn.XLOOKUP(3, Q777:AC777, Q$1:AC$1), 0))</f>
        <v>0</v>
      </c>
      <c r="AO777">
        <f>VALUE(IF(AH777,
_xlfn.XLOOKUP(4, Q777:AC777, Q$1:AC$1) &amp; _xlfn.XLOOKUP(2, Q777:AC777, Q$1:AC$1, "", 0, 1) &amp; _xlfn.XLOOKUP(2, Q777:AC777, Q$1:AC$1, "", 0, -1), 0))</f>
        <v>0</v>
      </c>
      <c r="AP777">
        <f>VALUE(IF(AI777,
_xlfn.XLOOKUP(3, Q777:AC777, Q$1:AC$1, "", 0, 1) &amp; _xlfn.XLOOKUP(3, Q777:AC777, Q$1:AC$1, "", 0, -1) &amp; _xlfn.XLOOKUP(2, Q777:AC777, Q$1:AC$1),
0))</f>
        <v>0</v>
      </c>
      <c r="AQ777">
        <f>VALUE(IF(AJ777,
_xlfn.XLOOKUP(3, Q777:AC777, Q$1:AC$1) &amp; AS777,
0))</f>
        <v>3100906</v>
      </c>
      <c r="AR777">
        <f>VALUE(IF(AK777,
AS777, 0))</f>
        <v>0</v>
      </c>
      <c r="AS777" t="str" cm="1">
        <f t="array" ref="AS777">_xlfn.TEXTJOIN("", TRUE, _xlfn._xlws.FILTER(Q$1:AC$1,Q777:AC777=2))</f>
        <v>100906</v>
      </c>
      <c r="AT777">
        <f t="shared" si="25"/>
        <v>225</v>
      </c>
      <c r="AU777">
        <f t="shared" si="24"/>
        <v>210150</v>
      </c>
      <c r="AV777" t="b">
        <f>IF(AND(AE776, AE777), AL776=AL777, FALSE)</f>
        <v>0</v>
      </c>
      <c r="AW777" t="b">
        <f>IF(AND(AF776, AF777), AM776=AM777, FALSE)</f>
        <v>0</v>
      </c>
      <c r="AX777" t="b">
        <f>IF(AND(AG776, AG777), AN776=AN777, FALSE)</f>
        <v>0</v>
      </c>
      <c r="AY777" t="b">
        <f>IF(AND(AH776, AH777), AO776=AO777, FALSE)</f>
        <v>0</v>
      </c>
      <c r="AZ777" t="b">
        <f>IF(AND(AI776, AI777), AP776=AP777, FALSE)</f>
        <v>0</v>
      </c>
      <c r="BA777" t="b">
        <f>IF(AND(AJ776, AJ777), AQ776=AQ777, FALSE)</f>
        <v>0</v>
      </c>
      <c r="BB777" t="b">
        <f>IF(AND(AK776, AK777), AR776=AR777, FALSE)</f>
        <v>0</v>
      </c>
    </row>
    <row r="778" spans="1:54" x14ac:dyDescent="0.25">
      <c r="A778" t="s">
        <v>921</v>
      </c>
      <c r="B778">
        <v>839</v>
      </c>
      <c r="C778" t="str">
        <f>TEXT(A778, "0")</f>
        <v>J82A2</v>
      </c>
      <c r="D778">
        <f>LEN($A778)-LEN(SUBSTITUTE($A778,D$1,""))</f>
        <v>1</v>
      </c>
      <c r="E778">
        <f>LEN($A778)-LEN(SUBSTITUTE($A778,E$1,""))</f>
        <v>0</v>
      </c>
      <c r="F778">
        <f>LEN($A778)-LEN(SUBSTITUTE($A778,F$1,""))</f>
        <v>0</v>
      </c>
      <c r="G778">
        <f>LEN($A778)-LEN(SUBSTITUTE($A778,G$1,""))</f>
        <v>1</v>
      </c>
      <c r="H778">
        <f>LEN($A778)-LEN(SUBSTITUTE($A778,H$1,""))</f>
        <v>0</v>
      </c>
      <c r="I778">
        <f>LEN($A778)-LEN(SUBSTITUTE($A778,I$1,""))</f>
        <v>0</v>
      </c>
      <c r="J778">
        <f>LEN($A778)-LEN(SUBSTITUTE($A778,J$1,""))</f>
        <v>1</v>
      </c>
      <c r="K778">
        <f>LEN($A778)-LEN(SUBSTITUTE($A778,K$1,""))</f>
        <v>0</v>
      </c>
      <c r="L778">
        <f>LEN($A778)-LEN(SUBSTITUTE($A778,L$1,""))</f>
        <v>0</v>
      </c>
      <c r="M778">
        <f>LEN($A778)-LEN(SUBSTITUTE($A778,M$1,""))</f>
        <v>0</v>
      </c>
      <c r="N778">
        <f>LEN($A778)-LEN(SUBSTITUTE($A778,N$1,""))</f>
        <v>0</v>
      </c>
      <c r="O778">
        <f>LEN($A778)-LEN(SUBSTITUTE($A778,O$1,""))</f>
        <v>0</v>
      </c>
      <c r="P778">
        <f>LEN($A778)-LEN(SUBSTITUTE($A778,P$1,""))</f>
        <v>2</v>
      </c>
      <c r="Q778">
        <f>D778+1</f>
        <v>2</v>
      </c>
      <c r="R778">
        <f>E778+1</f>
        <v>1</v>
      </c>
      <c r="S778">
        <f>F778+1</f>
        <v>1</v>
      </c>
      <c r="T778">
        <f>G778+1</f>
        <v>2</v>
      </c>
      <c r="U778">
        <f>H778+1</f>
        <v>1</v>
      </c>
      <c r="V778">
        <f>I778+1</f>
        <v>1</v>
      </c>
      <c r="W778">
        <f>J778+1</f>
        <v>2</v>
      </c>
      <c r="X778">
        <f>K778+1</f>
        <v>1</v>
      </c>
      <c r="Y778">
        <f>L778+1</f>
        <v>1</v>
      </c>
      <c r="Z778">
        <f>M778+1</f>
        <v>1</v>
      </c>
      <c r="AA778">
        <f>N778+1</f>
        <v>1</v>
      </c>
      <c r="AB778">
        <f>O778+1</f>
        <v>1</v>
      </c>
      <c r="AC778">
        <f>P778+1</f>
        <v>3</v>
      </c>
      <c r="AD778">
        <f>PRODUCT(Q778:AC778)</f>
        <v>24</v>
      </c>
      <c r="AE778" t="b">
        <f>AD778=6</f>
        <v>0</v>
      </c>
      <c r="AF778" t="b">
        <f>AD778=10</f>
        <v>0</v>
      </c>
      <c r="AG778" t="b">
        <f>AD778=12</f>
        <v>0</v>
      </c>
      <c r="AH778" t="b">
        <f>AD778=16</f>
        <v>0</v>
      </c>
      <c r="AI778" t="b">
        <f>AD778=18</f>
        <v>0</v>
      </c>
      <c r="AJ778" t="b">
        <f>AD778=24</f>
        <v>1</v>
      </c>
      <c r="AK778" t="b">
        <f>AD778=32</f>
        <v>0</v>
      </c>
      <c r="AL778">
        <f>VALUE(IF(AE778,
_xlfn.XLOOKUP(6, Q778:AC778, Q$1:AC$1), 0))</f>
        <v>0</v>
      </c>
      <c r="AM778">
        <f>VALUE(IF(AF778,
_xlfn.XLOOKUP(5, Q778:AC778, Q$1:AC$1) &amp; _xlfn.XLOOKUP(2, Q778:AC778, Q$1:AC$1), 0))</f>
        <v>0</v>
      </c>
      <c r="AN778">
        <f>VALUE(IF(AG778,
_xlfn.XLOOKUP(4, Q778:AC778, Q$1:AC$1) &amp; _xlfn.XLOOKUP(3, Q778:AC778, Q$1:AC$1), 0))</f>
        <v>0</v>
      </c>
      <c r="AO778">
        <f>VALUE(IF(AH778,
_xlfn.XLOOKUP(4, Q778:AC778, Q$1:AC$1) &amp; _xlfn.XLOOKUP(2, Q778:AC778, Q$1:AC$1, "", 0, 1) &amp; _xlfn.XLOOKUP(2, Q778:AC778, Q$1:AC$1, "", 0, -1), 0))</f>
        <v>0</v>
      </c>
      <c r="AP778">
        <f>VALUE(IF(AI778,
_xlfn.XLOOKUP(3, Q778:AC778, Q$1:AC$1, "", 0, 1) &amp; _xlfn.XLOOKUP(3, Q778:AC778, Q$1:AC$1, "", 0, -1) &amp; _xlfn.XLOOKUP(2, Q778:AC778, Q$1:AC$1),
0))</f>
        <v>0</v>
      </c>
      <c r="AQ778">
        <f>VALUE(IF(AJ778,
_xlfn.XLOOKUP(3, Q778:AC778, Q$1:AC$1) &amp; AS778,
0))</f>
        <v>2141108</v>
      </c>
      <c r="AR778">
        <f>VALUE(IF(AK778,
AS778, 0))</f>
        <v>0</v>
      </c>
      <c r="AS778" t="str" cm="1">
        <f t="array" ref="AS778">_xlfn.TEXTJOIN("", TRUE, _xlfn._xlws.FILTER(Q$1:AC$1,Q778:AC778=2))</f>
        <v>141108</v>
      </c>
      <c r="AT778">
        <f t="shared" si="25"/>
        <v>224</v>
      </c>
      <c r="AU778">
        <f t="shared" si="24"/>
        <v>187936</v>
      </c>
      <c r="AV778" t="b">
        <f>IF(AND(AE777, AE778), AL777=AL778, FALSE)</f>
        <v>0</v>
      </c>
      <c r="AW778" t="b">
        <f>IF(AND(AF777, AF778), AM777=AM778, FALSE)</f>
        <v>0</v>
      </c>
      <c r="AX778" t="b">
        <f>IF(AND(AG777, AG778), AN777=AN778, FALSE)</f>
        <v>0</v>
      </c>
      <c r="AY778" t="b">
        <f>IF(AND(AH777, AH778), AO777=AO778, FALSE)</f>
        <v>0</v>
      </c>
      <c r="AZ778" t="b">
        <f>IF(AND(AI777, AI778), AP777=AP778, FALSE)</f>
        <v>0</v>
      </c>
      <c r="BA778" t="b">
        <f>IF(AND(AJ777, AJ778), AQ777=AQ778, FALSE)</f>
        <v>0</v>
      </c>
      <c r="BB778" t="b">
        <f>IF(AND(AK777, AK778), AR777=AR778, FALSE)</f>
        <v>0</v>
      </c>
    </row>
    <row r="779" spans="1:54" x14ac:dyDescent="0.25">
      <c r="A779" t="s">
        <v>455</v>
      </c>
      <c r="B779">
        <v>935</v>
      </c>
      <c r="C779" t="str">
        <f>TEXT(A779, "0")</f>
        <v>J2A52</v>
      </c>
      <c r="D779">
        <f>LEN($A779)-LEN(SUBSTITUTE($A779,D$1,""))</f>
        <v>1</v>
      </c>
      <c r="E779">
        <f>LEN($A779)-LEN(SUBSTITUTE($A779,E$1,""))</f>
        <v>0</v>
      </c>
      <c r="F779">
        <f>LEN($A779)-LEN(SUBSTITUTE($A779,F$1,""))</f>
        <v>0</v>
      </c>
      <c r="G779">
        <f>LEN($A779)-LEN(SUBSTITUTE($A779,G$1,""))</f>
        <v>1</v>
      </c>
      <c r="H779">
        <f>LEN($A779)-LEN(SUBSTITUTE($A779,H$1,""))</f>
        <v>0</v>
      </c>
      <c r="I779">
        <f>LEN($A779)-LEN(SUBSTITUTE($A779,I$1,""))</f>
        <v>0</v>
      </c>
      <c r="J779">
        <f>LEN($A779)-LEN(SUBSTITUTE($A779,J$1,""))</f>
        <v>0</v>
      </c>
      <c r="K779">
        <f>LEN($A779)-LEN(SUBSTITUTE($A779,K$1,""))</f>
        <v>0</v>
      </c>
      <c r="L779">
        <f>LEN($A779)-LEN(SUBSTITUTE($A779,L$1,""))</f>
        <v>0</v>
      </c>
      <c r="M779">
        <f>LEN($A779)-LEN(SUBSTITUTE($A779,M$1,""))</f>
        <v>1</v>
      </c>
      <c r="N779">
        <f>LEN($A779)-LEN(SUBSTITUTE($A779,N$1,""))</f>
        <v>0</v>
      </c>
      <c r="O779">
        <f>LEN($A779)-LEN(SUBSTITUTE($A779,O$1,""))</f>
        <v>0</v>
      </c>
      <c r="P779">
        <f>LEN($A779)-LEN(SUBSTITUTE($A779,P$1,""))</f>
        <v>2</v>
      </c>
      <c r="Q779">
        <f>D779+1</f>
        <v>2</v>
      </c>
      <c r="R779">
        <f>E779+1</f>
        <v>1</v>
      </c>
      <c r="S779">
        <f>F779+1</f>
        <v>1</v>
      </c>
      <c r="T779">
        <f>G779+1</f>
        <v>2</v>
      </c>
      <c r="U779">
        <f>H779+1</f>
        <v>1</v>
      </c>
      <c r="V779">
        <f>I779+1</f>
        <v>1</v>
      </c>
      <c r="W779">
        <f>J779+1</f>
        <v>1</v>
      </c>
      <c r="X779">
        <f>K779+1</f>
        <v>1</v>
      </c>
      <c r="Y779">
        <f>L779+1</f>
        <v>1</v>
      </c>
      <c r="Z779">
        <f>M779+1</f>
        <v>2</v>
      </c>
      <c r="AA779">
        <f>N779+1</f>
        <v>1</v>
      </c>
      <c r="AB779">
        <f>O779+1</f>
        <v>1</v>
      </c>
      <c r="AC779">
        <f>P779+1</f>
        <v>3</v>
      </c>
      <c r="AD779">
        <f>PRODUCT(Q779:AC779)</f>
        <v>24</v>
      </c>
      <c r="AE779" t="b">
        <f>AD779=6</f>
        <v>0</v>
      </c>
      <c r="AF779" t="b">
        <f>AD779=10</f>
        <v>0</v>
      </c>
      <c r="AG779" t="b">
        <f>AD779=12</f>
        <v>0</v>
      </c>
      <c r="AH779" t="b">
        <f>AD779=16</f>
        <v>0</v>
      </c>
      <c r="AI779" t="b">
        <f>AD779=18</f>
        <v>0</v>
      </c>
      <c r="AJ779" t="b">
        <f>AD779=24</f>
        <v>1</v>
      </c>
      <c r="AK779" t="b">
        <f>AD779=32</f>
        <v>0</v>
      </c>
      <c r="AL779">
        <f>VALUE(IF(AE779,
_xlfn.XLOOKUP(6, Q779:AC779, Q$1:AC$1), 0))</f>
        <v>0</v>
      </c>
      <c r="AM779">
        <f>VALUE(IF(AF779,
_xlfn.XLOOKUP(5, Q779:AC779, Q$1:AC$1) &amp; _xlfn.XLOOKUP(2, Q779:AC779, Q$1:AC$1), 0))</f>
        <v>0</v>
      </c>
      <c r="AN779">
        <f>VALUE(IF(AG779,
_xlfn.XLOOKUP(4, Q779:AC779, Q$1:AC$1) &amp; _xlfn.XLOOKUP(3, Q779:AC779, Q$1:AC$1), 0))</f>
        <v>0</v>
      </c>
      <c r="AO779">
        <f>VALUE(IF(AH779,
_xlfn.XLOOKUP(4, Q779:AC779, Q$1:AC$1) &amp; _xlfn.XLOOKUP(2, Q779:AC779, Q$1:AC$1, "", 0, 1) &amp; _xlfn.XLOOKUP(2, Q779:AC779, Q$1:AC$1, "", 0, -1), 0))</f>
        <v>0</v>
      </c>
      <c r="AP779">
        <f>VALUE(IF(AI779,
_xlfn.XLOOKUP(3, Q779:AC779, Q$1:AC$1, "", 0, 1) &amp; _xlfn.XLOOKUP(3, Q779:AC779, Q$1:AC$1, "", 0, -1) &amp; _xlfn.XLOOKUP(2, Q779:AC779, Q$1:AC$1),
0))</f>
        <v>0</v>
      </c>
      <c r="AQ779">
        <f>VALUE(IF(AJ779,
_xlfn.XLOOKUP(3, Q779:AC779, Q$1:AC$1) &amp; AS779,
0))</f>
        <v>2141105</v>
      </c>
      <c r="AR779">
        <f>VALUE(IF(AK779,
AS779, 0))</f>
        <v>0</v>
      </c>
      <c r="AS779" t="str" cm="1">
        <f t="array" ref="AS779">_xlfn.TEXTJOIN("", TRUE, _xlfn._xlws.FILTER(Q$1:AC$1,Q779:AC779=2))</f>
        <v>141105</v>
      </c>
      <c r="AT779">
        <f t="shared" si="25"/>
        <v>223</v>
      </c>
      <c r="AU779">
        <f t="shared" si="24"/>
        <v>208505</v>
      </c>
      <c r="AV779" t="b">
        <f>IF(AND(AE778, AE779), AL778=AL779, FALSE)</f>
        <v>0</v>
      </c>
      <c r="AW779" t="b">
        <f>IF(AND(AF778, AF779), AM778=AM779, FALSE)</f>
        <v>0</v>
      </c>
      <c r="AX779" t="b">
        <f>IF(AND(AG778, AG779), AN778=AN779, FALSE)</f>
        <v>0</v>
      </c>
      <c r="AY779" t="b">
        <f>IF(AND(AH778, AH779), AO778=AO779, FALSE)</f>
        <v>0</v>
      </c>
      <c r="AZ779" t="b">
        <f>IF(AND(AI778, AI779), AP778=AP779, FALSE)</f>
        <v>0</v>
      </c>
      <c r="BA779" t="b">
        <f>IF(AND(AJ778, AJ779), AQ778=AQ779, FALSE)</f>
        <v>0</v>
      </c>
      <c r="BB779" t="b">
        <f>IF(AND(AK778, AK779), AR778=AR779, FALSE)</f>
        <v>0</v>
      </c>
    </row>
    <row r="780" spans="1:54" x14ac:dyDescent="0.25">
      <c r="A780" t="s">
        <v>129</v>
      </c>
      <c r="B780">
        <v>739</v>
      </c>
      <c r="C780" t="str">
        <f>TEXT(A780, "0")</f>
        <v>A3T22</v>
      </c>
      <c r="D780">
        <f>LEN($A780)-LEN(SUBSTITUTE($A780,D$1,""))</f>
        <v>1</v>
      </c>
      <c r="E780">
        <f>LEN($A780)-LEN(SUBSTITUTE($A780,E$1,""))</f>
        <v>0</v>
      </c>
      <c r="F780">
        <f>LEN($A780)-LEN(SUBSTITUTE($A780,F$1,""))</f>
        <v>0</v>
      </c>
      <c r="G780">
        <f>LEN($A780)-LEN(SUBSTITUTE($A780,G$1,""))</f>
        <v>0</v>
      </c>
      <c r="H780">
        <f>LEN($A780)-LEN(SUBSTITUTE($A780,H$1,""))</f>
        <v>1</v>
      </c>
      <c r="I780">
        <f>LEN($A780)-LEN(SUBSTITUTE($A780,I$1,""))</f>
        <v>0</v>
      </c>
      <c r="J780">
        <f>LEN($A780)-LEN(SUBSTITUTE($A780,J$1,""))</f>
        <v>0</v>
      </c>
      <c r="K780">
        <f>LEN($A780)-LEN(SUBSTITUTE($A780,K$1,""))</f>
        <v>0</v>
      </c>
      <c r="L780">
        <f>LEN($A780)-LEN(SUBSTITUTE($A780,L$1,""))</f>
        <v>0</v>
      </c>
      <c r="M780">
        <f>LEN($A780)-LEN(SUBSTITUTE($A780,M$1,""))</f>
        <v>0</v>
      </c>
      <c r="N780">
        <f>LEN($A780)-LEN(SUBSTITUTE($A780,N$1,""))</f>
        <v>0</v>
      </c>
      <c r="O780">
        <f>LEN($A780)-LEN(SUBSTITUTE($A780,O$1,""))</f>
        <v>1</v>
      </c>
      <c r="P780">
        <f>LEN($A780)-LEN(SUBSTITUTE($A780,P$1,""))</f>
        <v>2</v>
      </c>
      <c r="Q780">
        <f>D780+1</f>
        <v>2</v>
      </c>
      <c r="R780">
        <f>E780+1</f>
        <v>1</v>
      </c>
      <c r="S780">
        <f>F780+1</f>
        <v>1</v>
      </c>
      <c r="T780">
        <f>G780+1</f>
        <v>1</v>
      </c>
      <c r="U780">
        <f>H780+1</f>
        <v>2</v>
      </c>
      <c r="V780">
        <f>I780+1</f>
        <v>1</v>
      </c>
      <c r="W780">
        <f>J780+1</f>
        <v>1</v>
      </c>
      <c r="X780">
        <f>K780+1</f>
        <v>1</v>
      </c>
      <c r="Y780">
        <f>L780+1</f>
        <v>1</v>
      </c>
      <c r="Z780">
        <f>M780+1</f>
        <v>1</v>
      </c>
      <c r="AA780">
        <f>N780+1</f>
        <v>1</v>
      </c>
      <c r="AB780">
        <f>O780+1</f>
        <v>2</v>
      </c>
      <c r="AC780">
        <f>P780+1</f>
        <v>3</v>
      </c>
      <c r="AD780">
        <f>PRODUCT(Q780:AC780)</f>
        <v>24</v>
      </c>
      <c r="AE780" t="b">
        <f>AD780=6</f>
        <v>0</v>
      </c>
      <c r="AF780" t="b">
        <f>AD780=10</f>
        <v>0</v>
      </c>
      <c r="AG780" t="b">
        <f>AD780=12</f>
        <v>0</v>
      </c>
      <c r="AH780" t="b">
        <f>AD780=16</f>
        <v>0</v>
      </c>
      <c r="AI780" t="b">
        <f>AD780=18</f>
        <v>0</v>
      </c>
      <c r="AJ780" t="b">
        <f>AD780=24</f>
        <v>1</v>
      </c>
      <c r="AK780" t="b">
        <f>AD780=32</f>
        <v>0</v>
      </c>
      <c r="AL780">
        <f>VALUE(IF(AE780,
_xlfn.XLOOKUP(6, Q780:AC780, Q$1:AC$1), 0))</f>
        <v>0</v>
      </c>
      <c r="AM780">
        <f>VALUE(IF(AF780,
_xlfn.XLOOKUP(5, Q780:AC780, Q$1:AC$1) &amp; _xlfn.XLOOKUP(2, Q780:AC780, Q$1:AC$1), 0))</f>
        <v>0</v>
      </c>
      <c r="AN780">
        <f>VALUE(IF(AG780,
_xlfn.XLOOKUP(4, Q780:AC780, Q$1:AC$1) &amp; _xlfn.XLOOKUP(3, Q780:AC780, Q$1:AC$1), 0))</f>
        <v>0</v>
      </c>
      <c r="AO780">
        <f>VALUE(IF(AH780,
_xlfn.XLOOKUP(4, Q780:AC780, Q$1:AC$1) &amp; _xlfn.XLOOKUP(2, Q780:AC780, Q$1:AC$1, "", 0, 1) &amp; _xlfn.XLOOKUP(2, Q780:AC780, Q$1:AC$1, "", 0, -1), 0))</f>
        <v>0</v>
      </c>
      <c r="AP780">
        <f>VALUE(IF(AI780,
_xlfn.XLOOKUP(3, Q780:AC780, Q$1:AC$1, "", 0, 1) &amp; _xlfn.XLOOKUP(3, Q780:AC780, Q$1:AC$1, "", 0, -1) &amp; _xlfn.XLOOKUP(2, Q780:AC780, Q$1:AC$1),
0))</f>
        <v>0</v>
      </c>
      <c r="AQ780">
        <f>VALUE(IF(AJ780,
_xlfn.XLOOKUP(3, Q780:AC780, Q$1:AC$1) &amp; AS780,
0))</f>
        <v>2141003</v>
      </c>
      <c r="AR780">
        <f>VALUE(IF(AK780,
AS780, 0))</f>
        <v>0</v>
      </c>
      <c r="AS780" t="str" cm="1">
        <f t="array" ref="AS780">_xlfn.TEXTJOIN("", TRUE, _xlfn._xlws.FILTER(Q$1:AC$1,Q780:AC780=2))</f>
        <v>141003</v>
      </c>
      <c r="AT780">
        <f t="shared" si="25"/>
        <v>222</v>
      </c>
      <c r="AU780">
        <f t="shared" si="24"/>
        <v>164058</v>
      </c>
      <c r="AV780" t="b">
        <f>IF(AND(AE779, AE780), AL779=AL780, FALSE)</f>
        <v>0</v>
      </c>
      <c r="AW780" t="b">
        <f>IF(AND(AF779, AF780), AM779=AM780, FALSE)</f>
        <v>0</v>
      </c>
      <c r="AX780" t="b">
        <f>IF(AND(AG779, AG780), AN779=AN780, FALSE)</f>
        <v>0</v>
      </c>
      <c r="AY780" t="b">
        <f>IF(AND(AH779, AH780), AO779=AO780, FALSE)</f>
        <v>0</v>
      </c>
      <c r="AZ780" t="b">
        <f>IF(AND(AI779, AI780), AP779=AP780, FALSE)</f>
        <v>0</v>
      </c>
      <c r="BA780" t="b">
        <f>IF(AND(AJ779, AJ780), AQ779=AQ780, FALSE)</f>
        <v>0</v>
      </c>
      <c r="BB780" t="b">
        <f>IF(AND(AK779, AK780), AR779=AR780, FALSE)</f>
        <v>0</v>
      </c>
    </row>
    <row r="781" spans="1:54" x14ac:dyDescent="0.25">
      <c r="A781" t="s">
        <v>218</v>
      </c>
      <c r="B781">
        <v>961</v>
      </c>
      <c r="C781" t="str">
        <f>TEXT(A781, "0")</f>
        <v>2325A</v>
      </c>
      <c r="D781">
        <f>LEN($A781)-LEN(SUBSTITUTE($A781,D$1,""))</f>
        <v>1</v>
      </c>
      <c r="E781">
        <f>LEN($A781)-LEN(SUBSTITUTE($A781,E$1,""))</f>
        <v>0</v>
      </c>
      <c r="F781">
        <f>LEN($A781)-LEN(SUBSTITUTE($A781,F$1,""))</f>
        <v>0</v>
      </c>
      <c r="G781">
        <f>LEN($A781)-LEN(SUBSTITUTE($A781,G$1,""))</f>
        <v>0</v>
      </c>
      <c r="H781">
        <f>LEN($A781)-LEN(SUBSTITUTE($A781,H$1,""))</f>
        <v>0</v>
      </c>
      <c r="I781">
        <f>LEN($A781)-LEN(SUBSTITUTE($A781,I$1,""))</f>
        <v>0</v>
      </c>
      <c r="J781">
        <f>LEN($A781)-LEN(SUBSTITUTE($A781,J$1,""))</f>
        <v>0</v>
      </c>
      <c r="K781">
        <f>LEN($A781)-LEN(SUBSTITUTE($A781,K$1,""))</f>
        <v>0</v>
      </c>
      <c r="L781">
        <f>LEN($A781)-LEN(SUBSTITUTE($A781,L$1,""))</f>
        <v>0</v>
      </c>
      <c r="M781">
        <f>LEN($A781)-LEN(SUBSTITUTE($A781,M$1,""))</f>
        <v>1</v>
      </c>
      <c r="N781">
        <f>LEN($A781)-LEN(SUBSTITUTE($A781,N$1,""))</f>
        <v>0</v>
      </c>
      <c r="O781">
        <f>LEN($A781)-LEN(SUBSTITUTE($A781,O$1,""))</f>
        <v>1</v>
      </c>
      <c r="P781">
        <f>LEN($A781)-LEN(SUBSTITUTE($A781,P$1,""))</f>
        <v>2</v>
      </c>
      <c r="Q781">
        <f>D781+1</f>
        <v>2</v>
      </c>
      <c r="R781">
        <f>E781+1</f>
        <v>1</v>
      </c>
      <c r="S781">
        <f>F781+1</f>
        <v>1</v>
      </c>
      <c r="T781">
        <f>G781+1</f>
        <v>1</v>
      </c>
      <c r="U781">
        <f>H781+1</f>
        <v>1</v>
      </c>
      <c r="V781">
        <f>I781+1</f>
        <v>1</v>
      </c>
      <c r="W781">
        <f>J781+1</f>
        <v>1</v>
      </c>
      <c r="X781">
        <f>K781+1</f>
        <v>1</v>
      </c>
      <c r="Y781">
        <f>L781+1</f>
        <v>1</v>
      </c>
      <c r="Z781">
        <f>M781+1</f>
        <v>2</v>
      </c>
      <c r="AA781">
        <f>N781+1</f>
        <v>1</v>
      </c>
      <c r="AB781">
        <f>O781+1</f>
        <v>2</v>
      </c>
      <c r="AC781">
        <f>P781+1</f>
        <v>3</v>
      </c>
      <c r="AD781">
        <f>PRODUCT(Q781:AC781)</f>
        <v>24</v>
      </c>
      <c r="AE781" t="b">
        <f>AD781=6</f>
        <v>0</v>
      </c>
      <c r="AF781" t="b">
        <f>AD781=10</f>
        <v>0</v>
      </c>
      <c r="AG781" t="b">
        <f>AD781=12</f>
        <v>0</v>
      </c>
      <c r="AH781" t="b">
        <f>AD781=16</f>
        <v>0</v>
      </c>
      <c r="AI781" t="b">
        <f>AD781=18</f>
        <v>0</v>
      </c>
      <c r="AJ781" t="b">
        <f>AD781=24</f>
        <v>1</v>
      </c>
      <c r="AK781" t="b">
        <f>AD781=32</f>
        <v>0</v>
      </c>
      <c r="AL781">
        <f>VALUE(IF(AE781,
_xlfn.XLOOKUP(6, Q781:AC781, Q$1:AC$1), 0))</f>
        <v>0</v>
      </c>
      <c r="AM781">
        <f>VALUE(IF(AF781,
_xlfn.XLOOKUP(5, Q781:AC781, Q$1:AC$1) &amp; _xlfn.XLOOKUP(2, Q781:AC781, Q$1:AC$1), 0))</f>
        <v>0</v>
      </c>
      <c r="AN781">
        <f>VALUE(IF(AG781,
_xlfn.XLOOKUP(4, Q781:AC781, Q$1:AC$1) &amp; _xlfn.XLOOKUP(3, Q781:AC781, Q$1:AC$1), 0))</f>
        <v>0</v>
      </c>
      <c r="AO781">
        <f>VALUE(IF(AH781,
_xlfn.XLOOKUP(4, Q781:AC781, Q$1:AC$1) &amp; _xlfn.XLOOKUP(2, Q781:AC781, Q$1:AC$1, "", 0, 1) &amp; _xlfn.XLOOKUP(2, Q781:AC781, Q$1:AC$1, "", 0, -1), 0))</f>
        <v>0</v>
      </c>
      <c r="AP781">
        <f>VALUE(IF(AI781,
_xlfn.XLOOKUP(3, Q781:AC781, Q$1:AC$1, "", 0, 1) &amp; _xlfn.XLOOKUP(3, Q781:AC781, Q$1:AC$1, "", 0, -1) &amp; _xlfn.XLOOKUP(2, Q781:AC781, Q$1:AC$1),
0))</f>
        <v>0</v>
      </c>
      <c r="AQ781">
        <f>VALUE(IF(AJ781,
_xlfn.XLOOKUP(3, Q781:AC781, Q$1:AC$1) &amp; AS781,
0))</f>
        <v>2140503</v>
      </c>
      <c r="AR781">
        <f>VALUE(IF(AK781,
AS781, 0))</f>
        <v>0</v>
      </c>
      <c r="AS781" t="str" cm="1">
        <f t="array" ref="AS781">_xlfn.TEXTJOIN("", TRUE, _xlfn._xlws.FILTER(Q$1:AC$1,Q781:AC781=2))</f>
        <v>140503</v>
      </c>
      <c r="AT781">
        <f t="shared" si="25"/>
        <v>221</v>
      </c>
      <c r="AU781">
        <f t="shared" si="24"/>
        <v>212381</v>
      </c>
      <c r="AV781" t="b">
        <f>IF(AND(AE780, AE781), AL780=AL781, FALSE)</f>
        <v>0</v>
      </c>
      <c r="AW781" t="b">
        <f>IF(AND(AF780, AF781), AM780=AM781, FALSE)</f>
        <v>0</v>
      </c>
      <c r="AX781" t="b">
        <f>IF(AND(AG780, AG781), AN780=AN781, FALSE)</f>
        <v>0</v>
      </c>
      <c r="AY781" t="b">
        <f>IF(AND(AH780, AH781), AO780=AO781, FALSE)</f>
        <v>0</v>
      </c>
      <c r="AZ781" t="b">
        <f>IF(AND(AI780, AI781), AP780=AP781, FALSE)</f>
        <v>0</v>
      </c>
      <c r="BA781" t="b">
        <f>IF(AND(AJ780, AJ781), AQ780=AQ781, FALSE)</f>
        <v>0</v>
      </c>
      <c r="BB781" t="b">
        <f>IF(AND(AK780, AK781), AR780=AR781, FALSE)</f>
        <v>0</v>
      </c>
    </row>
    <row r="782" spans="1:54" x14ac:dyDescent="0.25">
      <c r="A782" t="s">
        <v>616</v>
      </c>
      <c r="B782">
        <v>222</v>
      </c>
      <c r="C782" t="str">
        <f>TEXT(A782, "0")</f>
        <v>28K2J</v>
      </c>
      <c r="D782">
        <f>LEN($A782)-LEN(SUBSTITUTE($A782,D$1,""))</f>
        <v>0</v>
      </c>
      <c r="E782">
        <f>LEN($A782)-LEN(SUBSTITUTE($A782,E$1,""))</f>
        <v>1</v>
      </c>
      <c r="F782">
        <f>LEN($A782)-LEN(SUBSTITUTE($A782,F$1,""))</f>
        <v>0</v>
      </c>
      <c r="G782">
        <f>LEN($A782)-LEN(SUBSTITUTE($A782,G$1,""))</f>
        <v>1</v>
      </c>
      <c r="H782">
        <f>LEN($A782)-LEN(SUBSTITUTE($A782,H$1,""))</f>
        <v>0</v>
      </c>
      <c r="I782">
        <f>LEN($A782)-LEN(SUBSTITUTE($A782,I$1,""))</f>
        <v>0</v>
      </c>
      <c r="J782">
        <f>LEN($A782)-LEN(SUBSTITUTE($A782,J$1,""))</f>
        <v>1</v>
      </c>
      <c r="K782">
        <f>LEN($A782)-LEN(SUBSTITUTE($A782,K$1,""))</f>
        <v>0</v>
      </c>
      <c r="L782">
        <f>LEN($A782)-LEN(SUBSTITUTE($A782,L$1,""))</f>
        <v>0</v>
      </c>
      <c r="M782">
        <f>LEN($A782)-LEN(SUBSTITUTE($A782,M$1,""))</f>
        <v>0</v>
      </c>
      <c r="N782">
        <f>LEN($A782)-LEN(SUBSTITUTE($A782,N$1,""))</f>
        <v>0</v>
      </c>
      <c r="O782">
        <f>LEN($A782)-LEN(SUBSTITUTE($A782,O$1,""))</f>
        <v>0</v>
      </c>
      <c r="P782">
        <f>LEN($A782)-LEN(SUBSTITUTE($A782,P$1,""))</f>
        <v>2</v>
      </c>
      <c r="Q782">
        <f>D782+1</f>
        <v>1</v>
      </c>
      <c r="R782">
        <f>E782+1</f>
        <v>2</v>
      </c>
      <c r="S782">
        <f>F782+1</f>
        <v>1</v>
      </c>
      <c r="T782">
        <f>G782+1</f>
        <v>2</v>
      </c>
      <c r="U782">
        <f>H782+1</f>
        <v>1</v>
      </c>
      <c r="V782">
        <f>I782+1</f>
        <v>1</v>
      </c>
      <c r="W782">
        <f>J782+1</f>
        <v>2</v>
      </c>
      <c r="X782">
        <f>K782+1</f>
        <v>1</v>
      </c>
      <c r="Y782">
        <f>L782+1</f>
        <v>1</v>
      </c>
      <c r="Z782">
        <f>M782+1</f>
        <v>1</v>
      </c>
      <c r="AA782">
        <f>N782+1</f>
        <v>1</v>
      </c>
      <c r="AB782">
        <f>O782+1</f>
        <v>1</v>
      </c>
      <c r="AC782">
        <f>P782+1</f>
        <v>3</v>
      </c>
      <c r="AD782">
        <f>PRODUCT(Q782:AC782)</f>
        <v>24</v>
      </c>
      <c r="AE782" t="b">
        <f>AD782=6</f>
        <v>0</v>
      </c>
      <c r="AF782" t="b">
        <f>AD782=10</f>
        <v>0</v>
      </c>
      <c r="AG782" t="b">
        <f>AD782=12</f>
        <v>0</v>
      </c>
      <c r="AH782" t="b">
        <f>AD782=16</f>
        <v>0</v>
      </c>
      <c r="AI782" t="b">
        <f>AD782=18</f>
        <v>0</v>
      </c>
      <c r="AJ782" t="b">
        <f>AD782=24</f>
        <v>1</v>
      </c>
      <c r="AK782" t="b">
        <f>AD782=32</f>
        <v>0</v>
      </c>
      <c r="AL782">
        <f>VALUE(IF(AE782,
_xlfn.XLOOKUP(6, Q782:AC782, Q$1:AC$1), 0))</f>
        <v>0</v>
      </c>
      <c r="AM782">
        <f>VALUE(IF(AF782,
_xlfn.XLOOKUP(5, Q782:AC782, Q$1:AC$1) &amp; _xlfn.XLOOKUP(2, Q782:AC782, Q$1:AC$1), 0))</f>
        <v>0</v>
      </c>
      <c r="AN782">
        <f>VALUE(IF(AG782,
_xlfn.XLOOKUP(4, Q782:AC782, Q$1:AC$1) &amp; _xlfn.XLOOKUP(3, Q782:AC782, Q$1:AC$1), 0))</f>
        <v>0</v>
      </c>
      <c r="AO782">
        <f>VALUE(IF(AH782,
_xlfn.XLOOKUP(4, Q782:AC782, Q$1:AC$1) &amp; _xlfn.XLOOKUP(2, Q782:AC782, Q$1:AC$1, "", 0, 1) &amp; _xlfn.XLOOKUP(2, Q782:AC782, Q$1:AC$1, "", 0, -1), 0))</f>
        <v>0</v>
      </c>
      <c r="AP782">
        <f>VALUE(IF(AI782,
_xlfn.XLOOKUP(3, Q782:AC782, Q$1:AC$1, "", 0, 1) &amp; _xlfn.XLOOKUP(3, Q782:AC782, Q$1:AC$1, "", 0, -1) &amp; _xlfn.XLOOKUP(2, Q782:AC782, Q$1:AC$1),
0))</f>
        <v>0</v>
      </c>
      <c r="AQ782">
        <f>VALUE(IF(AJ782,
_xlfn.XLOOKUP(3, Q782:AC782, Q$1:AC$1) &amp; AS782,
0))</f>
        <v>2131108</v>
      </c>
      <c r="AR782">
        <f>VALUE(IF(AK782,
AS782, 0))</f>
        <v>0</v>
      </c>
      <c r="AS782" t="str" cm="1">
        <f t="array" ref="AS782">_xlfn.TEXTJOIN("", TRUE, _xlfn._xlws.FILTER(Q$1:AC$1,Q782:AC782=2))</f>
        <v>131108</v>
      </c>
      <c r="AT782">
        <f t="shared" si="25"/>
        <v>220</v>
      </c>
      <c r="AU782">
        <f t="shared" si="24"/>
        <v>48840</v>
      </c>
      <c r="AV782" t="b">
        <f>IF(AND(AE781, AE782), AL781=AL782, FALSE)</f>
        <v>0</v>
      </c>
      <c r="AW782" t="b">
        <f>IF(AND(AF781, AF782), AM781=AM782, FALSE)</f>
        <v>0</v>
      </c>
      <c r="AX782" t="b">
        <f>IF(AND(AG781, AG782), AN781=AN782, FALSE)</f>
        <v>0</v>
      </c>
      <c r="AY782" t="b">
        <f>IF(AND(AH781, AH782), AO781=AO782, FALSE)</f>
        <v>0</v>
      </c>
      <c r="AZ782" t="b">
        <f>IF(AND(AI781, AI782), AP781=AP782, FALSE)</f>
        <v>0</v>
      </c>
      <c r="BA782" t="b">
        <f>IF(AND(AJ781, AJ782), AQ781=AQ782, FALSE)</f>
        <v>0</v>
      </c>
      <c r="BB782" t="b">
        <f>IF(AND(AK781, AK782), AR781=AR782, FALSE)</f>
        <v>0</v>
      </c>
    </row>
    <row r="783" spans="1:54" x14ac:dyDescent="0.25">
      <c r="A783" t="s">
        <v>175</v>
      </c>
      <c r="B783">
        <v>915</v>
      </c>
      <c r="C783" t="str">
        <f>TEXT(A783, "0")</f>
        <v>K2J32</v>
      </c>
      <c r="D783">
        <f>LEN($A783)-LEN(SUBSTITUTE($A783,D$1,""))</f>
        <v>0</v>
      </c>
      <c r="E783">
        <f>LEN($A783)-LEN(SUBSTITUTE($A783,E$1,""))</f>
        <v>1</v>
      </c>
      <c r="F783">
        <f>LEN($A783)-LEN(SUBSTITUTE($A783,F$1,""))</f>
        <v>0</v>
      </c>
      <c r="G783">
        <f>LEN($A783)-LEN(SUBSTITUTE($A783,G$1,""))</f>
        <v>1</v>
      </c>
      <c r="H783">
        <f>LEN($A783)-LEN(SUBSTITUTE($A783,H$1,""))</f>
        <v>0</v>
      </c>
      <c r="I783">
        <f>LEN($A783)-LEN(SUBSTITUTE($A783,I$1,""))</f>
        <v>0</v>
      </c>
      <c r="J783">
        <f>LEN($A783)-LEN(SUBSTITUTE($A783,J$1,""))</f>
        <v>0</v>
      </c>
      <c r="K783">
        <f>LEN($A783)-LEN(SUBSTITUTE($A783,K$1,""))</f>
        <v>0</v>
      </c>
      <c r="L783">
        <f>LEN($A783)-LEN(SUBSTITUTE($A783,L$1,""))</f>
        <v>0</v>
      </c>
      <c r="M783">
        <f>LEN($A783)-LEN(SUBSTITUTE($A783,M$1,""))</f>
        <v>0</v>
      </c>
      <c r="N783">
        <f>LEN($A783)-LEN(SUBSTITUTE($A783,N$1,""))</f>
        <v>0</v>
      </c>
      <c r="O783">
        <f>LEN($A783)-LEN(SUBSTITUTE($A783,O$1,""))</f>
        <v>1</v>
      </c>
      <c r="P783">
        <f>LEN($A783)-LEN(SUBSTITUTE($A783,P$1,""))</f>
        <v>2</v>
      </c>
      <c r="Q783">
        <f>D783+1</f>
        <v>1</v>
      </c>
      <c r="R783">
        <f>E783+1</f>
        <v>2</v>
      </c>
      <c r="S783">
        <f>F783+1</f>
        <v>1</v>
      </c>
      <c r="T783">
        <f>G783+1</f>
        <v>2</v>
      </c>
      <c r="U783">
        <f>H783+1</f>
        <v>1</v>
      </c>
      <c r="V783">
        <f>I783+1</f>
        <v>1</v>
      </c>
      <c r="W783">
        <f>J783+1</f>
        <v>1</v>
      </c>
      <c r="X783">
        <f>K783+1</f>
        <v>1</v>
      </c>
      <c r="Y783">
        <f>L783+1</f>
        <v>1</v>
      </c>
      <c r="Z783">
        <f>M783+1</f>
        <v>1</v>
      </c>
      <c r="AA783">
        <f>N783+1</f>
        <v>1</v>
      </c>
      <c r="AB783">
        <f>O783+1</f>
        <v>2</v>
      </c>
      <c r="AC783">
        <f>P783+1</f>
        <v>3</v>
      </c>
      <c r="AD783">
        <f>PRODUCT(Q783:AC783)</f>
        <v>24</v>
      </c>
      <c r="AE783" t="b">
        <f>AD783=6</f>
        <v>0</v>
      </c>
      <c r="AF783" t="b">
        <f>AD783=10</f>
        <v>0</v>
      </c>
      <c r="AG783" t="b">
        <f>AD783=12</f>
        <v>0</v>
      </c>
      <c r="AH783" t="b">
        <f>AD783=16</f>
        <v>0</v>
      </c>
      <c r="AI783" t="b">
        <f>AD783=18</f>
        <v>0</v>
      </c>
      <c r="AJ783" t="b">
        <f>AD783=24</f>
        <v>1</v>
      </c>
      <c r="AK783" t="b">
        <f>AD783=32</f>
        <v>0</v>
      </c>
      <c r="AL783">
        <f>VALUE(IF(AE783,
_xlfn.XLOOKUP(6, Q783:AC783, Q$1:AC$1), 0))</f>
        <v>0</v>
      </c>
      <c r="AM783">
        <f>VALUE(IF(AF783,
_xlfn.XLOOKUP(5, Q783:AC783, Q$1:AC$1) &amp; _xlfn.XLOOKUP(2, Q783:AC783, Q$1:AC$1), 0))</f>
        <v>0</v>
      </c>
      <c r="AN783">
        <f>VALUE(IF(AG783,
_xlfn.XLOOKUP(4, Q783:AC783, Q$1:AC$1) &amp; _xlfn.XLOOKUP(3, Q783:AC783, Q$1:AC$1), 0))</f>
        <v>0</v>
      </c>
      <c r="AO783">
        <f>VALUE(IF(AH783,
_xlfn.XLOOKUP(4, Q783:AC783, Q$1:AC$1) &amp; _xlfn.XLOOKUP(2, Q783:AC783, Q$1:AC$1, "", 0, 1) &amp; _xlfn.XLOOKUP(2, Q783:AC783, Q$1:AC$1, "", 0, -1), 0))</f>
        <v>0</v>
      </c>
      <c r="AP783">
        <f>VALUE(IF(AI783,
_xlfn.XLOOKUP(3, Q783:AC783, Q$1:AC$1, "", 0, 1) &amp; _xlfn.XLOOKUP(3, Q783:AC783, Q$1:AC$1, "", 0, -1) &amp; _xlfn.XLOOKUP(2, Q783:AC783, Q$1:AC$1),
0))</f>
        <v>0</v>
      </c>
      <c r="AQ783">
        <f>VALUE(IF(AJ783,
_xlfn.XLOOKUP(3, Q783:AC783, Q$1:AC$1) &amp; AS783,
0))</f>
        <v>2131103</v>
      </c>
      <c r="AR783">
        <f>VALUE(IF(AK783,
AS783, 0))</f>
        <v>0</v>
      </c>
      <c r="AS783" t="str" cm="1">
        <f t="array" ref="AS783">_xlfn.TEXTJOIN("", TRUE, _xlfn._xlws.FILTER(Q$1:AC$1,Q783:AC783=2))</f>
        <v>131103</v>
      </c>
      <c r="AT783">
        <f t="shared" si="25"/>
        <v>219</v>
      </c>
      <c r="AU783">
        <f t="shared" si="24"/>
        <v>200385</v>
      </c>
      <c r="AV783" t="b">
        <f>IF(AND(AE782, AE783), AL782=AL783, FALSE)</f>
        <v>0</v>
      </c>
      <c r="AW783" t="b">
        <f>IF(AND(AF782, AF783), AM782=AM783, FALSE)</f>
        <v>0</v>
      </c>
      <c r="AX783" t="b">
        <f>IF(AND(AG782, AG783), AN782=AN783, FALSE)</f>
        <v>0</v>
      </c>
      <c r="AY783" t="b">
        <f>IF(AND(AH782, AH783), AO782=AO783, FALSE)</f>
        <v>0</v>
      </c>
      <c r="AZ783" t="b">
        <f>IF(AND(AI782, AI783), AP782=AP783, FALSE)</f>
        <v>0</v>
      </c>
      <c r="BA783" t="b">
        <f>IF(AND(AJ782, AJ783), AQ782=AQ783, FALSE)</f>
        <v>0</v>
      </c>
      <c r="BB783" t="b">
        <f>IF(AND(AK782, AK783), AR782=AR783, FALSE)</f>
        <v>0</v>
      </c>
    </row>
    <row r="784" spans="1:54" x14ac:dyDescent="0.25">
      <c r="A784" t="s">
        <v>907</v>
      </c>
      <c r="B784">
        <v>909</v>
      </c>
      <c r="C784" t="str">
        <f>TEXT(A784, "0")</f>
        <v>KT228</v>
      </c>
      <c r="D784">
        <f>LEN($A784)-LEN(SUBSTITUTE($A784,D$1,""))</f>
        <v>0</v>
      </c>
      <c r="E784">
        <f>LEN($A784)-LEN(SUBSTITUTE($A784,E$1,""))</f>
        <v>1</v>
      </c>
      <c r="F784">
        <f>LEN($A784)-LEN(SUBSTITUTE($A784,F$1,""))</f>
        <v>0</v>
      </c>
      <c r="G784">
        <f>LEN($A784)-LEN(SUBSTITUTE($A784,G$1,""))</f>
        <v>0</v>
      </c>
      <c r="H784">
        <f>LEN($A784)-LEN(SUBSTITUTE($A784,H$1,""))</f>
        <v>1</v>
      </c>
      <c r="I784">
        <f>LEN($A784)-LEN(SUBSTITUTE($A784,I$1,""))</f>
        <v>0</v>
      </c>
      <c r="J784">
        <f>LEN($A784)-LEN(SUBSTITUTE($A784,J$1,""))</f>
        <v>1</v>
      </c>
      <c r="K784">
        <f>LEN($A784)-LEN(SUBSTITUTE($A784,K$1,""))</f>
        <v>0</v>
      </c>
      <c r="L784">
        <f>LEN($A784)-LEN(SUBSTITUTE($A784,L$1,""))</f>
        <v>0</v>
      </c>
      <c r="M784">
        <f>LEN($A784)-LEN(SUBSTITUTE($A784,M$1,""))</f>
        <v>0</v>
      </c>
      <c r="N784">
        <f>LEN($A784)-LEN(SUBSTITUTE($A784,N$1,""))</f>
        <v>0</v>
      </c>
      <c r="O784">
        <f>LEN($A784)-LEN(SUBSTITUTE($A784,O$1,""))</f>
        <v>0</v>
      </c>
      <c r="P784">
        <f>LEN($A784)-LEN(SUBSTITUTE($A784,P$1,""))</f>
        <v>2</v>
      </c>
      <c r="Q784">
        <f>D784+1</f>
        <v>1</v>
      </c>
      <c r="R784">
        <f>E784+1</f>
        <v>2</v>
      </c>
      <c r="S784">
        <f>F784+1</f>
        <v>1</v>
      </c>
      <c r="T784">
        <f>G784+1</f>
        <v>1</v>
      </c>
      <c r="U784">
        <f>H784+1</f>
        <v>2</v>
      </c>
      <c r="V784">
        <f>I784+1</f>
        <v>1</v>
      </c>
      <c r="W784">
        <f>J784+1</f>
        <v>2</v>
      </c>
      <c r="X784">
        <f>K784+1</f>
        <v>1</v>
      </c>
      <c r="Y784">
        <f>L784+1</f>
        <v>1</v>
      </c>
      <c r="Z784">
        <f>M784+1</f>
        <v>1</v>
      </c>
      <c r="AA784">
        <f>N784+1</f>
        <v>1</v>
      </c>
      <c r="AB784">
        <f>O784+1</f>
        <v>1</v>
      </c>
      <c r="AC784">
        <f>P784+1</f>
        <v>3</v>
      </c>
      <c r="AD784">
        <f>PRODUCT(Q784:AC784)</f>
        <v>24</v>
      </c>
      <c r="AE784" t="b">
        <f>AD784=6</f>
        <v>0</v>
      </c>
      <c r="AF784" t="b">
        <f>AD784=10</f>
        <v>0</v>
      </c>
      <c r="AG784" t="b">
        <f>AD784=12</f>
        <v>0</v>
      </c>
      <c r="AH784" t="b">
        <f>AD784=16</f>
        <v>0</v>
      </c>
      <c r="AI784" t="b">
        <f>AD784=18</f>
        <v>0</v>
      </c>
      <c r="AJ784" t="b">
        <f>AD784=24</f>
        <v>1</v>
      </c>
      <c r="AK784" t="b">
        <f>AD784=32</f>
        <v>0</v>
      </c>
      <c r="AL784">
        <f>VALUE(IF(AE784,
_xlfn.XLOOKUP(6, Q784:AC784, Q$1:AC$1), 0))</f>
        <v>0</v>
      </c>
      <c r="AM784">
        <f>VALUE(IF(AF784,
_xlfn.XLOOKUP(5, Q784:AC784, Q$1:AC$1) &amp; _xlfn.XLOOKUP(2, Q784:AC784, Q$1:AC$1), 0))</f>
        <v>0</v>
      </c>
      <c r="AN784">
        <f>VALUE(IF(AG784,
_xlfn.XLOOKUP(4, Q784:AC784, Q$1:AC$1) &amp; _xlfn.XLOOKUP(3, Q784:AC784, Q$1:AC$1), 0))</f>
        <v>0</v>
      </c>
      <c r="AO784">
        <f>VALUE(IF(AH784,
_xlfn.XLOOKUP(4, Q784:AC784, Q$1:AC$1) &amp; _xlfn.XLOOKUP(2, Q784:AC784, Q$1:AC$1, "", 0, 1) &amp; _xlfn.XLOOKUP(2, Q784:AC784, Q$1:AC$1, "", 0, -1), 0))</f>
        <v>0</v>
      </c>
      <c r="AP784">
        <f>VALUE(IF(AI784,
_xlfn.XLOOKUP(3, Q784:AC784, Q$1:AC$1, "", 0, 1) &amp; _xlfn.XLOOKUP(3, Q784:AC784, Q$1:AC$1, "", 0, -1) &amp; _xlfn.XLOOKUP(2, Q784:AC784, Q$1:AC$1),
0))</f>
        <v>0</v>
      </c>
      <c r="AQ784">
        <f>VALUE(IF(AJ784,
_xlfn.XLOOKUP(3, Q784:AC784, Q$1:AC$1) &amp; AS784,
0))</f>
        <v>2131008</v>
      </c>
      <c r="AR784">
        <f>VALUE(IF(AK784,
AS784, 0))</f>
        <v>0</v>
      </c>
      <c r="AS784" t="str" cm="1">
        <f t="array" ref="AS784">_xlfn.TEXTJOIN("", TRUE, _xlfn._xlws.FILTER(Q$1:AC$1,Q784:AC784=2))</f>
        <v>131008</v>
      </c>
      <c r="AT784">
        <f t="shared" si="25"/>
        <v>218</v>
      </c>
      <c r="AU784">
        <f t="shared" si="24"/>
        <v>198162</v>
      </c>
      <c r="AV784" t="b">
        <f>IF(AND(AE783, AE784), AL783=AL784, FALSE)</f>
        <v>0</v>
      </c>
      <c r="AW784" t="b">
        <f>IF(AND(AF783, AF784), AM783=AM784, FALSE)</f>
        <v>0</v>
      </c>
      <c r="AX784" t="b">
        <f>IF(AND(AG783, AG784), AN783=AN784, FALSE)</f>
        <v>0</v>
      </c>
      <c r="AY784" t="b">
        <f>IF(AND(AH783, AH784), AO783=AO784, FALSE)</f>
        <v>0</v>
      </c>
      <c r="AZ784" t="b">
        <f>IF(AND(AI783, AI784), AP783=AP784, FALSE)</f>
        <v>0</v>
      </c>
      <c r="BA784" t="b">
        <f>IF(AND(AJ783, AJ784), AQ783=AQ784, FALSE)</f>
        <v>0</v>
      </c>
      <c r="BB784" t="b">
        <f>IF(AND(AK783, AK784), AR783=AR784, FALSE)</f>
        <v>0</v>
      </c>
    </row>
    <row r="785" spans="1:54" x14ac:dyDescent="0.25">
      <c r="A785" t="s">
        <v>371</v>
      </c>
      <c r="B785">
        <v>162</v>
      </c>
      <c r="C785" t="str">
        <f>TEXT(A785, "0")</f>
        <v>K6229</v>
      </c>
      <c r="D785">
        <f>LEN($A785)-LEN(SUBSTITUTE($A785,D$1,""))</f>
        <v>0</v>
      </c>
      <c r="E785">
        <f>LEN($A785)-LEN(SUBSTITUTE($A785,E$1,""))</f>
        <v>1</v>
      </c>
      <c r="F785">
        <f>LEN($A785)-LEN(SUBSTITUTE($A785,F$1,""))</f>
        <v>0</v>
      </c>
      <c r="G785">
        <f>LEN($A785)-LEN(SUBSTITUTE($A785,G$1,""))</f>
        <v>0</v>
      </c>
      <c r="H785">
        <f>LEN($A785)-LEN(SUBSTITUTE($A785,H$1,""))</f>
        <v>0</v>
      </c>
      <c r="I785">
        <f>LEN($A785)-LEN(SUBSTITUTE($A785,I$1,""))</f>
        <v>1</v>
      </c>
      <c r="J785">
        <f>LEN($A785)-LEN(SUBSTITUTE($A785,J$1,""))</f>
        <v>0</v>
      </c>
      <c r="K785">
        <f>LEN($A785)-LEN(SUBSTITUTE($A785,K$1,""))</f>
        <v>0</v>
      </c>
      <c r="L785">
        <f>LEN($A785)-LEN(SUBSTITUTE($A785,L$1,""))</f>
        <v>1</v>
      </c>
      <c r="M785">
        <f>LEN($A785)-LEN(SUBSTITUTE($A785,M$1,""))</f>
        <v>0</v>
      </c>
      <c r="N785">
        <f>LEN($A785)-LEN(SUBSTITUTE($A785,N$1,""))</f>
        <v>0</v>
      </c>
      <c r="O785">
        <f>LEN($A785)-LEN(SUBSTITUTE($A785,O$1,""))</f>
        <v>0</v>
      </c>
      <c r="P785">
        <f>LEN($A785)-LEN(SUBSTITUTE($A785,P$1,""))</f>
        <v>2</v>
      </c>
      <c r="Q785">
        <f>D785+1</f>
        <v>1</v>
      </c>
      <c r="R785">
        <f>E785+1</f>
        <v>2</v>
      </c>
      <c r="S785">
        <f>F785+1</f>
        <v>1</v>
      </c>
      <c r="T785">
        <f>G785+1</f>
        <v>1</v>
      </c>
      <c r="U785">
        <f>H785+1</f>
        <v>1</v>
      </c>
      <c r="V785">
        <f>I785+1</f>
        <v>2</v>
      </c>
      <c r="W785">
        <f>J785+1</f>
        <v>1</v>
      </c>
      <c r="X785">
        <f>K785+1</f>
        <v>1</v>
      </c>
      <c r="Y785">
        <f>L785+1</f>
        <v>2</v>
      </c>
      <c r="Z785">
        <f>M785+1</f>
        <v>1</v>
      </c>
      <c r="AA785">
        <f>N785+1</f>
        <v>1</v>
      </c>
      <c r="AB785">
        <f>O785+1</f>
        <v>1</v>
      </c>
      <c r="AC785">
        <f>P785+1</f>
        <v>3</v>
      </c>
      <c r="AD785">
        <f>PRODUCT(Q785:AC785)</f>
        <v>24</v>
      </c>
      <c r="AE785" t="b">
        <f>AD785=6</f>
        <v>0</v>
      </c>
      <c r="AF785" t="b">
        <f>AD785=10</f>
        <v>0</v>
      </c>
      <c r="AG785" t="b">
        <f>AD785=12</f>
        <v>0</v>
      </c>
      <c r="AH785" t="b">
        <f>AD785=16</f>
        <v>0</v>
      </c>
      <c r="AI785" t="b">
        <f>AD785=18</f>
        <v>0</v>
      </c>
      <c r="AJ785" t="b">
        <f>AD785=24</f>
        <v>1</v>
      </c>
      <c r="AK785" t="b">
        <f>AD785=32</f>
        <v>0</v>
      </c>
      <c r="AL785">
        <f>VALUE(IF(AE785,
_xlfn.XLOOKUP(6, Q785:AC785, Q$1:AC$1), 0))</f>
        <v>0</v>
      </c>
      <c r="AM785">
        <f>VALUE(IF(AF785,
_xlfn.XLOOKUP(5, Q785:AC785, Q$1:AC$1) &amp; _xlfn.XLOOKUP(2, Q785:AC785, Q$1:AC$1), 0))</f>
        <v>0</v>
      </c>
      <c r="AN785">
        <f>VALUE(IF(AG785,
_xlfn.XLOOKUP(4, Q785:AC785, Q$1:AC$1) &amp; _xlfn.XLOOKUP(3, Q785:AC785, Q$1:AC$1), 0))</f>
        <v>0</v>
      </c>
      <c r="AO785">
        <f>VALUE(IF(AH785,
_xlfn.XLOOKUP(4, Q785:AC785, Q$1:AC$1) &amp; _xlfn.XLOOKUP(2, Q785:AC785, Q$1:AC$1, "", 0, 1) &amp; _xlfn.XLOOKUP(2, Q785:AC785, Q$1:AC$1, "", 0, -1), 0))</f>
        <v>0</v>
      </c>
      <c r="AP785">
        <f>VALUE(IF(AI785,
_xlfn.XLOOKUP(3, Q785:AC785, Q$1:AC$1, "", 0, 1) &amp; _xlfn.XLOOKUP(3, Q785:AC785, Q$1:AC$1, "", 0, -1) &amp; _xlfn.XLOOKUP(2, Q785:AC785, Q$1:AC$1),
0))</f>
        <v>0</v>
      </c>
      <c r="AQ785">
        <f>VALUE(IF(AJ785,
_xlfn.XLOOKUP(3, Q785:AC785, Q$1:AC$1) &amp; AS785,
0))</f>
        <v>2130906</v>
      </c>
      <c r="AR785">
        <f>VALUE(IF(AK785,
AS785, 0))</f>
        <v>0</v>
      </c>
      <c r="AS785" t="str" cm="1">
        <f t="array" ref="AS785">_xlfn.TEXTJOIN("", TRUE, _xlfn._xlws.FILTER(Q$1:AC$1,Q785:AC785=2))</f>
        <v>130906</v>
      </c>
      <c r="AT785">
        <f t="shared" si="25"/>
        <v>217</v>
      </c>
      <c r="AU785">
        <f t="shared" si="24"/>
        <v>35154</v>
      </c>
      <c r="AV785" t="b">
        <f>IF(AND(AE784, AE785), AL784=AL785, FALSE)</f>
        <v>0</v>
      </c>
      <c r="AW785" t="b">
        <f>IF(AND(AF784, AF785), AM784=AM785, FALSE)</f>
        <v>0</v>
      </c>
      <c r="AX785" t="b">
        <f>IF(AND(AG784, AG785), AN784=AN785, FALSE)</f>
        <v>0</v>
      </c>
      <c r="AY785" t="b">
        <f>IF(AND(AH784, AH785), AO784=AO785, FALSE)</f>
        <v>0</v>
      </c>
      <c r="AZ785" t="b">
        <f>IF(AND(AI784, AI785), AP784=AP785, FALSE)</f>
        <v>0</v>
      </c>
      <c r="BA785" t="b">
        <f>IF(AND(AJ784, AJ785), AQ784=AQ785, FALSE)</f>
        <v>0</v>
      </c>
      <c r="BB785" t="b">
        <f>IF(AND(AK784, AK785), AR784=AR785, FALSE)</f>
        <v>0</v>
      </c>
    </row>
    <row r="786" spans="1:54" x14ac:dyDescent="0.25">
      <c r="A786" t="s">
        <v>521</v>
      </c>
      <c r="B786">
        <v>324</v>
      </c>
      <c r="C786" t="str">
        <f>TEXT(A786, "0")</f>
        <v>5K242</v>
      </c>
      <c r="D786">
        <f>LEN($A786)-LEN(SUBSTITUTE($A786,D$1,""))</f>
        <v>0</v>
      </c>
      <c r="E786">
        <f>LEN($A786)-LEN(SUBSTITUTE($A786,E$1,""))</f>
        <v>1</v>
      </c>
      <c r="F786">
        <f>LEN($A786)-LEN(SUBSTITUTE($A786,F$1,""))</f>
        <v>0</v>
      </c>
      <c r="G786">
        <f>LEN($A786)-LEN(SUBSTITUTE($A786,G$1,""))</f>
        <v>0</v>
      </c>
      <c r="H786">
        <f>LEN($A786)-LEN(SUBSTITUTE($A786,H$1,""))</f>
        <v>0</v>
      </c>
      <c r="I786">
        <f>LEN($A786)-LEN(SUBSTITUTE($A786,I$1,""))</f>
        <v>0</v>
      </c>
      <c r="J786">
        <f>LEN($A786)-LEN(SUBSTITUTE($A786,J$1,""))</f>
        <v>0</v>
      </c>
      <c r="K786">
        <f>LEN($A786)-LEN(SUBSTITUTE($A786,K$1,""))</f>
        <v>0</v>
      </c>
      <c r="L786">
        <f>LEN($A786)-LEN(SUBSTITUTE($A786,L$1,""))</f>
        <v>0</v>
      </c>
      <c r="M786">
        <f>LEN($A786)-LEN(SUBSTITUTE($A786,M$1,""))</f>
        <v>1</v>
      </c>
      <c r="N786">
        <f>LEN($A786)-LEN(SUBSTITUTE($A786,N$1,""))</f>
        <v>1</v>
      </c>
      <c r="O786">
        <f>LEN($A786)-LEN(SUBSTITUTE($A786,O$1,""))</f>
        <v>0</v>
      </c>
      <c r="P786">
        <f>LEN($A786)-LEN(SUBSTITUTE($A786,P$1,""))</f>
        <v>2</v>
      </c>
      <c r="Q786">
        <f>D786+1</f>
        <v>1</v>
      </c>
      <c r="R786">
        <f>E786+1</f>
        <v>2</v>
      </c>
      <c r="S786">
        <f>F786+1</f>
        <v>1</v>
      </c>
      <c r="T786">
        <f>G786+1</f>
        <v>1</v>
      </c>
      <c r="U786">
        <f>H786+1</f>
        <v>1</v>
      </c>
      <c r="V786">
        <f>I786+1</f>
        <v>1</v>
      </c>
      <c r="W786">
        <f>J786+1</f>
        <v>1</v>
      </c>
      <c r="X786">
        <f>K786+1</f>
        <v>1</v>
      </c>
      <c r="Y786">
        <f>L786+1</f>
        <v>1</v>
      </c>
      <c r="Z786">
        <f>M786+1</f>
        <v>2</v>
      </c>
      <c r="AA786">
        <f>N786+1</f>
        <v>2</v>
      </c>
      <c r="AB786">
        <f>O786+1</f>
        <v>1</v>
      </c>
      <c r="AC786">
        <f>P786+1</f>
        <v>3</v>
      </c>
      <c r="AD786">
        <f>PRODUCT(Q786:AC786)</f>
        <v>24</v>
      </c>
      <c r="AE786" t="b">
        <f>AD786=6</f>
        <v>0</v>
      </c>
      <c r="AF786" t="b">
        <f>AD786=10</f>
        <v>0</v>
      </c>
      <c r="AG786" t="b">
        <f>AD786=12</f>
        <v>0</v>
      </c>
      <c r="AH786" t="b">
        <f>AD786=16</f>
        <v>0</v>
      </c>
      <c r="AI786" t="b">
        <f>AD786=18</f>
        <v>0</v>
      </c>
      <c r="AJ786" t="b">
        <f>AD786=24</f>
        <v>1</v>
      </c>
      <c r="AK786" t="b">
        <f>AD786=32</f>
        <v>0</v>
      </c>
      <c r="AL786">
        <f>VALUE(IF(AE786,
_xlfn.XLOOKUP(6, Q786:AC786, Q$1:AC$1), 0))</f>
        <v>0</v>
      </c>
      <c r="AM786">
        <f>VALUE(IF(AF786,
_xlfn.XLOOKUP(5, Q786:AC786, Q$1:AC$1) &amp; _xlfn.XLOOKUP(2, Q786:AC786, Q$1:AC$1), 0))</f>
        <v>0</v>
      </c>
      <c r="AN786">
        <f>VALUE(IF(AG786,
_xlfn.XLOOKUP(4, Q786:AC786, Q$1:AC$1) &amp; _xlfn.XLOOKUP(3, Q786:AC786, Q$1:AC$1), 0))</f>
        <v>0</v>
      </c>
      <c r="AO786">
        <f>VALUE(IF(AH786,
_xlfn.XLOOKUP(4, Q786:AC786, Q$1:AC$1) &amp; _xlfn.XLOOKUP(2, Q786:AC786, Q$1:AC$1, "", 0, 1) &amp; _xlfn.XLOOKUP(2, Q786:AC786, Q$1:AC$1, "", 0, -1), 0))</f>
        <v>0</v>
      </c>
      <c r="AP786">
        <f>VALUE(IF(AI786,
_xlfn.XLOOKUP(3, Q786:AC786, Q$1:AC$1, "", 0, 1) &amp; _xlfn.XLOOKUP(3, Q786:AC786, Q$1:AC$1, "", 0, -1) &amp; _xlfn.XLOOKUP(2, Q786:AC786, Q$1:AC$1),
0))</f>
        <v>0</v>
      </c>
      <c r="AQ786">
        <f>VALUE(IF(AJ786,
_xlfn.XLOOKUP(3, Q786:AC786, Q$1:AC$1) &amp; AS786,
0))</f>
        <v>2130504</v>
      </c>
      <c r="AR786">
        <f>VALUE(IF(AK786,
AS786, 0))</f>
        <v>0</v>
      </c>
      <c r="AS786" t="str" cm="1">
        <f t="array" ref="AS786">_xlfn.TEXTJOIN("", TRUE, _xlfn._xlws.FILTER(Q$1:AC$1,Q786:AC786=2))</f>
        <v>130504</v>
      </c>
      <c r="AT786">
        <f t="shared" si="25"/>
        <v>216</v>
      </c>
      <c r="AU786">
        <f t="shared" si="24"/>
        <v>69984</v>
      </c>
      <c r="AV786" t="b">
        <f>IF(AND(AE785, AE786), AL785=AL786, FALSE)</f>
        <v>0</v>
      </c>
      <c r="AW786" t="b">
        <f>IF(AND(AF785, AF786), AM785=AM786, FALSE)</f>
        <v>0</v>
      </c>
      <c r="AX786" t="b">
        <f>IF(AND(AG785, AG786), AN785=AN786, FALSE)</f>
        <v>0</v>
      </c>
      <c r="AY786" t="b">
        <f>IF(AND(AH785, AH786), AO785=AO786, FALSE)</f>
        <v>0</v>
      </c>
      <c r="AZ786" t="b">
        <f>IF(AND(AI785, AI786), AP785=AP786, FALSE)</f>
        <v>0</v>
      </c>
      <c r="BA786" t="b">
        <f>IF(AND(AJ785, AJ786), AQ785=AQ786, FALSE)</f>
        <v>0</v>
      </c>
      <c r="BB786" t="b">
        <f>IF(AND(AK785, AK786), AR785=AR786, FALSE)</f>
        <v>0</v>
      </c>
    </row>
    <row r="787" spans="1:54" x14ac:dyDescent="0.25">
      <c r="A787" t="s">
        <v>615</v>
      </c>
      <c r="B787">
        <v>375</v>
      </c>
      <c r="C787" t="str">
        <f>TEXT(A787, "0")</f>
        <v>2T2QJ</v>
      </c>
      <c r="D787">
        <f>LEN($A787)-LEN(SUBSTITUTE($A787,D$1,""))</f>
        <v>0</v>
      </c>
      <c r="E787">
        <f>LEN($A787)-LEN(SUBSTITUTE($A787,E$1,""))</f>
        <v>0</v>
      </c>
      <c r="F787">
        <f>LEN($A787)-LEN(SUBSTITUTE($A787,F$1,""))</f>
        <v>1</v>
      </c>
      <c r="G787">
        <f>LEN($A787)-LEN(SUBSTITUTE($A787,G$1,""))</f>
        <v>1</v>
      </c>
      <c r="H787">
        <f>LEN($A787)-LEN(SUBSTITUTE($A787,H$1,""))</f>
        <v>1</v>
      </c>
      <c r="I787">
        <f>LEN($A787)-LEN(SUBSTITUTE($A787,I$1,""))</f>
        <v>0</v>
      </c>
      <c r="J787">
        <f>LEN($A787)-LEN(SUBSTITUTE($A787,J$1,""))</f>
        <v>0</v>
      </c>
      <c r="K787">
        <f>LEN($A787)-LEN(SUBSTITUTE($A787,K$1,""))</f>
        <v>0</v>
      </c>
      <c r="L787">
        <f>LEN($A787)-LEN(SUBSTITUTE($A787,L$1,""))</f>
        <v>0</v>
      </c>
      <c r="M787">
        <f>LEN($A787)-LEN(SUBSTITUTE($A787,M$1,""))</f>
        <v>0</v>
      </c>
      <c r="N787">
        <f>LEN($A787)-LEN(SUBSTITUTE($A787,N$1,""))</f>
        <v>0</v>
      </c>
      <c r="O787">
        <f>LEN($A787)-LEN(SUBSTITUTE($A787,O$1,""))</f>
        <v>0</v>
      </c>
      <c r="P787">
        <f>LEN($A787)-LEN(SUBSTITUTE($A787,P$1,""))</f>
        <v>2</v>
      </c>
      <c r="Q787">
        <f>D787+1</f>
        <v>1</v>
      </c>
      <c r="R787">
        <f>E787+1</f>
        <v>1</v>
      </c>
      <c r="S787">
        <f>F787+1</f>
        <v>2</v>
      </c>
      <c r="T787">
        <f>G787+1</f>
        <v>2</v>
      </c>
      <c r="U787">
        <f>H787+1</f>
        <v>2</v>
      </c>
      <c r="V787">
        <f>I787+1</f>
        <v>1</v>
      </c>
      <c r="W787">
        <f>J787+1</f>
        <v>1</v>
      </c>
      <c r="X787">
        <f>K787+1</f>
        <v>1</v>
      </c>
      <c r="Y787">
        <f>L787+1</f>
        <v>1</v>
      </c>
      <c r="Z787">
        <f>M787+1</f>
        <v>1</v>
      </c>
      <c r="AA787">
        <f>N787+1</f>
        <v>1</v>
      </c>
      <c r="AB787">
        <f>O787+1</f>
        <v>1</v>
      </c>
      <c r="AC787">
        <f>P787+1</f>
        <v>3</v>
      </c>
      <c r="AD787">
        <f>PRODUCT(Q787:AC787)</f>
        <v>24</v>
      </c>
      <c r="AE787" t="b">
        <f>AD787=6</f>
        <v>0</v>
      </c>
      <c r="AF787" t="b">
        <f>AD787=10</f>
        <v>0</v>
      </c>
      <c r="AG787" t="b">
        <f>AD787=12</f>
        <v>0</v>
      </c>
      <c r="AH787" t="b">
        <f>AD787=16</f>
        <v>0</v>
      </c>
      <c r="AI787" t="b">
        <f>AD787=18</f>
        <v>0</v>
      </c>
      <c r="AJ787" t="b">
        <f>AD787=24</f>
        <v>1</v>
      </c>
      <c r="AK787" t="b">
        <f>AD787=32</f>
        <v>0</v>
      </c>
      <c r="AL787">
        <f>VALUE(IF(AE787,
_xlfn.XLOOKUP(6, Q787:AC787, Q$1:AC$1), 0))</f>
        <v>0</v>
      </c>
      <c r="AM787">
        <f>VALUE(IF(AF787,
_xlfn.XLOOKUP(5, Q787:AC787, Q$1:AC$1) &amp; _xlfn.XLOOKUP(2, Q787:AC787, Q$1:AC$1), 0))</f>
        <v>0</v>
      </c>
      <c r="AN787">
        <f>VALUE(IF(AG787,
_xlfn.XLOOKUP(4, Q787:AC787, Q$1:AC$1) &amp; _xlfn.XLOOKUP(3, Q787:AC787, Q$1:AC$1), 0))</f>
        <v>0</v>
      </c>
      <c r="AO787">
        <f>VALUE(IF(AH787,
_xlfn.XLOOKUP(4, Q787:AC787, Q$1:AC$1) &amp; _xlfn.XLOOKUP(2, Q787:AC787, Q$1:AC$1, "", 0, 1) &amp; _xlfn.XLOOKUP(2, Q787:AC787, Q$1:AC$1, "", 0, -1), 0))</f>
        <v>0</v>
      </c>
      <c r="AP787">
        <f>VALUE(IF(AI787,
_xlfn.XLOOKUP(3, Q787:AC787, Q$1:AC$1, "", 0, 1) &amp; _xlfn.XLOOKUP(3, Q787:AC787, Q$1:AC$1, "", 0, -1) &amp; _xlfn.XLOOKUP(2, Q787:AC787, Q$1:AC$1),
0))</f>
        <v>0</v>
      </c>
      <c r="AQ787">
        <f>VALUE(IF(AJ787,
_xlfn.XLOOKUP(3, Q787:AC787, Q$1:AC$1) &amp; AS787,
0))</f>
        <v>2121110</v>
      </c>
      <c r="AR787">
        <f>VALUE(IF(AK787,
AS787, 0))</f>
        <v>0</v>
      </c>
      <c r="AS787" t="str" cm="1">
        <f t="array" ref="AS787">_xlfn.TEXTJOIN("", TRUE, _xlfn._xlws.FILTER(Q$1:AC$1,Q787:AC787=2))</f>
        <v>121110</v>
      </c>
      <c r="AT787">
        <f t="shared" si="25"/>
        <v>215</v>
      </c>
      <c r="AU787">
        <f t="shared" si="24"/>
        <v>80625</v>
      </c>
      <c r="AV787" t="b">
        <f>IF(AND(AE786, AE787), AL786=AL787, FALSE)</f>
        <v>0</v>
      </c>
      <c r="AW787" t="b">
        <f>IF(AND(AF786, AF787), AM786=AM787, FALSE)</f>
        <v>0</v>
      </c>
      <c r="AX787" t="b">
        <f>IF(AND(AG786, AG787), AN786=AN787, FALSE)</f>
        <v>0</v>
      </c>
      <c r="AY787" t="b">
        <f>IF(AND(AH786, AH787), AO786=AO787, FALSE)</f>
        <v>0</v>
      </c>
      <c r="AZ787" t="b">
        <f>IF(AND(AI786, AI787), AP786=AP787, FALSE)</f>
        <v>0</v>
      </c>
      <c r="BA787" t="b">
        <f>IF(AND(AJ786, AJ787), AQ786=AQ787, FALSE)</f>
        <v>0</v>
      </c>
      <c r="BB787" t="b">
        <f>IF(AND(AK786, AK787), AR786=AR787, FALSE)</f>
        <v>0</v>
      </c>
    </row>
    <row r="788" spans="1:54" x14ac:dyDescent="0.25">
      <c r="A788" t="s">
        <v>390</v>
      </c>
      <c r="B788">
        <v>106</v>
      </c>
      <c r="C788" t="str">
        <f>TEXT(A788, "0")</f>
        <v>QJ272</v>
      </c>
      <c r="D788">
        <f>LEN($A788)-LEN(SUBSTITUTE($A788,D$1,""))</f>
        <v>0</v>
      </c>
      <c r="E788">
        <f>LEN($A788)-LEN(SUBSTITUTE($A788,E$1,""))</f>
        <v>0</v>
      </c>
      <c r="F788">
        <f>LEN($A788)-LEN(SUBSTITUTE($A788,F$1,""))</f>
        <v>1</v>
      </c>
      <c r="G788">
        <f>LEN($A788)-LEN(SUBSTITUTE($A788,G$1,""))</f>
        <v>1</v>
      </c>
      <c r="H788">
        <f>LEN($A788)-LEN(SUBSTITUTE($A788,H$1,""))</f>
        <v>0</v>
      </c>
      <c r="I788">
        <f>LEN($A788)-LEN(SUBSTITUTE($A788,I$1,""))</f>
        <v>0</v>
      </c>
      <c r="J788">
        <f>LEN($A788)-LEN(SUBSTITUTE($A788,J$1,""))</f>
        <v>0</v>
      </c>
      <c r="K788">
        <f>LEN($A788)-LEN(SUBSTITUTE($A788,K$1,""))</f>
        <v>1</v>
      </c>
      <c r="L788">
        <f>LEN($A788)-LEN(SUBSTITUTE($A788,L$1,""))</f>
        <v>0</v>
      </c>
      <c r="M788">
        <f>LEN($A788)-LEN(SUBSTITUTE($A788,M$1,""))</f>
        <v>0</v>
      </c>
      <c r="N788">
        <f>LEN($A788)-LEN(SUBSTITUTE($A788,N$1,""))</f>
        <v>0</v>
      </c>
      <c r="O788">
        <f>LEN($A788)-LEN(SUBSTITUTE($A788,O$1,""))</f>
        <v>0</v>
      </c>
      <c r="P788">
        <f>LEN($A788)-LEN(SUBSTITUTE($A788,P$1,""))</f>
        <v>2</v>
      </c>
      <c r="Q788">
        <f>D788+1</f>
        <v>1</v>
      </c>
      <c r="R788">
        <f>E788+1</f>
        <v>1</v>
      </c>
      <c r="S788">
        <f>F788+1</f>
        <v>2</v>
      </c>
      <c r="T788">
        <f>G788+1</f>
        <v>2</v>
      </c>
      <c r="U788">
        <f>H788+1</f>
        <v>1</v>
      </c>
      <c r="V788">
        <f>I788+1</f>
        <v>1</v>
      </c>
      <c r="W788">
        <f>J788+1</f>
        <v>1</v>
      </c>
      <c r="X788">
        <f>K788+1</f>
        <v>2</v>
      </c>
      <c r="Y788">
        <f>L788+1</f>
        <v>1</v>
      </c>
      <c r="Z788">
        <f>M788+1</f>
        <v>1</v>
      </c>
      <c r="AA788">
        <f>N788+1</f>
        <v>1</v>
      </c>
      <c r="AB788">
        <f>O788+1</f>
        <v>1</v>
      </c>
      <c r="AC788">
        <f>P788+1</f>
        <v>3</v>
      </c>
      <c r="AD788">
        <f>PRODUCT(Q788:AC788)</f>
        <v>24</v>
      </c>
      <c r="AE788" t="b">
        <f>AD788=6</f>
        <v>0</v>
      </c>
      <c r="AF788" t="b">
        <f>AD788=10</f>
        <v>0</v>
      </c>
      <c r="AG788" t="b">
        <f>AD788=12</f>
        <v>0</v>
      </c>
      <c r="AH788" t="b">
        <f>AD788=16</f>
        <v>0</v>
      </c>
      <c r="AI788" t="b">
        <f>AD788=18</f>
        <v>0</v>
      </c>
      <c r="AJ788" t="b">
        <f>AD788=24</f>
        <v>1</v>
      </c>
      <c r="AK788" t="b">
        <f>AD788=32</f>
        <v>0</v>
      </c>
      <c r="AL788">
        <f>VALUE(IF(AE788,
_xlfn.XLOOKUP(6, Q788:AC788, Q$1:AC$1), 0))</f>
        <v>0</v>
      </c>
      <c r="AM788">
        <f>VALUE(IF(AF788,
_xlfn.XLOOKUP(5, Q788:AC788, Q$1:AC$1) &amp; _xlfn.XLOOKUP(2, Q788:AC788, Q$1:AC$1), 0))</f>
        <v>0</v>
      </c>
      <c r="AN788">
        <f>VALUE(IF(AG788,
_xlfn.XLOOKUP(4, Q788:AC788, Q$1:AC$1) &amp; _xlfn.XLOOKUP(3, Q788:AC788, Q$1:AC$1), 0))</f>
        <v>0</v>
      </c>
      <c r="AO788">
        <f>VALUE(IF(AH788,
_xlfn.XLOOKUP(4, Q788:AC788, Q$1:AC$1) &amp; _xlfn.XLOOKUP(2, Q788:AC788, Q$1:AC$1, "", 0, 1) &amp; _xlfn.XLOOKUP(2, Q788:AC788, Q$1:AC$1, "", 0, -1), 0))</f>
        <v>0</v>
      </c>
      <c r="AP788">
        <f>VALUE(IF(AI788,
_xlfn.XLOOKUP(3, Q788:AC788, Q$1:AC$1, "", 0, 1) &amp; _xlfn.XLOOKUP(3, Q788:AC788, Q$1:AC$1, "", 0, -1) &amp; _xlfn.XLOOKUP(2, Q788:AC788, Q$1:AC$1),
0))</f>
        <v>0</v>
      </c>
      <c r="AQ788">
        <f>VALUE(IF(AJ788,
_xlfn.XLOOKUP(3, Q788:AC788, Q$1:AC$1) &amp; AS788,
0))</f>
        <v>2121107</v>
      </c>
      <c r="AR788">
        <f>VALUE(IF(AK788,
AS788, 0))</f>
        <v>0</v>
      </c>
      <c r="AS788" t="str" cm="1">
        <f t="array" ref="AS788">_xlfn.TEXTJOIN("", TRUE, _xlfn._xlws.FILTER(Q$1:AC$1,Q788:AC788=2))</f>
        <v>121107</v>
      </c>
      <c r="AT788">
        <f t="shared" si="25"/>
        <v>214</v>
      </c>
      <c r="AU788">
        <f t="shared" si="24"/>
        <v>22684</v>
      </c>
      <c r="AV788" t="b">
        <f>IF(AND(AE787, AE788), AL787=AL788, FALSE)</f>
        <v>0</v>
      </c>
      <c r="AW788" t="b">
        <f>IF(AND(AF787, AF788), AM787=AM788, FALSE)</f>
        <v>0</v>
      </c>
      <c r="AX788" t="b">
        <f>IF(AND(AG787, AG788), AN787=AN788, FALSE)</f>
        <v>0</v>
      </c>
      <c r="AY788" t="b">
        <f>IF(AND(AH787, AH788), AO787=AO788, FALSE)</f>
        <v>0</v>
      </c>
      <c r="AZ788" t="b">
        <f>IF(AND(AI787, AI788), AP787=AP788, FALSE)</f>
        <v>0</v>
      </c>
      <c r="BA788" t="b">
        <f>IF(AND(AJ787, AJ788), AQ787=AQ788, FALSE)</f>
        <v>0</v>
      </c>
      <c r="BB788" t="b">
        <f>IF(AND(AK787, AK788), AR787=AR788, FALSE)</f>
        <v>0</v>
      </c>
    </row>
    <row r="789" spans="1:54" x14ac:dyDescent="0.25">
      <c r="A789" t="s">
        <v>343</v>
      </c>
      <c r="B789">
        <v>502</v>
      </c>
      <c r="C789" t="str">
        <f>TEXT(A789, "0")</f>
        <v>5JQ22</v>
      </c>
      <c r="D789">
        <f>LEN($A789)-LEN(SUBSTITUTE($A789,D$1,""))</f>
        <v>0</v>
      </c>
      <c r="E789">
        <f>LEN($A789)-LEN(SUBSTITUTE($A789,E$1,""))</f>
        <v>0</v>
      </c>
      <c r="F789">
        <f>LEN($A789)-LEN(SUBSTITUTE($A789,F$1,""))</f>
        <v>1</v>
      </c>
      <c r="G789">
        <f>LEN($A789)-LEN(SUBSTITUTE($A789,G$1,""))</f>
        <v>1</v>
      </c>
      <c r="H789">
        <f>LEN($A789)-LEN(SUBSTITUTE($A789,H$1,""))</f>
        <v>0</v>
      </c>
      <c r="I789">
        <f>LEN($A789)-LEN(SUBSTITUTE($A789,I$1,""))</f>
        <v>0</v>
      </c>
      <c r="J789">
        <f>LEN($A789)-LEN(SUBSTITUTE($A789,J$1,""))</f>
        <v>0</v>
      </c>
      <c r="K789">
        <f>LEN($A789)-LEN(SUBSTITUTE($A789,K$1,""))</f>
        <v>0</v>
      </c>
      <c r="L789">
        <f>LEN($A789)-LEN(SUBSTITUTE($A789,L$1,""))</f>
        <v>0</v>
      </c>
      <c r="M789">
        <f>LEN($A789)-LEN(SUBSTITUTE($A789,M$1,""))</f>
        <v>1</v>
      </c>
      <c r="N789">
        <f>LEN($A789)-LEN(SUBSTITUTE($A789,N$1,""))</f>
        <v>0</v>
      </c>
      <c r="O789">
        <f>LEN($A789)-LEN(SUBSTITUTE($A789,O$1,""))</f>
        <v>0</v>
      </c>
      <c r="P789">
        <f>LEN($A789)-LEN(SUBSTITUTE($A789,P$1,""))</f>
        <v>2</v>
      </c>
      <c r="Q789">
        <f>D789+1</f>
        <v>1</v>
      </c>
      <c r="R789">
        <f>E789+1</f>
        <v>1</v>
      </c>
      <c r="S789">
        <f>F789+1</f>
        <v>2</v>
      </c>
      <c r="T789">
        <f>G789+1</f>
        <v>2</v>
      </c>
      <c r="U789">
        <f>H789+1</f>
        <v>1</v>
      </c>
      <c r="V789">
        <f>I789+1</f>
        <v>1</v>
      </c>
      <c r="W789">
        <f>J789+1</f>
        <v>1</v>
      </c>
      <c r="X789">
        <f>K789+1</f>
        <v>1</v>
      </c>
      <c r="Y789">
        <f>L789+1</f>
        <v>1</v>
      </c>
      <c r="Z789">
        <f>M789+1</f>
        <v>2</v>
      </c>
      <c r="AA789">
        <f>N789+1</f>
        <v>1</v>
      </c>
      <c r="AB789">
        <f>O789+1</f>
        <v>1</v>
      </c>
      <c r="AC789">
        <f>P789+1</f>
        <v>3</v>
      </c>
      <c r="AD789">
        <f>PRODUCT(Q789:AC789)</f>
        <v>24</v>
      </c>
      <c r="AE789" t="b">
        <f>AD789=6</f>
        <v>0</v>
      </c>
      <c r="AF789" t="b">
        <f>AD789=10</f>
        <v>0</v>
      </c>
      <c r="AG789" t="b">
        <f>AD789=12</f>
        <v>0</v>
      </c>
      <c r="AH789" t="b">
        <f>AD789=16</f>
        <v>0</v>
      </c>
      <c r="AI789" t="b">
        <f>AD789=18</f>
        <v>0</v>
      </c>
      <c r="AJ789" t="b">
        <f>AD789=24</f>
        <v>1</v>
      </c>
      <c r="AK789" t="b">
        <f>AD789=32</f>
        <v>0</v>
      </c>
      <c r="AL789">
        <f>VALUE(IF(AE789,
_xlfn.XLOOKUP(6, Q789:AC789, Q$1:AC$1), 0))</f>
        <v>0</v>
      </c>
      <c r="AM789">
        <f>VALUE(IF(AF789,
_xlfn.XLOOKUP(5, Q789:AC789, Q$1:AC$1) &amp; _xlfn.XLOOKUP(2, Q789:AC789, Q$1:AC$1), 0))</f>
        <v>0</v>
      </c>
      <c r="AN789">
        <f>VALUE(IF(AG789,
_xlfn.XLOOKUP(4, Q789:AC789, Q$1:AC$1) &amp; _xlfn.XLOOKUP(3, Q789:AC789, Q$1:AC$1), 0))</f>
        <v>0</v>
      </c>
      <c r="AO789">
        <f>VALUE(IF(AH789,
_xlfn.XLOOKUP(4, Q789:AC789, Q$1:AC$1) &amp; _xlfn.XLOOKUP(2, Q789:AC789, Q$1:AC$1, "", 0, 1) &amp; _xlfn.XLOOKUP(2, Q789:AC789, Q$1:AC$1, "", 0, -1), 0))</f>
        <v>0</v>
      </c>
      <c r="AP789">
        <f>VALUE(IF(AI789,
_xlfn.XLOOKUP(3, Q789:AC789, Q$1:AC$1, "", 0, 1) &amp; _xlfn.XLOOKUP(3, Q789:AC789, Q$1:AC$1, "", 0, -1) &amp; _xlfn.XLOOKUP(2, Q789:AC789, Q$1:AC$1),
0))</f>
        <v>0</v>
      </c>
      <c r="AQ789">
        <f>VALUE(IF(AJ789,
_xlfn.XLOOKUP(3, Q789:AC789, Q$1:AC$1) &amp; AS789,
0))</f>
        <v>2121105</v>
      </c>
      <c r="AR789">
        <f>VALUE(IF(AK789,
AS789, 0))</f>
        <v>0</v>
      </c>
      <c r="AS789" t="str" cm="1">
        <f t="array" ref="AS789">_xlfn.TEXTJOIN("", TRUE, _xlfn._xlws.FILTER(Q$1:AC$1,Q789:AC789=2))</f>
        <v>121105</v>
      </c>
      <c r="AT789">
        <f t="shared" si="25"/>
        <v>213</v>
      </c>
      <c r="AU789">
        <f t="shared" si="24"/>
        <v>106926</v>
      </c>
      <c r="AV789" t="b">
        <f>IF(AND(AE788, AE789), AL788=AL789, FALSE)</f>
        <v>0</v>
      </c>
      <c r="AW789" t="b">
        <f>IF(AND(AF788, AF789), AM788=AM789, FALSE)</f>
        <v>0</v>
      </c>
      <c r="AX789" t="b">
        <f>IF(AND(AG788, AG789), AN788=AN789, FALSE)</f>
        <v>0</v>
      </c>
      <c r="AY789" t="b">
        <f>IF(AND(AH788, AH789), AO788=AO789, FALSE)</f>
        <v>0</v>
      </c>
      <c r="AZ789" t="b">
        <f>IF(AND(AI788, AI789), AP788=AP789, FALSE)</f>
        <v>0</v>
      </c>
      <c r="BA789" t="b">
        <f>IF(AND(AJ788, AJ789), AQ788=AQ789, FALSE)</f>
        <v>0</v>
      </c>
      <c r="BB789" t="b">
        <f>IF(AND(AK788, AK789), AR788=AR789, FALSE)</f>
        <v>0</v>
      </c>
    </row>
    <row r="790" spans="1:54" x14ac:dyDescent="0.25">
      <c r="A790" t="s">
        <v>375</v>
      </c>
      <c r="B790">
        <v>766</v>
      </c>
      <c r="C790" t="str">
        <f>TEXT(A790, "0")</f>
        <v>2QJ24</v>
      </c>
      <c r="D790">
        <f>LEN($A790)-LEN(SUBSTITUTE($A790,D$1,""))</f>
        <v>0</v>
      </c>
      <c r="E790">
        <f>LEN($A790)-LEN(SUBSTITUTE($A790,E$1,""))</f>
        <v>0</v>
      </c>
      <c r="F790">
        <f>LEN($A790)-LEN(SUBSTITUTE($A790,F$1,""))</f>
        <v>1</v>
      </c>
      <c r="G790">
        <f>LEN($A790)-LEN(SUBSTITUTE($A790,G$1,""))</f>
        <v>1</v>
      </c>
      <c r="H790">
        <f>LEN($A790)-LEN(SUBSTITUTE($A790,H$1,""))</f>
        <v>0</v>
      </c>
      <c r="I790">
        <f>LEN($A790)-LEN(SUBSTITUTE($A790,I$1,""))</f>
        <v>0</v>
      </c>
      <c r="J790">
        <f>LEN($A790)-LEN(SUBSTITUTE($A790,J$1,""))</f>
        <v>0</v>
      </c>
      <c r="K790">
        <f>LEN($A790)-LEN(SUBSTITUTE($A790,K$1,""))</f>
        <v>0</v>
      </c>
      <c r="L790">
        <f>LEN($A790)-LEN(SUBSTITUTE($A790,L$1,""))</f>
        <v>0</v>
      </c>
      <c r="M790">
        <f>LEN($A790)-LEN(SUBSTITUTE($A790,M$1,""))</f>
        <v>0</v>
      </c>
      <c r="N790">
        <f>LEN($A790)-LEN(SUBSTITUTE($A790,N$1,""))</f>
        <v>1</v>
      </c>
      <c r="O790">
        <f>LEN($A790)-LEN(SUBSTITUTE($A790,O$1,""))</f>
        <v>0</v>
      </c>
      <c r="P790">
        <f>LEN($A790)-LEN(SUBSTITUTE($A790,P$1,""))</f>
        <v>2</v>
      </c>
      <c r="Q790">
        <f>D790+1</f>
        <v>1</v>
      </c>
      <c r="R790">
        <f>E790+1</f>
        <v>1</v>
      </c>
      <c r="S790">
        <f>F790+1</f>
        <v>2</v>
      </c>
      <c r="T790">
        <f>G790+1</f>
        <v>2</v>
      </c>
      <c r="U790">
        <f>H790+1</f>
        <v>1</v>
      </c>
      <c r="V790">
        <f>I790+1</f>
        <v>1</v>
      </c>
      <c r="W790">
        <f>J790+1</f>
        <v>1</v>
      </c>
      <c r="X790">
        <f>K790+1</f>
        <v>1</v>
      </c>
      <c r="Y790">
        <f>L790+1</f>
        <v>1</v>
      </c>
      <c r="Z790">
        <f>M790+1</f>
        <v>1</v>
      </c>
      <c r="AA790">
        <f>N790+1</f>
        <v>2</v>
      </c>
      <c r="AB790">
        <f>O790+1</f>
        <v>1</v>
      </c>
      <c r="AC790">
        <f>P790+1</f>
        <v>3</v>
      </c>
      <c r="AD790">
        <f>PRODUCT(Q790:AC790)</f>
        <v>24</v>
      </c>
      <c r="AE790" t="b">
        <f>AD790=6</f>
        <v>0</v>
      </c>
      <c r="AF790" t="b">
        <f>AD790=10</f>
        <v>0</v>
      </c>
      <c r="AG790" t="b">
        <f>AD790=12</f>
        <v>0</v>
      </c>
      <c r="AH790" t="b">
        <f>AD790=16</f>
        <v>0</v>
      </c>
      <c r="AI790" t="b">
        <f>AD790=18</f>
        <v>0</v>
      </c>
      <c r="AJ790" t="b">
        <f>AD790=24</f>
        <v>1</v>
      </c>
      <c r="AK790" t="b">
        <f>AD790=32</f>
        <v>0</v>
      </c>
      <c r="AL790">
        <f>VALUE(IF(AE790,
_xlfn.XLOOKUP(6, Q790:AC790, Q$1:AC$1), 0))</f>
        <v>0</v>
      </c>
      <c r="AM790">
        <f>VALUE(IF(AF790,
_xlfn.XLOOKUP(5, Q790:AC790, Q$1:AC$1) &amp; _xlfn.XLOOKUP(2, Q790:AC790, Q$1:AC$1), 0))</f>
        <v>0</v>
      </c>
      <c r="AN790">
        <f>VALUE(IF(AG790,
_xlfn.XLOOKUP(4, Q790:AC790, Q$1:AC$1) &amp; _xlfn.XLOOKUP(3, Q790:AC790, Q$1:AC$1), 0))</f>
        <v>0</v>
      </c>
      <c r="AO790">
        <f>VALUE(IF(AH790,
_xlfn.XLOOKUP(4, Q790:AC790, Q$1:AC$1) &amp; _xlfn.XLOOKUP(2, Q790:AC790, Q$1:AC$1, "", 0, 1) &amp; _xlfn.XLOOKUP(2, Q790:AC790, Q$1:AC$1, "", 0, -1), 0))</f>
        <v>0</v>
      </c>
      <c r="AP790">
        <f>VALUE(IF(AI790,
_xlfn.XLOOKUP(3, Q790:AC790, Q$1:AC$1, "", 0, 1) &amp; _xlfn.XLOOKUP(3, Q790:AC790, Q$1:AC$1, "", 0, -1) &amp; _xlfn.XLOOKUP(2, Q790:AC790, Q$1:AC$1),
0))</f>
        <v>0</v>
      </c>
      <c r="AQ790">
        <f>VALUE(IF(AJ790,
_xlfn.XLOOKUP(3, Q790:AC790, Q$1:AC$1) &amp; AS790,
0))</f>
        <v>2121104</v>
      </c>
      <c r="AR790">
        <f>VALUE(IF(AK790,
AS790, 0))</f>
        <v>0</v>
      </c>
      <c r="AS790" t="str" cm="1">
        <f t="array" ref="AS790">_xlfn.TEXTJOIN("", TRUE, _xlfn._xlws.FILTER(Q$1:AC$1,Q790:AC790=2))</f>
        <v>121104</v>
      </c>
      <c r="AT790">
        <f t="shared" si="25"/>
        <v>212</v>
      </c>
      <c r="AU790">
        <f t="shared" si="24"/>
        <v>162392</v>
      </c>
      <c r="AV790" t="b">
        <f>IF(AND(AE789, AE790), AL789=AL790, FALSE)</f>
        <v>0</v>
      </c>
      <c r="AW790" t="b">
        <f>IF(AND(AF789, AF790), AM789=AM790, FALSE)</f>
        <v>0</v>
      </c>
      <c r="AX790" t="b">
        <f>IF(AND(AG789, AG790), AN789=AN790, FALSE)</f>
        <v>0</v>
      </c>
      <c r="AY790" t="b">
        <f>IF(AND(AH789, AH790), AO789=AO790, FALSE)</f>
        <v>0</v>
      </c>
      <c r="AZ790" t="b">
        <f>IF(AND(AI789, AI790), AP789=AP790, FALSE)</f>
        <v>0</v>
      </c>
      <c r="BA790" t="b">
        <f>IF(AND(AJ789, AJ790), AQ789=AQ790, FALSE)</f>
        <v>0</v>
      </c>
      <c r="BB790" t="b">
        <f>IF(AND(AK789, AK790), AR789=AR790, FALSE)</f>
        <v>0</v>
      </c>
    </row>
    <row r="791" spans="1:54" x14ac:dyDescent="0.25">
      <c r="A791" t="s">
        <v>113</v>
      </c>
      <c r="B791">
        <v>428</v>
      </c>
      <c r="C791" t="str">
        <f>TEXT(A791, "0")</f>
        <v>32J2Q</v>
      </c>
      <c r="D791">
        <f>LEN($A791)-LEN(SUBSTITUTE($A791,D$1,""))</f>
        <v>0</v>
      </c>
      <c r="E791">
        <f>LEN($A791)-LEN(SUBSTITUTE($A791,E$1,""))</f>
        <v>0</v>
      </c>
      <c r="F791">
        <f>LEN($A791)-LEN(SUBSTITUTE($A791,F$1,""))</f>
        <v>1</v>
      </c>
      <c r="G791">
        <f>LEN($A791)-LEN(SUBSTITUTE($A791,G$1,""))</f>
        <v>1</v>
      </c>
      <c r="H791">
        <f>LEN($A791)-LEN(SUBSTITUTE($A791,H$1,""))</f>
        <v>0</v>
      </c>
      <c r="I791">
        <f>LEN($A791)-LEN(SUBSTITUTE($A791,I$1,""))</f>
        <v>0</v>
      </c>
      <c r="J791">
        <f>LEN($A791)-LEN(SUBSTITUTE($A791,J$1,""))</f>
        <v>0</v>
      </c>
      <c r="K791">
        <f>LEN($A791)-LEN(SUBSTITUTE($A791,K$1,""))</f>
        <v>0</v>
      </c>
      <c r="L791">
        <f>LEN($A791)-LEN(SUBSTITUTE($A791,L$1,""))</f>
        <v>0</v>
      </c>
      <c r="M791">
        <f>LEN($A791)-LEN(SUBSTITUTE($A791,M$1,""))</f>
        <v>0</v>
      </c>
      <c r="N791">
        <f>LEN($A791)-LEN(SUBSTITUTE($A791,N$1,""))</f>
        <v>0</v>
      </c>
      <c r="O791">
        <f>LEN($A791)-LEN(SUBSTITUTE($A791,O$1,""))</f>
        <v>1</v>
      </c>
      <c r="P791">
        <f>LEN($A791)-LEN(SUBSTITUTE($A791,P$1,""))</f>
        <v>2</v>
      </c>
      <c r="Q791">
        <f>D791+1</f>
        <v>1</v>
      </c>
      <c r="R791">
        <f>E791+1</f>
        <v>1</v>
      </c>
      <c r="S791">
        <f>F791+1</f>
        <v>2</v>
      </c>
      <c r="T791">
        <f>G791+1</f>
        <v>2</v>
      </c>
      <c r="U791">
        <f>H791+1</f>
        <v>1</v>
      </c>
      <c r="V791">
        <f>I791+1</f>
        <v>1</v>
      </c>
      <c r="W791">
        <f>J791+1</f>
        <v>1</v>
      </c>
      <c r="X791">
        <f>K791+1</f>
        <v>1</v>
      </c>
      <c r="Y791">
        <f>L791+1</f>
        <v>1</v>
      </c>
      <c r="Z791">
        <f>M791+1</f>
        <v>1</v>
      </c>
      <c r="AA791">
        <f>N791+1</f>
        <v>1</v>
      </c>
      <c r="AB791">
        <f>O791+1</f>
        <v>2</v>
      </c>
      <c r="AC791">
        <f>P791+1</f>
        <v>3</v>
      </c>
      <c r="AD791">
        <f>PRODUCT(Q791:AC791)</f>
        <v>24</v>
      </c>
      <c r="AE791" t="b">
        <f>AD791=6</f>
        <v>0</v>
      </c>
      <c r="AF791" t="b">
        <f>AD791=10</f>
        <v>0</v>
      </c>
      <c r="AG791" t="b">
        <f>AD791=12</f>
        <v>0</v>
      </c>
      <c r="AH791" t="b">
        <f>AD791=16</f>
        <v>0</v>
      </c>
      <c r="AI791" t="b">
        <f>AD791=18</f>
        <v>0</v>
      </c>
      <c r="AJ791" t="b">
        <f>AD791=24</f>
        <v>1</v>
      </c>
      <c r="AK791" t="b">
        <f>AD791=32</f>
        <v>0</v>
      </c>
      <c r="AL791">
        <f>VALUE(IF(AE791,
_xlfn.XLOOKUP(6, Q791:AC791, Q$1:AC$1), 0))</f>
        <v>0</v>
      </c>
      <c r="AM791">
        <f>VALUE(IF(AF791,
_xlfn.XLOOKUP(5, Q791:AC791, Q$1:AC$1) &amp; _xlfn.XLOOKUP(2, Q791:AC791, Q$1:AC$1), 0))</f>
        <v>0</v>
      </c>
      <c r="AN791">
        <f>VALUE(IF(AG791,
_xlfn.XLOOKUP(4, Q791:AC791, Q$1:AC$1) &amp; _xlfn.XLOOKUP(3, Q791:AC791, Q$1:AC$1), 0))</f>
        <v>0</v>
      </c>
      <c r="AO791">
        <f>VALUE(IF(AH791,
_xlfn.XLOOKUP(4, Q791:AC791, Q$1:AC$1) &amp; _xlfn.XLOOKUP(2, Q791:AC791, Q$1:AC$1, "", 0, 1) &amp; _xlfn.XLOOKUP(2, Q791:AC791, Q$1:AC$1, "", 0, -1), 0))</f>
        <v>0</v>
      </c>
      <c r="AP791">
        <f>VALUE(IF(AI791,
_xlfn.XLOOKUP(3, Q791:AC791, Q$1:AC$1, "", 0, 1) &amp; _xlfn.XLOOKUP(3, Q791:AC791, Q$1:AC$1, "", 0, -1) &amp; _xlfn.XLOOKUP(2, Q791:AC791, Q$1:AC$1),
0))</f>
        <v>0</v>
      </c>
      <c r="AQ791">
        <f>VALUE(IF(AJ791,
_xlfn.XLOOKUP(3, Q791:AC791, Q$1:AC$1) &amp; AS791,
0))</f>
        <v>2121103</v>
      </c>
      <c r="AR791">
        <f>VALUE(IF(AK791,
AS791, 0))</f>
        <v>0</v>
      </c>
      <c r="AS791" t="str" cm="1">
        <f t="array" ref="AS791">_xlfn.TEXTJOIN("", TRUE, _xlfn._xlws.FILTER(Q$1:AC$1,Q791:AC791=2))</f>
        <v>121103</v>
      </c>
      <c r="AT791">
        <f t="shared" si="25"/>
        <v>211</v>
      </c>
      <c r="AU791">
        <f t="shared" si="24"/>
        <v>90308</v>
      </c>
      <c r="AV791" t="b">
        <f>IF(AND(AE790, AE791), AL790=AL791, FALSE)</f>
        <v>0</v>
      </c>
      <c r="AW791" t="b">
        <f>IF(AND(AF790, AF791), AM790=AM791, FALSE)</f>
        <v>0</v>
      </c>
      <c r="AX791" t="b">
        <f>IF(AND(AG790, AG791), AN790=AN791, FALSE)</f>
        <v>0</v>
      </c>
      <c r="AY791" t="b">
        <f>IF(AND(AH790, AH791), AO790=AO791, FALSE)</f>
        <v>0</v>
      </c>
      <c r="AZ791" t="b">
        <f>IF(AND(AI790, AI791), AP790=AP791, FALSE)</f>
        <v>0</v>
      </c>
      <c r="BA791" t="b">
        <f>IF(AND(AJ790, AJ791), AQ790=AQ791, FALSE)</f>
        <v>0</v>
      </c>
      <c r="BB791" t="b">
        <f>IF(AND(AK790, AK791), AR790=AR791, FALSE)</f>
        <v>0</v>
      </c>
    </row>
    <row r="792" spans="1:54" x14ac:dyDescent="0.25">
      <c r="A792" t="s">
        <v>14</v>
      </c>
      <c r="B792">
        <v>409</v>
      </c>
      <c r="C792" t="str">
        <f>TEXT(A792, "0")</f>
        <v>342Q2</v>
      </c>
      <c r="D792">
        <f>LEN($A792)-LEN(SUBSTITUTE($A792,D$1,""))</f>
        <v>0</v>
      </c>
      <c r="E792">
        <f>LEN($A792)-LEN(SUBSTITUTE($A792,E$1,""))</f>
        <v>0</v>
      </c>
      <c r="F792">
        <f>LEN($A792)-LEN(SUBSTITUTE($A792,F$1,""))</f>
        <v>1</v>
      </c>
      <c r="G792">
        <f>LEN($A792)-LEN(SUBSTITUTE($A792,G$1,""))</f>
        <v>0</v>
      </c>
      <c r="H792">
        <f>LEN($A792)-LEN(SUBSTITUTE($A792,H$1,""))</f>
        <v>0</v>
      </c>
      <c r="I792">
        <f>LEN($A792)-LEN(SUBSTITUTE($A792,I$1,""))</f>
        <v>0</v>
      </c>
      <c r="J792">
        <f>LEN($A792)-LEN(SUBSTITUTE($A792,J$1,""))</f>
        <v>0</v>
      </c>
      <c r="K792">
        <f>LEN($A792)-LEN(SUBSTITUTE($A792,K$1,""))</f>
        <v>0</v>
      </c>
      <c r="L792">
        <f>LEN($A792)-LEN(SUBSTITUTE($A792,L$1,""))</f>
        <v>0</v>
      </c>
      <c r="M792">
        <f>LEN($A792)-LEN(SUBSTITUTE($A792,M$1,""))</f>
        <v>0</v>
      </c>
      <c r="N792">
        <f>LEN($A792)-LEN(SUBSTITUTE($A792,N$1,""))</f>
        <v>1</v>
      </c>
      <c r="O792">
        <f>LEN($A792)-LEN(SUBSTITUTE($A792,O$1,""))</f>
        <v>1</v>
      </c>
      <c r="P792">
        <f>LEN($A792)-LEN(SUBSTITUTE($A792,P$1,""))</f>
        <v>2</v>
      </c>
      <c r="Q792">
        <f>D792+1</f>
        <v>1</v>
      </c>
      <c r="R792">
        <f>E792+1</f>
        <v>1</v>
      </c>
      <c r="S792">
        <f>F792+1</f>
        <v>2</v>
      </c>
      <c r="T792">
        <f>G792+1</f>
        <v>1</v>
      </c>
      <c r="U792">
        <f>H792+1</f>
        <v>1</v>
      </c>
      <c r="V792">
        <f>I792+1</f>
        <v>1</v>
      </c>
      <c r="W792">
        <f>J792+1</f>
        <v>1</v>
      </c>
      <c r="X792">
        <f>K792+1</f>
        <v>1</v>
      </c>
      <c r="Y792">
        <f>L792+1</f>
        <v>1</v>
      </c>
      <c r="Z792">
        <f>M792+1</f>
        <v>1</v>
      </c>
      <c r="AA792">
        <f>N792+1</f>
        <v>2</v>
      </c>
      <c r="AB792">
        <f>O792+1</f>
        <v>2</v>
      </c>
      <c r="AC792">
        <f>P792+1</f>
        <v>3</v>
      </c>
      <c r="AD792">
        <f>PRODUCT(Q792:AC792)</f>
        <v>24</v>
      </c>
      <c r="AE792" t="b">
        <f>AD792=6</f>
        <v>0</v>
      </c>
      <c r="AF792" t="b">
        <f>AD792=10</f>
        <v>0</v>
      </c>
      <c r="AG792" t="b">
        <f>AD792=12</f>
        <v>0</v>
      </c>
      <c r="AH792" t="b">
        <f>AD792=16</f>
        <v>0</v>
      </c>
      <c r="AI792" t="b">
        <f>AD792=18</f>
        <v>0</v>
      </c>
      <c r="AJ792" t="b">
        <f>AD792=24</f>
        <v>1</v>
      </c>
      <c r="AK792" t="b">
        <f>AD792=32</f>
        <v>0</v>
      </c>
      <c r="AL792">
        <f>VALUE(IF(AE792,
_xlfn.XLOOKUP(6, Q792:AC792, Q$1:AC$1), 0))</f>
        <v>0</v>
      </c>
      <c r="AM792">
        <f>VALUE(IF(AF792,
_xlfn.XLOOKUP(5, Q792:AC792, Q$1:AC$1) &amp; _xlfn.XLOOKUP(2, Q792:AC792, Q$1:AC$1), 0))</f>
        <v>0</v>
      </c>
      <c r="AN792">
        <f>VALUE(IF(AG792,
_xlfn.XLOOKUP(4, Q792:AC792, Q$1:AC$1) &amp; _xlfn.XLOOKUP(3, Q792:AC792, Q$1:AC$1), 0))</f>
        <v>0</v>
      </c>
      <c r="AO792">
        <f>VALUE(IF(AH792,
_xlfn.XLOOKUP(4, Q792:AC792, Q$1:AC$1) &amp; _xlfn.XLOOKUP(2, Q792:AC792, Q$1:AC$1, "", 0, 1) &amp; _xlfn.XLOOKUP(2, Q792:AC792, Q$1:AC$1, "", 0, -1), 0))</f>
        <v>0</v>
      </c>
      <c r="AP792">
        <f>VALUE(IF(AI792,
_xlfn.XLOOKUP(3, Q792:AC792, Q$1:AC$1, "", 0, 1) &amp; _xlfn.XLOOKUP(3, Q792:AC792, Q$1:AC$1, "", 0, -1) &amp; _xlfn.XLOOKUP(2, Q792:AC792, Q$1:AC$1),
0))</f>
        <v>0</v>
      </c>
      <c r="AQ792">
        <f>VALUE(IF(AJ792,
_xlfn.XLOOKUP(3, Q792:AC792, Q$1:AC$1) &amp; AS792,
0))</f>
        <v>2120403</v>
      </c>
      <c r="AR792">
        <f>VALUE(IF(AK792,
AS792, 0))</f>
        <v>0</v>
      </c>
      <c r="AS792" t="str" cm="1">
        <f t="array" ref="AS792">_xlfn.TEXTJOIN("", TRUE, _xlfn._xlws.FILTER(Q$1:AC$1,Q792:AC792=2))</f>
        <v>120403</v>
      </c>
      <c r="AT792">
        <f t="shared" si="25"/>
        <v>210</v>
      </c>
      <c r="AU792">
        <f t="shared" si="24"/>
        <v>85890</v>
      </c>
      <c r="AV792" t="b">
        <f>IF(AND(AE791, AE792), AL791=AL792, FALSE)</f>
        <v>0</v>
      </c>
      <c r="AW792" t="b">
        <f>IF(AND(AF791, AF792), AM791=AM792, FALSE)</f>
        <v>0</v>
      </c>
      <c r="AX792" t="b">
        <f>IF(AND(AG791, AG792), AN791=AN792, FALSE)</f>
        <v>0</v>
      </c>
      <c r="AY792" t="b">
        <f>IF(AND(AH791, AH792), AO791=AO792, FALSE)</f>
        <v>0</v>
      </c>
      <c r="AZ792" t="b">
        <f>IF(AND(AI791, AI792), AP791=AP792, FALSE)</f>
        <v>0</v>
      </c>
      <c r="BA792" t="b">
        <f>IF(AND(AJ791, AJ792), AQ791=AQ792, FALSE)</f>
        <v>0</v>
      </c>
      <c r="BB792" t="b">
        <f>IF(AND(AK791, AK792), AR791=AR792, FALSE)</f>
        <v>0</v>
      </c>
    </row>
    <row r="793" spans="1:54" x14ac:dyDescent="0.25">
      <c r="A793" t="s">
        <v>752</v>
      </c>
      <c r="B793">
        <v>271</v>
      </c>
      <c r="C793" t="str">
        <f>TEXT(A793, "0")</f>
        <v>J9252</v>
      </c>
      <c r="D793">
        <f>LEN($A793)-LEN(SUBSTITUTE($A793,D$1,""))</f>
        <v>0</v>
      </c>
      <c r="E793">
        <f>LEN($A793)-LEN(SUBSTITUTE($A793,E$1,""))</f>
        <v>0</v>
      </c>
      <c r="F793">
        <f>LEN($A793)-LEN(SUBSTITUTE($A793,F$1,""))</f>
        <v>0</v>
      </c>
      <c r="G793">
        <f>LEN($A793)-LEN(SUBSTITUTE($A793,G$1,""))</f>
        <v>1</v>
      </c>
      <c r="H793">
        <f>LEN($A793)-LEN(SUBSTITUTE($A793,H$1,""))</f>
        <v>0</v>
      </c>
      <c r="I793">
        <f>LEN($A793)-LEN(SUBSTITUTE($A793,I$1,""))</f>
        <v>1</v>
      </c>
      <c r="J793">
        <f>LEN($A793)-LEN(SUBSTITUTE($A793,J$1,""))</f>
        <v>0</v>
      </c>
      <c r="K793">
        <f>LEN($A793)-LEN(SUBSTITUTE($A793,K$1,""))</f>
        <v>0</v>
      </c>
      <c r="L793">
        <f>LEN($A793)-LEN(SUBSTITUTE($A793,L$1,""))</f>
        <v>0</v>
      </c>
      <c r="M793">
        <f>LEN($A793)-LEN(SUBSTITUTE($A793,M$1,""))</f>
        <v>1</v>
      </c>
      <c r="N793">
        <f>LEN($A793)-LEN(SUBSTITUTE($A793,N$1,""))</f>
        <v>0</v>
      </c>
      <c r="O793">
        <f>LEN($A793)-LEN(SUBSTITUTE($A793,O$1,""))</f>
        <v>0</v>
      </c>
      <c r="P793">
        <f>LEN($A793)-LEN(SUBSTITUTE($A793,P$1,""))</f>
        <v>2</v>
      </c>
      <c r="Q793">
        <f>D793+1</f>
        <v>1</v>
      </c>
      <c r="R793">
        <f>E793+1</f>
        <v>1</v>
      </c>
      <c r="S793">
        <f>F793+1</f>
        <v>1</v>
      </c>
      <c r="T793">
        <f>G793+1</f>
        <v>2</v>
      </c>
      <c r="U793">
        <f>H793+1</f>
        <v>1</v>
      </c>
      <c r="V793">
        <f>I793+1</f>
        <v>2</v>
      </c>
      <c r="W793">
        <f>J793+1</f>
        <v>1</v>
      </c>
      <c r="X793">
        <f>K793+1</f>
        <v>1</v>
      </c>
      <c r="Y793">
        <f>L793+1</f>
        <v>1</v>
      </c>
      <c r="Z793">
        <f>M793+1</f>
        <v>2</v>
      </c>
      <c r="AA793">
        <f>N793+1</f>
        <v>1</v>
      </c>
      <c r="AB793">
        <f>O793+1</f>
        <v>1</v>
      </c>
      <c r="AC793">
        <f>P793+1</f>
        <v>3</v>
      </c>
      <c r="AD793">
        <f>PRODUCT(Q793:AC793)</f>
        <v>24</v>
      </c>
      <c r="AE793" t="b">
        <f>AD793=6</f>
        <v>0</v>
      </c>
      <c r="AF793" t="b">
        <f>AD793=10</f>
        <v>0</v>
      </c>
      <c r="AG793" t="b">
        <f>AD793=12</f>
        <v>0</v>
      </c>
      <c r="AH793" t="b">
        <f>AD793=16</f>
        <v>0</v>
      </c>
      <c r="AI793" t="b">
        <f>AD793=18</f>
        <v>0</v>
      </c>
      <c r="AJ793" t="b">
        <f>AD793=24</f>
        <v>1</v>
      </c>
      <c r="AK793" t="b">
        <f>AD793=32</f>
        <v>0</v>
      </c>
      <c r="AL793">
        <f>VALUE(IF(AE793,
_xlfn.XLOOKUP(6, Q793:AC793, Q$1:AC$1), 0))</f>
        <v>0</v>
      </c>
      <c r="AM793">
        <f>VALUE(IF(AF793,
_xlfn.XLOOKUP(5, Q793:AC793, Q$1:AC$1) &amp; _xlfn.XLOOKUP(2, Q793:AC793, Q$1:AC$1), 0))</f>
        <v>0</v>
      </c>
      <c r="AN793">
        <f>VALUE(IF(AG793,
_xlfn.XLOOKUP(4, Q793:AC793, Q$1:AC$1) &amp; _xlfn.XLOOKUP(3, Q793:AC793, Q$1:AC$1), 0))</f>
        <v>0</v>
      </c>
      <c r="AO793">
        <f>VALUE(IF(AH793,
_xlfn.XLOOKUP(4, Q793:AC793, Q$1:AC$1) &amp; _xlfn.XLOOKUP(2, Q793:AC793, Q$1:AC$1, "", 0, 1) &amp; _xlfn.XLOOKUP(2, Q793:AC793, Q$1:AC$1, "", 0, -1), 0))</f>
        <v>0</v>
      </c>
      <c r="AP793">
        <f>VALUE(IF(AI793,
_xlfn.XLOOKUP(3, Q793:AC793, Q$1:AC$1, "", 0, 1) &amp; _xlfn.XLOOKUP(3, Q793:AC793, Q$1:AC$1, "", 0, -1) &amp; _xlfn.XLOOKUP(2, Q793:AC793, Q$1:AC$1),
0))</f>
        <v>0</v>
      </c>
      <c r="AQ793">
        <f>VALUE(IF(AJ793,
_xlfn.XLOOKUP(3, Q793:AC793, Q$1:AC$1) &amp; AS793,
0))</f>
        <v>2110905</v>
      </c>
      <c r="AR793">
        <f>VALUE(IF(AK793,
AS793, 0))</f>
        <v>0</v>
      </c>
      <c r="AS793" t="str" cm="1">
        <f t="array" ref="AS793">_xlfn.TEXTJOIN("", TRUE, _xlfn._xlws.FILTER(Q$1:AC$1,Q793:AC793=2))</f>
        <v>110905</v>
      </c>
      <c r="AT793">
        <f t="shared" si="25"/>
        <v>209</v>
      </c>
      <c r="AU793">
        <f t="shared" si="24"/>
        <v>56639</v>
      </c>
      <c r="AV793" t="b">
        <f>IF(AND(AE792, AE793), AL792=AL793, FALSE)</f>
        <v>0</v>
      </c>
      <c r="AW793" t="b">
        <f>IF(AND(AF792, AF793), AM792=AM793, FALSE)</f>
        <v>0</v>
      </c>
      <c r="AX793" t="b">
        <f>IF(AND(AG792, AG793), AN792=AN793, FALSE)</f>
        <v>0</v>
      </c>
      <c r="AY793" t="b">
        <f>IF(AND(AH792, AH793), AO792=AO793, FALSE)</f>
        <v>0</v>
      </c>
      <c r="AZ793" t="b">
        <f>IF(AND(AI792, AI793), AP792=AP793, FALSE)</f>
        <v>0</v>
      </c>
      <c r="BA793" t="b">
        <f>IF(AND(AJ792, AJ793), AQ792=AQ793, FALSE)</f>
        <v>0</v>
      </c>
      <c r="BB793" t="b">
        <f>IF(AND(AK792, AK793), AR792=AR793, FALSE)</f>
        <v>0</v>
      </c>
    </row>
    <row r="794" spans="1:54" x14ac:dyDescent="0.25">
      <c r="A794" t="s">
        <v>605</v>
      </c>
      <c r="B794">
        <v>386</v>
      </c>
      <c r="C794" t="str">
        <f>TEXT(A794, "0")</f>
        <v>942J2</v>
      </c>
      <c r="D794">
        <f>LEN($A794)-LEN(SUBSTITUTE($A794,D$1,""))</f>
        <v>0</v>
      </c>
      <c r="E794">
        <f>LEN($A794)-LEN(SUBSTITUTE($A794,E$1,""))</f>
        <v>0</v>
      </c>
      <c r="F794">
        <f>LEN($A794)-LEN(SUBSTITUTE($A794,F$1,""))</f>
        <v>0</v>
      </c>
      <c r="G794">
        <f>LEN($A794)-LEN(SUBSTITUTE($A794,G$1,""))</f>
        <v>1</v>
      </c>
      <c r="H794">
        <f>LEN($A794)-LEN(SUBSTITUTE($A794,H$1,""))</f>
        <v>0</v>
      </c>
      <c r="I794">
        <f>LEN($A794)-LEN(SUBSTITUTE($A794,I$1,""))</f>
        <v>1</v>
      </c>
      <c r="J794">
        <f>LEN($A794)-LEN(SUBSTITUTE($A794,J$1,""))</f>
        <v>0</v>
      </c>
      <c r="K794">
        <f>LEN($A794)-LEN(SUBSTITUTE($A794,K$1,""))</f>
        <v>0</v>
      </c>
      <c r="L794">
        <f>LEN($A794)-LEN(SUBSTITUTE($A794,L$1,""))</f>
        <v>0</v>
      </c>
      <c r="M794">
        <f>LEN($A794)-LEN(SUBSTITUTE($A794,M$1,""))</f>
        <v>0</v>
      </c>
      <c r="N794">
        <f>LEN($A794)-LEN(SUBSTITUTE($A794,N$1,""))</f>
        <v>1</v>
      </c>
      <c r="O794">
        <f>LEN($A794)-LEN(SUBSTITUTE($A794,O$1,""))</f>
        <v>0</v>
      </c>
      <c r="P794">
        <f>LEN($A794)-LEN(SUBSTITUTE($A794,P$1,""))</f>
        <v>2</v>
      </c>
      <c r="Q794">
        <f>D794+1</f>
        <v>1</v>
      </c>
      <c r="R794">
        <f>E794+1</f>
        <v>1</v>
      </c>
      <c r="S794">
        <f>F794+1</f>
        <v>1</v>
      </c>
      <c r="T794">
        <f>G794+1</f>
        <v>2</v>
      </c>
      <c r="U794">
        <f>H794+1</f>
        <v>1</v>
      </c>
      <c r="V794">
        <f>I794+1</f>
        <v>2</v>
      </c>
      <c r="W794">
        <f>J794+1</f>
        <v>1</v>
      </c>
      <c r="X794">
        <f>K794+1</f>
        <v>1</v>
      </c>
      <c r="Y794">
        <f>L794+1</f>
        <v>1</v>
      </c>
      <c r="Z794">
        <f>M794+1</f>
        <v>1</v>
      </c>
      <c r="AA794">
        <f>N794+1</f>
        <v>2</v>
      </c>
      <c r="AB794">
        <f>O794+1</f>
        <v>1</v>
      </c>
      <c r="AC794">
        <f>P794+1</f>
        <v>3</v>
      </c>
      <c r="AD794">
        <f>PRODUCT(Q794:AC794)</f>
        <v>24</v>
      </c>
      <c r="AE794" t="b">
        <f>AD794=6</f>
        <v>0</v>
      </c>
      <c r="AF794" t="b">
        <f>AD794=10</f>
        <v>0</v>
      </c>
      <c r="AG794" t="b">
        <f>AD794=12</f>
        <v>0</v>
      </c>
      <c r="AH794" t="b">
        <f>AD794=16</f>
        <v>0</v>
      </c>
      <c r="AI794" t="b">
        <f>AD794=18</f>
        <v>0</v>
      </c>
      <c r="AJ794" t="b">
        <f>AD794=24</f>
        <v>1</v>
      </c>
      <c r="AK794" t="b">
        <f>AD794=32</f>
        <v>0</v>
      </c>
      <c r="AL794">
        <f>VALUE(IF(AE794,
_xlfn.XLOOKUP(6, Q794:AC794, Q$1:AC$1), 0))</f>
        <v>0</v>
      </c>
      <c r="AM794">
        <f>VALUE(IF(AF794,
_xlfn.XLOOKUP(5, Q794:AC794, Q$1:AC$1) &amp; _xlfn.XLOOKUP(2, Q794:AC794, Q$1:AC$1), 0))</f>
        <v>0</v>
      </c>
      <c r="AN794">
        <f>VALUE(IF(AG794,
_xlfn.XLOOKUP(4, Q794:AC794, Q$1:AC$1) &amp; _xlfn.XLOOKUP(3, Q794:AC794, Q$1:AC$1), 0))</f>
        <v>0</v>
      </c>
      <c r="AO794">
        <f>VALUE(IF(AH794,
_xlfn.XLOOKUP(4, Q794:AC794, Q$1:AC$1) &amp; _xlfn.XLOOKUP(2, Q794:AC794, Q$1:AC$1, "", 0, 1) &amp; _xlfn.XLOOKUP(2, Q794:AC794, Q$1:AC$1, "", 0, -1), 0))</f>
        <v>0</v>
      </c>
      <c r="AP794">
        <f>VALUE(IF(AI794,
_xlfn.XLOOKUP(3, Q794:AC794, Q$1:AC$1, "", 0, 1) &amp; _xlfn.XLOOKUP(3, Q794:AC794, Q$1:AC$1, "", 0, -1) &amp; _xlfn.XLOOKUP(2, Q794:AC794, Q$1:AC$1),
0))</f>
        <v>0</v>
      </c>
      <c r="AQ794">
        <f>VALUE(IF(AJ794,
_xlfn.XLOOKUP(3, Q794:AC794, Q$1:AC$1) &amp; AS794,
0))</f>
        <v>2110904</v>
      </c>
      <c r="AR794">
        <f>VALUE(IF(AK794,
AS794, 0))</f>
        <v>0</v>
      </c>
      <c r="AS794" t="str" cm="1">
        <f t="array" ref="AS794">_xlfn.TEXTJOIN("", TRUE, _xlfn._xlws.FILTER(Q$1:AC$1,Q794:AC794=2))</f>
        <v>110904</v>
      </c>
      <c r="AT794">
        <f t="shared" si="25"/>
        <v>208</v>
      </c>
      <c r="AU794">
        <f t="shared" si="24"/>
        <v>80288</v>
      </c>
      <c r="AV794" t="b">
        <f>IF(AND(AE793, AE794), AL793=AL794, FALSE)</f>
        <v>0</v>
      </c>
      <c r="AW794" t="b">
        <f>IF(AND(AF793, AF794), AM793=AM794, FALSE)</f>
        <v>0</v>
      </c>
      <c r="AX794" t="b">
        <f>IF(AND(AG793, AG794), AN793=AN794, FALSE)</f>
        <v>0</v>
      </c>
      <c r="AY794" t="b">
        <f>IF(AND(AH793, AH794), AO793=AO794, FALSE)</f>
        <v>0</v>
      </c>
      <c r="AZ794" t="b">
        <f>IF(AND(AI793, AI794), AP793=AP794, FALSE)</f>
        <v>0</v>
      </c>
      <c r="BA794" t="b">
        <f>IF(AND(AJ793, AJ794), AQ793=AQ794, FALSE)</f>
        <v>0</v>
      </c>
      <c r="BB794" t="b">
        <f>IF(AND(AK793, AK794), AR793=AR794, FALSE)</f>
        <v>0</v>
      </c>
    </row>
    <row r="795" spans="1:54" x14ac:dyDescent="0.25">
      <c r="A795" t="s">
        <v>552</v>
      </c>
      <c r="B795">
        <v>465</v>
      </c>
      <c r="C795" t="str">
        <f>TEXT(A795, "0")</f>
        <v>J6282</v>
      </c>
      <c r="D795">
        <f>LEN($A795)-LEN(SUBSTITUTE($A795,D$1,""))</f>
        <v>0</v>
      </c>
      <c r="E795">
        <f>LEN($A795)-LEN(SUBSTITUTE($A795,E$1,""))</f>
        <v>0</v>
      </c>
      <c r="F795">
        <f>LEN($A795)-LEN(SUBSTITUTE($A795,F$1,""))</f>
        <v>0</v>
      </c>
      <c r="G795">
        <f>LEN($A795)-LEN(SUBSTITUTE($A795,G$1,""))</f>
        <v>1</v>
      </c>
      <c r="H795">
        <f>LEN($A795)-LEN(SUBSTITUTE($A795,H$1,""))</f>
        <v>0</v>
      </c>
      <c r="I795">
        <f>LEN($A795)-LEN(SUBSTITUTE($A795,I$1,""))</f>
        <v>0</v>
      </c>
      <c r="J795">
        <f>LEN($A795)-LEN(SUBSTITUTE($A795,J$1,""))</f>
        <v>1</v>
      </c>
      <c r="K795">
        <f>LEN($A795)-LEN(SUBSTITUTE($A795,K$1,""))</f>
        <v>0</v>
      </c>
      <c r="L795">
        <f>LEN($A795)-LEN(SUBSTITUTE($A795,L$1,""))</f>
        <v>1</v>
      </c>
      <c r="M795">
        <f>LEN($A795)-LEN(SUBSTITUTE($A795,M$1,""))</f>
        <v>0</v>
      </c>
      <c r="N795">
        <f>LEN($A795)-LEN(SUBSTITUTE($A795,N$1,""))</f>
        <v>0</v>
      </c>
      <c r="O795">
        <f>LEN($A795)-LEN(SUBSTITUTE($A795,O$1,""))</f>
        <v>0</v>
      </c>
      <c r="P795">
        <f>LEN($A795)-LEN(SUBSTITUTE($A795,P$1,""))</f>
        <v>2</v>
      </c>
      <c r="Q795">
        <f>D795+1</f>
        <v>1</v>
      </c>
      <c r="R795">
        <f>E795+1</f>
        <v>1</v>
      </c>
      <c r="S795">
        <f>F795+1</f>
        <v>1</v>
      </c>
      <c r="T795">
        <f>G795+1</f>
        <v>2</v>
      </c>
      <c r="U795">
        <f>H795+1</f>
        <v>1</v>
      </c>
      <c r="V795">
        <f>I795+1</f>
        <v>1</v>
      </c>
      <c r="W795">
        <f>J795+1</f>
        <v>2</v>
      </c>
      <c r="X795">
        <f>K795+1</f>
        <v>1</v>
      </c>
      <c r="Y795">
        <f>L795+1</f>
        <v>2</v>
      </c>
      <c r="Z795">
        <f>M795+1</f>
        <v>1</v>
      </c>
      <c r="AA795">
        <f>N795+1</f>
        <v>1</v>
      </c>
      <c r="AB795">
        <f>O795+1</f>
        <v>1</v>
      </c>
      <c r="AC795">
        <f>P795+1</f>
        <v>3</v>
      </c>
      <c r="AD795">
        <f>PRODUCT(Q795:AC795)</f>
        <v>24</v>
      </c>
      <c r="AE795" t="b">
        <f>AD795=6</f>
        <v>0</v>
      </c>
      <c r="AF795" t="b">
        <f>AD795=10</f>
        <v>0</v>
      </c>
      <c r="AG795" t="b">
        <f>AD795=12</f>
        <v>0</v>
      </c>
      <c r="AH795" t="b">
        <f>AD795=16</f>
        <v>0</v>
      </c>
      <c r="AI795" t="b">
        <f>AD795=18</f>
        <v>0</v>
      </c>
      <c r="AJ795" t="b">
        <f>AD795=24</f>
        <v>1</v>
      </c>
      <c r="AK795" t="b">
        <f>AD795=32</f>
        <v>0</v>
      </c>
      <c r="AL795">
        <f>VALUE(IF(AE795,
_xlfn.XLOOKUP(6, Q795:AC795, Q$1:AC$1), 0))</f>
        <v>0</v>
      </c>
      <c r="AM795">
        <f>VALUE(IF(AF795,
_xlfn.XLOOKUP(5, Q795:AC795, Q$1:AC$1) &amp; _xlfn.XLOOKUP(2, Q795:AC795, Q$1:AC$1), 0))</f>
        <v>0</v>
      </c>
      <c r="AN795">
        <f>VALUE(IF(AG795,
_xlfn.XLOOKUP(4, Q795:AC795, Q$1:AC$1) &amp; _xlfn.XLOOKUP(3, Q795:AC795, Q$1:AC$1), 0))</f>
        <v>0</v>
      </c>
      <c r="AO795">
        <f>VALUE(IF(AH795,
_xlfn.XLOOKUP(4, Q795:AC795, Q$1:AC$1) &amp; _xlfn.XLOOKUP(2, Q795:AC795, Q$1:AC$1, "", 0, 1) &amp; _xlfn.XLOOKUP(2, Q795:AC795, Q$1:AC$1, "", 0, -1), 0))</f>
        <v>0</v>
      </c>
      <c r="AP795">
        <f>VALUE(IF(AI795,
_xlfn.XLOOKUP(3, Q795:AC795, Q$1:AC$1, "", 0, 1) &amp; _xlfn.XLOOKUP(3, Q795:AC795, Q$1:AC$1, "", 0, -1) &amp; _xlfn.XLOOKUP(2, Q795:AC795, Q$1:AC$1),
0))</f>
        <v>0</v>
      </c>
      <c r="AQ795">
        <f>VALUE(IF(AJ795,
_xlfn.XLOOKUP(3, Q795:AC795, Q$1:AC$1) &amp; AS795,
0))</f>
        <v>2110806</v>
      </c>
      <c r="AR795">
        <f>VALUE(IF(AK795,
AS795, 0))</f>
        <v>0</v>
      </c>
      <c r="AS795" t="str" cm="1">
        <f t="array" ref="AS795">_xlfn.TEXTJOIN("", TRUE, _xlfn._xlws.FILTER(Q$1:AC$1,Q795:AC795=2))</f>
        <v>110806</v>
      </c>
      <c r="AT795">
        <f t="shared" si="25"/>
        <v>207</v>
      </c>
      <c r="AU795">
        <f t="shared" si="24"/>
        <v>96255</v>
      </c>
      <c r="AV795" t="b">
        <f>IF(AND(AE794, AE795), AL794=AL795, FALSE)</f>
        <v>0</v>
      </c>
      <c r="AW795" t="b">
        <f>IF(AND(AF794, AF795), AM794=AM795, FALSE)</f>
        <v>0</v>
      </c>
      <c r="AX795" t="b">
        <f>IF(AND(AG794, AG795), AN794=AN795, FALSE)</f>
        <v>0</v>
      </c>
      <c r="AY795" t="b">
        <f>IF(AND(AH794, AH795), AO794=AO795, FALSE)</f>
        <v>0</v>
      </c>
      <c r="AZ795" t="b">
        <f>IF(AND(AI794, AI795), AP794=AP795, FALSE)</f>
        <v>0</v>
      </c>
      <c r="BA795" t="b">
        <f>IF(AND(AJ794, AJ795), AQ794=AQ795, FALSE)</f>
        <v>0</v>
      </c>
      <c r="BB795" t="b">
        <f>IF(AND(AK794, AK795), AR794=AR795, FALSE)</f>
        <v>0</v>
      </c>
    </row>
    <row r="796" spans="1:54" x14ac:dyDescent="0.25">
      <c r="A796" t="s">
        <v>36</v>
      </c>
      <c r="B796">
        <v>6</v>
      </c>
      <c r="C796" t="str">
        <f>TEXT(A796, "0")</f>
        <v>22J48</v>
      </c>
      <c r="D796">
        <f>LEN($A796)-LEN(SUBSTITUTE($A796,D$1,""))</f>
        <v>0</v>
      </c>
      <c r="E796">
        <f>LEN($A796)-LEN(SUBSTITUTE($A796,E$1,""))</f>
        <v>0</v>
      </c>
      <c r="F796">
        <f>LEN($A796)-LEN(SUBSTITUTE($A796,F$1,""))</f>
        <v>0</v>
      </c>
      <c r="G796">
        <f>LEN($A796)-LEN(SUBSTITUTE($A796,G$1,""))</f>
        <v>1</v>
      </c>
      <c r="H796">
        <f>LEN($A796)-LEN(SUBSTITUTE($A796,H$1,""))</f>
        <v>0</v>
      </c>
      <c r="I796">
        <f>LEN($A796)-LEN(SUBSTITUTE($A796,I$1,""))</f>
        <v>0</v>
      </c>
      <c r="J796">
        <f>LEN($A796)-LEN(SUBSTITUTE($A796,J$1,""))</f>
        <v>1</v>
      </c>
      <c r="K796">
        <f>LEN($A796)-LEN(SUBSTITUTE($A796,K$1,""))</f>
        <v>0</v>
      </c>
      <c r="L796">
        <f>LEN($A796)-LEN(SUBSTITUTE($A796,L$1,""))</f>
        <v>0</v>
      </c>
      <c r="M796">
        <f>LEN($A796)-LEN(SUBSTITUTE($A796,M$1,""))</f>
        <v>0</v>
      </c>
      <c r="N796">
        <f>LEN($A796)-LEN(SUBSTITUTE($A796,N$1,""))</f>
        <v>1</v>
      </c>
      <c r="O796">
        <f>LEN($A796)-LEN(SUBSTITUTE($A796,O$1,""))</f>
        <v>0</v>
      </c>
      <c r="P796">
        <f>LEN($A796)-LEN(SUBSTITUTE($A796,P$1,""))</f>
        <v>2</v>
      </c>
      <c r="Q796">
        <f>D796+1</f>
        <v>1</v>
      </c>
      <c r="R796">
        <f>E796+1</f>
        <v>1</v>
      </c>
      <c r="S796">
        <f>F796+1</f>
        <v>1</v>
      </c>
      <c r="T796">
        <f>G796+1</f>
        <v>2</v>
      </c>
      <c r="U796">
        <f>H796+1</f>
        <v>1</v>
      </c>
      <c r="V796">
        <f>I796+1</f>
        <v>1</v>
      </c>
      <c r="W796">
        <f>J796+1</f>
        <v>2</v>
      </c>
      <c r="X796">
        <f>K796+1</f>
        <v>1</v>
      </c>
      <c r="Y796">
        <f>L796+1</f>
        <v>1</v>
      </c>
      <c r="Z796">
        <f>M796+1</f>
        <v>1</v>
      </c>
      <c r="AA796">
        <f>N796+1</f>
        <v>2</v>
      </c>
      <c r="AB796">
        <f>O796+1</f>
        <v>1</v>
      </c>
      <c r="AC796">
        <f>P796+1</f>
        <v>3</v>
      </c>
      <c r="AD796">
        <f>PRODUCT(Q796:AC796)</f>
        <v>24</v>
      </c>
      <c r="AE796" t="b">
        <f>AD796=6</f>
        <v>0</v>
      </c>
      <c r="AF796" t="b">
        <f>AD796=10</f>
        <v>0</v>
      </c>
      <c r="AG796" t="b">
        <f>AD796=12</f>
        <v>0</v>
      </c>
      <c r="AH796" t="b">
        <f>AD796=16</f>
        <v>0</v>
      </c>
      <c r="AI796" t="b">
        <f>AD796=18</f>
        <v>0</v>
      </c>
      <c r="AJ796" t="b">
        <f>AD796=24</f>
        <v>1</v>
      </c>
      <c r="AK796" t="b">
        <f>AD796=32</f>
        <v>0</v>
      </c>
      <c r="AL796">
        <f>VALUE(IF(AE796,
_xlfn.XLOOKUP(6, Q796:AC796, Q$1:AC$1), 0))</f>
        <v>0</v>
      </c>
      <c r="AM796">
        <f>VALUE(IF(AF796,
_xlfn.XLOOKUP(5, Q796:AC796, Q$1:AC$1) &amp; _xlfn.XLOOKUP(2, Q796:AC796, Q$1:AC$1), 0))</f>
        <v>0</v>
      </c>
      <c r="AN796">
        <f>VALUE(IF(AG796,
_xlfn.XLOOKUP(4, Q796:AC796, Q$1:AC$1) &amp; _xlfn.XLOOKUP(3, Q796:AC796, Q$1:AC$1), 0))</f>
        <v>0</v>
      </c>
      <c r="AO796">
        <f>VALUE(IF(AH796,
_xlfn.XLOOKUP(4, Q796:AC796, Q$1:AC$1) &amp; _xlfn.XLOOKUP(2, Q796:AC796, Q$1:AC$1, "", 0, 1) &amp; _xlfn.XLOOKUP(2, Q796:AC796, Q$1:AC$1, "", 0, -1), 0))</f>
        <v>0</v>
      </c>
      <c r="AP796">
        <f>VALUE(IF(AI796,
_xlfn.XLOOKUP(3, Q796:AC796, Q$1:AC$1, "", 0, 1) &amp; _xlfn.XLOOKUP(3, Q796:AC796, Q$1:AC$1, "", 0, -1) &amp; _xlfn.XLOOKUP(2, Q796:AC796, Q$1:AC$1),
0))</f>
        <v>0</v>
      </c>
      <c r="AQ796">
        <f>VALUE(IF(AJ796,
_xlfn.XLOOKUP(3, Q796:AC796, Q$1:AC$1) &amp; AS796,
0))</f>
        <v>2110804</v>
      </c>
      <c r="AR796">
        <f>VALUE(IF(AK796,
AS796, 0))</f>
        <v>0</v>
      </c>
      <c r="AS796" t="str" cm="1">
        <f t="array" ref="AS796">_xlfn.TEXTJOIN("", TRUE, _xlfn._xlws.FILTER(Q$1:AC$1,Q796:AC796=2))</f>
        <v>110804</v>
      </c>
      <c r="AT796">
        <f t="shared" si="25"/>
        <v>206</v>
      </c>
      <c r="AU796">
        <f t="shared" si="24"/>
        <v>1236</v>
      </c>
      <c r="AV796" t="b">
        <f>IF(AND(AE795, AE796), AL795=AL796, FALSE)</f>
        <v>0</v>
      </c>
      <c r="AW796" t="b">
        <f>IF(AND(AF795, AF796), AM795=AM796, FALSE)</f>
        <v>0</v>
      </c>
      <c r="AX796" t="b">
        <f>IF(AND(AG795, AG796), AN795=AN796, FALSE)</f>
        <v>0</v>
      </c>
      <c r="AY796" t="b">
        <f>IF(AND(AH795, AH796), AO795=AO796, FALSE)</f>
        <v>0</v>
      </c>
      <c r="AZ796" t="b">
        <f>IF(AND(AI795, AI796), AP795=AP796, FALSE)</f>
        <v>0</v>
      </c>
      <c r="BA796" t="b">
        <f>IF(AND(AJ795, AJ796), AQ795=AQ796, FALSE)</f>
        <v>0</v>
      </c>
      <c r="BB796" t="b">
        <f>IF(AND(AK795, AK796), AR795=AR796, FALSE)</f>
        <v>0</v>
      </c>
    </row>
    <row r="797" spans="1:54" x14ac:dyDescent="0.25">
      <c r="A797" t="s">
        <v>894</v>
      </c>
      <c r="B797">
        <v>86</v>
      </c>
      <c r="C797" t="str">
        <f>TEXT(A797, "0")</f>
        <v>2238J</v>
      </c>
      <c r="D797">
        <f>LEN($A797)-LEN(SUBSTITUTE($A797,D$1,""))</f>
        <v>0</v>
      </c>
      <c r="E797">
        <f>LEN($A797)-LEN(SUBSTITUTE($A797,E$1,""))</f>
        <v>0</v>
      </c>
      <c r="F797">
        <f>LEN($A797)-LEN(SUBSTITUTE($A797,F$1,""))</f>
        <v>0</v>
      </c>
      <c r="G797">
        <f>LEN($A797)-LEN(SUBSTITUTE($A797,G$1,""))</f>
        <v>1</v>
      </c>
      <c r="H797">
        <f>LEN($A797)-LEN(SUBSTITUTE($A797,H$1,""))</f>
        <v>0</v>
      </c>
      <c r="I797">
        <f>LEN($A797)-LEN(SUBSTITUTE($A797,I$1,""))</f>
        <v>0</v>
      </c>
      <c r="J797">
        <f>LEN($A797)-LEN(SUBSTITUTE($A797,J$1,""))</f>
        <v>1</v>
      </c>
      <c r="K797">
        <f>LEN($A797)-LEN(SUBSTITUTE($A797,K$1,""))</f>
        <v>0</v>
      </c>
      <c r="L797">
        <f>LEN($A797)-LEN(SUBSTITUTE($A797,L$1,""))</f>
        <v>0</v>
      </c>
      <c r="M797">
        <f>LEN($A797)-LEN(SUBSTITUTE($A797,M$1,""))</f>
        <v>0</v>
      </c>
      <c r="N797">
        <f>LEN($A797)-LEN(SUBSTITUTE($A797,N$1,""))</f>
        <v>0</v>
      </c>
      <c r="O797">
        <f>LEN($A797)-LEN(SUBSTITUTE($A797,O$1,""))</f>
        <v>1</v>
      </c>
      <c r="P797">
        <f>LEN($A797)-LEN(SUBSTITUTE($A797,P$1,""))</f>
        <v>2</v>
      </c>
      <c r="Q797">
        <f>D797+1</f>
        <v>1</v>
      </c>
      <c r="R797">
        <f>E797+1</f>
        <v>1</v>
      </c>
      <c r="S797">
        <f>F797+1</f>
        <v>1</v>
      </c>
      <c r="T797">
        <f>G797+1</f>
        <v>2</v>
      </c>
      <c r="U797">
        <f>H797+1</f>
        <v>1</v>
      </c>
      <c r="V797">
        <f>I797+1</f>
        <v>1</v>
      </c>
      <c r="W797">
        <f>J797+1</f>
        <v>2</v>
      </c>
      <c r="X797">
        <f>K797+1</f>
        <v>1</v>
      </c>
      <c r="Y797">
        <f>L797+1</f>
        <v>1</v>
      </c>
      <c r="Z797">
        <f>M797+1</f>
        <v>1</v>
      </c>
      <c r="AA797">
        <f>N797+1</f>
        <v>1</v>
      </c>
      <c r="AB797">
        <f>O797+1</f>
        <v>2</v>
      </c>
      <c r="AC797">
        <f>P797+1</f>
        <v>3</v>
      </c>
      <c r="AD797">
        <f>PRODUCT(Q797:AC797)</f>
        <v>24</v>
      </c>
      <c r="AE797" t="b">
        <f>AD797=6</f>
        <v>0</v>
      </c>
      <c r="AF797" t="b">
        <f>AD797=10</f>
        <v>0</v>
      </c>
      <c r="AG797" t="b">
        <f>AD797=12</f>
        <v>0</v>
      </c>
      <c r="AH797" t="b">
        <f>AD797=16</f>
        <v>0</v>
      </c>
      <c r="AI797" t="b">
        <f>AD797=18</f>
        <v>0</v>
      </c>
      <c r="AJ797" t="b">
        <f>AD797=24</f>
        <v>1</v>
      </c>
      <c r="AK797" t="b">
        <f>AD797=32</f>
        <v>0</v>
      </c>
      <c r="AL797">
        <f>VALUE(IF(AE797,
_xlfn.XLOOKUP(6, Q797:AC797, Q$1:AC$1), 0))</f>
        <v>0</v>
      </c>
      <c r="AM797">
        <f>VALUE(IF(AF797,
_xlfn.XLOOKUP(5, Q797:AC797, Q$1:AC$1) &amp; _xlfn.XLOOKUP(2, Q797:AC797, Q$1:AC$1), 0))</f>
        <v>0</v>
      </c>
      <c r="AN797">
        <f>VALUE(IF(AG797,
_xlfn.XLOOKUP(4, Q797:AC797, Q$1:AC$1) &amp; _xlfn.XLOOKUP(3, Q797:AC797, Q$1:AC$1), 0))</f>
        <v>0</v>
      </c>
      <c r="AO797">
        <f>VALUE(IF(AH797,
_xlfn.XLOOKUP(4, Q797:AC797, Q$1:AC$1) &amp; _xlfn.XLOOKUP(2, Q797:AC797, Q$1:AC$1, "", 0, 1) &amp; _xlfn.XLOOKUP(2, Q797:AC797, Q$1:AC$1, "", 0, -1), 0))</f>
        <v>0</v>
      </c>
      <c r="AP797">
        <f>VALUE(IF(AI797,
_xlfn.XLOOKUP(3, Q797:AC797, Q$1:AC$1, "", 0, 1) &amp; _xlfn.XLOOKUP(3, Q797:AC797, Q$1:AC$1, "", 0, -1) &amp; _xlfn.XLOOKUP(2, Q797:AC797, Q$1:AC$1),
0))</f>
        <v>0</v>
      </c>
      <c r="AQ797">
        <f>VALUE(IF(AJ797,
_xlfn.XLOOKUP(3, Q797:AC797, Q$1:AC$1) &amp; AS797,
0))</f>
        <v>2110803</v>
      </c>
      <c r="AR797">
        <f>VALUE(IF(AK797,
AS797, 0))</f>
        <v>0</v>
      </c>
      <c r="AS797" t="str" cm="1">
        <f t="array" ref="AS797">_xlfn.TEXTJOIN("", TRUE, _xlfn._xlws.FILTER(Q$1:AC$1,Q797:AC797=2))</f>
        <v>110803</v>
      </c>
      <c r="AT797">
        <f t="shared" si="25"/>
        <v>205</v>
      </c>
      <c r="AU797">
        <f t="shared" si="24"/>
        <v>17630</v>
      </c>
      <c r="AV797" t="b">
        <f>IF(AND(AE796, AE797), AL796=AL797, FALSE)</f>
        <v>0</v>
      </c>
      <c r="AW797" t="b">
        <f>IF(AND(AF796, AF797), AM796=AM797, FALSE)</f>
        <v>0</v>
      </c>
      <c r="AX797" t="b">
        <f>IF(AND(AG796, AG797), AN796=AN797, FALSE)</f>
        <v>0</v>
      </c>
      <c r="AY797" t="b">
        <f>IF(AND(AH796, AH797), AO796=AO797, FALSE)</f>
        <v>0</v>
      </c>
      <c r="AZ797" t="b">
        <f>IF(AND(AI796, AI797), AP796=AP797, FALSE)</f>
        <v>0</v>
      </c>
      <c r="BA797" t="b">
        <f>IF(AND(AJ796, AJ797), AQ796=AQ797, FALSE)</f>
        <v>0</v>
      </c>
      <c r="BB797" t="b">
        <f>IF(AND(AK796, AK797), AR796=AR797, FALSE)</f>
        <v>0</v>
      </c>
    </row>
    <row r="798" spans="1:54" x14ac:dyDescent="0.25">
      <c r="A798" t="s">
        <v>906</v>
      </c>
      <c r="B798">
        <v>275</v>
      </c>
      <c r="C798" t="str">
        <f>TEXT(A798, "0")</f>
        <v>2T652</v>
      </c>
      <c r="D798">
        <f>LEN($A798)-LEN(SUBSTITUTE($A798,D$1,""))</f>
        <v>0</v>
      </c>
      <c r="E798">
        <f>LEN($A798)-LEN(SUBSTITUTE($A798,E$1,""))</f>
        <v>0</v>
      </c>
      <c r="F798">
        <f>LEN($A798)-LEN(SUBSTITUTE($A798,F$1,""))</f>
        <v>0</v>
      </c>
      <c r="G798">
        <f>LEN($A798)-LEN(SUBSTITUTE($A798,G$1,""))</f>
        <v>0</v>
      </c>
      <c r="H798">
        <f>LEN($A798)-LEN(SUBSTITUTE($A798,H$1,""))</f>
        <v>1</v>
      </c>
      <c r="I798">
        <f>LEN($A798)-LEN(SUBSTITUTE($A798,I$1,""))</f>
        <v>0</v>
      </c>
      <c r="J798">
        <f>LEN($A798)-LEN(SUBSTITUTE($A798,J$1,""))</f>
        <v>0</v>
      </c>
      <c r="K798">
        <f>LEN($A798)-LEN(SUBSTITUTE($A798,K$1,""))</f>
        <v>0</v>
      </c>
      <c r="L798">
        <f>LEN($A798)-LEN(SUBSTITUTE($A798,L$1,""))</f>
        <v>1</v>
      </c>
      <c r="M798">
        <f>LEN($A798)-LEN(SUBSTITUTE($A798,M$1,""))</f>
        <v>1</v>
      </c>
      <c r="N798">
        <f>LEN($A798)-LEN(SUBSTITUTE($A798,N$1,""))</f>
        <v>0</v>
      </c>
      <c r="O798">
        <f>LEN($A798)-LEN(SUBSTITUTE($A798,O$1,""))</f>
        <v>0</v>
      </c>
      <c r="P798">
        <f>LEN($A798)-LEN(SUBSTITUTE($A798,P$1,""))</f>
        <v>2</v>
      </c>
      <c r="Q798">
        <f>D798+1</f>
        <v>1</v>
      </c>
      <c r="R798">
        <f>E798+1</f>
        <v>1</v>
      </c>
      <c r="S798">
        <f>F798+1</f>
        <v>1</v>
      </c>
      <c r="T798">
        <f>G798+1</f>
        <v>1</v>
      </c>
      <c r="U798">
        <f>H798+1</f>
        <v>2</v>
      </c>
      <c r="V798">
        <f>I798+1</f>
        <v>1</v>
      </c>
      <c r="W798">
        <f>J798+1</f>
        <v>1</v>
      </c>
      <c r="X798">
        <f>K798+1</f>
        <v>1</v>
      </c>
      <c r="Y798">
        <f>L798+1</f>
        <v>2</v>
      </c>
      <c r="Z798">
        <f>M798+1</f>
        <v>2</v>
      </c>
      <c r="AA798">
        <f>N798+1</f>
        <v>1</v>
      </c>
      <c r="AB798">
        <f>O798+1</f>
        <v>1</v>
      </c>
      <c r="AC798">
        <f>P798+1</f>
        <v>3</v>
      </c>
      <c r="AD798">
        <f>PRODUCT(Q798:AC798)</f>
        <v>24</v>
      </c>
      <c r="AE798" t="b">
        <f>AD798=6</f>
        <v>0</v>
      </c>
      <c r="AF798" t="b">
        <f>AD798=10</f>
        <v>0</v>
      </c>
      <c r="AG798" t="b">
        <f>AD798=12</f>
        <v>0</v>
      </c>
      <c r="AH798" t="b">
        <f>AD798=16</f>
        <v>0</v>
      </c>
      <c r="AI798" t="b">
        <f>AD798=18</f>
        <v>0</v>
      </c>
      <c r="AJ798" t="b">
        <f>AD798=24</f>
        <v>1</v>
      </c>
      <c r="AK798" t="b">
        <f>AD798=32</f>
        <v>0</v>
      </c>
      <c r="AL798">
        <f>VALUE(IF(AE798,
_xlfn.XLOOKUP(6, Q798:AC798, Q$1:AC$1), 0))</f>
        <v>0</v>
      </c>
      <c r="AM798">
        <f>VALUE(IF(AF798,
_xlfn.XLOOKUP(5, Q798:AC798, Q$1:AC$1) &amp; _xlfn.XLOOKUP(2, Q798:AC798, Q$1:AC$1), 0))</f>
        <v>0</v>
      </c>
      <c r="AN798">
        <f>VALUE(IF(AG798,
_xlfn.XLOOKUP(4, Q798:AC798, Q$1:AC$1) &amp; _xlfn.XLOOKUP(3, Q798:AC798, Q$1:AC$1), 0))</f>
        <v>0</v>
      </c>
      <c r="AO798">
        <f>VALUE(IF(AH798,
_xlfn.XLOOKUP(4, Q798:AC798, Q$1:AC$1) &amp; _xlfn.XLOOKUP(2, Q798:AC798, Q$1:AC$1, "", 0, 1) &amp; _xlfn.XLOOKUP(2, Q798:AC798, Q$1:AC$1, "", 0, -1), 0))</f>
        <v>0</v>
      </c>
      <c r="AP798">
        <f>VALUE(IF(AI798,
_xlfn.XLOOKUP(3, Q798:AC798, Q$1:AC$1, "", 0, 1) &amp; _xlfn.XLOOKUP(3, Q798:AC798, Q$1:AC$1, "", 0, -1) &amp; _xlfn.XLOOKUP(2, Q798:AC798, Q$1:AC$1),
0))</f>
        <v>0</v>
      </c>
      <c r="AQ798">
        <f>VALUE(IF(AJ798,
_xlfn.XLOOKUP(3, Q798:AC798, Q$1:AC$1) &amp; AS798,
0))</f>
        <v>2100605</v>
      </c>
      <c r="AR798">
        <f>VALUE(IF(AK798,
AS798, 0))</f>
        <v>0</v>
      </c>
      <c r="AS798" t="str" cm="1">
        <f t="array" ref="AS798">_xlfn.TEXTJOIN("", TRUE, _xlfn._xlws.FILTER(Q$1:AC$1,Q798:AC798=2))</f>
        <v>100605</v>
      </c>
      <c r="AT798">
        <f t="shared" si="25"/>
        <v>204</v>
      </c>
      <c r="AU798">
        <f t="shared" si="24"/>
        <v>56100</v>
      </c>
      <c r="AV798" t="b">
        <f>IF(AND(AE797, AE798), AL797=AL798, FALSE)</f>
        <v>0</v>
      </c>
      <c r="AW798" t="b">
        <f>IF(AND(AF797, AF798), AM797=AM798, FALSE)</f>
        <v>0</v>
      </c>
      <c r="AX798" t="b">
        <f>IF(AND(AG797, AG798), AN797=AN798, FALSE)</f>
        <v>0</v>
      </c>
      <c r="AY798" t="b">
        <f>IF(AND(AH797, AH798), AO797=AO798, FALSE)</f>
        <v>0</v>
      </c>
      <c r="AZ798" t="b">
        <f>IF(AND(AI797, AI798), AP797=AP798, FALSE)</f>
        <v>0</v>
      </c>
      <c r="BA798" t="b">
        <f>IF(AND(AJ797, AJ798), AQ797=AQ798, FALSE)</f>
        <v>0</v>
      </c>
      <c r="BB798" t="b">
        <f>IF(AND(AK797, AK798), AR797=AR798, FALSE)</f>
        <v>0</v>
      </c>
    </row>
    <row r="799" spans="1:54" x14ac:dyDescent="0.25">
      <c r="A799" t="s">
        <v>838</v>
      </c>
      <c r="B799">
        <v>582</v>
      </c>
      <c r="C799" t="str">
        <f>TEXT(A799, "0")</f>
        <v>57922</v>
      </c>
      <c r="D799">
        <f>LEN($A799)-LEN(SUBSTITUTE($A799,D$1,""))</f>
        <v>0</v>
      </c>
      <c r="E799">
        <f>LEN($A799)-LEN(SUBSTITUTE($A799,E$1,""))</f>
        <v>0</v>
      </c>
      <c r="F799">
        <f>LEN($A799)-LEN(SUBSTITUTE($A799,F$1,""))</f>
        <v>0</v>
      </c>
      <c r="G799">
        <f>LEN($A799)-LEN(SUBSTITUTE($A799,G$1,""))</f>
        <v>0</v>
      </c>
      <c r="H799">
        <f>LEN($A799)-LEN(SUBSTITUTE($A799,H$1,""))</f>
        <v>0</v>
      </c>
      <c r="I799">
        <f>LEN($A799)-LEN(SUBSTITUTE($A799,I$1,""))</f>
        <v>1</v>
      </c>
      <c r="J799">
        <f>LEN($A799)-LEN(SUBSTITUTE($A799,J$1,""))</f>
        <v>0</v>
      </c>
      <c r="K799">
        <f>LEN($A799)-LEN(SUBSTITUTE($A799,K$1,""))</f>
        <v>1</v>
      </c>
      <c r="L799">
        <f>LEN($A799)-LEN(SUBSTITUTE($A799,L$1,""))</f>
        <v>0</v>
      </c>
      <c r="M799">
        <f>LEN($A799)-LEN(SUBSTITUTE($A799,M$1,""))</f>
        <v>1</v>
      </c>
      <c r="N799">
        <f>LEN($A799)-LEN(SUBSTITUTE($A799,N$1,""))</f>
        <v>0</v>
      </c>
      <c r="O799">
        <f>LEN($A799)-LEN(SUBSTITUTE($A799,O$1,""))</f>
        <v>0</v>
      </c>
      <c r="P799">
        <f>LEN($A799)-LEN(SUBSTITUTE($A799,P$1,""))</f>
        <v>2</v>
      </c>
      <c r="Q799">
        <f>D799+1</f>
        <v>1</v>
      </c>
      <c r="R799">
        <f>E799+1</f>
        <v>1</v>
      </c>
      <c r="S799">
        <f>F799+1</f>
        <v>1</v>
      </c>
      <c r="T799">
        <f>G799+1</f>
        <v>1</v>
      </c>
      <c r="U799">
        <f>H799+1</f>
        <v>1</v>
      </c>
      <c r="V799">
        <f>I799+1</f>
        <v>2</v>
      </c>
      <c r="W799">
        <f>J799+1</f>
        <v>1</v>
      </c>
      <c r="X799">
        <f>K799+1</f>
        <v>2</v>
      </c>
      <c r="Y799">
        <f>L799+1</f>
        <v>1</v>
      </c>
      <c r="Z799">
        <f>M799+1</f>
        <v>2</v>
      </c>
      <c r="AA799">
        <f>N799+1</f>
        <v>1</v>
      </c>
      <c r="AB799">
        <f>O799+1</f>
        <v>1</v>
      </c>
      <c r="AC799">
        <f>P799+1</f>
        <v>3</v>
      </c>
      <c r="AD799">
        <f>PRODUCT(Q799:AC799)</f>
        <v>24</v>
      </c>
      <c r="AE799" t="b">
        <f>AD799=6</f>
        <v>0</v>
      </c>
      <c r="AF799" t="b">
        <f>AD799=10</f>
        <v>0</v>
      </c>
      <c r="AG799" t="b">
        <f>AD799=12</f>
        <v>0</v>
      </c>
      <c r="AH799" t="b">
        <f>AD799=16</f>
        <v>0</v>
      </c>
      <c r="AI799" t="b">
        <f>AD799=18</f>
        <v>0</v>
      </c>
      <c r="AJ799" t="b">
        <f>AD799=24</f>
        <v>1</v>
      </c>
      <c r="AK799" t="b">
        <f>AD799=32</f>
        <v>0</v>
      </c>
      <c r="AL799">
        <f>VALUE(IF(AE799,
_xlfn.XLOOKUP(6, Q799:AC799, Q$1:AC$1), 0))</f>
        <v>0</v>
      </c>
      <c r="AM799">
        <f>VALUE(IF(AF799,
_xlfn.XLOOKUP(5, Q799:AC799, Q$1:AC$1) &amp; _xlfn.XLOOKUP(2, Q799:AC799, Q$1:AC$1), 0))</f>
        <v>0</v>
      </c>
      <c r="AN799">
        <f>VALUE(IF(AG799,
_xlfn.XLOOKUP(4, Q799:AC799, Q$1:AC$1) &amp; _xlfn.XLOOKUP(3, Q799:AC799, Q$1:AC$1), 0))</f>
        <v>0</v>
      </c>
      <c r="AO799">
        <f>VALUE(IF(AH799,
_xlfn.XLOOKUP(4, Q799:AC799, Q$1:AC$1) &amp; _xlfn.XLOOKUP(2, Q799:AC799, Q$1:AC$1, "", 0, 1) &amp; _xlfn.XLOOKUP(2, Q799:AC799, Q$1:AC$1, "", 0, -1), 0))</f>
        <v>0</v>
      </c>
      <c r="AP799">
        <f>VALUE(IF(AI799,
_xlfn.XLOOKUP(3, Q799:AC799, Q$1:AC$1, "", 0, 1) &amp; _xlfn.XLOOKUP(3, Q799:AC799, Q$1:AC$1, "", 0, -1) &amp; _xlfn.XLOOKUP(2, Q799:AC799, Q$1:AC$1),
0))</f>
        <v>0</v>
      </c>
      <c r="AQ799">
        <f>VALUE(IF(AJ799,
_xlfn.XLOOKUP(3, Q799:AC799, Q$1:AC$1) &amp; AS799,
0))</f>
        <v>2090705</v>
      </c>
      <c r="AR799">
        <f>VALUE(IF(AK799,
AS799, 0))</f>
        <v>0</v>
      </c>
      <c r="AS799" t="str" cm="1">
        <f t="array" ref="AS799">_xlfn.TEXTJOIN("", TRUE, _xlfn._xlws.FILTER(Q$1:AC$1,Q799:AC799=2))</f>
        <v>090705</v>
      </c>
      <c r="AT799">
        <f t="shared" si="25"/>
        <v>203</v>
      </c>
      <c r="AU799">
        <f t="shared" si="24"/>
        <v>118146</v>
      </c>
      <c r="AV799" t="b">
        <f>IF(AND(AE798, AE799), AL798=AL799, FALSE)</f>
        <v>0</v>
      </c>
      <c r="AW799" t="b">
        <f>IF(AND(AF798, AF799), AM798=AM799, FALSE)</f>
        <v>0</v>
      </c>
      <c r="AX799" t="b">
        <f>IF(AND(AG798, AG799), AN798=AN799, FALSE)</f>
        <v>0</v>
      </c>
      <c r="AY799" t="b">
        <f>IF(AND(AH798, AH799), AO798=AO799, FALSE)</f>
        <v>0</v>
      </c>
      <c r="AZ799" t="b">
        <f>IF(AND(AI798, AI799), AP798=AP799, FALSE)</f>
        <v>0</v>
      </c>
      <c r="BA799" t="b">
        <f>IF(AND(AJ798, AJ799), AQ798=AQ799, FALSE)</f>
        <v>0</v>
      </c>
      <c r="BB799" t="b">
        <f>IF(AND(AK798, AK799), AR798=AR799, FALSE)</f>
        <v>0</v>
      </c>
    </row>
    <row r="800" spans="1:54" x14ac:dyDescent="0.25">
      <c r="A800" t="s">
        <v>268</v>
      </c>
      <c r="B800">
        <v>416</v>
      </c>
      <c r="C800" t="str">
        <f>TEXT(A800, "0")</f>
        <v>92273</v>
      </c>
      <c r="D800">
        <f>LEN($A800)-LEN(SUBSTITUTE($A800,D$1,""))</f>
        <v>0</v>
      </c>
      <c r="E800">
        <f>LEN($A800)-LEN(SUBSTITUTE($A800,E$1,""))</f>
        <v>0</v>
      </c>
      <c r="F800">
        <f>LEN($A800)-LEN(SUBSTITUTE($A800,F$1,""))</f>
        <v>0</v>
      </c>
      <c r="G800">
        <f>LEN($A800)-LEN(SUBSTITUTE($A800,G$1,""))</f>
        <v>0</v>
      </c>
      <c r="H800">
        <f>LEN($A800)-LEN(SUBSTITUTE($A800,H$1,""))</f>
        <v>0</v>
      </c>
      <c r="I800">
        <f>LEN($A800)-LEN(SUBSTITUTE($A800,I$1,""))</f>
        <v>1</v>
      </c>
      <c r="J800">
        <f>LEN($A800)-LEN(SUBSTITUTE($A800,J$1,""))</f>
        <v>0</v>
      </c>
      <c r="K800">
        <f>LEN($A800)-LEN(SUBSTITUTE($A800,K$1,""))</f>
        <v>1</v>
      </c>
      <c r="L800">
        <f>LEN($A800)-LEN(SUBSTITUTE($A800,L$1,""))</f>
        <v>0</v>
      </c>
      <c r="M800">
        <f>LEN($A800)-LEN(SUBSTITUTE($A800,M$1,""))</f>
        <v>0</v>
      </c>
      <c r="N800">
        <f>LEN($A800)-LEN(SUBSTITUTE($A800,N$1,""))</f>
        <v>0</v>
      </c>
      <c r="O800">
        <f>LEN($A800)-LEN(SUBSTITUTE($A800,O$1,""))</f>
        <v>1</v>
      </c>
      <c r="P800">
        <f>LEN($A800)-LEN(SUBSTITUTE($A800,P$1,""))</f>
        <v>2</v>
      </c>
      <c r="Q800">
        <f>D800+1</f>
        <v>1</v>
      </c>
      <c r="R800">
        <f>E800+1</f>
        <v>1</v>
      </c>
      <c r="S800">
        <f>F800+1</f>
        <v>1</v>
      </c>
      <c r="T800">
        <f>G800+1</f>
        <v>1</v>
      </c>
      <c r="U800">
        <f>H800+1</f>
        <v>1</v>
      </c>
      <c r="V800">
        <f>I800+1</f>
        <v>2</v>
      </c>
      <c r="W800">
        <f>J800+1</f>
        <v>1</v>
      </c>
      <c r="X800">
        <f>K800+1</f>
        <v>2</v>
      </c>
      <c r="Y800">
        <f>L800+1</f>
        <v>1</v>
      </c>
      <c r="Z800">
        <f>M800+1</f>
        <v>1</v>
      </c>
      <c r="AA800">
        <f>N800+1</f>
        <v>1</v>
      </c>
      <c r="AB800">
        <f>O800+1</f>
        <v>2</v>
      </c>
      <c r="AC800">
        <f>P800+1</f>
        <v>3</v>
      </c>
      <c r="AD800">
        <f>PRODUCT(Q800:AC800)</f>
        <v>24</v>
      </c>
      <c r="AE800" t="b">
        <f>AD800=6</f>
        <v>0</v>
      </c>
      <c r="AF800" t="b">
        <f>AD800=10</f>
        <v>0</v>
      </c>
      <c r="AG800" t="b">
        <f>AD800=12</f>
        <v>0</v>
      </c>
      <c r="AH800" t="b">
        <f>AD800=16</f>
        <v>0</v>
      </c>
      <c r="AI800" t="b">
        <f>AD800=18</f>
        <v>0</v>
      </c>
      <c r="AJ800" t="b">
        <f>AD800=24</f>
        <v>1</v>
      </c>
      <c r="AK800" t="b">
        <f>AD800=32</f>
        <v>0</v>
      </c>
      <c r="AL800">
        <f>VALUE(IF(AE800,
_xlfn.XLOOKUP(6, Q800:AC800, Q$1:AC$1), 0))</f>
        <v>0</v>
      </c>
      <c r="AM800">
        <f>VALUE(IF(AF800,
_xlfn.XLOOKUP(5, Q800:AC800, Q$1:AC$1) &amp; _xlfn.XLOOKUP(2, Q800:AC800, Q$1:AC$1), 0))</f>
        <v>0</v>
      </c>
      <c r="AN800">
        <f>VALUE(IF(AG800,
_xlfn.XLOOKUP(4, Q800:AC800, Q$1:AC$1) &amp; _xlfn.XLOOKUP(3, Q800:AC800, Q$1:AC$1), 0))</f>
        <v>0</v>
      </c>
      <c r="AO800">
        <f>VALUE(IF(AH800,
_xlfn.XLOOKUP(4, Q800:AC800, Q$1:AC$1) &amp; _xlfn.XLOOKUP(2, Q800:AC800, Q$1:AC$1, "", 0, 1) &amp; _xlfn.XLOOKUP(2, Q800:AC800, Q$1:AC$1, "", 0, -1), 0))</f>
        <v>0</v>
      </c>
      <c r="AP800">
        <f>VALUE(IF(AI800,
_xlfn.XLOOKUP(3, Q800:AC800, Q$1:AC$1, "", 0, 1) &amp; _xlfn.XLOOKUP(3, Q800:AC800, Q$1:AC$1, "", 0, -1) &amp; _xlfn.XLOOKUP(2, Q800:AC800, Q$1:AC$1),
0))</f>
        <v>0</v>
      </c>
      <c r="AQ800">
        <f>VALUE(IF(AJ800,
_xlfn.XLOOKUP(3, Q800:AC800, Q$1:AC$1) &amp; AS800,
0))</f>
        <v>2090703</v>
      </c>
      <c r="AR800">
        <f>VALUE(IF(AK800,
AS800, 0))</f>
        <v>0</v>
      </c>
      <c r="AS800" t="str" cm="1">
        <f t="array" ref="AS800">_xlfn.TEXTJOIN("", TRUE, _xlfn._xlws.FILTER(Q$1:AC$1,Q800:AC800=2))</f>
        <v>090703</v>
      </c>
      <c r="AT800">
        <f t="shared" si="25"/>
        <v>202</v>
      </c>
      <c r="AU800">
        <f t="shared" si="24"/>
        <v>84032</v>
      </c>
      <c r="AV800" t="b">
        <f>IF(AND(AE799, AE800), AL799=AL800, FALSE)</f>
        <v>0</v>
      </c>
      <c r="AW800" t="b">
        <f>IF(AND(AF799, AF800), AM799=AM800, FALSE)</f>
        <v>0</v>
      </c>
      <c r="AX800" t="b">
        <f>IF(AND(AG799, AG800), AN799=AN800, FALSE)</f>
        <v>0</v>
      </c>
      <c r="AY800" t="b">
        <f>IF(AND(AH799, AH800), AO799=AO800, FALSE)</f>
        <v>0</v>
      </c>
      <c r="AZ800" t="b">
        <f>IF(AND(AI799, AI800), AP799=AP800, FALSE)</f>
        <v>0</v>
      </c>
      <c r="BA800" t="b">
        <f>IF(AND(AJ799, AJ800), AQ799=AQ800, FALSE)</f>
        <v>0</v>
      </c>
      <c r="BB800" t="b">
        <f>IF(AND(AK799, AK800), AR799=AR800, FALSE)</f>
        <v>0</v>
      </c>
    </row>
    <row r="801" spans="1:54" x14ac:dyDescent="0.25">
      <c r="A801" t="s">
        <v>1002</v>
      </c>
      <c r="B801">
        <v>425</v>
      </c>
      <c r="C801" t="str">
        <f>TEXT(A801, "0")</f>
        <v>22954</v>
      </c>
      <c r="D801">
        <f>LEN($A801)-LEN(SUBSTITUTE($A801,D$1,""))</f>
        <v>0</v>
      </c>
      <c r="E801">
        <f>LEN($A801)-LEN(SUBSTITUTE($A801,E$1,""))</f>
        <v>0</v>
      </c>
      <c r="F801">
        <f>LEN($A801)-LEN(SUBSTITUTE($A801,F$1,""))</f>
        <v>0</v>
      </c>
      <c r="G801">
        <f>LEN($A801)-LEN(SUBSTITUTE($A801,G$1,""))</f>
        <v>0</v>
      </c>
      <c r="H801">
        <f>LEN($A801)-LEN(SUBSTITUTE($A801,H$1,""))</f>
        <v>0</v>
      </c>
      <c r="I801">
        <f>LEN($A801)-LEN(SUBSTITUTE($A801,I$1,""))</f>
        <v>1</v>
      </c>
      <c r="J801">
        <f>LEN($A801)-LEN(SUBSTITUTE($A801,J$1,""))</f>
        <v>0</v>
      </c>
      <c r="K801">
        <f>LEN($A801)-LEN(SUBSTITUTE($A801,K$1,""))</f>
        <v>0</v>
      </c>
      <c r="L801">
        <f>LEN($A801)-LEN(SUBSTITUTE($A801,L$1,""))</f>
        <v>0</v>
      </c>
      <c r="M801">
        <f>LEN($A801)-LEN(SUBSTITUTE($A801,M$1,""))</f>
        <v>1</v>
      </c>
      <c r="N801">
        <f>LEN($A801)-LEN(SUBSTITUTE($A801,N$1,""))</f>
        <v>1</v>
      </c>
      <c r="O801">
        <f>LEN($A801)-LEN(SUBSTITUTE($A801,O$1,""))</f>
        <v>0</v>
      </c>
      <c r="P801">
        <f>LEN($A801)-LEN(SUBSTITUTE($A801,P$1,""))</f>
        <v>2</v>
      </c>
      <c r="Q801">
        <f>D801+1</f>
        <v>1</v>
      </c>
      <c r="R801">
        <f>E801+1</f>
        <v>1</v>
      </c>
      <c r="S801">
        <f>F801+1</f>
        <v>1</v>
      </c>
      <c r="T801">
        <f>G801+1</f>
        <v>1</v>
      </c>
      <c r="U801">
        <f>H801+1</f>
        <v>1</v>
      </c>
      <c r="V801">
        <f>I801+1</f>
        <v>2</v>
      </c>
      <c r="W801">
        <f>J801+1</f>
        <v>1</v>
      </c>
      <c r="X801">
        <f>K801+1</f>
        <v>1</v>
      </c>
      <c r="Y801">
        <f>L801+1</f>
        <v>1</v>
      </c>
      <c r="Z801">
        <f>M801+1</f>
        <v>2</v>
      </c>
      <c r="AA801">
        <f>N801+1</f>
        <v>2</v>
      </c>
      <c r="AB801">
        <f>O801+1</f>
        <v>1</v>
      </c>
      <c r="AC801">
        <f>P801+1</f>
        <v>3</v>
      </c>
      <c r="AD801">
        <f>PRODUCT(Q801:AC801)</f>
        <v>24</v>
      </c>
      <c r="AE801" t="b">
        <f>AD801=6</f>
        <v>0</v>
      </c>
      <c r="AF801" t="b">
        <f>AD801=10</f>
        <v>0</v>
      </c>
      <c r="AG801" t="b">
        <f>AD801=12</f>
        <v>0</v>
      </c>
      <c r="AH801" t="b">
        <f>AD801=16</f>
        <v>0</v>
      </c>
      <c r="AI801" t="b">
        <f>AD801=18</f>
        <v>0</v>
      </c>
      <c r="AJ801" t="b">
        <f>AD801=24</f>
        <v>1</v>
      </c>
      <c r="AK801" t="b">
        <f>AD801=32</f>
        <v>0</v>
      </c>
      <c r="AL801">
        <f>VALUE(IF(AE801,
_xlfn.XLOOKUP(6, Q801:AC801, Q$1:AC$1), 0))</f>
        <v>0</v>
      </c>
      <c r="AM801">
        <f>VALUE(IF(AF801,
_xlfn.XLOOKUP(5, Q801:AC801, Q$1:AC$1) &amp; _xlfn.XLOOKUP(2, Q801:AC801, Q$1:AC$1), 0))</f>
        <v>0</v>
      </c>
      <c r="AN801">
        <f>VALUE(IF(AG801,
_xlfn.XLOOKUP(4, Q801:AC801, Q$1:AC$1) &amp; _xlfn.XLOOKUP(3, Q801:AC801, Q$1:AC$1), 0))</f>
        <v>0</v>
      </c>
      <c r="AO801">
        <f>VALUE(IF(AH801,
_xlfn.XLOOKUP(4, Q801:AC801, Q$1:AC$1) &amp; _xlfn.XLOOKUP(2, Q801:AC801, Q$1:AC$1, "", 0, 1) &amp; _xlfn.XLOOKUP(2, Q801:AC801, Q$1:AC$1, "", 0, -1), 0))</f>
        <v>0</v>
      </c>
      <c r="AP801">
        <f>VALUE(IF(AI801,
_xlfn.XLOOKUP(3, Q801:AC801, Q$1:AC$1, "", 0, 1) &amp; _xlfn.XLOOKUP(3, Q801:AC801, Q$1:AC$1, "", 0, -1) &amp; _xlfn.XLOOKUP(2, Q801:AC801, Q$1:AC$1),
0))</f>
        <v>0</v>
      </c>
      <c r="AQ801">
        <f>VALUE(IF(AJ801,
_xlfn.XLOOKUP(3, Q801:AC801, Q$1:AC$1) &amp; AS801,
0))</f>
        <v>2090504</v>
      </c>
      <c r="AR801">
        <f>VALUE(IF(AK801,
AS801, 0))</f>
        <v>0</v>
      </c>
      <c r="AS801" t="str" cm="1">
        <f t="array" ref="AS801">_xlfn.TEXTJOIN("", TRUE, _xlfn._xlws.FILTER(Q$1:AC$1,Q801:AC801=2))</f>
        <v>090504</v>
      </c>
      <c r="AT801">
        <f t="shared" si="25"/>
        <v>201</v>
      </c>
      <c r="AU801">
        <f t="shared" si="24"/>
        <v>85425</v>
      </c>
      <c r="AV801" t="b">
        <f>IF(AND(AE800, AE801), AL800=AL801, FALSE)</f>
        <v>0</v>
      </c>
      <c r="AW801" t="b">
        <f>IF(AND(AF800, AF801), AM800=AM801, FALSE)</f>
        <v>0</v>
      </c>
      <c r="AX801" t="b">
        <f>IF(AND(AG800, AG801), AN800=AN801, FALSE)</f>
        <v>0</v>
      </c>
      <c r="AY801" t="b">
        <f>IF(AND(AH800, AH801), AO800=AO801, FALSE)</f>
        <v>0</v>
      </c>
      <c r="AZ801" t="b">
        <f>IF(AND(AI800, AI801), AP800=AP801, FALSE)</f>
        <v>0</v>
      </c>
      <c r="BA801" t="b">
        <f>IF(AND(AJ800, AJ801), AQ800=AQ801, FALSE)</f>
        <v>0</v>
      </c>
      <c r="BB801" t="b">
        <f>IF(AND(AK800, AK801), AR800=AR801, FALSE)</f>
        <v>0</v>
      </c>
    </row>
    <row r="802" spans="1:54" x14ac:dyDescent="0.25">
      <c r="A802" t="s">
        <v>511</v>
      </c>
      <c r="B802">
        <v>209</v>
      </c>
      <c r="C802" t="str">
        <f>TEXT(A802, "0")</f>
        <v>28732</v>
      </c>
      <c r="D802">
        <f>LEN($A802)-LEN(SUBSTITUTE($A802,D$1,""))</f>
        <v>0</v>
      </c>
      <c r="E802">
        <f>LEN($A802)-LEN(SUBSTITUTE($A802,E$1,""))</f>
        <v>0</v>
      </c>
      <c r="F802">
        <f>LEN($A802)-LEN(SUBSTITUTE($A802,F$1,""))</f>
        <v>0</v>
      </c>
      <c r="G802">
        <f>LEN($A802)-LEN(SUBSTITUTE($A802,G$1,""))</f>
        <v>0</v>
      </c>
      <c r="H802">
        <f>LEN($A802)-LEN(SUBSTITUTE($A802,H$1,""))</f>
        <v>0</v>
      </c>
      <c r="I802">
        <f>LEN($A802)-LEN(SUBSTITUTE($A802,I$1,""))</f>
        <v>0</v>
      </c>
      <c r="J802">
        <f>LEN($A802)-LEN(SUBSTITUTE($A802,J$1,""))</f>
        <v>1</v>
      </c>
      <c r="K802">
        <f>LEN($A802)-LEN(SUBSTITUTE($A802,K$1,""))</f>
        <v>1</v>
      </c>
      <c r="L802">
        <f>LEN($A802)-LEN(SUBSTITUTE($A802,L$1,""))</f>
        <v>0</v>
      </c>
      <c r="M802">
        <f>LEN($A802)-LEN(SUBSTITUTE($A802,M$1,""))</f>
        <v>0</v>
      </c>
      <c r="N802">
        <f>LEN($A802)-LEN(SUBSTITUTE($A802,N$1,""))</f>
        <v>0</v>
      </c>
      <c r="O802">
        <f>LEN($A802)-LEN(SUBSTITUTE($A802,O$1,""))</f>
        <v>1</v>
      </c>
      <c r="P802">
        <f>LEN($A802)-LEN(SUBSTITUTE($A802,P$1,""))</f>
        <v>2</v>
      </c>
      <c r="Q802">
        <f>D802+1</f>
        <v>1</v>
      </c>
      <c r="R802">
        <f>E802+1</f>
        <v>1</v>
      </c>
      <c r="S802">
        <f>F802+1</f>
        <v>1</v>
      </c>
      <c r="T802">
        <f>G802+1</f>
        <v>1</v>
      </c>
      <c r="U802">
        <f>H802+1</f>
        <v>1</v>
      </c>
      <c r="V802">
        <f>I802+1</f>
        <v>1</v>
      </c>
      <c r="W802">
        <f>J802+1</f>
        <v>2</v>
      </c>
      <c r="X802">
        <f>K802+1</f>
        <v>2</v>
      </c>
      <c r="Y802">
        <f>L802+1</f>
        <v>1</v>
      </c>
      <c r="Z802">
        <f>M802+1</f>
        <v>1</v>
      </c>
      <c r="AA802">
        <f>N802+1</f>
        <v>1</v>
      </c>
      <c r="AB802">
        <f>O802+1</f>
        <v>2</v>
      </c>
      <c r="AC802">
        <f>P802+1</f>
        <v>3</v>
      </c>
      <c r="AD802">
        <f>PRODUCT(Q802:AC802)</f>
        <v>24</v>
      </c>
      <c r="AE802" t="b">
        <f>AD802=6</f>
        <v>0</v>
      </c>
      <c r="AF802" t="b">
        <f>AD802=10</f>
        <v>0</v>
      </c>
      <c r="AG802" t="b">
        <f>AD802=12</f>
        <v>0</v>
      </c>
      <c r="AH802" t="b">
        <f>AD802=16</f>
        <v>0</v>
      </c>
      <c r="AI802" t="b">
        <f>AD802=18</f>
        <v>0</v>
      </c>
      <c r="AJ802" t="b">
        <f>AD802=24</f>
        <v>1</v>
      </c>
      <c r="AK802" t="b">
        <f>AD802=32</f>
        <v>0</v>
      </c>
      <c r="AL802">
        <f>VALUE(IF(AE802,
_xlfn.XLOOKUP(6, Q802:AC802, Q$1:AC$1), 0))</f>
        <v>0</v>
      </c>
      <c r="AM802">
        <f>VALUE(IF(AF802,
_xlfn.XLOOKUP(5, Q802:AC802, Q$1:AC$1) &amp; _xlfn.XLOOKUP(2, Q802:AC802, Q$1:AC$1), 0))</f>
        <v>0</v>
      </c>
      <c r="AN802">
        <f>VALUE(IF(AG802,
_xlfn.XLOOKUP(4, Q802:AC802, Q$1:AC$1) &amp; _xlfn.XLOOKUP(3, Q802:AC802, Q$1:AC$1), 0))</f>
        <v>0</v>
      </c>
      <c r="AO802">
        <f>VALUE(IF(AH802,
_xlfn.XLOOKUP(4, Q802:AC802, Q$1:AC$1) &amp; _xlfn.XLOOKUP(2, Q802:AC802, Q$1:AC$1, "", 0, 1) &amp; _xlfn.XLOOKUP(2, Q802:AC802, Q$1:AC$1, "", 0, -1), 0))</f>
        <v>0</v>
      </c>
      <c r="AP802">
        <f>VALUE(IF(AI802,
_xlfn.XLOOKUP(3, Q802:AC802, Q$1:AC$1, "", 0, 1) &amp; _xlfn.XLOOKUP(3, Q802:AC802, Q$1:AC$1, "", 0, -1) &amp; _xlfn.XLOOKUP(2, Q802:AC802, Q$1:AC$1),
0))</f>
        <v>0</v>
      </c>
      <c r="AQ802">
        <f>VALUE(IF(AJ802,
_xlfn.XLOOKUP(3, Q802:AC802, Q$1:AC$1) &amp; AS802,
0))</f>
        <v>2080703</v>
      </c>
      <c r="AR802">
        <f>VALUE(IF(AK802,
AS802, 0))</f>
        <v>0</v>
      </c>
      <c r="AS802" t="str" cm="1">
        <f t="array" ref="AS802">_xlfn.TEXTJOIN("", TRUE, _xlfn._xlws.FILTER(Q$1:AC$1,Q802:AC802=2))</f>
        <v>080703</v>
      </c>
      <c r="AT802">
        <f t="shared" si="25"/>
        <v>200</v>
      </c>
      <c r="AU802">
        <f t="shared" si="24"/>
        <v>41800</v>
      </c>
      <c r="AV802" t="b">
        <f>IF(AND(AE801, AE802), AL801=AL802, FALSE)</f>
        <v>0</v>
      </c>
      <c r="AW802" t="b">
        <f>IF(AND(AF801, AF802), AM801=AM802, FALSE)</f>
        <v>0</v>
      </c>
      <c r="AX802" t="b">
        <f>IF(AND(AG801, AG802), AN801=AN802, FALSE)</f>
        <v>0</v>
      </c>
      <c r="AY802" t="b">
        <f>IF(AND(AH801, AH802), AO801=AO802, FALSE)</f>
        <v>0</v>
      </c>
      <c r="AZ802" t="b">
        <f>IF(AND(AI801, AI802), AP801=AP802, FALSE)</f>
        <v>0</v>
      </c>
      <c r="BA802" t="b">
        <f>IF(AND(AJ801, AJ802), AQ801=AQ802, FALSE)</f>
        <v>0</v>
      </c>
      <c r="BB802" t="b">
        <f>IF(AND(AK801, AK802), AR801=AR802, FALSE)</f>
        <v>0</v>
      </c>
    </row>
    <row r="803" spans="1:54" x14ac:dyDescent="0.25">
      <c r="A803" t="s">
        <v>123</v>
      </c>
      <c r="B803">
        <v>830</v>
      </c>
      <c r="C803" t="str">
        <f>TEXT(A803, "0")</f>
        <v>38262</v>
      </c>
      <c r="D803">
        <f>LEN($A803)-LEN(SUBSTITUTE($A803,D$1,""))</f>
        <v>0</v>
      </c>
      <c r="E803">
        <f>LEN($A803)-LEN(SUBSTITUTE($A803,E$1,""))</f>
        <v>0</v>
      </c>
      <c r="F803">
        <f>LEN($A803)-LEN(SUBSTITUTE($A803,F$1,""))</f>
        <v>0</v>
      </c>
      <c r="G803">
        <f>LEN($A803)-LEN(SUBSTITUTE($A803,G$1,""))</f>
        <v>0</v>
      </c>
      <c r="H803">
        <f>LEN($A803)-LEN(SUBSTITUTE($A803,H$1,""))</f>
        <v>0</v>
      </c>
      <c r="I803">
        <f>LEN($A803)-LEN(SUBSTITUTE($A803,I$1,""))</f>
        <v>0</v>
      </c>
      <c r="J803">
        <f>LEN($A803)-LEN(SUBSTITUTE($A803,J$1,""))</f>
        <v>1</v>
      </c>
      <c r="K803">
        <f>LEN($A803)-LEN(SUBSTITUTE($A803,K$1,""))</f>
        <v>0</v>
      </c>
      <c r="L803">
        <f>LEN($A803)-LEN(SUBSTITUTE($A803,L$1,""))</f>
        <v>1</v>
      </c>
      <c r="M803">
        <f>LEN($A803)-LEN(SUBSTITUTE($A803,M$1,""))</f>
        <v>0</v>
      </c>
      <c r="N803">
        <f>LEN($A803)-LEN(SUBSTITUTE($A803,N$1,""))</f>
        <v>0</v>
      </c>
      <c r="O803">
        <f>LEN($A803)-LEN(SUBSTITUTE($A803,O$1,""))</f>
        <v>1</v>
      </c>
      <c r="P803">
        <f>LEN($A803)-LEN(SUBSTITUTE($A803,P$1,""))</f>
        <v>2</v>
      </c>
      <c r="Q803">
        <f>D803+1</f>
        <v>1</v>
      </c>
      <c r="R803">
        <f>E803+1</f>
        <v>1</v>
      </c>
      <c r="S803">
        <f>F803+1</f>
        <v>1</v>
      </c>
      <c r="T803">
        <f>G803+1</f>
        <v>1</v>
      </c>
      <c r="U803">
        <f>H803+1</f>
        <v>1</v>
      </c>
      <c r="V803">
        <f>I803+1</f>
        <v>1</v>
      </c>
      <c r="W803">
        <f>J803+1</f>
        <v>2</v>
      </c>
      <c r="X803">
        <f>K803+1</f>
        <v>1</v>
      </c>
      <c r="Y803">
        <f>L803+1</f>
        <v>2</v>
      </c>
      <c r="Z803">
        <f>M803+1</f>
        <v>1</v>
      </c>
      <c r="AA803">
        <f>N803+1</f>
        <v>1</v>
      </c>
      <c r="AB803">
        <f>O803+1</f>
        <v>2</v>
      </c>
      <c r="AC803">
        <f>P803+1</f>
        <v>3</v>
      </c>
      <c r="AD803">
        <f>PRODUCT(Q803:AC803)</f>
        <v>24</v>
      </c>
      <c r="AE803" t="b">
        <f>AD803=6</f>
        <v>0</v>
      </c>
      <c r="AF803" t="b">
        <f>AD803=10</f>
        <v>0</v>
      </c>
      <c r="AG803" t="b">
        <f>AD803=12</f>
        <v>0</v>
      </c>
      <c r="AH803" t="b">
        <f>AD803=16</f>
        <v>0</v>
      </c>
      <c r="AI803" t="b">
        <f>AD803=18</f>
        <v>0</v>
      </c>
      <c r="AJ803" t="b">
        <f>AD803=24</f>
        <v>1</v>
      </c>
      <c r="AK803" t="b">
        <f>AD803=32</f>
        <v>0</v>
      </c>
      <c r="AL803">
        <f>VALUE(IF(AE803,
_xlfn.XLOOKUP(6, Q803:AC803, Q$1:AC$1), 0))</f>
        <v>0</v>
      </c>
      <c r="AM803">
        <f>VALUE(IF(AF803,
_xlfn.XLOOKUP(5, Q803:AC803, Q$1:AC$1) &amp; _xlfn.XLOOKUP(2, Q803:AC803, Q$1:AC$1), 0))</f>
        <v>0</v>
      </c>
      <c r="AN803">
        <f>VALUE(IF(AG803,
_xlfn.XLOOKUP(4, Q803:AC803, Q$1:AC$1) &amp; _xlfn.XLOOKUP(3, Q803:AC803, Q$1:AC$1), 0))</f>
        <v>0</v>
      </c>
      <c r="AO803">
        <f>VALUE(IF(AH803,
_xlfn.XLOOKUP(4, Q803:AC803, Q$1:AC$1) &amp; _xlfn.XLOOKUP(2, Q803:AC803, Q$1:AC$1, "", 0, 1) &amp; _xlfn.XLOOKUP(2, Q803:AC803, Q$1:AC$1, "", 0, -1), 0))</f>
        <v>0</v>
      </c>
      <c r="AP803">
        <f>VALUE(IF(AI803,
_xlfn.XLOOKUP(3, Q803:AC803, Q$1:AC$1, "", 0, 1) &amp; _xlfn.XLOOKUP(3, Q803:AC803, Q$1:AC$1, "", 0, -1) &amp; _xlfn.XLOOKUP(2, Q803:AC803, Q$1:AC$1),
0))</f>
        <v>0</v>
      </c>
      <c r="AQ803">
        <f>VALUE(IF(AJ803,
_xlfn.XLOOKUP(3, Q803:AC803, Q$1:AC$1) &amp; AS803,
0))</f>
        <v>2080603</v>
      </c>
      <c r="AR803">
        <f>VALUE(IF(AK803,
AS803, 0))</f>
        <v>0</v>
      </c>
      <c r="AS803" t="str" cm="1">
        <f t="array" ref="AS803">_xlfn.TEXTJOIN("", TRUE, _xlfn._xlws.FILTER(Q$1:AC$1,Q803:AC803=2))</f>
        <v>080603</v>
      </c>
      <c r="AT803">
        <f t="shared" si="25"/>
        <v>199</v>
      </c>
      <c r="AU803">
        <f t="shared" si="24"/>
        <v>165170</v>
      </c>
      <c r="AV803" t="b">
        <f>IF(AND(AE802, AE803), AL802=AL803, FALSE)</f>
        <v>0</v>
      </c>
      <c r="AW803" t="b">
        <f>IF(AND(AF802, AF803), AM802=AM803, FALSE)</f>
        <v>0</v>
      </c>
      <c r="AX803" t="b">
        <f>IF(AND(AG802, AG803), AN802=AN803, FALSE)</f>
        <v>0</v>
      </c>
      <c r="AY803" t="b">
        <f>IF(AND(AH802, AH803), AO802=AO803, FALSE)</f>
        <v>0</v>
      </c>
      <c r="AZ803" t="b">
        <f>IF(AND(AI802, AI803), AP802=AP803, FALSE)</f>
        <v>0</v>
      </c>
      <c r="BA803" t="b">
        <f>IF(AND(AJ802, AJ803), AQ802=AQ803, FALSE)</f>
        <v>0</v>
      </c>
      <c r="BB803" t="b">
        <f>IF(AND(AK802, AK803), AR802=AR803, FALSE)</f>
        <v>0</v>
      </c>
    </row>
    <row r="804" spans="1:54" x14ac:dyDescent="0.25">
      <c r="A804" t="s">
        <v>38</v>
      </c>
      <c r="B804">
        <v>545</v>
      </c>
      <c r="C804" t="str">
        <f>TEXT(A804, "0")</f>
        <v>62235</v>
      </c>
      <c r="D804">
        <f>LEN($A804)-LEN(SUBSTITUTE($A804,D$1,""))</f>
        <v>0</v>
      </c>
      <c r="E804">
        <f>LEN($A804)-LEN(SUBSTITUTE($A804,E$1,""))</f>
        <v>0</v>
      </c>
      <c r="F804">
        <f>LEN($A804)-LEN(SUBSTITUTE($A804,F$1,""))</f>
        <v>0</v>
      </c>
      <c r="G804">
        <f>LEN($A804)-LEN(SUBSTITUTE($A804,G$1,""))</f>
        <v>0</v>
      </c>
      <c r="H804">
        <f>LEN($A804)-LEN(SUBSTITUTE($A804,H$1,""))</f>
        <v>0</v>
      </c>
      <c r="I804">
        <f>LEN($A804)-LEN(SUBSTITUTE($A804,I$1,""))</f>
        <v>0</v>
      </c>
      <c r="J804">
        <f>LEN($A804)-LEN(SUBSTITUTE($A804,J$1,""))</f>
        <v>0</v>
      </c>
      <c r="K804">
        <f>LEN($A804)-LEN(SUBSTITUTE($A804,K$1,""))</f>
        <v>0</v>
      </c>
      <c r="L804">
        <f>LEN($A804)-LEN(SUBSTITUTE($A804,L$1,""))</f>
        <v>1</v>
      </c>
      <c r="M804">
        <f>LEN($A804)-LEN(SUBSTITUTE($A804,M$1,""))</f>
        <v>1</v>
      </c>
      <c r="N804">
        <f>LEN($A804)-LEN(SUBSTITUTE($A804,N$1,""))</f>
        <v>0</v>
      </c>
      <c r="O804">
        <f>LEN($A804)-LEN(SUBSTITUTE($A804,O$1,""))</f>
        <v>1</v>
      </c>
      <c r="P804">
        <f>LEN($A804)-LEN(SUBSTITUTE($A804,P$1,""))</f>
        <v>2</v>
      </c>
      <c r="Q804">
        <f>D804+1</f>
        <v>1</v>
      </c>
      <c r="R804">
        <f>E804+1</f>
        <v>1</v>
      </c>
      <c r="S804">
        <f>F804+1</f>
        <v>1</v>
      </c>
      <c r="T804">
        <f>G804+1</f>
        <v>1</v>
      </c>
      <c r="U804">
        <f>H804+1</f>
        <v>1</v>
      </c>
      <c r="V804">
        <f>I804+1</f>
        <v>1</v>
      </c>
      <c r="W804">
        <f>J804+1</f>
        <v>1</v>
      </c>
      <c r="X804">
        <f>K804+1</f>
        <v>1</v>
      </c>
      <c r="Y804">
        <f>L804+1</f>
        <v>2</v>
      </c>
      <c r="Z804">
        <f>M804+1</f>
        <v>2</v>
      </c>
      <c r="AA804">
        <f>N804+1</f>
        <v>1</v>
      </c>
      <c r="AB804">
        <f>O804+1</f>
        <v>2</v>
      </c>
      <c r="AC804">
        <f>P804+1</f>
        <v>3</v>
      </c>
      <c r="AD804">
        <f>PRODUCT(Q804:AC804)</f>
        <v>24</v>
      </c>
      <c r="AE804" t="b">
        <f>AD804=6</f>
        <v>0</v>
      </c>
      <c r="AF804" t="b">
        <f>AD804=10</f>
        <v>0</v>
      </c>
      <c r="AG804" t="b">
        <f>AD804=12</f>
        <v>0</v>
      </c>
      <c r="AH804" t="b">
        <f>AD804=16</f>
        <v>0</v>
      </c>
      <c r="AI804" t="b">
        <f>AD804=18</f>
        <v>0</v>
      </c>
      <c r="AJ804" t="b">
        <f>AD804=24</f>
        <v>1</v>
      </c>
      <c r="AK804" t="b">
        <f>AD804=32</f>
        <v>0</v>
      </c>
      <c r="AL804">
        <f>VALUE(IF(AE804,
_xlfn.XLOOKUP(6, Q804:AC804, Q$1:AC$1), 0))</f>
        <v>0</v>
      </c>
      <c r="AM804">
        <f>VALUE(IF(AF804,
_xlfn.XLOOKUP(5, Q804:AC804, Q$1:AC$1) &amp; _xlfn.XLOOKUP(2, Q804:AC804, Q$1:AC$1), 0))</f>
        <v>0</v>
      </c>
      <c r="AN804">
        <f>VALUE(IF(AG804,
_xlfn.XLOOKUP(4, Q804:AC804, Q$1:AC$1) &amp; _xlfn.XLOOKUP(3, Q804:AC804, Q$1:AC$1), 0))</f>
        <v>0</v>
      </c>
      <c r="AO804">
        <f>VALUE(IF(AH804,
_xlfn.XLOOKUP(4, Q804:AC804, Q$1:AC$1) &amp; _xlfn.XLOOKUP(2, Q804:AC804, Q$1:AC$1, "", 0, 1) &amp; _xlfn.XLOOKUP(2, Q804:AC804, Q$1:AC$1, "", 0, -1), 0))</f>
        <v>0</v>
      </c>
      <c r="AP804">
        <f>VALUE(IF(AI804,
_xlfn.XLOOKUP(3, Q804:AC804, Q$1:AC$1, "", 0, 1) &amp; _xlfn.XLOOKUP(3, Q804:AC804, Q$1:AC$1, "", 0, -1) &amp; _xlfn.XLOOKUP(2, Q804:AC804, Q$1:AC$1),
0))</f>
        <v>0</v>
      </c>
      <c r="AQ804">
        <f>VALUE(IF(AJ804,
_xlfn.XLOOKUP(3, Q804:AC804, Q$1:AC$1) &amp; AS804,
0))</f>
        <v>2060503</v>
      </c>
      <c r="AR804">
        <f>VALUE(IF(AK804,
AS804, 0))</f>
        <v>0</v>
      </c>
      <c r="AS804" t="str" cm="1">
        <f t="array" ref="AS804">_xlfn.TEXTJOIN("", TRUE, _xlfn._xlws.FILTER(Q$1:AC$1,Q804:AC804=2))</f>
        <v>060503</v>
      </c>
      <c r="AT804">
        <f t="shared" si="25"/>
        <v>198</v>
      </c>
      <c r="AU804">
        <f t="shared" si="24"/>
        <v>107910</v>
      </c>
      <c r="AV804" t="b">
        <f>IF(AND(AE803, AE804), AL803=AL804, FALSE)</f>
        <v>0</v>
      </c>
      <c r="AW804" t="b">
        <f>IF(AND(AF803, AF804), AM803=AM804, FALSE)</f>
        <v>0</v>
      </c>
      <c r="AX804" t="b">
        <f>IF(AND(AG803, AG804), AN803=AN804, FALSE)</f>
        <v>0</v>
      </c>
      <c r="AY804" t="b">
        <f>IF(AND(AH803, AH804), AO803=AO804, FALSE)</f>
        <v>0</v>
      </c>
      <c r="AZ804" t="b">
        <f>IF(AND(AI803, AI804), AP803=AP804, FALSE)</f>
        <v>0</v>
      </c>
      <c r="BA804" t="b">
        <f>IF(AND(AJ803, AJ804), AQ803=AQ804, FALSE)</f>
        <v>0</v>
      </c>
      <c r="BB804" t="b">
        <f>IF(AND(AK803, AK804), AR803=AR804, FALSE)</f>
        <v>0</v>
      </c>
    </row>
    <row r="805" spans="1:54" x14ac:dyDescent="0.25">
      <c r="A805" t="s">
        <v>499</v>
      </c>
      <c r="B805">
        <v>607</v>
      </c>
      <c r="C805" t="str">
        <f>TEXT(A805, "0")</f>
        <v>J6KAQ</v>
      </c>
      <c r="D805">
        <f>LEN($A805)-LEN(SUBSTITUTE($A805,D$1,""))</f>
        <v>1</v>
      </c>
      <c r="E805">
        <f>LEN($A805)-LEN(SUBSTITUTE($A805,E$1,""))</f>
        <v>1</v>
      </c>
      <c r="F805">
        <f>LEN($A805)-LEN(SUBSTITUTE($A805,F$1,""))</f>
        <v>1</v>
      </c>
      <c r="G805">
        <f>LEN($A805)-LEN(SUBSTITUTE($A805,G$1,""))</f>
        <v>1</v>
      </c>
      <c r="H805">
        <f>LEN($A805)-LEN(SUBSTITUTE($A805,H$1,""))</f>
        <v>0</v>
      </c>
      <c r="I805">
        <f>LEN($A805)-LEN(SUBSTITUTE($A805,I$1,""))</f>
        <v>0</v>
      </c>
      <c r="J805">
        <f>LEN($A805)-LEN(SUBSTITUTE($A805,J$1,""))</f>
        <v>0</v>
      </c>
      <c r="K805">
        <f>LEN($A805)-LEN(SUBSTITUTE($A805,K$1,""))</f>
        <v>0</v>
      </c>
      <c r="L805">
        <f>LEN($A805)-LEN(SUBSTITUTE($A805,L$1,""))</f>
        <v>1</v>
      </c>
      <c r="M805">
        <f>LEN($A805)-LEN(SUBSTITUTE($A805,M$1,""))</f>
        <v>0</v>
      </c>
      <c r="N805">
        <f>LEN($A805)-LEN(SUBSTITUTE($A805,N$1,""))</f>
        <v>0</v>
      </c>
      <c r="O805">
        <f>LEN($A805)-LEN(SUBSTITUTE($A805,O$1,""))</f>
        <v>0</v>
      </c>
      <c r="P805">
        <f>LEN($A805)-LEN(SUBSTITUTE($A805,P$1,""))</f>
        <v>0</v>
      </c>
      <c r="Q805">
        <f>D805+1</f>
        <v>2</v>
      </c>
      <c r="R805">
        <f>E805+1</f>
        <v>2</v>
      </c>
      <c r="S805">
        <f>F805+1</f>
        <v>2</v>
      </c>
      <c r="T805">
        <f>G805+1</f>
        <v>2</v>
      </c>
      <c r="U805">
        <f>H805+1</f>
        <v>1</v>
      </c>
      <c r="V805">
        <f>I805+1</f>
        <v>1</v>
      </c>
      <c r="W805">
        <f>J805+1</f>
        <v>1</v>
      </c>
      <c r="X805">
        <f>K805+1</f>
        <v>1</v>
      </c>
      <c r="Y805">
        <f>L805+1</f>
        <v>2</v>
      </c>
      <c r="Z805">
        <f>M805+1</f>
        <v>1</v>
      </c>
      <c r="AA805">
        <f>N805+1</f>
        <v>1</v>
      </c>
      <c r="AB805">
        <f>O805+1</f>
        <v>1</v>
      </c>
      <c r="AC805">
        <f>P805+1</f>
        <v>1</v>
      </c>
      <c r="AD805">
        <f>PRODUCT(Q805:AC805)</f>
        <v>32</v>
      </c>
      <c r="AE805" t="b">
        <f>AD805=6</f>
        <v>0</v>
      </c>
      <c r="AF805" t="b">
        <f>AD805=10</f>
        <v>0</v>
      </c>
      <c r="AG805" t="b">
        <f>AD805=12</f>
        <v>0</v>
      </c>
      <c r="AH805" t="b">
        <f>AD805=16</f>
        <v>0</v>
      </c>
      <c r="AI805" t="b">
        <f>AD805=18</f>
        <v>0</v>
      </c>
      <c r="AJ805" t="b">
        <f>AD805=24</f>
        <v>0</v>
      </c>
      <c r="AK805" t="b">
        <f>AD805=32</f>
        <v>1</v>
      </c>
      <c r="AL805">
        <f>VALUE(IF(AE805,
_xlfn.XLOOKUP(6, Q805:AC805, Q$1:AC$1), 0))</f>
        <v>0</v>
      </c>
      <c r="AM805">
        <f>VALUE(IF(AF805,
_xlfn.XLOOKUP(5, Q805:AC805, Q$1:AC$1) &amp; _xlfn.XLOOKUP(2, Q805:AC805, Q$1:AC$1), 0))</f>
        <v>0</v>
      </c>
      <c r="AN805">
        <f>VALUE(IF(AG805,
_xlfn.XLOOKUP(4, Q805:AC805, Q$1:AC$1) &amp; _xlfn.XLOOKUP(3, Q805:AC805, Q$1:AC$1), 0))</f>
        <v>0</v>
      </c>
      <c r="AO805">
        <f>VALUE(IF(AH805,
_xlfn.XLOOKUP(4, Q805:AC805, Q$1:AC$1) &amp; _xlfn.XLOOKUP(2, Q805:AC805, Q$1:AC$1, "", 0, 1) &amp; _xlfn.XLOOKUP(2, Q805:AC805, Q$1:AC$1, "", 0, -1), 0))</f>
        <v>0</v>
      </c>
      <c r="AP805">
        <f>VALUE(IF(AI805,
_xlfn.XLOOKUP(3, Q805:AC805, Q$1:AC$1, "", 0, 1) &amp; _xlfn.XLOOKUP(3, Q805:AC805, Q$1:AC$1, "", 0, -1) &amp; _xlfn.XLOOKUP(2, Q805:AC805, Q$1:AC$1),
0))</f>
        <v>0</v>
      </c>
      <c r="AQ805">
        <f>VALUE(IF(AJ805,
_xlfn.XLOOKUP(3, Q805:AC805, Q$1:AC$1) &amp; AS805,
0))</f>
        <v>0</v>
      </c>
      <c r="AR805">
        <f>VALUE(IF(AK805,
AS805, 0))</f>
        <v>1413121106</v>
      </c>
      <c r="AS805" t="str" cm="1">
        <f t="array" ref="AS805">_xlfn.TEXTJOIN("", TRUE, _xlfn._xlws.FILTER(Q$1:AC$1,Q805:AC805=2))</f>
        <v>1413121106</v>
      </c>
      <c r="AT805">
        <f t="shared" si="25"/>
        <v>197</v>
      </c>
      <c r="AU805">
        <f t="shared" si="24"/>
        <v>119579</v>
      </c>
      <c r="AV805" t="b">
        <f>IF(AND(AE804, AE805), AL804=AL805, FALSE)</f>
        <v>0</v>
      </c>
      <c r="AW805" t="b">
        <f>IF(AND(AF804, AF805), AM804=AM805, FALSE)</f>
        <v>0</v>
      </c>
      <c r="AX805" t="b">
        <f>IF(AND(AG804, AG805), AN804=AN805, FALSE)</f>
        <v>0</v>
      </c>
      <c r="AY805" t="b">
        <f>IF(AND(AH804, AH805), AO804=AO805, FALSE)</f>
        <v>0</v>
      </c>
      <c r="AZ805" t="b">
        <f>IF(AND(AI804, AI805), AP804=AP805, FALSE)</f>
        <v>0</v>
      </c>
      <c r="BA805" t="b">
        <f>IF(AND(AJ804, AJ805), AQ804=AQ805, FALSE)</f>
        <v>0</v>
      </c>
      <c r="BB805" t="b">
        <f>IF(AND(AK804, AK805), AR804=AR805, FALSE)</f>
        <v>0</v>
      </c>
    </row>
    <row r="806" spans="1:54" x14ac:dyDescent="0.25">
      <c r="A806" t="s">
        <v>427</v>
      </c>
      <c r="B806">
        <v>563</v>
      </c>
      <c r="C806" t="str">
        <f>TEXT(A806, "0")</f>
        <v>Q3KAJ</v>
      </c>
      <c r="D806">
        <f>LEN($A806)-LEN(SUBSTITUTE($A806,D$1,""))</f>
        <v>1</v>
      </c>
      <c r="E806">
        <f>LEN($A806)-LEN(SUBSTITUTE($A806,E$1,""))</f>
        <v>1</v>
      </c>
      <c r="F806">
        <f>LEN($A806)-LEN(SUBSTITUTE($A806,F$1,""))</f>
        <v>1</v>
      </c>
      <c r="G806">
        <f>LEN($A806)-LEN(SUBSTITUTE($A806,G$1,""))</f>
        <v>1</v>
      </c>
      <c r="H806">
        <f>LEN($A806)-LEN(SUBSTITUTE($A806,H$1,""))</f>
        <v>0</v>
      </c>
      <c r="I806">
        <f>LEN($A806)-LEN(SUBSTITUTE($A806,I$1,""))</f>
        <v>0</v>
      </c>
      <c r="J806">
        <f>LEN($A806)-LEN(SUBSTITUTE($A806,J$1,""))</f>
        <v>0</v>
      </c>
      <c r="K806">
        <f>LEN($A806)-LEN(SUBSTITUTE($A806,K$1,""))</f>
        <v>0</v>
      </c>
      <c r="L806">
        <f>LEN($A806)-LEN(SUBSTITUTE($A806,L$1,""))</f>
        <v>0</v>
      </c>
      <c r="M806">
        <f>LEN($A806)-LEN(SUBSTITUTE($A806,M$1,""))</f>
        <v>0</v>
      </c>
      <c r="N806">
        <f>LEN($A806)-LEN(SUBSTITUTE($A806,N$1,""))</f>
        <v>0</v>
      </c>
      <c r="O806">
        <f>LEN($A806)-LEN(SUBSTITUTE($A806,O$1,""))</f>
        <v>1</v>
      </c>
      <c r="P806">
        <f>LEN($A806)-LEN(SUBSTITUTE($A806,P$1,""))</f>
        <v>0</v>
      </c>
      <c r="Q806">
        <f>D806+1</f>
        <v>2</v>
      </c>
      <c r="R806">
        <f>E806+1</f>
        <v>2</v>
      </c>
      <c r="S806">
        <f>F806+1</f>
        <v>2</v>
      </c>
      <c r="T806">
        <f>G806+1</f>
        <v>2</v>
      </c>
      <c r="U806">
        <f>H806+1</f>
        <v>1</v>
      </c>
      <c r="V806">
        <f>I806+1</f>
        <v>1</v>
      </c>
      <c r="W806">
        <f>J806+1</f>
        <v>1</v>
      </c>
      <c r="X806">
        <f>K806+1</f>
        <v>1</v>
      </c>
      <c r="Y806">
        <f>L806+1</f>
        <v>1</v>
      </c>
      <c r="Z806">
        <f>M806+1</f>
        <v>1</v>
      </c>
      <c r="AA806">
        <f>N806+1</f>
        <v>1</v>
      </c>
      <c r="AB806">
        <f>O806+1</f>
        <v>2</v>
      </c>
      <c r="AC806">
        <f>P806+1</f>
        <v>1</v>
      </c>
      <c r="AD806">
        <f>PRODUCT(Q806:AC806)</f>
        <v>32</v>
      </c>
      <c r="AE806" t="b">
        <f>AD806=6</f>
        <v>0</v>
      </c>
      <c r="AF806" t="b">
        <f>AD806=10</f>
        <v>0</v>
      </c>
      <c r="AG806" t="b">
        <f>AD806=12</f>
        <v>0</v>
      </c>
      <c r="AH806" t="b">
        <f>AD806=16</f>
        <v>0</v>
      </c>
      <c r="AI806" t="b">
        <f>AD806=18</f>
        <v>0</v>
      </c>
      <c r="AJ806" t="b">
        <f>AD806=24</f>
        <v>0</v>
      </c>
      <c r="AK806" t="b">
        <f>AD806=32</f>
        <v>1</v>
      </c>
      <c r="AL806">
        <f>VALUE(IF(AE806,
_xlfn.XLOOKUP(6, Q806:AC806, Q$1:AC$1), 0))</f>
        <v>0</v>
      </c>
      <c r="AM806">
        <f>VALUE(IF(AF806,
_xlfn.XLOOKUP(5, Q806:AC806, Q$1:AC$1) &amp; _xlfn.XLOOKUP(2, Q806:AC806, Q$1:AC$1), 0))</f>
        <v>0</v>
      </c>
      <c r="AN806">
        <f>VALUE(IF(AG806,
_xlfn.XLOOKUP(4, Q806:AC806, Q$1:AC$1) &amp; _xlfn.XLOOKUP(3, Q806:AC806, Q$1:AC$1), 0))</f>
        <v>0</v>
      </c>
      <c r="AO806">
        <f>VALUE(IF(AH806,
_xlfn.XLOOKUP(4, Q806:AC806, Q$1:AC$1) &amp; _xlfn.XLOOKUP(2, Q806:AC806, Q$1:AC$1, "", 0, 1) &amp; _xlfn.XLOOKUP(2, Q806:AC806, Q$1:AC$1, "", 0, -1), 0))</f>
        <v>0</v>
      </c>
      <c r="AP806">
        <f>VALUE(IF(AI806,
_xlfn.XLOOKUP(3, Q806:AC806, Q$1:AC$1, "", 0, 1) &amp; _xlfn.XLOOKUP(3, Q806:AC806, Q$1:AC$1, "", 0, -1) &amp; _xlfn.XLOOKUP(2, Q806:AC806, Q$1:AC$1),
0))</f>
        <v>0</v>
      </c>
      <c r="AQ806">
        <f>VALUE(IF(AJ806,
_xlfn.XLOOKUP(3, Q806:AC806, Q$1:AC$1) &amp; AS806,
0))</f>
        <v>0</v>
      </c>
      <c r="AR806">
        <f>VALUE(IF(AK806,
AS806, 0))</f>
        <v>1413121103</v>
      </c>
      <c r="AS806" t="str" cm="1">
        <f t="array" ref="AS806">_xlfn.TEXTJOIN("", TRUE, _xlfn._xlws.FILTER(Q$1:AC$1,Q806:AC806=2))</f>
        <v>1413121103</v>
      </c>
      <c r="AT806">
        <f t="shared" si="25"/>
        <v>196</v>
      </c>
      <c r="AU806">
        <f t="shared" si="24"/>
        <v>110348</v>
      </c>
      <c r="AV806" t="b">
        <f>IF(AND(AE805, AE806), AL805=AL806, FALSE)</f>
        <v>0</v>
      </c>
      <c r="AW806" t="b">
        <f>IF(AND(AF805, AF806), AM805=AM806, FALSE)</f>
        <v>0</v>
      </c>
      <c r="AX806" t="b">
        <f>IF(AND(AG805, AG806), AN805=AN806, FALSE)</f>
        <v>0</v>
      </c>
      <c r="AY806" t="b">
        <f>IF(AND(AH805, AH806), AO805=AO806, FALSE)</f>
        <v>0</v>
      </c>
      <c r="AZ806" t="b">
        <f>IF(AND(AI805, AI806), AP805=AP806, FALSE)</f>
        <v>0</v>
      </c>
      <c r="BA806" t="b">
        <f>IF(AND(AJ805, AJ806), AQ805=AQ806, FALSE)</f>
        <v>0</v>
      </c>
      <c r="BB806" t="b">
        <f>IF(AND(AK805, AK806), AR805=AR806, FALSE)</f>
        <v>0</v>
      </c>
    </row>
    <row r="807" spans="1:54" x14ac:dyDescent="0.25">
      <c r="A807" t="s">
        <v>230</v>
      </c>
      <c r="B807">
        <v>447</v>
      </c>
      <c r="C807" t="str">
        <f>TEXT(A807, "0")</f>
        <v>2QTKA</v>
      </c>
      <c r="D807">
        <f>LEN($A807)-LEN(SUBSTITUTE($A807,D$1,""))</f>
        <v>1</v>
      </c>
      <c r="E807">
        <f>LEN($A807)-LEN(SUBSTITUTE($A807,E$1,""))</f>
        <v>1</v>
      </c>
      <c r="F807">
        <f>LEN($A807)-LEN(SUBSTITUTE($A807,F$1,""))</f>
        <v>1</v>
      </c>
      <c r="G807">
        <f>LEN($A807)-LEN(SUBSTITUTE($A807,G$1,""))</f>
        <v>0</v>
      </c>
      <c r="H807">
        <f>LEN($A807)-LEN(SUBSTITUTE($A807,H$1,""))</f>
        <v>1</v>
      </c>
      <c r="I807">
        <f>LEN($A807)-LEN(SUBSTITUTE($A807,I$1,""))</f>
        <v>0</v>
      </c>
      <c r="J807">
        <f>LEN($A807)-LEN(SUBSTITUTE($A807,J$1,""))</f>
        <v>0</v>
      </c>
      <c r="K807">
        <f>LEN($A807)-LEN(SUBSTITUTE($A807,K$1,""))</f>
        <v>0</v>
      </c>
      <c r="L807">
        <f>LEN($A807)-LEN(SUBSTITUTE($A807,L$1,""))</f>
        <v>0</v>
      </c>
      <c r="M807">
        <f>LEN($A807)-LEN(SUBSTITUTE($A807,M$1,""))</f>
        <v>0</v>
      </c>
      <c r="N807">
        <f>LEN($A807)-LEN(SUBSTITUTE($A807,N$1,""))</f>
        <v>0</v>
      </c>
      <c r="O807">
        <f>LEN($A807)-LEN(SUBSTITUTE($A807,O$1,""))</f>
        <v>0</v>
      </c>
      <c r="P807">
        <f>LEN($A807)-LEN(SUBSTITUTE($A807,P$1,""))</f>
        <v>1</v>
      </c>
      <c r="Q807">
        <f>D807+1</f>
        <v>2</v>
      </c>
      <c r="R807">
        <f>E807+1</f>
        <v>2</v>
      </c>
      <c r="S807">
        <f>F807+1</f>
        <v>2</v>
      </c>
      <c r="T807">
        <f>G807+1</f>
        <v>1</v>
      </c>
      <c r="U807">
        <f>H807+1</f>
        <v>2</v>
      </c>
      <c r="V807">
        <f>I807+1</f>
        <v>1</v>
      </c>
      <c r="W807">
        <f>J807+1</f>
        <v>1</v>
      </c>
      <c r="X807">
        <f>K807+1</f>
        <v>1</v>
      </c>
      <c r="Y807">
        <f>L807+1</f>
        <v>1</v>
      </c>
      <c r="Z807">
        <f>M807+1</f>
        <v>1</v>
      </c>
      <c r="AA807">
        <f>N807+1</f>
        <v>1</v>
      </c>
      <c r="AB807">
        <f>O807+1</f>
        <v>1</v>
      </c>
      <c r="AC807">
        <f>P807+1</f>
        <v>2</v>
      </c>
      <c r="AD807">
        <f>PRODUCT(Q807:AC807)</f>
        <v>32</v>
      </c>
      <c r="AE807" t="b">
        <f>AD807=6</f>
        <v>0</v>
      </c>
      <c r="AF807" t="b">
        <f>AD807=10</f>
        <v>0</v>
      </c>
      <c r="AG807" t="b">
        <f>AD807=12</f>
        <v>0</v>
      </c>
      <c r="AH807" t="b">
        <f>AD807=16</f>
        <v>0</v>
      </c>
      <c r="AI807" t="b">
        <f>AD807=18</f>
        <v>0</v>
      </c>
      <c r="AJ807" t="b">
        <f>AD807=24</f>
        <v>0</v>
      </c>
      <c r="AK807" t="b">
        <f>AD807=32</f>
        <v>1</v>
      </c>
      <c r="AL807">
        <f>VALUE(IF(AE807,
_xlfn.XLOOKUP(6, Q807:AC807, Q$1:AC$1), 0))</f>
        <v>0</v>
      </c>
      <c r="AM807">
        <f>VALUE(IF(AF807,
_xlfn.XLOOKUP(5, Q807:AC807, Q$1:AC$1) &amp; _xlfn.XLOOKUP(2, Q807:AC807, Q$1:AC$1), 0))</f>
        <v>0</v>
      </c>
      <c r="AN807">
        <f>VALUE(IF(AG807,
_xlfn.XLOOKUP(4, Q807:AC807, Q$1:AC$1) &amp; _xlfn.XLOOKUP(3, Q807:AC807, Q$1:AC$1), 0))</f>
        <v>0</v>
      </c>
      <c r="AO807">
        <f>VALUE(IF(AH807,
_xlfn.XLOOKUP(4, Q807:AC807, Q$1:AC$1) &amp; _xlfn.XLOOKUP(2, Q807:AC807, Q$1:AC$1, "", 0, 1) &amp; _xlfn.XLOOKUP(2, Q807:AC807, Q$1:AC$1, "", 0, -1), 0))</f>
        <v>0</v>
      </c>
      <c r="AP807">
        <f>VALUE(IF(AI807,
_xlfn.XLOOKUP(3, Q807:AC807, Q$1:AC$1, "", 0, 1) &amp; _xlfn.XLOOKUP(3, Q807:AC807, Q$1:AC$1, "", 0, -1) &amp; _xlfn.XLOOKUP(2, Q807:AC807, Q$1:AC$1),
0))</f>
        <v>0</v>
      </c>
      <c r="AQ807">
        <f>VALUE(IF(AJ807,
_xlfn.XLOOKUP(3, Q807:AC807, Q$1:AC$1) &amp; AS807,
0))</f>
        <v>0</v>
      </c>
      <c r="AR807">
        <f>VALUE(IF(AK807,
AS807, 0))</f>
        <v>1413121002</v>
      </c>
      <c r="AS807" t="str" cm="1">
        <f t="array" ref="AS807">_xlfn.TEXTJOIN("", TRUE, _xlfn._xlws.FILTER(Q$1:AC$1,Q807:AC807=2))</f>
        <v>1413121002</v>
      </c>
      <c r="AT807">
        <f t="shared" si="25"/>
        <v>195</v>
      </c>
      <c r="AU807">
        <f t="shared" si="24"/>
        <v>87165</v>
      </c>
      <c r="AV807" t="b">
        <f>IF(AND(AE806, AE807), AL806=AL807, FALSE)</f>
        <v>0</v>
      </c>
      <c r="AW807" t="b">
        <f>IF(AND(AF806, AF807), AM806=AM807, FALSE)</f>
        <v>0</v>
      </c>
      <c r="AX807" t="b">
        <f>IF(AND(AG806, AG807), AN806=AN807, FALSE)</f>
        <v>0</v>
      </c>
      <c r="AY807" t="b">
        <f>IF(AND(AH806, AH807), AO806=AO807, FALSE)</f>
        <v>0</v>
      </c>
      <c r="AZ807" t="b">
        <f>IF(AND(AI806, AI807), AP806=AP807, FALSE)</f>
        <v>0</v>
      </c>
      <c r="BA807" t="b">
        <f>IF(AND(AJ806, AJ807), AQ806=AQ807, FALSE)</f>
        <v>0</v>
      </c>
      <c r="BB807" t="b">
        <f>IF(AND(AK806, AK807), AR806=AR807, FALSE)</f>
        <v>0</v>
      </c>
    </row>
    <row r="808" spans="1:54" x14ac:dyDescent="0.25">
      <c r="A808" t="s">
        <v>936</v>
      </c>
      <c r="B808">
        <v>468</v>
      </c>
      <c r="C808" t="str">
        <f>TEXT(A808, "0")</f>
        <v>AQK97</v>
      </c>
      <c r="D808">
        <f>LEN($A808)-LEN(SUBSTITUTE($A808,D$1,""))</f>
        <v>1</v>
      </c>
      <c r="E808">
        <f>LEN($A808)-LEN(SUBSTITUTE($A808,E$1,""))</f>
        <v>1</v>
      </c>
      <c r="F808">
        <f>LEN($A808)-LEN(SUBSTITUTE($A808,F$1,""))</f>
        <v>1</v>
      </c>
      <c r="G808">
        <f>LEN($A808)-LEN(SUBSTITUTE($A808,G$1,""))</f>
        <v>0</v>
      </c>
      <c r="H808">
        <f>LEN($A808)-LEN(SUBSTITUTE($A808,H$1,""))</f>
        <v>0</v>
      </c>
      <c r="I808">
        <f>LEN($A808)-LEN(SUBSTITUTE($A808,I$1,""))</f>
        <v>1</v>
      </c>
      <c r="J808">
        <f>LEN($A808)-LEN(SUBSTITUTE($A808,J$1,""))</f>
        <v>0</v>
      </c>
      <c r="K808">
        <f>LEN($A808)-LEN(SUBSTITUTE($A808,K$1,""))</f>
        <v>1</v>
      </c>
      <c r="L808">
        <f>LEN($A808)-LEN(SUBSTITUTE($A808,L$1,""))</f>
        <v>0</v>
      </c>
      <c r="M808">
        <f>LEN($A808)-LEN(SUBSTITUTE($A808,M$1,""))</f>
        <v>0</v>
      </c>
      <c r="N808">
        <f>LEN($A808)-LEN(SUBSTITUTE($A808,N$1,""))</f>
        <v>0</v>
      </c>
      <c r="O808">
        <f>LEN($A808)-LEN(SUBSTITUTE($A808,O$1,""))</f>
        <v>0</v>
      </c>
      <c r="P808">
        <f>LEN($A808)-LEN(SUBSTITUTE($A808,P$1,""))</f>
        <v>0</v>
      </c>
      <c r="Q808">
        <f>D808+1</f>
        <v>2</v>
      </c>
      <c r="R808">
        <f>E808+1</f>
        <v>2</v>
      </c>
      <c r="S808">
        <f>F808+1</f>
        <v>2</v>
      </c>
      <c r="T808">
        <f>G808+1</f>
        <v>1</v>
      </c>
      <c r="U808">
        <f>H808+1</f>
        <v>1</v>
      </c>
      <c r="V808">
        <f>I808+1</f>
        <v>2</v>
      </c>
      <c r="W808">
        <f>J808+1</f>
        <v>1</v>
      </c>
      <c r="X808">
        <f>K808+1</f>
        <v>2</v>
      </c>
      <c r="Y808">
        <f>L808+1</f>
        <v>1</v>
      </c>
      <c r="Z808">
        <f>M808+1</f>
        <v>1</v>
      </c>
      <c r="AA808">
        <f>N808+1</f>
        <v>1</v>
      </c>
      <c r="AB808">
        <f>O808+1</f>
        <v>1</v>
      </c>
      <c r="AC808">
        <f>P808+1</f>
        <v>1</v>
      </c>
      <c r="AD808">
        <f>PRODUCT(Q808:AC808)</f>
        <v>32</v>
      </c>
      <c r="AE808" t="b">
        <f>AD808=6</f>
        <v>0</v>
      </c>
      <c r="AF808" t="b">
        <f>AD808=10</f>
        <v>0</v>
      </c>
      <c r="AG808" t="b">
        <f>AD808=12</f>
        <v>0</v>
      </c>
      <c r="AH808" t="b">
        <f>AD808=16</f>
        <v>0</v>
      </c>
      <c r="AI808" t="b">
        <f>AD808=18</f>
        <v>0</v>
      </c>
      <c r="AJ808" t="b">
        <f>AD808=24</f>
        <v>0</v>
      </c>
      <c r="AK808" t="b">
        <f>AD808=32</f>
        <v>1</v>
      </c>
      <c r="AL808">
        <f>VALUE(IF(AE808,
_xlfn.XLOOKUP(6, Q808:AC808, Q$1:AC$1), 0))</f>
        <v>0</v>
      </c>
      <c r="AM808">
        <f>VALUE(IF(AF808,
_xlfn.XLOOKUP(5, Q808:AC808, Q$1:AC$1) &amp; _xlfn.XLOOKUP(2, Q808:AC808, Q$1:AC$1), 0))</f>
        <v>0</v>
      </c>
      <c r="AN808">
        <f>VALUE(IF(AG808,
_xlfn.XLOOKUP(4, Q808:AC808, Q$1:AC$1) &amp; _xlfn.XLOOKUP(3, Q808:AC808, Q$1:AC$1), 0))</f>
        <v>0</v>
      </c>
      <c r="AO808">
        <f>VALUE(IF(AH808,
_xlfn.XLOOKUP(4, Q808:AC808, Q$1:AC$1) &amp; _xlfn.XLOOKUP(2, Q808:AC808, Q$1:AC$1, "", 0, 1) &amp; _xlfn.XLOOKUP(2, Q808:AC808, Q$1:AC$1, "", 0, -1), 0))</f>
        <v>0</v>
      </c>
      <c r="AP808">
        <f>VALUE(IF(AI808,
_xlfn.XLOOKUP(3, Q808:AC808, Q$1:AC$1, "", 0, 1) &amp; _xlfn.XLOOKUP(3, Q808:AC808, Q$1:AC$1, "", 0, -1) &amp; _xlfn.XLOOKUP(2, Q808:AC808, Q$1:AC$1),
0))</f>
        <v>0</v>
      </c>
      <c r="AQ808">
        <f>VALUE(IF(AJ808,
_xlfn.XLOOKUP(3, Q808:AC808, Q$1:AC$1) &amp; AS808,
0))</f>
        <v>0</v>
      </c>
      <c r="AR808">
        <f>VALUE(IF(AK808,
AS808, 0))</f>
        <v>1413120907</v>
      </c>
      <c r="AS808" t="str" cm="1">
        <f t="array" ref="AS808">_xlfn.TEXTJOIN("", TRUE, _xlfn._xlws.FILTER(Q$1:AC$1,Q808:AC808=2))</f>
        <v>1413120907</v>
      </c>
      <c r="AT808">
        <f t="shared" si="25"/>
        <v>194</v>
      </c>
      <c r="AU808">
        <f t="shared" si="24"/>
        <v>90792</v>
      </c>
      <c r="AV808" t="b">
        <f>IF(AND(AE807, AE808), AL807=AL808, FALSE)</f>
        <v>0</v>
      </c>
      <c r="AW808" t="b">
        <f>IF(AND(AF807, AF808), AM807=AM808, FALSE)</f>
        <v>0</v>
      </c>
      <c r="AX808" t="b">
        <f>IF(AND(AG807, AG808), AN807=AN808, FALSE)</f>
        <v>0</v>
      </c>
      <c r="AY808" t="b">
        <f>IF(AND(AH807, AH808), AO807=AO808, FALSE)</f>
        <v>0</v>
      </c>
      <c r="AZ808" t="b">
        <f>IF(AND(AI807, AI808), AP807=AP808, FALSE)</f>
        <v>0</v>
      </c>
      <c r="BA808" t="b">
        <f>IF(AND(AJ807, AJ808), AQ807=AQ808, FALSE)</f>
        <v>0</v>
      </c>
      <c r="BB808" t="b">
        <f>IF(AND(AK807, AK808), AR807=AR808, FALSE)</f>
        <v>0</v>
      </c>
    </row>
    <row r="809" spans="1:54" x14ac:dyDescent="0.25">
      <c r="A809" t="s">
        <v>295</v>
      </c>
      <c r="B809">
        <v>861</v>
      </c>
      <c r="C809" t="str">
        <f>TEXT(A809, "0")</f>
        <v>96AQK</v>
      </c>
      <c r="D809">
        <f>LEN($A809)-LEN(SUBSTITUTE($A809,D$1,""))</f>
        <v>1</v>
      </c>
      <c r="E809">
        <f>LEN($A809)-LEN(SUBSTITUTE($A809,E$1,""))</f>
        <v>1</v>
      </c>
      <c r="F809">
        <f>LEN($A809)-LEN(SUBSTITUTE($A809,F$1,""))</f>
        <v>1</v>
      </c>
      <c r="G809">
        <f>LEN($A809)-LEN(SUBSTITUTE($A809,G$1,""))</f>
        <v>0</v>
      </c>
      <c r="H809">
        <f>LEN($A809)-LEN(SUBSTITUTE($A809,H$1,""))</f>
        <v>0</v>
      </c>
      <c r="I809">
        <f>LEN($A809)-LEN(SUBSTITUTE($A809,I$1,""))</f>
        <v>1</v>
      </c>
      <c r="J809">
        <f>LEN($A809)-LEN(SUBSTITUTE($A809,J$1,""))</f>
        <v>0</v>
      </c>
      <c r="K809">
        <f>LEN($A809)-LEN(SUBSTITUTE($A809,K$1,""))</f>
        <v>0</v>
      </c>
      <c r="L809">
        <f>LEN($A809)-LEN(SUBSTITUTE($A809,L$1,""))</f>
        <v>1</v>
      </c>
      <c r="M809">
        <f>LEN($A809)-LEN(SUBSTITUTE($A809,M$1,""))</f>
        <v>0</v>
      </c>
      <c r="N809">
        <f>LEN($A809)-LEN(SUBSTITUTE($A809,N$1,""))</f>
        <v>0</v>
      </c>
      <c r="O809">
        <f>LEN($A809)-LEN(SUBSTITUTE($A809,O$1,""))</f>
        <v>0</v>
      </c>
      <c r="P809">
        <f>LEN($A809)-LEN(SUBSTITUTE($A809,P$1,""))</f>
        <v>0</v>
      </c>
      <c r="Q809">
        <f>D809+1</f>
        <v>2</v>
      </c>
      <c r="R809">
        <f>E809+1</f>
        <v>2</v>
      </c>
      <c r="S809">
        <f>F809+1</f>
        <v>2</v>
      </c>
      <c r="T809">
        <f>G809+1</f>
        <v>1</v>
      </c>
      <c r="U809">
        <f>H809+1</f>
        <v>1</v>
      </c>
      <c r="V809">
        <f>I809+1</f>
        <v>2</v>
      </c>
      <c r="W809">
        <f>J809+1</f>
        <v>1</v>
      </c>
      <c r="X809">
        <f>K809+1</f>
        <v>1</v>
      </c>
      <c r="Y809">
        <f>L809+1</f>
        <v>2</v>
      </c>
      <c r="Z809">
        <f>M809+1</f>
        <v>1</v>
      </c>
      <c r="AA809">
        <f>N809+1</f>
        <v>1</v>
      </c>
      <c r="AB809">
        <f>O809+1</f>
        <v>1</v>
      </c>
      <c r="AC809">
        <f>P809+1</f>
        <v>1</v>
      </c>
      <c r="AD809">
        <f>PRODUCT(Q809:AC809)</f>
        <v>32</v>
      </c>
      <c r="AE809" t="b">
        <f>AD809=6</f>
        <v>0</v>
      </c>
      <c r="AF809" t="b">
        <f>AD809=10</f>
        <v>0</v>
      </c>
      <c r="AG809" t="b">
        <f>AD809=12</f>
        <v>0</v>
      </c>
      <c r="AH809" t="b">
        <f>AD809=16</f>
        <v>0</v>
      </c>
      <c r="AI809" t="b">
        <f>AD809=18</f>
        <v>0</v>
      </c>
      <c r="AJ809" t="b">
        <f>AD809=24</f>
        <v>0</v>
      </c>
      <c r="AK809" t="b">
        <f>AD809=32</f>
        <v>1</v>
      </c>
      <c r="AL809">
        <f>VALUE(IF(AE809,
_xlfn.XLOOKUP(6, Q809:AC809, Q$1:AC$1), 0))</f>
        <v>0</v>
      </c>
      <c r="AM809">
        <f>VALUE(IF(AF809,
_xlfn.XLOOKUP(5, Q809:AC809, Q$1:AC$1) &amp; _xlfn.XLOOKUP(2, Q809:AC809, Q$1:AC$1), 0))</f>
        <v>0</v>
      </c>
      <c r="AN809">
        <f>VALUE(IF(AG809,
_xlfn.XLOOKUP(4, Q809:AC809, Q$1:AC$1) &amp; _xlfn.XLOOKUP(3, Q809:AC809, Q$1:AC$1), 0))</f>
        <v>0</v>
      </c>
      <c r="AO809">
        <f>VALUE(IF(AH809,
_xlfn.XLOOKUP(4, Q809:AC809, Q$1:AC$1) &amp; _xlfn.XLOOKUP(2, Q809:AC809, Q$1:AC$1, "", 0, 1) &amp; _xlfn.XLOOKUP(2, Q809:AC809, Q$1:AC$1, "", 0, -1), 0))</f>
        <v>0</v>
      </c>
      <c r="AP809">
        <f>VALUE(IF(AI809,
_xlfn.XLOOKUP(3, Q809:AC809, Q$1:AC$1, "", 0, 1) &amp; _xlfn.XLOOKUP(3, Q809:AC809, Q$1:AC$1, "", 0, -1) &amp; _xlfn.XLOOKUP(2, Q809:AC809, Q$1:AC$1),
0))</f>
        <v>0</v>
      </c>
      <c r="AQ809">
        <f>VALUE(IF(AJ809,
_xlfn.XLOOKUP(3, Q809:AC809, Q$1:AC$1) &amp; AS809,
0))</f>
        <v>0</v>
      </c>
      <c r="AR809">
        <f>VALUE(IF(AK809,
AS809, 0))</f>
        <v>1413120906</v>
      </c>
      <c r="AS809" t="str" cm="1">
        <f t="array" ref="AS809">_xlfn.TEXTJOIN("", TRUE, _xlfn._xlws.FILTER(Q$1:AC$1,Q809:AC809=2))</f>
        <v>1413120906</v>
      </c>
      <c r="AT809">
        <f t="shared" si="25"/>
        <v>193</v>
      </c>
      <c r="AU809">
        <f t="shared" si="24"/>
        <v>166173</v>
      </c>
      <c r="AV809" t="b">
        <f>IF(AND(AE808, AE809), AL808=AL809, FALSE)</f>
        <v>0</v>
      </c>
      <c r="AW809" t="b">
        <f>IF(AND(AF808, AF809), AM808=AM809, FALSE)</f>
        <v>0</v>
      </c>
      <c r="AX809" t="b">
        <f>IF(AND(AG808, AG809), AN808=AN809, FALSE)</f>
        <v>0</v>
      </c>
      <c r="AY809" t="b">
        <f>IF(AND(AH808, AH809), AO808=AO809, FALSE)</f>
        <v>0</v>
      </c>
      <c r="AZ809" t="b">
        <f>IF(AND(AI808, AI809), AP808=AP809, FALSE)</f>
        <v>0</v>
      </c>
      <c r="BA809" t="b">
        <f>IF(AND(AJ808, AJ809), AQ808=AQ809, FALSE)</f>
        <v>0</v>
      </c>
      <c r="BB809" t="b">
        <f>IF(AND(AK808, AK809), AR808=AR809, FALSE)</f>
        <v>0</v>
      </c>
    </row>
    <row r="810" spans="1:54" x14ac:dyDescent="0.25">
      <c r="A810" t="s">
        <v>493</v>
      </c>
      <c r="B810">
        <v>148</v>
      </c>
      <c r="C810" t="str">
        <f>TEXT(A810, "0")</f>
        <v>4K9AQ</v>
      </c>
      <c r="D810">
        <f>LEN($A810)-LEN(SUBSTITUTE($A810,D$1,""))</f>
        <v>1</v>
      </c>
      <c r="E810">
        <f>LEN($A810)-LEN(SUBSTITUTE($A810,E$1,""))</f>
        <v>1</v>
      </c>
      <c r="F810">
        <f>LEN($A810)-LEN(SUBSTITUTE($A810,F$1,""))</f>
        <v>1</v>
      </c>
      <c r="G810">
        <f>LEN($A810)-LEN(SUBSTITUTE($A810,G$1,""))</f>
        <v>0</v>
      </c>
      <c r="H810">
        <f>LEN($A810)-LEN(SUBSTITUTE($A810,H$1,""))</f>
        <v>0</v>
      </c>
      <c r="I810">
        <f>LEN($A810)-LEN(SUBSTITUTE($A810,I$1,""))</f>
        <v>1</v>
      </c>
      <c r="J810">
        <f>LEN($A810)-LEN(SUBSTITUTE($A810,J$1,""))</f>
        <v>0</v>
      </c>
      <c r="K810">
        <f>LEN($A810)-LEN(SUBSTITUTE($A810,K$1,""))</f>
        <v>0</v>
      </c>
      <c r="L810">
        <f>LEN($A810)-LEN(SUBSTITUTE($A810,L$1,""))</f>
        <v>0</v>
      </c>
      <c r="M810">
        <f>LEN($A810)-LEN(SUBSTITUTE($A810,M$1,""))</f>
        <v>0</v>
      </c>
      <c r="N810">
        <f>LEN($A810)-LEN(SUBSTITUTE($A810,N$1,""))</f>
        <v>1</v>
      </c>
      <c r="O810">
        <f>LEN($A810)-LEN(SUBSTITUTE($A810,O$1,""))</f>
        <v>0</v>
      </c>
      <c r="P810">
        <f>LEN($A810)-LEN(SUBSTITUTE($A810,P$1,""))</f>
        <v>0</v>
      </c>
      <c r="Q810">
        <f>D810+1</f>
        <v>2</v>
      </c>
      <c r="R810">
        <f>E810+1</f>
        <v>2</v>
      </c>
      <c r="S810">
        <f>F810+1</f>
        <v>2</v>
      </c>
      <c r="T810">
        <f>G810+1</f>
        <v>1</v>
      </c>
      <c r="U810">
        <f>H810+1</f>
        <v>1</v>
      </c>
      <c r="V810">
        <f>I810+1</f>
        <v>2</v>
      </c>
      <c r="W810">
        <f>J810+1</f>
        <v>1</v>
      </c>
      <c r="X810">
        <f>K810+1</f>
        <v>1</v>
      </c>
      <c r="Y810">
        <f>L810+1</f>
        <v>1</v>
      </c>
      <c r="Z810">
        <f>M810+1</f>
        <v>1</v>
      </c>
      <c r="AA810">
        <f>N810+1</f>
        <v>2</v>
      </c>
      <c r="AB810">
        <f>O810+1</f>
        <v>1</v>
      </c>
      <c r="AC810">
        <f>P810+1</f>
        <v>1</v>
      </c>
      <c r="AD810">
        <f>PRODUCT(Q810:AC810)</f>
        <v>32</v>
      </c>
      <c r="AE810" t="b">
        <f>AD810=6</f>
        <v>0</v>
      </c>
      <c r="AF810" t="b">
        <f>AD810=10</f>
        <v>0</v>
      </c>
      <c r="AG810" t="b">
        <f>AD810=12</f>
        <v>0</v>
      </c>
      <c r="AH810" t="b">
        <f>AD810=16</f>
        <v>0</v>
      </c>
      <c r="AI810" t="b">
        <f>AD810=18</f>
        <v>0</v>
      </c>
      <c r="AJ810" t="b">
        <f>AD810=24</f>
        <v>0</v>
      </c>
      <c r="AK810" t="b">
        <f>AD810=32</f>
        <v>1</v>
      </c>
      <c r="AL810">
        <f>VALUE(IF(AE810,
_xlfn.XLOOKUP(6, Q810:AC810, Q$1:AC$1), 0))</f>
        <v>0</v>
      </c>
      <c r="AM810">
        <f>VALUE(IF(AF810,
_xlfn.XLOOKUP(5, Q810:AC810, Q$1:AC$1) &amp; _xlfn.XLOOKUP(2, Q810:AC810, Q$1:AC$1), 0))</f>
        <v>0</v>
      </c>
      <c r="AN810">
        <f>VALUE(IF(AG810,
_xlfn.XLOOKUP(4, Q810:AC810, Q$1:AC$1) &amp; _xlfn.XLOOKUP(3, Q810:AC810, Q$1:AC$1), 0))</f>
        <v>0</v>
      </c>
      <c r="AO810">
        <f>VALUE(IF(AH810,
_xlfn.XLOOKUP(4, Q810:AC810, Q$1:AC$1) &amp; _xlfn.XLOOKUP(2, Q810:AC810, Q$1:AC$1, "", 0, 1) &amp; _xlfn.XLOOKUP(2, Q810:AC810, Q$1:AC$1, "", 0, -1), 0))</f>
        <v>0</v>
      </c>
      <c r="AP810">
        <f>VALUE(IF(AI810,
_xlfn.XLOOKUP(3, Q810:AC810, Q$1:AC$1, "", 0, 1) &amp; _xlfn.XLOOKUP(3, Q810:AC810, Q$1:AC$1, "", 0, -1) &amp; _xlfn.XLOOKUP(2, Q810:AC810, Q$1:AC$1),
0))</f>
        <v>0</v>
      </c>
      <c r="AQ810">
        <f>VALUE(IF(AJ810,
_xlfn.XLOOKUP(3, Q810:AC810, Q$1:AC$1) &amp; AS810,
0))</f>
        <v>0</v>
      </c>
      <c r="AR810">
        <f>VALUE(IF(AK810,
AS810, 0))</f>
        <v>1413120904</v>
      </c>
      <c r="AS810" t="str" cm="1">
        <f t="array" ref="AS810">_xlfn.TEXTJOIN("", TRUE, _xlfn._xlws.FILTER(Q$1:AC$1,Q810:AC810=2))</f>
        <v>1413120904</v>
      </c>
      <c r="AT810">
        <f t="shared" si="25"/>
        <v>192</v>
      </c>
      <c r="AU810">
        <f t="shared" si="24"/>
        <v>28416</v>
      </c>
      <c r="AV810" t="b">
        <f>IF(AND(AE809, AE810), AL809=AL810, FALSE)</f>
        <v>0</v>
      </c>
      <c r="AW810" t="b">
        <f>IF(AND(AF809, AF810), AM809=AM810, FALSE)</f>
        <v>0</v>
      </c>
      <c r="AX810" t="b">
        <f>IF(AND(AG809, AG810), AN809=AN810, FALSE)</f>
        <v>0</v>
      </c>
      <c r="AY810" t="b">
        <f>IF(AND(AH809, AH810), AO809=AO810, FALSE)</f>
        <v>0</v>
      </c>
      <c r="AZ810" t="b">
        <f>IF(AND(AI809, AI810), AP809=AP810, FALSE)</f>
        <v>0</v>
      </c>
      <c r="BA810" t="b">
        <f>IF(AND(AJ809, AJ810), AQ809=AQ810, FALSE)</f>
        <v>0</v>
      </c>
      <c r="BB810" t="b">
        <f>IF(AND(AK809, AK810), AR809=AR810, FALSE)</f>
        <v>0</v>
      </c>
    </row>
    <row r="811" spans="1:54" x14ac:dyDescent="0.25">
      <c r="A811" t="s">
        <v>704</v>
      </c>
      <c r="B811">
        <v>29</v>
      </c>
      <c r="C811" t="str">
        <f>TEXT(A811, "0")</f>
        <v>K8Q2A</v>
      </c>
      <c r="D811">
        <f>LEN($A811)-LEN(SUBSTITUTE($A811,D$1,""))</f>
        <v>1</v>
      </c>
      <c r="E811">
        <f>LEN($A811)-LEN(SUBSTITUTE($A811,E$1,""))</f>
        <v>1</v>
      </c>
      <c r="F811">
        <f>LEN($A811)-LEN(SUBSTITUTE($A811,F$1,""))</f>
        <v>1</v>
      </c>
      <c r="G811">
        <f>LEN($A811)-LEN(SUBSTITUTE($A811,G$1,""))</f>
        <v>0</v>
      </c>
      <c r="H811">
        <f>LEN($A811)-LEN(SUBSTITUTE($A811,H$1,""))</f>
        <v>0</v>
      </c>
      <c r="I811">
        <f>LEN($A811)-LEN(SUBSTITUTE($A811,I$1,""))</f>
        <v>0</v>
      </c>
      <c r="J811">
        <f>LEN($A811)-LEN(SUBSTITUTE($A811,J$1,""))</f>
        <v>1</v>
      </c>
      <c r="K811">
        <f>LEN($A811)-LEN(SUBSTITUTE($A811,K$1,""))</f>
        <v>0</v>
      </c>
      <c r="L811">
        <f>LEN($A811)-LEN(SUBSTITUTE($A811,L$1,""))</f>
        <v>0</v>
      </c>
      <c r="M811">
        <f>LEN($A811)-LEN(SUBSTITUTE($A811,M$1,""))</f>
        <v>0</v>
      </c>
      <c r="N811">
        <f>LEN($A811)-LEN(SUBSTITUTE($A811,N$1,""))</f>
        <v>0</v>
      </c>
      <c r="O811">
        <f>LEN($A811)-LEN(SUBSTITUTE($A811,O$1,""))</f>
        <v>0</v>
      </c>
      <c r="P811">
        <f>LEN($A811)-LEN(SUBSTITUTE($A811,P$1,""))</f>
        <v>1</v>
      </c>
      <c r="Q811">
        <f>D811+1</f>
        <v>2</v>
      </c>
      <c r="R811">
        <f>E811+1</f>
        <v>2</v>
      </c>
      <c r="S811">
        <f>F811+1</f>
        <v>2</v>
      </c>
      <c r="T811">
        <f>G811+1</f>
        <v>1</v>
      </c>
      <c r="U811">
        <f>H811+1</f>
        <v>1</v>
      </c>
      <c r="V811">
        <f>I811+1</f>
        <v>1</v>
      </c>
      <c r="W811">
        <f>J811+1</f>
        <v>2</v>
      </c>
      <c r="X811">
        <f>K811+1</f>
        <v>1</v>
      </c>
      <c r="Y811">
        <f>L811+1</f>
        <v>1</v>
      </c>
      <c r="Z811">
        <f>M811+1</f>
        <v>1</v>
      </c>
      <c r="AA811">
        <f>N811+1</f>
        <v>1</v>
      </c>
      <c r="AB811">
        <f>O811+1</f>
        <v>1</v>
      </c>
      <c r="AC811">
        <f>P811+1</f>
        <v>2</v>
      </c>
      <c r="AD811">
        <f>PRODUCT(Q811:AC811)</f>
        <v>32</v>
      </c>
      <c r="AE811" t="b">
        <f>AD811=6</f>
        <v>0</v>
      </c>
      <c r="AF811" t="b">
        <f>AD811=10</f>
        <v>0</v>
      </c>
      <c r="AG811" t="b">
        <f>AD811=12</f>
        <v>0</v>
      </c>
      <c r="AH811" t="b">
        <f>AD811=16</f>
        <v>0</v>
      </c>
      <c r="AI811" t="b">
        <f>AD811=18</f>
        <v>0</v>
      </c>
      <c r="AJ811" t="b">
        <f>AD811=24</f>
        <v>0</v>
      </c>
      <c r="AK811" t="b">
        <f>AD811=32</f>
        <v>1</v>
      </c>
      <c r="AL811">
        <f>VALUE(IF(AE811,
_xlfn.XLOOKUP(6, Q811:AC811, Q$1:AC$1), 0))</f>
        <v>0</v>
      </c>
      <c r="AM811">
        <f>VALUE(IF(AF811,
_xlfn.XLOOKUP(5, Q811:AC811, Q$1:AC$1) &amp; _xlfn.XLOOKUP(2, Q811:AC811, Q$1:AC$1), 0))</f>
        <v>0</v>
      </c>
      <c r="AN811">
        <f>VALUE(IF(AG811,
_xlfn.XLOOKUP(4, Q811:AC811, Q$1:AC$1) &amp; _xlfn.XLOOKUP(3, Q811:AC811, Q$1:AC$1), 0))</f>
        <v>0</v>
      </c>
      <c r="AO811">
        <f>VALUE(IF(AH811,
_xlfn.XLOOKUP(4, Q811:AC811, Q$1:AC$1) &amp; _xlfn.XLOOKUP(2, Q811:AC811, Q$1:AC$1, "", 0, 1) &amp; _xlfn.XLOOKUP(2, Q811:AC811, Q$1:AC$1, "", 0, -1), 0))</f>
        <v>0</v>
      </c>
      <c r="AP811">
        <f>VALUE(IF(AI811,
_xlfn.XLOOKUP(3, Q811:AC811, Q$1:AC$1, "", 0, 1) &amp; _xlfn.XLOOKUP(3, Q811:AC811, Q$1:AC$1, "", 0, -1) &amp; _xlfn.XLOOKUP(2, Q811:AC811, Q$1:AC$1),
0))</f>
        <v>0</v>
      </c>
      <c r="AQ811">
        <f>VALUE(IF(AJ811,
_xlfn.XLOOKUP(3, Q811:AC811, Q$1:AC$1) &amp; AS811,
0))</f>
        <v>0</v>
      </c>
      <c r="AR811">
        <f>VALUE(IF(AK811,
AS811, 0))</f>
        <v>1413120802</v>
      </c>
      <c r="AS811" t="str" cm="1">
        <f t="array" ref="AS811">_xlfn.TEXTJOIN("", TRUE, _xlfn._xlws.FILTER(Q$1:AC$1,Q811:AC811=2))</f>
        <v>1413120802</v>
      </c>
      <c r="AT811">
        <f t="shared" si="25"/>
        <v>191</v>
      </c>
      <c r="AU811">
        <f t="shared" si="24"/>
        <v>5539</v>
      </c>
      <c r="AV811" t="b">
        <f>IF(AND(AE810, AE811), AL810=AL811, FALSE)</f>
        <v>0</v>
      </c>
      <c r="AW811" t="b">
        <f>IF(AND(AF810, AF811), AM810=AM811, FALSE)</f>
        <v>0</v>
      </c>
      <c r="AX811" t="b">
        <f>IF(AND(AG810, AG811), AN810=AN811, FALSE)</f>
        <v>0</v>
      </c>
      <c r="AY811" t="b">
        <f>IF(AND(AH810, AH811), AO810=AO811, FALSE)</f>
        <v>0</v>
      </c>
      <c r="AZ811" t="b">
        <f>IF(AND(AI810, AI811), AP810=AP811, FALSE)</f>
        <v>0</v>
      </c>
      <c r="BA811" t="b">
        <f>IF(AND(AJ810, AJ811), AQ810=AQ811, FALSE)</f>
        <v>0</v>
      </c>
      <c r="BB811" t="b">
        <f>IF(AND(AK810, AK811), AR810=AR811, FALSE)</f>
        <v>0</v>
      </c>
    </row>
    <row r="812" spans="1:54" x14ac:dyDescent="0.25">
      <c r="A812" t="s">
        <v>726</v>
      </c>
      <c r="B812">
        <v>352</v>
      </c>
      <c r="C812" t="str">
        <f>TEXT(A812, "0")</f>
        <v>Q5K6A</v>
      </c>
      <c r="D812">
        <f>LEN($A812)-LEN(SUBSTITUTE($A812,D$1,""))</f>
        <v>1</v>
      </c>
      <c r="E812">
        <f>LEN($A812)-LEN(SUBSTITUTE($A812,E$1,""))</f>
        <v>1</v>
      </c>
      <c r="F812">
        <f>LEN($A812)-LEN(SUBSTITUTE($A812,F$1,""))</f>
        <v>1</v>
      </c>
      <c r="G812">
        <f>LEN($A812)-LEN(SUBSTITUTE($A812,G$1,""))</f>
        <v>0</v>
      </c>
      <c r="H812">
        <f>LEN($A812)-LEN(SUBSTITUTE($A812,H$1,""))</f>
        <v>0</v>
      </c>
      <c r="I812">
        <f>LEN($A812)-LEN(SUBSTITUTE($A812,I$1,""))</f>
        <v>0</v>
      </c>
      <c r="J812">
        <f>LEN($A812)-LEN(SUBSTITUTE($A812,J$1,""))</f>
        <v>0</v>
      </c>
      <c r="K812">
        <f>LEN($A812)-LEN(SUBSTITUTE($A812,K$1,""))</f>
        <v>0</v>
      </c>
      <c r="L812">
        <f>LEN($A812)-LEN(SUBSTITUTE($A812,L$1,""))</f>
        <v>1</v>
      </c>
      <c r="M812">
        <f>LEN($A812)-LEN(SUBSTITUTE($A812,M$1,""))</f>
        <v>1</v>
      </c>
      <c r="N812">
        <f>LEN($A812)-LEN(SUBSTITUTE($A812,N$1,""))</f>
        <v>0</v>
      </c>
      <c r="O812">
        <f>LEN($A812)-LEN(SUBSTITUTE($A812,O$1,""))</f>
        <v>0</v>
      </c>
      <c r="P812">
        <f>LEN($A812)-LEN(SUBSTITUTE($A812,P$1,""))</f>
        <v>0</v>
      </c>
      <c r="Q812">
        <f>D812+1</f>
        <v>2</v>
      </c>
      <c r="R812">
        <f>E812+1</f>
        <v>2</v>
      </c>
      <c r="S812">
        <f>F812+1</f>
        <v>2</v>
      </c>
      <c r="T812">
        <f>G812+1</f>
        <v>1</v>
      </c>
      <c r="U812">
        <f>H812+1</f>
        <v>1</v>
      </c>
      <c r="V812">
        <f>I812+1</f>
        <v>1</v>
      </c>
      <c r="W812">
        <f>J812+1</f>
        <v>1</v>
      </c>
      <c r="X812">
        <f>K812+1</f>
        <v>1</v>
      </c>
      <c r="Y812">
        <f>L812+1</f>
        <v>2</v>
      </c>
      <c r="Z812">
        <f>M812+1</f>
        <v>2</v>
      </c>
      <c r="AA812">
        <f>N812+1</f>
        <v>1</v>
      </c>
      <c r="AB812">
        <f>O812+1</f>
        <v>1</v>
      </c>
      <c r="AC812">
        <f>P812+1</f>
        <v>1</v>
      </c>
      <c r="AD812">
        <f>PRODUCT(Q812:AC812)</f>
        <v>32</v>
      </c>
      <c r="AE812" t="b">
        <f>AD812=6</f>
        <v>0</v>
      </c>
      <c r="AF812" t="b">
        <f>AD812=10</f>
        <v>0</v>
      </c>
      <c r="AG812" t="b">
        <f>AD812=12</f>
        <v>0</v>
      </c>
      <c r="AH812" t="b">
        <f>AD812=16</f>
        <v>0</v>
      </c>
      <c r="AI812" t="b">
        <f>AD812=18</f>
        <v>0</v>
      </c>
      <c r="AJ812" t="b">
        <f>AD812=24</f>
        <v>0</v>
      </c>
      <c r="AK812" t="b">
        <f>AD812=32</f>
        <v>1</v>
      </c>
      <c r="AL812">
        <f>VALUE(IF(AE812,
_xlfn.XLOOKUP(6, Q812:AC812, Q$1:AC$1), 0))</f>
        <v>0</v>
      </c>
      <c r="AM812">
        <f>VALUE(IF(AF812,
_xlfn.XLOOKUP(5, Q812:AC812, Q$1:AC$1) &amp; _xlfn.XLOOKUP(2, Q812:AC812, Q$1:AC$1), 0))</f>
        <v>0</v>
      </c>
      <c r="AN812">
        <f>VALUE(IF(AG812,
_xlfn.XLOOKUP(4, Q812:AC812, Q$1:AC$1) &amp; _xlfn.XLOOKUP(3, Q812:AC812, Q$1:AC$1), 0))</f>
        <v>0</v>
      </c>
      <c r="AO812">
        <f>VALUE(IF(AH812,
_xlfn.XLOOKUP(4, Q812:AC812, Q$1:AC$1) &amp; _xlfn.XLOOKUP(2, Q812:AC812, Q$1:AC$1, "", 0, 1) &amp; _xlfn.XLOOKUP(2, Q812:AC812, Q$1:AC$1, "", 0, -1), 0))</f>
        <v>0</v>
      </c>
      <c r="AP812">
        <f>VALUE(IF(AI812,
_xlfn.XLOOKUP(3, Q812:AC812, Q$1:AC$1, "", 0, 1) &amp; _xlfn.XLOOKUP(3, Q812:AC812, Q$1:AC$1, "", 0, -1) &amp; _xlfn.XLOOKUP(2, Q812:AC812, Q$1:AC$1),
0))</f>
        <v>0</v>
      </c>
      <c r="AQ812">
        <f>VALUE(IF(AJ812,
_xlfn.XLOOKUP(3, Q812:AC812, Q$1:AC$1) &amp; AS812,
0))</f>
        <v>0</v>
      </c>
      <c r="AR812">
        <f>VALUE(IF(AK812,
AS812, 0))</f>
        <v>1413120605</v>
      </c>
      <c r="AS812" t="str" cm="1">
        <f t="array" ref="AS812">_xlfn.TEXTJOIN("", TRUE, _xlfn._xlws.FILTER(Q$1:AC$1,Q812:AC812=2))</f>
        <v>1413120605</v>
      </c>
      <c r="AT812">
        <f t="shared" si="25"/>
        <v>190</v>
      </c>
      <c r="AU812">
        <f t="shared" si="24"/>
        <v>66880</v>
      </c>
      <c r="AV812" t="b">
        <f>IF(AND(AE811, AE812), AL811=AL812, FALSE)</f>
        <v>0</v>
      </c>
      <c r="AW812" t="b">
        <f>IF(AND(AF811, AF812), AM811=AM812, FALSE)</f>
        <v>0</v>
      </c>
      <c r="AX812" t="b">
        <f>IF(AND(AG811, AG812), AN811=AN812, FALSE)</f>
        <v>0</v>
      </c>
      <c r="AY812" t="b">
        <f>IF(AND(AH811, AH812), AO811=AO812, FALSE)</f>
        <v>0</v>
      </c>
      <c r="AZ812" t="b">
        <f>IF(AND(AI811, AI812), AP811=AP812, FALSE)</f>
        <v>0</v>
      </c>
      <c r="BA812" t="b">
        <f>IF(AND(AJ811, AJ812), AQ811=AQ812, FALSE)</f>
        <v>0</v>
      </c>
      <c r="BB812" t="b">
        <f>IF(AND(AK811, AK812), AR811=AR812, FALSE)</f>
        <v>0</v>
      </c>
    </row>
    <row r="813" spans="1:54" x14ac:dyDescent="0.25">
      <c r="A813" t="s">
        <v>338</v>
      </c>
      <c r="B813">
        <v>754</v>
      </c>
      <c r="C813" t="str">
        <f>TEXT(A813, "0")</f>
        <v>Q45KA</v>
      </c>
      <c r="D813">
        <f>LEN($A813)-LEN(SUBSTITUTE($A813,D$1,""))</f>
        <v>1</v>
      </c>
      <c r="E813">
        <f>LEN($A813)-LEN(SUBSTITUTE($A813,E$1,""))</f>
        <v>1</v>
      </c>
      <c r="F813">
        <f>LEN($A813)-LEN(SUBSTITUTE($A813,F$1,""))</f>
        <v>1</v>
      </c>
      <c r="G813">
        <f>LEN($A813)-LEN(SUBSTITUTE($A813,G$1,""))</f>
        <v>0</v>
      </c>
      <c r="H813">
        <f>LEN($A813)-LEN(SUBSTITUTE($A813,H$1,""))</f>
        <v>0</v>
      </c>
      <c r="I813">
        <f>LEN($A813)-LEN(SUBSTITUTE($A813,I$1,""))</f>
        <v>0</v>
      </c>
      <c r="J813">
        <f>LEN($A813)-LEN(SUBSTITUTE($A813,J$1,""))</f>
        <v>0</v>
      </c>
      <c r="K813">
        <f>LEN($A813)-LEN(SUBSTITUTE($A813,K$1,""))</f>
        <v>0</v>
      </c>
      <c r="L813">
        <f>LEN($A813)-LEN(SUBSTITUTE($A813,L$1,""))</f>
        <v>0</v>
      </c>
      <c r="M813">
        <f>LEN($A813)-LEN(SUBSTITUTE($A813,M$1,""))</f>
        <v>1</v>
      </c>
      <c r="N813">
        <f>LEN($A813)-LEN(SUBSTITUTE($A813,N$1,""))</f>
        <v>1</v>
      </c>
      <c r="O813">
        <f>LEN($A813)-LEN(SUBSTITUTE($A813,O$1,""))</f>
        <v>0</v>
      </c>
      <c r="P813">
        <f>LEN($A813)-LEN(SUBSTITUTE($A813,P$1,""))</f>
        <v>0</v>
      </c>
      <c r="Q813">
        <f>D813+1</f>
        <v>2</v>
      </c>
      <c r="R813">
        <f>E813+1</f>
        <v>2</v>
      </c>
      <c r="S813">
        <f>F813+1</f>
        <v>2</v>
      </c>
      <c r="T813">
        <f>G813+1</f>
        <v>1</v>
      </c>
      <c r="U813">
        <f>H813+1</f>
        <v>1</v>
      </c>
      <c r="V813">
        <f>I813+1</f>
        <v>1</v>
      </c>
      <c r="W813">
        <f>J813+1</f>
        <v>1</v>
      </c>
      <c r="X813">
        <f>K813+1</f>
        <v>1</v>
      </c>
      <c r="Y813">
        <f>L813+1</f>
        <v>1</v>
      </c>
      <c r="Z813">
        <f>M813+1</f>
        <v>2</v>
      </c>
      <c r="AA813">
        <f>N813+1</f>
        <v>2</v>
      </c>
      <c r="AB813">
        <f>O813+1</f>
        <v>1</v>
      </c>
      <c r="AC813">
        <f>P813+1</f>
        <v>1</v>
      </c>
      <c r="AD813">
        <f>PRODUCT(Q813:AC813)</f>
        <v>32</v>
      </c>
      <c r="AE813" t="b">
        <f>AD813=6</f>
        <v>0</v>
      </c>
      <c r="AF813" t="b">
        <f>AD813=10</f>
        <v>0</v>
      </c>
      <c r="AG813" t="b">
        <f>AD813=12</f>
        <v>0</v>
      </c>
      <c r="AH813" t="b">
        <f>AD813=16</f>
        <v>0</v>
      </c>
      <c r="AI813" t="b">
        <f>AD813=18</f>
        <v>0</v>
      </c>
      <c r="AJ813" t="b">
        <f>AD813=24</f>
        <v>0</v>
      </c>
      <c r="AK813" t="b">
        <f>AD813=32</f>
        <v>1</v>
      </c>
      <c r="AL813">
        <f>VALUE(IF(AE813,
_xlfn.XLOOKUP(6, Q813:AC813, Q$1:AC$1), 0))</f>
        <v>0</v>
      </c>
      <c r="AM813">
        <f>VALUE(IF(AF813,
_xlfn.XLOOKUP(5, Q813:AC813, Q$1:AC$1) &amp; _xlfn.XLOOKUP(2, Q813:AC813, Q$1:AC$1), 0))</f>
        <v>0</v>
      </c>
      <c r="AN813">
        <f>VALUE(IF(AG813,
_xlfn.XLOOKUP(4, Q813:AC813, Q$1:AC$1) &amp; _xlfn.XLOOKUP(3, Q813:AC813, Q$1:AC$1), 0))</f>
        <v>0</v>
      </c>
      <c r="AO813">
        <f>VALUE(IF(AH813,
_xlfn.XLOOKUP(4, Q813:AC813, Q$1:AC$1) &amp; _xlfn.XLOOKUP(2, Q813:AC813, Q$1:AC$1, "", 0, 1) &amp; _xlfn.XLOOKUP(2, Q813:AC813, Q$1:AC$1, "", 0, -1), 0))</f>
        <v>0</v>
      </c>
      <c r="AP813">
        <f>VALUE(IF(AI813,
_xlfn.XLOOKUP(3, Q813:AC813, Q$1:AC$1, "", 0, 1) &amp; _xlfn.XLOOKUP(3, Q813:AC813, Q$1:AC$1, "", 0, -1) &amp; _xlfn.XLOOKUP(2, Q813:AC813, Q$1:AC$1),
0))</f>
        <v>0</v>
      </c>
      <c r="AQ813">
        <f>VALUE(IF(AJ813,
_xlfn.XLOOKUP(3, Q813:AC813, Q$1:AC$1) &amp; AS813,
0))</f>
        <v>0</v>
      </c>
      <c r="AR813">
        <f>VALUE(IF(AK813,
AS813, 0))</f>
        <v>1413120504</v>
      </c>
      <c r="AS813" t="str" cm="1">
        <f t="array" ref="AS813">_xlfn.TEXTJOIN("", TRUE, _xlfn._xlws.FILTER(Q$1:AC$1,Q813:AC813=2))</f>
        <v>1413120504</v>
      </c>
      <c r="AT813">
        <f t="shared" si="25"/>
        <v>189</v>
      </c>
      <c r="AU813">
        <f t="shared" si="24"/>
        <v>142506</v>
      </c>
      <c r="AV813" t="b">
        <f>IF(AND(AE812, AE813), AL812=AL813, FALSE)</f>
        <v>0</v>
      </c>
      <c r="AW813" t="b">
        <f>IF(AND(AF812, AF813), AM812=AM813, FALSE)</f>
        <v>0</v>
      </c>
      <c r="AX813" t="b">
        <f>IF(AND(AG812, AG813), AN812=AN813, FALSE)</f>
        <v>0</v>
      </c>
      <c r="AY813" t="b">
        <f>IF(AND(AH812, AH813), AO812=AO813, FALSE)</f>
        <v>0</v>
      </c>
      <c r="AZ813" t="b">
        <f>IF(AND(AI812, AI813), AP812=AP813, FALSE)</f>
        <v>0</v>
      </c>
      <c r="BA813" t="b">
        <f>IF(AND(AJ812, AJ813), AQ812=AQ813, FALSE)</f>
        <v>0</v>
      </c>
      <c r="BB813" t="b">
        <f>IF(AND(AK812, AK813), AR812=AR813, FALSE)</f>
        <v>0</v>
      </c>
    </row>
    <row r="814" spans="1:54" x14ac:dyDescent="0.25">
      <c r="A814" t="s">
        <v>713</v>
      </c>
      <c r="B814">
        <v>686</v>
      </c>
      <c r="C814" t="str">
        <f>TEXT(A814, "0")</f>
        <v>KA53Q</v>
      </c>
      <c r="D814">
        <f>LEN($A814)-LEN(SUBSTITUTE($A814,D$1,""))</f>
        <v>1</v>
      </c>
      <c r="E814">
        <f>LEN($A814)-LEN(SUBSTITUTE($A814,E$1,""))</f>
        <v>1</v>
      </c>
      <c r="F814">
        <f>LEN($A814)-LEN(SUBSTITUTE($A814,F$1,""))</f>
        <v>1</v>
      </c>
      <c r="G814">
        <f>LEN($A814)-LEN(SUBSTITUTE($A814,G$1,""))</f>
        <v>0</v>
      </c>
      <c r="H814">
        <f>LEN($A814)-LEN(SUBSTITUTE($A814,H$1,""))</f>
        <v>0</v>
      </c>
      <c r="I814">
        <f>LEN($A814)-LEN(SUBSTITUTE($A814,I$1,""))</f>
        <v>0</v>
      </c>
      <c r="J814">
        <f>LEN($A814)-LEN(SUBSTITUTE($A814,J$1,""))</f>
        <v>0</v>
      </c>
      <c r="K814">
        <f>LEN($A814)-LEN(SUBSTITUTE($A814,K$1,""))</f>
        <v>0</v>
      </c>
      <c r="L814">
        <f>LEN($A814)-LEN(SUBSTITUTE($A814,L$1,""))</f>
        <v>0</v>
      </c>
      <c r="M814">
        <f>LEN($A814)-LEN(SUBSTITUTE($A814,M$1,""))</f>
        <v>1</v>
      </c>
      <c r="N814">
        <f>LEN($A814)-LEN(SUBSTITUTE($A814,N$1,""))</f>
        <v>0</v>
      </c>
      <c r="O814">
        <f>LEN($A814)-LEN(SUBSTITUTE($A814,O$1,""))</f>
        <v>1</v>
      </c>
      <c r="P814">
        <f>LEN($A814)-LEN(SUBSTITUTE($A814,P$1,""))</f>
        <v>0</v>
      </c>
      <c r="Q814">
        <f>D814+1</f>
        <v>2</v>
      </c>
      <c r="R814">
        <f>E814+1</f>
        <v>2</v>
      </c>
      <c r="S814">
        <f>F814+1</f>
        <v>2</v>
      </c>
      <c r="T814">
        <f>G814+1</f>
        <v>1</v>
      </c>
      <c r="U814">
        <f>H814+1</f>
        <v>1</v>
      </c>
      <c r="V814">
        <f>I814+1</f>
        <v>1</v>
      </c>
      <c r="W814">
        <f>J814+1</f>
        <v>1</v>
      </c>
      <c r="X814">
        <f>K814+1</f>
        <v>1</v>
      </c>
      <c r="Y814">
        <f>L814+1</f>
        <v>1</v>
      </c>
      <c r="Z814">
        <f>M814+1</f>
        <v>2</v>
      </c>
      <c r="AA814">
        <f>N814+1</f>
        <v>1</v>
      </c>
      <c r="AB814">
        <f>O814+1</f>
        <v>2</v>
      </c>
      <c r="AC814">
        <f>P814+1</f>
        <v>1</v>
      </c>
      <c r="AD814">
        <f>PRODUCT(Q814:AC814)</f>
        <v>32</v>
      </c>
      <c r="AE814" t="b">
        <f>AD814=6</f>
        <v>0</v>
      </c>
      <c r="AF814" t="b">
        <f>AD814=10</f>
        <v>0</v>
      </c>
      <c r="AG814" t="b">
        <f>AD814=12</f>
        <v>0</v>
      </c>
      <c r="AH814" t="b">
        <f>AD814=16</f>
        <v>0</v>
      </c>
      <c r="AI814" t="b">
        <f>AD814=18</f>
        <v>0</v>
      </c>
      <c r="AJ814" t="b">
        <f>AD814=24</f>
        <v>0</v>
      </c>
      <c r="AK814" t="b">
        <f>AD814=32</f>
        <v>1</v>
      </c>
      <c r="AL814">
        <f>VALUE(IF(AE814,
_xlfn.XLOOKUP(6, Q814:AC814, Q$1:AC$1), 0))</f>
        <v>0</v>
      </c>
      <c r="AM814">
        <f>VALUE(IF(AF814,
_xlfn.XLOOKUP(5, Q814:AC814, Q$1:AC$1) &amp; _xlfn.XLOOKUP(2, Q814:AC814, Q$1:AC$1), 0))</f>
        <v>0</v>
      </c>
      <c r="AN814">
        <f>VALUE(IF(AG814,
_xlfn.XLOOKUP(4, Q814:AC814, Q$1:AC$1) &amp; _xlfn.XLOOKUP(3, Q814:AC814, Q$1:AC$1), 0))</f>
        <v>0</v>
      </c>
      <c r="AO814">
        <f>VALUE(IF(AH814,
_xlfn.XLOOKUP(4, Q814:AC814, Q$1:AC$1) &amp; _xlfn.XLOOKUP(2, Q814:AC814, Q$1:AC$1, "", 0, 1) &amp; _xlfn.XLOOKUP(2, Q814:AC814, Q$1:AC$1, "", 0, -1), 0))</f>
        <v>0</v>
      </c>
      <c r="AP814">
        <f>VALUE(IF(AI814,
_xlfn.XLOOKUP(3, Q814:AC814, Q$1:AC$1, "", 0, 1) &amp; _xlfn.XLOOKUP(3, Q814:AC814, Q$1:AC$1, "", 0, -1) &amp; _xlfn.XLOOKUP(2, Q814:AC814, Q$1:AC$1),
0))</f>
        <v>0</v>
      </c>
      <c r="AQ814">
        <f>VALUE(IF(AJ814,
_xlfn.XLOOKUP(3, Q814:AC814, Q$1:AC$1) &amp; AS814,
0))</f>
        <v>0</v>
      </c>
      <c r="AR814">
        <f>VALUE(IF(AK814,
AS814, 0))</f>
        <v>1413120503</v>
      </c>
      <c r="AS814" t="str" cm="1">
        <f t="array" ref="AS814">_xlfn.TEXTJOIN("", TRUE, _xlfn._xlws.FILTER(Q$1:AC$1,Q814:AC814=2))</f>
        <v>1413120503</v>
      </c>
      <c r="AT814">
        <f t="shared" si="25"/>
        <v>188</v>
      </c>
      <c r="AU814">
        <f t="shared" si="24"/>
        <v>128968</v>
      </c>
      <c r="AV814" t="b">
        <f>IF(AND(AE813, AE814), AL813=AL814, FALSE)</f>
        <v>0</v>
      </c>
      <c r="AW814" t="b">
        <f>IF(AND(AF813, AF814), AM813=AM814, FALSE)</f>
        <v>0</v>
      </c>
      <c r="AX814" t="b">
        <f>IF(AND(AG813, AG814), AN813=AN814, FALSE)</f>
        <v>0</v>
      </c>
      <c r="AY814" t="b">
        <f>IF(AND(AH813, AH814), AO813=AO814, FALSE)</f>
        <v>0</v>
      </c>
      <c r="AZ814" t="b">
        <f>IF(AND(AI813, AI814), AP813=AP814, FALSE)</f>
        <v>0</v>
      </c>
      <c r="BA814" t="b">
        <f>IF(AND(AJ813, AJ814), AQ813=AQ814, FALSE)</f>
        <v>0</v>
      </c>
      <c r="BB814" t="b">
        <f>IF(AND(AK813, AK814), AR813=AR814, FALSE)</f>
        <v>0</v>
      </c>
    </row>
    <row r="815" spans="1:54" x14ac:dyDescent="0.25">
      <c r="A815" t="s">
        <v>648</v>
      </c>
      <c r="B815">
        <v>999</v>
      </c>
      <c r="C815" t="str">
        <f>TEXT(A815, "0")</f>
        <v>KA9J2</v>
      </c>
      <c r="D815">
        <f>LEN($A815)-LEN(SUBSTITUTE($A815,D$1,""))</f>
        <v>1</v>
      </c>
      <c r="E815">
        <f>LEN($A815)-LEN(SUBSTITUTE($A815,E$1,""))</f>
        <v>1</v>
      </c>
      <c r="F815">
        <f>LEN($A815)-LEN(SUBSTITUTE($A815,F$1,""))</f>
        <v>0</v>
      </c>
      <c r="G815">
        <f>LEN($A815)-LEN(SUBSTITUTE($A815,G$1,""))</f>
        <v>1</v>
      </c>
      <c r="H815">
        <f>LEN($A815)-LEN(SUBSTITUTE($A815,H$1,""))</f>
        <v>0</v>
      </c>
      <c r="I815">
        <f>LEN($A815)-LEN(SUBSTITUTE($A815,I$1,""))</f>
        <v>1</v>
      </c>
      <c r="J815">
        <f>LEN($A815)-LEN(SUBSTITUTE($A815,J$1,""))</f>
        <v>0</v>
      </c>
      <c r="K815">
        <f>LEN($A815)-LEN(SUBSTITUTE($A815,K$1,""))</f>
        <v>0</v>
      </c>
      <c r="L815">
        <f>LEN($A815)-LEN(SUBSTITUTE($A815,L$1,""))</f>
        <v>0</v>
      </c>
      <c r="M815">
        <f>LEN($A815)-LEN(SUBSTITUTE($A815,M$1,""))</f>
        <v>0</v>
      </c>
      <c r="N815">
        <f>LEN($A815)-LEN(SUBSTITUTE($A815,N$1,""))</f>
        <v>0</v>
      </c>
      <c r="O815">
        <f>LEN($A815)-LEN(SUBSTITUTE($A815,O$1,""))</f>
        <v>0</v>
      </c>
      <c r="P815">
        <f>LEN($A815)-LEN(SUBSTITUTE($A815,P$1,""))</f>
        <v>1</v>
      </c>
      <c r="Q815">
        <f>D815+1</f>
        <v>2</v>
      </c>
      <c r="R815">
        <f>E815+1</f>
        <v>2</v>
      </c>
      <c r="S815">
        <f>F815+1</f>
        <v>1</v>
      </c>
      <c r="T815">
        <f>G815+1</f>
        <v>2</v>
      </c>
      <c r="U815">
        <f>H815+1</f>
        <v>1</v>
      </c>
      <c r="V815">
        <f>I815+1</f>
        <v>2</v>
      </c>
      <c r="W815">
        <f>J815+1</f>
        <v>1</v>
      </c>
      <c r="X815">
        <f>K815+1</f>
        <v>1</v>
      </c>
      <c r="Y815">
        <f>L815+1</f>
        <v>1</v>
      </c>
      <c r="Z815">
        <f>M815+1</f>
        <v>1</v>
      </c>
      <c r="AA815">
        <f>N815+1</f>
        <v>1</v>
      </c>
      <c r="AB815">
        <f>O815+1</f>
        <v>1</v>
      </c>
      <c r="AC815">
        <f>P815+1</f>
        <v>2</v>
      </c>
      <c r="AD815">
        <f>PRODUCT(Q815:AC815)</f>
        <v>32</v>
      </c>
      <c r="AE815" t="b">
        <f>AD815=6</f>
        <v>0</v>
      </c>
      <c r="AF815" t="b">
        <f>AD815=10</f>
        <v>0</v>
      </c>
      <c r="AG815" t="b">
        <f>AD815=12</f>
        <v>0</v>
      </c>
      <c r="AH815" t="b">
        <f>AD815=16</f>
        <v>0</v>
      </c>
      <c r="AI815" t="b">
        <f>AD815=18</f>
        <v>0</v>
      </c>
      <c r="AJ815" t="b">
        <f>AD815=24</f>
        <v>0</v>
      </c>
      <c r="AK815" t="b">
        <f>AD815=32</f>
        <v>1</v>
      </c>
      <c r="AL815">
        <f>VALUE(IF(AE815,
_xlfn.XLOOKUP(6, Q815:AC815, Q$1:AC$1), 0))</f>
        <v>0</v>
      </c>
      <c r="AM815">
        <f>VALUE(IF(AF815,
_xlfn.XLOOKUP(5, Q815:AC815, Q$1:AC$1) &amp; _xlfn.XLOOKUP(2, Q815:AC815, Q$1:AC$1), 0))</f>
        <v>0</v>
      </c>
      <c r="AN815">
        <f>VALUE(IF(AG815,
_xlfn.XLOOKUP(4, Q815:AC815, Q$1:AC$1) &amp; _xlfn.XLOOKUP(3, Q815:AC815, Q$1:AC$1), 0))</f>
        <v>0</v>
      </c>
      <c r="AO815">
        <f>VALUE(IF(AH815,
_xlfn.XLOOKUP(4, Q815:AC815, Q$1:AC$1) &amp; _xlfn.XLOOKUP(2, Q815:AC815, Q$1:AC$1, "", 0, 1) &amp; _xlfn.XLOOKUP(2, Q815:AC815, Q$1:AC$1, "", 0, -1), 0))</f>
        <v>0</v>
      </c>
      <c r="AP815">
        <f>VALUE(IF(AI815,
_xlfn.XLOOKUP(3, Q815:AC815, Q$1:AC$1, "", 0, 1) &amp; _xlfn.XLOOKUP(3, Q815:AC815, Q$1:AC$1, "", 0, -1) &amp; _xlfn.XLOOKUP(2, Q815:AC815, Q$1:AC$1),
0))</f>
        <v>0</v>
      </c>
      <c r="AQ815">
        <f>VALUE(IF(AJ815,
_xlfn.XLOOKUP(3, Q815:AC815, Q$1:AC$1) &amp; AS815,
0))</f>
        <v>0</v>
      </c>
      <c r="AR815">
        <f>VALUE(IF(AK815,
AS815, 0))</f>
        <v>1413110902</v>
      </c>
      <c r="AS815" t="str" cm="1">
        <f t="array" ref="AS815">_xlfn.TEXTJOIN("", TRUE, _xlfn._xlws.FILTER(Q$1:AC$1,Q815:AC815=2))</f>
        <v>1413110902</v>
      </c>
      <c r="AT815">
        <f t="shared" si="25"/>
        <v>187</v>
      </c>
      <c r="AU815">
        <f t="shared" si="24"/>
        <v>186813</v>
      </c>
      <c r="AV815" t="b">
        <f>IF(AND(AE814, AE815), AL814=AL815, FALSE)</f>
        <v>0</v>
      </c>
      <c r="AW815" t="b">
        <f>IF(AND(AF814, AF815), AM814=AM815, FALSE)</f>
        <v>0</v>
      </c>
      <c r="AX815" t="b">
        <f>IF(AND(AG814, AG815), AN814=AN815, FALSE)</f>
        <v>0</v>
      </c>
      <c r="AY815" t="b">
        <f>IF(AND(AH814, AH815), AO814=AO815, FALSE)</f>
        <v>0</v>
      </c>
      <c r="AZ815" t="b">
        <f>IF(AND(AI814, AI815), AP814=AP815, FALSE)</f>
        <v>0</v>
      </c>
      <c r="BA815" t="b">
        <f>IF(AND(AJ814, AJ815), AQ814=AQ815, FALSE)</f>
        <v>0</v>
      </c>
      <c r="BB815" t="b">
        <f>IF(AND(AK814, AK815), AR814=AR815, FALSE)</f>
        <v>0</v>
      </c>
    </row>
    <row r="816" spans="1:54" x14ac:dyDescent="0.25">
      <c r="A816" t="s">
        <v>718</v>
      </c>
      <c r="B816">
        <v>145</v>
      </c>
      <c r="C816" t="str">
        <f>TEXT(A816, "0")</f>
        <v>A3K8J</v>
      </c>
      <c r="D816">
        <f>LEN($A816)-LEN(SUBSTITUTE($A816,D$1,""))</f>
        <v>1</v>
      </c>
      <c r="E816">
        <f>LEN($A816)-LEN(SUBSTITUTE($A816,E$1,""))</f>
        <v>1</v>
      </c>
      <c r="F816">
        <f>LEN($A816)-LEN(SUBSTITUTE($A816,F$1,""))</f>
        <v>0</v>
      </c>
      <c r="G816">
        <f>LEN($A816)-LEN(SUBSTITUTE($A816,G$1,""))</f>
        <v>1</v>
      </c>
      <c r="H816">
        <f>LEN($A816)-LEN(SUBSTITUTE($A816,H$1,""))</f>
        <v>0</v>
      </c>
      <c r="I816">
        <f>LEN($A816)-LEN(SUBSTITUTE($A816,I$1,""))</f>
        <v>0</v>
      </c>
      <c r="J816">
        <f>LEN($A816)-LEN(SUBSTITUTE($A816,J$1,""))</f>
        <v>1</v>
      </c>
      <c r="K816">
        <f>LEN($A816)-LEN(SUBSTITUTE($A816,K$1,""))</f>
        <v>0</v>
      </c>
      <c r="L816">
        <f>LEN($A816)-LEN(SUBSTITUTE($A816,L$1,""))</f>
        <v>0</v>
      </c>
      <c r="M816">
        <f>LEN($A816)-LEN(SUBSTITUTE($A816,M$1,""))</f>
        <v>0</v>
      </c>
      <c r="N816">
        <f>LEN($A816)-LEN(SUBSTITUTE($A816,N$1,""))</f>
        <v>0</v>
      </c>
      <c r="O816">
        <f>LEN($A816)-LEN(SUBSTITUTE($A816,O$1,""))</f>
        <v>1</v>
      </c>
      <c r="P816">
        <f>LEN($A816)-LEN(SUBSTITUTE($A816,P$1,""))</f>
        <v>0</v>
      </c>
      <c r="Q816">
        <f>D816+1</f>
        <v>2</v>
      </c>
      <c r="R816">
        <f>E816+1</f>
        <v>2</v>
      </c>
      <c r="S816">
        <f>F816+1</f>
        <v>1</v>
      </c>
      <c r="T816">
        <f>G816+1</f>
        <v>2</v>
      </c>
      <c r="U816">
        <f>H816+1</f>
        <v>1</v>
      </c>
      <c r="V816">
        <f>I816+1</f>
        <v>1</v>
      </c>
      <c r="W816">
        <f>J816+1</f>
        <v>2</v>
      </c>
      <c r="X816">
        <f>K816+1</f>
        <v>1</v>
      </c>
      <c r="Y816">
        <f>L816+1</f>
        <v>1</v>
      </c>
      <c r="Z816">
        <f>M816+1</f>
        <v>1</v>
      </c>
      <c r="AA816">
        <f>N816+1</f>
        <v>1</v>
      </c>
      <c r="AB816">
        <f>O816+1</f>
        <v>2</v>
      </c>
      <c r="AC816">
        <f>P816+1</f>
        <v>1</v>
      </c>
      <c r="AD816">
        <f>PRODUCT(Q816:AC816)</f>
        <v>32</v>
      </c>
      <c r="AE816" t="b">
        <f>AD816=6</f>
        <v>0</v>
      </c>
      <c r="AF816" t="b">
        <f>AD816=10</f>
        <v>0</v>
      </c>
      <c r="AG816" t="b">
        <f>AD816=12</f>
        <v>0</v>
      </c>
      <c r="AH816" t="b">
        <f>AD816=16</f>
        <v>0</v>
      </c>
      <c r="AI816" t="b">
        <f>AD816=18</f>
        <v>0</v>
      </c>
      <c r="AJ816" t="b">
        <f>AD816=24</f>
        <v>0</v>
      </c>
      <c r="AK816" t="b">
        <f>AD816=32</f>
        <v>1</v>
      </c>
      <c r="AL816">
        <f>VALUE(IF(AE816,
_xlfn.XLOOKUP(6, Q816:AC816, Q$1:AC$1), 0))</f>
        <v>0</v>
      </c>
      <c r="AM816">
        <f>VALUE(IF(AF816,
_xlfn.XLOOKUP(5, Q816:AC816, Q$1:AC$1) &amp; _xlfn.XLOOKUP(2, Q816:AC816, Q$1:AC$1), 0))</f>
        <v>0</v>
      </c>
      <c r="AN816">
        <f>VALUE(IF(AG816,
_xlfn.XLOOKUP(4, Q816:AC816, Q$1:AC$1) &amp; _xlfn.XLOOKUP(3, Q816:AC816, Q$1:AC$1), 0))</f>
        <v>0</v>
      </c>
      <c r="AO816">
        <f>VALUE(IF(AH816,
_xlfn.XLOOKUP(4, Q816:AC816, Q$1:AC$1) &amp; _xlfn.XLOOKUP(2, Q816:AC816, Q$1:AC$1, "", 0, 1) &amp; _xlfn.XLOOKUP(2, Q816:AC816, Q$1:AC$1, "", 0, -1), 0))</f>
        <v>0</v>
      </c>
      <c r="AP816">
        <f>VALUE(IF(AI816,
_xlfn.XLOOKUP(3, Q816:AC816, Q$1:AC$1, "", 0, 1) &amp; _xlfn.XLOOKUP(3, Q816:AC816, Q$1:AC$1, "", 0, -1) &amp; _xlfn.XLOOKUP(2, Q816:AC816, Q$1:AC$1),
0))</f>
        <v>0</v>
      </c>
      <c r="AQ816">
        <f>VALUE(IF(AJ816,
_xlfn.XLOOKUP(3, Q816:AC816, Q$1:AC$1) &amp; AS816,
0))</f>
        <v>0</v>
      </c>
      <c r="AR816">
        <f>VALUE(IF(AK816,
AS816, 0))</f>
        <v>1413110803</v>
      </c>
      <c r="AS816" t="str" cm="1">
        <f t="array" ref="AS816">_xlfn.TEXTJOIN("", TRUE, _xlfn._xlws.FILTER(Q$1:AC$1,Q816:AC816=2))</f>
        <v>1413110803</v>
      </c>
      <c r="AT816">
        <f t="shared" si="25"/>
        <v>186</v>
      </c>
      <c r="AU816">
        <f t="shared" si="24"/>
        <v>26970</v>
      </c>
      <c r="AV816" t="b">
        <f>IF(AND(AE815, AE816), AL815=AL816, FALSE)</f>
        <v>0</v>
      </c>
      <c r="AW816" t="b">
        <f>IF(AND(AF815, AF816), AM815=AM816, FALSE)</f>
        <v>0</v>
      </c>
      <c r="AX816" t="b">
        <f>IF(AND(AG815, AG816), AN815=AN816, FALSE)</f>
        <v>0</v>
      </c>
      <c r="AY816" t="b">
        <f>IF(AND(AH815, AH816), AO815=AO816, FALSE)</f>
        <v>0</v>
      </c>
      <c r="AZ816" t="b">
        <f>IF(AND(AI815, AI816), AP815=AP816, FALSE)</f>
        <v>0</v>
      </c>
      <c r="BA816" t="b">
        <f>IF(AND(AJ815, AJ816), AQ815=AQ816, FALSE)</f>
        <v>0</v>
      </c>
      <c r="BB816" t="b">
        <f>IF(AND(AK815, AK816), AR815=AR816, FALSE)</f>
        <v>0</v>
      </c>
    </row>
    <row r="817" spans="1:54" x14ac:dyDescent="0.25">
      <c r="A817" t="s">
        <v>358</v>
      </c>
      <c r="B817">
        <v>13</v>
      </c>
      <c r="C817" t="str">
        <f>TEXT(A817, "0")</f>
        <v>2A8JK</v>
      </c>
      <c r="D817">
        <f>LEN($A817)-LEN(SUBSTITUTE($A817,D$1,""))</f>
        <v>1</v>
      </c>
      <c r="E817">
        <f>LEN($A817)-LEN(SUBSTITUTE($A817,E$1,""))</f>
        <v>1</v>
      </c>
      <c r="F817">
        <f>LEN($A817)-LEN(SUBSTITUTE($A817,F$1,""))</f>
        <v>0</v>
      </c>
      <c r="G817">
        <f>LEN($A817)-LEN(SUBSTITUTE($A817,G$1,""))</f>
        <v>1</v>
      </c>
      <c r="H817">
        <f>LEN($A817)-LEN(SUBSTITUTE($A817,H$1,""))</f>
        <v>0</v>
      </c>
      <c r="I817">
        <f>LEN($A817)-LEN(SUBSTITUTE($A817,I$1,""))</f>
        <v>0</v>
      </c>
      <c r="J817">
        <f>LEN($A817)-LEN(SUBSTITUTE($A817,J$1,""))</f>
        <v>1</v>
      </c>
      <c r="K817">
        <f>LEN($A817)-LEN(SUBSTITUTE($A817,K$1,""))</f>
        <v>0</v>
      </c>
      <c r="L817">
        <f>LEN($A817)-LEN(SUBSTITUTE($A817,L$1,""))</f>
        <v>0</v>
      </c>
      <c r="M817">
        <f>LEN($A817)-LEN(SUBSTITUTE($A817,M$1,""))</f>
        <v>0</v>
      </c>
      <c r="N817">
        <f>LEN($A817)-LEN(SUBSTITUTE($A817,N$1,""))</f>
        <v>0</v>
      </c>
      <c r="O817">
        <f>LEN($A817)-LEN(SUBSTITUTE($A817,O$1,""))</f>
        <v>0</v>
      </c>
      <c r="P817">
        <f>LEN($A817)-LEN(SUBSTITUTE($A817,P$1,""))</f>
        <v>1</v>
      </c>
      <c r="Q817">
        <f>D817+1</f>
        <v>2</v>
      </c>
      <c r="R817">
        <f>E817+1</f>
        <v>2</v>
      </c>
      <c r="S817">
        <f>F817+1</f>
        <v>1</v>
      </c>
      <c r="T817">
        <f>G817+1</f>
        <v>2</v>
      </c>
      <c r="U817">
        <f>H817+1</f>
        <v>1</v>
      </c>
      <c r="V817">
        <f>I817+1</f>
        <v>1</v>
      </c>
      <c r="W817">
        <f>J817+1</f>
        <v>2</v>
      </c>
      <c r="X817">
        <f>K817+1</f>
        <v>1</v>
      </c>
      <c r="Y817">
        <f>L817+1</f>
        <v>1</v>
      </c>
      <c r="Z817">
        <f>M817+1</f>
        <v>1</v>
      </c>
      <c r="AA817">
        <f>N817+1</f>
        <v>1</v>
      </c>
      <c r="AB817">
        <f>O817+1</f>
        <v>1</v>
      </c>
      <c r="AC817">
        <f>P817+1</f>
        <v>2</v>
      </c>
      <c r="AD817">
        <f>PRODUCT(Q817:AC817)</f>
        <v>32</v>
      </c>
      <c r="AE817" t="b">
        <f>AD817=6</f>
        <v>0</v>
      </c>
      <c r="AF817" t="b">
        <f>AD817=10</f>
        <v>0</v>
      </c>
      <c r="AG817" t="b">
        <f>AD817=12</f>
        <v>0</v>
      </c>
      <c r="AH817" t="b">
        <f>AD817=16</f>
        <v>0</v>
      </c>
      <c r="AI817" t="b">
        <f>AD817=18</f>
        <v>0</v>
      </c>
      <c r="AJ817" t="b">
        <f>AD817=24</f>
        <v>0</v>
      </c>
      <c r="AK817" t="b">
        <f>AD817=32</f>
        <v>1</v>
      </c>
      <c r="AL817">
        <f>VALUE(IF(AE817,
_xlfn.XLOOKUP(6, Q817:AC817, Q$1:AC$1), 0))</f>
        <v>0</v>
      </c>
      <c r="AM817">
        <f>VALUE(IF(AF817,
_xlfn.XLOOKUP(5, Q817:AC817, Q$1:AC$1) &amp; _xlfn.XLOOKUP(2, Q817:AC817, Q$1:AC$1), 0))</f>
        <v>0</v>
      </c>
      <c r="AN817">
        <f>VALUE(IF(AG817,
_xlfn.XLOOKUP(4, Q817:AC817, Q$1:AC$1) &amp; _xlfn.XLOOKUP(3, Q817:AC817, Q$1:AC$1), 0))</f>
        <v>0</v>
      </c>
      <c r="AO817">
        <f>VALUE(IF(AH817,
_xlfn.XLOOKUP(4, Q817:AC817, Q$1:AC$1) &amp; _xlfn.XLOOKUP(2, Q817:AC817, Q$1:AC$1, "", 0, 1) &amp; _xlfn.XLOOKUP(2, Q817:AC817, Q$1:AC$1, "", 0, -1), 0))</f>
        <v>0</v>
      </c>
      <c r="AP817">
        <f>VALUE(IF(AI817,
_xlfn.XLOOKUP(3, Q817:AC817, Q$1:AC$1, "", 0, 1) &amp; _xlfn.XLOOKUP(3, Q817:AC817, Q$1:AC$1, "", 0, -1) &amp; _xlfn.XLOOKUP(2, Q817:AC817, Q$1:AC$1),
0))</f>
        <v>0</v>
      </c>
      <c r="AQ817">
        <f>VALUE(IF(AJ817,
_xlfn.XLOOKUP(3, Q817:AC817, Q$1:AC$1) &amp; AS817,
0))</f>
        <v>0</v>
      </c>
      <c r="AR817">
        <f>VALUE(IF(AK817,
AS817, 0))</f>
        <v>1413110802</v>
      </c>
      <c r="AS817" t="str" cm="1">
        <f t="array" ref="AS817">_xlfn.TEXTJOIN("", TRUE, _xlfn._xlws.FILTER(Q$1:AC$1,Q817:AC817=2))</f>
        <v>1413110802</v>
      </c>
      <c r="AT817">
        <f t="shared" si="25"/>
        <v>185</v>
      </c>
      <c r="AU817">
        <f t="shared" si="24"/>
        <v>2405</v>
      </c>
      <c r="AV817" t="b">
        <f>IF(AND(AE816, AE817), AL816=AL817, FALSE)</f>
        <v>0</v>
      </c>
      <c r="AW817" t="b">
        <f>IF(AND(AF816, AF817), AM816=AM817, FALSE)</f>
        <v>0</v>
      </c>
      <c r="AX817" t="b">
        <f>IF(AND(AG816, AG817), AN816=AN817, FALSE)</f>
        <v>0</v>
      </c>
      <c r="AY817" t="b">
        <f>IF(AND(AH816, AH817), AO816=AO817, FALSE)</f>
        <v>0</v>
      </c>
      <c r="AZ817" t="b">
        <f>IF(AND(AI816, AI817), AP816=AP817, FALSE)</f>
        <v>0</v>
      </c>
      <c r="BA817" t="b">
        <f>IF(AND(AJ816, AJ817), AQ816=AQ817, FALSE)</f>
        <v>0</v>
      </c>
      <c r="BB817" t="b">
        <f>IF(AND(AK816, AK817), AR816=AR817, FALSE)</f>
        <v>0</v>
      </c>
    </row>
    <row r="818" spans="1:54" x14ac:dyDescent="0.25">
      <c r="A818" t="s">
        <v>434</v>
      </c>
      <c r="B818">
        <v>538</v>
      </c>
      <c r="C818" t="str">
        <f>TEXT(A818, "0")</f>
        <v>AJK26</v>
      </c>
      <c r="D818">
        <f>LEN($A818)-LEN(SUBSTITUTE($A818,D$1,""))</f>
        <v>1</v>
      </c>
      <c r="E818">
        <f>LEN($A818)-LEN(SUBSTITUTE($A818,E$1,""))</f>
        <v>1</v>
      </c>
      <c r="F818">
        <f>LEN($A818)-LEN(SUBSTITUTE($A818,F$1,""))</f>
        <v>0</v>
      </c>
      <c r="G818">
        <f>LEN($A818)-LEN(SUBSTITUTE($A818,G$1,""))</f>
        <v>1</v>
      </c>
      <c r="H818">
        <f>LEN($A818)-LEN(SUBSTITUTE($A818,H$1,""))</f>
        <v>0</v>
      </c>
      <c r="I818">
        <f>LEN($A818)-LEN(SUBSTITUTE($A818,I$1,""))</f>
        <v>0</v>
      </c>
      <c r="J818">
        <f>LEN($A818)-LEN(SUBSTITUTE($A818,J$1,""))</f>
        <v>0</v>
      </c>
      <c r="K818">
        <f>LEN($A818)-LEN(SUBSTITUTE($A818,K$1,""))</f>
        <v>0</v>
      </c>
      <c r="L818">
        <f>LEN($A818)-LEN(SUBSTITUTE($A818,L$1,""))</f>
        <v>1</v>
      </c>
      <c r="M818">
        <f>LEN($A818)-LEN(SUBSTITUTE($A818,M$1,""))</f>
        <v>0</v>
      </c>
      <c r="N818">
        <f>LEN($A818)-LEN(SUBSTITUTE($A818,N$1,""))</f>
        <v>0</v>
      </c>
      <c r="O818">
        <f>LEN($A818)-LEN(SUBSTITUTE($A818,O$1,""))</f>
        <v>0</v>
      </c>
      <c r="P818">
        <f>LEN($A818)-LEN(SUBSTITUTE($A818,P$1,""))</f>
        <v>1</v>
      </c>
      <c r="Q818">
        <f>D818+1</f>
        <v>2</v>
      </c>
      <c r="R818">
        <f>E818+1</f>
        <v>2</v>
      </c>
      <c r="S818">
        <f>F818+1</f>
        <v>1</v>
      </c>
      <c r="T818">
        <f>G818+1</f>
        <v>2</v>
      </c>
      <c r="U818">
        <f>H818+1</f>
        <v>1</v>
      </c>
      <c r="V818">
        <f>I818+1</f>
        <v>1</v>
      </c>
      <c r="W818">
        <f>J818+1</f>
        <v>1</v>
      </c>
      <c r="X818">
        <f>K818+1</f>
        <v>1</v>
      </c>
      <c r="Y818">
        <f>L818+1</f>
        <v>2</v>
      </c>
      <c r="Z818">
        <f>M818+1</f>
        <v>1</v>
      </c>
      <c r="AA818">
        <f>N818+1</f>
        <v>1</v>
      </c>
      <c r="AB818">
        <f>O818+1</f>
        <v>1</v>
      </c>
      <c r="AC818">
        <f>P818+1</f>
        <v>2</v>
      </c>
      <c r="AD818">
        <f>PRODUCT(Q818:AC818)</f>
        <v>32</v>
      </c>
      <c r="AE818" t="b">
        <f>AD818=6</f>
        <v>0</v>
      </c>
      <c r="AF818" t="b">
        <f>AD818=10</f>
        <v>0</v>
      </c>
      <c r="AG818" t="b">
        <f>AD818=12</f>
        <v>0</v>
      </c>
      <c r="AH818" t="b">
        <f>AD818=16</f>
        <v>0</v>
      </c>
      <c r="AI818" t="b">
        <f>AD818=18</f>
        <v>0</v>
      </c>
      <c r="AJ818" t="b">
        <f>AD818=24</f>
        <v>0</v>
      </c>
      <c r="AK818" t="b">
        <f>AD818=32</f>
        <v>1</v>
      </c>
      <c r="AL818">
        <f>VALUE(IF(AE818,
_xlfn.XLOOKUP(6, Q818:AC818, Q$1:AC$1), 0))</f>
        <v>0</v>
      </c>
      <c r="AM818">
        <f>VALUE(IF(AF818,
_xlfn.XLOOKUP(5, Q818:AC818, Q$1:AC$1) &amp; _xlfn.XLOOKUP(2, Q818:AC818, Q$1:AC$1), 0))</f>
        <v>0</v>
      </c>
      <c r="AN818">
        <f>VALUE(IF(AG818,
_xlfn.XLOOKUP(4, Q818:AC818, Q$1:AC$1) &amp; _xlfn.XLOOKUP(3, Q818:AC818, Q$1:AC$1), 0))</f>
        <v>0</v>
      </c>
      <c r="AO818">
        <f>VALUE(IF(AH818,
_xlfn.XLOOKUP(4, Q818:AC818, Q$1:AC$1) &amp; _xlfn.XLOOKUP(2, Q818:AC818, Q$1:AC$1, "", 0, 1) &amp; _xlfn.XLOOKUP(2, Q818:AC818, Q$1:AC$1, "", 0, -1), 0))</f>
        <v>0</v>
      </c>
      <c r="AP818">
        <f>VALUE(IF(AI818,
_xlfn.XLOOKUP(3, Q818:AC818, Q$1:AC$1, "", 0, 1) &amp; _xlfn.XLOOKUP(3, Q818:AC818, Q$1:AC$1, "", 0, -1) &amp; _xlfn.XLOOKUP(2, Q818:AC818, Q$1:AC$1),
0))</f>
        <v>0</v>
      </c>
      <c r="AQ818">
        <f>VALUE(IF(AJ818,
_xlfn.XLOOKUP(3, Q818:AC818, Q$1:AC$1) &amp; AS818,
0))</f>
        <v>0</v>
      </c>
      <c r="AR818">
        <f>VALUE(IF(AK818,
AS818, 0))</f>
        <v>1413110602</v>
      </c>
      <c r="AS818" t="str" cm="1">
        <f t="array" ref="AS818">_xlfn.TEXTJOIN("", TRUE, _xlfn._xlws.FILTER(Q$1:AC$1,Q818:AC818=2))</f>
        <v>1413110602</v>
      </c>
      <c r="AT818">
        <f t="shared" si="25"/>
        <v>184</v>
      </c>
      <c r="AU818">
        <f t="shared" si="24"/>
        <v>98992</v>
      </c>
      <c r="AV818" t="b">
        <f>IF(AND(AE817, AE818), AL817=AL818, FALSE)</f>
        <v>0</v>
      </c>
      <c r="AW818" t="b">
        <f>IF(AND(AF817, AF818), AM817=AM818, FALSE)</f>
        <v>0</v>
      </c>
      <c r="AX818" t="b">
        <f>IF(AND(AG817, AG818), AN817=AN818, FALSE)</f>
        <v>0</v>
      </c>
      <c r="AY818" t="b">
        <f>IF(AND(AH817, AH818), AO817=AO818, FALSE)</f>
        <v>0</v>
      </c>
      <c r="AZ818" t="b">
        <f>IF(AND(AI817, AI818), AP817=AP818, FALSE)</f>
        <v>0</v>
      </c>
      <c r="BA818" t="b">
        <f>IF(AND(AJ817, AJ818), AQ817=AQ818, FALSE)</f>
        <v>0</v>
      </c>
      <c r="BB818" t="b">
        <f>IF(AND(AK817, AK818), AR817=AR818, FALSE)</f>
        <v>0</v>
      </c>
    </row>
    <row r="819" spans="1:54" x14ac:dyDescent="0.25">
      <c r="A819" t="s">
        <v>83</v>
      </c>
      <c r="B819">
        <v>983</v>
      </c>
      <c r="C819" t="str">
        <f>TEXT(A819, "0")</f>
        <v>T8AK7</v>
      </c>
      <c r="D819">
        <f>LEN($A819)-LEN(SUBSTITUTE($A819,D$1,""))</f>
        <v>1</v>
      </c>
      <c r="E819">
        <f>LEN($A819)-LEN(SUBSTITUTE($A819,E$1,""))</f>
        <v>1</v>
      </c>
      <c r="F819">
        <f>LEN($A819)-LEN(SUBSTITUTE($A819,F$1,""))</f>
        <v>0</v>
      </c>
      <c r="G819">
        <f>LEN($A819)-LEN(SUBSTITUTE($A819,G$1,""))</f>
        <v>0</v>
      </c>
      <c r="H819">
        <f>LEN($A819)-LEN(SUBSTITUTE($A819,H$1,""))</f>
        <v>1</v>
      </c>
      <c r="I819">
        <f>LEN($A819)-LEN(SUBSTITUTE($A819,I$1,""))</f>
        <v>0</v>
      </c>
      <c r="J819">
        <f>LEN($A819)-LEN(SUBSTITUTE($A819,J$1,""))</f>
        <v>1</v>
      </c>
      <c r="K819">
        <f>LEN($A819)-LEN(SUBSTITUTE($A819,K$1,""))</f>
        <v>1</v>
      </c>
      <c r="L819">
        <f>LEN($A819)-LEN(SUBSTITUTE($A819,L$1,""))</f>
        <v>0</v>
      </c>
      <c r="M819">
        <f>LEN($A819)-LEN(SUBSTITUTE($A819,M$1,""))</f>
        <v>0</v>
      </c>
      <c r="N819">
        <f>LEN($A819)-LEN(SUBSTITUTE($A819,N$1,""))</f>
        <v>0</v>
      </c>
      <c r="O819">
        <f>LEN($A819)-LEN(SUBSTITUTE($A819,O$1,""))</f>
        <v>0</v>
      </c>
      <c r="P819">
        <f>LEN($A819)-LEN(SUBSTITUTE($A819,P$1,""))</f>
        <v>0</v>
      </c>
      <c r="Q819">
        <f>D819+1</f>
        <v>2</v>
      </c>
      <c r="R819">
        <f>E819+1</f>
        <v>2</v>
      </c>
      <c r="S819">
        <f>F819+1</f>
        <v>1</v>
      </c>
      <c r="T819">
        <f>G819+1</f>
        <v>1</v>
      </c>
      <c r="U819">
        <f>H819+1</f>
        <v>2</v>
      </c>
      <c r="V819">
        <f>I819+1</f>
        <v>1</v>
      </c>
      <c r="W819">
        <f>J819+1</f>
        <v>2</v>
      </c>
      <c r="X819">
        <f>K819+1</f>
        <v>2</v>
      </c>
      <c r="Y819">
        <f>L819+1</f>
        <v>1</v>
      </c>
      <c r="Z819">
        <f>M819+1</f>
        <v>1</v>
      </c>
      <c r="AA819">
        <f>N819+1</f>
        <v>1</v>
      </c>
      <c r="AB819">
        <f>O819+1</f>
        <v>1</v>
      </c>
      <c r="AC819">
        <f>P819+1</f>
        <v>1</v>
      </c>
      <c r="AD819">
        <f>PRODUCT(Q819:AC819)</f>
        <v>32</v>
      </c>
      <c r="AE819" t="b">
        <f>AD819=6</f>
        <v>0</v>
      </c>
      <c r="AF819" t="b">
        <f>AD819=10</f>
        <v>0</v>
      </c>
      <c r="AG819" t="b">
        <f>AD819=12</f>
        <v>0</v>
      </c>
      <c r="AH819" t="b">
        <f>AD819=16</f>
        <v>0</v>
      </c>
      <c r="AI819" t="b">
        <f>AD819=18</f>
        <v>0</v>
      </c>
      <c r="AJ819" t="b">
        <f>AD819=24</f>
        <v>0</v>
      </c>
      <c r="AK819" t="b">
        <f>AD819=32</f>
        <v>1</v>
      </c>
      <c r="AL819">
        <f>VALUE(IF(AE819,
_xlfn.XLOOKUP(6, Q819:AC819, Q$1:AC$1), 0))</f>
        <v>0</v>
      </c>
      <c r="AM819">
        <f>VALUE(IF(AF819,
_xlfn.XLOOKUP(5, Q819:AC819, Q$1:AC$1) &amp; _xlfn.XLOOKUP(2, Q819:AC819, Q$1:AC$1), 0))</f>
        <v>0</v>
      </c>
      <c r="AN819">
        <f>VALUE(IF(AG819,
_xlfn.XLOOKUP(4, Q819:AC819, Q$1:AC$1) &amp; _xlfn.XLOOKUP(3, Q819:AC819, Q$1:AC$1), 0))</f>
        <v>0</v>
      </c>
      <c r="AO819">
        <f>VALUE(IF(AH819,
_xlfn.XLOOKUP(4, Q819:AC819, Q$1:AC$1) &amp; _xlfn.XLOOKUP(2, Q819:AC819, Q$1:AC$1, "", 0, 1) &amp; _xlfn.XLOOKUP(2, Q819:AC819, Q$1:AC$1, "", 0, -1), 0))</f>
        <v>0</v>
      </c>
      <c r="AP819">
        <f>VALUE(IF(AI819,
_xlfn.XLOOKUP(3, Q819:AC819, Q$1:AC$1, "", 0, 1) &amp; _xlfn.XLOOKUP(3, Q819:AC819, Q$1:AC$1, "", 0, -1) &amp; _xlfn.XLOOKUP(2, Q819:AC819, Q$1:AC$1),
0))</f>
        <v>0</v>
      </c>
      <c r="AQ819">
        <f>VALUE(IF(AJ819,
_xlfn.XLOOKUP(3, Q819:AC819, Q$1:AC$1) &amp; AS819,
0))</f>
        <v>0</v>
      </c>
      <c r="AR819">
        <f>VALUE(IF(AK819,
AS819, 0))</f>
        <v>1413100807</v>
      </c>
      <c r="AS819" t="str" cm="1">
        <f t="array" ref="AS819">_xlfn.TEXTJOIN("", TRUE, _xlfn._xlws.FILTER(Q$1:AC$1,Q819:AC819=2))</f>
        <v>1413100807</v>
      </c>
      <c r="AT819">
        <f t="shared" si="25"/>
        <v>183</v>
      </c>
      <c r="AU819">
        <f t="shared" si="24"/>
        <v>179889</v>
      </c>
      <c r="AV819" t="b">
        <f>IF(AND(AE818, AE819), AL818=AL819, FALSE)</f>
        <v>0</v>
      </c>
      <c r="AW819" t="b">
        <f>IF(AND(AF818, AF819), AM818=AM819, FALSE)</f>
        <v>0</v>
      </c>
      <c r="AX819" t="b">
        <f>IF(AND(AG818, AG819), AN818=AN819, FALSE)</f>
        <v>0</v>
      </c>
      <c r="AY819" t="b">
        <f>IF(AND(AH818, AH819), AO818=AO819, FALSE)</f>
        <v>0</v>
      </c>
      <c r="AZ819" t="b">
        <f>IF(AND(AI818, AI819), AP818=AP819, FALSE)</f>
        <v>0</v>
      </c>
      <c r="BA819" t="b">
        <f>IF(AND(AJ818, AJ819), AQ818=AQ819, FALSE)</f>
        <v>0</v>
      </c>
      <c r="BB819" t="b">
        <f>IF(AND(AK818, AK819), AR818=AR819, FALSE)</f>
        <v>0</v>
      </c>
    </row>
    <row r="820" spans="1:54" x14ac:dyDescent="0.25">
      <c r="A820" t="s">
        <v>252</v>
      </c>
      <c r="B820">
        <v>50</v>
      </c>
      <c r="C820" t="str">
        <f>TEXT(A820, "0")</f>
        <v>3AK7T</v>
      </c>
      <c r="D820">
        <f>LEN($A820)-LEN(SUBSTITUTE($A820,D$1,""))</f>
        <v>1</v>
      </c>
      <c r="E820">
        <f>LEN($A820)-LEN(SUBSTITUTE($A820,E$1,""))</f>
        <v>1</v>
      </c>
      <c r="F820">
        <f>LEN($A820)-LEN(SUBSTITUTE($A820,F$1,""))</f>
        <v>0</v>
      </c>
      <c r="G820">
        <f>LEN($A820)-LEN(SUBSTITUTE($A820,G$1,""))</f>
        <v>0</v>
      </c>
      <c r="H820">
        <f>LEN($A820)-LEN(SUBSTITUTE($A820,H$1,""))</f>
        <v>1</v>
      </c>
      <c r="I820">
        <f>LEN($A820)-LEN(SUBSTITUTE($A820,I$1,""))</f>
        <v>0</v>
      </c>
      <c r="J820">
        <f>LEN($A820)-LEN(SUBSTITUTE($A820,J$1,""))</f>
        <v>0</v>
      </c>
      <c r="K820">
        <f>LEN($A820)-LEN(SUBSTITUTE($A820,K$1,""))</f>
        <v>1</v>
      </c>
      <c r="L820">
        <f>LEN($A820)-LEN(SUBSTITUTE($A820,L$1,""))</f>
        <v>0</v>
      </c>
      <c r="M820">
        <f>LEN($A820)-LEN(SUBSTITUTE($A820,M$1,""))</f>
        <v>0</v>
      </c>
      <c r="N820">
        <f>LEN($A820)-LEN(SUBSTITUTE($A820,N$1,""))</f>
        <v>0</v>
      </c>
      <c r="O820">
        <f>LEN($A820)-LEN(SUBSTITUTE($A820,O$1,""))</f>
        <v>1</v>
      </c>
      <c r="P820">
        <f>LEN($A820)-LEN(SUBSTITUTE($A820,P$1,""))</f>
        <v>0</v>
      </c>
      <c r="Q820">
        <f>D820+1</f>
        <v>2</v>
      </c>
      <c r="R820">
        <f>E820+1</f>
        <v>2</v>
      </c>
      <c r="S820">
        <f>F820+1</f>
        <v>1</v>
      </c>
      <c r="T820">
        <f>G820+1</f>
        <v>1</v>
      </c>
      <c r="U820">
        <f>H820+1</f>
        <v>2</v>
      </c>
      <c r="V820">
        <f>I820+1</f>
        <v>1</v>
      </c>
      <c r="W820">
        <f>J820+1</f>
        <v>1</v>
      </c>
      <c r="X820">
        <f>K820+1</f>
        <v>2</v>
      </c>
      <c r="Y820">
        <f>L820+1</f>
        <v>1</v>
      </c>
      <c r="Z820">
        <f>M820+1</f>
        <v>1</v>
      </c>
      <c r="AA820">
        <f>N820+1</f>
        <v>1</v>
      </c>
      <c r="AB820">
        <f>O820+1</f>
        <v>2</v>
      </c>
      <c r="AC820">
        <f>P820+1</f>
        <v>1</v>
      </c>
      <c r="AD820">
        <f>PRODUCT(Q820:AC820)</f>
        <v>32</v>
      </c>
      <c r="AE820" t="b">
        <f>AD820=6</f>
        <v>0</v>
      </c>
      <c r="AF820" t="b">
        <f>AD820=10</f>
        <v>0</v>
      </c>
      <c r="AG820" t="b">
        <f>AD820=12</f>
        <v>0</v>
      </c>
      <c r="AH820" t="b">
        <f>AD820=16</f>
        <v>0</v>
      </c>
      <c r="AI820" t="b">
        <f>AD820=18</f>
        <v>0</v>
      </c>
      <c r="AJ820" t="b">
        <f>AD820=24</f>
        <v>0</v>
      </c>
      <c r="AK820" t="b">
        <f>AD820=32</f>
        <v>1</v>
      </c>
      <c r="AL820">
        <f>VALUE(IF(AE820,
_xlfn.XLOOKUP(6, Q820:AC820, Q$1:AC$1), 0))</f>
        <v>0</v>
      </c>
      <c r="AM820">
        <f>VALUE(IF(AF820,
_xlfn.XLOOKUP(5, Q820:AC820, Q$1:AC$1) &amp; _xlfn.XLOOKUP(2, Q820:AC820, Q$1:AC$1), 0))</f>
        <v>0</v>
      </c>
      <c r="AN820">
        <f>VALUE(IF(AG820,
_xlfn.XLOOKUP(4, Q820:AC820, Q$1:AC$1) &amp; _xlfn.XLOOKUP(3, Q820:AC820, Q$1:AC$1), 0))</f>
        <v>0</v>
      </c>
      <c r="AO820">
        <f>VALUE(IF(AH820,
_xlfn.XLOOKUP(4, Q820:AC820, Q$1:AC$1) &amp; _xlfn.XLOOKUP(2, Q820:AC820, Q$1:AC$1, "", 0, 1) &amp; _xlfn.XLOOKUP(2, Q820:AC820, Q$1:AC$1, "", 0, -1), 0))</f>
        <v>0</v>
      </c>
      <c r="AP820">
        <f>VALUE(IF(AI820,
_xlfn.XLOOKUP(3, Q820:AC820, Q$1:AC$1, "", 0, 1) &amp; _xlfn.XLOOKUP(3, Q820:AC820, Q$1:AC$1, "", 0, -1) &amp; _xlfn.XLOOKUP(2, Q820:AC820, Q$1:AC$1),
0))</f>
        <v>0</v>
      </c>
      <c r="AQ820">
        <f>VALUE(IF(AJ820,
_xlfn.XLOOKUP(3, Q820:AC820, Q$1:AC$1) &amp; AS820,
0))</f>
        <v>0</v>
      </c>
      <c r="AR820">
        <f>VALUE(IF(AK820,
AS820, 0))</f>
        <v>1413100703</v>
      </c>
      <c r="AS820" t="str" cm="1">
        <f t="array" ref="AS820">_xlfn.TEXTJOIN("", TRUE, _xlfn._xlws.FILTER(Q$1:AC$1,Q820:AC820=2))</f>
        <v>1413100703</v>
      </c>
      <c r="AT820">
        <f t="shared" si="25"/>
        <v>182</v>
      </c>
      <c r="AU820">
        <f t="shared" si="24"/>
        <v>9100</v>
      </c>
      <c r="AV820" t="b">
        <f>IF(AND(AE819, AE820), AL819=AL820, FALSE)</f>
        <v>0</v>
      </c>
      <c r="AW820" t="b">
        <f>IF(AND(AF819, AF820), AM819=AM820, FALSE)</f>
        <v>0</v>
      </c>
      <c r="AX820" t="b">
        <f>IF(AND(AG819, AG820), AN819=AN820, FALSE)</f>
        <v>0</v>
      </c>
      <c r="AY820" t="b">
        <f>IF(AND(AH819, AH820), AO819=AO820, FALSE)</f>
        <v>0</v>
      </c>
      <c r="AZ820" t="b">
        <f>IF(AND(AI819, AI820), AP819=AP820, FALSE)</f>
        <v>0</v>
      </c>
      <c r="BA820" t="b">
        <f>IF(AND(AJ819, AJ820), AQ819=AQ820, FALSE)</f>
        <v>0</v>
      </c>
      <c r="BB820" t="b">
        <f>IF(AND(AK819, AK820), AR819=AR820, FALSE)</f>
        <v>0</v>
      </c>
    </row>
    <row r="821" spans="1:54" x14ac:dyDescent="0.25">
      <c r="A821" t="s">
        <v>523</v>
      </c>
      <c r="B821">
        <v>892</v>
      </c>
      <c r="C821" t="str">
        <f>TEXT(A821, "0")</f>
        <v>4T6KA</v>
      </c>
      <c r="D821">
        <f>LEN($A821)-LEN(SUBSTITUTE($A821,D$1,""))</f>
        <v>1</v>
      </c>
      <c r="E821">
        <f>LEN($A821)-LEN(SUBSTITUTE($A821,E$1,""))</f>
        <v>1</v>
      </c>
      <c r="F821">
        <f>LEN($A821)-LEN(SUBSTITUTE($A821,F$1,""))</f>
        <v>0</v>
      </c>
      <c r="G821">
        <f>LEN($A821)-LEN(SUBSTITUTE($A821,G$1,""))</f>
        <v>0</v>
      </c>
      <c r="H821">
        <f>LEN($A821)-LEN(SUBSTITUTE($A821,H$1,""))</f>
        <v>1</v>
      </c>
      <c r="I821">
        <f>LEN($A821)-LEN(SUBSTITUTE($A821,I$1,""))</f>
        <v>0</v>
      </c>
      <c r="J821">
        <f>LEN($A821)-LEN(SUBSTITUTE($A821,J$1,""))</f>
        <v>0</v>
      </c>
      <c r="K821">
        <f>LEN($A821)-LEN(SUBSTITUTE($A821,K$1,""))</f>
        <v>0</v>
      </c>
      <c r="L821">
        <f>LEN($A821)-LEN(SUBSTITUTE($A821,L$1,""))</f>
        <v>1</v>
      </c>
      <c r="M821">
        <f>LEN($A821)-LEN(SUBSTITUTE($A821,M$1,""))</f>
        <v>0</v>
      </c>
      <c r="N821">
        <f>LEN($A821)-LEN(SUBSTITUTE($A821,N$1,""))</f>
        <v>1</v>
      </c>
      <c r="O821">
        <f>LEN($A821)-LEN(SUBSTITUTE($A821,O$1,""))</f>
        <v>0</v>
      </c>
      <c r="P821">
        <f>LEN($A821)-LEN(SUBSTITUTE($A821,P$1,""))</f>
        <v>0</v>
      </c>
      <c r="Q821">
        <f>D821+1</f>
        <v>2</v>
      </c>
      <c r="R821">
        <f>E821+1</f>
        <v>2</v>
      </c>
      <c r="S821">
        <f>F821+1</f>
        <v>1</v>
      </c>
      <c r="T821">
        <f>G821+1</f>
        <v>1</v>
      </c>
      <c r="U821">
        <f>H821+1</f>
        <v>2</v>
      </c>
      <c r="V821">
        <f>I821+1</f>
        <v>1</v>
      </c>
      <c r="W821">
        <f>J821+1</f>
        <v>1</v>
      </c>
      <c r="X821">
        <f>K821+1</f>
        <v>1</v>
      </c>
      <c r="Y821">
        <f>L821+1</f>
        <v>2</v>
      </c>
      <c r="Z821">
        <f>M821+1</f>
        <v>1</v>
      </c>
      <c r="AA821">
        <f>N821+1</f>
        <v>2</v>
      </c>
      <c r="AB821">
        <f>O821+1</f>
        <v>1</v>
      </c>
      <c r="AC821">
        <f>P821+1</f>
        <v>1</v>
      </c>
      <c r="AD821">
        <f>PRODUCT(Q821:AC821)</f>
        <v>32</v>
      </c>
      <c r="AE821" t="b">
        <f>AD821=6</f>
        <v>0</v>
      </c>
      <c r="AF821" t="b">
        <f>AD821=10</f>
        <v>0</v>
      </c>
      <c r="AG821" t="b">
        <f>AD821=12</f>
        <v>0</v>
      </c>
      <c r="AH821" t="b">
        <f>AD821=16</f>
        <v>0</v>
      </c>
      <c r="AI821" t="b">
        <f>AD821=18</f>
        <v>0</v>
      </c>
      <c r="AJ821" t="b">
        <f>AD821=24</f>
        <v>0</v>
      </c>
      <c r="AK821" t="b">
        <f>AD821=32</f>
        <v>1</v>
      </c>
      <c r="AL821">
        <f>VALUE(IF(AE821,
_xlfn.XLOOKUP(6, Q821:AC821, Q$1:AC$1), 0))</f>
        <v>0</v>
      </c>
      <c r="AM821">
        <f>VALUE(IF(AF821,
_xlfn.XLOOKUP(5, Q821:AC821, Q$1:AC$1) &amp; _xlfn.XLOOKUP(2, Q821:AC821, Q$1:AC$1), 0))</f>
        <v>0</v>
      </c>
      <c r="AN821">
        <f>VALUE(IF(AG821,
_xlfn.XLOOKUP(4, Q821:AC821, Q$1:AC$1) &amp; _xlfn.XLOOKUP(3, Q821:AC821, Q$1:AC$1), 0))</f>
        <v>0</v>
      </c>
      <c r="AO821">
        <f>VALUE(IF(AH821,
_xlfn.XLOOKUP(4, Q821:AC821, Q$1:AC$1) &amp; _xlfn.XLOOKUP(2, Q821:AC821, Q$1:AC$1, "", 0, 1) &amp; _xlfn.XLOOKUP(2, Q821:AC821, Q$1:AC$1, "", 0, -1), 0))</f>
        <v>0</v>
      </c>
      <c r="AP821">
        <f>VALUE(IF(AI821,
_xlfn.XLOOKUP(3, Q821:AC821, Q$1:AC$1, "", 0, 1) &amp; _xlfn.XLOOKUP(3, Q821:AC821, Q$1:AC$1, "", 0, -1) &amp; _xlfn.XLOOKUP(2, Q821:AC821, Q$1:AC$1),
0))</f>
        <v>0</v>
      </c>
      <c r="AQ821">
        <f>VALUE(IF(AJ821,
_xlfn.XLOOKUP(3, Q821:AC821, Q$1:AC$1) &amp; AS821,
0))</f>
        <v>0</v>
      </c>
      <c r="AR821">
        <f>VALUE(IF(AK821,
AS821, 0))</f>
        <v>1413100604</v>
      </c>
      <c r="AS821" t="str" cm="1">
        <f t="array" ref="AS821">_xlfn.TEXTJOIN("", TRUE, _xlfn._xlws.FILTER(Q$1:AC$1,Q821:AC821=2))</f>
        <v>1413100604</v>
      </c>
      <c r="AT821">
        <f t="shared" si="25"/>
        <v>181</v>
      </c>
      <c r="AU821">
        <f t="shared" si="24"/>
        <v>161452</v>
      </c>
      <c r="AV821" t="b">
        <f>IF(AND(AE820, AE821), AL820=AL821, FALSE)</f>
        <v>0</v>
      </c>
      <c r="AW821" t="b">
        <f>IF(AND(AF820, AF821), AM820=AM821, FALSE)</f>
        <v>0</v>
      </c>
      <c r="AX821" t="b">
        <f>IF(AND(AG820, AG821), AN820=AN821, FALSE)</f>
        <v>0</v>
      </c>
      <c r="AY821" t="b">
        <f>IF(AND(AH820, AH821), AO820=AO821, FALSE)</f>
        <v>0</v>
      </c>
      <c r="AZ821" t="b">
        <f>IF(AND(AI820, AI821), AP820=AP821, FALSE)</f>
        <v>0</v>
      </c>
      <c r="BA821" t="b">
        <f>IF(AND(AJ820, AJ821), AQ820=AQ821, FALSE)</f>
        <v>0</v>
      </c>
      <c r="BB821" t="b">
        <f>IF(AND(AK820, AK821), AR820=AR821, FALSE)</f>
        <v>0</v>
      </c>
    </row>
    <row r="822" spans="1:54" x14ac:dyDescent="0.25">
      <c r="A822" t="s">
        <v>876</v>
      </c>
      <c r="B822">
        <v>759</v>
      </c>
      <c r="C822" t="str">
        <f>TEXT(A822, "0")</f>
        <v>KTA54</v>
      </c>
      <c r="D822">
        <f>LEN($A822)-LEN(SUBSTITUTE($A822,D$1,""))</f>
        <v>1</v>
      </c>
      <c r="E822">
        <f>LEN($A822)-LEN(SUBSTITUTE($A822,E$1,""))</f>
        <v>1</v>
      </c>
      <c r="F822">
        <f>LEN($A822)-LEN(SUBSTITUTE($A822,F$1,""))</f>
        <v>0</v>
      </c>
      <c r="G822">
        <f>LEN($A822)-LEN(SUBSTITUTE($A822,G$1,""))</f>
        <v>0</v>
      </c>
      <c r="H822">
        <f>LEN($A822)-LEN(SUBSTITUTE($A822,H$1,""))</f>
        <v>1</v>
      </c>
      <c r="I822">
        <f>LEN($A822)-LEN(SUBSTITUTE($A822,I$1,""))</f>
        <v>0</v>
      </c>
      <c r="J822">
        <f>LEN($A822)-LEN(SUBSTITUTE($A822,J$1,""))</f>
        <v>0</v>
      </c>
      <c r="K822">
        <f>LEN($A822)-LEN(SUBSTITUTE($A822,K$1,""))</f>
        <v>0</v>
      </c>
      <c r="L822">
        <f>LEN($A822)-LEN(SUBSTITUTE($A822,L$1,""))</f>
        <v>0</v>
      </c>
      <c r="M822">
        <f>LEN($A822)-LEN(SUBSTITUTE($A822,M$1,""))</f>
        <v>1</v>
      </c>
      <c r="N822">
        <f>LEN($A822)-LEN(SUBSTITUTE($A822,N$1,""))</f>
        <v>1</v>
      </c>
      <c r="O822">
        <f>LEN($A822)-LEN(SUBSTITUTE($A822,O$1,""))</f>
        <v>0</v>
      </c>
      <c r="P822">
        <f>LEN($A822)-LEN(SUBSTITUTE($A822,P$1,""))</f>
        <v>0</v>
      </c>
      <c r="Q822">
        <f>D822+1</f>
        <v>2</v>
      </c>
      <c r="R822">
        <f>E822+1</f>
        <v>2</v>
      </c>
      <c r="S822">
        <f>F822+1</f>
        <v>1</v>
      </c>
      <c r="T822">
        <f>G822+1</f>
        <v>1</v>
      </c>
      <c r="U822">
        <f>H822+1</f>
        <v>2</v>
      </c>
      <c r="V822">
        <f>I822+1</f>
        <v>1</v>
      </c>
      <c r="W822">
        <f>J822+1</f>
        <v>1</v>
      </c>
      <c r="X822">
        <f>K822+1</f>
        <v>1</v>
      </c>
      <c r="Y822">
        <f>L822+1</f>
        <v>1</v>
      </c>
      <c r="Z822">
        <f>M822+1</f>
        <v>2</v>
      </c>
      <c r="AA822">
        <f>N822+1</f>
        <v>2</v>
      </c>
      <c r="AB822">
        <f>O822+1</f>
        <v>1</v>
      </c>
      <c r="AC822">
        <f>P822+1</f>
        <v>1</v>
      </c>
      <c r="AD822">
        <f>PRODUCT(Q822:AC822)</f>
        <v>32</v>
      </c>
      <c r="AE822" t="b">
        <f>AD822=6</f>
        <v>0</v>
      </c>
      <c r="AF822" t="b">
        <f>AD822=10</f>
        <v>0</v>
      </c>
      <c r="AG822" t="b">
        <f>AD822=12</f>
        <v>0</v>
      </c>
      <c r="AH822" t="b">
        <f>AD822=16</f>
        <v>0</v>
      </c>
      <c r="AI822" t="b">
        <f>AD822=18</f>
        <v>0</v>
      </c>
      <c r="AJ822" t="b">
        <f>AD822=24</f>
        <v>0</v>
      </c>
      <c r="AK822" t="b">
        <f>AD822=32</f>
        <v>1</v>
      </c>
      <c r="AL822">
        <f>VALUE(IF(AE822,
_xlfn.XLOOKUP(6, Q822:AC822, Q$1:AC$1), 0))</f>
        <v>0</v>
      </c>
      <c r="AM822">
        <f>VALUE(IF(AF822,
_xlfn.XLOOKUP(5, Q822:AC822, Q$1:AC$1) &amp; _xlfn.XLOOKUP(2, Q822:AC822, Q$1:AC$1), 0))</f>
        <v>0</v>
      </c>
      <c r="AN822">
        <f>VALUE(IF(AG822,
_xlfn.XLOOKUP(4, Q822:AC822, Q$1:AC$1) &amp; _xlfn.XLOOKUP(3, Q822:AC822, Q$1:AC$1), 0))</f>
        <v>0</v>
      </c>
      <c r="AO822">
        <f>VALUE(IF(AH822,
_xlfn.XLOOKUP(4, Q822:AC822, Q$1:AC$1) &amp; _xlfn.XLOOKUP(2, Q822:AC822, Q$1:AC$1, "", 0, 1) &amp; _xlfn.XLOOKUP(2, Q822:AC822, Q$1:AC$1, "", 0, -1), 0))</f>
        <v>0</v>
      </c>
      <c r="AP822">
        <f>VALUE(IF(AI822,
_xlfn.XLOOKUP(3, Q822:AC822, Q$1:AC$1, "", 0, 1) &amp; _xlfn.XLOOKUP(3, Q822:AC822, Q$1:AC$1, "", 0, -1) &amp; _xlfn.XLOOKUP(2, Q822:AC822, Q$1:AC$1),
0))</f>
        <v>0</v>
      </c>
      <c r="AQ822">
        <f>VALUE(IF(AJ822,
_xlfn.XLOOKUP(3, Q822:AC822, Q$1:AC$1) &amp; AS822,
0))</f>
        <v>0</v>
      </c>
      <c r="AR822">
        <f>VALUE(IF(AK822,
AS822, 0))</f>
        <v>1413100504</v>
      </c>
      <c r="AS822" t="str" cm="1">
        <f t="array" ref="AS822">_xlfn.TEXTJOIN("", TRUE, _xlfn._xlws.FILTER(Q$1:AC$1,Q822:AC822=2))</f>
        <v>1413100504</v>
      </c>
      <c r="AT822">
        <f t="shared" si="25"/>
        <v>180</v>
      </c>
      <c r="AU822">
        <f t="shared" si="24"/>
        <v>136620</v>
      </c>
      <c r="AV822" t="b">
        <f>IF(AND(AE821, AE822), AL821=AL822, FALSE)</f>
        <v>0</v>
      </c>
      <c r="AW822" t="b">
        <f>IF(AND(AF821, AF822), AM821=AM822, FALSE)</f>
        <v>0</v>
      </c>
      <c r="AX822" t="b">
        <f>IF(AND(AG821, AG822), AN821=AN822, FALSE)</f>
        <v>0</v>
      </c>
      <c r="AY822" t="b">
        <f>IF(AND(AH821, AH822), AO821=AO822, FALSE)</f>
        <v>0</v>
      </c>
      <c r="AZ822" t="b">
        <f>IF(AND(AI821, AI822), AP821=AP822, FALSE)</f>
        <v>0</v>
      </c>
      <c r="BA822" t="b">
        <f>IF(AND(AJ821, AJ822), AQ821=AQ822, FALSE)</f>
        <v>0</v>
      </c>
      <c r="BB822" t="b">
        <f>IF(AND(AK821, AK822), AR821=AR822, FALSE)</f>
        <v>0</v>
      </c>
    </row>
    <row r="823" spans="1:54" x14ac:dyDescent="0.25">
      <c r="A823" t="s">
        <v>577</v>
      </c>
      <c r="B823">
        <v>214</v>
      </c>
      <c r="C823" t="str">
        <f>TEXT(A823, "0")</f>
        <v>AK897</v>
      </c>
      <c r="D823">
        <f>LEN($A823)-LEN(SUBSTITUTE($A823,D$1,""))</f>
        <v>1</v>
      </c>
      <c r="E823">
        <f>LEN($A823)-LEN(SUBSTITUTE($A823,E$1,""))</f>
        <v>1</v>
      </c>
      <c r="F823">
        <f>LEN($A823)-LEN(SUBSTITUTE($A823,F$1,""))</f>
        <v>0</v>
      </c>
      <c r="G823">
        <f>LEN($A823)-LEN(SUBSTITUTE($A823,G$1,""))</f>
        <v>0</v>
      </c>
      <c r="H823">
        <f>LEN($A823)-LEN(SUBSTITUTE($A823,H$1,""))</f>
        <v>0</v>
      </c>
      <c r="I823">
        <f>LEN($A823)-LEN(SUBSTITUTE($A823,I$1,""))</f>
        <v>1</v>
      </c>
      <c r="J823">
        <f>LEN($A823)-LEN(SUBSTITUTE($A823,J$1,""))</f>
        <v>1</v>
      </c>
      <c r="K823">
        <f>LEN($A823)-LEN(SUBSTITUTE($A823,K$1,""))</f>
        <v>1</v>
      </c>
      <c r="L823">
        <f>LEN($A823)-LEN(SUBSTITUTE($A823,L$1,""))</f>
        <v>0</v>
      </c>
      <c r="M823">
        <f>LEN($A823)-LEN(SUBSTITUTE($A823,M$1,""))</f>
        <v>0</v>
      </c>
      <c r="N823">
        <f>LEN($A823)-LEN(SUBSTITUTE($A823,N$1,""))</f>
        <v>0</v>
      </c>
      <c r="O823">
        <f>LEN($A823)-LEN(SUBSTITUTE($A823,O$1,""))</f>
        <v>0</v>
      </c>
      <c r="P823">
        <f>LEN($A823)-LEN(SUBSTITUTE($A823,P$1,""))</f>
        <v>0</v>
      </c>
      <c r="Q823">
        <f>D823+1</f>
        <v>2</v>
      </c>
      <c r="R823">
        <f>E823+1</f>
        <v>2</v>
      </c>
      <c r="S823">
        <f>F823+1</f>
        <v>1</v>
      </c>
      <c r="T823">
        <f>G823+1</f>
        <v>1</v>
      </c>
      <c r="U823">
        <f>H823+1</f>
        <v>1</v>
      </c>
      <c r="V823">
        <f>I823+1</f>
        <v>2</v>
      </c>
      <c r="W823">
        <f>J823+1</f>
        <v>2</v>
      </c>
      <c r="X823">
        <f>K823+1</f>
        <v>2</v>
      </c>
      <c r="Y823">
        <f>L823+1</f>
        <v>1</v>
      </c>
      <c r="Z823">
        <f>M823+1</f>
        <v>1</v>
      </c>
      <c r="AA823">
        <f>N823+1</f>
        <v>1</v>
      </c>
      <c r="AB823">
        <f>O823+1</f>
        <v>1</v>
      </c>
      <c r="AC823">
        <f>P823+1</f>
        <v>1</v>
      </c>
      <c r="AD823">
        <f>PRODUCT(Q823:AC823)</f>
        <v>32</v>
      </c>
      <c r="AE823" t="b">
        <f>AD823=6</f>
        <v>0</v>
      </c>
      <c r="AF823" t="b">
        <f>AD823=10</f>
        <v>0</v>
      </c>
      <c r="AG823" t="b">
        <f>AD823=12</f>
        <v>0</v>
      </c>
      <c r="AH823" t="b">
        <f>AD823=16</f>
        <v>0</v>
      </c>
      <c r="AI823" t="b">
        <f>AD823=18</f>
        <v>0</v>
      </c>
      <c r="AJ823" t="b">
        <f>AD823=24</f>
        <v>0</v>
      </c>
      <c r="AK823" t="b">
        <f>AD823=32</f>
        <v>1</v>
      </c>
      <c r="AL823">
        <f>VALUE(IF(AE823,
_xlfn.XLOOKUP(6, Q823:AC823, Q$1:AC$1), 0))</f>
        <v>0</v>
      </c>
      <c r="AM823">
        <f>VALUE(IF(AF823,
_xlfn.XLOOKUP(5, Q823:AC823, Q$1:AC$1) &amp; _xlfn.XLOOKUP(2, Q823:AC823, Q$1:AC$1), 0))</f>
        <v>0</v>
      </c>
      <c r="AN823">
        <f>VALUE(IF(AG823,
_xlfn.XLOOKUP(4, Q823:AC823, Q$1:AC$1) &amp; _xlfn.XLOOKUP(3, Q823:AC823, Q$1:AC$1), 0))</f>
        <v>0</v>
      </c>
      <c r="AO823">
        <f>VALUE(IF(AH823,
_xlfn.XLOOKUP(4, Q823:AC823, Q$1:AC$1) &amp; _xlfn.XLOOKUP(2, Q823:AC823, Q$1:AC$1, "", 0, 1) &amp; _xlfn.XLOOKUP(2, Q823:AC823, Q$1:AC$1, "", 0, -1), 0))</f>
        <v>0</v>
      </c>
      <c r="AP823">
        <f>VALUE(IF(AI823,
_xlfn.XLOOKUP(3, Q823:AC823, Q$1:AC$1, "", 0, 1) &amp; _xlfn.XLOOKUP(3, Q823:AC823, Q$1:AC$1, "", 0, -1) &amp; _xlfn.XLOOKUP(2, Q823:AC823, Q$1:AC$1),
0))</f>
        <v>0</v>
      </c>
      <c r="AQ823">
        <f>VALUE(IF(AJ823,
_xlfn.XLOOKUP(3, Q823:AC823, Q$1:AC$1) &amp; AS823,
0))</f>
        <v>0</v>
      </c>
      <c r="AR823">
        <f>VALUE(IF(AK823,
AS823, 0))</f>
        <v>1413090807</v>
      </c>
      <c r="AS823" t="str" cm="1">
        <f t="array" ref="AS823">_xlfn.TEXTJOIN("", TRUE, _xlfn._xlws.FILTER(Q$1:AC$1,Q823:AC823=2))</f>
        <v>1413090807</v>
      </c>
      <c r="AT823">
        <f t="shared" si="25"/>
        <v>179</v>
      </c>
      <c r="AU823">
        <f t="shared" si="24"/>
        <v>38306</v>
      </c>
      <c r="AV823" t="b">
        <f>IF(AND(AE822, AE823), AL822=AL823, FALSE)</f>
        <v>0</v>
      </c>
      <c r="AW823" t="b">
        <f>IF(AND(AF822, AF823), AM822=AM823, FALSE)</f>
        <v>0</v>
      </c>
      <c r="AX823" t="b">
        <f>IF(AND(AG822, AG823), AN822=AN823, FALSE)</f>
        <v>0</v>
      </c>
      <c r="AY823" t="b">
        <f>IF(AND(AH822, AH823), AO822=AO823, FALSE)</f>
        <v>0</v>
      </c>
      <c r="AZ823" t="b">
        <f>IF(AND(AI822, AI823), AP822=AP823, FALSE)</f>
        <v>0</v>
      </c>
      <c r="BA823" t="b">
        <f>IF(AND(AJ822, AJ823), AQ822=AQ823, FALSE)</f>
        <v>0</v>
      </c>
      <c r="BB823" t="b">
        <f>IF(AND(AK822, AK823), AR822=AR823, FALSE)</f>
        <v>0</v>
      </c>
    </row>
    <row r="824" spans="1:54" x14ac:dyDescent="0.25">
      <c r="A824" t="s">
        <v>684</v>
      </c>
      <c r="B824">
        <v>298</v>
      </c>
      <c r="C824" t="str">
        <f>TEXT(A824, "0")</f>
        <v>K97A6</v>
      </c>
      <c r="D824">
        <f>LEN($A824)-LEN(SUBSTITUTE($A824,D$1,""))</f>
        <v>1</v>
      </c>
      <c r="E824">
        <f>LEN($A824)-LEN(SUBSTITUTE($A824,E$1,""))</f>
        <v>1</v>
      </c>
      <c r="F824">
        <f>LEN($A824)-LEN(SUBSTITUTE($A824,F$1,""))</f>
        <v>0</v>
      </c>
      <c r="G824">
        <f>LEN($A824)-LEN(SUBSTITUTE($A824,G$1,""))</f>
        <v>0</v>
      </c>
      <c r="H824">
        <f>LEN($A824)-LEN(SUBSTITUTE($A824,H$1,""))</f>
        <v>0</v>
      </c>
      <c r="I824">
        <f>LEN($A824)-LEN(SUBSTITUTE($A824,I$1,""))</f>
        <v>1</v>
      </c>
      <c r="J824">
        <f>LEN($A824)-LEN(SUBSTITUTE($A824,J$1,""))</f>
        <v>0</v>
      </c>
      <c r="K824">
        <f>LEN($A824)-LEN(SUBSTITUTE($A824,K$1,""))</f>
        <v>1</v>
      </c>
      <c r="L824">
        <f>LEN($A824)-LEN(SUBSTITUTE($A824,L$1,""))</f>
        <v>1</v>
      </c>
      <c r="M824">
        <f>LEN($A824)-LEN(SUBSTITUTE($A824,M$1,""))</f>
        <v>0</v>
      </c>
      <c r="N824">
        <f>LEN($A824)-LEN(SUBSTITUTE($A824,N$1,""))</f>
        <v>0</v>
      </c>
      <c r="O824">
        <f>LEN($A824)-LEN(SUBSTITUTE($A824,O$1,""))</f>
        <v>0</v>
      </c>
      <c r="P824">
        <f>LEN($A824)-LEN(SUBSTITUTE($A824,P$1,""))</f>
        <v>0</v>
      </c>
      <c r="Q824">
        <f>D824+1</f>
        <v>2</v>
      </c>
      <c r="R824">
        <f>E824+1</f>
        <v>2</v>
      </c>
      <c r="S824">
        <f>F824+1</f>
        <v>1</v>
      </c>
      <c r="T824">
        <f>G824+1</f>
        <v>1</v>
      </c>
      <c r="U824">
        <f>H824+1</f>
        <v>1</v>
      </c>
      <c r="V824">
        <f>I824+1</f>
        <v>2</v>
      </c>
      <c r="W824">
        <f>J824+1</f>
        <v>1</v>
      </c>
      <c r="X824">
        <f>K824+1</f>
        <v>2</v>
      </c>
      <c r="Y824">
        <f>L824+1</f>
        <v>2</v>
      </c>
      <c r="Z824">
        <f>M824+1</f>
        <v>1</v>
      </c>
      <c r="AA824">
        <f>N824+1</f>
        <v>1</v>
      </c>
      <c r="AB824">
        <f>O824+1</f>
        <v>1</v>
      </c>
      <c r="AC824">
        <f>P824+1</f>
        <v>1</v>
      </c>
      <c r="AD824">
        <f>PRODUCT(Q824:AC824)</f>
        <v>32</v>
      </c>
      <c r="AE824" t="b">
        <f>AD824=6</f>
        <v>0</v>
      </c>
      <c r="AF824" t="b">
        <f>AD824=10</f>
        <v>0</v>
      </c>
      <c r="AG824" t="b">
        <f>AD824=12</f>
        <v>0</v>
      </c>
      <c r="AH824" t="b">
        <f>AD824=16</f>
        <v>0</v>
      </c>
      <c r="AI824" t="b">
        <f>AD824=18</f>
        <v>0</v>
      </c>
      <c r="AJ824" t="b">
        <f>AD824=24</f>
        <v>0</v>
      </c>
      <c r="AK824" t="b">
        <f>AD824=32</f>
        <v>1</v>
      </c>
      <c r="AL824">
        <f>VALUE(IF(AE824,
_xlfn.XLOOKUP(6, Q824:AC824, Q$1:AC$1), 0))</f>
        <v>0</v>
      </c>
      <c r="AM824">
        <f>VALUE(IF(AF824,
_xlfn.XLOOKUP(5, Q824:AC824, Q$1:AC$1) &amp; _xlfn.XLOOKUP(2, Q824:AC824, Q$1:AC$1), 0))</f>
        <v>0</v>
      </c>
      <c r="AN824">
        <f>VALUE(IF(AG824,
_xlfn.XLOOKUP(4, Q824:AC824, Q$1:AC$1) &amp; _xlfn.XLOOKUP(3, Q824:AC824, Q$1:AC$1), 0))</f>
        <v>0</v>
      </c>
      <c r="AO824">
        <f>VALUE(IF(AH824,
_xlfn.XLOOKUP(4, Q824:AC824, Q$1:AC$1) &amp; _xlfn.XLOOKUP(2, Q824:AC824, Q$1:AC$1, "", 0, 1) &amp; _xlfn.XLOOKUP(2, Q824:AC824, Q$1:AC$1, "", 0, -1), 0))</f>
        <v>0</v>
      </c>
      <c r="AP824">
        <f>VALUE(IF(AI824,
_xlfn.XLOOKUP(3, Q824:AC824, Q$1:AC$1, "", 0, 1) &amp; _xlfn.XLOOKUP(3, Q824:AC824, Q$1:AC$1, "", 0, -1) &amp; _xlfn.XLOOKUP(2, Q824:AC824, Q$1:AC$1),
0))</f>
        <v>0</v>
      </c>
      <c r="AQ824">
        <f>VALUE(IF(AJ824,
_xlfn.XLOOKUP(3, Q824:AC824, Q$1:AC$1) &amp; AS824,
0))</f>
        <v>0</v>
      </c>
      <c r="AR824">
        <f>VALUE(IF(AK824,
AS824, 0))</f>
        <v>1413090706</v>
      </c>
      <c r="AS824" t="str" cm="1">
        <f t="array" ref="AS824">_xlfn.TEXTJOIN("", TRUE, _xlfn._xlws.FILTER(Q$1:AC$1,Q824:AC824=2))</f>
        <v>1413090706</v>
      </c>
      <c r="AT824">
        <f t="shared" si="25"/>
        <v>178</v>
      </c>
      <c r="AU824">
        <f t="shared" si="24"/>
        <v>53044</v>
      </c>
      <c r="AV824" t="b">
        <f>IF(AND(AE823, AE824), AL823=AL824, FALSE)</f>
        <v>0</v>
      </c>
      <c r="AW824" t="b">
        <f>IF(AND(AF823, AF824), AM823=AM824, FALSE)</f>
        <v>0</v>
      </c>
      <c r="AX824" t="b">
        <f>IF(AND(AG823, AG824), AN823=AN824, FALSE)</f>
        <v>0</v>
      </c>
      <c r="AY824" t="b">
        <f>IF(AND(AH823, AH824), AO823=AO824, FALSE)</f>
        <v>0</v>
      </c>
      <c r="AZ824" t="b">
        <f>IF(AND(AI823, AI824), AP823=AP824, FALSE)</f>
        <v>0</v>
      </c>
      <c r="BA824" t="b">
        <f>IF(AND(AJ823, AJ824), AQ823=AQ824, FALSE)</f>
        <v>0</v>
      </c>
      <c r="BB824" t="b">
        <f>IF(AND(AK823, AK824), AR823=AR824, FALSE)</f>
        <v>0</v>
      </c>
    </row>
    <row r="825" spans="1:54" x14ac:dyDescent="0.25">
      <c r="A825" t="s">
        <v>579</v>
      </c>
      <c r="B825">
        <v>157</v>
      </c>
      <c r="C825" t="str">
        <f>TEXT(A825, "0")</f>
        <v>9AK62</v>
      </c>
      <c r="D825">
        <f>LEN($A825)-LEN(SUBSTITUTE($A825,D$1,""))</f>
        <v>1</v>
      </c>
      <c r="E825">
        <f>LEN($A825)-LEN(SUBSTITUTE($A825,E$1,""))</f>
        <v>1</v>
      </c>
      <c r="F825">
        <f>LEN($A825)-LEN(SUBSTITUTE($A825,F$1,""))</f>
        <v>0</v>
      </c>
      <c r="G825">
        <f>LEN($A825)-LEN(SUBSTITUTE($A825,G$1,""))</f>
        <v>0</v>
      </c>
      <c r="H825">
        <f>LEN($A825)-LEN(SUBSTITUTE($A825,H$1,""))</f>
        <v>0</v>
      </c>
      <c r="I825">
        <f>LEN($A825)-LEN(SUBSTITUTE($A825,I$1,""))</f>
        <v>1</v>
      </c>
      <c r="J825">
        <f>LEN($A825)-LEN(SUBSTITUTE($A825,J$1,""))</f>
        <v>0</v>
      </c>
      <c r="K825">
        <f>LEN($A825)-LEN(SUBSTITUTE($A825,K$1,""))</f>
        <v>0</v>
      </c>
      <c r="L825">
        <f>LEN($A825)-LEN(SUBSTITUTE($A825,L$1,""))</f>
        <v>1</v>
      </c>
      <c r="M825">
        <f>LEN($A825)-LEN(SUBSTITUTE($A825,M$1,""))</f>
        <v>0</v>
      </c>
      <c r="N825">
        <f>LEN($A825)-LEN(SUBSTITUTE($A825,N$1,""))</f>
        <v>0</v>
      </c>
      <c r="O825">
        <f>LEN($A825)-LEN(SUBSTITUTE($A825,O$1,""))</f>
        <v>0</v>
      </c>
      <c r="P825">
        <f>LEN($A825)-LEN(SUBSTITUTE($A825,P$1,""))</f>
        <v>1</v>
      </c>
      <c r="Q825">
        <f>D825+1</f>
        <v>2</v>
      </c>
      <c r="R825">
        <f>E825+1</f>
        <v>2</v>
      </c>
      <c r="S825">
        <f>F825+1</f>
        <v>1</v>
      </c>
      <c r="T825">
        <f>G825+1</f>
        <v>1</v>
      </c>
      <c r="U825">
        <f>H825+1</f>
        <v>1</v>
      </c>
      <c r="V825">
        <f>I825+1</f>
        <v>2</v>
      </c>
      <c r="W825">
        <f>J825+1</f>
        <v>1</v>
      </c>
      <c r="X825">
        <f>K825+1</f>
        <v>1</v>
      </c>
      <c r="Y825">
        <f>L825+1</f>
        <v>2</v>
      </c>
      <c r="Z825">
        <f>M825+1</f>
        <v>1</v>
      </c>
      <c r="AA825">
        <f>N825+1</f>
        <v>1</v>
      </c>
      <c r="AB825">
        <f>O825+1</f>
        <v>1</v>
      </c>
      <c r="AC825">
        <f>P825+1</f>
        <v>2</v>
      </c>
      <c r="AD825">
        <f>PRODUCT(Q825:AC825)</f>
        <v>32</v>
      </c>
      <c r="AE825" t="b">
        <f>AD825=6</f>
        <v>0</v>
      </c>
      <c r="AF825" t="b">
        <f>AD825=10</f>
        <v>0</v>
      </c>
      <c r="AG825" t="b">
        <f>AD825=12</f>
        <v>0</v>
      </c>
      <c r="AH825" t="b">
        <f>AD825=16</f>
        <v>0</v>
      </c>
      <c r="AI825" t="b">
        <f>AD825=18</f>
        <v>0</v>
      </c>
      <c r="AJ825" t="b">
        <f>AD825=24</f>
        <v>0</v>
      </c>
      <c r="AK825" t="b">
        <f>AD825=32</f>
        <v>1</v>
      </c>
      <c r="AL825">
        <f>VALUE(IF(AE825,
_xlfn.XLOOKUP(6, Q825:AC825, Q$1:AC$1), 0))</f>
        <v>0</v>
      </c>
      <c r="AM825">
        <f>VALUE(IF(AF825,
_xlfn.XLOOKUP(5, Q825:AC825, Q$1:AC$1) &amp; _xlfn.XLOOKUP(2, Q825:AC825, Q$1:AC$1), 0))</f>
        <v>0</v>
      </c>
      <c r="AN825">
        <f>VALUE(IF(AG825,
_xlfn.XLOOKUP(4, Q825:AC825, Q$1:AC$1) &amp; _xlfn.XLOOKUP(3, Q825:AC825, Q$1:AC$1), 0))</f>
        <v>0</v>
      </c>
      <c r="AO825">
        <f>VALUE(IF(AH825,
_xlfn.XLOOKUP(4, Q825:AC825, Q$1:AC$1) &amp; _xlfn.XLOOKUP(2, Q825:AC825, Q$1:AC$1, "", 0, 1) &amp; _xlfn.XLOOKUP(2, Q825:AC825, Q$1:AC$1, "", 0, -1), 0))</f>
        <v>0</v>
      </c>
      <c r="AP825">
        <f>VALUE(IF(AI825,
_xlfn.XLOOKUP(3, Q825:AC825, Q$1:AC$1, "", 0, 1) &amp; _xlfn.XLOOKUP(3, Q825:AC825, Q$1:AC$1, "", 0, -1) &amp; _xlfn.XLOOKUP(2, Q825:AC825, Q$1:AC$1),
0))</f>
        <v>0</v>
      </c>
      <c r="AQ825">
        <f>VALUE(IF(AJ825,
_xlfn.XLOOKUP(3, Q825:AC825, Q$1:AC$1) &amp; AS825,
0))</f>
        <v>0</v>
      </c>
      <c r="AR825">
        <f>VALUE(IF(AK825,
AS825, 0))</f>
        <v>1413090602</v>
      </c>
      <c r="AS825" t="str" cm="1">
        <f t="array" ref="AS825">_xlfn.TEXTJOIN("", TRUE, _xlfn._xlws.FILTER(Q$1:AC$1,Q825:AC825=2))</f>
        <v>1413090602</v>
      </c>
      <c r="AT825">
        <f t="shared" si="25"/>
        <v>177</v>
      </c>
      <c r="AU825">
        <f t="shared" si="24"/>
        <v>27789</v>
      </c>
      <c r="AV825" t="b">
        <f>IF(AND(AE824, AE825), AL824=AL825, FALSE)</f>
        <v>0</v>
      </c>
      <c r="AW825" t="b">
        <f>IF(AND(AF824, AF825), AM824=AM825, FALSE)</f>
        <v>0</v>
      </c>
      <c r="AX825" t="b">
        <f>IF(AND(AG824, AG825), AN824=AN825, FALSE)</f>
        <v>0</v>
      </c>
      <c r="AY825" t="b">
        <f>IF(AND(AH824, AH825), AO824=AO825, FALSE)</f>
        <v>0</v>
      </c>
      <c r="AZ825" t="b">
        <f>IF(AND(AI824, AI825), AP824=AP825, FALSE)</f>
        <v>0</v>
      </c>
      <c r="BA825" t="b">
        <f>IF(AND(AJ824, AJ825), AQ824=AQ825, FALSE)</f>
        <v>0</v>
      </c>
      <c r="BB825" t="b">
        <f>IF(AND(AK824, AK825), AR824=AR825, FALSE)</f>
        <v>0</v>
      </c>
    </row>
    <row r="826" spans="1:54" x14ac:dyDescent="0.25">
      <c r="A826" t="s">
        <v>537</v>
      </c>
      <c r="B826">
        <v>988</v>
      </c>
      <c r="C826" t="str">
        <f>TEXT(A826, "0")</f>
        <v>A368K</v>
      </c>
      <c r="D826">
        <f>LEN($A826)-LEN(SUBSTITUTE($A826,D$1,""))</f>
        <v>1</v>
      </c>
      <c r="E826">
        <f>LEN($A826)-LEN(SUBSTITUTE($A826,E$1,""))</f>
        <v>1</v>
      </c>
      <c r="F826">
        <f>LEN($A826)-LEN(SUBSTITUTE($A826,F$1,""))</f>
        <v>0</v>
      </c>
      <c r="G826">
        <f>LEN($A826)-LEN(SUBSTITUTE($A826,G$1,""))</f>
        <v>0</v>
      </c>
      <c r="H826">
        <f>LEN($A826)-LEN(SUBSTITUTE($A826,H$1,""))</f>
        <v>0</v>
      </c>
      <c r="I826">
        <f>LEN($A826)-LEN(SUBSTITUTE($A826,I$1,""))</f>
        <v>0</v>
      </c>
      <c r="J826">
        <f>LEN($A826)-LEN(SUBSTITUTE($A826,J$1,""))</f>
        <v>1</v>
      </c>
      <c r="K826">
        <f>LEN($A826)-LEN(SUBSTITUTE($A826,K$1,""))</f>
        <v>0</v>
      </c>
      <c r="L826">
        <f>LEN($A826)-LEN(SUBSTITUTE($A826,L$1,""))</f>
        <v>1</v>
      </c>
      <c r="M826">
        <f>LEN($A826)-LEN(SUBSTITUTE($A826,M$1,""))</f>
        <v>0</v>
      </c>
      <c r="N826">
        <f>LEN($A826)-LEN(SUBSTITUTE($A826,N$1,""))</f>
        <v>0</v>
      </c>
      <c r="O826">
        <f>LEN($A826)-LEN(SUBSTITUTE($A826,O$1,""))</f>
        <v>1</v>
      </c>
      <c r="P826">
        <f>LEN($A826)-LEN(SUBSTITUTE($A826,P$1,""))</f>
        <v>0</v>
      </c>
      <c r="Q826">
        <f>D826+1</f>
        <v>2</v>
      </c>
      <c r="R826">
        <f>E826+1</f>
        <v>2</v>
      </c>
      <c r="S826">
        <f>F826+1</f>
        <v>1</v>
      </c>
      <c r="T826">
        <f>G826+1</f>
        <v>1</v>
      </c>
      <c r="U826">
        <f>H826+1</f>
        <v>1</v>
      </c>
      <c r="V826">
        <f>I826+1</f>
        <v>1</v>
      </c>
      <c r="W826">
        <f>J826+1</f>
        <v>2</v>
      </c>
      <c r="X826">
        <f>K826+1</f>
        <v>1</v>
      </c>
      <c r="Y826">
        <f>L826+1</f>
        <v>2</v>
      </c>
      <c r="Z826">
        <f>M826+1</f>
        <v>1</v>
      </c>
      <c r="AA826">
        <f>N826+1</f>
        <v>1</v>
      </c>
      <c r="AB826">
        <f>O826+1</f>
        <v>2</v>
      </c>
      <c r="AC826">
        <f>P826+1</f>
        <v>1</v>
      </c>
      <c r="AD826">
        <f>PRODUCT(Q826:AC826)</f>
        <v>32</v>
      </c>
      <c r="AE826" t="b">
        <f>AD826=6</f>
        <v>0</v>
      </c>
      <c r="AF826" t="b">
        <f>AD826=10</f>
        <v>0</v>
      </c>
      <c r="AG826" t="b">
        <f>AD826=12</f>
        <v>0</v>
      </c>
      <c r="AH826" t="b">
        <f>AD826=16</f>
        <v>0</v>
      </c>
      <c r="AI826" t="b">
        <f>AD826=18</f>
        <v>0</v>
      </c>
      <c r="AJ826" t="b">
        <f>AD826=24</f>
        <v>0</v>
      </c>
      <c r="AK826" t="b">
        <f>AD826=32</f>
        <v>1</v>
      </c>
      <c r="AL826">
        <f>VALUE(IF(AE826,
_xlfn.XLOOKUP(6, Q826:AC826, Q$1:AC$1), 0))</f>
        <v>0</v>
      </c>
      <c r="AM826">
        <f>VALUE(IF(AF826,
_xlfn.XLOOKUP(5, Q826:AC826, Q$1:AC$1) &amp; _xlfn.XLOOKUP(2, Q826:AC826, Q$1:AC$1), 0))</f>
        <v>0</v>
      </c>
      <c r="AN826">
        <f>VALUE(IF(AG826,
_xlfn.XLOOKUP(4, Q826:AC826, Q$1:AC$1) &amp; _xlfn.XLOOKUP(3, Q826:AC826, Q$1:AC$1), 0))</f>
        <v>0</v>
      </c>
      <c r="AO826">
        <f>VALUE(IF(AH826,
_xlfn.XLOOKUP(4, Q826:AC826, Q$1:AC$1) &amp; _xlfn.XLOOKUP(2, Q826:AC826, Q$1:AC$1, "", 0, 1) &amp; _xlfn.XLOOKUP(2, Q826:AC826, Q$1:AC$1, "", 0, -1), 0))</f>
        <v>0</v>
      </c>
      <c r="AP826">
        <f>VALUE(IF(AI826,
_xlfn.XLOOKUP(3, Q826:AC826, Q$1:AC$1, "", 0, 1) &amp; _xlfn.XLOOKUP(3, Q826:AC826, Q$1:AC$1, "", 0, -1) &amp; _xlfn.XLOOKUP(2, Q826:AC826, Q$1:AC$1),
0))</f>
        <v>0</v>
      </c>
      <c r="AQ826">
        <f>VALUE(IF(AJ826,
_xlfn.XLOOKUP(3, Q826:AC826, Q$1:AC$1) &amp; AS826,
0))</f>
        <v>0</v>
      </c>
      <c r="AR826">
        <f>VALUE(IF(AK826,
AS826, 0))</f>
        <v>1413080603</v>
      </c>
      <c r="AS826" t="str" cm="1">
        <f t="array" ref="AS826">_xlfn.TEXTJOIN("", TRUE, _xlfn._xlws.FILTER(Q$1:AC$1,Q826:AC826=2))</f>
        <v>1413080603</v>
      </c>
      <c r="AT826">
        <f t="shared" si="25"/>
        <v>176</v>
      </c>
      <c r="AU826">
        <f t="shared" si="24"/>
        <v>173888</v>
      </c>
      <c r="AV826" t="b">
        <f>IF(AND(AE825, AE826), AL825=AL826, FALSE)</f>
        <v>0</v>
      </c>
      <c r="AW826" t="b">
        <f>IF(AND(AF825, AF826), AM825=AM826, FALSE)</f>
        <v>0</v>
      </c>
      <c r="AX826" t="b">
        <f>IF(AND(AG825, AG826), AN825=AN826, FALSE)</f>
        <v>0</v>
      </c>
      <c r="AY826" t="b">
        <f>IF(AND(AH825, AH826), AO825=AO826, FALSE)</f>
        <v>0</v>
      </c>
      <c r="AZ826" t="b">
        <f>IF(AND(AI825, AI826), AP825=AP826, FALSE)</f>
        <v>0</v>
      </c>
      <c r="BA826" t="b">
        <f>IF(AND(AJ825, AJ826), AQ825=AQ826, FALSE)</f>
        <v>0</v>
      </c>
      <c r="BB826" t="b">
        <f>IF(AND(AK825, AK826), AR825=AR826, FALSE)</f>
        <v>0</v>
      </c>
    </row>
    <row r="827" spans="1:54" x14ac:dyDescent="0.25">
      <c r="A827" t="s">
        <v>777</v>
      </c>
      <c r="B827">
        <v>953</v>
      </c>
      <c r="C827" t="str">
        <f>TEXT(A827, "0")</f>
        <v>765KA</v>
      </c>
      <c r="D827">
        <f>LEN($A827)-LEN(SUBSTITUTE($A827,D$1,""))</f>
        <v>1</v>
      </c>
      <c r="E827">
        <f>LEN($A827)-LEN(SUBSTITUTE($A827,E$1,""))</f>
        <v>1</v>
      </c>
      <c r="F827">
        <f>LEN($A827)-LEN(SUBSTITUTE($A827,F$1,""))</f>
        <v>0</v>
      </c>
      <c r="G827">
        <f>LEN($A827)-LEN(SUBSTITUTE($A827,G$1,""))</f>
        <v>0</v>
      </c>
      <c r="H827">
        <f>LEN($A827)-LEN(SUBSTITUTE($A827,H$1,""))</f>
        <v>0</v>
      </c>
      <c r="I827">
        <f>LEN($A827)-LEN(SUBSTITUTE($A827,I$1,""))</f>
        <v>0</v>
      </c>
      <c r="J827">
        <f>LEN($A827)-LEN(SUBSTITUTE($A827,J$1,""))</f>
        <v>0</v>
      </c>
      <c r="K827">
        <f>LEN($A827)-LEN(SUBSTITUTE($A827,K$1,""))</f>
        <v>1</v>
      </c>
      <c r="L827">
        <f>LEN($A827)-LEN(SUBSTITUTE($A827,L$1,""))</f>
        <v>1</v>
      </c>
      <c r="M827">
        <f>LEN($A827)-LEN(SUBSTITUTE($A827,M$1,""))</f>
        <v>1</v>
      </c>
      <c r="N827">
        <f>LEN($A827)-LEN(SUBSTITUTE($A827,N$1,""))</f>
        <v>0</v>
      </c>
      <c r="O827">
        <f>LEN($A827)-LEN(SUBSTITUTE($A827,O$1,""))</f>
        <v>0</v>
      </c>
      <c r="P827">
        <f>LEN($A827)-LEN(SUBSTITUTE($A827,P$1,""))</f>
        <v>0</v>
      </c>
      <c r="Q827">
        <f>D827+1</f>
        <v>2</v>
      </c>
      <c r="R827">
        <f>E827+1</f>
        <v>2</v>
      </c>
      <c r="S827">
        <f>F827+1</f>
        <v>1</v>
      </c>
      <c r="T827">
        <f>G827+1</f>
        <v>1</v>
      </c>
      <c r="U827">
        <f>H827+1</f>
        <v>1</v>
      </c>
      <c r="V827">
        <f>I827+1</f>
        <v>1</v>
      </c>
      <c r="W827">
        <f>J827+1</f>
        <v>1</v>
      </c>
      <c r="X827">
        <f>K827+1</f>
        <v>2</v>
      </c>
      <c r="Y827">
        <f>L827+1</f>
        <v>2</v>
      </c>
      <c r="Z827">
        <f>M827+1</f>
        <v>2</v>
      </c>
      <c r="AA827">
        <f>N827+1</f>
        <v>1</v>
      </c>
      <c r="AB827">
        <f>O827+1</f>
        <v>1</v>
      </c>
      <c r="AC827">
        <f>P827+1</f>
        <v>1</v>
      </c>
      <c r="AD827">
        <f>PRODUCT(Q827:AC827)</f>
        <v>32</v>
      </c>
      <c r="AE827" t="b">
        <f>AD827=6</f>
        <v>0</v>
      </c>
      <c r="AF827" t="b">
        <f>AD827=10</f>
        <v>0</v>
      </c>
      <c r="AG827" t="b">
        <f>AD827=12</f>
        <v>0</v>
      </c>
      <c r="AH827" t="b">
        <f>AD827=16</f>
        <v>0</v>
      </c>
      <c r="AI827" t="b">
        <f>AD827=18</f>
        <v>0</v>
      </c>
      <c r="AJ827" t="b">
        <f>AD827=24</f>
        <v>0</v>
      </c>
      <c r="AK827" t="b">
        <f>AD827=32</f>
        <v>1</v>
      </c>
      <c r="AL827">
        <f>VALUE(IF(AE827,
_xlfn.XLOOKUP(6, Q827:AC827, Q$1:AC$1), 0))</f>
        <v>0</v>
      </c>
      <c r="AM827">
        <f>VALUE(IF(AF827,
_xlfn.XLOOKUP(5, Q827:AC827, Q$1:AC$1) &amp; _xlfn.XLOOKUP(2, Q827:AC827, Q$1:AC$1), 0))</f>
        <v>0</v>
      </c>
      <c r="AN827">
        <f>VALUE(IF(AG827,
_xlfn.XLOOKUP(4, Q827:AC827, Q$1:AC$1) &amp; _xlfn.XLOOKUP(3, Q827:AC827, Q$1:AC$1), 0))</f>
        <v>0</v>
      </c>
      <c r="AO827">
        <f>VALUE(IF(AH827,
_xlfn.XLOOKUP(4, Q827:AC827, Q$1:AC$1) &amp; _xlfn.XLOOKUP(2, Q827:AC827, Q$1:AC$1, "", 0, 1) &amp; _xlfn.XLOOKUP(2, Q827:AC827, Q$1:AC$1, "", 0, -1), 0))</f>
        <v>0</v>
      </c>
      <c r="AP827">
        <f>VALUE(IF(AI827,
_xlfn.XLOOKUP(3, Q827:AC827, Q$1:AC$1, "", 0, 1) &amp; _xlfn.XLOOKUP(3, Q827:AC827, Q$1:AC$1, "", 0, -1) &amp; _xlfn.XLOOKUP(2, Q827:AC827, Q$1:AC$1),
0))</f>
        <v>0</v>
      </c>
      <c r="AQ827">
        <f>VALUE(IF(AJ827,
_xlfn.XLOOKUP(3, Q827:AC827, Q$1:AC$1) &amp; AS827,
0))</f>
        <v>0</v>
      </c>
      <c r="AR827">
        <f>VALUE(IF(AK827,
AS827, 0))</f>
        <v>1413070605</v>
      </c>
      <c r="AS827" t="str" cm="1">
        <f t="array" ref="AS827">_xlfn.TEXTJOIN("", TRUE, _xlfn._xlws.FILTER(Q$1:AC$1,Q827:AC827=2))</f>
        <v>1413070605</v>
      </c>
      <c r="AT827">
        <f t="shared" si="25"/>
        <v>175</v>
      </c>
      <c r="AU827">
        <f t="shared" si="24"/>
        <v>166775</v>
      </c>
      <c r="AV827" t="b">
        <f>IF(AND(AE826, AE827), AL826=AL827, FALSE)</f>
        <v>0</v>
      </c>
      <c r="AW827" t="b">
        <f>IF(AND(AF826, AF827), AM826=AM827, FALSE)</f>
        <v>0</v>
      </c>
      <c r="AX827" t="b">
        <f>IF(AND(AG826, AG827), AN826=AN827, FALSE)</f>
        <v>0</v>
      </c>
      <c r="AY827" t="b">
        <f>IF(AND(AH826, AH827), AO826=AO827, FALSE)</f>
        <v>0</v>
      </c>
      <c r="AZ827" t="b">
        <f>IF(AND(AI826, AI827), AP826=AP827, FALSE)</f>
        <v>0</v>
      </c>
      <c r="BA827" t="b">
        <f>IF(AND(AJ826, AJ827), AQ826=AQ827, FALSE)</f>
        <v>0</v>
      </c>
      <c r="BB827" t="b">
        <f>IF(AND(AK826, AK827), AR826=AR827, FALSE)</f>
        <v>0</v>
      </c>
    </row>
    <row r="828" spans="1:54" x14ac:dyDescent="0.25">
      <c r="A828" t="s">
        <v>183</v>
      </c>
      <c r="B828">
        <v>108</v>
      </c>
      <c r="C828" t="str">
        <f>TEXT(A828, "0")</f>
        <v>AK427</v>
      </c>
      <c r="D828">
        <f>LEN($A828)-LEN(SUBSTITUTE($A828,D$1,""))</f>
        <v>1</v>
      </c>
      <c r="E828">
        <f>LEN($A828)-LEN(SUBSTITUTE($A828,E$1,""))</f>
        <v>1</v>
      </c>
      <c r="F828">
        <f>LEN($A828)-LEN(SUBSTITUTE($A828,F$1,""))</f>
        <v>0</v>
      </c>
      <c r="G828">
        <f>LEN($A828)-LEN(SUBSTITUTE($A828,G$1,""))</f>
        <v>0</v>
      </c>
      <c r="H828">
        <f>LEN($A828)-LEN(SUBSTITUTE($A828,H$1,""))</f>
        <v>0</v>
      </c>
      <c r="I828">
        <f>LEN($A828)-LEN(SUBSTITUTE($A828,I$1,""))</f>
        <v>0</v>
      </c>
      <c r="J828">
        <f>LEN($A828)-LEN(SUBSTITUTE($A828,J$1,""))</f>
        <v>0</v>
      </c>
      <c r="K828">
        <f>LEN($A828)-LEN(SUBSTITUTE($A828,K$1,""))</f>
        <v>1</v>
      </c>
      <c r="L828">
        <f>LEN($A828)-LEN(SUBSTITUTE($A828,L$1,""))</f>
        <v>0</v>
      </c>
      <c r="M828">
        <f>LEN($A828)-LEN(SUBSTITUTE($A828,M$1,""))</f>
        <v>0</v>
      </c>
      <c r="N828">
        <f>LEN($A828)-LEN(SUBSTITUTE($A828,N$1,""))</f>
        <v>1</v>
      </c>
      <c r="O828">
        <f>LEN($A828)-LEN(SUBSTITUTE($A828,O$1,""))</f>
        <v>0</v>
      </c>
      <c r="P828">
        <f>LEN($A828)-LEN(SUBSTITUTE($A828,P$1,""))</f>
        <v>1</v>
      </c>
      <c r="Q828">
        <f>D828+1</f>
        <v>2</v>
      </c>
      <c r="R828">
        <f>E828+1</f>
        <v>2</v>
      </c>
      <c r="S828">
        <f>F828+1</f>
        <v>1</v>
      </c>
      <c r="T828">
        <f>G828+1</f>
        <v>1</v>
      </c>
      <c r="U828">
        <f>H828+1</f>
        <v>1</v>
      </c>
      <c r="V828">
        <f>I828+1</f>
        <v>1</v>
      </c>
      <c r="W828">
        <f>J828+1</f>
        <v>1</v>
      </c>
      <c r="X828">
        <f>K828+1</f>
        <v>2</v>
      </c>
      <c r="Y828">
        <f>L828+1</f>
        <v>1</v>
      </c>
      <c r="Z828">
        <f>M828+1</f>
        <v>1</v>
      </c>
      <c r="AA828">
        <f>N828+1</f>
        <v>2</v>
      </c>
      <c r="AB828">
        <f>O828+1</f>
        <v>1</v>
      </c>
      <c r="AC828">
        <f>P828+1</f>
        <v>2</v>
      </c>
      <c r="AD828">
        <f>PRODUCT(Q828:AC828)</f>
        <v>32</v>
      </c>
      <c r="AE828" t="b">
        <f>AD828=6</f>
        <v>0</v>
      </c>
      <c r="AF828" t="b">
        <f>AD828=10</f>
        <v>0</v>
      </c>
      <c r="AG828" t="b">
        <f>AD828=12</f>
        <v>0</v>
      </c>
      <c r="AH828" t="b">
        <f>AD828=16</f>
        <v>0</v>
      </c>
      <c r="AI828" t="b">
        <f>AD828=18</f>
        <v>0</v>
      </c>
      <c r="AJ828" t="b">
        <f>AD828=24</f>
        <v>0</v>
      </c>
      <c r="AK828" t="b">
        <f>AD828=32</f>
        <v>1</v>
      </c>
      <c r="AL828">
        <f>VALUE(IF(AE828,
_xlfn.XLOOKUP(6, Q828:AC828, Q$1:AC$1), 0))</f>
        <v>0</v>
      </c>
      <c r="AM828">
        <f>VALUE(IF(AF828,
_xlfn.XLOOKUP(5, Q828:AC828, Q$1:AC$1) &amp; _xlfn.XLOOKUP(2, Q828:AC828, Q$1:AC$1), 0))</f>
        <v>0</v>
      </c>
      <c r="AN828">
        <f>VALUE(IF(AG828,
_xlfn.XLOOKUP(4, Q828:AC828, Q$1:AC$1) &amp; _xlfn.XLOOKUP(3, Q828:AC828, Q$1:AC$1), 0))</f>
        <v>0</v>
      </c>
      <c r="AO828">
        <f>VALUE(IF(AH828,
_xlfn.XLOOKUP(4, Q828:AC828, Q$1:AC$1) &amp; _xlfn.XLOOKUP(2, Q828:AC828, Q$1:AC$1, "", 0, 1) &amp; _xlfn.XLOOKUP(2, Q828:AC828, Q$1:AC$1, "", 0, -1), 0))</f>
        <v>0</v>
      </c>
      <c r="AP828">
        <f>VALUE(IF(AI828,
_xlfn.XLOOKUP(3, Q828:AC828, Q$1:AC$1, "", 0, 1) &amp; _xlfn.XLOOKUP(3, Q828:AC828, Q$1:AC$1, "", 0, -1) &amp; _xlfn.XLOOKUP(2, Q828:AC828, Q$1:AC$1),
0))</f>
        <v>0</v>
      </c>
      <c r="AQ828">
        <f>VALUE(IF(AJ828,
_xlfn.XLOOKUP(3, Q828:AC828, Q$1:AC$1) &amp; AS828,
0))</f>
        <v>0</v>
      </c>
      <c r="AR828">
        <f>VALUE(IF(AK828,
AS828, 0))</f>
        <v>1413070402</v>
      </c>
      <c r="AS828" t="str" cm="1">
        <f t="array" ref="AS828">_xlfn.TEXTJOIN("", TRUE, _xlfn._xlws.FILTER(Q$1:AC$1,Q828:AC828=2))</f>
        <v>1413070402</v>
      </c>
      <c r="AT828">
        <f t="shared" si="25"/>
        <v>174</v>
      </c>
      <c r="AU828">
        <f t="shared" si="24"/>
        <v>18792</v>
      </c>
      <c r="AV828" t="b">
        <f>IF(AND(AE827, AE828), AL827=AL828, FALSE)</f>
        <v>0</v>
      </c>
      <c r="AW828" t="b">
        <f>IF(AND(AF827, AF828), AM827=AM828, FALSE)</f>
        <v>0</v>
      </c>
      <c r="AX828" t="b">
        <f>IF(AND(AG827, AG828), AN827=AN828, FALSE)</f>
        <v>0</v>
      </c>
      <c r="AY828" t="b">
        <f>IF(AND(AH827, AH828), AO827=AO828, FALSE)</f>
        <v>0</v>
      </c>
      <c r="AZ828" t="b">
        <f>IF(AND(AI827, AI828), AP827=AP828, FALSE)</f>
        <v>0</v>
      </c>
      <c r="BA828" t="b">
        <f>IF(AND(AJ827, AJ828), AQ827=AQ828, FALSE)</f>
        <v>0</v>
      </c>
      <c r="BB828" t="b">
        <f>IF(AND(AK827, AK828), AR827=AR828, FALSE)</f>
        <v>0</v>
      </c>
    </row>
    <row r="829" spans="1:54" x14ac:dyDescent="0.25">
      <c r="A829" t="s">
        <v>346</v>
      </c>
      <c r="B829">
        <v>363</v>
      </c>
      <c r="C829" t="str">
        <f>TEXT(A829, "0")</f>
        <v>265KA</v>
      </c>
      <c r="D829">
        <f>LEN($A829)-LEN(SUBSTITUTE($A829,D$1,""))</f>
        <v>1</v>
      </c>
      <c r="E829">
        <f>LEN($A829)-LEN(SUBSTITUTE($A829,E$1,""))</f>
        <v>1</v>
      </c>
      <c r="F829">
        <f>LEN($A829)-LEN(SUBSTITUTE($A829,F$1,""))</f>
        <v>0</v>
      </c>
      <c r="G829">
        <f>LEN($A829)-LEN(SUBSTITUTE($A829,G$1,""))</f>
        <v>0</v>
      </c>
      <c r="H829">
        <f>LEN($A829)-LEN(SUBSTITUTE($A829,H$1,""))</f>
        <v>0</v>
      </c>
      <c r="I829">
        <f>LEN($A829)-LEN(SUBSTITUTE($A829,I$1,""))</f>
        <v>0</v>
      </c>
      <c r="J829">
        <f>LEN($A829)-LEN(SUBSTITUTE($A829,J$1,""))</f>
        <v>0</v>
      </c>
      <c r="K829">
        <f>LEN($A829)-LEN(SUBSTITUTE($A829,K$1,""))</f>
        <v>0</v>
      </c>
      <c r="L829">
        <f>LEN($A829)-LEN(SUBSTITUTE($A829,L$1,""))</f>
        <v>1</v>
      </c>
      <c r="M829">
        <f>LEN($A829)-LEN(SUBSTITUTE($A829,M$1,""))</f>
        <v>1</v>
      </c>
      <c r="N829">
        <f>LEN($A829)-LEN(SUBSTITUTE($A829,N$1,""))</f>
        <v>0</v>
      </c>
      <c r="O829">
        <f>LEN($A829)-LEN(SUBSTITUTE($A829,O$1,""))</f>
        <v>0</v>
      </c>
      <c r="P829">
        <f>LEN($A829)-LEN(SUBSTITUTE($A829,P$1,""))</f>
        <v>1</v>
      </c>
      <c r="Q829">
        <f>D829+1</f>
        <v>2</v>
      </c>
      <c r="R829">
        <f>E829+1</f>
        <v>2</v>
      </c>
      <c r="S829">
        <f>F829+1</f>
        <v>1</v>
      </c>
      <c r="T829">
        <f>G829+1</f>
        <v>1</v>
      </c>
      <c r="U829">
        <f>H829+1</f>
        <v>1</v>
      </c>
      <c r="V829">
        <f>I829+1</f>
        <v>1</v>
      </c>
      <c r="W829">
        <f>J829+1</f>
        <v>1</v>
      </c>
      <c r="X829">
        <f>K829+1</f>
        <v>1</v>
      </c>
      <c r="Y829">
        <f>L829+1</f>
        <v>2</v>
      </c>
      <c r="Z829">
        <f>M829+1</f>
        <v>2</v>
      </c>
      <c r="AA829">
        <f>N829+1</f>
        <v>1</v>
      </c>
      <c r="AB829">
        <f>O829+1</f>
        <v>1</v>
      </c>
      <c r="AC829">
        <f>P829+1</f>
        <v>2</v>
      </c>
      <c r="AD829">
        <f>PRODUCT(Q829:AC829)</f>
        <v>32</v>
      </c>
      <c r="AE829" t="b">
        <f>AD829=6</f>
        <v>0</v>
      </c>
      <c r="AF829" t="b">
        <f>AD829=10</f>
        <v>0</v>
      </c>
      <c r="AG829" t="b">
        <f>AD829=12</f>
        <v>0</v>
      </c>
      <c r="AH829" t="b">
        <f>AD829=16</f>
        <v>0</v>
      </c>
      <c r="AI829" t="b">
        <f>AD829=18</f>
        <v>0</v>
      </c>
      <c r="AJ829" t="b">
        <f>AD829=24</f>
        <v>0</v>
      </c>
      <c r="AK829" t="b">
        <f>AD829=32</f>
        <v>1</v>
      </c>
      <c r="AL829">
        <f>VALUE(IF(AE829,
_xlfn.XLOOKUP(6, Q829:AC829, Q$1:AC$1), 0))</f>
        <v>0</v>
      </c>
      <c r="AM829">
        <f>VALUE(IF(AF829,
_xlfn.XLOOKUP(5, Q829:AC829, Q$1:AC$1) &amp; _xlfn.XLOOKUP(2, Q829:AC829, Q$1:AC$1), 0))</f>
        <v>0</v>
      </c>
      <c r="AN829">
        <f>VALUE(IF(AG829,
_xlfn.XLOOKUP(4, Q829:AC829, Q$1:AC$1) &amp; _xlfn.XLOOKUP(3, Q829:AC829, Q$1:AC$1), 0))</f>
        <v>0</v>
      </c>
      <c r="AO829">
        <f>VALUE(IF(AH829,
_xlfn.XLOOKUP(4, Q829:AC829, Q$1:AC$1) &amp; _xlfn.XLOOKUP(2, Q829:AC829, Q$1:AC$1, "", 0, 1) &amp; _xlfn.XLOOKUP(2, Q829:AC829, Q$1:AC$1, "", 0, -1), 0))</f>
        <v>0</v>
      </c>
      <c r="AP829">
        <f>VALUE(IF(AI829,
_xlfn.XLOOKUP(3, Q829:AC829, Q$1:AC$1, "", 0, 1) &amp; _xlfn.XLOOKUP(3, Q829:AC829, Q$1:AC$1, "", 0, -1) &amp; _xlfn.XLOOKUP(2, Q829:AC829, Q$1:AC$1),
0))</f>
        <v>0</v>
      </c>
      <c r="AQ829">
        <f>VALUE(IF(AJ829,
_xlfn.XLOOKUP(3, Q829:AC829, Q$1:AC$1) &amp; AS829,
0))</f>
        <v>0</v>
      </c>
      <c r="AR829">
        <f>VALUE(IF(AK829,
AS829, 0))</f>
        <v>1413060502</v>
      </c>
      <c r="AS829" t="str" cm="1">
        <f t="array" ref="AS829">_xlfn.TEXTJOIN("", TRUE, _xlfn._xlws.FILTER(Q$1:AC$1,Q829:AC829=2))</f>
        <v>1413060502</v>
      </c>
      <c r="AT829">
        <f t="shared" si="25"/>
        <v>173</v>
      </c>
      <c r="AU829">
        <f t="shared" si="24"/>
        <v>62799</v>
      </c>
      <c r="AV829" t="b">
        <f>IF(AND(AE828, AE829), AL828=AL829, FALSE)</f>
        <v>0</v>
      </c>
      <c r="AW829" t="b">
        <f>IF(AND(AF828, AF829), AM828=AM829, FALSE)</f>
        <v>0</v>
      </c>
      <c r="AX829" t="b">
        <f>IF(AND(AG828, AG829), AN828=AN829, FALSE)</f>
        <v>0</v>
      </c>
      <c r="AY829" t="b">
        <f>IF(AND(AH828, AH829), AO828=AO829, FALSE)</f>
        <v>0</v>
      </c>
      <c r="AZ829" t="b">
        <f>IF(AND(AI828, AI829), AP828=AP829, FALSE)</f>
        <v>0</v>
      </c>
      <c r="BA829" t="b">
        <f>IF(AND(AJ828, AJ829), AQ828=AQ829, FALSE)</f>
        <v>0</v>
      </c>
      <c r="BB829" t="b">
        <f>IF(AND(AK828, AK829), AR828=AR829, FALSE)</f>
        <v>0</v>
      </c>
    </row>
    <row r="830" spans="1:54" x14ac:dyDescent="0.25">
      <c r="A830" t="s">
        <v>817</v>
      </c>
      <c r="B830">
        <v>197</v>
      </c>
      <c r="C830" t="str">
        <f>TEXT(A830, "0")</f>
        <v>24A6K</v>
      </c>
      <c r="D830">
        <f>LEN($A830)-LEN(SUBSTITUTE($A830,D$1,""))</f>
        <v>1</v>
      </c>
      <c r="E830">
        <f>LEN($A830)-LEN(SUBSTITUTE($A830,E$1,""))</f>
        <v>1</v>
      </c>
      <c r="F830">
        <f>LEN($A830)-LEN(SUBSTITUTE($A830,F$1,""))</f>
        <v>0</v>
      </c>
      <c r="G830">
        <f>LEN($A830)-LEN(SUBSTITUTE($A830,G$1,""))</f>
        <v>0</v>
      </c>
      <c r="H830">
        <f>LEN($A830)-LEN(SUBSTITUTE($A830,H$1,""))</f>
        <v>0</v>
      </c>
      <c r="I830">
        <f>LEN($A830)-LEN(SUBSTITUTE($A830,I$1,""))</f>
        <v>0</v>
      </c>
      <c r="J830">
        <f>LEN($A830)-LEN(SUBSTITUTE($A830,J$1,""))</f>
        <v>0</v>
      </c>
      <c r="K830">
        <f>LEN($A830)-LEN(SUBSTITUTE($A830,K$1,""))</f>
        <v>0</v>
      </c>
      <c r="L830">
        <f>LEN($A830)-LEN(SUBSTITUTE($A830,L$1,""))</f>
        <v>1</v>
      </c>
      <c r="M830">
        <f>LEN($A830)-LEN(SUBSTITUTE($A830,M$1,""))</f>
        <v>0</v>
      </c>
      <c r="N830">
        <f>LEN($A830)-LEN(SUBSTITUTE($A830,N$1,""))</f>
        <v>1</v>
      </c>
      <c r="O830">
        <f>LEN($A830)-LEN(SUBSTITUTE($A830,O$1,""))</f>
        <v>0</v>
      </c>
      <c r="P830">
        <f>LEN($A830)-LEN(SUBSTITUTE($A830,P$1,""))</f>
        <v>1</v>
      </c>
      <c r="Q830">
        <f>D830+1</f>
        <v>2</v>
      </c>
      <c r="R830">
        <f>E830+1</f>
        <v>2</v>
      </c>
      <c r="S830">
        <f>F830+1</f>
        <v>1</v>
      </c>
      <c r="T830">
        <f>G830+1</f>
        <v>1</v>
      </c>
      <c r="U830">
        <f>H830+1</f>
        <v>1</v>
      </c>
      <c r="V830">
        <f>I830+1</f>
        <v>1</v>
      </c>
      <c r="W830">
        <f>J830+1</f>
        <v>1</v>
      </c>
      <c r="X830">
        <f>K830+1</f>
        <v>1</v>
      </c>
      <c r="Y830">
        <f>L830+1</f>
        <v>2</v>
      </c>
      <c r="Z830">
        <f>M830+1</f>
        <v>1</v>
      </c>
      <c r="AA830">
        <f>N830+1</f>
        <v>2</v>
      </c>
      <c r="AB830">
        <f>O830+1</f>
        <v>1</v>
      </c>
      <c r="AC830">
        <f>P830+1</f>
        <v>2</v>
      </c>
      <c r="AD830">
        <f>PRODUCT(Q830:AC830)</f>
        <v>32</v>
      </c>
      <c r="AE830" t="b">
        <f>AD830=6</f>
        <v>0</v>
      </c>
      <c r="AF830" t="b">
        <f>AD830=10</f>
        <v>0</v>
      </c>
      <c r="AG830" t="b">
        <f>AD830=12</f>
        <v>0</v>
      </c>
      <c r="AH830" t="b">
        <f>AD830=16</f>
        <v>0</v>
      </c>
      <c r="AI830" t="b">
        <f>AD830=18</f>
        <v>0</v>
      </c>
      <c r="AJ830" t="b">
        <f>AD830=24</f>
        <v>0</v>
      </c>
      <c r="AK830" t="b">
        <f>AD830=32</f>
        <v>1</v>
      </c>
      <c r="AL830">
        <f>VALUE(IF(AE830,
_xlfn.XLOOKUP(6, Q830:AC830, Q$1:AC$1), 0))</f>
        <v>0</v>
      </c>
      <c r="AM830">
        <f>VALUE(IF(AF830,
_xlfn.XLOOKUP(5, Q830:AC830, Q$1:AC$1) &amp; _xlfn.XLOOKUP(2, Q830:AC830, Q$1:AC$1), 0))</f>
        <v>0</v>
      </c>
      <c r="AN830">
        <f>VALUE(IF(AG830,
_xlfn.XLOOKUP(4, Q830:AC830, Q$1:AC$1) &amp; _xlfn.XLOOKUP(3, Q830:AC830, Q$1:AC$1), 0))</f>
        <v>0</v>
      </c>
      <c r="AO830">
        <f>VALUE(IF(AH830,
_xlfn.XLOOKUP(4, Q830:AC830, Q$1:AC$1) &amp; _xlfn.XLOOKUP(2, Q830:AC830, Q$1:AC$1, "", 0, 1) &amp; _xlfn.XLOOKUP(2, Q830:AC830, Q$1:AC$1, "", 0, -1), 0))</f>
        <v>0</v>
      </c>
      <c r="AP830">
        <f>VALUE(IF(AI830,
_xlfn.XLOOKUP(3, Q830:AC830, Q$1:AC$1, "", 0, 1) &amp; _xlfn.XLOOKUP(3, Q830:AC830, Q$1:AC$1, "", 0, -1) &amp; _xlfn.XLOOKUP(2, Q830:AC830, Q$1:AC$1),
0))</f>
        <v>0</v>
      </c>
      <c r="AQ830">
        <f>VALUE(IF(AJ830,
_xlfn.XLOOKUP(3, Q830:AC830, Q$1:AC$1) &amp; AS830,
0))</f>
        <v>0</v>
      </c>
      <c r="AR830">
        <f>VALUE(IF(AK830,
AS830, 0))</f>
        <v>1413060402</v>
      </c>
      <c r="AS830" t="str" cm="1">
        <f t="array" ref="AS830">_xlfn.TEXTJOIN("", TRUE, _xlfn._xlws.FILTER(Q$1:AC$1,Q830:AC830=2))</f>
        <v>1413060402</v>
      </c>
      <c r="AT830">
        <f t="shared" si="25"/>
        <v>172</v>
      </c>
      <c r="AU830">
        <f t="shared" si="24"/>
        <v>33884</v>
      </c>
      <c r="AV830" t="b">
        <f>IF(AND(AE829, AE830), AL829=AL830, FALSE)</f>
        <v>0</v>
      </c>
      <c r="AW830" t="b">
        <f>IF(AND(AF829, AF830), AM829=AM830, FALSE)</f>
        <v>0</v>
      </c>
      <c r="AX830" t="b">
        <f>IF(AND(AG829, AG830), AN829=AN830, FALSE)</f>
        <v>0</v>
      </c>
      <c r="AY830" t="b">
        <f>IF(AND(AH829, AH830), AO829=AO830, FALSE)</f>
        <v>0</v>
      </c>
      <c r="AZ830" t="b">
        <f>IF(AND(AI829, AI830), AP829=AP830, FALSE)</f>
        <v>0</v>
      </c>
      <c r="BA830" t="b">
        <f>IF(AND(AJ829, AJ830), AQ829=AQ830, FALSE)</f>
        <v>0</v>
      </c>
      <c r="BB830" t="b">
        <f>IF(AND(AK829, AK830), AR829=AR830, FALSE)</f>
        <v>0</v>
      </c>
    </row>
    <row r="831" spans="1:54" x14ac:dyDescent="0.25">
      <c r="A831" t="s">
        <v>510</v>
      </c>
      <c r="B831">
        <v>273</v>
      </c>
      <c r="C831" t="str">
        <f>TEXT(A831, "0")</f>
        <v>JATQ9</v>
      </c>
      <c r="D831">
        <f>LEN($A831)-LEN(SUBSTITUTE($A831,D$1,""))</f>
        <v>1</v>
      </c>
      <c r="E831">
        <f>LEN($A831)-LEN(SUBSTITUTE($A831,E$1,""))</f>
        <v>0</v>
      </c>
      <c r="F831">
        <f>LEN($A831)-LEN(SUBSTITUTE($A831,F$1,""))</f>
        <v>1</v>
      </c>
      <c r="G831">
        <f>LEN($A831)-LEN(SUBSTITUTE($A831,G$1,""))</f>
        <v>1</v>
      </c>
      <c r="H831">
        <f>LEN($A831)-LEN(SUBSTITUTE($A831,H$1,""))</f>
        <v>1</v>
      </c>
      <c r="I831">
        <f>LEN($A831)-LEN(SUBSTITUTE($A831,I$1,""))</f>
        <v>1</v>
      </c>
      <c r="J831">
        <f>LEN($A831)-LEN(SUBSTITUTE($A831,J$1,""))</f>
        <v>0</v>
      </c>
      <c r="K831">
        <f>LEN($A831)-LEN(SUBSTITUTE($A831,K$1,""))</f>
        <v>0</v>
      </c>
      <c r="L831">
        <f>LEN($A831)-LEN(SUBSTITUTE($A831,L$1,""))</f>
        <v>0</v>
      </c>
      <c r="M831">
        <f>LEN($A831)-LEN(SUBSTITUTE($A831,M$1,""))</f>
        <v>0</v>
      </c>
      <c r="N831">
        <f>LEN($A831)-LEN(SUBSTITUTE($A831,N$1,""))</f>
        <v>0</v>
      </c>
      <c r="O831">
        <f>LEN($A831)-LEN(SUBSTITUTE($A831,O$1,""))</f>
        <v>0</v>
      </c>
      <c r="P831">
        <f>LEN($A831)-LEN(SUBSTITUTE($A831,P$1,""))</f>
        <v>0</v>
      </c>
      <c r="Q831">
        <f>D831+1</f>
        <v>2</v>
      </c>
      <c r="R831">
        <f>E831+1</f>
        <v>1</v>
      </c>
      <c r="S831">
        <f>F831+1</f>
        <v>2</v>
      </c>
      <c r="T831">
        <f>G831+1</f>
        <v>2</v>
      </c>
      <c r="U831">
        <f>H831+1</f>
        <v>2</v>
      </c>
      <c r="V831">
        <f>I831+1</f>
        <v>2</v>
      </c>
      <c r="W831">
        <f>J831+1</f>
        <v>1</v>
      </c>
      <c r="X831">
        <f>K831+1</f>
        <v>1</v>
      </c>
      <c r="Y831">
        <f>L831+1</f>
        <v>1</v>
      </c>
      <c r="Z831">
        <f>M831+1</f>
        <v>1</v>
      </c>
      <c r="AA831">
        <f>N831+1</f>
        <v>1</v>
      </c>
      <c r="AB831">
        <f>O831+1</f>
        <v>1</v>
      </c>
      <c r="AC831">
        <f>P831+1</f>
        <v>1</v>
      </c>
      <c r="AD831">
        <f>PRODUCT(Q831:AC831)</f>
        <v>32</v>
      </c>
      <c r="AE831" t="b">
        <f>AD831=6</f>
        <v>0</v>
      </c>
      <c r="AF831" t="b">
        <f>AD831=10</f>
        <v>0</v>
      </c>
      <c r="AG831" t="b">
        <f>AD831=12</f>
        <v>0</v>
      </c>
      <c r="AH831" t="b">
        <f>AD831=16</f>
        <v>0</v>
      </c>
      <c r="AI831" t="b">
        <f>AD831=18</f>
        <v>0</v>
      </c>
      <c r="AJ831" t="b">
        <f>AD831=24</f>
        <v>0</v>
      </c>
      <c r="AK831" t="b">
        <f>AD831=32</f>
        <v>1</v>
      </c>
      <c r="AL831">
        <f>VALUE(IF(AE831,
_xlfn.XLOOKUP(6, Q831:AC831, Q$1:AC$1), 0))</f>
        <v>0</v>
      </c>
      <c r="AM831">
        <f>VALUE(IF(AF831,
_xlfn.XLOOKUP(5, Q831:AC831, Q$1:AC$1) &amp; _xlfn.XLOOKUP(2, Q831:AC831, Q$1:AC$1), 0))</f>
        <v>0</v>
      </c>
      <c r="AN831">
        <f>VALUE(IF(AG831,
_xlfn.XLOOKUP(4, Q831:AC831, Q$1:AC$1) &amp; _xlfn.XLOOKUP(3, Q831:AC831, Q$1:AC$1), 0))</f>
        <v>0</v>
      </c>
      <c r="AO831">
        <f>VALUE(IF(AH831,
_xlfn.XLOOKUP(4, Q831:AC831, Q$1:AC$1) &amp; _xlfn.XLOOKUP(2, Q831:AC831, Q$1:AC$1, "", 0, 1) &amp; _xlfn.XLOOKUP(2, Q831:AC831, Q$1:AC$1, "", 0, -1), 0))</f>
        <v>0</v>
      </c>
      <c r="AP831">
        <f>VALUE(IF(AI831,
_xlfn.XLOOKUP(3, Q831:AC831, Q$1:AC$1, "", 0, 1) &amp; _xlfn.XLOOKUP(3, Q831:AC831, Q$1:AC$1, "", 0, -1) &amp; _xlfn.XLOOKUP(2, Q831:AC831, Q$1:AC$1),
0))</f>
        <v>0</v>
      </c>
      <c r="AQ831">
        <f>VALUE(IF(AJ831,
_xlfn.XLOOKUP(3, Q831:AC831, Q$1:AC$1) &amp; AS831,
0))</f>
        <v>0</v>
      </c>
      <c r="AR831">
        <f>VALUE(IF(AK831,
AS831, 0))</f>
        <v>1412111009</v>
      </c>
      <c r="AS831" t="str" cm="1">
        <f t="array" ref="AS831">_xlfn.TEXTJOIN("", TRUE, _xlfn._xlws.FILTER(Q$1:AC$1,Q831:AC831=2))</f>
        <v>1412111009</v>
      </c>
      <c r="AT831">
        <f t="shared" si="25"/>
        <v>171</v>
      </c>
      <c r="AU831">
        <f t="shared" si="24"/>
        <v>46683</v>
      </c>
      <c r="AV831" t="b">
        <f>IF(AND(AE830, AE831), AL830=AL831, FALSE)</f>
        <v>0</v>
      </c>
      <c r="AW831" t="b">
        <f>IF(AND(AF830, AF831), AM830=AM831, FALSE)</f>
        <v>0</v>
      </c>
      <c r="AX831" t="b">
        <f>IF(AND(AG830, AG831), AN830=AN831, FALSE)</f>
        <v>0</v>
      </c>
      <c r="AY831" t="b">
        <f>IF(AND(AH830, AH831), AO830=AO831, FALSE)</f>
        <v>0</v>
      </c>
      <c r="AZ831" t="b">
        <f>IF(AND(AI830, AI831), AP830=AP831, FALSE)</f>
        <v>0</v>
      </c>
      <c r="BA831" t="b">
        <f>IF(AND(AJ830, AJ831), AQ830=AQ831, FALSE)</f>
        <v>0</v>
      </c>
      <c r="BB831" t="b">
        <f>IF(AND(AK830, AK831), AR830=AR831, FALSE)</f>
        <v>0</v>
      </c>
    </row>
    <row r="832" spans="1:54" x14ac:dyDescent="0.25">
      <c r="A832" t="s">
        <v>203</v>
      </c>
      <c r="B832">
        <v>229</v>
      </c>
      <c r="C832" t="str">
        <f>TEXT(A832, "0")</f>
        <v>2QJTA</v>
      </c>
      <c r="D832">
        <f>LEN($A832)-LEN(SUBSTITUTE($A832,D$1,""))</f>
        <v>1</v>
      </c>
      <c r="E832">
        <f>LEN($A832)-LEN(SUBSTITUTE($A832,E$1,""))</f>
        <v>0</v>
      </c>
      <c r="F832">
        <f>LEN($A832)-LEN(SUBSTITUTE($A832,F$1,""))</f>
        <v>1</v>
      </c>
      <c r="G832">
        <f>LEN($A832)-LEN(SUBSTITUTE($A832,G$1,""))</f>
        <v>1</v>
      </c>
      <c r="H832">
        <f>LEN($A832)-LEN(SUBSTITUTE($A832,H$1,""))</f>
        <v>1</v>
      </c>
      <c r="I832">
        <f>LEN($A832)-LEN(SUBSTITUTE($A832,I$1,""))</f>
        <v>0</v>
      </c>
      <c r="J832">
        <f>LEN($A832)-LEN(SUBSTITUTE($A832,J$1,""))</f>
        <v>0</v>
      </c>
      <c r="K832">
        <f>LEN($A832)-LEN(SUBSTITUTE($A832,K$1,""))</f>
        <v>0</v>
      </c>
      <c r="L832">
        <f>LEN($A832)-LEN(SUBSTITUTE($A832,L$1,""))</f>
        <v>0</v>
      </c>
      <c r="M832">
        <f>LEN($A832)-LEN(SUBSTITUTE($A832,M$1,""))</f>
        <v>0</v>
      </c>
      <c r="N832">
        <f>LEN($A832)-LEN(SUBSTITUTE($A832,N$1,""))</f>
        <v>0</v>
      </c>
      <c r="O832">
        <f>LEN($A832)-LEN(SUBSTITUTE($A832,O$1,""))</f>
        <v>0</v>
      </c>
      <c r="P832">
        <f>LEN($A832)-LEN(SUBSTITUTE($A832,P$1,""))</f>
        <v>1</v>
      </c>
      <c r="Q832">
        <f>D832+1</f>
        <v>2</v>
      </c>
      <c r="R832">
        <f>E832+1</f>
        <v>1</v>
      </c>
      <c r="S832">
        <f>F832+1</f>
        <v>2</v>
      </c>
      <c r="T832">
        <f>G832+1</f>
        <v>2</v>
      </c>
      <c r="U832">
        <f>H832+1</f>
        <v>2</v>
      </c>
      <c r="V832">
        <f>I832+1</f>
        <v>1</v>
      </c>
      <c r="W832">
        <f>J832+1</f>
        <v>1</v>
      </c>
      <c r="X832">
        <f>K832+1</f>
        <v>1</v>
      </c>
      <c r="Y832">
        <f>L832+1</f>
        <v>1</v>
      </c>
      <c r="Z832">
        <f>M832+1</f>
        <v>1</v>
      </c>
      <c r="AA832">
        <f>N832+1</f>
        <v>1</v>
      </c>
      <c r="AB832">
        <f>O832+1</f>
        <v>1</v>
      </c>
      <c r="AC832">
        <f>P832+1</f>
        <v>2</v>
      </c>
      <c r="AD832">
        <f>PRODUCT(Q832:AC832)</f>
        <v>32</v>
      </c>
      <c r="AE832" t="b">
        <f>AD832=6</f>
        <v>0</v>
      </c>
      <c r="AF832" t="b">
        <f>AD832=10</f>
        <v>0</v>
      </c>
      <c r="AG832" t="b">
        <f>AD832=12</f>
        <v>0</v>
      </c>
      <c r="AH832" t="b">
        <f>AD832=16</f>
        <v>0</v>
      </c>
      <c r="AI832" t="b">
        <f>AD832=18</f>
        <v>0</v>
      </c>
      <c r="AJ832" t="b">
        <f>AD832=24</f>
        <v>0</v>
      </c>
      <c r="AK832" t="b">
        <f>AD832=32</f>
        <v>1</v>
      </c>
      <c r="AL832">
        <f>VALUE(IF(AE832,
_xlfn.XLOOKUP(6, Q832:AC832, Q$1:AC$1), 0))</f>
        <v>0</v>
      </c>
      <c r="AM832">
        <f>VALUE(IF(AF832,
_xlfn.XLOOKUP(5, Q832:AC832, Q$1:AC$1) &amp; _xlfn.XLOOKUP(2, Q832:AC832, Q$1:AC$1), 0))</f>
        <v>0</v>
      </c>
      <c r="AN832">
        <f>VALUE(IF(AG832,
_xlfn.XLOOKUP(4, Q832:AC832, Q$1:AC$1) &amp; _xlfn.XLOOKUP(3, Q832:AC832, Q$1:AC$1), 0))</f>
        <v>0</v>
      </c>
      <c r="AO832">
        <f>VALUE(IF(AH832,
_xlfn.XLOOKUP(4, Q832:AC832, Q$1:AC$1) &amp; _xlfn.XLOOKUP(2, Q832:AC832, Q$1:AC$1, "", 0, 1) &amp; _xlfn.XLOOKUP(2, Q832:AC832, Q$1:AC$1, "", 0, -1), 0))</f>
        <v>0</v>
      </c>
      <c r="AP832">
        <f>VALUE(IF(AI832,
_xlfn.XLOOKUP(3, Q832:AC832, Q$1:AC$1, "", 0, 1) &amp; _xlfn.XLOOKUP(3, Q832:AC832, Q$1:AC$1, "", 0, -1) &amp; _xlfn.XLOOKUP(2, Q832:AC832, Q$1:AC$1),
0))</f>
        <v>0</v>
      </c>
      <c r="AQ832">
        <f>VALUE(IF(AJ832,
_xlfn.XLOOKUP(3, Q832:AC832, Q$1:AC$1) &amp; AS832,
0))</f>
        <v>0</v>
      </c>
      <c r="AR832">
        <f>VALUE(IF(AK832,
AS832, 0))</f>
        <v>1412111002</v>
      </c>
      <c r="AS832" t="str" cm="1">
        <f t="array" ref="AS832">_xlfn.TEXTJOIN("", TRUE, _xlfn._xlws.FILTER(Q$1:AC$1,Q832:AC832=2))</f>
        <v>1412111002</v>
      </c>
      <c r="AT832">
        <f t="shared" si="25"/>
        <v>170</v>
      </c>
      <c r="AU832">
        <f t="shared" si="24"/>
        <v>38930</v>
      </c>
      <c r="AV832" t="b">
        <f>IF(AND(AE831, AE832), AL831=AL832, FALSE)</f>
        <v>0</v>
      </c>
      <c r="AW832" t="b">
        <f>IF(AND(AF831, AF832), AM831=AM832, FALSE)</f>
        <v>0</v>
      </c>
      <c r="AX832" t="b">
        <f>IF(AND(AG831, AG832), AN831=AN832, FALSE)</f>
        <v>0</v>
      </c>
      <c r="AY832" t="b">
        <f>IF(AND(AH831, AH832), AO831=AO832, FALSE)</f>
        <v>0</v>
      </c>
      <c r="AZ832" t="b">
        <f>IF(AND(AI831, AI832), AP831=AP832, FALSE)</f>
        <v>0</v>
      </c>
      <c r="BA832" t="b">
        <f>IF(AND(AJ831, AJ832), AQ831=AQ832, FALSE)</f>
        <v>0</v>
      </c>
      <c r="BB832" t="b">
        <f>IF(AND(AK831, AK832), AR831=AR832, FALSE)</f>
        <v>0</v>
      </c>
    </row>
    <row r="833" spans="1:54" x14ac:dyDescent="0.25">
      <c r="A833" t="s">
        <v>373</v>
      </c>
      <c r="B833">
        <v>628</v>
      </c>
      <c r="C833" t="str">
        <f>TEXT(A833, "0")</f>
        <v>Q67AJ</v>
      </c>
      <c r="D833">
        <f>LEN($A833)-LEN(SUBSTITUTE($A833,D$1,""))</f>
        <v>1</v>
      </c>
      <c r="E833">
        <f>LEN($A833)-LEN(SUBSTITUTE($A833,E$1,""))</f>
        <v>0</v>
      </c>
      <c r="F833">
        <f>LEN($A833)-LEN(SUBSTITUTE($A833,F$1,""))</f>
        <v>1</v>
      </c>
      <c r="G833">
        <f>LEN($A833)-LEN(SUBSTITUTE($A833,G$1,""))</f>
        <v>1</v>
      </c>
      <c r="H833">
        <f>LEN($A833)-LEN(SUBSTITUTE($A833,H$1,""))</f>
        <v>0</v>
      </c>
      <c r="I833">
        <f>LEN($A833)-LEN(SUBSTITUTE($A833,I$1,""))</f>
        <v>0</v>
      </c>
      <c r="J833">
        <f>LEN($A833)-LEN(SUBSTITUTE($A833,J$1,""))</f>
        <v>0</v>
      </c>
      <c r="K833">
        <f>LEN($A833)-LEN(SUBSTITUTE($A833,K$1,""))</f>
        <v>1</v>
      </c>
      <c r="L833">
        <f>LEN($A833)-LEN(SUBSTITUTE($A833,L$1,""))</f>
        <v>1</v>
      </c>
      <c r="M833">
        <f>LEN($A833)-LEN(SUBSTITUTE($A833,M$1,""))</f>
        <v>0</v>
      </c>
      <c r="N833">
        <f>LEN($A833)-LEN(SUBSTITUTE($A833,N$1,""))</f>
        <v>0</v>
      </c>
      <c r="O833">
        <f>LEN($A833)-LEN(SUBSTITUTE($A833,O$1,""))</f>
        <v>0</v>
      </c>
      <c r="P833">
        <f>LEN($A833)-LEN(SUBSTITUTE($A833,P$1,""))</f>
        <v>0</v>
      </c>
      <c r="Q833">
        <f>D833+1</f>
        <v>2</v>
      </c>
      <c r="R833">
        <f>E833+1</f>
        <v>1</v>
      </c>
      <c r="S833">
        <f>F833+1</f>
        <v>2</v>
      </c>
      <c r="T833">
        <f>G833+1</f>
        <v>2</v>
      </c>
      <c r="U833">
        <f>H833+1</f>
        <v>1</v>
      </c>
      <c r="V833">
        <f>I833+1</f>
        <v>1</v>
      </c>
      <c r="W833">
        <f>J833+1</f>
        <v>1</v>
      </c>
      <c r="X833">
        <f>K833+1</f>
        <v>2</v>
      </c>
      <c r="Y833">
        <f>L833+1</f>
        <v>2</v>
      </c>
      <c r="Z833">
        <f>M833+1</f>
        <v>1</v>
      </c>
      <c r="AA833">
        <f>N833+1</f>
        <v>1</v>
      </c>
      <c r="AB833">
        <f>O833+1</f>
        <v>1</v>
      </c>
      <c r="AC833">
        <f>P833+1</f>
        <v>1</v>
      </c>
      <c r="AD833">
        <f>PRODUCT(Q833:AC833)</f>
        <v>32</v>
      </c>
      <c r="AE833" t="b">
        <f>AD833=6</f>
        <v>0</v>
      </c>
      <c r="AF833" t="b">
        <f>AD833=10</f>
        <v>0</v>
      </c>
      <c r="AG833" t="b">
        <f>AD833=12</f>
        <v>0</v>
      </c>
      <c r="AH833" t="b">
        <f>AD833=16</f>
        <v>0</v>
      </c>
      <c r="AI833" t="b">
        <f>AD833=18</f>
        <v>0</v>
      </c>
      <c r="AJ833" t="b">
        <f>AD833=24</f>
        <v>0</v>
      </c>
      <c r="AK833" t="b">
        <f>AD833=32</f>
        <v>1</v>
      </c>
      <c r="AL833">
        <f>VALUE(IF(AE833,
_xlfn.XLOOKUP(6, Q833:AC833, Q$1:AC$1), 0))</f>
        <v>0</v>
      </c>
      <c r="AM833">
        <f>VALUE(IF(AF833,
_xlfn.XLOOKUP(5, Q833:AC833, Q$1:AC$1) &amp; _xlfn.XLOOKUP(2, Q833:AC833, Q$1:AC$1), 0))</f>
        <v>0</v>
      </c>
      <c r="AN833">
        <f>VALUE(IF(AG833,
_xlfn.XLOOKUP(4, Q833:AC833, Q$1:AC$1) &amp; _xlfn.XLOOKUP(3, Q833:AC833, Q$1:AC$1), 0))</f>
        <v>0</v>
      </c>
      <c r="AO833">
        <f>VALUE(IF(AH833,
_xlfn.XLOOKUP(4, Q833:AC833, Q$1:AC$1) &amp; _xlfn.XLOOKUP(2, Q833:AC833, Q$1:AC$1, "", 0, 1) &amp; _xlfn.XLOOKUP(2, Q833:AC833, Q$1:AC$1, "", 0, -1), 0))</f>
        <v>0</v>
      </c>
      <c r="AP833">
        <f>VALUE(IF(AI833,
_xlfn.XLOOKUP(3, Q833:AC833, Q$1:AC$1, "", 0, 1) &amp; _xlfn.XLOOKUP(3, Q833:AC833, Q$1:AC$1, "", 0, -1) &amp; _xlfn.XLOOKUP(2, Q833:AC833, Q$1:AC$1),
0))</f>
        <v>0</v>
      </c>
      <c r="AQ833">
        <f>VALUE(IF(AJ833,
_xlfn.XLOOKUP(3, Q833:AC833, Q$1:AC$1) &amp; AS833,
0))</f>
        <v>0</v>
      </c>
      <c r="AR833">
        <f>VALUE(IF(AK833,
AS833, 0))</f>
        <v>1412110706</v>
      </c>
      <c r="AS833" t="str" cm="1">
        <f t="array" ref="AS833">_xlfn.TEXTJOIN("", TRUE, _xlfn._xlws.FILTER(Q$1:AC$1,Q833:AC833=2))</f>
        <v>1412110706</v>
      </c>
      <c r="AT833">
        <f t="shared" si="25"/>
        <v>169</v>
      </c>
      <c r="AU833">
        <f t="shared" si="24"/>
        <v>106132</v>
      </c>
      <c r="AV833" t="b">
        <f>IF(AND(AE832, AE833), AL832=AL833, FALSE)</f>
        <v>0</v>
      </c>
      <c r="AW833" t="b">
        <f>IF(AND(AF832, AF833), AM832=AM833, FALSE)</f>
        <v>0</v>
      </c>
      <c r="AX833" t="b">
        <f>IF(AND(AG832, AG833), AN832=AN833, FALSE)</f>
        <v>0</v>
      </c>
      <c r="AY833" t="b">
        <f>IF(AND(AH832, AH833), AO832=AO833, FALSE)</f>
        <v>0</v>
      </c>
      <c r="AZ833" t="b">
        <f>IF(AND(AI832, AI833), AP832=AP833, FALSE)</f>
        <v>0</v>
      </c>
      <c r="BA833" t="b">
        <f>IF(AND(AJ832, AJ833), AQ832=AQ833, FALSE)</f>
        <v>0</v>
      </c>
      <c r="BB833" t="b">
        <f>IF(AND(AK832, AK833), AR832=AR833, FALSE)</f>
        <v>0</v>
      </c>
    </row>
    <row r="834" spans="1:54" x14ac:dyDescent="0.25">
      <c r="A834" t="s">
        <v>233</v>
      </c>
      <c r="B834">
        <v>592</v>
      </c>
      <c r="C834" t="str">
        <f>TEXT(A834, "0")</f>
        <v>QJ5A4</v>
      </c>
      <c r="D834">
        <f>LEN($A834)-LEN(SUBSTITUTE($A834,D$1,""))</f>
        <v>1</v>
      </c>
      <c r="E834">
        <f>LEN($A834)-LEN(SUBSTITUTE($A834,E$1,""))</f>
        <v>0</v>
      </c>
      <c r="F834">
        <f>LEN($A834)-LEN(SUBSTITUTE($A834,F$1,""))</f>
        <v>1</v>
      </c>
      <c r="G834">
        <f>LEN($A834)-LEN(SUBSTITUTE($A834,G$1,""))</f>
        <v>1</v>
      </c>
      <c r="H834">
        <f>LEN($A834)-LEN(SUBSTITUTE($A834,H$1,""))</f>
        <v>0</v>
      </c>
      <c r="I834">
        <f>LEN($A834)-LEN(SUBSTITUTE($A834,I$1,""))</f>
        <v>0</v>
      </c>
      <c r="J834">
        <f>LEN($A834)-LEN(SUBSTITUTE($A834,J$1,""))</f>
        <v>0</v>
      </c>
      <c r="K834">
        <f>LEN($A834)-LEN(SUBSTITUTE($A834,K$1,""))</f>
        <v>0</v>
      </c>
      <c r="L834">
        <f>LEN($A834)-LEN(SUBSTITUTE($A834,L$1,""))</f>
        <v>0</v>
      </c>
      <c r="M834">
        <f>LEN($A834)-LEN(SUBSTITUTE($A834,M$1,""))</f>
        <v>1</v>
      </c>
      <c r="N834">
        <f>LEN($A834)-LEN(SUBSTITUTE($A834,N$1,""))</f>
        <v>1</v>
      </c>
      <c r="O834">
        <f>LEN($A834)-LEN(SUBSTITUTE($A834,O$1,""))</f>
        <v>0</v>
      </c>
      <c r="P834">
        <f>LEN($A834)-LEN(SUBSTITUTE($A834,P$1,""))</f>
        <v>0</v>
      </c>
      <c r="Q834">
        <f>D834+1</f>
        <v>2</v>
      </c>
      <c r="R834">
        <f>E834+1</f>
        <v>1</v>
      </c>
      <c r="S834">
        <f>F834+1</f>
        <v>2</v>
      </c>
      <c r="T834">
        <f>G834+1</f>
        <v>2</v>
      </c>
      <c r="U834">
        <f>H834+1</f>
        <v>1</v>
      </c>
      <c r="V834">
        <f>I834+1</f>
        <v>1</v>
      </c>
      <c r="W834">
        <f>J834+1</f>
        <v>1</v>
      </c>
      <c r="X834">
        <f>K834+1</f>
        <v>1</v>
      </c>
      <c r="Y834">
        <f>L834+1</f>
        <v>1</v>
      </c>
      <c r="Z834">
        <f>M834+1</f>
        <v>2</v>
      </c>
      <c r="AA834">
        <f>N834+1</f>
        <v>2</v>
      </c>
      <c r="AB834">
        <f>O834+1</f>
        <v>1</v>
      </c>
      <c r="AC834">
        <f>P834+1</f>
        <v>1</v>
      </c>
      <c r="AD834">
        <f>PRODUCT(Q834:AC834)</f>
        <v>32</v>
      </c>
      <c r="AE834" t="b">
        <f>AD834=6</f>
        <v>0</v>
      </c>
      <c r="AF834" t="b">
        <f>AD834=10</f>
        <v>0</v>
      </c>
      <c r="AG834" t="b">
        <f>AD834=12</f>
        <v>0</v>
      </c>
      <c r="AH834" t="b">
        <f>AD834=16</f>
        <v>0</v>
      </c>
      <c r="AI834" t="b">
        <f>AD834=18</f>
        <v>0</v>
      </c>
      <c r="AJ834" t="b">
        <f>AD834=24</f>
        <v>0</v>
      </c>
      <c r="AK834" t="b">
        <f>AD834=32</f>
        <v>1</v>
      </c>
      <c r="AL834">
        <f>VALUE(IF(AE834,
_xlfn.XLOOKUP(6, Q834:AC834, Q$1:AC$1), 0))</f>
        <v>0</v>
      </c>
      <c r="AM834">
        <f>VALUE(IF(AF834,
_xlfn.XLOOKUP(5, Q834:AC834, Q$1:AC$1) &amp; _xlfn.XLOOKUP(2, Q834:AC834, Q$1:AC$1), 0))</f>
        <v>0</v>
      </c>
      <c r="AN834">
        <f>VALUE(IF(AG834,
_xlfn.XLOOKUP(4, Q834:AC834, Q$1:AC$1) &amp; _xlfn.XLOOKUP(3, Q834:AC834, Q$1:AC$1), 0))</f>
        <v>0</v>
      </c>
      <c r="AO834">
        <f>VALUE(IF(AH834,
_xlfn.XLOOKUP(4, Q834:AC834, Q$1:AC$1) &amp; _xlfn.XLOOKUP(2, Q834:AC834, Q$1:AC$1, "", 0, 1) &amp; _xlfn.XLOOKUP(2, Q834:AC834, Q$1:AC$1, "", 0, -1), 0))</f>
        <v>0</v>
      </c>
      <c r="AP834">
        <f>VALUE(IF(AI834,
_xlfn.XLOOKUP(3, Q834:AC834, Q$1:AC$1, "", 0, 1) &amp; _xlfn.XLOOKUP(3, Q834:AC834, Q$1:AC$1, "", 0, -1) &amp; _xlfn.XLOOKUP(2, Q834:AC834, Q$1:AC$1),
0))</f>
        <v>0</v>
      </c>
      <c r="AQ834">
        <f>VALUE(IF(AJ834,
_xlfn.XLOOKUP(3, Q834:AC834, Q$1:AC$1) &amp; AS834,
0))</f>
        <v>0</v>
      </c>
      <c r="AR834">
        <f>VALUE(IF(AK834,
AS834, 0))</f>
        <v>1412110504</v>
      </c>
      <c r="AS834" t="str" cm="1">
        <f t="array" ref="AS834">_xlfn.TEXTJOIN("", TRUE, _xlfn._xlws.FILTER(Q$1:AC$1,Q834:AC834=2))</f>
        <v>1412110504</v>
      </c>
      <c r="AT834">
        <f t="shared" si="25"/>
        <v>168</v>
      </c>
      <c r="AU834">
        <f t="shared" si="24"/>
        <v>99456</v>
      </c>
      <c r="AV834" t="b">
        <f>IF(AND(AE833, AE834), AL833=AL834, FALSE)</f>
        <v>0</v>
      </c>
      <c r="AW834" t="b">
        <f>IF(AND(AF833, AF834), AM833=AM834, FALSE)</f>
        <v>0</v>
      </c>
      <c r="AX834" t="b">
        <f>IF(AND(AG833, AG834), AN833=AN834, FALSE)</f>
        <v>0</v>
      </c>
      <c r="AY834" t="b">
        <f>IF(AND(AH833, AH834), AO833=AO834, FALSE)</f>
        <v>0</v>
      </c>
      <c r="AZ834" t="b">
        <f>IF(AND(AI833, AI834), AP833=AP834, FALSE)</f>
        <v>0</v>
      </c>
      <c r="BA834" t="b">
        <f>IF(AND(AJ833, AJ834), AQ833=AQ834, FALSE)</f>
        <v>0</v>
      </c>
      <c r="BB834" t="b">
        <f>IF(AND(AK833, AK834), AR833=AR834, FALSE)</f>
        <v>0</v>
      </c>
    </row>
    <row r="835" spans="1:54" x14ac:dyDescent="0.25">
      <c r="A835" t="s">
        <v>254</v>
      </c>
      <c r="B835">
        <v>109</v>
      </c>
      <c r="C835" t="str">
        <f>TEXT(A835, "0")</f>
        <v>Q43JA</v>
      </c>
      <c r="D835">
        <f>LEN($A835)-LEN(SUBSTITUTE($A835,D$1,""))</f>
        <v>1</v>
      </c>
      <c r="E835">
        <f>LEN($A835)-LEN(SUBSTITUTE($A835,E$1,""))</f>
        <v>0</v>
      </c>
      <c r="F835">
        <f>LEN($A835)-LEN(SUBSTITUTE($A835,F$1,""))</f>
        <v>1</v>
      </c>
      <c r="G835">
        <f>LEN($A835)-LEN(SUBSTITUTE($A835,G$1,""))</f>
        <v>1</v>
      </c>
      <c r="H835">
        <f>LEN($A835)-LEN(SUBSTITUTE($A835,H$1,""))</f>
        <v>0</v>
      </c>
      <c r="I835">
        <f>LEN($A835)-LEN(SUBSTITUTE($A835,I$1,""))</f>
        <v>0</v>
      </c>
      <c r="J835">
        <f>LEN($A835)-LEN(SUBSTITUTE($A835,J$1,""))</f>
        <v>0</v>
      </c>
      <c r="K835">
        <f>LEN($A835)-LEN(SUBSTITUTE($A835,K$1,""))</f>
        <v>0</v>
      </c>
      <c r="L835">
        <f>LEN($A835)-LEN(SUBSTITUTE($A835,L$1,""))</f>
        <v>0</v>
      </c>
      <c r="M835">
        <f>LEN($A835)-LEN(SUBSTITUTE($A835,M$1,""))</f>
        <v>0</v>
      </c>
      <c r="N835">
        <f>LEN($A835)-LEN(SUBSTITUTE($A835,N$1,""))</f>
        <v>1</v>
      </c>
      <c r="O835">
        <f>LEN($A835)-LEN(SUBSTITUTE($A835,O$1,""))</f>
        <v>1</v>
      </c>
      <c r="P835">
        <f>LEN($A835)-LEN(SUBSTITUTE($A835,P$1,""))</f>
        <v>0</v>
      </c>
      <c r="Q835">
        <f>D835+1</f>
        <v>2</v>
      </c>
      <c r="R835">
        <f>E835+1</f>
        <v>1</v>
      </c>
      <c r="S835">
        <f>F835+1</f>
        <v>2</v>
      </c>
      <c r="T835">
        <f>G835+1</f>
        <v>2</v>
      </c>
      <c r="U835">
        <f>H835+1</f>
        <v>1</v>
      </c>
      <c r="V835">
        <f>I835+1</f>
        <v>1</v>
      </c>
      <c r="W835">
        <f>J835+1</f>
        <v>1</v>
      </c>
      <c r="X835">
        <f>K835+1</f>
        <v>1</v>
      </c>
      <c r="Y835">
        <f>L835+1</f>
        <v>1</v>
      </c>
      <c r="Z835">
        <f>M835+1</f>
        <v>1</v>
      </c>
      <c r="AA835">
        <f>N835+1</f>
        <v>2</v>
      </c>
      <c r="AB835">
        <f>O835+1</f>
        <v>2</v>
      </c>
      <c r="AC835">
        <f>P835+1</f>
        <v>1</v>
      </c>
      <c r="AD835">
        <f>PRODUCT(Q835:AC835)</f>
        <v>32</v>
      </c>
      <c r="AE835" t="b">
        <f>AD835=6</f>
        <v>0</v>
      </c>
      <c r="AF835" t="b">
        <f>AD835=10</f>
        <v>0</v>
      </c>
      <c r="AG835" t="b">
        <f>AD835=12</f>
        <v>0</v>
      </c>
      <c r="AH835" t="b">
        <f>AD835=16</f>
        <v>0</v>
      </c>
      <c r="AI835" t="b">
        <f>AD835=18</f>
        <v>0</v>
      </c>
      <c r="AJ835" t="b">
        <f>AD835=24</f>
        <v>0</v>
      </c>
      <c r="AK835" t="b">
        <f>AD835=32</f>
        <v>1</v>
      </c>
      <c r="AL835">
        <f>VALUE(IF(AE835,
_xlfn.XLOOKUP(6, Q835:AC835, Q$1:AC$1), 0))</f>
        <v>0</v>
      </c>
      <c r="AM835">
        <f>VALUE(IF(AF835,
_xlfn.XLOOKUP(5, Q835:AC835, Q$1:AC$1) &amp; _xlfn.XLOOKUP(2, Q835:AC835, Q$1:AC$1), 0))</f>
        <v>0</v>
      </c>
      <c r="AN835">
        <f>VALUE(IF(AG835,
_xlfn.XLOOKUP(4, Q835:AC835, Q$1:AC$1) &amp; _xlfn.XLOOKUP(3, Q835:AC835, Q$1:AC$1), 0))</f>
        <v>0</v>
      </c>
      <c r="AO835">
        <f>VALUE(IF(AH835,
_xlfn.XLOOKUP(4, Q835:AC835, Q$1:AC$1) &amp; _xlfn.XLOOKUP(2, Q835:AC835, Q$1:AC$1, "", 0, 1) &amp; _xlfn.XLOOKUP(2, Q835:AC835, Q$1:AC$1, "", 0, -1), 0))</f>
        <v>0</v>
      </c>
      <c r="AP835">
        <f>VALUE(IF(AI835,
_xlfn.XLOOKUP(3, Q835:AC835, Q$1:AC$1, "", 0, 1) &amp; _xlfn.XLOOKUP(3, Q835:AC835, Q$1:AC$1, "", 0, -1) &amp; _xlfn.XLOOKUP(2, Q835:AC835, Q$1:AC$1),
0))</f>
        <v>0</v>
      </c>
      <c r="AQ835">
        <f>VALUE(IF(AJ835,
_xlfn.XLOOKUP(3, Q835:AC835, Q$1:AC$1) &amp; AS835,
0))</f>
        <v>0</v>
      </c>
      <c r="AR835">
        <f>VALUE(IF(AK835,
AS835, 0))</f>
        <v>1412110403</v>
      </c>
      <c r="AS835" t="str" cm="1">
        <f t="array" ref="AS835">_xlfn.TEXTJOIN("", TRUE, _xlfn._xlws.FILTER(Q$1:AC$1,Q835:AC835=2))</f>
        <v>1412110403</v>
      </c>
      <c r="AT835">
        <f t="shared" si="25"/>
        <v>167</v>
      </c>
      <c r="AU835">
        <f t="shared" ref="AU835:AU898" si="26">B835*AT835</f>
        <v>18203</v>
      </c>
      <c r="AV835" t="b">
        <f>IF(AND(AE834, AE835), AL834=AL835, FALSE)</f>
        <v>0</v>
      </c>
      <c r="AW835" t="b">
        <f>IF(AND(AF834, AF835), AM834=AM835, FALSE)</f>
        <v>0</v>
      </c>
      <c r="AX835" t="b">
        <f>IF(AND(AG834, AG835), AN834=AN835, FALSE)</f>
        <v>0</v>
      </c>
      <c r="AY835" t="b">
        <f>IF(AND(AH834, AH835), AO834=AO835, FALSE)</f>
        <v>0</v>
      </c>
      <c r="AZ835" t="b">
        <f>IF(AND(AI834, AI835), AP834=AP835, FALSE)</f>
        <v>0</v>
      </c>
      <c r="BA835" t="b">
        <f>IF(AND(AJ834, AJ835), AQ834=AQ835, FALSE)</f>
        <v>0</v>
      </c>
      <c r="BB835" t="b">
        <f>IF(AND(AK834, AK835), AR834=AR835, FALSE)</f>
        <v>0</v>
      </c>
    </row>
    <row r="836" spans="1:54" x14ac:dyDescent="0.25">
      <c r="A836" t="s">
        <v>497</v>
      </c>
      <c r="B836">
        <v>921</v>
      </c>
      <c r="C836" t="str">
        <f>TEXT(A836, "0")</f>
        <v>T2QA9</v>
      </c>
      <c r="D836">
        <f>LEN($A836)-LEN(SUBSTITUTE($A836,D$1,""))</f>
        <v>1</v>
      </c>
      <c r="E836">
        <f>LEN($A836)-LEN(SUBSTITUTE($A836,E$1,""))</f>
        <v>0</v>
      </c>
      <c r="F836">
        <f>LEN($A836)-LEN(SUBSTITUTE($A836,F$1,""))</f>
        <v>1</v>
      </c>
      <c r="G836">
        <f>LEN($A836)-LEN(SUBSTITUTE($A836,G$1,""))</f>
        <v>0</v>
      </c>
      <c r="H836">
        <f>LEN($A836)-LEN(SUBSTITUTE($A836,H$1,""))</f>
        <v>1</v>
      </c>
      <c r="I836">
        <f>LEN($A836)-LEN(SUBSTITUTE($A836,I$1,""))</f>
        <v>1</v>
      </c>
      <c r="J836">
        <f>LEN($A836)-LEN(SUBSTITUTE($A836,J$1,""))</f>
        <v>0</v>
      </c>
      <c r="K836">
        <f>LEN($A836)-LEN(SUBSTITUTE($A836,K$1,""))</f>
        <v>0</v>
      </c>
      <c r="L836">
        <f>LEN($A836)-LEN(SUBSTITUTE($A836,L$1,""))</f>
        <v>0</v>
      </c>
      <c r="M836">
        <f>LEN($A836)-LEN(SUBSTITUTE($A836,M$1,""))</f>
        <v>0</v>
      </c>
      <c r="N836">
        <f>LEN($A836)-LEN(SUBSTITUTE($A836,N$1,""))</f>
        <v>0</v>
      </c>
      <c r="O836">
        <f>LEN($A836)-LEN(SUBSTITUTE($A836,O$1,""))</f>
        <v>0</v>
      </c>
      <c r="P836">
        <f>LEN($A836)-LEN(SUBSTITUTE($A836,P$1,""))</f>
        <v>1</v>
      </c>
      <c r="Q836">
        <f>D836+1</f>
        <v>2</v>
      </c>
      <c r="R836">
        <f>E836+1</f>
        <v>1</v>
      </c>
      <c r="S836">
        <f>F836+1</f>
        <v>2</v>
      </c>
      <c r="T836">
        <f>G836+1</f>
        <v>1</v>
      </c>
      <c r="U836">
        <f>H836+1</f>
        <v>2</v>
      </c>
      <c r="V836">
        <f>I836+1</f>
        <v>2</v>
      </c>
      <c r="W836">
        <f>J836+1</f>
        <v>1</v>
      </c>
      <c r="X836">
        <f>K836+1</f>
        <v>1</v>
      </c>
      <c r="Y836">
        <f>L836+1</f>
        <v>1</v>
      </c>
      <c r="Z836">
        <f>M836+1</f>
        <v>1</v>
      </c>
      <c r="AA836">
        <f>N836+1</f>
        <v>1</v>
      </c>
      <c r="AB836">
        <f>O836+1</f>
        <v>1</v>
      </c>
      <c r="AC836">
        <f>P836+1</f>
        <v>2</v>
      </c>
      <c r="AD836">
        <f>PRODUCT(Q836:AC836)</f>
        <v>32</v>
      </c>
      <c r="AE836" t="b">
        <f>AD836=6</f>
        <v>0</v>
      </c>
      <c r="AF836" t="b">
        <f>AD836=10</f>
        <v>0</v>
      </c>
      <c r="AG836" t="b">
        <f>AD836=12</f>
        <v>0</v>
      </c>
      <c r="AH836" t="b">
        <f>AD836=16</f>
        <v>0</v>
      </c>
      <c r="AI836" t="b">
        <f>AD836=18</f>
        <v>0</v>
      </c>
      <c r="AJ836" t="b">
        <f>AD836=24</f>
        <v>0</v>
      </c>
      <c r="AK836" t="b">
        <f>AD836=32</f>
        <v>1</v>
      </c>
      <c r="AL836">
        <f>VALUE(IF(AE836,
_xlfn.XLOOKUP(6, Q836:AC836, Q$1:AC$1), 0))</f>
        <v>0</v>
      </c>
      <c r="AM836">
        <f>VALUE(IF(AF836,
_xlfn.XLOOKUP(5, Q836:AC836, Q$1:AC$1) &amp; _xlfn.XLOOKUP(2, Q836:AC836, Q$1:AC$1), 0))</f>
        <v>0</v>
      </c>
      <c r="AN836">
        <f>VALUE(IF(AG836,
_xlfn.XLOOKUP(4, Q836:AC836, Q$1:AC$1) &amp; _xlfn.XLOOKUP(3, Q836:AC836, Q$1:AC$1), 0))</f>
        <v>0</v>
      </c>
      <c r="AO836">
        <f>VALUE(IF(AH836,
_xlfn.XLOOKUP(4, Q836:AC836, Q$1:AC$1) &amp; _xlfn.XLOOKUP(2, Q836:AC836, Q$1:AC$1, "", 0, 1) &amp; _xlfn.XLOOKUP(2, Q836:AC836, Q$1:AC$1, "", 0, -1), 0))</f>
        <v>0</v>
      </c>
      <c r="AP836">
        <f>VALUE(IF(AI836,
_xlfn.XLOOKUP(3, Q836:AC836, Q$1:AC$1, "", 0, 1) &amp; _xlfn.XLOOKUP(3, Q836:AC836, Q$1:AC$1, "", 0, -1) &amp; _xlfn.XLOOKUP(2, Q836:AC836, Q$1:AC$1),
0))</f>
        <v>0</v>
      </c>
      <c r="AQ836">
        <f>VALUE(IF(AJ836,
_xlfn.XLOOKUP(3, Q836:AC836, Q$1:AC$1) &amp; AS836,
0))</f>
        <v>0</v>
      </c>
      <c r="AR836">
        <f>VALUE(IF(AK836,
AS836, 0))</f>
        <v>1412100902</v>
      </c>
      <c r="AS836" t="str" cm="1">
        <f t="array" ref="AS836">_xlfn.TEXTJOIN("", TRUE, _xlfn._xlws.FILTER(Q$1:AC$1,Q836:AC836=2))</f>
        <v>1412100902</v>
      </c>
      <c r="AT836">
        <f t="shared" ref="AT836:AT899" si="27">AT835-1</f>
        <v>166</v>
      </c>
      <c r="AU836">
        <f t="shared" si="26"/>
        <v>152886</v>
      </c>
      <c r="AV836" t="b">
        <f>IF(AND(AE835, AE836), AL835=AL836, FALSE)</f>
        <v>0</v>
      </c>
      <c r="AW836" t="b">
        <f>IF(AND(AF835, AF836), AM835=AM836, FALSE)</f>
        <v>0</v>
      </c>
      <c r="AX836" t="b">
        <f>IF(AND(AG835, AG836), AN835=AN836, FALSE)</f>
        <v>0</v>
      </c>
      <c r="AY836" t="b">
        <f>IF(AND(AH835, AH836), AO835=AO836, FALSE)</f>
        <v>0</v>
      </c>
      <c r="AZ836" t="b">
        <f>IF(AND(AI835, AI836), AP835=AP836, FALSE)</f>
        <v>0</v>
      </c>
      <c r="BA836" t="b">
        <f>IF(AND(AJ835, AJ836), AQ835=AQ836, FALSE)</f>
        <v>0</v>
      </c>
      <c r="BB836" t="b">
        <f>IF(AND(AK835, AK836), AR835=AR836, FALSE)</f>
        <v>0</v>
      </c>
    </row>
    <row r="837" spans="1:54" x14ac:dyDescent="0.25">
      <c r="A837" t="s">
        <v>7</v>
      </c>
      <c r="B837">
        <v>939</v>
      </c>
      <c r="C837" t="str">
        <f>TEXT(A837, "0")</f>
        <v>58ATQ</v>
      </c>
      <c r="D837">
        <f>LEN($A837)-LEN(SUBSTITUTE($A837,D$1,""))</f>
        <v>1</v>
      </c>
      <c r="E837">
        <f>LEN($A837)-LEN(SUBSTITUTE($A837,E$1,""))</f>
        <v>0</v>
      </c>
      <c r="F837">
        <f>LEN($A837)-LEN(SUBSTITUTE($A837,F$1,""))</f>
        <v>1</v>
      </c>
      <c r="G837">
        <f>LEN($A837)-LEN(SUBSTITUTE($A837,G$1,""))</f>
        <v>0</v>
      </c>
      <c r="H837">
        <f>LEN($A837)-LEN(SUBSTITUTE($A837,H$1,""))</f>
        <v>1</v>
      </c>
      <c r="I837">
        <f>LEN($A837)-LEN(SUBSTITUTE($A837,I$1,""))</f>
        <v>0</v>
      </c>
      <c r="J837">
        <f>LEN($A837)-LEN(SUBSTITUTE($A837,J$1,""))</f>
        <v>1</v>
      </c>
      <c r="K837">
        <f>LEN($A837)-LEN(SUBSTITUTE($A837,K$1,""))</f>
        <v>0</v>
      </c>
      <c r="L837">
        <f>LEN($A837)-LEN(SUBSTITUTE($A837,L$1,""))</f>
        <v>0</v>
      </c>
      <c r="M837">
        <f>LEN($A837)-LEN(SUBSTITUTE($A837,M$1,""))</f>
        <v>1</v>
      </c>
      <c r="N837">
        <f>LEN($A837)-LEN(SUBSTITUTE($A837,N$1,""))</f>
        <v>0</v>
      </c>
      <c r="O837">
        <f>LEN($A837)-LEN(SUBSTITUTE($A837,O$1,""))</f>
        <v>0</v>
      </c>
      <c r="P837">
        <f>LEN($A837)-LEN(SUBSTITUTE($A837,P$1,""))</f>
        <v>0</v>
      </c>
      <c r="Q837">
        <f>D837+1</f>
        <v>2</v>
      </c>
      <c r="R837">
        <f>E837+1</f>
        <v>1</v>
      </c>
      <c r="S837">
        <f>F837+1</f>
        <v>2</v>
      </c>
      <c r="T837">
        <f>G837+1</f>
        <v>1</v>
      </c>
      <c r="U837">
        <f>H837+1</f>
        <v>2</v>
      </c>
      <c r="V837">
        <f>I837+1</f>
        <v>1</v>
      </c>
      <c r="W837">
        <f>J837+1</f>
        <v>2</v>
      </c>
      <c r="X837">
        <f>K837+1</f>
        <v>1</v>
      </c>
      <c r="Y837">
        <f>L837+1</f>
        <v>1</v>
      </c>
      <c r="Z837">
        <f>M837+1</f>
        <v>2</v>
      </c>
      <c r="AA837">
        <f>N837+1</f>
        <v>1</v>
      </c>
      <c r="AB837">
        <f>O837+1</f>
        <v>1</v>
      </c>
      <c r="AC837">
        <f>P837+1</f>
        <v>1</v>
      </c>
      <c r="AD837">
        <f>PRODUCT(Q837:AC837)</f>
        <v>32</v>
      </c>
      <c r="AE837" t="b">
        <f>AD837=6</f>
        <v>0</v>
      </c>
      <c r="AF837" t="b">
        <f>AD837=10</f>
        <v>0</v>
      </c>
      <c r="AG837" t="b">
        <f>AD837=12</f>
        <v>0</v>
      </c>
      <c r="AH837" t="b">
        <f>AD837=16</f>
        <v>0</v>
      </c>
      <c r="AI837" t="b">
        <f>AD837=18</f>
        <v>0</v>
      </c>
      <c r="AJ837" t="b">
        <f>AD837=24</f>
        <v>0</v>
      </c>
      <c r="AK837" t="b">
        <f>AD837=32</f>
        <v>1</v>
      </c>
      <c r="AL837">
        <f>VALUE(IF(AE837,
_xlfn.XLOOKUP(6, Q837:AC837, Q$1:AC$1), 0))</f>
        <v>0</v>
      </c>
      <c r="AM837">
        <f>VALUE(IF(AF837,
_xlfn.XLOOKUP(5, Q837:AC837, Q$1:AC$1) &amp; _xlfn.XLOOKUP(2, Q837:AC837, Q$1:AC$1), 0))</f>
        <v>0</v>
      </c>
      <c r="AN837">
        <f>VALUE(IF(AG837,
_xlfn.XLOOKUP(4, Q837:AC837, Q$1:AC$1) &amp; _xlfn.XLOOKUP(3, Q837:AC837, Q$1:AC$1), 0))</f>
        <v>0</v>
      </c>
      <c r="AO837">
        <f>VALUE(IF(AH837,
_xlfn.XLOOKUP(4, Q837:AC837, Q$1:AC$1) &amp; _xlfn.XLOOKUP(2, Q837:AC837, Q$1:AC$1, "", 0, 1) &amp; _xlfn.XLOOKUP(2, Q837:AC837, Q$1:AC$1, "", 0, -1), 0))</f>
        <v>0</v>
      </c>
      <c r="AP837">
        <f>VALUE(IF(AI837,
_xlfn.XLOOKUP(3, Q837:AC837, Q$1:AC$1, "", 0, 1) &amp; _xlfn.XLOOKUP(3, Q837:AC837, Q$1:AC$1, "", 0, -1) &amp; _xlfn.XLOOKUP(2, Q837:AC837, Q$1:AC$1),
0))</f>
        <v>0</v>
      </c>
      <c r="AQ837">
        <f>VALUE(IF(AJ837,
_xlfn.XLOOKUP(3, Q837:AC837, Q$1:AC$1) &amp; AS837,
0))</f>
        <v>0</v>
      </c>
      <c r="AR837">
        <f>VALUE(IF(AK837,
AS837, 0))</f>
        <v>1412100805</v>
      </c>
      <c r="AS837" t="str" cm="1">
        <f t="array" ref="AS837">_xlfn.TEXTJOIN("", TRUE, _xlfn._xlws.FILTER(Q$1:AC$1,Q837:AC837=2))</f>
        <v>1412100805</v>
      </c>
      <c r="AT837">
        <f t="shared" si="27"/>
        <v>165</v>
      </c>
      <c r="AU837">
        <f t="shared" si="26"/>
        <v>154935</v>
      </c>
      <c r="AV837" t="b">
        <f>IF(AND(AE836, AE837), AL836=AL837, FALSE)</f>
        <v>0</v>
      </c>
      <c r="AW837" t="b">
        <f>IF(AND(AF836, AF837), AM836=AM837, FALSE)</f>
        <v>0</v>
      </c>
      <c r="AX837" t="b">
        <f>IF(AND(AG836, AG837), AN836=AN837, FALSE)</f>
        <v>0</v>
      </c>
      <c r="AY837" t="b">
        <f>IF(AND(AH836, AH837), AO836=AO837, FALSE)</f>
        <v>0</v>
      </c>
      <c r="AZ837" t="b">
        <f>IF(AND(AI836, AI837), AP836=AP837, FALSE)</f>
        <v>0</v>
      </c>
      <c r="BA837" t="b">
        <f>IF(AND(AJ836, AJ837), AQ836=AQ837, FALSE)</f>
        <v>0</v>
      </c>
      <c r="BB837" t="b">
        <f>IF(AND(AK836, AK837), AR836=AR837, FALSE)</f>
        <v>0</v>
      </c>
    </row>
    <row r="838" spans="1:54" x14ac:dyDescent="0.25">
      <c r="A838" t="s">
        <v>124</v>
      </c>
      <c r="B838">
        <v>976</v>
      </c>
      <c r="C838" t="str">
        <f>TEXT(A838, "0")</f>
        <v>QAT67</v>
      </c>
      <c r="D838">
        <f>LEN($A838)-LEN(SUBSTITUTE($A838,D$1,""))</f>
        <v>1</v>
      </c>
      <c r="E838">
        <f>LEN($A838)-LEN(SUBSTITUTE($A838,E$1,""))</f>
        <v>0</v>
      </c>
      <c r="F838">
        <f>LEN($A838)-LEN(SUBSTITUTE($A838,F$1,""))</f>
        <v>1</v>
      </c>
      <c r="G838">
        <f>LEN($A838)-LEN(SUBSTITUTE($A838,G$1,""))</f>
        <v>0</v>
      </c>
      <c r="H838">
        <f>LEN($A838)-LEN(SUBSTITUTE($A838,H$1,""))</f>
        <v>1</v>
      </c>
      <c r="I838">
        <f>LEN($A838)-LEN(SUBSTITUTE($A838,I$1,""))</f>
        <v>0</v>
      </c>
      <c r="J838">
        <f>LEN($A838)-LEN(SUBSTITUTE($A838,J$1,""))</f>
        <v>0</v>
      </c>
      <c r="K838">
        <f>LEN($A838)-LEN(SUBSTITUTE($A838,K$1,""))</f>
        <v>1</v>
      </c>
      <c r="L838">
        <f>LEN($A838)-LEN(SUBSTITUTE($A838,L$1,""))</f>
        <v>1</v>
      </c>
      <c r="M838">
        <f>LEN($A838)-LEN(SUBSTITUTE($A838,M$1,""))</f>
        <v>0</v>
      </c>
      <c r="N838">
        <f>LEN($A838)-LEN(SUBSTITUTE($A838,N$1,""))</f>
        <v>0</v>
      </c>
      <c r="O838">
        <f>LEN($A838)-LEN(SUBSTITUTE($A838,O$1,""))</f>
        <v>0</v>
      </c>
      <c r="P838">
        <f>LEN($A838)-LEN(SUBSTITUTE($A838,P$1,""))</f>
        <v>0</v>
      </c>
      <c r="Q838">
        <f>D838+1</f>
        <v>2</v>
      </c>
      <c r="R838">
        <f>E838+1</f>
        <v>1</v>
      </c>
      <c r="S838">
        <f>F838+1</f>
        <v>2</v>
      </c>
      <c r="T838">
        <f>G838+1</f>
        <v>1</v>
      </c>
      <c r="U838">
        <f>H838+1</f>
        <v>2</v>
      </c>
      <c r="V838">
        <f>I838+1</f>
        <v>1</v>
      </c>
      <c r="W838">
        <f>J838+1</f>
        <v>1</v>
      </c>
      <c r="X838">
        <f>K838+1</f>
        <v>2</v>
      </c>
      <c r="Y838">
        <f>L838+1</f>
        <v>2</v>
      </c>
      <c r="Z838">
        <f>M838+1</f>
        <v>1</v>
      </c>
      <c r="AA838">
        <f>N838+1</f>
        <v>1</v>
      </c>
      <c r="AB838">
        <f>O838+1</f>
        <v>1</v>
      </c>
      <c r="AC838">
        <f>P838+1</f>
        <v>1</v>
      </c>
      <c r="AD838">
        <f>PRODUCT(Q838:AC838)</f>
        <v>32</v>
      </c>
      <c r="AE838" t="b">
        <f>AD838=6</f>
        <v>0</v>
      </c>
      <c r="AF838" t="b">
        <f>AD838=10</f>
        <v>0</v>
      </c>
      <c r="AG838" t="b">
        <f>AD838=12</f>
        <v>0</v>
      </c>
      <c r="AH838" t="b">
        <f>AD838=16</f>
        <v>0</v>
      </c>
      <c r="AI838" t="b">
        <f>AD838=18</f>
        <v>0</v>
      </c>
      <c r="AJ838" t="b">
        <f>AD838=24</f>
        <v>0</v>
      </c>
      <c r="AK838" t="b">
        <f>AD838=32</f>
        <v>1</v>
      </c>
      <c r="AL838">
        <f>VALUE(IF(AE838,
_xlfn.XLOOKUP(6, Q838:AC838, Q$1:AC$1), 0))</f>
        <v>0</v>
      </c>
      <c r="AM838">
        <f>VALUE(IF(AF838,
_xlfn.XLOOKUP(5, Q838:AC838, Q$1:AC$1) &amp; _xlfn.XLOOKUP(2, Q838:AC838, Q$1:AC$1), 0))</f>
        <v>0</v>
      </c>
      <c r="AN838">
        <f>VALUE(IF(AG838,
_xlfn.XLOOKUP(4, Q838:AC838, Q$1:AC$1) &amp; _xlfn.XLOOKUP(3, Q838:AC838, Q$1:AC$1), 0))</f>
        <v>0</v>
      </c>
      <c r="AO838">
        <f>VALUE(IF(AH838,
_xlfn.XLOOKUP(4, Q838:AC838, Q$1:AC$1) &amp; _xlfn.XLOOKUP(2, Q838:AC838, Q$1:AC$1, "", 0, 1) &amp; _xlfn.XLOOKUP(2, Q838:AC838, Q$1:AC$1, "", 0, -1), 0))</f>
        <v>0</v>
      </c>
      <c r="AP838">
        <f>VALUE(IF(AI838,
_xlfn.XLOOKUP(3, Q838:AC838, Q$1:AC$1, "", 0, 1) &amp; _xlfn.XLOOKUP(3, Q838:AC838, Q$1:AC$1, "", 0, -1) &amp; _xlfn.XLOOKUP(2, Q838:AC838, Q$1:AC$1),
0))</f>
        <v>0</v>
      </c>
      <c r="AQ838">
        <f>VALUE(IF(AJ838,
_xlfn.XLOOKUP(3, Q838:AC838, Q$1:AC$1) &amp; AS838,
0))</f>
        <v>0</v>
      </c>
      <c r="AR838">
        <f>VALUE(IF(AK838,
AS838, 0))</f>
        <v>1412100706</v>
      </c>
      <c r="AS838" t="str" cm="1">
        <f t="array" ref="AS838">_xlfn.TEXTJOIN("", TRUE, _xlfn._xlws.FILTER(Q$1:AC$1,Q838:AC838=2))</f>
        <v>1412100706</v>
      </c>
      <c r="AT838">
        <f t="shared" si="27"/>
        <v>164</v>
      </c>
      <c r="AU838">
        <f t="shared" si="26"/>
        <v>160064</v>
      </c>
      <c r="AV838" t="b">
        <f>IF(AND(AE837, AE838), AL837=AL838, FALSE)</f>
        <v>0</v>
      </c>
      <c r="AW838" t="b">
        <f>IF(AND(AF837, AF838), AM837=AM838, FALSE)</f>
        <v>0</v>
      </c>
      <c r="AX838" t="b">
        <f>IF(AND(AG837, AG838), AN837=AN838, FALSE)</f>
        <v>0</v>
      </c>
      <c r="AY838" t="b">
        <f>IF(AND(AH837, AH838), AO837=AO838, FALSE)</f>
        <v>0</v>
      </c>
      <c r="AZ838" t="b">
        <f>IF(AND(AI837, AI838), AP837=AP838, FALSE)</f>
        <v>0</v>
      </c>
      <c r="BA838" t="b">
        <f>IF(AND(AJ837, AJ838), AQ837=AQ838, FALSE)</f>
        <v>0</v>
      </c>
      <c r="BB838" t="b">
        <f>IF(AND(AK837, AK838), AR837=AR838, FALSE)</f>
        <v>0</v>
      </c>
    </row>
    <row r="839" spans="1:54" x14ac:dyDescent="0.25">
      <c r="A839" t="s">
        <v>414</v>
      </c>
      <c r="B839">
        <v>841</v>
      </c>
      <c r="C839" t="str">
        <f>TEXT(A839, "0")</f>
        <v>6T5AQ</v>
      </c>
      <c r="D839">
        <f>LEN($A839)-LEN(SUBSTITUTE($A839,D$1,""))</f>
        <v>1</v>
      </c>
      <c r="E839">
        <f>LEN($A839)-LEN(SUBSTITUTE($A839,E$1,""))</f>
        <v>0</v>
      </c>
      <c r="F839">
        <f>LEN($A839)-LEN(SUBSTITUTE($A839,F$1,""))</f>
        <v>1</v>
      </c>
      <c r="G839">
        <f>LEN($A839)-LEN(SUBSTITUTE($A839,G$1,""))</f>
        <v>0</v>
      </c>
      <c r="H839">
        <f>LEN($A839)-LEN(SUBSTITUTE($A839,H$1,""))</f>
        <v>1</v>
      </c>
      <c r="I839">
        <f>LEN($A839)-LEN(SUBSTITUTE($A839,I$1,""))</f>
        <v>0</v>
      </c>
      <c r="J839">
        <f>LEN($A839)-LEN(SUBSTITUTE($A839,J$1,""))</f>
        <v>0</v>
      </c>
      <c r="K839">
        <f>LEN($A839)-LEN(SUBSTITUTE($A839,K$1,""))</f>
        <v>0</v>
      </c>
      <c r="L839">
        <f>LEN($A839)-LEN(SUBSTITUTE($A839,L$1,""))</f>
        <v>1</v>
      </c>
      <c r="M839">
        <f>LEN($A839)-LEN(SUBSTITUTE($A839,M$1,""))</f>
        <v>1</v>
      </c>
      <c r="N839">
        <f>LEN($A839)-LEN(SUBSTITUTE($A839,N$1,""))</f>
        <v>0</v>
      </c>
      <c r="O839">
        <f>LEN($A839)-LEN(SUBSTITUTE($A839,O$1,""))</f>
        <v>0</v>
      </c>
      <c r="P839">
        <f>LEN($A839)-LEN(SUBSTITUTE($A839,P$1,""))</f>
        <v>0</v>
      </c>
      <c r="Q839">
        <f>D839+1</f>
        <v>2</v>
      </c>
      <c r="R839">
        <f>E839+1</f>
        <v>1</v>
      </c>
      <c r="S839">
        <f>F839+1</f>
        <v>2</v>
      </c>
      <c r="T839">
        <f>G839+1</f>
        <v>1</v>
      </c>
      <c r="U839">
        <f>H839+1</f>
        <v>2</v>
      </c>
      <c r="V839">
        <f>I839+1</f>
        <v>1</v>
      </c>
      <c r="W839">
        <f>J839+1</f>
        <v>1</v>
      </c>
      <c r="X839">
        <f>K839+1</f>
        <v>1</v>
      </c>
      <c r="Y839">
        <f>L839+1</f>
        <v>2</v>
      </c>
      <c r="Z839">
        <f>M839+1</f>
        <v>2</v>
      </c>
      <c r="AA839">
        <f>N839+1</f>
        <v>1</v>
      </c>
      <c r="AB839">
        <f>O839+1</f>
        <v>1</v>
      </c>
      <c r="AC839">
        <f>P839+1</f>
        <v>1</v>
      </c>
      <c r="AD839">
        <f>PRODUCT(Q839:AC839)</f>
        <v>32</v>
      </c>
      <c r="AE839" t="b">
        <f>AD839=6</f>
        <v>0</v>
      </c>
      <c r="AF839" t="b">
        <f>AD839=10</f>
        <v>0</v>
      </c>
      <c r="AG839" t="b">
        <f>AD839=12</f>
        <v>0</v>
      </c>
      <c r="AH839" t="b">
        <f>AD839=16</f>
        <v>0</v>
      </c>
      <c r="AI839" t="b">
        <f>AD839=18</f>
        <v>0</v>
      </c>
      <c r="AJ839" t="b">
        <f>AD839=24</f>
        <v>0</v>
      </c>
      <c r="AK839" t="b">
        <f>AD839=32</f>
        <v>1</v>
      </c>
      <c r="AL839">
        <f>VALUE(IF(AE839,
_xlfn.XLOOKUP(6, Q839:AC839, Q$1:AC$1), 0))</f>
        <v>0</v>
      </c>
      <c r="AM839">
        <f>VALUE(IF(AF839,
_xlfn.XLOOKUP(5, Q839:AC839, Q$1:AC$1) &amp; _xlfn.XLOOKUP(2, Q839:AC839, Q$1:AC$1), 0))</f>
        <v>0</v>
      </c>
      <c r="AN839">
        <f>VALUE(IF(AG839,
_xlfn.XLOOKUP(4, Q839:AC839, Q$1:AC$1) &amp; _xlfn.XLOOKUP(3, Q839:AC839, Q$1:AC$1), 0))</f>
        <v>0</v>
      </c>
      <c r="AO839">
        <f>VALUE(IF(AH839,
_xlfn.XLOOKUP(4, Q839:AC839, Q$1:AC$1) &amp; _xlfn.XLOOKUP(2, Q839:AC839, Q$1:AC$1, "", 0, 1) &amp; _xlfn.XLOOKUP(2, Q839:AC839, Q$1:AC$1, "", 0, -1), 0))</f>
        <v>0</v>
      </c>
      <c r="AP839">
        <f>VALUE(IF(AI839,
_xlfn.XLOOKUP(3, Q839:AC839, Q$1:AC$1, "", 0, 1) &amp; _xlfn.XLOOKUP(3, Q839:AC839, Q$1:AC$1, "", 0, -1) &amp; _xlfn.XLOOKUP(2, Q839:AC839, Q$1:AC$1),
0))</f>
        <v>0</v>
      </c>
      <c r="AQ839">
        <f>VALUE(IF(AJ839,
_xlfn.XLOOKUP(3, Q839:AC839, Q$1:AC$1) &amp; AS839,
0))</f>
        <v>0</v>
      </c>
      <c r="AR839">
        <f>VALUE(IF(AK839,
AS839, 0))</f>
        <v>1412100605</v>
      </c>
      <c r="AS839" t="str" cm="1">
        <f t="array" ref="AS839">_xlfn.TEXTJOIN("", TRUE, _xlfn._xlws.FILTER(Q$1:AC$1,Q839:AC839=2))</f>
        <v>1412100605</v>
      </c>
      <c r="AT839">
        <f t="shared" si="27"/>
        <v>163</v>
      </c>
      <c r="AU839">
        <f t="shared" si="26"/>
        <v>137083</v>
      </c>
      <c r="AV839" t="b">
        <f>IF(AND(AE838, AE839), AL838=AL839, FALSE)</f>
        <v>0</v>
      </c>
      <c r="AW839" t="b">
        <f>IF(AND(AF838, AF839), AM838=AM839, FALSE)</f>
        <v>0</v>
      </c>
      <c r="AX839" t="b">
        <f>IF(AND(AG838, AG839), AN838=AN839, FALSE)</f>
        <v>0</v>
      </c>
      <c r="AY839" t="b">
        <f>IF(AND(AH838, AH839), AO838=AO839, FALSE)</f>
        <v>0</v>
      </c>
      <c r="AZ839" t="b">
        <f>IF(AND(AI838, AI839), AP838=AP839, FALSE)</f>
        <v>0</v>
      </c>
      <c r="BA839" t="b">
        <f>IF(AND(AJ838, AJ839), AQ838=AQ839, FALSE)</f>
        <v>0</v>
      </c>
      <c r="BB839" t="b">
        <f>IF(AND(AK838, AK839), AR838=AR839, FALSE)</f>
        <v>0</v>
      </c>
    </row>
    <row r="840" spans="1:54" x14ac:dyDescent="0.25">
      <c r="A840" t="s">
        <v>389</v>
      </c>
      <c r="B840">
        <v>887</v>
      </c>
      <c r="C840" t="str">
        <f>TEXT(A840, "0")</f>
        <v>5QA98</v>
      </c>
      <c r="D840">
        <f>LEN($A840)-LEN(SUBSTITUTE($A840,D$1,""))</f>
        <v>1</v>
      </c>
      <c r="E840">
        <f>LEN($A840)-LEN(SUBSTITUTE($A840,E$1,""))</f>
        <v>0</v>
      </c>
      <c r="F840">
        <f>LEN($A840)-LEN(SUBSTITUTE($A840,F$1,""))</f>
        <v>1</v>
      </c>
      <c r="G840">
        <f>LEN($A840)-LEN(SUBSTITUTE($A840,G$1,""))</f>
        <v>0</v>
      </c>
      <c r="H840">
        <f>LEN($A840)-LEN(SUBSTITUTE($A840,H$1,""))</f>
        <v>0</v>
      </c>
      <c r="I840">
        <f>LEN($A840)-LEN(SUBSTITUTE($A840,I$1,""))</f>
        <v>1</v>
      </c>
      <c r="J840">
        <f>LEN($A840)-LEN(SUBSTITUTE($A840,J$1,""))</f>
        <v>1</v>
      </c>
      <c r="K840">
        <f>LEN($A840)-LEN(SUBSTITUTE($A840,K$1,""))</f>
        <v>0</v>
      </c>
      <c r="L840">
        <f>LEN($A840)-LEN(SUBSTITUTE($A840,L$1,""))</f>
        <v>0</v>
      </c>
      <c r="M840">
        <f>LEN($A840)-LEN(SUBSTITUTE($A840,M$1,""))</f>
        <v>1</v>
      </c>
      <c r="N840">
        <f>LEN($A840)-LEN(SUBSTITUTE($A840,N$1,""))</f>
        <v>0</v>
      </c>
      <c r="O840">
        <f>LEN($A840)-LEN(SUBSTITUTE($A840,O$1,""))</f>
        <v>0</v>
      </c>
      <c r="P840">
        <f>LEN($A840)-LEN(SUBSTITUTE($A840,P$1,""))</f>
        <v>0</v>
      </c>
      <c r="Q840">
        <f>D840+1</f>
        <v>2</v>
      </c>
      <c r="R840">
        <f>E840+1</f>
        <v>1</v>
      </c>
      <c r="S840">
        <f>F840+1</f>
        <v>2</v>
      </c>
      <c r="T840">
        <f>G840+1</f>
        <v>1</v>
      </c>
      <c r="U840">
        <f>H840+1</f>
        <v>1</v>
      </c>
      <c r="V840">
        <f>I840+1</f>
        <v>2</v>
      </c>
      <c r="W840">
        <f>J840+1</f>
        <v>2</v>
      </c>
      <c r="X840">
        <f>K840+1</f>
        <v>1</v>
      </c>
      <c r="Y840">
        <f>L840+1</f>
        <v>1</v>
      </c>
      <c r="Z840">
        <f>M840+1</f>
        <v>2</v>
      </c>
      <c r="AA840">
        <f>N840+1</f>
        <v>1</v>
      </c>
      <c r="AB840">
        <f>O840+1</f>
        <v>1</v>
      </c>
      <c r="AC840">
        <f>P840+1</f>
        <v>1</v>
      </c>
      <c r="AD840">
        <f>PRODUCT(Q840:AC840)</f>
        <v>32</v>
      </c>
      <c r="AE840" t="b">
        <f>AD840=6</f>
        <v>0</v>
      </c>
      <c r="AF840" t="b">
        <f>AD840=10</f>
        <v>0</v>
      </c>
      <c r="AG840" t="b">
        <f>AD840=12</f>
        <v>0</v>
      </c>
      <c r="AH840" t="b">
        <f>AD840=16</f>
        <v>0</v>
      </c>
      <c r="AI840" t="b">
        <f>AD840=18</f>
        <v>0</v>
      </c>
      <c r="AJ840" t="b">
        <f>AD840=24</f>
        <v>0</v>
      </c>
      <c r="AK840" t="b">
        <f>AD840=32</f>
        <v>1</v>
      </c>
      <c r="AL840">
        <f>VALUE(IF(AE840,
_xlfn.XLOOKUP(6, Q840:AC840, Q$1:AC$1), 0))</f>
        <v>0</v>
      </c>
      <c r="AM840">
        <f>VALUE(IF(AF840,
_xlfn.XLOOKUP(5, Q840:AC840, Q$1:AC$1) &amp; _xlfn.XLOOKUP(2, Q840:AC840, Q$1:AC$1), 0))</f>
        <v>0</v>
      </c>
      <c r="AN840">
        <f>VALUE(IF(AG840,
_xlfn.XLOOKUP(4, Q840:AC840, Q$1:AC$1) &amp; _xlfn.XLOOKUP(3, Q840:AC840, Q$1:AC$1), 0))</f>
        <v>0</v>
      </c>
      <c r="AO840">
        <f>VALUE(IF(AH840,
_xlfn.XLOOKUP(4, Q840:AC840, Q$1:AC$1) &amp; _xlfn.XLOOKUP(2, Q840:AC840, Q$1:AC$1, "", 0, 1) &amp; _xlfn.XLOOKUP(2, Q840:AC840, Q$1:AC$1, "", 0, -1), 0))</f>
        <v>0</v>
      </c>
      <c r="AP840">
        <f>VALUE(IF(AI840,
_xlfn.XLOOKUP(3, Q840:AC840, Q$1:AC$1, "", 0, 1) &amp; _xlfn.XLOOKUP(3, Q840:AC840, Q$1:AC$1, "", 0, -1) &amp; _xlfn.XLOOKUP(2, Q840:AC840, Q$1:AC$1),
0))</f>
        <v>0</v>
      </c>
      <c r="AQ840">
        <f>VALUE(IF(AJ840,
_xlfn.XLOOKUP(3, Q840:AC840, Q$1:AC$1) &amp; AS840,
0))</f>
        <v>0</v>
      </c>
      <c r="AR840">
        <f>VALUE(IF(AK840,
AS840, 0))</f>
        <v>1412090805</v>
      </c>
      <c r="AS840" t="str" cm="1">
        <f t="array" ref="AS840">_xlfn.TEXTJOIN("", TRUE, _xlfn._xlws.FILTER(Q$1:AC$1,Q840:AC840=2))</f>
        <v>1412090805</v>
      </c>
      <c r="AT840">
        <f t="shared" si="27"/>
        <v>162</v>
      </c>
      <c r="AU840">
        <f t="shared" si="26"/>
        <v>143694</v>
      </c>
      <c r="AV840" t="b">
        <f>IF(AND(AE839, AE840), AL839=AL840, FALSE)</f>
        <v>0</v>
      </c>
      <c r="AW840" t="b">
        <f>IF(AND(AF839, AF840), AM839=AM840, FALSE)</f>
        <v>0</v>
      </c>
      <c r="AX840" t="b">
        <f>IF(AND(AG839, AG840), AN839=AN840, FALSE)</f>
        <v>0</v>
      </c>
      <c r="AY840" t="b">
        <f>IF(AND(AH839, AH840), AO839=AO840, FALSE)</f>
        <v>0</v>
      </c>
      <c r="AZ840" t="b">
        <f>IF(AND(AI839, AI840), AP839=AP840, FALSE)</f>
        <v>0</v>
      </c>
      <c r="BA840" t="b">
        <f>IF(AND(AJ839, AJ840), AQ839=AQ840, FALSE)</f>
        <v>0</v>
      </c>
      <c r="BB840" t="b">
        <f>IF(AND(AK839, AK840), AR839=AR840, FALSE)</f>
        <v>0</v>
      </c>
    </row>
    <row r="841" spans="1:54" x14ac:dyDescent="0.25">
      <c r="A841" t="s">
        <v>742</v>
      </c>
      <c r="B841">
        <v>549</v>
      </c>
      <c r="C841" t="str">
        <f>TEXT(A841, "0")</f>
        <v>Q9A23</v>
      </c>
      <c r="D841">
        <f>LEN($A841)-LEN(SUBSTITUTE($A841,D$1,""))</f>
        <v>1</v>
      </c>
      <c r="E841">
        <f>LEN($A841)-LEN(SUBSTITUTE($A841,E$1,""))</f>
        <v>0</v>
      </c>
      <c r="F841">
        <f>LEN($A841)-LEN(SUBSTITUTE($A841,F$1,""))</f>
        <v>1</v>
      </c>
      <c r="G841">
        <f>LEN($A841)-LEN(SUBSTITUTE($A841,G$1,""))</f>
        <v>0</v>
      </c>
      <c r="H841">
        <f>LEN($A841)-LEN(SUBSTITUTE($A841,H$1,""))</f>
        <v>0</v>
      </c>
      <c r="I841">
        <f>LEN($A841)-LEN(SUBSTITUTE($A841,I$1,""))</f>
        <v>1</v>
      </c>
      <c r="J841">
        <f>LEN($A841)-LEN(SUBSTITUTE($A841,J$1,""))</f>
        <v>0</v>
      </c>
      <c r="K841">
        <f>LEN($A841)-LEN(SUBSTITUTE($A841,K$1,""))</f>
        <v>0</v>
      </c>
      <c r="L841">
        <f>LEN($A841)-LEN(SUBSTITUTE($A841,L$1,""))</f>
        <v>0</v>
      </c>
      <c r="M841">
        <f>LEN($A841)-LEN(SUBSTITUTE($A841,M$1,""))</f>
        <v>0</v>
      </c>
      <c r="N841">
        <f>LEN($A841)-LEN(SUBSTITUTE($A841,N$1,""))</f>
        <v>0</v>
      </c>
      <c r="O841">
        <f>LEN($A841)-LEN(SUBSTITUTE($A841,O$1,""))</f>
        <v>1</v>
      </c>
      <c r="P841">
        <f>LEN($A841)-LEN(SUBSTITUTE($A841,P$1,""))</f>
        <v>1</v>
      </c>
      <c r="Q841">
        <f>D841+1</f>
        <v>2</v>
      </c>
      <c r="R841">
        <f>E841+1</f>
        <v>1</v>
      </c>
      <c r="S841">
        <f>F841+1</f>
        <v>2</v>
      </c>
      <c r="T841">
        <f>G841+1</f>
        <v>1</v>
      </c>
      <c r="U841">
        <f>H841+1</f>
        <v>1</v>
      </c>
      <c r="V841">
        <f>I841+1</f>
        <v>2</v>
      </c>
      <c r="W841">
        <f>J841+1</f>
        <v>1</v>
      </c>
      <c r="X841">
        <f>K841+1</f>
        <v>1</v>
      </c>
      <c r="Y841">
        <f>L841+1</f>
        <v>1</v>
      </c>
      <c r="Z841">
        <f>M841+1</f>
        <v>1</v>
      </c>
      <c r="AA841">
        <f>N841+1</f>
        <v>1</v>
      </c>
      <c r="AB841">
        <f>O841+1</f>
        <v>2</v>
      </c>
      <c r="AC841">
        <f>P841+1</f>
        <v>2</v>
      </c>
      <c r="AD841">
        <f>PRODUCT(Q841:AC841)</f>
        <v>32</v>
      </c>
      <c r="AE841" t="b">
        <f>AD841=6</f>
        <v>0</v>
      </c>
      <c r="AF841" t="b">
        <f>AD841=10</f>
        <v>0</v>
      </c>
      <c r="AG841" t="b">
        <f>AD841=12</f>
        <v>0</v>
      </c>
      <c r="AH841" t="b">
        <f>AD841=16</f>
        <v>0</v>
      </c>
      <c r="AI841" t="b">
        <f>AD841=18</f>
        <v>0</v>
      </c>
      <c r="AJ841" t="b">
        <f>AD841=24</f>
        <v>0</v>
      </c>
      <c r="AK841" t="b">
        <f>AD841=32</f>
        <v>1</v>
      </c>
      <c r="AL841">
        <f>VALUE(IF(AE841,
_xlfn.XLOOKUP(6, Q841:AC841, Q$1:AC$1), 0))</f>
        <v>0</v>
      </c>
      <c r="AM841">
        <f>VALUE(IF(AF841,
_xlfn.XLOOKUP(5, Q841:AC841, Q$1:AC$1) &amp; _xlfn.XLOOKUP(2, Q841:AC841, Q$1:AC$1), 0))</f>
        <v>0</v>
      </c>
      <c r="AN841">
        <f>VALUE(IF(AG841,
_xlfn.XLOOKUP(4, Q841:AC841, Q$1:AC$1) &amp; _xlfn.XLOOKUP(3, Q841:AC841, Q$1:AC$1), 0))</f>
        <v>0</v>
      </c>
      <c r="AO841">
        <f>VALUE(IF(AH841,
_xlfn.XLOOKUP(4, Q841:AC841, Q$1:AC$1) &amp; _xlfn.XLOOKUP(2, Q841:AC841, Q$1:AC$1, "", 0, 1) &amp; _xlfn.XLOOKUP(2, Q841:AC841, Q$1:AC$1, "", 0, -1), 0))</f>
        <v>0</v>
      </c>
      <c r="AP841">
        <f>VALUE(IF(AI841,
_xlfn.XLOOKUP(3, Q841:AC841, Q$1:AC$1, "", 0, 1) &amp; _xlfn.XLOOKUP(3, Q841:AC841, Q$1:AC$1, "", 0, -1) &amp; _xlfn.XLOOKUP(2, Q841:AC841, Q$1:AC$1),
0))</f>
        <v>0</v>
      </c>
      <c r="AQ841">
        <f>VALUE(IF(AJ841,
_xlfn.XLOOKUP(3, Q841:AC841, Q$1:AC$1) &amp; AS841,
0))</f>
        <v>0</v>
      </c>
      <c r="AR841">
        <f>VALUE(IF(AK841,
AS841, 0))</f>
        <v>1412090302</v>
      </c>
      <c r="AS841" t="str" cm="1">
        <f t="array" ref="AS841">_xlfn.TEXTJOIN("", TRUE, _xlfn._xlws.FILTER(Q$1:AC$1,Q841:AC841=2))</f>
        <v>1412090302</v>
      </c>
      <c r="AT841">
        <f t="shared" si="27"/>
        <v>161</v>
      </c>
      <c r="AU841">
        <f t="shared" si="26"/>
        <v>88389</v>
      </c>
      <c r="AV841" t="b">
        <f>IF(AND(AE840, AE841), AL840=AL841, FALSE)</f>
        <v>0</v>
      </c>
      <c r="AW841" t="b">
        <f>IF(AND(AF840, AF841), AM840=AM841, FALSE)</f>
        <v>0</v>
      </c>
      <c r="AX841" t="b">
        <f>IF(AND(AG840, AG841), AN840=AN841, FALSE)</f>
        <v>0</v>
      </c>
      <c r="AY841" t="b">
        <f>IF(AND(AH840, AH841), AO840=AO841, FALSE)</f>
        <v>0</v>
      </c>
      <c r="AZ841" t="b">
        <f>IF(AND(AI840, AI841), AP840=AP841, FALSE)</f>
        <v>0</v>
      </c>
      <c r="BA841" t="b">
        <f>IF(AND(AJ840, AJ841), AQ840=AQ841, FALSE)</f>
        <v>0</v>
      </c>
      <c r="BB841" t="b">
        <f>IF(AND(AK840, AK841), AR840=AR841, FALSE)</f>
        <v>0</v>
      </c>
    </row>
    <row r="842" spans="1:54" x14ac:dyDescent="0.25">
      <c r="A842" t="s">
        <v>461</v>
      </c>
      <c r="B842">
        <v>230</v>
      </c>
      <c r="C842" t="str">
        <f>TEXT(A842, "0")</f>
        <v>685QA</v>
      </c>
      <c r="D842">
        <f>LEN($A842)-LEN(SUBSTITUTE($A842,D$1,""))</f>
        <v>1</v>
      </c>
      <c r="E842">
        <f>LEN($A842)-LEN(SUBSTITUTE($A842,E$1,""))</f>
        <v>0</v>
      </c>
      <c r="F842">
        <f>LEN($A842)-LEN(SUBSTITUTE($A842,F$1,""))</f>
        <v>1</v>
      </c>
      <c r="G842">
        <f>LEN($A842)-LEN(SUBSTITUTE($A842,G$1,""))</f>
        <v>0</v>
      </c>
      <c r="H842">
        <f>LEN($A842)-LEN(SUBSTITUTE($A842,H$1,""))</f>
        <v>0</v>
      </c>
      <c r="I842">
        <f>LEN($A842)-LEN(SUBSTITUTE($A842,I$1,""))</f>
        <v>0</v>
      </c>
      <c r="J842">
        <f>LEN($A842)-LEN(SUBSTITUTE($A842,J$1,""))</f>
        <v>1</v>
      </c>
      <c r="K842">
        <f>LEN($A842)-LEN(SUBSTITUTE($A842,K$1,""))</f>
        <v>0</v>
      </c>
      <c r="L842">
        <f>LEN($A842)-LEN(SUBSTITUTE($A842,L$1,""))</f>
        <v>1</v>
      </c>
      <c r="M842">
        <f>LEN($A842)-LEN(SUBSTITUTE($A842,M$1,""))</f>
        <v>1</v>
      </c>
      <c r="N842">
        <f>LEN($A842)-LEN(SUBSTITUTE($A842,N$1,""))</f>
        <v>0</v>
      </c>
      <c r="O842">
        <f>LEN($A842)-LEN(SUBSTITUTE($A842,O$1,""))</f>
        <v>0</v>
      </c>
      <c r="P842">
        <f>LEN($A842)-LEN(SUBSTITUTE($A842,P$1,""))</f>
        <v>0</v>
      </c>
      <c r="Q842">
        <f>D842+1</f>
        <v>2</v>
      </c>
      <c r="R842">
        <f>E842+1</f>
        <v>1</v>
      </c>
      <c r="S842">
        <f>F842+1</f>
        <v>2</v>
      </c>
      <c r="T842">
        <f>G842+1</f>
        <v>1</v>
      </c>
      <c r="U842">
        <f>H842+1</f>
        <v>1</v>
      </c>
      <c r="V842">
        <f>I842+1</f>
        <v>1</v>
      </c>
      <c r="W842">
        <f>J842+1</f>
        <v>2</v>
      </c>
      <c r="X842">
        <f>K842+1</f>
        <v>1</v>
      </c>
      <c r="Y842">
        <f>L842+1</f>
        <v>2</v>
      </c>
      <c r="Z842">
        <f>M842+1</f>
        <v>2</v>
      </c>
      <c r="AA842">
        <f>N842+1</f>
        <v>1</v>
      </c>
      <c r="AB842">
        <f>O842+1</f>
        <v>1</v>
      </c>
      <c r="AC842">
        <f>P842+1</f>
        <v>1</v>
      </c>
      <c r="AD842">
        <f>PRODUCT(Q842:AC842)</f>
        <v>32</v>
      </c>
      <c r="AE842" t="b">
        <f>AD842=6</f>
        <v>0</v>
      </c>
      <c r="AF842" t="b">
        <f>AD842=10</f>
        <v>0</v>
      </c>
      <c r="AG842" t="b">
        <f>AD842=12</f>
        <v>0</v>
      </c>
      <c r="AH842" t="b">
        <f>AD842=16</f>
        <v>0</v>
      </c>
      <c r="AI842" t="b">
        <f>AD842=18</f>
        <v>0</v>
      </c>
      <c r="AJ842" t="b">
        <f>AD842=24</f>
        <v>0</v>
      </c>
      <c r="AK842" t="b">
        <f>AD842=32</f>
        <v>1</v>
      </c>
      <c r="AL842">
        <f>VALUE(IF(AE842,
_xlfn.XLOOKUP(6, Q842:AC842, Q$1:AC$1), 0))</f>
        <v>0</v>
      </c>
      <c r="AM842">
        <f>VALUE(IF(AF842,
_xlfn.XLOOKUP(5, Q842:AC842, Q$1:AC$1) &amp; _xlfn.XLOOKUP(2, Q842:AC842, Q$1:AC$1), 0))</f>
        <v>0</v>
      </c>
      <c r="AN842">
        <f>VALUE(IF(AG842,
_xlfn.XLOOKUP(4, Q842:AC842, Q$1:AC$1) &amp; _xlfn.XLOOKUP(3, Q842:AC842, Q$1:AC$1), 0))</f>
        <v>0</v>
      </c>
      <c r="AO842">
        <f>VALUE(IF(AH842,
_xlfn.XLOOKUP(4, Q842:AC842, Q$1:AC$1) &amp; _xlfn.XLOOKUP(2, Q842:AC842, Q$1:AC$1, "", 0, 1) &amp; _xlfn.XLOOKUP(2, Q842:AC842, Q$1:AC$1, "", 0, -1), 0))</f>
        <v>0</v>
      </c>
      <c r="AP842">
        <f>VALUE(IF(AI842,
_xlfn.XLOOKUP(3, Q842:AC842, Q$1:AC$1, "", 0, 1) &amp; _xlfn.XLOOKUP(3, Q842:AC842, Q$1:AC$1, "", 0, -1) &amp; _xlfn.XLOOKUP(2, Q842:AC842, Q$1:AC$1),
0))</f>
        <v>0</v>
      </c>
      <c r="AQ842">
        <f>VALUE(IF(AJ842,
_xlfn.XLOOKUP(3, Q842:AC842, Q$1:AC$1) &amp; AS842,
0))</f>
        <v>0</v>
      </c>
      <c r="AR842">
        <f>VALUE(IF(AK842,
AS842, 0))</f>
        <v>1412080605</v>
      </c>
      <c r="AS842" t="str" cm="1">
        <f t="array" ref="AS842">_xlfn.TEXTJOIN("", TRUE, _xlfn._xlws.FILTER(Q$1:AC$1,Q842:AC842=2))</f>
        <v>1412080605</v>
      </c>
      <c r="AT842">
        <f t="shared" si="27"/>
        <v>160</v>
      </c>
      <c r="AU842">
        <f t="shared" si="26"/>
        <v>36800</v>
      </c>
      <c r="AV842" t="b">
        <f>IF(AND(AE841, AE842), AL841=AL842, FALSE)</f>
        <v>0</v>
      </c>
      <c r="AW842" t="b">
        <f>IF(AND(AF841, AF842), AM841=AM842, FALSE)</f>
        <v>0</v>
      </c>
      <c r="AX842" t="b">
        <f>IF(AND(AG841, AG842), AN841=AN842, FALSE)</f>
        <v>0</v>
      </c>
      <c r="AY842" t="b">
        <f>IF(AND(AH841, AH842), AO841=AO842, FALSE)</f>
        <v>0</v>
      </c>
      <c r="AZ842" t="b">
        <f>IF(AND(AI841, AI842), AP841=AP842, FALSE)</f>
        <v>0</v>
      </c>
      <c r="BA842" t="b">
        <f>IF(AND(AJ841, AJ842), AQ841=AQ842, FALSE)</f>
        <v>0</v>
      </c>
      <c r="BB842" t="b">
        <f>IF(AND(AK841, AK842), AR841=AR842, FALSE)</f>
        <v>0</v>
      </c>
    </row>
    <row r="843" spans="1:54" x14ac:dyDescent="0.25">
      <c r="A843" t="s">
        <v>377</v>
      </c>
      <c r="B843">
        <v>704</v>
      </c>
      <c r="C843" t="str">
        <f>TEXT(A843, "0")</f>
        <v>A74Q2</v>
      </c>
      <c r="D843">
        <f>LEN($A843)-LEN(SUBSTITUTE($A843,D$1,""))</f>
        <v>1</v>
      </c>
      <c r="E843">
        <f>LEN($A843)-LEN(SUBSTITUTE($A843,E$1,""))</f>
        <v>0</v>
      </c>
      <c r="F843">
        <f>LEN($A843)-LEN(SUBSTITUTE($A843,F$1,""))</f>
        <v>1</v>
      </c>
      <c r="G843">
        <f>LEN($A843)-LEN(SUBSTITUTE($A843,G$1,""))</f>
        <v>0</v>
      </c>
      <c r="H843">
        <f>LEN($A843)-LEN(SUBSTITUTE($A843,H$1,""))</f>
        <v>0</v>
      </c>
      <c r="I843">
        <f>LEN($A843)-LEN(SUBSTITUTE($A843,I$1,""))</f>
        <v>0</v>
      </c>
      <c r="J843">
        <f>LEN($A843)-LEN(SUBSTITUTE($A843,J$1,""))</f>
        <v>0</v>
      </c>
      <c r="K843">
        <f>LEN($A843)-LEN(SUBSTITUTE($A843,K$1,""))</f>
        <v>1</v>
      </c>
      <c r="L843">
        <f>LEN($A843)-LEN(SUBSTITUTE($A843,L$1,""))</f>
        <v>0</v>
      </c>
      <c r="M843">
        <f>LEN($A843)-LEN(SUBSTITUTE($A843,M$1,""))</f>
        <v>0</v>
      </c>
      <c r="N843">
        <f>LEN($A843)-LEN(SUBSTITUTE($A843,N$1,""))</f>
        <v>1</v>
      </c>
      <c r="O843">
        <f>LEN($A843)-LEN(SUBSTITUTE($A843,O$1,""))</f>
        <v>0</v>
      </c>
      <c r="P843">
        <f>LEN($A843)-LEN(SUBSTITUTE($A843,P$1,""))</f>
        <v>1</v>
      </c>
      <c r="Q843">
        <f>D843+1</f>
        <v>2</v>
      </c>
      <c r="R843">
        <f>E843+1</f>
        <v>1</v>
      </c>
      <c r="S843">
        <f>F843+1</f>
        <v>2</v>
      </c>
      <c r="T843">
        <f>G843+1</f>
        <v>1</v>
      </c>
      <c r="U843">
        <f>H843+1</f>
        <v>1</v>
      </c>
      <c r="V843">
        <f>I843+1</f>
        <v>1</v>
      </c>
      <c r="W843">
        <f>J843+1</f>
        <v>1</v>
      </c>
      <c r="X843">
        <f>K843+1</f>
        <v>2</v>
      </c>
      <c r="Y843">
        <f>L843+1</f>
        <v>1</v>
      </c>
      <c r="Z843">
        <f>M843+1</f>
        <v>1</v>
      </c>
      <c r="AA843">
        <f>N843+1</f>
        <v>2</v>
      </c>
      <c r="AB843">
        <f>O843+1</f>
        <v>1</v>
      </c>
      <c r="AC843">
        <f>P843+1</f>
        <v>2</v>
      </c>
      <c r="AD843">
        <f>PRODUCT(Q843:AC843)</f>
        <v>32</v>
      </c>
      <c r="AE843" t="b">
        <f>AD843=6</f>
        <v>0</v>
      </c>
      <c r="AF843" t="b">
        <f>AD843=10</f>
        <v>0</v>
      </c>
      <c r="AG843" t="b">
        <f>AD843=12</f>
        <v>0</v>
      </c>
      <c r="AH843" t="b">
        <f>AD843=16</f>
        <v>0</v>
      </c>
      <c r="AI843" t="b">
        <f>AD843=18</f>
        <v>0</v>
      </c>
      <c r="AJ843" t="b">
        <f>AD843=24</f>
        <v>0</v>
      </c>
      <c r="AK843" t="b">
        <f>AD843=32</f>
        <v>1</v>
      </c>
      <c r="AL843">
        <f>VALUE(IF(AE843,
_xlfn.XLOOKUP(6, Q843:AC843, Q$1:AC$1), 0))</f>
        <v>0</v>
      </c>
      <c r="AM843">
        <f>VALUE(IF(AF843,
_xlfn.XLOOKUP(5, Q843:AC843, Q$1:AC$1) &amp; _xlfn.XLOOKUP(2, Q843:AC843, Q$1:AC$1), 0))</f>
        <v>0</v>
      </c>
      <c r="AN843">
        <f>VALUE(IF(AG843,
_xlfn.XLOOKUP(4, Q843:AC843, Q$1:AC$1) &amp; _xlfn.XLOOKUP(3, Q843:AC843, Q$1:AC$1), 0))</f>
        <v>0</v>
      </c>
      <c r="AO843">
        <f>VALUE(IF(AH843,
_xlfn.XLOOKUP(4, Q843:AC843, Q$1:AC$1) &amp; _xlfn.XLOOKUP(2, Q843:AC843, Q$1:AC$1, "", 0, 1) &amp; _xlfn.XLOOKUP(2, Q843:AC843, Q$1:AC$1, "", 0, -1), 0))</f>
        <v>0</v>
      </c>
      <c r="AP843">
        <f>VALUE(IF(AI843,
_xlfn.XLOOKUP(3, Q843:AC843, Q$1:AC$1, "", 0, 1) &amp; _xlfn.XLOOKUP(3, Q843:AC843, Q$1:AC$1, "", 0, -1) &amp; _xlfn.XLOOKUP(2, Q843:AC843, Q$1:AC$1),
0))</f>
        <v>0</v>
      </c>
      <c r="AQ843">
        <f>VALUE(IF(AJ843,
_xlfn.XLOOKUP(3, Q843:AC843, Q$1:AC$1) &amp; AS843,
0))</f>
        <v>0</v>
      </c>
      <c r="AR843">
        <f>VALUE(IF(AK843,
AS843, 0))</f>
        <v>1412070402</v>
      </c>
      <c r="AS843" t="str" cm="1">
        <f t="array" ref="AS843">_xlfn.TEXTJOIN("", TRUE, _xlfn._xlws.FILTER(Q$1:AC$1,Q843:AC843=2))</f>
        <v>1412070402</v>
      </c>
      <c r="AT843">
        <f t="shared" si="27"/>
        <v>159</v>
      </c>
      <c r="AU843">
        <f t="shared" si="26"/>
        <v>111936</v>
      </c>
      <c r="AV843" t="b">
        <f>IF(AND(AE842, AE843), AL842=AL843, FALSE)</f>
        <v>0</v>
      </c>
      <c r="AW843" t="b">
        <f>IF(AND(AF842, AF843), AM842=AM843, FALSE)</f>
        <v>0</v>
      </c>
      <c r="AX843" t="b">
        <f>IF(AND(AG842, AG843), AN842=AN843, FALSE)</f>
        <v>0</v>
      </c>
      <c r="AY843" t="b">
        <f>IF(AND(AH842, AH843), AO842=AO843, FALSE)</f>
        <v>0</v>
      </c>
      <c r="AZ843" t="b">
        <f>IF(AND(AI842, AI843), AP842=AP843, FALSE)</f>
        <v>0</v>
      </c>
      <c r="BA843" t="b">
        <f>IF(AND(AJ842, AJ843), AQ842=AQ843, FALSE)</f>
        <v>0</v>
      </c>
      <c r="BB843" t="b">
        <f>IF(AND(AK842, AK843), AR842=AR843, FALSE)</f>
        <v>0</v>
      </c>
    </row>
    <row r="844" spans="1:54" x14ac:dyDescent="0.25">
      <c r="A844" t="s">
        <v>419</v>
      </c>
      <c r="B844">
        <v>886</v>
      </c>
      <c r="C844" t="str">
        <f>TEXT(A844, "0")</f>
        <v>4Q26A</v>
      </c>
      <c r="D844">
        <f>LEN($A844)-LEN(SUBSTITUTE($A844,D$1,""))</f>
        <v>1</v>
      </c>
      <c r="E844">
        <f>LEN($A844)-LEN(SUBSTITUTE($A844,E$1,""))</f>
        <v>0</v>
      </c>
      <c r="F844">
        <f>LEN($A844)-LEN(SUBSTITUTE($A844,F$1,""))</f>
        <v>1</v>
      </c>
      <c r="G844">
        <f>LEN($A844)-LEN(SUBSTITUTE($A844,G$1,""))</f>
        <v>0</v>
      </c>
      <c r="H844">
        <f>LEN($A844)-LEN(SUBSTITUTE($A844,H$1,""))</f>
        <v>0</v>
      </c>
      <c r="I844">
        <f>LEN($A844)-LEN(SUBSTITUTE($A844,I$1,""))</f>
        <v>0</v>
      </c>
      <c r="J844">
        <f>LEN($A844)-LEN(SUBSTITUTE($A844,J$1,""))</f>
        <v>0</v>
      </c>
      <c r="K844">
        <f>LEN($A844)-LEN(SUBSTITUTE($A844,K$1,""))</f>
        <v>0</v>
      </c>
      <c r="L844">
        <f>LEN($A844)-LEN(SUBSTITUTE($A844,L$1,""))</f>
        <v>1</v>
      </c>
      <c r="M844">
        <f>LEN($A844)-LEN(SUBSTITUTE($A844,M$1,""))</f>
        <v>0</v>
      </c>
      <c r="N844">
        <f>LEN($A844)-LEN(SUBSTITUTE($A844,N$1,""))</f>
        <v>1</v>
      </c>
      <c r="O844">
        <f>LEN($A844)-LEN(SUBSTITUTE($A844,O$1,""))</f>
        <v>0</v>
      </c>
      <c r="P844">
        <f>LEN($A844)-LEN(SUBSTITUTE($A844,P$1,""))</f>
        <v>1</v>
      </c>
      <c r="Q844">
        <f>D844+1</f>
        <v>2</v>
      </c>
      <c r="R844">
        <f>E844+1</f>
        <v>1</v>
      </c>
      <c r="S844">
        <f>F844+1</f>
        <v>2</v>
      </c>
      <c r="T844">
        <f>G844+1</f>
        <v>1</v>
      </c>
      <c r="U844">
        <f>H844+1</f>
        <v>1</v>
      </c>
      <c r="V844">
        <f>I844+1</f>
        <v>1</v>
      </c>
      <c r="W844">
        <f>J844+1</f>
        <v>1</v>
      </c>
      <c r="X844">
        <f>K844+1</f>
        <v>1</v>
      </c>
      <c r="Y844">
        <f>L844+1</f>
        <v>2</v>
      </c>
      <c r="Z844">
        <f>M844+1</f>
        <v>1</v>
      </c>
      <c r="AA844">
        <f>N844+1</f>
        <v>2</v>
      </c>
      <c r="AB844">
        <f>O844+1</f>
        <v>1</v>
      </c>
      <c r="AC844">
        <f>P844+1</f>
        <v>2</v>
      </c>
      <c r="AD844">
        <f>PRODUCT(Q844:AC844)</f>
        <v>32</v>
      </c>
      <c r="AE844" t="b">
        <f>AD844=6</f>
        <v>0</v>
      </c>
      <c r="AF844" t="b">
        <f>AD844=10</f>
        <v>0</v>
      </c>
      <c r="AG844" t="b">
        <f>AD844=12</f>
        <v>0</v>
      </c>
      <c r="AH844" t="b">
        <f>AD844=16</f>
        <v>0</v>
      </c>
      <c r="AI844" t="b">
        <f>AD844=18</f>
        <v>0</v>
      </c>
      <c r="AJ844" t="b">
        <f>AD844=24</f>
        <v>0</v>
      </c>
      <c r="AK844" t="b">
        <f>AD844=32</f>
        <v>1</v>
      </c>
      <c r="AL844">
        <f>VALUE(IF(AE844,
_xlfn.XLOOKUP(6, Q844:AC844, Q$1:AC$1), 0))</f>
        <v>0</v>
      </c>
      <c r="AM844">
        <f>VALUE(IF(AF844,
_xlfn.XLOOKUP(5, Q844:AC844, Q$1:AC$1) &amp; _xlfn.XLOOKUP(2, Q844:AC844, Q$1:AC$1), 0))</f>
        <v>0</v>
      </c>
      <c r="AN844">
        <f>VALUE(IF(AG844,
_xlfn.XLOOKUP(4, Q844:AC844, Q$1:AC$1) &amp; _xlfn.XLOOKUP(3, Q844:AC844, Q$1:AC$1), 0))</f>
        <v>0</v>
      </c>
      <c r="AO844">
        <f>VALUE(IF(AH844,
_xlfn.XLOOKUP(4, Q844:AC844, Q$1:AC$1) &amp; _xlfn.XLOOKUP(2, Q844:AC844, Q$1:AC$1, "", 0, 1) &amp; _xlfn.XLOOKUP(2, Q844:AC844, Q$1:AC$1, "", 0, -1), 0))</f>
        <v>0</v>
      </c>
      <c r="AP844">
        <f>VALUE(IF(AI844,
_xlfn.XLOOKUP(3, Q844:AC844, Q$1:AC$1, "", 0, 1) &amp; _xlfn.XLOOKUP(3, Q844:AC844, Q$1:AC$1, "", 0, -1) &amp; _xlfn.XLOOKUP(2, Q844:AC844, Q$1:AC$1),
0))</f>
        <v>0</v>
      </c>
      <c r="AQ844">
        <f>VALUE(IF(AJ844,
_xlfn.XLOOKUP(3, Q844:AC844, Q$1:AC$1) &amp; AS844,
0))</f>
        <v>0</v>
      </c>
      <c r="AR844">
        <f>VALUE(IF(AK844,
AS844, 0))</f>
        <v>1412060402</v>
      </c>
      <c r="AS844" t="str" cm="1">
        <f t="array" ref="AS844">_xlfn.TEXTJOIN("", TRUE, _xlfn._xlws.FILTER(Q$1:AC$1,Q844:AC844=2))</f>
        <v>1412060402</v>
      </c>
      <c r="AT844">
        <f t="shared" si="27"/>
        <v>158</v>
      </c>
      <c r="AU844">
        <f t="shared" si="26"/>
        <v>139988</v>
      </c>
      <c r="AV844" t="b">
        <f>IF(AND(AE843, AE844), AL843=AL844, FALSE)</f>
        <v>0</v>
      </c>
      <c r="AW844" t="b">
        <f>IF(AND(AF843, AF844), AM843=AM844, FALSE)</f>
        <v>0</v>
      </c>
      <c r="AX844" t="b">
        <f>IF(AND(AG843, AG844), AN843=AN844, FALSE)</f>
        <v>0</v>
      </c>
      <c r="AY844" t="b">
        <f>IF(AND(AH843, AH844), AO843=AO844, FALSE)</f>
        <v>0</v>
      </c>
      <c r="AZ844" t="b">
        <f>IF(AND(AI843, AI844), AP843=AP844, FALSE)</f>
        <v>0</v>
      </c>
      <c r="BA844" t="b">
        <f>IF(AND(AJ843, AJ844), AQ843=AQ844, FALSE)</f>
        <v>0</v>
      </c>
      <c r="BB844" t="b">
        <f>IF(AND(AK843, AK844), AR843=AR844, FALSE)</f>
        <v>0</v>
      </c>
    </row>
    <row r="845" spans="1:54" x14ac:dyDescent="0.25">
      <c r="A845" t="s">
        <v>623</v>
      </c>
      <c r="B845">
        <v>942</v>
      </c>
      <c r="C845" t="str">
        <f>TEXT(A845, "0")</f>
        <v>QA543</v>
      </c>
      <c r="D845">
        <f>LEN($A845)-LEN(SUBSTITUTE($A845,D$1,""))</f>
        <v>1</v>
      </c>
      <c r="E845">
        <f>LEN($A845)-LEN(SUBSTITUTE($A845,E$1,""))</f>
        <v>0</v>
      </c>
      <c r="F845">
        <f>LEN($A845)-LEN(SUBSTITUTE($A845,F$1,""))</f>
        <v>1</v>
      </c>
      <c r="G845">
        <f>LEN($A845)-LEN(SUBSTITUTE($A845,G$1,""))</f>
        <v>0</v>
      </c>
      <c r="H845">
        <f>LEN($A845)-LEN(SUBSTITUTE($A845,H$1,""))</f>
        <v>0</v>
      </c>
      <c r="I845">
        <f>LEN($A845)-LEN(SUBSTITUTE($A845,I$1,""))</f>
        <v>0</v>
      </c>
      <c r="J845">
        <f>LEN($A845)-LEN(SUBSTITUTE($A845,J$1,""))</f>
        <v>0</v>
      </c>
      <c r="K845">
        <f>LEN($A845)-LEN(SUBSTITUTE($A845,K$1,""))</f>
        <v>0</v>
      </c>
      <c r="L845">
        <f>LEN($A845)-LEN(SUBSTITUTE($A845,L$1,""))</f>
        <v>0</v>
      </c>
      <c r="M845">
        <f>LEN($A845)-LEN(SUBSTITUTE($A845,M$1,""))</f>
        <v>1</v>
      </c>
      <c r="N845">
        <f>LEN($A845)-LEN(SUBSTITUTE($A845,N$1,""))</f>
        <v>1</v>
      </c>
      <c r="O845">
        <f>LEN($A845)-LEN(SUBSTITUTE($A845,O$1,""))</f>
        <v>1</v>
      </c>
      <c r="P845">
        <f>LEN($A845)-LEN(SUBSTITUTE($A845,P$1,""))</f>
        <v>0</v>
      </c>
      <c r="Q845">
        <f>D845+1</f>
        <v>2</v>
      </c>
      <c r="R845">
        <f>E845+1</f>
        <v>1</v>
      </c>
      <c r="S845">
        <f>F845+1</f>
        <v>2</v>
      </c>
      <c r="T845">
        <f>G845+1</f>
        <v>1</v>
      </c>
      <c r="U845">
        <f>H845+1</f>
        <v>1</v>
      </c>
      <c r="V845">
        <f>I845+1</f>
        <v>1</v>
      </c>
      <c r="W845">
        <f>J845+1</f>
        <v>1</v>
      </c>
      <c r="X845">
        <f>K845+1</f>
        <v>1</v>
      </c>
      <c r="Y845">
        <f>L845+1</f>
        <v>1</v>
      </c>
      <c r="Z845">
        <f>M845+1</f>
        <v>2</v>
      </c>
      <c r="AA845">
        <f>N845+1</f>
        <v>2</v>
      </c>
      <c r="AB845">
        <f>O845+1</f>
        <v>2</v>
      </c>
      <c r="AC845">
        <f>P845+1</f>
        <v>1</v>
      </c>
      <c r="AD845">
        <f>PRODUCT(Q845:AC845)</f>
        <v>32</v>
      </c>
      <c r="AE845" t="b">
        <f>AD845=6</f>
        <v>0</v>
      </c>
      <c r="AF845" t="b">
        <f>AD845=10</f>
        <v>0</v>
      </c>
      <c r="AG845" t="b">
        <f>AD845=12</f>
        <v>0</v>
      </c>
      <c r="AH845" t="b">
        <f>AD845=16</f>
        <v>0</v>
      </c>
      <c r="AI845" t="b">
        <f>AD845=18</f>
        <v>0</v>
      </c>
      <c r="AJ845" t="b">
        <f>AD845=24</f>
        <v>0</v>
      </c>
      <c r="AK845" t="b">
        <f>AD845=32</f>
        <v>1</v>
      </c>
      <c r="AL845">
        <f>VALUE(IF(AE845,
_xlfn.XLOOKUP(6, Q845:AC845, Q$1:AC$1), 0))</f>
        <v>0</v>
      </c>
      <c r="AM845">
        <f>VALUE(IF(AF845,
_xlfn.XLOOKUP(5, Q845:AC845, Q$1:AC$1) &amp; _xlfn.XLOOKUP(2, Q845:AC845, Q$1:AC$1), 0))</f>
        <v>0</v>
      </c>
      <c r="AN845">
        <f>VALUE(IF(AG845,
_xlfn.XLOOKUP(4, Q845:AC845, Q$1:AC$1) &amp; _xlfn.XLOOKUP(3, Q845:AC845, Q$1:AC$1), 0))</f>
        <v>0</v>
      </c>
      <c r="AO845">
        <f>VALUE(IF(AH845,
_xlfn.XLOOKUP(4, Q845:AC845, Q$1:AC$1) &amp; _xlfn.XLOOKUP(2, Q845:AC845, Q$1:AC$1, "", 0, 1) &amp; _xlfn.XLOOKUP(2, Q845:AC845, Q$1:AC$1, "", 0, -1), 0))</f>
        <v>0</v>
      </c>
      <c r="AP845">
        <f>VALUE(IF(AI845,
_xlfn.XLOOKUP(3, Q845:AC845, Q$1:AC$1, "", 0, 1) &amp; _xlfn.XLOOKUP(3, Q845:AC845, Q$1:AC$1, "", 0, -1) &amp; _xlfn.XLOOKUP(2, Q845:AC845, Q$1:AC$1),
0))</f>
        <v>0</v>
      </c>
      <c r="AQ845">
        <f>VALUE(IF(AJ845,
_xlfn.XLOOKUP(3, Q845:AC845, Q$1:AC$1) &amp; AS845,
0))</f>
        <v>0</v>
      </c>
      <c r="AR845">
        <f>VALUE(IF(AK845,
AS845, 0))</f>
        <v>1412050403</v>
      </c>
      <c r="AS845" t="str" cm="1">
        <f t="array" ref="AS845">_xlfn.TEXTJOIN("", TRUE, _xlfn._xlws.FILTER(Q$1:AC$1,Q845:AC845=2))</f>
        <v>1412050403</v>
      </c>
      <c r="AT845">
        <f t="shared" si="27"/>
        <v>157</v>
      </c>
      <c r="AU845">
        <f t="shared" si="26"/>
        <v>147894</v>
      </c>
      <c r="AV845" t="b">
        <f>IF(AND(AE844, AE845), AL844=AL845, FALSE)</f>
        <v>0</v>
      </c>
      <c r="AW845" t="b">
        <f>IF(AND(AF844, AF845), AM844=AM845, FALSE)</f>
        <v>0</v>
      </c>
      <c r="AX845" t="b">
        <f>IF(AND(AG844, AG845), AN844=AN845, FALSE)</f>
        <v>0</v>
      </c>
      <c r="AY845" t="b">
        <f>IF(AND(AH844, AH845), AO844=AO845, FALSE)</f>
        <v>0</v>
      </c>
      <c r="AZ845" t="b">
        <f>IF(AND(AI844, AI845), AP844=AP845, FALSE)</f>
        <v>0</v>
      </c>
      <c r="BA845" t="b">
        <f>IF(AND(AJ844, AJ845), AQ844=AQ845, FALSE)</f>
        <v>0</v>
      </c>
      <c r="BB845" t="b">
        <f>IF(AND(AK844, AK845), AR844=AR845, FALSE)</f>
        <v>0</v>
      </c>
    </row>
    <row r="846" spans="1:54" x14ac:dyDescent="0.25">
      <c r="A846" t="s">
        <v>117</v>
      </c>
      <c r="B846">
        <v>250</v>
      </c>
      <c r="C846" t="str">
        <f>TEXT(A846, "0")</f>
        <v>243QA</v>
      </c>
      <c r="D846">
        <f>LEN($A846)-LEN(SUBSTITUTE($A846,D$1,""))</f>
        <v>1</v>
      </c>
      <c r="E846">
        <f>LEN($A846)-LEN(SUBSTITUTE($A846,E$1,""))</f>
        <v>0</v>
      </c>
      <c r="F846">
        <f>LEN($A846)-LEN(SUBSTITUTE($A846,F$1,""))</f>
        <v>1</v>
      </c>
      <c r="G846">
        <f>LEN($A846)-LEN(SUBSTITUTE($A846,G$1,""))</f>
        <v>0</v>
      </c>
      <c r="H846">
        <f>LEN($A846)-LEN(SUBSTITUTE($A846,H$1,""))</f>
        <v>0</v>
      </c>
      <c r="I846">
        <f>LEN($A846)-LEN(SUBSTITUTE($A846,I$1,""))</f>
        <v>0</v>
      </c>
      <c r="J846">
        <f>LEN($A846)-LEN(SUBSTITUTE($A846,J$1,""))</f>
        <v>0</v>
      </c>
      <c r="K846">
        <f>LEN($A846)-LEN(SUBSTITUTE($A846,K$1,""))</f>
        <v>0</v>
      </c>
      <c r="L846">
        <f>LEN($A846)-LEN(SUBSTITUTE($A846,L$1,""))</f>
        <v>0</v>
      </c>
      <c r="M846">
        <f>LEN($A846)-LEN(SUBSTITUTE($A846,M$1,""))</f>
        <v>0</v>
      </c>
      <c r="N846">
        <f>LEN($A846)-LEN(SUBSTITUTE($A846,N$1,""))</f>
        <v>1</v>
      </c>
      <c r="O846">
        <f>LEN($A846)-LEN(SUBSTITUTE($A846,O$1,""))</f>
        <v>1</v>
      </c>
      <c r="P846">
        <f>LEN($A846)-LEN(SUBSTITUTE($A846,P$1,""))</f>
        <v>1</v>
      </c>
      <c r="Q846">
        <f>D846+1</f>
        <v>2</v>
      </c>
      <c r="R846">
        <f>E846+1</f>
        <v>1</v>
      </c>
      <c r="S846">
        <f>F846+1</f>
        <v>2</v>
      </c>
      <c r="T846">
        <f>G846+1</f>
        <v>1</v>
      </c>
      <c r="U846">
        <f>H846+1</f>
        <v>1</v>
      </c>
      <c r="V846">
        <f>I846+1</f>
        <v>1</v>
      </c>
      <c r="W846">
        <f>J846+1</f>
        <v>1</v>
      </c>
      <c r="X846">
        <f>K846+1</f>
        <v>1</v>
      </c>
      <c r="Y846">
        <f>L846+1</f>
        <v>1</v>
      </c>
      <c r="Z846">
        <f>M846+1</f>
        <v>1</v>
      </c>
      <c r="AA846">
        <f>N846+1</f>
        <v>2</v>
      </c>
      <c r="AB846">
        <f>O846+1</f>
        <v>2</v>
      </c>
      <c r="AC846">
        <f>P846+1</f>
        <v>2</v>
      </c>
      <c r="AD846">
        <f>PRODUCT(Q846:AC846)</f>
        <v>32</v>
      </c>
      <c r="AE846" t="b">
        <f>AD846=6</f>
        <v>0</v>
      </c>
      <c r="AF846" t="b">
        <f>AD846=10</f>
        <v>0</v>
      </c>
      <c r="AG846" t="b">
        <f>AD846=12</f>
        <v>0</v>
      </c>
      <c r="AH846" t="b">
        <f>AD846=16</f>
        <v>0</v>
      </c>
      <c r="AI846" t="b">
        <f>AD846=18</f>
        <v>0</v>
      </c>
      <c r="AJ846" t="b">
        <f>AD846=24</f>
        <v>0</v>
      </c>
      <c r="AK846" t="b">
        <f>AD846=32</f>
        <v>1</v>
      </c>
      <c r="AL846">
        <f>VALUE(IF(AE846,
_xlfn.XLOOKUP(6, Q846:AC846, Q$1:AC$1), 0))</f>
        <v>0</v>
      </c>
      <c r="AM846">
        <f>VALUE(IF(AF846,
_xlfn.XLOOKUP(5, Q846:AC846, Q$1:AC$1) &amp; _xlfn.XLOOKUP(2, Q846:AC846, Q$1:AC$1), 0))</f>
        <v>0</v>
      </c>
      <c r="AN846">
        <f>VALUE(IF(AG846,
_xlfn.XLOOKUP(4, Q846:AC846, Q$1:AC$1) &amp; _xlfn.XLOOKUP(3, Q846:AC846, Q$1:AC$1), 0))</f>
        <v>0</v>
      </c>
      <c r="AO846">
        <f>VALUE(IF(AH846,
_xlfn.XLOOKUP(4, Q846:AC846, Q$1:AC$1) &amp; _xlfn.XLOOKUP(2, Q846:AC846, Q$1:AC$1, "", 0, 1) &amp; _xlfn.XLOOKUP(2, Q846:AC846, Q$1:AC$1, "", 0, -1), 0))</f>
        <v>0</v>
      </c>
      <c r="AP846">
        <f>VALUE(IF(AI846,
_xlfn.XLOOKUP(3, Q846:AC846, Q$1:AC$1, "", 0, 1) &amp; _xlfn.XLOOKUP(3, Q846:AC846, Q$1:AC$1, "", 0, -1) &amp; _xlfn.XLOOKUP(2, Q846:AC846, Q$1:AC$1),
0))</f>
        <v>0</v>
      </c>
      <c r="AQ846">
        <f>VALUE(IF(AJ846,
_xlfn.XLOOKUP(3, Q846:AC846, Q$1:AC$1) &amp; AS846,
0))</f>
        <v>0</v>
      </c>
      <c r="AR846">
        <f>VALUE(IF(AK846,
AS846, 0))</f>
        <v>1412040302</v>
      </c>
      <c r="AS846" t="str" cm="1">
        <f t="array" ref="AS846">_xlfn.TEXTJOIN("", TRUE, _xlfn._xlws.FILTER(Q$1:AC$1,Q846:AC846=2))</f>
        <v>1412040302</v>
      </c>
      <c r="AT846">
        <f t="shared" si="27"/>
        <v>156</v>
      </c>
      <c r="AU846">
        <f t="shared" si="26"/>
        <v>39000</v>
      </c>
      <c r="AV846" t="b">
        <f>IF(AND(AE845, AE846), AL845=AL846, FALSE)</f>
        <v>0</v>
      </c>
      <c r="AW846" t="b">
        <f>IF(AND(AF845, AF846), AM845=AM846, FALSE)</f>
        <v>0</v>
      </c>
      <c r="AX846" t="b">
        <f>IF(AND(AG845, AG846), AN845=AN846, FALSE)</f>
        <v>0</v>
      </c>
      <c r="AY846" t="b">
        <f>IF(AND(AH845, AH846), AO845=AO846, FALSE)</f>
        <v>0</v>
      </c>
      <c r="AZ846" t="b">
        <f>IF(AND(AI845, AI846), AP845=AP846, FALSE)</f>
        <v>0</v>
      </c>
      <c r="BA846" t="b">
        <f>IF(AND(AJ845, AJ846), AQ845=AQ846, FALSE)</f>
        <v>0</v>
      </c>
      <c r="BB846" t="b">
        <f>IF(AND(AK845, AK846), AR845=AR846, FALSE)</f>
        <v>0</v>
      </c>
    </row>
    <row r="847" spans="1:54" x14ac:dyDescent="0.25">
      <c r="A847" t="s">
        <v>546</v>
      </c>
      <c r="B847">
        <v>608</v>
      </c>
      <c r="C847" t="str">
        <f>TEXT(A847, "0")</f>
        <v>JTA82</v>
      </c>
      <c r="D847">
        <f>LEN($A847)-LEN(SUBSTITUTE($A847,D$1,""))</f>
        <v>1</v>
      </c>
      <c r="E847">
        <f>LEN($A847)-LEN(SUBSTITUTE($A847,E$1,""))</f>
        <v>0</v>
      </c>
      <c r="F847">
        <f>LEN($A847)-LEN(SUBSTITUTE($A847,F$1,""))</f>
        <v>0</v>
      </c>
      <c r="G847">
        <f>LEN($A847)-LEN(SUBSTITUTE($A847,G$1,""))</f>
        <v>1</v>
      </c>
      <c r="H847">
        <f>LEN($A847)-LEN(SUBSTITUTE($A847,H$1,""))</f>
        <v>1</v>
      </c>
      <c r="I847">
        <f>LEN($A847)-LEN(SUBSTITUTE($A847,I$1,""))</f>
        <v>0</v>
      </c>
      <c r="J847">
        <f>LEN($A847)-LEN(SUBSTITUTE($A847,J$1,""))</f>
        <v>1</v>
      </c>
      <c r="K847">
        <f>LEN($A847)-LEN(SUBSTITUTE($A847,K$1,""))</f>
        <v>0</v>
      </c>
      <c r="L847">
        <f>LEN($A847)-LEN(SUBSTITUTE($A847,L$1,""))</f>
        <v>0</v>
      </c>
      <c r="M847">
        <f>LEN($A847)-LEN(SUBSTITUTE($A847,M$1,""))</f>
        <v>0</v>
      </c>
      <c r="N847">
        <f>LEN($A847)-LEN(SUBSTITUTE($A847,N$1,""))</f>
        <v>0</v>
      </c>
      <c r="O847">
        <f>LEN($A847)-LEN(SUBSTITUTE($A847,O$1,""))</f>
        <v>0</v>
      </c>
      <c r="P847">
        <f>LEN($A847)-LEN(SUBSTITUTE($A847,P$1,""))</f>
        <v>1</v>
      </c>
      <c r="Q847">
        <f>D847+1</f>
        <v>2</v>
      </c>
      <c r="R847">
        <f>E847+1</f>
        <v>1</v>
      </c>
      <c r="S847">
        <f>F847+1</f>
        <v>1</v>
      </c>
      <c r="T847">
        <f>G847+1</f>
        <v>2</v>
      </c>
      <c r="U847">
        <f>H847+1</f>
        <v>2</v>
      </c>
      <c r="V847">
        <f>I847+1</f>
        <v>1</v>
      </c>
      <c r="W847">
        <f>J847+1</f>
        <v>2</v>
      </c>
      <c r="X847">
        <f>K847+1</f>
        <v>1</v>
      </c>
      <c r="Y847">
        <f>L847+1</f>
        <v>1</v>
      </c>
      <c r="Z847">
        <f>M847+1</f>
        <v>1</v>
      </c>
      <c r="AA847">
        <f>N847+1</f>
        <v>1</v>
      </c>
      <c r="AB847">
        <f>O847+1</f>
        <v>1</v>
      </c>
      <c r="AC847">
        <f>P847+1</f>
        <v>2</v>
      </c>
      <c r="AD847">
        <f>PRODUCT(Q847:AC847)</f>
        <v>32</v>
      </c>
      <c r="AE847" t="b">
        <f>AD847=6</f>
        <v>0</v>
      </c>
      <c r="AF847" t="b">
        <f>AD847=10</f>
        <v>0</v>
      </c>
      <c r="AG847" t="b">
        <f>AD847=12</f>
        <v>0</v>
      </c>
      <c r="AH847" t="b">
        <f>AD847=16</f>
        <v>0</v>
      </c>
      <c r="AI847" t="b">
        <f>AD847=18</f>
        <v>0</v>
      </c>
      <c r="AJ847" t="b">
        <f>AD847=24</f>
        <v>0</v>
      </c>
      <c r="AK847" t="b">
        <f>AD847=32</f>
        <v>1</v>
      </c>
      <c r="AL847">
        <f>VALUE(IF(AE847,
_xlfn.XLOOKUP(6, Q847:AC847, Q$1:AC$1), 0))</f>
        <v>0</v>
      </c>
      <c r="AM847">
        <f>VALUE(IF(AF847,
_xlfn.XLOOKUP(5, Q847:AC847, Q$1:AC$1) &amp; _xlfn.XLOOKUP(2, Q847:AC847, Q$1:AC$1), 0))</f>
        <v>0</v>
      </c>
      <c r="AN847">
        <f>VALUE(IF(AG847,
_xlfn.XLOOKUP(4, Q847:AC847, Q$1:AC$1) &amp; _xlfn.XLOOKUP(3, Q847:AC847, Q$1:AC$1), 0))</f>
        <v>0</v>
      </c>
      <c r="AO847">
        <f>VALUE(IF(AH847,
_xlfn.XLOOKUP(4, Q847:AC847, Q$1:AC$1) &amp; _xlfn.XLOOKUP(2, Q847:AC847, Q$1:AC$1, "", 0, 1) &amp; _xlfn.XLOOKUP(2, Q847:AC847, Q$1:AC$1, "", 0, -1), 0))</f>
        <v>0</v>
      </c>
      <c r="AP847">
        <f>VALUE(IF(AI847,
_xlfn.XLOOKUP(3, Q847:AC847, Q$1:AC$1, "", 0, 1) &amp; _xlfn.XLOOKUP(3, Q847:AC847, Q$1:AC$1, "", 0, -1) &amp; _xlfn.XLOOKUP(2, Q847:AC847, Q$1:AC$1),
0))</f>
        <v>0</v>
      </c>
      <c r="AQ847">
        <f>VALUE(IF(AJ847,
_xlfn.XLOOKUP(3, Q847:AC847, Q$1:AC$1) &amp; AS847,
0))</f>
        <v>0</v>
      </c>
      <c r="AR847">
        <f>VALUE(IF(AK847,
AS847, 0))</f>
        <v>1411100802</v>
      </c>
      <c r="AS847" t="str" cm="1">
        <f t="array" ref="AS847">_xlfn.TEXTJOIN("", TRUE, _xlfn._xlws.FILTER(Q$1:AC$1,Q847:AC847=2))</f>
        <v>1411100802</v>
      </c>
      <c r="AT847">
        <f t="shared" si="27"/>
        <v>155</v>
      </c>
      <c r="AU847">
        <f t="shared" si="26"/>
        <v>94240</v>
      </c>
      <c r="AV847" t="b">
        <f>IF(AND(AE846, AE847), AL846=AL847, FALSE)</f>
        <v>0</v>
      </c>
      <c r="AW847" t="b">
        <f>IF(AND(AF846, AF847), AM846=AM847, FALSE)</f>
        <v>0</v>
      </c>
      <c r="AX847" t="b">
        <f>IF(AND(AG846, AG847), AN846=AN847, FALSE)</f>
        <v>0</v>
      </c>
      <c r="AY847" t="b">
        <f>IF(AND(AH846, AH847), AO846=AO847, FALSE)</f>
        <v>0</v>
      </c>
      <c r="AZ847" t="b">
        <f>IF(AND(AI846, AI847), AP846=AP847, FALSE)</f>
        <v>0</v>
      </c>
      <c r="BA847" t="b">
        <f>IF(AND(AJ846, AJ847), AQ846=AQ847, FALSE)</f>
        <v>0</v>
      </c>
      <c r="BB847" t="b">
        <f>IF(AND(AK846, AK847), AR846=AR847, FALSE)</f>
        <v>0</v>
      </c>
    </row>
    <row r="848" spans="1:54" x14ac:dyDescent="0.25">
      <c r="A848" t="s">
        <v>328</v>
      </c>
      <c r="B848">
        <v>455</v>
      </c>
      <c r="C848" t="str">
        <f>TEXT(A848, "0")</f>
        <v>J5T4A</v>
      </c>
      <c r="D848">
        <f>LEN($A848)-LEN(SUBSTITUTE($A848,D$1,""))</f>
        <v>1</v>
      </c>
      <c r="E848">
        <f>LEN($A848)-LEN(SUBSTITUTE($A848,E$1,""))</f>
        <v>0</v>
      </c>
      <c r="F848">
        <f>LEN($A848)-LEN(SUBSTITUTE($A848,F$1,""))</f>
        <v>0</v>
      </c>
      <c r="G848">
        <f>LEN($A848)-LEN(SUBSTITUTE($A848,G$1,""))</f>
        <v>1</v>
      </c>
      <c r="H848">
        <f>LEN($A848)-LEN(SUBSTITUTE($A848,H$1,""))</f>
        <v>1</v>
      </c>
      <c r="I848">
        <f>LEN($A848)-LEN(SUBSTITUTE($A848,I$1,""))</f>
        <v>0</v>
      </c>
      <c r="J848">
        <f>LEN($A848)-LEN(SUBSTITUTE($A848,J$1,""))</f>
        <v>0</v>
      </c>
      <c r="K848">
        <f>LEN($A848)-LEN(SUBSTITUTE($A848,K$1,""))</f>
        <v>0</v>
      </c>
      <c r="L848">
        <f>LEN($A848)-LEN(SUBSTITUTE($A848,L$1,""))</f>
        <v>0</v>
      </c>
      <c r="M848">
        <f>LEN($A848)-LEN(SUBSTITUTE($A848,M$1,""))</f>
        <v>1</v>
      </c>
      <c r="N848">
        <f>LEN($A848)-LEN(SUBSTITUTE($A848,N$1,""))</f>
        <v>1</v>
      </c>
      <c r="O848">
        <f>LEN($A848)-LEN(SUBSTITUTE($A848,O$1,""))</f>
        <v>0</v>
      </c>
      <c r="P848">
        <f>LEN($A848)-LEN(SUBSTITUTE($A848,P$1,""))</f>
        <v>0</v>
      </c>
      <c r="Q848">
        <f>D848+1</f>
        <v>2</v>
      </c>
      <c r="R848">
        <f>E848+1</f>
        <v>1</v>
      </c>
      <c r="S848">
        <f>F848+1</f>
        <v>1</v>
      </c>
      <c r="T848">
        <f>G848+1</f>
        <v>2</v>
      </c>
      <c r="U848">
        <f>H848+1</f>
        <v>2</v>
      </c>
      <c r="V848">
        <f>I848+1</f>
        <v>1</v>
      </c>
      <c r="W848">
        <f>J848+1</f>
        <v>1</v>
      </c>
      <c r="X848">
        <f>K848+1</f>
        <v>1</v>
      </c>
      <c r="Y848">
        <f>L848+1</f>
        <v>1</v>
      </c>
      <c r="Z848">
        <f>M848+1</f>
        <v>2</v>
      </c>
      <c r="AA848">
        <f>N848+1</f>
        <v>2</v>
      </c>
      <c r="AB848">
        <f>O848+1</f>
        <v>1</v>
      </c>
      <c r="AC848">
        <f>P848+1</f>
        <v>1</v>
      </c>
      <c r="AD848">
        <f>PRODUCT(Q848:AC848)</f>
        <v>32</v>
      </c>
      <c r="AE848" t="b">
        <f>AD848=6</f>
        <v>0</v>
      </c>
      <c r="AF848" t="b">
        <f>AD848=10</f>
        <v>0</v>
      </c>
      <c r="AG848" t="b">
        <f>AD848=12</f>
        <v>0</v>
      </c>
      <c r="AH848" t="b">
        <f>AD848=16</f>
        <v>0</v>
      </c>
      <c r="AI848" t="b">
        <f>AD848=18</f>
        <v>0</v>
      </c>
      <c r="AJ848" t="b">
        <f>AD848=24</f>
        <v>0</v>
      </c>
      <c r="AK848" t="b">
        <f>AD848=32</f>
        <v>1</v>
      </c>
      <c r="AL848">
        <f>VALUE(IF(AE848,
_xlfn.XLOOKUP(6, Q848:AC848, Q$1:AC$1), 0))</f>
        <v>0</v>
      </c>
      <c r="AM848">
        <f>VALUE(IF(AF848,
_xlfn.XLOOKUP(5, Q848:AC848, Q$1:AC$1) &amp; _xlfn.XLOOKUP(2, Q848:AC848, Q$1:AC$1), 0))</f>
        <v>0</v>
      </c>
      <c r="AN848">
        <f>VALUE(IF(AG848,
_xlfn.XLOOKUP(4, Q848:AC848, Q$1:AC$1) &amp; _xlfn.XLOOKUP(3, Q848:AC848, Q$1:AC$1), 0))</f>
        <v>0</v>
      </c>
      <c r="AO848">
        <f>VALUE(IF(AH848,
_xlfn.XLOOKUP(4, Q848:AC848, Q$1:AC$1) &amp; _xlfn.XLOOKUP(2, Q848:AC848, Q$1:AC$1, "", 0, 1) &amp; _xlfn.XLOOKUP(2, Q848:AC848, Q$1:AC$1, "", 0, -1), 0))</f>
        <v>0</v>
      </c>
      <c r="AP848">
        <f>VALUE(IF(AI848,
_xlfn.XLOOKUP(3, Q848:AC848, Q$1:AC$1, "", 0, 1) &amp; _xlfn.XLOOKUP(3, Q848:AC848, Q$1:AC$1, "", 0, -1) &amp; _xlfn.XLOOKUP(2, Q848:AC848, Q$1:AC$1),
0))</f>
        <v>0</v>
      </c>
      <c r="AQ848">
        <f>VALUE(IF(AJ848,
_xlfn.XLOOKUP(3, Q848:AC848, Q$1:AC$1) &amp; AS848,
0))</f>
        <v>0</v>
      </c>
      <c r="AR848">
        <f>VALUE(IF(AK848,
AS848, 0))</f>
        <v>1411100504</v>
      </c>
      <c r="AS848" t="str" cm="1">
        <f t="array" ref="AS848">_xlfn.TEXTJOIN("", TRUE, _xlfn._xlws.FILTER(Q$1:AC$1,Q848:AC848=2))</f>
        <v>1411100504</v>
      </c>
      <c r="AT848">
        <f t="shared" si="27"/>
        <v>154</v>
      </c>
      <c r="AU848">
        <f t="shared" si="26"/>
        <v>70070</v>
      </c>
      <c r="AV848" t="b">
        <f>IF(AND(AE847, AE848), AL847=AL848, FALSE)</f>
        <v>0</v>
      </c>
      <c r="AW848" t="b">
        <f>IF(AND(AF847, AF848), AM847=AM848, FALSE)</f>
        <v>0</v>
      </c>
      <c r="AX848" t="b">
        <f>IF(AND(AG847, AG848), AN847=AN848, FALSE)</f>
        <v>0</v>
      </c>
      <c r="AY848" t="b">
        <f>IF(AND(AH847, AH848), AO847=AO848, FALSE)</f>
        <v>0</v>
      </c>
      <c r="AZ848" t="b">
        <f>IF(AND(AI847, AI848), AP847=AP848, FALSE)</f>
        <v>0</v>
      </c>
      <c r="BA848" t="b">
        <f>IF(AND(AJ847, AJ848), AQ847=AQ848, FALSE)</f>
        <v>0</v>
      </c>
      <c r="BB848" t="b">
        <f>IF(AND(AK847, AK848), AR847=AR848, FALSE)</f>
        <v>0</v>
      </c>
    </row>
    <row r="849" spans="1:54" x14ac:dyDescent="0.25">
      <c r="A849" t="s">
        <v>336</v>
      </c>
      <c r="B849">
        <v>419</v>
      </c>
      <c r="C849" t="str">
        <f>TEXT(A849, "0")</f>
        <v>8A6J9</v>
      </c>
      <c r="D849">
        <f>LEN($A849)-LEN(SUBSTITUTE($A849,D$1,""))</f>
        <v>1</v>
      </c>
      <c r="E849">
        <f>LEN($A849)-LEN(SUBSTITUTE($A849,E$1,""))</f>
        <v>0</v>
      </c>
      <c r="F849">
        <f>LEN($A849)-LEN(SUBSTITUTE($A849,F$1,""))</f>
        <v>0</v>
      </c>
      <c r="G849">
        <f>LEN($A849)-LEN(SUBSTITUTE($A849,G$1,""))</f>
        <v>1</v>
      </c>
      <c r="H849">
        <f>LEN($A849)-LEN(SUBSTITUTE($A849,H$1,""))</f>
        <v>0</v>
      </c>
      <c r="I849">
        <f>LEN($A849)-LEN(SUBSTITUTE($A849,I$1,""))</f>
        <v>1</v>
      </c>
      <c r="J849">
        <f>LEN($A849)-LEN(SUBSTITUTE($A849,J$1,""))</f>
        <v>1</v>
      </c>
      <c r="K849">
        <f>LEN($A849)-LEN(SUBSTITUTE($A849,K$1,""))</f>
        <v>0</v>
      </c>
      <c r="L849">
        <f>LEN($A849)-LEN(SUBSTITUTE($A849,L$1,""))</f>
        <v>1</v>
      </c>
      <c r="M849">
        <f>LEN($A849)-LEN(SUBSTITUTE($A849,M$1,""))</f>
        <v>0</v>
      </c>
      <c r="N849">
        <f>LEN($A849)-LEN(SUBSTITUTE($A849,N$1,""))</f>
        <v>0</v>
      </c>
      <c r="O849">
        <f>LEN($A849)-LEN(SUBSTITUTE($A849,O$1,""))</f>
        <v>0</v>
      </c>
      <c r="P849">
        <f>LEN($A849)-LEN(SUBSTITUTE($A849,P$1,""))</f>
        <v>0</v>
      </c>
      <c r="Q849">
        <f>D849+1</f>
        <v>2</v>
      </c>
      <c r="R849">
        <f>E849+1</f>
        <v>1</v>
      </c>
      <c r="S849">
        <f>F849+1</f>
        <v>1</v>
      </c>
      <c r="T849">
        <f>G849+1</f>
        <v>2</v>
      </c>
      <c r="U849">
        <f>H849+1</f>
        <v>1</v>
      </c>
      <c r="V849">
        <f>I849+1</f>
        <v>2</v>
      </c>
      <c r="W849">
        <f>J849+1</f>
        <v>2</v>
      </c>
      <c r="X849">
        <f>K849+1</f>
        <v>1</v>
      </c>
      <c r="Y849">
        <f>L849+1</f>
        <v>2</v>
      </c>
      <c r="Z849">
        <f>M849+1</f>
        <v>1</v>
      </c>
      <c r="AA849">
        <f>N849+1</f>
        <v>1</v>
      </c>
      <c r="AB849">
        <f>O849+1</f>
        <v>1</v>
      </c>
      <c r="AC849">
        <f>P849+1</f>
        <v>1</v>
      </c>
      <c r="AD849">
        <f>PRODUCT(Q849:AC849)</f>
        <v>32</v>
      </c>
      <c r="AE849" t="b">
        <f>AD849=6</f>
        <v>0</v>
      </c>
      <c r="AF849" t="b">
        <f>AD849=10</f>
        <v>0</v>
      </c>
      <c r="AG849" t="b">
        <f>AD849=12</f>
        <v>0</v>
      </c>
      <c r="AH849" t="b">
        <f>AD849=16</f>
        <v>0</v>
      </c>
      <c r="AI849" t="b">
        <f>AD849=18</f>
        <v>0</v>
      </c>
      <c r="AJ849" t="b">
        <f>AD849=24</f>
        <v>0</v>
      </c>
      <c r="AK849" t="b">
        <f>AD849=32</f>
        <v>1</v>
      </c>
      <c r="AL849">
        <f>VALUE(IF(AE849,
_xlfn.XLOOKUP(6, Q849:AC849, Q$1:AC$1), 0))</f>
        <v>0</v>
      </c>
      <c r="AM849">
        <f>VALUE(IF(AF849,
_xlfn.XLOOKUP(5, Q849:AC849, Q$1:AC$1) &amp; _xlfn.XLOOKUP(2, Q849:AC849, Q$1:AC$1), 0))</f>
        <v>0</v>
      </c>
      <c r="AN849">
        <f>VALUE(IF(AG849,
_xlfn.XLOOKUP(4, Q849:AC849, Q$1:AC$1) &amp; _xlfn.XLOOKUP(3, Q849:AC849, Q$1:AC$1), 0))</f>
        <v>0</v>
      </c>
      <c r="AO849">
        <f>VALUE(IF(AH849,
_xlfn.XLOOKUP(4, Q849:AC849, Q$1:AC$1) &amp; _xlfn.XLOOKUP(2, Q849:AC849, Q$1:AC$1, "", 0, 1) &amp; _xlfn.XLOOKUP(2, Q849:AC849, Q$1:AC$1, "", 0, -1), 0))</f>
        <v>0</v>
      </c>
      <c r="AP849">
        <f>VALUE(IF(AI849,
_xlfn.XLOOKUP(3, Q849:AC849, Q$1:AC$1, "", 0, 1) &amp; _xlfn.XLOOKUP(3, Q849:AC849, Q$1:AC$1, "", 0, -1) &amp; _xlfn.XLOOKUP(2, Q849:AC849, Q$1:AC$1),
0))</f>
        <v>0</v>
      </c>
      <c r="AQ849">
        <f>VALUE(IF(AJ849,
_xlfn.XLOOKUP(3, Q849:AC849, Q$1:AC$1) &amp; AS849,
0))</f>
        <v>0</v>
      </c>
      <c r="AR849">
        <f>VALUE(IF(AK849,
AS849, 0))</f>
        <v>1411090806</v>
      </c>
      <c r="AS849" t="str" cm="1">
        <f t="array" ref="AS849">_xlfn.TEXTJOIN("", TRUE, _xlfn._xlws.FILTER(Q$1:AC$1,Q849:AC849=2))</f>
        <v>1411090806</v>
      </c>
      <c r="AT849">
        <f t="shared" si="27"/>
        <v>153</v>
      </c>
      <c r="AU849">
        <f t="shared" si="26"/>
        <v>64107</v>
      </c>
      <c r="AV849" t="b">
        <f>IF(AND(AE848, AE849), AL848=AL849, FALSE)</f>
        <v>0</v>
      </c>
      <c r="AW849" t="b">
        <f>IF(AND(AF848, AF849), AM848=AM849, FALSE)</f>
        <v>0</v>
      </c>
      <c r="AX849" t="b">
        <f>IF(AND(AG848, AG849), AN848=AN849, FALSE)</f>
        <v>0</v>
      </c>
      <c r="AY849" t="b">
        <f>IF(AND(AH848, AH849), AO848=AO849, FALSE)</f>
        <v>0</v>
      </c>
      <c r="AZ849" t="b">
        <f>IF(AND(AI848, AI849), AP848=AP849, FALSE)</f>
        <v>0</v>
      </c>
      <c r="BA849" t="b">
        <f>IF(AND(AJ848, AJ849), AQ848=AQ849, FALSE)</f>
        <v>0</v>
      </c>
      <c r="BB849" t="b">
        <f>IF(AND(AK848, AK849), AR848=AR849, FALSE)</f>
        <v>0</v>
      </c>
    </row>
    <row r="850" spans="1:54" x14ac:dyDescent="0.25">
      <c r="A850" t="s">
        <v>223</v>
      </c>
      <c r="B850">
        <v>287</v>
      </c>
      <c r="C850" t="str">
        <f>TEXT(A850, "0")</f>
        <v>A97J4</v>
      </c>
      <c r="D850">
        <f>LEN($A850)-LEN(SUBSTITUTE($A850,D$1,""))</f>
        <v>1</v>
      </c>
      <c r="E850">
        <f>LEN($A850)-LEN(SUBSTITUTE($A850,E$1,""))</f>
        <v>0</v>
      </c>
      <c r="F850">
        <f>LEN($A850)-LEN(SUBSTITUTE($A850,F$1,""))</f>
        <v>0</v>
      </c>
      <c r="G850">
        <f>LEN($A850)-LEN(SUBSTITUTE($A850,G$1,""))</f>
        <v>1</v>
      </c>
      <c r="H850">
        <f>LEN($A850)-LEN(SUBSTITUTE($A850,H$1,""))</f>
        <v>0</v>
      </c>
      <c r="I850">
        <f>LEN($A850)-LEN(SUBSTITUTE($A850,I$1,""))</f>
        <v>1</v>
      </c>
      <c r="J850">
        <f>LEN($A850)-LEN(SUBSTITUTE($A850,J$1,""))</f>
        <v>0</v>
      </c>
      <c r="K850">
        <f>LEN($A850)-LEN(SUBSTITUTE($A850,K$1,""))</f>
        <v>1</v>
      </c>
      <c r="L850">
        <f>LEN($A850)-LEN(SUBSTITUTE($A850,L$1,""))</f>
        <v>0</v>
      </c>
      <c r="M850">
        <f>LEN($A850)-LEN(SUBSTITUTE($A850,M$1,""))</f>
        <v>0</v>
      </c>
      <c r="N850">
        <f>LEN($A850)-LEN(SUBSTITUTE($A850,N$1,""))</f>
        <v>1</v>
      </c>
      <c r="O850">
        <f>LEN($A850)-LEN(SUBSTITUTE($A850,O$1,""))</f>
        <v>0</v>
      </c>
      <c r="P850">
        <f>LEN($A850)-LEN(SUBSTITUTE($A850,P$1,""))</f>
        <v>0</v>
      </c>
      <c r="Q850">
        <f>D850+1</f>
        <v>2</v>
      </c>
      <c r="R850">
        <f>E850+1</f>
        <v>1</v>
      </c>
      <c r="S850">
        <f>F850+1</f>
        <v>1</v>
      </c>
      <c r="T850">
        <f>G850+1</f>
        <v>2</v>
      </c>
      <c r="U850">
        <f>H850+1</f>
        <v>1</v>
      </c>
      <c r="V850">
        <f>I850+1</f>
        <v>2</v>
      </c>
      <c r="W850">
        <f>J850+1</f>
        <v>1</v>
      </c>
      <c r="X850">
        <f>K850+1</f>
        <v>2</v>
      </c>
      <c r="Y850">
        <f>L850+1</f>
        <v>1</v>
      </c>
      <c r="Z850">
        <f>M850+1</f>
        <v>1</v>
      </c>
      <c r="AA850">
        <f>N850+1</f>
        <v>2</v>
      </c>
      <c r="AB850">
        <f>O850+1</f>
        <v>1</v>
      </c>
      <c r="AC850">
        <f>P850+1</f>
        <v>1</v>
      </c>
      <c r="AD850">
        <f>PRODUCT(Q850:AC850)</f>
        <v>32</v>
      </c>
      <c r="AE850" t="b">
        <f>AD850=6</f>
        <v>0</v>
      </c>
      <c r="AF850" t="b">
        <f>AD850=10</f>
        <v>0</v>
      </c>
      <c r="AG850" t="b">
        <f>AD850=12</f>
        <v>0</v>
      </c>
      <c r="AH850" t="b">
        <f>AD850=16</f>
        <v>0</v>
      </c>
      <c r="AI850" t="b">
        <f>AD850=18</f>
        <v>0</v>
      </c>
      <c r="AJ850" t="b">
        <f>AD850=24</f>
        <v>0</v>
      </c>
      <c r="AK850" t="b">
        <f>AD850=32</f>
        <v>1</v>
      </c>
      <c r="AL850">
        <f>VALUE(IF(AE850,
_xlfn.XLOOKUP(6, Q850:AC850, Q$1:AC$1), 0))</f>
        <v>0</v>
      </c>
      <c r="AM850">
        <f>VALUE(IF(AF850,
_xlfn.XLOOKUP(5, Q850:AC850, Q$1:AC$1) &amp; _xlfn.XLOOKUP(2, Q850:AC850, Q$1:AC$1), 0))</f>
        <v>0</v>
      </c>
      <c r="AN850">
        <f>VALUE(IF(AG850,
_xlfn.XLOOKUP(4, Q850:AC850, Q$1:AC$1) &amp; _xlfn.XLOOKUP(3, Q850:AC850, Q$1:AC$1), 0))</f>
        <v>0</v>
      </c>
      <c r="AO850">
        <f>VALUE(IF(AH850,
_xlfn.XLOOKUP(4, Q850:AC850, Q$1:AC$1) &amp; _xlfn.XLOOKUP(2, Q850:AC850, Q$1:AC$1, "", 0, 1) &amp; _xlfn.XLOOKUP(2, Q850:AC850, Q$1:AC$1, "", 0, -1), 0))</f>
        <v>0</v>
      </c>
      <c r="AP850">
        <f>VALUE(IF(AI850,
_xlfn.XLOOKUP(3, Q850:AC850, Q$1:AC$1, "", 0, 1) &amp; _xlfn.XLOOKUP(3, Q850:AC850, Q$1:AC$1, "", 0, -1) &amp; _xlfn.XLOOKUP(2, Q850:AC850, Q$1:AC$1),
0))</f>
        <v>0</v>
      </c>
      <c r="AQ850">
        <f>VALUE(IF(AJ850,
_xlfn.XLOOKUP(3, Q850:AC850, Q$1:AC$1) &amp; AS850,
0))</f>
        <v>0</v>
      </c>
      <c r="AR850">
        <f>VALUE(IF(AK850,
AS850, 0))</f>
        <v>1411090704</v>
      </c>
      <c r="AS850" t="str" cm="1">
        <f t="array" ref="AS850">_xlfn.TEXTJOIN("", TRUE, _xlfn._xlws.FILTER(Q$1:AC$1,Q850:AC850=2))</f>
        <v>1411090704</v>
      </c>
      <c r="AT850">
        <f t="shared" si="27"/>
        <v>152</v>
      </c>
      <c r="AU850">
        <f t="shared" si="26"/>
        <v>43624</v>
      </c>
      <c r="AV850" t="b">
        <f>IF(AND(AE849, AE850), AL849=AL850, FALSE)</f>
        <v>0</v>
      </c>
      <c r="AW850" t="b">
        <f>IF(AND(AF849, AF850), AM849=AM850, FALSE)</f>
        <v>0</v>
      </c>
      <c r="AX850" t="b">
        <f>IF(AND(AG849, AG850), AN849=AN850, FALSE)</f>
        <v>0</v>
      </c>
      <c r="AY850" t="b">
        <f>IF(AND(AH849, AH850), AO849=AO850, FALSE)</f>
        <v>0</v>
      </c>
      <c r="AZ850" t="b">
        <f>IF(AND(AI849, AI850), AP849=AP850, FALSE)</f>
        <v>0</v>
      </c>
      <c r="BA850" t="b">
        <f>IF(AND(AJ849, AJ850), AQ849=AQ850, FALSE)</f>
        <v>0</v>
      </c>
      <c r="BB850" t="b">
        <f>IF(AND(AK849, AK850), AR849=AR850, FALSE)</f>
        <v>0</v>
      </c>
    </row>
    <row r="851" spans="1:54" x14ac:dyDescent="0.25">
      <c r="A851" t="s">
        <v>860</v>
      </c>
      <c r="B851">
        <v>587</v>
      </c>
      <c r="C851" t="str">
        <f>TEXT(A851, "0")</f>
        <v>92AJ6</v>
      </c>
      <c r="D851">
        <f>LEN($A851)-LEN(SUBSTITUTE($A851,D$1,""))</f>
        <v>1</v>
      </c>
      <c r="E851">
        <f>LEN($A851)-LEN(SUBSTITUTE($A851,E$1,""))</f>
        <v>0</v>
      </c>
      <c r="F851">
        <f>LEN($A851)-LEN(SUBSTITUTE($A851,F$1,""))</f>
        <v>0</v>
      </c>
      <c r="G851">
        <f>LEN($A851)-LEN(SUBSTITUTE($A851,G$1,""))</f>
        <v>1</v>
      </c>
      <c r="H851">
        <f>LEN($A851)-LEN(SUBSTITUTE($A851,H$1,""))</f>
        <v>0</v>
      </c>
      <c r="I851">
        <f>LEN($A851)-LEN(SUBSTITUTE($A851,I$1,""))</f>
        <v>1</v>
      </c>
      <c r="J851">
        <f>LEN($A851)-LEN(SUBSTITUTE($A851,J$1,""))</f>
        <v>0</v>
      </c>
      <c r="K851">
        <f>LEN($A851)-LEN(SUBSTITUTE($A851,K$1,""))</f>
        <v>0</v>
      </c>
      <c r="L851">
        <f>LEN($A851)-LEN(SUBSTITUTE($A851,L$1,""))</f>
        <v>1</v>
      </c>
      <c r="M851">
        <f>LEN($A851)-LEN(SUBSTITUTE($A851,M$1,""))</f>
        <v>0</v>
      </c>
      <c r="N851">
        <f>LEN($A851)-LEN(SUBSTITUTE($A851,N$1,""))</f>
        <v>0</v>
      </c>
      <c r="O851">
        <f>LEN($A851)-LEN(SUBSTITUTE($A851,O$1,""))</f>
        <v>0</v>
      </c>
      <c r="P851">
        <f>LEN($A851)-LEN(SUBSTITUTE($A851,P$1,""))</f>
        <v>1</v>
      </c>
      <c r="Q851">
        <f>D851+1</f>
        <v>2</v>
      </c>
      <c r="R851">
        <f>E851+1</f>
        <v>1</v>
      </c>
      <c r="S851">
        <f>F851+1</f>
        <v>1</v>
      </c>
      <c r="T851">
        <f>G851+1</f>
        <v>2</v>
      </c>
      <c r="U851">
        <f>H851+1</f>
        <v>1</v>
      </c>
      <c r="V851">
        <f>I851+1</f>
        <v>2</v>
      </c>
      <c r="W851">
        <f>J851+1</f>
        <v>1</v>
      </c>
      <c r="X851">
        <f>K851+1</f>
        <v>1</v>
      </c>
      <c r="Y851">
        <f>L851+1</f>
        <v>2</v>
      </c>
      <c r="Z851">
        <f>M851+1</f>
        <v>1</v>
      </c>
      <c r="AA851">
        <f>N851+1</f>
        <v>1</v>
      </c>
      <c r="AB851">
        <f>O851+1</f>
        <v>1</v>
      </c>
      <c r="AC851">
        <f>P851+1</f>
        <v>2</v>
      </c>
      <c r="AD851">
        <f>PRODUCT(Q851:AC851)</f>
        <v>32</v>
      </c>
      <c r="AE851" t="b">
        <f>AD851=6</f>
        <v>0</v>
      </c>
      <c r="AF851" t="b">
        <f>AD851=10</f>
        <v>0</v>
      </c>
      <c r="AG851" t="b">
        <f>AD851=12</f>
        <v>0</v>
      </c>
      <c r="AH851" t="b">
        <f>AD851=16</f>
        <v>0</v>
      </c>
      <c r="AI851" t="b">
        <f>AD851=18</f>
        <v>0</v>
      </c>
      <c r="AJ851" t="b">
        <f>AD851=24</f>
        <v>0</v>
      </c>
      <c r="AK851" t="b">
        <f>AD851=32</f>
        <v>1</v>
      </c>
      <c r="AL851">
        <f>VALUE(IF(AE851,
_xlfn.XLOOKUP(6, Q851:AC851, Q$1:AC$1), 0))</f>
        <v>0</v>
      </c>
      <c r="AM851">
        <f>VALUE(IF(AF851,
_xlfn.XLOOKUP(5, Q851:AC851, Q$1:AC$1) &amp; _xlfn.XLOOKUP(2, Q851:AC851, Q$1:AC$1), 0))</f>
        <v>0</v>
      </c>
      <c r="AN851">
        <f>VALUE(IF(AG851,
_xlfn.XLOOKUP(4, Q851:AC851, Q$1:AC$1) &amp; _xlfn.XLOOKUP(3, Q851:AC851, Q$1:AC$1), 0))</f>
        <v>0</v>
      </c>
      <c r="AO851">
        <f>VALUE(IF(AH851,
_xlfn.XLOOKUP(4, Q851:AC851, Q$1:AC$1) &amp; _xlfn.XLOOKUP(2, Q851:AC851, Q$1:AC$1, "", 0, 1) &amp; _xlfn.XLOOKUP(2, Q851:AC851, Q$1:AC$1, "", 0, -1), 0))</f>
        <v>0</v>
      </c>
      <c r="AP851">
        <f>VALUE(IF(AI851,
_xlfn.XLOOKUP(3, Q851:AC851, Q$1:AC$1, "", 0, 1) &amp; _xlfn.XLOOKUP(3, Q851:AC851, Q$1:AC$1, "", 0, -1) &amp; _xlfn.XLOOKUP(2, Q851:AC851, Q$1:AC$1),
0))</f>
        <v>0</v>
      </c>
      <c r="AQ851">
        <f>VALUE(IF(AJ851,
_xlfn.XLOOKUP(3, Q851:AC851, Q$1:AC$1) &amp; AS851,
0))</f>
        <v>0</v>
      </c>
      <c r="AR851">
        <f>VALUE(IF(AK851,
AS851, 0))</f>
        <v>1411090602</v>
      </c>
      <c r="AS851" t="str" cm="1">
        <f t="array" ref="AS851">_xlfn.TEXTJOIN("", TRUE, _xlfn._xlws.FILTER(Q$1:AC$1,Q851:AC851=2))</f>
        <v>1411090602</v>
      </c>
      <c r="AT851">
        <f t="shared" si="27"/>
        <v>151</v>
      </c>
      <c r="AU851">
        <f t="shared" si="26"/>
        <v>88637</v>
      </c>
      <c r="AV851" t="b">
        <f>IF(AND(AE850, AE851), AL850=AL851, FALSE)</f>
        <v>0</v>
      </c>
      <c r="AW851" t="b">
        <f>IF(AND(AF850, AF851), AM850=AM851, FALSE)</f>
        <v>0</v>
      </c>
      <c r="AX851" t="b">
        <f>IF(AND(AG850, AG851), AN850=AN851, FALSE)</f>
        <v>0</v>
      </c>
      <c r="AY851" t="b">
        <f>IF(AND(AH850, AH851), AO850=AO851, FALSE)</f>
        <v>0</v>
      </c>
      <c r="AZ851" t="b">
        <f>IF(AND(AI850, AI851), AP850=AP851, FALSE)</f>
        <v>0</v>
      </c>
      <c r="BA851" t="b">
        <f>IF(AND(AJ850, AJ851), AQ850=AQ851, FALSE)</f>
        <v>0</v>
      </c>
      <c r="BB851" t="b">
        <f>IF(AND(AK850, AK851), AR850=AR851, FALSE)</f>
        <v>0</v>
      </c>
    </row>
    <row r="852" spans="1:54" x14ac:dyDescent="0.25">
      <c r="A852" t="s">
        <v>524</v>
      </c>
      <c r="B852">
        <v>960</v>
      </c>
      <c r="C852" t="str">
        <f>TEXT(A852, "0")</f>
        <v>74J8A</v>
      </c>
      <c r="D852">
        <f>LEN($A852)-LEN(SUBSTITUTE($A852,D$1,""))</f>
        <v>1</v>
      </c>
      <c r="E852">
        <f>LEN($A852)-LEN(SUBSTITUTE($A852,E$1,""))</f>
        <v>0</v>
      </c>
      <c r="F852">
        <f>LEN($A852)-LEN(SUBSTITUTE($A852,F$1,""))</f>
        <v>0</v>
      </c>
      <c r="G852">
        <f>LEN($A852)-LEN(SUBSTITUTE($A852,G$1,""))</f>
        <v>1</v>
      </c>
      <c r="H852">
        <f>LEN($A852)-LEN(SUBSTITUTE($A852,H$1,""))</f>
        <v>0</v>
      </c>
      <c r="I852">
        <f>LEN($A852)-LEN(SUBSTITUTE($A852,I$1,""))</f>
        <v>0</v>
      </c>
      <c r="J852">
        <f>LEN($A852)-LEN(SUBSTITUTE($A852,J$1,""))</f>
        <v>1</v>
      </c>
      <c r="K852">
        <f>LEN($A852)-LEN(SUBSTITUTE($A852,K$1,""))</f>
        <v>1</v>
      </c>
      <c r="L852">
        <f>LEN($A852)-LEN(SUBSTITUTE($A852,L$1,""))</f>
        <v>0</v>
      </c>
      <c r="M852">
        <f>LEN($A852)-LEN(SUBSTITUTE($A852,M$1,""))</f>
        <v>0</v>
      </c>
      <c r="N852">
        <f>LEN($A852)-LEN(SUBSTITUTE($A852,N$1,""))</f>
        <v>1</v>
      </c>
      <c r="O852">
        <f>LEN($A852)-LEN(SUBSTITUTE($A852,O$1,""))</f>
        <v>0</v>
      </c>
      <c r="P852">
        <f>LEN($A852)-LEN(SUBSTITUTE($A852,P$1,""))</f>
        <v>0</v>
      </c>
      <c r="Q852">
        <f>D852+1</f>
        <v>2</v>
      </c>
      <c r="R852">
        <f>E852+1</f>
        <v>1</v>
      </c>
      <c r="S852">
        <f>F852+1</f>
        <v>1</v>
      </c>
      <c r="T852">
        <f>G852+1</f>
        <v>2</v>
      </c>
      <c r="U852">
        <f>H852+1</f>
        <v>1</v>
      </c>
      <c r="V852">
        <f>I852+1</f>
        <v>1</v>
      </c>
      <c r="W852">
        <f>J852+1</f>
        <v>2</v>
      </c>
      <c r="X852">
        <f>K852+1</f>
        <v>2</v>
      </c>
      <c r="Y852">
        <f>L852+1</f>
        <v>1</v>
      </c>
      <c r="Z852">
        <f>M852+1</f>
        <v>1</v>
      </c>
      <c r="AA852">
        <f>N852+1</f>
        <v>2</v>
      </c>
      <c r="AB852">
        <f>O852+1</f>
        <v>1</v>
      </c>
      <c r="AC852">
        <f>P852+1</f>
        <v>1</v>
      </c>
      <c r="AD852">
        <f>PRODUCT(Q852:AC852)</f>
        <v>32</v>
      </c>
      <c r="AE852" t="b">
        <f>AD852=6</f>
        <v>0</v>
      </c>
      <c r="AF852" t="b">
        <f>AD852=10</f>
        <v>0</v>
      </c>
      <c r="AG852" t="b">
        <f>AD852=12</f>
        <v>0</v>
      </c>
      <c r="AH852" t="b">
        <f>AD852=16</f>
        <v>0</v>
      </c>
      <c r="AI852" t="b">
        <f>AD852=18</f>
        <v>0</v>
      </c>
      <c r="AJ852" t="b">
        <f>AD852=24</f>
        <v>0</v>
      </c>
      <c r="AK852" t="b">
        <f>AD852=32</f>
        <v>1</v>
      </c>
      <c r="AL852">
        <f>VALUE(IF(AE852,
_xlfn.XLOOKUP(6, Q852:AC852, Q$1:AC$1), 0))</f>
        <v>0</v>
      </c>
      <c r="AM852">
        <f>VALUE(IF(AF852,
_xlfn.XLOOKUP(5, Q852:AC852, Q$1:AC$1) &amp; _xlfn.XLOOKUP(2, Q852:AC852, Q$1:AC$1), 0))</f>
        <v>0</v>
      </c>
      <c r="AN852">
        <f>VALUE(IF(AG852,
_xlfn.XLOOKUP(4, Q852:AC852, Q$1:AC$1) &amp; _xlfn.XLOOKUP(3, Q852:AC852, Q$1:AC$1), 0))</f>
        <v>0</v>
      </c>
      <c r="AO852">
        <f>VALUE(IF(AH852,
_xlfn.XLOOKUP(4, Q852:AC852, Q$1:AC$1) &amp; _xlfn.XLOOKUP(2, Q852:AC852, Q$1:AC$1, "", 0, 1) &amp; _xlfn.XLOOKUP(2, Q852:AC852, Q$1:AC$1, "", 0, -1), 0))</f>
        <v>0</v>
      </c>
      <c r="AP852">
        <f>VALUE(IF(AI852,
_xlfn.XLOOKUP(3, Q852:AC852, Q$1:AC$1, "", 0, 1) &amp; _xlfn.XLOOKUP(3, Q852:AC852, Q$1:AC$1, "", 0, -1) &amp; _xlfn.XLOOKUP(2, Q852:AC852, Q$1:AC$1),
0))</f>
        <v>0</v>
      </c>
      <c r="AQ852">
        <f>VALUE(IF(AJ852,
_xlfn.XLOOKUP(3, Q852:AC852, Q$1:AC$1) &amp; AS852,
0))</f>
        <v>0</v>
      </c>
      <c r="AR852">
        <f>VALUE(IF(AK852,
AS852, 0))</f>
        <v>1411080704</v>
      </c>
      <c r="AS852" t="str" cm="1">
        <f t="array" ref="AS852">_xlfn.TEXTJOIN("", TRUE, _xlfn._xlws.FILTER(Q$1:AC$1,Q852:AC852=2))</f>
        <v>1411080704</v>
      </c>
      <c r="AT852">
        <f t="shared" si="27"/>
        <v>150</v>
      </c>
      <c r="AU852">
        <f t="shared" si="26"/>
        <v>144000</v>
      </c>
      <c r="AV852" t="b">
        <f>IF(AND(AE851, AE852), AL851=AL852, FALSE)</f>
        <v>0</v>
      </c>
      <c r="AW852" t="b">
        <f>IF(AND(AF851, AF852), AM851=AM852, FALSE)</f>
        <v>0</v>
      </c>
      <c r="AX852" t="b">
        <f>IF(AND(AG851, AG852), AN851=AN852, FALSE)</f>
        <v>0</v>
      </c>
      <c r="AY852" t="b">
        <f>IF(AND(AH851, AH852), AO851=AO852, FALSE)</f>
        <v>0</v>
      </c>
      <c r="AZ852" t="b">
        <f>IF(AND(AI851, AI852), AP851=AP852, FALSE)</f>
        <v>0</v>
      </c>
      <c r="BA852" t="b">
        <f>IF(AND(AJ851, AJ852), AQ851=AQ852, FALSE)</f>
        <v>0</v>
      </c>
      <c r="BB852" t="b">
        <f>IF(AND(AK851, AK852), AR851=AR852, FALSE)</f>
        <v>0</v>
      </c>
    </row>
    <row r="853" spans="1:54" x14ac:dyDescent="0.25">
      <c r="A853" t="s">
        <v>229</v>
      </c>
      <c r="B853">
        <v>452</v>
      </c>
      <c r="C853" t="str">
        <f>TEXT(A853, "0")</f>
        <v>58A6J</v>
      </c>
      <c r="D853">
        <f>LEN($A853)-LEN(SUBSTITUTE($A853,D$1,""))</f>
        <v>1</v>
      </c>
      <c r="E853">
        <f>LEN($A853)-LEN(SUBSTITUTE($A853,E$1,""))</f>
        <v>0</v>
      </c>
      <c r="F853">
        <f>LEN($A853)-LEN(SUBSTITUTE($A853,F$1,""))</f>
        <v>0</v>
      </c>
      <c r="G853">
        <f>LEN($A853)-LEN(SUBSTITUTE($A853,G$1,""))</f>
        <v>1</v>
      </c>
      <c r="H853">
        <f>LEN($A853)-LEN(SUBSTITUTE($A853,H$1,""))</f>
        <v>0</v>
      </c>
      <c r="I853">
        <f>LEN($A853)-LEN(SUBSTITUTE($A853,I$1,""))</f>
        <v>0</v>
      </c>
      <c r="J853">
        <f>LEN($A853)-LEN(SUBSTITUTE($A853,J$1,""))</f>
        <v>1</v>
      </c>
      <c r="K853">
        <f>LEN($A853)-LEN(SUBSTITUTE($A853,K$1,""))</f>
        <v>0</v>
      </c>
      <c r="L853">
        <f>LEN($A853)-LEN(SUBSTITUTE($A853,L$1,""))</f>
        <v>1</v>
      </c>
      <c r="M853">
        <f>LEN($A853)-LEN(SUBSTITUTE($A853,M$1,""))</f>
        <v>1</v>
      </c>
      <c r="N853">
        <f>LEN($A853)-LEN(SUBSTITUTE($A853,N$1,""))</f>
        <v>0</v>
      </c>
      <c r="O853">
        <f>LEN($A853)-LEN(SUBSTITUTE($A853,O$1,""))</f>
        <v>0</v>
      </c>
      <c r="P853">
        <f>LEN($A853)-LEN(SUBSTITUTE($A853,P$1,""))</f>
        <v>0</v>
      </c>
      <c r="Q853">
        <f>D853+1</f>
        <v>2</v>
      </c>
      <c r="R853">
        <f>E853+1</f>
        <v>1</v>
      </c>
      <c r="S853">
        <f>F853+1</f>
        <v>1</v>
      </c>
      <c r="T853">
        <f>G853+1</f>
        <v>2</v>
      </c>
      <c r="U853">
        <f>H853+1</f>
        <v>1</v>
      </c>
      <c r="V853">
        <f>I853+1</f>
        <v>1</v>
      </c>
      <c r="W853">
        <f>J853+1</f>
        <v>2</v>
      </c>
      <c r="X853">
        <f>K853+1</f>
        <v>1</v>
      </c>
      <c r="Y853">
        <f>L853+1</f>
        <v>2</v>
      </c>
      <c r="Z853">
        <f>M853+1</f>
        <v>2</v>
      </c>
      <c r="AA853">
        <f>N853+1</f>
        <v>1</v>
      </c>
      <c r="AB853">
        <f>O853+1</f>
        <v>1</v>
      </c>
      <c r="AC853">
        <f>P853+1</f>
        <v>1</v>
      </c>
      <c r="AD853">
        <f>PRODUCT(Q853:AC853)</f>
        <v>32</v>
      </c>
      <c r="AE853" t="b">
        <f>AD853=6</f>
        <v>0</v>
      </c>
      <c r="AF853" t="b">
        <f>AD853=10</f>
        <v>0</v>
      </c>
      <c r="AG853" t="b">
        <f>AD853=12</f>
        <v>0</v>
      </c>
      <c r="AH853" t="b">
        <f>AD853=16</f>
        <v>0</v>
      </c>
      <c r="AI853" t="b">
        <f>AD853=18</f>
        <v>0</v>
      </c>
      <c r="AJ853" t="b">
        <f>AD853=24</f>
        <v>0</v>
      </c>
      <c r="AK853" t="b">
        <f>AD853=32</f>
        <v>1</v>
      </c>
      <c r="AL853">
        <f>VALUE(IF(AE853,
_xlfn.XLOOKUP(6, Q853:AC853, Q$1:AC$1), 0))</f>
        <v>0</v>
      </c>
      <c r="AM853">
        <f>VALUE(IF(AF853,
_xlfn.XLOOKUP(5, Q853:AC853, Q$1:AC$1) &amp; _xlfn.XLOOKUP(2, Q853:AC853, Q$1:AC$1), 0))</f>
        <v>0</v>
      </c>
      <c r="AN853">
        <f>VALUE(IF(AG853,
_xlfn.XLOOKUP(4, Q853:AC853, Q$1:AC$1) &amp; _xlfn.XLOOKUP(3, Q853:AC853, Q$1:AC$1), 0))</f>
        <v>0</v>
      </c>
      <c r="AO853">
        <f>VALUE(IF(AH853,
_xlfn.XLOOKUP(4, Q853:AC853, Q$1:AC$1) &amp; _xlfn.XLOOKUP(2, Q853:AC853, Q$1:AC$1, "", 0, 1) &amp; _xlfn.XLOOKUP(2, Q853:AC853, Q$1:AC$1, "", 0, -1), 0))</f>
        <v>0</v>
      </c>
      <c r="AP853">
        <f>VALUE(IF(AI853,
_xlfn.XLOOKUP(3, Q853:AC853, Q$1:AC$1, "", 0, 1) &amp; _xlfn.XLOOKUP(3, Q853:AC853, Q$1:AC$1, "", 0, -1) &amp; _xlfn.XLOOKUP(2, Q853:AC853, Q$1:AC$1),
0))</f>
        <v>0</v>
      </c>
      <c r="AQ853">
        <f>VALUE(IF(AJ853,
_xlfn.XLOOKUP(3, Q853:AC853, Q$1:AC$1) &amp; AS853,
0))</f>
        <v>0</v>
      </c>
      <c r="AR853">
        <f>VALUE(IF(AK853,
AS853, 0))</f>
        <v>1411080605</v>
      </c>
      <c r="AS853" t="str" cm="1">
        <f t="array" ref="AS853">_xlfn.TEXTJOIN("", TRUE, _xlfn._xlws.FILTER(Q$1:AC$1,Q853:AC853=2))</f>
        <v>1411080605</v>
      </c>
      <c r="AT853">
        <f t="shared" si="27"/>
        <v>149</v>
      </c>
      <c r="AU853">
        <f t="shared" si="26"/>
        <v>67348</v>
      </c>
      <c r="AV853" t="b">
        <f>IF(AND(AE852, AE853), AL852=AL853, FALSE)</f>
        <v>0</v>
      </c>
      <c r="AW853" t="b">
        <f>IF(AND(AF852, AF853), AM852=AM853, FALSE)</f>
        <v>0</v>
      </c>
      <c r="AX853" t="b">
        <f>IF(AND(AG852, AG853), AN852=AN853, FALSE)</f>
        <v>0</v>
      </c>
      <c r="AY853" t="b">
        <f>IF(AND(AH852, AH853), AO852=AO853, FALSE)</f>
        <v>0</v>
      </c>
      <c r="AZ853" t="b">
        <f>IF(AND(AI852, AI853), AP852=AP853, FALSE)</f>
        <v>0</v>
      </c>
      <c r="BA853" t="b">
        <f>IF(AND(AJ852, AJ853), AQ852=AQ853, FALSE)</f>
        <v>0</v>
      </c>
      <c r="BB853" t="b">
        <f>IF(AND(AK852, AK853), AR852=AR853, FALSE)</f>
        <v>0</v>
      </c>
    </row>
    <row r="854" spans="1:54" x14ac:dyDescent="0.25">
      <c r="A854" t="s">
        <v>355</v>
      </c>
      <c r="B854">
        <v>95</v>
      </c>
      <c r="C854" t="str">
        <f>TEXT(A854, "0")</f>
        <v>75JA6</v>
      </c>
      <c r="D854">
        <f>LEN($A854)-LEN(SUBSTITUTE($A854,D$1,""))</f>
        <v>1</v>
      </c>
      <c r="E854">
        <f>LEN($A854)-LEN(SUBSTITUTE($A854,E$1,""))</f>
        <v>0</v>
      </c>
      <c r="F854">
        <f>LEN($A854)-LEN(SUBSTITUTE($A854,F$1,""))</f>
        <v>0</v>
      </c>
      <c r="G854">
        <f>LEN($A854)-LEN(SUBSTITUTE($A854,G$1,""))</f>
        <v>1</v>
      </c>
      <c r="H854">
        <f>LEN($A854)-LEN(SUBSTITUTE($A854,H$1,""))</f>
        <v>0</v>
      </c>
      <c r="I854">
        <f>LEN($A854)-LEN(SUBSTITUTE($A854,I$1,""))</f>
        <v>0</v>
      </c>
      <c r="J854">
        <f>LEN($A854)-LEN(SUBSTITUTE($A854,J$1,""))</f>
        <v>0</v>
      </c>
      <c r="K854">
        <f>LEN($A854)-LEN(SUBSTITUTE($A854,K$1,""))</f>
        <v>1</v>
      </c>
      <c r="L854">
        <f>LEN($A854)-LEN(SUBSTITUTE($A854,L$1,""))</f>
        <v>1</v>
      </c>
      <c r="M854">
        <f>LEN($A854)-LEN(SUBSTITUTE($A854,M$1,""))</f>
        <v>1</v>
      </c>
      <c r="N854">
        <f>LEN($A854)-LEN(SUBSTITUTE($A854,N$1,""))</f>
        <v>0</v>
      </c>
      <c r="O854">
        <f>LEN($A854)-LEN(SUBSTITUTE($A854,O$1,""))</f>
        <v>0</v>
      </c>
      <c r="P854">
        <f>LEN($A854)-LEN(SUBSTITUTE($A854,P$1,""))</f>
        <v>0</v>
      </c>
      <c r="Q854">
        <f>D854+1</f>
        <v>2</v>
      </c>
      <c r="R854">
        <f>E854+1</f>
        <v>1</v>
      </c>
      <c r="S854">
        <f>F854+1</f>
        <v>1</v>
      </c>
      <c r="T854">
        <f>G854+1</f>
        <v>2</v>
      </c>
      <c r="U854">
        <f>H854+1</f>
        <v>1</v>
      </c>
      <c r="V854">
        <f>I854+1</f>
        <v>1</v>
      </c>
      <c r="W854">
        <f>J854+1</f>
        <v>1</v>
      </c>
      <c r="X854">
        <f>K854+1</f>
        <v>2</v>
      </c>
      <c r="Y854">
        <f>L854+1</f>
        <v>2</v>
      </c>
      <c r="Z854">
        <f>M854+1</f>
        <v>2</v>
      </c>
      <c r="AA854">
        <f>N854+1</f>
        <v>1</v>
      </c>
      <c r="AB854">
        <f>O854+1</f>
        <v>1</v>
      </c>
      <c r="AC854">
        <f>P854+1</f>
        <v>1</v>
      </c>
      <c r="AD854">
        <f>PRODUCT(Q854:AC854)</f>
        <v>32</v>
      </c>
      <c r="AE854" t="b">
        <f>AD854=6</f>
        <v>0</v>
      </c>
      <c r="AF854" t="b">
        <f>AD854=10</f>
        <v>0</v>
      </c>
      <c r="AG854" t="b">
        <f>AD854=12</f>
        <v>0</v>
      </c>
      <c r="AH854" t="b">
        <f>AD854=16</f>
        <v>0</v>
      </c>
      <c r="AI854" t="b">
        <f>AD854=18</f>
        <v>0</v>
      </c>
      <c r="AJ854" t="b">
        <f>AD854=24</f>
        <v>0</v>
      </c>
      <c r="AK854" t="b">
        <f>AD854=32</f>
        <v>1</v>
      </c>
      <c r="AL854">
        <f>VALUE(IF(AE854,
_xlfn.XLOOKUP(6, Q854:AC854, Q$1:AC$1), 0))</f>
        <v>0</v>
      </c>
      <c r="AM854">
        <f>VALUE(IF(AF854,
_xlfn.XLOOKUP(5, Q854:AC854, Q$1:AC$1) &amp; _xlfn.XLOOKUP(2, Q854:AC854, Q$1:AC$1), 0))</f>
        <v>0</v>
      </c>
      <c r="AN854">
        <f>VALUE(IF(AG854,
_xlfn.XLOOKUP(4, Q854:AC854, Q$1:AC$1) &amp; _xlfn.XLOOKUP(3, Q854:AC854, Q$1:AC$1), 0))</f>
        <v>0</v>
      </c>
      <c r="AO854">
        <f>VALUE(IF(AH854,
_xlfn.XLOOKUP(4, Q854:AC854, Q$1:AC$1) &amp; _xlfn.XLOOKUP(2, Q854:AC854, Q$1:AC$1, "", 0, 1) &amp; _xlfn.XLOOKUP(2, Q854:AC854, Q$1:AC$1, "", 0, -1), 0))</f>
        <v>0</v>
      </c>
      <c r="AP854">
        <f>VALUE(IF(AI854,
_xlfn.XLOOKUP(3, Q854:AC854, Q$1:AC$1, "", 0, 1) &amp; _xlfn.XLOOKUP(3, Q854:AC854, Q$1:AC$1, "", 0, -1) &amp; _xlfn.XLOOKUP(2, Q854:AC854, Q$1:AC$1),
0))</f>
        <v>0</v>
      </c>
      <c r="AQ854">
        <f>VALUE(IF(AJ854,
_xlfn.XLOOKUP(3, Q854:AC854, Q$1:AC$1) &amp; AS854,
0))</f>
        <v>0</v>
      </c>
      <c r="AR854">
        <f>VALUE(IF(AK854,
AS854, 0))</f>
        <v>1411070605</v>
      </c>
      <c r="AS854" t="str" cm="1">
        <f t="array" ref="AS854">_xlfn.TEXTJOIN("", TRUE, _xlfn._xlws.FILTER(Q$1:AC$1,Q854:AC854=2))</f>
        <v>1411070605</v>
      </c>
      <c r="AT854">
        <f t="shared" si="27"/>
        <v>148</v>
      </c>
      <c r="AU854">
        <f t="shared" si="26"/>
        <v>14060</v>
      </c>
      <c r="AV854" t="b">
        <f>IF(AND(AE853, AE854), AL853=AL854, FALSE)</f>
        <v>0</v>
      </c>
      <c r="AW854" t="b">
        <f>IF(AND(AF853, AF854), AM853=AM854, FALSE)</f>
        <v>0</v>
      </c>
      <c r="AX854" t="b">
        <f>IF(AND(AG853, AG854), AN853=AN854, FALSE)</f>
        <v>0</v>
      </c>
      <c r="AY854" t="b">
        <f>IF(AND(AH853, AH854), AO853=AO854, FALSE)</f>
        <v>0</v>
      </c>
      <c r="AZ854" t="b">
        <f>IF(AND(AI853, AI854), AP853=AP854, FALSE)</f>
        <v>0</v>
      </c>
      <c r="BA854" t="b">
        <f>IF(AND(AJ853, AJ854), AQ853=AQ854, FALSE)</f>
        <v>0</v>
      </c>
      <c r="BB854" t="b">
        <f>IF(AND(AK853, AK854), AR853=AR854, FALSE)</f>
        <v>0</v>
      </c>
    </row>
    <row r="855" spans="1:54" x14ac:dyDescent="0.25">
      <c r="A855" t="s">
        <v>608</v>
      </c>
      <c r="B855">
        <v>889</v>
      </c>
      <c r="C855" t="str">
        <f>TEXT(A855, "0")</f>
        <v>7A54J</v>
      </c>
      <c r="D855">
        <f>LEN($A855)-LEN(SUBSTITUTE($A855,D$1,""))</f>
        <v>1</v>
      </c>
      <c r="E855">
        <f>LEN($A855)-LEN(SUBSTITUTE($A855,E$1,""))</f>
        <v>0</v>
      </c>
      <c r="F855">
        <f>LEN($A855)-LEN(SUBSTITUTE($A855,F$1,""))</f>
        <v>0</v>
      </c>
      <c r="G855">
        <f>LEN($A855)-LEN(SUBSTITUTE($A855,G$1,""))</f>
        <v>1</v>
      </c>
      <c r="H855">
        <f>LEN($A855)-LEN(SUBSTITUTE($A855,H$1,""))</f>
        <v>0</v>
      </c>
      <c r="I855">
        <f>LEN($A855)-LEN(SUBSTITUTE($A855,I$1,""))</f>
        <v>0</v>
      </c>
      <c r="J855">
        <f>LEN($A855)-LEN(SUBSTITUTE($A855,J$1,""))</f>
        <v>0</v>
      </c>
      <c r="K855">
        <f>LEN($A855)-LEN(SUBSTITUTE($A855,K$1,""))</f>
        <v>1</v>
      </c>
      <c r="L855">
        <f>LEN($A855)-LEN(SUBSTITUTE($A855,L$1,""))</f>
        <v>0</v>
      </c>
      <c r="M855">
        <f>LEN($A855)-LEN(SUBSTITUTE($A855,M$1,""))</f>
        <v>1</v>
      </c>
      <c r="N855">
        <f>LEN($A855)-LEN(SUBSTITUTE($A855,N$1,""))</f>
        <v>1</v>
      </c>
      <c r="O855">
        <f>LEN($A855)-LEN(SUBSTITUTE($A855,O$1,""))</f>
        <v>0</v>
      </c>
      <c r="P855">
        <f>LEN($A855)-LEN(SUBSTITUTE($A855,P$1,""))</f>
        <v>0</v>
      </c>
      <c r="Q855">
        <f>D855+1</f>
        <v>2</v>
      </c>
      <c r="R855">
        <f>E855+1</f>
        <v>1</v>
      </c>
      <c r="S855">
        <f>F855+1</f>
        <v>1</v>
      </c>
      <c r="T855">
        <f>G855+1</f>
        <v>2</v>
      </c>
      <c r="U855">
        <f>H855+1</f>
        <v>1</v>
      </c>
      <c r="V855">
        <f>I855+1</f>
        <v>1</v>
      </c>
      <c r="W855">
        <f>J855+1</f>
        <v>1</v>
      </c>
      <c r="X855">
        <f>K855+1</f>
        <v>2</v>
      </c>
      <c r="Y855">
        <f>L855+1</f>
        <v>1</v>
      </c>
      <c r="Z855">
        <f>M855+1</f>
        <v>2</v>
      </c>
      <c r="AA855">
        <f>N855+1</f>
        <v>2</v>
      </c>
      <c r="AB855">
        <f>O855+1</f>
        <v>1</v>
      </c>
      <c r="AC855">
        <f>P855+1</f>
        <v>1</v>
      </c>
      <c r="AD855">
        <f>PRODUCT(Q855:AC855)</f>
        <v>32</v>
      </c>
      <c r="AE855" t="b">
        <f>AD855=6</f>
        <v>0</v>
      </c>
      <c r="AF855" t="b">
        <f>AD855=10</f>
        <v>0</v>
      </c>
      <c r="AG855" t="b">
        <f>AD855=12</f>
        <v>0</v>
      </c>
      <c r="AH855" t="b">
        <f>AD855=16</f>
        <v>0</v>
      </c>
      <c r="AI855" t="b">
        <f>AD855=18</f>
        <v>0</v>
      </c>
      <c r="AJ855" t="b">
        <f>AD855=24</f>
        <v>0</v>
      </c>
      <c r="AK855" t="b">
        <f>AD855=32</f>
        <v>1</v>
      </c>
      <c r="AL855">
        <f>VALUE(IF(AE855,
_xlfn.XLOOKUP(6, Q855:AC855, Q$1:AC$1), 0))</f>
        <v>0</v>
      </c>
      <c r="AM855">
        <f>VALUE(IF(AF855,
_xlfn.XLOOKUP(5, Q855:AC855, Q$1:AC$1) &amp; _xlfn.XLOOKUP(2, Q855:AC855, Q$1:AC$1), 0))</f>
        <v>0</v>
      </c>
      <c r="AN855">
        <f>VALUE(IF(AG855,
_xlfn.XLOOKUP(4, Q855:AC855, Q$1:AC$1) &amp; _xlfn.XLOOKUP(3, Q855:AC855, Q$1:AC$1), 0))</f>
        <v>0</v>
      </c>
      <c r="AO855">
        <f>VALUE(IF(AH855,
_xlfn.XLOOKUP(4, Q855:AC855, Q$1:AC$1) &amp; _xlfn.XLOOKUP(2, Q855:AC855, Q$1:AC$1, "", 0, 1) &amp; _xlfn.XLOOKUP(2, Q855:AC855, Q$1:AC$1, "", 0, -1), 0))</f>
        <v>0</v>
      </c>
      <c r="AP855">
        <f>VALUE(IF(AI855,
_xlfn.XLOOKUP(3, Q855:AC855, Q$1:AC$1, "", 0, 1) &amp; _xlfn.XLOOKUP(3, Q855:AC855, Q$1:AC$1, "", 0, -1) &amp; _xlfn.XLOOKUP(2, Q855:AC855, Q$1:AC$1),
0))</f>
        <v>0</v>
      </c>
      <c r="AQ855">
        <f>VALUE(IF(AJ855,
_xlfn.XLOOKUP(3, Q855:AC855, Q$1:AC$1) &amp; AS855,
0))</f>
        <v>0</v>
      </c>
      <c r="AR855">
        <f>VALUE(IF(AK855,
AS855, 0))</f>
        <v>1411070504</v>
      </c>
      <c r="AS855" t="str" cm="1">
        <f t="array" ref="AS855">_xlfn.TEXTJOIN("", TRUE, _xlfn._xlws.FILTER(Q$1:AC$1,Q855:AC855=2))</f>
        <v>1411070504</v>
      </c>
      <c r="AT855">
        <f t="shared" si="27"/>
        <v>147</v>
      </c>
      <c r="AU855">
        <f t="shared" si="26"/>
        <v>130683</v>
      </c>
      <c r="AV855" t="b">
        <f>IF(AND(AE854, AE855), AL854=AL855, FALSE)</f>
        <v>0</v>
      </c>
      <c r="AW855" t="b">
        <f>IF(AND(AF854, AF855), AM854=AM855, FALSE)</f>
        <v>0</v>
      </c>
      <c r="AX855" t="b">
        <f>IF(AND(AG854, AG855), AN854=AN855, FALSE)</f>
        <v>0</v>
      </c>
      <c r="AY855" t="b">
        <f>IF(AND(AH854, AH855), AO854=AO855, FALSE)</f>
        <v>0</v>
      </c>
      <c r="AZ855" t="b">
        <f>IF(AND(AI854, AI855), AP854=AP855, FALSE)</f>
        <v>0</v>
      </c>
      <c r="BA855" t="b">
        <f>IF(AND(AJ854, AJ855), AQ854=AQ855, FALSE)</f>
        <v>0</v>
      </c>
      <c r="BB855" t="b">
        <f>IF(AND(AK854, AK855), AR854=AR855, FALSE)</f>
        <v>0</v>
      </c>
    </row>
    <row r="856" spans="1:54" x14ac:dyDescent="0.25">
      <c r="A856" t="s">
        <v>130</v>
      </c>
      <c r="B856">
        <v>978</v>
      </c>
      <c r="C856" t="str">
        <f>TEXT(A856, "0")</f>
        <v>6A45J</v>
      </c>
      <c r="D856">
        <f>LEN($A856)-LEN(SUBSTITUTE($A856,D$1,""))</f>
        <v>1</v>
      </c>
      <c r="E856">
        <f>LEN($A856)-LEN(SUBSTITUTE($A856,E$1,""))</f>
        <v>0</v>
      </c>
      <c r="F856">
        <f>LEN($A856)-LEN(SUBSTITUTE($A856,F$1,""))</f>
        <v>0</v>
      </c>
      <c r="G856">
        <f>LEN($A856)-LEN(SUBSTITUTE($A856,G$1,""))</f>
        <v>1</v>
      </c>
      <c r="H856">
        <f>LEN($A856)-LEN(SUBSTITUTE($A856,H$1,""))</f>
        <v>0</v>
      </c>
      <c r="I856">
        <f>LEN($A856)-LEN(SUBSTITUTE($A856,I$1,""))</f>
        <v>0</v>
      </c>
      <c r="J856">
        <f>LEN($A856)-LEN(SUBSTITUTE($A856,J$1,""))</f>
        <v>0</v>
      </c>
      <c r="K856">
        <f>LEN($A856)-LEN(SUBSTITUTE($A856,K$1,""))</f>
        <v>0</v>
      </c>
      <c r="L856">
        <f>LEN($A856)-LEN(SUBSTITUTE($A856,L$1,""))</f>
        <v>1</v>
      </c>
      <c r="M856">
        <f>LEN($A856)-LEN(SUBSTITUTE($A856,M$1,""))</f>
        <v>1</v>
      </c>
      <c r="N856">
        <f>LEN($A856)-LEN(SUBSTITUTE($A856,N$1,""))</f>
        <v>1</v>
      </c>
      <c r="O856">
        <f>LEN($A856)-LEN(SUBSTITUTE($A856,O$1,""))</f>
        <v>0</v>
      </c>
      <c r="P856">
        <f>LEN($A856)-LEN(SUBSTITUTE($A856,P$1,""))</f>
        <v>0</v>
      </c>
      <c r="Q856">
        <f>D856+1</f>
        <v>2</v>
      </c>
      <c r="R856">
        <f>E856+1</f>
        <v>1</v>
      </c>
      <c r="S856">
        <f>F856+1</f>
        <v>1</v>
      </c>
      <c r="T856">
        <f>G856+1</f>
        <v>2</v>
      </c>
      <c r="U856">
        <f>H856+1</f>
        <v>1</v>
      </c>
      <c r="V856">
        <f>I856+1</f>
        <v>1</v>
      </c>
      <c r="W856">
        <f>J856+1</f>
        <v>1</v>
      </c>
      <c r="X856">
        <f>K856+1</f>
        <v>1</v>
      </c>
      <c r="Y856">
        <f>L856+1</f>
        <v>2</v>
      </c>
      <c r="Z856">
        <f>M856+1</f>
        <v>2</v>
      </c>
      <c r="AA856">
        <f>N856+1</f>
        <v>2</v>
      </c>
      <c r="AB856">
        <f>O856+1</f>
        <v>1</v>
      </c>
      <c r="AC856">
        <f>P856+1</f>
        <v>1</v>
      </c>
      <c r="AD856">
        <f>PRODUCT(Q856:AC856)</f>
        <v>32</v>
      </c>
      <c r="AE856" t="b">
        <f>AD856=6</f>
        <v>0</v>
      </c>
      <c r="AF856" t="b">
        <f>AD856=10</f>
        <v>0</v>
      </c>
      <c r="AG856" t="b">
        <f>AD856=12</f>
        <v>0</v>
      </c>
      <c r="AH856" t="b">
        <f>AD856=16</f>
        <v>0</v>
      </c>
      <c r="AI856" t="b">
        <f>AD856=18</f>
        <v>0</v>
      </c>
      <c r="AJ856" t="b">
        <f>AD856=24</f>
        <v>0</v>
      </c>
      <c r="AK856" t="b">
        <f>AD856=32</f>
        <v>1</v>
      </c>
      <c r="AL856">
        <f>VALUE(IF(AE856,
_xlfn.XLOOKUP(6, Q856:AC856, Q$1:AC$1), 0))</f>
        <v>0</v>
      </c>
      <c r="AM856">
        <f>VALUE(IF(AF856,
_xlfn.XLOOKUP(5, Q856:AC856, Q$1:AC$1) &amp; _xlfn.XLOOKUP(2, Q856:AC856, Q$1:AC$1), 0))</f>
        <v>0</v>
      </c>
      <c r="AN856">
        <f>VALUE(IF(AG856,
_xlfn.XLOOKUP(4, Q856:AC856, Q$1:AC$1) &amp; _xlfn.XLOOKUP(3, Q856:AC856, Q$1:AC$1), 0))</f>
        <v>0</v>
      </c>
      <c r="AO856">
        <f>VALUE(IF(AH856,
_xlfn.XLOOKUP(4, Q856:AC856, Q$1:AC$1) &amp; _xlfn.XLOOKUP(2, Q856:AC856, Q$1:AC$1, "", 0, 1) &amp; _xlfn.XLOOKUP(2, Q856:AC856, Q$1:AC$1, "", 0, -1), 0))</f>
        <v>0</v>
      </c>
      <c r="AP856">
        <f>VALUE(IF(AI856,
_xlfn.XLOOKUP(3, Q856:AC856, Q$1:AC$1, "", 0, 1) &amp; _xlfn.XLOOKUP(3, Q856:AC856, Q$1:AC$1, "", 0, -1) &amp; _xlfn.XLOOKUP(2, Q856:AC856, Q$1:AC$1),
0))</f>
        <v>0</v>
      </c>
      <c r="AQ856">
        <f>VALUE(IF(AJ856,
_xlfn.XLOOKUP(3, Q856:AC856, Q$1:AC$1) &amp; AS856,
0))</f>
        <v>0</v>
      </c>
      <c r="AR856">
        <f>VALUE(IF(AK856,
AS856, 0))</f>
        <v>1411060504</v>
      </c>
      <c r="AS856" t="str" cm="1">
        <f t="array" ref="AS856">_xlfn.TEXTJOIN("", TRUE, _xlfn._xlws.FILTER(Q$1:AC$1,Q856:AC856=2))</f>
        <v>1411060504</v>
      </c>
      <c r="AT856">
        <f t="shared" si="27"/>
        <v>146</v>
      </c>
      <c r="AU856">
        <f t="shared" si="26"/>
        <v>142788</v>
      </c>
      <c r="AV856" t="b">
        <f>IF(AND(AE855, AE856), AL855=AL856, FALSE)</f>
        <v>0</v>
      </c>
      <c r="AW856" t="b">
        <f>IF(AND(AF855, AF856), AM855=AM856, FALSE)</f>
        <v>0</v>
      </c>
      <c r="AX856" t="b">
        <f>IF(AND(AG855, AG856), AN855=AN856, FALSE)</f>
        <v>0</v>
      </c>
      <c r="AY856" t="b">
        <f>IF(AND(AH855, AH856), AO855=AO856, FALSE)</f>
        <v>0</v>
      </c>
      <c r="AZ856" t="b">
        <f>IF(AND(AI855, AI856), AP855=AP856, FALSE)</f>
        <v>0</v>
      </c>
      <c r="BA856" t="b">
        <f>IF(AND(AJ855, AJ856), AQ855=AQ856, FALSE)</f>
        <v>0</v>
      </c>
      <c r="BB856" t="b">
        <f>IF(AND(AK855, AK856), AR855=AR856, FALSE)</f>
        <v>0</v>
      </c>
    </row>
    <row r="857" spans="1:54" x14ac:dyDescent="0.25">
      <c r="A857" t="s">
        <v>773</v>
      </c>
      <c r="B857">
        <v>90</v>
      </c>
      <c r="C857" t="str">
        <f>TEXT(A857, "0")</f>
        <v>8A3T9</v>
      </c>
      <c r="D857">
        <f>LEN($A857)-LEN(SUBSTITUTE($A857,D$1,""))</f>
        <v>1</v>
      </c>
      <c r="E857">
        <f>LEN($A857)-LEN(SUBSTITUTE($A857,E$1,""))</f>
        <v>0</v>
      </c>
      <c r="F857">
        <f>LEN($A857)-LEN(SUBSTITUTE($A857,F$1,""))</f>
        <v>0</v>
      </c>
      <c r="G857">
        <f>LEN($A857)-LEN(SUBSTITUTE($A857,G$1,""))</f>
        <v>0</v>
      </c>
      <c r="H857">
        <f>LEN($A857)-LEN(SUBSTITUTE($A857,H$1,""))</f>
        <v>1</v>
      </c>
      <c r="I857">
        <f>LEN($A857)-LEN(SUBSTITUTE($A857,I$1,""))</f>
        <v>1</v>
      </c>
      <c r="J857">
        <f>LEN($A857)-LEN(SUBSTITUTE($A857,J$1,""))</f>
        <v>1</v>
      </c>
      <c r="K857">
        <f>LEN($A857)-LEN(SUBSTITUTE($A857,K$1,""))</f>
        <v>0</v>
      </c>
      <c r="L857">
        <f>LEN($A857)-LEN(SUBSTITUTE($A857,L$1,""))</f>
        <v>0</v>
      </c>
      <c r="M857">
        <f>LEN($A857)-LEN(SUBSTITUTE($A857,M$1,""))</f>
        <v>0</v>
      </c>
      <c r="N857">
        <f>LEN($A857)-LEN(SUBSTITUTE($A857,N$1,""))</f>
        <v>0</v>
      </c>
      <c r="O857">
        <f>LEN($A857)-LEN(SUBSTITUTE($A857,O$1,""))</f>
        <v>1</v>
      </c>
      <c r="P857">
        <f>LEN($A857)-LEN(SUBSTITUTE($A857,P$1,""))</f>
        <v>0</v>
      </c>
      <c r="Q857">
        <f>D857+1</f>
        <v>2</v>
      </c>
      <c r="R857">
        <f>E857+1</f>
        <v>1</v>
      </c>
      <c r="S857">
        <f>F857+1</f>
        <v>1</v>
      </c>
      <c r="T857">
        <f>G857+1</f>
        <v>1</v>
      </c>
      <c r="U857">
        <f>H857+1</f>
        <v>2</v>
      </c>
      <c r="V857">
        <f>I857+1</f>
        <v>2</v>
      </c>
      <c r="W857">
        <f>J857+1</f>
        <v>2</v>
      </c>
      <c r="X857">
        <f>K857+1</f>
        <v>1</v>
      </c>
      <c r="Y857">
        <f>L857+1</f>
        <v>1</v>
      </c>
      <c r="Z857">
        <f>M857+1</f>
        <v>1</v>
      </c>
      <c r="AA857">
        <f>N857+1</f>
        <v>1</v>
      </c>
      <c r="AB857">
        <f>O857+1</f>
        <v>2</v>
      </c>
      <c r="AC857">
        <f>P857+1</f>
        <v>1</v>
      </c>
      <c r="AD857">
        <f>PRODUCT(Q857:AC857)</f>
        <v>32</v>
      </c>
      <c r="AE857" t="b">
        <f>AD857=6</f>
        <v>0</v>
      </c>
      <c r="AF857" t="b">
        <f>AD857=10</f>
        <v>0</v>
      </c>
      <c r="AG857" t="b">
        <f>AD857=12</f>
        <v>0</v>
      </c>
      <c r="AH857" t="b">
        <f>AD857=16</f>
        <v>0</v>
      </c>
      <c r="AI857" t="b">
        <f>AD857=18</f>
        <v>0</v>
      </c>
      <c r="AJ857" t="b">
        <f>AD857=24</f>
        <v>0</v>
      </c>
      <c r="AK857" t="b">
        <f>AD857=32</f>
        <v>1</v>
      </c>
      <c r="AL857">
        <f>VALUE(IF(AE857,
_xlfn.XLOOKUP(6, Q857:AC857, Q$1:AC$1), 0))</f>
        <v>0</v>
      </c>
      <c r="AM857">
        <f>VALUE(IF(AF857,
_xlfn.XLOOKUP(5, Q857:AC857, Q$1:AC$1) &amp; _xlfn.XLOOKUP(2, Q857:AC857, Q$1:AC$1), 0))</f>
        <v>0</v>
      </c>
      <c r="AN857">
        <f>VALUE(IF(AG857,
_xlfn.XLOOKUP(4, Q857:AC857, Q$1:AC$1) &amp; _xlfn.XLOOKUP(3, Q857:AC857, Q$1:AC$1), 0))</f>
        <v>0</v>
      </c>
      <c r="AO857">
        <f>VALUE(IF(AH857,
_xlfn.XLOOKUP(4, Q857:AC857, Q$1:AC$1) &amp; _xlfn.XLOOKUP(2, Q857:AC857, Q$1:AC$1, "", 0, 1) &amp; _xlfn.XLOOKUP(2, Q857:AC857, Q$1:AC$1, "", 0, -1), 0))</f>
        <v>0</v>
      </c>
      <c r="AP857">
        <f>VALUE(IF(AI857,
_xlfn.XLOOKUP(3, Q857:AC857, Q$1:AC$1, "", 0, 1) &amp; _xlfn.XLOOKUP(3, Q857:AC857, Q$1:AC$1, "", 0, -1) &amp; _xlfn.XLOOKUP(2, Q857:AC857, Q$1:AC$1),
0))</f>
        <v>0</v>
      </c>
      <c r="AQ857">
        <f>VALUE(IF(AJ857,
_xlfn.XLOOKUP(3, Q857:AC857, Q$1:AC$1) &amp; AS857,
0))</f>
        <v>0</v>
      </c>
      <c r="AR857">
        <f>VALUE(IF(AK857,
AS857, 0))</f>
        <v>1410090803</v>
      </c>
      <c r="AS857" t="str" cm="1">
        <f t="array" ref="AS857">_xlfn.TEXTJOIN("", TRUE, _xlfn._xlws.FILTER(Q$1:AC$1,Q857:AC857=2))</f>
        <v>1410090803</v>
      </c>
      <c r="AT857">
        <f t="shared" si="27"/>
        <v>145</v>
      </c>
      <c r="AU857">
        <f t="shared" si="26"/>
        <v>13050</v>
      </c>
      <c r="AV857" t="b">
        <f>IF(AND(AE856, AE857), AL856=AL857, FALSE)</f>
        <v>0</v>
      </c>
      <c r="AW857" t="b">
        <f>IF(AND(AF856, AF857), AM856=AM857, FALSE)</f>
        <v>0</v>
      </c>
      <c r="AX857" t="b">
        <f>IF(AND(AG856, AG857), AN856=AN857, FALSE)</f>
        <v>0</v>
      </c>
      <c r="AY857" t="b">
        <f>IF(AND(AH856, AH857), AO856=AO857, FALSE)</f>
        <v>0</v>
      </c>
      <c r="AZ857" t="b">
        <f>IF(AND(AI856, AI857), AP856=AP857, FALSE)</f>
        <v>0</v>
      </c>
      <c r="BA857" t="b">
        <f>IF(AND(AJ856, AJ857), AQ856=AQ857, FALSE)</f>
        <v>0</v>
      </c>
      <c r="BB857" t="b">
        <f>IF(AND(AK856, AK857), AR856=AR857, FALSE)</f>
        <v>0</v>
      </c>
    </row>
    <row r="858" spans="1:54" x14ac:dyDescent="0.25">
      <c r="A858" t="s">
        <v>312</v>
      </c>
      <c r="B858">
        <v>535</v>
      </c>
      <c r="C858" t="str">
        <f>TEXT(A858, "0")</f>
        <v>T3A29</v>
      </c>
      <c r="D858">
        <f>LEN($A858)-LEN(SUBSTITUTE($A858,D$1,""))</f>
        <v>1</v>
      </c>
      <c r="E858">
        <f>LEN($A858)-LEN(SUBSTITUTE($A858,E$1,""))</f>
        <v>0</v>
      </c>
      <c r="F858">
        <f>LEN($A858)-LEN(SUBSTITUTE($A858,F$1,""))</f>
        <v>0</v>
      </c>
      <c r="G858">
        <f>LEN($A858)-LEN(SUBSTITUTE($A858,G$1,""))</f>
        <v>0</v>
      </c>
      <c r="H858">
        <f>LEN($A858)-LEN(SUBSTITUTE($A858,H$1,""))</f>
        <v>1</v>
      </c>
      <c r="I858">
        <f>LEN($A858)-LEN(SUBSTITUTE($A858,I$1,""))</f>
        <v>1</v>
      </c>
      <c r="J858">
        <f>LEN($A858)-LEN(SUBSTITUTE($A858,J$1,""))</f>
        <v>0</v>
      </c>
      <c r="K858">
        <f>LEN($A858)-LEN(SUBSTITUTE($A858,K$1,""))</f>
        <v>0</v>
      </c>
      <c r="L858">
        <f>LEN($A858)-LEN(SUBSTITUTE($A858,L$1,""))</f>
        <v>0</v>
      </c>
      <c r="M858">
        <f>LEN($A858)-LEN(SUBSTITUTE($A858,M$1,""))</f>
        <v>0</v>
      </c>
      <c r="N858">
        <f>LEN($A858)-LEN(SUBSTITUTE($A858,N$1,""))</f>
        <v>0</v>
      </c>
      <c r="O858">
        <f>LEN($A858)-LEN(SUBSTITUTE($A858,O$1,""))</f>
        <v>1</v>
      </c>
      <c r="P858">
        <f>LEN($A858)-LEN(SUBSTITUTE($A858,P$1,""))</f>
        <v>1</v>
      </c>
      <c r="Q858">
        <f>D858+1</f>
        <v>2</v>
      </c>
      <c r="R858">
        <f>E858+1</f>
        <v>1</v>
      </c>
      <c r="S858">
        <f>F858+1</f>
        <v>1</v>
      </c>
      <c r="T858">
        <f>G858+1</f>
        <v>1</v>
      </c>
      <c r="U858">
        <f>H858+1</f>
        <v>2</v>
      </c>
      <c r="V858">
        <f>I858+1</f>
        <v>2</v>
      </c>
      <c r="W858">
        <f>J858+1</f>
        <v>1</v>
      </c>
      <c r="X858">
        <f>K858+1</f>
        <v>1</v>
      </c>
      <c r="Y858">
        <f>L858+1</f>
        <v>1</v>
      </c>
      <c r="Z858">
        <f>M858+1</f>
        <v>1</v>
      </c>
      <c r="AA858">
        <f>N858+1</f>
        <v>1</v>
      </c>
      <c r="AB858">
        <f>O858+1</f>
        <v>2</v>
      </c>
      <c r="AC858">
        <f>P858+1</f>
        <v>2</v>
      </c>
      <c r="AD858">
        <f>PRODUCT(Q858:AC858)</f>
        <v>32</v>
      </c>
      <c r="AE858" t="b">
        <f>AD858=6</f>
        <v>0</v>
      </c>
      <c r="AF858" t="b">
        <f>AD858=10</f>
        <v>0</v>
      </c>
      <c r="AG858" t="b">
        <f>AD858=12</f>
        <v>0</v>
      </c>
      <c r="AH858" t="b">
        <f>AD858=16</f>
        <v>0</v>
      </c>
      <c r="AI858" t="b">
        <f>AD858=18</f>
        <v>0</v>
      </c>
      <c r="AJ858" t="b">
        <f>AD858=24</f>
        <v>0</v>
      </c>
      <c r="AK858" t="b">
        <f>AD858=32</f>
        <v>1</v>
      </c>
      <c r="AL858">
        <f>VALUE(IF(AE858,
_xlfn.XLOOKUP(6, Q858:AC858, Q$1:AC$1), 0))</f>
        <v>0</v>
      </c>
      <c r="AM858">
        <f>VALUE(IF(AF858,
_xlfn.XLOOKUP(5, Q858:AC858, Q$1:AC$1) &amp; _xlfn.XLOOKUP(2, Q858:AC858, Q$1:AC$1), 0))</f>
        <v>0</v>
      </c>
      <c r="AN858">
        <f>VALUE(IF(AG858,
_xlfn.XLOOKUP(4, Q858:AC858, Q$1:AC$1) &amp; _xlfn.XLOOKUP(3, Q858:AC858, Q$1:AC$1), 0))</f>
        <v>0</v>
      </c>
      <c r="AO858">
        <f>VALUE(IF(AH858,
_xlfn.XLOOKUP(4, Q858:AC858, Q$1:AC$1) &amp; _xlfn.XLOOKUP(2, Q858:AC858, Q$1:AC$1, "", 0, 1) &amp; _xlfn.XLOOKUP(2, Q858:AC858, Q$1:AC$1, "", 0, -1), 0))</f>
        <v>0</v>
      </c>
      <c r="AP858">
        <f>VALUE(IF(AI858,
_xlfn.XLOOKUP(3, Q858:AC858, Q$1:AC$1, "", 0, 1) &amp; _xlfn.XLOOKUP(3, Q858:AC858, Q$1:AC$1, "", 0, -1) &amp; _xlfn.XLOOKUP(2, Q858:AC858, Q$1:AC$1),
0))</f>
        <v>0</v>
      </c>
      <c r="AQ858">
        <f>VALUE(IF(AJ858,
_xlfn.XLOOKUP(3, Q858:AC858, Q$1:AC$1) &amp; AS858,
0))</f>
        <v>0</v>
      </c>
      <c r="AR858">
        <f>VALUE(IF(AK858,
AS858, 0))</f>
        <v>1410090302</v>
      </c>
      <c r="AS858" t="str" cm="1">
        <f t="array" ref="AS858">_xlfn.TEXTJOIN("", TRUE, _xlfn._xlws.FILTER(Q$1:AC$1,Q858:AC858=2))</f>
        <v>1410090302</v>
      </c>
      <c r="AT858">
        <f t="shared" si="27"/>
        <v>144</v>
      </c>
      <c r="AU858">
        <f t="shared" si="26"/>
        <v>77040</v>
      </c>
      <c r="AV858" t="b">
        <f>IF(AND(AE857, AE858), AL857=AL858, FALSE)</f>
        <v>0</v>
      </c>
      <c r="AW858" t="b">
        <f>IF(AND(AF857, AF858), AM857=AM858, FALSE)</f>
        <v>0</v>
      </c>
      <c r="AX858" t="b">
        <f>IF(AND(AG857, AG858), AN857=AN858, FALSE)</f>
        <v>0</v>
      </c>
      <c r="AY858" t="b">
        <f>IF(AND(AH857, AH858), AO857=AO858, FALSE)</f>
        <v>0</v>
      </c>
      <c r="AZ858" t="b">
        <f>IF(AND(AI857, AI858), AP857=AP858, FALSE)</f>
        <v>0</v>
      </c>
      <c r="BA858" t="b">
        <f>IF(AND(AJ857, AJ858), AQ857=AQ858, FALSE)</f>
        <v>0</v>
      </c>
      <c r="BB858" t="b">
        <f>IF(AND(AK857, AK858), AR857=AR858, FALSE)</f>
        <v>0</v>
      </c>
    </row>
    <row r="859" spans="1:54" x14ac:dyDescent="0.25">
      <c r="A859" t="s">
        <v>791</v>
      </c>
      <c r="B859">
        <v>194</v>
      </c>
      <c r="C859" t="str">
        <f>TEXT(A859, "0")</f>
        <v>7T48A</v>
      </c>
      <c r="D859">
        <f>LEN($A859)-LEN(SUBSTITUTE($A859,D$1,""))</f>
        <v>1</v>
      </c>
      <c r="E859">
        <f>LEN($A859)-LEN(SUBSTITUTE($A859,E$1,""))</f>
        <v>0</v>
      </c>
      <c r="F859">
        <f>LEN($A859)-LEN(SUBSTITUTE($A859,F$1,""))</f>
        <v>0</v>
      </c>
      <c r="G859">
        <f>LEN($A859)-LEN(SUBSTITUTE($A859,G$1,""))</f>
        <v>0</v>
      </c>
      <c r="H859">
        <f>LEN($A859)-LEN(SUBSTITUTE($A859,H$1,""))</f>
        <v>1</v>
      </c>
      <c r="I859">
        <f>LEN($A859)-LEN(SUBSTITUTE($A859,I$1,""))</f>
        <v>0</v>
      </c>
      <c r="J859">
        <f>LEN($A859)-LEN(SUBSTITUTE($A859,J$1,""))</f>
        <v>1</v>
      </c>
      <c r="K859">
        <f>LEN($A859)-LEN(SUBSTITUTE($A859,K$1,""))</f>
        <v>1</v>
      </c>
      <c r="L859">
        <f>LEN($A859)-LEN(SUBSTITUTE($A859,L$1,""))</f>
        <v>0</v>
      </c>
      <c r="M859">
        <f>LEN($A859)-LEN(SUBSTITUTE($A859,M$1,""))</f>
        <v>0</v>
      </c>
      <c r="N859">
        <f>LEN($A859)-LEN(SUBSTITUTE($A859,N$1,""))</f>
        <v>1</v>
      </c>
      <c r="O859">
        <f>LEN($A859)-LEN(SUBSTITUTE($A859,O$1,""))</f>
        <v>0</v>
      </c>
      <c r="P859">
        <f>LEN($A859)-LEN(SUBSTITUTE($A859,P$1,""))</f>
        <v>0</v>
      </c>
      <c r="Q859">
        <f>D859+1</f>
        <v>2</v>
      </c>
      <c r="R859">
        <f>E859+1</f>
        <v>1</v>
      </c>
      <c r="S859">
        <f>F859+1</f>
        <v>1</v>
      </c>
      <c r="T859">
        <f>G859+1</f>
        <v>1</v>
      </c>
      <c r="U859">
        <f>H859+1</f>
        <v>2</v>
      </c>
      <c r="V859">
        <f>I859+1</f>
        <v>1</v>
      </c>
      <c r="W859">
        <f>J859+1</f>
        <v>2</v>
      </c>
      <c r="X859">
        <f>K859+1</f>
        <v>2</v>
      </c>
      <c r="Y859">
        <f>L859+1</f>
        <v>1</v>
      </c>
      <c r="Z859">
        <f>M859+1</f>
        <v>1</v>
      </c>
      <c r="AA859">
        <f>N859+1</f>
        <v>2</v>
      </c>
      <c r="AB859">
        <f>O859+1</f>
        <v>1</v>
      </c>
      <c r="AC859">
        <f>P859+1</f>
        <v>1</v>
      </c>
      <c r="AD859">
        <f>PRODUCT(Q859:AC859)</f>
        <v>32</v>
      </c>
      <c r="AE859" t="b">
        <f>AD859=6</f>
        <v>0</v>
      </c>
      <c r="AF859" t="b">
        <f>AD859=10</f>
        <v>0</v>
      </c>
      <c r="AG859" t="b">
        <f>AD859=12</f>
        <v>0</v>
      </c>
      <c r="AH859" t="b">
        <f>AD859=16</f>
        <v>0</v>
      </c>
      <c r="AI859" t="b">
        <f>AD859=18</f>
        <v>0</v>
      </c>
      <c r="AJ859" t="b">
        <f>AD859=24</f>
        <v>0</v>
      </c>
      <c r="AK859" t="b">
        <f>AD859=32</f>
        <v>1</v>
      </c>
      <c r="AL859">
        <f>VALUE(IF(AE859,
_xlfn.XLOOKUP(6, Q859:AC859, Q$1:AC$1), 0))</f>
        <v>0</v>
      </c>
      <c r="AM859">
        <f>VALUE(IF(AF859,
_xlfn.XLOOKUP(5, Q859:AC859, Q$1:AC$1) &amp; _xlfn.XLOOKUP(2, Q859:AC859, Q$1:AC$1), 0))</f>
        <v>0</v>
      </c>
      <c r="AN859">
        <f>VALUE(IF(AG859,
_xlfn.XLOOKUP(4, Q859:AC859, Q$1:AC$1) &amp; _xlfn.XLOOKUP(3, Q859:AC859, Q$1:AC$1), 0))</f>
        <v>0</v>
      </c>
      <c r="AO859">
        <f>VALUE(IF(AH859,
_xlfn.XLOOKUP(4, Q859:AC859, Q$1:AC$1) &amp; _xlfn.XLOOKUP(2, Q859:AC859, Q$1:AC$1, "", 0, 1) &amp; _xlfn.XLOOKUP(2, Q859:AC859, Q$1:AC$1, "", 0, -1), 0))</f>
        <v>0</v>
      </c>
      <c r="AP859">
        <f>VALUE(IF(AI859,
_xlfn.XLOOKUP(3, Q859:AC859, Q$1:AC$1, "", 0, 1) &amp; _xlfn.XLOOKUP(3, Q859:AC859, Q$1:AC$1, "", 0, -1) &amp; _xlfn.XLOOKUP(2, Q859:AC859, Q$1:AC$1),
0))</f>
        <v>0</v>
      </c>
      <c r="AQ859">
        <f>VALUE(IF(AJ859,
_xlfn.XLOOKUP(3, Q859:AC859, Q$1:AC$1) &amp; AS859,
0))</f>
        <v>0</v>
      </c>
      <c r="AR859">
        <f>VALUE(IF(AK859,
AS859, 0))</f>
        <v>1410080704</v>
      </c>
      <c r="AS859" t="str" cm="1">
        <f t="array" ref="AS859">_xlfn.TEXTJOIN("", TRUE, _xlfn._xlws.FILTER(Q$1:AC$1,Q859:AC859=2))</f>
        <v>1410080704</v>
      </c>
      <c r="AT859">
        <f t="shared" si="27"/>
        <v>143</v>
      </c>
      <c r="AU859">
        <f t="shared" si="26"/>
        <v>27742</v>
      </c>
      <c r="AV859" t="b">
        <f>IF(AND(AE858, AE859), AL858=AL859, FALSE)</f>
        <v>0</v>
      </c>
      <c r="AW859" t="b">
        <f>IF(AND(AF858, AF859), AM858=AM859, FALSE)</f>
        <v>0</v>
      </c>
      <c r="AX859" t="b">
        <f>IF(AND(AG858, AG859), AN858=AN859, FALSE)</f>
        <v>0</v>
      </c>
      <c r="AY859" t="b">
        <f>IF(AND(AH858, AH859), AO858=AO859, FALSE)</f>
        <v>0</v>
      </c>
      <c r="AZ859" t="b">
        <f>IF(AND(AI858, AI859), AP858=AP859, FALSE)</f>
        <v>0</v>
      </c>
      <c r="BA859" t="b">
        <f>IF(AND(AJ858, AJ859), AQ858=AQ859, FALSE)</f>
        <v>0</v>
      </c>
      <c r="BB859" t="b">
        <f>IF(AND(AK858, AK859), AR858=AR859, FALSE)</f>
        <v>0</v>
      </c>
    </row>
    <row r="860" spans="1:54" x14ac:dyDescent="0.25">
      <c r="A860" t="s">
        <v>202</v>
      </c>
      <c r="B860">
        <v>234</v>
      </c>
      <c r="C860" t="str">
        <f>TEXT(A860, "0")</f>
        <v>7AT28</v>
      </c>
      <c r="D860">
        <f>LEN($A860)-LEN(SUBSTITUTE($A860,D$1,""))</f>
        <v>1</v>
      </c>
      <c r="E860">
        <f>LEN($A860)-LEN(SUBSTITUTE($A860,E$1,""))</f>
        <v>0</v>
      </c>
      <c r="F860">
        <f>LEN($A860)-LEN(SUBSTITUTE($A860,F$1,""))</f>
        <v>0</v>
      </c>
      <c r="G860">
        <f>LEN($A860)-LEN(SUBSTITUTE($A860,G$1,""))</f>
        <v>0</v>
      </c>
      <c r="H860">
        <f>LEN($A860)-LEN(SUBSTITUTE($A860,H$1,""))</f>
        <v>1</v>
      </c>
      <c r="I860">
        <f>LEN($A860)-LEN(SUBSTITUTE($A860,I$1,""))</f>
        <v>0</v>
      </c>
      <c r="J860">
        <f>LEN($A860)-LEN(SUBSTITUTE($A860,J$1,""))</f>
        <v>1</v>
      </c>
      <c r="K860">
        <f>LEN($A860)-LEN(SUBSTITUTE($A860,K$1,""))</f>
        <v>1</v>
      </c>
      <c r="L860">
        <f>LEN($A860)-LEN(SUBSTITUTE($A860,L$1,""))</f>
        <v>0</v>
      </c>
      <c r="M860">
        <f>LEN($A860)-LEN(SUBSTITUTE($A860,M$1,""))</f>
        <v>0</v>
      </c>
      <c r="N860">
        <f>LEN($A860)-LEN(SUBSTITUTE($A860,N$1,""))</f>
        <v>0</v>
      </c>
      <c r="O860">
        <f>LEN($A860)-LEN(SUBSTITUTE($A860,O$1,""))</f>
        <v>0</v>
      </c>
      <c r="P860">
        <f>LEN($A860)-LEN(SUBSTITUTE($A860,P$1,""))</f>
        <v>1</v>
      </c>
      <c r="Q860">
        <f>D860+1</f>
        <v>2</v>
      </c>
      <c r="R860">
        <f>E860+1</f>
        <v>1</v>
      </c>
      <c r="S860">
        <f>F860+1</f>
        <v>1</v>
      </c>
      <c r="T860">
        <f>G860+1</f>
        <v>1</v>
      </c>
      <c r="U860">
        <f>H860+1</f>
        <v>2</v>
      </c>
      <c r="V860">
        <f>I860+1</f>
        <v>1</v>
      </c>
      <c r="W860">
        <f>J860+1</f>
        <v>2</v>
      </c>
      <c r="X860">
        <f>K860+1</f>
        <v>2</v>
      </c>
      <c r="Y860">
        <f>L860+1</f>
        <v>1</v>
      </c>
      <c r="Z860">
        <f>M860+1</f>
        <v>1</v>
      </c>
      <c r="AA860">
        <f>N860+1</f>
        <v>1</v>
      </c>
      <c r="AB860">
        <f>O860+1</f>
        <v>1</v>
      </c>
      <c r="AC860">
        <f>P860+1</f>
        <v>2</v>
      </c>
      <c r="AD860">
        <f>PRODUCT(Q860:AC860)</f>
        <v>32</v>
      </c>
      <c r="AE860" t="b">
        <f>AD860=6</f>
        <v>0</v>
      </c>
      <c r="AF860" t="b">
        <f>AD860=10</f>
        <v>0</v>
      </c>
      <c r="AG860" t="b">
        <f>AD860=12</f>
        <v>0</v>
      </c>
      <c r="AH860" t="b">
        <f>AD860=16</f>
        <v>0</v>
      </c>
      <c r="AI860" t="b">
        <f>AD860=18</f>
        <v>0</v>
      </c>
      <c r="AJ860" t="b">
        <f>AD860=24</f>
        <v>0</v>
      </c>
      <c r="AK860" t="b">
        <f>AD860=32</f>
        <v>1</v>
      </c>
      <c r="AL860">
        <f>VALUE(IF(AE860,
_xlfn.XLOOKUP(6, Q860:AC860, Q$1:AC$1), 0))</f>
        <v>0</v>
      </c>
      <c r="AM860">
        <f>VALUE(IF(AF860,
_xlfn.XLOOKUP(5, Q860:AC860, Q$1:AC$1) &amp; _xlfn.XLOOKUP(2, Q860:AC860, Q$1:AC$1), 0))</f>
        <v>0</v>
      </c>
      <c r="AN860">
        <f>VALUE(IF(AG860,
_xlfn.XLOOKUP(4, Q860:AC860, Q$1:AC$1) &amp; _xlfn.XLOOKUP(3, Q860:AC860, Q$1:AC$1), 0))</f>
        <v>0</v>
      </c>
      <c r="AO860">
        <f>VALUE(IF(AH860,
_xlfn.XLOOKUP(4, Q860:AC860, Q$1:AC$1) &amp; _xlfn.XLOOKUP(2, Q860:AC860, Q$1:AC$1, "", 0, 1) &amp; _xlfn.XLOOKUP(2, Q860:AC860, Q$1:AC$1, "", 0, -1), 0))</f>
        <v>0</v>
      </c>
      <c r="AP860">
        <f>VALUE(IF(AI860,
_xlfn.XLOOKUP(3, Q860:AC860, Q$1:AC$1, "", 0, 1) &amp; _xlfn.XLOOKUP(3, Q860:AC860, Q$1:AC$1, "", 0, -1) &amp; _xlfn.XLOOKUP(2, Q860:AC860, Q$1:AC$1),
0))</f>
        <v>0</v>
      </c>
      <c r="AQ860">
        <f>VALUE(IF(AJ860,
_xlfn.XLOOKUP(3, Q860:AC860, Q$1:AC$1) &amp; AS860,
0))</f>
        <v>0</v>
      </c>
      <c r="AR860">
        <f>VALUE(IF(AK860,
AS860, 0))</f>
        <v>1410080702</v>
      </c>
      <c r="AS860" t="str" cm="1">
        <f t="array" ref="AS860">_xlfn.TEXTJOIN("", TRUE, _xlfn._xlws.FILTER(Q$1:AC$1,Q860:AC860=2))</f>
        <v>1410080702</v>
      </c>
      <c r="AT860">
        <f t="shared" si="27"/>
        <v>142</v>
      </c>
      <c r="AU860">
        <f t="shared" si="26"/>
        <v>33228</v>
      </c>
      <c r="AV860" t="b">
        <f>IF(AND(AE859, AE860), AL859=AL860, FALSE)</f>
        <v>0</v>
      </c>
      <c r="AW860" t="b">
        <f>IF(AND(AF859, AF860), AM859=AM860, FALSE)</f>
        <v>0</v>
      </c>
      <c r="AX860" t="b">
        <f>IF(AND(AG859, AG860), AN859=AN860, FALSE)</f>
        <v>0</v>
      </c>
      <c r="AY860" t="b">
        <f>IF(AND(AH859, AH860), AO859=AO860, FALSE)</f>
        <v>0</v>
      </c>
      <c r="AZ860" t="b">
        <f>IF(AND(AI859, AI860), AP859=AP860, FALSE)</f>
        <v>0</v>
      </c>
      <c r="BA860" t="b">
        <f>IF(AND(AJ859, AJ860), AQ859=AQ860, FALSE)</f>
        <v>0</v>
      </c>
      <c r="BB860" t="b">
        <f>IF(AND(AK859, AK860), AR859=AR860, FALSE)</f>
        <v>0</v>
      </c>
    </row>
    <row r="861" spans="1:54" x14ac:dyDescent="0.25">
      <c r="A861" t="s">
        <v>711</v>
      </c>
      <c r="B861">
        <v>122</v>
      </c>
      <c r="C861" t="str">
        <f>TEXT(A861, "0")</f>
        <v>T6A48</v>
      </c>
      <c r="D861">
        <f>LEN($A861)-LEN(SUBSTITUTE($A861,D$1,""))</f>
        <v>1</v>
      </c>
      <c r="E861">
        <f>LEN($A861)-LEN(SUBSTITUTE($A861,E$1,""))</f>
        <v>0</v>
      </c>
      <c r="F861">
        <f>LEN($A861)-LEN(SUBSTITUTE($A861,F$1,""))</f>
        <v>0</v>
      </c>
      <c r="G861">
        <f>LEN($A861)-LEN(SUBSTITUTE($A861,G$1,""))</f>
        <v>0</v>
      </c>
      <c r="H861">
        <f>LEN($A861)-LEN(SUBSTITUTE($A861,H$1,""))</f>
        <v>1</v>
      </c>
      <c r="I861">
        <f>LEN($A861)-LEN(SUBSTITUTE($A861,I$1,""))</f>
        <v>0</v>
      </c>
      <c r="J861">
        <f>LEN($A861)-LEN(SUBSTITUTE($A861,J$1,""))</f>
        <v>1</v>
      </c>
      <c r="K861">
        <f>LEN($A861)-LEN(SUBSTITUTE($A861,K$1,""))</f>
        <v>0</v>
      </c>
      <c r="L861">
        <f>LEN($A861)-LEN(SUBSTITUTE($A861,L$1,""))</f>
        <v>1</v>
      </c>
      <c r="M861">
        <f>LEN($A861)-LEN(SUBSTITUTE($A861,M$1,""))</f>
        <v>0</v>
      </c>
      <c r="N861">
        <f>LEN($A861)-LEN(SUBSTITUTE($A861,N$1,""))</f>
        <v>1</v>
      </c>
      <c r="O861">
        <f>LEN($A861)-LEN(SUBSTITUTE($A861,O$1,""))</f>
        <v>0</v>
      </c>
      <c r="P861">
        <f>LEN($A861)-LEN(SUBSTITUTE($A861,P$1,""))</f>
        <v>0</v>
      </c>
      <c r="Q861">
        <f>D861+1</f>
        <v>2</v>
      </c>
      <c r="R861">
        <f>E861+1</f>
        <v>1</v>
      </c>
      <c r="S861">
        <f>F861+1</f>
        <v>1</v>
      </c>
      <c r="T861">
        <f>G861+1</f>
        <v>1</v>
      </c>
      <c r="U861">
        <f>H861+1</f>
        <v>2</v>
      </c>
      <c r="V861">
        <f>I861+1</f>
        <v>1</v>
      </c>
      <c r="W861">
        <f>J861+1</f>
        <v>2</v>
      </c>
      <c r="X861">
        <f>K861+1</f>
        <v>1</v>
      </c>
      <c r="Y861">
        <f>L861+1</f>
        <v>2</v>
      </c>
      <c r="Z861">
        <f>M861+1</f>
        <v>1</v>
      </c>
      <c r="AA861">
        <f>N861+1</f>
        <v>2</v>
      </c>
      <c r="AB861">
        <f>O861+1</f>
        <v>1</v>
      </c>
      <c r="AC861">
        <f>P861+1</f>
        <v>1</v>
      </c>
      <c r="AD861">
        <f>PRODUCT(Q861:AC861)</f>
        <v>32</v>
      </c>
      <c r="AE861" t="b">
        <f>AD861=6</f>
        <v>0</v>
      </c>
      <c r="AF861" t="b">
        <f>AD861=10</f>
        <v>0</v>
      </c>
      <c r="AG861" t="b">
        <f>AD861=12</f>
        <v>0</v>
      </c>
      <c r="AH861" t="b">
        <f>AD861=16</f>
        <v>0</v>
      </c>
      <c r="AI861" t="b">
        <f>AD861=18</f>
        <v>0</v>
      </c>
      <c r="AJ861" t="b">
        <f>AD861=24</f>
        <v>0</v>
      </c>
      <c r="AK861" t="b">
        <f>AD861=32</f>
        <v>1</v>
      </c>
      <c r="AL861">
        <f>VALUE(IF(AE861,
_xlfn.XLOOKUP(6, Q861:AC861, Q$1:AC$1), 0))</f>
        <v>0</v>
      </c>
      <c r="AM861">
        <f>VALUE(IF(AF861,
_xlfn.XLOOKUP(5, Q861:AC861, Q$1:AC$1) &amp; _xlfn.XLOOKUP(2, Q861:AC861, Q$1:AC$1), 0))</f>
        <v>0</v>
      </c>
      <c r="AN861">
        <f>VALUE(IF(AG861,
_xlfn.XLOOKUP(4, Q861:AC861, Q$1:AC$1) &amp; _xlfn.XLOOKUP(3, Q861:AC861, Q$1:AC$1), 0))</f>
        <v>0</v>
      </c>
      <c r="AO861">
        <f>VALUE(IF(AH861,
_xlfn.XLOOKUP(4, Q861:AC861, Q$1:AC$1) &amp; _xlfn.XLOOKUP(2, Q861:AC861, Q$1:AC$1, "", 0, 1) &amp; _xlfn.XLOOKUP(2, Q861:AC861, Q$1:AC$1, "", 0, -1), 0))</f>
        <v>0</v>
      </c>
      <c r="AP861">
        <f>VALUE(IF(AI861,
_xlfn.XLOOKUP(3, Q861:AC861, Q$1:AC$1, "", 0, 1) &amp; _xlfn.XLOOKUP(3, Q861:AC861, Q$1:AC$1, "", 0, -1) &amp; _xlfn.XLOOKUP(2, Q861:AC861, Q$1:AC$1),
0))</f>
        <v>0</v>
      </c>
      <c r="AQ861">
        <f>VALUE(IF(AJ861,
_xlfn.XLOOKUP(3, Q861:AC861, Q$1:AC$1) &amp; AS861,
0))</f>
        <v>0</v>
      </c>
      <c r="AR861">
        <f>VALUE(IF(AK861,
AS861, 0))</f>
        <v>1410080604</v>
      </c>
      <c r="AS861" t="str" cm="1">
        <f t="array" ref="AS861">_xlfn.TEXTJOIN("", TRUE, _xlfn._xlws.FILTER(Q$1:AC$1,Q861:AC861=2))</f>
        <v>1410080604</v>
      </c>
      <c r="AT861">
        <f t="shared" si="27"/>
        <v>141</v>
      </c>
      <c r="AU861">
        <f t="shared" si="26"/>
        <v>17202</v>
      </c>
      <c r="AV861" t="b">
        <f>IF(AND(AE860, AE861), AL860=AL861, FALSE)</f>
        <v>0</v>
      </c>
      <c r="AW861" t="b">
        <f>IF(AND(AF860, AF861), AM860=AM861, FALSE)</f>
        <v>0</v>
      </c>
      <c r="AX861" t="b">
        <f>IF(AND(AG860, AG861), AN860=AN861, FALSE)</f>
        <v>0</v>
      </c>
      <c r="AY861" t="b">
        <f>IF(AND(AH860, AH861), AO860=AO861, FALSE)</f>
        <v>0</v>
      </c>
      <c r="AZ861" t="b">
        <f>IF(AND(AI860, AI861), AP860=AP861, FALSE)</f>
        <v>0</v>
      </c>
      <c r="BA861" t="b">
        <f>IF(AND(AJ860, AJ861), AQ860=AQ861, FALSE)</f>
        <v>0</v>
      </c>
      <c r="BB861" t="b">
        <f>IF(AND(AK860, AK861), AR860=AR861, FALSE)</f>
        <v>0</v>
      </c>
    </row>
    <row r="862" spans="1:54" x14ac:dyDescent="0.25">
      <c r="A862" t="s">
        <v>595</v>
      </c>
      <c r="B862">
        <v>593</v>
      </c>
      <c r="C862" t="str">
        <f>TEXT(A862, "0")</f>
        <v>5TA64</v>
      </c>
      <c r="D862">
        <f>LEN($A862)-LEN(SUBSTITUTE($A862,D$1,""))</f>
        <v>1</v>
      </c>
      <c r="E862">
        <f>LEN($A862)-LEN(SUBSTITUTE($A862,E$1,""))</f>
        <v>0</v>
      </c>
      <c r="F862">
        <f>LEN($A862)-LEN(SUBSTITUTE($A862,F$1,""))</f>
        <v>0</v>
      </c>
      <c r="G862">
        <f>LEN($A862)-LEN(SUBSTITUTE($A862,G$1,""))</f>
        <v>0</v>
      </c>
      <c r="H862">
        <f>LEN($A862)-LEN(SUBSTITUTE($A862,H$1,""))</f>
        <v>1</v>
      </c>
      <c r="I862">
        <f>LEN($A862)-LEN(SUBSTITUTE($A862,I$1,""))</f>
        <v>0</v>
      </c>
      <c r="J862">
        <f>LEN($A862)-LEN(SUBSTITUTE($A862,J$1,""))</f>
        <v>0</v>
      </c>
      <c r="K862">
        <f>LEN($A862)-LEN(SUBSTITUTE($A862,K$1,""))</f>
        <v>0</v>
      </c>
      <c r="L862">
        <f>LEN($A862)-LEN(SUBSTITUTE($A862,L$1,""))</f>
        <v>1</v>
      </c>
      <c r="M862">
        <f>LEN($A862)-LEN(SUBSTITUTE($A862,M$1,""))</f>
        <v>1</v>
      </c>
      <c r="N862">
        <f>LEN($A862)-LEN(SUBSTITUTE($A862,N$1,""))</f>
        <v>1</v>
      </c>
      <c r="O862">
        <f>LEN($A862)-LEN(SUBSTITUTE($A862,O$1,""))</f>
        <v>0</v>
      </c>
      <c r="P862">
        <f>LEN($A862)-LEN(SUBSTITUTE($A862,P$1,""))</f>
        <v>0</v>
      </c>
      <c r="Q862">
        <f>D862+1</f>
        <v>2</v>
      </c>
      <c r="R862">
        <f>E862+1</f>
        <v>1</v>
      </c>
      <c r="S862">
        <f>F862+1</f>
        <v>1</v>
      </c>
      <c r="T862">
        <f>G862+1</f>
        <v>1</v>
      </c>
      <c r="U862">
        <f>H862+1</f>
        <v>2</v>
      </c>
      <c r="V862">
        <f>I862+1</f>
        <v>1</v>
      </c>
      <c r="W862">
        <f>J862+1</f>
        <v>1</v>
      </c>
      <c r="X862">
        <f>K862+1</f>
        <v>1</v>
      </c>
      <c r="Y862">
        <f>L862+1</f>
        <v>2</v>
      </c>
      <c r="Z862">
        <f>M862+1</f>
        <v>2</v>
      </c>
      <c r="AA862">
        <f>N862+1</f>
        <v>2</v>
      </c>
      <c r="AB862">
        <f>O862+1</f>
        <v>1</v>
      </c>
      <c r="AC862">
        <f>P862+1</f>
        <v>1</v>
      </c>
      <c r="AD862">
        <f>PRODUCT(Q862:AC862)</f>
        <v>32</v>
      </c>
      <c r="AE862" t="b">
        <f>AD862=6</f>
        <v>0</v>
      </c>
      <c r="AF862" t="b">
        <f>AD862=10</f>
        <v>0</v>
      </c>
      <c r="AG862" t="b">
        <f>AD862=12</f>
        <v>0</v>
      </c>
      <c r="AH862" t="b">
        <f>AD862=16</f>
        <v>0</v>
      </c>
      <c r="AI862" t="b">
        <f>AD862=18</f>
        <v>0</v>
      </c>
      <c r="AJ862" t="b">
        <f>AD862=24</f>
        <v>0</v>
      </c>
      <c r="AK862" t="b">
        <f>AD862=32</f>
        <v>1</v>
      </c>
      <c r="AL862">
        <f>VALUE(IF(AE862,
_xlfn.XLOOKUP(6, Q862:AC862, Q$1:AC$1), 0))</f>
        <v>0</v>
      </c>
      <c r="AM862">
        <f>VALUE(IF(AF862,
_xlfn.XLOOKUP(5, Q862:AC862, Q$1:AC$1) &amp; _xlfn.XLOOKUP(2, Q862:AC862, Q$1:AC$1), 0))</f>
        <v>0</v>
      </c>
      <c r="AN862">
        <f>VALUE(IF(AG862,
_xlfn.XLOOKUP(4, Q862:AC862, Q$1:AC$1) &amp; _xlfn.XLOOKUP(3, Q862:AC862, Q$1:AC$1), 0))</f>
        <v>0</v>
      </c>
      <c r="AO862">
        <f>VALUE(IF(AH862,
_xlfn.XLOOKUP(4, Q862:AC862, Q$1:AC$1) &amp; _xlfn.XLOOKUP(2, Q862:AC862, Q$1:AC$1, "", 0, 1) &amp; _xlfn.XLOOKUP(2, Q862:AC862, Q$1:AC$1, "", 0, -1), 0))</f>
        <v>0</v>
      </c>
      <c r="AP862">
        <f>VALUE(IF(AI862,
_xlfn.XLOOKUP(3, Q862:AC862, Q$1:AC$1, "", 0, 1) &amp; _xlfn.XLOOKUP(3, Q862:AC862, Q$1:AC$1, "", 0, -1) &amp; _xlfn.XLOOKUP(2, Q862:AC862, Q$1:AC$1),
0))</f>
        <v>0</v>
      </c>
      <c r="AQ862">
        <f>VALUE(IF(AJ862,
_xlfn.XLOOKUP(3, Q862:AC862, Q$1:AC$1) &amp; AS862,
0))</f>
        <v>0</v>
      </c>
      <c r="AR862">
        <f>VALUE(IF(AK862,
AS862, 0))</f>
        <v>1410060504</v>
      </c>
      <c r="AS862" t="str" cm="1">
        <f t="array" ref="AS862">_xlfn.TEXTJOIN("", TRUE, _xlfn._xlws.FILTER(Q$1:AC$1,Q862:AC862=2))</f>
        <v>1410060504</v>
      </c>
      <c r="AT862">
        <f t="shared" si="27"/>
        <v>140</v>
      </c>
      <c r="AU862">
        <f t="shared" si="26"/>
        <v>83020</v>
      </c>
      <c r="AV862" t="b">
        <f>IF(AND(AE861, AE862), AL861=AL862, FALSE)</f>
        <v>0</v>
      </c>
      <c r="AW862" t="b">
        <f>IF(AND(AF861, AF862), AM861=AM862, FALSE)</f>
        <v>0</v>
      </c>
      <c r="AX862" t="b">
        <f>IF(AND(AG861, AG862), AN861=AN862, FALSE)</f>
        <v>0</v>
      </c>
      <c r="AY862" t="b">
        <f>IF(AND(AH861, AH862), AO861=AO862, FALSE)</f>
        <v>0</v>
      </c>
      <c r="AZ862" t="b">
        <f>IF(AND(AI861, AI862), AP861=AP862, FALSE)</f>
        <v>0</v>
      </c>
      <c r="BA862" t="b">
        <f>IF(AND(AJ861, AJ862), AQ861=AQ862, FALSE)</f>
        <v>0</v>
      </c>
      <c r="BB862" t="b">
        <f>IF(AND(AK861, AK862), AR861=AR862, FALSE)</f>
        <v>0</v>
      </c>
    </row>
    <row r="863" spans="1:54" x14ac:dyDescent="0.25">
      <c r="A863" t="s">
        <v>33</v>
      </c>
      <c r="B863">
        <v>500</v>
      </c>
      <c r="C863" t="str">
        <f>TEXT(A863, "0")</f>
        <v>A426T</v>
      </c>
      <c r="D863">
        <f>LEN($A863)-LEN(SUBSTITUTE($A863,D$1,""))</f>
        <v>1</v>
      </c>
      <c r="E863">
        <f>LEN($A863)-LEN(SUBSTITUTE($A863,E$1,""))</f>
        <v>0</v>
      </c>
      <c r="F863">
        <f>LEN($A863)-LEN(SUBSTITUTE($A863,F$1,""))</f>
        <v>0</v>
      </c>
      <c r="G863">
        <f>LEN($A863)-LEN(SUBSTITUTE($A863,G$1,""))</f>
        <v>0</v>
      </c>
      <c r="H863">
        <f>LEN($A863)-LEN(SUBSTITUTE($A863,H$1,""))</f>
        <v>1</v>
      </c>
      <c r="I863">
        <f>LEN($A863)-LEN(SUBSTITUTE($A863,I$1,""))</f>
        <v>0</v>
      </c>
      <c r="J863">
        <f>LEN($A863)-LEN(SUBSTITUTE($A863,J$1,""))</f>
        <v>0</v>
      </c>
      <c r="K863">
        <f>LEN($A863)-LEN(SUBSTITUTE($A863,K$1,""))</f>
        <v>0</v>
      </c>
      <c r="L863">
        <f>LEN($A863)-LEN(SUBSTITUTE($A863,L$1,""))</f>
        <v>1</v>
      </c>
      <c r="M863">
        <f>LEN($A863)-LEN(SUBSTITUTE($A863,M$1,""))</f>
        <v>0</v>
      </c>
      <c r="N863">
        <f>LEN($A863)-LEN(SUBSTITUTE($A863,N$1,""))</f>
        <v>1</v>
      </c>
      <c r="O863">
        <f>LEN($A863)-LEN(SUBSTITUTE($A863,O$1,""))</f>
        <v>0</v>
      </c>
      <c r="P863">
        <f>LEN($A863)-LEN(SUBSTITUTE($A863,P$1,""))</f>
        <v>1</v>
      </c>
      <c r="Q863">
        <f>D863+1</f>
        <v>2</v>
      </c>
      <c r="R863">
        <f>E863+1</f>
        <v>1</v>
      </c>
      <c r="S863">
        <f>F863+1</f>
        <v>1</v>
      </c>
      <c r="T863">
        <f>G863+1</f>
        <v>1</v>
      </c>
      <c r="U863">
        <f>H863+1</f>
        <v>2</v>
      </c>
      <c r="V863">
        <f>I863+1</f>
        <v>1</v>
      </c>
      <c r="W863">
        <f>J863+1</f>
        <v>1</v>
      </c>
      <c r="X863">
        <f>K863+1</f>
        <v>1</v>
      </c>
      <c r="Y863">
        <f>L863+1</f>
        <v>2</v>
      </c>
      <c r="Z863">
        <f>M863+1</f>
        <v>1</v>
      </c>
      <c r="AA863">
        <f>N863+1</f>
        <v>2</v>
      </c>
      <c r="AB863">
        <f>O863+1</f>
        <v>1</v>
      </c>
      <c r="AC863">
        <f>P863+1</f>
        <v>2</v>
      </c>
      <c r="AD863">
        <f>PRODUCT(Q863:AC863)</f>
        <v>32</v>
      </c>
      <c r="AE863" t="b">
        <f>AD863=6</f>
        <v>0</v>
      </c>
      <c r="AF863" t="b">
        <f>AD863=10</f>
        <v>0</v>
      </c>
      <c r="AG863" t="b">
        <f>AD863=12</f>
        <v>0</v>
      </c>
      <c r="AH863" t="b">
        <f>AD863=16</f>
        <v>0</v>
      </c>
      <c r="AI863" t="b">
        <f>AD863=18</f>
        <v>0</v>
      </c>
      <c r="AJ863" t="b">
        <f>AD863=24</f>
        <v>0</v>
      </c>
      <c r="AK863" t="b">
        <f>AD863=32</f>
        <v>1</v>
      </c>
      <c r="AL863">
        <f>VALUE(IF(AE863,
_xlfn.XLOOKUP(6, Q863:AC863, Q$1:AC$1), 0))</f>
        <v>0</v>
      </c>
      <c r="AM863">
        <f>VALUE(IF(AF863,
_xlfn.XLOOKUP(5, Q863:AC863, Q$1:AC$1) &amp; _xlfn.XLOOKUP(2, Q863:AC863, Q$1:AC$1), 0))</f>
        <v>0</v>
      </c>
      <c r="AN863">
        <f>VALUE(IF(AG863,
_xlfn.XLOOKUP(4, Q863:AC863, Q$1:AC$1) &amp; _xlfn.XLOOKUP(3, Q863:AC863, Q$1:AC$1), 0))</f>
        <v>0</v>
      </c>
      <c r="AO863">
        <f>VALUE(IF(AH863,
_xlfn.XLOOKUP(4, Q863:AC863, Q$1:AC$1) &amp; _xlfn.XLOOKUP(2, Q863:AC863, Q$1:AC$1, "", 0, 1) &amp; _xlfn.XLOOKUP(2, Q863:AC863, Q$1:AC$1, "", 0, -1), 0))</f>
        <v>0</v>
      </c>
      <c r="AP863">
        <f>VALUE(IF(AI863,
_xlfn.XLOOKUP(3, Q863:AC863, Q$1:AC$1, "", 0, 1) &amp; _xlfn.XLOOKUP(3, Q863:AC863, Q$1:AC$1, "", 0, -1) &amp; _xlfn.XLOOKUP(2, Q863:AC863, Q$1:AC$1),
0))</f>
        <v>0</v>
      </c>
      <c r="AQ863">
        <f>VALUE(IF(AJ863,
_xlfn.XLOOKUP(3, Q863:AC863, Q$1:AC$1) &amp; AS863,
0))</f>
        <v>0</v>
      </c>
      <c r="AR863">
        <f>VALUE(IF(AK863,
AS863, 0))</f>
        <v>1410060402</v>
      </c>
      <c r="AS863" t="str" cm="1">
        <f t="array" ref="AS863">_xlfn.TEXTJOIN("", TRUE, _xlfn._xlws.FILTER(Q$1:AC$1,Q863:AC863=2))</f>
        <v>1410060402</v>
      </c>
      <c r="AT863">
        <f t="shared" si="27"/>
        <v>139</v>
      </c>
      <c r="AU863">
        <f t="shared" si="26"/>
        <v>69500</v>
      </c>
      <c r="AV863" t="b">
        <f>IF(AND(AE862, AE863), AL862=AL863, FALSE)</f>
        <v>0</v>
      </c>
      <c r="AW863" t="b">
        <f>IF(AND(AF862, AF863), AM862=AM863, FALSE)</f>
        <v>0</v>
      </c>
      <c r="AX863" t="b">
        <f>IF(AND(AG862, AG863), AN862=AN863, FALSE)</f>
        <v>0</v>
      </c>
      <c r="AY863" t="b">
        <f>IF(AND(AH862, AH863), AO862=AO863, FALSE)</f>
        <v>0</v>
      </c>
      <c r="AZ863" t="b">
        <f>IF(AND(AI862, AI863), AP862=AP863, FALSE)</f>
        <v>0</v>
      </c>
      <c r="BA863" t="b">
        <f>IF(AND(AJ862, AJ863), AQ862=AQ863, FALSE)</f>
        <v>0</v>
      </c>
      <c r="BB863" t="b">
        <f>IF(AND(AK862, AK863), AR862=AR863, FALSE)</f>
        <v>0</v>
      </c>
    </row>
    <row r="864" spans="1:54" x14ac:dyDescent="0.25">
      <c r="A864" t="s">
        <v>901</v>
      </c>
      <c r="B864">
        <v>823</v>
      </c>
      <c r="C864" t="str">
        <f>TEXT(A864, "0")</f>
        <v>T2A35</v>
      </c>
      <c r="D864">
        <f>LEN($A864)-LEN(SUBSTITUTE($A864,D$1,""))</f>
        <v>1</v>
      </c>
      <c r="E864">
        <f>LEN($A864)-LEN(SUBSTITUTE($A864,E$1,""))</f>
        <v>0</v>
      </c>
      <c r="F864">
        <f>LEN($A864)-LEN(SUBSTITUTE($A864,F$1,""))</f>
        <v>0</v>
      </c>
      <c r="G864">
        <f>LEN($A864)-LEN(SUBSTITUTE($A864,G$1,""))</f>
        <v>0</v>
      </c>
      <c r="H864">
        <f>LEN($A864)-LEN(SUBSTITUTE($A864,H$1,""))</f>
        <v>1</v>
      </c>
      <c r="I864">
        <f>LEN($A864)-LEN(SUBSTITUTE($A864,I$1,""))</f>
        <v>0</v>
      </c>
      <c r="J864">
        <f>LEN($A864)-LEN(SUBSTITUTE($A864,J$1,""))</f>
        <v>0</v>
      </c>
      <c r="K864">
        <f>LEN($A864)-LEN(SUBSTITUTE($A864,K$1,""))</f>
        <v>0</v>
      </c>
      <c r="L864">
        <f>LEN($A864)-LEN(SUBSTITUTE($A864,L$1,""))</f>
        <v>0</v>
      </c>
      <c r="M864">
        <f>LEN($A864)-LEN(SUBSTITUTE($A864,M$1,""))</f>
        <v>1</v>
      </c>
      <c r="N864">
        <f>LEN($A864)-LEN(SUBSTITUTE($A864,N$1,""))</f>
        <v>0</v>
      </c>
      <c r="O864">
        <f>LEN($A864)-LEN(SUBSTITUTE($A864,O$1,""))</f>
        <v>1</v>
      </c>
      <c r="P864">
        <f>LEN($A864)-LEN(SUBSTITUTE($A864,P$1,""))</f>
        <v>1</v>
      </c>
      <c r="Q864">
        <f>D864+1</f>
        <v>2</v>
      </c>
      <c r="R864">
        <f>E864+1</f>
        <v>1</v>
      </c>
      <c r="S864">
        <f>F864+1</f>
        <v>1</v>
      </c>
      <c r="T864">
        <f>G864+1</f>
        <v>1</v>
      </c>
      <c r="U864">
        <f>H864+1</f>
        <v>2</v>
      </c>
      <c r="V864">
        <f>I864+1</f>
        <v>1</v>
      </c>
      <c r="W864">
        <f>J864+1</f>
        <v>1</v>
      </c>
      <c r="X864">
        <f>K864+1</f>
        <v>1</v>
      </c>
      <c r="Y864">
        <f>L864+1</f>
        <v>1</v>
      </c>
      <c r="Z864">
        <f>M864+1</f>
        <v>2</v>
      </c>
      <c r="AA864">
        <f>N864+1</f>
        <v>1</v>
      </c>
      <c r="AB864">
        <f>O864+1</f>
        <v>2</v>
      </c>
      <c r="AC864">
        <f>P864+1</f>
        <v>2</v>
      </c>
      <c r="AD864">
        <f>PRODUCT(Q864:AC864)</f>
        <v>32</v>
      </c>
      <c r="AE864" t="b">
        <f>AD864=6</f>
        <v>0</v>
      </c>
      <c r="AF864" t="b">
        <f>AD864=10</f>
        <v>0</v>
      </c>
      <c r="AG864" t="b">
        <f>AD864=12</f>
        <v>0</v>
      </c>
      <c r="AH864" t="b">
        <f>AD864=16</f>
        <v>0</v>
      </c>
      <c r="AI864" t="b">
        <f>AD864=18</f>
        <v>0</v>
      </c>
      <c r="AJ864" t="b">
        <f>AD864=24</f>
        <v>0</v>
      </c>
      <c r="AK864" t="b">
        <f>AD864=32</f>
        <v>1</v>
      </c>
      <c r="AL864">
        <f>VALUE(IF(AE864,
_xlfn.XLOOKUP(6, Q864:AC864, Q$1:AC$1), 0))</f>
        <v>0</v>
      </c>
      <c r="AM864">
        <f>VALUE(IF(AF864,
_xlfn.XLOOKUP(5, Q864:AC864, Q$1:AC$1) &amp; _xlfn.XLOOKUP(2, Q864:AC864, Q$1:AC$1), 0))</f>
        <v>0</v>
      </c>
      <c r="AN864">
        <f>VALUE(IF(AG864,
_xlfn.XLOOKUP(4, Q864:AC864, Q$1:AC$1) &amp; _xlfn.XLOOKUP(3, Q864:AC864, Q$1:AC$1), 0))</f>
        <v>0</v>
      </c>
      <c r="AO864">
        <f>VALUE(IF(AH864,
_xlfn.XLOOKUP(4, Q864:AC864, Q$1:AC$1) &amp; _xlfn.XLOOKUP(2, Q864:AC864, Q$1:AC$1, "", 0, 1) &amp; _xlfn.XLOOKUP(2, Q864:AC864, Q$1:AC$1, "", 0, -1), 0))</f>
        <v>0</v>
      </c>
      <c r="AP864">
        <f>VALUE(IF(AI864,
_xlfn.XLOOKUP(3, Q864:AC864, Q$1:AC$1, "", 0, 1) &amp; _xlfn.XLOOKUP(3, Q864:AC864, Q$1:AC$1, "", 0, -1) &amp; _xlfn.XLOOKUP(2, Q864:AC864, Q$1:AC$1),
0))</f>
        <v>0</v>
      </c>
      <c r="AQ864">
        <f>VALUE(IF(AJ864,
_xlfn.XLOOKUP(3, Q864:AC864, Q$1:AC$1) &amp; AS864,
0))</f>
        <v>0</v>
      </c>
      <c r="AR864">
        <f>VALUE(IF(AK864,
AS864, 0))</f>
        <v>1410050302</v>
      </c>
      <c r="AS864" t="str" cm="1">
        <f t="array" ref="AS864">_xlfn.TEXTJOIN("", TRUE, _xlfn._xlws.FILTER(Q$1:AC$1,Q864:AC864=2))</f>
        <v>1410050302</v>
      </c>
      <c r="AT864">
        <f t="shared" si="27"/>
        <v>138</v>
      </c>
      <c r="AU864">
        <f t="shared" si="26"/>
        <v>113574</v>
      </c>
      <c r="AV864" t="b">
        <f>IF(AND(AE863, AE864), AL863=AL864, FALSE)</f>
        <v>0</v>
      </c>
      <c r="AW864" t="b">
        <f>IF(AND(AF863, AF864), AM863=AM864, FALSE)</f>
        <v>0</v>
      </c>
      <c r="AX864" t="b">
        <f>IF(AND(AG863, AG864), AN863=AN864, FALSE)</f>
        <v>0</v>
      </c>
      <c r="AY864" t="b">
        <f>IF(AND(AH863, AH864), AO863=AO864, FALSE)</f>
        <v>0</v>
      </c>
      <c r="AZ864" t="b">
        <f>IF(AND(AI863, AI864), AP863=AP864, FALSE)</f>
        <v>0</v>
      </c>
      <c r="BA864" t="b">
        <f>IF(AND(AJ863, AJ864), AQ863=AQ864, FALSE)</f>
        <v>0</v>
      </c>
      <c r="BB864" t="b">
        <f>IF(AND(AK863, AK864), AR863=AR864, FALSE)</f>
        <v>0</v>
      </c>
    </row>
    <row r="865" spans="1:54" x14ac:dyDescent="0.25">
      <c r="A865" t="s">
        <v>367</v>
      </c>
      <c r="B865">
        <v>878</v>
      </c>
      <c r="C865" t="str">
        <f>TEXT(A865, "0")</f>
        <v>96A85</v>
      </c>
      <c r="D865">
        <f>LEN($A865)-LEN(SUBSTITUTE($A865,D$1,""))</f>
        <v>1</v>
      </c>
      <c r="E865">
        <f>LEN($A865)-LEN(SUBSTITUTE($A865,E$1,""))</f>
        <v>0</v>
      </c>
      <c r="F865">
        <f>LEN($A865)-LEN(SUBSTITUTE($A865,F$1,""))</f>
        <v>0</v>
      </c>
      <c r="G865">
        <f>LEN($A865)-LEN(SUBSTITUTE($A865,G$1,""))</f>
        <v>0</v>
      </c>
      <c r="H865">
        <f>LEN($A865)-LEN(SUBSTITUTE($A865,H$1,""))</f>
        <v>0</v>
      </c>
      <c r="I865">
        <f>LEN($A865)-LEN(SUBSTITUTE($A865,I$1,""))</f>
        <v>1</v>
      </c>
      <c r="J865">
        <f>LEN($A865)-LEN(SUBSTITUTE($A865,J$1,""))</f>
        <v>1</v>
      </c>
      <c r="K865">
        <f>LEN($A865)-LEN(SUBSTITUTE($A865,K$1,""))</f>
        <v>0</v>
      </c>
      <c r="L865">
        <f>LEN($A865)-LEN(SUBSTITUTE($A865,L$1,""))</f>
        <v>1</v>
      </c>
      <c r="M865">
        <f>LEN($A865)-LEN(SUBSTITUTE($A865,M$1,""))</f>
        <v>1</v>
      </c>
      <c r="N865">
        <f>LEN($A865)-LEN(SUBSTITUTE($A865,N$1,""))</f>
        <v>0</v>
      </c>
      <c r="O865">
        <f>LEN($A865)-LEN(SUBSTITUTE($A865,O$1,""))</f>
        <v>0</v>
      </c>
      <c r="P865">
        <f>LEN($A865)-LEN(SUBSTITUTE($A865,P$1,""))</f>
        <v>0</v>
      </c>
      <c r="Q865">
        <f>D865+1</f>
        <v>2</v>
      </c>
      <c r="R865">
        <f>E865+1</f>
        <v>1</v>
      </c>
      <c r="S865">
        <f>F865+1</f>
        <v>1</v>
      </c>
      <c r="T865">
        <f>G865+1</f>
        <v>1</v>
      </c>
      <c r="U865">
        <f>H865+1</f>
        <v>1</v>
      </c>
      <c r="V865">
        <f>I865+1</f>
        <v>2</v>
      </c>
      <c r="W865">
        <f>J865+1</f>
        <v>2</v>
      </c>
      <c r="X865">
        <f>K865+1</f>
        <v>1</v>
      </c>
      <c r="Y865">
        <f>L865+1</f>
        <v>2</v>
      </c>
      <c r="Z865">
        <f>M865+1</f>
        <v>2</v>
      </c>
      <c r="AA865">
        <f>N865+1</f>
        <v>1</v>
      </c>
      <c r="AB865">
        <f>O865+1</f>
        <v>1</v>
      </c>
      <c r="AC865">
        <f>P865+1</f>
        <v>1</v>
      </c>
      <c r="AD865">
        <f>PRODUCT(Q865:AC865)</f>
        <v>32</v>
      </c>
      <c r="AE865" t="b">
        <f>AD865=6</f>
        <v>0</v>
      </c>
      <c r="AF865" t="b">
        <f>AD865=10</f>
        <v>0</v>
      </c>
      <c r="AG865" t="b">
        <f>AD865=12</f>
        <v>0</v>
      </c>
      <c r="AH865" t="b">
        <f>AD865=16</f>
        <v>0</v>
      </c>
      <c r="AI865" t="b">
        <f>AD865=18</f>
        <v>0</v>
      </c>
      <c r="AJ865" t="b">
        <f>AD865=24</f>
        <v>0</v>
      </c>
      <c r="AK865" t="b">
        <f>AD865=32</f>
        <v>1</v>
      </c>
      <c r="AL865">
        <f>VALUE(IF(AE865,
_xlfn.XLOOKUP(6, Q865:AC865, Q$1:AC$1), 0))</f>
        <v>0</v>
      </c>
      <c r="AM865">
        <f>VALUE(IF(AF865,
_xlfn.XLOOKUP(5, Q865:AC865, Q$1:AC$1) &amp; _xlfn.XLOOKUP(2, Q865:AC865, Q$1:AC$1), 0))</f>
        <v>0</v>
      </c>
      <c r="AN865">
        <f>VALUE(IF(AG865,
_xlfn.XLOOKUP(4, Q865:AC865, Q$1:AC$1) &amp; _xlfn.XLOOKUP(3, Q865:AC865, Q$1:AC$1), 0))</f>
        <v>0</v>
      </c>
      <c r="AO865">
        <f>VALUE(IF(AH865,
_xlfn.XLOOKUP(4, Q865:AC865, Q$1:AC$1) &amp; _xlfn.XLOOKUP(2, Q865:AC865, Q$1:AC$1, "", 0, 1) &amp; _xlfn.XLOOKUP(2, Q865:AC865, Q$1:AC$1, "", 0, -1), 0))</f>
        <v>0</v>
      </c>
      <c r="AP865">
        <f>VALUE(IF(AI865,
_xlfn.XLOOKUP(3, Q865:AC865, Q$1:AC$1, "", 0, 1) &amp; _xlfn.XLOOKUP(3, Q865:AC865, Q$1:AC$1, "", 0, -1) &amp; _xlfn.XLOOKUP(2, Q865:AC865, Q$1:AC$1),
0))</f>
        <v>0</v>
      </c>
      <c r="AQ865">
        <f>VALUE(IF(AJ865,
_xlfn.XLOOKUP(3, Q865:AC865, Q$1:AC$1) &amp; AS865,
0))</f>
        <v>0</v>
      </c>
      <c r="AR865">
        <f>VALUE(IF(AK865,
AS865, 0))</f>
        <v>1409080605</v>
      </c>
      <c r="AS865" t="str" cm="1">
        <f t="array" ref="AS865">_xlfn.TEXTJOIN("", TRUE, _xlfn._xlws.FILTER(Q$1:AC$1,Q865:AC865=2))</f>
        <v>1409080605</v>
      </c>
      <c r="AT865">
        <f t="shared" si="27"/>
        <v>137</v>
      </c>
      <c r="AU865">
        <f t="shared" si="26"/>
        <v>120286</v>
      </c>
      <c r="AV865" t="b">
        <f>IF(AND(AE864, AE865), AL864=AL865, FALSE)</f>
        <v>0</v>
      </c>
      <c r="AW865" t="b">
        <f>IF(AND(AF864, AF865), AM864=AM865, FALSE)</f>
        <v>0</v>
      </c>
      <c r="AX865" t="b">
        <f>IF(AND(AG864, AG865), AN864=AN865, FALSE)</f>
        <v>0</v>
      </c>
      <c r="AY865" t="b">
        <f>IF(AND(AH864, AH865), AO864=AO865, FALSE)</f>
        <v>0</v>
      </c>
      <c r="AZ865" t="b">
        <f>IF(AND(AI864, AI865), AP864=AP865, FALSE)</f>
        <v>0</v>
      </c>
      <c r="BA865" t="b">
        <f>IF(AND(AJ864, AJ865), AQ864=AQ865, FALSE)</f>
        <v>0</v>
      </c>
      <c r="BB865" t="b">
        <f>IF(AND(AK864, AK865), AR864=AR865, FALSE)</f>
        <v>0</v>
      </c>
    </row>
    <row r="866" spans="1:54" x14ac:dyDescent="0.25">
      <c r="A866" t="s">
        <v>644</v>
      </c>
      <c r="B866">
        <v>667</v>
      </c>
      <c r="C866" t="str">
        <f>TEXT(A866, "0")</f>
        <v>985A3</v>
      </c>
      <c r="D866">
        <f>LEN($A866)-LEN(SUBSTITUTE($A866,D$1,""))</f>
        <v>1</v>
      </c>
      <c r="E866">
        <f>LEN($A866)-LEN(SUBSTITUTE($A866,E$1,""))</f>
        <v>0</v>
      </c>
      <c r="F866">
        <f>LEN($A866)-LEN(SUBSTITUTE($A866,F$1,""))</f>
        <v>0</v>
      </c>
      <c r="G866">
        <f>LEN($A866)-LEN(SUBSTITUTE($A866,G$1,""))</f>
        <v>0</v>
      </c>
      <c r="H866">
        <f>LEN($A866)-LEN(SUBSTITUTE($A866,H$1,""))</f>
        <v>0</v>
      </c>
      <c r="I866">
        <f>LEN($A866)-LEN(SUBSTITUTE($A866,I$1,""))</f>
        <v>1</v>
      </c>
      <c r="J866">
        <f>LEN($A866)-LEN(SUBSTITUTE($A866,J$1,""))</f>
        <v>1</v>
      </c>
      <c r="K866">
        <f>LEN($A866)-LEN(SUBSTITUTE($A866,K$1,""))</f>
        <v>0</v>
      </c>
      <c r="L866">
        <f>LEN($A866)-LEN(SUBSTITUTE($A866,L$1,""))</f>
        <v>0</v>
      </c>
      <c r="M866">
        <f>LEN($A866)-LEN(SUBSTITUTE($A866,M$1,""))</f>
        <v>1</v>
      </c>
      <c r="N866">
        <f>LEN($A866)-LEN(SUBSTITUTE($A866,N$1,""))</f>
        <v>0</v>
      </c>
      <c r="O866">
        <f>LEN($A866)-LEN(SUBSTITUTE($A866,O$1,""))</f>
        <v>1</v>
      </c>
      <c r="P866">
        <f>LEN($A866)-LEN(SUBSTITUTE($A866,P$1,""))</f>
        <v>0</v>
      </c>
      <c r="Q866">
        <f>D866+1</f>
        <v>2</v>
      </c>
      <c r="R866">
        <f>E866+1</f>
        <v>1</v>
      </c>
      <c r="S866">
        <f>F866+1</f>
        <v>1</v>
      </c>
      <c r="T866">
        <f>G866+1</f>
        <v>1</v>
      </c>
      <c r="U866">
        <f>H866+1</f>
        <v>1</v>
      </c>
      <c r="V866">
        <f>I866+1</f>
        <v>2</v>
      </c>
      <c r="W866">
        <f>J866+1</f>
        <v>2</v>
      </c>
      <c r="X866">
        <f>K866+1</f>
        <v>1</v>
      </c>
      <c r="Y866">
        <f>L866+1</f>
        <v>1</v>
      </c>
      <c r="Z866">
        <f>M866+1</f>
        <v>2</v>
      </c>
      <c r="AA866">
        <f>N866+1</f>
        <v>1</v>
      </c>
      <c r="AB866">
        <f>O866+1</f>
        <v>2</v>
      </c>
      <c r="AC866">
        <f>P866+1</f>
        <v>1</v>
      </c>
      <c r="AD866">
        <f>PRODUCT(Q866:AC866)</f>
        <v>32</v>
      </c>
      <c r="AE866" t="b">
        <f>AD866=6</f>
        <v>0</v>
      </c>
      <c r="AF866" t="b">
        <f>AD866=10</f>
        <v>0</v>
      </c>
      <c r="AG866" t="b">
        <f>AD866=12</f>
        <v>0</v>
      </c>
      <c r="AH866" t="b">
        <f>AD866=16</f>
        <v>0</v>
      </c>
      <c r="AI866" t="b">
        <f>AD866=18</f>
        <v>0</v>
      </c>
      <c r="AJ866" t="b">
        <f>AD866=24</f>
        <v>0</v>
      </c>
      <c r="AK866" t="b">
        <f>AD866=32</f>
        <v>1</v>
      </c>
      <c r="AL866">
        <f>VALUE(IF(AE866,
_xlfn.XLOOKUP(6, Q866:AC866, Q$1:AC$1), 0))</f>
        <v>0</v>
      </c>
      <c r="AM866">
        <f>VALUE(IF(AF866,
_xlfn.XLOOKUP(5, Q866:AC866, Q$1:AC$1) &amp; _xlfn.XLOOKUP(2, Q866:AC866, Q$1:AC$1), 0))</f>
        <v>0</v>
      </c>
      <c r="AN866">
        <f>VALUE(IF(AG866,
_xlfn.XLOOKUP(4, Q866:AC866, Q$1:AC$1) &amp; _xlfn.XLOOKUP(3, Q866:AC866, Q$1:AC$1), 0))</f>
        <v>0</v>
      </c>
      <c r="AO866">
        <f>VALUE(IF(AH866,
_xlfn.XLOOKUP(4, Q866:AC866, Q$1:AC$1) &amp; _xlfn.XLOOKUP(2, Q866:AC866, Q$1:AC$1, "", 0, 1) &amp; _xlfn.XLOOKUP(2, Q866:AC866, Q$1:AC$1, "", 0, -1), 0))</f>
        <v>0</v>
      </c>
      <c r="AP866">
        <f>VALUE(IF(AI866,
_xlfn.XLOOKUP(3, Q866:AC866, Q$1:AC$1, "", 0, 1) &amp; _xlfn.XLOOKUP(3, Q866:AC866, Q$1:AC$1, "", 0, -1) &amp; _xlfn.XLOOKUP(2, Q866:AC866, Q$1:AC$1),
0))</f>
        <v>0</v>
      </c>
      <c r="AQ866">
        <f>VALUE(IF(AJ866,
_xlfn.XLOOKUP(3, Q866:AC866, Q$1:AC$1) &amp; AS866,
0))</f>
        <v>0</v>
      </c>
      <c r="AR866">
        <f>VALUE(IF(AK866,
AS866, 0))</f>
        <v>1409080503</v>
      </c>
      <c r="AS866" t="str" cm="1">
        <f t="array" ref="AS866">_xlfn.TEXTJOIN("", TRUE, _xlfn._xlws.FILTER(Q$1:AC$1,Q866:AC866=2))</f>
        <v>1409080503</v>
      </c>
      <c r="AT866">
        <f t="shared" si="27"/>
        <v>136</v>
      </c>
      <c r="AU866">
        <f t="shared" si="26"/>
        <v>90712</v>
      </c>
      <c r="AV866" t="b">
        <f>IF(AND(AE865, AE866), AL865=AL866, FALSE)</f>
        <v>0</v>
      </c>
      <c r="AW866" t="b">
        <f>IF(AND(AF865, AF866), AM865=AM866, FALSE)</f>
        <v>0</v>
      </c>
      <c r="AX866" t="b">
        <f>IF(AND(AG865, AG866), AN865=AN866, FALSE)</f>
        <v>0</v>
      </c>
      <c r="AY866" t="b">
        <f>IF(AND(AH865, AH866), AO865=AO866, FALSE)</f>
        <v>0</v>
      </c>
      <c r="AZ866" t="b">
        <f>IF(AND(AI865, AI866), AP865=AP866, FALSE)</f>
        <v>0</v>
      </c>
      <c r="BA866" t="b">
        <f>IF(AND(AJ865, AJ866), AQ865=AQ866, FALSE)</f>
        <v>0</v>
      </c>
      <c r="BB866" t="b">
        <f>IF(AND(AK865, AK866), AR865=AR866, FALSE)</f>
        <v>0</v>
      </c>
    </row>
    <row r="867" spans="1:54" x14ac:dyDescent="0.25">
      <c r="A867" t="s">
        <v>604</v>
      </c>
      <c r="B867">
        <v>609</v>
      </c>
      <c r="C867" t="str">
        <f>TEXT(A867, "0")</f>
        <v>A9347</v>
      </c>
      <c r="D867">
        <f>LEN($A867)-LEN(SUBSTITUTE($A867,D$1,""))</f>
        <v>1</v>
      </c>
      <c r="E867">
        <f>LEN($A867)-LEN(SUBSTITUTE($A867,E$1,""))</f>
        <v>0</v>
      </c>
      <c r="F867">
        <f>LEN($A867)-LEN(SUBSTITUTE($A867,F$1,""))</f>
        <v>0</v>
      </c>
      <c r="G867">
        <f>LEN($A867)-LEN(SUBSTITUTE($A867,G$1,""))</f>
        <v>0</v>
      </c>
      <c r="H867">
        <f>LEN($A867)-LEN(SUBSTITUTE($A867,H$1,""))</f>
        <v>0</v>
      </c>
      <c r="I867">
        <f>LEN($A867)-LEN(SUBSTITUTE($A867,I$1,""))</f>
        <v>1</v>
      </c>
      <c r="J867">
        <f>LEN($A867)-LEN(SUBSTITUTE($A867,J$1,""))</f>
        <v>0</v>
      </c>
      <c r="K867">
        <f>LEN($A867)-LEN(SUBSTITUTE($A867,K$1,""))</f>
        <v>1</v>
      </c>
      <c r="L867">
        <f>LEN($A867)-LEN(SUBSTITUTE($A867,L$1,""))</f>
        <v>0</v>
      </c>
      <c r="M867">
        <f>LEN($A867)-LEN(SUBSTITUTE($A867,M$1,""))</f>
        <v>0</v>
      </c>
      <c r="N867">
        <f>LEN($A867)-LEN(SUBSTITUTE($A867,N$1,""))</f>
        <v>1</v>
      </c>
      <c r="O867">
        <f>LEN($A867)-LEN(SUBSTITUTE($A867,O$1,""))</f>
        <v>1</v>
      </c>
      <c r="P867">
        <f>LEN($A867)-LEN(SUBSTITUTE($A867,P$1,""))</f>
        <v>0</v>
      </c>
      <c r="Q867">
        <f>D867+1</f>
        <v>2</v>
      </c>
      <c r="R867">
        <f>E867+1</f>
        <v>1</v>
      </c>
      <c r="S867">
        <f>F867+1</f>
        <v>1</v>
      </c>
      <c r="T867">
        <f>G867+1</f>
        <v>1</v>
      </c>
      <c r="U867">
        <f>H867+1</f>
        <v>1</v>
      </c>
      <c r="V867">
        <f>I867+1</f>
        <v>2</v>
      </c>
      <c r="W867">
        <f>J867+1</f>
        <v>1</v>
      </c>
      <c r="X867">
        <f>K867+1</f>
        <v>2</v>
      </c>
      <c r="Y867">
        <f>L867+1</f>
        <v>1</v>
      </c>
      <c r="Z867">
        <f>M867+1</f>
        <v>1</v>
      </c>
      <c r="AA867">
        <f>N867+1</f>
        <v>2</v>
      </c>
      <c r="AB867">
        <f>O867+1</f>
        <v>2</v>
      </c>
      <c r="AC867">
        <f>P867+1</f>
        <v>1</v>
      </c>
      <c r="AD867">
        <f>PRODUCT(Q867:AC867)</f>
        <v>32</v>
      </c>
      <c r="AE867" t="b">
        <f>AD867=6</f>
        <v>0</v>
      </c>
      <c r="AF867" t="b">
        <f>AD867=10</f>
        <v>0</v>
      </c>
      <c r="AG867" t="b">
        <f>AD867=12</f>
        <v>0</v>
      </c>
      <c r="AH867" t="b">
        <f>AD867=16</f>
        <v>0</v>
      </c>
      <c r="AI867" t="b">
        <f>AD867=18</f>
        <v>0</v>
      </c>
      <c r="AJ867" t="b">
        <f>AD867=24</f>
        <v>0</v>
      </c>
      <c r="AK867" t="b">
        <f>AD867=32</f>
        <v>1</v>
      </c>
      <c r="AL867">
        <f>VALUE(IF(AE867,
_xlfn.XLOOKUP(6, Q867:AC867, Q$1:AC$1), 0))</f>
        <v>0</v>
      </c>
      <c r="AM867">
        <f>VALUE(IF(AF867,
_xlfn.XLOOKUP(5, Q867:AC867, Q$1:AC$1) &amp; _xlfn.XLOOKUP(2, Q867:AC867, Q$1:AC$1), 0))</f>
        <v>0</v>
      </c>
      <c r="AN867">
        <f>VALUE(IF(AG867,
_xlfn.XLOOKUP(4, Q867:AC867, Q$1:AC$1) &amp; _xlfn.XLOOKUP(3, Q867:AC867, Q$1:AC$1), 0))</f>
        <v>0</v>
      </c>
      <c r="AO867">
        <f>VALUE(IF(AH867,
_xlfn.XLOOKUP(4, Q867:AC867, Q$1:AC$1) &amp; _xlfn.XLOOKUP(2, Q867:AC867, Q$1:AC$1, "", 0, 1) &amp; _xlfn.XLOOKUP(2, Q867:AC867, Q$1:AC$1, "", 0, -1), 0))</f>
        <v>0</v>
      </c>
      <c r="AP867">
        <f>VALUE(IF(AI867,
_xlfn.XLOOKUP(3, Q867:AC867, Q$1:AC$1, "", 0, 1) &amp; _xlfn.XLOOKUP(3, Q867:AC867, Q$1:AC$1, "", 0, -1) &amp; _xlfn.XLOOKUP(2, Q867:AC867, Q$1:AC$1),
0))</f>
        <v>0</v>
      </c>
      <c r="AQ867">
        <f>VALUE(IF(AJ867,
_xlfn.XLOOKUP(3, Q867:AC867, Q$1:AC$1) &amp; AS867,
0))</f>
        <v>0</v>
      </c>
      <c r="AR867">
        <f>VALUE(IF(AK867,
AS867, 0))</f>
        <v>1409070403</v>
      </c>
      <c r="AS867" t="str" cm="1">
        <f t="array" ref="AS867">_xlfn.TEXTJOIN("", TRUE, _xlfn._xlws.FILTER(Q$1:AC$1,Q867:AC867=2))</f>
        <v>1409070403</v>
      </c>
      <c r="AT867">
        <f t="shared" si="27"/>
        <v>135</v>
      </c>
      <c r="AU867">
        <f t="shared" si="26"/>
        <v>82215</v>
      </c>
      <c r="AV867" t="b">
        <f>IF(AND(AE866, AE867), AL866=AL867, FALSE)</f>
        <v>0</v>
      </c>
      <c r="AW867" t="b">
        <f>IF(AND(AF866, AF867), AM866=AM867, FALSE)</f>
        <v>0</v>
      </c>
      <c r="AX867" t="b">
        <f>IF(AND(AG866, AG867), AN866=AN867, FALSE)</f>
        <v>0</v>
      </c>
      <c r="AY867" t="b">
        <f>IF(AND(AH866, AH867), AO866=AO867, FALSE)</f>
        <v>0</v>
      </c>
      <c r="AZ867" t="b">
        <f>IF(AND(AI866, AI867), AP866=AP867, FALSE)</f>
        <v>0</v>
      </c>
      <c r="BA867" t="b">
        <f>IF(AND(AJ866, AJ867), AQ866=AQ867, FALSE)</f>
        <v>0</v>
      </c>
      <c r="BB867" t="b">
        <f>IF(AND(AK866, AK867), AR866=AR867, FALSE)</f>
        <v>0</v>
      </c>
    </row>
    <row r="868" spans="1:54" x14ac:dyDescent="0.25">
      <c r="A868" t="s">
        <v>330</v>
      </c>
      <c r="B868">
        <v>431</v>
      </c>
      <c r="C868" t="str">
        <f>TEXT(A868, "0")</f>
        <v>473A8</v>
      </c>
      <c r="D868">
        <f>LEN($A868)-LEN(SUBSTITUTE($A868,D$1,""))</f>
        <v>1</v>
      </c>
      <c r="E868">
        <f>LEN($A868)-LEN(SUBSTITUTE($A868,E$1,""))</f>
        <v>0</v>
      </c>
      <c r="F868">
        <f>LEN($A868)-LEN(SUBSTITUTE($A868,F$1,""))</f>
        <v>0</v>
      </c>
      <c r="G868">
        <f>LEN($A868)-LEN(SUBSTITUTE($A868,G$1,""))</f>
        <v>0</v>
      </c>
      <c r="H868">
        <f>LEN($A868)-LEN(SUBSTITUTE($A868,H$1,""))</f>
        <v>0</v>
      </c>
      <c r="I868">
        <f>LEN($A868)-LEN(SUBSTITUTE($A868,I$1,""))</f>
        <v>0</v>
      </c>
      <c r="J868">
        <f>LEN($A868)-LEN(SUBSTITUTE($A868,J$1,""))</f>
        <v>1</v>
      </c>
      <c r="K868">
        <f>LEN($A868)-LEN(SUBSTITUTE($A868,K$1,""))</f>
        <v>1</v>
      </c>
      <c r="L868">
        <f>LEN($A868)-LEN(SUBSTITUTE($A868,L$1,""))</f>
        <v>0</v>
      </c>
      <c r="M868">
        <f>LEN($A868)-LEN(SUBSTITUTE($A868,M$1,""))</f>
        <v>0</v>
      </c>
      <c r="N868">
        <f>LEN($A868)-LEN(SUBSTITUTE($A868,N$1,""))</f>
        <v>1</v>
      </c>
      <c r="O868">
        <f>LEN($A868)-LEN(SUBSTITUTE($A868,O$1,""))</f>
        <v>1</v>
      </c>
      <c r="P868">
        <f>LEN($A868)-LEN(SUBSTITUTE($A868,P$1,""))</f>
        <v>0</v>
      </c>
      <c r="Q868">
        <f>D868+1</f>
        <v>2</v>
      </c>
      <c r="R868">
        <f>E868+1</f>
        <v>1</v>
      </c>
      <c r="S868">
        <f>F868+1</f>
        <v>1</v>
      </c>
      <c r="T868">
        <f>G868+1</f>
        <v>1</v>
      </c>
      <c r="U868">
        <f>H868+1</f>
        <v>1</v>
      </c>
      <c r="V868">
        <f>I868+1</f>
        <v>1</v>
      </c>
      <c r="W868">
        <f>J868+1</f>
        <v>2</v>
      </c>
      <c r="X868">
        <f>K868+1</f>
        <v>2</v>
      </c>
      <c r="Y868">
        <f>L868+1</f>
        <v>1</v>
      </c>
      <c r="Z868">
        <f>M868+1</f>
        <v>1</v>
      </c>
      <c r="AA868">
        <f>N868+1</f>
        <v>2</v>
      </c>
      <c r="AB868">
        <f>O868+1</f>
        <v>2</v>
      </c>
      <c r="AC868">
        <f>P868+1</f>
        <v>1</v>
      </c>
      <c r="AD868">
        <f>PRODUCT(Q868:AC868)</f>
        <v>32</v>
      </c>
      <c r="AE868" t="b">
        <f>AD868=6</f>
        <v>0</v>
      </c>
      <c r="AF868" t="b">
        <f>AD868=10</f>
        <v>0</v>
      </c>
      <c r="AG868" t="b">
        <f>AD868=12</f>
        <v>0</v>
      </c>
      <c r="AH868" t="b">
        <f>AD868=16</f>
        <v>0</v>
      </c>
      <c r="AI868" t="b">
        <f>AD868=18</f>
        <v>0</v>
      </c>
      <c r="AJ868" t="b">
        <f>AD868=24</f>
        <v>0</v>
      </c>
      <c r="AK868" t="b">
        <f>AD868=32</f>
        <v>1</v>
      </c>
      <c r="AL868">
        <f>VALUE(IF(AE868,
_xlfn.XLOOKUP(6, Q868:AC868, Q$1:AC$1), 0))</f>
        <v>0</v>
      </c>
      <c r="AM868">
        <f>VALUE(IF(AF868,
_xlfn.XLOOKUP(5, Q868:AC868, Q$1:AC$1) &amp; _xlfn.XLOOKUP(2, Q868:AC868, Q$1:AC$1), 0))</f>
        <v>0</v>
      </c>
      <c r="AN868">
        <f>VALUE(IF(AG868,
_xlfn.XLOOKUP(4, Q868:AC868, Q$1:AC$1) &amp; _xlfn.XLOOKUP(3, Q868:AC868, Q$1:AC$1), 0))</f>
        <v>0</v>
      </c>
      <c r="AO868">
        <f>VALUE(IF(AH868,
_xlfn.XLOOKUP(4, Q868:AC868, Q$1:AC$1) &amp; _xlfn.XLOOKUP(2, Q868:AC868, Q$1:AC$1, "", 0, 1) &amp; _xlfn.XLOOKUP(2, Q868:AC868, Q$1:AC$1, "", 0, -1), 0))</f>
        <v>0</v>
      </c>
      <c r="AP868">
        <f>VALUE(IF(AI868,
_xlfn.XLOOKUP(3, Q868:AC868, Q$1:AC$1, "", 0, 1) &amp; _xlfn.XLOOKUP(3, Q868:AC868, Q$1:AC$1, "", 0, -1) &amp; _xlfn.XLOOKUP(2, Q868:AC868, Q$1:AC$1),
0))</f>
        <v>0</v>
      </c>
      <c r="AQ868">
        <f>VALUE(IF(AJ868,
_xlfn.XLOOKUP(3, Q868:AC868, Q$1:AC$1) &amp; AS868,
0))</f>
        <v>0</v>
      </c>
      <c r="AR868">
        <f>VALUE(IF(AK868,
AS868, 0))</f>
        <v>1408070403</v>
      </c>
      <c r="AS868" t="str" cm="1">
        <f t="array" ref="AS868">_xlfn.TEXTJOIN("", TRUE, _xlfn._xlws.FILTER(Q$1:AC$1,Q868:AC868=2))</f>
        <v>1408070403</v>
      </c>
      <c r="AT868">
        <f t="shared" si="27"/>
        <v>134</v>
      </c>
      <c r="AU868">
        <f t="shared" si="26"/>
        <v>57754</v>
      </c>
      <c r="AV868" t="b">
        <f>IF(AND(AE867, AE868), AL867=AL868, FALSE)</f>
        <v>0</v>
      </c>
      <c r="AW868" t="b">
        <f>IF(AND(AF867, AF868), AM867=AM868, FALSE)</f>
        <v>0</v>
      </c>
      <c r="AX868" t="b">
        <f>IF(AND(AG867, AG868), AN867=AN868, FALSE)</f>
        <v>0</v>
      </c>
      <c r="AY868" t="b">
        <f>IF(AND(AH867, AH868), AO867=AO868, FALSE)</f>
        <v>0</v>
      </c>
      <c r="AZ868" t="b">
        <f>IF(AND(AI867, AI868), AP867=AP868, FALSE)</f>
        <v>0</v>
      </c>
      <c r="BA868" t="b">
        <f>IF(AND(AJ867, AJ868), AQ867=AQ868, FALSE)</f>
        <v>0</v>
      </c>
      <c r="BB868" t="b">
        <f>IF(AND(AK867, AK868), AR867=AR868, FALSE)</f>
        <v>0</v>
      </c>
    </row>
    <row r="869" spans="1:54" x14ac:dyDescent="0.25">
      <c r="A869" t="s">
        <v>516</v>
      </c>
      <c r="B869">
        <v>612</v>
      </c>
      <c r="C869" t="str">
        <f>TEXT(A869, "0")</f>
        <v>82A47</v>
      </c>
      <c r="D869">
        <f>LEN($A869)-LEN(SUBSTITUTE($A869,D$1,""))</f>
        <v>1</v>
      </c>
      <c r="E869">
        <f>LEN($A869)-LEN(SUBSTITUTE($A869,E$1,""))</f>
        <v>0</v>
      </c>
      <c r="F869">
        <f>LEN($A869)-LEN(SUBSTITUTE($A869,F$1,""))</f>
        <v>0</v>
      </c>
      <c r="G869">
        <f>LEN($A869)-LEN(SUBSTITUTE($A869,G$1,""))</f>
        <v>0</v>
      </c>
      <c r="H869">
        <f>LEN($A869)-LEN(SUBSTITUTE($A869,H$1,""))</f>
        <v>0</v>
      </c>
      <c r="I869">
        <f>LEN($A869)-LEN(SUBSTITUTE($A869,I$1,""))</f>
        <v>0</v>
      </c>
      <c r="J869">
        <f>LEN($A869)-LEN(SUBSTITUTE($A869,J$1,""))</f>
        <v>1</v>
      </c>
      <c r="K869">
        <f>LEN($A869)-LEN(SUBSTITUTE($A869,K$1,""))</f>
        <v>1</v>
      </c>
      <c r="L869">
        <f>LEN($A869)-LEN(SUBSTITUTE($A869,L$1,""))</f>
        <v>0</v>
      </c>
      <c r="M869">
        <f>LEN($A869)-LEN(SUBSTITUTE($A869,M$1,""))</f>
        <v>0</v>
      </c>
      <c r="N869">
        <f>LEN($A869)-LEN(SUBSTITUTE($A869,N$1,""))</f>
        <v>1</v>
      </c>
      <c r="O869">
        <f>LEN($A869)-LEN(SUBSTITUTE($A869,O$1,""))</f>
        <v>0</v>
      </c>
      <c r="P869">
        <f>LEN($A869)-LEN(SUBSTITUTE($A869,P$1,""))</f>
        <v>1</v>
      </c>
      <c r="Q869">
        <f>D869+1</f>
        <v>2</v>
      </c>
      <c r="R869">
        <f>E869+1</f>
        <v>1</v>
      </c>
      <c r="S869">
        <f>F869+1</f>
        <v>1</v>
      </c>
      <c r="T869">
        <f>G869+1</f>
        <v>1</v>
      </c>
      <c r="U869">
        <f>H869+1</f>
        <v>1</v>
      </c>
      <c r="V869">
        <f>I869+1</f>
        <v>1</v>
      </c>
      <c r="W869">
        <f>J869+1</f>
        <v>2</v>
      </c>
      <c r="X869">
        <f>K869+1</f>
        <v>2</v>
      </c>
      <c r="Y869">
        <f>L869+1</f>
        <v>1</v>
      </c>
      <c r="Z869">
        <f>M869+1</f>
        <v>1</v>
      </c>
      <c r="AA869">
        <f>N869+1</f>
        <v>2</v>
      </c>
      <c r="AB869">
        <f>O869+1</f>
        <v>1</v>
      </c>
      <c r="AC869">
        <f>P869+1</f>
        <v>2</v>
      </c>
      <c r="AD869">
        <f>PRODUCT(Q869:AC869)</f>
        <v>32</v>
      </c>
      <c r="AE869" t="b">
        <f>AD869=6</f>
        <v>0</v>
      </c>
      <c r="AF869" t="b">
        <f>AD869=10</f>
        <v>0</v>
      </c>
      <c r="AG869" t="b">
        <f>AD869=12</f>
        <v>0</v>
      </c>
      <c r="AH869" t="b">
        <f>AD869=16</f>
        <v>0</v>
      </c>
      <c r="AI869" t="b">
        <f>AD869=18</f>
        <v>0</v>
      </c>
      <c r="AJ869" t="b">
        <f>AD869=24</f>
        <v>0</v>
      </c>
      <c r="AK869" t="b">
        <f>AD869=32</f>
        <v>1</v>
      </c>
      <c r="AL869">
        <f>VALUE(IF(AE869,
_xlfn.XLOOKUP(6, Q869:AC869, Q$1:AC$1), 0))</f>
        <v>0</v>
      </c>
      <c r="AM869">
        <f>VALUE(IF(AF869,
_xlfn.XLOOKUP(5, Q869:AC869, Q$1:AC$1) &amp; _xlfn.XLOOKUP(2, Q869:AC869, Q$1:AC$1), 0))</f>
        <v>0</v>
      </c>
      <c r="AN869">
        <f>VALUE(IF(AG869,
_xlfn.XLOOKUP(4, Q869:AC869, Q$1:AC$1) &amp; _xlfn.XLOOKUP(3, Q869:AC869, Q$1:AC$1), 0))</f>
        <v>0</v>
      </c>
      <c r="AO869">
        <f>VALUE(IF(AH869,
_xlfn.XLOOKUP(4, Q869:AC869, Q$1:AC$1) &amp; _xlfn.XLOOKUP(2, Q869:AC869, Q$1:AC$1, "", 0, 1) &amp; _xlfn.XLOOKUP(2, Q869:AC869, Q$1:AC$1, "", 0, -1), 0))</f>
        <v>0</v>
      </c>
      <c r="AP869">
        <f>VALUE(IF(AI869,
_xlfn.XLOOKUP(3, Q869:AC869, Q$1:AC$1, "", 0, 1) &amp; _xlfn.XLOOKUP(3, Q869:AC869, Q$1:AC$1, "", 0, -1) &amp; _xlfn.XLOOKUP(2, Q869:AC869, Q$1:AC$1),
0))</f>
        <v>0</v>
      </c>
      <c r="AQ869">
        <f>VALUE(IF(AJ869,
_xlfn.XLOOKUP(3, Q869:AC869, Q$1:AC$1) &amp; AS869,
0))</f>
        <v>0</v>
      </c>
      <c r="AR869">
        <f>VALUE(IF(AK869,
AS869, 0))</f>
        <v>1408070402</v>
      </c>
      <c r="AS869" t="str" cm="1">
        <f t="array" ref="AS869">_xlfn.TEXTJOIN("", TRUE, _xlfn._xlws.FILTER(Q$1:AC$1,Q869:AC869=2))</f>
        <v>1408070402</v>
      </c>
      <c r="AT869">
        <f t="shared" si="27"/>
        <v>133</v>
      </c>
      <c r="AU869">
        <f t="shared" si="26"/>
        <v>81396</v>
      </c>
      <c r="AV869" t="b">
        <f>IF(AND(AE868, AE869), AL868=AL869, FALSE)</f>
        <v>0</v>
      </c>
      <c r="AW869" t="b">
        <f>IF(AND(AF868, AF869), AM868=AM869, FALSE)</f>
        <v>0</v>
      </c>
      <c r="AX869" t="b">
        <f>IF(AND(AG868, AG869), AN868=AN869, FALSE)</f>
        <v>0</v>
      </c>
      <c r="AY869" t="b">
        <f>IF(AND(AH868, AH869), AO868=AO869, FALSE)</f>
        <v>0</v>
      </c>
      <c r="AZ869" t="b">
        <f>IF(AND(AI868, AI869), AP868=AP869, FALSE)</f>
        <v>0</v>
      </c>
      <c r="BA869" t="b">
        <f>IF(AND(AJ868, AJ869), AQ868=AQ869, FALSE)</f>
        <v>0</v>
      </c>
      <c r="BB869" t="b">
        <f>IF(AND(AK868, AK869), AR868=AR869, FALSE)</f>
        <v>0</v>
      </c>
    </row>
    <row r="870" spans="1:54" x14ac:dyDescent="0.25">
      <c r="A870" t="s">
        <v>380</v>
      </c>
      <c r="B870">
        <v>371</v>
      </c>
      <c r="C870" t="str">
        <f>TEXT(A870, "0")</f>
        <v>6A845</v>
      </c>
      <c r="D870">
        <f>LEN($A870)-LEN(SUBSTITUTE($A870,D$1,""))</f>
        <v>1</v>
      </c>
      <c r="E870">
        <f>LEN($A870)-LEN(SUBSTITUTE($A870,E$1,""))</f>
        <v>0</v>
      </c>
      <c r="F870">
        <f>LEN($A870)-LEN(SUBSTITUTE($A870,F$1,""))</f>
        <v>0</v>
      </c>
      <c r="G870">
        <f>LEN($A870)-LEN(SUBSTITUTE($A870,G$1,""))</f>
        <v>0</v>
      </c>
      <c r="H870">
        <f>LEN($A870)-LEN(SUBSTITUTE($A870,H$1,""))</f>
        <v>0</v>
      </c>
      <c r="I870">
        <f>LEN($A870)-LEN(SUBSTITUTE($A870,I$1,""))</f>
        <v>0</v>
      </c>
      <c r="J870">
        <f>LEN($A870)-LEN(SUBSTITUTE($A870,J$1,""))</f>
        <v>1</v>
      </c>
      <c r="K870">
        <f>LEN($A870)-LEN(SUBSTITUTE($A870,K$1,""))</f>
        <v>0</v>
      </c>
      <c r="L870">
        <f>LEN($A870)-LEN(SUBSTITUTE($A870,L$1,""))</f>
        <v>1</v>
      </c>
      <c r="M870">
        <f>LEN($A870)-LEN(SUBSTITUTE($A870,M$1,""))</f>
        <v>1</v>
      </c>
      <c r="N870">
        <f>LEN($A870)-LEN(SUBSTITUTE($A870,N$1,""))</f>
        <v>1</v>
      </c>
      <c r="O870">
        <f>LEN($A870)-LEN(SUBSTITUTE($A870,O$1,""))</f>
        <v>0</v>
      </c>
      <c r="P870">
        <f>LEN($A870)-LEN(SUBSTITUTE($A870,P$1,""))</f>
        <v>0</v>
      </c>
      <c r="Q870">
        <f>D870+1</f>
        <v>2</v>
      </c>
      <c r="R870">
        <f>E870+1</f>
        <v>1</v>
      </c>
      <c r="S870">
        <f>F870+1</f>
        <v>1</v>
      </c>
      <c r="T870">
        <f>G870+1</f>
        <v>1</v>
      </c>
      <c r="U870">
        <f>H870+1</f>
        <v>1</v>
      </c>
      <c r="V870">
        <f>I870+1</f>
        <v>1</v>
      </c>
      <c r="W870">
        <f>J870+1</f>
        <v>2</v>
      </c>
      <c r="X870">
        <f>K870+1</f>
        <v>1</v>
      </c>
      <c r="Y870">
        <f>L870+1</f>
        <v>2</v>
      </c>
      <c r="Z870">
        <f>M870+1</f>
        <v>2</v>
      </c>
      <c r="AA870">
        <f>N870+1</f>
        <v>2</v>
      </c>
      <c r="AB870">
        <f>O870+1</f>
        <v>1</v>
      </c>
      <c r="AC870">
        <f>P870+1</f>
        <v>1</v>
      </c>
      <c r="AD870">
        <f>PRODUCT(Q870:AC870)</f>
        <v>32</v>
      </c>
      <c r="AE870" t="b">
        <f>AD870=6</f>
        <v>0</v>
      </c>
      <c r="AF870" t="b">
        <f>AD870=10</f>
        <v>0</v>
      </c>
      <c r="AG870" t="b">
        <f>AD870=12</f>
        <v>0</v>
      </c>
      <c r="AH870" t="b">
        <f>AD870=16</f>
        <v>0</v>
      </c>
      <c r="AI870" t="b">
        <f>AD870=18</f>
        <v>0</v>
      </c>
      <c r="AJ870" t="b">
        <f>AD870=24</f>
        <v>0</v>
      </c>
      <c r="AK870" t="b">
        <f>AD870=32</f>
        <v>1</v>
      </c>
      <c r="AL870">
        <f>VALUE(IF(AE870,
_xlfn.XLOOKUP(6, Q870:AC870, Q$1:AC$1), 0))</f>
        <v>0</v>
      </c>
      <c r="AM870">
        <f>VALUE(IF(AF870,
_xlfn.XLOOKUP(5, Q870:AC870, Q$1:AC$1) &amp; _xlfn.XLOOKUP(2, Q870:AC870, Q$1:AC$1), 0))</f>
        <v>0</v>
      </c>
      <c r="AN870">
        <f>VALUE(IF(AG870,
_xlfn.XLOOKUP(4, Q870:AC870, Q$1:AC$1) &amp; _xlfn.XLOOKUP(3, Q870:AC870, Q$1:AC$1), 0))</f>
        <v>0</v>
      </c>
      <c r="AO870">
        <f>VALUE(IF(AH870,
_xlfn.XLOOKUP(4, Q870:AC870, Q$1:AC$1) &amp; _xlfn.XLOOKUP(2, Q870:AC870, Q$1:AC$1, "", 0, 1) &amp; _xlfn.XLOOKUP(2, Q870:AC870, Q$1:AC$1, "", 0, -1), 0))</f>
        <v>0</v>
      </c>
      <c r="AP870">
        <f>VALUE(IF(AI870,
_xlfn.XLOOKUP(3, Q870:AC870, Q$1:AC$1, "", 0, 1) &amp; _xlfn.XLOOKUP(3, Q870:AC870, Q$1:AC$1, "", 0, -1) &amp; _xlfn.XLOOKUP(2, Q870:AC870, Q$1:AC$1),
0))</f>
        <v>0</v>
      </c>
      <c r="AQ870">
        <f>VALUE(IF(AJ870,
_xlfn.XLOOKUP(3, Q870:AC870, Q$1:AC$1) &amp; AS870,
0))</f>
        <v>0</v>
      </c>
      <c r="AR870">
        <f>VALUE(IF(AK870,
AS870, 0))</f>
        <v>1408060504</v>
      </c>
      <c r="AS870" t="str" cm="1">
        <f t="array" ref="AS870">_xlfn.TEXTJOIN("", TRUE, _xlfn._xlws.FILTER(Q$1:AC$1,Q870:AC870=2))</f>
        <v>1408060504</v>
      </c>
      <c r="AT870">
        <f t="shared" si="27"/>
        <v>132</v>
      </c>
      <c r="AU870">
        <f t="shared" si="26"/>
        <v>48972</v>
      </c>
      <c r="AV870" t="b">
        <f>IF(AND(AE869, AE870), AL869=AL870, FALSE)</f>
        <v>0</v>
      </c>
      <c r="AW870" t="b">
        <f>IF(AND(AF869, AF870), AM869=AM870, FALSE)</f>
        <v>0</v>
      </c>
      <c r="AX870" t="b">
        <f>IF(AND(AG869, AG870), AN869=AN870, FALSE)</f>
        <v>0</v>
      </c>
      <c r="AY870" t="b">
        <f>IF(AND(AH869, AH870), AO869=AO870, FALSE)</f>
        <v>0</v>
      </c>
      <c r="AZ870" t="b">
        <f>IF(AND(AI869, AI870), AP869=AP870, FALSE)</f>
        <v>0</v>
      </c>
      <c r="BA870" t="b">
        <f>IF(AND(AJ869, AJ870), AQ869=AQ870, FALSE)</f>
        <v>0</v>
      </c>
      <c r="BB870" t="b">
        <f>IF(AND(AK869, AK870), AR869=AR870, FALSE)</f>
        <v>0</v>
      </c>
    </row>
    <row r="871" spans="1:54" x14ac:dyDescent="0.25">
      <c r="A871" t="s">
        <v>1000</v>
      </c>
      <c r="B871">
        <v>35</v>
      </c>
      <c r="C871" t="str">
        <f>TEXT(A871, "0")</f>
        <v>A8624</v>
      </c>
      <c r="D871">
        <f>LEN($A871)-LEN(SUBSTITUTE($A871,D$1,""))</f>
        <v>1</v>
      </c>
      <c r="E871">
        <f>LEN($A871)-LEN(SUBSTITUTE($A871,E$1,""))</f>
        <v>0</v>
      </c>
      <c r="F871">
        <f>LEN($A871)-LEN(SUBSTITUTE($A871,F$1,""))</f>
        <v>0</v>
      </c>
      <c r="G871">
        <f>LEN($A871)-LEN(SUBSTITUTE($A871,G$1,""))</f>
        <v>0</v>
      </c>
      <c r="H871">
        <f>LEN($A871)-LEN(SUBSTITUTE($A871,H$1,""))</f>
        <v>0</v>
      </c>
      <c r="I871">
        <f>LEN($A871)-LEN(SUBSTITUTE($A871,I$1,""))</f>
        <v>0</v>
      </c>
      <c r="J871">
        <f>LEN($A871)-LEN(SUBSTITUTE($A871,J$1,""))</f>
        <v>1</v>
      </c>
      <c r="K871">
        <f>LEN($A871)-LEN(SUBSTITUTE($A871,K$1,""))</f>
        <v>0</v>
      </c>
      <c r="L871">
        <f>LEN($A871)-LEN(SUBSTITUTE($A871,L$1,""))</f>
        <v>1</v>
      </c>
      <c r="M871">
        <f>LEN($A871)-LEN(SUBSTITUTE($A871,M$1,""))</f>
        <v>0</v>
      </c>
      <c r="N871">
        <f>LEN($A871)-LEN(SUBSTITUTE($A871,N$1,""))</f>
        <v>1</v>
      </c>
      <c r="O871">
        <f>LEN($A871)-LEN(SUBSTITUTE($A871,O$1,""))</f>
        <v>0</v>
      </c>
      <c r="P871">
        <f>LEN($A871)-LEN(SUBSTITUTE($A871,P$1,""))</f>
        <v>1</v>
      </c>
      <c r="Q871">
        <f>D871+1</f>
        <v>2</v>
      </c>
      <c r="R871">
        <f>E871+1</f>
        <v>1</v>
      </c>
      <c r="S871">
        <f>F871+1</f>
        <v>1</v>
      </c>
      <c r="T871">
        <f>G871+1</f>
        <v>1</v>
      </c>
      <c r="U871">
        <f>H871+1</f>
        <v>1</v>
      </c>
      <c r="V871">
        <f>I871+1</f>
        <v>1</v>
      </c>
      <c r="W871">
        <f>J871+1</f>
        <v>2</v>
      </c>
      <c r="X871">
        <f>K871+1</f>
        <v>1</v>
      </c>
      <c r="Y871">
        <f>L871+1</f>
        <v>2</v>
      </c>
      <c r="Z871">
        <f>M871+1</f>
        <v>1</v>
      </c>
      <c r="AA871">
        <f>N871+1</f>
        <v>2</v>
      </c>
      <c r="AB871">
        <f>O871+1</f>
        <v>1</v>
      </c>
      <c r="AC871">
        <f>P871+1</f>
        <v>2</v>
      </c>
      <c r="AD871">
        <f>PRODUCT(Q871:AC871)</f>
        <v>32</v>
      </c>
      <c r="AE871" t="b">
        <f>AD871=6</f>
        <v>0</v>
      </c>
      <c r="AF871" t="b">
        <f>AD871=10</f>
        <v>0</v>
      </c>
      <c r="AG871" t="b">
        <f>AD871=12</f>
        <v>0</v>
      </c>
      <c r="AH871" t="b">
        <f>AD871=16</f>
        <v>0</v>
      </c>
      <c r="AI871" t="b">
        <f>AD871=18</f>
        <v>0</v>
      </c>
      <c r="AJ871" t="b">
        <f>AD871=24</f>
        <v>0</v>
      </c>
      <c r="AK871" t="b">
        <f>AD871=32</f>
        <v>1</v>
      </c>
      <c r="AL871">
        <f>VALUE(IF(AE871,
_xlfn.XLOOKUP(6, Q871:AC871, Q$1:AC$1), 0))</f>
        <v>0</v>
      </c>
      <c r="AM871">
        <f>VALUE(IF(AF871,
_xlfn.XLOOKUP(5, Q871:AC871, Q$1:AC$1) &amp; _xlfn.XLOOKUP(2, Q871:AC871, Q$1:AC$1), 0))</f>
        <v>0</v>
      </c>
      <c r="AN871">
        <f>VALUE(IF(AG871,
_xlfn.XLOOKUP(4, Q871:AC871, Q$1:AC$1) &amp; _xlfn.XLOOKUP(3, Q871:AC871, Q$1:AC$1), 0))</f>
        <v>0</v>
      </c>
      <c r="AO871">
        <f>VALUE(IF(AH871,
_xlfn.XLOOKUP(4, Q871:AC871, Q$1:AC$1) &amp; _xlfn.XLOOKUP(2, Q871:AC871, Q$1:AC$1, "", 0, 1) &amp; _xlfn.XLOOKUP(2, Q871:AC871, Q$1:AC$1, "", 0, -1), 0))</f>
        <v>0</v>
      </c>
      <c r="AP871">
        <f>VALUE(IF(AI871,
_xlfn.XLOOKUP(3, Q871:AC871, Q$1:AC$1, "", 0, 1) &amp; _xlfn.XLOOKUP(3, Q871:AC871, Q$1:AC$1, "", 0, -1) &amp; _xlfn.XLOOKUP(2, Q871:AC871, Q$1:AC$1),
0))</f>
        <v>0</v>
      </c>
      <c r="AQ871">
        <f>VALUE(IF(AJ871,
_xlfn.XLOOKUP(3, Q871:AC871, Q$1:AC$1) &amp; AS871,
0))</f>
        <v>0</v>
      </c>
      <c r="AR871">
        <f>VALUE(IF(AK871,
AS871, 0))</f>
        <v>1408060402</v>
      </c>
      <c r="AS871" t="str" cm="1">
        <f t="array" ref="AS871">_xlfn.TEXTJOIN("", TRUE, _xlfn._xlws.FILTER(Q$1:AC$1,Q871:AC871=2))</f>
        <v>1408060402</v>
      </c>
      <c r="AT871">
        <f t="shared" si="27"/>
        <v>131</v>
      </c>
      <c r="AU871">
        <f t="shared" si="26"/>
        <v>4585</v>
      </c>
      <c r="AV871" t="b">
        <f>IF(AND(AE870, AE871), AL870=AL871, FALSE)</f>
        <v>0</v>
      </c>
      <c r="AW871" t="b">
        <f>IF(AND(AF870, AF871), AM870=AM871, FALSE)</f>
        <v>0</v>
      </c>
      <c r="AX871" t="b">
        <f>IF(AND(AG870, AG871), AN870=AN871, FALSE)</f>
        <v>0</v>
      </c>
      <c r="AY871" t="b">
        <f>IF(AND(AH870, AH871), AO870=AO871, FALSE)</f>
        <v>0</v>
      </c>
      <c r="AZ871" t="b">
        <f>IF(AND(AI870, AI871), AP870=AP871, FALSE)</f>
        <v>0</v>
      </c>
      <c r="BA871" t="b">
        <f>IF(AND(AJ870, AJ871), AQ870=AQ871, FALSE)</f>
        <v>0</v>
      </c>
      <c r="BB871" t="b">
        <f>IF(AND(AK870, AK871), AR870=AR871, FALSE)</f>
        <v>0</v>
      </c>
    </row>
    <row r="872" spans="1:54" x14ac:dyDescent="0.25">
      <c r="A872" t="s">
        <v>59</v>
      </c>
      <c r="B872">
        <v>337</v>
      </c>
      <c r="C872" t="str">
        <f>TEXT(A872, "0")</f>
        <v>6283A</v>
      </c>
      <c r="D872">
        <f>LEN($A872)-LEN(SUBSTITUTE($A872,D$1,""))</f>
        <v>1</v>
      </c>
      <c r="E872">
        <f>LEN($A872)-LEN(SUBSTITUTE($A872,E$1,""))</f>
        <v>0</v>
      </c>
      <c r="F872">
        <f>LEN($A872)-LEN(SUBSTITUTE($A872,F$1,""))</f>
        <v>0</v>
      </c>
      <c r="G872">
        <f>LEN($A872)-LEN(SUBSTITUTE($A872,G$1,""))</f>
        <v>0</v>
      </c>
      <c r="H872">
        <f>LEN($A872)-LEN(SUBSTITUTE($A872,H$1,""))</f>
        <v>0</v>
      </c>
      <c r="I872">
        <f>LEN($A872)-LEN(SUBSTITUTE($A872,I$1,""))</f>
        <v>0</v>
      </c>
      <c r="J872">
        <f>LEN($A872)-LEN(SUBSTITUTE($A872,J$1,""))</f>
        <v>1</v>
      </c>
      <c r="K872">
        <f>LEN($A872)-LEN(SUBSTITUTE($A872,K$1,""))</f>
        <v>0</v>
      </c>
      <c r="L872">
        <f>LEN($A872)-LEN(SUBSTITUTE($A872,L$1,""))</f>
        <v>1</v>
      </c>
      <c r="M872">
        <f>LEN($A872)-LEN(SUBSTITUTE($A872,M$1,""))</f>
        <v>0</v>
      </c>
      <c r="N872">
        <f>LEN($A872)-LEN(SUBSTITUTE($A872,N$1,""))</f>
        <v>0</v>
      </c>
      <c r="O872">
        <f>LEN($A872)-LEN(SUBSTITUTE($A872,O$1,""))</f>
        <v>1</v>
      </c>
      <c r="P872">
        <f>LEN($A872)-LEN(SUBSTITUTE($A872,P$1,""))</f>
        <v>1</v>
      </c>
      <c r="Q872">
        <f>D872+1</f>
        <v>2</v>
      </c>
      <c r="R872">
        <f>E872+1</f>
        <v>1</v>
      </c>
      <c r="S872">
        <f>F872+1</f>
        <v>1</v>
      </c>
      <c r="T872">
        <f>G872+1</f>
        <v>1</v>
      </c>
      <c r="U872">
        <f>H872+1</f>
        <v>1</v>
      </c>
      <c r="V872">
        <f>I872+1</f>
        <v>1</v>
      </c>
      <c r="W872">
        <f>J872+1</f>
        <v>2</v>
      </c>
      <c r="X872">
        <f>K872+1</f>
        <v>1</v>
      </c>
      <c r="Y872">
        <f>L872+1</f>
        <v>2</v>
      </c>
      <c r="Z872">
        <f>M872+1</f>
        <v>1</v>
      </c>
      <c r="AA872">
        <f>N872+1</f>
        <v>1</v>
      </c>
      <c r="AB872">
        <f>O872+1</f>
        <v>2</v>
      </c>
      <c r="AC872">
        <f>P872+1</f>
        <v>2</v>
      </c>
      <c r="AD872">
        <f>PRODUCT(Q872:AC872)</f>
        <v>32</v>
      </c>
      <c r="AE872" t="b">
        <f>AD872=6</f>
        <v>0</v>
      </c>
      <c r="AF872" t="b">
        <f>AD872=10</f>
        <v>0</v>
      </c>
      <c r="AG872" t="b">
        <f>AD872=12</f>
        <v>0</v>
      </c>
      <c r="AH872" t="b">
        <f>AD872=16</f>
        <v>0</v>
      </c>
      <c r="AI872" t="b">
        <f>AD872=18</f>
        <v>0</v>
      </c>
      <c r="AJ872" t="b">
        <f>AD872=24</f>
        <v>0</v>
      </c>
      <c r="AK872" t="b">
        <f>AD872=32</f>
        <v>1</v>
      </c>
      <c r="AL872">
        <f>VALUE(IF(AE872,
_xlfn.XLOOKUP(6, Q872:AC872, Q$1:AC$1), 0))</f>
        <v>0</v>
      </c>
      <c r="AM872">
        <f>VALUE(IF(AF872,
_xlfn.XLOOKUP(5, Q872:AC872, Q$1:AC$1) &amp; _xlfn.XLOOKUP(2, Q872:AC872, Q$1:AC$1), 0))</f>
        <v>0</v>
      </c>
      <c r="AN872">
        <f>VALUE(IF(AG872,
_xlfn.XLOOKUP(4, Q872:AC872, Q$1:AC$1) &amp; _xlfn.XLOOKUP(3, Q872:AC872, Q$1:AC$1), 0))</f>
        <v>0</v>
      </c>
      <c r="AO872">
        <f>VALUE(IF(AH872,
_xlfn.XLOOKUP(4, Q872:AC872, Q$1:AC$1) &amp; _xlfn.XLOOKUP(2, Q872:AC872, Q$1:AC$1, "", 0, 1) &amp; _xlfn.XLOOKUP(2, Q872:AC872, Q$1:AC$1, "", 0, -1), 0))</f>
        <v>0</v>
      </c>
      <c r="AP872">
        <f>VALUE(IF(AI872,
_xlfn.XLOOKUP(3, Q872:AC872, Q$1:AC$1, "", 0, 1) &amp; _xlfn.XLOOKUP(3, Q872:AC872, Q$1:AC$1, "", 0, -1) &amp; _xlfn.XLOOKUP(2, Q872:AC872, Q$1:AC$1),
0))</f>
        <v>0</v>
      </c>
      <c r="AQ872">
        <f>VALUE(IF(AJ872,
_xlfn.XLOOKUP(3, Q872:AC872, Q$1:AC$1) &amp; AS872,
0))</f>
        <v>0</v>
      </c>
      <c r="AR872">
        <f>VALUE(IF(AK872,
AS872, 0))</f>
        <v>1408060302</v>
      </c>
      <c r="AS872" t="str" cm="1">
        <f t="array" ref="AS872">_xlfn.TEXTJOIN("", TRUE, _xlfn._xlws.FILTER(Q$1:AC$1,Q872:AC872=2))</f>
        <v>1408060302</v>
      </c>
      <c r="AT872">
        <f t="shared" si="27"/>
        <v>130</v>
      </c>
      <c r="AU872">
        <f t="shared" si="26"/>
        <v>43810</v>
      </c>
      <c r="AV872" t="b">
        <f>IF(AND(AE871, AE872), AL871=AL872, FALSE)</f>
        <v>0</v>
      </c>
      <c r="AW872" t="b">
        <f>IF(AND(AF871, AF872), AM871=AM872, FALSE)</f>
        <v>0</v>
      </c>
      <c r="AX872" t="b">
        <f>IF(AND(AG871, AG872), AN871=AN872, FALSE)</f>
        <v>0</v>
      </c>
      <c r="AY872" t="b">
        <f>IF(AND(AH871, AH872), AO871=AO872, FALSE)</f>
        <v>0</v>
      </c>
      <c r="AZ872" t="b">
        <f>IF(AND(AI871, AI872), AP871=AP872, FALSE)</f>
        <v>0</v>
      </c>
      <c r="BA872" t="b">
        <f>IF(AND(AJ871, AJ872), AQ871=AQ872, FALSE)</f>
        <v>0</v>
      </c>
      <c r="BB872" t="b">
        <f>IF(AND(AK871, AK872), AR871=AR872, FALSE)</f>
        <v>0</v>
      </c>
    </row>
    <row r="873" spans="1:54" x14ac:dyDescent="0.25">
      <c r="A873" t="s">
        <v>869</v>
      </c>
      <c r="B873">
        <v>384</v>
      </c>
      <c r="C873" t="str">
        <f>TEXT(A873, "0")</f>
        <v>735A6</v>
      </c>
      <c r="D873">
        <f>LEN($A873)-LEN(SUBSTITUTE($A873,D$1,""))</f>
        <v>1</v>
      </c>
      <c r="E873">
        <f>LEN($A873)-LEN(SUBSTITUTE($A873,E$1,""))</f>
        <v>0</v>
      </c>
      <c r="F873">
        <f>LEN($A873)-LEN(SUBSTITUTE($A873,F$1,""))</f>
        <v>0</v>
      </c>
      <c r="G873">
        <f>LEN($A873)-LEN(SUBSTITUTE($A873,G$1,""))</f>
        <v>0</v>
      </c>
      <c r="H873">
        <f>LEN($A873)-LEN(SUBSTITUTE($A873,H$1,""))</f>
        <v>0</v>
      </c>
      <c r="I873">
        <f>LEN($A873)-LEN(SUBSTITUTE($A873,I$1,""))</f>
        <v>0</v>
      </c>
      <c r="J873">
        <f>LEN($A873)-LEN(SUBSTITUTE($A873,J$1,""))</f>
        <v>0</v>
      </c>
      <c r="K873">
        <f>LEN($A873)-LEN(SUBSTITUTE($A873,K$1,""))</f>
        <v>1</v>
      </c>
      <c r="L873">
        <f>LEN($A873)-LEN(SUBSTITUTE($A873,L$1,""))</f>
        <v>1</v>
      </c>
      <c r="M873">
        <f>LEN($A873)-LEN(SUBSTITUTE($A873,M$1,""))</f>
        <v>1</v>
      </c>
      <c r="N873">
        <f>LEN($A873)-LEN(SUBSTITUTE($A873,N$1,""))</f>
        <v>0</v>
      </c>
      <c r="O873">
        <f>LEN($A873)-LEN(SUBSTITUTE($A873,O$1,""))</f>
        <v>1</v>
      </c>
      <c r="P873">
        <f>LEN($A873)-LEN(SUBSTITUTE($A873,P$1,""))</f>
        <v>0</v>
      </c>
      <c r="Q873">
        <f>D873+1</f>
        <v>2</v>
      </c>
      <c r="R873">
        <f>E873+1</f>
        <v>1</v>
      </c>
      <c r="S873">
        <f>F873+1</f>
        <v>1</v>
      </c>
      <c r="T873">
        <f>G873+1</f>
        <v>1</v>
      </c>
      <c r="U873">
        <f>H873+1</f>
        <v>1</v>
      </c>
      <c r="V873">
        <f>I873+1</f>
        <v>1</v>
      </c>
      <c r="W873">
        <f>J873+1</f>
        <v>1</v>
      </c>
      <c r="X873">
        <f>K873+1</f>
        <v>2</v>
      </c>
      <c r="Y873">
        <f>L873+1</f>
        <v>2</v>
      </c>
      <c r="Z873">
        <f>M873+1</f>
        <v>2</v>
      </c>
      <c r="AA873">
        <f>N873+1</f>
        <v>1</v>
      </c>
      <c r="AB873">
        <f>O873+1</f>
        <v>2</v>
      </c>
      <c r="AC873">
        <f>P873+1</f>
        <v>1</v>
      </c>
      <c r="AD873">
        <f>PRODUCT(Q873:AC873)</f>
        <v>32</v>
      </c>
      <c r="AE873" t="b">
        <f>AD873=6</f>
        <v>0</v>
      </c>
      <c r="AF873" t="b">
        <f>AD873=10</f>
        <v>0</v>
      </c>
      <c r="AG873" t="b">
        <f>AD873=12</f>
        <v>0</v>
      </c>
      <c r="AH873" t="b">
        <f>AD873=16</f>
        <v>0</v>
      </c>
      <c r="AI873" t="b">
        <f>AD873=18</f>
        <v>0</v>
      </c>
      <c r="AJ873" t="b">
        <f>AD873=24</f>
        <v>0</v>
      </c>
      <c r="AK873" t="b">
        <f>AD873=32</f>
        <v>1</v>
      </c>
      <c r="AL873">
        <f>VALUE(IF(AE873,
_xlfn.XLOOKUP(6, Q873:AC873, Q$1:AC$1), 0))</f>
        <v>0</v>
      </c>
      <c r="AM873">
        <f>VALUE(IF(AF873,
_xlfn.XLOOKUP(5, Q873:AC873, Q$1:AC$1) &amp; _xlfn.XLOOKUP(2, Q873:AC873, Q$1:AC$1), 0))</f>
        <v>0</v>
      </c>
      <c r="AN873">
        <f>VALUE(IF(AG873,
_xlfn.XLOOKUP(4, Q873:AC873, Q$1:AC$1) &amp; _xlfn.XLOOKUP(3, Q873:AC873, Q$1:AC$1), 0))</f>
        <v>0</v>
      </c>
      <c r="AO873">
        <f>VALUE(IF(AH873,
_xlfn.XLOOKUP(4, Q873:AC873, Q$1:AC$1) &amp; _xlfn.XLOOKUP(2, Q873:AC873, Q$1:AC$1, "", 0, 1) &amp; _xlfn.XLOOKUP(2, Q873:AC873, Q$1:AC$1, "", 0, -1), 0))</f>
        <v>0</v>
      </c>
      <c r="AP873">
        <f>VALUE(IF(AI873,
_xlfn.XLOOKUP(3, Q873:AC873, Q$1:AC$1, "", 0, 1) &amp; _xlfn.XLOOKUP(3, Q873:AC873, Q$1:AC$1, "", 0, -1) &amp; _xlfn.XLOOKUP(2, Q873:AC873, Q$1:AC$1),
0))</f>
        <v>0</v>
      </c>
      <c r="AQ873">
        <f>VALUE(IF(AJ873,
_xlfn.XLOOKUP(3, Q873:AC873, Q$1:AC$1) &amp; AS873,
0))</f>
        <v>0</v>
      </c>
      <c r="AR873">
        <f>VALUE(IF(AK873,
AS873, 0))</f>
        <v>1407060503</v>
      </c>
      <c r="AS873" t="str" cm="1">
        <f t="array" ref="AS873">_xlfn.TEXTJOIN("", TRUE, _xlfn._xlws.FILTER(Q$1:AC$1,Q873:AC873=2))</f>
        <v>1407060503</v>
      </c>
      <c r="AT873">
        <f t="shared" si="27"/>
        <v>129</v>
      </c>
      <c r="AU873">
        <f t="shared" si="26"/>
        <v>49536</v>
      </c>
      <c r="AV873" t="b">
        <f>IF(AND(AE872, AE873), AL872=AL873, FALSE)</f>
        <v>0</v>
      </c>
      <c r="AW873" t="b">
        <f>IF(AND(AF872, AF873), AM872=AM873, FALSE)</f>
        <v>0</v>
      </c>
      <c r="AX873" t="b">
        <f>IF(AND(AG872, AG873), AN872=AN873, FALSE)</f>
        <v>0</v>
      </c>
      <c r="AY873" t="b">
        <f>IF(AND(AH872, AH873), AO872=AO873, FALSE)</f>
        <v>0</v>
      </c>
      <c r="AZ873" t="b">
        <f>IF(AND(AI872, AI873), AP872=AP873, FALSE)</f>
        <v>0</v>
      </c>
      <c r="BA873" t="b">
        <f>IF(AND(AJ872, AJ873), AQ872=AQ873, FALSE)</f>
        <v>0</v>
      </c>
      <c r="BB873" t="b">
        <f>IF(AND(AK872, AK873), AR872=AR873, FALSE)</f>
        <v>0</v>
      </c>
    </row>
    <row r="874" spans="1:54" x14ac:dyDescent="0.25">
      <c r="A874" t="s">
        <v>561</v>
      </c>
      <c r="B874">
        <v>16</v>
      </c>
      <c r="C874" t="str">
        <f>TEXT(A874, "0")</f>
        <v>A7263</v>
      </c>
      <c r="D874">
        <f>LEN($A874)-LEN(SUBSTITUTE($A874,D$1,""))</f>
        <v>1</v>
      </c>
      <c r="E874">
        <f>LEN($A874)-LEN(SUBSTITUTE($A874,E$1,""))</f>
        <v>0</v>
      </c>
      <c r="F874">
        <f>LEN($A874)-LEN(SUBSTITUTE($A874,F$1,""))</f>
        <v>0</v>
      </c>
      <c r="G874">
        <f>LEN($A874)-LEN(SUBSTITUTE($A874,G$1,""))</f>
        <v>0</v>
      </c>
      <c r="H874">
        <f>LEN($A874)-LEN(SUBSTITUTE($A874,H$1,""))</f>
        <v>0</v>
      </c>
      <c r="I874">
        <f>LEN($A874)-LEN(SUBSTITUTE($A874,I$1,""))</f>
        <v>0</v>
      </c>
      <c r="J874">
        <f>LEN($A874)-LEN(SUBSTITUTE($A874,J$1,""))</f>
        <v>0</v>
      </c>
      <c r="K874">
        <f>LEN($A874)-LEN(SUBSTITUTE($A874,K$1,""))</f>
        <v>1</v>
      </c>
      <c r="L874">
        <f>LEN($A874)-LEN(SUBSTITUTE($A874,L$1,""))</f>
        <v>1</v>
      </c>
      <c r="M874">
        <f>LEN($A874)-LEN(SUBSTITUTE($A874,M$1,""))</f>
        <v>0</v>
      </c>
      <c r="N874">
        <f>LEN($A874)-LEN(SUBSTITUTE($A874,N$1,""))</f>
        <v>0</v>
      </c>
      <c r="O874">
        <f>LEN($A874)-LEN(SUBSTITUTE($A874,O$1,""))</f>
        <v>1</v>
      </c>
      <c r="P874">
        <f>LEN($A874)-LEN(SUBSTITUTE($A874,P$1,""))</f>
        <v>1</v>
      </c>
      <c r="Q874">
        <f>D874+1</f>
        <v>2</v>
      </c>
      <c r="R874">
        <f>E874+1</f>
        <v>1</v>
      </c>
      <c r="S874">
        <f>F874+1</f>
        <v>1</v>
      </c>
      <c r="T874">
        <f>G874+1</f>
        <v>1</v>
      </c>
      <c r="U874">
        <f>H874+1</f>
        <v>1</v>
      </c>
      <c r="V874">
        <f>I874+1</f>
        <v>1</v>
      </c>
      <c r="W874">
        <f>J874+1</f>
        <v>1</v>
      </c>
      <c r="X874">
        <f>K874+1</f>
        <v>2</v>
      </c>
      <c r="Y874">
        <f>L874+1</f>
        <v>2</v>
      </c>
      <c r="Z874">
        <f>M874+1</f>
        <v>1</v>
      </c>
      <c r="AA874">
        <f>N874+1</f>
        <v>1</v>
      </c>
      <c r="AB874">
        <f>O874+1</f>
        <v>2</v>
      </c>
      <c r="AC874">
        <f>P874+1</f>
        <v>2</v>
      </c>
      <c r="AD874">
        <f>PRODUCT(Q874:AC874)</f>
        <v>32</v>
      </c>
      <c r="AE874" t="b">
        <f>AD874=6</f>
        <v>0</v>
      </c>
      <c r="AF874" t="b">
        <f>AD874=10</f>
        <v>0</v>
      </c>
      <c r="AG874" t="b">
        <f>AD874=12</f>
        <v>0</v>
      </c>
      <c r="AH874" t="b">
        <f>AD874=16</f>
        <v>0</v>
      </c>
      <c r="AI874" t="b">
        <f>AD874=18</f>
        <v>0</v>
      </c>
      <c r="AJ874" t="b">
        <f>AD874=24</f>
        <v>0</v>
      </c>
      <c r="AK874" t="b">
        <f>AD874=32</f>
        <v>1</v>
      </c>
      <c r="AL874">
        <f>VALUE(IF(AE874,
_xlfn.XLOOKUP(6, Q874:AC874, Q$1:AC$1), 0))</f>
        <v>0</v>
      </c>
      <c r="AM874">
        <f>VALUE(IF(AF874,
_xlfn.XLOOKUP(5, Q874:AC874, Q$1:AC$1) &amp; _xlfn.XLOOKUP(2, Q874:AC874, Q$1:AC$1), 0))</f>
        <v>0</v>
      </c>
      <c r="AN874">
        <f>VALUE(IF(AG874,
_xlfn.XLOOKUP(4, Q874:AC874, Q$1:AC$1) &amp; _xlfn.XLOOKUP(3, Q874:AC874, Q$1:AC$1), 0))</f>
        <v>0</v>
      </c>
      <c r="AO874">
        <f>VALUE(IF(AH874,
_xlfn.XLOOKUP(4, Q874:AC874, Q$1:AC$1) &amp; _xlfn.XLOOKUP(2, Q874:AC874, Q$1:AC$1, "", 0, 1) &amp; _xlfn.XLOOKUP(2, Q874:AC874, Q$1:AC$1, "", 0, -1), 0))</f>
        <v>0</v>
      </c>
      <c r="AP874">
        <f>VALUE(IF(AI874,
_xlfn.XLOOKUP(3, Q874:AC874, Q$1:AC$1, "", 0, 1) &amp; _xlfn.XLOOKUP(3, Q874:AC874, Q$1:AC$1, "", 0, -1) &amp; _xlfn.XLOOKUP(2, Q874:AC874, Q$1:AC$1),
0))</f>
        <v>0</v>
      </c>
      <c r="AQ874">
        <f>VALUE(IF(AJ874,
_xlfn.XLOOKUP(3, Q874:AC874, Q$1:AC$1) &amp; AS874,
0))</f>
        <v>0</v>
      </c>
      <c r="AR874">
        <f>VALUE(IF(AK874,
AS874, 0))</f>
        <v>1407060302</v>
      </c>
      <c r="AS874" t="str" cm="1">
        <f t="array" ref="AS874">_xlfn.TEXTJOIN("", TRUE, _xlfn._xlws.FILTER(Q$1:AC$1,Q874:AC874=2))</f>
        <v>1407060302</v>
      </c>
      <c r="AT874">
        <f t="shared" si="27"/>
        <v>128</v>
      </c>
      <c r="AU874">
        <f t="shared" si="26"/>
        <v>2048</v>
      </c>
      <c r="AV874" t="b">
        <f>IF(AND(AE873, AE874), AL873=AL874, FALSE)</f>
        <v>0</v>
      </c>
      <c r="AW874" t="b">
        <f>IF(AND(AF873, AF874), AM873=AM874, FALSE)</f>
        <v>0</v>
      </c>
      <c r="AX874" t="b">
        <f>IF(AND(AG873, AG874), AN873=AN874, FALSE)</f>
        <v>0</v>
      </c>
      <c r="AY874" t="b">
        <f>IF(AND(AH873, AH874), AO873=AO874, FALSE)</f>
        <v>0</v>
      </c>
      <c r="AZ874" t="b">
        <f>IF(AND(AI873, AI874), AP873=AP874, FALSE)</f>
        <v>0</v>
      </c>
      <c r="BA874" t="b">
        <f>IF(AND(AJ873, AJ874), AQ873=AQ874, FALSE)</f>
        <v>0</v>
      </c>
      <c r="BB874" t="b">
        <f>IF(AND(AK873, AK874), AR873=AR874, FALSE)</f>
        <v>0</v>
      </c>
    </row>
    <row r="875" spans="1:54" x14ac:dyDescent="0.25">
      <c r="A875" t="s">
        <v>435</v>
      </c>
      <c r="B875">
        <v>266</v>
      </c>
      <c r="C875" t="str">
        <f>TEXT(A875, "0")</f>
        <v>72A34</v>
      </c>
      <c r="D875">
        <f>LEN($A875)-LEN(SUBSTITUTE($A875,D$1,""))</f>
        <v>1</v>
      </c>
      <c r="E875">
        <f>LEN($A875)-LEN(SUBSTITUTE($A875,E$1,""))</f>
        <v>0</v>
      </c>
      <c r="F875">
        <f>LEN($A875)-LEN(SUBSTITUTE($A875,F$1,""))</f>
        <v>0</v>
      </c>
      <c r="G875">
        <f>LEN($A875)-LEN(SUBSTITUTE($A875,G$1,""))</f>
        <v>0</v>
      </c>
      <c r="H875">
        <f>LEN($A875)-LEN(SUBSTITUTE($A875,H$1,""))</f>
        <v>0</v>
      </c>
      <c r="I875">
        <f>LEN($A875)-LEN(SUBSTITUTE($A875,I$1,""))</f>
        <v>0</v>
      </c>
      <c r="J875">
        <f>LEN($A875)-LEN(SUBSTITUTE($A875,J$1,""))</f>
        <v>0</v>
      </c>
      <c r="K875">
        <f>LEN($A875)-LEN(SUBSTITUTE($A875,K$1,""))</f>
        <v>1</v>
      </c>
      <c r="L875">
        <f>LEN($A875)-LEN(SUBSTITUTE($A875,L$1,""))</f>
        <v>0</v>
      </c>
      <c r="M875">
        <f>LEN($A875)-LEN(SUBSTITUTE($A875,M$1,""))</f>
        <v>0</v>
      </c>
      <c r="N875">
        <f>LEN($A875)-LEN(SUBSTITUTE($A875,N$1,""))</f>
        <v>1</v>
      </c>
      <c r="O875">
        <f>LEN($A875)-LEN(SUBSTITUTE($A875,O$1,""))</f>
        <v>1</v>
      </c>
      <c r="P875">
        <f>LEN($A875)-LEN(SUBSTITUTE($A875,P$1,""))</f>
        <v>1</v>
      </c>
      <c r="Q875">
        <f>D875+1</f>
        <v>2</v>
      </c>
      <c r="R875">
        <f>E875+1</f>
        <v>1</v>
      </c>
      <c r="S875">
        <f>F875+1</f>
        <v>1</v>
      </c>
      <c r="T875">
        <f>G875+1</f>
        <v>1</v>
      </c>
      <c r="U875">
        <f>H875+1</f>
        <v>1</v>
      </c>
      <c r="V875">
        <f>I875+1</f>
        <v>1</v>
      </c>
      <c r="W875">
        <f>J875+1</f>
        <v>1</v>
      </c>
      <c r="X875">
        <f>K875+1</f>
        <v>2</v>
      </c>
      <c r="Y875">
        <f>L875+1</f>
        <v>1</v>
      </c>
      <c r="Z875">
        <f>M875+1</f>
        <v>1</v>
      </c>
      <c r="AA875">
        <f>N875+1</f>
        <v>2</v>
      </c>
      <c r="AB875">
        <f>O875+1</f>
        <v>2</v>
      </c>
      <c r="AC875">
        <f>P875+1</f>
        <v>2</v>
      </c>
      <c r="AD875">
        <f>PRODUCT(Q875:AC875)</f>
        <v>32</v>
      </c>
      <c r="AE875" t="b">
        <f>AD875=6</f>
        <v>0</v>
      </c>
      <c r="AF875" t="b">
        <f>AD875=10</f>
        <v>0</v>
      </c>
      <c r="AG875" t="b">
        <f>AD875=12</f>
        <v>0</v>
      </c>
      <c r="AH875" t="b">
        <f>AD875=16</f>
        <v>0</v>
      </c>
      <c r="AI875" t="b">
        <f>AD875=18</f>
        <v>0</v>
      </c>
      <c r="AJ875" t="b">
        <f>AD875=24</f>
        <v>0</v>
      </c>
      <c r="AK875" t="b">
        <f>AD875=32</f>
        <v>1</v>
      </c>
      <c r="AL875">
        <f>VALUE(IF(AE875,
_xlfn.XLOOKUP(6, Q875:AC875, Q$1:AC$1), 0))</f>
        <v>0</v>
      </c>
      <c r="AM875">
        <f>VALUE(IF(AF875,
_xlfn.XLOOKUP(5, Q875:AC875, Q$1:AC$1) &amp; _xlfn.XLOOKUP(2, Q875:AC875, Q$1:AC$1), 0))</f>
        <v>0</v>
      </c>
      <c r="AN875">
        <f>VALUE(IF(AG875,
_xlfn.XLOOKUP(4, Q875:AC875, Q$1:AC$1) &amp; _xlfn.XLOOKUP(3, Q875:AC875, Q$1:AC$1), 0))</f>
        <v>0</v>
      </c>
      <c r="AO875">
        <f>VALUE(IF(AH875,
_xlfn.XLOOKUP(4, Q875:AC875, Q$1:AC$1) &amp; _xlfn.XLOOKUP(2, Q875:AC875, Q$1:AC$1, "", 0, 1) &amp; _xlfn.XLOOKUP(2, Q875:AC875, Q$1:AC$1, "", 0, -1), 0))</f>
        <v>0</v>
      </c>
      <c r="AP875">
        <f>VALUE(IF(AI875,
_xlfn.XLOOKUP(3, Q875:AC875, Q$1:AC$1, "", 0, 1) &amp; _xlfn.XLOOKUP(3, Q875:AC875, Q$1:AC$1, "", 0, -1) &amp; _xlfn.XLOOKUP(2, Q875:AC875, Q$1:AC$1),
0))</f>
        <v>0</v>
      </c>
      <c r="AQ875">
        <f>VALUE(IF(AJ875,
_xlfn.XLOOKUP(3, Q875:AC875, Q$1:AC$1) &amp; AS875,
0))</f>
        <v>0</v>
      </c>
      <c r="AR875">
        <f>VALUE(IF(AK875,
AS875, 0))</f>
        <v>1407040302</v>
      </c>
      <c r="AS875" t="str" cm="1">
        <f t="array" ref="AS875">_xlfn.TEXTJOIN("", TRUE, _xlfn._xlws.FILTER(Q$1:AC$1,Q875:AC875=2))</f>
        <v>1407040302</v>
      </c>
      <c r="AT875">
        <f t="shared" si="27"/>
        <v>127</v>
      </c>
      <c r="AU875">
        <f t="shared" si="26"/>
        <v>33782</v>
      </c>
      <c r="AV875" t="b">
        <f>IF(AND(AE874, AE875), AL874=AL875, FALSE)</f>
        <v>0</v>
      </c>
      <c r="AW875" t="b">
        <f>IF(AND(AF874, AF875), AM874=AM875, FALSE)</f>
        <v>0</v>
      </c>
      <c r="AX875" t="b">
        <f>IF(AND(AG874, AG875), AN874=AN875, FALSE)</f>
        <v>0</v>
      </c>
      <c r="AY875" t="b">
        <f>IF(AND(AH874, AH875), AO874=AO875, FALSE)</f>
        <v>0</v>
      </c>
      <c r="AZ875" t="b">
        <f>IF(AND(AI874, AI875), AP874=AP875, FALSE)</f>
        <v>0</v>
      </c>
      <c r="BA875" t="b">
        <f>IF(AND(AJ874, AJ875), AQ874=AQ875, FALSE)</f>
        <v>0</v>
      </c>
      <c r="BB875" t="b">
        <f>IF(AND(AK874, AK875), AR874=AR875, FALSE)</f>
        <v>0</v>
      </c>
    </row>
    <row r="876" spans="1:54" x14ac:dyDescent="0.25">
      <c r="A876" t="s">
        <v>798</v>
      </c>
      <c r="B876">
        <v>44</v>
      </c>
      <c r="C876" t="str">
        <f>TEXT(A876, "0")</f>
        <v>KJQT9</v>
      </c>
      <c r="D876">
        <f>LEN($A876)-LEN(SUBSTITUTE($A876,D$1,""))</f>
        <v>0</v>
      </c>
      <c r="E876">
        <f>LEN($A876)-LEN(SUBSTITUTE($A876,E$1,""))</f>
        <v>1</v>
      </c>
      <c r="F876">
        <f>LEN($A876)-LEN(SUBSTITUTE($A876,F$1,""))</f>
        <v>1</v>
      </c>
      <c r="G876">
        <f>LEN($A876)-LEN(SUBSTITUTE($A876,G$1,""))</f>
        <v>1</v>
      </c>
      <c r="H876">
        <f>LEN($A876)-LEN(SUBSTITUTE($A876,H$1,""))</f>
        <v>1</v>
      </c>
      <c r="I876">
        <f>LEN($A876)-LEN(SUBSTITUTE($A876,I$1,""))</f>
        <v>1</v>
      </c>
      <c r="J876">
        <f>LEN($A876)-LEN(SUBSTITUTE($A876,J$1,""))</f>
        <v>0</v>
      </c>
      <c r="K876">
        <f>LEN($A876)-LEN(SUBSTITUTE($A876,K$1,""))</f>
        <v>0</v>
      </c>
      <c r="L876">
        <f>LEN($A876)-LEN(SUBSTITUTE($A876,L$1,""))</f>
        <v>0</v>
      </c>
      <c r="M876">
        <f>LEN($A876)-LEN(SUBSTITUTE($A876,M$1,""))</f>
        <v>0</v>
      </c>
      <c r="N876">
        <f>LEN($A876)-LEN(SUBSTITUTE($A876,N$1,""))</f>
        <v>0</v>
      </c>
      <c r="O876">
        <f>LEN($A876)-LEN(SUBSTITUTE($A876,O$1,""))</f>
        <v>0</v>
      </c>
      <c r="P876">
        <f>LEN($A876)-LEN(SUBSTITUTE($A876,P$1,""))</f>
        <v>0</v>
      </c>
      <c r="Q876">
        <f>D876+1</f>
        <v>1</v>
      </c>
      <c r="R876">
        <f>E876+1</f>
        <v>2</v>
      </c>
      <c r="S876">
        <f>F876+1</f>
        <v>2</v>
      </c>
      <c r="T876">
        <f>G876+1</f>
        <v>2</v>
      </c>
      <c r="U876">
        <f>H876+1</f>
        <v>2</v>
      </c>
      <c r="V876">
        <f>I876+1</f>
        <v>2</v>
      </c>
      <c r="W876">
        <f>J876+1</f>
        <v>1</v>
      </c>
      <c r="X876">
        <f>K876+1</f>
        <v>1</v>
      </c>
      <c r="Y876">
        <f>L876+1</f>
        <v>1</v>
      </c>
      <c r="Z876">
        <f>M876+1</f>
        <v>1</v>
      </c>
      <c r="AA876">
        <f>N876+1</f>
        <v>1</v>
      </c>
      <c r="AB876">
        <f>O876+1</f>
        <v>1</v>
      </c>
      <c r="AC876">
        <f>P876+1</f>
        <v>1</v>
      </c>
      <c r="AD876">
        <f>PRODUCT(Q876:AC876)</f>
        <v>32</v>
      </c>
      <c r="AE876" t="b">
        <f>AD876=6</f>
        <v>0</v>
      </c>
      <c r="AF876" t="b">
        <f>AD876=10</f>
        <v>0</v>
      </c>
      <c r="AG876" t="b">
        <f>AD876=12</f>
        <v>0</v>
      </c>
      <c r="AH876" t="b">
        <f>AD876=16</f>
        <v>0</v>
      </c>
      <c r="AI876" t="b">
        <f>AD876=18</f>
        <v>0</v>
      </c>
      <c r="AJ876" t="b">
        <f>AD876=24</f>
        <v>0</v>
      </c>
      <c r="AK876" t="b">
        <f>AD876=32</f>
        <v>1</v>
      </c>
      <c r="AL876">
        <f>VALUE(IF(AE876,
_xlfn.XLOOKUP(6, Q876:AC876, Q$1:AC$1), 0))</f>
        <v>0</v>
      </c>
      <c r="AM876">
        <f>VALUE(IF(AF876,
_xlfn.XLOOKUP(5, Q876:AC876, Q$1:AC$1) &amp; _xlfn.XLOOKUP(2, Q876:AC876, Q$1:AC$1), 0))</f>
        <v>0</v>
      </c>
      <c r="AN876">
        <f>VALUE(IF(AG876,
_xlfn.XLOOKUP(4, Q876:AC876, Q$1:AC$1) &amp; _xlfn.XLOOKUP(3, Q876:AC876, Q$1:AC$1), 0))</f>
        <v>0</v>
      </c>
      <c r="AO876">
        <f>VALUE(IF(AH876,
_xlfn.XLOOKUP(4, Q876:AC876, Q$1:AC$1) &amp; _xlfn.XLOOKUP(2, Q876:AC876, Q$1:AC$1, "", 0, 1) &amp; _xlfn.XLOOKUP(2, Q876:AC876, Q$1:AC$1, "", 0, -1), 0))</f>
        <v>0</v>
      </c>
      <c r="AP876">
        <f>VALUE(IF(AI876,
_xlfn.XLOOKUP(3, Q876:AC876, Q$1:AC$1, "", 0, 1) &amp; _xlfn.XLOOKUP(3, Q876:AC876, Q$1:AC$1, "", 0, -1) &amp; _xlfn.XLOOKUP(2, Q876:AC876, Q$1:AC$1),
0))</f>
        <v>0</v>
      </c>
      <c r="AQ876">
        <f>VALUE(IF(AJ876,
_xlfn.XLOOKUP(3, Q876:AC876, Q$1:AC$1) &amp; AS876,
0))</f>
        <v>0</v>
      </c>
      <c r="AR876">
        <f>VALUE(IF(AK876,
AS876, 0))</f>
        <v>1312111009</v>
      </c>
      <c r="AS876" t="str" cm="1">
        <f t="array" ref="AS876">_xlfn.TEXTJOIN("", TRUE, _xlfn._xlws.FILTER(Q$1:AC$1,Q876:AC876=2))</f>
        <v>1312111009</v>
      </c>
      <c r="AT876">
        <f t="shared" si="27"/>
        <v>126</v>
      </c>
      <c r="AU876">
        <f t="shared" si="26"/>
        <v>5544</v>
      </c>
      <c r="AV876" t="b">
        <f>IF(AND(AE875, AE876), AL875=AL876, FALSE)</f>
        <v>0</v>
      </c>
      <c r="AW876" t="b">
        <f>IF(AND(AF875, AF876), AM875=AM876, FALSE)</f>
        <v>0</v>
      </c>
      <c r="AX876" t="b">
        <f>IF(AND(AG875, AG876), AN875=AN876, FALSE)</f>
        <v>0</v>
      </c>
      <c r="AY876" t="b">
        <f>IF(AND(AH875, AH876), AO875=AO876, FALSE)</f>
        <v>0</v>
      </c>
      <c r="AZ876" t="b">
        <f>IF(AND(AI875, AI876), AP875=AP876, FALSE)</f>
        <v>0</v>
      </c>
      <c r="BA876" t="b">
        <f>IF(AND(AJ875, AJ876), AQ875=AQ876, FALSE)</f>
        <v>0</v>
      </c>
      <c r="BB876" t="b">
        <f>IF(AND(AK875, AK876), AR875=AR876, FALSE)</f>
        <v>0</v>
      </c>
    </row>
    <row r="877" spans="1:54" x14ac:dyDescent="0.25">
      <c r="A877" t="s">
        <v>44</v>
      </c>
      <c r="B877">
        <v>305</v>
      </c>
      <c r="C877" t="str">
        <f>TEXT(A877, "0")</f>
        <v>JTQK7</v>
      </c>
      <c r="D877">
        <f>LEN($A877)-LEN(SUBSTITUTE($A877,D$1,""))</f>
        <v>0</v>
      </c>
      <c r="E877">
        <f>LEN($A877)-LEN(SUBSTITUTE($A877,E$1,""))</f>
        <v>1</v>
      </c>
      <c r="F877">
        <f>LEN($A877)-LEN(SUBSTITUTE($A877,F$1,""))</f>
        <v>1</v>
      </c>
      <c r="G877">
        <f>LEN($A877)-LEN(SUBSTITUTE($A877,G$1,""))</f>
        <v>1</v>
      </c>
      <c r="H877">
        <f>LEN($A877)-LEN(SUBSTITUTE($A877,H$1,""))</f>
        <v>1</v>
      </c>
      <c r="I877">
        <f>LEN($A877)-LEN(SUBSTITUTE($A877,I$1,""))</f>
        <v>0</v>
      </c>
      <c r="J877">
        <f>LEN($A877)-LEN(SUBSTITUTE($A877,J$1,""))</f>
        <v>0</v>
      </c>
      <c r="K877">
        <f>LEN($A877)-LEN(SUBSTITUTE($A877,K$1,""))</f>
        <v>1</v>
      </c>
      <c r="L877">
        <f>LEN($A877)-LEN(SUBSTITUTE($A877,L$1,""))</f>
        <v>0</v>
      </c>
      <c r="M877">
        <f>LEN($A877)-LEN(SUBSTITUTE($A877,M$1,""))</f>
        <v>0</v>
      </c>
      <c r="N877">
        <f>LEN($A877)-LEN(SUBSTITUTE($A877,N$1,""))</f>
        <v>0</v>
      </c>
      <c r="O877">
        <f>LEN($A877)-LEN(SUBSTITUTE($A877,O$1,""))</f>
        <v>0</v>
      </c>
      <c r="P877">
        <f>LEN($A877)-LEN(SUBSTITUTE($A877,P$1,""))</f>
        <v>0</v>
      </c>
      <c r="Q877">
        <f>D877+1</f>
        <v>1</v>
      </c>
      <c r="R877">
        <f>E877+1</f>
        <v>2</v>
      </c>
      <c r="S877">
        <f>F877+1</f>
        <v>2</v>
      </c>
      <c r="T877">
        <f>G877+1</f>
        <v>2</v>
      </c>
      <c r="U877">
        <f>H877+1</f>
        <v>2</v>
      </c>
      <c r="V877">
        <f>I877+1</f>
        <v>1</v>
      </c>
      <c r="W877">
        <f>J877+1</f>
        <v>1</v>
      </c>
      <c r="X877">
        <f>K877+1</f>
        <v>2</v>
      </c>
      <c r="Y877">
        <f>L877+1</f>
        <v>1</v>
      </c>
      <c r="Z877">
        <f>M877+1</f>
        <v>1</v>
      </c>
      <c r="AA877">
        <f>N877+1</f>
        <v>1</v>
      </c>
      <c r="AB877">
        <f>O877+1</f>
        <v>1</v>
      </c>
      <c r="AC877">
        <f>P877+1</f>
        <v>1</v>
      </c>
      <c r="AD877">
        <f>PRODUCT(Q877:AC877)</f>
        <v>32</v>
      </c>
      <c r="AE877" t="b">
        <f>AD877=6</f>
        <v>0</v>
      </c>
      <c r="AF877" t="b">
        <f>AD877=10</f>
        <v>0</v>
      </c>
      <c r="AG877" t="b">
        <f>AD877=12</f>
        <v>0</v>
      </c>
      <c r="AH877" t="b">
        <f>AD877=16</f>
        <v>0</v>
      </c>
      <c r="AI877" t="b">
        <f>AD877=18</f>
        <v>0</v>
      </c>
      <c r="AJ877" t="b">
        <f>AD877=24</f>
        <v>0</v>
      </c>
      <c r="AK877" t="b">
        <f>AD877=32</f>
        <v>1</v>
      </c>
      <c r="AL877">
        <f>VALUE(IF(AE877,
_xlfn.XLOOKUP(6, Q877:AC877, Q$1:AC$1), 0))</f>
        <v>0</v>
      </c>
      <c r="AM877">
        <f>VALUE(IF(AF877,
_xlfn.XLOOKUP(5, Q877:AC877, Q$1:AC$1) &amp; _xlfn.XLOOKUP(2, Q877:AC877, Q$1:AC$1), 0))</f>
        <v>0</v>
      </c>
      <c r="AN877">
        <f>VALUE(IF(AG877,
_xlfn.XLOOKUP(4, Q877:AC877, Q$1:AC$1) &amp; _xlfn.XLOOKUP(3, Q877:AC877, Q$1:AC$1), 0))</f>
        <v>0</v>
      </c>
      <c r="AO877">
        <f>VALUE(IF(AH877,
_xlfn.XLOOKUP(4, Q877:AC877, Q$1:AC$1) &amp; _xlfn.XLOOKUP(2, Q877:AC877, Q$1:AC$1, "", 0, 1) &amp; _xlfn.XLOOKUP(2, Q877:AC877, Q$1:AC$1, "", 0, -1), 0))</f>
        <v>0</v>
      </c>
      <c r="AP877">
        <f>VALUE(IF(AI877,
_xlfn.XLOOKUP(3, Q877:AC877, Q$1:AC$1, "", 0, 1) &amp; _xlfn.XLOOKUP(3, Q877:AC877, Q$1:AC$1, "", 0, -1) &amp; _xlfn.XLOOKUP(2, Q877:AC877, Q$1:AC$1),
0))</f>
        <v>0</v>
      </c>
      <c r="AQ877">
        <f>VALUE(IF(AJ877,
_xlfn.XLOOKUP(3, Q877:AC877, Q$1:AC$1) &amp; AS877,
0))</f>
        <v>0</v>
      </c>
      <c r="AR877">
        <f>VALUE(IF(AK877,
AS877, 0))</f>
        <v>1312111007</v>
      </c>
      <c r="AS877" t="str" cm="1">
        <f t="array" ref="AS877">_xlfn.TEXTJOIN("", TRUE, _xlfn._xlws.FILTER(Q$1:AC$1,Q877:AC877=2))</f>
        <v>1312111007</v>
      </c>
      <c r="AT877">
        <f t="shared" si="27"/>
        <v>125</v>
      </c>
      <c r="AU877">
        <f t="shared" si="26"/>
        <v>38125</v>
      </c>
      <c r="AV877" t="b">
        <f>IF(AND(AE876, AE877), AL876=AL877, FALSE)</f>
        <v>0</v>
      </c>
      <c r="AW877" t="b">
        <f>IF(AND(AF876, AF877), AM876=AM877, FALSE)</f>
        <v>0</v>
      </c>
      <c r="AX877" t="b">
        <f>IF(AND(AG876, AG877), AN876=AN877, FALSE)</f>
        <v>0</v>
      </c>
      <c r="AY877" t="b">
        <f>IF(AND(AH876, AH877), AO876=AO877, FALSE)</f>
        <v>0</v>
      </c>
      <c r="AZ877" t="b">
        <f>IF(AND(AI876, AI877), AP876=AP877, FALSE)</f>
        <v>0</v>
      </c>
      <c r="BA877" t="b">
        <f>IF(AND(AJ876, AJ877), AQ876=AQ877, FALSE)</f>
        <v>0</v>
      </c>
      <c r="BB877" t="b">
        <f>IF(AND(AK876, AK877), AR876=AR877, FALSE)</f>
        <v>0</v>
      </c>
    </row>
    <row r="878" spans="1:54" x14ac:dyDescent="0.25">
      <c r="A878" t="s">
        <v>842</v>
      </c>
      <c r="B878">
        <v>536</v>
      </c>
      <c r="C878" t="str">
        <f>TEXT(A878, "0")</f>
        <v>JQ29K</v>
      </c>
      <c r="D878">
        <f>LEN($A878)-LEN(SUBSTITUTE($A878,D$1,""))</f>
        <v>0</v>
      </c>
      <c r="E878">
        <f>LEN($A878)-LEN(SUBSTITUTE($A878,E$1,""))</f>
        <v>1</v>
      </c>
      <c r="F878">
        <f>LEN($A878)-LEN(SUBSTITUTE($A878,F$1,""))</f>
        <v>1</v>
      </c>
      <c r="G878">
        <f>LEN($A878)-LEN(SUBSTITUTE($A878,G$1,""))</f>
        <v>1</v>
      </c>
      <c r="H878">
        <f>LEN($A878)-LEN(SUBSTITUTE($A878,H$1,""))</f>
        <v>0</v>
      </c>
      <c r="I878">
        <f>LEN($A878)-LEN(SUBSTITUTE($A878,I$1,""))</f>
        <v>1</v>
      </c>
      <c r="J878">
        <f>LEN($A878)-LEN(SUBSTITUTE($A878,J$1,""))</f>
        <v>0</v>
      </c>
      <c r="K878">
        <f>LEN($A878)-LEN(SUBSTITUTE($A878,K$1,""))</f>
        <v>0</v>
      </c>
      <c r="L878">
        <f>LEN($A878)-LEN(SUBSTITUTE($A878,L$1,""))</f>
        <v>0</v>
      </c>
      <c r="M878">
        <f>LEN($A878)-LEN(SUBSTITUTE($A878,M$1,""))</f>
        <v>0</v>
      </c>
      <c r="N878">
        <f>LEN($A878)-LEN(SUBSTITUTE($A878,N$1,""))</f>
        <v>0</v>
      </c>
      <c r="O878">
        <f>LEN($A878)-LEN(SUBSTITUTE($A878,O$1,""))</f>
        <v>0</v>
      </c>
      <c r="P878">
        <f>LEN($A878)-LEN(SUBSTITUTE($A878,P$1,""))</f>
        <v>1</v>
      </c>
      <c r="Q878">
        <f>D878+1</f>
        <v>1</v>
      </c>
      <c r="R878">
        <f>E878+1</f>
        <v>2</v>
      </c>
      <c r="S878">
        <f>F878+1</f>
        <v>2</v>
      </c>
      <c r="T878">
        <f>G878+1</f>
        <v>2</v>
      </c>
      <c r="U878">
        <f>H878+1</f>
        <v>1</v>
      </c>
      <c r="V878">
        <f>I878+1</f>
        <v>2</v>
      </c>
      <c r="W878">
        <f>J878+1</f>
        <v>1</v>
      </c>
      <c r="X878">
        <f>K878+1</f>
        <v>1</v>
      </c>
      <c r="Y878">
        <f>L878+1</f>
        <v>1</v>
      </c>
      <c r="Z878">
        <f>M878+1</f>
        <v>1</v>
      </c>
      <c r="AA878">
        <f>N878+1</f>
        <v>1</v>
      </c>
      <c r="AB878">
        <f>O878+1</f>
        <v>1</v>
      </c>
      <c r="AC878">
        <f>P878+1</f>
        <v>2</v>
      </c>
      <c r="AD878">
        <f>PRODUCT(Q878:AC878)</f>
        <v>32</v>
      </c>
      <c r="AE878" t="b">
        <f>AD878=6</f>
        <v>0</v>
      </c>
      <c r="AF878" t="b">
        <f>AD878=10</f>
        <v>0</v>
      </c>
      <c r="AG878" t="b">
        <f>AD878=12</f>
        <v>0</v>
      </c>
      <c r="AH878" t="b">
        <f>AD878=16</f>
        <v>0</v>
      </c>
      <c r="AI878" t="b">
        <f>AD878=18</f>
        <v>0</v>
      </c>
      <c r="AJ878" t="b">
        <f>AD878=24</f>
        <v>0</v>
      </c>
      <c r="AK878" t="b">
        <f>AD878=32</f>
        <v>1</v>
      </c>
      <c r="AL878">
        <f>VALUE(IF(AE878,
_xlfn.XLOOKUP(6, Q878:AC878, Q$1:AC$1), 0))</f>
        <v>0</v>
      </c>
      <c r="AM878">
        <f>VALUE(IF(AF878,
_xlfn.XLOOKUP(5, Q878:AC878, Q$1:AC$1) &amp; _xlfn.XLOOKUP(2, Q878:AC878, Q$1:AC$1), 0))</f>
        <v>0</v>
      </c>
      <c r="AN878">
        <f>VALUE(IF(AG878,
_xlfn.XLOOKUP(4, Q878:AC878, Q$1:AC$1) &amp; _xlfn.XLOOKUP(3, Q878:AC878, Q$1:AC$1), 0))</f>
        <v>0</v>
      </c>
      <c r="AO878">
        <f>VALUE(IF(AH878,
_xlfn.XLOOKUP(4, Q878:AC878, Q$1:AC$1) &amp; _xlfn.XLOOKUP(2, Q878:AC878, Q$1:AC$1, "", 0, 1) &amp; _xlfn.XLOOKUP(2, Q878:AC878, Q$1:AC$1, "", 0, -1), 0))</f>
        <v>0</v>
      </c>
      <c r="AP878">
        <f>VALUE(IF(AI878,
_xlfn.XLOOKUP(3, Q878:AC878, Q$1:AC$1, "", 0, 1) &amp; _xlfn.XLOOKUP(3, Q878:AC878, Q$1:AC$1, "", 0, -1) &amp; _xlfn.XLOOKUP(2, Q878:AC878, Q$1:AC$1),
0))</f>
        <v>0</v>
      </c>
      <c r="AQ878">
        <f>VALUE(IF(AJ878,
_xlfn.XLOOKUP(3, Q878:AC878, Q$1:AC$1) &amp; AS878,
0))</f>
        <v>0</v>
      </c>
      <c r="AR878">
        <f>VALUE(IF(AK878,
AS878, 0))</f>
        <v>1312110902</v>
      </c>
      <c r="AS878" t="str" cm="1">
        <f t="array" ref="AS878">_xlfn.TEXTJOIN("", TRUE, _xlfn._xlws.FILTER(Q$1:AC$1,Q878:AC878=2))</f>
        <v>1312110902</v>
      </c>
      <c r="AT878">
        <f t="shared" si="27"/>
        <v>124</v>
      </c>
      <c r="AU878">
        <f t="shared" si="26"/>
        <v>66464</v>
      </c>
      <c r="AV878" t="b">
        <f>IF(AND(AE877, AE878), AL877=AL878, FALSE)</f>
        <v>0</v>
      </c>
      <c r="AW878" t="b">
        <f>IF(AND(AF877, AF878), AM877=AM878, FALSE)</f>
        <v>0</v>
      </c>
      <c r="AX878" t="b">
        <f>IF(AND(AG877, AG878), AN877=AN878, FALSE)</f>
        <v>0</v>
      </c>
      <c r="AY878" t="b">
        <f>IF(AND(AH877, AH878), AO877=AO878, FALSE)</f>
        <v>0</v>
      </c>
      <c r="AZ878" t="b">
        <f>IF(AND(AI877, AI878), AP877=AP878, FALSE)</f>
        <v>0</v>
      </c>
      <c r="BA878" t="b">
        <f>IF(AND(AJ877, AJ878), AQ877=AQ878, FALSE)</f>
        <v>0</v>
      </c>
      <c r="BB878" t="b">
        <f>IF(AND(AK877, AK878), AR877=AR878, FALSE)</f>
        <v>0</v>
      </c>
    </row>
    <row r="879" spans="1:54" x14ac:dyDescent="0.25">
      <c r="A879" t="s">
        <v>167</v>
      </c>
      <c r="B879">
        <v>67</v>
      </c>
      <c r="C879" t="str">
        <f>TEXT(A879, "0")</f>
        <v>JQ87K</v>
      </c>
      <c r="D879">
        <f>LEN($A879)-LEN(SUBSTITUTE($A879,D$1,""))</f>
        <v>0</v>
      </c>
      <c r="E879">
        <f>LEN($A879)-LEN(SUBSTITUTE($A879,E$1,""))</f>
        <v>1</v>
      </c>
      <c r="F879">
        <f>LEN($A879)-LEN(SUBSTITUTE($A879,F$1,""))</f>
        <v>1</v>
      </c>
      <c r="G879">
        <f>LEN($A879)-LEN(SUBSTITUTE($A879,G$1,""))</f>
        <v>1</v>
      </c>
      <c r="H879">
        <f>LEN($A879)-LEN(SUBSTITUTE($A879,H$1,""))</f>
        <v>0</v>
      </c>
      <c r="I879">
        <f>LEN($A879)-LEN(SUBSTITUTE($A879,I$1,""))</f>
        <v>0</v>
      </c>
      <c r="J879">
        <f>LEN($A879)-LEN(SUBSTITUTE($A879,J$1,""))</f>
        <v>1</v>
      </c>
      <c r="K879">
        <f>LEN($A879)-LEN(SUBSTITUTE($A879,K$1,""))</f>
        <v>1</v>
      </c>
      <c r="L879">
        <f>LEN($A879)-LEN(SUBSTITUTE($A879,L$1,""))</f>
        <v>0</v>
      </c>
      <c r="M879">
        <f>LEN($A879)-LEN(SUBSTITUTE($A879,M$1,""))</f>
        <v>0</v>
      </c>
      <c r="N879">
        <f>LEN($A879)-LEN(SUBSTITUTE($A879,N$1,""))</f>
        <v>0</v>
      </c>
      <c r="O879">
        <f>LEN($A879)-LEN(SUBSTITUTE($A879,O$1,""))</f>
        <v>0</v>
      </c>
      <c r="P879">
        <f>LEN($A879)-LEN(SUBSTITUTE($A879,P$1,""))</f>
        <v>0</v>
      </c>
      <c r="Q879">
        <f>D879+1</f>
        <v>1</v>
      </c>
      <c r="R879">
        <f>E879+1</f>
        <v>2</v>
      </c>
      <c r="S879">
        <f>F879+1</f>
        <v>2</v>
      </c>
      <c r="T879">
        <f>G879+1</f>
        <v>2</v>
      </c>
      <c r="U879">
        <f>H879+1</f>
        <v>1</v>
      </c>
      <c r="V879">
        <f>I879+1</f>
        <v>1</v>
      </c>
      <c r="W879">
        <f>J879+1</f>
        <v>2</v>
      </c>
      <c r="X879">
        <f>K879+1</f>
        <v>2</v>
      </c>
      <c r="Y879">
        <f>L879+1</f>
        <v>1</v>
      </c>
      <c r="Z879">
        <f>M879+1</f>
        <v>1</v>
      </c>
      <c r="AA879">
        <f>N879+1</f>
        <v>1</v>
      </c>
      <c r="AB879">
        <f>O879+1</f>
        <v>1</v>
      </c>
      <c r="AC879">
        <f>P879+1</f>
        <v>1</v>
      </c>
      <c r="AD879">
        <f>PRODUCT(Q879:AC879)</f>
        <v>32</v>
      </c>
      <c r="AE879" t="b">
        <f>AD879=6</f>
        <v>0</v>
      </c>
      <c r="AF879" t="b">
        <f>AD879=10</f>
        <v>0</v>
      </c>
      <c r="AG879" t="b">
        <f>AD879=12</f>
        <v>0</v>
      </c>
      <c r="AH879" t="b">
        <f>AD879=16</f>
        <v>0</v>
      </c>
      <c r="AI879" t="b">
        <f>AD879=18</f>
        <v>0</v>
      </c>
      <c r="AJ879" t="b">
        <f>AD879=24</f>
        <v>0</v>
      </c>
      <c r="AK879" t="b">
        <f>AD879=32</f>
        <v>1</v>
      </c>
      <c r="AL879">
        <f>VALUE(IF(AE879,
_xlfn.XLOOKUP(6, Q879:AC879, Q$1:AC$1), 0))</f>
        <v>0</v>
      </c>
      <c r="AM879">
        <f>VALUE(IF(AF879,
_xlfn.XLOOKUP(5, Q879:AC879, Q$1:AC$1) &amp; _xlfn.XLOOKUP(2, Q879:AC879, Q$1:AC$1), 0))</f>
        <v>0</v>
      </c>
      <c r="AN879">
        <f>VALUE(IF(AG879,
_xlfn.XLOOKUP(4, Q879:AC879, Q$1:AC$1) &amp; _xlfn.XLOOKUP(3, Q879:AC879, Q$1:AC$1), 0))</f>
        <v>0</v>
      </c>
      <c r="AO879">
        <f>VALUE(IF(AH879,
_xlfn.XLOOKUP(4, Q879:AC879, Q$1:AC$1) &amp; _xlfn.XLOOKUP(2, Q879:AC879, Q$1:AC$1, "", 0, 1) &amp; _xlfn.XLOOKUP(2, Q879:AC879, Q$1:AC$1, "", 0, -1), 0))</f>
        <v>0</v>
      </c>
      <c r="AP879">
        <f>VALUE(IF(AI879,
_xlfn.XLOOKUP(3, Q879:AC879, Q$1:AC$1, "", 0, 1) &amp; _xlfn.XLOOKUP(3, Q879:AC879, Q$1:AC$1, "", 0, -1) &amp; _xlfn.XLOOKUP(2, Q879:AC879, Q$1:AC$1),
0))</f>
        <v>0</v>
      </c>
      <c r="AQ879">
        <f>VALUE(IF(AJ879,
_xlfn.XLOOKUP(3, Q879:AC879, Q$1:AC$1) &amp; AS879,
0))</f>
        <v>0</v>
      </c>
      <c r="AR879">
        <f>VALUE(IF(AK879,
AS879, 0))</f>
        <v>1312110807</v>
      </c>
      <c r="AS879" t="str" cm="1">
        <f t="array" ref="AS879">_xlfn.TEXTJOIN("", TRUE, _xlfn._xlws.FILTER(Q$1:AC$1,Q879:AC879=2))</f>
        <v>1312110807</v>
      </c>
      <c r="AT879">
        <f t="shared" si="27"/>
        <v>123</v>
      </c>
      <c r="AU879">
        <f t="shared" si="26"/>
        <v>8241</v>
      </c>
      <c r="AV879" t="b">
        <f>IF(AND(AE878, AE879), AL878=AL879, FALSE)</f>
        <v>0</v>
      </c>
      <c r="AW879" t="b">
        <f>IF(AND(AF878, AF879), AM878=AM879, FALSE)</f>
        <v>0</v>
      </c>
      <c r="AX879" t="b">
        <f>IF(AND(AG878, AG879), AN878=AN879, FALSE)</f>
        <v>0</v>
      </c>
      <c r="AY879" t="b">
        <f>IF(AND(AH878, AH879), AO878=AO879, FALSE)</f>
        <v>0</v>
      </c>
      <c r="AZ879" t="b">
        <f>IF(AND(AI878, AI879), AP878=AP879, FALSE)</f>
        <v>0</v>
      </c>
      <c r="BA879" t="b">
        <f>IF(AND(AJ878, AJ879), AQ878=AQ879, FALSE)</f>
        <v>0</v>
      </c>
      <c r="BB879" t="b">
        <f>IF(AND(AK878, AK879), AR878=AR879, FALSE)</f>
        <v>0</v>
      </c>
    </row>
    <row r="880" spans="1:54" x14ac:dyDescent="0.25">
      <c r="A880" t="s">
        <v>564</v>
      </c>
      <c r="B880">
        <v>146</v>
      </c>
      <c r="C880" t="str">
        <f>TEXT(A880, "0")</f>
        <v>8K6JQ</v>
      </c>
      <c r="D880">
        <f>LEN($A880)-LEN(SUBSTITUTE($A880,D$1,""))</f>
        <v>0</v>
      </c>
      <c r="E880">
        <f>LEN($A880)-LEN(SUBSTITUTE($A880,E$1,""))</f>
        <v>1</v>
      </c>
      <c r="F880">
        <f>LEN($A880)-LEN(SUBSTITUTE($A880,F$1,""))</f>
        <v>1</v>
      </c>
      <c r="G880">
        <f>LEN($A880)-LEN(SUBSTITUTE($A880,G$1,""))</f>
        <v>1</v>
      </c>
      <c r="H880">
        <f>LEN($A880)-LEN(SUBSTITUTE($A880,H$1,""))</f>
        <v>0</v>
      </c>
      <c r="I880">
        <f>LEN($A880)-LEN(SUBSTITUTE($A880,I$1,""))</f>
        <v>0</v>
      </c>
      <c r="J880">
        <f>LEN($A880)-LEN(SUBSTITUTE($A880,J$1,""))</f>
        <v>1</v>
      </c>
      <c r="K880">
        <f>LEN($A880)-LEN(SUBSTITUTE($A880,K$1,""))</f>
        <v>0</v>
      </c>
      <c r="L880">
        <f>LEN($A880)-LEN(SUBSTITUTE($A880,L$1,""))</f>
        <v>1</v>
      </c>
      <c r="M880">
        <f>LEN($A880)-LEN(SUBSTITUTE($A880,M$1,""))</f>
        <v>0</v>
      </c>
      <c r="N880">
        <f>LEN($A880)-LEN(SUBSTITUTE($A880,N$1,""))</f>
        <v>0</v>
      </c>
      <c r="O880">
        <f>LEN($A880)-LEN(SUBSTITUTE($A880,O$1,""))</f>
        <v>0</v>
      </c>
      <c r="P880">
        <f>LEN($A880)-LEN(SUBSTITUTE($A880,P$1,""))</f>
        <v>0</v>
      </c>
      <c r="Q880">
        <f>D880+1</f>
        <v>1</v>
      </c>
      <c r="R880">
        <f>E880+1</f>
        <v>2</v>
      </c>
      <c r="S880">
        <f>F880+1</f>
        <v>2</v>
      </c>
      <c r="T880">
        <f>G880+1</f>
        <v>2</v>
      </c>
      <c r="U880">
        <f>H880+1</f>
        <v>1</v>
      </c>
      <c r="V880">
        <f>I880+1</f>
        <v>1</v>
      </c>
      <c r="W880">
        <f>J880+1</f>
        <v>2</v>
      </c>
      <c r="X880">
        <f>K880+1</f>
        <v>1</v>
      </c>
      <c r="Y880">
        <f>L880+1</f>
        <v>2</v>
      </c>
      <c r="Z880">
        <f>M880+1</f>
        <v>1</v>
      </c>
      <c r="AA880">
        <f>N880+1</f>
        <v>1</v>
      </c>
      <c r="AB880">
        <f>O880+1</f>
        <v>1</v>
      </c>
      <c r="AC880">
        <f>P880+1</f>
        <v>1</v>
      </c>
      <c r="AD880">
        <f>PRODUCT(Q880:AC880)</f>
        <v>32</v>
      </c>
      <c r="AE880" t="b">
        <f>AD880=6</f>
        <v>0</v>
      </c>
      <c r="AF880" t="b">
        <f>AD880=10</f>
        <v>0</v>
      </c>
      <c r="AG880" t="b">
        <f>AD880=12</f>
        <v>0</v>
      </c>
      <c r="AH880" t="b">
        <f>AD880=16</f>
        <v>0</v>
      </c>
      <c r="AI880" t="b">
        <f>AD880=18</f>
        <v>0</v>
      </c>
      <c r="AJ880" t="b">
        <f>AD880=24</f>
        <v>0</v>
      </c>
      <c r="AK880" t="b">
        <f>AD880=32</f>
        <v>1</v>
      </c>
      <c r="AL880">
        <f>VALUE(IF(AE880,
_xlfn.XLOOKUP(6, Q880:AC880, Q$1:AC$1), 0))</f>
        <v>0</v>
      </c>
      <c r="AM880">
        <f>VALUE(IF(AF880,
_xlfn.XLOOKUP(5, Q880:AC880, Q$1:AC$1) &amp; _xlfn.XLOOKUP(2, Q880:AC880, Q$1:AC$1), 0))</f>
        <v>0</v>
      </c>
      <c r="AN880">
        <f>VALUE(IF(AG880,
_xlfn.XLOOKUP(4, Q880:AC880, Q$1:AC$1) &amp; _xlfn.XLOOKUP(3, Q880:AC880, Q$1:AC$1), 0))</f>
        <v>0</v>
      </c>
      <c r="AO880">
        <f>VALUE(IF(AH880,
_xlfn.XLOOKUP(4, Q880:AC880, Q$1:AC$1) &amp; _xlfn.XLOOKUP(2, Q880:AC880, Q$1:AC$1, "", 0, 1) &amp; _xlfn.XLOOKUP(2, Q880:AC880, Q$1:AC$1, "", 0, -1), 0))</f>
        <v>0</v>
      </c>
      <c r="AP880">
        <f>VALUE(IF(AI880,
_xlfn.XLOOKUP(3, Q880:AC880, Q$1:AC$1, "", 0, 1) &amp; _xlfn.XLOOKUP(3, Q880:AC880, Q$1:AC$1, "", 0, -1) &amp; _xlfn.XLOOKUP(2, Q880:AC880, Q$1:AC$1),
0))</f>
        <v>0</v>
      </c>
      <c r="AQ880">
        <f>VALUE(IF(AJ880,
_xlfn.XLOOKUP(3, Q880:AC880, Q$1:AC$1) &amp; AS880,
0))</f>
        <v>0</v>
      </c>
      <c r="AR880">
        <f>VALUE(IF(AK880,
AS880, 0))</f>
        <v>1312110806</v>
      </c>
      <c r="AS880" t="str" cm="1">
        <f t="array" ref="AS880">_xlfn.TEXTJOIN("", TRUE, _xlfn._xlws.FILTER(Q$1:AC$1,Q880:AC880=2))</f>
        <v>1312110806</v>
      </c>
      <c r="AT880">
        <f t="shared" si="27"/>
        <v>122</v>
      </c>
      <c r="AU880">
        <f t="shared" si="26"/>
        <v>17812</v>
      </c>
      <c r="AV880" t="b">
        <f>IF(AND(AE879, AE880), AL879=AL880, FALSE)</f>
        <v>0</v>
      </c>
      <c r="AW880" t="b">
        <f>IF(AND(AF879, AF880), AM879=AM880, FALSE)</f>
        <v>0</v>
      </c>
      <c r="AX880" t="b">
        <f>IF(AND(AG879, AG880), AN879=AN880, FALSE)</f>
        <v>0</v>
      </c>
      <c r="AY880" t="b">
        <f>IF(AND(AH879, AH880), AO879=AO880, FALSE)</f>
        <v>0</v>
      </c>
      <c r="AZ880" t="b">
        <f>IF(AND(AI879, AI880), AP879=AP880, FALSE)</f>
        <v>0</v>
      </c>
      <c r="BA880" t="b">
        <f>IF(AND(AJ879, AJ880), AQ879=AQ880, FALSE)</f>
        <v>0</v>
      </c>
      <c r="BB880" t="b">
        <f>IF(AND(AK879, AK880), AR879=AR880, FALSE)</f>
        <v>0</v>
      </c>
    </row>
    <row r="881" spans="1:54" x14ac:dyDescent="0.25">
      <c r="A881" t="s">
        <v>159</v>
      </c>
      <c r="B881">
        <v>96</v>
      </c>
      <c r="C881" t="str">
        <f>TEXT(A881, "0")</f>
        <v>Q83JK</v>
      </c>
      <c r="D881">
        <f>LEN($A881)-LEN(SUBSTITUTE($A881,D$1,""))</f>
        <v>0</v>
      </c>
      <c r="E881">
        <f>LEN($A881)-LEN(SUBSTITUTE($A881,E$1,""))</f>
        <v>1</v>
      </c>
      <c r="F881">
        <f>LEN($A881)-LEN(SUBSTITUTE($A881,F$1,""))</f>
        <v>1</v>
      </c>
      <c r="G881">
        <f>LEN($A881)-LEN(SUBSTITUTE($A881,G$1,""))</f>
        <v>1</v>
      </c>
      <c r="H881">
        <f>LEN($A881)-LEN(SUBSTITUTE($A881,H$1,""))</f>
        <v>0</v>
      </c>
      <c r="I881">
        <f>LEN($A881)-LEN(SUBSTITUTE($A881,I$1,""))</f>
        <v>0</v>
      </c>
      <c r="J881">
        <f>LEN($A881)-LEN(SUBSTITUTE($A881,J$1,""))</f>
        <v>1</v>
      </c>
      <c r="K881">
        <f>LEN($A881)-LEN(SUBSTITUTE($A881,K$1,""))</f>
        <v>0</v>
      </c>
      <c r="L881">
        <f>LEN($A881)-LEN(SUBSTITUTE($A881,L$1,""))</f>
        <v>0</v>
      </c>
      <c r="M881">
        <f>LEN($A881)-LEN(SUBSTITUTE($A881,M$1,""))</f>
        <v>0</v>
      </c>
      <c r="N881">
        <f>LEN($A881)-LEN(SUBSTITUTE($A881,N$1,""))</f>
        <v>0</v>
      </c>
      <c r="O881">
        <f>LEN($A881)-LEN(SUBSTITUTE($A881,O$1,""))</f>
        <v>1</v>
      </c>
      <c r="P881">
        <f>LEN($A881)-LEN(SUBSTITUTE($A881,P$1,""))</f>
        <v>0</v>
      </c>
      <c r="Q881">
        <f>D881+1</f>
        <v>1</v>
      </c>
      <c r="R881">
        <f>E881+1</f>
        <v>2</v>
      </c>
      <c r="S881">
        <f>F881+1</f>
        <v>2</v>
      </c>
      <c r="T881">
        <f>G881+1</f>
        <v>2</v>
      </c>
      <c r="U881">
        <f>H881+1</f>
        <v>1</v>
      </c>
      <c r="V881">
        <f>I881+1</f>
        <v>1</v>
      </c>
      <c r="W881">
        <f>J881+1</f>
        <v>2</v>
      </c>
      <c r="X881">
        <f>K881+1</f>
        <v>1</v>
      </c>
      <c r="Y881">
        <f>L881+1</f>
        <v>1</v>
      </c>
      <c r="Z881">
        <f>M881+1</f>
        <v>1</v>
      </c>
      <c r="AA881">
        <f>N881+1</f>
        <v>1</v>
      </c>
      <c r="AB881">
        <f>O881+1</f>
        <v>2</v>
      </c>
      <c r="AC881">
        <f>P881+1</f>
        <v>1</v>
      </c>
      <c r="AD881">
        <f>PRODUCT(Q881:AC881)</f>
        <v>32</v>
      </c>
      <c r="AE881" t="b">
        <f>AD881=6</f>
        <v>0</v>
      </c>
      <c r="AF881" t="b">
        <f>AD881=10</f>
        <v>0</v>
      </c>
      <c r="AG881" t="b">
        <f>AD881=12</f>
        <v>0</v>
      </c>
      <c r="AH881" t="b">
        <f>AD881=16</f>
        <v>0</v>
      </c>
      <c r="AI881" t="b">
        <f>AD881=18</f>
        <v>0</v>
      </c>
      <c r="AJ881" t="b">
        <f>AD881=24</f>
        <v>0</v>
      </c>
      <c r="AK881" t="b">
        <f>AD881=32</f>
        <v>1</v>
      </c>
      <c r="AL881">
        <f>VALUE(IF(AE881,
_xlfn.XLOOKUP(6, Q881:AC881, Q$1:AC$1), 0))</f>
        <v>0</v>
      </c>
      <c r="AM881">
        <f>VALUE(IF(AF881,
_xlfn.XLOOKUP(5, Q881:AC881, Q$1:AC$1) &amp; _xlfn.XLOOKUP(2, Q881:AC881, Q$1:AC$1), 0))</f>
        <v>0</v>
      </c>
      <c r="AN881">
        <f>VALUE(IF(AG881,
_xlfn.XLOOKUP(4, Q881:AC881, Q$1:AC$1) &amp; _xlfn.XLOOKUP(3, Q881:AC881, Q$1:AC$1), 0))</f>
        <v>0</v>
      </c>
      <c r="AO881">
        <f>VALUE(IF(AH881,
_xlfn.XLOOKUP(4, Q881:AC881, Q$1:AC$1) &amp; _xlfn.XLOOKUP(2, Q881:AC881, Q$1:AC$1, "", 0, 1) &amp; _xlfn.XLOOKUP(2, Q881:AC881, Q$1:AC$1, "", 0, -1), 0))</f>
        <v>0</v>
      </c>
      <c r="AP881">
        <f>VALUE(IF(AI881,
_xlfn.XLOOKUP(3, Q881:AC881, Q$1:AC$1, "", 0, 1) &amp; _xlfn.XLOOKUP(3, Q881:AC881, Q$1:AC$1, "", 0, -1) &amp; _xlfn.XLOOKUP(2, Q881:AC881, Q$1:AC$1),
0))</f>
        <v>0</v>
      </c>
      <c r="AQ881">
        <f>VALUE(IF(AJ881,
_xlfn.XLOOKUP(3, Q881:AC881, Q$1:AC$1) &amp; AS881,
0))</f>
        <v>0</v>
      </c>
      <c r="AR881">
        <f>VALUE(IF(AK881,
AS881, 0))</f>
        <v>1312110803</v>
      </c>
      <c r="AS881" t="str" cm="1">
        <f t="array" ref="AS881">_xlfn.TEXTJOIN("", TRUE, _xlfn._xlws.FILTER(Q$1:AC$1,Q881:AC881=2))</f>
        <v>1312110803</v>
      </c>
      <c r="AT881">
        <f t="shared" si="27"/>
        <v>121</v>
      </c>
      <c r="AU881">
        <f t="shared" si="26"/>
        <v>11616</v>
      </c>
      <c r="AV881" t="b">
        <f>IF(AND(AE880, AE881), AL880=AL881, FALSE)</f>
        <v>0</v>
      </c>
      <c r="AW881" t="b">
        <f>IF(AND(AF880, AF881), AM880=AM881, FALSE)</f>
        <v>0</v>
      </c>
      <c r="AX881" t="b">
        <f>IF(AND(AG880, AG881), AN880=AN881, FALSE)</f>
        <v>0</v>
      </c>
      <c r="AY881" t="b">
        <f>IF(AND(AH880, AH881), AO880=AO881, FALSE)</f>
        <v>0</v>
      </c>
      <c r="AZ881" t="b">
        <f>IF(AND(AI880, AI881), AP880=AP881, FALSE)</f>
        <v>0</v>
      </c>
      <c r="BA881" t="b">
        <f>IF(AND(AJ880, AJ881), AQ880=AQ881, FALSE)</f>
        <v>0</v>
      </c>
      <c r="BB881" t="b">
        <f>IF(AND(AK880, AK881), AR880=AR881, FALSE)</f>
        <v>0</v>
      </c>
    </row>
    <row r="882" spans="1:54" x14ac:dyDescent="0.25">
      <c r="A882" t="s">
        <v>750</v>
      </c>
      <c r="B882">
        <v>718</v>
      </c>
      <c r="C882" t="str">
        <f>TEXT(A882, "0")</f>
        <v>JQ64K</v>
      </c>
      <c r="D882">
        <f>LEN($A882)-LEN(SUBSTITUTE($A882,D$1,""))</f>
        <v>0</v>
      </c>
      <c r="E882">
        <f>LEN($A882)-LEN(SUBSTITUTE($A882,E$1,""))</f>
        <v>1</v>
      </c>
      <c r="F882">
        <f>LEN($A882)-LEN(SUBSTITUTE($A882,F$1,""))</f>
        <v>1</v>
      </c>
      <c r="G882">
        <f>LEN($A882)-LEN(SUBSTITUTE($A882,G$1,""))</f>
        <v>1</v>
      </c>
      <c r="H882">
        <f>LEN($A882)-LEN(SUBSTITUTE($A882,H$1,""))</f>
        <v>0</v>
      </c>
      <c r="I882">
        <f>LEN($A882)-LEN(SUBSTITUTE($A882,I$1,""))</f>
        <v>0</v>
      </c>
      <c r="J882">
        <f>LEN($A882)-LEN(SUBSTITUTE($A882,J$1,""))</f>
        <v>0</v>
      </c>
      <c r="K882">
        <f>LEN($A882)-LEN(SUBSTITUTE($A882,K$1,""))</f>
        <v>0</v>
      </c>
      <c r="L882">
        <f>LEN($A882)-LEN(SUBSTITUTE($A882,L$1,""))</f>
        <v>1</v>
      </c>
      <c r="M882">
        <f>LEN($A882)-LEN(SUBSTITUTE($A882,M$1,""))</f>
        <v>0</v>
      </c>
      <c r="N882">
        <f>LEN($A882)-LEN(SUBSTITUTE($A882,N$1,""))</f>
        <v>1</v>
      </c>
      <c r="O882">
        <f>LEN($A882)-LEN(SUBSTITUTE($A882,O$1,""))</f>
        <v>0</v>
      </c>
      <c r="P882">
        <f>LEN($A882)-LEN(SUBSTITUTE($A882,P$1,""))</f>
        <v>0</v>
      </c>
      <c r="Q882">
        <f>D882+1</f>
        <v>1</v>
      </c>
      <c r="R882">
        <f>E882+1</f>
        <v>2</v>
      </c>
      <c r="S882">
        <f>F882+1</f>
        <v>2</v>
      </c>
      <c r="T882">
        <f>G882+1</f>
        <v>2</v>
      </c>
      <c r="U882">
        <f>H882+1</f>
        <v>1</v>
      </c>
      <c r="V882">
        <f>I882+1</f>
        <v>1</v>
      </c>
      <c r="W882">
        <f>J882+1</f>
        <v>1</v>
      </c>
      <c r="X882">
        <f>K882+1</f>
        <v>1</v>
      </c>
      <c r="Y882">
        <f>L882+1</f>
        <v>2</v>
      </c>
      <c r="Z882">
        <f>M882+1</f>
        <v>1</v>
      </c>
      <c r="AA882">
        <f>N882+1</f>
        <v>2</v>
      </c>
      <c r="AB882">
        <f>O882+1</f>
        <v>1</v>
      </c>
      <c r="AC882">
        <f>P882+1</f>
        <v>1</v>
      </c>
      <c r="AD882">
        <f>PRODUCT(Q882:AC882)</f>
        <v>32</v>
      </c>
      <c r="AE882" t="b">
        <f>AD882=6</f>
        <v>0</v>
      </c>
      <c r="AF882" t="b">
        <f>AD882=10</f>
        <v>0</v>
      </c>
      <c r="AG882" t="b">
        <f>AD882=12</f>
        <v>0</v>
      </c>
      <c r="AH882" t="b">
        <f>AD882=16</f>
        <v>0</v>
      </c>
      <c r="AI882" t="b">
        <f>AD882=18</f>
        <v>0</v>
      </c>
      <c r="AJ882" t="b">
        <f>AD882=24</f>
        <v>0</v>
      </c>
      <c r="AK882" t="b">
        <f>AD882=32</f>
        <v>1</v>
      </c>
      <c r="AL882">
        <f>VALUE(IF(AE882,
_xlfn.XLOOKUP(6, Q882:AC882, Q$1:AC$1), 0))</f>
        <v>0</v>
      </c>
      <c r="AM882">
        <f>VALUE(IF(AF882,
_xlfn.XLOOKUP(5, Q882:AC882, Q$1:AC$1) &amp; _xlfn.XLOOKUP(2, Q882:AC882, Q$1:AC$1), 0))</f>
        <v>0</v>
      </c>
      <c r="AN882">
        <f>VALUE(IF(AG882,
_xlfn.XLOOKUP(4, Q882:AC882, Q$1:AC$1) &amp; _xlfn.XLOOKUP(3, Q882:AC882, Q$1:AC$1), 0))</f>
        <v>0</v>
      </c>
      <c r="AO882">
        <f>VALUE(IF(AH882,
_xlfn.XLOOKUP(4, Q882:AC882, Q$1:AC$1) &amp; _xlfn.XLOOKUP(2, Q882:AC882, Q$1:AC$1, "", 0, 1) &amp; _xlfn.XLOOKUP(2, Q882:AC882, Q$1:AC$1, "", 0, -1), 0))</f>
        <v>0</v>
      </c>
      <c r="AP882">
        <f>VALUE(IF(AI882,
_xlfn.XLOOKUP(3, Q882:AC882, Q$1:AC$1, "", 0, 1) &amp; _xlfn.XLOOKUP(3, Q882:AC882, Q$1:AC$1, "", 0, -1) &amp; _xlfn.XLOOKUP(2, Q882:AC882, Q$1:AC$1),
0))</f>
        <v>0</v>
      </c>
      <c r="AQ882">
        <f>VALUE(IF(AJ882,
_xlfn.XLOOKUP(3, Q882:AC882, Q$1:AC$1) &amp; AS882,
0))</f>
        <v>0</v>
      </c>
      <c r="AR882">
        <f>VALUE(IF(AK882,
AS882, 0))</f>
        <v>1312110604</v>
      </c>
      <c r="AS882" t="str" cm="1">
        <f t="array" ref="AS882">_xlfn.TEXTJOIN("", TRUE, _xlfn._xlws.FILTER(Q$1:AC$1,Q882:AC882=2))</f>
        <v>1312110604</v>
      </c>
      <c r="AT882">
        <f t="shared" si="27"/>
        <v>120</v>
      </c>
      <c r="AU882">
        <f t="shared" si="26"/>
        <v>86160</v>
      </c>
      <c r="AV882" t="b">
        <f>IF(AND(AE881, AE882), AL881=AL882, FALSE)</f>
        <v>0</v>
      </c>
      <c r="AW882" t="b">
        <f>IF(AND(AF881, AF882), AM881=AM882, FALSE)</f>
        <v>0</v>
      </c>
      <c r="AX882" t="b">
        <f>IF(AND(AG881, AG882), AN881=AN882, FALSE)</f>
        <v>0</v>
      </c>
      <c r="AY882" t="b">
        <f>IF(AND(AH881, AH882), AO881=AO882, FALSE)</f>
        <v>0</v>
      </c>
      <c r="AZ882" t="b">
        <f>IF(AND(AI881, AI882), AP881=AP882, FALSE)</f>
        <v>0</v>
      </c>
      <c r="BA882" t="b">
        <f>IF(AND(AJ881, AJ882), AQ881=AQ882, FALSE)</f>
        <v>0</v>
      </c>
      <c r="BB882" t="b">
        <f>IF(AND(AK881, AK882), AR881=AR882, FALSE)</f>
        <v>0</v>
      </c>
    </row>
    <row r="883" spans="1:54" x14ac:dyDescent="0.25">
      <c r="A883" t="s">
        <v>588</v>
      </c>
      <c r="B883">
        <v>690</v>
      </c>
      <c r="C883" t="str">
        <f>TEXT(A883, "0")</f>
        <v>45QKJ</v>
      </c>
      <c r="D883">
        <f>LEN($A883)-LEN(SUBSTITUTE($A883,D$1,""))</f>
        <v>0</v>
      </c>
      <c r="E883">
        <f>LEN($A883)-LEN(SUBSTITUTE($A883,E$1,""))</f>
        <v>1</v>
      </c>
      <c r="F883">
        <f>LEN($A883)-LEN(SUBSTITUTE($A883,F$1,""))</f>
        <v>1</v>
      </c>
      <c r="G883">
        <f>LEN($A883)-LEN(SUBSTITUTE($A883,G$1,""))</f>
        <v>1</v>
      </c>
      <c r="H883">
        <f>LEN($A883)-LEN(SUBSTITUTE($A883,H$1,""))</f>
        <v>0</v>
      </c>
      <c r="I883">
        <f>LEN($A883)-LEN(SUBSTITUTE($A883,I$1,""))</f>
        <v>0</v>
      </c>
      <c r="J883">
        <f>LEN($A883)-LEN(SUBSTITUTE($A883,J$1,""))</f>
        <v>0</v>
      </c>
      <c r="K883">
        <f>LEN($A883)-LEN(SUBSTITUTE($A883,K$1,""))</f>
        <v>0</v>
      </c>
      <c r="L883">
        <f>LEN($A883)-LEN(SUBSTITUTE($A883,L$1,""))</f>
        <v>0</v>
      </c>
      <c r="M883">
        <f>LEN($A883)-LEN(SUBSTITUTE($A883,M$1,""))</f>
        <v>1</v>
      </c>
      <c r="N883">
        <f>LEN($A883)-LEN(SUBSTITUTE($A883,N$1,""))</f>
        <v>1</v>
      </c>
      <c r="O883">
        <f>LEN($A883)-LEN(SUBSTITUTE($A883,O$1,""))</f>
        <v>0</v>
      </c>
      <c r="P883">
        <f>LEN($A883)-LEN(SUBSTITUTE($A883,P$1,""))</f>
        <v>0</v>
      </c>
      <c r="Q883">
        <f>D883+1</f>
        <v>1</v>
      </c>
      <c r="R883">
        <f>E883+1</f>
        <v>2</v>
      </c>
      <c r="S883">
        <f>F883+1</f>
        <v>2</v>
      </c>
      <c r="T883">
        <f>G883+1</f>
        <v>2</v>
      </c>
      <c r="U883">
        <f>H883+1</f>
        <v>1</v>
      </c>
      <c r="V883">
        <f>I883+1</f>
        <v>1</v>
      </c>
      <c r="W883">
        <f>J883+1</f>
        <v>1</v>
      </c>
      <c r="X883">
        <f>K883+1</f>
        <v>1</v>
      </c>
      <c r="Y883">
        <f>L883+1</f>
        <v>1</v>
      </c>
      <c r="Z883">
        <f>M883+1</f>
        <v>2</v>
      </c>
      <c r="AA883">
        <f>N883+1</f>
        <v>2</v>
      </c>
      <c r="AB883">
        <f>O883+1</f>
        <v>1</v>
      </c>
      <c r="AC883">
        <f>P883+1</f>
        <v>1</v>
      </c>
      <c r="AD883">
        <f>PRODUCT(Q883:AC883)</f>
        <v>32</v>
      </c>
      <c r="AE883" t="b">
        <f>AD883=6</f>
        <v>0</v>
      </c>
      <c r="AF883" t="b">
        <f>AD883=10</f>
        <v>0</v>
      </c>
      <c r="AG883" t="b">
        <f>AD883=12</f>
        <v>0</v>
      </c>
      <c r="AH883" t="b">
        <f>AD883=16</f>
        <v>0</v>
      </c>
      <c r="AI883" t="b">
        <f>AD883=18</f>
        <v>0</v>
      </c>
      <c r="AJ883" t="b">
        <f>AD883=24</f>
        <v>0</v>
      </c>
      <c r="AK883" t="b">
        <f>AD883=32</f>
        <v>1</v>
      </c>
      <c r="AL883">
        <f>VALUE(IF(AE883,
_xlfn.XLOOKUP(6, Q883:AC883, Q$1:AC$1), 0))</f>
        <v>0</v>
      </c>
      <c r="AM883">
        <f>VALUE(IF(AF883,
_xlfn.XLOOKUP(5, Q883:AC883, Q$1:AC$1) &amp; _xlfn.XLOOKUP(2, Q883:AC883, Q$1:AC$1), 0))</f>
        <v>0</v>
      </c>
      <c r="AN883">
        <f>VALUE(IF(AG883,
_xlfn.XLOOKUP(4, Q883:AC883, Q$1:AC$1) &amp; _xlfn.XLOOKUP(3, Q883:AC883, Q$1:AC$1), 0))</f>
        <v>0</v>
      </c>
      <c r="AO883">
        <f>VALUE(IF(AH883,
_xlfn.XLOOKUP(4, Q883:AC883, Q$1:AC$1) &amp; _xlfn.XLOOKUP(2, Q883:AC883, Q$1:AC$1, "", 0, 1) &amp; _xlfn.XLOOKUP(2, Q883:AC883, Q$1:AC$1, "", 0, -1), 0))</f>
        <v>0</v>
      </c>
      <c r="AP883">
        <f>VALUE(IF(AI883,
_xlfn.XLOOKUP(3, Q883:AC883, Q$1:AC$1, "", 0, 1) &amp; _xlfn.XLOOKUP(3, Q883:AC883, Q$1:AC$1, "", 0, -1) &amp; _xlfn.XLOOKUP(2, Q883:AC883, Q$1:AC$1),
0))</f>
        <v>0</v>
      </c>
      <c r="AQ883">
        <f>VALUE(IF(AJ883,
_xlfn.XLOOKUP(3, Q883:AC883, Q$1:AC$1) &amp; AS883,
0))</f>
        <v>0</v>
      </c>
      <c r="AR883">
        <f>VALUE(IF(AK883,
AS883, 0))</f>
        <v>1312110504</v>
      </c>
      <c r="AS883" t="str" cm="1">
        <f t="array" ref="AS883">_xlfn.TEXTJOIN("", TRUE, _xlfn._xlws.FILTER(Q$1:AC$1,Q883:AC883=2))</f>
        <v>1312110504</v>
      </c>
      <c r="AT883">
        <f t="shared" si="27"/>
        <v>119</v>
      </c>
      <c r="AU883">
        <f t="shared" si="26"/>
        <v>82110</v>
      </c>
      <c r="AV883" t="b">
        <f>IF(AND(AE882, AE883), AL882=AL883, FALSE)</f>
        <v>0</v>
      </c>
      <c r="AW883" t="b">
        <f>IF(AND(AF882, AF883), AM882=AM883, FALSE)</f>
        <v>0</v>
      </c>
      <c r="AX883" t="b">
        <f>IF(AND(AG882, AG883), AN882=AN883, FALSE)</f>
        <v>0</v>
      </c>
      <c r="AY883" t="b">
        <f>IF(AND(AH882, AH883), AO882=AO883, FALSE)</f>
        <v>0</v>
      </c>
      <c r="AZ883" t="b">
        <f>IF(AND(AI882, AI883), AP882=AP883, FALSE)</f>
        <v>0</v>
      </c>
      <c r="BA883" t="b">
        <f>IF(AND(AJ882, AJ883), AQ882=AQ883, FALSE)</f>
        <v>0</v>
      </c>
      <c r="BB883" t="b">
        <f>IF(AND(AK882, AK883), AR882=AR883, FALSE)</f>
        <v>0</v>
      </c>
    </row>
    <row r="884" spans="1:54" x14ac:dyDescent="0.25">
      <c r="A884" t="s">
        <v>89</v>
      </c>
      <c r="B884">
        <v>231</v>
      </c>
      <c r="C884" t="str">
        <f>TEXT(A884, "0")</f>
        <v>T9KQ3</v>
      </c>
      <c r="D884">
        <f>LEN($A884)-LEN(SUBSTITUTE($A884,D$1,""))</f>
        <v>0</v>
      </c>
      <c r="E884">
        <f>LEN($A884)-LEN(SUBSTITUTE($A884,E$1,""))</f>
        <v>1</v>
      </c>
      <c r="F884">
        <f>LEN($A884)-LEN(SUBSTITUTE($A884,F$1,""))</f>
        <v>1</v>
      </c>
      <c r="G884">
        <f>LEN($A884)-LEN(SUBSTITUTE($A884,G$1,""))</f>
        <v>0</v>
      </c>
      <c r="H884">
        <f>LEN($A884)-LEN(SUBSTITUTE($A884,H$1,""))</f>
        <v>1</v>
      </c>
      <c r="I884">
        <f>LEN($A884)-LEN(SUBSTITUTE($A884,I$1,""))</f>
        <v>1</v>
      </c>
      <c r="J884">
        <f>LEN($A884)-LEN(SUBSTITUTE($A884,J$1,""))</f>
        <v>0</v>
      </c>
      <c r="K884">
        <f>LEN($A884)-LEN(SUBSTITUTE($A884,K$1,""))</f>
        <v>0</v>
      </c>
      <c r="L884">
        <f>LEN($A884)-LEN(SUBSTITUTE($A884,L$1,""))</f>
        <v>0</v>
      </c>
      <c r="M884">
        <f>LEN($A884)-LEN(SUBSTITUTE($A884,M$1,""))</f>
        <v>0</v>
      </c>
      <c r="N884">
        <f>LEN($A884)-LEN(SUBSTITUTE($A884,N$1,""))</f>
        <v>0</v>
      </c>
      <c r="O884">
        <f>LEN($A884)-LEN(SUBSTITUTE($A884,O$1,""))</f>
        <v>1</v>
      </c>
      <c r="P884">
        <f>LEN($A884)-LEN(SUBSTITUTE($A884,P$1,""))</f>
        <v>0</v>
      </c>
      <c r="Q884">
        <f>D884+1</f>
        <v>1</v>
      </c>
      <c r="R884">
        <f>E884+1</f>
        <v>2</v>
      </c>
      <c r="S884">
        <f>F884+1</f>
        <v>2</v>
      </c>
      <c r="T884">
        <f>G884+1</f>
        <v>1</v>
      </c>
      <c r="U884">
        <f>H884+1</f>
        <v>2</v>
      </c>
      <c r="V884">
        <f>I884+1</f>
        <v>2</v>
      </c>
      <c r="W884">
        <f>J884+1</f>
        <v>1</v>
      </c>
      <c r="X884">
        <f>K884+1</f>
        <v>1</v>
      </c>
      <c r="Y884">
        <f>L884+1</f>
        <v>1</v>
      </c>
      <c r="Z884">
        <f>M884+1</f>
        <v>1</v>
      </c>
      <c r="AA884">
        <f>N884+1</f>
        <v>1</v>
      </c>
      <c r="AB884">
        <f>O884+1</f>
        <v>2</v>
      </c>
      <c r="AC884">
        <f>P884+1</f>
        <v>1</v>
      </c>
      <c r="AD884">
        <f>PRODUCT(Q884:AC884)</f>
        <v>32</v>
      </c>
      <c r="AE884" t="b">
        <f>AD884=6</f>
        <v>0</v>
      </c>
      <c r="AF884" t="b">
        <f>AD884=10</f>
        <v>0</v>
      </c>
      <c r="AG884" t="b">
        <f>AD884=12</f>
        <v>0</v>
      </c>
      <c r="AH884" t="b">
        <f>AD884=16</f>
        <v>0</v>
      </c>
      <c r="AI884" t="b">
        <f>AD884=18</f>
        <v>0</v>
      </c>
      <c r="AJ884" t="b">
        <f>AD884=24</f>
        <v>0</v>
      </c>
      <c r="AK884" t="b">
        <f>AD884=32</f>
        <v>1</v>
      </c>
      <c r="AL884">
        <f>VALUE(IF(AE884,
_xlfn.XLOOKUP(6, Q884:AC884, Q$1:AC$1), 0))</f>
        <v>0</v>
      </c>
      <c r="AM884">
        <f>VALUE(IF(AF884,
_xlfn.XLOOKUP(5, Q884:AC884, Q$1:AC$1) &amp; _xlfn.XLOOKUP(2, Q884:AC884, Q$1:AC$1), 0))</f>
        <v>0</v>
      </c>
      <c r="AN884">
        <f>VALUE(IF(AG884,
_xlfn.XLOOKUP(4, Q884:AC884, Q$1:AC$1) &amp; _xlfn.XLOOKUP(3, Q884:AC884, Q$1:AC$1), 0))</f>
        <v>0</v>
      </c>
      <c r="AO884">
        <f>VALUE(IF(AH884,
_xlfn.XLOOKUP(4, Q884:AC884, Q$1:AC$1) &amp; _xlfn.XLOOKUP(2, Q884:AC884, Q$1:AC$1, "", 0, 1) &amp; _xlfn.XLOOKUP(2, Q884:AC884, Q$1:AC$1, "", 0, -1), 0))</f>
        <v>0</v>
      </c>
      <c r="AP884">
        <f>VALUE(IF(AI884,
_xlfn.XLOOKUP(3, Q884:AC884, Q$1:AC$1, "", 0, 1) &amp; _xlfn.XLOOKUP(3, Q884:AC884, Q$1:AC$1, "", 0, -1) &amp; _xlfn.XLOOKUP(2, Q884:AC884, Q$1:AC$1),
0))</f>
        <v>0</v>
      </c>
      <c r="AQ884">
        <f>VALUE(IF(AJ884,
_xlfn.XLOOKUP(3, Q884:AC884, Q$1:AC$1) &amp; AS884,
0))</f>
        <v>0</v>
      </c>
      <c r="AR884">
        <f>VALUE(IF(AK884,
AS884, 0))</f>
        <v>1312100903</v>
      </c>
      <c r="AS884" t="str" cm="1">
        <f t="array" ref="AS884">_xlfn.TEXTJOIN("", TRUE, _xlfn._xlws.FILTER(Q$1:AC$1,Q884:AC884=2))</f>
        <v>1312100903</v>
      </c>
      <c r="AT884">
        <f t="shared" si="27"/>
        <v>118</v>
      </c>
      <c r="AU884">
        <f t="shared" si="26"/>
        <v>27258</v>
      </c>
      <c r="AV884" t="b">
        <f>IF(AND(AE883, AE884), AL883=AL884, FALSE)</f>
        <v>0</v>
      </c>
      <c r="AW884" t="b">
        <f>IF(AND(AF883, AF884), AM883=AM884, FALSE)</f>
        <v>0</v>
      </c>
      <c r="AX884" t="b">
        <f>IF(AND(AG883, AG884), AN883=AN884, FALSE)</f>
        <v>0</v>
      </c>
      <c r="AY884" t="b">
        <f>IF(AND(AH883, AH884), AO883=AO884, FALSE)</f>
        <v>0</v>
      </c>
      <c r="AZ884" t="b">
        <f>IF(AND(AI883, AI884), AP883=AP884, FALSE)</f>
        <v>0</v>
      </c>
      <c r="BA884" t="b">
        <f>IF(AND(AJ883, AJ884), AQ883=AQ884, FALSE)</f>
        <v>0</v>
      </c>
      <c r="BB884" t="b">
        <f>IF(AND(AK883, AK884), AR883=AR884, FALSE)</f>
        <v>0</v>
      </c>
    </row>
    <row r="885" spans="1:54" x14ac:dyDescent="0.25">
      <c r="A885" t="s">
        <v>279</v>
      </c>
      <c r="B885">
        <v>189</v>
      </c>
      <c r="C885" t="str">
        <f>TEXT(A885, "0")</f>
        <v>KT92Q</v>
      </c>
      <c r="D885">
        <f>LEN($A885)-LEN(SUBSTITUTE($A885,D$1,""))</f>
        <v>0</v>
      </c>
      <c r="E885">
        <f>LEN($A885)-LEN(SUBSTITUTE($A885,E$1,""))</f>
        <v>1</v>
      </c>
      <c r="F885">
        <f>LEN($A885)-LEN(SUBSTITUTE($A885,F$1,""))</f>
        <v>1</v>
      </c>
      <c r="G885">
        <f>LEN($A885)-LEN(SUBSTITUTE($A885,G$1,""))</f>
        <v>0</v>
      </c>
      <c r="H885">
        <f>LEN($A885)-LEN(SUBSTITUTE($A885,H$1,""))</f>
        <v>1</v>
      </c>
      <c r="I885">
        <f>LEN($A885)-LEN(SUBSTITUTE($A885,I$1,""))</f>
        <v>1</v>
      </c>
      <c r="J885">
        <f>LEN($A885)-LEN(SUBSTITUTE($A885,J$1,""))</f>
        <v>0</v>
      </c>
      <c r="K885">
        <f>LEN($A885)-LEN(SUBSTITUTE($A885,K$1,""))</f>
        <v>0</v>
      </c>
      <c r="L885">
        <f>LEN($A885)-LEN(SUBSTITUTE($A885,L$1,""))</f>
        <v>0</v>
      </c>
      <c r="M885">
        <f>LEN($A885)-LEN(SUBSTITUTE($A885,M$1,""))</f>
        <v>0</v>
      </c>
      <c r="N885">
        <f>LEN($A885)-LEN(SUBSTITUTE($A885,N$1,""))</f>
        <v>0</v>
      </c>
      <c r="O885">
        <f>LEN($A885)-LEN(SUBSTITUTE($A885,O$1,""))</f>
        <v>0</v>
      </c>
      <c r="P885">
        <f>LEN($A885)-LEN(SUBSTITUTE($A885,P$1,""))</f>
        <v>1</v>
      </c>
      <c r="Q885">
        <f>D885+1</f>
        <v>1</v>
      </c>
      <c r="R885">
        <f>E885+1</f>
        <v>2</v>
      </c>
      <c r="S885">
        <f>F885+1</f>
        <v>2</v>
      </c>
      <c r="T885">
        <f>G885+1</f>
        <v>1</v>
      </c>
      <c r="U885">
        <f>H885+1</f>
        <v>2</v>
      </c>
      <c r="V885">
        <f>I885+1</f>
        <v>2</v>
      </c>
      <c r="W885">
        <f>J885+1</f>
        <v>1</v>
      </c>
      <c r="X885">
        <f>K885+1</f>
        <v>1</v>
      </c>
      <c r="Y885">
        <f>L885+1</f>
        <v>1</v>
      </c>
      <c r="Z885">
        <f>M885+1</f>
        <v>1</v>
      </c>
      <c r="AA885">
        <f>N885+1</f>
        <v>1</v>
      </c>
      <c r="AB885">
        <f>O885+1</f>
        <v>1</v>
      </c>
      <c r="AC885">
        <f>P885+1</f>
        <v>2</v>
      </c>
      <c r="AD885">
        <f>PRODUCT(Q885:AC885)</f>
        <v>32</v>
      </c>
      <c r="AE885" t="b">
        <f>AD885=6</f>
        <v>0</v>
      </c>
      <c r="AF885" t="b">
        <f>AD885=10</f>
        <v>0</v>
      </c>
      <c r="AG885" t="b">
        <f>AD885=12</f>
        <v>0</v>
      </c>
      <c r="AH885" t="b">
        <f>AD885=16</f>
        <v>0</v>
      </c>
      <c r="AI885" t="b">
        <f>AD885=18</f>
        <v>0</v>
      </c>
      <c r="AJ885" t="b">
        <f>AD885=24</f>
        <v>0</v>
      </c>
      <c r="AK885" t="b">
        <f>AD885=32</f>
        <v>1</v>
      </c>
      <c r="AL885">
        <f>VALUE(IF(AE885,
_xlfn.XLOOKUP(6, Q885:AC885, Q$1:AC$1), 0))</f>
        <v>0</v>
      </c>
      <c r="AM885">
        <f>VALUE(IF(AF885,
_xlfn.XLOOKUP(5, Q885:AC885, Q$1:AC$1) &amp; _xlfn.XLOOKUP(2, Q885:AC885, Q$1:AC$1), 0))</f>
        <v>0</v>
      </c>
      <c r="AN885">
        <f>VALUE(IF(AG885,
_xlfn.XLOOKUP(4, Q885:AC885, Q$1:AC$1) &amp; _xlfn.XLOOKUP(3, Q885:AC885, Q$1:AC$1), 0))</f>
        <v>0</v>
      </c>
      <c r="AO885">
        <f>VALUE(IF(AH885,
_xlfn.XLOOKUP(4, Q885:AC885, Q$1:AC$1) &amp; _xlfn.XLOOKUP(2, Q885:AC885, Q$1:AC$1, "", 0, 1) &amp; _xlfn.XLOOKUP(2, Q885:AC885, Q$1:AC$1, "", 0, -1), 0))</f>
        <v>0</v>
      </c>
      <c r="AP885">
        <f>VALUE(IF(AI885,
_xlfn.XLOOKUP(3, Q885:AC885, Q$1:AC$1, "", 0, 1) &amp; _xlfn.XLOOKUP(3, Q885:AC885, Q$1:AC$1, "", 0, -1) &amp; _xlfn.XLOOKUP(2, Q885:AC885, Q$1:AC$1),
0))</f>
        <v>0</v>
      </c>
      <c r="AQ885">
        <f>VALUE(IF(AJ885,
_xlfn.XLOOKUP(3, Q885:AC885, Q$1:AC$1) &amp; AS885,
0))</f>
        <v>0</v>
      </c>
      <c r="AR885">
        <f>VALUE(IF(AK885,
AS885, 0))</f>
        <v>1312100902</v>
      </c>
      <c r="AS885" t="str" cm="1">
        <f t="array" ref="AS885">_xlfn.TEXTJOIN("", TRUE, _xlfn._xlws.FILTER(Q$1:AC$1,Q885:AC885=2))</f>
        <v>1312100902</v>
      </c>
      <c r="AT885">
        <f t="shared" si="27"/>
        <v>117</v>
      </c>
      <c r="AU885">
        <f t="shared" si="26"/>
        <v>22113</v>
      </c>
      <c r="AV885" t="b">
        <f>IF(AND(AE884, AE885), AL884=AL885, FALSE)</f>
        <v>0</v>
      </c>
      <c r="AW885" t="b">
        <f>IF(AND(AF884, AF885), AM884=AM885, FALSE)</f>
        <v>0</v>
      </c>
      <c r="AX885" t="b">
        <f>IF(AND(AG884, AG885), AN884=AN885, FALSE)</f>
        <v>0</v>
      </c>
      <c r="AY885" t="b">
        <f>IF(AND(AH884, AH885), AO884=AO885, FALSE)</f>
        <v>0</v>
      </c>
      <c r="AZ885" t="b">
        <f>IF(AND(AI884, AI885), AP884=AP885, FALSE)</f>
        <v>0</v>
      </c>
      <c r="BA885" t="b">
        <f>IF(AND(AJ884, AJ885), AQ884=AQ885, FALSE)</f>
        <v>0</v>
      </c>
      <c r="BB885" t="b">
        <f>IF(AND(AK884, AK885), AR884=AR885, FALSE)</f>
        <v>0</v>
      </c>
    </row>
    <row r="886" spans="1:54" x14ac:dyDescent="0.25">
      <c r="A886" t="s">
        <v>948</v>
      </c>
      <c r="B886">
        <v>655</v>
      </c>
      <c r="C886" t="str">
        <f>TEXT(A886, "0")</f>
        <v>28QKT</v>
      </c>
      <c r="D886">
        <f>LEN($A886)-LEN(SUBSTITUTE($A886,D$1,""))</f>
        <v>0</v>
      </c>
      <c r="E886">
        <f>LEN($A886)-LEN(SUBSTITUTE($A886,E$1,""))</f>
        <v>1</v>
      </c>
      <c r="F886">
        <f>LEN($A886)-LEN(SUBSTITUTE($A886,F$1,""))</f>
        <v>1</v>
      </c>
      <c r="G886">
        <f>LEN($A886)-LEN(SUBSTITUTE($A886,G$1,""))</f>
        <v>0</v>
      </c>
      <c r="H886">
        <f>LEN($A886)-LEN(SUBSTITUTE($A886,H$1,""))</f>
        <v>1</v>
      </c>
      <c r="I886">
        <f>LEN($A886)-LEN(SUBSTITUTE($A886,I$1,""))</f>
        <v>0</v>
      </c>
      <c r="J886">
        <f>LEN($A886)-LEN(SUBSTITUTE($A886,J$1,""))</f>
        <v>1</v>
      </c>
      <c r="K886">
        <f>LEN($A886)-LEN(SUBSTITUTE($A886,K$1,""))</f>
        <v>0</v>
      </c>
      <c r="L886">
        <f>LEN($A886)-LEN(SUBSTITUTE($A886,L$1,""))</f>
        <v>0</v>
      </c>
      <c r="M886">
        <f>LEN($A886)-LEN(SUBSTITUTE($A886,M$1,""))</f>
        <v>0</v>
      </c>
      <c r="N886">
        <f>LEN($A886)-LEN(SUBSTITUTE($A886,N$1,""))</f>
        <v>0</v>
      </c>
      <c r="O886">
        <f>LEN($A886)-LEN(SUBSTITUTE($A886,O$1,""))</f>
        <v>0</v>
      </c>
      <c r="P886">
        <f>LEN($A886)-LEN(SUBSTITUTE($A886,P$1,""))</f>
        <v>1</v>
      </c>
      <c r="Q886">
        <f>D886+1</f>
        <v>1</v>
      </c>
      <c r="R886">
        <f>E886+1</f>
        <v>2</v>
      </c>
      <c r="S886">
        <f>F886+1</f>
        <v>2</v>
      </c>
      <c r="T886">
        <f>G886+1</f>
        <v>1</v>
      </c>
      <c r="U886">
        <f>H886+1</f>
        <v>2</v>
      </c>
      <c r="V886">
        <f>I886+1</f>
        <v>1</v>
      </c>
      <c r="W886">
        <f>J886+1</f>
        <v>2</v>
      </c>
      <c r="X886">
        <f>K886+1</f>
        <v>1</v>
      </c>
      <c r="Y886">
        <f>L886+1</f>
        <v>1</v>
      </c>
      <c r="Z886">
        <f>M886+1</f>
        <v>1</v>
      </c>
      <c r="AA886">
        <f>N886+1</f>
        <v>1</v>
      </c>
      <c r="AB886">
        <f>O886+1</f>
        <v>1</v>
      </c>
      <c r="AC886">
        <f>P886+1</f>
        <v>2</v>
      </c>
      <c r="AD886">
        <f>PRODUCT(Q886:AC886)</f>
        <v>32</v>
      </c>
      <c r="AE886" t="b">
        <f>AD886=6</f>
        <v>0</v>
      </c>
      <c r="AF886" t="b">
        <f>AD886=10</f>
        <v>0</v>
      </c>
      <c r="AG886" t="b">
        <f>AD886=12</f>
        <v>0</v>
      </c>
      <c r="AH886" t="b">
        <f>AD886=16</f>
        <v>0</v>
      </c>
      <c r="AI886" t="b">
        <f>AD886=18</f>
        <v>0</v>
      </c>
      <c r="AJ886" t="b">
        <f>AD886=24</f>
        <v>0</v>
      </c>
      <c r="AK886" t="b">
        <f>AD886=32</f>
        <v>1</v>
      </c>
      <c r="AL886">
        <f>VALUE(IF(AE886,
_xlfn.XLOOKUP(6, Q886:AC886, Q$1:AC$1), 0))</f>
        <v>0</v>
      </c>
      <c r="AM886">
        <f>VALUE(IF(AF886,
_xlfn.XLOOKUP(5, Q886:AC886, Q$1:AC$1) &amp; _xlfn.XLOOKUP(2, Q886:AC886, Q$1:AC$1), 0))</f>
        <v>0</v>
      </c>
      <c r="AN886">
        <f>VALUE(IF(AG886,
_xlfn.XLOOKUP(4, Q886:AC886, Q$1:AC$1) &amp; _xlfn.XLOOKUP(3, Q886:AC886, Q$1:AC$1), 0))</f>
        <v>0</v>
      </c>
      <c r="AO886">
        <f>VALUE(IF(AH886,
_xlfn.XLOOKUP(4, Q886:AC886, Q$1:AC$1) &amp; _xlfn.XLOOKUP(2, Q886:AC886, Q$1:AC$1, "", 0, 1) &amp; _xlfn.XLOOKUP(2, Q886:AC886, Q$1:AC$1, "", 0, -1), 0))</f>
        <v>0</v>
      </c>
      <c r="AP886">
        <f>VALUE(IF(AI886,
_xlfn.XLOOKUP(3, Q886:AC886, Q$1:AC$1, "", 0, 1) &amp; _xlfn.XLOOKUP(3, Q886:AC886, Q$1:AC$1, "", 0, -1) &amp; _xlfn.XLOOKUP(2, Q886:AC886, Q$1:AC$1),
0))</f>
        <v>0</v>
      </c>
      <c r="AQ886">
        <f>VALUE(IF(AJ886,
_xlfn.XLOOKUP(3, Q886:AC886, Q$1:AC$1) &amp; AS886,
0))</f>
        <v>0</v>
      </c>
      <c r="AR886">
        <f>VALUE(IF(AK886,
AS886, 0))</f>
        <v>1312100802</v>
      </c>
      <c r="AS886" t="str" cm="1">
        <f t="array" ref="AS886">_xlfn.TEXTJOIN("", TRUE, _xlfn._xlws.FILTER(Q$1:AC$1,Q886:AC886=2))</f>
        <v>1312100802</v>
      </c>
      <c r="AT886">
        <f t="shared" si="27"/>
        <v>116</v>
      </c>
      <c r="AU886">
        <f t="shared" si="26"/>
        <v>75980</v>
      </c>
      <c r="AV886" t="b">
        <f>IF(AND(AE885, AE886), AL885=AL886, FALSE)</f>
        <v>0</v>
      </c>
      <c r="AW886" t="b">
        <f>IF(AND(AF885, AF886), AM885=AM886, FALSE)</f>
        <v>0</v>
      </c>
      <c r="AX886" t="b">
        <f>IF(AND(AG885, AG886), AN885=AN886, FALSE)</f>
        <v>0</v>
      </c>
      <c r="AY886" t="b">
        <f>IF(AND(AH885, AH886), AO885=AO886, FALSE)</f>
        <v>0</v>
      </c>
      <c r="AZ886" t="b">
        <f>IF(AND(AI885, AI886), AP885=AP886, FALSE)</f>
        <v>0</v>
      </c>
      <c r="BA886" t="b">
        <f>IF(AND(AJ885, AJ886), AQ885=AQ886, FALSE)</f>
        <v>0</v>
      </c>
      <c r="BB886" t="b">
        <f>IF(AND(AK885, AK886), AR885=AR886, FALSE)</f>
        <v>0</v>
      </c>
    </row>
    <row r="887" spans="1:54" x14ac:dyDescent="0.25">
      <c r="A887" t="s">
        <v>364</v>
      </c>
      <c r="B887">
        <v>417</v>
      </c>
      <c r="C887" t="str">
        <f>TEXT(A887, "0")</f>
        <v>5TK7Q</v>
      </c>
      <c r="D887">
        <f>LEN($A887)-LEN(SUBSTITUTE($A887,D$1,""))</f>
        <v>0</v>
      </c>
      <c r="E887">
        <f>LEN($A887)-LEN(SUBSTITUTE($A887,E$1,""))</f>
        <v>1</v>
      </c>
      <c r="F887">
        <f>LEN($A887)-LEN(SUBSTITUTE($A887,F$1,""))</f>
        <v>1</v>
      </c>
      <c r="G887">
        <f>LEN($A887)-LEN(SUBSTITUTE($A887,G$1,""))</f>
        <v>0</v>
      </c>
      <c r="H887">
        <f>LEN($A887)-LEN(SUBSTITUTE($A887,H$1,""))</f>
        <v>1</v>
      </c>
      <c r="I887">
        <f>LEN($A887)-LEN(SUBSTITUTE($A887,I$1,""))</f>
        <v>0</v>
      </c>
      <c r="J887">
        <f>LEN($A887)-LEN(SUBSTITUTE($A887,J$1,""))</f>
        <v>0</v>
      </c>
      <c r="K887">
        <f>LEN($A887)-LEN(SUBSTITUTE($A887,K$1,""))</f>
        <v>1</v>
      </c>
      <c r="L887">
        <f>LEN($A887)-LEN(SUBSTITUTE($A887,L$1,""))</f>
        <v>0</v>
      </c>
      <c r="M887">
        <f>LEN($A887)-LEN(SUBSTITUTE($A887,M$1,""))</f>
        <v>1</v>
      </c>
      <c r="N887">
        <f>LEN($A887)-LEN(SUBSTITUTE($A887,N$1,""))</f>
        <v>0</v>
      </c>
      <c r="O887">
        <f>LEN($A887)-LEN(SUBSTITUTE($A887,O$1,""))</f>
        <v>0</v>
      </c>
      <c r="P887">
        <f>LEN($A887)-LEN(SUBSTITUTE($A887,P$1,""))</f>
        <v>0</v>
      </c>
      <c r="Q887">
        <f>D887+1</f>
        <v>1</v>
      </c>
      <c r="R887">
        <f>E887+1</f>
        <v>2</v>
      </c>
      <c r="S887">
        <f>F887+1</f>
        <v>2</v>
      </c>
      <c r="T887">
        <f>G887+1</f>
        <v>1</v>
      </c>
      <c r="U887">
        <f>H887+1</f>
        <v>2</v>
      </c>
      <c r="V887">
        <f>I887+1</f>
        <v>1</v>
      </c>
      <c r="W887">
        <f>J887+1</f>
        <v>1</v>
      </c>
      <c r="X887">
        <f>K887+1</f>
        <v>2</v>
      </c>
      <c r="Y887">
        <f>L887+1</f>
        <v>1</v>
      </c>
      <c r="Z887">
        <f>M887+1</f>
        <v>2</v>
      </c>
      <c r="AA887">
        <f>N887+1</f>
        <v>1</v>
      </c>
      <c r="AB887">
        <f>O887+1</f>
        <v>1</v>
      </c>
      <c r="AC887">
        <f>P887+1</f>
        <v>1</v>
      </c>
      <c r="AD887">
        <f>PRODUCT(Q887:AC887)</f>
        <v>32</v>
      </c>
      <c r="AE887" t="b">
        <f>AD887=6</f>
        <v>0</v>
      </c>
      <c r="AF887" t="b">
        <f>AD887=10</f>
        <v>0</v>
      </c>
      <c r="AG887" t="b">
        <f>AD887=12</f>
        <v>0</v>
      </c>
      <c r="AH887" t="b">
        <f>AD887=16</f>
        <v>0</v>
      </c>
      <c r="AI887" t="b">
        <f>AD887=18</f>
        <v>0</v>
      </c>
      <c r="AJ887" t="b">
        <f>AD887=24</f>
        <v>0</v>
      </c>
      <c r="AK887" t="b">
        <f>AD887=32</f>
        <v>1</v>
      </c>
      <c r="AL887">
        <f>VALUE(IF(AE887,
_xlfn.XLOOKUP(6, Q887:AC887, Q$1:AC$1), 0))</f>
        <v>0</v>
      </c>
      <c r="AM887">
        <f>VALUE(IF(AF887,
_xlfn.XLOOKUP(5, Q887:AC887, Q$1:AC$1) &amp; _xlfn.XLOOKUP(2, Q887:AC887, Q$1:AC$1), 0))</f>
        <v>0</v>
      </c>
      <c r="AN887">
        <f>VALUE(IF(AG887,
_xlfn.XLOOKUP(4, Q887:AC887, Q$1:AC$1) &amp; _xlfn.XLOOKUP(3, Q887:AC887, Q$1:AC$1), 0))</f>
        <v>0</v>
      </c>
      <c r="AO887">
        <f>VALUE(IF(AH887,
_xlfn.XLOOKUP(4, Q887:AC887, Q$1:AC$1) &amp; _xlfn.XLOOKUP(2, Q887:AC887, Q$1:AC$1, "", 0, 1) &amp; _xlfn.XLOOKUP(2, Q887:AC887, Q$1:AC$1, "", 0, -1), 0))</f>
        <v>0</v>
      </c>
      <c r="AP887">
        <f>VALUE(IF(AI887,
_xlfn.XLOOKUP(3, Q887:AC887, Q$1:AC$1, "", 0, 1) &amp; _xlfn.XLOOKUP(3, Q887:AC887, Q$1:AC$1, "", 0, -1) &amp; _xlfn.XLOOKUP(2, Q887:AC887, Q$1:AC$1),
0))</f>
        <v>0</v>
      </c>
      <c r="AQ887">
        <f>VALUE(IF(AJ887,
_xlfn.XLOOKUP(3, Q887:AC887, Q$1:AC$1) &amp; AS887,
0))</f>
        <v>0</v>
      </c>
      <c r="AR887">
        <f>VALUE(IF(AK887,
AS887, 0))</f>
        <v>1312100705</v>
      </c>
      <c r="AS887" t="str" cm="1">
        <f t="array" ref="AS887">_xlfn.TEXTJOIN("", TRUE, _xlfn._xlws.FILTER(Q$1:AC$1,Q887:AC887=2))</f>
        <v>1312100705</v>
      </c>
      <c r="AT887">
        <f t="shared" si="27"/>
        <v>115</v>
      </c>
      <c r="AU887">
        <f t="shared" si="26"/>
        <v>47955</v>
      </c>
      <c r="AV887" t="b">
        <f>IF(AND(AE886, AE887), AL886=AL887, FALSE)</f>
        <v>0</v>
      </c>
      <c r="AW887" t="b">
        <f>IF(AND(AF886, AF887), AM886=AM887, FALSE)</f>
        <v>0</v>
      </c>
      <c r="AX887" t="b">
        <f>IF(AND(AG886, AG887), AN886=AN887, FALSE)</f>
        <v>0</v>
      </c>
      <c r="AY887" t="b">
        <f>IF(AND(AH886, AH887), AO886=AO887, FALSE)</f>
        <v>0</v>
      </c>
      <c r="AZ887" t="b">
        <f>IF(AND(AI886, AI887), AP886=AP887, FALSE)</f>
        <v>0</v>
      </c>
      <c r="BA887" t="b">
        <f>IF(AND(AJ886, AJ887), AQ886=AQ887, FALSE)</f>
        <v>0</v>
      </c>
      <c r="BB887" t="b">
        <f>IF(AND(AK886, AK887), AR886=AR887, FALSE)</f>
        <v>0</v>
      </c>
    </row>
    <row r="888" spans="1:54" x14ac:dyDescent="0.25">
      <c r="A888" t="s">
        <v>668</v>
      </c>
      <c r="B888">
        <v>497</v>
      </c>
      <c r="C888" t="str">
        <f>TEXT(A888, "0")</f>
        <v>7QKT2</v>
      </c>
      <c r="D888">
        <f>LEN($A888)-LEN(SUBSTITUTE($A888,D$1,""))</f>
        <v>0</v>
      </c>
      <c r="E888">
        <f>LEN($A888)-LEN(SUBSTITUTE($A888,E$1,""))</f>
        <v>1</v>
      </c>
      <c r="F888">
        <f>LEN($A888)-LEN(SUBSTITUTE($A888,F$1,""))</f>
        <v>1</v>
      </c>
      <c r="G888">
        <f>LEN($A888)-LEN(SUBSTITUTE($A888,G$1,""))</f>
        <v>0</v>
      </c>
      <c r="H888">
        <f>LEN($A888)-LEN(SUBSTITUTE($A888,H$1,""))</f>
        <v>1</v>
      </c>
      <c r="I888">
        <f>LEN($A888)-LEN(SUBSTITUTE($A888,I$1,""))</f>
        <v>0</v>
      </c>
      <c r="J888">
        <f>LEN($A888)-LEN(SUBSTITUTE($A888,J$1,""))</f>
        <v>0</v>
      </c>
      <c r="K888">
        <f>LEN($A888)-LEN(SUBSTITUTE($A888,K$1,""))</f>
        <v>1</v>
      </c>
      <c r="L888">
        <f>LEN($A888)-LEN(SUBSTITUTE($A888,L$1,""))</f>
        <v>0</v>
      </c>
      <c r="M888">
        <f>LEN($A888)-LEN(SUBSTITUTE($A888,M$1,""))</f>
        <v>0</v>
      </c>
      <c r="N888">
        <f>LEN($A888)-LEN(SUBSTITUTE($A888,N$1,""))</f>
        <v>0</v>
      </c>
      <c r="O888">
        <f>LEN($A888)-LEN(SUBSTITUTE($A888,O$1,""))</f>
        <v>0</v>
      </c>
      <c r="P888">
        <f>LEN($A888)-LEN(SUBSTITUTE($A888,P$1,""))</f>
        <v>1</v>
      </c>
      <c r="Q888">
        <f>D888+1</f>
        <v>1</v>
      </c>
      <c r="R888">
        <f>E888+1</f>
        <v>2</v>
      </c>
      <c r="S888">
        <f>F888+1</f>
        <v>2</v>
      </c>
      <c r="T888">
        <f>G888+1</f>
        <v>1</v>
      </c>
      <c r="U888">
        <f>H888+1</f>
        <v>2</v>
      </c>
      <c r="V888">
        <f>I888+1</f>
        <v>1</v>
      </c>
      <c r="W888">
        <f>J888+1</f>
        <v>1</v>
      </c>
      <c r="X888">
        <f>K888+1</f>
        <v>2</v>
      </c>
      <c r="Y888">
        <f>L888+1</f>
        <v>1</v>
      </c>
      <c r="Z888">
        <f>M888+1</f>
        <v>1</v>
      </c>
      <c r="AA888">
        <f>N888+1</f>
        <v>1</v>
      </c>
      <c r="AB888">
        <f>O888+1</f>
        <v>1</v>
      </c>
      <c r="AC888">
        <f>P888+1</f>
        <v>2</v>
      </c>
      <c r="AD888">
        <f>PRODUCT(Q888:AC888)</f>
        <v>32</v>
      </c>
      <c r="AE888" t="b">
        <f>AD888=6</f>
        <v>0</v>
      </c>
      <c r="AF888" t="b">
        <f>AD888=10</f>
        <v>0</v>
      </c>
      <c r="AG888" t="b">
        <f>AD888=12</f>
        <v>0</v>
      </c>
      <c r="AH888" t="b">
        <f>AD888=16</f>
        <v>0</v>
      </c>
      <c r="AI888" t="b">
        <f>AD888=18</f>
        <v>0</v>
      </c>
      <c r="AJ888" t="b">
        <f>AD888=24</f>
        <v>0</v>
      </c>
      <c r="AK888" t="b">
        <f>AD888=32</f>
        <v>1</v>
      </c>
      <c r="AL888">
        <f>VALUE(IF(AE888,
_xlfn.XLOOKUP(6, Q888:AC888, Q$1:AC$1), 0))</f>
        <v>0</v>
      </c>
      <c r="AM888">
        <f>VALUE(IF(AF888,
_xlfn.XLOOKUP(5, Q888:AC888, Q$1:AC$1) &amp; _xlfn.XLOOKUP(2, Q888:AC888, Q$1:AC$1), 0))</f>
        <v>0</v>
      </c>
      <c r="AN888">
        <f>VALUE(IF(AG888,
_xlfn.XLOOKUP(4, Q888:AC888, Q$1:AC$1) &amp; _xlfn.XLOOKUP(3, Q888:AC888, Q$1:AC$1), 0))</f>
        <v>0</v>
      </c>
      <c r="AO888">
        <f>VALUE(IF(AH888,
_xlfn.XLOOKUP(4, Q888:AC888, Q$1:AC$1) &amp; _xlfn.XLOOKUP(2, Q888:AC888, Q$1:AC$1, "", 0, 1) &amp; _xlfn.XLOOKUP(2, Q888:AC888, Q$1:AC$1, "", 0, -1), 0))</f>
        <v>0</v>
      </c>
      <c r="AP888">
        <f>VALUE(IF(AI888,
_xlfn.XLOOKUP(3, Q888:AC888, Q$1:AC$1, "", 0, 1) &amp; _xlfn.XLOOKUP(3, Q888:AC888, Q$1:AC$1, "", 0, -1) &amp; _xlfn.XLOOKUP(2, Q888:AC888, Q$1:AC$1),
0))</f>
        <v>0</v>
      </c>
      <c r="AQ888">
        <f>VALUE(IF(AJ888,
_xlfn.XLOOKUP(3, Q888:AC888, Q$1:AC$1) &amp; AS888,
0))</f>
        <v>0</v>
      </c>
      <c r="AR888">
        <f>VALUE(IF(AK888,
AS888, 0))</f>
        <v>1312100702</v>
      </c>
      <c r="AS888" t="str" cm="1">
        <f t="array" ref="AS888">_xlfn.TEXTJOIN("", TRUE, _xlfn._xlws.FILTER(Q$1:AC$1,Q888:AC888=2))</f>
        <v>1312100702</v>
      </c>
      <c r="AT888">
        <f t="shared" si="27"/>
        <v>114</v>
      </c>
      <c r="AU888">
        <f t="shared" si="26"/>
        <v>56658</v>
      </c>
      <c r="AV888" t="b">
        <f>IF(AND(AE887, AE888), AL887=AL888, FALSE)</f>
        <v>0</v>
      </c>
      <c r="AW888" t="b">
        <f>IF(AND(AF887, AF888), AM887=AM888, FALSE)</f>
        <v>0</v>
      </c>
      <c r="AX888" t="b">
        <f>IF(AND(AG887, AG888), AN887=AN888, FALSE)</f>
        <v>0</v>
      </c>
      <c r="AY888" t="b">
        <f>IF(AND(AH887, AH888), AO887=AO888, FALSE)</f>
        <v>0</v>
      </c>
      <c r="AZ888" t="b">
        <f>IF(AND(AI887, AI888), AP887=AP888, FALSE)</f>
        <v>0</v>
      </c>
      <c r="BA888" t="b">
        <f>IF(AND(AJ887, AJ888), AQ887=AQ888, FALSE)</f>
        <v>0</v>
      </c>
      <c r="BB888" t="b">
        <f>IF(AND(AK887, AK888), AR887=AR888, FALSE)</f>
        <v>0</v>
      </c>
    </row>
    <row r="889" spans="1:54" x14ac:dyDescent="0.25">
      <c r="A889" t="s">
        <v>856</v>
      </c>
      <c r="B889">
        <v>742</v>
      </c>
      <c r="C889" t="str">
        <f>TEXT(A889, "0")</f>
        <v>4QKT3</v>
      </c>
      <c r="D889">
        <f>LEN($A889)-LEN(SUBSTITUTE($A889,D$1,""))</f>
        <v>0</v>
      </c>
      <c r="E889">
        <f>LEN($A889)-LEN(SUBSTITUTE($A889,E$1,""))</f>
        <v>1</v>
      </c>
      <c r="F889">
        <f>LEN($A889)-LEN(SUBSTITUTE($A889,F$1,""))</f>
        <v>1</v>
      </c>
      <c r="G889">
        <f>LEN($A889)-LEN(SUBSTITUTE($A889,G$1,""))</f>
        <v>0</v>
      </c>
      <c r="H889">
        <f>LEN($A889)-LEN(SUBSTITUTE($A889,H$1,""))</f>
        <v>1</v>
      </c>
      <c r="I889">
        <f>LEN($A889)-LEN(SUBSTITUTE($A889,I$1,""))</f>
        <v>0</v>
      </c>
      <c r="J889">
        <f>LEN($A889)-LEN(SUBSTITUTE($A889,J$1,""))</f>
        <v>0</v>
      </c>
      <c r="K889">
        <f>LEN($A889)-LEN(SUBSTITUTE($A889,K$1,""))</f>
        <v>0</v>
      </c>
      <c r="L889">
        <f>LEN($A889)-LEN(SUBSTITUTE($A889,L$1,""))</f>
        <v>0</v>
      </c>
      <c r="M889">
        <f>LEN($A889)-LEN(SUBSTITUTE($A889,M$1,""))</f>
        <v>0</v>
      </c>
      <c r="N889">
        <f>LEN($A889)-LEN(SUBSTITUTE($A889,N$1,""))</f>
        <v>1</v>
      </c>
      <c r="O889">
        <f>LEN($A889)-LEN(SUBSTITUTE($A889,O$1,""))</f>
        <v>1</v>
      </c>
      <c r="P889">
        <f>LEN($A889)-LEN(SUBSTITUTE($A889,P$1,""))</f>
        <v>0</v>
      </c>
      <c r="Q889">
        <f>D889+1</f>
        <v>1</v>
      </c>
      <c r="R889">
        <f>E889+1</f>
        <v>2</v>
      </c>
      <c r="S889">
        <f>F889+1</f>
        <v>2</v>
      </c>
      <c r="T889">
        <f>G889+1</f>
        <v>1</v>
      </c>
      <c r="U889">
        <f>H889+1</f>
        <v>2</v>
      </c>
      <c r="V889">
        <f>I889+1</f>
        <v>1</v>
      </c>
      <c r="W889">
        <f>J889+1</f>
        <v>1</v>
      </c>
      <c r="X889">
        <f>K889+1</f>
        <v>1</v>
      </c>
      <c r="Y889">
        <f>L889+1</f>
        <v>1</v>
      </c>
      <c r="Z889">
        <f>M889+1</f>
        <v>1</v>
      </c>
      <c r="AA889">
        <f>N889+1</f>
        <v>2</v>
      </c>
      <c r="AB889">
        <f>O889+1</f>
        <v>2</v>
      </c>
      <c r="AC889">
        <f>P889+1</f>
        <v>1</v>
      </c>
      <c r="AD889">
        <f>PRODUCT(Q889:AC889)</f>
        <v>32</v>
      </c>
      <c r="AE889" t="b">
        <f>AD889=6</f>
        <v>0</v>
      </c>
      <c r="AF889" t="b">
        <f>AD889=10</f>
        <v>0</v>
      </c>
      <c r="AG889" t="b">
        <f>AD889=12</f>
        <v>0</v>
      </c>
      <c r="AH889" t="b">
        <f>AD889=16</f>
        <v>0</v>
      </c>
      <c r="AI889" t="b">
        <f>AD889=18</f>
        <v>0</v>
      </c>
      <c r="AJ889" t="b">
        <f>AD889=24</f>
        <v>0</v>
      </c>
      <c r="AK889" t="b">
        <f>AD889=32</f>
        <v>1</v>
      </c>
      <c r="AL889">
        <f>VALUE(IF(AE889,
_xlfn.XLOOKUP(6, Q889:AC889, Q$1:AC$1), 0))</f>
        <v>0</v>
      </c>
      <c r="AM889">
        <f>VALUE(IF(AF889,
_xlfn.XLOOKUP(5, Q889:AC889, Q$1:AC$1) &amp; _xlfn.XLOOKUP(2, Q889:AC889, Q$1:AC$1), 0))</f>
        <v>0</v>
      </c>
      <c r="AN889">
        <f>VALUE(IF(AG889,
_xlfn.XLOOKUP(4, Q889:AC889, Q$1:AC$1) &amp; _xlfn.XLOOKUP(3, Q889:AC889, Q$1:AC$1), 0))</f>
        <v>0</v>
      </c>
      <c r="AO889">
        <f>VALUE(IF(AH889,
_xlfn.XLOOKUP(4, Q889:AC889, Q$1:AC$1) &amp; _xlfn.XLOOKUP(2, Q889:AC889, Q$1:AC$1, "", 0, 1) &amp; _xlfn.XLOOKUP(2, Q889:AC889, Q$1:AC$1, "", 0, -1), 0))</f>
        <v>0</v>
      </c>
      <c r="AP889">
        <f>VALUE(IF(AI889,
_xlfn.XLOOKUP(3, Q889:AC889, Q$1:AC$1, "", 0, 1) &amp; _xlfn.XLOOKUP(3, Q889:AC889, Q$1:AC$1, "", 0, -1) &amp; _xlfn.XLOOKUP(2, Q889:AC889, Q$1:AC$1),
0))</f>
        <v>0</v>
      </c>
      <c r="AQ889">
        <f>VALUE(IF(AJ889,
_xlfn.XLOOKUP(3, Q889:AC889, Q$1:AC$1) &amp; AS889,
0))</f>
        <v>0</v>
      </c>
      <c r="AR889">
        <f>VALUE(IF(AK889,
AS889, 0))</f>
        <v>1312100403</v>
      </c>
      <c r="AS889" t="str" cm="1">
        <f t="array" ref="AS889">_xlfn.TEXTJOIN("", TRUE, _xlfn._xlws.FILTER(Q$1:AC$1,Q889:AC889=2))</f>
        <v>1312100403</v>
      </c>
      <c r="AT889">
        <f t="shared" si="27"/>
        <v>113</v>
      </c>
      <c r="AU889">
        <f t="shared" si="26"/>
        <v>83846</v>
      </c>
      <c r="AV889" t="b">
        <f>IF(AND(AE888, AE889), AL888=AL889, FALSE)</f>
        <v>0</v>
      </c>
      <c r="AW889" t="b">
        <f>IF(AND(AF888, AF889), AM888=AM889, FALSE)</f>
        <v>0</v>
      </c>
      <c r="AX889" t="b">
        <f>IF(AND(AG888, AG889), AN888=AN889, FALSE)</f>
        <v>0</v>
      </c>
      <c r="AY889" t="b">
        <f>IF(AND(AH888, AH889), AO888=AO889, FALSE)</f>
        <v>0</v>
      </c>
      <c r="AZ889" t="b">
        <f>IF(AND(AI888, AI889), AP888=AP889, FALSE)</f>
        <v>0</v>
      </c>
      <c r="BA889" t="b">
        <f>IF(AND(AJ888, AJ889), AQ888=AQ889, FALSE)</f>
        <v>0</v>
      </c>
      <c r="BB889" t="b">
        <f>IF(AND(AK888, AK889), AR888=AR889, FALSE)</f>
        <v>0</v>
      </c>
    </row>
    <row r="890" spans="1:54" x14ac:dyDescent="0.25">
      <c r="A890" t="s">
        <v>353</v>
      </c>
      <c r="B890">
        <v>687</v>
      </c>
      <c r="C890" t="str">
        <f>TEXT(A890, "0")</f>
        <v>KQ948</v>
      </c>
      <c r="D890">
        <f>LEN($A890)-LEN(SUBSTITUTE($A890,D$1,""))</f>
        <v>0</v>
      </c>
      <c r="E890">
        <f>LEN($A890)-LEN(SUBSTITUTE($A890,E$1,""))</f>
        <v>1</v>
      </c>
      <c r="F890">
        <f>LEN($A890)-LEN(SUBSTITUTE($A890,F$1,""))</f>
        <v>1</v>
      </c>
      <c r="G890">
        <f>LEN($A890)-LEN(SUBSTITUTE($A890,G$1,""))</f>
        <v>0</v>
      </c>
      <c r="H890">
        <f>LEN($A890)-LEN(SUBSTITUTE($A890,H$1,""))</f>
        <v>0</v>
      </c>
      <c r="I890">
        <f>LEN($A890)-LEN(SUBSTITUTE($A890,I$1,""))</f>
        <v>1</v>
      </c>
      <c r="J890">
        <f>LEN($A890)-LEN(SUBSTITUTE($A890,J$1,""))</f>
        <v>1</v>
      </c>
      <c r="K890">
        <f>LEN($A890)-LEN(SUBSTITUTE($A890,K$1,""))</f>
        <v>0</v>
      </c>
      <c r="L890">
        <f>LEN($A890)-LEN(SUBSTITUTE($A890,L$1,""))</f>
        <v>0</v>
      </c>
      <c r="M890">
        <f>LEN($A890)-LEN(SUBSTITUTE($A890,M$1,""))</f>
        <v>0</v>
      </c>
      <c r="N890">
        <f>LEN($A890)-LEN(SUBSTITUTE($A890,N$1,""))</f>
        <v>1</v>
      </c>
      <c r="O890">
        <f>LEN($A890)-LEN(SUBSTITUTE($A890,O$1,""))</f>
        <v>0</v>
      </c>
      <c r="P890">
        <f>LEN($A890)-LEN(SUBSTITUTE($A890,P$1,""))</f>
        <v>0</v>
      </c>
      <c r="Q890">
        <f>D890+1</f>
        <v>1</v>
      </c>
      <c r="R890">
        <f>E890+1</f>
        <v>2</v>
      </c>
      <c r="S890">
        <f>F890+1</f>
        <v>2</v>
      </c>
      <c r="T890">
        <f>G890+1</f>
        <v>1</v>
      </c>
      <c r="U890">
        <f>H890+1</f>
        <v>1</v>
      </c>
      <c r="V890">
        <f>I890+1</f>
        <v>2</v>
      </c>
      <c r="W890">
        <f>J890+1</f>
        <v>2</v>
      </c>
      <c r="X890">
        <f>K890+1</f>
        <v>1</v>
      </c>
      <c r="Y890">
        <f>L890+1</f>
        <v>1</v>
      </c>
      <c r="Z890">
        <f>M890+1</f>
        <v>1</v>
      </c>
      <c r="AA890">
        <f>N890+1</f>
        <v>2</v>
      </c>
      <c r="AB890">
        <f>O890+1</f>
        <v>1</v>
      </c>
      <c r="AC890">
        <f>P890+1</f>
        <v>1</v>
      </c>
      <c r="AD890">
        <f>PRODUCT(Q890:AC890)</f>
        <v>32</v>
      </c>
      <c r="AE890" t="b">
        <f>AD890=6</f>
        <v>0</v>
      </c>
      <c r="AF890" t="b">
        <f>AD890=10</f>
        <v>0</v>
      </c>
      <c r="AG890" t="b">
        <f>AD890=12</f>
        <v>0</v>
      </c>
      <c r="AH890" t="b">
        <f>AD890=16</f>
        <v>0</v>
      </c>
      <c r="AI890" t="b">
        <f>AD890=18</f>
        <v>0</v>
      </c>
      <c r="AJ890" t="b">
        <f>AD890=24</f>
        <v>0</v>
      </c>
      <c r="AK890" t="b">
        <f>AD890=32</f>
        <v>1</v>
      </c>
      <c r="AL890">
        <f>VALUE(IF(AE890,
_xlfn.XLOOKUP(6, Q890:AC890, Q$1:AC$1), 0))</f>
        <v>0</v>
      </c>
      <c r="AM890">
        <f>VALUE(IF(AF890,
_xlfn.XLOOKUP(5, Q890:AC890, Q$1:AC$1) &amp; _xlfn.XLOOKUP(2, Q890:AC890, Q$1:AC$1), 0))</f>
        <v>0</v>
      </c>
      <c r="AN890">
        <f>VALUE(IF(AG890,
_xlfn.XLOOKUP(4, Q890:AC890, Q$1:AC$1) &amp; _xlfn.XLOOKUP(3, Q890:AC890, Q$1:AC$1), 0))</f>
        <v>0</v>
      </c>
      <c r="AO890">
        <f>VALUE(IF(AH890,
_xlfn.XLOOKUP(4, Q890:AC890, Q$1:AC$1) &amp; _xlfn.XLOOKUP(2, Q890:AC890, Q$1:AC$1, "", 0, 1) &amp; _xlfn.XLOOKUP(2, Q890:AC890, Q$1:AC$1, "", 0, -1), 0))</f>
        <v>0</v>
      </c>
      <c r="AP890">
        <f>VALUE(IF(AI890,
_xlfn.XLOOKUP(3, Q890:AC890, Q$1:AC$1, "", 0, 1) &amp; _xlfn.XLOOKUP(3, Q890:AC890, Q$1:AC$1, "", 0, -1) &amp; _xlfn.XLOOKUP(2, Q890:AC890, Q$1:AC$1),
0))</f>
        <v>0</v>
      </c>
      <c r="AQ890">
        <f>VALUE(IF(AJ890,
_xlfn.XLOOKUP(3, Q890:AC890, Q$1:AC$1) &amp; AS890,
0))</f>
        <v>0</v>
      </c>
      <c r="AR890">
        <f>VALUE(IF(AK890,
AS890, 0))</f>
        <v>1312090804</v>
      </c>
      <c r="AS890" t="str" cm="1">
        <f t="array" ref="AS890">_xlfn.TEXTJOIN("", TRUE, _xlfn._xlws.FILTER(Q$1:AC$1,Q890:AC890=2))</f>
        <v>1312090804</v>
      </c>
      <c r="AT890">
        <f t="shared" si="27"/>
        <v>112</v>
      </c>
      <c r="AU890">
        <f t="shared" si="26"/>
        <v>76944</v>
      </c>
      <c r="AV890" t="b">
        <f>IF(AND(AE889, AE890), AL889=AL890, FALSE)</f>
        <v>0</v>
      </c>
      <c r="AW890" t="b">
        <f>IF(AND(AF889, AF890), AM889=AM890, FALSE)</f>
        <v>0</v>
      </c>
      <c r="AX890" t="b">
        <f>IF(AND(AG889, AG890), AN889=AN890, FALSE)</f>
        <v>0</v>
      </c>
      <c r="AY890" t="b">
        <f>IF(AND(AH889, AH890), AO889=AO890, FALSE)</f>
        <v>0</v>
      </c>
      <c r="AZ890" t="b">
        <f>IF(AND(AI889, AI890), AP889=AP890, FALSE)</f>
        <v>0</v>
      </c>
      <c r="BA890" t="b">
        <f>IF(AND(AJ889, AJ890), AQ889=AQ890, FALSE)</f>
        <v>0</v>
      </c>
      <c r="BB890" t="b">
        <f>IF(AND(AK889, AK890), AR889=AR890, FALSE)</f>
        <v>0</v>
      </c>
    </row>
    <row r="891" spans="1:54" x14ac:dyDescent="0.25">
      <c r="A891" t="s">
        <v>370</v>
      </c>
      <c r="B891">
        <v>398</v>
      </c>
      <c r="C891" t="str">
        <f>TEXT(A891, "0")</f>
        <v>97QK2</v>
      </c>
      <c r="D891">
        <f>LEN($A891)-LEN(SUBSTITUTE($A891,D$1,""))</f>
        <v>0</v>
      </c>
      <c r="E891">
        <f>LEN($A891)-LEN(SUBSTITUTE($A891,E$1,""))</f>
        <v>1</v>
      </c>
      <c r="F891">
        <f>LEN($A891)-LEN(SUBSTITUTE($A891,F$1,""))</f>
        <v>1</v>
      </c>
      <c r="G891">
        <f>LEN($A891)-LEN(SUBSTITUTE($A891,G$1,""))</f>
        <v>0</v>
      </c>
      <c r="H891">
        <f>LEN($A891)-LEN(SUBSTITUTE($A891,H$1,""))</f>
        <v>0</v>
      </c>
      <c r="I891">
        <f>LEN($A891)-LEN(SUBSTITUTE($A891,I$1,""))</f>
        <v>1</v>
      </c>
      <c r="J891">
        <f>LEN($A891)-LEN(SUBSTITUTE($A891,J$1,""))</f>
        <v>0</v>
      </c>
      <c r="K891">
        <f>LEN($A891)-LEN(SUBSTITUTE($A891,K$1,""))</f>
        <v>1</v>
      </c>
      <c r="L891">
        <f>LEN($A891)-LEN(SUBSTITUTE($A891,L$1,""))</f>
        <v>0</v>
      </c>
      <c r="M891">
        <f>LEN($A891)-LEN(SUBSTITUTE($A891,M$1,""))</f>
        <v>0</v>
      </c>
      <c r="N891">
        <f>LEN($A891)-LEN(SUBSTITUTE($A891,N$1,""))</f>
        <v>0</v>
      </c>
      <c r="O891">
        <f>LEN($A891)-LEN(SUBSTITUTE($A891,O$1,""))</f>
        <v>0</v>
      </c>
      <c r="P891">
        <f>LEN($A891)-LEN(SUBSTITUTE($A891,P$1,""))</f>
        <v>1</v>
      </c>
      <c r="Q891">
        <f>D891+1</f>
        <v>1</v>
      </c>
      <c r="R891">
        <f>E891+1</f>
        <v>2</v>
      </c>
      <c r="S891">
        <f>F891+1</f>
        <v>2</v>
      </c>
      <c r="T891">
        <f>G891+1</f>
        <v>1</v>
      </c>
      <c r="U891">
        <f>H891+1</f>
        <v>1</v>
      </c>
      <c r="V891">
        <f>I891+1</f>
        <v>2</v>
      </c>
      <c r="W891">
        <f>J891+1</f>
        <v>1</v>
      </c>
      <c r="X891">
        <f>K891+1</f>
        <v>2</v>
      </c>
      <c r="Y891">
        <f>L891+1</f>
        <v>1</v>
      </c>
      <c r="Z891">
        <f>M891+1</f>
        <v>1</v>
      </c>
      <c r="AA891">
        <f>N891+1</f>
        <v>1</v>
      </c>
      <c r="AB891">
        <f>O891+1</f>
        <v>1</v>
      </c>
      <c r="AC891">
        <f>P891+1</f>
        <v>2</v>
      </c>
      <c r="AD891">
        <f>PRODUCT(Q891:AC891)</f>
        <v>32</v>
      </c>
      <c r="AE891" t="b">
        <f>AD891=6</f>
        <v>0</v>
      </c>
      <c r="AF891" t="b">
        <f>AD891=10</f>
        <v>0</v>
      </c>
      <c r="AG891" t="b">
        <f>AD891=12</f>
        <v>0</v>
      </c>
      <c r="AH891" t="b">
        <f>AD891=16</f>
        <v>0</v>
      </c>
      <c r="AI891" t="b">
        <f>AD891=18</f>
        <v>0</v>
      </c>
      <c r="AJ891" t="b">
        <f>AD891=24</f>
        <v>0</v>
      </c>
      <c r="AK891" t="b">
        <f>AD891=32</f>
        <v>1</v>
      </c>
      <c r="AL891">
        <f>VALUE(IF(AE891,
_xlfn.XLOOKUP(6, Q891:AC891, Q$1:AC$1), 0))</f>
        <v>0</v>
      </c>
      <c r="AM891">
        <f>VALUE(IF(AF891,
_xlfn.XLOOKUP(5, Q891:AC891, Q$1:AC$1) &amp; _xlfn.XLOOKUP(2, Q891:AC891, Q$1:AC$1), 0))</f>
        <v>0</v>
      </c>
      <c r="AN891">
        <f>VALUE(IF(AG891,
_xlfn.XLOOKUP(4, Q891:AC891, Q$1:AC$1) &amp; _xlfn.XLOOKUP(3, Q891:AC891, Q$1:AC$1), 0))</f>
        <v>0</v>
      </c>
      <c r="AO891">
        <f>VALUE(IF(AH891,
_xlfn.XLOOKUP(4, Q891:AC891, Q$1:AC$1) &amp; _xlfn.XLOOKUP(2, Q891:AC891, Q$1:AC$1, "", 0, 1) &amp; _xlfn.XLOOKUP(2, Q891:AC891, Q$1:AC$1, "", 0, -1), 0))</f>
        <v>0</v>
      </c>
      <c r="AP891">
        <f>VALUE(IF(AI891,
_xlfn.XLOOKUP(3, Q891:AC891, Q$1:AC$1, "", 0, 1) &amp; _xlfn.XLOOKUP(3, Q891:AC891, Q$1:AC$1, "", 0, -1) &amp; _xlfn.XLOOKUP(2, Q891:AC891, Q$1:AC$1),
0))</f>
        <v>0</v>
      </c>
      <c r="AQ891">
        <f>VALUE(IF(AJ891,
_xlfn.XLOOKUP(3, Q891:AC891, Q$1:AC$1) &amp; AS891,
0))</f>
        <v>0</v>
      </c>
      <c r="AR891">
        <f>VALUE(IF(AK891,
AS891, 0))</f>
        <v>1312090702</v>
      </c>
      <c r="AS891" t="str" cm="1">
        <f t="array" ref="AS891">_xlfn.TEXTJOIN("", TRUE, _xlfn._xlws.FILTER(Q$1:AC$1,Q891:AC891=2))</f>
        <v>1312090702</v>
      </c>
      <c r="AT891">
        <f t="shared" si="27"/>
        <v>111</v>
      </c>
      <c r="AU891">
        <f t="shared" si="26"/>
        <v>44178</v>
      </c>
      <c r="AV891" t="b">
        <f>IF(AND(AE890, AE891), AL890=AL891, FALSE)</f>
        <v>0</v>
      </c>
      <c r="AW891" t="b">
        <f>IF(AND(AF890, AF891), AM890=AM891, FALSE)</f>
        <v>0</v>
      </c>
      <c r="AX891" t="b">
        <f>IF(AND(AG890, AG891), AN890=AN891, FALSE)</f>
        <v>0</v>
      </c>
      <c r="AY891" t="b">
        <f>IF(AND(AH890, AH891), AO890=AO891, FALSE)</f>
        <v>0</v>
      </c>
      <c r="AZ891" t="b">
        <f>IF(AND(AI890, AI891), AP890=AP891, FALSE)</f>
        <v>0</v>
      </c>
      <c r="BA891" t="b">
        <f>IF(AND(AJ890, AJ891), AQ890=AQ891, FALSE)</f>
        <v>0</v>
      </c>
      <c r="BB891" t="b">
        <f>IF(AND(AK890, AK891), AR890=AR891, FALSE)</f>
        <v>0</v>
      </c>
    </row>
    <row r="892" spans="1:54" x14ac:dyDescent="0.25">
      <c r="A892" t="s">
        <v>506</v>
      </c>
      <c r="B892">
        <v>391</v>
      </c>
      <c r="C892" t="str">
        <f>TEXT(A892, "0")</f>
        <v>96QK3</v>
      </c>
      <c r="D892">
        <f>LEN($A892)-LEN(SUBSTITUTE($A892,D$1,""))</f>
        <v>0</v>
      </c>
      <c r="E892">
        <f>LEN($A892)-LEN(SUBSTITUTE($A892,E$1,""))</f>
        <v>1</v>
      </c>
      <c r="F892">
        <f>LEN($A892)-LEN(SUBSTITUTE($A892,F$1,""))</f>
        <v>1</v>
      </c>
      <c r="G892">
        <f>LEN($A892)-LEN(SUBSTITUTE($A892,G$1,""))</f>
        <v>0</v>
      </c>
      <c r="H892">
        <f>LEN($A892)-LEN(SUBSTITUTE($A892,H$1,""))</f>
        <v>0</v>
      </c>
      <c r="I892">
        <f>LEN($A892)-LEN(SUBSTITUTE($A892,I$1,""))</f>
        <v>1</v>
      </c>
      <c r="J892">
        <f>LEN($A892)-LEN(SUBSTITUTE($A892,J$1,""))</f>
        <v>0</v>
      </c>
      <c r="K892">
        <f>LEN($A892)-LEN(SUBSTITUTE($A892,K$1,""))</f>
        <v>0</v>
      </c>
      <c r="L892">
        <f>LEN($A892)-LEN(SUBSTITUTE($A892,L$1,""))</f>
        <v>1</v>
      </c>
      <c r="M892">
        <f>LEN($A892)-LEN(SUBSTITUTE($A892,M$1,""))</f>
        <v>0</v>
      </c>
      <c r="N892">
        <f>LEN($A892)-LEN(SUBSTITUTE($A892,N$1,""))</f>
        <v>0</v>
      </c>
      <c r="O892">
        <f>LEN($A892)-LEN(SUBSTITUTE($A892,O$1,""))</f>
        <v>1</v>
      </c>
      <c r="P892">
        <f>LEN($A892)-LEN(SUBSTITUTE($A892,P$1,""))</f>
        <v>0</v>
      </c>
      <c r="Q892">
        <f>D892+1</f>
        <v>1</v>
      </c>
      <c r="R892">
        <f>E892+1</f>
        <v>2</v>
      </c>
      <c r="S892">
        <f>F892+1</f>
        <v>2</v>
      </c>
      <c r="T892">
        <f>G892+1</f>
        <v>1</v>
      </c>
      <c r="U892">
        <f>H892+1</f>
        <v>1</v>
      </c>
      <c r="V892">
        <f>I892+1</f>
        <v>2</v>
      </c>
      <c r="W892">
        <f>J892+1</f>
        <v>1</v>
      </c>
      <c r="X892">
        <f>K892+1</f>
        <v>1</v>
      </c>
      <c r="Y892">
        <f>L892+1</f>
        <v>2</v>
      </c>
      <c r="Z892">
        <f>M892+1</f>
        <v>1</v>
      </c>
      <c r="AA892">
        <f>N892+1</f>
        <v>1</v>
      </c>
      <c r="AB892">
        <f>O892+1</f>
        <v>2</v>
      </c>
      <c r="AC892">
        <f>P892+1</f>
        <v>1</v>
      </c>
      <c r="AD892">
        <f>PRODUCT(Q892:AC892)</f>
        <v>32</v>
      </c>
      <c r="AE892" t="b">
        <f>AD892=6</f>
        <v>0</v>
      </c>
      <c r="AF892" t="b">
        <f>AD892=10</f>
        <v>0</v>
      </c>
      <c r="AG892" t="b">
        <f>AD892=12</f>
        <v>0</v>
      </c>
      <c r="AH892" t="b">
        <f>AD892=16</f>
        <v>0</v>
      </c>
      <c r="AI892" t="b">
        <f>AD892=18</f>
        <v>0</v>
      </c>
      <c r="AJ892" t="b">
        <f>AD892=24</f>
        <v>0</v>
      </c>
      <c r="AK892" t="b">
        <f>AD892=32</f>
        <v>1</v>
      </c>
      <c r="AL892">
        <f>VALUE(IF(AE892,
_xlfn.XLOOKUP(6, Q892:AC892, Q$1:AC$1), 0))</f>
        <v>0</v>
      </c>
      <c r="AM892">
        <f>VALUE(IF(AF892,
_xlfn.XLOOKUP(5, Q892:AC892, Q$1:AC$1) &amp; _xlfn.XLOOKUP(2, Q892:AC892, Q$1:AC$1), 0))</f>
        <v>0</v>
      </c>
      <c r="AN892">
        <f>VALUE(IF(AG892,
_xlfn.XLOOKUP(4, Q892:AC892, Q$1:AC$1) &amp; _xlfn.XLOOKUP(3, Q892:AC892, Q$1:AC$1), 0))</f>
        <v>0</v>
      </c>
      <c r="AO892">
        <f>VALUE(IF(AH892,
_xlfn.XLOOKUP(4, Q892:AC892, Q$1:AC$1) &amp; _xlfn.XLOOKUP(2, Q892:AC892, Q$1:AC$1, "", 0, 1) &amp; _xlfn.XLOOKUP(2, Q892:AC892, Q$1:AC$1, "", 0, -1), 0))</f>
        <v>0</v>
      </c>
      <c r="AP892">
        <f>VALUE(IF(AI892,
_xlfn.XLOOKUP(3, Q892:AC892, Q$1:AC$1, "", 0, 1) &amp; _xlfn.XLOOKUP(3, Q892:AC892, Q$1:AC$1, "", 0, -1) &amp; _xlfn.XLOOKUP(2, Q892:AC892, Q$1:AC$1),
0))</f>
        <v>0</v>
      </c>
      <c r="AQ892">
        <f>VALUE(IF(AJ892,
_xlfn.XLOOKUP(3, Q892:AC892, Q$1:AC$1) &amp; AS892,
0))</f>
        <v>0</v>
      </c>
      <c r="AR892">
        <f>VALUE(IF(AK892,
AS892, 0))</f>
        <v>1312090603</v>
      </c>
      <c r="AS892" t="str" cm="1">
        <f t="array" ref="AS892">_xlfn.TEXTJOIN("", TRUE, _xlfn._xlws.FILTER(Q$1:AC$1,Q892:AC892=2))</f>
        <v>1312090603</v>
      </c>
      <c r="AT892">
        <f t="shared" si="27"/>
        <v>110</v>
      </c>
      <c r="AU892">
        <f t="shared" si="26"/>
        <v>43010</v>
      </c>
      <c r="AV892" t="b">
        <f>IF(AND(AE891, AE892), AL891=AL892, FALSE)</f>
        <v>0</v>
      </c>
      <c r="AW892" t="b">
        <f>IF(AND(AF891, AF892), AM891=AM892, FALSE)</f>
        <v>0</v>
      </c>
      <c r="AX892" t="b">
        <f>IF(AND(AG891, AG892), AN891=AN892, FALSE)</f>
        <v>0</v>
      </c>
      <c r="AY892" t="b">
        <f>IF(AND(AH891, AH892), AO891=AO892, FALSE)</f>
        <v>0</v>
      </c>
      <c r="AZ892" t="b">
        <f>IF(AND(AI891, AI892), AP891=AP892, FALSE)</f>
        <v>0</v>
      </c>
      <c r="BA892" t="b">
        <f>IF(AND(AJ891, AJ892), AQ891=AQ892, FALSE)</f>
        <v>0</v>
      </c>
      <c r="BB892" t="b">
        <f>IF(AND(AK891, AK892), AR891=AR892, FALSE)</f>
        <v>0</v>
      </c>
    </row>
    <row r="893" spans="1:54" x14ac:dyDescent="0.25">
      <c r="A893" t="s">
        <v>966</v>
      </c>
      <c r="B893">
        <v>359</v>
      </c>
      <c r="C893" t="str">
        <f>TEXT(A893, "0")</f>
        <v>23K8Q</v>
      </c>
      <c r="D893">
        <f>LEN($A893)-LEN(SUBSTITUTE($A893,D$1,""))</f>
        <v>0</v>
      </c>
      <c r="E893">
        <f>LEN($A893)-LEN(SUBSTITUTE($A893,E$1,""))</f>
        <v>1</v>
      </c>
      <c r="F893">
        <f>LEN($A893)-LEN(SUBSTITUTE($A893,F$1,""))</f>
        <v>1</v>
      </c>
      <c r="G893">
        <f>LEN($A893)-LEN(SUBSTITUTE($A893,G$1,""))</f>
        <v>0</v>
      </c>
      <c r="H893">
        <f>LEN($A893)-LEN(SUBSTITUTE($A893,H$1,""))</f>
        <v>0</v>
      </c>
      <c r="I893">
        <f>LEN($A893)-LEN(SUBSTITUTE($A893,I$1,""))</f>
        <v>0</v>
      </c>
      <c r="J893">
        <f>LEN($A893)-LEN(SUBSTITUTE($A893,J$1,""))</f>
        <v>1</v>
      </c>
      <c r="K893">
        <f>LEN($A893)-LEN(SUBSTITUTE($A893,K$1,""))</f>
        <v>0</v>
      </c>
      <c r="L893">
        <f>LEN($A893)-LEN(SUBSTITUTE($A893,L$1,""))</f>
        <v>0</v>
      </c>
      <c r="M893">
        <f>LEN($A893)-LEN(SUBSTITUTE($A893,M$1,""))</f>
        <v>0</v>
      </c>
      <c r="N893">
        <f>LEN($A893)-LEN(SUBSTITUTE($A893,N$1,""))</f>
        <v>0</v>
      </c>
      <c r="O893">
        <f>LEN($A893)-LEN(SUBSTITUTE($A893,O$1,""))</f>
        <v>1</v>
      </c>
      <c r="P893">
        <f>LEN($A893)-LEN(SUBSTITUTE($A893,P$1,""))</f>
        <v>1</v>
      </c>
      <c r="Q893">
        <f>D893+1</f>
        <v>1</v>
      </c>
      <c r="R893">
        <f>E893+1</f>
        <v>2</v>
      </c>
      <c r="S893">
        <f>F893+1</f>
        <v>2</v>
      </c>
      <c r="T893">
        <f>G893+1</f>
        <v>1</v>
      </c>
      <c r="U893">
        <f>H893+1</f>
        <v>1</v>
      </c>
      <c r="V893">
        <f>I893+1</f>
        <v>1</v>
      </c>
      <c r="W893">
        <f>J893+1</f>
        <v>2</v>
      </c>
      <c r="X893">
        <f>K893+1</f>
        <v>1</v>
      </c>
      <c r="Y893">
        <f>L893+1</f>
        <v>1</v>
      </c>
      <c r="Z893">
        <f>M893+1</f>
        <v>1</v>
      </c>
      <c r="AA893">
        <f>N893+1</f>
        <v>1</v>
      </c>
      <c r="AB893">
        <f>O893+1</f>
        <v>2</v>
      </c>
      <c r="AC893">
        <f>P893+1</f>
        <v>2</v>
      </c>
      <c r="AD893">
        <f>PRODUCT(Q893:AC893)</f>
        <v>32</v>
      </c>
      <c r="AE893" t="b">
        <f>AD893=6</f>
        <v>0</v>
      </c>
      <c r="AF893" t="b">
        <f>AD893=10</f>
        <v>0</v>
      </c>
      <c r="AG893" t="b">
        <f>AD893=12</f>
        <v>0</v>
      </c>
      <c r="AH893" t="b">
        <f>AD893=16</f>
        <v>0</v>
      </c>
      <c r="AI893" t="b">
        <f>AD893=18</f>
        <v>0</v>
      </c>
      <c r="AJ893" t="b">
        <f>AD893=24</f>
        <v>0</v>
      </c>
      <c r="AK893" t="b">
        <f>AD893=32</f>
        <v>1</v>
      </c>
      <c r="AL893">
        <f>VALUE(IF(AE893,
_xlfn.XLOOKUP(6, Q893:AC893, Q$1:AC$1), 0))</f>
        <v>0</v>
      </c>
      <c r="AM893">
        <f>VALUE(IF(AF893,
_xlfn.XLOOKUP(5, Q893:AC893, Q$1:AC$1) &amp; _xlfn.XLOOKUP(2, Q893:AC893, Q$1:AC$1), 0))</f>
        <v>0</v>
      </c>
      <c r="AN893">
        <f>VALUE(IF(AG893,
_xlfn.XLOOKUP(4, Q893:AC893, Q$1:AC$1) &amp; _xlfn.XLOOKUP(3, Q893:AC893, Q$1:AC$1), 0))</f>
        <v>0</v>
      </c>
      <c r="AO893">
        <f>VALUE(IF(AH893,
_xlfn.XLOOKUP(4, Q893:AC893, Q$1:AC$1) &amp; _xlfn.XLOOKUP(2, Q893:AC893, Q$1:AC$1, "", 0, 1) &amp; _xlfn.XLOOKUP(2, Q893:AC893, Q$1:AC$1, "", 0, -1), 0))</f>
        <v>0</v>
      </c>
      <c r="AP893">
        <f>VALUE(IF(AI893,
_xlfn.XLOOKUP(3, Q893:AC893, Q$1:AC$1, "", 0, 1) &amp; _xlfn.XLOOKUP(3, Q893:AC893, Q$1:AC$1, "", 0, -1) &amp; _xlfn.XLOOKUP(2, Q893:AC893, Q$1:AC$1),
0))</f>
        <v>0</v>
      </c>
      <c r="AQ893">
        <f>VALUE(IF(AJ893,
_xlfn.XLOOKUP(3, Q893:AC893, Q$1:AC$1) &amp; AS893,
0))</f>
        <v>0</v>
      </c>
      <c r="AR893">
        <f>VALUE(IF(AK893,
AS893, 0))</f>
        <v>1312080302</v>
      </c>
      <c r="AS893" t="str" cm="1">
        <f t="array" ref="AS893">_xlfn.TEXTJOIN("", TRUE, _xlfn._xlws.FILTER(Q$1:AC$1,Q893:AC893=2))</f>
        <v>1312080302</v>
      </c>
      <c r="AT893">
        <f t="shared" si="27"/>
        <v>109</v>
      </c>
      <c r="AU893">
        <f t="shared" si="26"/>
        <v>39131</v>
      </c>
      <c r="AV893" t="b">
        <f>IF(AND(AE892, AE893), AL892=AL893, FALSE)</f>
        <v>0</v>
      </c>
      <c r="AW893" t="b">
        <f>IF(AND(AF892, AF893), AM892=AM893, FALSE)</f>
        <v>0</v>
      </c>
      <c r="AX893" t="b">
        <f>IF(AND(AG892, AG893), AN892=AN893, FALSE)</f>
        <v>0</v>
      </c>
      <c r="AY893" t="b">
        <f>IF(AND(AH892, AH893), AO892=AO893, FALSE)</f>
        <v>0</v>
      </c>
      <c r="AZ893" t="b">
        <f>IF(AND(AI892, AI893), AP892=AP893, FALSE)</f>
        <v>0</v>
      </c>
      <c r="BA893" t="b">
        <f>IF(AND(AJ892, AJ893), AQ892=AQ893, FALSE)</f>
        <v>0</v>
      </c>
      <c r="BB893" t="b">
        <f>IF(AND(AK892, AK893), AR892=AR893, FALSE)</f>
        <v>0</v>
      </c>
    </row>
    <row r="894" spans="1:54" x14ac:dyDescent="0.25">
      <c r="A894" t="s">
        <v>725</v>
      </c>
      <c r="B894">
        <v>558</v>
      </c>
      <c r="C894" t="str">
        <f>TEXT(A894, "0")</f>
        <v>K6Q37</v>
      </c>
      <c r="D894">
        <f>LEN($A894)-LEN(SUBSTITUTE($A894,D$1,""))</f>
        <v>0</v>
      </c>
      <c r="E894">
        <f>LEN($A894)-LEN(SUBSTITUTE($A894,E$1,""))</f>
        <v>1</v>
      </c>
      <c r="F894">
        <f>LEN($A894)-LEN(SUBSTITUTE($A894,F$1,""))</f>
        <v>1</v>
      </c>
      <c r="G894">
        <f>LEN($A894)-LEN(SUBSTITUTE($A894,G$1,""))</f>
        <v>0</v>
      </c>
      <c r="H894">
        <f>LEN($A894)-LEN(SUBSTITUTE($A894,H$1,""))</f>
        <v>0</v>
      </c>
      <c r="I894">
        <f>LEN($A894)-LEN(SUBSTITUTE($A894,I$1,""))</f>
        <v>0</v>
      </c>
      <c r="J894">
        <f>LEN($A894)-LEN(SUBSTITUTE($A894,J$1,""))</f>
        <v>0</v>
      </c>
      <c r="K894">
        <f>LEN($A894)-LEN(SUBSTITUTE($A894,K$1,""))</f>
        <v>1</v>
      </c>
      <c r="L894">
        <f>LEN($A894)-LEN(SUBSTITUTE($A894,L$1,""))</f>
        <v>1</v>
      </c>
      <c r="M894">
        <f>LEN($A894)-LEN(SUBSTITUTE($A894,M$1,""))</f>
        <v>0</v>
      </c>
      <c r="N894">
        <f>LEN($A894)-LEN(SUBSTITUTE($A894,N$1,""))</f>
        <v>0</v>
      </c>
      <c r="O894">
        <f>LEN($A894)-LEN(SUBSTITUTE($A894,O$1,""))</f>
        <v>1</v>
      </c>
      <c r="P894">
        <f>LEN($A894)-LEN(SUBSTITUTE($A894,P$1,""))</f>
        <v>0</v>
      </c>
      <c r="Q894">
        <f>D894+1</f>
        <v>1</v>
      </c>
      <c r="R894">
        <f>E894+1</f>
        <v>2</v>
      </c>
      <c r="S894">
        <f>F894+1</f>
        <v>2</v>
      </c>
      <c r="T894">
        <f>G894+1</f>
        <v>1</v>
      </c>
      <c r="U894">
        <f>H894+1</f>
        <v>1</v>
      </c>
      <c r="V894">
        <f>I894+1</f>
        <v>1</v>
      </c>
      <c r="W894">
        <f>J894+1</f>
        <v>1</v>
      </c>
      <c r="X894">
        <f>K894+1</f>
        <v>2</v>
      </c>
      <c r="Y894">
        <f>L894+1</f>
        <v>2</v>
      </c>
      <c r="Z894">
        <f>M894+1</f>
        <v>1</v>
      </c>
      <c r="AA894">
        <f>N894+1</f>
        <v>1</v>
      </c>
      <c r="AB894">
        <f>O894+1</f>
        <v>2</v>
      </c>
      <c r="AC894">
        <f>P894+1</f>
        <v>1</v>
      </c>
      <c r="AD894">
        <f>PRODUCT(Q894:AC894)</f>
        <v>32</v>
      </c>
      <c r="AE894" t="b">
        <f>AD894=6</f>
        <v>0</v>
      </c>
      <c r="AF894" t="b">
        <f>AD894=10</f>
        <v>0</v>
      </c>
      <c r="AG894" t="b">
        <f>AD894=12</f>
        <v>0</v>
      </c>
      <c r="AH894" t="b">
        <f>AD894=16</f>
        <v>0</v>
      </c>
      <c r="AI894" t="b">
        <f>AD894=18</f>
        <v>0</v>
      </c>
      <c r="AJ894" t="b">
        <f>AD894=24</f>
        <v>0</v>
      </c>
      <c r="AK894" t="b">
        <f>AD894=32</f>
        <v>1</v>
      </c>
      <c r="AL894">
        <f>VALUE(IF(AE894,
_xlfn.XLOOKUP(6, Q894:AC894, Q$1:AC$1), 0))</f>
        <v>0</v>
      </c>
      <c r="AM894">
        <f>VALUE(IF(AF894,
_xlfn.XLOOKUP(5, Q894:AC894, Q$1:AC$1) &amp; _xlfn.XLOOKUP(2, Q894:AC894, Q$1:AC$1), 0))</f>
        <v>0</v>
      </c>
      <c r="AN894">
        <f>VALUE(IF(AG894,
_xlfn.XLOOKUP(4, Q894:AC894, Q$1:AC$1) &amp; _xlfn.XLOOKUP(3, Q894:AC894, Q$1:AC$1), 0))</f>
        <v>0</v>
      </c>
      <c r="AO894">
        <f>VALUE(IF(AH894,
_xlfn.XLOOKUP(4, Q894:AC894, Q$1:AC$1) &amp; _xlfn.XLOOKUP(2, Q894:AC894, Q$1:AC$1, "", 0, 1) &amp; _xlfn.XLOOKUP(2, Q894:AC894, Q$1:AC$1, "", 0, -1), 0))</f>
        <v>0</v>
      </c>
      <c r="AP894">
        <f>VALUE(IF(AI894,
_xlfn.XLOOKUP(3, Q894:AC894, Q$1:AC$1, "", 0, 1) &amp; _xlfn.XLOOKUP(3, Q894:AC894, Q$1:AC$1, "", 0, -1) &amp; _xlfn.XLOOKUP(2, Q894:AC894, Q$1:AC$1),
0))</f>
        <v>0</v>
      </c>
      <c r="AQ894">
        <f>VALUE(IF(AJ894,
_xlfn.XLOOKUP(3, Q894:AC894, Q$1:AC$1) &amp; AS894,
0))</f>
        <v>0</v>
      </c>
      <c r="AR894">
        <f>VALUE(IF(AK894,
AS894, 0))</f>
        <v>1312070603</v>
      </c>
      <c r="AS894" t="str" cm="1">
        <f t="array" ref="AS894">_xlfn.TEXTJOIN("", TRUE, _xlfn._xlws.FILTER(Q$1:AC$1,Q894:AC894=2))</f>
        <v>1312070603</v>
      </c>
      <c r="AT894">
        <f t="shared" si="27"/>
        <v>108</v>
      </c>
      <c r="AU894">
        <f t="shared" si="26"/>
        <v>60264</v>
      </c>
      <c r="AV894" t="b">
        <f>IF(AND(AE893, AE894), AL893=AL894, FALSE)</f>
        <v>0</v>
      </c>
      <c r="AW894" t="b">
        <f>IF(AND(AF893, AF894), AM893=AM894, FALSE)</f>
        <v>0</v>
      </c>
      <c r="AX894" t="b">
        <f>IF(AND(AG893, AG894), AN893=AN894, FALSE)</f>
        <v>0</v>
      </c>
      <c r="AY894" t="b">
        <f>IF(AND(AH893, AH894), AO893=AO894, FALSE)</f>
        <v>0</v>
      </c>
      <c r="AZ894" t="b">
        <f>IF(AND(AI893, AI894), AP893=AP894, FALSE)</f>
        <v>0</v>
      </c>
      <c r="BA894" t="b">
        <f>IF(AND(AJ893, AJ894), AQ893=AQ894, FALSE)</f>
        <v>0</v>
      </c>
      <c r="BB894" t="b">
        <f>IF(AND(AK893, AK894), AR893=AR894, FALSE)</f>
        <v>0</v>
      </c>
    </row>
    <row r="895" spans="1:54" x14ac:dyDescent="0.25">
      <c r="A895" t="s">
        <v>237</v>
      </c>
      <c r="B895">
        <v>140</v>
      </c>
      <c r="C895" t="str">
        <f>TEXT(A895, "0")</f>
        <v>725QK</v>
      </c>
      <c r="D895">
        <f>LEN($A895)-LEN(SUBSTITUTE($A895,D$1,""))</f>
        <v>0</v>
      </c>
      <c r="E895">
        <f>LEN($A895)-LEN(SUBSTITUTE($A895,E$1,""))</f>
        <v>1</v>
      </c>
      <c r="F895">
        <f>LEN($A895)-LEN(SUBSTITUTE($A895,F$1,""))</f>
        <v>1</v>
      </c>
      <c r="G895">
        <f>LEN($A895)-LEN(SUBSTITUTE($A895,G$1,""))</f>
        <v>0</v>
      </c>
      <c r="H895">
        <f>LEN($A895)-LEN(SUBSTITUTE($A895,H$1,""))</f>
        <v>0</v>
      </c>
      <c r="I895">
        <f>LEN($A895)-LEN(SUBSTITUTE($A895,I$1,""))</f>
        <v>0</v>
      </c>
      <c r="J895">
        <f>LEN($A895)-LEN(SUBSTITUTE($A895,J$1,""))</f>
        <v>0</v>
      </c>
      <c r="K895">
        <f>LEN($A895)-LEN(SUBSTITUTE($A895,K$1,""))</f>
        <v>1</v>
      </c>
      <c r="L895">
        <f>LEN($A895)-LEN(SUBSTITUTE($A895,L$1,""))</f>
        <v>0</v>
      </c>
      <c r="M895">
        <f>LEN($A895)-LEN(SUBSTITUTE($A895,M$1,""))</f>
        <v>1</v>
      </c>
      <c r="N895">
        <f>LEN($A895)-LEN(SUBSTITUTE($A895,N$1,""))</f>
        <v>0</v>
      </c>
      <c r="O895">
        <f>LEN($A895)-LEN(SUBSTITUTE($A895,O$1,""))</f>
        <v>0</v>
      </c>
      <c r="P895">
        <f>LEN($A895)-LEN(SUBSTITUTE($A895,P$1,""))</f>
        <v>1</v>
      </c>
      <c r="Q895">
        <f>D895+1</f>
        <v>1</v>
      </c>
      <c r="R895">
        <f>E895+1</f>
        <v>2</v>
      </c>
      <c r="S895">
        <f>F895+1</f>
        <v>2</v>
      </c>
      <c r="T895">
        <f>G895+1</f>
        <v>1</v>
      </c>
      <c r="U895">
        <f>H895+1</f>
        <v>1</v>
      </c>
      <c r="V895">
        <f>I895+1</f>
        <v>1</v>
      </c>
      <c r="W895">
        <f>J895+1</f>
        <v>1</v>
      </c>
      <c r="X895">
        <f>K895+1</f>
        <v>2</v>
      </c>
      <c r="Y895">
        <f>L895+1</f>
        <v>1</v>
      </c>
      <c r="Z895">
        <f>M895+1</f>
        <v>2</v>
      </c>
      <c r="AA895">
        <f>N895+1</f>
        <v>1</v>
      </c>
      <c r="AB895">
        <f>O895+1</f>
        <v>1</v>
      </c>
      <c r="AC895">
        <f>P895+1</f>
        <v>2</v>
      </c>
      <c r="AD895">
        <f>PRODUCT(Q895:AC895)</f>
        <v>32</v>
      </c>
      <c r="AE895" t="b">
        <f>AD895=6</f>
        <v>0</v>
      </c>
      <c r="AF895" t="b">
        <f>AD895=10</f>
        <v>0</v>
      </c>
      <c r="AG895" t="b">
        <f>AD895=12</f>
        <v>0</v>
      </c>
      <c r="AH895" t="b">
        <f>AD895=16</f>
        <v>0</v>
      </c>
      <c r="AI895" t="b">
        <f>AD895=18</f>
        <v>0</v>
      </c>
      <c r="AJ895" t="b">
        <f>AD895=24</f>
        <v>0</v>
      </c>
      <c r="AK895" t="b">
        <f>AD895=32</f>
        <v>1</v>
      </c>
      <c r="AL895">
        <f>VALUE(IF(AE895,
_xlfn.XLOOKUP(6, Q895:AC895, Q$1:AC$1), 0))</f>
        <v>0</v>
      </c>
      <c r="AM895">
        <f>VALUE(IF(AF895,
_xlfn.XLOOKUP(5, Q895:AC895, Q$1:AC$1) &amp; _xlfn.XLOOKUP(2, Q895:AC895, Q$1:AC$1), 0))</f>
        <v>0</v>
      </c>
      <c r="AN895">
        <f>VALUE(IF(AG895,
_xlfn.XLOOKUP(4, Q895:AC895, Q$1:AC$1) &amp; _xlfn.XLOOKUP(3, Q895:AC895, Q$1:AC$1), 0))</f>
        <v>0</v>
      </c>
      <c r="AO895">
        <f>VALUE(IF(AH895,
_xlfn.XLOOKUP(4, Q895:AC895, Q$1:AC$1) &amp; _xlfn.XLOOKUP(2, Q895:AC895, Q$1:AC$1, "", 0, 1) &amp; _xlfn.XLOOKUP(2, Q895:AC895, Q$1:AC$1, "", 0, -1), 0))</f>
        <v>0</v>
      </c>
      <c r="AP895">
        <f>VALUE(IF(AI895,
_xlfn.XLOOKUP(3, Q895:AC895, Q$1:AC$1, "", 0, 1) &amp; _xlfn.XLOOKUP(3, Q895:AC895, Q$1:AC$1, "", 0, -1) &amp; _xlfn.XLOOKUP(2, Q895:AC895, Q$1:AC$1),
0))</f>
        <v>0</v>
      </c>
      <c r="AQ895">
        <f>VALUE(IF(AJ895,
_xlfn.XLOOKUP(3, Q895:AC895, Q$1:AC$1) &amp; AS895,
0))</f>
        <v>0</v>
      </c>
      <c r="AR895">
        <f>VALUE(IF(AK895,
AS895, 0))</f>
        <v>1312070502</v>
      </c>
      <c r="AS895" t="str" cm="1">
        <f t="array" ref="AS895">_xlfn.TEXTJOIN("", TRUE, _xlfn._xlws.FILTER(Q$1:AC$1,Q895:AC895=2))</f>
        <v>1312070502</v>
      </c>
      <c r="AT895">
        <f t="shared" si="27"/>
        <v>107</v>
      </c>
      <c r="AU895">
        <f t="shared" si="26"/>
        <v>14980</v>
      </c>
      <c r="AV895" t="b">
        <f>IF(AND(AE894, AE895), AL894=AL895, FALSE)</f>
        <v>0</v>
      </c>
      <c r="AW895" t="b">
        <f>IF(AND(AF894, AF895), AM894=AM895, FALSE)</f>
        <v>0</v>
      </c>
      <c r="AX895" t="b">
        <f>IF(AND(AG894, AG895), AN894=AN895, FALSE)</f>
        <v>0</v>
      </c>
      <c r="AY895" t="b">
        <f>IF(AND(AH894, AH895), AO894=AO895, FALSE)</f>
        <v>0</v>
      </c>
      <c r="AZ895" t="b">
        <f>IF(AND(AI894, AI895), AP894=AP895, FALSE)</f>
        <v>0</v>
      </c>
      <c r="BA895" t="b">
        <f>IF(AND(AJ894, AJ895), AQ894=AQ895, FALSE)</f>
        <v>0</v>
      </c>
      <c r="BB895" t="b">
        <f>IF(AND(AK894, AK895), AR894=AR895, FALSE)</f>
        <v>0</v>
      </c>
    </row>
    <row r="896" spans="1:54" x14ac:dyDescent="0.25">
      <c r="A896" t="s">
        <v>529</v>
      </c>
      <c r="B896">
        <v>512</v>
      </c>
      <c r="C896" t="str">
        <f>TEXT(A896, "0")</f>
        <v>7QK32</v>
      </c>
      <c r="D896">
        <f>LEN($A896)-LEN(SUBSTITUTE($A896,D$1,""))</f>
        <v>0</v>
      </c>
      <c r="E896">
        <f>LEN($A896)-LEN(SUBSTITUTE($A896,E$1,""))</f>
        <v>1</v>
      </c>
      <c r="F896">
        <f>LEN($A896)-LEN(SUBSTITUTE($A896,F$1,""))</f>
        <v>1</v>
      </c>
      <c r="G896">
        <f>LEN($A896)-LEN(SUBSTITUTE($A896,G$1,""))</f>
        <v>0</v>
      </c>
      <c r="H896">
        <f>LEN($A896)-LEN(SUBSTITUTE($A896,H$1,""))</f>
        <v>0</v>
      </c>
      <c r="I896">
        <f>LEN($A896)-LEN(SUBSTITUTE($A896,I$1,""))</f>
        <v>0</v>
      </c>
      <c r="J896">
        <f>LEN($A896)-LEN(SUBSTITUTE($A896,J$1,""))</f>
        <v>0</v>
      </c>
      <c r="K896">
        <f>LEN($A896)-LEN(SUBSTITUTE($A896,K$1,""))</f>
        <v>1</v>
      </c>
      <c r="L896">
        <f>LEN($A896)-LEN(SUBSTITUTE($A896,L$1,""))</f>
        <v>0</v>
      </c>
      <c r="M896">
        <f>LEN($A896)-LEN(SUBSTITUTE($A896,M$1,""))</f>
        <v>0</v>
      </c>
      <c r="N896">
        <f>LEN($A896)-LEN(SUBSTITUTE($A896,N$1,""))</f>
        <v>0</v>
      </c>
      <c r="O896">
        <f>LEN($A896)-LEN(SUBSTITUTE($A896,O$1,""))</f>
        <v>1</v>
      </c>
      <c r="P896">
        <f>LEN($A896)-LEN(SUBSTITUTE($A896,P$1,""))</f>
        <v>1</v>
      </c>
      <c r="Q896">
        <f>D896+1</f>
        <v>1</v>
      </c>
      <c r="R896">
        <f>E896+1</f>
        <v>2</v>
      </c>
      <c r="S896">
        <f>F896+1</f>
        <v>2</v>
      </c>
      <c r="T896">
        <f>G896+1</f>
        <v>1</v>
      </c>
      <c r="U896">
        <f>H896+1</f>
        <v>1</v>
      </c>
      <c r="V896">
        <f>I896+1</f>
        <v>1</v>
      </c>
      <c r="W896">
        <f>J896+1</f>
        <v>1</v>
      </c>
      <c r="X896">
        <f>K896+1</f>
        <v>2</v>
      </c>
      <c r="Y896">
        <f>L896+1</f>
        <v>1</v>
      </c>
      <c r="Z896">
        <f>M896+1</f>
        <v>1</v>
      </c>
      <c r="AA896">
        <f>N896+1</f>
        <v>1</v>
      </c>
      <c r="AB896">
        <f>O896+1</f>
        <v>2</v>
      </c>
      <c r="AC896">
        <f>P896+1</f>
        <v>2</v>
      </c>
      <c r="AD896">
        <f>PRODUCT(Q896:AC896)</f>
        <v>32</v>
      </c>
      <c r="AE896" t="b">
        <f>AD896=6</f>
        <v>0</v>
      </c>
      <c r="AF896" t="b">
        <f>AD896=10</f>
        <v>0</v>
      </c>
      <c r="AG896" t="b">
        <f>AD896=12</f>
        <v>0</v>
      </c>
      <c r="AH896" t="b">
        <f>AD896=16</f>
        <v>0</v>
      </c>
      <c r="AI896" t="b">
        <f>AD896=18</f>
        <v>0</v>
      </c>
      <c r="AJ896" t="b">
        <f>AD896=24</f>
        <v>0</v>
      </c>
      <c r="AK896" t="b">
        <f>AD896=32</f>
        <v>1</v>
      </c>
      <c r="AL896">
        <f>VALUE(IF(AE896,
_xlfn.XLOOKUP(6, Q896:AC896, Q$1:AC$1), 0))</f>
        <v>0</v>
      </c>
      <c r="AM896">
        <f>VALUE(IF(AF896,
_xlfn.XLOOKUP(5, Q896:AC896, Q$1:AC$1) &amp; _xlfn.XLOOKUP(2, Q896:AC896, Q$1:AC$1), 0))</f>
        <v>0</v>
      </c>
      <c r="AN896">
        <f>VALUE(IF(AG896,
_xlfn.XLOOKUP(4, Q896:AC896, Q$1:AC$1) &amp; _xlfn.XLOOKUP(3, Q896:AC896, Q$1:AC$1), 0))</f>
        <v>0</v>
      </c>
      <c r="AO896">
        <f>VALUE(IF(AH896,
_xlfn.XLOOKUP(4, Q896:AC896, Q$1:AC$1) &amp; _xlfn.XLOOKUP(2, Q896:AC896, Q$1:AC$1, "", 0, 1) &amp; _xlfn.XLOOKUP(2, Q896:AC896, Q$1:AC$1, "", 0, -1), 0))</f>
        <v>0</v>
      </c>
      <c r="AP896">
        <f>VALUE(IF(AI896,
_xlfn.XLOOKUP(3, Q896:AC896, Q$1:AC$1, "", 0, 1) &amp; _xlfn.XLOOKUP(3, Q896:AC896, Q$1:AC$1, "", 0, -1) &amp; _xlfn.XLOOKUP(2, Q896:AC896, Q$1:AC$1),
0))</f>
        <v>0</v>
      </c>
      <c r="AQ896">
        <f>VALUE(IF(AJ896,
_xlfn.XLOOKUP(3, Q896:AC896, Q$1:AC$1) &amp; AS896,
0))</f>
        <v>0</v>
      </c>
      <c r="AR896">
        <f>VALUE(IF(AK896,
AS896, 0))</f>
        <v>1312070302</v>
      </c>
      <c r="AS896" t="str" cm="1">
        <f t="array" ref="AS896">_xlfn.TEXTJOIN("", TRUE, _xlfn._xlws.FILTER(Q$1:AC$1,Q896:AC896=2))</f>
        <v>1312070302</v>
      </c>
      <c r="AT896">
        <f t="shared" si="27"/>
        <v>106</v>
      </c>
      <c r="AU896">
        <f t="shared" si="26"/>
        <v>54272</v>
      </c>
      <c r="AV896" t="b">
        <f>IF(AND(AE895, AE896), AL895=AL896, FALSE)</f>
        <v>0</v>
      </c>
      <c r="AW896" t="b">
        <f>IF(AND(AF895, AF896), AM895=AM896, FALSE)</f>
        <v>0</v>
      </c>
      <c r="AX896" t="b">
        <f>IF(AND(AG895, AG896), AN895=AN896, FALSE)</f>
        <v>0</v>
      </c>
      <c r="AY896" t="b">
        <f>IF(AND(AH895, AH896), AO895=AO896, FALSE)</f>
        <v>0</v>
      </c>
      <c r="AZ896" t="b">
        <f>IF(AND(AI895, AI896), AP895=AP896, FALSE)</f>
        <v>0</v>
      </c>
      <c r="BA896" t="b">
        <f>IF(AND(AJ895, AJ896), AQ895=AQ896, FALSE)</f>
        <v>0</v>
      </c>
      <c r="BB896" t="b">
        <f>IF(AND(AK895, AK896), AR895=AR896, FALSE)</f>
        <v>0</v>
      </c>
    </row>
    <row r="897" spans="1:54" x14ac:dyDescent="0.25">
      <c r="A897" t="s">
        <v>365</v>
      </c>
      <c r="B897">
        <v>842</v>
      </c>
      <c r="C897" t="str">
        <f>TEXT(A897, "0")</f>
        <v>4Q35K</v>
      </c>
      <c r="D897">
        <f>LEN($A897)-LEN(SUBSTITUTE($A897,D$1,""))</f>
        <v>0</v>
      </c>
      <c r="E897">
        <f>LEN($A897)-LEN(SUBSTITUTE($A897,E$1,""))</f>
        <v>1</v>
      </c>
      <c r="F897">
        <f>LEN($A897)-LEN(SUBSTITUTE($A897,F$1,""))</f>
        <v>1</v>
      </c>
      <c r="G897">
        <f>LEN($A897)-LEN(SUBSTITUTE($A897,G$1,""))</f>
        <v>0</v>
      </c>
      <c r="H897">
        <f>LEN($A897)-LEN(SUBSTITUTE($A897,H$1,""))</f>
        <v>0</v>
      </c>
      <c r="I897">
        <f>LEN($A897)-LEN(SUBSTITUTE($A897,I$1,""))</f>
        <v>0</v>
      </c>
      <c r="J897">
        <f>LEN($A897)-LEN(SUBSTITUTE($A897,J$1,""))</f>
        <v>0</v>
      </c>
      <c r="K897">
        <f>LEN($A897)-LEN(SUBSTITUTE($A897,K$1,""))</f>
        <v>0</v>
      </c>
      <c r="L897">
        <f>LEN($A897)-LEN(SUBSTITUTE($A897,L$1,""))</f>
        <v>0</v>
      </c>
      <c r="M897">
        <f>LEN($A897)-LEN(SUBSTITUTE($A897,M$1,""))</f>
        <v>1</v>
      </c>
      <c r="N897">
        <f>LEN($A897)-LEN(SUBSTITUTE($A897,N$1,""))</f>
        <v>1</v>
      </c>
      <c r="O897">
        <f>LEN($A897)-LEN(SUBSTITUTE($A897,O$1,""))</f>
        <v>1</v>
      </c>
      <c r="P897">
        <f>LEN($A897)-LEN(SUBSTITUTE($A897,P$1,""))</f>
        <v>0</v>
      </c>
      <c r="Q897">
        <f>D897+1</f>
        <v>1</v>
      </c>
      <c r="R897">
        <f>E897+1</f>
        <v>2</v>
      </c>
      <c r="S897">
        <f>F897+1</f>
        <v>2</v>
      </c>
      <c r="T897">
        <f>G897+1</f>
        <v>1</v>
      </c>
      <c r="U897">
        <f>H897+1</f>
        <v>1</v>
      </c>
      <c r="V897">
        <f>I897+1</f>
        <v>1</v>
      </c>
      <c r="W897">
        <f>J897+1</f>
        <v>1</v>
      </c>
      <c r="X897">
        <f>K897+1</f>
        <v>1</v>
      </c>
      <c r="Y897">
        <f>L897+1</f>
        <v>1</v>
      </c>
      <c r="Z897">
        <f>M897+1</f>
        <v>2</v>
      </c>
      <c r="AA897">
        <f>N897+1</f>
        <v>2</v>
      </c>
      <c r="AB897">
        <f>O897+1</f>
        <v>2</v>
      </c>
      <c r="AC897">
        <f>P897+1</f>
        <v>1</v>
      </c>
      <c r="AD897">
        <f>PRODUCT(Q897:AC897)</f>
        <v>32</v>
      </c>
      <c r="AE897" t="b">
        <f>AD897=6</f>
        <v>0</v>
      </c>
      <c r="AF897" t="b">
        <f>AD897=10</f>
        <v>0</v>
      </c>
      <c r="AG897" t="b">
        <f>AD897=12</f>
        <v>0</v>
      </c>
      <c r="AH897" t="b">
        <f>AD897=16</f>
        <v>0</v>
      </c>
      <c r="AI897" t="b">
        <f>AD897=18</f>
        <v>0</v>
      </c>
      <c r="AJ897" t="b">
        <f>AD897=24</f>
        <v>0</v>
      </c>
      <c r="AK897" t="b">
        <f>AD897=32</f>
        <v>1</v>
      </c>
      <c r="AL897">
        <f>VALUE(IF(AE897,
_xlfn.XLOOKUP(6, Q897:AC897, Q$1:AC$1), 0))</f>
        <v>0</v>
      </c>
      <c r="AM897">
        <f>VALUE(IF(AF897,
_xlfn.XLOOKUP(5, Q897:AC897, Q$1:AC$1) &amp; _xlfn.XLOOKUP(2, Q897:AC897, Q$1:AC$1), 0))</f>
        <v>0</v>
      </c>
      <c r="AN897">
        <f>VALUE(IF(AG897,
_xlfn.XLOOKUP(4, Q897:AC897, Q$1:AC$1) &amp; _xlfn.XLOOKUP(3, Q897:AC897, Q$1:AC$1), 0))</f>
        <v>0</v>
      </c>
      <c r="AO897">
        <f>VALUE(IF(AH897,
_xlfn.XLOOKUP(4, Q897:AC897, Q$1:AC$1) &amp; _xlfn.XLOOKUP(2, Q897:AC897, Q$1:AC$1, "", 0, 1) &amp; _xlfn.XLOOKUP(2, Q897:AC897, Q$1:AC$1, "", 0, -1), 0))</f>
        <v>0</v>
      </c>
      <c r="AP897">
        <f>VALUE(IF(AI897,
_xlfn.XLOOKUP(3, Q897:AC897, Q$1:AC$1, "", 0, 1) &amp; _xlfn.XLOOKUP(3, Q897:AC897, Q$1:AC$1, "", 0, -1) &amp; _xlfn.XLOOKUP(2, Q897:AC897, Q$1:AC$1),
0))</f>
        <v>0</v>
      </c>
      <c r="AQ897">
        <f>VALUE(IF(AJ897,
_xlfn.XLOOKUP(3, Q897:AC897, Q$1:AC$1) &amp; AS897,
0))</f>
        <v>0</v>
      </c>
      <c r="AR897">
        <f>VALUE(IF(AK897,
AS897, 0))</f>
        <v>1312050403</v>
      </c>
      <c r="AS897" t="str" cm="1">
        <f t="array" ref="AS897">_xlfn.TEXTJOIN("", TRUE, _xlfn._xlws.FILTER(Q$1:AC$1,Q897:AC897=2))</f>
        <v>1312050403</v>
      </c>
      <c r="AT897">
        <f t="shared" si="27"/>
        <v>105</v>
      </c>
      <c r="AU897">
        <f t="shared" si="26"/>
        <v>88410</v>
      </c>
      <c r="AV897" t="b">
        <f>IF(AND(AE896, AE897), AL896=AL897, FALSE)</f>
        <v>0</v>
      </c>
      <c r="AW897" t="b">
        <f>IF(AND(AF896, AF897), AM896=AM897, FALSE)</f>
        <v>0</v>
      </c>
      <c r="AX897" t="b">
        <f>IF(AND(AG896, AG897), AN896=AN897, FALSE)</f>
        <v>0</v>
      </c>
      <c r="AY897" t="b">
        <f>IF(AND(AH896, AH897), AO896=AO897, FALSE)</f>
        <v>0</v>
      </c>
      <c r="AZ897" t="b">
        <f>IF(AND(AI896, AI897), AP896=AP897, FALSE)</f>
        <v>0</v>
      </c>
      <c r="BA897" t="b">
        <f>IF(AND(AJ896, AJ897), AQ896=AQ897, FALSE)</f>
        <v>0</v>
      </c>
      <c r="BB897" t="b">
        <f>IF(AND(AK896, AK897), AR896=AR897, FALSE)</f>
        <v>0</v>
      </c>
    </row>
    <row r="898" spans="1:54" x14ac:dyDescent="0.25">
      <c r="A898" t="s">
        <v>986</v>
      </c>
      <c r="B898">
        <v>76</v>
      </c>
      <c r="C898" t="str">
        <f>TEXT(A898, "0")</f>
        <v>J92KT</v>
      </c>
      <c r="D898">
        <f>LEN($A898)-LEN(SUBSTITUTE($A898,D$1,""))</f>
        <v>0</v>
      </c>
      <c r="E898">
        <f>LEN($A898)-LEN(SUBSTITUTE($A898,E$1,""))</f>
        <v>1</v>
      </c>
      <c r="F898">
        <f>LEN($A898)-LEN(SUBSTITUTE($A898,F$1,""))</f>
        <v>0</v>
      </c>
      <c r="G898">
        <f>LEN($A898)-LEN(SUBSTITUTE($A898,G$1,""))</f>
        <v>1</v>
      </c>
      <c r="H898">
        <f>LEN($A898)-LEN(SUBSTITUTE($A898,H$1,""))</f>
        <v>1</v>
      </c>
      <c r="I898">
        <f>LEN($A898)-LEN(SUBSTITUTE($A898,I$1,""))</f>
        <v>1</v>
      </c>
      <c r="J898">
        <f>LEN($A898)-LEN(SUBSTITUTE($A898,J$1,""))</f>
        <v>0</v>
      </c>
      <c r="K898">
        <f>LEN($A898)-LEN(SUBSTITUTE($A898,K$1,""))</f>
        <v>0</v>
      </c>
      <c r="L898">
        <f>LEN($A898)-LEN(SUBSTITUTE($A898,L$1,""))</f>
        <v>0</v>
      </c>
      <c r="M898">
        <f>LEN($A898)-LEN(SUBSTITUTE($A898,M$1,""))</f>
        <v>0</v>
      </c>
      <c r="N898">
        <f>LEN($A898)-LEN(SUBSTITUTE($A898,N$1,""))</f>
        <v>0</v>
      </c>
      <c r="O898">
        <f>LEN($A898)-LEN(SUBSTITUTE($A898,O$1,""))</f>
        <v>0</v>
      </c>
      <c r="P898">
        <f>LEN($A898)-LEN(SUBSTITUTE($A898,P$1,""))</f>
        <v>1</v>
      </c>
      <c r="Q898">
        <f>D898+1</f>
        <v>1</v>
      </c>
      <c r="R898">
        <f>E898+1</f>
        <v>2</v>
      </c>
      <c r="S898">
        <f>F898+1</f>
        <v>1</v>
      </c>
      <c r="T898">
        <f>G898+1</f>
        <v>2</v>
      </c>
      <c r="U898">
        <f>H898+1</f>
        <v>2</v>
      </c>
      <c r="V898">
        <f>I898+1</f>
        <v>2</v>
      </c>
      <c r="W898">
        <f>J898+1</f>
        <v>1</v>
      </c>
      <c r="X898">
        <f>K898+1</f>
        <v>1</v>
      </c>
      <c r="Y898">
        <f>L898+1</f>
        <v>1</v>
      </c>
      <c r="Z898">
        <f>M898+1</f>
        <v>1</v>
      </c>
      <c r="AA898">
        <f>N898+1</f>
        <v>1</v>
      </c>
      <c r="AB898">
        <f>O898+1</f>
        <v>1</v>
      </c>
      <c r="AC898">
        <f>P898+1</f>
        <v>2</v>
      </c>
      <c r="AD898">
        <f>PRODUCT(Q898:AC898)</f>
        <v>32</v>
      </c>
      <c r="AE898" t="b">
        <f>AD898=6</f>
        <v>0</v>
      </c>
      <c r="AF898" t="b">
        <f>AD898=10</f>
        <v>0</v>
      </c>
      <c r="AG898" t="b">
        <f>AD898=12</f>
        <v>0</v>
      </c>
      <c r="AH898" t="b">
        <f>AD898=16</f>
        <v>0</v>
      </c>
      <c r="AI898" t="b">
        <f>AD898=18</f>
        <v>0</v>
      </c>
      <c r="AJ898" t="b">
        <f>AD898=24</f>
        <v>0</v>
      </c>
      <c r="AK898" t="b">
        <f>AD898=32</f>
        <v>1</v>
      </c>
      <c r="AL898">
        <f>VALUE(IF(AE898,
_xlfn.XLOOKUP(6, Q898:AC898, Q$1:AC$1), 0))</f>
        <v>0</v>
      </c>
      <c r="AM898">
        <f>VALUE(IF(AF898,
_xlfn.XLOOKUP(5, Q898:AC898, Q$1:AC$1) &amp; _xlfn.XLOOKUP(2, Q898:AC898, Q$1:AC$1), 0))</f>
        <v>0</v>
      </c>
      <c r="AN898">
        <f>VALUE(IF(AG898,
_xlfn.XLOOKUP(4, Q898:AC898, Q$1:AC$1) &amp; _xlfn.XLOOKUP(3, Q898:AC898, Q$1:AC$1), 0))</f>
        <v>0</v>
      </c>
      <c r="AO898">
        <f>VALUE(IF(AH898,
_xlfn.XLOOKUP(4, Q898:AC898, Q$1:AC$1) &amp; _xlfn.XLOOKUP(2, Q898:AC898, Q$1:AC$1, "", 0, 1) &amp; _xlfn.XLOOKUP(2, Q898:AC898, Q$1:AC$1, "", 0, -1), 0))</f>
        <v>0</v>
      </c>
      <c r="AP898">
        <f>VALUE(IF(AI898,
_xlfn.XLOOKUP(3, Q898:AC898, Q$1:AC$1, "", 0, 1) &amp; _xlfn.XLOOKUP(3, Q898:AC898, Q$1:AC$1, "", 0, -1) &amp; _xlfn.XLOOKUP(2, Q898:AC898, Q$1:AC$1),
0))</f>
        <v>0</v>
      </c>
      <c r="AQ898">
        <f>VALUE(IF(AJ898,
_xlfn.XLOOKUP(3, Q898:AC898, Q$1:AC$1) &amp; AS898,
0))</f>
        <v>0</v>
      </c>
      <c r="AR898">
        <f>VALUE(IF(AK898,
AS898, 0))</f>
        <v>1311100902</v>
      </c>
      <c r="AS898" t="str" cm="1">
        <f t="array" ref="AS898">_xlfn.TEXTJOIN("", TRUE, _xlfn._xlws.FILTER(Q$1:AC$1,Q898:AC898=2))</f>
        <v>1311100902</v>
      </c>
      <c r="AT898">
        <f t="shared" si="27"/>
        <v>104</v>
      </c>
      <c r="AU898">
        <f t="shared" si="26"/>
        <v>7904</v>
      </c>
      <c r="AV898" t="b">
        <f>IF(AND(AE897, AE898), AL897=AL898, FALSE)</f>
        <v>0</v>
      </c>
      <c r="AW898" t="b">
        <f>IF(AND(AF897, AF898), AM897=AM898, FALSE)</f>
        <v>0</v>
      </c>
      <c r="AX898" t="b">
        <f>IF(AND(AG897, AG898), AN897=AN898, FALSE)</f>
        <v>0</v>
      </c>
      <c r="AY898" t="b">
        <f>IF(AND(AH897, AH898), AO897=AO898, FALSE)</f>
        <v>0</v>
      </c>
      <c r="AZ898" t="b">
        <f>IF(AND(AI897, AI898), AP897=AP898, FALSE)</f>
        <v>0</v>
      </c>
      <c r="BA898" t="b">
        <f>IF(AND(AJ897, AJ898), AQ897=AQ898, FALSE)</f>
        <v>0</v>
      </c>
      <c r="BB898" t="b">
        <f>IF(AND(AK897, AK898), AR897=AR898, FALSE)</f>
        <v>0</v>
      </c>
    </row>
    <row r="899" spans="1:54" x14ac:dyDescent="0.25">
      <c r="A899" t="s">
        <v>932</v>
      </c>
      <c r="B899">
        <v>882</v>
      </c>
      <c r="C899" t="str">
        <f>TEXT(A899, "0")</f>
        <v>TKJ27</v>
      </c>
      <c r="D899">
        <f>LEN($A899)-LEN(SUBSTITUTE($A899,D$1,""))</f>
        <v>0</v>
      </c>
      <c r="E899">
        <f>LEN($A899)-LEN(SUBSTITUTE($A899,E$1,""))</f>
        <v>1</v>
      </c>
      <c r="F899">
        <f>LEN($A899)-LEN(SUBSTITUTE($A899,F$1,""))</f>
        <v>0</v>
      </c>
      <c r="G899">
        <f>LEN($A899)-LEN(SUBSTITUTE($A899,G$1,""))</f>
        <v>1</v>
      </c>
      <c r="H899">
        <f>LEN($A899)-LEN(SUBSTITUTE($A899,H$1,""))</f>
        <v>1</v>
      </c>
      <c r="I899">
        <f>LEN($A899)-LEN(SUBSTITUTE($A899,I$1,""))</f>
        <v>0</v>
      </c>
      <c r="J899">
        <f>LEN($A899)-LEN(SUBSTITUTE($A899,J$1,""))</f>
        <v>0</v>
      </c>
      <c r="K899">
        <f>LEN($A899)-LEN(SUBSTITUTE($A899,K$1,""))</f>
        <v>1</v>
      </c>
      <c r="L899">
        <f>LEN($A899)-LEN(SUBSTITUTE($A899,L$1,""))</f>
        <v>0</v>
      </c>
      <c r="M899">
        <f>LEN($A899)-LEN(SUBSTITUTE($A899,M$1,""))</f>
        <v>0</v>
      </c>
      <c r="N899">
        <f>LEN($A899)-LEN(SUBSTITUTE($A899,N$1,""))</f>
        <v>0</v>
      </c>
      <c r="O899">
        <f>LEN($A899)-LEN(SUBSTITUTE($A899,O$1,""))</f>
        <v>0</v>
      </c>
      <c r="P899">
        <f>LEN($A899)-LEN(SUBSTITUTE($A899,P$1,""))</f>
        <v>1</v>
      </c>
      <c r="Q899">
        <f>D899+1</f>
        <v>1</v>
      </c>
      <c r="R899">
        <f>E899+1</f>
        <v>2</v>
      </c>
      <c r="S899">
        <f>F899+1</f>
        <v>1</v>
      </c>
      <c r="T899">
        <f>G899+1</f>
        <v>2</v>
      </c>
      <c r="U899">
        <f>H899+1</f>
        <v>2</v>
      </c>
      <c r="V899">
        <f>I899+1</f>
        <v>1</v>
      </c>
      <c r="W899">
        <f>J899+1</f>
        <v>1</v>
      </c>
      <c r="X899">
        <f>K899+1</f>
        <v>2</v>
      </c>
      <c r="Y899">
        <f>L899+1</f>
        <v>1</v>
      </c>
      <c r="Z899">
        <f>M899+1</f>
        <v>1</v>
      </c>
      <c r="AA899">
        <f>N899+1</f>
        <v>1</v>
      </c>
      <c r="AB899">
        <f>O899+1</f>
        <v>1</v>
      </c>
      <c r="AC899">
        <f>P899+1</f>
        <v>2</v>
      </c>
      <c r="AD899">
        <f>PRODUCT(Q899:AC899)</f>
        <v>32</v>
      </c>
      <c r="AE899" t="b">
        <f>AD899=6</f>
        <v>0</v>
      </c>
      <c r="AF899" t="b">
        <f>AD899=10</f>
        <v>0</v>
      </c>
      <c r="AG899" t="b">
        <f>AD899=12</f>
        <v>0</v>
      </c>
      <c r="AH899" t="b">
        <f>AD899=16</f>
        <v>0</v>
      </c>
      <c r="AI899" t="b">
        <f>AD899=18</f>
        <v>0</v>
      </c>
      <c r="AJ899" t="b">
        <f>AD899=24</f>
        <v>0</v>
      </c>
      <c r="AK899" t="b">
        <f>AD899=32</f>
        <v>1</v>
      </c>
      <c r="AL899">
        <f>VALUE(IF(AE899,
_xlfn.XLOOKUP(6, Q899:AC899, Q$1:AC$1), 0))</f>
        <v>0</v>
      </c>
      <c r="AM899">
        <f>VALUE(IF(AF899,
_xlfn.XLOOKUP(5, Q899:AC899, Q$1:AC$1) &amp; _xlfn.XLOOKUP(2, Q899:AC899, Q$1:AC$1), 0))</f>
        <v>0</v>
      </c>
      <c r="AN899">
        <f>VALUE(IF(AG899,
_xlfn.XLOOKUP(4, Q899:AC899, Q$1:AC$1) &amp; _xlfn.XLOOKUP(3, Q899:AC899, Q$1:AC$1), 0))</f>
        <v>0</v>
      </c>
      <c r="AO899">
        <f>VALUE(IF(AH899,
_xlfn.XLOOKUP(4, Q899:AC899, Q$1:AC$1) &amp; _xlfn.XLOOKUP(2, Q899:AC899, Q$1:AC$1, "", 0, 1) &amp; _xlfn.XLOOKUP(2, Q899:AC899, Q$1:AC$1, "", 0, -1), 0))</f>
        <v>0</v>
      </c>
      <c r="AP899">
        <f>VALUE(IF(AI899,
_xlfn.XLOOKUP(3, Q899:AC899, Q$1:AC$1, "", 0, 1) &amp; _xlfn.XLOOKUP(3, Q899:AC899, Q$1:AC$1, "", 0, -1) &amp; _xlfn.XLOOKUP(2, Q899:AC899, Q$1:AC$1),
0))</f>
        <v>0</v>
      </c>
      <c r="AQ899">
        <f>VALUE(IF(AJ899,
_xlfn.XLOOKUP(3, Q899:AC899, Q$1:AC$1) &amp; AS899,
0))</f>
        <v>0</v>
      </c>
      <c r="AR899">
        <f>VALUE(IF(AK899,
AS899, 0))</f>
        <v>1311100702</v>
      </c>
      <c r="AS899" t="str" cm="1">
        <f t="array" ref="AS899">_xlfn.TEXTJOIN("", TRUE, _xlfn._xlws.FILTER(Q$1:AC$1,Q899:AC899=2))</f>
        <v>1311100702</v>
      </c>
      <c r="AT899">
        <f t="shared" si="27"/>
        <v>103</v>
      </c>
      <c r="AU899">
        <f t="shared" ref="AU899:AU962" si="28">B899*AT899</f>
        <v>90846</v>
      </c>
      <c r="AV899" t="b">
        <f>IF(AND(AE898, AE899), AL898=AL899, FALSE)</f>
        <v>0</v>
      </c>
      <c r="AW899" t="b">
        <f>IF(AND(AF898, AF899), AM898=AM899, FALSE)</f>
        <v>0</v>
      </c>
      <c r="AX899" t="b">
        <f>IF(AND(AG898, AG899), AN898=AN899, FALSE)</f>
        <v>0</v>
      </c>
      <c r="AY899" t="b">
        <f>IF(AND(AH898, AH899), AO898=AO899, FALSE)</f>
        <v>0</v>
      </c>
      <c r="AZ899" t="b">
        <f>IF(AND(AI898, AI899), AP898=AP899, FALSE)</f>
        <v>0</v>
      </c>
      <c r="BA899" t="b">
        <f>IF(AND(AJ898, AJ899), AQ898=AQ899, FALSE)</f>
        <v>0</v>
      </c>
      <c r="BB899" t="b">
        <f>IF(AND(AK898, AK899), AR898=AR899, FALSE)</f>
        <v>0</v>
      </c>
    </row>
    <row r="900" spans="1:54" x14ac:dyDescent="0.25">
      <c r="A900" t="s">
        <v>473</v>
      </c>
      <c r="B900">
        <v>124</v>
      </c>
      <c r="C900" t="str">
        <f>TEXT(A900, "0")</f>
        <v>5K9J7</v>
      </c>
      <c r="D900">
        <f>LEN($A900)-LEN(SUBSTITUTE($A900,D$1,""))</f>
        <v>0</v>
      </c>
      <c r="E900">
        <f>LEN($A900)-LEN(SUBSTITUTE($A900,E$1,""))</f>
        <v>1</v>
      </c>
      <c r="F900">
        <f>LEN($A900)-LEN(SUBSTITUTE($A900,F$1,""))</f>
        <v>0</v>
      </c>
      <c r="G900">
        <f>LEN($A900)-LEN(SUBSTITUTE($A900,G$1,""))</f>
        <v>1</v>
      </c>
      <c r="H900">
        <f>LEN($A900)-LEN(SUBSTITUTE($A900,H$1,""))</f>
        <v>0</v>
      </c>
      <c r="I900">
        <f>LEN($A900)-LEN(SUBSTITUTE($A900,I$1,""))</f>
        <v>1</v>
      </c>
      <c r="J900">
        <f>LEN($A900)-LEN(SUBSTITUTE($A900,J$1,""))</f>
        <v>0</v>
      </c>
      <c r="K900">
        <f>LEN($A900)-LEN(SUBSTITUTE($A900,K$1,""))</f>
        <v>1</v>
      </c>
      <c r="L900">
        <f>LEN($A900)-LEN(SUBSTITUTE($A900,L$1,""))</f>
        <v>0</v>
      </c>
      <c r="M900">
        <f>LEN($A900)-LEN(SUBSTITUTE($A900,M$1,""))</f>
        <v>1</v>
      </c>
      <c r="N900">
        <f>LEN($A900)-LEN(SUBSTITUTE($A900,N$1,""))</f>
        <v>0</v>
      </c>
      <c r="O900">
        <f>LEN($A900)-LEN(SUBSTITUTE($A900,O$1,""))</f>
        <v>0</v>
      </c>
      <c r="P900">
        <f>LEN($A900)-LEN(SUBSTITUTE($A900,P$1,""))</f>
        <v>0</v>
      </c>
      <c r="Q900">
        <f>D900+1</f>
        <v>1</v>
      </c>
      <c r="R900">
        <f>E900+1</f>
        <v>2</v>
      </c>
      <c r="S900">
        <f>F900+1</f>
        <v>1</v>
      </c>
      <c r="T900">
        <f>G900+1</f>
        <v>2</v>
      </c>
      <c r="U900">
        <f>H900+1</f>
        <v>1</v>
      </c>
      <c r="V900">
        <f>I900+1</f>
        <v>2</v>
      </c>
      <c r="W900">
        <f>J900+1</f>
        <v>1</v>
      </c>
      <c r="X900">
        <f>K900+1</f>
        <v>2</v>
      </c>
      <c r="Y900">
        <f>L900+1</f>
        <v>1</v>
      </c>
      <c r="Z900">
        <f>M900+1</f>
        <v>2</v>
      </c>
      <c r="AA900">
        <f>N900+1</f>
        <v>1</v>
      </c>
      <c r="AB900">
        <f>O900+1</f>
        <v>1</v>
      </c>
      <c r="AC900">
        <f>P900+1</f>
        <v>1</v>
      </c>
      <c r="AD900">
        <f>PRODUCT(Q900:AC900)</f>
        <v>32</v>
      </c>
      <c r="AE900" t="b">
        <f>AD900=6</f>
        <v>0</v>
      </c>
      <c r="AF900" t="b">
        <f>AD900=10</f>
        <v>0</v>
      </c>
      <c r="AG900" t="b">
        <f>AD900=12</f>
        <v>0</v>
      </c>
      <c r="AH900" t="b">
        <f>AD900=16</f>
        <v>0</v>
      </c>
      <c r="AI900" t="b">
        <f>AD900=18</f>
        <v>0</v>
      </c>
      <c r="AJ900" t="b">
        <f>AD900=24</f>
        <v>0</v>
      </c>
      <c r="AK900" t="b">
        <f>AD900=32</f>
        <v>1</v>
      </c>
      <c r="AL900">
        <f>VALUE(IF(AE900,
_xlfn.XLOOKUP(6, Q900:AC900, Q$1:AC$1), 0))</f>
        <v>0</v>
      </c>
      <c r="AM900">
        <f>VALUE(IF(AF900,
_xlfn.XLOOKUP(5, Q900:AC900, Q$1:AC$1) &amp; _xlfn.XLOOKUP(2, Q900:AC900, Q$1:AC$1), 0))</f>
        <v>0</v>
      </c>
      <c r="AN900">
        <f>VALUE(IF(AG900,
_xlfn.XLOOKUP(4, Q900:AC900, Q$1:AC$1) &amp; _xlfn.XLOOKUP(3, Q900:AC900, Q$1:AC$1), 0))</f>
        <v>0</v>
      </c>
      <c r="AO900">
        <f>VALUE(IF(AH900,
_xlfn.XLOOKUP(4, Q900:AC900, Q$1:AC$1) &amp; _xlfn.XLOOKUP(2, Q900:AC900, Q$1:AC$1, "", 0, 1) &amp; _xlfn.XLOOKUP(2, Q900:AC900, Q$1:AC$1, "", 0, -1), 0))</f>
        <v>0</v>
      </c>
      <c r="AP900">
        <f>VALUE(IF(AI900,
_xlfn.XLOOKUP(3, Q900:AC900, Q$1:AC$1, "", 0, 1) &amp; _xlfn.XLOOKUP(3, Q900:AC900, Q$1:AC$1, "", 0, -1) &amp; _xlfn.XLOOKUP(2, Q900:AC900, Q$1:AC$1),
0))</f>
        <v>0</v>
      </c>
      <c r="AQ900">
        <f>VALUE(IF(AJ900,
_xlfn.XLOOKUP(3, Q900:AC900, Q$1:AC$1) &amp; AS900,
0))</f>
        <v>0</v>
      </c>
      <c r="AR900">
        <f>VALUE(IF(AK900,
AS900, 0))</f>
        <v>1311090705</v>
      </c>
      <c r="AS900" t="str" cm="1">
        <f t="array" ref="AS900">_xlfn.TEXTJOIN("", TRUE, _xlfn._xlws.FILTER(Q$1:AC$1,Q900:AC900=2))</f>
        <v>1311090705</v>
      </c>
      <c r="AT900">
        <f t="shared" ref="AT900:AT963" si="29">AT899-1</f>
        <v>102</v>
      </c>
      <c r="AU900">
        <f t="shared" si="28"/>
        <v>12648</v>
      </c>
      <c r="AV900" t="b">
        <f>IF(AND(AE899, AE900), AL899=AL900, FALSE)</f>
        <v>0</v>
      </c>
      <c r="AW900" t="b">
        <f>IF(AND(AF899, AF900), AM899=AM900, FALSE)</f>
        <v>0</v>
      </c>
      <c r="AX900" t="b">
        <f>IF(AND(AG899, AG900), AN899=AN900, FALSE)</f>
        <v>0</v>
      </c>
      <c r="AY900" t="b">
        <f>IF(AND(AH899, AH900), AO899=AO900, FALSE)</f>
        <v>0</v>
      </c>
      <c r="AZ900" t="b">
        <f>IF(AND(AI899, AI900), AP899=AP900, FALSE)</f>
        <v>0</v>
      </c>
      <c r="BA900" t="b">
        <f>IF(AND(AJ899, AJ900), AQ899=AQ900, FALSE)</f>
        <v>0</v>
      </c>
      <c r="BB900" t="b">
        <f>IF(AND(AK899, AK900), AR899=AR900, FALSE)</f>
        <v>0</v>
      </c>
    </row>
    <row r="901" spans="1:54" x14ac:dyDescent="0.25">
      <c r="A901" t="s">
        <v>785</v>
      </c>
      <c r="B901">
        <v>181</v>
      </c>
      <c r="C901" t="str">
        <f>TEXT(A901, "0")</f>
        <v>24J9K</v>
      </c>
      <c r="D901">
        <f>LEN($A901)-LEN(SUBSTITUTE($A901,D$1,""))</f>
        <v>0</v>
      </c>
      <c r="E901">
        <f>LEN($A901)-LEN(SUBSTITUTE($A901,E$1,""))</f>
        <v>1</v>
      </c>
      <c r="F901">
        <f>LEN($A901)-LEN(SUBSTITUTE($A901,F$1,""))</f>
        <v>0</v>
      </c>
      <c r="G901">
        <f>LEN($A901)-LEN(SUBSTITUTE($A901,G$1,""))</f>
        <v>1</v>
      </c>
      <c r="H901">
        <f>LEN($A901)-LEN(SUBSTITUTE($A901,H$1,""))</f>
        <v>0</v>
      </c>
      <c r="I901">
        <f>LEN($A901)-LEN(SUBSTITUTE($A901,I$1,""))</f>
        <v>1</v>
      </c>
      <c r="J901">
        <f>LEN($A901)-LEN(SUBSTITUTE($A901,J$1,""))</f>
        <v>0</v>
      </c>
      <c r="K901">
        <f>LEN($A901)-LEN(SUBSTITUTE($A901,K$1,""))</f>
        <v>0</v>
      </c>
      <c r="L901">
        <f>LEN($A901)-LEN(SUBSTITUTE($A901,L$1,""))</f>
        <v>0</v>
      </c>
      <c r="M901">
        <f>LEN($A901)-LEN(SUBSTITUTE($A901,M$1,""))</f>
        <v>0</v>
      </c>
      <c r="N901">
        <f>LEN($A901)-LEN(SUBSTITUTE($A901,N$1,""))</f>
        <v>1</v>
      </c>
      <c r="O901">
        <f>LEN($A901)-LEN(SUBSTITUTE($A901,O$1,""))</f>
        <v>0</v>
      </c>
      <c r="P901">
        <f>LEN($A901)-LEN(SUBSTITUTE($A901,P$1,""))</f>
        <v>1</v>
      </c>
      <c r="Q901">
        <f>D901+1</f>
        <v>1</v>
      </c>
      <c r="R901">
        <f>E901+1</f>
        <v>2</v>
      </c>
      <c r="S901">
        <f>F901+1</f>
        <v>1</v>
      </c>
      <c r="T901">
        <f>G901+1</f>
        <v>2</v>
      </c>
      <c r="U901">
        <f>H901+1</f>
        <v>1</v>
      </c>
      <c r="V901">
        <f>I901+1</f>
        <v>2</v>
      </c>
      <c r="W901">
        <f>J901+1</f>
        <v>1</v>
      </c>
      <c r="X901">
        <f>K901+1</f>
        <v>1</v>
      </c>
      <c r="Y901">
        <f>L901+1</f>
        <v>1</v>
      </c>
      <c r="Z901">
        <f>M901+1</f>
        <v>1</v>
      </c>
      <c r="AA901">
        <f>N901+1</f>
        <v>2</v>
      </c>
      <c r="AB901">
        <f>O901+1</f>
        <v>1</v>
      </c>
      <c r="AC901">
        <f>P901+1</f>
        <v>2</v>
      </c>
      <c r="AD901">
        <f>PRODUCT(Q901:AC901)</f>
        <v>32</v>
      </c>
      <c r="AE901" t="b">
        <f>AD901=6</f>
        <v>0</v>
      </c>
      <c r="AF901" t="b">
        <f>AD901=10</f>
        <v>0</v>
      </c>
      <c r="AG901" t="b">
        <f>AD901=12</f>
        <v>0</v>
      </c>
      <c r="AH901" t="b">
        <f>AD901=16</f>
        <v>0</v>
      </c>
      <c r="AI901" t="b">
        <f>AD901=18</f>
        <v>0</v>
      </c>
      <c r="AJ901" t="b">
        <f>AD901=24</f>
        <v>0</v>
      </c>
      <c r="AK901" t="b">
        <f>AD901=32</f>
        <v>1</v>
      </c>
      <c r="AL901">
        <f>VALUE(IF(AE901,
_xlfn.XLOOKUP(6, Q901:AC901, Q$1:AC$1), 0))</f>
        <v>0</v>
      </c>
      <c r="AM901">
        <f>VALUE(IF(AF901,
_xlfn.XLOOKUP(5, Q901:AC901, Q$1:AC$1) &amp; _xlfn.XLOOKUP(2, Q901:AC901, Q$1:AC$1), 0))</f>
        <v>0</v>
      </c>
      <c r="AN901">
        <f>VALUE(IF(AG901,
_xlfn.XLOOKUP(4, Q901:AC901, Q$1:AC$1) &amp; _xlfn.XLOOKUP(3, Q901:AC901, Q$1:AC$1), 0))</f>
        <v>0</v>
      </c>
      <c r="AO901">
        <f>VALUE(IF(AH901,
_xlfn.XLOOKUP(4, Q901:AC901, Q$1:AC$1) &amp; _xlfn.XLOOKUP(2, Q901:AC901, Q$1:AC$1, "", 0, 1) &amp; _xlfn.XLOOKUP(2, Q901:AC901, Q$1:AC$1, "", 0, -1), 0))</f>
        <v>0</v>
      </c>
      <c r="AP901">
        <f>VALUE(IF(AI901,
_xlfn.XLOOKUP(3, Q901:AC901, Q$1:AC$1, "", 0, 1) &amp; _xlfn.XLOOKUP(3, Q901:AC901, Q$1:AC$1, "", 0, -1) &amp; _xlfn.XLOOKUP(2, Q901:AC901, Q$1:AC$1),
0))</f>
        <v>0</v>
      </c>
      <c r="AQ901">
        <f>VALUE(IF(AJ901,
_xlfn.XLOOKUP(3, Q901:AC901, Q$1:AC$1) &amp; AS901,
0))</f>
        <v>0</v>
      </c>
      <c r="AR901">
        <f>VALUE(IF(AK901,
AS901, 0))</f>
        <v>1311090402</v>
      </c>
      <c r="AS901" t="str" cm="1">
        <f t="array" ref="AS901">_xlfn.TEXTJOIN("", TRUE, _xlfn._xlws.FILTER(Q$1:AC$1,Q901:AC901=2))</f>
        <v>1311090402</v>
      </c>
      <c r="AT901">
        <f t="shared" si="29"/>
        <v>101</v>
      </c>
      <c r="AU901">
        <f t="shared" si="28"/>
        <v>18281</v>
      </c>
      <c r="AV901" t="b">
        <f>IF(AND(AE900, AE901), AL900=AL901, FALSE)</f>
        <v>0</v>
      </c>
      <c r="AW901" t="b">
        <f>IF(AND(AF900, AF901), AM900=AM901, FALSE)</f>
        <v>0</v>
      </c>
      <c r="AX901" t="b">
        <f>IF(AND(AG900, AG901), AN900=AN901, FALSE)</f>
        <v>0</v>
      </c>
      <c r="AY901" t="b">
        <f>IF(AND(AH900, AH901), AO900=AO901, FALSE)</f>
        <v>0</v>
      </c>
      <c r="AZ901" t="b">
        <f>IF(AND(AI900, AI901), AP900=AP901, FALSE)</f>
        <v>0</v>
      </c>
      <c r="BA901" t="b">
        <f>IF(AND(AJ900, AJ901), AQ900=AQ901, FALSE)</f>
        <v>0</v>
      </c>
      <c r="BB901" t="b">
        <f>IF(AND(AK900, AK901), AR900=AR901, FALSE)</f>
        <v>0</v>
      </c>
    </row>
    <row r="902" spans="1:54" x14ac:dyDescent="0.25">
      <c r="A902" t="s">
        <v>182</v>
      </c>
      <c r="B902">
        <v>509</v>
      </c>
      <c r="C902" t="str">
        <f>TEXT(A902, "0")</f>
        <v>2K8J7</v>
      </c>
      <c r="D902">
        <f>LEN($A902)-LEN(SUBSTITUTE($A902,D$1,""))</f>
        <v>0</v>
      </c>
      <c r="E902">
        <f>LEN($A902)-LEN(SUBSTITUTE($A902,E$1,""))</f>
        <v>1</v>
      </c>
      <c r="F902">
        <f>LEN($A902)-LEN(SUBSTITUTE($A902,F$1,""))</f>
        <v>0</v>
      </c>
      <c r="G902">
        <f>LEN($A902)-LEN(SUBSTITUTE($A902,G$1,""))</f>
        <v>1</v>
      </c>
      <c r="H902">
        <f>LEN($A902)-LEN(SUBSTITUTE($A902,H$1,""))</f>
        <v>0</v>
      </c>
      <c r="I902">
        <f>LEN($A902)-LEN(SUBSTITUTE($A902,I$1,""))</f>
        <v>0</v>
      </c>
      <c r="J902">
        <f>LEN($A902)-LEN(SUBSTITUTE($A902,J$1,""))</f>
        <v>1</v>
      </c>
      <c r="K902">
        <f>LEN($A902)-LEN(SUBSTITUTE($A902,K$1,""))</f>
        <v>1</v>
      </c>
      <c r="L902">
        <f>LEN($A902)-LEN(SUBSTITUTE($A902,L$1,""))</f>
        <v>0</v>
      </c>
      <c r="M902">
        <f>LEN($A902)-LEN(SUBSTITUTE($A902,M$1,""))</f>
        <v>0</v>
      </c>
      <c r="N902">
        <f>LEN($A902)-LEN(SUBSTITUTE($A902,N$1,""))</f>
        <v>0</v>
      </c>
      <c r="O902">
        <f>LEN($A902)-LEN(SUBSTITUTE($A902,O$1,""))</f>
        <v>0</v>
      </c>
      <c r="P902">
        <f>LEN($A902)-LEN(SUBSTITUTE($A902,P$1,""))</f>
        <v>1</v>
      </c>
      <c r="Q902">
        <f>D902+1</f>
        <v>1</v>
      </c>
      <c r="R902">
        <f>E902+1</f>
        <v>2</v>
      </c>
      <c r="S902">
        <f>F902+1</f>
        <v>1</v>
      </c>
      <c r="T902">
        <f>G902+1</f>
        <v>2</v>
      </c>
      <c r="U902">
        <f>H902+1</f>
        <v>1</v>
      </c>
      <c r="V902">
        <f>I902+1</f>
        <v>1</v>
      </c>
      <c r="W902">
        <f>J902+1</f>
        <v>2</v>
      </c>
      <c r="X902">
        <f>K902+1</f>
        <v>2</v>
      </c>
      <c r="Y902">
        <f>L902+1</f>
        <v>1</v>
      </c>
      <c r="Z902">
        <f>M902+1</f>
        <v>1</v>
      </c>
      <c r="AA902">
        <f>N902+1</f>
        <v>1</v>
      </c>
      <c r="AB902">
        <f>O902+1</f>
        <v>1</v>
      </c>
      <c r="AC902">
        <f>P902+1</f>
        <v>2</v>
      </c>
      <c r="AD902">
        <f>PRODUCT(Q902:AC902)</f>
        <v>32</v>
      </c>
      <c r="AE902" t="b">
        <f>AD902=6</f>
        <v>0</v>
      </c>
      <c r="AF902" t="b">
        <f>AD902=10</f>
        <v>0</v>
      </c>
      <c r="AG902" t="b">
        <f>AD902=12</f>
        <v>0</v>
      </c>
      <c r="AH902" t="b">
        <f>AD902=16</f>
        <v>0</v>
      </c>
      <c r="AI902" t="b">
        <f>AD902=18</f>
        <v>0</v>
      </c>
      <c r="AJ902" t="b">
        <f>AD902=24</f>
        <v>0</v>
      </c>
      <c r="AK902" t="b">
        <f>AD902=32</f>
        <v>1</v>
      </c>
      <c r="AL902">
        <f>VALUE(IF(AE902,
_xlfn.XLOOKUP(6, Q902:AC902, Q$1:AC$1), 0))</f>
        <v>0</v>
      </c>
      <c r="AM902">
        <f>VALUE(IF(AF902,
_xlfn.XLOOKUP(5, Q902:AC902, Q$1:AC$1) &amp; _xlfn.XLOOKUP(2, Q902:AC902, Q$1:AC$1), 0))</f>
        <v>0</v>
      </c>
      <c r="AN902">
        <f>VALUE(IF(AG902,
_xlfn.XLOOKUP(4, Q902:AC902, Q$1:AC$1) &amp; _xlfn.XLOOKUP(3, Q902:AC902, Q$1:AC$1), 0))</f>
        <v>0</v>
      </c>
      <c r="AO902">
        <f>VALUE(IF(AH902,
_xlfn.XLOOKUP(4, Q902:AC902, Q$1:AC$1) &amp; _xlfn.XLOOKUP(2, Q902:AC902, Q$1:AC$1, "", 0, 1) &amp; _xlfn.XLOOKUP(2, Q902:AC902, Q$1:AC$1, "", 0, -1), 0))</f>
        <v>0</v>
      </c>
      <c r="AP902">
        <f>VALUE(IF(AI902,
_xlfn.XLOOKUP(3, Q902:AC902, Q$1:AC$1, "", 0, 1) &amp; _xlfn.XLOOKUP(3, Q902:AC902, Q$1:AC$1, "", 0, -1) &amp; _xlfn.XLOOKUP(2, Q902:AC902, Q$1:AC$1),
0))</f>
        <v>0</v>
      </c>
      <c r="AQ902">
        <f>VALUE(IF(AJ902,
_xlfn.XLOOKUP(3, Q902:AC902, Q$1:AC$1) &amp; AS902,
0))</f>
        <v>0</v>
      </c>
      <c r="AR902">
        <f>VALUE(IF(AK902,
AS902, 0))</f>
        <v>1311080702</v>
      </c>
      <c r="AS902" t="str" cm="1">
        <f t="array" ref="AS902">_xlfn.TEXTJOIN("", TRUE, _xlfn._xlws.FILTER(Q$1:AC$1,Q902:AC902=2))</f>
        <v>1311080702</v>
      </c>
      <c r="AT902">
        <f t="shared" si="29"/>
        <v>100</v>
      </c>
      <c r="AU902">
        <f t="shared" si="28"/>
        <v>50900</v>
      </c>
      <c r="AV902" t="b">
        <f>IF(AND(AE901, AE902), AL901=AL902, FALSE)</f>
        <v>0</v>
      </c>
      <c r="AW902" t="b">
        <f>IF(AND(AF901, AF902), AM901=AM902, FALSE)</f>
        <v>0</v>
      </c>
      <c r="AX902" t="b">
        <f>IF(AND(AG901, AG902), AN901=AN902, FALSE)</f>
        <v>0</v>
      </c>
      <c r="AY902" t="b">
        <f>IF(AND(AH901, AH902), AO901=AO902, FALSE)</f>
        <v>0</v>
      </c>
      <c r="AZ902" t="b">
        <f>IF(AND(AI901, AI902), AP901=AP902, FALSE)</f>
        <v>0</v>
      </c>
      <c r="BA902" t="b">
        <f>IF(AND(AJ901, AJ902), AQ901=AQ902, FALSE)</f>
        <v>0</v>
      </c>
      <c r="BB902" t="b">
        <f>IF(AND(AK901, AK902), AR901=AR902, FALSE)</f>
        <v>0</v>
      </c>
    </row>
    <row r="903" spans="1:54" x14ac:dyDescent="0.25">
      <c r="A903" t="s">
        <v>714</v>
      </c>
      <c r="B903">
        <v>947</v>
      </c>
      <c r="C903" t="str">
        <f>TEXT(A903, "0")</f>
        <v>68J5K</v>
      </c>
      <c r="D903">
        <f>LEN($A903)-LEN(SUBSTITUTE($A903,D$1,""))</f>
        <v>0</v>
      </c>
      <c r="E903">
        <f>LEN($A903)-LEN(SUBSTITUTE($A903,E$1,""))</f>
        <v>1</v>
      </c>
      <c r="F903">
        <f>LEN($A903)-LEN(SUBSTITUTE($A903,F$1,""))</f>
        <v>0</v>
      </c>
      <c r="G903">
        <f>LEN($A903)-LEN(SUBSTITUTE($A903,G$1,""))</f>
        <v>1</v>
      </c>
      <c r="H903">
        <f>LEN($A903)-LEN(SUBSTITUTE($A903,H$1,""))</f>
        <v>0</v>
      </c>
      <c r="I903">
        <f>LEN($A903)-LEN(SUBSTITUTE($A903,I$1,""))</f>
        <v>0</v>
      </c>
      <c r="J903">
        <f>LEN($A903)-LEN(SUBSTITUTE($A903,J$1,""))</f>
        <v>1</v>
      </c>
      <c r="K903">
        <f>LEN($A903)-LEN(SUBSTITUTE($A903,K$1,""))</f>
        <v>0</v>
      </c>
      <c r="L903">
        <f>LEN($A903)-LEN(SUBSTITUTE($A903,L$1,""))</f>
        <v>1</v>
      </c>
      <c r="M903">
        <f>LEN($A903)-LEN(SUBSTITUTE($A903,M$1,""))</f>
        <v>1</v>
      </c>
      <c r="N903">
        <f>LEN($A903)-LEN(SUBSTITUTE($A903,N$1,""))</f>
        <v>0</v>
      </c>
      <c r="O903">
        <f>LEN($A903)-LEN(SUBSTITUTE($A903,O$1,""))</f>
        <v>0</v>
      </c>
      <c r="P903">
        <f>LEN($A903)-LEN(SUBSTITUTE($A903,P$1,""))</f>
        <v>0</v>
      </c>
      <c r="Q903">
        <f>D903+1</f>
        <v>1</v>
      </c>
      <c r="R903">
        <f>E903+1</f>
        <v>2</v>
      </c>
      <c r="S903">
        <f>F903+1</f>
        <v>1</v>
      </c>
      <c r="T903">
        <f>G903+1</f>
        <v>2</v>
      </c>
      <c r="U903">
        <f>H903+1</f>
        <v>1</v>
      </c>
      <c r="V903">
        <f>I903+1</f>
        <v>1</v>
      </c>
      <c r="W903">
        <f>J903+1</f>
        <v>2</v>
      </c>
      <c r="X903">
        <f>K903+1</f>
        <v>1</v>
      </c>
      <c r="Y903">
        <f>L903+1</f>
        <v>2</v>
      </c>
      <c r="Z903">
        <f>M903+1</f>
        <v>2</v>
      </c>
      <c r="AA903">
        <f>N903+1</f>
        <v>1</v>
      </c>
      <c r="AB903">
        <f>O903+1</f>
        <v>1</v>
      </c>
      <c r="AC903">
        <f>P903+1</f>
        <v>1</v>
      </c>
      <c r="AD903">
        <f>PRODUCT(Q903:AC903)</f>
        <v>32</v>
      </c>
      <c r="AE903" t="b">
        <f>AD903=6</f>
        <v>0</v>
      </c>
      <c r="AF903" t="b">
        <f>AD903=10</f>
        <v>0</v>
      </c>
      <c r="AG903" t="b">
        <f>AD903=12</f>
        <v>0</v>
      </c>
      <c r="AH903" t="b">
        <f>AD903=16</f>
        <v>0</v>
      </c>
      <c r="AI903" t="b">
        <f>AD903=18</f>
        <v>0</v>
      </c>
      <c r="AJ903" t="b">
        <f>AD903=24</f>
        <v>0</v>
      </c>
      <c r="AK903" t="b">
        <f>AD903=32</f>
        <v>1</v>
      </c>
      <c r="AL903">
        <f>VALUE(IF(AE903,
_xlfn.XLOOKUP(6, Q903:AC903, Q$1:AC$1), 0))</f>
        <v>0</v>
      </c>
      <c r="AM903">
        <f>VALUE(IF(AF903,
_xlfn.XLOOKUP(5, Q903:AC903, Q$1:AC$1) &amp; _xlfn.XLOOKUP(2, Q903:AC903, Q$1:AC$1), 0))</f>
        <v>0</v>
      </c>
      <c r="AN903">
        <f>VALUE(IF(AG903,
_xlfn.XLOOKUP(4, Q903:AC903, Q$1:AC$1) &amp; _xlfn.XLOOKUP(3, Q903:AC903, Q$1:AC$1), 0))</f>
        <v>0</v>
      </c>
      <c r="AO903">
        <f>VALUE(IF(AH903,
_xlfn.XLOOKUP(4, Q903:AC903, Q$1:AC$1) &amp; _xlfn.XLOOKUP(2, Q903:AC903, Q$1:AC$1, "", 0, 1) &amp; _xlfn.XLOOKUP(2, Q903:AC903, Q$1:AC$1, "", 0, -1), 0))</f>
        <v>0</v>
      </c>
      <c r="AP903">
        <f>VALUE(IF(AI903,
_xlfn.XLOOKUP(3, Q903:AC903, Q$1:AC$1, "", 0, 1) &amp; _xlfn.XLOOKUP(3, Q903:AC903, Q$1:AC$1, "", 0, -1) &amp; _xlfn.XLOOKUP(2, Q903:AC903, Q$1:AC$1),
0))</f>
        <v>0</v>
      </c>
      <c r="AQ903">
        <f>VALUE(IF(AJ903,
_xlfn.XLOOKUP(3, Q903:AC903, Q$1:AC$1) &amp; AS903,
0))</f>
        <v>0</v>
      </c>
      <c r="AR903">
        <f>VALUE(IF(AK903,
AS903, 0))</f>
        <v>1311080605</v>
      </c>
      <c r="AS903" t="str" cm="1">
        <f t="array" ref="AS903">_xlfn.TEXTJOIN("", TRUE, _xlfn._xlws.FILTER(Q$1:AC$1,Q903:AC903=2))</f>
        <v>1311080605</v>
      </c>
      <c r="AT903">
        <f t="shared" si="29"/>
        <v>99</v>
      </c>
      <c r="AU903">
        <f t="shared" si="28"/>
        <v>93753</v>
      </c>
      <c r="AV903" t="b">
        <f>IF(AND(AE902, AE903), AL902=AL903, FALSE)</f>
        <v>0</v>
      </c>
      <c r="AW903" t="b">
        <f>IF(AND(AF902, AF903), AM902=AM903, FALSE)</f>
        <v>0</v>
      </c>
      <c r="AX903" t="b">
        <f>IF(AND(AG902, AG903), AN902=AN903, FALSE)</f>
        <v>0</v>
      </c>
      <c r="AY903" t="b">
        <f>IF(AND(AH902, AH903), AO902=AO903, FALSE)</f>
        <v>0</v>
      </c>
      <c r="AZ903" t="b">
        <f>IF(AND(AI902, AI903), AP902=AP903, FALSE)</f>
        <v>0</v>
      </c>
      <c r="BA903" t="b">
        <f>IF(AND(AJ902, AJ903), AQ902=AQ903, FALSE)</f>
        <v>0</v>
      </c>
      <c r="BB903" t="b">
        <f>IF(AND(AK902, AK903), AR902=AR903, FALSE)</f>
        <v>0</v>
      </c>
    </row>
    <row r="904" spans="1:54" x14ac:dyDescent="0.25">
      <c r="A904" t="s">
        <v>187</v>
      </c>
      <c r="B904">
        <v>301</v>
      </c>
      <c r="C904" t="str">
        <f>TEXT(A904, "0")</f>
        <v>8J6K2</v>
      </c>
      <c r="D904">
        <f>LEN($A904)-LEN(SUBSTITUTE($A904,D$1,""))</f>
        <v>0</v>
      </c>
      <c r="E904">
        <f>LEN($A904)-LEN(SUBSTITUTE($A904,E$1,""))</f>
        <v>1</v>
      </c>
      <c r="F904">
        <f>LEN($A904)-LEN(SUBSTITUTE($A904,F$1,""))</f>
        <v>0</v>
      </c>
      <c r="G904">
        <f>LEN($A904)-LEN(SUBSTITUTE($A904,G$1,""))</f>
        <v>1</v>
      </c>
      <c r="H904">
        <f>LEN($A904)-LEN(SUBSTITUTE($A904,H$1,""))</f>
        <v>0</v>
      </c>
      <c r="I904">
        <f>LEN($A904)-LEN(SUBSTITUTE($A904,I$1,""))</f>
        <v>0</v>
      </c>
      <c r="J904">
        <f>LEN($A904)-LEN(SUBSTITUTE($A904,J$1,""))</f>
        <v>1</v>
      </c>
      <c r="K904">
        <f>LEN($A904)-LEN(SUBSTITUTE($A904,K$1,""))</f>
        <v>0</v>
      </c>
      <c r="L904">
        <f>LEN($A904)-LEN(SUBSTITUTE($A904,L$1,""))</f>
        <v>1</v>
      </c>
      <c r="M904">
        <f>LEN($A904)-LEN(SUBSTITUTE($A904,M$1,""))</f>
        <v>0</v>
      </c>
      <c r="N904">
        <f>LEN($A904)-LEN(SUBSTITUTE($A904,N$1,""))</f>
        <v>0</v>
      </c>
      <c r="O904">
        <f>LEN($A904)-LEN(SUBSTITUTE($A904,O$1,""))</f>
        <v>0</v>
      </c>
      <c r="P904">
        <f>LEN($A904)-LEN(SUBSTITUTE($A904,P$1,""))</f>
        <v>1</v>
      </c>
      <c r="Q904">
        <f>D904+1</f>
        <v>1</v>
      </c>
      <c r="R904">
        <f>E904+1</f>
        <v>2</v>
      </c>
      <c r="S904">
        <f>F904+1</f>
        <v>1</v>
      </c>
      <c r="T904">
        <f>G904+1</f>
        <v>2</v>
      </c>
      <c r="U904">
        <f>H904+1</f>
        <v>1</v>
      </c>
      <c r="V904">
        <f>I904+1</f>
        <v>1</v>
      </c>
      <c r="W904">
        <f>J904+1</f>
        <v>2</v>
      </c>
      <c r="X904">
        <f>K904+1</f>
        <v>1</v>
      </c>
      <c r="Y904">
        <f>L904+1</f>
        <v>2</v>
      </c>
      <c r="Z904">
        <f>M904+1</f>
        <v>1</v>
      </c>
      <c r="AA904">
        <f>N904+1</f>
        <v>1</v>
      </c>
      <c r="AB904">
        <f>O904+1</f>
        <v>1</v>
      </c>
      <c r="AC904">
        <f>P904+1</f>
        <v>2</v>
      </c>
      <c r="AD904">
        <f>PRODUCT(Q904:AC904)</f>
        <v>32</v>
      </c>
      <c r="AE904" t="b">
        <f>AD904=6</f>
        <v>0</v>
      </c>
      <c r="AF904" t="b">
        <f>AD904=10</f>
        <v>0</v>
      </c>
      <c r="AG904" t="b">
        <f>AD904=12</f>
        <v>0</v>
      </c>
      <c r="AH904" t="b">
        <f>AD904=16</f>
        <v>0</v>
      </c>
      <c r="AI904" t="b">
        <f>AD904=18</f>
        <v>0</v>
      </c>
      <c r="AJ904" t="b">
        <f>AD904=24</f>
        <v>0</v>
      </c>
      <c r="AK904" t="b">
        <f>AD904=32</f>
        <v>1</v>
      </c>
      <c r="AL904">
        <f>VALUE(IF(AE904,
_xlfn.XLOOKUP(6, Q904:AC904, Q$1:AC$1), 0))</f>
        <v>0</v>
      </c>
      <c r="AM904">
        <f>VALUE(IF(AF904,
_xlfn.XLOOKUP(5, Q904:AC904, Q$1:AC$1) &amp; _xlfn.XLOOKUP(2, Q904:AC904, Q$1:AC$1), 0))</f>
        <v>0</v>
      </c>
      <c r="AN904">
        <f>VALUE(IF(AG904,
_xlfn.XLOOKUP(4, Q904:AC904, Q$1:AC$1) &amp; _xlfn.XLOOKUP(3, Q904:AC904, Q$1:AC$1), 0))</f>
        <v>0</v>
      </c>
      <c r="AO904">
        <f>VALUE(IF(AH904,
_xlfn.XLOOKUP(4, Q904:AC904, Q$1:AC$1) &amp; _xlfn.XLOOKUP(2, Q904:AC904, Q$1:AC$1, "", 0, 1) &amp; _xlfn.XLOOKUP(2, Q904:AC904, Q$1:AC$1, "", 0, -1), 0))</f>
        <v>0</v>
      </c>
      <c r="AP904">
        <f>VALUE(IF(AI904,
_xlfn.XLOOKUP(3, Q904:AC904, Q$1:AC$1, "", 0, 1) &amp; _xlfn.XLOOKUP(3, Q904:AC904, Q$1:AC$1, "", 0, -1) &amp; _xlfn.XLOOKUP(2, Q904:AC904, Q$1:AC$1),
0))</f>
        <v>0</v>
      </c>
      <c r="AQ904">
        <f>VALUE(IF(AJ904,
_xlfn.XLOOKUP(3, Q904:AC904, Q$1:AC$1) &amp; AS904,
0))</f>
        <v>0</v>
      </c>
      <c r="AR904">
        <f>VALUE(IF(AK904,
AS904, 0))</f>
        <v>1311080602</v>
      </c>
      <c r="AS904" t="str" cm="1">
        <f t="array" ref="AS904">_xlfn.TEXTJOIN("", TRUE, _xlfn._xlws.FILTER(Q$1:AC$1,Q904:AC904=2))</f>
        <v>1311080602</v>
      </c>
      <c r="AT904">
        <f t="shared" si="29"/>
        <v>98</v>
      </c>
      <c r="AU904">
        <f t="shared" si="28"/>
        <v>29498</v>
      </c>
      <c r="AV904" t="b">
        <f>IF(AND(AE903, AE904), AL903=AL904, FALSE)</f>
        <v>0</v>
      </c>
      <c r="AW904" t="b">
        <f>IF(AND(AF903, AF904), AM903=AM904, FALSE)</f>
        <v>0</v>
      </c>
      <c r="AX904" t="b">
        <f>IF(AND(AG903, AG904), AN903=AN904, FALSE)</f>
        <v>0</v>
      </c>
      <c r="AY904" t="b">
        <f>IF(AND(AH903, AH904), AO903=AO904, FALSE)</f>
        <v>0</v>
      </c>
      <c r="AZ904" t="b">
        <f>IF(AND(AI903, AI904), AP903=AP904, FALSE)</f>
        <v>0</v>
      </c>
      <c r="BA904" t="b">
        <f>IF(AND(AJ903, AJ904), AQ903=AQ904, FALSE)</f>
        <v>0</v>
      </c>
      <c r="BB904" t="b">
        <f>IF(AND(AK903, AK904), AR903=AR904, FALSE)</f>
        <v>0</v>
      </c>
    </row>
    <row r="905" spans="1:54" x14ac:dyDescent="0.25">
      <c r="A905" t="s">
        <v>621</v>
      </c>
      <c r="B905">
        <v>5</v>
      </c>
      <c r="C905" t="str">
        <f>TEXT(A905, "0")</f>
        <v>7JK35</v>
      </c>
      <c r="D905">
        <f>LEN($A905)-LEN(SUBSTITUTE($A905,D$1,""))</f>
        <v>0</v>
      </c>
      <c r="E905">
        <f>LEN($A905)-LEN(SUBSTITUTE($A905,E$1,""))</f>
        <v>1</v>
      </c>
      <c r="F905">
        <f>LEN($A905)-LEN(SUBSTITUTE($A905,F$1,""))</f>
        <v>0</v>
      </c>
      <c r="G905">
        <f>LEN($A905)-LEN(SUBSTITUTE($A905,G$1,""))</f>
        <v>1</v>
      </c>
      <c r="H905">
        <f>LEN($A905)-LEN(SUBSTITUTE($A905,H$1,""))</f>
        <v>0</v>
      </c>
      <c r="I905">
        <f>LEN($A905)-LEN(SUBSTITUTE($A905,I$1,""))</f>
        <v>0</v>
      </c>
      <c r="J905">
        <f>LEN($A905)-LEN(SUBSTITUTE($A905,J$1,""))</f>
        <v>0</v>
      </c>
      <c r="K905">
        <f>LEN($A905)-LEN(SUBSTITUTE($A905,K$1,""))</f>
        <v>1</v>
      </c>
      <c r="L905">
        <f>LEN($A905)-LEN(SUBSTITUTE($A905,L$1,""))</f>
        <v>0</v>
      </c>
      <c r="M905">
        <f>LEN($A905)-LEN(SUBSTITUTE($A905,M$1,""))</f>
        <v>1</v>
      </c>
      <c r="N905">
        <f>LEN($A905)-LEN(SUBSTITUTE($A905,N$1,""))</f>
        <v>0</v>
      </c>
      <c r="O905">
        <f>LEN($A905)-LEN(SUBSTITUTE($A905,O$1,""))</f>
        <v>1</v>
      </c>
      <c r="P905">
        <f>LEN($A905)-LEN(SUBSTITUTE($A905,P$1,""))</f>
        <v>0</v>
      </c>
      <c r="Q905">
        <f>D905+1</f>
        <v>1</v>
      </c>
      <c r="R905">
        <f>E905+1</f>
        <v>2</v>
      </c>
      <c r="S905">
        <f>F905+1</f>
        <v>1</v>
      </c>
      <c r="T905">
        <f>G905+1</f>
        <v>2</v>
      </c>
      <c r="U905">
        <f>H905+1</f>
        <v>1</v>
      </c>
      <c r="V905">
        <f>I905+1</f>
        <v>1</v>
      </c>
      <c r="W905">
        <f>J905+1</f>
        <v>1</v>
      </c>
      <c r="X905">
        <f>K905+1</f>
        <v>2</v>
      </c>
      <c r="Y905">
        <f>L905+1</f>
        <v>1</v>
      </c>
      <c r="Z905">
        <f>M905+1</f>
        <v>2</v>
      </c>
      <c r="AA905">
        <f>N905+1</f>
        <v>1</v>
      </c>
      <c r="AB905">
        <f>O905+1</f>
        <v>2</v>
      </c>
      <c r="AC905">
        <f>P905+1</f>
        <v>1</v>
      </c>
      <c r="AD905">
        <f>PRODUCT(Q905:AC905)</f>
        <v>32</v>
      </c>
      <c r="AE905" t="b">
        <f>AD905=6</f>
        <v>0</v>
      </c>
      <c r="AF905" t="b">
        <f>AD905=10</f>
        <v>0</v>
      </c>
      <c r="AG905" t="b">
        <f>AD905=12</f>
        <v>0</v>
      </c>
      <c r="AH905" t="b">
        <f>AD905=16</f>
        <v>0</v>
      </c>
      <c r="AI905" t="b">
        <f>AD905=18</f>
        <v>0</v>
      </c>
      <c r="AJ905" t="b">
        <f>AD905=24</f>
        <v>0</v>
      </c>
      <c r="AK905" t="b">
        <f>AD905=32</f>
        <v>1</v>
      </c>
      <c r="AL905">
        <f>VALUE(IF(AE905,
_xlfn.XLOOKUP(6, Q905:AC905, Q$1:AC$1), 0))</f>
        <v>0</v>
      </c>
      <c r="AM905">
        <f>VALUE(IF(AF905,
_xlfn.XLOOKUP(5, Q905:AC905, Q$1:AC$1) &amp; _xlfn.XLOOKUP(2, Q905:AC905, Q$1:AC$1), 0))</f>
        <v>0</v>
      </c>
      <c r="AN905">
        <f>VALUE(IF(AG905,
_xlfn.XLOOKUP(4, Q905:AC905, Q$1:AC$1) &amp; _xlfn.XLOOKUP(3, Q905:AC905, Q$1:AC$1), 0))</f>
        <v>0</v>
      </c>
      <c r="AO905">
        <f>VALUE(IF(AH905,
_xlfn.XLOOKUP(4, Q905:AC905, Q$1:AC$1) &amp; _xlfn.XLOOKUP(2, Q905:AC905, Q$1:AC$1, "", 0, 1) &amp; _xlfn.XLOOKUP(2, Q905:AC905, Q$1:AC$1, "", 0, -1), 0))</f>
        <v>0</v>
      </c>
      <c r="AP905">
        <f>VALUE(IF(AI905,
_xlfn.XLOOKUP(3, Q905:AC905, Q$1:AC$1, "", 0, 1) &amp; _xlfn.XLOOKUP(3, Q905:AC905, Q$1:AC$1, "", 0, -1) &amp; _xlfn.XLOOKUP(2, Q905:AC905, Q$1:AC$1),
0))</f>
        <v>0</v>
      </c>
      <c r="AQ905">
        <f>VALUE(IF(AJ905,
_xlfn.XLOOKUP(3, Q905:AC905, Q$1:AC$1) &amp; AS905,
0))</f>
        <v>0</v>
      </c>
      <c r="AR905">
        <f>VALUE(IF(AK905,
AS905, 0))</f>
        <v>1311070503</v>
      </c>
      <c r="AS905" t="str" cm="1">
        <f t="array" ref="AS905">_xlfn.TEXTJOIN("", TRUE, _xlfn._xlws.FILTER(Q$1:AC$1,Q905:AC905=2))</f>
        <v>1311070503</v>
      </c>
      <c r="AT905">
        <f t="shared" si="29"/>
        <v>97</v>
      </c>
      <c r="AU905">
        <f t="shared" si="28"/>
        <v>485</v>
      </c>
      <c r="AV905" t="b">
        <f>IF(AND(AE904, AE905), AL904=AL905, FALSE)</f>
        <v>0</v>
      </c>
      <c r="AW905" t="b">
        <f>IF(AND(AF904, AF905), AM904=AM905, FALSE)</f>
        <v>0</v>
      </c>
      <c r="AX905" t="b">
        <f>IF(AND(AG904, AG905), AN904=AN905, FALSE)</f>
        <v>0</v>
      </c>
      <c r="AY905" t="b">
        <f>IF(AND(AH904, AH905), AO904=AO905, FALSE)</f>
        <v>0</v>
      </c>
      <c r="AZ905" t="b">
        <f>IF(AND(AI904, AI905), AP904=AP905, FALSE)</f>
        <v>0</v>
      </c>
      <c r="BA905" t="b">
        <f>IF(AND(AJ904, AJ905), AQ904=AQ905, FALSE)</f>
        <v>0</v>
      </c>
      <c r="BB905" t="b">
        <f>IF(AND(AK904, AK905), AR904=AR905, FALSE)</f>
        <v>0</v>
      </c>
    </row>
    <row r="906" spans="1:54" x14ac:dyDescent="0.25">
      <c r="A906" t="s">
        <v>308</v>
      </c>
      <c r="B906">
        <v>484</v>
      </c>
      <c r="C906" t="str">
        <f>TEXT(A906, "0")</f>
        <v>K43J7</v>
      </c>
      <c r="D906">
        <f>LEN($A906)-LEN(SUBSTITUTE($A906,D$1,""))</f>
        <v>0</v>
      </c>
      <c r="E906">
        <f>LEN($A906)-LEN(SUBSTITUTE($A906,E$1,""))</f>
        <v>1</v>
      </c>
      <c r="F906">
        <f>LEN($A906)-LEN(SUBSTITUTE($A906,F$1,""))</f>
        <v>0</v>
      </c>
      <c r="G906">
        <f>LEN($A906)-LEN(SUBSTITUTE($A906,G$1,""))</f>
        <v>1</v>
      </c>
      <c r="H906">
        <f>LEN($A906)-LEN(SUBSTITUTE($A906,H$1,""))</f>
        <v>0</v>
      </c>
      <c r="I906">
        <f>LEN($A906)-LEN(SUBSTITUTE($A906,I$1,""))</f>
        <v>0</v>
      </c>
      <c r="J906">
        <f>LEN($A906)-LEN(SUBSTITUTE($A906,J$1,""))</f>
        <v>0</v>
      </c>
      <c r="K906">
        <f>LEN($A906)-LEN(SUBSTITUTE($A906,K$1,""))</f>
        <v>1</v>
      </c>
      <c r="L906">
        <f>LEN($A906)-LEN(SUBSTITUTE($A906,L$1,""))</f>
        <v>0</v>
      </c>
      <c r="M906">
        <f>LEN($A906)-LEN(SUBSTITUTE($A906,M$1,""))</f>
        <v>0</v>
      </c>
      <c r="N906">
        <f>LEN($A906)-LEN(SUBSTITUTE($A906,N$1,""))</f>
        <v>1</v>
      </c>
      <c r="O906">
        <f>LEN($A906)-LEN(SUBSTITUTE($A906,O$1,""))</f>
        <v>1</v>
      </c>
      <c r="P906">
        <f>LEN($A906)-LEN(SUBSTITUTE($A906,P$1,""))</f>
        <v>0</v>
      </c>
      <c r="Q906">
        <f>D906+1</f>
        <v>1</v>
      </c>
      <c r="R906">
        <f>E906+1</f>
        <v>2</v>
      </c>
      <c r="S906">
        <f>F906+1</f>
        <v>1</v>
      </c>
      <c r="T906">
        <f>G906+1</f>
        <v>2</v>
      </c>
      <c r="U906">
        <f>H906+1</f>
        <v>1</v>
      </c>
      <c r="V906">
        <f>I906+1</f>
        <v>1</v>
      </c>
      <c r="W906">
        <f>J906+1</f>
        <v>1</v>
      </c>
      <c r="X906">
        <f>K906+1</f>
        <v>2</v>
      </c>
      <c r="Y906">
        <f>L906+1</f>
        <v>1</v>
      </c>
      <c r="Z906">
        <f>M906+1</f>
        <v>1</v>
      </c>
      <c r="AA906">
        <f>N906+1</f>
        <v>2</v>
      </c>
      <c r="AB906">
        <f>O906+1</f>
        <v>2</v>
      </c>
      <c r="AC906">
        <f>P906+1</f>
        <v>1</v>
      </c>
      <c r="AD906">
        <f>PRODUCT(Q906:AC906)</f>
        <v>32</v>
      </c>
      <c r="AE906" t="b">
        <f>AD906=6</f>
        <v>0</v>
      </c>
      <c r="AF906" t="b">
        <f>AD906=10</f>
        <v>0</v>
      </c>
      <c r="AG906" t="b">
        <f>AD906=12</f>
        <v>0</v>
      </c>
      <c r="AH906" t="b">
        <f>AD906=16</f>
        <v>0</v>
      </c>
      <c r="AI906" t="b">
        <f>AD906=18</f>
        <v>0</v>
      </c>
      <c r="AJ906" t="b">
        <f>AD906=24</f>
        <v>0</v>
      </c>
      <c r="AK906" t="b">
        <f>AD906=32</f>
        <v>1</v>
      </c>
      <c r="AL906">
        <f>VALUE(IF(AE906,
_xlfn.XLOOKUP(6, Q906:AC906, Q$1:AC$1), 0))</f>
        <v>0</v>
      </c>
      <c r="AM906">
        <f>VALUE(IF(AF906,
_xlfn.XLOOKUP(5, Q906:AC906, Q$1:AC$1) &amp; _xlfn.XLOOKUP(2, Q906:AC906, Q$1:AC$1), 0))</f>
        <v>0</v>
      </c>
      <c r="AN906">
        <f>VALUE(IF(AG906,
_xlfn.XLOOKUP(4, Q906:AC906, Q$1:AC$1) &amp; _xlfn.XLOOKUP(3, Q906:AC906, Q$1:AC$1), 0))</f>
        <v>0</v>
      </c>
      <c r="AO906">
        <f>VALUE(IF(AH906,
_xlfn.XLOOKUP(4, Q906:AC906, Q$1:AC$1) &amp; _xlfn.XLOOKUP(2, Q906:AC906, Q$1:AC$1, "", 0, 1) &amp; _xlfn.XLOOKUP(2, Q906:AC906, Q$1:AC$1, "", 0, -1), 0))</f>
        <v>0</v>
      </c>
      <c r="AP906">
        <f>VALUE(IF(AI906,
_xlfn.XLOOKUP(3, Q906:AC906, Q$1:AC$1, "", 0, 1) &amp; _xlfn.XLOOKUP(3, Q906:AC906, Q$1:AC$1, "", 0, -1) &amp; _xlfn.XLOOKUP(2, Q906:AC906, Q$1:AC$1),
0))</f>
        <v>0</v>
      </c>
      <c r="AQ906">
        <f>VALUE(IF(AJ906,
_xlfn.XLOOKUP(3, Q906:AC906, Q$1:AC$1) &amp; AS906,
0))</f>
        <v>0</v>
      </c>
      <c r="AR906">
        <f>VALUE(IF(AK906,
AS906, 0))</f>
        <v>1311070403</v>
      </c>
      <c r="AS906" t="str" cm="1">
        <f t="array" ref="AS906">_xlfn.TEXTJOIN("", TRUE, _xlfn._xlws.FILTER(Q$1:AC$1,Q906:AC906=2))</f>
        <v>1311070403</v>
      </c>
      <c r="AT906">
        <f t="shared" si="29"/>
        <v>96</v>
      </c>
      <c r="AU906">
        <f t="shared" si="28"/>
        <v>46464</v>
      </c>
      <c r="AV906" t="b">
        <f>IF(AND(AE905, AE906), AL905=AL906, FALSE)</f>
        <v>0</v>
      </c>
      <c r="AW906" t="b">
        <f>IF(AND(AF905, AF906), AM905=AM906, FALSE)</f>
        <v>0</v>
      </c>
      <c r="AX906" t="b">
        <f>IF(AND(AG905, AG906), AN905=AN906, FALSE)</f>
        <v>0</v>
      </c>
      <c r="AY906" t="b">
        <f>IF(AND(AH905, AH906), AO905=AO906, FALSE)</f>
        <v>0</v>
      </c>
      <c r="AZ906" t="b">
        <f>IF(AND(AI905, AI906), AP905=AP906, FALSE)</f>
        <v>0</v>
      </c>
      <c r="BA906" t="b">
        <f>IF(AND(AJ905, AJ906), AQ905=AQ906, FALSE)</f>
        <v>0</v>
      </c>
      <c r="BB906" t="b">
        <f>IF(AND(AK905, AK906), AR905=AR906, FALSE)</f>
        <v>0</v>
      </c>
    </row>
    <row r="907" spans="1:54" x14ac:dyDescent="0.25">
      <c r="A907" t="s">
        <v>232</v>
      </c>
      <c r="B907">
        <v>907</v>
      </c>
      <c r="C907" t="str">
        <f>TEXT(A907, "0")</f>
        <v>47J2K</v>
      </c>
      <c r="D907">
        <f>LEN($A907)-LEN(SUBSTITUTE($A907,D$1,""))</f>
        <v>0</v>
      </c>
      <c r="E907">
        <f>LEN($A907)-LEN(SUBSTITUTE($A907,E$1,""))</f>
        <v>1</v>
      </c>
      <c r="F907">
        <f>LEN($A907)-LEN(SUBSTITUTE($A907,F$1,""))</f>
        <v>0</v>
      </c>
      <c r="G907">
        <f>LEN($A907)-LEN(SUBSTITUTE($A907,G$1,""))</f>
        <v>1</v>
      </c>
      <c r="H907">
        <f>LEN($A907)-LEN(SUBSTITUTE($A907,H$1,""))</f>
        <v>0</v>
      </c>
      <c r="I907">
        <f>LEN($A907)-LEN(SUBSTITUTE($A907,I$1,""))</f>
        <v>0</v>
      </c>
      <c r="J907">
        <f>LEN($A907)-LEN(SUBSTITUTE($A907,J$1,""))</f>
        <v>0</v>
      </c>
      <c r="K907">
        <f>LEN($A907)-LEN(SUBSTITUTE($A907,K$1,""))</f>
        <v>1</v>
      </c>
      <c r="L907">
        <f>LEN($A907)-LEN(SUBSTITUTE($A907,L$1,""))</f>
        <v>0</v>
      </c>
      <c r="M907">
        <f>LEN($A907)-LEN(SUBSTITUTE($A907,M$1,""))</f>
        <v>0</v>
      </c>
      <c r="N907">
        <f>LEN($A907)-LEN(SUBSTITUTE($A907,N$1,""))</f>
        <v>1</v>
      </c>
      <c r="O907">
        <f>LEN($A907)-LEN(SUBSTITUTE($A907,O$1,""))</f>
        <v>0</v>
      </c>
      <c r="P907">
        <f>LEN($A907)-LEN(SUBSTITUTE($A907,P$1,""))</f>
        <v>1</v>
      </c>
      <c r="Q907">
        <f>D907+1</f>
        <v>1</v>
      </c>
      <c r="R907">
        <f>E907+1</f>
        <v>2</v>
      </c>
      <c r="S907">
        <f>F907+1</f>
        <v>1</v>
      </c>
      <c r="T907">
        <f>G907+1</f>
        <v>2</v>
      </c>
      <c r="U907">
        <f>H907+1</f>
        <v>1</v>
      </c>
      <c r="V907">
        <f>I907+1</f>
        <v>1</v>
      </c>
      <c r="W907">
        <f>J907+1</f>
        <v>1</v>
      </c>
      <c r="X907">
        <f>K907+1</f>
        <v>2</v>
      </c>
      <c r="Y907">
        <f>L907+1</f>
        <v>1</v>
      </c>
      <c r="Z907">
        <f>M907+1</f>
        <v>1</v>
      </c>
      <c r="AA907">
        <f>N907+1</f>
        <v>2</v>
      </c>
      <c r="AB907">
        <f>O907+1</f>
        <v>1</v>
      </c>
      <c r="AC907">
        <f>P907+1</f>
        <v>2</v>
      </c>
      <c r="AD907">
        <f>PRODUCT(Q907:AC907)</f>
        <v>32</v>
      </c>
      <c r="AE907" t="b">
        <f>AD907=6</f>
        <v>0</v>
      </c>
      <c r="AF907" t="b">
        <f>AD907=10</f>
        <v>0</v>
      </c>
      <c r="AG907" t="b">
        <f>AD907=12</f>
        <v>0</v>
      </c>
      <c r="AH907" t="b">
        <f>AD907=16</f>
        <v>0</v>
      </c>
      <c r="AI907" t="b">
        <f>AD907=18</f>
        <v>0</v>
      </c>
      <c r="AJ907" t="b">
        <f>AD907=24</f>
        <v>0</v>
      </c>
      <c r="AK907" t="b">
        <f>AD907=32</f>
        <v>1</v>
      </c>
      <c r="AL907">
        <f>VALUE(IF(AE907,
_xlfn.XLOOKUP(6, Q907:AC907, Q$1:AC$1), 0))</f>
        <v>0</v>
      </c>
      <c r="AM907">
        <f>VALUE(IF(AF907,
_xlfn.XLOOKUP(5, Q907:AC907, Q$1:AC$1) &amp; _xlfn.XLOOKUP(2, Q907:AC907, Q$1:AC$1), 0))</f>
        <v>0</v>
      </c>
      <c r="AN907">
        <f>VALUE(IF(AG907,
_xlfn.XLOOKUP(4, Q907:AC907, Q$1:AC$1) &amp; _xlfn.XLOOKUP(3, Q907:AC907, Q$1:AC$1), 0))</f>
        <v>0</v>
      </c>
      <c r="AO907">
        <f>VALUE(IF(AH907,
_xlfn.XLOOKUP(4, Q907:AC907, Q$1:AC$1) &amp; _xlfn.XLOOKUP(2, Q907:AC907, Q$1:AC$1, "", 0, 1) &amp; _xlfn.XLOOKUP(2, Q907:AC907, Q$1:AC$1, "", 0, -1), 0))</f>
        <v>0</v>
      </c>
      <c r="AP907">
        <f>VALUE(IF(AI907,
_xlfn.XLOOKUP(3, Q907:AC907, Q$1:AC$1, "", 0, 1) &amp; _xlfn.XLOOKUP(3, Q907:AC907, Q$1:AC$1, "", 0, -1) &amp; _xlfn.XLOOKUP(2, Q907:AC907, Q$1:AC$1),
0))</f>
        <v>0</v>
      </c>
      <c r="AQ907">
        <f>VALUE(IF(AJ907,
_xlfn.XLOOKUP(3, Q907:AC907, Q$1:AC$1) &amp; AS907,
0))</f>
        <v>0</v>
      </c>
      <c r="AR907">
        <f>VALUE(IF(AK907,
AS907, 0))</f>
        <v>1311070402</v>
      </c>
      <c r="AS907" t="str" cm="1">
        <f t="array" ref="AS907">_xlfn.TEXTJOIN("", TRUE, _xlfn._xlws.FILTER(Q$1:AC$1,Q907:AC907=2))</f>
        <v>1311070402</v>
      </c>
      <c r="AT907">
        <f t="shared" si="29"/>
        <v>95</v>
      </c>
      <c r="AU907">
        <f t="shared" si="28"/>
        <v>86165</v>
      </c>
      <c r="AV907" t="b">
        <f>IF(AND(AE906, AE907), AL906=AL907, FALSE)</f>
        <v>0</v>
      </c>
      <c r="AW907" t="b">
        <f>IF(AND(AF906, AF907), AM906=AM907, FALSE)</f>
        <v>0</v>
      </c>
      <c r="AX907" t="b">
        <f>IF(AND(AG906, AG907), AN906=AN907, FALSE)</f>
        <v>0</v>
      </c>
      <c r="AY907" t="b">
        <f>IF(AND(AH906, AH907), AO906=AO907, FALSE)</f>
        <v>0</v>
      </c>
      <c r="AZ907" t="b">
        <f>IF(AND(AI906, AI907), AP906=AP907, FALSE)</f>
        <v>0</v>
      </c>
      <c r="BA907" t="b">
        <f>IF(AND(AJ906, AJ907), AQ906=AQ907, FALSE)</f>
        <v>0</v>
      </c>
      <c r="BB907" t="b">
        <f>IF(AND(AK906, AK907), AR906=AR907, FALSE)</f>
        <v>0</v>
      </c>
    </row>
    <row r="908" spans="1:54" x14ac:dyDescent="0.25">
      <c r="A908" t="s">
        <v>349</v>
      </c>
      <c r="B908">
        <v>565</v>
      </c>
      <c r="C908" t="str">
        <f>TEXT(A908, "0")</f>
        <v>65J2K</v>
      </c>
      <c r="D908">
        <f>LEN($A908)-LEN(SUBSTITUTE($A908,D$1,""))</f>
        <v>0</v>
      </c>
      <c r="E908">
        <f>LEN($A908)-LEN(SUBSTITUTE($A908,E$1,""))</f>
        <v>1</v>
      </c>
      <c r="F908">
        <f>LEN($A908)-LEN(SUBSTITUTE($A908,F$1,""))</f>
        <v>0</v>
      </c>
      <c r="G908">
        <f>LEN($A908)-LEN(SUBSTITUTE($A908,G$1,""))</f>
        <v>1</v>
      </c>
      <c r="H908">
        <f>LEN($A908)-LEN(SUBSTITUTE($A908,H$1,""))</f>
        <v>0</v>
      </c>
      <c r="I908">
        <f>LEN($A908)-LEN(SUBSTITUTE($A908,I$1,""))</f>
        <v>0</v>
      </c>
      <c r="J908">
        <f>LEN($A908)-LEN(SUBSTITUTE($A908,J$1,""))</f>
        <v>0</v>
      </c>
      <c r="K908">
        <f>LEN($A908)-LEN(SUBSTITUTE($A908,K$1,""))</f>
        <v>0</v>
      </c>
      <c r="L908">
        <f>LEN($A908)-LEN(SUBSTITUTE($A908,L$1,""))</f>
        <v>1</v>
      </c>
      <c r="M908">
        <f>LEN($A908)-LEN(SUBSTITUTE($A908,M$1,""))</f>
        <v>1</v>
      </c>
      <c r="N908">
        <f>LEN($A908)-LEN(SUBSTITUTE($A908,N$1,""))</f>
        <v>0</v>
      </c>
      <c r="O908">
        <f>LEN($A908)-LEN(SUBSTITUTE($A908,O$1,""))</f>
        <v>0</v>
      </c>
      <c r="P908">
        <f>LEN($A908)-LEN(SUBSTITUTE($A908,P$1,""))</f>
        <v>1</v>
      </c>
      <c r="Q908">
        <f>D908+1</f>
        <v>1</v>
      </c>
      <c r="R908">
        <f>E908+1</f>
        <v>2</v>
      </c>
      <c r="S908">
        <f>F908+1</f>
        <v>1</v>
      </c>
      <c r="T908">
        <f>G908+1</f>
        <v>2</v>
      </c>
      <c r="U908">
        <f>H908+1</f>
        <v>1</v>
      </c>
      <c r="V908">
        <f>I908+1</f>
        <v>1</v>
      </c>
      <c r="W908">
        <f>J908+1</f>
        <v>1</v>
      </c>
      <c r="X908">
        <f>K908+1</f>
        <v>1</v>
      </c>
      <c r="Y908">
        <f>L908+1</f>
        <v>2</v>
      </c>
      <c r="Z908">
        <f>M908+1</f>
        <v>2</v>
      </c>
      <c r="AA908">
        <f>N908+1</f>
        <v>1</v>
      </c>
      <c r="AB908">
        <f>O908+1</f>
        <v>1</v>
      </c>
      <c r="AC908">
        <f>P908+1</f>
        <v>2</v>
      </c>
      <c r="AD908">
        <f>PRODUCT(Q908:AC908)</f>
        <v>32</v>
      </c>
      <c r="AE908" t="b">
        <f>AD908=6</f>
        <v>0</v>
      </c>
      <c r="AF908" t="b">
        <f>AD908=10</f>
        <v>0</v>
      </c>
      <c r="AG908" t="b">
        <f>AD908=12</f>
        <v>0</v>
      </c>
      <c r="AH908" t="b">
        <f>AD908=16</f>
        <v>0</v>
      </c>
      <c r="AI908" t="b">
        <f>AD908=18</f>
        <v>0</v>
      </c>
      <c r="AJ908" t="b">
        <f>AD908=24</f>
        <v>0</v>
      </c>
      <c r="AK908" t="b">
        <f>AD908=32</f>
        <v>1</v>
      </c>
      <c r="AL908">
        <f>VALUE(IF(AE908,
_xlfn.XLOOKUP(6, Q908:AC908, Q$1:AC$1), 0))</f>
        <v>0</v>
      </c>
      <c r="AM908">
        <f>VALUE(IF(AF908,
_xlfn.XLOOKUP(5, Q908:AC908, Q$1:AC$1) &amp; _xlfn.XLOOKUP(2, Q908:AC908, Q$1:AC$1), 0))</f>
        <v>0</v>
      </c>
      <c r="AN908">
        <f>VALUE(IF(AG908,
_xlfn.XLOOKUP(4, Q908:AC908, Q$1:AC$1) &amp; _xlfn.XLOOKUP(3, Q908:AC908, Q$1:AC$1), 0))</f>
        <v>0</v>
      </c>
      <c r="AO908">
        <f>VALUE(IF(AH908,
_xlfn.XLOOKUP(4, Q908:AC908, Q$1:AC$1) &amp; _xlfn.XLOOKUP(2, Q908:AC908, Q$1:AC$1, "", 0, 1) &amp; _xlfn.XLOOKUP(2, Q908:AC908, Q$1:AC$1, "", 0, -1), 0))</f>
        <v>0</v>
      </c>
      <c r="AP908">
        <f>VALUE(IF(AI908,
_xlfn.XLOOKUP(3, Q908:AC908, Q$1:AC$1, "", 0, 1) &amp; _xlfn.XLOOKUP(3, Q908:AC908, Q$1:AC$1, "", 0, -1) &amp; _xlfn.XLOOKUP(2, Q908:AC908, Q$1:AC$1),
0))</f>
        <v>0</v>
      </c>
      <c r="AQ908">
        <f>VALUE(IF(AJ908,
_xlfn.XLOOKUP(3, Q908:AC908, Q$1:AC$1) &amp; AS908,
0))</f>
        <v>0</v>
      </c>
      <c r="AR908">
        <f>VALUE(IF(AK908,
AS908, 0))</f>
        <v>1311060502</v>
      </c>
      <c r="AS908" t="str" cm="1">
        <f t="array" ref="AS908">_xlfn.TEXTJOIN("", TRUE, _xlfn._xlws.FILTER(Q$1:AC$1,Q908:AC908=2))</f>
        <v>1311060502</v>
      </c>
      <c r="AT908">
        <f t="shared" si="29"/>
        <v>94</v>
      </c>
      <c r="AU908">
        <f t="shared" si="28"/>
        <v>53110</v>
      </c>
      <c r="AV908" t="b">
        <f>IF(AND(AE907, AE908), AL907=AL908, FALSE)</f>
        <v>0</v>
      </c>
      <c r="AW908" t="b">
        <f>IF(AND(AF907, AF908), AM907=AM908, FALSE)</f>
        <v>0</v>
      </c>
      <c r="AX908" t="b">
        <f>IF(AND(AG907, AG908), AN907=AN908, FALSE)</f>
        <v>0</v>
      </c>
      <c r="AY908" t="b">
        <f>IF(AND(AH907, AH908), AO907=AO908, FALSE)</f>
        <v>0</v>
      </c>
      <c r="AZ908" t="b">
        <f>IF(AND(AI907, AI908), AP907=AP908, FALSE)</f>
        <v>0</v>
      </c>
      <c r="BA908" t="b">
        <f>IF(AND(AJ907, AJ908), AQ907=AQ908, FALSE)</f>
        <v>0</v>
      </c>
      <c r="BB908" t="b">
        <f>IF(AND(AK907, AK908), AR907=AR908, FALSE)</f>
        <v>0</v>
      </c>
    </row>
    <row r="909" spans="1:54" x14ac:dyDescent="0.25">
      <c r="A909" t="s">
        <v>920</v>
      </c>
      <c r="B909">
        <v>917</v>
      </c>
      <c r="C909" t="str">
        <f>TEXT(A909, "0")</f>
        <v>8K79T</v>
      </c>
      <c r="D909">
        <f>LEN($A909)-LEN(SUBSTITUTE($A909,D$1,""))</f>
        <v>0</v>
      </c>
      <c r="E909">
        <f>LEN($A909)-LEN(SUBSTITUTE($A909,E$1,""))</f>
        <v>1</v>
      </c>
      <c r="F909">
        <f>LEN($A909)-LEN(SUBSTITUTE($A909,F$1,""))</f>
        <v>0</v>
      </c>
      <c r="G909">
        <f>LEN($A909)-LEN(SUBSTITUTE($A909,G$1,""))</f>
        <v>0</v>
      </c>
      <c r="H909">
        <f>LEN($A909)-LEN(SUBSTITUTE($A909,H$1,""))</f>
        <v>1</v>
      </c>
      <c r="I909">
        <f>LEN($A909)-LEN(SUBSTITUTE($A909,I$1,""))</f>
        <v>1</v>
      </c>
      <c r="J909">
        <f>LEN($A909)-LEN(SUBSTITUTE($A909,J$1,""))</f>
        <v>1</v>
      </c>
      <c r="K909">
        <f>LEN($A909)-LEN(SUBSTITUTE($A909,K$1,""))</f>
        <v>1</v>
      </c>
      <c r="L909">
        <f>LEN($A909)-LEN(SUBSTITUTE($A909,L$1,""))</f>
        <v>0</v>
      </c>
      <c r="M909">
        <f>LEN($A909)-LEN(SUBSTITUTE($A909,M$1,""))</f>
        <v>0</v>
      </c>
      <c r="N909">
        <f>LEN($A909)-LEN(SUBSTITUTE($A909,N$1,""))</f>
        <v>0</v>
      </c>
      <c r="O909">
        <f>LEN($A909)-LEN(SUBSTITUTE($A909,O$1,""))</f>
        <v>0</v>
      </c>
      <c r="P909">
        <f>LEN($A909)-LEN(SUBSTITUTE($A909,P$1,""))</f>
        <v>0</v>
      </c>
      <c r="Q909">
        <f>D909+1</f>
        <v>1</v>
      </c>
      <c r="R909">
        <f>E909+1</f>
        <v>2</v>
      </c>
      <c r="S909">
        <f>F909+1</f>
        <v>1</v>
      </c>
      <c r="T909">
        <f>G909+1</f>
        <v>1</v>
      </c>
      <c r="U909">
        <f>H909+1</f>
        <v>2</v>
      </c>
      <c r="V909">
        <f>I909+1</f>
        <v>2</v>
      </c>
      <c r="W909">
        <f>J909+1</f>
        <v>2</v>
      </c>
      <c r="X909">
        <f>K909+1</f>
        <v>2</v>
      </c>
      <c r="Y909">
        <f>L909+1</f>
        <v>1</v>
      </c>
      <c r="Z909">
        <f>M909+1</f>
        <v>1</v>
      </c>
      <c r="AA909">
        <f>N909+1</f>
        <v>1</v>
      </c>
      <c r="AB909">
        <f>O909+1</f>
        <v>1</v>
      </c>
      <c r="AC909">
        <f>P909+1</f>
        <v>1</v>
      </c>
      <c r="AD909">
        <f>PRODUCT(Q909:AC909)</f>
        <v>32</v>
      </c>
      <c r="AE909" t="b">
        <f>AD909=6</f>
        <v>0</v>
      </c>
      <c r="AF909" t="b">
        <f>AD909=10</f>
        <v>0</v>
      </c>
      <c r="AG909" t="b">
        <f>AD909=12</f>
        <v>0</v>
      </c>
      <c r="AH909" t="b">
        <f>AD909=16</f>
        <v>0</v>
      </c>
      <c r="AI909" t="b">
        <f>AD909=18</f>
        <v>0</v>
      </c>
      <c r="AJ909" t="b">
        <f>AD909=24</f>
        <v>0</v>
      </c>
      <c r="AK909" t="b">
        <f>AD909=32</f>
        <v>1</v>
      </c>
      <c r="AL909">
        <f>VALUE(IF(AE909,
_xlfn.XLOOKUP(6, Q909:AC909, Q$1:AC$1), 0))</f>
        <v>0</v>
      </c>
      <c r="AM909">
        <f>VALUE(IF(AF909,
_xlfn.XLOOKUP(5, Q909:AC909, Q$1:AC$1) &amp; _xlfn.XLOOKUP(2, Q909:AC909, Q$1:AC$1), 0))</f>
        <v>0</v>
      </c>
      <c r="AN909">
        <f>VALUE(IF(AG909,
_xlfn.XLOOKUP(4, Q909:AC909, Q$1:AC$1) &amp; _xlfn.XLOOKUP(3, Q909:AC909, Q$1:AC$1), 0))</f>
        <v>0</v>
      </c>
      <c r="AO909">
        <f>VALUE(IF(AH909,
_xlfn.XLOOKUP(4, Q909:AC909, Q$1:AC$1) &amp; _xlfn.XLOOKUP(2, Q909:AC909, Q$1:AC$1, "", 0, 1) &amp; _xlfn.XLOOKUP(2, Q909:AC909, Q$1:AC$1, "", 0, -1), 0))</f>
        <v>0</v>
      </c>
      <c r="AP909">
        <f>VALUE(IF(AI909,
_xlfn.XLOOKUP(3, Q909:AC909, Q$1:AC$1, "", 0, 1) &amp; _xlfn.XLOOKUP(3, Q909:AC909, Q$1:AC$1, "", 0, -1) &amp; _xlfn.XLOOKUP(2, Q909:AC909, Q$1:AC$1),
0))</f>
        <v>0</v>
      </c>
      <c r="AQ909">
        <f>VALUE(IF(AJ909,
_xlfn.XLOOKUP(3, Q909:AC909, Q$1:AC$1) &amp; AS909,
0))</f>
        <v>0</v>
      </c>
      <c r="AR909">
        <f>VALUE(IF(AK909,
AS909, 0))</f>
        <v>1310090807</v>
      </c>
      <c r="AS909" t="str" cm="1">
        <f t="array" ref="AS909">_xlfn.TEXTJOIN("", TRUE, _xlfn._xlws.FILTER(Q$1:AC$1,Q909:AC909=2))</f>
        <v>1310090807</v>
      </c>
      <c r="AT909">
        <f t="shared" si="29"/>
        <v>93</v>
      </c>
      <c r="AU909">
        <f t="shared" si="28"/>
        <v>85281</v>
      </c>
      <c r="AV909" t="b">
        <f>IF(AND(AE908, AE909), AL908=AL909, FALSE)</f>
        <v>0</v>
      </c>
      <c r="AW909" t="b">
        <f>IF(AND(AF908, AF909), AM908=AM909, FALSE)</f>
        <v>0</v>
      </c>
      <c r="AX909" t="b">
        <f>IF(AND(AG908, AG909), AN908=AN909, FALSE)</f>
        <v>0</v>
      </c>
      <c r="AY909" t="b">
        <f>IF(AND(AH908, AH909), AO908=AO909, FALSE)</f>
        <v>0</v>
      </c>
      <c r="AZ909" t="b">
        <f>IF(AND(AI908, AI909), AP908=AP909, FALSE)</f>
        <v>0</v>
      </c>
      <c r="BA909" t="b">
        <f>IF(AND(AJ908, AJ909), AQ908=AQ909, FALSE)</f>
        <v>0</v>
      </c>
      <c r="BB909" t="b">
        <f>IF(AND(AK908, AK909), AR908=AR909, FALSE)</f>
        <v>0</v>
      </c>
    </row>
    <row r="910" spans="1:54" x14ac:dyDescent="0.25">
      <c r="A910" t="s">
        <v>815</v>
      </c>
      <c r="B910">
        <v>397</v>
      </c>
      <c r="C910" t="str">
        <f>TEXT(A910, "0")</f>
        <v>T98K5</v>
      </c>
      <c r="D910">
        <f>LEN($A910)-LEN(SUBSTITUTE($A910,D$1,""))</f>
        <v>0</v>
      </c>
      <c r="E910">
        <f>LEN($A910)-LEN(SUBSTITUTE($A910,E$1,""))</f>
        <v>1</v>
      </c>
      <c r="F910">
        <f>LEN($A910)-LEN(SUBSTITUTE($A910,F$1,""))</f>
        <v>0</v>
      </c>
      <c r="G910">
        <f>LEN($A910)-LEN(SUBSTITUTE($A910,G$1,""))</f>
        <v>0</v>
      </c>
      <c r="H910">
        <f>LEN($A910)-LEN(SUBSTITUTE($A910,H$1,""))</f>
        <v>1</v>
      </c>
      <c r="I910">
        <f>LEN($A910)-LEN(SUBSTITUTE($A910,I$1,""))</f>
        <v>1</v>
      </c>
      <c r="J910">
        <f>LEN($A910)-LEN(SUBSTITUTE($A910,J$1,""))</f>
        <v>1</v>
      </c>
      <c r="K910">
        <f>LEN($A910)-LEN(SUBSTITUTE($A910,K$1,""))</f>
        <v>0</v>
      </c>
      <c r="L910">
        <f>LEN($A910)-LEN(SUBSTITUTE($A910,L$1,""))</f>
        <v>0</v>
      </c>
      <c r="M910">
        <f>LEN($A910)-LEN(SUBSTITUTE($A910,M$1,""))</f>
        <v>1</v>
      </c>
      <c r="N910">
        <f>LEN($A910)-LEN(SUBSTITUTE($A910,N$1,""))</f>
        <v>0</v>
      </c>
      <c r="O910">
        <f>LEN($A910)-LEN(SUBSTITUTE($A910,O$1,""))</f>
        <v>0</v>
      </c>
      <c r="P910">
        <f>LEN($A910)-LEN(SUBSTITUTE($A910,P$1,""))</f>
        <v>0</v>
      </c>
      <c r="Q910">
        <f>D910+1</f>
        <v>1</v>
      </c>
      <c r="R910">
        <f>E910+1</f>
        <v>2</v>
      </c>
      <c r="S910">
        <f>F910+1</f>
        <v>1</v>
      </c>
      <c r="T910">
        <f>G910+1</f>
        <v>1</v>
      </c>
      <c r="U910">
        <f>H910+1</f>
        <v>2</v>
      </c>
      <c r="V910">
        <f>I910+1</f>
        <v>2</v>
      </c>
      <c r="W910">
        <f>J910+1</f>
        <v>2</v>
      </c>
      <c r="X910">
        <f>K910+1</f>
        <v>1</v>
      </c>
      <c r="Y910">
        <f>L910+1</f>
        <v>1</v>
      </c>
      <c r="Z910">
        <f>M910+1</f>
        <v>2</v>
      </c>
      <c r="AA910">
        <f>N910+1</f>
        <v>1</v>
      </c>
      <c r="AB910">
        <f>O910+1</f>
        <v>1</v>
      </c>
      <c r="AC910">
        <f>P910+1</f>
        <v>1</v>
      </c>
      <c r="AD910">
        <f>PRODUCT(Q910:AC910)</f>
        <v>32</v>
      </c>
      <c r="AE910" t="b">
        <f>AD910=6</f>
        <v>0</v>
      </c>
      <c r="AF910" t="b">
        <f>AD910=10</f>
        <v>0</v>
      </c>
      <c r="AG910" t="b">
        <f>AD910=12</f>
        <v>0</v>
      </c>
      <c r="AH910" t="b">
        <f>AD910=16</f>
        <v>0</v>
      </c>
      <c r="AI910" t="b">
        <f>AD910=18</f>
        <v>0</v>
      </c>
      <c r="AJ910" t="b">
        <f>AD910=24</f>
        <v>0</v>
      </c>
      <c r="AK910" t="b">
        <f>AD910=32</f>
        <v>1</v>
      </c>
      <c r="AL910">
        <f>VALUE(IF(AE910,
_xlfn.XLOOKUP(6, Q910:AC910, Q$1:AC$1), 0))</f>
        <v>0</v>
      </c>
      <c r="AM910">
        <f>VALUE(IF(AF910,
_xlfn.XLOOKUP(5, Q910:AC910, Q$1:AC$1) &amp; _xlfn.XLOOKUP(2, Q910:AC910, Q$1:AC$1), 0))</f>
        <v>0</v>
      </c>
      <c r="AN910">
        <f>VALUE(IF(AG910,
_xlfn.XLOOKUP(4, Q910:AC910, Q$1:AC$1) &amp; _xlfn.XLOOKUP(3, Q910:AC910, Q$1:AC$1), 0))</f>
        <v>0</v>
      </c>
      <c r="AO910">
        <f>VALUE(IF(AH910,
_xlfn.XLOOKUP(4, Q910:AC910, Q$1:AC$1) &amp; _xlfn.XLOOKUP(2, Q910:AC910, Q$1:AC$1, "", 0, 1) &amp; _xlfn.XLOOKUP(2, Q910:AC910, Q$1:AC$1, "", 0, -1), 0))</f>
        <v>0</v>
      </c>
      <c r="AP910">
        <f>VALUE(IF(AI910,
_xlfn.XLOOKUP(3, Q910:AC910, Q$1:AC$1, "", 0, 1) &amp; _xlfn.XLOOKUP(3, Q910:AC910, Q$1:AC$1, "", 0, -1) &amp; _xlfn.XLOOKUP(2, Q910:AC910, Q$1:AC$1),
0))</f>
        <v>0</v>
      </c>
      <c r="AQ910">
        <f>VALUE(IF(AJ910,
_xlfn.XLOOKUP(3, Q910:AC910, Q$1:AC$1) &amp; AS910,
0))</f>
        <v>0</v>
      </c>
      <c r="AR910">
        <f>VALUE(IF(AK910,
AS910, 0))</f>
        <v>1310090805</v>
      </c>
      <c r="AS910" t="str" cm="1">
        <f t="array" ref="AS910">_xlfn.TEXTJOIN("", TRUE, _xlfn._xlws.FILTER(Q$1:AC$1,Q910:AC910=2))</f>
        <v>1310090805</v>
      </c>
      <c r="AT910">
        <f t="shared" si="29"/>
        <v>92</v>
      </c>
      <c r="AU910">
        <f t="shared" si="28"/>
        <v>36524</v>
      </c>
      <c r="AV910" t="b">
        <f>IF(AND(AE909, AE910), AL909=AL910, FALSE)</f>
        <v>0</v>
      </c>
      <c r="AW910" t="b">
        <f>IF(AND(AF909, AF910), AM909=AM910, FALSE)</f>
        <v>0</v>
      </c>
      <c r="AX910" t="b">
        <f>IF(AND(AG909, AG910), AN909=AN910, FALSE)</f>
        <v>0</v>
      </c>
      <c r="AY910" t="b">
        <f>IF(AND(AH909, AH910), AO909=AO910, FALSE)</f>
        <v>0</v>
      </c>
      <c r="AZ910" t="b">
        <f>IF(AND(AI909, AI910), AP909=AP910, FALSE)</f>
        <v>0</v>
      </c>
      <c r="BA910" t="b">
        <f>IF(AND(AJ909, AJ910), AQ909=AQ910, FALSE)</f>
        <v>0</v>
      </c>
      <c r="BB910" t="b">
        <f>IF(AND(AK909, AK910), AR909=AR910, FALSE)</f>
        <v>0</v>
      </c>
    </row>
    <row r="911" spans="1:54" x14ac:dyDescent="0.25">
      <c r="A911" t="s">
        <v>258</v>
      </c>
      <c r="B911">
        <v>523</v>
      </c>
      <c r="C911" t="str">
        <f>TEXT(A911, "0")</f>
        <v>7T9K6</v>
      </c>
      <c r="D911">
        <f>LEN($A911)-LEN(SUBSTITUTE($A911,D$1,""))</f>
        <v>0</v>
      </c>
      <c r="E911">
        <f>LEN($A911)-LEN(SUBSTITUTE($A911,E$1,""))</f>
        <v>1</v>
      </c>
      <c r="F911">
        <f>LEN($A911)-LEN(SUBSTITUTE($A911,F$1,""))</f>
        <v>0</v>
      </c>
      <c r="G911">
        <f>LEN($A911)-LEN(SUBSTITUTE($A911,G$1,""))</f>
        <v>0</v>
      </c>
      <c r="H911">
        <f>LEN($A911)-LEN(SUBSTITUTE($A911,H$1,""))</f>
        <v>1</v>
      </c>
      <c r="I911">
        <f>LEN($A911)-LEN(SUBSTITUTE($A911,I$1,""))</f>
        <v>1</v>
      </c>
      <c r="J911">
        <f>LEN($A911)-LEN(SUBSTITUTE($A911,J$1,""))</f>
        <v>0</v>
      </c>
      <c r="K911">
        <f>LEN($A911)-LEN(SUBSTITUTE($A911,K$1,""))</f>
        <v>1</v>
      </c>
      <c r="L911">
        <f>LEN($A911)-LEN(SUBSTITUTE($A911,L$1,""))</f>
        <v>1</v>
      </c>
      <c r="M911">
        <f>LEN($A911)-LEN(SUBSTITUTE($A911,M$1,""))</f>
        <v>0</v>
      </c>
      <c r="N911">
        <f>LEN($A911)-LEN(SUBSTITUTE($A911,N$1,""))</f>
        <v>0</v>
      </c>
      <c r="O911">
        <f>LEN($A911)-LEN(SUBSTITUTE($A911,O$1,""))</f>
        <v>0</v>
      </c>
      <c r="P911">
        <f>LEN($A911)-LEN(SUBSTITUTE($A911,P$1,""))</f>
        <v>0</v>
      </c>
      <c r="Q911">
        <f>D911+1</f>
        <v>1</v>
      </c>
      <c r="R911">
        <f>E911+1</f>
        <v>2</v>
      </c>
      <c r="S911">
        <f>F911+1</f>
        <v>1</v>
      </c>
      <c r="T911">
        <f>G911+1</f>
        <v>1</v>
      </c>
      <c r="U911">
        <f>H911+1</f>
        <v>2</v>
      </c>
      <c r="V911">
        <f>I911+1</f>
        <v>2</v>
      </c>
      <c r="W911">
        <f>J911+1</f>
        <v>1</v>
      </c>
      <c r="X911">
        <f>K911+1</f>
        <v>2</v>
      </c>
      <c r="Y911">
        <f>L911+1</f>
        <v>2</v>
      </c>
      <c r="Z911">
        <f>M911+1</f>
        <v>1</v>
      </c>
      <c r="AA911">
        <f>N911+1</f>
        <v>1</v>
      </c>
      <c r="AB911">
        <f>O911+1</f>
        <v>1</v>
      </c>
      <c r="AC911">
        <f>P911+1</f>
        <v>1</v>
      </c>
      <c r="AD911">
        <f>PRODUCT(Q911:AC911)</f>
        <v>32</v>
      </c>
      <c r="AE911" t="b">
        <f>AD911=6</f>
        <v>0</v>
      </c>
      <c r="AF911" t="b">
        <f>AD911=10</f>
        <v>0</v>
      </c>
      <c r="AG911" t="b">
        <f>AD911=12</f>
        <v>0</v>
      </c>
      <c r="AH911" t="b">
        <f>AD911=16</f>
        <v>0</v>
      </c>
      <c r="AI911" t="b">
        <f>AD911=18</f>
        <v>0</v>
      </c>
      <c r="AJ911" t="b">
        <f>AD911=24</f>
        <v>0</v>
      </c>
      <c r="AK911" t="b">
        <f>AD911=32</f>
        <v>1</v>
      </c>
      <c r="AL911">
        <f>VALUE(IF(AE911,
_xlfn.XLOOKUP(6, Q911:AC911, Q$1:AC$1), 0))</f>
        <v>0</v>
      </c>
      <c r="AM911">
        <f>VALUE(IF(AF911,
_xlfn.XLOOKUP(5, Q911:AC911, Q$1:AC$1) &amp; _xlfn.XLOOKUP(2, Q911:AC911, Q$1:AC$1), 0))</f>
        <v>0</v>
      </c>
      <c r="AN911">
        <f>VALUE(IF(AG911,
_xlfn.XLOOKUP(4, Q911:AC911, Q$1:AC$1) &amp; _xlfn.XLOOKUP(3, Q911:AC911, Q$1:AC$1), 0))</f>
        <v>0</v>
      </c>
      <c r="AO911">
        <f>VALUE(IF(AH911,
_xlfn.XLOOKUP(4, Q911:AC911, Q$1:AC$1) &amp; _xlfn.XLOOKUP(2, Q911:AC911, Q$1:AC$1, "", 0, 1) &amp; _xlfn.XLOOKUP(2, Q911:AC911, Q$1:AC$1, "", 0, -1), 0))</f>
        <v>0</v>
      </c>
      <c r="AP911">
        <f>VALUE(IF(AI911,
_xlfn.XLOOKUP(3, Q911:AC911, Q$1:AC$1, "", 0, 1) &amp; _xlfn.XLOOKUP(3, Q911:AC911, Q$1:AC$1, "", 0, -1) &amp; _xlfn.XLOOKUP(2, Q911:AC911, Q$1:AC$1),
0))</f>
        <v>0</v>
      </c>
      <c r="AQ911">
        <f>VALUE(IF(AJ911,
_xlfn.XLOOKUP(3, Q911:AC911, Q$1:AC$1) &amp; AS911,
0))</f>
        <v>0</v>
      </c>
      <c r="AR911">
        <f>VALUE(IF(AK911,
AS911, 0))</f>
        <v>1310090706</v>
      </c>
      <c r="AS911" t="str" cm="1">
        <f t="array" ref="AS911">_xlfn.TEXTJOIN("", TRUE, _xlfn._xlws.FILTER(Q$1:AC$1,Q911:AC911=2))</f>
        <v>1310090706</v>
      </c>
      <c r="AT911">
        <f t="shared" si="29"/>
        <v>91</v>
      </c>
      <c r="AU911">
        <f t="shared" si="28"/>
        <v>47593</v>
      </c>
      <c r="AV911" t="b">
        <f>IF(AND(AE910, AE911), AL910=AL911, FALSE)</f>
        <v>0</v>
      </c>
      <c r="AW911" t="b">
        <f>IF(AND(AF910, AF911), AM910=AM911, FALSE)</f>
        <v>0</v>
      </c>
      <c r="AX911" t="b">
        <f>IF(AND(AG910, AG911), AN910=AN911, FALSE)</f>
        <v>0</v>
      </c>
      <c r="AY911" t="b">
        <f>IF(AND(AH910, AH911), AO910=AO911, FALSE)</f>
        <v>0</v>
      </c>
      <c r="AZ911" t="b">
        <f>IF(AND(AI910, AI911), AP910=AP911, FALSE)</f>
        <v>0</v>
      </c>
      <c r="BA911" t="b">
        <f>IF(AND(AJ910, AJ911), AQ910=AQ911, FALSE)</f>
        <v>0</v>
      </c>
      <c r="BB911" t="b">
        <f>IF(AND(AK910, AK911), AR910=AR911, FALSE)</f>
        <v>0</v>
      </c>
    </row>
    <row r="912" spans="1:54" x14ac:dyDescent="0.25">
      <c r="A912" t="s">
        <v>903</v>
      </c>
      <c r="B912">
        <v>232</v>
      </c>
      <c r="C912" t="str">
        <f>TEXT(A912, "0")</f>
        <v>2KT69</v>
      </c>
      <c r="D912">
        <f>LEN($A912)-LEN(SUBSTITUTE($A912,D$1,""))</f>
        <v>0</v>
      </c>
      <c r="E912">
        <f>LEN($A912)-LEN(SUBSTITUTE($A912,E$1,""))</f>
        <v>1</v>
      </c>
      <c r="F912">
        <f>LEN($A912)-LEN(SUBSTITUTE($A912,F$1,""))</f>
        <v>0</v>
      </c>
      <c r="G912">
        <f>LEN($A912)-LEN(SUBSTITUTE($A912,G$1,""))</f>
        <v>0</v>
      </c>
      <c r="H912">
        <f>LEN($A912)-LEN(SUBSTITUTE($A912,H$1,""))</f>
        <v>1</v>
      </c>
      <c r="I912">
        <f>LEN($A912)-LEN(SUBSTITUTE($A912,I$1,""))</f>
        <v>1</v>
      </c>
      <c r="J912">
        <f>LEN($A912)-LEN(SUBSTITUTE($A912,J$1,""))</f>
        <v>0</v>
      </c>
      <c r="K912">
        <f>LEN($A912)-LEN(SUBSTITUTE($A912,K$1,""))</f>
        <v>0</v>
      </c>
      <c r="L912">
        <f>LEN($A912)-LEN(SUBSTITUTE($A912,L$1,""))</f>
        <v>1</v>
      </c>
      <c r="M912">
        <f>LEN($A912)-LEN(SUBSTITUTE($A912,M$1,""))</f>
        <v>0</v>
      </c>
      <c r="N912">
        <f>LEN($A912)-LEN(SUBSTITUTE($A912,N$1,""))</f>
        <v>0</v>
      </c>
      <c r="O912">
        <f>LEN($A912)-LEN(SUBSTITUTE($A912,O$1,""))</f>
        <v>0</v>
      </c>
      <c r="P912">
        <f>LEN($A912)-LEN(SUBSTITUTE($A912,P$1,""))</f>
        <v>1</v>
      </c>
      <c r="Q912">
        <f>D912+1</f>
        <v>1</v>
      </c>
      <c r="R912">
        <f>E912+1</f>
        <v>2</v>
      </c>
      <c r="S912">
        <f>F912+1</f>
        <v>1</v>
      </c>
      <c r="T912">
        <f>G912+1</f>
        <v>1</v>
      </c>
      <c r="U912">
        <f>H912+1</f>
        <v>2</v>
      </c>
      <c r="V912">
        <f>I912+1</f>
        <v>2</v>
      </c>
      <c r="W912">
        <f>J912+1</f>
        <v>1</v>
      </c>
      <c r="X912">
        <f>K912+1</f>
        <v>1</v>
      </c>
      <c r="Y912">
        <f>L912+1</f>
        <v>2</v>
      </c>
      <c r="Z912">
        <f>M912+1</f>
        <v>1</v>
      </c>
      <c r="AA912">
        <f>N912+1</f>
        <v>1</v>
      </c>
      <c r="AB912">
        <f>O912+1</f>
        <v>1</v>
      </c>
      <c r="AC912">
        <f>P912+1</f>
        <v>2</v>
      </c>
      <c r="AD912">
        <f>PRODUCT(Q912:AC912)</f>
        <v>32</v>
      </c>
      <c r="AE912" t="b">
        <f>AD912=6</f>
        <v>0</v>
      </c>
      <c r="AF912" t="b">
        <f>AD912=10</f>
        <v>0</v>
      </c>
      <c r="AG912" t="b">
        <f>AD912=12</f>
        <v>0</v>
      </c>
      <c r="AH912" t="b">
        <f>AD912=16</f>
        <v>0</v>
      </c>
      <c r="AI912" t="b">
        <f>AD912=18</f>
        <v>0</v>
      </c>
      <c r="AJ912" t="b">
        <f>AD912=24</f>
        <v>0</v>
      </c>
      <c r="AK912" t="b">
        <f>AD912=32</f>
        <v>1</v>
      </c>
      <c r="AL912">
        <f>VALUE(IF(AE912,
_xlfn.XLOOKUP(6, Q912:AC912, Q$1:AC$1), 0))</f>
        <v>0</v>
      </c>
      <c r="AM912">
        <f>VALUE(IF(AF912,
_xlfn.XLOOKUP(5, Q912:AC912, Q$1:AC$1) &amp; _xlfn.XLOOKUP(2, Q912:AC912, Q$1:AC$1), 0))</f>
        <v>0</v>
      </c>
      <c r="AN912">
        <f>VALUE(IF(AG912,
_xlfn.XLOOKUP(4, Q912:AC912, Q$1:AC$1) &amp; _xlfn.XLOOKUP(3, Q912:AC912, Q$1:AC$1), 0))</f>
        <v>0</v>
      </c>
      <c r="AO912">
        <f>VALUE(IF(AH912,
_xlfn.XLOOKUP(4, Q912:AC912, Q$1:AC$1) &amp; _xlfn.XLOOKUP(2, Q912:AC912, Q$1:AC$1, "", 0, 1) &amp; _xlfn.XLOOKUP(2, Q912:AC912, Q$1:AC$1, "", 0, -1), 0))</f>
        <v>0</v>
      </c>
      <c r="AP912">
        <f>VALUE(IF(AI912,
_xlfn.XLOOKUP(3, Q912:AC912, Q$1:AC$1, "", 0, 1) &amp; _xlfn.XLOOKUP(3, Q912:AC912, Q$1:AC$1, "", 0, -1) &amp; _xlfn.XLOOKUP(2, Q912:AC912, Q$1:AC$1),
0))</f>
        <v>0</v>
      </c>
      <c r="AQ912">
        <f>VALUE(IF(AJ912,
_xlfn.XLOOKUP(3, Q912:AC912, Q$1:AC$1) &amp; AS912,
0))</f>
        <v>0</v>
      </c>
      <c r="AR912">
        <f>VALUE(IF(AK912,
AS912, 0))</f>
        <v>1310090602</v>
      </c>
      <c r="AS912" t="str" cm="1">
        <f t="array" ref="AS912">_xlfn.TEXTJOIN("", TRUE, _xlfn._xlws.FILTER(Q$1:AC$1,Q912:AC912=2))</f>
        <v>1310090602</v>
      </c>
      <c r="AT912">
        <f t="shared" si="29"/>
        <v>90</v>
      </c>
      <c r="AU912">
        <f t="shared" si="28"/>
        <v>20880</v>
      </c>
      <c r="AV912" t="b">
        <f>IF(AND(AE911, AE912), AL911=AL912, FALSE)</f>
        <v>0</v>
      </c>
      <c r="AW912" t="b">
        <f>IF(AND(AF911, AF912), AM911=AM912, FALSE)</f>
        <v>0</v>
      </c>
      <c r="AX912" t="b">
        <f>IF(AND(AG911, AG912), AN911=AN912, FALSE)</f>
        <v>0</v>
      </c>
      <c r="AY912" t="b">
        <f>IF(AND(AH911, AH912), AO911=AO912, FALSE)</f>
        <v>0</v>
      </c>
      <c r="AZ912" t="b">
        <f>IF(AND(AI911, AI912), AP911=AP912, FALSE)</f>
        <v>0</v>
      </c>
      <c r="BA912" t="b">
        <f>IF(AND(AJ911, AJ912), AQ911=AQ912, FALSE)</f>
        <v>0</v>
      </c>
      <c r="BB912" t="b">
        <f>IF(AND(AK911, AK912), AR911=AR912, FALSE)</f>
        <v>0</v>
      </c>
    </row>
    <row r="913" spans="1:54" x14ac:dyDescent="0.25">
      <c r="A913" t="s">
        <v>84</v>
      </c>
      <c r="B913">
        <v>924</v>
      </c>
      <c r="C913" t="str">
        <f>TEXT(A913, "0")</f>
        <v>K439T</v>
      </c>
      <c r="D913">
        <f>LEN($A913)-LEN(SUBSTITUTE($A913,D$1,""))</f>
        <v>0</v>
      </c>
      <c r="E913">
        <f>LEN($A913)-LEN(SUBSTITUTE($A913,E$1,""))</f>
        <v>1</v>
      </c>
      <c r="F913">
        <f>LEN($A913)-LEN(SUBSTITUTE($A913,F$1,""))</f>
        <v>0</v>
      </c>
      <c r="G913">
        <f>LEN($A913)-LEN(SUBSTITUTE($A913,G$1,""))</f>
        <v>0</v>
      </c>
      <c r="H913">
        <f>LEN($A913)-LEN(SUBSTITUTE($A913,H$1,""))</f>
        <v>1</v>
      </c>
      <c r="I913">
        <f>LEN($A913)-LEN(SUBSTITUTE($A913,I$1,""))</f>
        <v>1</v>
      </c>
      <c r="J913">
        <f>LEN($A913)-LEN(SUBSTITUTE($A913,J$1,""))</f>
        <v>0</v>
      </c>
      <c r="K913">
        <f>LEN($A913)-LEN(SUBSTITUTE($A913,K$1,""))</f>
        <v>0</v>
      </c>
      <c r="L913">
        <f>LEN($A913)-LEN(SUBSTITUTE($A913,L$1,""))</f>
        <v>0</v>
      </c>
      <c r="M913">
        <f>LEN($A913)-LEN(SUBSTITUTE($A913,M$1,""))</f>
        <v>0</v>
      </c>
      <c r="N913">
        <f>LEN($A913)-LEN(SUBSTITUTE($A913,N$1,""))</f>
        <v>1</v>
      </c>
      <c r="O913">
        <f>LEN($A913)-LEN(SUBSTITUTE($A913,O$1,""))</f>
        <v>1</v>
      </c>
      <c r="P913">
        <f>LEN($A913)-LEN(SUBSTITUTE($A913,P$1,""))</f>
        <v>0</v>
      </c>
      <c r="Q913">
        <f>D913+1</f>
        <v>1</v>
      </c>
      <c r="R913">
        <f>E913+1</f>
        <v>2</v>
      </c>
      <c r="S913">
        <f>F913+1</f>
        <v>1</v>
      </c>
      <c r="T913">
        <f>G913+1</f>
        <v>1</v>
      </c>
      <c r="U913">
        <f>H913+1</f>
        <v>2</v>
      </c>
      <c r="V913">
        <f>I913+1</f>
        <v>2</v>
      </c>
      <c r="W913">
        <f>J913+1</f>
        <v>1</v>
      </c>
      <c r="X913">
        <f>K913+1</f>
        <v>1</v>
      </c>
      <c r="Y913">
        <f>L913+1</f>
        <v>1</v>
      </c>
      <c r="Z913">
        <f>M913+1</f>
        <v>1</v>
      </c>
      <c r="AA913">
        <f>N913+1</f>
        <v>2</v>
      </c>
      <c r="AB913">
        <f>O913+1</f>
        <v>2</v>
      </c>
      <c r="AC913">
        <f>P913+1</f>
        <v>1</v>
      </c>
      <c r="AD913">
        <f>PRODUCT(Q913:AC913)</f>
        <v>32</v>
      </c>
      <c r="AE913" t="b">
        <f>AD913=6</f>
        <v>0</v>
      </c>
      <c r="AF913" t="b">
        <f>AD913=10</f>
        <v>0</v>
      </c>
      <c r="AG913" t="b">
        <f>AD913=12</f>
        <v>0</v>
      </c>
      <c r="AH913" t="b">
        <f>AD913=16</f>
        <v>0</v>
      </c>
      <c r="AI913" t="b">
        <f>AD913=18</f>
        <v>0</v>
      </c>
      <c r="AJ913" t="b">
        <f>AD913=24</f>
        <v>0</v>
      </c>
      <c r="AK913" t="b">
        <f>AD913=32</f>
        <v>1</v>
      </c>
      <c r="AL913">
        <f>VALUE(IF(AE913,
_xlfn.XLOOKUP(6, Q913:AC913, Q$1:AC$1), 0))</f>
        <v>0</v>
      </c>
      <c r="AM913">
        <f>VALUE(IF(AF913,
_xlfn.XLOOKUP(5, Q913:AC913, Q$1:AC$1) &amp; _xlfn.XLOOKUP(2, Q913:AC913, Q$1:AC$1), 0))</f>
        <v>0</v>
      </c>
      <c r="AN913">
        <f>VALUE(IF(AG913,
_xlfn.XLOOKUP(4, Q913:AC913, Q$1:AC$1) &amp; _xlfn.XLOOKUP(3, Q913:AC913, Q$1:AC$1), 0))</f>
        <v>0</v>
      </c>
      <c r="AO913">
        <f>VALUE(IF(AH913,
_xlfn.XLOOKUP(4, Q913:AC913, Q$1:AC$1) &amp; _xlfn.XLOOKUP(2, Q913:AC913, Q$1:AC$1, "", 0, 1) &amp; _xlfn.XLOOKUP(2, Q913:AC913, Q$1:AC$1, "", 0, -1), 0))</f>
        <v>0</v>
      </c>
      <c r="AP913">
        <f>VALUE(IF(AI913,
_xlfn.XLOOKUP(3, Q913:AC913, Q$1:AC$1, "", 0, 1) &amp; _xlfn.XLOOKUP(3, Q913:AC913, Q$1:AC$1, "", 0, -1) &amp; _xlfn.XLOOKUP(2, Q913:AC913, Q$1:AC$1),
0))</f>
        <v>0</v>
      </c>
      <c r="AQ913">
        <f>VALUE(IF(AJ913,
_xlfn.XLOOKUP(3, Q913:AC913, Q$1:AC$1) &amp; AS913,
0))</f>
        <v>0</v>
      </c>
      <c r="AR913">
        <f>VALUE(IF(AK913,
AS913, 0))</f>
        <v>1310090403</v>
      </c>
      <c r="AS913" t="str" cm="1">
        <f t="array" ref="AS913">_xlfn.TEXTJOIN("", TRUE, _xlfn._xlws.FILTER(Q$1:AC$1,Q913:AC913=2))</f>
        <v>1310090403</v>
      </c>
      <c r="AT913">
        <f t="shared" si="29"/>
        <v>89</v>
      </c>
      <c r="AU913">
        <f t="shared" si="28"/>
        <v>82236</v>
      </c>
      <c r="AV913" t="b">
        <f>IF(AND(AE912, AE913), AL912=AL913, FALSE)</f>
        <v>0</v>
      </c>
      <c r="AW913" t="b">
        <f>IF(AND(AF912, AF913), AM912=AM913, FALSE)</f>
        <v>0</v>
      </c>
      <c r="AX913" t="b">
        <f>IF(AND(AG912, AG913), AN912=AN913, FALSE)</f>
        <v>0</v>
      </c>
      <c r="AY913" t="b">
        <f>IF(AND(AH912, AH913), AO912=AO913, FALSE)</f>
        <v>0</v>
      </c>
      <c r="AZ913" t="b">
        <f>IF(AND(AI912, AI913), AP912=AP913, FALSE)</f>
        <v>0</v>
      </c>
      <c r="BA913" t="b">
        <f>IF(AND(AJ912, AJ913), AQ912=AQ913, FALSE)</f>
        <v>0</v>
      </c>
      <c r="BB913" t="b">
        <f>IF(AND(AK912, AK913), AR912=AR913, FALSE)</f>
        <v>0</v>
      </c>
    </row>
    <row r="914" spans="1:54" x14ac:dyDescent="0.25">
      <c r="A914" t="s">
        <v>553</v>
      </c>
      <c r="B914">
        <v>332</v>
      </c>
      <c r="C914" t="str">
        <f>TEXT(A914, "0")</f>
        <v>8K2T3</v>
      </c>
      <c r="D914">
        <f>LEN($A914)-LEN(SUBSTITUTE($A914,D$1,""))</f>
        <v>0</v>
      </c>
      <c r="E914">
        <f>LEN($A914)-LEN(SUBSTITUTE($A914,E$1,""))</f>
        <v>1</v>
      </c>
      <c r="F914">
        <f>LEN($A914)-LEN(SUBSTITUTE($A914,F$1,""))</f>
        <v>0</v>
      </c>
      <c r="G914">
        <f>LEN($A914)-LEN(SUBSTITUTE($A914,G$1,""))</f>
        <v>0</v>
      </c>
      <c r="H914">
        <f>LEN($A914)-LEN(SUBSTITUTE($A914,H$1,""))</f>
        <v>1</v>
      </c>
      <c r="I914">
        <f>LEN($A914)-LEN(SUBSTITUTE($A914,I$1,""))</f>
        <v>0</v>
      </c>
      <c r="J914">
        <f>LEN($A914)-LEN(SUBSTITUTE($A914,J$1,""))</f>
        <v>1</v>
      </c>
      <c r="K914">
        <f>LEN($A914)-LEN(SUBSTITUTE($A914,K$1,""))</f>
        <v>0</v>
      </c>
      <c r="L914">
        <f>LEN($A914)-LEN(SUBSTITUTE($A914,L$1,""))</f>
        <v>0</v>
      </c>
      <c r="M914">
        <f>LEN($A914)-LEN(SUBSTITUTE($A914,M$1,""))</f>
        <v>0</v>
      </c>
      <c r="N914">
        <f>LEN($A914)-LEN(SUBSTITUTE($A914,N$1,""))</f>
        <v>0</v>
      </c>
      <c r="O914">
        <f>LEN($A914)-LEN(SUBSTITUTE($A914,O$1,""))</f>
        <v>1</v>
      </c>
      <c r="P914">
        <f>LEN($A914)-LEN(SUBSTITUTE($A914,P$1,""))</f>
        <v>1</v>
      </c>
      <c r="Q914">
        <f>D914+1</f>
        <v>1</v>
      </c>
      <c r="R914">
        <f>E914+1</f>
        <v>2</v>
      </c>
      <c r="S914">
        <f>F914+1</f>
        <v>1</v>
      </c>
      <c r="T914">
        <f>G914+1</f>
        <v>1</v>
      </c>
      <c r="U914">
        <f>H914+1</f>
        <v>2</v>
      </c>
      <c r="V914">
        <f>I914+1</f>
        <v>1</v>
      </c>
      <c r="W914">
        <f>J914+1</f>
        <v>2</v>
      </c>
      <c r="X914">
        <f>K914+1</f>
        <v>1</v>
      </c>
      <c r="Y914">
        <f>L914+1</f>
        <v>1</v>
      </c>
      <c r="Z914">
        <f>M914+1</f>
        <v>1</v>
      </c>
      <c r="AA914">
        <f>N914+1</f>
        <v>1</v>
      </c>
      <c r="AB914">
        <f>O914+1</f>
        <v>2</v>
      </c>
      <c r="AC914">
        <f>P914+1</f>
        <v>2</v>
      </c>
      <c r="AD914">
        <f>PRODUCT(Q914:AC914)</f>
        <v>32</v>
      </c>
      <c r="AE914" t="b">
        <f>AD914=6</f>
        <v>0</v>
      </c>
      <c r="AF914" t="b">
        <f>AD914=10</f>
        <v>0</v>
      </c>
      <c r="AG914" t="b">
        <f>AD914=12</f>
        <v>0</v>
      </c>
      <c r="AH914" t="b">
        <f>AD914=16</f>
        <v>0</v>
      </c>
      <c r="AI914" t="b">
        <f>AD914=18</f>
        <v>0</v>
      </c>
      <c r="AJ914" t="b">
        <f>AD914=24</f>
        <v>0</v>
      </c>
      <c r="AK914" t="b">
        <f>AD914=32</f>
        <v>1</v>
      </c>
      <c r="AL914">
        <f>VALUE(IF(AE914,
_xlfn.XLOOKUP(6, Q914:AC914, Q$1:AC$1), 0))</f>
        <v>0</v>
      </c>
      <c r="AM914">
        <f>VALUE(IF(AF914,
_xlfn.XLOOKUP(5, Q914:AC914, Q$1:AC$1) &amp; _xlfn.XLOOKUP(2, Q914:AC914, Q$1:AC$1), 0))</f>
        <v>0</v>
      </c>
      <c r="AN914">
        <f>VALUE(IF(AG914,
_xlfn.XLOOKUP(4, Q914:AC914, Q$1:AC$1) &amp; _xlfn.XLOOKUP(3, Q914:AC914, Q$1:AC$1), 0))</f>
        <v>0</v>
      </c>
      <c r="AO914">
        <f>VALUE(IF(AH914,
_xlfn.XLOOKUP(4, Q914:AC914, Q$1:AC$1) &amp; _xlfn.XLOOKUP(2, Q914:AC914, Q$1:AC$1, "", 0, 1) &amp; _xlfn.XLOOKUP(2, Q914:AC914, Q$1:AC$1, "", 0, -1), 0))</f>
        <v>0</v>
      </c>
      <c r="AP914">
        <f>VALUE(IF(AI914,
_xlfn.XLOOKUP(3, Q914:AC914, Q$1:AC$1, "", 0, 1) &amp; _xlfn.XLOOKUP(3, Q914:AC914, Q$1:AC$1, "", 0, -1) &amp; _xlfn.XLOOKUP(2, Q914:AC914, Q$1:AC$1),
0))</f>
        <v>0</v>
      </c>
      <c r="AQ914">
        <f>VALUE(IF(AJ914,
_xlfn.XLOOKUP(3, Q914:AC914, Q$1:AC$1) &amp; AS914,
0))</f>
        <v>0</v>
      </c>
      <c r="AR914">
        <f>VALUE(IF(AK914,
AS914, 0))</f>
        <v>1310080302</v>
      </c>
      <c r="AS914" t="str" cm="1">
        <f t="array" ref="AS914">_xlfn.TEXTJOIN("", TRUE, _xlfn._xlws.FILTER(Q$1:AC$1,Q914:AC914=2))</f>
        <v>1310080302</v>
      </c>
      <c r="AT914">
        <f t="shared" si="29"/>
        <v>88</v>
      </c>
      <c r="AU914">
        <f t="shared" si="28"/>
        <v>29216</v>
      </c>
      <c r="AV914" t="b">
        <f>IF(AND(AE913, AE914), AL913=AL914, FALSE)</f>
        <v>0</v>
      </c>
      <c r="AW914" t="b">
        <f>IF(AND(AF913, AF914), AM913=AM914, FALSE)</f>
        <v>0</v>
      </c>
      <c r="AX914" t="b">
        <f>IF(AND(AG913, AG914), AN913=AN914, FALSE)</f>
        <v>0</v>
      </c>
      <c r="AY914" t="b">
        <f>IF(AND(AH913, AH914), AO913=AO914, FALSE)</f>
        <v>0</v>
      </c>
      <c r="AZ914" t="b">
        <f>IF(AND(AI913, AI914), AP913=AP914, FALSE)</f>
        <v>0</v>
      </c>
      <c r="BA914" t="b">
        <f>IF(AND(AJ913, AJ914), AQ913=AQ914, FALSE)</f>
        <v>0</v>
      </c>
      <c r="BB914" t="b">
        <f>IF(AND(AK913, AK914), AR913=AR914, FALSE)</f>
        <v>0</v>
      </c>
    </row>
    <row r="915" spans="1:54" x14ac:dyDescent="0.25">
      <c r="A915" t="s">
        <v>814</v>
      </c>
      <c r="B915">
        <v>338</v>
      </c>
      <c r="C915" t="str">
        <f>TEXT(A915, "0")</f>
        <v>3TK74</v>
      </c>
      <c r="D915">
        <f>LEN($A915)-LEN(SUBSTITUTE($A915,D$1,""))</f>
        <v>0</v>
      </c>
      <c r="E915">
        <f>LEN($A915)-LEN(SUBSTITUTE($A915,E$1,""))</f>
        <v>1</v>
      </c>
      <c r="F915">
        <f>LEN($A915)-LEN(SUBSTITUTE($A915,F$1,""))</f>
        <v>0</v>
      </c>
      <c r="G915">
        <f>LEN($A915)-LEN(SUBSTITUTE($A915,G$1,""))</f>
        <v>0</v>
      </c>
      <c r="H915">
        <f>LEN($A915)-LEN(SUBSTITUTE($A915,H$1,""))</f>
        <v>1</v>
      </c>
      <c r="I915">
        <f>LEN($A915)-LEN(SUBSTITUTE($A915,I$1,""))</f>
        <v>0</v>
      </c>
      <c r="J915">
        <f>LEN($A915)-LEN(SUBSTITUTE($A915,J$1,""))</f>
        <v>0</v>
      </c>
      <c r="K915">
        <f>LEN($A915)-LEN(SUBSTITUTE($A915,K$1,""))</f>
        <v>1</v>
      </c>
      <c r="L915">
        <f>LEN($A915)-LEN(SUBSTITUTE($A915,L$1,""))</f>
        <v>0</v>
      </c>
      <c r="M915">
        <f>LEN($A915)-LEN(SUBSTITUTE($A915,M$1,""))</f>
        <v>0</v>
      </c>
      <c r="N915">
        <f>LEN($A915)-LEN(SUBSTITUTE($A915,N$1,""))</f>
        <v>1</v>
      </c>
      <c r="O915">
        <f>LEN($A915)-LEN(SUBSTITUTE($A915,O$1,""))</f>
        <v>1</v>
      </c>
      <c r="P915">
        <f>LEN($A915)-LEN(SUBSTITUTE($A915,P$1,""))</f>
        <v>0</v>
      </c>
      <c r="Q915">
        <f>D915+1</f>
        <v>1</v>
      </c>
      <c r="R915">
        <f>E915+1</f>
        <v>2</v>
      </c>
      <c r="S915">
        <f>F915+1</f>
        <v>1</v>
      </c>
      <c r="T915">
        <f>G915+1</f>
        <v>1</v>
      </c>
      <c r="U915">
        <f>H915+1</f>
        <v>2</v>
      </c>
      <c r="V915">
        <f>I915+1</f>
        <v>1</v>
      </c>
      <c r="W915">
        <f>J915+1</f>
        <v>1</v>
      </c>
      <c r="X915">
        <f>K915+1</f>
        <v>2</v>
      </c>
      <c r="Y915">
        <f>L915+1</f>
        <v>1</v>
      </c>
      <c r="Z915">
        <f>M915+1</f>
        <v>1</v>
      </c>
      <c r="AA915">
        <f>N915+1</f>
        <v>2</v>
      </c>
      <c r="AB915">
        <f>O915+1</f>
        <v>2</v>
      </c>
      <c r="AC915">
        <f>P915+1</f>
        <v>1</v>
      </c>
      <c r="AD915">
        <f>PRODUCT(Q915:AC915)</f>
        <v>32</v>
      </c>
      <c r="AE915" t="b">
        <f>AD915=6</f>
        <v>0</v>
      </c>
      <c r="AF915" t="b">
        <f>AD915=10</f>
        <v>0</v>
      </c>
      <c r="AG915" t="b">
        <f>AD915=12</f>
        <v>0</v>
      </c>
      <c r="AH915" t="b">
        <f>AD915=16</f>
        <v>0</v>
      </c>
      <c r="AI915" t="b">
        <f>AD915=18</f>
        <v>0</v>
      </c>
      <c r="AJ915" t="b">
        <f>AD915=24</f>
        <v>0</v>
      </c>
      <c r="AK915" t="b">
        <f>AD915=32</f>
        <v>1</v>
      </c>
      <c r="AL915">
        <f>VALUE(IF(AE915,
_xlfn.XLOOKUP(6, Q915:AC915, Q$1:AC$1), 0))</f>
        <v>0</v>
      </c>
      <c r="AM915">
        <f>VALUE(IF(AF915,
_xlfn.XLOOKUP(5, Q915:AC915, Q$1:AC$1) &amp; _xlfn.XLOOKUP(2, Q915:AC915, Q$1:AC$1), 0))</f>
        <v>0</v>
      </c>
      <c r="AN915">
        <f>VALUE(IF(AG915,
_xlfn.XLOOKUP(4, Q915:AC915, Q$1:AC$1) &amp; _xlfn.XLOOKUP(3, Q915:AC915, Q$1:AC$1), 0))</f>
        <v>0</v>
      </c>
      <c r="AO915">
        <f>VALUE(IF(AH915,
_xlfn.XLOOKUP(4, Q915:AC915, Q$1:AC$1) &amp; _xlfn.XLOOKUP(2, Q915:AC915, Q$1:AC$1, "", 0, 1) &amp; _xlfn.XLOOKUP(2, Q915:AC915, Q$1:AC$1, "", 0, -1), 0))</f>
        <v>0</v>
      </c>
      <c r="AP915">
        <f>VALUE(IF(AI915,
_xlfn.XLOOKUP(3, Q915:AC915, Q$1:AC$1, "", 0, 1) &amp; _xlfn.XLOOKUP(3, Q915:AC915, Q$1:AC$1, "", 0, -1) &amp; _xlfn.XLOOKUP(2, Q915:AC915, Q$1:AC$1),
0))</f>
        <v>0</v>
      </c>
      <c r="AQ915">
        <f>VALUE(IF(AJ915,
_xlfn.XLOOKUP(3, Q915:AC915, Q$1:AC$1) &amp; AS915,
0))</f>
        <v>0</v>
      </c>
      <c r="AR915">
        <f>VALUE(IF(AK915,
AS915, 0))</f>
        <v>1310070403</v>
      </c>
      <c r="AS915" t="str" cm="1">
        <f t="array" ref="AS915">_xlfn.TEXTJOIN("", TRUE, _xlfn._xlws.FILTER(Q$1:AC$1,Q915:AC915=2))</f>
        <v>1310070403</v>
      </c>
      <c r="AT915">
        <f t="shared" si="29"/>
        <v>87</v>
      </c>
      <c r="AU915">
        <f t="shared" si="28"/>
        <v>29406</v>
      </c>
      <c r="AV915" t="b">
        <f>IF(AND(AE914, AE915), AL914=AL915, FALSE)</f>
        <v>0</v>
      </c>
      <c r="AW915" t="b">
        <f>IF(AND(AF914, AF915), AM914=AM915, FALSE)</f>
        <v>0</v>
      </c>
      <c r="AX915" t="b">
        <f>IF(AND(AG914, AG915), AN914=AN915, FALSE)</f>
        <v>0</v>
      </c>
      <c r="AY915" t="b">
        <f>IF(AND(AH914, AH915), AO914=AO915, FALSE)</f>
        <v>0</v>
      </c>
      <c r="AZ915" t="b">
        <f>IF(AND(AI914, AI915), AP914=AP915, FALSE)</f>
        <v>0</v>
      </c>
      <c r="BA915" t="b">
        <f>IF(AND(AJ914, AJ915), AQ914=AQ915, FALSE)</f>
        <v>0</v>
      </c>
      <c r="BB915" t="b">
        <f>IF(AND(AK914, AK915), AR914=AR915, FALSE)</f>
        <v>0</v>
      </c>
    </row>
    <row r="916" spans="1:54" x14ac:dyDescent="0.25">
      <c r="A916" t="s">
        <v>601</v>
      </c>
      <c r="B916">
        <v>665</v>
      </c>
      <c r="C916" t="str">
        <f>TEXT(A916, "0")</f>
        <v>KT427</v>
      </c>
      <c r="D916">
        <f>LEN($A916)-LEN(SUBSTITUTE($A916,D$1,""))</f>
        <v>0</v>
      </c>
      <c r="E916">
        <f>LEN($A916)-LEN(SUBSTITUTE($A916,E$1,""))</f>
        <v>1</v>
      </c>
      <c r="F916">
        <f>LEN($A916)-LEN(SUBSTITUTE($A916,F$1,""))</f>
        <v>0</v>
      </c>
      <c r="G916">
        <f>LEN($A916)-LEN(SUBSTITUTE($A916,G$1,""))</f>
        <v>0</v>
      </c>
      <c r="H916">
        <f>LEN($A916)-LEN(SUBSTITUTE($A916,H$1,""))</f>
        <v>1</v>
      </c>
      <c r="I916">
        <f>LEN($A916)-LEN(SUBSTITUTE($A916,I$1,""))</f>
        <v>0</v>
      </c>
      <c r="J916">
        <f>LEN($A916)-LEN(SUBSTITUTE($A916,J$1,""))</f>
        <v>0</v>
      </c>
      <c r="K916">
        <f>LEN($A916)-LEN(SUBSTITUTE($A916,K$1,""))</f>
        <v>1</v>
      </c>
      <c r="L916">
        <f>LEN($A916)-LEN(SUBSTITUTE($A916,L$1,""))</f>
        <v>0</v>
      </c>
      <c r="M916">
        <f>LEN($A916)-LEN(SUBSTITUTE($A916,M$1,""))</f>
        <v>0</v>
      </c>
      <c r="N916">
        <f>LEN($A916)-LEN(SUBSTITUTE($A916,N$1,""))</f>
        <v>1</v>
      </c>
      <c r="O916">
        <f>LEN($A916)-LEN(SUBSTITUTE($A916,O$1,""))</f>
        <v>0</v>
      </c>
      <c r="P916">
        <f>LEN($A916)-LEN(SUBSTITUTE($A916,P$1,""))</f>
        <v>1</v>
      </c>
      <c r="Q916">
        <f>D916+1</f>
        <v>1</v>
      </c>
      <c r="R916">
        <f>E916+1</f>
        <v>2</v>
      </c>
      <c r="S916">
        <f>F916+1</f>
        <v>1</v>
      </c>
      <c r="T916">
        <f>G916+1</f>
        <v>1</v>
      </c>
      <c r="U916">
        <f>H916+1</f>
        <v>2</v>
      </c>
      <c r="V916">
        <f>I916+1</f>
        <v>1</v>
      </c>
      <c r="W916">
        <f>J916+1</f>
        <v>1</v>
      </c>
      <c r="X916">
        <f>K916+1</f>
        <v>2</v>
      </c>
      <c r="Y916">
        <f>L916+1</f>
        <v>1</v>
      </c>
      <c r="Z916">
        <f>M916+1</f>
        <v>1</v>
      </c>
      <c r="AA916">
        <f>N916+1</f>
        <v>2</v>
      </c>
      <c r="AB916">
        <f>O916+1</f>
        <v>1</v>
      </c>
      <c r="AC916">
        <f>P916+1</f>
        <v>2</v>
      </c>
      <c r="AD916">
        <f>PRODUCT(Q916:AC916)</f>
        <v>32</v>
      </c>
      <c r="AE916" t="b">
        <f>AD916=6</f>
        <v>0</v>
      </c>
      <c r="AF916" t="b">
        <f>AD916=10</f>
        <v>0</v>
      </c>
      <c r="AG916" t="b">
        <f>AD916=12</f>
        <v>0</v>
      </c>
      <c r="AH916" t="b">
        <f>AD916=16</f>
        <v>0</v>
      </c>
      <c r="AI916" t="b">
        <f>AD916=18</f>
        <v>0</v>
      </c>
      <c r="AJ916" t="b">
        <f>AD916=24</f>
        <v>0</v>
      </c>
      <c r="AK916" t="b">
        <f>AD916=32</f>
        <v>1</v>
      </c>
      <c r="AL916">
        <f>VALUE(IF(AE916,
_xlfn.XLOOKUP(6, Q916:AC916, Q$1:AC$1), 0))</f>
        <v>0</v>
      </c>
      <c r="AM916">
        <f>VALUE(IF(AF916,
_xlfn.XLOOKUP(5, Q916:AC916, Q$1:AC$1) &amp; _xlfn.XLOOKUP(2, Q916:AC916, Q$1:AC$1), 0))</f>
        <v>0</v>
      </c>
      <c r="AN916">
        <f>VALUE(IF(AG916,
_xlfn.XLOOKUP(4, Q916:AC916, Q$1:AC$1) &amp; _xlfn.XLOOKUP(3, Q916:AC916, Q$1:AC$1), 0))</f>
        <v>0</v>
      </c>
      <c r="AO916">
        <f>VALUE(IF(AH916,
_xlfn.XLOOKUP(4, Q916:AC916, Q$1:AC$1) &amp; _xlfn.XLOOKUP(2, Q916:AC916, Q$1:AC$1, "", 0, 1) &amp; _xlfn.XLOOKUP(2, Q916:AC916, Q$1:AC$1, "", 0, -1), 0))</f>
        <v>0</v>
      </c>
      <c r="AP916">
        <f>VALUE(IF(AI916,
_xlfn.XLOOKUP(3, Q916:AC916, Q$1:AC$1, "", 0, 1) &amp; _xlfn.XLOOKUP(3, Q916:AC916, Q$1:AC$1, "", 0, -1) &amp; _xlfn.XLOOKUP(2, Q916:AC916, Q$1:AC$1),
0))</f>
        <v>0</v>
      </c>
      <c r="AQ916">
        <f>VALUE(IF(AJ916,
_xlfn.XLOOKUP(3, Q916:AC916, Q$1:AC$1) &amp; AS916,
0))</f>
        <v>0</v>
      </c>
      <c r="AR916">
        <f>VALUE(IF(AK916,
AS916, 0))</f>
        <v>1310070402</v>
      </c>
      <c r="AS916" t="str" cm="1">
        <f t="array" ref="AS916">_xlfn.TEXTJOIN("", TRUE, _xlfn._xlws.FILTER(Q$1:AC$1,Q916:AC916=2))</f>
        <v>1310070402</v>
      </c>
      <c r="AT916">
        <f t="shared" si="29"/>
        <v>86</v>
      </c>
      <c r="AU916">
        <f t="shared" si="28"/>
        <v>57190</v>
      </c>
      <c r="AV916" t="b">
        <f>IF(AND(AE915, AE916), AL915=AL916, FALSE)</f>
        <v>0</v>
      </c>
      <c r="AW916" t="b">
        <f>IF(AND(AF915, AF916), AM915=AM916, FALSE)</f>
        <v>0</v>
      </c>
      <c r="AX916" t="b">
        <f>IF(AND(AG915, AG916), AN915=AN916, FALSE)</f>
        <v>0</v>
      </c>
      <c r="AY916" t="b">
        <f>IF(AND(AH915, AH916), AO915=AO916, FALSE)</f>
        <v>0</v>
      </c>
      <c r="AZ916" t="b">
        <f>IF(AND(AI915, AI916), AP915=AP916, FALSE)</f>
        <v>0</v>
      </c>
      <c r="BA916" t="b">
        <f>IF(AND(AJ915, AJ916), AQ915=AQ916, FALSE)</f>
        <v>0</v>
      </c>
      <c r="BB916" t="b">
        <f>IF(AND(AK915, AK916), AR915=AR916, FALSE)</f>
        <v>0</v>
      </c>
    </row>
    <row r="917" spans="1:54" x14ac:dyDescent="0.25">
      <c r="A917" t="s">
        <v>477</v>
      </c>
      <c r="B917">
        <v>568</v>
      </c>
      <c r="C917" t="str">
        <f>TEXT(A917, "0")</f>
        <v>TK456</v>
      </c>
      <c r="D917">
        <f>LEN($A917)-LEN(SUBSTITUTE($A917,D$1,""))</f>
        <v>0</v>
      </c>
      <c r="E917">
        <f>LEN($A917)-LEN(SUBSTITUTE($A917,E$1,""))</f>
        <v>1</v>
      </c>
      <c r="F917">
        <f>LEN($A917)-LEN(SUBSTITUTE($A917,F$1,""))</f>
        <v>0</v>
      </c>
      <c r="G917">
        <f>LEN($A917)-LEN(SUBSTITUTE($A917,G$1,""))</f>
        <v>0</v>
      </c>
      <c r="H917">
        <f>LEN($A917)-LEN(SUBSTITUTE($A917,H$1,""))</f>
        <v>1</v>
      </c>
      <c r="I917">
        <f>LEN($A917)-LEN(SUBSTITUTE($A917,I$1,""))</f>
        <v>0</v>
      </c>
      <c r="J917">
        <f>LEN($A917)-LEN(SUBSTITUTE($A917,J$1,""))</f>
        <v>0</v>
      </c>
      <c r="K917">
        <f>LEN($A917)-LEN(SUBSTITUTE($A917,K$1,""))</f>
        <v>0</v>
      </c>
      <c r="L917">
        <f>LEN($A917)-LEN(SUBSTITUTE($A917,L$1,""))</f>
        <v>1</v>
      </c>
      <c r="M917">
        <f>LEN($A917)-LEN(SUBSTITUTE($A917,M$1,""))</f>
        <v>1</v>
      </c>
      <c r="N917">
        <f>LEN($A917)-LEN(SUBSTITUTE($A917,N$1,""))</f>
        <v>1</v>
      </c>
      <c r="O917">
        <f>LEN($A917)-LEN(SUBSTITUTE($A917,O$1,""))</f>
        <v>0</v>
      </c>
      <c r="P917">
        <f>LEN($A917)-LEN(SUBSTITUTE($A917,P$1,""))</f>
        <v>0</v>
      </c>
      <c r="Q917">
        <f>D917+1</f>
        <v>1</v>
      </c>
      <c r="R917">
        <f>E917+1</f>
        <v>2</v>
      </c>
      <c r="S917">
        <f>F917+1</f>
        <v>1</v>
      </c>
      <c r="T917">
        <f>G917+1</f>
        <v>1</v>
      </c>
      <c r="U917">
        <f>H917+1</f>
        <v>2</v>
      </c>
      <c r="V917">
        <f>I917+1</f>
        <v>1</v>
      </c>
      <c r="W917">
        <f>J917+1</f>
        <v>1</v>
      </c>
      <c r="X917">
        <f>K917+1</f>
        <v>1</v>
      </c>
      <c r="Y917">
        <f>L917+1</f>
        <v>2</v>
      </c>
      <c r="Z917">
        <f>M917+1</f>
        <v>2</v>
      </c>
      <c r="AA917">
        <f>N917+1</f>
        <v>2</v>
      </c>
      <c r="AB917">
        <f>O917+1</f>
        <v>1</v>
      </c>
      <c r="AC917">
        <f>P917+1</f>
        <v>1</v>
      </c>
      <c r="AD917">
        <f>PRODUCT(Q917:AC917)</f>
        <v>32</v>
      </c>
      <c r="AE917" t="b">
        <f>AD917=6</f>
        <v>0</v>
      </c>
      <c r="AF917" t="b">
        <f>AD917=10</f>
        <v>0</v>
      </c>
      <c r="AG917" t="b">
        <f>AD917=12</f>
        <v>0</v>
      </c>
      <c r="AH917" t="b">
        <f>AD917=16</f>
        <v>0</v>
      </c>
      <c r="AI917" t="b">
        <f>AD917=18</f>
        <v>0</v>
      </c>
      <c r="AJ917" t="b">
        <f>AD917=24</f>
        <v>0</v>
      </c>
      <c r="AK917" t="b">
        <f>AD917=32</f>
        <v>1</v>
      </c>
      <c r="AL917">
        <f>VALUE(IF(AE917,
_xlfn.XLOOKUP(6, Q917:AC917, Q$1:AC$1), 0))</f>
        <v>0</v>
      </c>
      <c r="AM917">
        <f>VALUE(IF(AF917,
_xlfn.XLOOKUP(5, Q917:AC917, Q$1:AC$1) &amp; _xlfn.XLOOKUP(2, Q917:AC917, Q$1:AC$1), 0))</f>
        <v>0</v>
      </c>
      <c r="AN917">
        <f>VALUE(IF(AG917,
_xlfn.XLOOKUP(4, Q917:AC917, Q$1:AC$1) &amp; _xlfn.XLOOKUP(3, Q917:AC917, Q$1:AC$1), 0))</f>
        <v>0</v>
      </c>
      <c r="AO917">
        <f>VALUE(IF(AH917,
_xlfn.XLOOKUP(4, Q917:AC917, Q$1:AC$1) &amp; _xlfn.XLOOKUP(2, Q917:AC917, Q$1:AC$1, "", 0, 1) &amp; _xlfn.XLOOKUP(2, Q917:AC917, Q$1:AC$1, "", 0, -1), 0))</f>
        <v>0</v>
      </c>
      <c r="AP917">
        <f>VALUE(IF(AI917,
_xlfn.XLOOKUP(3, Q917:AC917, Q$1:AC$1, "", 0, 1) &amp; _xlfn.XLOOKUP(3, Q917:AC917, Q$1:AC$1, "", 0, -1) &amp; _xlfn.XLOOKUP(2, Q917:AC917, Q$1:AC$1),
0))</f>
        <v>0</v>
      </c>
      <c r="AQ917">
        <f>VALUE(IF(AJ917,
_xlfn.XLOOKUP(3, Q917:AC917, Q$1:AC$1) &amp; AS917,
0))</f>
        <v>0</v>
      </c>
      <c r="AR917">
        <f>VALUE(IF(AK917,
AS917, 0))</f>
        <v>1310060504</v>
      </c>
      <c r="AS917" t="str" cm="1">
        <f t="array" ref="AS917">_xlfn.TEXTJOIN("", TRUE, _xlfn._xlws.FILTER(Q$1:AC$1,Q917:AC917=2))</f>
        <v>1310060504</v>
      </c>
      <c r="AT917">
        <f t="shared" si="29"/>
        <v>85</v>
      </c>
      <c r="AU917">
        <f t="shared" si="28"/>
        <v>48280</v>
      </c>
      <c r="AV917" t="b">
        <f>IF(AND(AE916, AE917), AL916=AL917, FALSE)</f>
        <v>0</v>
      </c>
      <c r="AW917" t="b">
        <f>IF(AND(AF916, AF917), AM916=AM917, FALSE)</f>
        <v>0</v>
      </c>
      <c r="AX917" t="b">
        <f>IF(AND(AG916, AG917), AN916=AN917, FALSE)</f>
        <v>0</v>
      </c>
      <c r="AY917" t="b">
        <f>IF(AND(AH916, AH917), AO916=AO917, FALSE)</f>
        <v>0</v>
      </c>
      <c r="AZ917" t="b">
        <f>IF(AND(AI916, AI917), AP916=AP917, FALSE)</f>
        <v>0</v>
      </c>
      <c r="BA917" t="b">
        <f>IF(AND(AJ916, AJ917), AQ916=AQ917, FALSE)</f>
        <v>0</v>
      </c>
      <c r="BB917" t="b">
        <f>IF(AND(AK916, AK917), AR916=AR917, FALSE)</f>
        <v>0</v>
      </c>
    </row>
    <row r="918" spans="1:54" x14ac:dyDescent="0.25">
      <c r="A918" t="s">
        <v>270</v>
      </c>
      <c r="B918">
        <v>938</v>
      </c>
      <c r="C918" t="str">
        <f>TEXT(A918, "0")</f>
        <v>T36K5</v>
      </c>
      <c r="D918">
        <f>LEN($A918)-LEN(SUBSTITUTE($A918,D$1,""))</f>
        <v>0</v>
      </c>
      <c r="E918">
        <f>LEN($A918)-LEN(SUBSTITUTE($A918,E$1,""))</f>
        <v>1</v>
      </c>
      <c r="F918">
        <f>LEN($A918)-LEN(SUBSTITUTE($A918,F$1,""))</f>
        <v>0</v>
      </c>
      <c r="G918">
        <f>LEN($A918)-LEN(SUBSTITUTE($A918,G$1,""))</f>
        <v>0</v>
      </c>
      <c r="H918">
        <f>LEN($A918)-LEN(SUBSTITUTE($A918,H$1,""))</f>
        <v>1</v>
      </c>
      <c r="I918">
        <f>LEN($A918)-LEN(SUBSTITUTE($A918,I$1,""))</f>
        <v>0</v>
      </c>
      <c r="J918">
        <f>LEN($A918)-LEN(SUBSTITUTE($A918,J$1,""))</f>
        <v>0</v>
      </c>
      <c r="K918">
        <f>LEN($A918)-LEN(SUBSTITUTE($A918,K$1,""))</f>
        <v>0</v>
      </c>
      <c r="L918">
        <f>LEN($A918)-LEN(SUBSTITUTE($A918,L$1,""))</f>
        <v>1</v>
      </c>
      <c r="M918">
        <f>LEN($A918)-LEN(SUBSTITUTE($A918,M$1,""))</f>
        <v>1</v>
      </c>
      <c r="N918">
        <f>LEN($A918)-LEN(SUBSTITUTE($A918,N$1,""))</f>
        <v>0</v>
      </c>
      <c r="O918">
        <f>LEN($A918)-LEN(SUBSTITUTE($A918,O$1,""))</f>
        <v>1</v>
      </c>
      <c r="P918">
        <f>LEN($A918)-LEN(SUBSTITUTE($A918,P$1,""))</f>
        <v>0</v>
      </c>
      <c r="Q918">
        <f>D918+1</f>
        <v>1</v>
      </c>
      <c r="R918">
        <f>E918+1</f>
        <v>2</v>
      </c>
      <c r="S918">
        <f>F918+1</f>
        <v>1</v>
      </c>
      <c r="T918">
        <f>G918+1</f>
        <v>1</v>
      </c>
      <c r="U918">
        <f>H918+1</f>
        <v>2</v>
      </c>
      <c r="V918">
        <f>I918+1</f>
        <v>1</v>
      </c>
      <c r="W918">
        <f>J918+1</f>
        <v>1</v>
      </c>
      <c r="X918">
        <f>K918+1</f>
        <v>1</v>
      </c>
      <c r="Y918">
        <f>L918+1</f>
        <v>2</v>
      </c>
      <c r="Z918">
        <f>M918+1</f>
        <v>2</v>
      </c>
      <c r="AA918">
        <f>N918+1</f>
        <v>1</v>
      </c>
      <c r="AB918">
        <f>O918+1</f>
        <v>2</v>
      </c>
      <c r="AC918">
        <f>P918+1</f>
        <v>1</v>
      </c>
      <c r="AD918">
        <f>PRODUCT(Q918:AC918)</f>
        <v>32</v>
      </c>
      <c r="AE918" t="b">
        <f>AD918=6</f>
        <v>0</v>
      </c>
      <c r="AF918" t="b">
        <f>AD918=10</f>
        <v>0</v>
      </c>
      <c r="AG918" t="b">
        <f>AD918=12</f>
        <v>0</v>
      </c>
      <c r="AH918" t="b">
        <f>AD918=16</f>
        <v>0</v>
      </c>
      <c r="AI918" t="b">
        <f>AD918=18</f>
        <v>0</v>
      </c>
      <c r="AJ918" t="b">
        <f>AD918=24</f>
        <v>0</v>
      </c>
      <c r="AK918" t="b">
        <f>AD918=32</f>
        <v>1</v>
      </c>
      <c r="AL918">
        <f>VALUE(IF(AE918,
_xlfn.XLOOKUP(6, Q918:AC918, Q$1:AC$1), 0))</f>
        <v>0</v>
      </c>
      <c r="AM918">
        <f>VALUE(IF(AF918,
_xlfn.XLOOKUP(5, Q918:AC918, Q$1:AC$1) &amp; _xlfn.XLOOKUP(2, Q918:AC918, Q$1:AC$1), 0))</f>
        <v>0</v>
      </c>
      <c r="AN918">
        <f>VALUE(IF(AG918,
_xlfn.XLOOKUP(4, Q918:AC918, Q$1:AC$1) &amp; _xlfn.XLOOKUP(3, Q918:AC918, Q$1:AC$1), 0))</f>
        <v>0</v>
      </c>
      <c r="AO918">
        <f>VALUE(IF(AH918,
_xlfn.XLOOKUP(4, Q918:AC918, Q$1:AC$1) &amp; _xlfn.XLOOKUP(2, Q918:AC918, Q$1:AC$1, "", 0, 1) &amp; _xlfn.XLOOKUP(2, Q918:AC918, Q$1:AC$1, "", 0, -1), 0))</f>
        <v>0</v>
      </c>
      <c r="AP918">
        <f>VALUE(IF(AI918,
_xlfn.XLOOKUP(3, Q918:AC918, Q$1:AC$1, "", 0, 1) &amp; _xlfn.XLOOKUP(3, Q918:AC918, Q$1:AC$1, "", 0, -1) &amp; _xlfn.XLOOKUP(2, Q918:AC918, Q$1:AC$1),
0))</f>
        <v>0</v>
      </c>
      <c r="AQ918">
        <f>VALUE(IF(AJ918,
_xlfn.XLOOKUP(3, Q918:AC918, Q$1:AC$1) &amp; AS918,
0))</f>
        <v>0</v>
      </c>
      <c r="AR918">
        <f>VALUE(IF(AK918,
AS918, 0))</f>
        <v>1310060503</v>
      </c>
      <c r="AS918" t="str" cm="1">
        <f t="array" ref="AS918">_xlfn.TEXTJOIN("", TRUE, _xlfn._xlws.FILTER(Q$1:AC$1,Q918:AC918=2))</f>
        <v>1310060503</v>
      </c>
      <c r="AT918">
        <f t="shared" si="29"/>
        <v>84</v>
      </c>
      <c r="AU918">
        <f t="shared" si="28"/>
        <v>78792</v>
      </c>
      <c r="AV918" t="b">
        <f>IF(AND(AE917, AE918), AL917=AL918, FALSE)</f>
        <v>0</v>
      </c>
      <c r="AW918" t="b">
        <f>IF(AND(AF917, AF918), AM917=AM918, FALSE)</f>
        <v>0</v>
      </c>
      <c r="AX918" t="b">
        <f>IF(AND(AG917, AG918), AN917=AN918, FALSE)</f>
        <v>0</v>
      </c>
      <c r="AY918" t="b">
        <f>IF(AND(AH917, AH918), AO917=AO918, FALSE)</f>
        <v>0</v>
      </c>
      <c r="AZ918" t="b">
        <f>IF(AND(AI917, AI918), AP917=AP918, FALSE)</f>
        <v>0</v>
      </c>
      <c r="BA918" t="b">
        <f>IF(AND(AJ917, AJ918), AQ917=AQ918, FALSE)</f>
        <v>0</v>
      </c>
      <c r="BB918" t="b">
        <f>IF(AND(AK917, AK918), AR917=AR918, FALSE)</f>
        <v>0</v>
      </c>
    </row>
    <row r="919" spans="1:54" x14ac:dyDescent="0.25">
      <c r="A919" t="s">
        <v>248</v>
      </c>
      <c r="B919">
        <v>433</v>
      </c>
      <c r="C919" t="str">
        <f>TEXT(A919, "0")</f>
        <v>95K83</v>
      </c>
      <c r="D919">
        <f>LEN($A919)-LEN(SUBSTITUTE($A919,D$1,""))</f>
        <v>0</v>
      </c>
      <c r="E919">
        <f>LEN($A919)-LEN(SUBSTITUTE($A919,E$1,""))</f>
        <v>1</v>
      </c>
      <c r="F919">
        <f>LEN($A919)-LEN(SUBSTITUTE($A919,F$1,""))</f>
        <v>0</v>
      </c>
      <c r="G919">
        <f>LEN($A919)-LEN(SUBSTITUTE($A919,G$1,""))</f>
        <v>0</v>
      </c>
      <c r="H919">
        <f>LEN($A919)-LEN(SUBSTITUTE($A919,H$1,""))</f>
        <v>0</v>
      </c>
      <c r="I919">
        <f>LEN($A919)-LEN(SUBSTITUTE($A919,I$1,""))</f>
        <v>1</v>
      </c>
      <c r="J919">
        <f>LEN($A919)-LEN(SUBSTITUTE($A919,J$1,""))</f>
        <v>1</v>
      </c>
      <c r="K919">
        <f>LEN($A919)-LEN(SUBSTITUTE($A919,K$1,""))</f>
        <v>0</v>
      </c>
      <c r="L919">
        <f>LEN($A919)-LEN(SUBSTITUTE($A919,L$1,""))</f>
        <v>0</v>
      </c>
      <c r="M919">
        <f>LEN($A919)-LEN(SUBSTITUTE($A919,M$1,""))</f>
        <v>1</v>
      </c>
      <c r="N919">
        <f>LEN($A919)-LEN(SUBSTITUTE($A919,N$1,""))</f>
        <v>0</v>
      </c>
      <c r="O919">
        <f>LEN($A919)-LEN(SUBSTITUTE($A919,O$1,""))</f>
        <v>1</v>
      </c>
      <c r="P919">
        <f>LEN($A919)-LEN(SUBSTITUTE($A919,P$1,""))</f>
        <v>0</v>
      </c>
      <c r="Q919">
        <f>D919+1</f>
        <v>1</v>
      </c>
      <c r="R919">
        <f>E919+1</f>
        <v>2</v>
      </c>
      <c r="S919">
        <f>F919+1</f>
        <v>1</v>
      </c>
      <c r="T919">
        <f>G919+1</f>
        <v>1</v>
      </c>
      <c r="U919">
        <f>H919+1</f>
        <v>1</v>
      </c>
      <c r="V919">
        <f>I919+1</f>
        <v>2</v>
      </c>
      <c r="W919">
        <f>J919+1</f>
        <v>2</v>
      </c>
      <c r="X919">
        <f>K919+1</f>
        <v>1</v>
      </c>
      <c r="Y919">
        <f>L919+1</f>
        <v>1</v>
      </c>
      <c r="Z919">
        <f>M919+1</f>
        <v>2</v>
      </c>
      <c r="AA919">
        <f>N919+1</f>
        <v>1</v>
      </c>
      <c r="AB919">
        <f>O919+1</f>
        <v>2</v>
      </c>
      <c r="AC919">
        <f>P919+1</f>
        <v>1</v>
      </c>
      <c r="AD919">
        <f>PRODUCT(Q919:AC919)</f>
        <v>32</v>
      </c>
      <c r="AE919" t="b">
        <f>AD919=6</f>
        <v>0</v>
      </c>
      <c r="AF919" t="b">
        <f>AD919=10</f>
        <v>0</v>
      </c>
      <c r="AG919" t="b">
        <f>AD919=12</f>
        <v>0</v>
      </c>
      <c r="AH919" t="b">
        <f>AD919=16</f>
        <v>0</v>
      </c>
      <c r="AI919" t="b">
        <f>AD919=18</f>
        <v>0</v>
      </c>
      <c r="AJ919" t="b">
        <f>AD919=24</f>
        <v>0</v>
      </c>
      <c r="AK919" t="b">
        <f>AD919=32</f>
        <v>1</v>
      </c>
      <c r="AL919">
        <f>VALUE(IF(AE919,
_xlfn.XLOOKUP(6, Q919:AC919, Q$1:AC$1), 0))</f>
        <v>0</v>
      </c>
      <c r="AM919">
        <f>VALUE(IF(AF919,
_xlfn.XLOOKUP(5, Q919:AC919, Q$1:AC$1) &amp; _xlfn.XLOOKUP(2, Q919:AC919, Q$1:AC$1), 0))</f>
        <v>0</v>
      </c>
      <c r="AN919">
        <f>VALUE(IF(AG919,
_xlfn.XLOOKUP(4, Q919:AC919, Q$1:AC$1) &amp; _xlfn.XLOOKUP(3, Q919:AC919, Q$1:AC$1), 0))</f>
        <v>0</v>
      </c>
      <c r="AO919">
        <f>VALUE(IF(AH919,
_xlfn.XLOOKUP(4, Q919:AC919, Q$1:AC$1) &amp; _xlfn.XLOOKUP(2, Q919:AC919, Q$1:AC$1, "", 0, 1) &amp; _xlfn.XLOOKUP(2, Q919:AC919, Q$1:AC$1, "", 0, -1), 0))</f>
        <v>0</v>
      </c>
      <c r="AP919">
        <f>VALUE(IF(AI919,
_xlfn.XLOOKUP(3, Q919:AC919, Q$1:AC$1, "", 0, 1) &amp; _xlfn.XLOOKUP(3, Q919:AC919, Q$1:AC$1, "", 0, -1) &amp; _xlfn.XLOOKUP(2, Q919:AC919, Q$1:AC$1),
0))</f>
        <v>0</v>
      </c>
      <c r="AQ919">
        <f>VALUE(IF(AJ919,
_xlfn.XLOOKUP(3, Q919:AC919, Q$1:AC$1) &amp; AS919,
0))</f>
        <v>0</v>
      </c>
      <c r="AR919">
        <f>VALUE(IF(AK919,
AS919, 0))</f>
        <v>1309080503</v>
      </c>
      <c r="AS919" t="str" cm="1">
        <f t="array" ref="AS919">_xlfn.TEXTJOIN("", TRUE, _xlfn._xlws.FILTER(Q$1:AC$1,Q919:AC919=2))</f>
        <v>1309080503</v>
      </c>
      <c r="AT919">
        <f t="shared" si="29"/>
        <v>83</v>
      </c>
      <c r="AU919">
        <f t="shared" si="28"/>
        <v>35939</v>
      </c>
      <c r="AV919" t="b">
        <f>IF(AND(AE918, AE919), AL918=AL919, FALSE)</f>
        <v>0</v>
      </c>
      <c r="AW919" t="b">
        <f>IF(AND(AF918, AF919), AM918=AM919, FALSE)</f>
        <v>0</v>
      </c>
      <c r="AX919" t="b">
        <f>IF(AND(AG918, AG919), AN918=AN919, FALSE)</f>
        <v>0</v>
      </c>
      <c r="AY919" t="b">
        <f>IF(AND(AH918, AH919), AO918=AO919, FALSE)</f>
        <v>0</v>
      </c>
      <c r="AZ919" t="b">
        <f>IF(AND(AI918, AI919), AP918=AP919, FALSE)</f>
        <v>0</v>
      </c>
      <c r="BA919" t="b">
        <f>IF(AND(AJ918, AJ919), AQ918=AQ919, FALSE)</f>
        <v>0</v>
      </c>
      <c r="BB919" t="b">
        <f>IF(AND(AK918, AK919), AR918=AR919, FALSE)</f>
        <v>0</v>
      </c>
    </row>
    <row r="920" spans="1:54" x14ac:dyDescent="0.25">
      <c r="A920" t="s">
        <v>334</v>
      </c>
      <c r="B920">
        <v>715</v>
      </c>
      <c r="C920" t="str">
        <f>TEXT(A920, "0")</f>
        <v>398K4</v>
      </c>
      <c r="D920">
        <f>LEN($A920)-LEN(SUBSTITUTE($A920,D$1,""))</f>
        <v>0</v>
      </c>
      <c r="E920">
        <f>LEN($A920)-LEN(SUBSTITUTE($A920,E$1,""))</f>
        <v>1</v>
      </c>
      <c r="F920">
        <f>LEN($A920)-LEN(SUBSTITUTE($A920,F$1,""))</f>
        <v>0</v>
      </c>
      <c r="G920">
        <f>LEN($A920)-LEN(SUBSTITUTE($A920,G$1,""))</f>
        <v>0</v>
      </c>
      <c r="H920">
        <f>LEN($A920)-LEN(SUBSTITUTE($A920,H$1,""))</f>
        <v>0</v>
      </c>
      <c r="I920">
        <f>LEN($A920)-LEN(SUBSTITUTE($A920,I$1,""))</f>
        <v>1</v>
      </c>
      <c r="J920">
        <f>LEN($A920)-LEN(SUBSTITUTE($A920,J$1,""))</f>
        <v>1</v>
      </c>
      <c r="K920">
        <f>LEN($A920)-LEN(SUBSTITUTE($A920,K$1,""))</f>
        <v>0</v>
      </c>
      <c r="L920">
        <f>LEN($A920)-LEN(SUBSTITUTE($A920,L$1,""))</f>
        <v>0</v>
      </c>
      <c r="M920">
        <f>LEN($A920)-LEN(SUBSTITUTE($A920,M$1,""))</f>
        <v>0</v>
      </c>
      <c r="N920">
        <f>LEN($A920)-LEN(SUBSTITUTE($A920,N$1,""))</f>
        <v>1</v>
      </c>
      <c r="O920">
        <f>LEN($A920)-LEN(SUBSTITUTE($A920,O$1,""))</f>
        <v>1</v>
      </c>
      <c r="P920">
        <f>LEN($A920)-LEN(SUBSTITUTE($A920,P$1,""))</f>
        <v>0</v>
      </c>
      <c r="Q920">
        <f>D920+1</f>
        <v>1</v>
      </c>
      <c r="R920">
        <f>E920+1</f>
        <v>2</v>
      </c>
      <c r="S920">
        <f>F920+1</f>
        <v>1</v>
      </c>
      <c r="T920">
        <f>G920+1</f>
        <v>1</v>
      </c>
      <c r="U920">
        <f>H920+1</f>
        <v>1</v>
      </c>
      <c r="V920">
        <f>I920+1</f>
        <v>2</v>
      </c>
      <c r="W920">
        <f>J920+1</f>
        <v>2</v>
      </c>
      <c r="X920">
        <f>K920+1</f>
        <v>1</v>
      </c>
      <c r="Y920">
        <f>L920+1</f>
        <v>1</v>
      </c>
      <c r="Z920">
        <f>M920+1</f>
        <v>1</v>
      </c>
      <c r="AA920">
        <f>N920+1</f>
        <v>2</v>
      </c>
      <c r="AB920">
        <f>O920+1</f>
        <v>2</v>
      </c>
      <c r="AC920">
        <f>P920+1</f>
        <v>1</v>
      </c>
      <c r="AD920">
        <f>PRODUCT(Q920:AC920)</f>
        <v>32</v>
      </c>
      <c r="AE920" t="b">
        <f>AD920=6</f>
        <v>0</v>
      </c>
      <c r="AF920" t="b">
        <f>AD920=10</f>
        <v>0</v>
      </c>
      <c r="AG920" t="b">
        <f>AD920=12</f>
        <v>0</v>
      </c>
      <c r="AH920" t="b">
        <f>AD920=16</f>
        <v>0</v>
      </c>
      <c r="AI920" t="b">
        <f>AD920=18</f>
        <v>0</v>
      </c>
      <c r="AJ920" t="b">
        <f>AD920=24</f>
        <v>0</v>
      </c>
      <c r="AK920" t="b">
        <f>AD920=32</f>
        <v>1</v>
      </c>
      <c r="AL920">
        <f>VALUE(IF(AE920,
_xlfn.XLOOKUP(6, Q920:AC920, Q$1:AC$1), 0))</f>
        <v>0</v>
      </c>
      <c r="AM920">
        <f>VALUE(IF(AF920,
_xlfn.XLOOKUP(5, Q920:AC920, Q$1:AC$1) &amp; _xlfn.XLOOKUP(2, Q920:AC920, Q$1:AC$1), 0))</f>
        <v>0</v>
      </c>
      <c r="AN920">
        <f>VALUE(IF(AG920,
_xlfn.XLOOKUP(4, Q920:AC920, Q$1:AC$1) &amp; _xlfn.XLOOKUP(3, Q920:AC920, Q$1:AC$1), 0))</f>
        <v>0</v>
      </c>
      <c r="AO920">
        <f>VALUE(IF(AH920,
_xlfn.XLOOKUP(4, Q920:AC920, Q$1:AC$1) &amp; _xlfn.XLOOKUP(2, Q920:AC920, Q$1:AC$1, "", 0, 1) &amp; _xlfn.XLOOKUP(2, Q920:AC920, Q$1:AC$1, "", 0, -1), 0))</f>
        <v>0</v>
      </c>
      <c r="AP920">
        <f>VALUE(IF(AI920,
_xlfn.XLOOKUP(3, Q920:AC920, Q$1:AC$1, "", 0, 1) &amp; _xlfn.XLOOKUP(3, Q920:AC920, Q$1:AC$1, "", 0, -1) &amp; _xlfn.XLOOKUP(2, Q920:AC920, Q$1:AC$1),
0))</f>
        <v>0</v>
      </c>
      <c r="AQ920">
        <f>VALUE(IF(AJ920,
_xlfn.XLOOKUP(3, Q920:AC920, Q$1:AC$1) &amp; AS920,
0))</f>
        <v>0</v>
      </c>
      <c r="AR920">
        <f>VALUE(IF(AK920,
AS920, 0))</f>
        <v>1309080403</v>
      </c>
      <c r="AS920" t="str" cm="1">
        <f t="array" ref="AS920">_xlfn.TEXTJOIN("", TRUE, _xlfn._xlws.FILTER(Q$1:AC$1,Q920:AC920=2))</f>
        <v>1309080403</v>
      </c>
      <c r="AT920">
        <f t="shared" si="29"/>
        <v>82</v>
      </c>
      <c r="AU920">
        <f t="shared" si="28"/>
        <v>58630</v>
      </c>
      <c r="AV920" t="b">
        <f>IF(AND(AE919, AE920), AL919=AL920, FALSE)</f>
        <v>0</v>
      </c>
      <c r="AW920" t="b">
        <f>IF(AND(AF919, AF920), AM919=AM920, FALSE)</f>
        <v>0</v>
      </c>
      <c r="AX920" t="b">
        <f>IF(AND(AG919, AG920), AN919=AN920, FALSE)</f>
        <v>0</v>
      </c>
      <c r="AY920" t="b">
        <f>IF(AND(AH919, AH920), AO919=AO920, FALSE)</f>
        <v>0</v>
      </c>
      <c r="AZ920" t="b">
        <f>IF(AND(AI919, AI920), AP919=AP920, FALSE)</f>
        <v>0</v>
      </c>
      <c r="BA920" t="b">
        <f>IF(AND(AJ919, AJ920), AQ919=AQ920, FALSE)</f>
        <v>0</v>
      </c>
      <c r="BB920" t="b">
        <f>IF(AND(AK919, AK920), AR919=AR920, FALSE)</f>
        <v>0</v>
      </c>
    </row>
    <row r="921" spans="1:54" x14ac:dyDescent="0.25">
      <c r="A921" t="s">
        <v>222</v>
      </c>
      <c r="B921">
        <v>590</v>
      </c>
      <c r="C921" t="str">
        <f>TEXT(A921, "0")</f>
        <v>5496K</v>
      </c>
      <c r="D921">
        <f>LEN($A921)-LEN(SUBSTITUTE($A921,D$1,""))</f>
        <v>0</v>
      </c>
      <c r="E921">
        <f>LEN($A921)-LEN(SUBSTITUTE($A921,E$1,""))</f>
        <v>1</v>
      </c>
      <c r="F921">
        <f>LEN($A921)-LEN(SUBSTITUTE($A921,F$1,""))</f>
        <v>0</v>
      </c>
      <c r="G921">
        <f>LEN($A921)-LEN(SUBSTITUTE($A921,G$1,""))</f>
        <v>0</v>
      </c>
      <c r="H921">
        <f>LEN($A921)-LEN(SUBSTITUTE($A921,H$1,""))</f>
        <v>0</v>
      </c>
      <c r="I921">
        <f>LEN($A921)-LEN(SUBSTITUTE($A921,I$1,""))</f>
        <v>1</v>
      </c>
      <c r="J921">
        <f>LEN($A921)-LEN(SUBSTITUTE($A921,J$1,""))</f>
        <v>0</v>
      </c>
      <c r="K921">
        <f>LEN($A921)-LEN(SUBSTITUTE($A921,K$1,""))</f>
        <v>0</v>
      </c>
      <c r="L921">
        <f>LEN($A921)-LEN(SUBSTITUTE($A921,L$1,""))</f>
        <v>1</v>
      </c>
      <c r="M921">
        <f>LEN($A921)-LEN(SUBSTITUTE($A921,M$1,""))</f>
        <v>1</v>
      </c>
      <c r="N921">
        <f>LEN($A921)-LEN(SUBSTITUTE($A921,N$1,""))</f>
        <v>1</v>
      </c>
      <c r="O921">
        <f>LEN($A921)-LEN(SUBSTITUTE($A921,O$1,""))</f>
        <v>0</v>
      </c>
      <c r="P921">
        <f>LEN($A921)-LEN(SUBSTITUTE($A921,P$1,""))</f>
        <v>0</v>
      </c>
      <c r="Q921">
        <f>D921+1</f>
        <v>1</v>
      </c>
      <c r="R921">
        <f>E921+1</f>
        <v>2</v>
      </c>
      <c r="S921">
        <f>F921+1</f>
        <v>1</v>
      </c>
      <c r="T921">
        <f>G921+1</f>
        <v>1</v>
      </c>
      <c r="U921">
        <f>H921+1</f>
        <v>1</v>
      </c>
      <c r="V921">
        <f>I921+1</f>
        <v>2</v>
      </c>
      <c r="W921">
        <f>J921+1</f>
        <v>1</v>
      </c>
      <c r="X921">
        <f>K921+1</f>
        <v>1</v>
      </c>
      <c r="Y921">
        <f>L921+1</f>
        <v>2</v>
      </c>
      <c r="Z921">
        <f>M921+1</f>
        <v>2</v>
      </c>
      <c r="AA921">
        <f>N921+1</f>
        <v>2</v>
      </c>
      <c r="AB921">
        <f>O921+1</f>
        <v>1</v>
      </c>
      <c r="AC921">
        <f>P921+1</f>
        <v>1</v>
      </c>
      <c r="AD921">
        <f>PRODUCT(Q921:AC921)</f>
        <v>32</v>
      </c>
      <c r="AE921" t="b">
        <f>AD921=6</f>
        <v>0</v>
      </c>
      <c r="AF921" t="b">
        <f>AD921=10</f>
        <v>0</v>
      </c>
      <c r="AG921" t="b">
        <f>AD921=12</f>
        <v>0</v>
      </c>
      <c r="AH921" t="b">
        <f>AD921=16</f>
        <v>0</v>
      </c>
      <c r="AI921" t="b">
        <f>AD921=18</f>
        <v>0</v>
      </c>
      <c r="AJ921" t="b">
        <f>AD921=24</f>
        <v>0</v>
      </c>
      <c r="AK921" t="b">
        <f>AD921=32</f>
        <v>1</v>
      </c>
      <c r="AL921">
        <f>VALUE(IF(AE921,
_xlfn.XLOOKUP(6, Q921:AC921, Q$1:AC$1), 0))</f>
        <v>0</v>
      </c>
      <c r="AM921">
        <f>VALUE(IF(AF921,
_xlfn.XLOOKUP(5, Q921:AC921, Q$1:AC$1) &amp; _xlfn.XLOOKUP(2, Q921:AC921, Q$1:AC$1), 0))</f>
        <v>0</v>
      </c>
      <c r="AN921">
        <f>VALUE(IF(AG921,
_xlfn.XLOOKUP(4, Q921:AC921, Q$1:AC$1) &amp; _xlfn.XLOOKUP(3, Q921:AC921, Q$1:AC$1), 0))</f>
        <v>0</v>
      </c>
      <c r="AO921">
        <f>VALUE(IF(AH921,
_xlfn.XLOOKUP(4, Q921:AC921, Q$1:AC$1) &amp; _xlfn.XLOOKUP(2, Q921:AC921, Q$1:AC$1, "", 0, 1) &amp; _xlfn.XLOOKUP(2, Q921:AC921, Q$1:AC$1, "", 0, -1), 0))</f>
        <v>0</v>
      </c>
      <c r="AP921">
        <f>VALUE(IF(AI921,
_xlfn.XLOOKUP(3, Q921:AC921, Q$1:AC$1, "", 0, 1) &amp; _xlfn.XLOOKUP(3, Q921:AC921, Q$1:AC$1, "", 0, -1) &amp; _xlfn.XLOOKUP(2, Q921:AC921, Q$1:AC$1),
0))</f>
        <v>0</v>
      </c>
      <c r="AQ921">
        <f>VALUE(IF(AJ921,
_xlfn.XLOOKUP(3, Q921:AC921, Q$1:AC$1) &amp; AS921,
0))</f>
        <v>0</v>
      </c>
      <c r="AR921">
        <f>VALUE(IF(AK921,
AS921, 0))</f>
        <v>1309060504</v>
      </c>
      <c r="AS921" t="str" cm="1">
        <f t="array" ref="AS921">_xlfn.TEXTJOIN("", TRUE, _xlfn._xlws.FILTER(Q$1:AC$1,Q921:AC921=2))</f>
        <v>1309060504</v>
      </c>
      <c r="AT921">
        <f t="shared" si="29"/>
        <v>81</v>
      </c>
      <c r="AU921">
        <f t="shared" si="28"/>
        <v>47790</v>
      </c>
      <c r="AV921" t="b">
        <f>IF(AND(AE920, AE921), AL920=AL921, FALSE)</f>
        <v>0</v>
      </c>
      <c r="AW921" t="b">
        <f>IF(AND(AF920, AF921), AM920=AM921, FALSE)</f>
        <v>0</v>
      </c>
      <c r="AX921" t="b">
        <f>IF(AND(AG920, AG921), AN920=AN921, FALSE)</f>
        <v>0</v>
      </c>
      <c r="AY921" t="b">
        <f>IF(AND(AH920, AH921), AO920=AO921, FALSE)</f>
        <v>0</v>
      </c>
      <c r="AZ921" t="b">
        <f>IF(AND(AI920, AI921), AP920=AP921, FALSE)</f>
        <v>0</v>
      </c>
      <c r="BA921" t="b">
        <f>IF(AND(AJ920, AJ921), AQ920=AQ921, FALSE)</f>
        <v>0</v>
      </c>
      <c r="BB921" t="b">
        <f>IF(AND(AK920, AK921), AR920=AR921, FALSE)</f>
        <v>0</v>
      </c>
    </row>
    <row r="922" spans="1:54" x14ac:dyDescent="0.25">
      <c r="A922" t="s">
        <v>467</v>
      </c>
      <c r="B922">
        <v>116</v>
      </c>
      <c r="C922" t="str">
        <f>TEXT(A922, "0")</f>
        <v>42K39</v>
      </c>
      <c r="D922">
        <f>LEN($A922)-LEN(SUBSTITUTE($A922,D$1,""))</f>
        <v>0</v>
      </c>
      <c r="E922">
        <f>LEN($A922)-LEN(SUBSTITUTE($A922,E$1,""))</f>
        <v>1</v>
      </c>
      <c r="F922">
        <f>LEN($A922)-LEN(SUBSTITUTE($A922,F$1,""))</f>
        <v>0</v>
      </c>
      <c r="G922">
        <f>LEN($A922)-LEN(SUBSTITUTE($A922,G$1,""))</f>
        <v>0</v>
      </c>
      <c r="H922">
        <f>LEN($A922)-LEN(SUBSTITUTE($A922,H$1,""))</f>
        <v>0</v>
      </c>
      <c r="I922">
        <f>LEN($A922)-LEN(SUBSTITUTE($A922,I$1,""))</f>
        <v>1</v>
      </c>
      <c r="J922">
        <f>LEN($A922)-LEN(SUBSTITUTE($A922,J$1,""))</f>
        <v>0</v>
      </c>
      <c r="K922">
        <f>LEN($A922)-LEN(SUBSTITUTE($A922,K$1,""))</f>
        <v>0</v>
      </c>
      <c r="L922">
        <f>LEN($A922)-LEN(SUBSTITUTE($A922,L$1,""))</f>
        <v>0</v>
      </c>
      <c r="M922">
        <f>LEN($A922)-LEN(SUBSTITUTE($A922,M$1,""))</f>
        <v>0</v>
      </c>
      <c r="N922">
        <f>LEN($A922)-LEN(SUBSTITUTE($A922,N$1,""))</f>
        <v>1</v>
      </c>
      <c r="O922">
        <f>LEN($A922)-LEN(SUBSTITUTE($A922,O$1,""))</f>
        <v>1</v>
      </c>
      <c r="P922">
        <f>LEN($A922)-LEN(SUBSTITUTE($A922,P$1,""))</f>
        <v>1</v>
      </c>
      <c r="Q922">
        <f>D922+1</f>
        <v>1</v>
      </c>
      <c r="R922">
        <f>E922+1</f>
        <v>2</v>
      </c>
      <c r="S922">
        <f>F922+1</f>
        <v>1</v>
      </c>
      <c r="T922">
        <f>G922+1</f>
        <v>1</v>
      </c>
      <c r="U922">
        <f>H922+1</f>
        <v>1</v>
      </c>
      <c r="V922">
        <f>I922+1</f>
        <v>2</v>
      </c>
      <c r="W922">
        <f>J922+1</f>
        <v>1</v>
      </c>
      <c r="X922">
        <f>K922+1</f>
        <v>1</v>
      </c>
      <c r="Y922">
        <f>L922+1</f>
        <v>1</v>
      </c>
      <c r="Z922">
        <f>M922+1</f>
        <v>1</v>
      </c>
      <c r="AA922">
        <f>N922+1</f>
        <v>2</v>
      </c>
      <c r="AB922">
        <f>O922+1</f>
        <v>2</v>
      </c>
      <c r="AC922">
        <f>P922+1</f>
        <v>2</v>
      </c>
      <c r="AD922">
        <f>PRODUCT(Q922:AC922)</f>
        <v>32</v>
      </c>
      <c r="AE922" t="b">
        <f>AD922=6</f>
        <v>0</v>
      </c>
      <c r="AF922" t="b">
        <f>AD922=10</f>
        <v>0</v>
      </c>
      <c r="AG922" t="b">
        <f>AD922=12</f>
        <v>0</v>
      </c>
      <c r="AH922" t="b">
        <f>AD922=16</f>
        <v>0</v>
      </c>
      <c r="AI922" t="b">
        <f>AD922=18</f>
        <v>0</v>
      </c>
      <c r="AJ922" t="b">
        <f>AD922=24</f>
        <v>0</v>
      </c>
      <c r="AK922" t="b">
        <f>AD922=32</f>
        <v>1</v>
      </c>
      <c r="AL922">
        <f>VALUE(IF(AE922,
_xlfn.XLOOKUP(6, Q922:AC922, Q$1:AC$1), 0))</f>
        <v>0</v>
      </c>
      <c r="AM922">
        <f>VALUE(IF(AF922,
_xlfn.XLOOKUP(5, Q922:AC922, Q$1:AC$1) &amp; _xlfn.XLOOKUP(2, Q922:AC922, Q$1:AC$1), 0))</f>
        <v>0</v>
      </c>
      <c r="AN922">
        <f>VALUE(IF(AG922,
_xlfn.XLOOKUP(4, Q922:AC922, Q$1:AC$1) &amp; _xlfn.XLOOKUP(3, Q922:AC922, Q$1:AC$1), 0))</f>
        <v>0</v>
      </c>
      <c r="AO922">
        <f>VALUE(IF(AH922,
_xlfn.XLOOKUP(4, Q922:AC922, Q$1:AC$1) &amp; _xlfn.XLOOKUP(2, Q922:AC922, Q$1:AC$1, "", 0, 1) &amp; _xlfn.XLOOKUP(2, Q922:AC922, Q$1:AC$1, "", 0, -1), 0))</f>
        <v>0</v>
      </c>
      <c r="AP922">
        <f>VALUE(IF(AI922,
_xlfn.XLOOKUP(3, Q922:AC922, Q$1:AC$1, "", 0, 1) &amp; _xlfn.XLOOKUP(3, Q922:AC922, Q$1:AC$1, "", 0, -1) &amp; _xlfn.XLOOKUP(2, Q922:AC922, Q$1:AC$1),
0))</f>
        <v>0</v>
      </c>
      <c r="AQ922">
        <f>VALUE(IF(AJ922,
_xlfn.XLOOKUP(3, Q922:AC922, Q$1:AC$1) &amp; AS922,
0))</f>
        <v>0</v>
      </c>
      <c r="AR922">
        <f>VALUE(IF(AK922,
AS922, 0))</f>
        <v>1309040302</v>
      </c>
      <c r="AS922" t="str" cm="1">
        <f t="array" ref="AS922">_xlfn.TEXTJOIN("", TRUE, _xlfn._xlws.FILTER(Q$1:AC$1,Q922:AC922=2))</f>
        <v>1309040302</v>
      </c>
      <c r="AT922">
        <f t="shared" si="29"/>
        <v>80</v>
      </c>
      <c r="AU922">
        <f t="shared" si="28"/>
        <v>9280</v>
      </c>
      <c r="AV922" t="b">
        <f>IF(AND(AE921, AE922), AL921=AL922, FALSE)</f>
        <v>0</v>
      </c>
      <c r="AW922" t="b">
        <f>IF(AND(AF921, AF922), AM921=AM922, FALSE)</f>
        <v>0</v>
      </c>
      <c r="AX922" t="b">
        <f>IF(AND(AG921, AG922), AN921=AN922, FALSE)</f>
        <v>0</v>
      </c>
      <c r="AY922" t="b">
        <f>IF(AND(AH921, AH922), AO921=AO922, FALSE)</f>
        <v>0</v>
      </c>
      <c r="AZ922" t="b">
        <f>IF(AND(AI921, AI922), AP921=AP922, FALSE)</f>
        <v>0</v>
      </c>
      <c r="BA922" t="b">
        <f>IF(AND(AJ921, AJ922), AQ921=AQ922, FALSE)</f>
        <v>0</v>
      </c>
      <c r="BB922" t="b">
        <f>IF(AND(AK921, AK922), AR921=AR922, FALSE)</f>
        <v>0</v>
      </c>
    </row>
    <row r="923" spans="1:54" x14ac:dyDescent="0.25">
      <c r="A923" t="s">
        <v>807</v>
      </c>
      <c r="B923">
        <v>153</v>
      </c>
      <c r="C923" t="str">
        <f>TEXT(A923, "0")</f>
        <v>76K82</v>
      </c>
      <c r="D923">
        <f>LEN($A923)-LEN(SUBSTITUTE($A923,D$1,""))</f>
        <v>0</v>
      </c>
      <c r="E923">
        <f>LEN($A923)-LEN(SUBSTITUTE($A923,E$1,""))</f>
        <v>1</v>
      </c>
      <c r="F923">
        <f>LEN($A923)-LEN(SUBSTITUTE($A923,F$1,""))</f>
        <v>0</v>
      </c>
      <c r="G923">
        <f>LEN($A923)-LEN(SUBSTITUTE($A923,G$1,""))</f>
        <v>0</v>
      </c>
      <c r="H923">
        <f>LEN($A923)-LEN(SUBSTITUTE($A923,H$1,""))</f>
        <v>0</v>
      </c>
      <c r="I923">
        <f>LEN($A923)-LEN(SUBSTITUTE($A923,I$1,""))</f>
        <v>0</v>
      </c>
      <c r="J923">
        <f>LEN($A923)-LEN(SUBSTITUTE($A923,J$1,""))</f>
        <v>1</v>
      </c>
      <c r="K923">
        <f>LEN($A923)-LEN(SUBSTITUTE($A923,K$1,""))</f>
        <v>1</v>
      </c>
      <c r="L923">
        <f>LEN($A923)-LEN(SUBSTITUTE($A923,L$1,""))</f>
        <v>1</v>
      </c>
      <c r="M923">
        <f>LEN($A923)-LEN(SUBSTITUTE($A923,M$1,""))</f>
        <v>0</v>
      </c>
      <c r="N923">
        <f>LEN($A923)-LEN(SUBSTITUTE($A923,N$1,""))</f>
        <v>0</v>
      </c>
      <c r="O923">
        <f>LEN($A923)-LEN(SUBSTITUTE($A923,O$1,""))</f>
        <v>0</v>
      </c>
      <c r="P923">
        <f>LEN($A923)-LEN(SUBSTITUTE($A923,P$1,""))</f>
        <v>1</v>
      </c>
      <c r="Q923">
        <f>D923+1</f>
        <v>1</v>
      </c>
      <c r="R923">
        <f>E923+1</f>
        <v>2</v>
      </c>
      <c r="S923">
        <f>F923+1</f>
        <v>1</v>
      </c>
      <c r="T923">
        <f>G923+1</f>
        <v>1</v>
      </c>
      <c r="U923">
        <f>H923+1</f>
        <v>1</v>
      </c>
      <c r="V923">
        <f>I923+1</f>
        <v>1</v>
      </c>
      <c r="W923">
        <f>J923+1</f>
        <v>2</v>
      </c>
      <c r="X923">
        <f>K923+1</f>
        <v>2</v>
      </c>
      <c r="Y923">
        <f>L923+1</f>
        <v>2</v>
      </c>
      <c r="Z923">
        <f>M923+1</f>
        <v>1</v>
      </c>
      <c r="AA923">
        <f>N923+1</f>
        <v>1</v>
      </c>
      <c r="AB923">
        <f>O923+1</f>
        <v>1</v>
      </c>
      <c r="AC923">
        <f>P923+1</f>
        <v>2</v>
      </c>
      <c r="AD923">
        <f>PRODUCT(Q923:AC923)</f>
        <v>32</v>
      </c>
      <c r="AE923" t="b">
        <f>AD923=6</f>
        <v>0</v>
      </c>
      <c r="AF923" t="b">
        <f>AD923=10</f>
        <v>0</v>
      </c>
      <c r="AG923" t="b">
        <f>AD923=12</f>
        <v>0</v>
      </c>
      <c r="AH923" t="b">
        <f>AD923=16</f>
        <v>0</v>
      </c>
      <c r="AI923" t="b">
        <f>AD923=18</f>
        <v>0</v>
      </c>
      <c r="AJ923" t="b">
        <f>AD923=24</f>
        <v>0</v>
      </c>
      <c r="AK923" t="b">
        <f>AD923=32</f>
        <v>1</v>
      </c>
      <c r="AL923">
        <f>VALUE(IF(AE923,
_xlfn.XLOOKUP(6, Q923:AC923, Q$1:AC$1), 0))</f>
        <v>0</v>
      </c>
      <c r="AM923">
        <f>VALUE(IF(AF923,
_xlfn.XLOOKUP(5, Q923:AC923, Q$1:AC$1) &amp; _xlfn.XLOOKUP(2, Q923:AC923, Q$1:AC$1), 0))</f>
        <v>0</v>
      </c>
      <c r="AN923">
        <f>VALUE(IF(AG923,
_xlfn.XLOOKUP(4, Q923:AC923, Q$1:AC$1) &amp; _xlfn.XLOOKUP(3, Q923:AC923, Q$1:AC$1), 0))</f>
        <v>0</v>
      </c>
      <c r="AO923">
        <f>VALUE(IF(AH923,
_xlfn.XLOOKUP(4, Q923:AC923, Q$1:AC$1) &amp; _xlfn.XLOOKUP(2, Q923:AC923, Q$1:AC$1, "", 0, 1) &amp; _xlfn.XLOOKUP(2, Q923:AC923, Q$1:AC$1, "", 0, -1), 0))</f>
        <v>0</v>
      </c>
      <c r="AP923">
        <f>VALUE(IF(AI923,
_xlfn.XLOOKUP(3, Q923:AC923, Q$1:AC$1, "", 0, 1) &amp; _xlfn.XLOOKUP(3, Q923:AC923, Q$1:AC$1, "", 0, -1) &amp; _xlfn.XLOOKUP(2, Q923:AC923, Q$1:AC$1),
0))</f>
        <v>0</v>
      </c>
      <c r="AQ923">
        <f>VALUE(IF(AJ923,
_xlfn.XLOOKUP(3, Q923:AC923, Q$1:AC$1) &amp; AS923,
0))</f>
        <v>0</v>
      </c>
      <c r="AR923">
        <f>VALUE(IF(AK923,
AS923, 0))</f>
        <v>1308070602</v>
      </c>
      <c r="AS923" t="str" cm="1">
        <f t="array" ref="AS923">_xlfn.TEXTJOIN("", TRUE, _xlfn._xlws.FILTER(Q$1:AC$1,Q923:AC923=2))</f>
        <v>1308070602</v>
      </c>
      <c r="AT923">
        <f t="shared" si="29"/>
        <v>79</v>
      </c>
      <c r="AU923">
        <f t="shared" si="28"/>
        <v>12087</v>
      </c>
      <c r="AV923" t="b">
        <f>IF(AND(AE922, AE923), AL922=AL923, FALSE)</f>
        <v>0</v>
      </c>
      <c r="AW923" t="b">
        <f>IF(AND(AF922, AF923), AM922=AM923, FALSE)</f>
        <v>0</v>
      </c>
      <c r="AX923" t="b">
        <f>IF(AND(AG922, AG923), AN922=AN923, FALSE)</f>
        <v>0</v>
      </c>
      <c r="AY923" t="b">
        <f>IF(AND(AH922, AH923), AO922=AO923, FALSE)</f>
        <v>0</v>
      </c>
      <c r="AZ923" t="b">
        <f>IF(AND(AI922, AI923), AP922=AP923, FALSE)</f>
        <v>0</v>
      </c>
      <c r="BA923" t="b">
        <f>IF(AND(AJ922, AJ923), AQ922=AQ923, FALSE)</f>
        <v>0</v>
      </c>
      <c r="BB923" t="b">
        <f>IF(AND(AK922, AK923), AR922=AR923, FALSE)</f>
        <v>0</v>
      </c>
    </row>
    <row r="924" spans="1:54" x14ac:dyDescent="0.25">
      <c r="A924" t="s">
        <v>78</v>
      </c>
      <c r="B924">
        <v>959</v>
      </c>
      <c r="C924" t="str">
        <f>TEXT(A924, "0")</f>
        <v>8K645</v>
      </c>
      <c r="D924">
        <f>LEN($A924)-LEN(SUBSTITUTE($A924,D$1,""))</f>
        <v>0</v>
      </c>
      <c r="E924">
        <f>LEN($A924)-LEN(SUBSTITUTE($A924,E$1,""))</f>
        <v>1</v>
      </c>
      <c r="F924">
        <f>LEN($A924)-LEN(SUBSTITUTE($A924,F$1,""))</f>
        <v>0</v>
      </c>
      <c r="G924">
        <f>LEN($A924)-LEN(SUBSTITUTE($A924,G$1,""))</f>
        <v>0</v>
      </c>
      <c r="H924">
        <f>LEN($A924)-LEN(SUBSTITUTE($A924,H$1,""))</f>
        <v>0</v>
      </c>
      <c r="I924">
        <f>LEN($A924)-LEN(SUBSTITUTE($A924,I$1,""))</f>
        <v>0</v>
      </c>
      <c r="J924">
        <f>LEN($A924)-LEN(SUBSTITUTE($A924,J$1,""))</f>
        <v>1</v>
      </c>
      <c r="K924">
        <f>LEN($A924)-LEN(SUBSTITUTE($A924,K$1,""))</f>
        <v>0</v>
      </c>
      <c r="L924">
        <f>LEN($A924)-LEN(SUBSTITUTE($A924,L$1,""))</f>
        <v>1</v>
      </c>
      <c r="M924">
        <f>LEN($A924)-LEN(SUBSTITUTE($A924,M$1,""))</f>
        <v>1</v>
      </c>
      <c r="N924">
        <f>LEN($A924)-LEN(SUBSTITUTE($A924,N$1,""))</f>
        <v>1</v>
      </c>
      <c r="O924">
        <f>LEN($A924)-LEN(SUBSTITUTE($A924,O$1,""))</f>
        <v>0</v>
      </c>
      <c r="P924">
        <f>LEN($A924)-LEN(SUBSTITUTE($A924,P$1,""))</f>
        <v>0</v>
      </c>
      <c r="Q924">
        <f>D924+1</f>
        <v>1</v>
      </c>
      <c r="R924">
        <f>E924+1</f>
        <v>2</v>
      </c>
      <c r="S924">
        <f>F924+1</f>
        <v>1</v>
      </c>
      <c r="T924">
        <f>G924+1</f>
        <v>1</v>
      </c>
      <c r="U924">
        <f>H924+1</f>
        <v>1</v>
      </c>
      <c r="V924">
        <f>I924+1</f>
        <v>1</v>
      </c>
      <c r="W924">
        <f>J924+1</f>
        <v>2</v>
      </c>
      <c r="X924">
        <f>K924+1</f>
        <v>1</v>
      </c>
      <c r="Y924">
        <f>L924+1</f>
        <v>2</v>
      </c>
      <c r="Z924">
        <f>M924+1</f>
        <v>2</v>
      </c>
      <c r="AA924">
        <f>N924+1</f>
        <v>2</v>
      </c>
      <c r="AB924">
        <f>O924+1</f>
        <v>1</v>
      </c>
      <c r="AC924">
        <f>P924+1</f>
        <v>1</v>
      </c>
      <c r="AD924">
        <f>PRODUCT(Q924:AC924)</f>
        <v>32</v>
      </c>
      <c r="AE924" t="b">
        <f>AD924=6</f>
        <v>0</v>
      </c>
      <c r="AF924" t="b">
        <f>AD924=10</f>
        <v>0</v>
      </c>
      <c r="AG924" t="b">
        <f>AD924=12</f>
        <v>0</v>
      </c>
      <c r="AH924" t="b">
        <f>AD924=16</f>
        <v>0</v>
      </c>
      <c r="AI924" t="b">
        <f>AD924=18</f>
        <v>0</v>
      </c>
      <c r="AJ924" t="b">
        <f>AD924=24</f>
        <v>0</v>
      </c>
      <c r="AK924" t="b">
        <f>AD924=32</f>
        <v>1</v>
      </c>
      <c r="AL924">
        <f>VALUE(IF(AE924,
_xlfn.XLOOKUP(6, Q924:AC924, Q$1:AC$1), 0))</f>
        <v>0</v>
      </c>
      <c r="AM924">
        <f>VALUE(IF(AF924,
_xlfn.XLOOKUP(5, Q924:AC924, Q$1:AC$1) &amp; _xlfn.XLOOKUP(2, Q924:AC924, Q$1:AC$1), 0))</f>
        <v>0</v>
      </c>
      <c r="AN924">
        <f>VALUE(IF(AG924,
_xlfn.XLOOKUP(4, Q924:AC924, Q$1:AC$1) &amp; _xlfn.XLOOKUP(3, Q924:AC924, Q$1:AC$1), 0))</f>
        <v>0</v>
      </c>
      <c r="AO924">
        <f>VALUE(IF(AH924,
_xlfn.XLOOKUP(4, Q924:AC924, Q$1:AC$1) &amp; _xlfn.XLOOKUP(2, Q924:AC924, Q$1:AC$1, "", 0, 1) &amp; _xlfn.XLOOKUP(2, Q924:AC924, Q$1:AC$1, "", 0, -1), 0))</f>
        <v>0</v>
      </c>
      <c r="AP924">
        <f>VALUE(IF(AI924,
_xlfn.XLOOKUP(3, Q924:AC924, Q$1:AC$1, "", 0, 1) &amp; _xlfn.XLOOKUP(3, Q924:AC924, Q$1:AC$1, "", 0, -1) &amp; _xlfn.XLOOKUP(2, Q924:AC924, Q$1:AC$1),
0))</f>
        <v>0</v>
      </c>
      <c r="AQ924">
        <f>VALUE(IF(AJ924,
_xlfn.XLOOKUP(3, Q924:AC924, Q$1:AC$1) &amp; AS924,
0))</f>
        <v>0</v>
      </c>
      <c r="AR924">
        <f>VALUE(IF(AK924,
AS924, 0))</f>
        <v>1308060504</v>
      </c>
      <c r="AS924" t="str" cm="1">
        <f t="array" ref="AS924">_xlfn.TEXTJOIN("", TRUE, _xlfn._xlws.FILTER(Q$1:AC$1,Q924:AC924=2))</f>
        <v>1308060504</v>
      </c>
      <c r="AT924">
        <f t="shared" si="29"/>
        <v>78</v>
      </c>
      <c r="AU924">
        <f t="shared" si="28"/>
        <v>74802</v>
      </c>
      <c r="AV924" t="b">
        <f>IF(AND(AE923, AE924), AL923=AL924, FALSE)</f>
        <v>0</v>
      </c>
      <c r="AW924" t="b">
        <f>IF(AND(AF923, AF924), AM923=AM924, FALSE)</f>
        <v>0</v>
      </c>
      <c r="AX924" t="b">
        <f>IF(AND(AG923, AG924), AN923=AN924, FALSE)</f>
        <v>0</v>
      </c>
      <c r="AY924" t="b">
        <f>IF(AND(AH923, AH924), AO923=AO924, FALSE)</f>
        <v>0</v>
      </c>
      <c r="AZ924" t="b">
        <f>IF(AND(AI923, AI924), AP923=AP924, FALSE)</f>
        <v>0</v>
      </c>
      <c r="BA924" t="b">
        <f>IF(AND(AJ923, AJ924), AQ923=AQ924, FALSE)</f>
        <v>0</v>
      </c>
      <c r="BB924" t="b">
        <f>IF(AND(AK923, AK924), AR923=AR924, FALSE)</f>
        <v>0</v>
      </c>
    </row>
    <row r="925" spans="1:54" x14ac:dyDescent="0.25">
      <c r="A925" t="s">
        <v>613</v>
      </c>
      <c r="B925">
        <v>794</v>
      </c>
      <c r="C925" t="str">
        <f>TEXT(A925, "0")</f>
        <v>365K8</v>
      </c>
      <c r="D925">
        <f>LEN($A925)-LEN(SUBSTITUTE($A925,D$1,""))</f>
        <v>0</v>
      </c>
      <c r="E925">
        <f>LEN($A925)-LEN(SUBSTITUTE($A925,E$1,""))</f>
        <v>1</v>
      </c>
      <c r="F925">
        <f>LEN($A925)-LEN(SUBSTITUTE($A925,F$1,""))</f>
        <v>0</v>
      </c>
      <c r="G925">
        <f>LEN($A925)-LEN(SUBSTITUTE($A925,G$1,""))</f>
        <v>0</v>
      </c>
      <c r="H925">
        <f>LEN($A925)-LEN(SUBSTITUTE($A925,H$1,""))</f>
        <v>0</v>
      </c>
      <c r="I925">
        <f>LEN($A925)-LEN(SUBSTITUTE($A925,I$1,""))</f>
        <v>0</v>
      </c>
      <c r="J925">
        <f>LEN($A925)-LEN(SUBSTITUTE($A925,J$1,""))</f>
        <v>1</v>
      </c>
      <c r="K925">
        <f>LEN($A925)-LEN(SUBSTITUTE($A925,K$1,""))</f>
        <v>0</v>
      </c>
      <c r="L925">
        <f>LEN($A925)-LEN(SUBSTITUTE($A925,L$1,""))</f>
        <v>1</v>
      </c>
      <c r="M925">
        <f>LEN($A925)-LEN(SUBSTITUTE($A925,M$1,""))</f>
        <v>1</v>
      </c>
      <c r="N925">
        <f>LEN($A925)-LEN(SUBSTITUTE($A925,N$1,""))</f>
        <v>0</v>
      </c>
      <c r="O925">
        <f>LEN($A925)-LEN(SUBSTITUTE($A925,O$1,""))</f>
        <v>1</v>
      </c>
      <c r="P925">
        <f>LEN($A925)-LEN(SUBSTITUTE($A925,P$1,""))</f>
        <v>0</v>
      </c>
      <c r="Q925">
        <f>D925+1</f>
        <v>1</v>
      </c>
      <c r="R925">
        <f>E925+1</f>
        <v>2</v>
      </c>
      <c r="S925">
        <f>F925+1</f>
        <v>1</v>
      </c>
      <c r="T925">
        <f>G925+1</f>
        <v>1</v>
      </c>
      <c r="U925">
        <f>H925+1</f>
        <v>1</v>
      </c>
      <c r="V925">
        <f>I925+1</f>
        <v>1</v>
      </c>
      <c r="W925">
        <f>J925+1</f>
        <v>2</v>
      </c>
      <c r="X925">
        <f>K925+1</f>
        <v>1</v>
      </c>
      <c r="Y925">
        <f>L925+1</f>
        <v>2</v>
      </c>
      <c r="Z925">
        <f>M925+1</f>
        <v>2</v>
      </c>
      <c r="AA925">
        <f>N925+1</f>
        <v>1</v>
      </c>
      <c r="AB925">
        <f>O925+1</f>
        <v>2</v>
      </c>
      <c r="AC925">
        <f>P925+1</f>
        <v>1</v>
      </c>
      <c r="AD925">
        <f>PRODUCT(Q925:AC925)</f>
        <v>32</v>
      </c>
      <c r="AE925" t="b">
        <f>AD925=6</f>
        <v>0</v>
      </c>
      <c r="AF925" t="b">
        <f>AD925=10</f>
        <v>0</v>
      </c>
      <c r="AG925" t="b">
        <f>AD925=12</f>
        <v>0</v>
      </c>
      <c r="AH925" t="b">
        <f>AD925=16</f>
        <v>0</v>
      </c>
      <c r="AI925" t="b">
        <f>AD925=18</f>
        <v>0</v>
      </c>
      <c r="AJ925" t="b">
        <f>AD925=24</f>
        <v>0</v>
      </c>
      <c r="AK925" t="b">
        <f>AD925=32</f>
        <v>1</v>
      </c>
      <c r="AL925">
        <f>VALUE(IF(AE925,
_xlfn.XLOOKUP(6, Q925:AC925, Q$1:AC$1), 0))</f>
        <v>0</v>
      </c>
      <c r="AM925">
        <f>VALUE(IF(AF925,
_xlfn.XLOOKUP(5, Q925:AC925, Q$1:AC$1) &amp; _xlfn.XLOOKUP(2, Q925:AC925, Q$1:AC$1), 0))</f>
        <v>0</v>
      </c>
      <c r="AN925">
        <f>VALUE(IF(AG925,
_xlfn.XLOOKUP(4, Q925:AC925, Q$1:AC$1) &amp; _xlfn.XLOOKUP(3, Q925:AC925, Q$1:AC$1), 0))</f>
        <v>0</v>
      </c>
      <c r="AO925">
        <f>VALUE(IF(AH925,
_xlfn.XLOOKUP(4, Q925:AC925, Q$1:AC$1) &amp; _xlfn.XLOOKUP(2, Q925:AC925, Q$1:AC$1, "", 0, 1) &amp; _xlfn.XLOOKUP(2, Q925:AC925, Q$1:AC$1, "", 0, -1), 0))</f>
        <v>0</v>
      </c>
      <c r="AP925">
        <f>VALUE(IF(AI925,
_xlfn.XLOOKUP(3, Q925:AC925, Q$1:AC$1, "", 0, 1) &amp; _xlfn.XLOOKUP(3, Q925:AC925, Q$1:AC$1, "", 0, -1) &amp; _xlfn.XLOOKUP(2, Q925:AC925, Q$1:AC$1),
0))</f>
        <v>0</v>
      </c>
      <c r="AQ925">
        <f>VALUE(IF(AJ925,
_xlfn.XLOOKUP(3, Q925:AC925, Q$1:AC$1) &amp; AS925,
0))</f>
        <v>0</v>
      </c>
      <c r="AR925">
        <f>VALUE(IF(AK925,
AS925, 0))</f>
        <v>1308060503</v>
      </c>
      <c r="AS925" t="str" cm="1">
        <f t="array" ref="AS925">_xlfn.TEXTJOIN("", TRUE, _xlfn._xlws.FILTER(Q$1:AC$1,Q925:AC925=2))</f>
        <v>1308060503</v>
      </c>
      <c r="AT925">
        <f t="shared" si="29"/>
        <v>77</v>
      </c>
      <c r="AU925">
        <f t="shared" si="28"/>
        <v>61138</v>
      </c>
      <c r="AV925" t="b">
        <f>IF(AND(AE924, AE925), AL924=AL925, FALSE)</f>
        <v>0</v>
      </c>
      <c r="AW925" t="b">
        <f>IF(AND(AF924, AF925), AM924=AM925, FALSE)</f>
        <v>0</v>
      </c>
      <c r="AX925" t="b">
        <f>IF(AND(AG924, AG925), AN924=AN925, FALSE)</f>
        <v>0</v>
      </c>
      <c r="AY925" t="b">
        <f>IF(AND(AH924, AH925), AO924=AO925, FALSE)</f>
        <v>0</v>
      </c>
      <c r="AZ925" t="b">
        <f>IF(AND(AI924, AI925), AP924=AP925, FALSE)</f>
        <v>0</v>
      </c>
      <c r="BA925" t="b">
        <f>IF(AND(AJ924, AJ925), AQ924=AQ925, FALSE)</f>
        <v>0</v>
      </c>
      <c r="BB925" t="b">
        <f>IF(AND(AK924, AK925), AR924=AR925, FALSE)</f>
        <v>0</v>
      </c>
    </row>
    <row r="926" spans="1:54" x14ac:dyDescent="0.25">
      <c r="A926" t="s">
        <v>297</v>
      </c>
      <c r="B926">
        <v>835</v>
      </c>
      <c r="C926" t="str">
        <f>TEXT(A926, "0")</f>
        <v>K3826</v>
      </c>
      <c r="D926">
        <f>LEN($A926)-LEN(SUBSTITUTE($A926,D$1,""))</f>
        <v>0</v>
      </c>
      <c r="E926">
        <f>LEN($A926)-LEN(SUBSTITUTE($A926,E$1,""))</f>
        <v>1</v>
      </c>
      <c r="F926">
        <f>LEN($A926)-LEN(SUBSTITUTE($A926,F$1,""))</f>
        <v>0</v>
      </c>
      <c r="G926">
        <f>LEN($A926)-LEN(SUBSTITUTE($A926,G$1,""))</f>
        <v>0</v>
      </c>
      <c r="H926">
        <f>LEN($A926)-LEN(SUBSTITUTE($A926,H$1,""))</f>
        <v>0</v>
      </c>
      <c r="I926">
        <f>LEN($A926)-LEN(SUBSTITUTE($A926,I$1,""))</f>
        <v>0</v>
      </c>
      <c r="J926">
        <f>LEN($A926)-LEN(SUBSTITUTE($A926,J$1,""))</f>
        <v>1</v>
      </c>
      <c r="K926">
        <f>LEN($A926)-LEN(SUBSTITUTE($A926,K$1,""))</f>
        <v>0</v>
      </c>
      <c r="L926">
        <f>LEN($A926)-LEN(SUBSTITUTE($A926,L$1,""))</f>
        <v>1</v>
      </c>
      <c r="M926">
        <f>LEN($A926)-LEN(SUBSTITUTE($A926,M$1,""))</f>
        <v>0</v>
      </c>
      <c r="N926">
        <f>LEN($A926)-LEN(SUBSTITUTE($A926,N$1,""))</f>
        <v>0</v>
      </c>
      <c r="O926">
        <f>LEN($A926)-LEN(SUBSTITUTE($A926,O$1,""))</f>
        <v>1</v>
      </c>
      <c r="P926">
        <f>LEN($A926)-LEN(SUBSTITUTE($A926,P$1,""))</f>
        <v>1</v>
      </c>
      <c r="Q926">
        <f>D926+1</f>
        <v>1</v>
      </c>
      <c r="R926">
        <f>E926+1</f>
        <v>2</v>
      </c>
      <c r="S926">
        <f>F926+1</f>
        <v>1</v>
      </c>
      <c r="T926">
        <f>G926+1</f>
        <v>1</v>
      </c>
      <c r="U926">
        <f>H926+1</f>
        <v>1</v>
      </c>
      <c r="V926">
        <f>I926+1</f>
        <v>1</v>
      </c>
      <c r="W926">
        <f>J926+1</f>
        <v>2</v>
      </c>
      <c r="X926">
        <f>K926+1</f>
        <v>1</v>
      </c>
      <c r="Y926">
        <f>L926+1</f>
        <v>2</v>
      </c>
      <c r="Z926">
        <f>M926+1</f>
        <v>1</v>
      </c>
      <c r="AA926">
        <f>N926+1</f>
        <v>1</v>
      </c>
      <c r="AB926">
        <f>O926+1</f>
        <v>2</v>
      </c>
      <c r="AC926">
        <f>P926+1</f>
        <v>2</v>
      </c>
      <c r="AD926">
        <f>PRODUCT(Q926:AC926)</f>
        <v>32</v>
      </c>
      <c r="AE926" t="b">
        <f>AD926=6</f>
        <v>0</v>
      </c>
      <c r="AF926" t="b">
        <f>AD926=10</f>
        <v>0</v>
      </c>
      <c r="AG926" t="b">
        <f>AD926=12</f>
        <v>0</v>
      </c>
      <c r="AH926" t="b">
        <f>AD926=16</f>
        <v>0</v>
      </c>
      <c r="AI926" t="b">
        <f>AD926=18</f>
        <v>0</v>
      </c>
      <c r="AJ926" t="b">
        <f>AD926=24</f>
        <v>0</v>
      </c>
      <c r="AK926" t="b">
        <f>AD926=32</f>
        <v>1</v>
      </c>
      <c r="AL926">
        <f>VALUE(IF(AE926,
_xlfn.XLOOKUP(6, Q926:AC926, Q$1:AC$1), 0))</f>
        <v>0</v>
      </c>
      <c r="AM926">
        <f>VALUE(IF(AF926,
_xlfn.XLOOKUP(5, Q926:AC926, Q$1:AC$1) &amp; _xlfn.XLOOKUP(2, Q926:AC926, Q$1:AC$1), 0))</f>
        <v>0</v>
      </c>
      <c r="AN926">
        <f>VALUE(IF(AG926,
_xlfn.XLOOKUP(4, Q926:AC926, Q$1:AC$1) &amp; _xlfn.XLOOKUP(3, Q926:AC926, Q$1:AC$1), 0))</f>
        <v>0</v>
      </c>
      <c r="AO926">
        <f>VALUE(IF(AH926,
_xlfn.XLOOKUP(4, Q926:AC926, Q$1:AC$1) &amp; _xlfn.XLOOKUP(2, Q926:AC926, Q$1:AC$1, "", 0, 1) &amp; _xlfn.XLOOKUP(2, Q926:AC926, Q$1:AC$1, "", 0, -1), 0))</f>
        <v>0</v>
      </c>
      <c r="AP926">
        <f>VALUE(IF(AI926,
_xlfn.XLOOKUP(3, Q926:AC926, Q$1:AC$1, "", 0, 1) &amp; _xlfn.XLOOKUP(3, Q926:AC926, Q$1:AC$1, "", 0, -1) &amp; _xlfn.XLOOKUP(2, Q926:AC926, Q$1:AC$1),
0))</f>
        <v>0</v>
      </c>
      <c r="AQ926">
        <f>VALUE(IF(AJ926,
_xlfn.XLOOKUP(3, Q926:AC926, Q$1:AC$1) &amp; AS926,
0))</f>
        <v>0</v>
      </c>
      <c r="AR926">
        <f>VALUE(IF(AK926,
AS926, 0))</f>
        <v>1308060302</v>
      </c>
      <c r="AS926" t="str" cm="1">
        <f t="array" ref="AS926">_xlfn.TEXTJOIN("", TRUE, _xlfn._xlws.FILTER(Q$1:AC$1,Q926:AC926=2))</f>
        <v>1308060302</v>
      </c>
      <c r="AT926">
        <f t="shared" si="29"/>
        <v>76</v>
      </c>
      <c r="AU926">
        <f t="shared" si="28"/>
        <v>63460</v>
      </c>
      <c r="AV926" t="b">
        <f>IF(AND(AE925, AE926), AL925=AL926, FALSE)</f>
        <v>0</v>
      </c>
      <c r="AW926" t="b">
        <f>IF(AND(AF925, AF926), AM925=AM926, FALSE)</f>
        <v>0</v>
      </c>
      <c r="AX926" t="b">
        <f>IF(AND(AG925, AG926), AN925=AN926, FALSE)</f>
        <v>0</v>
      </c>
      <c r="AY926" t="b">
        <f>IF(AND(AH925, AH926), AO925=AO926, FALSE)</f>
        <v>0</v>
      </c>
      <c r="AZ926" t="b">
        <f>IF(AND(AI925, AI926), AP925=AP926, FALSE)</f>
        <v>0</v>
      </c>
      <c r="BA926" t="b">
        <f>IF(AND(AJ925, AJ926), AQ925=AQ926, FALSE)</f>
        <v>0</v>
      </c>
      <c r="BB926" t="b">
        <f>IF(AND(AK925, AK926), AR925=AR926, FALSE)</f>
        <v>0</v>
      </c>
    </row>
    <row r="927" spans="1:54" x14ac:dyDescent="0.25">
      <c r="A927" t="s">
        <v>509</v>
      </c>
      <c r="B927">
        <v>285</v>
      </c>
      <c r="C927" t="str">
        <f>TEXT(A927, "0")</f>
        <v>K8354</v>
      </c>
      <c r="D927">
        <f>LEN($A927)-LEN(SUBSTITUTE($A927,D$1,""))</f>
        <v>0</v>
      </c>
      <c r="E927">
        <f>LEN($A927)-LEN(SUBSTITUTE($A927,E$1,""))</f>
        <v>1</v>
      </c>
      <c r="F927">
        <f>LEN($A927)-LEN(SUBSTITUTE($A927,F$1,""))</f>
        <v>0</v>
      </c>
      <c r="G927">
        <f>LEN($A927)-LEN(SUBSTITUTE($A927,G$1,""))</f>
        <v>0</v>
      </c>
      <c r="H927">
        <f>LEN($A927)-LEN(SUBSTITUTE($A927,H$1,""))</f>
        <v>0</v>
      </c>
      <c r="I927">
        <f>LEN($A927)-LEN(SUBSTITUTE($A927,I$1,""))</f>
        <v>0</v>
      </c>
      <c r="J927">
        <f>LEN($A927)-LEN(SUBSTITUTE($A927,J$1,""))</f>
        <v>1</v>
      </c>
      <c r="K927">
        <f>LEN($A927)-LEN(SUBSTITUTE($A927,K$1,""))</f>
        <v>0</v>
      </c>
      <c r="L927">
        <f>LEN($A927)-LEN(SUBSTITUTE($A927,L$1,""))</f>
        <v>0</v>
      </c>
      <c r="M927">
        <f>LEN($A927)-LEN(SUBSTITUTE($A927,M$1,""))</f>
        <v>1</v>
      </c>
      <c r="N927">
        <f>LEN($A927)-LEN(SUBSTITUTE($A927,N$1,""))</f>
        <v>1</v>
      </c>
      <c r="O927">
        <f>LEN($A927)-LEN(SUBSTITUTE($A927,O$1,""))</f>
        <v>1</v>
      </c>
      <c r="P927">
        <f>LEN($A927)-LEN(SUBSTITUTE($A927,P$1,""))</f>
        <v>0</v>
      </c>
      <c r="Q927">
        <f>D927+1</f>
        <v>1</v>
      </c>
      <c r="R927">
        <f>E927+1</f>
        <v>2</v>
      </c>
      <c r="S927">
        <f>F927+1</f>
        <v>1</v>
      </c>
      <c r="T927">
        <f>G927+1</f>
        <v>1</v>
      </c>
      <c r="U927">
        <f>H927+1</f>
        <v>1</v>
      </c>
      <c r="V927">
        <f>I927+1</f>
        <v>1</v>
      </c>
      <c r="W927">
        <f>J927+1</f>
        <v>2</v>
      </c>
      <c r="X927">
        <f>K927+1</f>
        <v>1</v>
      </c>
      <c r="Y927">
        <f>L927+1</f>
        <v>1</v>
      </c>
      <c r="Z927">
        <f>M927+1</f>
        <v>2</v>
      </c>
      <c r="AA927">
        <f>N927+1</f>
        <v>2</v>
      </c>
      <c r="AB927">
        <f>O927+1</f>
        <v>2</v>
      </c>
      <c r="AC927">
        <f>P927+1</f>
        <v>1</v>
      </c>
      <c r="AD927">
        <f>PRODUCT(Q927:AC927)</f>
        <v>32</v>
      </c>
      <c r="AE927" t="b">
        <f>AD927=6</f>
        <v>0</v>
      </c>
      <c r="AF927" t="b">
        <f>AD927=10</f>
        <v>0</v>
      </c>
      <c r="AG927" t="b">
        <f>AD927=12</f>
        <v>0</v>
      </c>
      <c r="AH927" t="b">
        <f>AD927=16</f>
        <v>0</v>
      </c>
      <c r="AI927" t="b">
        <f>AD927=18</f>
        <v>0</v>
      </c>
      <c r="AJ927" t="b">
        <f>AD927=24</f>
        <v>0</v>
      </c>
      <c r="AK927" t="b">
        <f>AD927=32</f>
        <v>1</v>
      </c>
      <c r="AL927">
        <f>VALUE(IF(AE927,
_xlfn.XLOOKUP(6, Q927:AC927, Q$1:AC$1), 0))</f>
        <v>0</v>
      </c>
      <c r="AM927">
        <f>VALUE(IF(AF927,
_xlfn.XLOOKUP(5, Q927:AC927, Q$1:AC$1) &amp; _xlfn.XLOOKUP(2, Q927:AC927, Q$1:AC$1), 0))</f>
        <v>0</v>
      </c>
      <c r="AN927">
        <f>VALUE(IF(AG927,
_xlfn.XLOOKUP(4, Q927:AC927, Q$1:AC$1) &amp; _xlfn.XLOOKUP(3, Q927:AC927, Q$1:AC$1), 0))</f>
        <v>0</v>
      </c>
      <c r="AO927">
        <f>VALUE(IF(AH927,
_xlfn.XLOOKUP(4, Q927:AC927, Q$1:AC$1) &amp; _xlfn.XLOOKUP(2, Q927:AC927, Q$1:AC$1, "", 0, 1) &amp; _xlfn.XLOOKUP(2, Q927:AC927, Q$1:AC$1, "", 0, -1), 0))</f>
        <v>0</v>
      </c>
      <c r="AP927">
        <f>VALUE(IF(AI927,
_xlfn.XLOOKUP(3, Q927:AC927, Q$1:AC$1, "", 0, 1) &amp; _xlfn.XLOOKUP(3, Q927:AC927, Q$1:AC$1, "", 0, -1) &amp; _xlfn.XLOOKUP(2, Q927:AC927, Q$1:AC$1),
0))</f>
        <v>0</v>
      </c>
      <c r="AQ927">
        <f>VALUE(IF(AJ927,
_xlfn.XLOOKUP(3, Q927:AC927, Q$1:AC$1) &amp; AS927,
0))</f>
        <v>0</v>
      </c>
      <c r="AR927">
        <f>VALUE(IF(AK927,
AS927, 0))</f>
        <v>1308050403</v>
      </c>
      <c r="AS927" t="str" cm="1">
        <f t="array" ref="AS927">_xlfn.TEXTJOIN("", TRUE, _xlfn._xlws.FILTER(Q$1:AC$1,Q927:AC927=2))</f>
        <v>1308050403</v>
      </c>
      <c r="AT927">
        <f t="shared" si="29"/>
        <v>75</v>
      </c>
      <c r="AU927">
        <f t="shared" si="28"/>
        <v>21375</v>
      </c>
      <c r="AV927" t="b">
        <f>IF(AND(AE926, AE927), AL926=AL927, FALSE)</f>
        <v>0</v>
      </c>
      <c r="AW927" t="b">
        <f>IF(AND(AF926, AF927), AM926=AM927, FALSE)</f>
        <v>0</v>
      </c>
      <c r="AX927" t="b">
        <f>IF(AND(AG926, AG927), AN926=AN927, FALSE)</f>
        <v>0</v>
      </c>
      <c r="AY927" t="b">
        <f>IF(AND(AH926, AH927), AO926=AO927, FALSE)</f>
        <v>0</v>
      </c>
      <c r="AZ927" t="b">
        <f>IF(AND(AI926, AI927), AP926=AP927, FALSE)</f>
        <v>0</v>
      </c>
      <c r="BA927" t="b">
        <f>IF(AND(AJ926, AJ927), AQ926=AQ927, FALSE)</f>
        <v>0</v>
      </c>
      <c r="BB927" t="b">
        <f>IF(AND(AK926, AK927), AR926=AR927, FALSE)</f>
        <v>0</v>
      </c>
    </row>
    <row r="928" spans="1:54" x14ac:dyDescent="0.25">
      <c r="A928" t="s">
        <v>150</v>
      </c>
      <c r="B928">
        <v>725</v>
      </c>
      <c r="C928" t="str">
        <f>TEXT(A928, "0")</f>
        <v>358K2</v>
      </c>
      <c r="D928">
        <f>LEN($A928)-LEN(SUBSTITUTE($A928,D$1,""))</f>
        <v>0</v>
      </c>
      <c r="E928">
        <f>LEN($A928)-LEN(SUBSTITUTE($A928,E$1,""))</f>
        <v>1</v>
      </c>
      <c r="F928">
        <f>LEN($A928)-LEN(SUBSTITUTE($A928,F$1,""))</f>
        <v>0</v>
      </c>
      <c r="G928">
        <f>LEN($A928)-LEN(SUBSTITUTE($A928,G$1,""))</f>
        <v>0</v>
      </c>
      <c r="H928">
        <f>LEN($A928)-LEN(SUBSTITUTE($A928,H$1,""))</f>
        <v>0</v>
      </c>
      <c r="I928">
        <f>LEN($A928)-LEN(SUBSTITUTE($A928,I$1,""))</f>
        <v>0</v>
      </c>
      <c r="J928">
        <f>LEN($A928)-LEN(SUBSTITUTE($A928,J$1,""))</f>
        <v>1</v>
      </c>
      <c r="K928">
        <f>LEN($A928)-LEN(SUBSTITUTE($A928,K$1,""))</f>
        <v>0</v>
      </c>
      <c r="L928">
        <f>LEN($A928)-LEN(SUBSTITUTE($A928,L$1,""))</f>
        <v>0</v>
      </c>
      <c r="M928">
        <f>LEN($A928)-LEN(SUBSTITUTE($A928,M$1,""))</f>
        <v>1</v>
      </c>
      <c r="N928">
        <f>LEN($A928)-LEN(SUBSTITUTE($A928,N$1,""))</f>
        <v>0</v>
      </c>
      <c r="O928">
        <f>LEN($A928)-LEN(SUBSTITUTE($A928,O$1,""))</f>
        <v>1</v>
      </c>
      <c r="P928">
        <f>LEN($A928)-LEN(SUBSTITUTE($A928,P$1,""))</f>
        <v>1</v>
      </c>
      <c r="Q928">
        <f>D928+1</f>
        <v>1</v>
      </c>
      <c r="R928">
        <f>E928+1</f>
        <v>2</v>
      </c>
      <c r="S928">
        <f>F928+1</f>
        <v>1</v>
      </c>
      <c r="T928">
        <f>G928+1</f>
        <v>1</v>
      </c>
      <c r="U928">
        <f>H928+1</f>
        <v>1</v>
      </c>
      <c r="V928">
        <f>I928+1</f>
        <v>1</v>
      </c>
      <c r="W928">
        <f>J928+1</f>
        <v>2</v>
      </c>
      <c r="X928">
        <f>K928+1</f>
        <v>1</v>
      </c>
      <c r="Y928">
        <f>L928+1</f>
        <v>1</v>
      </c>
      <c r="Z928">
        <f>M928+1</f>
        <v>2</v>
      </c>
      <c r="AA928">
        <f>N928+1</f>
        <v>1</v>
      </c>
      <c r="AB928">
        <f>O928+1</f>
        <v>2</v>
      </c>
      <c r="AC928">
        <f>P928+1</f>
        <v>2</v>
      </c>
      <c r="AD928">
        <f>PRODUCT(Q928:AC928)</f>
        <v>32</v>
      </c>
      <c r="AE928" t="b">
        <f>AD928=6</f>
        <v>0</v>
      </c>
      <c r="AF928" t="b">
        <f>AD928=10</f>
        <v>0</v>
      </c>
      <c r="AG928" t="b">
        <f>AD928=12</f>
        <v>0</v>
      </c>
      <c r="AH928" t="b">
        <f>AD928=16</f>
        <v>0</v>
      </c>
      <c r="AI928" t="b">
        <f>AD928=18</f>
        <v>0</v>
      </c>
      <c r="AJ928" t="b">
        <f>AD928=24</f>
        <v>0</v>
      </c>
      <c r="AK928" t="b">
        <f>AD928=32</f>
        <v>1</v>
      </c>
      <c r="AL928">
        <f>VALUE(IF(AE928,
_xlfn.XLOOKUP(6, Q928:AC928, Q$1:AC$1), 0))</f>
        <v>0</v>
      </c>
      <c r="AM928">
        <f>VALUE(IF(AF928,
_xlfn.XLOOKUP(5, Q928:AC928, Q$1:AC$1) &amp; _xlfn.XLOOKUP(2, Q928:AC928, Q$1:AC$1), 0))</f>
        <v>0</v>
      </c>
      <c r="AN928">
        <f>VALUE(IF(AG928,
_xlfn.XLOOKUP(4, Q928:AC928, Q$1:AC$1) &amp; _xlfn.XLOOKUP(3, Q928:AC928, Q$1:AC$1), 0))</f>
        <v>0</v>
      </c>
      <c r="AO928">
        <f>VALUE(IF(AH928,
_xlfn.XLOOKUP(4, Q928:AC928, Q$1:AC$1) &amp; _xlfn.XLOOKUP(2, Q928:AC928, Q$1:AC$1, "", 0, 1) &amp; _xlfn.XLOOKUP(2, Q928:AC928, Q$1:AC$1, "", 0, -1), 0))</f>
        <v>0</v>
      </c>
      <c r="AP928">
        <f>VALUE(IF(AI928,
_xlfn.XLOOKUP(3, Q928:AC928, Q$1:AC$1, "", 0, 1) &amp; _xlfn.XLOOKUP(3, Q928:AC928, Q$1:AC$1, "", 0, -1) &amp; _xlfn.XLOOKUP(2, Q928:AC928, Q$1:AC$1),
0))</f>
        <v>0</v>
      </c>
      <c r="AQ928">
        <f>VALUE(IF(AJ928,
_xlfn.XLOOKUP(3, Q928:AC928, Q$1:AC$1) &amp; AS928,
0))</f>
        <v>0</v>
      </c>
      <c r="AR928">
        <f>VALUE(IF(AK928,
AS928, 0))</f>
        <v>1308050302</v>
      </c>
      <c r="AS928" t="str" cm="1">
        <f t="array" ref="AS928">_xlfn.TEXTJOIN("", TRUE, _xlfn._xlws.FILTER(Q$1:AC$1,Q928:AC928=2))</f>
        <v>1308050302</v>
      </c>
      <c r="AT928">
        <f t="shared" si="29"/>
        <v>74</v>
      </c>
      <c r="AU928">
        <f t="shared" si="28"/>
        <v>53650</v>
      </c>
      <c r="AV928" t="b">
        <f>IF(AND(AE927, AE928), AL927=AL928, FALSE)</f>
        <v>0</v>
      </c>
      <c r="AW928" t="b">
        <f>IF(AND(AF927, AF928), AM927=AM928, FALSE)</f>
        <v>0</v>
      </c>
      <c r="AX928" t="b">
        <f>IF(AND(AG927, AG928), AN927=AN928, FALSE)</f>
        <v>0</v>
      </c>
      <c r="AY928" t="b">
        <f>IF(AND(AH927, AH928), AO927=AO928, FALSE)</f>
        <v>0</v>
      </c>
      <c r="AZ928" t="b">
        <f>IF(AND(AI927, AI928), AP927=AP928, FALSE)</f>
        <v>0</v>
      </c>
      <c r="BA928" t="b">
        <f>IF(AND(AJ927, AJ928), AQ927=AQ928, FALSE)</f>
        <v>0</v>
      </c>
      <c r="BB928" t="b">
        <f>IF(AND(AK927, AK928), AR927=AR928, FALSE)</f>
        <v>0</v>
      </c>
    </row>
    <row r="929" spans="1:54" x14ac:dyDescent="0.25">
      <c r="A929" t="s">
        <v>831</v>
      </c>
      <c r="B929">
        <v>800</v>
      </c>
      <c r="C929" t="str">
        <f>TEXT(A929, "0")</f>
        <v>4K756</v>
      </c>
      <c r="D929">
        <f>LEN($A929)-LEN(SUBSTITUTE($A929,D$1,""))</f>
        <v>0</v>
      </c>
      <c r="E929">
        <f>LEN($A929)-LEN(SUBSTITUTE($A929,E$1,""))</f>
        <v>1</v>
      </c>
      <c r="F929">
        <f>LEN($A929)-LEN(SUBSTITUTE($A929,F$1,""))</f>
        <v>0</v>
      </c>
      <c r="G929">
        <f>LEN($A929)-LEN(SUBSTITUTE($A929,G$1,""))</f>
        <v>0</v>
      </c>
      <c r="H929">
        <f>LEN($A929)-LEN(SUBSTITUTE($A929,H$1,""))</f>
        <v>0</v>
      </c>
      <c r="I929">
        <f>LEN($A929)-LEN(SUBSTITUTE($A929,I$1,""))</f>
        <v>0</v>
      </c>
      <c r="J929">
        <f>LEN($A929)-LEN(SUBSTITUTE($A929,J$1,""))</f>
        <v>0</v>
      </c>
      <c r="K929">
        <f>LEN($A929)-LEN(SUBSTITUTE($A929,K$1,""))</f>
        <v>1</v>
      </c>
      <c r="L929">
        <f>LEN($A929)-LEN(SUBSTITUTE($A929,L$1,""))</f>
        <v>1</v>
      </c>
      <c r="M929">
        <f>LEN($A929)-LEN(SUBSTITUTE($A929,M$1,""))</f>
        <v>1</v>
      </c>
      <c r="N929">
        <f>LEN($A929)-LEN(SUBSTITUTE($A929,N$1,""))</f>
        <v>1</v>
      </c>
      <c r="O929">
        <f>LEN($A929)-LEN(SUBSTITUTE($A929,O$1,""))</f>
        <v>0</v>
      </c>
      <c r="P929">
        <f>LEN($A929)-LEN(SUBSTITUTE($A929,P$1,""))</f>
        <v>0</v>
      </c>
      <c r="Q929">
        <f>D929+1</f>
        <v>1</v>
      </c>
      <c r="R929">
        <f>E929+1</f>
        <v>2</v>
      </c>
      <c r="S929">
        <f>F929+1</f>
        <v>1</v>
      </c>
      <c r="T929">
        <f>G929+1</f>
        <v>1</v>
      </c>
      <c r="U929">
        <f>H929+1</f>
        <v>1</v>
      </c>
      <c r="V929">
        <f>I929+1</f>
        <v>1</v>
      </c>
      <c r="W929">
        <f>J929+1</f>
        <v>1</v>
      </c>
      <c r="X929">
        <f>K929+1</f>
        <v>2</v>
      </c>
      <c r="Y929">
        <f>L929+1</f>
        <v>2</v>
      </c>
      <c r="Z929">
        <f>M929+1</f>
        <v>2</v>
      </c>
      <c r="AA929">
        <f>N929+1</f>
        <v>2</v>
      </c>
      <c r="AB929">
        <f>O929+1</f>
        <v>1</v>
      </c>
      <c r="AC929">
        <f>P929+1</f>
        <v>1</v>
      </c>
      <c r="AD929">
        <f>PRODUCT(Q929:AC929)</f>
        <v>32</v>
      </c>
      <c r="AE929" t="b">
        <f>AD929=6</f>
        <v>0</v>
      </c>
      <c r="AF929" t="b">
        <f>AD929=10</f>
        <v>0</v>
      </c>
      <c r="AG929" t="b">
        <f>AD929=12</f>
        <v>0</v>
      </c>
      <c r="AH929" t="b">
        <f>AD929=16</f>
        <v>0</v>
      </c>
      <c r="AI929" t="b">
        <f>AD929=18</f>
        <v>0</v>
      </c>
      <c r="AJ929" t="b">
        <f>AD929=24</f>
        <v>0</v>
      </c>
      <c r="AK929" t="b">
        <f>AD929=32</f>
        <v>1</v>
      </c>
      <c r="AL929">
        <f>VALUE(IF(AE929,
_xlfn.XLOOKUP(6, Q929:AC929, Q$1:AC$1), 0))</f>
        <v>0</v>
      </c>
      <c r="AM929">
        <f>VALUE(IF(AF929,
_xlfn.XLOOKUP(5, Q929:AC929, Q$1:AC$1) &amp; _xlfn.XLOOKUP(2, Q929:AC929, Q$1:AC$1), 0))</f>
        <v>0</v>
      </c>
      <c r="AN929">
        <f>VALUE(IF(AG929,
_xlfn.XLOOKUP(4, Q929:AC929, Q$1:AC$1) &amp; _xlfn.XLOOKUP(3, Q929:AC929, Q$1:AC$1), 0))</f>
        <v>0</v>
      </c>
      <c r="AO929">
        <f>VALUE(IF(AH929,
_xlfn.XLOOKUP(4, Q929:AC929, Q$1:AC$1) &amp; _xlfn.XLOOKUP(2, Q929:AC929, Q$1:AC$1, "", 0, 1) &amp; _xlfn.XLOOKUP(2, Q929:AC929, Q$1:AC$1, "", 0, -1), 0))</f>
        <v>0</v>
      </c>
      <c r="AP929">
        <f>VALUE(IF(AI929,
_xlfn.XLOOKUP(3, Q929:AC929, Q$1:AC$1, "", 0, 1) &amp; _xlfn.XLOOKUP(3, Q929:AC929, Q$1:AC$1, "", 0, -1) &amp; _xlfn.XLOOKUP(2, Q929:AC929, Q$1:AC$1),
0))</f>
        <v>0</v>
      </c>
      <c r="AQ929">
        <f>VALUE(IF(AJ929,
_xlfn.XLOOKUP(3, Q929:AC929, Q$1:AC$1) &amp; AS929,
0))</f>
        <v>0</v>
      </c>
      <c r="AR929">
        <f>VALUE(IF(AK929,
AS929, 0))</f>
        <v>1307060504</v>
      </c>
      <c r="AS929" t="str" cm="1">
        <f t="array" ref="AS929">_xlfn.TEXTJOIN("", TRUE, _xlfn._xlws.FILTER(Q$1:AC$1,Q929:AC929=2))</f>
        <v>1307060504</v>
      </c>
      <c r="AT929">
        <f t="shared" si="29"/>
        <v>73</v>
      </c>
      <c r="AU929">
        <f t="shared" si="28"/>
        <v>58400</v>
      </c>
      <c r="AV929" t="b">
        <f>IF(AND(AE928, AE929), AL928=AL929, FALSE)</f>
        <v>0</v>
      </c>
      <c r="AW929" t="b">
        <f>IF(AND(AF928, AF929), AM928=AM929, FALSE)</f>
        <v>0</v>
      </c>
      <c r="AX929" t="b">
        <f>IF(AND(AG928, AG929), AN928=AN929, FALSE)</f>
        <v>0</v>
      </c>
      <c r="AY929" t="b">
        <f>IF(AND(AH928, AH929), AO928=AO929, FALSE)</f>
        <v>0</v>
      </c>
      <c r="AZ929" t="b">
        <f>IF(AND(AI928, AI929), AP928=AP929, FALSE)</f>
        <v>0</v>
      </c>
      <c r="BA929" t="b">
        <f>IF(AND(AJ928, AJ929), AQ928=AQ929, FALSE)</f>
        <v>0</v>
      </c>
      <c r="BB929" t="b">
        <f>IF(AND(AK928, AK929), AR928=AR929, FALSE)</f>
        <v>0</v>
      </c>
    </row>
    <row r="930" spans="1:54" x14ac:dyDescent="0.25">
      <c r="A930" t="s">
        <v>845</v>
      </c>
      <c r="B930">
        <v>218</v>
      </c>
      <c r="C930" t="str">
        <f>TEXT(A930, "0")</f>
        <v>K3567</v>
      </c>
      <c r="D930">
        <f>LEN($A930)-LEN(SUBSTITUTE($A930,D$1,""))</f>
        <v>0</v>
      </c>
      <c r="E930">
        <f>LEN($A930)-LEN(SUBSTITUTE($A930,E$1,""))</f>
        <v>1</v>
      </c>
      <c r="F930">
        <f>LEN($A930)-LEN(SUBSTITUTE($A930,F$1,""))</f>
        <v>0</v>
      </c>
      <c r="G930">
        <f>LEN($A930)-LEN(SUBSTITUTE($A930,G$1,""))</f>
        <v>0</v>
      </c>
      <c r="H930">
        <f>LEN($A930)-LEN(SUBSTITUTE($A930,H$1,""))</f>
        <v>0</v>
      </c>
      <c r="I930">
        <f>LEN($A930)-LEN(SUBSTITUTE($A930,I$1,""))</f>
        <v>0</v>
      </c>
      <c r="J930">
        <f>LEN($A930)-LEN(SUBSTITUTE($A930,J$1,""))</f>
        <v>0</v>
      </c>
      <c r="K930">
        <f>LEN($A930)-LEN(SUBSTITUTE($A930,K$1,""))</f>
        <v>1</v>
      </c>
      <c r="L930">
        <f>LEN($A930)-LEN(SUBSTITUTE($A930,L$1,""))</f>
        <v>1</v>
      </c>
      <c r="M930">
        <f>LEN($A930)-LEN(SUBSTITUTE($A930,M$1,""))</f>
        <v>1</v>
      </c>
      <c r="N930">
        <f>LEN($A930)-LEN(SUBSTITUTE($A930,N$1,""))</f>
        <v>0</v>
      </c>
      <c r="O930">
        <f>LEN($A930)-LEN(SUBSTITUTE($A930,O$1,""))</f>
        <v>1</v>
      </c>
      <c r="P930">
        <f>LEN($A930)-LEN(SUBSTITUTE($A930,P$1,""))</f>
        <v>0</v>
      </c>
      <c r="Q930">
        <f>D930+1</f>
        <v>1</v>
      </c>
      <c r="R930">
        <f>E930+1</f>
        <v>2</v>
      </c>
      <c r="S930">
        <f>F930+1</f>
        <v>1</v>
      </c>
      <c r="T930">
        <f>G930+1</f>
        <v>1</v>
      </c>
      <c r="U930">
        <f>H930+1</f>
        <v>1</v>
      </c>
      <c r="V930">
        <f>I930+1</f>
        <v>1</v>
      </c>
      <c r="W930">
        <f>J930+1</f>
        <v>1</v>
      </c>
      <c r="X930">
        <f>K930+1</f>
        <v>2</v>
      </c>
      <c r="Y930">
        <f>L930+1</f>
        <v>2</v>
      </c>
      <c r="Z930">
        <f>M930+1</f>
        <v>2</v>
      </c>
      <c r="AA930">
        <f>N930+1</f>
        <v>1</v>
      </c>
      <c r="AB930">
        <f>O930+1</f>
        <v>2</v>
      </c>
      <c r="AC930">
        <f>P930+1</f>
        <v>1</v>
      </c>
      <c r="AD930">
        <f>PRODUCT(Q930:AC930)</f>
        <v>32</v>
      </c>
      <c r="AE930" t="b">
        <f>AD930=6</f>
        <v>0</v>
      </c>
      <c r="AF930" t="b">
        <f>AD930=10</f>
        <v>0</v>
      </c>
      <c r="AG930" t="b">
        <f>AD930=12</f>
        <v>0</v>
      </c>
      <c r="AH930" t="b">
        <f>AD930=16</f>
        <v>0</v>
      </c>
      <c r="AI930" t="b">
        <f>AD930=18</f>
        <v>0</v>
      </c>
      <c r="AJ930" t="b">
        <f>AD930=24</f>
        <v>0</v>
      </c>
      <c r="AK930" t="b">
        <f>AD930=32</f>
        <v>1</v>
      </c>
      <c r="AL930">
        <f>VALUE(IF(AE930,
_xlfn.XLOOKUP(6, Q930:AC930, Q$1:AC$1), 0))</f>
        <v>0</v>
      </c>
      <c r="AM930">
        <f>VALUE(IF(AF930,
_xlfn.XLOOKUP(5, Q930:AC930, Q$1:AC$1) &amp; _xlfn.XLOOKUP(2, Q930:AC930, Q$1:AC$1), 0))</f>
        <v>0</v>
      </c>
      <c r="AN930">
        <f>VALUE(IF(AG930,
_xlfn.XLOOKUP(4, Q930:AC930, Q$1:AC$1) &amp; _xlfn.XLOOKUP(3, Q930:AC930, Q$1:AC$1), 0))</f>
        <v>0</v>
      </c>
      <c r="AO930">
        <f>VALUE(IF(AH930,
_xlfn.XLOOKUP(4, Q930:AC930, Q$1:AC$1) &amp; _xlfn.XLOOKUP(2, Q930:AC930, Q$1:AC$1, "", 0, 1) &amp; _xlfn.XLOOKUP(2, Q930:AC930, Q$1:AC$1, "", 0, -1), 0))</f>
        <v>0</v>
      </c>
      <c r="AP930">
        <f>VALUE(IF(AI930,
_xlfn.XLOOKUP(3, Q930:AC930, Q$1:AC$1, "", 0, 1) &amp; _xlfn.XLOOKUP(3, Q930:AC930, Q$1:AC$1, "", 0, -1) &amp; _xlfn.XLOOKUP(2, Q930:AC930, Q$1:AC$1),
0))</f>
        <v>0</v>
      </c>
      <c r="AQ930">
        <f>VALUE(IF(AJ930,
_xlfn.XLOOKUP(3, Q930:AC930, Q$1:AC$1) &amp; AS930,
0))</f>
        <v>0</v>
      </c>
      <c r="AR930">
        <f>VALUE(IF(AK930,
AS930, 0))</f>
        <v>1307060503</v>
      </c>
      <c r="AS930" t="str" cm="1">
        <f t="array" ref="AS930">_xlfn.TEXTJOIN("", TRUE, _xlfn._xlws.FILTER(Q$1:AC$1,Q930:AC930=2))</f>
        <v>1307060503</v>
      </c>
      <c r="AT930">
        <f t="shared" si="29"/>
        <v>72</v>
      </c>
      <c r="AU930">
        <f t="shared" si="28"/>
        <v>15696</v>
      </c>
      <c r="AV930" t="b">
        <f>IF(AND(AE929, AE930), AL929=AL930, FALSE)</f>
        <v>0</v>
      </c>
      <c r="AW930" t="b">
        <f>IF(AND(AF929, AF930), AM929=AM930, FALSE)</f>
        <v>0</v>
      </c>
      <c r="AX930" t="b">
        <f>IF(AND(AG929, AG930), AN929=AN930, FALSE)</f>
        <v>0</v>
      </c>
      <c r="AY930" t="b">
        <f>IF(AND(AH929, AH930), AO929=AO930, FALSE)</f>
        <v>0</v>
      </c>
      <c r="AZ930" t="b">
        <f>IF(AND(AI929, AI930), AP929=AP930, FALSE)</f>
        <v>0</v>
      </c>
      <c r="BA930" t="b">
        <f>IF(AND(AJ929, AJ930), AQ929=AQ930, FALSE)</f>
        <v>0</v>
      </c>
      <c r="BB930" t="b">
        <f>IF(AND(AK929, AK930), AR929=AR930, FALSE)</f>
        <v>0</v>
      </c>
    </row>
    <row r="931" spans="1:54" x14ac:dyDescent="0.25">
      <c r="A931" t="s">
        <v>975</v>
      </c>
      <c r="B931">
        <v>171</v>
      </c>
      <c r="C931" t="str">
        <f>TEXT(A931, "0")</f>
        <v>7K524</v>
      </c>
      <c r="D931">
        <f>LEN($A931)-LEN(SUBSTITUTE($A931,D$1,""))</f>
        <v>0</v>
      </c>
      <c r="E931">
        <f>LEN($A931)-LEN(SUBSTITUTE($A931,E$1,""))</f>
        <v>1</v>
      </c>
      <c r="F931">
        <f>LEN($A931)-LEN(SUBSTITUTE($A931,F$1,""))</f>
        <v>0</v>
      </c>
      <c r="G931">
        <f>LEN($A931)-LEN(SUBSTITUTE($A931,G$1,""))</f>
        <v>0</v>
      </c>
      <c r="H931">
        <f>LEN($A931)-LEN(SUBSTITUTE($A931,H$1,""))</f>
        <v>0</v>
      </c>
      <c r="I931">
        <f>LEN($A931)-LEN(SUBSTITUTE($A931,I$1,""))</f>
        <v>0</v>
      </c>
      <c r="J931">
        <f>LEN($A931)-LEN(SUBSTITUTE($A931,J$1,""))</f>
        <v>0</v>
      </c>
      <c r="K931">
        <f>LEN($A931)-LEN(SUBSTITUTE($A931,K$1,""))</f>
        <v>1</v>
      </c>
      <c r="L931">
        <f>LEN($A931)-LEN(SUBSTITUTE($A931,L$1,""))</f>
        <v>0</v>
      </c>
      <c r="M931">
        <f>LEN($A931)-LEN(SUBSTITUTE($A931,M$1,""))</f>
        <v>1</v>
      </c>
      <c r="N931">
        <f>LEN($A931)-LEN(SUBSTITUTE($A931,N$1,""))</f>
        <v>1</v>
      </c>
      <c r="O931">
        <f>LEN($A931)-LEN(SUBSTITUTE($A931,O$1,""))</f>
        <v>0</v>
      </c>
      <c r="P931">
        <f>LEN($A931)-LEN(SUBSTITUTE($A931,P$1,""))</f>
        <v>1</v>
      </c>
      <c r="Q931">
        <f>D931+1</f>
        <v>1</v>
      </c>
      <c r="R931">
        <f>E931+1</f>
        <v>2</v>
      </c>
      <c r="S931">
        <f>F931+1</f>
        <v>1</v>
      </c>
      <c r="T931">
        <f>G931+1</f>
        <v>1</v>
      </c>
      <c r="U931">
        <f>H931+1</f>
        <v>1</v>
      </c>
      <c r="V931">
        <f>I931+1</f>
        <v>1</v>
      </c>
      <c r="W931">
        <f>J931+1</f>
        <v>1</v>
      </c>
      <c r="X931">
        <f>K931+1</f>
        <v>2</v>
      </c>
      <c r="Y931">
        <f>L931+1</f>
        <v>1</v>
      </c>
      <c r="Z931">
        <f>M931+1</f>
        <v>2</v>
      </c>
      <c r="AA931">
        <f>N931+1</f>
        <v>2</v>
      </c>
      <c r="AB931">
        <f>O931+1</f>
        <v>1</v>
      </c>
      <c r="AC931">
        <f>P931+1</f>
        <v>2</v>
      </c>
      <c r="AD931">
        <f>PRODUCT(Q931:AC931)</f>
        <v>32</v>
      </c>
      <c r="AE931" t="b">
        <f>AD931=6</f>
        <v>0</v>
      </c>
      <c r="AF931" t="b">
        <f>AD931=10</f>
        <v>0</v>
      </c>
      <c r="AG931" t="b">
        <f>AD931=12</f>
        <v>0</v>
      </c>
      <c r="AH931" t="b">
        <f>AD931=16</f>
        <v>0</v>
      </c>
      <c r="AI931" t="b">
        <f>AD931=18</f>
        <v>0</v>
      </c>
      <c r="AJ931" t="b">
        <f>AD931=24</f>
        <v>0</v>
      </c>
      <c r="AK931" t="b">
        <f>AD931=32</f>
        <v>1</v>
      </c>
      <c r="AL931">
        <f>VALUE(IF(AE931,
_xlfn.XLOOKUP(6, Q931:AC931, Q$1:AC$1), 0))</f>
        <v>0</v>
      </c>
      <c r="AM931">
        <f>VALUE(IF(AF931,
_xlfn.XLOOKUP(5, Q931:AC931, Q$1:AC$1) &amp; _xlfn.XLOOKUP(2, Q931:AC931, Q$1:AC$1), 0))</f>
        <v>0</v>
      </c>
      <c r="AN931">
        <f>VALUE(IF(AG931,
_xlfn.XLOOKUP(4, Q931:AC931, Q$1:AC$1) &amp; _xlfn.XLOOKUP(3, Q931:AC931, Q$1:AC$1), 0))</f>
        <v>0</v>
      </c>
      <c r="AO931">
        <f>VALUE(IF(AH931,
_xlfn.XLOOKUP(4, Q931:AC931, Q$1:AC$1) &amp; _xlfn.XLOOKUP(2, Q931:AC931, Q$1:AC$1, "", 0, 1) &amp; _xlfn.XLOOKUP(2, Q931:AC931, Q$1:AC$1, "", 0, -1), 0))</f>
        <v>0</v>
      </c>
      <c r="AP931">
        <f>VALUE(IF(AI931,
_xlfn.XLOOKUP(3, Q931:AC931, Q$1:AC$1, "", 0, 1) &amp; _xlfn.XLOOKUP(3, Q931:AC931, Q$1:AC$1, "", 0, -1) &amp; _xlfn.XLOOKUP(2, Q931:AC931, Q$1:AC$1),
0))</f>
        <v>0</v>
      </c>
      <c r="AQ931">
        <f>VALUE(IF(AJ931,
_xlfn.XLOOKUP(3, Q931:AC931, Q$1:AC$1) &amp; AS931,
0))</f>
        <v>0</v>
      </c>
      <c r="AR931">
        <f>VALUE(IF(AK931,
AS931, 0))</f>
        <v>1307050402</v>
      </c>
      <c r="AS931" t="str" cm="1">
        <f t="array" ref="AS931">_xlfn.TEXTJOIN("", TRUE, _xlfn._xlws.FILTER(Q$1:AC$1,Q931:AC931=2))</f>
        <v>1307050402</v>
      </c>
      <c r="AT931">
        <f t="shared" si="29"/>
        <v>71</v>
      </c>
      <c r="AU931">
        <f t="shared" si="28"/>
        <v>12141</v>
      </c>
      <c r="AV931" t="b">
        <f>IF(AND(AE930, AE931), AL930=AL931, FALSE)</f>
        <v>0</v>
      </c>
      <c r="AW931" t="b">
        <f>IF(AND(AF930, AF931), AM930=AM931, FALSE)</f>
        <v>0</v>
      </c>
      <c r="AX931" t="b">
        <f>IF(AND(AG930, AG931), AN930=AN931, FALSE)</f>
        <v>0</v>
      </c>
      <c r="AY931" t="b">
        <f>IF(AND(AH930, AH931), AO930=AO931, FALSE)</f>
        <v>0</v>
      </c>
      <c r="AZ931" t="b">
        <f>IF(AND(AI930, AI931), AP930=AP931, FALSE)</f>
        <v>0</v>
      </c>
      <c r="BA931" t="b">
        <f>IF(AND(AJ930, AJ931), AQ930=AQ931, FALSE)</f>
        <v>0</v>
      </c>
      <c r="BB931" t="b">
        <f>IF(AND(AK930, AK931), AR930=AR931, FALSE)</f>
        <v>0</v>
      </c>
    </row>
    <row r="932" spans="1:54" x14ac:dyDescent="0.25">
      <c r="A932" t="s">
        <v>854</v>
      </c>
      <c r="B932">
        <v>979</v>
      </c>
      <c r="C932" t="str">
        <f>TEXT(A932, "0")</f>
        <v>243K7</v>
      </c>
      <c r="D932">
        <f>LEN($A932)-LEN(SUBSTITUTE($A932,D$1,""))</f>
        <v>0</v>
      </c>
      <c r="E932">
        <f>LEN($A932)-LEN(SUBSTITUTE($A932,E$1,""))</f>
        <v>1</v>
      </c>
      <c r="F932">
        <f>LEN($A932)-LEN(SUBSTITUTE($A932,F$1,""))</f>
        <v>0</v>
      </c>
      <c r="G932">
        <f>LEN($A932)-LEN(SUBSTITUTE($A932,G$1,""))</f>
        <v>0</v>
      </c>
      <c r="H932">
        <f>LEN($A932)-LEN(SUBSTITUTE($A932,H$1,""))</f>
        <v>0</v>
      </c>
      <c r="I932">
        <f>LEN($A932)-LEN(SUBSTITUTE($A932,I$1,""))</f>
        <v>0</v>
      </c>
      <c r="J932">
        <f>LEN($A932)-LEN(SUBSTITUTE($A932,J$1,""))</f>
        <v>0</v>
      </c>
      <c r="K932">
        <f>LEN($A932)-LEN(SUBSTITUTE($A932,K$1,""))</f>
        <v>1</v>
      </c>
      <c r="L932">
        <f>LEN($A932)-LEN(SUBSTITUTE($A932,L$1,""))</f>
        <v>0</v>
      </c>
      <c r="M932">
        <f>LEN($A932)-LEN(SUBSTITUTE($A932,M$1,""))</f>
        <v>0</v>
      </c>
      <c r="N932">
        <f>LEN($A932)-LEN(SUBSTITUTE($A932,N$1,""))</f>
        <v>1</v>
      </c>
      <c r="O932">
        <f>LEN($A932)-LEN(SUBSTITUTE($A932,O$1,""))</f>
        <v>1</v>
      </c>
      <c r="P932">
        <f>LEN($A932)-LEN(SUBSTITUTE($A932,P$1,""))</f>
        <v>1</v>
      </c>
      <c r="Q932">
        <f>D932+1</f>
        <v>1</v>
      </c>
      <c r="R932">
        <f>E932+1</f>
        <v>2</v>
      </c>
      <c r="S932">
        <f>F932+1</f>
        <v>1</v>
      </c>
      <c r="T932">
        <f>G932+1</f>
        <v>1</v>
      </c>
      <c r="U932">
        <f>H932+1</f>
        <v>1</v>
      </c>
      <c r="V932">
        <f>I932+1</f>
        <v>1</v>
      </c>
      <c r="W932">
        <f>J932+1</f>
        <v>1</v>
      </c>
      <c r="X932">
        <f>K932+1</f>
        <v>2</v>
      </c>
      <c r="Y932">
        <f>L932+1</f>
        <v>1</v>
      </c>
      <c r="Z932">
        <f>M932+1</f>
        <v>1</v>
      </c>
      <c r="AA932">
        <f>N932+1</f>
        <v>2</v>
      </c>
      <c r="AB932">
        <f>O932+1</f>
        <v>2</v>
      </c>
      <c r="AC932">
        <f>P932+1</f>
        <v>2</v>
      </c>
      <c r="AD932">
        <f>PRODUCT(Q932:AC932)</f>
        <v>32</v>
      </c>
      <c r="AE932" t="b">
        <f>AD932=6</f>
        <v>0</v>
      </c>
      <c r="AF932" t="b">
        <f>AD932=10</f>
        <v>0</v>
      </c>
      <c r="AG932" t="b">
        <f>AD932=12</f>
        <v>0</v>
      </c>
      <c r="AH932" t="b">
        <f>AD932=16</f>
        <v>0</v>
      </c>
      <c r="AI932" t="b">
        <f>AD932=18</f>
        <v>0</v>
      </c>
      <c r="AJ932" t="b">
        <f>AD932=24</f>
        <v>0</v>
      </c>
      <c r="AK932" t="b">
        <f>AD932=32</f>
        <v>1</v>
      </c>
      <c r="AL932">
        <f>VALUE(IF(AE932,
_xlfn.XLOOKUP(6, Q932:AC932, Q$1:AC$1), 0))</f>
        <v>0</v>
      </c>
      <c r="AM932">
        <f>VALUE(IF(AF932,
_xlfn.XLOOKUP(5, Q932:AC932, Q$1:AC$1) &amp; _xlfn.XLOOKUP(2, Q932:AC932, Q$1:AC$1), 0))</f>
        <v>0</v>
      </c>
      <c r="AN932">
        <f>VALUE(IF(AG932,
_xlfn.XLOOKUP(4, Q932:AC932, Q$1:AC$1) &amp; _xlfn.XLOOKUP(3, Q932:AC932, Q$1:AC$1), 0))</f>
        <v>0</v>
      </c>
      <c r="AO932">
        <f>VALUE(IF(AH932,
_xlfn.XLOOKUP(4, Q932:AC932, Q$1:AC$1) &amp; _xlfn.XLOOKUP(2, Q932:AC932, Q$1:AC$1, "", 0, 1) &amp; _xlfn.XLOOKUP(2, Q932:AC932, Q$1:AC$1, "", 0, -1), 0))</f>
        <v>0</v>
      </c>
      <c r="AP932">
        <f>VALUE(IF(AI932,
_xlfn.XLOOKUP(3, Q932:AC932, Q$1:AC$1, "", 0, 1) &amp; _xlfn.XLOOKUP(3, Q932:AC932, Q$1:AC$1, "", 0, -1) &amp; _xlfn.XLOOKUP(2, Q932:AC932, Q$1:AC$1),
0))</f>
        <v>0</v>
      </c>
      <c r="AQ932">
        <f>VALUE(IF(AJ932,
_xlfn.XLOOKUP(3, Q932:AC932, Q$1:AC$1) &amp; AS932,
0))</f>
        <v>0</v>
      </c>
      <c r="AR932">
        <f>VALUE(IF(AK932,
AS932, 0))</f>
        <v>1307040302</v>
      </c>
      <c r="AS932" t="str" cm="1">
        <f t="array" ref="AS932">_xlfn.TEXTJOIN("", TRUE, _xlfn._xlws.FILTER(Q$1:AC$1,Q932:AC932=2))</f>
        <v>1307040302</v>
      </c>
      <c r="AT932">
        <f t="shared" si="29"/>
        <v>70</v>
      </c>
      <c r="AU932">
        <f t="shared" si="28"/>
        <v>68530</v>
      </c>
      <c r="AV932" t="b">
        <f>IF(AND(AE931, AE932), AL931=AL932, FALSE)</f>
        <v>0</v>
      </c>
      <c r="AW932" t="b">
        <f>IF(AND(AF931, AF932), AM931=AM932, FALSE)</f>
        <v>0</v>
      </c>
      <c r="AX932" t="b">
        <f>IF(AND(AG931, AG932), AN931=AN932, FALSE)</f>
        <v>0</v>
      </c>
      <c r="AY932" t="b">
        <f>IF(AND(AH931, AH932), AO931=AO932, FALSE)</f>
        <v>0</v>
      </c>
      <c r="AZ932" t="b">
        <f>IF(AND(AI931, AI932), AP931=AP932, FALSE)</f>
        <v>0</v>
      </c>
      <c r="BA932" t="b">
        <f>IF(AND(AJ931, AJ932), AQ931=AQ932, FALSE)</f>
        <v>0</v>
      </c>
      <c r="BB932" t="b">
        <f>IF(AND(AK931, AK932), AR931=AR932, FALSE)</f>
        <v>0</v>
      </c>
    </row>
    <row r="933" spans="1:54" x14ac:dyDescent="0.25">
      <c r="A933" t="s">
        <v>296</v>
      </c>
      <c r="B933">
        <v>653</v>
      </c>
      <c r="C933" t="str">
        <f>TEXT(A933, "0")</f>
        <v>QJT45</v>
      </c>
      <c r="D933">
        <f>LEN($A933)-LEN(SUBSTITUTE($A933,D$1,""))</f>
        <v>0</v>
      </c>
      <c r="E933">
        <f>LEN($A933)-LEN(SUBSTITUTE($A933,E$1,""))</f>
        <v>0</v>
      </c>
      <c r="F933">
        <f>LEN($A933)-LEN(SUBSTITUTE($A933,F$1,""))</f>
        <v>1</v>
      </c>
      <c r="G933">
        <f>LEN($A933)-LEN(SUBSTITUTE($A933,G$1,""))</f>
        <v>1</v>
      </c>
      <c r="H933">
        <f>LEN($A933)-LEN(SUBSTITUTE($A933,H$1,""))</f>
        <v>1</v>
      </c>
      <c r="I933">
        <f>LEN($A933)-LEN(SUBSTITUTE($A933,I$1,""))</f>
        <v>0</v>
      </c>
      <c r="J933">
        <f>LEN($A933)-LEN(SUBSTITUTE($A933,J$1,""))</f>
        <v>0</v>
      </c>
      <c r="K933">
        <f>LEN($A933)-LEN(SUBSTITUTE($A933,K$1,""))</f>
        <v>0</v>
      </c>
      <c r="L933">
        <f>LEN($A933)-LEN(SUBSTITUTE($A933,L$1,""))</f>
        <v>0</v>
      </c>
      <c r="M933">
        <f>LEN($A933)-LEN(SUBSTITUTE($A933,M$1,""))</f>
        <v>1</v>
      </c>
      <c r="N933">
        <f>LEN($A933)-LEN(SUBSTITUTE($A933,N$1,""))</f>
        <v>1</v>
      </c>
      <c r="O933">
        <f>LEN($A933)-LEN(SUBSTITUTE($A933,O$1,""))</f>
        <v>0</v>
      </c>
      <c r="P933">
        <f>LEN($A933)-LEN(SUBSTITUTE($A933,P$1,""))</f>
        <v>0</v>
      </c>
      <c r="Q933">
        <f>D933+1</f>
        <v>1</v>
      </c>
      <c r="R933">
        <f>E933+1</f>
        <v>1</v>
      </c>
      <c r="S933">
        <f>F933+1</f>
        <v>2</v>
      </c>
      <c r="T933">
        <f>G933+1</f>
        <v>2</v>
      </c>
      <c r="U933">
        <f>H933+1</f>
        <v>2</v>
      </c>
      <c r="V933">
        <f>I933+1</f>
        <v>1</v>
      </c>
      <c r="W933">
        <f>J933+1</f>
        <v>1</v>
      </c>
      <c r="X933">
        <f>K933+1</f>
        <v>1</v>
      </c>
      <c r="Y933">
        <f>L933+1</f>
        <v>1</v>
      </c>
      <c r="Z933">
        <f>M933+1</f>
        <v>2</v>
      </c>
      <c r="AA933">
        <f>N933+1</f>
        <v>2</v>
      </c>
      <c r="AB933">
        <f>O933+1</f>
        <v>1</v>
      </c>
      <c r="AC933">
        <f>P933+1</f>
        <v>1</v>
      </c>
      <c r="AD933">
        <f>PRODUCT(Q933:AC933)</f>
        <v>32</v>
      </c>
      <c r="AE933" t="b">
        <f>AD933=6</f>
        <v>0</v>
      </c>
      <c r="AF933" t="b">
        <f>AD933=10</f>
        <v>0</v>
      </c>
      <c r="AG933" t="b">
        <f>AD933=12</f>
        <v>0</v>
      </c>
      <c r="AH933" t="b">
        <f>AD933=16</f>
        <v>0</v>
      </c>
      <c r="AI933" t="b">
        <f>AD933=18</f>
        <v>0</v>
      </c>
      <c r="AJ933" t="b">
        <f>AD933=24</f>
        <v>0</v>
      </c>
      <c r="AK933" t="b">
        <f>AD933=32</f>
        <v>1</v>
      </c>
      <c r="AL933">
        <f>VALUE(IF(AE933,
_xlfn.XLOOKUP(6, Q933:AC933, Q$1:AC$1), 0))</f>
        <v>0</v>
      </c>
      <c r="AM933">
        <f>VALUE(IF(AF933,
_xlfn.XLOOKUP(5, Q933:AC933, Q$1:AC$1) &amp; _xlfn.XLOOKUP(2, Q933:AC933, Q$1:AC$1), 0))</f>
        <v>0</v>
      </c>
      <c r="AN933">
        <f>VALUE(IF(AG933,
_xlfn.XLOOKUP(4, Q933:AC933, Q$1:AC$1) &amp; _xlfn.XLOOKUP(3, Q933:AC933, Q$1:AC$1), 0))</f>
        <v>0</v>
      </c>
      <c r="AO933">
        <f>VALUE(IF(AH933,
_xlfn.XLOOKUP(4, Q933:AC933, Q$1:AC$1) &amp; _xlfn.XLOOKUP(2, Q933:AC933, Q$1:AC$1, "", 0, 1) &amp; _xlfn.XLOOKUP(2, Q933:AC933, Q$1:AC$1, "", 0, -1), 0))</f>
        <v>0</v>
      </c>
      <c r="AP933">
        <f>VALUE(IF(AI933,
_xlfn.XLOOKUP(3, Q933:AC933, Q$1:AC$1, "", 0, 1) &amp; _xlfn.XLOOKUP(3, Q933:AC933, Q$1:AC$1, "", 0, -1) &amp; _xlfn.XLOOKUP(2, Q933:AC933, Q$1:AC$1),
0))</f>
        <v>0</v>
      </c>
      <c r="AQ933">
        <f>VALUE(IF(AJ933,
_xlfn.XLOOKUP(3, Q933:AC933, Q$1:AC$1) &amp; AS933,
0))</f>
        <v>0</v>
      </c>
      <c r="AR933">
        <f>VALUE(IF(AK933,
AS933, 0))</f>
        <v>1211100504</v>
      </c>
      <c r="AS933" t="str" cm="1">
        <f t="array" ref="AS933">_xlfn.TEXTJOIN("", TRUE, _xlfn._xlws.FILTER(Q$1:AC$1,Q933:AC933=2))</f>
        <v>1211100504</v>
      </c>
      <c r="AT933">
        <f t="shared" si="29"/>
        <v>69</v>
      </c>
      <c r="AU933">
        <f t="shared" si="28"/>
        <v>45057</v>
      </c>
      <c r="AV933" t="b">
        <f>IF(AND(AE932, AE933), AL932=AL933, FALSE)</f>
        <v>0</v>
      </c>
      <c r="AW933" t="b">
        <f>IF(AND(AF932, AF933), AM932=AM933, FALSE)</f>
        <v>0</v>
      </c>
      <c r="AX933" t="b">
        <f>IF(AND(AG932, AG933), AN932=AN933, FALSE)</f>
        <v>0</v>
      </c>
      <c r="AY933" t="b">
        <f>IF(AND(AH932, AH933), AO932=AO933, FALSE)</f>
        <v>0</v>
      </c>
      <c r="AZ933" t="b">
        <f>IF(AND(AI932, AI933), AP932=AP933, FALSE)</f>
        <v>0</v>
      </c>
      <c r="BA933" t="b">
        <f>IF(AND(AJ932, AJ933), AQ932=AQ933, FALSE)</f>
        <v>0</v>
      </c>
      <c r="BB933" t="b">
        <f>IF(AND(AK932, AK933), AR932=AR933, FALSE)</f>
        <v>0</v>
      </c>
    </row>
    <row r="934" spans="1:54" x14ac:dyDescent="0.25">
      <c r="A934" t="s">
        <v>549</v>
      </c>
      <c r="B934">
        <v>505</v>
      </c>
      <c r="C934" t="str">
        <f>TEXT(A934, "0")</f>
        <v>QJ35T</v>
      </c>
      <c r="D934">
        <f>LEN($A934)-LEN(SUBSTITUTE($A934,D$1,""))</f>
        <v>0</v>
      </c>
      <c r="E934">
        <f>LEN($A934)-LEN(SUBSTITUTE($A934,E$1,""))</f>
        <v>0</v>
      </c>
      <c r="F934">
        <f>LEN($A934)-LEN(SUBSTITUTE($A934,F$1,""))</f>
        <v>1</v>
      </c>
      <c r="G934">
        <f>LEN($A934)-LEN(SUBSTITUTE($A934,G$1,""))</f>
        <v>1</v>
      </c>
      <c r="H934">
        <f>LEN($A934)-LEN(SUBSTITUTE($A934,H$1,""))</f>
        <v>1</v>
      </c>
      <c r="I934">
        <f>LEN($A934)-LEN(SUBSTITUTE($A934,I$1,""))</f>
        <v>0</v>
      </c>
      <c r="J934">
        <f>LEN($A934)-LEN(SUBSTITUTE($A934,J$1,""))</f>
        <v>0</v>
      </c>
      <c r="K934">
        <f>LEN($A934)-LEN(SUBSTITUTE($A934,K$1,""))</f>
        <v>0</v>
      </c>
      <c r="L934">
        <f>LEN($A934)-LEN(SUBSTITUTE($A934,L$1,""))</f>
        <v>0</v>
      </c>
      <c r="M934">
        <f>LEN($A934)-LEN(SUBSTITUTE($A934,M$1,""))</f>
        <v>1</v>
      </c>
      <c r="N934">
        <f>LEN($A934)-LEN(SUBSTITUTE($A934,N$1,""))</f>
        <v>0</v>
      </c>
      <c r="O934">
        <f>LEN($A934)-LEN(SUBSTITUTE($A934,O$1,""))</f>
        <v>1</v>
      </c>
      <c r="P934">
        <f>LEN($A934)-LEN(SUBSTITUTE($A934,P$1,""))</f>
        <v>0</v>
      </c>
      <c r="Q934">
        <f>D934+1</f>
        <v>1</v>
      </c>
      <c r="R934">
        <f>E934+1</f>
        <v>1</v>
      </c>
      <c r="S934">
        <f>F934+1</f>
        <v>2</v>
      </c>
      <c r="T934">
        <f>G934+1</f>
        <v>2</v>
      </c>
      <c r="U934">
        <f>H934+1</f>
        <v>2</v>
      </c>
      <c r="V934">
        <f>I934+1</f>
        <v>1</v>
      </c>
      <c r="W934">
        <f>J934+1</f>
        <v>1</v>
      </c>
      <c r="X934">
        <f>K934+1</f>
        <v>1</v>
      </c>
      <c r="Y934">
        <f>L934+1</f>
        <v>1</v>
      </c>
      <c r="Z934">
        <f>M934+1</f>
        <v>2</v>
      </c>
      <c r="AA934">
        <f>N934+1</f>
        <v>1</v>
      </c>
      <c r="AB934">
        <f>O934+1</f>
        <v>2</v>
      </c>
      <c r="AC934">
        <f>P934+1</f>
        <v>1</v>
      </c>
      <c r="AD934">
        <f>PRODUCT(Q934:AC934)</f>
        <v>32</v>
      </c>
      <c r="AE934" t="b">
        <f>AD934=6</f>
        <v>0</v>
      </c>
      <c r="AF934" t="b">
        <f>AD934=10</f>
        <v>0</v>
      </c>
      <c r="AG934" t="b">
        <f>AD934=12</f>
        <v>0</v>
      </c>
      <c r="AH934" t="b">
        <f>AD934=16</f>
        <v>0</v>
      </c>
      <c r="AI934" t="b">
        <f>AD934=18</f>
        <v>0</v>
      </c>
      <c r="AJ934" t="b">
        <f>AD934=24</f>
        <v>0</v>
      </c>
      <c r="AK934" t="b">
        <f>AD934=32</f>
        <v>1</v>
      </c>
      <c r="AL934">
        <f>VALUE(IF(AE934,
_xlfn.XLOOKUP(6, Q934:AC934, Q$1:AC$1), 0))</f>
        <v>0</v>
      </c>
      <c r="AM934">
        <f>VALUE(IF(AF934,
_xlfn.XLOOKUP(5, Q934:AC934, Q$1:AC$1) &amp; _xlfn.XLOOKUP(2, Q934:AC934, Q$1:AC$1), 0))</f>
        <v>0</v>
      </c>
      <c r="AN934">
        <f>VALUE(IF(AG934,
_xlfn.XLOOKUP(4, Q934:AC934, Q$1:AC$1) &amp; _xlfn.XLOOKUP(3, Q934:AC934, Q$1:AC$1), 0))</f>
        <v>0</v>
      </c>
      <c r="AO934">
        <f>VALUE(IF(AH934,
_xlfn.XLOOKUP(4, Q934:AC934, Q$1:AC$1) &amp; _xlfn.XLOOKUP(2, Q934:AC934, Q$1:AC$1, "", 0, 1) &amp; _xlfn.XLOOKUP(2, Q934:AC934, Q$1:AC$1, "", 0, -1), 0))</f>
        <v>0</v>
      </c>
      <c r="AP934">
        <f>VALUE(IF(AI934,
_xlfn.XLOOKUP(3, Q934:AC934, Q$1:AC$1, "", 0, 1) &amp; _xlfn.XLOOKUP(3, Q934:AC934, Q$1:AC$1, "", 0, -1) &amp; _xlfn.XLOOKUP(2, Q934:AC934, Q$1:AC$1),
0))</f>
        <v>0</v>
      </c>
      <c r="AQ934">
        <f>VALUE(IF(AJ934,
_xlfn.XLOOKUP(3, Q934:AC934, Q$1:AC$1) &amp; AS934,
0))</f>
        <v>0</v>
      </c>
      <c r="AR934">
        <f>VALUE(IF(AK934,
AS934, 0))</f>
        <v>1211100503</v>
      </c>
      <c r="AS934" t="str" cm="1">
        <f t="array" ref="AS934">_xlfn.TEXTJOIN("", TRUE, _xlfn._xlws.FILTER(Q$1:AC$1,Q934:AC934=2))</f>
        <v>1211100503</v>
      </c>
      <c r="AT934">
        <f t="shared" si="29"/>
        <v>68</v>
      </c>
      <c r="AU934">
        <f t="shared" si="28"/>
        <v>34340</v>
      </c>
      <c r="AV934" t="b">
        <f>IF(AND(AE933, AE934), AL933=AL934, FALSE)</f>
        <v>0</v>
      </c>
      <c r="AW934" t="b">
        <f>IF(AND(AF933, AF934), AM933=AM934, FALSE)</f>
        <v>0</v>
      </c>
      <c r="AX934" t="b">
        <f>IF(AND(AG933, AG934), AN933=AN934, FALSE)</f>
        <v>0</v>
      </c>
      <c r="AY934" t="b">
        <f>IF(AND(AH933, AH934), AO933=AO934, FALSE)</f>
        <v>0</v>
      </c>
      <c r="AZ934" t="b">
        <f>IF(AND(AI933, AI934), AP933=AP934, FALSE)</f>
        <v>0</v>
      </c>
      <c r="BA934" t="b">
        <f>IF(AND(AJ933, AJ934), AQ933=AQ934, FALSE)</f>
        <v>0</v>
      </c>
      <c r="BB934" t="b">
        <f>IF(AND(AK933, AK934), AR933=AR934, FALSE)</f>
        <v>0</v>
      </c>
    </row>
    <row r="935" spans="1:54" x14ac:dyDescent="0.25">
      <c r="A935" t="s">
        <v>820</v>
      </c>
      <c r="B935">
        <v>552</v>
      </c>
      <c r="C935" t="str">
        <f>TEXT(A935, "0")</f>
        <v>J837Q</v>
      </c>
      <c r="D935">
        <f>LEN($A935)-LEN(SUBSTITUTE($A935,D$1,""))</f>
        <v>0</v>
      </c>
      <c r="E935">
        <f>LEN($A935)-LEN(SUBSTITUTE($A935,E$1,""))</f>
        <v>0</v>
      </c>
      <c r="F935">
        <f>LEN($A935)-LEN(SUBSTITUTE($A935,F$1,""))</f>
        <v>1</v>
      </c>
      <c r="G935">
        <f>LEN($A935)-LEN(SUBSTITUTE($A935,G$1,""))</f>
        <v>1</v>
      </c>
      <c r="H935">
        <f>LEN($A935)-LEN(SUBSTITUTE($A935,H$1,""))</f>
        <v>0</v>
      </c>
      <c r="I935">
        <f>LEN($A935)-LEN(SUBSTITUTE($A935,I$1,""))</f>
        <v>0</v>
      </c>
      <c r="J935">
        <f>LEN($A935)-LEN(SUBSTITUTE($A935,J$1,""))</f>
        <v>1</v>
      </c>
      <c r="K935">
        <f>LEN($A935)-LEN(SUBSTITUTE($A935,K$1,""))</f>
        <v>1</v>
      </c>
      <c r="L935">
        <f>LEN($A935)-LEN(SUBSTITUTE($A935,L$1,""))</f>
        <v>0</v>
      </c>
      <c r="M935">
        <f>LEN($A935)-LEN(SUBSTITUTE($A935,M$1,""))</f>
        <v>0</v>
      </c>
      <c r="N935">
        <f>LEN($A935)-LEN(SUBSTITUTE($A935,N$1,""))</f>
        <v>0</v>
      </c>
      <c r="O935">
        <f>LEN($A935)-LEN(SUBSTITUTE($A935,O$1,""))</f>
        <v>1</v>
      </c>
      <c r="P935">
        <f>LEN($A935)-LEN(SUBSTITUTE($A935,P$1,""))</f>
        <v>0</v>
      </c>
      <c r="Q935">
        <f>D935+1</f>
        <v>1</v>
      </c>
      <c r="R935">
        <f>E935+1</f>
        <v>1</v>
      </c>
      <c r="S935">
        <f>F935+1</f>
        <v>2</v>
      </c>
      <c r="T935">
        <f>G935+1</f>
        <v>2</v>
      </c>
      <c r="U935">
        <f>H935+1</f>
        <v>1</v>
      </c>
      <c r="V935">
        <f>I935+1</f>
        <v>1</v>
      </c>
      <c r="W935">
        <f>J935+1</f>
        <v>2</v>
      </c>
      <c r="X935">
        <f>K935+1</f>
        <v>2</v>
      </c>
      <c r="Y935">
        <f>L935+1</f>
        <v>1</v>
      </c>
      <c r="Z935">
        <f>M935+1</f>
        <v>1</v>
      </c>
      <c r="AA935">
        <f>N935+1</f>
        <v>1</v>
      </c>
      <c r="AB935">
        <f>O935+1</f>
        <v>2</v>
      </c>
      <c r="AC935">
        <f>P935+1</f>
        <v>1</v>
      </c>
      <c r="AD935">
        <f>PRODUCT(Q935:AC935)</f>
        <v>32</v>
      </c>
      <c r="AE935" t="b">
        <f>AD935=6</f>
        <v>0</v>
      </c>
      <c r="AF935" t="b">
        <f>AD935=10</f>
        <v>0</v>
      </c>
      <c r="AG935" t="b">
        <f>AD935=12</f>
        <v>0</v>
      </c>
      <c r="AH935" t="b">
        <f>AD935=16</f>
        <v>0</v>
      </c>
      <c r="AI935" t="b">
        <f>AD935=18</f>
        <v>0</v>
      </c>
      <c r="AJ935" t="b">
        <f>AD935=24</f>
        <v>0</v>
      </c>
      <c r="AK935" t="b">
        <f>AD935=32</f>
        <v>1</v>
      </c>
      <c r="AL935">
        <f>VALUE(IF(AE935,
_xlfn.XLOOKUP(6, Q935:AC935, Q$1:AC$1), 0))</f>
        <v>0</v>
      </c>
      <c r="AM935">
        <f>VALUE(IF(AF935,
_xlfn.XLOOKUP(5, Q935:AC935, Q$1:AC$1) &amp; _xlfn.XLOOKUP(2, Q935:AC935, Q$1:AC$1), 0))</f>
        <v>0</v>
      </c>
      <c r="AN935">
        <f>VALUE(IF(AG935,
_xlfn.XLOOKUP(4, Q935:AC935, Q$1:AC$1) &amp; _xlfn.XLOOKUP(3, Q935:AC935, Q$1:AC$1), 0))</f>
        <v>0</v>
      </c>
      <c r="AO935">
        <f>VALUE(IF(AH935,
_xlfn.XLOOKUP(4, Q935:AC935, Q$1:AC$1) &amp; _xlfn.XLOOKUP(2, Q935:AC935, Q$1:AC$1, "", 0, 1) &amp; _xlfn.XLOOKUP(2, Q935:AC935, Q$1:AC$1, "", 0, -1), 0))</f>
        <v>0</v>
      </c>
      <c r="AP935">
        <f>VALUE(IF(AI935,
_xlfn.XLOOKUP(3, Q935:AC935, Q$1:AC$1, "", 0, 1) &amp; _xlfn.XLOOKUP(3, Q935:AC935, Q$1:AC$1, "", 0, -1) &amp; _xlfn.XLOOKUP(2, Q935:AC935, Q$1:AC$1),
0))</f>
        <v>0</v>
      </c>
      <c r="AQ935">
        <f>VALUE(IF(AJ935,
_xlfn.XLOOKUP(3, Q935:AC935, Q$1:AC$1) &amp; AS935,
0))</f>
        <v>0</v>
      </c>
      <c r="AR935">
        <f>VALUE(IF(AK935,
AS935, 0))</f>
        <v>1211080703</v>
      </c>
      <c r="AS935" t="str" cm="1">
        <f t="array" ref="AS935">_xlfn.TEXTJOIN("", TRUE, _xlfn._xlws.FILTER(Q$1:AC$1,Q935:AC935=2))</f>
        <v>1211080703</v>
      </c>
      <c r="AT935">
        <f t="shared" si="29"/>
        <v>67</v>
      </c>
      <c r="AU935">
        <f t="shared" si="28"/>
        <v>36984</v>
      </c>
      <c r="AV935" t="b">
        <f>IF(AND(AE934, AE935), AL934=AL935, FALSE)</f>
        <v>0</v>
      </c>
      <c r="AW935" t="b">
        <f>IF(AND(AF934, AF935), AM934=AM935, FALSE)</f>
        <v>0</v>
      </c>
      <c r="AX935" t="b">
        <f>IF(AND(AG934, AG935), AN934=AN935, FALSE)</f>
        <v>0</v>
      </c>
      <c r="AY935" t="b">
        <f>IF(AND(AH934, AH935), AO934=AO935, FALSE)</f>
        <v>0</v>
      </c>
      <c r="AZ935" t="b">
        <f>IF(AND(AI934, AI935), AP934=AP935, FALSE)</f>
        <v>0</v>
      </c>
      <c r="BA935" t="b">
        <f>IF(AND(AJ934, AJ935), AQ934=AQ935, FALSE)</f>
        <v>0</v>
      </c>
      <c r="BB935" t="b">
        <f>IF(AND(AK934, AK935), AR934=AR935, FALSE)</f>
        <v>0</v>
      </c>
    </row>
    <row r="936" spans="1:54" x14ac:dyDescent="0.25">
      <c r="A936" t="s">
        <v>900</v>
      </c>
      <c r="B936">
        <v>761</v>
      </c>
      <c r="C936" t="str">
        <f>TEXT(A936, "0")</f>
        <v>87J2Q</v>
      </c>
      <c r="D936">
        <f>LEN($A936)-LEN(SUBSTITUTE($A936,D$1,""))</f>
        <v>0</v>
      </c>
      <c r="E936">
        <f>LEN($A936)-LEN(SUBSTITUTE($A936,E$1,""))</f>
        <v>0</v>
      </c>
      <c r="F936">
        <f>LEN($A936)-LEN(SUBSTITUTE($A936,F$1,""))</f>
        <v>1</v>
      </c>
      <c r="G936">
        <f>LEN($A936)-LEN(SUBSTITUTE($A936,G$1,""))</f>
        <v>1</v>
      </c>
      <c r="H936">
        <f>LEN($A936)-LEN(SUBSTITUTE($A936,H$1,""))</f>
        <v>0</v>
      </c>
      <c r="I936">
        <f>LEN($A936)-LEN(SUBSTITUTE($A936,I$1,""))</f>
        <v>0</v>
      </c>
      <c r="J936">
        <f>LEN($A936)-LEN(SUBSTITUTE($A936,J$1,""))</f>
        <v>1</v>
      </c>
      <c r="K936">
        <f>LEN($A936)-LEN(SUBSTITUTE($A936,K$1,""))</f>
        <v>1</v>
      </c>
      <c r="L936">
        <f>LEN($A936)-LEN(SUBSTITUTE($A936,L$1,""))</f>
        <v>0</v>
      </c>
      <c r="M936">
        <f>LEN($A936)-LEN(SUBSTITUTE($A936,M$1,""))</f>
        <v>0</v>
      </c>
      <c r="N936">
        <f>LEN($A936)-LEN(SUBSTITUTE($A936,N$1,""))</f>
        <v>0</v>
      </c>
      <c r="O936">
        <f>LEN($A936)-LEN(SUBSTITUTE($A936,O$1,""))</f>
        <v>0</v>
      </c>
      <c r="P936">
        <f>LEN($A936)-LEN(SUBSTITUTE($A936,P$1,""))</f>
        <v>1</v>
      </c>
      <c r="Q936">
        <f>D936+1</f>
        <v>1</v>
      </c>
      <c r="R936">
        <f>E936+1</f>
        <v>1</v>
      </c>
      <c r="S936">
        <f>F936+1</f>
        <v>2</v>
      </c>
      <c r="T936">
        <f>G936+1</f>
        <v>2</v>
      </c>
      <c r="U936">
        <f>H936+1</f>
        <v>1</v>
      </c>
      <c r="V936">
        <f>I936+1</f>
        <v>1</v>
      </c>
      <c r="W936">
        <f>J936+1</f>
        <v>2</v>
      </c>
      <c r="X936">
        <f>K936+1</f>
        <v>2</v>
      </c>
      <c r="Y936">
        <f>L936+1</f>
        <v>1</v>
      </c>
      <c r="Z936">
        <f>M936+1</f>
        <v>1</v>
      </c>
      <c r="AA936">
        <f>N936+1</f>
        <v>1</v>
      </c>
      <c r="AB936">
        <f>O936+1</f>
        <v>1</v>
      </c>
      <c r="AC936">
        <f>P936+1</f>
        <v>2</v>
      </c>
      <c r="AD936">
        <f>PRODUCT(Q936:AC936)</f>
        <v>32</v>
      </c>
      <c r="AE936" t="b">
        <f>AD936=6</f>
        <v>0</v>
      </c>
      <c r="AF936" t="b">
        <f>AD936=10</f>
        <v>0</v>
      </c>
      <c r="AG936" t="b">
        <f>AD936=12</f>
        <v>0</v>
      </c>
      <c r="AH936" t="b">
        <f>AD936=16</f>
        <v>0</v>
      </c>
      <c r="AI936" t="b">
        <f>AD936=18</f>
        <v>0</v>
      </c>
      <c r="AJ936" t="b">
        <f>AD936=24</f>
        <v>0</v>
      </c>
      <c r="AK936" t="b">
        <f>AD936=32</f>
        <v>1</v>
      </c>
      <c r="AL936">
        <f>VALUE(IF(AE936,
_xlfn.XLOOKUP(6, Q936:AC936, Q$1:AC$1), 0))</f>
        <v>0</v>
      </c>
      <c r="AM936">
        <f>VALUE(IF(AF936,
_xlfn.XLOOKUP(5, Q936:AC936, Q$1:AC$1) &amp; _xlfn.XLOOKUP(2, Q936:AC936, Q$1:AC$1), 0))</f>
        <v>0</v>
      </c>
      <c r="AN936">
        <f>VALUE(IF(AG936,
_xlfn.XLOOKUP(4, Q936:AC936, Q$1:AC$1) &amp; _xlfn.XLOOKUP(3, Q936:AC936, Q$1:AC$1), 0))</f>
        <v>0</v>
      </c>
      <c r="AO936">
        <f>VALUE(IF(AH936,
_xlfn.XLOOKUP(4, Q936:AC936, Q$1:AC$1) &amp; _xlfn.XLOOKUP(2, Q936:AC936, Q$1:AC$1, "", 0, 1) &amp; _xlfn.XLOOKUP(2, Q936:AC936, Q$1:AC$1, "", 0, -1), 0))</f>
        <v>0</v>
      </c>
      <c r="AP936">
        <f>VALUE(IF(AI936,
_xlfn.XLOOKUP(3, Q936:AC936, Q$1:AC$1, "", 0, 1) &amp; _xlfn.XLOOKUP(3, Q936:AC936, Q$1:AC$1, "", 0, -1) &amp; _xlfn.XLOOKUP(2, Q936:AC936, Q$1:AC$1),
0))</f>
        <v>0</v>
      </c>
      <c r="AQ936">
        <f>VALUE(IF(AJ936,
_xlfn.XLOOKUP(3, Q936:AC936, Q$1:AC$1) &amp; AS936,
0))</f>
        <v>0</v>
      </c>
      <c r="AR936">
        <f>VALUE(IF(AK936,
AS936, 0))</f>
        <v>1211080702</v>
      </c>
      <c r="AS936" t="str" cm="1">
        <f t="array" ref="AS936">_xlfn.TEXTJOIN("", TRUE, _xlfn._xlws.FILTER(Q$1:AC$1,Q936:AC936=2))</f>
        <v>1211080702</v>
      </c>
      <c r="AT936">
        <f t="shared" si="29"/>
        <v>66</v>
      </c>
      <c r="AU936">
        <f t="shared" si="28"/>
        <v>50226</v>
      </c>
      <c r="AV936" t="b">
        <f>IF(AND(AE935, AE936), AL935=AL936, FALSE)</f>
        <v>0</v>
      </c>
      <c r="AW936" t="b">
        <f>IF(AND(AF935, AF936), AM935=AM936, FALSE)</f>
        <v>0</v>
      </c>
      <c r="AX936" t="b">
        <f>IF(AND(AG935, AG936), AN935=AN936, FALSE)</f>
        <v>0</v>
      </c>
      <c r="AY936" t="b">
        <f>IF(AND(AH935, AH936), AO935=AO936, FALSE)</f>
        <v>0</v>
      </c>
      <c r="AZ936" t="b">
        <f>IF(AND(AI935, AI936), AP935=AP936, FALSE)</f>
        <v>0</v>
      </c>
      <c r="BA936" t="b">
        <f>IF(AND(AJ935, AJ936), AQ935=AQ936, FALSE)</f>
        <v>0</v>
      </c>
      <c r="BB936" t="b">
        <f>IF(AND(AK935, AK936), AR935=AR936, FALSE)</f>
        <v>0</v>
      </c>
    </row>
    <row r="937" spans="1:54" x14ac:dyDescent="0.25">
      <c r="A937" t="s">
        <v>665</v>
      </c>
      <c r="B937">
        <v>40</v>
      </c>
      <c r="C937" t="str">
        <f>TEXT(A937, "0")</f>
        <v>684QJ</v>
      </c>
      <c r="D937">
        <f>LEN($A937)-LEN(SUBSTITUTE($A937,D$1,""))</f>
        <v>0</v>
      </c>
      <c r="E937">
        <f>LEN($A937)-LEN(SUBSTITUTE($A937,E$1,""))</f>
        <v>0</v>
      </c>
      <c r="F937">
        <f>LEN($A937)-LEN(SUBSTITUTE($A937,F$1,""))</f>
        <v>1</v>
      </c>
      <c r="G937">
        <f>LEN($A937)-LEN(SUBSTITUTE($A937,G$1,""))</f>
        <v>1</v>
      </c>
      <c r="H937">
        <f>LEN($A937)-LEN(SUBSTITUTE($A937,H$1,""))</f>
        <v>0</v>
      </c>
      <c r="I937">
        <f>LEN($A937)-LEN(SUBSTITUTE($A937,I$1,""))</f>
        <v>0</v>
      </c>
      <c r="J937">
        <f>LEN($A937)-LEN(SUBSTITUTE($A937,J$1,""))</f>
        <v>1</v>
      </c>
      <c r="K937">
        <f>LEN($A937)-LEN(SUBSTITUTE($A937,K$1,""))</f>
        <v>0</v>
      </c>
      <c r="L937">
        <f>LEN($A937)-LEN(SUBSTITUTE($A937,L$1,""))</f>
        <v>1</v>
      </c>
      <c r="M937">
        <f>LEN($A937)-LEN(SUBSTITUTE($A937,M$1,""))</f>
        <v>0</v>
      </c>
      <c r="N937">
        <f>LEN($A937)-LEN(SUBSTITUTE($A937,N$1,""))</f>
        <v>1</v>
      </c>
      <c r="O937">
        <f>LEN($A937)-LEN(SUBSTITUTE($A937,O$1,""))</f>
        <v>0</v>
      </c>
      <c r="P937">
        <f>LEN($A937)-LEN(SUBSTITUTE($A937,P$1,""))</f>
        <v>0</v>
      </c>
      <c r="Q937">
        <f>D937+1</f>
        <v>1</v>
      </c>
      <c r="R937">
        <f>E937+1</f>
        <v>1</v>
      </c>
      <c r="S937">
        <f>F937+1</f>
        <v>2</v>
      </c>
      <c r="T937">
        <f>G937+1</f>
        <v>2</v>
      </c>
      <c r="U937">
        <f>H937+1</f>
        <v>1</v>
      </c>
      <c r="V937">
        <f>I937+1</f>
        <v>1</v>
      </c>
      <c r="W937">
        <f>J937+1</f>
        <v>2</v>
      </c>
      <c r="X937">
        <f>K937+1</f>
        <v>1</v>
      </c>
      <c r="Y937">
        <f>L937+1</f>
        <v>2</v>
      </c>
      <c r="Z937">
        <f>M937+1</f>
        <v>1</v>
      </c>
      <c r="AA937">
        <f>N937+1</f>
        <v>2</v>
      </c>
      <c r="AB937">
        <f>O937+1</f>
        <v>1</v>
      </c>
      <c r="AC937">
        <f>P937+1</f>
        <v>1</v>
      </c>
      <c r="AD937">
        <f>PRODUCT(Q937:AC937)</f>
        <v>32</v>
      </c>
      <c r="AE937" t="b">
        <f>AD937=6</f>
        <v>0</v>
      </c>
      <c r="AF937" t="b">
        <f>AD937=10</f>
        <v>0</v>
      </c>
      <c r="AG937" t="b">
        <f>AD937=12</f>
        <v>0</v>
      </c>
      <c r="AH937" t="b">
        <f>AD937=16</f>
        <v>0</v>
      </c>
      <c r="AI937" t="b">
        <f>AD937=18</f>
        <v>0</v>
      </c>
      <c r="AJ937" t="b">
        <f>AD937=24</f>
        <v>0</v>
      </c>
      <c r="AK937" t="b">
        <f>AD937=32</f>
        <v>1</v>
      </c>
      <c r="AL937">
        <f>VALUE(IF(AE937,
_xlfn.XLOOKUP(6, Q937:AC937, Q$1:AC$1), 0))</f>
        <v>0</v>
      </c>
      <c r="AM937">
        <f>VALUE(IF(AF937,
_xlfn.XLOOKUP(5, Q937:AC937, Q$1:AC$1) &amp; _xlfn.XLOOKUP(2, Q937:AC937, Q$1:AC$1), 0))</f>
        <v>0</v>
      </c>
      <c r="AN937">
        <f>VALUE(IF(AG937,
_xlfn.XLOOKUP(4, Q937:AC937, Q$1:AC$1) &amp; _xlfn.XLOOKUP(3, Q937:AC937, Q$1:AC$1), 0))</f>
        <v>0</v>
      </c>
      <c r="AO937">
        <f>VALUE(IF(AH937,
_xlfn.XLOOKUP(4, Q937:AC937, Q$1:AC$1) &amp; _xlfn.XLOOKUP(2, Q937:AC937, Q$1:AC$1, "", 0, 1) &amp; _xlfn.XLOOKUP(2, Q937:AC937, Q$1:AC$1, "", 0, -1), 0))</f>
        <v>0</v>
      </c>
      <c r="AP937">
        <f>VALUE(IF(AI937,
_xlfn.XLOOKUP(3, Q937:AC937, Q$1:AC$1, "", 0, 1) &amp; _xlfn.XLOOKUP(3, Q937:AC937, Q$1:AC$1, "", 0, -1) &amp; _xlfn.XLOOKUP(2, Q937:AC937, Q$1:AC$1),
0))</f>
        <v>0</v>
      </c>
      <c r="AQ937">
        <f>VALUE(IF(AJ937,
_xlfn.XLOOKUP(3, Q937:AC937, Q$1:AC$1) &amp; AS937,
0))</f>
        <v>0</v>
      </c>
      <c r="AR937">
        <f>VALUE(IF(AK937,
AS937, 0))</f>
        <v>1211080604</v>
      </c>
      <c r="AS937" t="str" cm="1">
        <f t="array" ref="AS937">_xlfn.TEXTJOIN("", TRUE, _xlfn._xlws.FILTER(Q$1:AC$1,Q937:AC937=2))</f>
        <v>1211080604</v>
      </c>
      <c r="AT937">
        <f t="shared" si="29"/>
        <v>65</v>
      </c>
      <c r="AU937">
        <f t="shared" si="28"/>
        <v>2600</v>
      </c>
      <c r="AV937" t="b">
        <f>IF(AND(AE936, AE937), AL936=AL937, FALSE)</f>
        <v>0</v>
      </c>
      <c r="AW937" t="b">
        <f>IF(AND(AF936, AF937), AM936=AM937, FALSE)</f>
        <v>0</v>
      </c>
      <c r="AX937" t="b">
        <f>IF(AND(AG936, AG937), AN936=AN937, FALSE)</f>
        <v>0</v>
      </c>
      <c r="AY937" t="b">
        <f>IF(AND(AH936, AH937), AO936=AO937, FALSE)</f>
        <v>0</v>
      </c>
      <c r="AZ937" t="b">
        <f>IF(AND(AI936, AI937), AP936=AP937, FALSE)</f>
        <v>0</v>
      </c>
      <c r="BA937" t="b">
        <f>IF(AND(AJ936, AJ937), AQ936=AQ937, FALSE)</f>
        <v>0</v>
      </c>
      <c r="BB937" t="b">
        <f>IF(AND(AK936, AK937), AR936=AR937, FALSE)</f>
        <v>0</v>
      </c>
    </row>
    <row r="938" spans="1:54" x14ac:dyDescent="0.25">
      <c r="A938" t="s">
        <v>931</v>
      </c>
      <c r="B938">
        <v>528</v>
      </c>
      <c r="C938" t="str">
        <f>TEXT(A938, "0")</f>
        <v>8Q5J2</v>
      </c>
      <c r="D938">
        <f>LEN($A938)-LEN(SUBSTITUTE($A938,D$1,""))</f>
        <v>0</v>
      </c>
      <c r="E938">
        <f>LEN($A938)-LEN(SUBSTITUTE($A938,E$1,""))</f>
        <v>0</v>
      </c>
      <c r="F938">
        <f>LEN($A938)-LEN(SUBSTITUTE($A938,F$1,""))</f>
        <v>1</v>
      </c>
      <c r="G938">
        <f>LEN($A938)-LEN(SUBSTITUTE($A938,G$1,""))</f>
        <v>1</v>
      </c>
      <c r="H938">
        <f>LEN($A938)-LEN(SUBSTITUTE($A938,H$1,""))</f>
        <v>0</v>
      </c>
      <c r="I938">
        <f>LEN($A938)-LEN(SUBSTITUTE($A938,I$1,""))</f>
        <v>0</v>
      </c>
      <c r="J938">
        <f>LEN($A938)-LEN(SUBSTITUTE($A938,J$1,""))</f>
        <v>1</v>
      </c>
      <c r="K938">
        <f>LEN($A938)-LEN(SUBSTITUTE($A938,K$1,""))</f>
        <v>0</v>
      </c>
      <c r="L938">
        <f>LEN($A938)-LEN(SUBSTITUTE($A938,L$1,""))</f>
        <v>0</v>
      </c>
      <c r="M938">
        <f>LEN($A938)-LEN(SUBSTITUTE($A938,M$1,""))</f>
        <v>1</v>
      </c>
      <c r="N938">
        <f>LEN($A938)-LEN(SUBSTITUTE($A938,N$1,""))</f>
        <v>0</v>
      </c>
      <c r="O938">
        <f>LEN($A938)-LEN(SUBSTITUTE($A938,O$1,""))</f>
        <v>0</v>
      </c>
      <c r="P938">
        <f>LEN($A938)-LEN(SUBSTITUTE($A938,P$1,""))</f>
        <v>1</v>
      </c>
      <c r="Q938">
        <f>D938+1</f>
        <v>1</v>
      </c>
      <c r="R938">
        <f>E938+1</f>
        <v>1</v>
      </c>
      <c r="S938">
        <f>F938+1</f>
        <v>2</v>
      </c>
      <c r="T938">
        <f>G938+1</f>
        <v>2</v>
      </c>
      <c r="U938">
        <f>H938+1</f>
        <v>1</v>
      </c>
      <c r="V938">
        <f>I938+1</f>
        <v>1</v>
      </c>
      <c r="W938">
        <f>J938+1</f>
        <v>2</v>
      </c>
      <c r="X938">
        <f>K938+1</f>
        <v>1</v>
      </c>
      <c r="Y938">
        <f>L938+1</f>
        <v>1</v>
      </c>
      <c r="Z938">
        <f>M938+1</f>
        <v>2</v>
      </c>
      <c r="AA938">
        <f>N938+1</f>
        <v>1</v>
      </c>
      <c r="AB938">
        <f>O938+1</f>
        <v>1</v>
      </c>
      <c r="AC938">
        <f>P938+1</f>
        <v>2</v>
      </c>
      <c r="AD938">
        <f>PRODUCT(Q938:AC938)</f>
        <v>32</v>
      </c>
      <c r="AE938" t="b">
        <f>AD938=6</f>
        <v>0</v>
      </c>
      <c r="AF938" t="b">
        <f>AD938=10</f>
        <v>0</v>
      </c>
      <c r="AG938" t="b">
        <f>AD938=12</f>
        <v>0</v>
      </c>
      <c r="AH938" t="b">
        <f>AD938=16</f>
        <v>0</v>
      </c>
      <c r="AI938" t="b">
        <f>AD938=18</f>
        <v>0</v>
      </c>
      <c r="AJ938" t="b">
        <f>AD938=24</f>
        <v>0</v>
      </c>
      <c r="AK938" t="b">
        <f>AD938=32</f>
        <v>1</v>
      </c>
      <c r="AL938">
        <f>VALUE(IF(AE938,
_xlfn.XLOOKUP(6, Q938:AC938, Q$1:AC$1), 0))</f>
        <v>0</v>
      </c>
      <c r="AM938">
        <f>VALUE(IF(AF938,
_xlfn.XLOOKUP(5, Q938:AC938, Q$1:AC$1) &amp; _xlfn.XLOOKUP(2, Q938:AC938, Q$1:AC$1), 0))</f>
        <v>0</v>
      </c>
      <c r="AN938">
        <f>VALUE(IF(AG938,
_xlfn.XLOOKUP(4, Q938:AC938, Q$1:AC$1) &amp; _xlfn.XLOOKUP(3, Q938:AC938, Q$1:AC$1), 0))</f>
        <v>0</v>
      </c>
      <c r="AO938">
        <f>VALUE(IF(AH938,
_xlfn.XLOOKUP(4, Q938:AC938, Q$1:AC$1) &amp; _xlfn.XLOOKUP(2, Q938:AC938, Q$1:AC$1, "", 0, 1) &amp; _xlfn.XLOOKUP(2, Q938:AC938, Q$1:AC$1, "", 0, -1), 0))</f>
        <v>0</v>
      </c>
      <c r="AP938">
        <f>VALUE(IF(AI938,
_xlfn.XLOOKUP(3, Q938:AC938, Q$1:AC$1, "", 0, 1) &amp; _xlfn.XLOOKUP(3, Q938:AC938, Q$1:AC$1, "", 0, -1) &amp; _xlfn.XLOOKUP(2, Q938:AC938, Q$1:AC$1),
0))</f>
        <v>0</v>
      </c>
      <c r="AQ938">
        <f>VALUE(IF(AJ938,
_xlfn.XLOOKUP(3, Q938:AC938, Q$1:AC$1) &amp; AS938,
0))</f>
        <v>0</v>
      </c>
      <c r="AR938">
        <f>VALUE(IF(AK938,
AS938, 0))</f>
        <v>1211080502</v>
      </c>
      <c r="AS938" t="str" cm="1">
        <f t="array" ref="AS938">_xlfn.TEXTJOIN("", TRUE, _xlfn._xlws.FILTER(Q$1:AC$1,Q938:AC938=2))</f>
        <v>1211080502</v>
      </c>
      <c r="AT938">
        <f t="shared" si="29"/>
        <v>64</v>
      </c>
      <c r="AU938">
        <f t="shared" si="28"/>
        <v>33792</v>
      </c>
      <c r="AV938" t="b">
        <f>IF(AND(AE937, AE938), AL937=AL938, FALSE)</f>
        <v>0</v>
      </c>
      <c r="AW938" t="b">
        <f>IF(AND(AF937, AF938), AM937=AM938, FALSE)</f>
        <v>0</v>
      </c>
      <c r="AX938" t="b">
        <f>IF(AND(AG937, AG938), AN937=AN938, FALSE)</f>
        <v>0</v>
      </c>
      <c r="AY938" t="b">
        <f>IF(AND(AH937, AH938), AO937=AO938, FALSE)</f>
        <v>0</v>
      </c>
      <c r="AZ938" t="b">
        <f>IF(AND(AI937, AI938), AP937=AP938, FALSE)</f>
        <v>0</v>
      </c>
      <c r="BA938" t="b">
        <f>IF(AND(AJ937, AJ938), AQ937=AQ938, FALSE)</f>
        <v>0</v>
      </c>
      <c r="BB938" t="b">
        <f>IF(AND(AK937, AK938), AR937=AR938, FALSE)</f>
        <v>0</v>
      </c>
    </row>
    <row r="939" spans="1:54" x14ac:dyDescent="0.25">
      <c r="A939" t="s">
        <v>853</v>
      </c>
      <c r="B939">
        <v>954</v>
      </c>
      <c r="C939" t="str">
        <f>TEXT(A939, "0")</f>
        <v>28QJ3</v>
      </c>
      <c r="D939">
        <f>LEN($A939)-LEN(SUBSTITUTE($A939,D$1,""))</f>
        <v>0</v>
      </c>
      <c r="E939">
        <f>LEN($A939)-LEN(SUBSTITUTE($A939,E$1,""))</f>
        <v>0</v>
      </c>
      <c r="F939">
        <f>LEN($A939)-LEN(SUBSTITUTE($A939,F$1,""))</f>
        <v>1</v>
      </c>
      <c r="G939">
        <f>LEN($A939)-LEN(SUBSTITUTE($A939,G$1,""))</f>
        <v>1</v>
      </c>
      <c r="H939">
        <f>LEN($A939)-LEN(SUBSTITUTE($A939,H$1,""))</f>
        <v>0</v>
      </c>
      <c r="I939">
        <f>LEN($A939)-LEN(SUBSTITUTE($A939,I$1,""))</f>
        <v>0</v>
      </c>
      <c r="J939">
        <f>LEN($A939)-LEN(SUBSTITUTE($A939,J$1,""))</f>
        <v>1</v>
      </c>
      <c r="K939">
        <f>LEN($A939)-LEN(SUBSTITUTE($A939,K$1,""))</f>
        <v>0</v>
      </c>
      <c r="L939">
        <f>LEN($A939)-LEN(SUBSTITUTE($A939,L$1,""))</f>
        <v>0</v>
      </c>
      <c r="M939">
        <f>LEN($A939)-LEN(SUBSTITUTE($A939,M$1,""))</f>
        <v>0</v>
      </c>
      <c r="N939">
        <f>LEN($A939)-LEN(SUBSTITUTE($A939,N$1,""))</f>
        <v>0</v>
      </c>
      <c r="O939">
        <f>LEN($A939)-LEN(SUBSTITUTE($A939,O$1,""))</f>
        <v>1</v>
      </c>
      <c r="P939">
        <f>LEN($A939)-LEN(SUBSTITUTE($A939,P$1,""))</f>
        <v>1</v>
      </c>
      <c r="Q939">
        <f>D939+1</f>
        <v>1</v>
      </c>
      <c r="R939">
        <f>E939+1</f>
        <v>1</v>
      </c>
      <c r="S939">
        <f>F939+1</f>
        <v>2</v>
      </c>
      <c r="T939">
        <f>G939+1</f>
        <v>2</v>
      </c>
      <c r="U939">
        <f>H939+1</f>
        <v>1</v>
      </c>
      <c r="V939">
        <f>I939+1</f>
        <v>1</v>
      </c>
      <c r="W939">
        <f>J939+1</f>
        <v>2</v>
      </c>
      <c r="X939">
        <f>K939+1</f>
        <v>1</v>
      </c>
      <c r="Y939">
        <f>L939+1</f>
        <v>1</v>
      </c>
      <c r="Z939">
        <f>M939+1</f>
        <v>1</v>
      </c>
      <c r="AA939">
        <f>N939+1</f>
        <v>1</v>
      </c>
      <c r="AB939">
        <f>O939+1</f>
        <v>2</v>
      </c>
      <c r="AC939">
        <f>P939+1</f>
        <v>2</v>
      </c>
      <c r="AD939">
        <f>PRODUCT(Q939:AC939)</f>
        <v>32</v>
      </c>
      <c r="AE939" t="b">
        <f>AD939=6</f>
        <v>0</v>
      </c>
      <c r="AF939" t="b">
        <f>AD939=10</f>
        <v>0</v>
      </c>
      <c r="AG939" t="b">
        <f>AD939=12</f>
        <v>0</v>
      </c>
      <c r="AH939" t="b">
        <f>AD939=16</f>
        <v>0</v>
      </c>
      <c r="AI939" t="b">
        <f>AD939=18</f>
        <v>0</v>
      </c>
      <c r="AJ939" t="b">
        <f>AD939=24</f>
        <v>0</v>
      </c>
      <c r="AK939" t="b">
        <f>AD939=32</f>
        <v>1</v>
      </c>
      <c r="AL939">
        <f>VALUE(IF(AE939,
_xlfn.XLOOKUP(6, Q939:AC939, Q$1:AC$1), 0))</f>
        <v>0</v>
      </c>
      <c r="AM939">
        <f>VALUE(IF(AF939,
_xlfn.XLOOKUP(5, Q939:AC939, Q$1:AC$1) &amp; _xlfn.XLOOKUP(2, Q939:AC939, Q$1:AC$1), 0))</f>
        <v>0</v>
      </c>
      <c r="AN939">
        <f>VALUE(IF(AG939,
_xlfn.XLOOKUP(4, Q939:AC939, Q$1:AC$1) &amp; _xlfn.XLOOKUP(3, Q939:AC939, Q$1:AC$1), 0))</f>
        <v>0</v>
      </c>
      <c r="AO939">
        <f>VALUE(IF(AH939,
_xlfn.XLOOKUP(4, Q939:AC939, Q$1:AC$1) &amp; _xlfn.XLOOKUP(2, Q939:AC939, Q$1:AC$1, "", 0, 1) &amp; _xlfn.XLOOKUP(2, Q939:AC939, Q$1:AC$1, "", 0, -1), 0))</f>
        <v>0</v>
      </c>
      <c r="AP939">
        <f>VALUE(IF(AI939,
_xlfn.XLOOKUP(3, Q939:AC939, Q$1:AC$1, "", 0, 1) &amp; _xlfn.XLOOKUP(3, Q939:AC939, Q$1:AC$1, "", 0, -1) &amp; _xlfn.XLOOKUP(2, Q939:AC939, Q$1:AC$1),
0))</f>
        <v>0</v>
      </c>
      <c r="AQ939">
        <f>VALUE(IF(AJ939,
_xlfn.XLOOKUP(3, Q939:AC939, Q$1:AC$1) &amp; AS939,
0))</f>
        <v>0</v>
      </c>
      <c r="AR939">
        <f>VALUE(IF(AK939,
AS939, 0))</f>
        <v>1211080302</v>
      </c>
      <c r="AS939" t="str" cm="1">
        <f t="array" ref="AS939">_xlfn.TEXTJOIN("", TRUE, _xlfn._xlws.FILTER(Q$1:AC$1,Q939:AC939=2))</f>
        <v>1211080302</v>
      </c>
      <c r="AT939">
        <f t="shared" si="29"/>
        <v>63</v>
      </c>
      <c r="AU939">
        <f t="shared" si="28"/>
        <v>60102</v>
      </c>
      <c r="AV939" t="b">
        <f>IF(AND(AE938, AE939), AL938=AL939, FALSE)</f>
        <v>0</v>
      </c>
      <c r="AW939" t="b">
        <f>IF(AND(AF938, AF939), AM938=AM939, FALSE)</f>
        <v>0</v>
      </c>
      <c r="AX939" t="b">
        <f>IF(AND(AG938, AG939), AN938=AN939, FALSE)</f>
        <v>0</v>
      </c>
      <c r="AY939" t="b">
        <f>IF(AND(AH938, AH939), AO938=AO939, FALSE)</f>
        <v>0</v>
      </c>
      <c r="AZ939" t="b">
        <f>IF(AND(AI938, AI939), AP938=AP939, FALSE)</f>
        <v>0</v>
      </c>
      <c r="BA939" t="b">
        <f>IF(AND(AJ938, AJ939), AQ938=AQ939, FALSE)</f>
        <v>0</v>
      </c>
      <c r="BB939" t="b">
        <f>IF(AND(AK938, AK939), AR938=AR939, FALSE)</f>
        <v>0</v>
      </c>
    </row>
    <row r="940" spans="1:54" x14ac:dyDescent="0.25">
      <c r="A940" t="s">
        <v>862</v>
      </c>
      <c r="B940">
        <v>850</v>
      </c>
      <c r="C940" t="str">
        <f>TEXT(A940, "0")</f>
        <v>Q7J36</v>
      </c>
      <c r="D940">
        <f>LEN($A940)-LEN(SUBSTITUTE($A940,D$1,""))</f>
        <v>0</v>
      </c>
      <c r="E940">
        <f>LEN($A940)-LEN(SUBSTITUTE($A940,E$1,""))</f>
        <v>0</v>
      </c>
      <c r="F940">
        <f>LEN($A940)-LEN(SUBSTITUTE($A940,F$1,""))</f>
        <v>1</v>
      </c>
      <c r="G940">
        <f>LEN($A940)-LEN(SUBSTITUTE($A940,G$1,""))</f>
        <v>1</v>
      </c>
      <c r="H940">
        <f>LEN($A940)-LEN(SUBSTITUTE($A940,H$1,""))</f>
        <v>0</v>
      </c>
      <c r="I940">
        <f>LEN($A940)-LEN(SUBSTITUTE($A940,I$1,""))</f>
        <v>0</v>
      </c>
      <c r="J940">
        <f>LEN($A940)-LEN(SUBSTITUTE($A940,J$1,""))</f>
        <v>0</v>
      </c>
      <c r="K940">
        <f>LEN($A940)-LEN(SUBSTITUTE($A940,K$1,""))</f>
        <v>1</v>
      </c>
      <c r="L940">
        <f>LEN($A940)-LEN(SUBSTITUTE($A940,L$1,""))</f>
        <v>1</v>
      </c>
      <c r="M940">
        <f>LEN($A940)-LEN(SUBSTITUTE($A940,M$1,""))</f>
        <v>0</v>
      </c>
      <c r="N940">
        <f>LEN($A940)-LEN(SUBSTITUTE($A940,N$1,""))</f>
        <v>0</v>
      </c>
      <c r="O940">
        <f>LEN($A940)-LEN(SUBSTITUTE($A940,O$1,""))</f>
        <v>1</v>
      </c>
      <c r="P940">
        <f>LEN($A940)-LEN(SUBSTITUTE($A940,P$1,""))</f>
        <v>0</v>
      </c>
      <c r="Q940">
        <f>D940+1</f>
        <v>1</v>
      </c>
      <c r="R940">
        <f>E940+1</f>
        <v>1</v>
      </c>
      <c r="S940">
        <f>F940+1</f>
        <v>2</v>
      </c>
      <c r="T940">
        <f>G940+1</f>
        <v>2</v>
      </c>
      <c r="U940">
        <f>H940+1</f>
        <v>1</v>
      </c>
      <c r="V940">
        <f>I940+1</f>
        <v>1</v>
      </c>
      <c r="W940">
        <f>J940+1</f>
        <v>1</v>
      </c>
      <c r="X940">
        <f>K940+1</f>
        <v>2</v>
      </c>
      <c r="Y940">
        <f>L940+1</f>
        <v>2</v>
      </c>
      <c r="Z940">
        <f>M940+1</f>
        <v>1</v>
      </c>
      <c r="AA940">
        <f>N940+1</f>
        <v>1</v>
      </c>
      <c r="AB940">
        <f>O940+1</f>
        <v>2</v>
      </c>
      <c r="AC940">
        <f>P940+1</f>
        <v>1</v>
      </c>
      <c r="AD940">
        <f>PRODUCT(Q940:AC940)</f>
        <v>32</v>
      </c>
      <c r="AE940" t="b">
        <f>AD940=6</f>
        <v>0</v>
      </c>
      <c r="AF940" t="b">
        <f>AD940=10</f>
        <v>0</v>
      </c>
      <c r="AG940" t="b">
        <f>AD940=12</f>
        <v>0</v>
      </c>
      <c r="AH940" t="b">
        <f>AD940=16</f>
        <v>0</v>
      </c>
      <c r="AI940" t="b">
        <f>AD940=18</f>
        <v>0</v>
      </c>
      <c r="AJ940" t="b">
        <f>AD940=24</f>
        <v>0</v>
      </c>
      <c r="AK940" t="b">
        <f>AD940=32</f>
        <v>1</v>
      </c>
      <c r="AL940">
        <f>VALUE(IF(AE940,
_xlfn.XLOOKUP(6, Q940:AC940, Q$1:AC$1), 0))</f>
        <v>0</v>
      </c>
      <c r="AM940">
        <f>VALUE(IF(AF940,
_xlfn.XLOOKUP(5, Q940:AC940, Q$1:AC$1) &amp; _xlfn.XLOOKUP(2, Q940:AC940, Q$1:AC$1), 0))</f>
        <v>0</v>
      </c>
      <c r="AN940">
        <f>VALUE(IF(AG940,
_xlfn.XLOOKUP(4, Q940:AC940, Q$1:AC$1) &amp; _xlfn.XLOOKUP(3, Q940:AC940, Q$1:AC$1), 0))</f>
        <v>0</v>
      </c>
      <c r="AO940">
        <f>VALUE(IF(AH940,
_xlfn.XLOOKUP(4, Q940:AC940, Q$1:AC$1) &amp; _xlfn.XLOOKUP(2, Q940:AC940, Q$1:AC$1, "", 0, 1) &amp; _xlfn.XLOOKUP(2, Q940:AC940, Q$1:AC$1, "", 0, -1), 0))</f>
        <v>0</v>
      </c>
      <c r="AP940">
        <f>VALUE(IF(AI940,
_xlfn.XLOOKUP(3, Q940:AC940, Q$1:AC$1, "", 0, 1) &amp; _xlfn.XLOOKUP(3, Q940:AC940, Q$1:AC$1, "", 0, -1) &amp; _xlfn.XLOOKUP(2, Q940:AC940, Q$1:AC$1),
0))</f>
        <v>0</v>
      </c>
      <c r="AQ940">
        <f>VALUE(IF(AJ940,
_xlfn.XLOOKUP(3, Q940:AC940, Q$1:AC$1) &amp; AS940,
0))</f>
        <v>0</v>
      </c>
      <c r="AR940">
        <f>VALUE(IF(AK940,
AS940, 0))</f>
        <v>1211070603</v>
      </c>
      <c r="AS940" t="str" cm="1">
        <f t="array" ref="AS940">_xlfn.TEXTJOIN("", TRUE, _xlfn._xlws.FILTER(Q$1:AC$1,Q940:AC940=2))</f>
        <v>1211070603</v>
      </c>
      <c r="AT940">
        <f t="shared" si="29"/>
        <v>62</v>
      </c>
      <c r="AU940">
        <f t="shared" si="28"/>
        <v>52700</v>
      </c>
      <c r="AV940" t="b">
        <f>IF(AND(AE939, AE940), AL939=AL940, FALSE)</f>
        <v>0</v>
      </c>
      <c r="AW940" t="b">
        <f>IF(AND(AF939, AF940), AM939=AM940, FALSE)</f>
        <v>0</v>
      </c>
      <c r="AX940" t="b">
        <f>IF(AND(AG939, AG940), AN939=AN940, FALSE)</f>
        <v>0</v>
      </c>
      <c r="AY940" t="b">
        <f>IF(AND(AH939, AH940), AO939=AO940, FALSE)</f>
        <v>0</v>
      </c>
      <c r="AZ940" t="b">
        <f>IF(AND(AI939, AI940), AP939=AP940, FALSE)</f>
        <v>0</v>
      </c>
      <c r="BA940" t="b">
        <f>IF(AND(AJ939, AJ940), AQ939=AQ940, FALSE)</f>
        <v>0</v>
      </c>
      <c r="BB940" t="b">
        <f>IF(AND(AK939, AK940), AR939=AR940, FALSE)</f>
        <v>0</v>
      </c>
    </row>
    <row r="941" spans="1:54" x14ac:dyDescent="0.25">
      <c r="A941" t="s">
        <v>837</v>
      </c>
      <c r="B941">
        <v>327</v>
      </c>
      <c r="C941" t="str">
        <f>TEXT(A941, "0")</f>
        <v>4J2Q7</v>
      </c>
      <c r="D941">
        <f>LEN($A941)-LEN(SUBSTITUTE($A941,D$1,""))</f>
        <v>0</v>
      </c>
      <c r="E941">
        <f>LEN($A941)-LEN(SUBSTITUTE($A941,E$1,""))</f>
        <v>0</v>
      </c>
      <c r="F941">
        <f>LEN($A941)-LEN(SUBSTITUTE($A941,F$1,""))</f>
        <v>1</v>
      </c>
      <c r="G941">
        <f>LEN($A941)-LEN(SUBSTITUTE($A941,G$1,""))</f>
        <v>1</v>
      </c>
      <c r="H941">
        <f>LEN($A941)-LEN(SUBSTITUTE($A941,H$1,""))</f>
        <v>0</v>
      </c>
      <c r="I941">
        <f>LEN($A941)-LEN(SUBSTITUTE($A941,I$1,""))</f>
        <v>0</v>
      </c>
      <c r="J941">
        <f>LEN($A941)-LEN(SUBSTITUTE($A941,J$1,""))</f>
        <v>0</v>
      </c>
      <c r="K941">
        <f>LEN($A941)-LEN(SUBSTITUTE($A941,K$1,""))</f>
        <v>1</v>
      </c>
      <c r="L941">
        <f>LEN($A941)-LEN(SUBSTITUTE($A941,L$1,""))</f>
        <v>0</v>
      </c>
      <c r="M941">
        <f>LEN($A941)-LEN(SUBSTITUTE($A941,M$1,""))</f>
        <v>0</v>
      </c>
      <c r="N941">
        <f>LEN($A941)-LEN(SUBSTITUTE($A941,N$1,""))</f>
        <v>1</v>
      </c>
      <c r="O941">
        <f>LEN($A941)-LEN(SUBSTITUTE($A941,O$1,""))</f>
        <v>0</v>
      </c>
      <c r="P941">
        <f>LEN($A941)-LEN(SUBSTITUTE($A941,P$1,""))</f>
        <v>1</v>
      </c>
      <c r="Q941">
        <f>D941+1</f>
        <v>1</v>
      </c>
      <c r="R941">
        <f>E941+1</f>
        <v>1</v>
      </c>
      <c r="S941">
        <f>F941+1</f>
        <v>2</v>
      </c>
      <c r="T941">
        <f>G941+1</f>
        <v>2</v>
      </c>
      <c r="U941">
        <f>H941+1</f>
        <v>1</v>
      </c>
      <c r="V941">
        <f>I941+1</f>
        <v>1</v>
      </c>
      <c r="W941">
        <f>J941+1</f>
        <v>1</v>
      </c>
      <c r="X941">
        <f>K941+1</f>
        <v>2</v>
      </c>
      <c r="Y941">
        <f>L941+1</f>
        <v>1</v>
      </c>
      <c r="Z941">
        <f>M941+1</f>
        <v>1</v>
      </c>
      <c r="AA941">
        <f>N941+1</f>
        <v>2</v>
      </c>
      <c r="AB941">
        <f>O941+1</f>
        <v>1</v>
      </c>
      <c r="AC941">
        <f>P941+1</f>
        <v>2</v>
      </c>
      <c r="AD941">
        <f>PRODUCT(Q941:AC941)</f>
        <v>32</v>
      </c>
      <c r="AE941" t="b">
        <f>AD941=6</f>
        <v>0</v>
      </c>
      <c r="AF941" t="b">
        <f>AD941=10</f>
        <v>0</v>
      </c>
      <c r="AG941" t="b">
        <f>AD941=12</f>
        <v>0</v>
      </c>
      <c r="AH941" t="b">
        <f>AD941=16</f>
        <v>0</v>
      </c>
      <c r="AI941" t="b">
        <f>AD941=18</f>
        <v>0</v>
      </c>
      <c r="AJ941" t="b">
        <f>AD941=24</f>
        <v>0</v>
      </c>
      <c r="AK941" t="b">
        <f>AD941=32</f>
        <v>1</v>
      </c>
      <c r="AL941">
        <f>VALUE(IF(AE941,
_xlfn.XLOOKUP(6, Q941:AC941, Q$1:AC$1), 0))</f>
        <v>0</v>
      </c>
      <c r="AM941">
        <f>VALUE(IF(AF941,
_xlfn.XLOOKUP(5, Q941:AC941, Q$1:AC$1) &amp; _xlfn.XLOOKUP(2, Q941:AC941, Q$1:AC$1), 0))</f>
        <v>0</v>
      </c>
      <c r="AN941">
        <f>VALUE(IF(AG941,
_xlfn.XLOOKUP(4, Q941:AC941, Q$1:AC$1) &amp; _xlfn.XLOOKUP(3, Q941:AC941, Q$1:AC$1), 0))</f>
        <v>0</v>
      </c>
      <c r="AO941">
        <f>VALUE(IF(AH941,
_xlfn.XLOOKUP(4, Q941:AC941, Q$1:AC$1) &amp; _xlfn.XLOOKUP(2, Q941:AC941, Q$1:AC$1, "", 0, 1) &amp; _xlfn.XLOOKUP(2, Q941:AC941, Q$1:AC$1, "", 0, -1), 0))</f>
        <v>0</v>
      </c>
      <c r="AP941">
        <f>VALUE(IF(AI941,
_xlfn.XLOOKUP(3, Q941:AC941, Q$1:AC$1, "", 0, 1) &amp; _xlfn.XLOOKUP(3, Q941:AC941, Q$1:AC$1, "", 0, -1) &amp; _xlfn.XLOOKUP(2, Q941:AC941, Q$1:AC$1),
0))</f>
        <v>0</v>
      </c>
      <c r="AQ941">
        <f>VALUE(IF(AJ941,
_xlfn.XLOOKUP(3, Q941:AC941, Q$1:AC$1) &amp; AS941,
0))</f>
        <v>0</v>
      </c>
      <c r="AR941">
        <f>VALUE(IF(AK941,
AS941, 0))</f>
        <v>1211070402</v>
      </c>
      <c r="AS941" t="str" cm="1">
        <f t="array" ref="AS941">_xlfn.TEXTJOIN("", TRUE, _xlfn._xlws.FILTER(Q$1:AC$1,Q941:AC941=2))</f>
        <v>1211070402</v>
      </c>
      <c r="AT941">
        <f t="shared" si="29"/>
        <v>61</v>
      </c>
      <c r="AU941">
        <f t="shared" si="28"/>
        <v>19947</v>
      </c>
      <c r="AV941" t="b">
        <f>IF(AND(AE940, AE941), AL940=AL941, FALSE)</f>
        <v>0</v>
      </c>
      <c r="AW941" t="b">
        <f>IF(AND(AF940, AF941), AM940=AM941, FALSE)</f>
        <v>0</v>
      </c>
      <c r="AX941" t="b">
        <f>IF(AND(AG940, AG941), AN940=AN941, FALSE)</f>
        <v>0</v>
      </c>
      <c r="AY941" t="b">
        <f>IF(AND(AH940, AH941), AO940=AO941, FALSE)</f>
        <v>0</v>
      </c>
      <c r="AZ941" t="b">
        <f>IF(AND(AI940, AI941), AP940=AP941, FALSE)</f>
        <v>0</v>
      </c>
      <c r="BA941" t="b">
        <f>IF(AND(AJ940, AJ941), AQ940=AQ941, FALSE)</f>
        <v>0</v>
      </c>
      <c r="BB941" t="b">
        <f>IF(AND(AK940, AK941), AR940=AR941, FALSE)</f>
        <v>0</v>
      </c>
    </row>
    <row r="942" spans="1:54" x14ac:dyDescent="0.25">
      <c r="A942" t="s">
        <v>587</v>
      </c>
      <c r="B942">
        <v>576</v>
      </c>
      <c r="C942" t="str">
        <f>TEXT(A942, "0")</f>
        <v>45QJ6</v>
      </c>
      <c r="D942">
        <f>LEN($A942)-LEN(SUBSTITUTE($A942,D$1,""))</f>
        <v>0</v>
      </c>
      <c r="E942">
        <f>LEN($A942)-LEN(SUBSTITUTE($A942,E$1,""))</f>
        <v>0</v>
      </c>
      <c r="F942">
        <f>LEN($A942)-LEN(SUBSTITUTE($A942,F$1,""))</f>
        <v>1</v>
      </c>
      <c r="G942">
        <f>LEN($A942)-LEN(SUBSTITUTE($A942,G$1,""))</f>
        <v>1</v>
      </c>
      <c r="H942">
        <f>LEN($A942)-LEN(SUBSTITUTE($A942,H$1,""))</f>
        <v>0</v>
      </c>
      <c r="I942">
        <f>LEN($A942)-LEN(SUBSTITUTE($A942,I$1,""))</f>
        <v>0</v>
      </c>
      <c r="J942">
        <f>LEN($A942)-LEN(SUBSTITUTE($A942,J$1,""))</f>
        <v>0</v>
      </c>
      <c r="K942">
        <f>LEN($A942)-LEN(SUBSTITUTE($A942,K$1,""))</f>
        <v>0</v>
      </c>
      <c r="L942">
        <f>LEN($A942)-LEN(SUBSTITUTE($A942,L$1,""))</f>
        <v>1</v>
      </c>
      <c r="M942">
        <f>LEN($A942)-LEN(SUBSTITUTE($A942,M$1,""))</f>
        <v>1</v>
      </c>
      <c r="N942">
        <f>LEN($A942)-LEN(SUBSTITUTE($A942,N$1,""))</f>
        <v>1</v>
      </c>
      <c r="O942">
        <f>LEN($A942)-LEN(SUBSTITUTE($A942,O$1,""))</f>
        <v>0</v>
      </c>
      <c r="P942">
        <f>LEN($A942)-LEN(SUBSTITUTE($A942,P$1,""))</f>
        <v>0</v>
      </c>
      <c r="Q942">
        <f>D942+1</f>
        <v>1</v>
      </c>
      <c r="R942">
        <f>E942+1</f>
        <v>1</v>
      </c>
      <c r="S942">
        <f>F942+1</f>
        <v>2</v>
      </c>
      <c r="T942">
        <f>G942+1</f>
        <v>2</v>
      </c>
      <c r="U942">
        <f>H942+1</f>
        <v>1</v>
      </c>
      <c r="V942">
        <f>I942+1</f>
        <v>1</v>
      </c>
      <c r="W942">
        <f>J942+1</f>
        <v>1</v>
      </c>
      <c r="X942">
        <f>K942+1</f>
        <v>1</v>
      </c>
      <c r="Y942">
        <f>L942+1</f>
        <v>2</v>
      </c>
      <c r="Z942">
        <f>M942+1</f>
        <v>2</v>
      </c>
      <c r="AA942">
        <f>N942+1</f>
        <v>2</v>
      </c>
      <c r="AB942">
        <f>O942+1</f>
        <v>1</v>
      </c>
      <c r="AC942">
        <f>P942+1</f>
        <v>1</v>
      </c>
      <c r="AD942">
        <f>PRODUCT(Q942:AC942)</f>
        <v>32</v>
      </c>
      <c r="AE942" t="b">
        <f>AD942=6</f>
        <v>0</v>
      </c>
      <c r="AF942" t="b">
        <f>AD942=10</f>
        <v>0</v>
      </c>
      <c r="AG942" t="b">
        <f>AD942=12</f>
        <v>0</v>
      </c>
      <c r="AH942" t="b">
        <f>AD942=16</f>
        <v>0</v>
      </c>
      <c r="AI942" t="b">
        <f>AD942=18</f>
        <v>0</v>
      </c>
      <c r="AJ942" t="b">
        <f>AD942=24</f>
        <v>0</v>
      </c>
      <c r="AK942" t="b">
        <f>AD942=32</f>
        <v>1</v>
      </c>
      <c r="AL942">
        <f>VALUE(IF(AE942,
_xlfn.XLOOKUP(6, Q942:AC942, Q$1:AC$1), 0))</f>
        <v>0</v>
      </c>
      <c r="AM942">
        <f>VALUE(IF(AF942,
_xlfn.XLOOKUP(5, Q942:AC942, Q$1:AC$1) &amp; _xlfn.XLOOKUP(2, Q942:AC942, Q$1:AC$1), 0))</f>
        <v>0</v>
      </c>
      <c r="AN942">
        <f>VALUE(IF(AG942,
_xlfn.XLOOKUP(4, Q942:AC942, Q$1:AC$1) &amp; _xlfn.XLOOKUP(3, Q942:AC942, Q$1:AC$1), 0))</f>
        <v>0</v>
      </c>
      <c r="AO942">
        <f>VALUE(IF(AH942,
_xlfn.XLOOKUP(4, Q942:AC942, Q$1:AC$1) &amp; _xlfn.XLOOKUP(2, Q942:AC942, Q$1:AC$1, "", 0, 1) &amp; _xlfn.XLOOKUP(2, Q942:AC942, Q$1:AC$1, "", 0, -1), 0))</f>
        <v>0</v>
      </c>
      <c r="AP942">
        <f>VALUE(IF(AI942,
_xlfn.XLOOKUP(3, Q942:AC942, Q$1:AC$1, "", 0, 1) &amp; _xlfn.XLOOKUP(3, Q942:AC942, Q$1:AC$1, "", 0, -1) &amp; _xlfn.XLOOKUP(2, Q942:AC942, Q$1:AC$1),
0))</f>
        <v>0</v>
      </c>
      <c r="AQ942">
        <f>VALUE(IF(AJ942,
_xlfn.XLOOKUP(3, Q942:AC942, Q$1:AC$1) &amp; AS942,
0))</f>
        <v>0</v>
      </c>
      <c r="AR942">
        <f>VALUE(IF(AK942,
AS942, 0))</f>
        <v>1211060504</v>
      </c>
      <c r="AS942" t="str" cm="1">
        <f t="array" ref="AS942">_xlfn.TEXTJOIN("", TRUE, _xlfn._xlws.FILTER(Q$1:AC$1,Q942:AC942=2))</f>
        <v>1211060504</v>
      </c>
      <c r="AT942">
        <f t="shared" si="29"/>
        <v>60</v>
      </c>
      <c r="AU942">
        <f t="shared" si="28"/>
        <v>34560</v>
      </c>
      <c r="AV942" t="b">
        <f>IF(AND(AE941, AE942), AL941=AL942, FALSE)</f>
        <v>0</v>
      </c>
      <c r="AW942" t="b">
        <f>IF(AND(AF941, AF942), AM941=AM942, FALSE)</f>
        <v>0</v>
      </c>
      <c r="AX942" t="b">
        <f>IF(AND(AG941, AG942), AN941=AN942, FALSE)</f>
        <v>0</v>
      </c>
      <c r="AY942" t="b">
        <f>IF(AND(AH941, AH942), AO941=AO942, FALSE)</f>
        <v>0</v>
      </c>
      <c r="AZ942" t="b">
        <f>IF(AND(AI941, AI942), AP941=AP942, FALSE)</f>
        <v>0</v>
      </c>
      <c r="BA942" t="b">
        <f>IF(AND(AJ941, AJ942), AQ941=AQ942, FALSE)</f>
        <v>0</v>
      </c>
      <c r="BB942" t="b">
        <f>IF(AND(AK941, AK942), AR941=AR942, FALSE)</f>
        <v>0</v>
      </c>
    </row>
    <row r="943" spans="1:54" x14ac:dyDescent="0.25">
      <c r="A943" t="s">
        <v>245</v>
      </c>
      <c r="B943">
        <v>900</v>
      </c>
      <c r="C943" t="str">
        <f>TEXT(A943, "0")</f>
        <v>TQ549</v>
      </c>
      <c r="D943">
        <f>LEN($A943)-LEN(SUBSTITUTE($A943,D$1,""))</f>
        <v>0</v>
      </c>
      <c r="E943">
        <f>LEN($A943)-LEN(SUBSTITUTE($A943,E$1,""))</f>
        <v>0</v>
      </c>
      <c r="F943">
        <f>LEN($A943)-LEN(SUBSTITUTE($A943,F$1,""))</f>
        <v>1</v>
      </c>
      <c r="G943">
        <f>LEN($A943)-LEN(SUBSTITUTE($A943,G$1,""))</f>
        <v>0</v>
      </c>
      <c r="H943">
        <f>LEN($A943)-LEN(SUBSTITUTE($A943,H$1,""))</f>
        <v>1</v>
      </c>
      <c r="I943">
        <f>LEN($A943)-LEN(SUBSTITUTE($A943,I$1,""))</f>
        <v>1</v>
      </c>
      <c r="J943">
        <f>LEN($A943)-LEN(SUBSTITUTE($A943,J$1,""))</f>
        <v>0</v>
      </c>
      <c r="K943">
        <f>LEN($A943)-LEN(SUBSTITUTE($A943,K$1,""))</f>
        <v>0</v>
      </c>
      <c r="L943">
        <f>LEN($A943)-LEN(SUBSTITUTE($A943,L$1,""))</f>
        <v>0</v>
      </c>
      <c r="M943">
        <f>LEN($A943)-LEN(SUBSTITUTE($A943,M$1,""))</f>
        <v>1</v>
      </c>
      <c r="N943">
        <f>LEN($A943)-LEN(SUBSTITUTE($A943,N$1,""))</f>
        <v>1</v>
      </c>
      <c r="O943">
        <f>LEN($A943)-LEN(SUBSTITUTE($A943,O$1,""))</f>
        <v>0</v>
      </c>
      <c r="P943">
        <f>LEN($A943)-LEN(SUBSTITUTE($A943,P$1,""))</f>
        <v>0</v>
      </c>
      <c r="Q943">
        <f>D943+1</f>
        <v>1</v>
      </c>
      <c r="R943">
        <f>E943+1</f>
        <v>1</v>
      </c>
      <c r="S943">
        <f>F943+1</f>
        <v>2</v>
      </c>
      <c r="T943">
        <f>G943+1</f>
        <v>1</v>
      </c>
      <c r="U943">
        <f>H943+1</f>
        <v>2</v>
      </c>
      <c r="V943">
        <f>I943+1</f>
        <v>2</v>
      </c>
      <c r="W943">
        <f>J943+1</f>
        <v>1</v>
      </c>
      <c r="X943">
        <f>K943+1</f>
        <v>1</v>
      </c>
      <c r="Y943">
        <f>L943+1</f>
        <v>1</v>
      </c>
      <c r="Z943">
        <f>M943+1</f>
        <v>2</v>
      </c>
      <c r="AA943">
        <f>N943+1</f>
        <v>2</v>
      </c>
      <c r="AB943">
        <f>O943+1</f>
        <v>1</v>
      </c>
      <c r="AC943">
        <f>P943+1</f>
        <v>1</v>
      </c>
      <c r="AD943">
        <f>PRODUCT(Q943:AC943)</f>
        <v>32</v>
      </c>
      <c r="AE943" t="b">
        <f>AD943=6</f>
        <v>0</v>
      </c>
      <c r="AF943" t="b">
        <f>AD943=10</f>
        <v>0</v>
      </c>
      <c r="AG943" t="b">
        <f>AD943=12</f>
        <v>0</v>
      </c>
      <c r="AH943" t="b">
        <f>AD943=16</f>
        <v>0</v>
      </c>
      <c r="AI943" t="b">
        <f>AD943=18</f>
        <v>0</v>
      </c>
      <c r="AJ943" t="b">
        <f>AD943=24</f>
        <v>0</v>
      </c>
      <c r="AK943" t="b">
        <f>AD943=32</f>
        <v>1</v>
      </c>
      <c r="AL943">
        <f>VALUE(IF(AE943,
_xlfn.XLOOKUP(6, Q943:AC943, Q$1:AC$1), 0))</f>
        <v>0</v>
      </c>
      <c r="AM943">
        <f>VALUE(IF(AF943,
_xlfn.XLOOKUP(5, Q943:AC943, Q$1:AC$1) &amp; _xlfn.XLOOKUP(2, Q943:AC943, Q$1:AC$1), 0))</f>
        <v>0</v>
      </c>
      <c r="AN943">
        <f>VALUE(IF(AG943,
_xlfn.XLOOKUP(4, Q943:AC943, Q$1:AC$1) &amp; _xlfn.XLOOKUP(3, Q943:AC943, Q$1:AC$1), 0))</f>
        <v>0</v>
      </c>
      <c r="AO943">
        <f>VALUE(IF(AH943,
_xlfn.XLOOKUP(4, Q943:AC943, Q$1:AC$1) &amp; _xlfn.XLOOKUP(2, Q943:AC943, Q$1:AC$1, "", 0, 1) &amp; _xlfn.XLOOKUP(2, Q943:AC943, Q$1:AC$1, "", 0, -1), 0))</f>
        <v>0</v>
      </c>
      <c r="AP943">
        <f>VALUE(IF(AI943,
_xlfn.XLOOKUP(3, Q943:AC943, Q$1:AC$1, "", 0, 1) &amp; _xlfn.XLOOKUP(3, Q943:AC943, Q$1:AC$1, "", 0, -1) &amp; _xlfn.XLOOKUP(2, Q943:AC943, Q$1:AC$1),
0))</f>
        <v>0</v>
      </c>
      <c r="AQ943">
        <f>VALUE(IF(AJ943,
_xlfn.XLOOKUP(3, Q943:AC943, Q$1:AC$1) &amp; AS943,
0))</f>
        <v>0</v>
      </c>
      <c r="AR943">
        <f>VALUE(IF(AK943,
AS943, 0))</f>
        <v>1210090504</v>
      </c>
      <c r="AS943" t="str" cm="1">
        <f t="array" ref="AS943">_xlfn.TEXTJOIN("", TRUE, _xlfn._xlws.FILTER(Q$1:AC$1,Q943:AC943=2))</f>
        <v>1210090504</v>
      </c>
      <c r="AT943">
        <f t="shared" si="29"/>
        <v>59</v>
      </c>
      <c r="AU943">
        <f t="shared" si="28"/>
        <v>53100</v>
      </c>
      <c r="AV943" t="b">
        <f>IF(AND(AE942, AE943), AL942=AL943, FALSE)</f>
        <v>0</v>
      </c>
      <c r="AW943" t="b">
        <f>IF(AND(AF942, AF943), AM942=AM943, FALSE)</f>
        <v>0</v>
      </c>
      <c r="AX943" t="b">
        <f>IF(AND(AG942, AG943), AN942=AN943, FALSE)</f>
        <v>0</v>
      </c>
      <c r="AY943" t="b">
        <f>IF(AND(AH942, AH943), AO942=AO943, FALSE)</f>
        <v>0</v>
      </c>
      <c r="AZ943" t="b">
        <f>IF(AND(AI942, AI943), AP942=AP943, FALSE)</f>
        <v>0</v>
      </c>
      <c r="BA943" t="b">
        <f>IF(AND(AJ942, AJ943), AQ942=AQ943, FALSE)</f>
        <v>0</v>
      </c>
      <c r="BB943" t="b">
        <f>IF(AND(AK942, AK943), AR942=AR943, FALSE)</f>
        <v>0</v>
      </c>
    </row>
    <row r="944" spans="1:54" x14ac:dyDescent="0.25">
      <c r="A944" t="s">
        <v>942</v>
      </c>
      <c r="B944">
        <v>620</v>
      </c>
      <c r="C944" t="str">
        <f>TEXT(A944, "0")</f>
        <v>Q82T6</v>
      </c>
      <c r="D944">
        <f>LEN($A944)-LEN(SUBSTITUTE($A944,D$1,""))</f>
        <v>0</v>
      </c>
      <c r="E944">
        <f>LEN($A944)-LEN(SUBSTITUTE($A944,E$1,""))</f>
        <v>0</v>
      </c>
      <c r="F944">
        <f>LEN($A944)-LEN(SUBSTITUTE($A944,F$1,""))</f>
        <v>1</v>
      </c>
      <c r="G944">
        <f>LEN($A944)-LEN(SUBSTITUTE($A944,G$1,""))</f>
        <v>0</v>
      </c>
      <c r="H944">
        <f>LEN($A944)-LEN(SUBSTITUTE($A944,H$1,""))</f>
        <v>1</v>
      </c>
      <c r="I944">
        <f>LEN($A944)-LEN(SUBSTITUTE($A944,I$1,""))</f>
        <v>0</v>
      </c>
      <c r="J944">
        <f>LEN($A944)-LEN(SUBSTITUTE($A944,J$1,""))</f>
        <v>1</v>
      </c>
      <c r="K944">
        <f>LEN($A944)-LEN(SUBSTITUTE($A944,K$1,""))</f>
        <v>0</v>
      </c>
      <c r="L944">
        <f>LEN($A944)-LEN(SUBSTITUTE($A944,L$1,""))</f>
        <v>1</v>
      </c>
      <c r="M944">
        <f>LEN($A944)-LEN(SUBSTITUTE($A944,M$1,""))</f>
        <v>0</v>
      </c>
      <c r="N944">
        <f>LEN($A944)-LEN(SUBSTITUTE($A944,N$1,""))</f>
        <v>0</v>
      </c>
      <c r="O944">
        <f>LEN($A944)-LEN(SUBSTITUTE($A944,O$1,""))</f>
        <v>0</v>
      </c>
      <c r="P944">
        <f>LEN($A944)-LEN(SUBSTITUTE($A944,P$1,""))</f>
        <v>1</v>
      </c>
      <c r="Q944">
        <f>D944+1</f>
        <v>1</v>
      </c>
      <c r="R944">
        <f>E944+1</f>
        <v>1</v>
      </c>
      <c r="S944">
        <f>F944+1</f>
        <v>2</v>
      </c>
      <c r="T944">
        <f>G944+1</f>
        <v>1</v>
      </c>
      <c r="U944">
        <f>H944+1</f>
        <v>2</v>
      </c>
      <c r="V944">
        <f>I944+1</f>
        <v>1</v>
      </c>
      <c r="W944">
        <f>J944+1</f>
        <v>2</v>
      </c>
      <c r="X944">
        <f>K944+1</f>
        <v>1</v>
      </c>
      <c r="Y944">
        <f>L944+1</f>
        <v>2</v>
      </c>
      <c r="Z944">
        <f>M944+1</f>
        <v>1</v>
      </c>
      <c r="AA944">
        <f>N944+1</f>
        <v>1</v>
      </c>
      <c r="AB944">
        <f>O944+1</f>
        <v>1</v>
      </c>
      <c r="AC944">
        <f>P944+1</f>
        <v>2</v>
      </c>
      <c r="AD944">
        <f>PRODUCT(Q944:AC944)</f>
        <v>32</v>
      </c>
      <c r="AE944" t="b">
        <f>AD944=6</f>
        <v>0</v>
      </c>
      <c r="AF944" t="b">
        <f>AD944=10</f>
        <v>0</v>
      </c>
      <c r="AG944" t="b">
        <f>AD944=12</f>
        <v>0</v>
      </c>
      <c r="AH944" t="b">
        <f>AD944=16</f>
        <v>0</v>
      </c>
      <c r="AI944" t="b">
        <f>AD944=18</f>
        <v>0</v>
      </c>
      <c r="AJ944" t="b">
        <f>AD944=24</f>
        <v>0</v>
      </c>
      <c r="AK944" t="b">
        <f>AD944=32</f>
        <v>1</v>
      </c>
      <c r="AL944">
        <f>VALUE(IF(AE944,
_xlfn.XLOOKUP(6, Q944:AC944, Q$1:AC$1), 0))</f>
        <v>0</v>
      </c>
      <c r="AM944">
        <f>VALUE(IF(AF944,
_xlfn.XLOOKUP(5, Q944:AC944, Q$1:AC$1) &amp; _xlfn.XLOOKUP(2, Q944:AC944, Q$1:AC$1), 0))</f>
        <v>0</v>
      </c>
      <c r="AN944">
        <f>VALUE(IF(AG944,
_xlfn.XLOOKUP(4, Q944:AC944, Q$1:AC$1) &amp; _xlfn.XLOOKUP(3, Q944:AC944, Q$1:AC$1), 0))</f>
        <v>0</v>
      </c>
      <c r="AO944">
        <f>VALUE(IF(AH944,
_xlfn.XLOOKUP(4, Q944:AC944, Q$1:AC$1) &amp; _xlfn.XLOOKUP(2, Q944:AC944, Q$1:AC$1, "", 0, 1) &amp; _xlfn.XLOOKUP(2, Q944:AC944, Q$1:AC$1, "", 0, -1), 0))</f>
        <v>0</v>
      </c>
      <c r="AP944">
        <f>VALUE(IF(AI944,
_xlfn.XLOOKUP(3, Q944:AC944, Q$1:AC$1, "", 0, 1) &amp; _xlfn.XLOOKUP(3, Q944:AC944, Q$1:AC$1, "", 0, -1) &amp; _xlfn.XLOOKUP(2, Q944:AC944, Q$1:AC$1),
0))</f>
        <v>0</v>
      </c>
      <c r="AQ944">
        <f>VALUE(IF(AJ944,
_xlfn.XLOOKUP(3, Q944:AC944, Q$1:AC$1) &amp; AS944,
0))</f>
        <v>0</v>
      </c>
      <c r="AR944">
        <f>VALUE(IF(AK944,
AS944, 0))</f>
        <v>1210080602</v>
      </c>
      <c r="AS944" t="str" cm="1">
        <f t="array" ref="AS944">_xlfn.TEXTJOIN("", TRUE, _xlfn._xlws.FILTER(Q$1:AC$1,Q944:AC944=2))</f>
        <v>1210080602</v>
      </c>
      <c r="AT944">
        <f t="shared" si="29"/>
        <v>58</v>
      </c>
      <c r="AU944">
        <f t="shared" si="28"/>
        <v>35960</v>
      </c>
      <c r="AV944" t="b">
        <f>IF(AND(AE943, AE944), AL943=AL944, FALSE)</f>
        <v>0</v>
      </c>
      <c r="AW944" t="b">
        <f>IF(AND(AF943, AF944), AM943=AM944, FALSE)</f>
        <v>0</v>
      </c>
      <c r="AX944" t="b">
        <f>IF(AND(AG943, AG944), AN943=AN944, FALSE)</f>
        <v>0</v>
      </c>
      <c r="AY944" t="b">
        <f>IF(AND(AH943, AH944), AO943=AO944, FALSE)</f>
        <v>0</v>
      </c>
      <c r="AZ944" t="b">
        <f>IF(AND(AI943, AI944), AP943=AP944, FALSE)</f>
        <v>0</v>
      </c>
      <c r="BA944" t="b">
        <f>IF(AND(AJ943, AJ944), AQ943=AQ944, FALSE)</f>
        <v>0</v>
      </c>
      <c r="BB944" t="b">
        <f>IF(AND(AK943, AK944), AR943=AR944, FALSE)</f>
        <v>0</v>
      </c>
    </row>
    <row r="945" spans="1:54" x14ac:dyDescent="0.25">
      <c r="A945" t="s">
        <v>519</v>
      </c>
      <c r="B945">
        <v>752</v>
      </c>
      <c r="C945" t="str">
        <f>TEXT(A945, "0")</f>
        <v>T35Q8</v>
      </c>
      <c r="D945">
        <f>LEN($A945)-LEN(SUBSTITUTE($A945,D$1,""))</f>
        <v>0</v>
      </c>
      <c r="E945">
        <f>LEN($A945)-LEN(SUBSTITUTE($A945,E$1,""))</f>
        <v>0</v>
      </c>
      <c r="F945">
        <f>LEN($A945)-LEN(SUBSTITUTE($A945,F$1,""))</f>
        <v>1</v>
      </c>
      <c r="G945">
        <f>LEN($A945)-LEN(SUBSTITUTE($A945,G$1,""))</f>
        <v>0</v>
      </c>
      <c r="H945">
        <f>LEN($A945)-LEN(SUBSTITUTE($A945,H$1,""))</f>
        <v>1</v>
      </c>
      <c r="I945">
        <f>LEN($A945)-LEN(SUBSTITUTE($A945,I$1,""))</f>
        <v>0</v>
      </c>
      <c r="J945">
        <f>LEN($A945)-LEN(SUBSTITUTE($A945,J$1,""))</f>
        <v>1</v>
      </c>
      <c r="K945">
        <f>LEN($A945)-LEN(SUBSTITUTE($A945,K$1,""))</f>
        <v>0</v>
      </c>
      <c r="L945">
        <f>LEN($A945)-LEN(SUBSTITUTE($A945,L$1,""))</f>
        <v>0</v>
      </c>
      <c r="M945">
        <f>LEN($A945)-LEN(SUBSTITUTE($A945,M$1,""))</f>
        <v>1</v>
      </c>
      <c r="N945">
        <f>LEN($A945)-LEN(SUBSTITUTE($A945,N$1,""))</f>
        <v>0</v>
      </c>
      <c r="O945">
        <f>LEN($A945)-LEN(SUBSTITUTE($A945,O$1,""))</f>
        <v>1</v>
      </c>
      <c r="P945">
        <f>LEN($A945)-LEN(SUBSTITUTE($A945,P$1,""))</f>
        <v>0</v>
      </c>
      <c r="Q945">
        <f>D945+1</f>
        <v>1</v>
      </c>
      <c r="R945">
        <f>E945+1</f>
        <v>1</v>
      </c>
      <c r="S945">
        <f>F945+1</f>
        <v>2</v>
      </c>
      <c r="T945">
        <f>G945+1</f>
        <v>1</v>
      </c>
      <c r="U945">
        <f>H945+1</f>
        <v>2</v>
      </c>
      <c r="V945">
        <f>I945+1</f>
        <v>1</v>
      </c>
      <c r="W945">
        <f>J945+1</f>
        <v>2</v>
      </c>
      <c r="X945">
        <f>K945+1</f>
        <v>1</v>
      </c>
      <c r="Y945">
        <f>L945+1</f>
        <v>1</v>
      </c>
      <c r="Z945">
        <f>M945+1</f>
        <v>2</v>
      </c>
      <c r="AA945">
        <f>N945+1</f>
        <v>1</v>
      </c>
      <c r="AB945">
        <f>O945+1</f>
        <v>2</v>
      </c>
      <c r="AC945">
        <f>P945+1</f>
        <v>1</v>
      </c>
      <c r="AD945">
        <f>PRODUCT(Q945:AC945)</f>
        <v>32</v>
      </c>
      <c r="AE945" t="b">
        <f>AD945=6</f>
        <v>0</v>
      </c>
      <c r="AF945" t="b">
        <f>AD945=10</f>
        <v>0</v>
      </c>
      <c r="AG945" t="b">
        <f>AD945=12</f>
        <v>0</v>
      </c>
      <c r="AH945" t="b">
        <f>AD945=16</f>
        <v>0</v>
      </c>
      <c r="AI945" t="b">
        <f>AD945=18</f>
        <v>0</v>
      </c>
      <c r="AJ945" t="b">
        <f>AD945=24</f>
        <v>0</v>
      </c>
      <c r="AK945" t="b">
        <f>AD945=32</f>
        <v>1</v>
      </c>
      <c r="AL945">
        <f>VALUE(IF(AE945,
_xlfn.XLOOKUP(6, Q945:AC945, Q$1:AC$1), 0))</f>
        <v>0</v>
      </c>
      <c r="AM945">
        <f>VALUE(IF(AF945,
_xlfn.XLOOKUP(5, Q945:AC945, Q$1:AC$1) &amp; _xlfn.XLOOKUP(2, Q945:AC945, Q$1:AC$1), 0))</f>
        <v>0</v>
      </c>
      <c r="AN945">
        <f>VALUE(IF(AG945,
_xlfn.XLOOKUP(4, Q945:AC945, Q$1:AC$1) &amp; _xlfn.XLOOKUP(3, Q945:AC945, Q$1:AC$1), 0))</f>
        <v>0</v>
      </c>
      <c r="AO945">
        <f>VALUE(IF(AH945,
_xlfn.XLOOKUP(4, Q945:AC945, Q$1:AC$1) &amp; _xlfn.XLOOKUP(2, Q945:AC945, Q$1:AC$1, "", 0, 1) &amp; _xlfn.XLOOKUP(2, Q945:AC945, Q$1:AC$1, "", 0, -1), 0))</f>
        <v>0</v>
      </c>
      <c r="AP945">
        <f>VALUE(IF(AI945,
_xlfn.XLOOKUP(3, Q945:AC945, Q$1:AC$1, "", 0, 1) &amp; _xlfn.XLOOKUP(3, Q945:AC945, Q$1:AC$1, "", 0, -1) &amp; _xlfn.XLOOKUP(2, Q945:AC945, Q$1:AC$1),
0))</f>
        <v>0</v>
      </c>
      <c r="AQ945">
        <f>VALUE(IF(AJ945,
_xlfn.XLOOKUP(3, Q945:AC945, Q$1:AC$1) &amp; AS945,
0))</f>
        <v>0</v>
      </c>
      <c r="AR945">
        <f>VALUE(IF(AK945,
AS945, 0))</f>
        <v>1210080503</v>
      </c>
      <c r="AS945" t="str" cm="1">
        <f t="array" ref="AS945">_xlfn.TEXTJOIN("", TRUE, _xlfn._xlws.FILTER(Q$1:AC$1,Q945:AC945=2))</f>
        <v>1210080503</v>
      </c>
      <c r="AT945">
        <f t="shared" si="29"/>
        <v>57</v>
      </c>
      <c r="AU945">
        <f t="shared" si="28"/>
        <v>42864</v>
      </c>
      <c r="AV945" t="b">
        <f>IF(AND(AE944, AE945), AL944=AL945, FALSE)</f>
        <v>0</v>
      </c>
      <c r="AW945" t="b">
        <f>IF(AND(AF944, AF945), AM944=AM945, FALSE)</f>
        <v>0</v>
      </c>
      <c r="AX945" t="b">
        <f>IF(AND(AG944, AG945), AN944=AN945, FALSE)</f>
        <v>0</v>
      </c>
      <c r="AY945" t="b">
        <f>IF(AND(AH944, AH945), AO944=AO945, FALSE)</f>
        <v>0</v>
      </c>
      <c r="AZ945" t="b">
        <f>IF(AND(AI944, AI945), AP944=AP945, FALSE)</f>
        <v>0</v>
      </c>
      <c r="BA945" t="b">
        <f>IF(AND(AJ944, AJ945), AQ944=AQ945, FALSE)</f>
        <v>0</v>
      </c>
      <c r="BB945" t="b">
        <f>IF(AND(AK944, AK945), AR944=AR945, FALSE)</f>
        <v>0</v>
      </c>
    </row>
    <row r="946" spans="1:54" x14ac:dyDescent="0.25">
      <c r="A946" t="s">
        <v>896</v>
      </c>
      <c r="B946">
        <v>314</v>
      </c>
      <c r="C946" t="str">
        <f>TEXT(A946, "0")</f>
        <v>82Q5T</v>
      </c>
      <c r="D946">
        <f>LEN($A946)-LEN(SUBSTITUTE($A946,D$1,""))</f>
        <v>0</v>
      </c>
      <c r="E946">
        <f>LEN($A946)-LEN(SUBSTITUTE($A946,E$1,""))</f>
        <v>0</v>
      </c>
      <c r="F946">
        <f>LEN($A946)-LEN(SUBSTITUTE($A946,F$1,""))</f>
        <v>1</v>
      </c>
      <c r="G946">
        <f>LEN($A946)-LEN(SUBSTITUTE($A946,G$1,""))</f>
        <v>0</v>
      </c>
      <c r="H946">
        <f>LEN($A946)-LEN(SUBSTITUTE($A946,H$1,""))</f>
        <v>1</v>
      </c>
      <c r="I946">
        <f>LEN($A946)-LEN(SUBSTITUTE($A946,I$1,""))</f>
        <v>0</v>
      </c>
      <c r="J946">
        <f>LEN($A946)-LEN(SUBSTITUTE($A946,J$1,""))</f>
        <v>1</v>
      </c>
      <c r="K946">
        <f>LEN($A946)-LEN(SUBSTITUTE($A946,K$1,""))</f>
        <v>0</v>
      </c>
      <c r="L946">
        <f>LEN($A946)-LEN(SUBSTITUTE($A946,L$1,""))</f>
        <v>0</v>
      </c>
      <c r="M946">
        <f>LEN($A946)-LEN(SUBSTITUTE($A946,M$1,""))</f>
        <v>1</v>
      </c>
      <c r="N946">
        <f>LEN($A946)-LEN(SUBSTITUTE($A946,N$1,""))</f>
        <v>0</v>
      </c>
      <c r="O946">
        <f>LEN($A946)-LEN(SUBSTITUTE($A946,O$1,""))</f>
        <v>0</v>
      </c>
      <c r="P946">
        <f>LEN($A946)-LEN(SUBSTITUTE($A946,P$1,""))</f>
        <v>1</v>
      </c>
      <c r="Q946">
        <f>D946+1</f>
        <v>1</v>
      </c>
      <c r="R946">
        <f>E946+1</f>
        <v>1</v>
      </c>
      <c r="S946">
        <f>F946+1</f>
        <v>2</v>
      </c>
      <c r="T946">
        <f>G946+1</f>
        <v>1</v>
      </c>
      <c r="U946">
        <f>H946+1</f>
        <v>2</v>
      </c>
      <c r="V946">
        <f>I946+1</f>
        <v>1</v>
      </c>
      <c r="W946">
        <f>J946+1</f>
        <v>2</v>
      </c>
      <c r="X946">
        <f>K946+1</f>
        <v>1</v>
      </c>
      <c r="Y946">
        <f>L946+1</f>
        <v>1</v>
      </c>
      <c r="Z946">
        <f>M946+1</f>
        <v>2</v>
      </c>
      <c r="AA946">
        <f>N946+1</f>
        <v>1</v>
      </c>
      <c r="AB946">
        <f>O946+1</f>
        <v>1</v>
      </c>
      <c r="AC946">
        <f>P946+1</f>
        <v>2</v>
      </c>
      <c r="AD946">
        <f>PRODUCT(Q946:AC946)</f>
        <v>32</v>
      </c>
      <c r="AE946" t="b">
        <f>AD946=6</f>
        <v>0</v>
      </c>
      <c r="AF946" t="b">
        <f>AD946=10</f>
        <v>0</v>
      </c>
      <c r="AG946" t="b">
        <f>AD946=12</f>
        <v>0</v>
      </c>
      <c r="AH946" t="b">
        <f>AD946=16</f>
        <v>0</v>
      </c>
      <c r="AI946" t="b">
        <f>AD946=18</f>
        <v>0</v>
      </c>
      <c r="AJ946" t="b">
        <f>AD946=24</f>
        <v>0</v>
      </c>
      <c r="AK946" t="b">
        <f>AD946=32</f>
        <v>1</v>
      </c>
      <c r="AL946">
        <f>VALUE(IF(AE946,
_xlfn.XLOOKUP(6, Q946:AC946, Q$1:AC$1), 0))</f>
        <v>0</v>
      </c>
      <c r="AM946">
        <f>VALUE(IF(AF946,
_xlfn.XLOOKUP(5, Q946:AC946, Q$1:AC$1) &amp; _xlfn.XLOOKUP(2, Q946:AC946, Q$1:AC$1), 0))</f>
        <v>0</v>
      </c>
      <c r="AN946">
        <f>VALUE(IF(AG946,
_xlfn.XLOOKUP(4, Q946:AC946, Q$1:AC$1) &amp; _xlfn.XLOOKUP(3, Q946:AC946, Q$1:AC$1), 0))</f>
        <v>0</v>
      </c>
      <c r="AO946">
        <f>VALUE(IF(AH946,
_xlfn.XLOOKUP(4, Q946:AC946, Q$1:AC$1) &amp; _xlfn.XLOOKUP(2, Q946:AC946, Q$1:AC$1, "", 0, 1) &amp; _xlfn.XLOOKUP(2, Q946:AC946, Q$1:AC$1, "", 0, -1), 0))</f>
        <v>0</v>
      </c>
      <c r="AP946">
        <f>VALUE(IF(AI946,
_xlfn.XLOOKUP(3, Q946:AC946, Q$1:AC$1, "", 0, 1) &amp; _xlfn.XLOOKUP(3, Q946:AC946, Q$1:AC$1, "", 0, -1) &amp; _xlfn.XLOOKUP(2, Q946:AC946, Q$1:AC$1),
0))</f>
        <v>0</v>
      </c>
      <c r="AQ946">
        <f>VALUE(IF(AJ946,
_xlfn.XLOOKUP(3, Q946:AC946, Q$1:AC$1) &amp; AS946,
0))</f>
        <v>0</v>
      </c>
      <c r="AR946">
        <f>VALUE(IF(AK946,
AS946, 0))</f>
        <v>1210080502</v>
      </c>
      <c r="AS946" t="str" cm="1">
        <f t="array" ref="AS946">_xlfn.TEXTJOIN("", TRUE, _xlfn._xlws.FILTER(Q$1:AC$1,Q946:AC946=2))</f>
        <v>1210080502</v>
      </c>
      <c r="AT946">
        <f t="shared" si="29"/>
        <v>56</v>
      </c>
      <c r="AU946">
        <f t="shared" si="28"/>
        <v>17584</v>
      </c>
      <c r="AV946" t="b">
        <f>IF(AND(AE945, AE946), AL945=AL946, FALSE)</f>
        <v>0</v>
      </c>
      <c r="AW946" t="b">
        <f>IF(AND(AF945, AF946), AM945=AM946, FALSE)</f>
        <v>0</v>
      </c>
      <c r="AX946" t="b">
        <f>IF(AND(AG945, AG946), AN945=AN946, FALSE)</f>
        <v>0</v>
      </c>
      <c r="AY946" t="b">
        <f>IF(AND(AH945, AH946), AO945=AO946, FALSE)</f>
        <v>0</v>
      </c>
      <c r="AZ946" t="b">
        <f>IF(AND(AI945, AI946), AP945=AP946, FALSE)</f>
        <v>0</v>
      </c>
      <c r="BA946" t="b">
        <f>IF(AND(AJ945, AJ946), AQ945=AQ946, FALSE)</f>
        <v>0</v>
      </c>
      <c r="BB946" t="b">
        <f>IF(AND(AK945, AK946), AR945=AR946, FALSE)</f>
        <v>0</v>
      </c>
    </row>
    <row r="947" spans="1:54" x14ac:dyDescent="0.25">
      <c r="A947" t="s">
        <v>597</v>
      </c>
      <c r="B947">
        <v>58</v>
      </c>
      <c r="C947" t="str">
        <f>TEXT(A947, "0")</f>
        <v>7QT35</v>
      </c>
      <c r="D947">
        <f>LEN($A947)-LEN(SUBSTITUTE($A947,D$1,""))</f>
        <v>0</v>
      </c>
      <c r="E947">
        <f>LEN($A947)-LEN(SUBSTITUTE($A947,E$1,""))</f>
        <v>0</v>
      </c>
      <c r="F947">
        <f>LEN($A947)-LEN(SUBSTITUTE($A947,F$1,""))</f>
        <v>1</v>
      </c>
      <c r="G947">
        <f>LEN($A947)-LEN(SUBSTITUTE($A947,G$1,""))</f>
        <v>0</v>
      </c>
      <c r="H947">
        <f>LEN($A947)-LEN(SUBSTITUTE($A947,H$1,""))</f>
        <v>1</v>
      </c>
      <c r="I947">
        <f>LEN($A947)-LEN(SUBSTITUTE($A947,I$1,""))</f>
        <v>0</v>
      </c>
      <c r="J947">
        <f>LEN($A947)-LEN(SUBSTITUTE($A947,J$1,""))</f>
        <v>0</v>
      </c>
      <c r="K947">
        <f>LEN($A947)-LEN(SUBSTITUTE($A947,K$1,""))</f>
        <v>1</v>
      </c>
      <c r="L947">
        <f>LEN($A947)-LEN(SUBSTITUTE($A947,L$1,""))</f>
        <v>0</v>
      </c>
      <c r="M947">
        <f>LEN($A947)-LEN(SUBSTITUTE($A947,M$1,""))</f>
        <v>1</v>
      </c>
      <c r="N947">
        <f>LEN($A947)-LEN(SUBSTITUTE($A947,N$1,""))</f>
        <v>0</v>
      </c>
      <c r="O947">
        <f>LEN($A947)-LEN(SUBSTITUTE($A947,O$1,""))</f>
        <v>1</v>
      </c>
      <c r="P947">
        <f>LEN($A947)-LEN(SUBSTITUTE($A947,P$1,""))</f>
        <v>0</v>
      </c>
      <c r="Q947">
        <f>D947+1</f>
        <v>1</v>
      </c>
      <c r="R947">
        <f>E947+1</f>
        <v>1</v>
      </c>
      <c r="S947">
        <f>F947+1</f>
        <v>2</v>
      </c>
      <c r="T947">
        <f>G947+1</f>
        <v>1</v>
      </c>
      <c r="U947">
        <f>H947+1</f>
        <v>2</v>
      </c>
      <c r="V947">
        <f>I947+1</f>
        <v>1</v>
      </c>
      <c r="W947">
        <f>J947+1</f>
        <v>1</v>
      </c>
      <c r="X947">
        <f>K947+1</f>
        <v>2</v>
      </c>
      <c r="Y947">
        <f>L947+1</f>
        <v>1</v>
      </c>
      <c r="Z947">
        <f>M947+1</f>
        <v>2</v>
      </c>
      <c r="AA947">
        <f>N947+1</f>
        <v>1</v>
      </c>
      <c r="AB947">
        <f>O947+1</f>
        <v>2</v>
      </c>
      <c r="AC947">
        <f>P947+1</f>
        <v>1</v>
      </c>
      <c r="AD947">
        <f>PRODUCT(Q947:AC947)</f>
        <v>32</v>
      </c>
      <c r="AE947" t="b">
        <f>AD947=6</f>
        <v>0</v>
      </c>
      <c r="AF947" t="b">
        <f>AD947=10</f>
        <v>0</v>
      </c>
      <c r="AG947" t="b">
        <f>AD947=12</f>
        <v>0</v>
      </c>
      <c r="AH947" t="b">
        <f>AD947=16</f>
        <v>0</v>
      </c>
      <c r="AI947" t="b">
        <f>AD947=18</f>
        <v>0</v>
      </c>
      <c r="AJ947" t="b">
        <f>AD947=24</f>
        <v>0</v>
      </c>
      <c r="AK947" t="b">
        <f>AD947=32</f>
        <v>1</v>
      </c>
      <c r="AL947">
        <f>VALUE(IF(AE947,
_xlfn.XLOOKUP(6, Q947:AC947, Q$1:AC$1), 0))</f>
        <v>0</v>
      </c>
      <c r="AM947">
        <f>VALUE(IF(AF947,
_xlfn.XLOOKUP(5, Q947:AC947, Q$1:AC$1) &amp; _xlfn.XLOOKUP(2, Q947:AC947, Q$1:AC$1), 0))</f>
        <v>0</v>
      </c>
      <c r="AN947">
        <f>VALUE(IF(AG947,
_xlfn.XLOOKUP(4, Q947:AC947, Q$1:AC$1) &amp; _xlfn.XLOOKUP(3, Q947:AC947, Q$1:AC$1), 0))</f>
        <v>0</v>
      </c>
      <c r="AO947">
        <f>VALUE(IF(AH947,
_xlfn.XLOOKUP(4, Q947:AC947, Q$1:AC$1) &amp; _xlfn.XLOOKUP(2, Q947:AC947, Q$1:AC$1, "", 0, 1) &amp; _xlfn.XLOOKUP(2, Q947:AC947, Q$1:AC$1, "", 0, -1), 0))</f>
        <v>0</v>
      </c>
      <c r="AP947">
        <f>VALUE(IF(AI947,
_xlfn.XLOOKUP(3, Q947:AC947, Q$1:AC$1, "", 0, 1) &amp; _xlfn.XLOOKUP(3, Q947:AC947, Q$1:AC$1, "", 0, -1) &amp; _xlfn.XLOOKUP(2, Q947:AC947, Q$1:AC$1),
0))</f>
        <v>0</v>
      </c>
      <c r="AQ947">
        <f>VALUE(IF(AJ947,
_xlfn.XLOOKUP(3, Q947:AC947, Q$1:AC$1) &amp; AS947,
0))</f>
        <v>0</v>
      </c>
      <c r="AR947">
        <f>VALUE(IF(AK947,
AS947, 0))</f>
        <v>1210070503</v>
      </c>
      <c r="AS947" t="str" cm="1">
        <f t="array" ref="AS947">_xlfn.TEXTJOIN("", TRUE, _xlfn._xlws.FILTER(Q$1:AC$1,Q947:AC947=2))</f>
        <v>1210070503</v>
      </c>
      <c r="AT947">
        <f t="shared" si="29"/>
        <v>55</v>
      </c>
      <c r="AU947">
        <f t="shared" si="28"/>
        <v>3190</v>
      </c>
      <c r="AV947" t="b">
        <f>IF(AND(AE946, AE947), AL946=AL947, FALSE)</f>
        <v>0</v>
      </c>
      <c r="AW947" t="b">
        <f>IF(AND(AF946, AF947), AM946=AM947, FALSE)</f>
        <v>0</v>
      </c>
      <c r="AX947" t="b">
        <f>IF(AND(AG946, AG947), AN946=AN947, FALSE)</f>
        <v>0</v>
      </c>
      <c r="AY947" t="b">
        <f>IF(AND(AH946, AH947), AO946=AO947, FALSE)</f>
        <v>0</v>
      </c>
      <c r="AZ947" t="b">
        <f>IF(AND(AI946, AI947), AP946=AP947, FALSE)</f>
        <v>0</v>
      </c>
      <c r="BA947" t="b">
        <f>IF(AND(AJ946, AJ947), AQ946=AQ947, FALSE)</f>
        <v>0</v>
      </c>
      <c r="BB947" t="b">
        <f>IF(AND(AK946, AK947), AR946=AR947, FALSE)</f>
        <v>0</v>
      </c>
    </row>
    <row r="948" spans="1:54" x14ac:dyDescent="0.25">
      <c r="A948" t="s">
        <v>584</v>
      </c>
      <c r="B948">
        <v>24</v>
      </c>
      <c r="C948" t="str">
        <f>TEXT(A948, "0")</f>
        <v>Q72T4</v>
      </c>
      <c r="D948">
        <f>LEN($A948)-LEN(SUBSTITUTE($A948,D$1,""))</f>
        <v>0</v>
      </c>
      <c r="E948">
        <f>LEN($A948)-LEN(SUBSTITUTE($A948,E$1,""))</f>
        <v>0</v>
      </c>
      <c r="F948">
        <f>LEN($A948)-LEN(SUBSTITUTE($A948,F$1,""))</f>
        <v>1</v>
      </c>
      <c r="G948">
        <f>LEN($A948)-LEN(SUBSTITUTE($A948,G$1,""))</f>
        <v>0</v>
      </c>
      <c r="H948">
        <f>LEN($A948)-LEN(SUBSTITUTE($A948,H$1,""))</f>
        <v>1</v>
      </c>
      <c r="I948">
        <f>LEN($A948)-LEN(SUBSTITUTE($A948,I$1,""))</f>
        <v>0</v>
      </c>
      <c r="J948">
        <f>LEN($A948)-LEN(SUBSTITUTE($A948,J$1,""))</f>
        <v>0</v>
      </c>
      <c r="K948">
        <f>LEN($A948)-LEN(SUBSTITUTE($A948,K$1,""))</f>
        <v>1</v>
      </c>
      <c r="L948">
        <f>LEN($A948)-LEN(SUBSTITUTE($A948,L$1,""))</f>
        <v>0</v>
      </c>
      <c r="M948">
        <f>LEN($A948)-LEN(SUBSTITUTE($A948,M$1,""))</f>
        <v>0</v>
      </c>
      <c r="N948">
        <f>LEN($A948)-LEN(SUBSTITUTE($A948,N$1,""))</f>
        <v>1</v>
      </c>
      <c r="O948">
        <f>LEN($A948)-LEN(SUBSTITUTE($A948,O$1,""))</f>
        <v>0</v>
      </c>
      <c r="P948">
        <f>LEN($A948)-LEN(SUBSTITUTE($A948,P$1,""))</f>
        <v>1</v>
      </c>
      <c r="Q948">
        <f>D948+1</f>
        <v>1</v>
      </c>
      <c r="R948">
        <f>E948+1</f>
        <v>1</v>
      </c>
      <c r="S948">
        <f>F948+1</f>
        <v>2</v>
      </c>
      <c r="T948">
        <f>G948+1</f>
        <v>1</v>
      </c>
      <c r="U948">
        <f>H948+1</f>
        <v>2</v>
      </c>
      <c r="V948">
        <f>I948+1</f>
        <v>1</v>
      </c>
      <c r="W948">
        <f>J948+1</f>
        <v>1</v>
      </c>
      <c r="X948">
        <f>K948+1</f>
        <v>2</v>
      </c>
      <c r="Y948">
        <f>L948+1</f>
        <v>1</v>
      </c>
      <c r="Z948">
        <f>M948+1</f>
        <v>1</v>
      </c>
      <c r="AA948">
        <f>N948+1</f>
        <v>2</v>
      </c>
      <c r="AB948">
        <f>O948+1</f>
        <v>1</v>
      </c>
      <c r="AC948">
        <f>P948+1</f>
        <v>2</v>
      </c>
      <c r="AD948">
        <f>PRODUCT(Q948:AC948)</f>
        <v>32</v>
      </c>
      <c r="AE948" t="b">
        <f>AD948=6</f>
        <v>0</v>
      </c>
      <c r="AF948" t="b">
        <f>AD948=10</f>
        <v>0</v>
      </c>
      <c r="AG948" t="b">
        <f>AD948=12</f>
        <v>0</v>
      </c>
      <c r="AH948" t="b">
        <f>AD948=16</f>
        <v>0</v>
      </c>
      <c r="AI948" t="b">
        <f>AD948=18</f>
        <v>0</v>
      </c>
      <c r="AJ948" t="b">
        <f>AD948=24</f>
        <v>0</v>
      </c>
      <c r="AK948" t="b">
        <f>AD948=32</f>
        <v>1</v>
      </c>
      <c r="AL948">
        <f>VALUE(IF(AE948,
_xlfn.XLOOKUP(6, Q948:AC948, Q$1:AC$1), 0))</f>
        <v>0</v>
      </c>
      <c r="AM948">
        <f>VALUE(IF(AF948,
_xlfn.XLOOKUP(5, Q948:AC948, Q$1:AC$1) &amp; _xlfn.XLOOKUP(2, Q948:AC948, Q$1:AC$1), 0))</f>
        <v>0</v>
      </c>
      <c r="AN948">
        <f>VALUE(IF(AG948,
_xlfn.XLOOKUP(4, Q948:AC948, Q$1:AC$1) &amp; _xlfn.XLOOKUP(3, Q948:AC948, Q$1:AC$1), 0))</f>
        <v>0</v>
      </c>
      <c r="AO948">
        <f>VALUE(IF(AH948,
_xlfn.XLOOKUP(4, Q948:AC948, Q$1:AC$1) &amp; _xlfn.XLOOKUP(2, Q948:AC948, Q$1:AC$1, "", 0, 1) &amp; _xlfn.XLOOKUP(2, Q948:AC948, Q$1:AC$1, "", 0, -1), 0))</f>
        <v>0</v>
      </c>
      <c r="AP948">
        <f>VALUE(IF(AI948,
_xlfn.XLOOKUP(3, Q948:AC948, Q$1:AC$1, "", 0, 1) &amp; _xlfn.XLOOKUP(3, Q948:AC948, Q$1:AC$1, "", 0, -1) &amp; _xlfn.XLOOKUP(2, Q948:AC948, Q$1:AC$1),
0))</f>
        <v>0</v>
      </c>
      <c r="AQ948">
        <f>VALUE(IF(AJ948,
_xlfn.XLOOKUP(3, Q948:AC948, Q$1:AC$1) &amp; AS948,
0))</f>
        <v>0</v>
      </c>
      <c r="AR948">
        <f>VALUE(IF(AK948,
AS948, 0))</f>
        <v>1210070402</v>
      </c>
      <c r="AS948" t="str" cm="1">
        <f t="array" ref="AS948">_xlfn.TEXTJOIN("", TRUE, _xlfn._xlws.FILTER(Q$1:AC$1,Q948:AC948=2))</f>
        <v>1210070402</v>
      </c>
      <c r="AT948">
        <f t="shared" si="29"/>
        <v>54</v>
      </c>
      <c r="AU948">
        <f t="shared" si="28"/>
        <v>1296</v>
      </c>
      <c r="AV948" t="b">
        <f>IF(AND(AE947, AE948), AL947=AL948, FALSE)</f>
        <v>0</v>
      </c>
      <c r="AW948" t="b">
        <f>IF(AND(AF947, AF948), AM947=AM948, FALSE)</f>
        <v>0</v>
      </c>
      <c r="AX948" t="b">
        <f>IF(AND(AG947, AG948), AN947=AN948, FALSE)</f>
        <v>0</v>
      </c>
      <c r="AY948" t="b">
        <f>IF(AND(AH947, AH948), AO947=AO948, FALSE)</f>
        <v>0</v>
      </c>
      <c r="AZ948" t="b">
        <f>IF(AND(AI947, AI948), AP947=AP948, FALSE)</f>
        <v>0</v>
      </c>
      <c r="BA948" t="b">
        <f>IF(AND(AJ947, AJ948), AQ947=AQ948, FALSE)</f>
        <v>0</v>
      </c>
      <c r="BB948" t="b">
        <f>IF(AND(AK947, AK948), AR947=AR948, FALSE)</f>
        <v>0</v>
      </c>
    </row>
    <row r="949" spans="1:54" x14ac:dyDescent="0.25">
      <c r="A949" t="s">
        <v>325</v>
      </c>
      <c r="B949">
        <v>373</v>
      </c>
      <c r="C949" t="str">
        <f>TEXT(A949, "0")</f>
        <v>3TQ46</v>
      </c>
      <c r="D949">
        <f>LEN($A949)-LEN(SUBSTITUTE($A949,D$1,""))</f>
        <v>0</v>
      </c>
      <c r="E949">
        <f>LEN($A949)-LEN(SUBSTITUTE($A949,E$1,""))</f>
        <v>0</v>
      </c>
      <c r="F949">
        <f>LEN($A949)-LEN(SUBSTITUTE($A949,F$1,""))</f>
        <v>1</v>
      </c>
      <c r="G949">
        <f>LEN($A949)-LEN(SUBSTITUTE($A949,G$1,""))</f>
        <v>0</v>
      </c>
      <c r="H949">
        <f>LEN($A949)-LEN(SUBSTITUTE($A949,H$1,""))</f>
        <v>1</v>
      </c>
      <c r="I949">
        <f>LEN($A949)-LEN(SUBSTITUTE($A949,I$1,""))</f>
        <v>0</v>
      </c>
      <c r="J949">
        <f>LEN($A949)-LEN(SUBSTITUTE($A949,J$1,""))</f>
        <v>0</v>
      </c>
      <c r="K949">
        <f>LEN($A949)-LEN(SUBSTITUTE($A949,K$1,""))</f>
        <v>0</v>
      </c>
      <c r="L949">
        <f>LEN($A949)-LEN(SUBSTITUTE($A949,L$1,""))</f>
        <v>1</v>
      </c>
      <c r="M949">
        <f>LEN($A949)-LEN(SUBSTITUTE($A949,M$1,""))</f>
        <v>0</v>
      </c>
      <c r="N949">
        <f>LEN($A949)-LEN(SUBSTITUTE($A949,N$1,""))</f>
        <v>1</v>
      </c>
      <c r="O949">
        <f>LEN($A949)-LEN(SUBSTITUTE($A949,O$1,""))</f>
        <v>1</v>
      </c>
      <c r="P949">
        <f>LEN($A949)-LEN(SUBSTITUTE($A949,P$1,""))</f>
        <v>0</v>
      </c>
      <c r="Q949">
        <f>D949+1</f>
        <v>1</v>
      </c>
      <c r="R949">
        <f>E949+1</f>
        <v>1</v>
      </c>
      <c r="S949">
        <f>F949+1</f>
        <v>2</v>
      </c>
      <c r="T949">
        <f>G949+1</f>
        <v>1</v>
      </c>
      <c r="U949">
        <f>H949+1</f>
        <v>2</v>
      </c>
      <c r="V949">
        <f>I949+1</f>
        <v>1</v>
      </c>
      <c r="W949">
        <f>J949+1</f>
        <v>1</v>
      </c>
      <c r="X949">
        <f>K949+1</f>
        <v>1</v>
      </c>
      <c r="Y949">
        <f>L949+1</f>
        <v>2</v>
      </c>
      <c r="Z949">
        <f>M949+1</f>
        <v>1</v>
      </c>
      <c r="AA949">
        <f>N949+1</f>
        <v>2</v>
      </c>
      <c r="AB949">
        <f>O949+1</f>
        <v>2</v>
      </c>
      <c r="AC949">
        <f>P949+1</f>
        <v>1</v>
      </c>
      <c r="AD949">
        <f>PRODUCT(Q949:AC949)</f>
        <v>32</v>
      </c>
      <c r="AE949" t="b">
        <f>AD949=6</f>
        <v>0</v>
      </c>
      <c r="AF949" t="b">
        <f>AD949=10</f>
        <v>0</v>
      </c>
      <c r="AG949" t="b">
        <f>AD949=12</f>
        <v>0</v>
      </c>
      <c r="AH949" t="b">
        <f>AD949=16</f>
        <v>0</v>
      </c>
      <c r="AI949" t="b">
        <f>AD949=18</f>
        <v>0</v>
      </c>
      <c r="AJ949" t="b">
        <f>AD949=24</f>
        <v>0</v>
      </c>
      <c r="AK949" t="b">
        <f>AD949=32</f>
        <v>1</v>
      </c>
      <c r="AL949">
        <f>VALUE(IF(AE949,
_xlfn.XLOOKUP(6, Q949:AC949, Q$1:AC$1), 0))</f>
        <v>0</v>
      </c>
      <c r="AM949">
        <f>VALUE(IF(AF949,
_xlfn.XLOOKUP(5, Q949:AC949, Q$1:AC$1) &amp; _xlfn.XLOOKUP(2, Q949:AC949, Q$1:AC$1), 0))</f>
        <v>0</v>
      </c>
      <c r="AN949">
        <f>VALUE(IF(AG949,
_xlfn.XLOOKUP(4, Q949:AC949, Q$1:AC$1) &amp; _xlfn.XLOOKUP(3, Q949:AC949, Q$1:AC$1), 0))</f>
        <v>0</v>
      </c>
      <c r="AO949">
        <f>VALUE(IF(AH949,
_xlfn.XLOOKUP(4, Q949:AC949, Q$1:AC$1) &amp; _xlfn.XLOOKUP(2, Q949:AC949, Q$1:AC$1, "", 0, 1) &amp; _xlfn.XLOOKUP(2, Q949:AC949, Q$1:AC$1, "", 0, -1), 0))</f>
        <v>0</v>
      </c>
      <c r="AP949">
        <f>VALUE(IF(AI949,
_xlfn.XLOOKUP(3, Q949:AC949, Q$1:AC$1, "", 0, 1) &amp; _xlfn.XLOOKUP(3, Q949:AC949, Q$1:AC$1, "", 0, -1) &amp; _xlfn.XLOOKUP(2, Q949:AC949, Q$1:AC$1),
0))</f>
        <v>0</v>
      </c>
      <c r="AQ949">
        <f>VALUE(IF(AJ949,
_xlfn.XLOOKUP(3, Q949:AC949, Q$1:AC$1) &amp; AS949,
0))</f>
        <v>0</v>
      </c>
      <c r="AR949">
        <f>VALUE(IF(AK949,
AS949, 0))</f>
        <v>1210060403</v>
      </c>
      <c r="AS949" t="str" cm="1">
        <f t="array" ref="AS949">_xlfn.TEXTJOIN("", TRUE, _xlfn._xlws.FILTER(Q$1:AC$1,Q949:AC949=2))</f>
        <v>1210060403</v>
      </c>
      <c r="AT949">
        <f t="shared" si="29"/>
        <v>53</v>
      </c>
      <c r="AU949">
        <f t="shared" si="28"/>
        <v>19769</v>
      </c>
      <c r="AV949" t="b">
        <f>IF(AND(AE948, AE949), AL948=AL949, FALSE)</f>
        <v>0</v>
      </c>
      <c r="AW949" t="b">
        <f>IF(AND(AF948, AF949), AM948=AM949, FALSE)</f>
        <v>0</v>
      </c>
      <c r="AX949" t="b">
        <f>IF(AND(AG948, AG949), AN948=AN949, FALSE)</f>
        <v>0</v>
      </c>
      <c r="AY949" t="b">
        <f>IF(AND(AH948, AH949), AO948=AO949, FALSE)</f>
        <v>0</v>
      </c>
      <c r="AZ949" t="b">
        <f>IF(AND(AI948, AI949), AP948=AP949, FALSE)</f>
        <v>0</v>
      </c>
      <c r="BA949" t="b">
        <f>IF(AND(AJ948, AJ949), AQ948=AQ949, FALSE)</f>
        <v>0</v>
      </c>
      <c r="BB949" t="b">
        <f>IF(AND(AK948, AK949), AR948=AR949, FALSE)</f>
        <v>0</v>
      </c>
    </row>
    <row r="950" spans="1:54" x14ac:dyDescent="0.25">
      <c r="A950" t="s">
        <v>782</v>
      </c>
      <c r="B950">
        <v>436</v>
      </c>
      <c r="C950" t="str">
        <f>TEXT(A950, "0")</f>
        <v>QT345</v>
      </c>
      <c r="D950">
        <f>LEN($A950)-LEN(SUBSTITUTE($A950,D$1,""))</f>
        <v>0</v>
      </c>
      <c r="E950">
        <f>LEN($A950)-LEN(SUBSTITUTE($A950,E$1,""))</f>
        <v>0</v>
      </c>
      <c r="F950">
        <f>LEN($A950)-LEN(SUBSTITUTE($A950,F$1,""))</f>
        <v>1</v>
      </c>
      <c r="G950">
        <f>LEN($A950)-LEN(SUBSTITUTE($A950,G$1,""))</f>
        <v>0</v>
      </c>
      <c r="H950">
        <f>LEN($A950)-LEN(SUBSTITUTE($A950,H$1,""))</f>
        <v>1</v>
      </c>
      <c r="I950">
        <f>LEN($A950)-LEN(SUBSTITUTE($A950,I$1,""))</f>
        <v>0</v>
      </c>
      <c r="J950">
        <f>LEN($A950)-LEN(SUBSTITUTE($A950,J$1,""))</f>
        <v>0</v>
      </c>
      <c r="K950">
        <f>LEN($A950)-LEN(SUBSTITUTE($A950,K$1,""))</f>
        <v>0</v>
      </c>
      <c r="L950">
        <f>LEN($A950)-LEN(SUBSTITUTE($A950,L$1,""))</f>
        <v>0</v>
      </c>
      <c r="M950">
        <f>LEN($A950)-LEN(SUBSTITUTE($A950,M$1,""))</f>
        <v>1</v>
      </c>
      <c r="N950">
        <f>LEN($A950)-LEN(SUBSTITUTE($A950,N$1,""))</f>
        <v>1</v>
      </c>
      <c r="O950">
        <f>LEN($A950)-LEN(SUBSTITUTE($A950,O$1,""))</f>
        <v>1</v>
      </c>
      <c r="P950">
        <f>LEN($A950)-LEN(SUBSTITUTE($A950,P$1,""))</f>
        <v>0</v>
      </c>
      <c r="Q950">
        <f>D950+1</f>
        <v>1</v>
      </c>
      <c r="R950">
        <f>E950+1</f>
        <v>1</v>
      </c>
      <c r="S950">
        <f>F950+1</f>
        <v>2</v>
      </c>
      <c r="T950">
        <f>G950+1</f>
        <v>1</v>
      </c>
      <c r="U950">
        <f>H950+1</f>
        <v>2</v>
      </c>
      <c r="V950">
        <f>I950+1</f>
        <v>1</v>
      </c>
      <c r="W950">
        <f>J950+1</f>
        <v>1</v>
      </c>
      <c r="X950">
        <f>K950+1</f>
        <v>1</v>
      </c>
      <c r="Y950">
        <f>L950+1</f>
        <v>1</v>
      </c>
      <c r="Z950">
        <f>M950+1</f>
        <v>2</v>
      </c>
      <c r="AA950">
        <f>N950+1</f>
        <v>2</v>
      </c>
      <c r="AB950">
        <f>O950+1</f>
        <v>2</v>
      </c>
      <c r="AC950">
        <f>P950+1</f>
        <v>1</v>
      </c>
      <c r="AD950">
        <f>PRODUCT(Q950:AC950)</f>
        <v>32</v>
      </c>
      <c r="AE950" t="b">
        <f>AD950=6</f>
        <v>0</v>
      </c>
      <c r="AF950" t="b">
        <f>AD950=10</f>
        <v>0</v>
      </c>
      <c r="AG950" t="b">
        <f>AD950=12</f>
        <v>0</v>
      </c>
      <c r="AH950" t="b">
        <f>AD950=16</f>
        <v>0</v>
      </c>
      <c r="AI950" t="b">
        <f>AD950=18</f>
        <v>0</v>
      </c>
      <c r="AJ950" t="b">
        <f>AD950=24</f>
        <v>0</v>
      </c>
      <c r="AK950" t="b">
        <f>AD950=32</f>
        <v>1</v>
      </c>
      <c r="AL950">
        <f>VALUE(IF(AE950,
_xlfn.XLOOKUP(6, Q950:AC950, Q$1:AC$1), 0))</f>
        <v>0</v>
      </c>
      <c r="AM950">
        <f>VALUE(IF(AF950,
_xlfn.XLOOKUP(5, Q950:AC950, Q$1:AC$1) &amp; _xlfn.XLOOKUP(2, Q950:AC950, Q$1:AC$1), 0))</f>
        <v>0</v>
      </c>
      <c r="AN950">
        <f>VALUE(IF(AG950,
_xlfn.XLOOKUP(4, Q950:AC950, Q$1:AC$1) &amp; _xlfn.XLOOKUP(3, Q950:AC950, Q$1:AC$1), 0))</f>
        <v>0</v>
      </c>
      <c r="AO950">
        <f>VALUE(IF(AH950,
_xlfn.XLOOKUP(4, Q950:AC950, Q$1:AC$1) &amp; _xlfn.XLOOKUP(2, Q950:AC950, Q$1:AC$1, "", 0, 1) &amp; _xlfn.XLOOKUP(2, Q950:AC950, Q$1:AC$1, "", 0, -1), 0))</f>
        <v>0</v>
      </c>
      <c r="AP950">
        <f>VALUE(IF(AI950,
_xlfn.XLOOKUP(3, Q950:AC950, Q$1:AC$1, "", 0, 1) &amp; _xlfn.XLOOKUP(3, Q950:AC950, Q$1:AC$1, "", 0, -1) &amp; _xlfn.XLOOKUP(2, Q950:AC950, Q$1:AC$1),
0))</f>
        <v>0</v>
      </c>
      <c r="AQ950">
        <f>VALUE(IF(AJ950,
_xlfn.XLOOKUP(3, Q950:AC950, Q$1:AC$1) &amp; AS950,
0))</f>
        <v>0</v>
      </c>
      <c r="AR950">
        <f>VALUE(IF(AK950,
AS950, 0))</f>
        <v>1210050403</v>
      </c>
      <c r="AS950" t="str" cm="1">
        <f t="array" ref="AS950">_xlfn.TEXTJOIN("", TRUE, _xlfn._xlws.FILTER(Q$1:AC$1,Q950:AC950=2))</f>
        <v>1210050403</v>
      </c>
      <c r="AT950">
        <f t="shared" si="29"/>
        <v>52</v>
      </c>
      <c r="AU950">
        <f t="shared" si="28"/>
        <v>22672</v>
      </c>
      <c r="AV950" t="b">
        <f>IF(AND(AE949, AE950), AL949=AL950, FALSE)</f>
        <v>0</v>
      </c>
      <c r="AW950" t="b">
        <f>IF(AND(AF949, AF950), AM949=AM950, FALSE)</f>
        <v>0</v>
      </c>
      <c r="AX950" t="b">
        <f>IF(AND(AG949, AG950), AN949=AN950, FALSE)</f>
        <v>0</v>
      </c>
      <c r="AY950" t="b">
        <f>IF(AND(AH949, AH950), AO949=AO950, FALSE)</f>
        <v>0</v>
      </c>
      <c r="AZ950" t="b">
        <f>IF(AND(AI949, AI950), AP949=AP950, FALSE)</f>
        <v>0</v>
      </c>
      <c r="BA950" t="b">
        <f>IF(AND(AJ949, AJ950), AQ949=AQ950, FALSE)</f>
        <v>0</v>
      </c>
      <c r="BB950" t="b">
        <f>IF(AND(AK949, AK950), AR949=AR950, FALSE)</f>
        <v>0</v>
      </c>
    </row>
    <row r="951" spans="1:54" x14ac:dyDescent="0.25">
      <c r="A951" t="s">
        <v>863</v>
      </c>
      <c r="B951">
        <v>901</v>
      </c>
      <c r="C951" t="str">
        <f>TEXT(A951, "0")</f>
        <v>Q3968</v>
      </c>
      <c r="D951">
        <f>LEN($A951)-LEN(SUBSTITUTE($A951,D$1,""))</f>
        <v>0</v>
      </c>
      <c r="E951">
        <f>LEN($A951)-LEN(SUBSTITUTE($A951,E$1,""))</f>
        <v>0</v>
      </c>
      <c r="F951">
        <f>LEN($A951)-LEN(SUBSTITUTE($A951,F$1,""))</f>
        <v>1</v>
      </c>
      <c r="G951">
        <f>LEN($A951)-LEN(SUBSTITUTE($A951,G$1,""))</f>
        <v>0</v>
      </c>
      <c r="H951">
        <f>LEN($A951)-LEN(SUBSTITUTE($A951,H$1,""))</f>
        <v>0</v>
      </c>
      <c r="I951">
        <f>LEN($A951)-LEN(SUBSTITUTE($A951,I$1,""))</f>
        <v>1</v>
      </c>
      <c r="J951">
        <f>LEN($A951)-LEN(SUBSTITUTE($A951,J$1,""))</f>
        <v>1</v>
      </c>
      <c r="K951">
        <f>LEN($A951)-LEN(SUBSTITUTE($A951,K$1,""))</f>
        <v>0</v>
      </c>
      <c r="L951">
        <f>LEN($A951)-LEN(SUBSTITUTE($A951,L$1,""))</f>
        <v>1</v>
      </c>
      <c r="M951">
        <f>LEN($A951)-LEN(SUBSTITUTE($A951,M$1,""))</f>
        <v>0</v>
      </c>
      <c r="N951">
        <f>LEN($A951)-LEN(SUBSTITUTE($A951,N$1,""))</f>
        <v>0</v>
      </c>
      <c r="O951">
        <f>LEN($A951)-LEN(SUBSTITUTE($A951,O$1,""))</f>
        <v>1</v>
      </c>
      <c r="P951">
        <f>LEN($A951)-LEN(SUBSTITUTE($A951,P$1,""))</f>
        <v>0</v>
      </c>
      <c r="Q951">
        <f>D951+1</f>
        <v>1</v>
      </c>
      <c r="R951">
        <f>E951+1</f>
        <v>1</v>
      </c>
      <c r="S951">
        <f>F951+1</f>
        <v>2</v>
      </c>
      <c r="T951">
        <f>G951+1</f>
        <v>1</v>
      </c>
      <c r="U951">
        <f>H951+1</f>
        <v>1</v>
      </c>
      <c r="V951">
        <f>I951+1</f>
        <v>2</v>
      </c>
      <c r="W951">
        <f>J951+1</f>
        <v>2</v>
      </c>
      <c r="X951">
        <f>K951+1</f>
        <v>1</v>
      </c>
      <c r="Y951">
        <f>L951+1</f>
        <v>2</v>
      </c>
      <c r="Z951">
        <f>M951+1</f>
        <v>1</v>
      </c>
      <c r="AA951">
        <f>N951+1</f>
        <v>1</v>
      </c>
      <c r="AB951">
        <f>O951+1</f>
        <v>2</v>
      </c>
      <c r="AC951">
        <f>P951+1</f>
        <v>1</v>
      </c>
      <c r="AD951">
        <f>PRODUCT(Q951:AC951)</f>
        <v>32</v>
      </c>
      <c r="AE951" t="b">
        <f>AD951=6</f>
        <v>0</v>
      </c>
      <c r="AF951" t="b">
        <f>AD951=10</f>
        <v>0</v>
      </c>
      <c r="AG951" t="b">
        <f>AD951=12</f>
        <v>0</v>
      </c>
      <c r="AH951" t="b">
        <f>AD951=16</f>
        <v>0</v>
      </c>
      <c r="AI951" t="b">
        <f>AD951=18</f>
        <v>0</v>
      </c>
      <c r="AJ951" t="b">
        <f>AD951=24</f>
        <v>0</v>
      </c>
      <c r="AK951" t="b">
        <f>AD951=32</f>
        <v>1</v>
      </c>
      <c r="AL951">
        <f>VALUE(IF(AE951,
_xlfn.XLOOKUP(6, Q951:AC951, Q$1:AC$1), 0))</f>
        <v>0</v>
      </c>
      <c r="AM951">
        <f>VALUE(IF(AF951,
_xlfn.XLOOKUP(5, Q951:AC951, Q$1:AC$1) &amp; _xlfn.XLOOKUP(2, Q951:AC951, Q$1:AC$1), 0))</f>
        <v>0</v>
      </c>
      <c r="AN951">
        <f>VALUE(IF(AG951,
_xlfn.XLOOKUP(4, Q951:AC951, Q$1:AC$1) &amp; _xlfn.XLOOKUP(3, Q951:AC951, Q$1:AC$1), 0))</f>
        <v>0</v>
      </c>
      <c r="AO951">
        <f>VALUE(IF(AH951,
_xlfn.XLOOKUP(4, Q951:AC951, Q$1:AC$1) &amp; _xlfn.XLOOKUP(2, Q951:AC951, Q$1:AC$1, "", 0, 1) &amp; _xlfn.XLOOKUP(2, Q951:AC951, Q$1:AC$1, "", 0, -1), 0))</f>
        <v>0</v>
      </c>
      <c r="AP951">
        <f>VALUE(IF(AI951,
_xlfn.XLOOKUP(3, Q951:AC951, Q$1:AC$1, "", 0, 1) &amp; _xlfn.XLOOKUP(3, Q951:AC951, Q$1:AC$1, "", 0, -1) &amp; _xlfn.XLOOKUP(2, Q951:AC951, Q$1:AC$1),
0))</f>
        <v>0</v>
      </c>
      <c r="AQ951">
        <f>VALUE(IF(AJ951,
_xlfn.XLOOKUP(3, Q951:AC951, Q$1:AC$1) &amp; AS951,
0))</f>
        <v>0</v>
      </c>
      <c r="AR951">
        <f>VALUE(IF(AK951,
AS951, 0))</f>
        <v>1209080603</v>
      </c>
      <c r="AS951" t="str" cm="1">
        <f t="array" ref="AS951">_xlfn.TEXTJOIN("", TRUE, _xlfn._xlws.FILTER(Q$1:AC$1,Q951:AC951=2))</f>
        <v>1209080603</v>
      </c>
      <c r="AT951">
        <f t="shared" si="29"/>
        <v>51</v>
      </c>
      <c r="AU951">
        <f t="shared" si="28"/>
        <v>45951</v>
      </c>
      <c r="AV951" t="b">
        <f>IF(AND(AE950, AE951), AL950=AL951, FALSE)</f>
        <v>0</v>
      </c>
      <c r="AW951" t="b">
        <f>IF(AND(AF950, AF951), AM950=AM951, FALSE)</f>
        <v>0</v>
      </c>
      <c r="AX951" t="b">
        <f>IF(AND(AG950, AG951), AN950=AN951, FALSE)</f>
        <v>0</v>
      </c>
      <c r="AY951" t="b">
        <f>IF(AND(AH950, AH951), AO950=AO951, FALSE)</f>
        <v>0</v>
      </c>
      <c r="AZ951" t="b">
        <f>IF(AND(AI950, AI951), AP950=AP951, FALSE)</f>
        <v>0</v>
      </c>
      <c r="BA951" t="b">
        <f>IF(AND(AJ950, AJ951), AQ950=AQ951, FALSE)</f>
        <v>0</v>
      </c>
      <c r="BB951" t="b">
        <f>IF(AND(AK950, AK951), AR950=AR951, FALSE)</f>
        <v>0</v>
      </c>
    </row>
    <row r="952" spans="1:54" x14ac:dyDescent="0.25">
      <c r="A952" t="s">
        <v>970</v>
      </c>
      <c r="B952">
        <v>784</v>
      </c>
      <c r="C952" t="str">
        <f>TEXT(A952, "0")</f>
        <v>Q6892</v>
      </c>
      <c r="D952">
        <f>LEN($A952)-LEN(SUBSTITUTE($A952,D$1,""))</f>
        <v>0</v>
      </c>
      <c r="E952">
        <f>LEN($A952)-LEN(SUBSTITUTE($A952,E$1,""))</f>
        <v>0</v>
      </c>
      <c r="F952">
        <f>LEN($A952)-LEN(SUBSTITUTE($A952,F$1,""))</f>
        <v>1</v>
      </c>
      <c r="G952">
        <f>LEN($A952)-LEN(SUBSTITUTE($A952,G$1,""))</f>
        <v>0</v>
      </c>
      <c r="H952">
        <f>LEN($A952)-LEN(SUBSTITUTE($A952,H$1,""))</f>
        <v>0</v>
      </c>
      <c r="I952">
        <f>LEN($A952)-LEN(SUBSTITUTE($A952,I$1,""))</f>
        <v>1</v>
      </c>
      <c r="J952">
        <f>LEN($A952)-LEN(SUBSTITUTE($A952,J$1,""))</f>
        <v>1</v>
      </c>
      <c r="K952">
        <f>LEN($A952)-LEN(SUBSTITUTE($A952,K$1,""))</f>
        <v>0</v>
      </c>
      <c r="L952">
        <f>LEN($A952)-LEN(SUBSTITUTE($A952,L$1,""))</f>
        <v>1</v>
      </c>
      <c r="M952">
        <f>LEN($A952)-LEN(SUBSTITUTE($A952,M$1,""))</f>
        <v>0</v>
      </c>
      <c r="N952">
        <f>LEN($A952)-LEN(SUBSTITUTE($A952,N$1,""))</f>
        <v>0</v>
      </c>
      <c r="O952">
        <f>LEN($A952)-LEN(SUBSTITUTE($A952,O$1,""))</f>
        <v>0</v>
      </c>
      <c r="P952">
        <f>LEN($A952)-LEN(SUBSTITUTE($A952,P$1,""))</f>
        <v>1</v>
      </c>
      <c r="Q952">
        <f>D952+1</f>
        <v>1</v>
      </c>
      <c r="R952">
        <f>E952+1</f>
        <v>1</v>
      </c>
      <c r="S952">
        <f>F952+1</f>
        <v>2</v>
      </c>
      <c r="T952">
        <f>G952+1</f>
        <v>1</v>
      </c>
      <c r="U952">
        <f>H952+1</f>
        <v>1</v>
      </c>
      <c r="V952">
        <f>I952+1</f>
        <v>2</v>
      </c>
      <c r="W952">
        <f>J952+1</f>
        <v>2</v>
      </c>
      <c r="X952">
        <f>K952+1</f>
        <v>1</v>
      </c>
      <c r="Y952">
        <f>L952+1</f>
        <v>2</v>
      </c>
      <c r="Z952">
        <f>M952+1</f>
        <v>1</v>
      </c>
      <c r="AA952">
        <f>N952+1</f>
        <v>1</v>
      </c>
      <c r="AB952">
        <f>O952+1</f>
        <v>1</v>
      </c>
      <c r="AC952">
        <f>P952+1</f>
        <v>2</v>
      </c>
      <c r="AD952">
        <f>PRODUCT(Q952:AC952)</f>
        <v>32</v>
      </c>
      <c r="AE952" t="b">
        <f>AD952=6</f>
        <v>0</v>
      </c>
      <c r="AF952" t="b">
        <f>AD952=10</f>
        <v>0</v>
      </c>
      <c r="AG952" t="b">
        <f>AD952=12</f>
        <v>0</v>
      </c>
      <c r="AH952" t="b">
        <f>AD952=16</f>
        <v>0</v>
      </c>
      <c r="AI952" t="b">
        <f>AD952=18</f>
        <v>0</v>
      </c>
      <c r="AJ952" t="b">
        <f>AD952=24</f>
        <v>0</v>
      </c>
      <c r="AK952" t="b">
        <f>AD952=32</f>
        <v>1</v>
      </c>
      <c r="AL952">
        <f>VALUE(IF(AE952,
_xlfn.XLOOKUP(6, Q952:AC952, Q$1:AC$1), 0))</f>
        <v>0</v>
      </c>
      <c r="AM952">
        <f>VALUE(IF(AF952,
_xlfn.XLOOKUP(5, Q952:AC952, Q$1:AC$1) &amp; _xlfn.XLOOKUP(2, Q952:AC952, Q$1:AC$1), 0))</f>
        <v>0</v>
      </c>
      <c r="AN952">
        <f>VALUE(IF(AG952,
_xlfn.XLOOKUP(4, Q952:AC952, Q$1:AC$1) &amp; _xlfn.XLOOKUP(3, Q952:AC952, Q$1:AC$1), 0))</f>
        <v>0</v>
      </c>
      <c r="AO952">
        <f>VALUE(IF(AH952,
_xlfn.XLOOKUP(4, Q952:AC952, Q$1:AC$1) &amp; _xlfn.XLOOKUP(2, Q952:AC952, Q$1:AC$1, "", 0, 1) &amp; _xlfn.XLOOKUP(2, Q952:AC952, Q$1:AC$1, "", 0, -1), 0))</f>
        <v>0</v>
      </c>
      <c r="AP952">
        <f>VALUE(IF(AI952,
_xlfn.XLOOKUP(3, Q952:AC952, Q$1:AC$1, "", 0, 1) &amp; _xlfn.XLOOKUP(3, Q952:AC952, Q$1:AC$1, "", 0, -1) &amp; _xlfn.XLOOKUP(2, Q952:AC952, Q$1:AC$1),
0))</f>
        <v>0</v>
      </c>
      <c r="AQ952">
        <f>VALUE(IF(AJ952,
_xlfn.XLOOKUP(3, Q952:AC952, Q$1:AC$1) &amp; AS952,
0))</f>
        <v>0</v>
      </c>
      <c r="AR952">
        <f>VALUE(IF(AK952,
AS952, 0))</f>
        <v>1209080602</v>
      </c>
      <c r="AS952" t="str" cm="1">
        <f t="array" ref="AS952">_xlfn.TEXTJOIN("", TRUE, _xlfn._xlws.FILTER(Q$1:AC$1,Q952:AC952=2))</f>
        <v>1209080602</v>
      </c>
      <c r="AT952">
        <f t="shared" si="29"/>
        <v>50</v>
      </c>
      <c r="AU952">
        <f t="shared" si="28"/>
        <v>39200</v>
      </c>
      <c r="AV952" t="b">
        <f>IF(AND(AE951, AE952), AL951=AL952, FALSE)</f>
        <v>0</v>
      </c>
      <c r="AW952" t="b">
        <f>IF(AND(AF951, AF952), AM951=AM952, FALSE)</f>
        <v>0</v>
      </c>
      <c r="AX952" t="b">
        <f>IF(AND(AG951, AG952), AN951=AN952, FALSE)</f>
        <v>0</v>
      </c>
      <c r="AY952" t="b">
        <f>IF(AND(AH951, AH952), AO951=AO952, FALSE)</f>
        <v>0</v>
      </c>
      <c r="AZ952" t="b">
        <f>IF(AND(AI951, AI952), AP951=AP952, FALSE)</f>
        <v>0</v>
      </c>
      <c r="BA952" t="b">
        <f>IF(AND(AJ951, AJ952), AQ951=AQ952, FALSE)</f>
        <v>0</v>
      </c>
      <c r="BB952" t="b">
        <f>IF(AND(AK951, AK952), AR951=AR952, FALSE)</f>
        <v>0</v>
      </c>
    </row>
    <row r="953" spans="1:54" x14ac:dyDescent="0.25">
      <c r="A953" t="s">
        <v>114</v>
      </c>
      <c r="B953">
        <v>128</v>
      </c>
      <c r="C953" t="str">
        <f>TEXT(A953, "0")</f>
        <v>59Q83</v>
      </c>
      <c r="D953">
        <f>LEN($A953)-LEN(SUBSTITUTE($A953,D$1,""))</f>
        <v>0</v>
      </c>
      <c r="E953">
        <f>LEN($A953)-LEN(SUBSTITUTE($A953,E$1,""))</f>
        <v>0</v>
      </c>
      <c r="F953">
        <f>LEN($A953)-LEN(SUBSTITUTE($A953,F$1,""))</f>
        <v>1</v>
      </c>
      <c r="G953">
        <f>LEN($A953)-LEN(SUBSTITUTE($A953,G$1,""))</f>
        <v>0</v>
      </c>
      <c r="H953">
        <f>LEN($A953)-LEN(SUBSTITUTE($A953,H$1,""))</f>
        <v>0</v>
      </c>
      <c r="I953">
        <f>LEN($A953)-LEN(SUBSTITUTE($A953,I$1,""))</f>
        <v>1</v>
      </c>
      <c r="J953">
        <f>LEN($A953)-LEN(SUBSTITUTE($A953,J$1,""))</f>
        <v>1</v>
      </c>
      <c r="K953">
        <f>LEN($A953)-LEN(SUBSTITUTE($A953,K$1,""))</f>
        <v>0</v>
      </c>
      <c r="L953">
        <f>LEN($A953)-LEN(SUBSTITUTE($A953,L$1,""))</f>
        <v>0</v>
      </c>
      <c r="M953">
        <f>LEN($A953)-LEN(SUBSTITUTE($A953,M$1,""))</f>
        <v>1</v>
      </c>
      <c r="N953">
        <f>LEN($A953)-LEN(SUBSTITUTE($A953,N$1,""))</f>
        <v>0</v>
      </c>
      <c r="O953">
        <f>LEN($A953)-LEN(SUBSTITUTE($A953,O$1,""))</f>
        <v>1</v>
      </c>
      <c r="P953">
        <f>LEN($A953)-LEN(SUBSTITUTE($A953,P$1,""))</f>
        <v>0</v>
      </c>
      <c r="Q953">
        <f>D953+1</f>
        <v>1</v>
      </c>
      <c r="R953">
        <f>E953+1</f>
        <v>1</v>
      </c>
      <c r="S953">
        <f>F953+1</f>
        <v>2</v>
      </c>
      <c r="T953">
        <f>G953+1</f>
        <v>1</v>
      </c>
      <c r="U953">
        <f>H953+1</f>
        <v>1</v>
      </c>
      <c r="V953">
        <f>I953+1</f>
        <v>2</v>
      </c>
      <c r="W953">
        <f>J953+1</f>
        <v>2</v>
      </c>
      <c r="X953">
        <f>K953+1</f>
        <v>1</v>
      </c>
      <c r="Y953">
        <f>L953+1</f>
        <v>1</v>
      </c>
      <c r="Z953">
        <f>M953+1</f>
        <v>2</v>
      </c>
      <c r="AA953">
        <f>N953+1</f>
        <v>1</v>
      </c>
      <c r="AB953">
        <f>O953+1</f>
        <v>2</v>
      </c>
      <c r="AC953">
        <f>P953+1</f>
        <v>1</v>
      </c>
      <c r="AD953">
        <f>PRODUCT(Q953:AC953)</f>
        <v>32</v>
      </c>
      <c r="AE953" t="b">
        <f>AD953=6</f>
        <v>0</v>
      </c>
      <c r="AF953" t="b">
        <f>AD953=10</f>
        <v>0</v>
      </c>
      <c r="AG953" t="b">
        <f>AD953=12</f>
        <v>0</v>
      </c>
      <c r="AH953" t="b">
        <f>AD953=16</f>
        <v>0</v>
      </c>
      <c r="AI953" t="b">
        <f>AD953=18</f>
        <v>0</v>
      </c>
      <c r="AJ953" t="b">
        <f>AD953=24</f>
        <v>0</v>
      </c>
      <c r="AK953" t="b">
        <f>AD953=32</f>
        <v>1</v>
      </c>
      <c r="AL953">
        <f>VALUE(IF(AE953,
_xlfn.XLOOKUP(6, Q953:AC953, Q$1:AC$1), 0))</f>
        <v>0</v>
      </c>
      <c r="AM953">
        <f>VALUE(IF(AF953,
_xlfn.XLOOKUP(5, Q953:AC953, Q$1:AC$1) &amp; _xlfn.XLOOKUP(2, Q953:AC953, Q$1:AC$1), 0))</f>
        <v>0</v>
      </c>
      <c r="AN953">
        <f>VALUE(IF(AG953,
_xlfn.XLOOKUP(4, Q953:AC953, Q$1:AC$1) &amp; _xlfn.XLOOKUP(3, Q953:AC953, Q$1:AC$1), 0))</f>
        <v>0</v>
      </c>
      <c r="AO953">
        <f>VALUE(IF(AH953,
_xlfn.XLOOKUP(4, Q953:AC953, Q$1:AC$1) &amp; _xlfn.XLOOKUP(2, Q953:AC953, Q$1:AC$1, "", 0, 1) &amp; _xlfn.XLOOKUP(2, Q953:AC953, Q$1:AC$1, "", 0, -1), 0))</f>
        <v>0</v>
      </c>
      <c r="AP953">
        <f>VALUE(IF(AI953,
_xlfn.XLOOKUP(3, Q953:AC953, Q$1:AC$1, "", 0, 1) &amp; _xlfn.XLOOKUP(3, Q953:AC953, Q$1:AC$1, "", 0, -1) &amp; _xlfn.XLOOKUP(2, Q953:AC953, Q$1:AC$1),
0))</f>
        <v>0</v>
      </c>
      <c r="AQ953">
        <f>VALUE(IF(AJ953,
_xlfn.XLOOKUP(3, Q953:AC953, Q$1:AC$1) &amp; AS953,
0))</f>
        <v>0</v>
      </c>
      <c r="AR953">
        <f>VALUE(IF(AK953,
AS953, 0))</f>
        <v>1209080503</v>
      </c>
      <c r="AS953" t="str" cm="1">
        <f t="array" ref="AS953">_xlfn.TEXTJOIN("", TRUE, _xlfn._xlws.FILTER(Q$1:AC$1,Q953:AC953=2))</f>
        <v>1209080503</v>
      </c>
      <c r="AT953">
        <f t="shared" si="29"/>
        <v>49</v>
      </c>
      <c r="AU953">
        <f t="shared" si="28"/>
        <v>6272</v>
      </c>
      <c r="AV953" t="b">
        <f>IF(AND(AE952, AE953), AL952=AL953, FALSE)</f>
        <v>0</v>
      </c>
      <c r="AW953" t="b">
        <f>IF(AND(AF952, AF953), AM952=AM953, FALSE)</f>
        <v>0</v>
      </c>
      <c r="AX953" t="b">
        <f>IF(AND(AG952, AG953), AN952=AN953, FALSE)</f>
        <v>0</v>
      </c>
      <c r="AY953" t="b">
        <f>IF(AND(AH952, AH953), AO952=AO953, FALSE)</f>
        <v>0</v>
      </c>
      <c r="AZ953" t="b">
        <f>IF(AND(AI952, AI953), AP952=AP953, FALSE)</f>
        <v>0</v>
      </c>
      <c r="BA953" t="b">
        <f>IF(AND(AJ952, AJ953), AQ952=AQ953, FALSE)</f>
        <v>0</v>
      </c>
      <c r="BB953" t="b">
        <f>IF(AND(AK952, AK953), AR952=AR953, FALSE)</f>
        <v>0</v>
      </c>
    </row>
    <row r="954" spans="1:54" x14ac:dyDescent="0.25">
      <c r="A954" t="s">
        <v>70</v>
      </c>
      <c r="B954">
        <v>168</v>
      </c>
      <c r="C954" t="str">
        <f>TEXT(A954, "0")</f>
        <v>Q4983</v>
      </c>
      <c r="D954">
        <f>LEN($A954)-LEN(SUBSTITUTE($A954,D$1,""))</f>
        <v>0</v>
      </c>
      <c r="E954">
        <f>LEN($A954)-LEN(SUBSTITUTE($A954,E$1,""))</f>
        <v>0</v>
      </c>
      <c r="F954">
        <f>LEN($A954)-LEN(SUBSTITUTE($A954,F$1,""))</f>
        <v>1</v>
      </c>
      <c r="G954">
        <f>LEN($A954)-LEN(SUBSTITUTE($A954,G$1,""))</f>
        <v>0</v>
      </c>
      <c r="H954">
        <f>LEN($A954)-LEN(SUBSTITUTE($A954,H$1,""))</f>
        <v>0</v>
      </c>
      <c r="I954">
        <f>LEN($A954)-LEN(SUBSTITUTE($A954,I$1,""))</f>
        <v>1</v>
      </c>
      <c r="J954">
        <f>LEN($A954)-LEN(SUBSTITUTE($A954,J$1,""))</f>
        <v>1</v>
      </c>
      <c r="K954">
        <f>LEN($A954)-LEN(SUBSTITUTE($A954,K$1,""))</f>
        <v>0</v>
      </c>
      <c r="L954">
        <f>LEN($A954)-LEN(SUBSTITUTE($A954,L$1,""))</f>
        <v>0</v>
      </c>
      <c r="M954">
        <f>LEN($A954)-LEN(SUBSTITUTE($A954,M$1,""))</f>
        <v>0</v>
      </c>
      <c r="N954">
        <f>LEN($A954)-LEN(SUBSTITUTE($A954,N$1,""))</f>
        <v>1</v>
      </c>
      <c r="O954">
        <f>LEN($A954)-LEN(SUBSTITUTE($A954,O$1,""))</f>
        <v>1</v>
      </c>
      <c r="P954">
        <f>LEN($A954)-LEN(SUBSTITUTE($A954,P$1,""))</f>
        <v>0</v>
      </c>
      <c r="Q954">
        <f>D954+1</f>
        <v>1</v>
      </c>
      <c r="R954">
        <f>E954+1</f>
        <v>1</v>
      </c>
      <c r="S954">
        <f>F954+1</f>
        <v>2</v>
      </c>
      <c r="T954">
        <f>G954+1</f>
        <v>1</v>
      </c>
      <c r="U954">
        <f>H954+1</f>
        <v>1</v>
      </c>
      <c r="V954">
        <f>I954+1</f>
        <v>2</v>
      </c>
      <c r="W954">
        <f>J954+1</f>
        <v>2</v>
      </c>
      <c r="X954">
        <f>K954+1</f>
        <v>1</v>
      </c>
      <c r="Y954">
        <f>L954+1</f>
        <v>1</v>
      </c>
      <c r="Z954">
        <f>M954+1</f>
        <v>1</v>
      </c>
      <c r="AA954">
        <f>N954+1</f>
        <v>2</v>
      </c>
      <c r="AB954">
        <f>O954+1</f>
        <v>2</v>
      </c>
      <c r="AC954">
        <f>P954+1</f>
        <v>1</v>
      </c>
      <c r="AD954">
        <f>PRODUCT(Q954:AC954)</f>
        <v>32</v>
      </c>
      <c r="AE954" t="b">
        <f>AD954=6</f>
        <v>0</v>
      </c>
      <c r="AF954" t="b">
        <f>AD954=10</f>
        <v>0</v>
      </c>
      <c r="AG954" t="b">
        <f>AD954=12</f>
        <v>0</v>
      </c>
      <c r="AH954" t="b">
        <f>AD954=16</f>
        <v>0</v>
      </c>
      <c r="AI954" t="b">
        <f>AD954=18</f>
        <v>0</v>
      </c>
      <c r="AJ954" t="b">
        <f>AD954=24</f>
        <v>0</v>
      </c>
      <c r="AK954" t="b">
        <f>AD954=32</f>
        <v>1</v>
      </c>
      <c r="AL954">
        <f>VALUE(IF(AE954,
_xlfn.XLOOKUP(6, Q954:AC954, Q$1:AC$1), 0))</f>
        <v>0</v>
      </c>
      <c r="AM954">
        <f>VALUE(IF(AF954,
_xlfn.XLOOKUP(5, Q954:AC954, Q$1:AC$1) &amp; _xlfn.XLOOKUP(2, Q954:AC954, Q$1:AC$1), 0))</f>
        <v>0</v>
      </c>
      <c r="AN954">
        <f>VALUE(IF(AG954,
_xlfn.XLOOKUP(4, Q954:AC954, Q$1:AC$1) &amp; _xlfn.XLOOKUP(3, Q954:AC954, Q$1:AC$1), 0))</f>
        <v>0</v>
      </c>
      <c r="AO954">
        <f>VALUE(IF(AH954,
_xlfn.XLOOKUP(4, Q954:AC954, Q$1:AC$1) &amp; _xlfn.XLOOKUP(2, Q954:AC954, Q$1:AC$1, "", 0, 1) &amp; _xlfn.XLOOKUP(2, Q954:AC954, Q$1:AC$1, "", 0, -1), 0))</f>
        <v>0</v>
      </c>
      <c r="AP954">
        <f>VALUE(IF(AI954,
_xlfn.XLOOKUP(3, Q954:AC954, Q$1:AC$1, "", 0, 1) &amp; _xlfn.XLOOKUP(3, Q954:AC954, Q$1:AC$1, "", 0, -1) &amp; _xlfn.XLOOKUP(2, Q954:AC954, Q$1:AC$1),
0))</f>
        <v>0</v>
      </c>
      <c r="AQ954">
        <f>VALUE(IF(AJ954,
_xlfn.XLOOKUP(3, Q954:AC954, Q$1:AC$1) &amp; AS954,
0))</f>
        <v>0</v>
      </c>
      <c r="AR954">
        <f>VALUE(IF(AK954,
AS954, 0))</f>
        <v>1209080403</v>
      </c>
      <c r="AS954" t="str" cm="1">
        <f t="array" ref="AS954">_xlfn.TEXTJOIN("", TRUE, _xlfn._xlws.FILTER(Q$1:AC$1,Q954:AC954=2))</f>
        <v>1209080403</v>
      </c>
      <c r="AT954">
        <f t="shared" si="29"/>
        <v>48</v>
      </c>
      <c r="AU954">
        <f t="shared" si="28"/>
        <v>8064</v>
      </c>
      <c r="AV954" t="b">
        <f>IF(AND(AE953, AE954), AL953=AL954, FALSE)</f>
        <v>0</v>
      </c>
      <c r="AW954" t="b">
        <f>IF(AND(AF953, AF954), AM953=AM954, FALSE)</f>
        <v>0</v>
      </c>
      <c r="AX954" t="b">
        <f>IF(AND(AG953, AG954), AN953=AN954, FALSE)</f>
        <v>0</v>
      </c>
      <c r="AY954" t="b">
        <f>IF(AND(AH953, AH954), AO953=AO954, FALSE)</f>
        <v>0</v>
      </c>
      <c r="AZ954" t="b">
        <f>IF(AND(AI953, AI954), AP953=AP954, FALSE)</f>
        <v>0</v>
      </c>
      <c r="BA954" t="b">
        <f>IF(AND(AJ953, AJ954), AQ953=AQ954, FALSE)</f>
        <v>0</v>
      </c>
      <c r="BB954" t="b">
        <f>IF(AND(AK953, AK954), AR953=AR954, FALSE)</f>
        <v>0</v>
      </c>
    </row>
    <row r="955" spans="1:54" x14ac:dyDescent="0.25">
      <c r="A955" t="s">
        <v>116</v>
      </c>
      <c r="B955">
        <v>668</v>
      </c>
      <c r="C955" t="str">
        <f>TEXT(A955, "0")</f>
        <v>482Q9</v>
      </c>
      <c r="D955">
        <f>LEN($A955)-LEN(SUBSTITUTE($A955,D$1,""))</f>
        <v>0</v>
      </c>
      <c r="E955">
        <f>LEN($A955)-LEN(SUBSTITUTE($A955,E$1,""))</f>
        <v>0</v>
      </c>
      <c r="F955">
        <f>LEN($A955)-LEN(SUBSTITUTE($A955,F$1,""))</f>
        <v>1</v>
      </c>
      <c r="G955">
        <f>LEN($A955)-LEN(SUBSTITUTE($A955,G$1,""))</f>
        <v>0</v>
      </c>
      <c r="H955">
        <f>LEN($A955)-LEN(SUBSTITUTE($A955,H$1,""))</f>
        <v>0</v>
      </c>
      <c r="I955">
        <f>LEN($A955)-LEN(SUBSTITUTE($A955,I$1,""))</f>
        <v>1</v>
      </c>
      <c r="J955">
        <f>LEN($A955)-LEN(SUBSTITUTE($A955,J$1,""))</f>
        <v>1</v>
      </c>
      <c r="K955">
        <f>LEN($A955)-LEN(SUBSTITUTE($A955,K$1,""))</f>
        <v>0</v>
      </c>
      <c r="L955">
        <f>LEN($A955)-LEN(SUBSTITUTE($A955,L$1,""))</f>
        <v>0</v>
      </c>
      <c r="M955">
        <f>LEN($A955)-LEN(SUBSTITUTE($A955,M$1,""))</f>
        <v>0</v>
      </c>
      <c r="N955">
        <f>LEN($A955)-LEN(SUBSTITUTE($A955,N$1,""))</f>
        <v>1</v>
      </c>
      <c r="O955">
        <f>LEN($A955)-LEN(SUBSTITUTE($A955,O$1,""))</f>
        <v>0</v>
      </c>
      <c r="P955">
        <f>LEN($A955)-LEN(SUBSTITUTE($A955,P$1,""))</f>
        <v>1</v>
      </c>
      <c r="Q955">
        <f>D955+1</f>
        <v>1</v>
      </c>
      <c r="R955">
        <f>E955+1</f>
        <v>1</v>
      </c>
      <c r="S955">
        <f>F955+1</f>
        <v>2</v>
      </c>
      <c r="T955">
        <f>G955+1</f>
        <v>1</v>
      </c>
      <c r="U955">
        <f>H955+1</f>
        <v>1</v>
      </c>
      <c r="V955">
        <f>I955+1</f>
        <v>2</v>
      </c>
      <c r="W955">
        <f>J955+1</f>
        <v>2</v>
      </c>
      <c r="X955">
        <f>K955+1</f>
        <v>1</v>
      </c>
      <c r="Y955">
        <f>L955+1</f>
        <v>1</v>
      </c>
      <c r="Z955">
        <f>M955+1</f>
        <v>1</v>
      </c>
      <c r="AA955">
        <f>N955+1</f>
        <v>2</v>
      </c>
      <c r="AB955">
        <f>O955+1</f>
        <v>1</v>
      </c>
      <c r="AC955">
        <f>P955+1</f>
        <v>2</v>
      </c>
      <c r="AD955">
        <f>PRODUCT(Q955:AC955)</f>
        <v>32</v>
      </c>
      <c r="AE955" t="b">
        <f>AD955=6</f>
        <v>0</v>
      </c>
      <c r="AF955" t="b">
        <f>AD955=10</f>
        <v>0</v>
      </c>
      <c r="AG955" t="b">
        <f>AD955=12</f>
        <v>0</v>
      </c>
      <c r="AH955" t="b">
        <f>AD955=16</f>
        <v>0</v>
      </c>
      <c r="AI955" t="b">
        <f>AD955=18</f>
        <v>0</v>
      </c>
      <c r="AJ955" t="b">
        <f>AD955=24</f>
        <v>0</v>
      </c>
      <c r="AK955" t="b">
        <f>AD955=32</f>
        <v>1</v>
      </c>
      <c r="AL955">
        <f>VALUE(IF(AE955,
_xlfn.XLOOKUP(6, Q955:AC955, Q$1:AC$1), 0))</f>
        <v>0</v>
      </c>
      <c r="AM955">
        <f>VALUE(IF(AF955,
_xlfn.XLOOKUP(5, Q955:AC955, Q$1:AC$1) &amp; _xlfn.XLOOKUP(2, Q955:AC955, Q$1:AC$1), 0))</f>
        <v>0</v>
      </c>
      <c r="AN955">
        <f>VALUE(IF(AG955,
_xlfn.XLOOKUP(4, Q955:AC955, Q$1:AC$1) &amp; _xlfn.XLOOKUP(3, Q955:AC955, Q$1:AC$1), 0))</f>
        <v>0</v>
      </c>
      <c r="AO955">
        <f>VALUE(IF(AH955,
_xlfn.XLOOKUP(4, Q955:AC955, Q$1:AC$1) &amp; _xlfn.XLOOKUP(2, Q955:AC955, Q$1:AC$1, "", 0, 1) &amp; _xlfn.XLOOKUP(2, Q955:AC955, Q$1:AC$1, "", 0, -1), 0))</f>
        <v>0</v>
      </c>
      <c r="AP955">
        <f>VALUE(IF(AI955,
_xlfn.XLOOKUP(3, Q955:AC955, Q$1:AC$1, "", 0, 1) &amp; _xlfn.XLOOKUP(3, Q955:AC955, Q$1:AC$1, "", 0, -1) &amp; _xlfn.XLOOKUP(2, Q955:AC955, Q$1:AC$1),
0))</f>
        <v>0</v>
      </c>
      <c r="AQ955">
        <f>VALUE(IF(AJ955,
_xlfn.XLOOKUP(3, Q955:AC955, Q$1:AC$1) &amp; AS955,
0))</f>
        <v>0</v>
      </c>
      <c r="AR955">
        <f>VALUE(IF(AK955,
AS955, 0))</f>
        <v>1209080402</v>
      </c>
      <c r="AS955" t="str" cm="1">
        <f t="array" ref="AS955">_xlfn.TEXTJOIN("", TRUE, _xlfn._xlws.FILTER(Q$1:AC$1,Q955:AC955=2))</f>
        <v>1209080402</v>
      </c>
      <c r="AT955">
        <f t="shared" si="29"/>
        <v>47</v>
      </c>
      <c r="AU955">
        <f t="shared" si="28"/>
        <v>31396</v>
      </c>
      <c r="AV955" t="b">
        <f>IF(AND(AE954, AE955), AL954=AL955, FALSE)</f>
        <v>0</v>
      </c>
      <c r="AW955" t="b">
        <f>IF(AND(AF954, AF955), AM954=AM955, FALSE)</f>
        <v>0</v>
      </c>
      <c r="AX955" t="b">
        <f>IF(AND(AG954, AG955), AN954=AN955, FALSE)</f>
        <v>0</v>
      </c>
      <c r="AY955" t="b">
        <f>IF(AND(AH954, AH955), AO954=AO955, FALSE)</f>
        <v>0</v>
      </c>
      <c r="AZ955" t="b">
        <f>IF(AND(AI954, AI955), AP954=AP955, FALSE)</f>
        <v>0</v>
      </c>
      <c r="BA955" t="b">
        <f>IF(AND(AJ954, AJ955), AQ954=AQ955, FALSE)</f>
        <v>0</v>
      </c>
      <c r="BB955" t="b">
        <f>IF(AND(AK954, AK955), AR954=AR955, FALSE)</f>
        <v>0</v>
      </c>
    </row>
    <row r="956" spans="1:54" x14ac:dyDescent="0.25">
      <c r="A956" t="s">
        <v>42</v>
      </c>
      <c r="B956">
        <v>969</v>
      </c>
      <c r="C956" t="str">
        <f>TEXT(A956, "0")</f>
        <v>Q8537</v>
      </c>
      <c r="D956">
        <f>LEN($A956)-LEN(SUBSTITUTE($A956,D$1,""))</f>
        <v>0</v>
      </c>
      <c r="E956">
        <f>LEN($A956)-LEN(SUBSTITUTE($A956,E$1,""))</f>
        <v>0</v>
      </c>
      <c r="F956">
        <f>LEN($A956)-LEN(SUBSTITUTE($A956,F$1,""))</f>
        <v>1</v>
      </c>
      <c r="G956">
        <f>LEN($A956)-LEN(SUBSTITUTE($A956,G$1,""))</f>
        <v>0</v>
      </c>
      <c r="H956">
        <f>LEN($A956)-LEN(SUBSTITUTE($A956,H$1,""))</f>
        <v>0</v>
      </c>
      <c r="I956">
        <f>LEN($A956)-LEN(SUBSTITUTE($A956,I$1,""))</f>
        <v>0</v>
      </c>
      <c r="J956">
        <f>LEN($A956)-LEN(SUBSTITUTE($A956,J$1,""))</f>
        <v>1</v>
      </c>
      <c r="K956">
        <f>LEN($A956)-LEN(SUBSTITUTE($A956,K$1,""))</f>
        <v>1</v>
      </c>
      <c r="L956">
        <f>LEN($A956)-LEN(SUBSTITUTE($A956,L$1,""))</f>
        <v>0</v>
      </c>
      <c r="M956">
        <f>LEN($A956)-LEN(SUBSTITUTE($A956,M$1,""))</f>
        <v>1</v>
      </c>
      <c r="N956">
        <f>LEN($A956)-LEN(SUBSTITUTE($A956,N$1,""))</f>
        <v>0</v>
      </c>
      <c r="O956">
        <f>LEN($A956)-LEN(SUBSTITUTE($A956,O$1,""))</f>
        <v>1</v>
      </c>
      <c r="P956">
        <f>LEN($A956)-LEN(SUBSTITUTE($A956,P$1,""))</f>
        <v>0</v>
      </c>
      <c r="Q956">
        <f>D956+1</f>
        <v>1</v>
      </c>
      <c r="R956">
        <f>E956+1</f>
        <v>1</v>
      </c>
      <c r="S956">
        <f>F956+1</f>
        <v>2</v>
      </c>
      <c r="T956">
        <f>G956+1</f>
        <v>1</v>
      </c>
      <c r="U956">
        <f>H956+1</f>
        <v>1</v>
      </c>
      <c r="V956">
        <f>I956+1</f>
        <v>1</v>
      </c>
      <c r="W956">
        <f>J956+1</f>
        <v>2</v>
      </c>
      <c r="X956">
        <f>K956+1</f>
        <v>2</v>
      </c>
      <c r="Y956">
        <f>L956+1</f>
        <v>1</v>
      </c>
      <c r="Z956">
        <f>M956+1</f>
        <v>2</v>
      </c>
      <c r="AA956">
        <f>N956+1</f>
        <v>1</v>
      </c>
      <c r="AB956">
        <f>O956+1</f>
        <v>2</v>
      </c>
      <c r="AC956">
        <f>P956+1</f>
        <v>1</v>
      </c>
      <c r="AD956">
        <f>PRODUCT(Q956:AC956)</f>
        <v>32</v>
      </c>
      <c r="AE956" t="b">
        <f>AD956=6</f>
        <v>0</v>
      </c>
      <c r="AF956" t="b">
        <f>AD956=10</f>
        <v>0</v>
      </c>
      <c r="AG956" t="b">
        <f>AD956=12</f>
        <v>0</v>
      </c>
      <c r="AH956" t="b">
        <f>AD956=16</f>
        <v>0</v>
      </c>
      <c r="AI956" t="b">
        <f>AD956=18</f>
        <v>0</v>
      </c>
      <c r="AJ956" t="b">
        <f>AD956=24</f>
        <v>0</v>
      </c>
      <c r="AK956" t="b">
        <f>AD956=32</f>
        <v>1</v>
      </c>
      <c r="AL956">
        <f>VALUE(IF(AE956,
_xlfn.XLOOKUP(6, Q956:AC956, Q$1:AC$1), 0))</f>
        <v>0</v>
      </c>
      <c r="AM956">
        <f>VALUE(IF(AF956,
_xlfn.XLOOKUP(5, Q956:AC956, Q$1:AC$1) &amp; _xlfn.XLOOKUP(2, Q956:AC956, Q$1:AC$1), 0))</f>
        <v>0</v>
      </c>
      <c r="AN956">
        <f>VALUE(IF(AG956,
_xlfn.XLOOKUP(4, Q956:AC956, Q$1:AC$1) &amp; _xlfn.XLOOKUP(3, Q956:AC956, Q$1:AC$1), 0))</f>
        <v>0</v>
      </c>
      <c r="AO956">
        <f>VALUE(IF(AH956,
_xlfn.XLOOKUP(4, Q956:AC956, Q$1:AC$1) &amp; _xlfn.XLOOKUP(2, Q956:AC956, Q$1:AC$1, "", 0, 1) &amp; _xlfn.XLOOKUP(2, Q956:AC956, Q$1:AC$1, "", 0, -1), 0))</f>
        <v>0</v>
      </c>
      <c r="AP956">
        <f>VALUE(IF(AI956,
_xlfn.XLOOKUP(3, Q956:AC956, Q$1:AC$1, "", 0, 1) &amp; _xlfn.XLOOKUP(3, Q956:AC956, Q$1:AC$1, "", 0, -1) &amp; _xlfn.XLOOKUP(2, Q956:AC956, Q$1:AC$1),
0))</f>
        <v>0</v>
      </c>
      <c r="AQ956">
        <f>VALUE(IF(AJ956,
_xlfn.XLOOKUP(3, Q956:AC956, Q$1:AC$1) &amp; AS956,
0))</f>
        <v>0</v>
      </c>
      <c r="AR956">
        <f>VALUE(IF(AK956,
AS956, 0))</f>
        <v>1208070503</v>
      </c>
      <c r="AS956" t="str" cm="1">
        <f t="array" ref="AS956">_xlfn.TEXTJOIN("", TRUE, _xlfn._xlws.FILTER(Q$1:AC$1,Q956:AC956=2))</f>
        <v>1208070503</v>
      </c>
      <c r="AT956">
        <f t="shared" si="29"/>
        <v>46</v>
      </c>
      <c r="AU956">
        <f t="shared" si="28"/>
        <v>44574</v>
      </c>
      <c r="AV956" t="b">
        <f>IF(AND(AE955, AE956), AL955=AL956, FALSE)</f>
        <v>0</v>
      </c>
      <c r="AW956" t="b">
        <f>IF(AND(AF955, AF956), AM955=AM956, FALSE)</f>
        <v>0</v>
      </c>
      <c r="AX956" t="b">
        <f>IF(AND(AG955, AG956), AN955=AN956, FALSE)</f>
        <v>0</v>
      </c>
      <c r="AY956" t="b">
        <f>IF(AND(AH955, AH956), AO955=AO956, FALSE)</f>
        <v>0</v>
      </c>
      <c r="AZ956" t="b">
        <f>IF(AND(AI955, AI956), AP955=AP956, FALSE)</f>
        <v>0</v>
      </c>
      <c r="BA956" t="b">
        <f>IF(AND(AJ955, AJ956), AQ955=AQ956, FALSE)</f>
        <v>0</v>
      </c>
      <c r="BB956" t="b">
        <f>IF(AND(AK955, AK956), AR955=AR956, FALSE)</f>
        <v>0</v>
      </c>
    </row>
    <row r="957" spans="1:54" x14ac:dyDescent="0.25">
      <c r="A957" t="s">
        <v>332</v>
      </c>
      <c r="B957">
        <v>269</v>
      </c>
      <c r="C957" t="str">
        <f>TEXT(A957, "0")</f>
        <v>4Q385</v>
      </c>
      <c r="D957">
        <f>LEN($A957)-LEN(SUBSTITUTE($A957,D$1,""))</f>
        <v>0</v>
      </c>
      <c r="E957">
        <f>LEN($A957)-LEN(SUBSTITUTE($A957,E$1,""))</f>
        <v>0</v>
      </c>
      <c r="F957">
        <f>LEN($A957)-LEN(SUBSTITUTE($A957,F$1,""))</f>
        <v>1</v>
      </c>
      <c r="G957">
        <f>LEN($A957)-LEN(SUBSTITUTE($A957,G$1,""))</f>
        <v>0</v>
      </c>
      <c r="H957">
        <f>LEN($A957)-LEN(SUBSTITUTE($A957,H$1,""))</f>
        <v>0</v>
      </c>
      <c r="I957">
        <f>LEN($A957)-LEN(SUBSTITUTE($A957,I$1,""))</f>
        <v>0</v>
      </c>
      <c r="J957">
        <f>LEN($A957)-LEN(SUBSTITUTE($A957,J$1,""))</f>
        <v>1</v>
      </c>
      <c r="K957">
        <f>LEN($A957)-LEN(SUBSTITUTE($A957,K$1,""))</f>
        <v>0</v>
      </c>
      <c r="L957">
        <f>LEN($A957)-LEN(SUBSTITUTE($A957,L$1,""))</f>
        <v>0</v>
      </c>
      <c r="M957">
        <f>LEN($A957)-LEN(SUBSTITUTE($A957,M$1,""))</f>
        <v>1</v>
      </c>
      <c r="N957">
        <f>LEN($A957)-LEN(SUBSTITUTE($A957,N$1,""))</f>
        <v>1</v>
      </c>
      <c r="O957">
        <f>LEN($A957)-LEN(SUBSTITUTE($A957,O$1,""))</f>
        <v>1</v>
      </c>
      <c r="P957">
        <f>LEN($A957)-LEN(SUBSTITUTE($A957,P$1,""))</f>
        <v>0</v>
      </c>
      <c r="Q957">
        <f>D957+1</f>
        <v>1</v>
      </c>
      <c r="R957">
        <f>E957+1</f>
        <v>1</v>
      </c>
      <c r="S957">
        <f>F957+1</f>
        <v>2</v>
      </c>
      <c r="T957">
        <f>G957+1</f>
        <v>1</v>
      </c>
      <c r="U957">
        <f>H957+1</f>
        <v>1</v>
      </c>
      <c r="V957">
        <f>I957+1</f>
        <v>1</v>
      </c>
      <c r="W957">
        <f>J957+1</f>
        <v>2</v>
      </c>
      <c r="X957">
        <f>K957+1</f>
        <v>1</v>
      </c>
      <c r="Y957">
        <f>L957+1</f>
        <v>1</v>
      </c>
      <c r="Z957">
        <f>M957+1</f>
        <v>2</v>
      </c>
      <c r="AA957">
        <f>N957+1</f>
        <v>2</v>
      </c>
      <c r="AB957">
        <f>O957+1</f>
        <v>2</v>
      </c>
      <c r="AC957">
        <f>P957+1</f>
        <v>1</v>
      </c>
      <c r="AD957">
        <f>PRODUCT(Q957:AC957)</f>
        <v>32</v>
      </c>
      <c r="AE957" t="b">
        <f>AD957=6</f>
        <v>0</v>
      </c>
      <c r="AF957" t="b">
        <f>AD957=10</f>
        <v>0</v>
      </c>
      <c r="AG957" t="b">
        <f>AD957=12</f>
        <v>0</v>
      </c>
      <c r="AH957" t="b">
        <f>AD957=16</f>
        <v>0</v>
      </c>
      <c r="AI957" t="b">
        <f>AD957=18</f>
        <v>0</v>
      </c>
      <c r="AJ957" t="b">
        <f>AD957=24</f>
        <v>0</v>
      </c>
      <c r="AK957" t="b">
        <f>AD957=32</f>
        <v>1</v>
      </c>
      <c r="AL957">
        <f>VALUE(IF(AE957,
_xlfn.XLOOKUP(6, Q957:AC957, Q$1:AC$1), 0))</f>
        <v>0</v>
      </c>
      <c r="AM957">
        <f>VALUE(IF(AF957,
_xlfn.XLOOKUP(5, Q957:AC957, Q$1:AC$1) &amp; _xlfn.XLOOKUP(2, Q957:AC957, Q$1:AC$1), 0))</f>
        <v>0</v>
      </c>
      <c r="AN957">
        <f>VALUE(IF(AG957,
_xlfn.XLOOKUP(4, Q957:AC957, Q$1:AC$1) &amp; _xlfn.XLOOKUP(3, Q957:AC957, Q$1:AC$1), 0))</f>
        <v>0</v>
      </c>
      <c r="AO957">
        <f>VALUE(IF(AH957,
_xlfn.XLOOKUP(4, Q957:AC957, Q$1:AC$1) &amp; _xlfn.XLOOKUP(2, Q957:AC957, Q$1:AC$1, "", 0, 1) &amp; _xlfn.XLOOKUP(2, Q957:AC957, Q$1:AC$1, "", 0, -1), 0))</f>
        <v>0</v>
      </c>
      <c r="AP957">
        <f>VALUE(IF(AI957,
_xlfn.XLOOKUP(3, Q957:AC957, Q$1:AC$1, "", 0, 1) &amp; _xlfn.XLOOKUP(3, Q957:AC957, Q$1:AC$1, "", 0, -1) &amp; _xlfn.XLOOKUP(2, Q957:AC957, Q$1:AC$1),
0))</f>
        <v>0</v>
      </c>
      <c r="AQ957">
        <f>VALUE(IF(AJ957,
_xlfn.XLOOKUP(3, Q957:AC957, Q$1:AC$1) &amp; AS957,
0))</f>
        <v>0</v>
      </c>
      <c r="AR957">
        <f>VALUE(IF(AK957,
AS957, 0))</f>
        <v>1208050403</v>
      </c>
      <c r="AS957" t="str" cm="1">
        <f t="array" ref="AS957">_xlfn.TEXTJOIN("", TRUE, _xlfn._xlws.FILTER(Q$1:AC$1,Q957:AC957=2))</f>
        <v>1208050403</v>
      </c>
      <c r="AT957">
        <f t="shared" si="29"/>
        <v>45</v>
      </c>
      <c r="AU957">
        <f t="shared" si="28"/>
        <v>12105</v>
      </c>
      <c r="AV957" t="b">
        <f>IF(AND(AE956, AE957), AL956=AL957, FALSE)</f>
        <v>0</v>
      </c>
      <c r="AW957" t="b">
        <f>IF(AND(AF956, AF957), AM956=AM957, FALSE)</f>
        <v>0</v>
      </c>
      <c r="AX957" t="b">
        <f>IF(AND(AG956, AG957), AN956=AN957, FALSE)</f>
        <v>0</v>
      </c>
      <c r="AY957" t="b">
        <f>IF(AND(AH956, AH957), AO956=AO957, FALSE)</f>
        <v>0</v>
      </c>
      <c r="AZ957" t="b">
        <f>IF(AND(AI956, AI957), AP956=AP957, FALSE)</f>
        <v>0</v>
      </c>
      <c r="BA957" t="b">
        <f>IF(AND(AJ956, AJ957), AQ956=AQ957, FALSE)</f>
        <v>0</v>
      </c>
      <c r="BB957" t="b">
        <f>IF(AND(AK956, AK957), AR956=AR957, FALSE)</f>
        <v>0</v>
      </c>
    </row>
    <row r="958" spans="1:54" x14ac:dyDescent="0.25">
      <c r="A958" t="s">
        <v>554</v>
      </c>
      <c r="B958">
        <v>760</v>
      </c>
      <c r="C958" t="str">
        <f>TEXT(A958, "0")</f>
        <v>43Q82</v>
      </c>
      <c r="D958">
        <f>LEN($A958)-LEN(SUBSTITUTE($A958,D$1,""))</f>
        <v>0</v>
      </c>
      <c r="E958">
        <f>LEN($A958)-LEN(SUBSTITUTE($A958,E$1,""))</f>
        <v>0</v>
      </c>
      <c r="F958">
        <f>LEN($A958)-LEN(SUBSTITUTE($A958,F$1,""))</f>
        <v>1</v>
      </c>
      <c r="G958">
        <f>LEN($A958)-LEN(SUBSTITUTE($A958,G$1,""))</f>
        <v>0</v>
      </c>
      <c r="H958">
        <f>LEN($A958)-LEN(SUBSTITUTE($A958,H$1,""))</f>
        <v>0</v>
      </c>
      <c r="I958">
        <f>LEN($A958)-LEN(SUBSTITUTE($A958,I$1,""))</f>
        <v>0</v>
      </c>
      <c r="J958">
        <f>LEN($A958)-LEN(SUBSTITUTE($A958,J$1,""))</f>
        <v>1</v>
      </c>
      <c r="K958">
        <f>LEN($A958)-LEN(SUBSTITUTE($A958,K$1,""))</f>
        <v>0</v>
      </c>
      <c r="L958">
        <f>LEN($A958)-LEN(SUBSTITUTE($A958,L$1,""))</f>
        <v>0</v>
      </c>
      <c r="M958">
        <f>LEN($A958)-LEN(SUBSTITUTE($A958,M$1,""))</f>
        <v>0</v>
      </c>
      <c r="N958">
        <f>LEN($A958)-LEN(SUBSTITUTE($A958,N$1,""))</f>
        <v>1</v>
      </c>
      <c r="O958">
        <f>LEN($A958)-LEN(SUBSTITUTE($A958,O$1,""))</f>
        <v>1</v>
      </c>
      <c r="P958">
        <f>LEN($A958)-LEN(SUBSTITUTE($A958,P$1,""))</f>
        <v>1</v>
      </c>
      <c r="Q958">
        <f>D958+1</f>
        <v>1</v>
      </c>
      <c r="R958">
        <f>E958+1</f>
        <v>1</v>
      </c>
      <c r="S958">
        <f>F958+1</f>
        <v>2</v>
      </c>
      <c r="T958">
        <f>G958+1</f>
        <v>1</v>
      </c>
      <c r="U958">
        <f>H958+1</f>
        <v>1</v>
      </c>
      <c r="V958">
        <f>I958+1</f>
        <v>1</v>
      </c>
      <c r="W958">
        <f>J958+1</f>
        <v>2</v>
      </c>
      <c r="X958">
        <f>K958+1</f>
        <v>1</v>
      </c>
      <c r="Y958">
        <f>L958+1</f>
        <v>1</v>
      </c>
      <c r="Z958">
        <f>M958+1</f>
        <v>1</v>
      </c>
      <c r="AA958">
        <f>N958+1</f>
        <v>2</v>
      </c>
      <c r="AB958">
        <f>O958+1</f>
        <v>2</v>
      </c>
      <c r="AC958">
        <f>P958+1</f>
        <v>2</v>
      </c>
      <c r="AD958">
        <f>PRODUCT(Q958:AC958)</f>
        <v>32</v>
      </c>
      <c r="AE958" t="b">
        <f>AD958=6</f>
        <v>0</v>
      </c>
      <c r="AF958" t="b">
        <f>AD958=10</f>
        <v>0</v>
      </c>
      <c r="AG958" t="b">
        <f>AD958=12</f>
        <v>0</v>
      </c>
      <c r="AH958" t="b">
        <f>AD958=16</f>
        <v>0</v>
      </c>
      <c r="AI958" t="b">
        <f>AD958=18</f>
        <v>0</v>
      </c>
      <c r="AJ958" t="b">
        <f>AD958=24</f>
        <v>0</v>
      </c>
      <c r="AK958" t="b">
        <f>AD958=32</f>
        <v>1</v>
      </c>
      <c r="AL958">
        <f>VALUE(IF(AE958,
_xlfn.XLOOKUP(6, Q958:AC958, Q$1:AC$1), 0))</f>
        <v>0</v>
      </c>
      <c r="AM958">
        <f>VALUE(IF(AF958,
_xlfn.XLOOKUP(5, Q958:AC958, Q$1:AC$1) &amp; _xlfn.XLOOKUP(2, Q958:AC958, Q$1:AC$1), 0))</f>
        <v>0</v>
      </c>
      <c r="AN958">
        <f>VALUE(IF(AG958,
_xlfn.XLOOKUP(4, Q958:AC958, Q$1:AC$1) &amp; _xlfn.XLOOKUP(3, Q958:AC958, Q$1:AC$1), 0))</f>
        <v>0</v>
      </c>
      <c r="AO958">
        <f>VALUE(IF(AH958,
_xlfn.XLOOKUP(4, Q958:AC958, Q$1:AC$1) &amp; _xlfn.XLOOKUP(2, Q958:AC958, Q$1:AC$1, "", 0, 1) &amp; _xlfn.XLOOKUP(2, Q958:AC958, Q$1:AC$1, "", 0, -1), 0))</f>
        <v>0</v>
      </c>
      <c r="AP958">
        <f>VALUE(IF(AI958,
_xlfn.XLOOKUP(3, Q958:AC958, Q$1:AC$1, "", 0, 1) &amp; _xlfn.XLOOKUP(3, Q958:AC958, Q$1:AC$1, "", 0, -1) &amp; _xlfn.XLOOKUP(2, Q958:AC958, Q$1:AC$1),
0))</f>
        <v>0</v>
      </c>
      <c r="AQ958">
        <f>VALUE(IF(AJ958,
_xlfn.XLOOKUP(3, Q958:AC958, Q$1:AC$1) &amp; AS958,
0))</f>
        <v>0</v>
      </c>
      <c r="AR958">
        <f>VALUE(IF(AK958,
AS958, 0))</f>
        <v>1208040302</v>
      </c>
      <c r="AS958" t="str" cm="1">
        <f t="array" ref="AS958">_xlfn.TEXTJOIN("", TRUE, _xlfn._xlws.FILTER(Q$1:AC$1,Q958:AC958=2))</f>
        <v>1208040302</v>
      </c>
      <c r="AT958">
        <f t="shared" si="29"/>
        <v>44</v>
      </c>
      <c r="AU958">
        <f t="shared" si="28"/>
        <v>33440</v>
      </c>
      <c r="AV958" t="b">
        <f>IF(AND(AE957, AE958), AL957=AL958, FALSE)</f>
        <v>0</v>
      </c>
      <c r="AW958" t="b">
        <f>IF(AND(AF957, AF958), AM957=AM958, FALSE)</f>
        <v>0</v>
      </c>
      <c r="AX958" t="b">
        <f>IF(AND(AG957, AG958), AN957=AN958, FALSE)</f>
        <v>0</v>
      </c>
      <c r="AY958" t="b">
        <f>IF(AND(AH957, AH958), AO957=AO958, FALSE)</f>
        <v>0</v>
      </c>
      <c r="AZ958" t="b">
        <f>IF(AND(AI957, AI958), AP957=AP958, FALSE)</f>
        <v>0</v>
      </c>
      <c r="BA958" t="b">
        <f>IF(AND(AJ957, AJ958), AQ957=AQ958, FALSE)</f>
        <v>0</v>
      </c>
      <c r="BB958" t="b">
        <f>IF(AND(AK957, AK958), AR957=AR958, FALSE)</f>
        <v>0</v>
      </c>
    </row>
    <row r="959" spans="1:54" x14ac:dyDescent="0.25">
      <c r="A959" t="s">
        <v>500</v>
      </c>
      <c r="B959">
        <v>259</v>
      </c>
      <c r="C959" t="str">
        <f>TEXT(A959, "0")</f>
        <v>4735Q</v>
      </c>
      <c r="D959">
        <f>LEN($A959)-LEN(SUBSTITUTE($A959,D$1,""))</f>
        <v>0</v>
      </c>
      <c r="E959">
        <f>LEN($A959)-LEN(SUBSTITUTE($A959,E$1,""))</f>
        <v>0</v>
      </c>
      <c r="F959">
        <f>LEN($A959)-LEN(SUBSTITUTE($A959,F$1,""))</f>
        <v>1</v>
      </c>
      <c r="G959">
        <f>LEN($A959)-LEN(SUBSTITUTE($A959,G$1,""))</f>
        <v>0</v>
      </c>
      <c r="H959">
        <f>LEN($A959)-LEN(SUBSTITUTE($A959,H$1,""))</f>
        <v>0</v>
      </c>
      <c r="I959">
        <f>LEN($A959)-LEN(SUBSTITUTE($A959,I$1,""))</f>
        <v>0</v>
      </c>
      <c r="J959">
        <f>LEN($A959)-LEN(SUBSTITUTE($A959,J$1,""))</f>
        <v>0</v>
      </c>
      <c r="K959">
        <f>LEN($A959)-LEN(SUBSTITUTE($A959,K$1,""))</f>
        <v>1</v>
      </c>
      <c r="L959">
        <f>LEN($A959)-LEN(SUBSTITUTE($A959,L$1,""))</f>
        <v>0</v>
      </c>
      <c r="M959">
        <f>LEN($A959)-LEN(SUBSTITUTE($A959,M$1,""))</f>
        <v>1</v>
      </c>
      <c r="N959">
        <f>LEN($A959)-LEN(SUBSTITUTE($A959,N$1,""))</f>
        <v>1</v>
      </c>
      <c r="O959">
        <f>LEN($A959)-LEN(SUBSTITUTE($A959,O$1,""))</f>
        <v>1</v>
      </c>
      <c r="P959">
        <f>LEN($A959)-LEN(SUBSTITUTE($A959,P$1,""))</f>
        <v>0</v>
      </c>
      <c r="Q959">
        <f>D959+1</f>
        <v>1</v>
      </c>
      <c r="R959">
        <f>E959+1</f>
        <v>1</v>
      </c>
      <c r="S959">
        <f>F959+1</f>
        <v>2</v>
      </c>
      <c r="T959">
        <f>G959+1</f>
        <v>1</v>
      </c>
      <c r="U959">
        <f>H959+1</f>
        <v>1</v>
      </c>
      <c r="V959">
        <f>I959+1</f>
        <v>1</v>
      </c>
      <c r="W959">
        <f>J959+1</f>
        <v>1</v>
      </c>
      <c r="X959">
        <f>K959+1</f>
        <v>2</v>
      </c>
      <c r="Y959">
        <f>L959+1</f>
        <v>1</v>
      </c>
      <c r="Z959">
        <f>M959+1</f>
        <v>2</v>
      </c>
      <c r="AA959">
        <f>N959+1</f>
        <v>2</v>
      </c>
      <c r="AB959">
        <f>O959+1</f>
        <v>2</v>
      </c>
      <c r="AC959">
        <f>P959+1</f>
        <v>1</v>
      </c>
      <c r="AD959">
        <f>PRODUCT(Q959:AC959)</f>
        <v>32</v>
      </c>
      <c r="AE959" t="b">
        <f>AD959=6</f>
        <v>0</v>
      </c>
      <c r="AF959" t="b">
        <f>AD959=10</f>
        <v>0</v>
      </c>
      <c r="AG959" t="b">
        <f>AD959=12</f>
        <v>0</v>
      </c>
      <c r="AH959" t="b">
        <f>AD959=16</f>
        <v>0</v>
      </c>
      <c r="AI959" t="b">
        <f>AD959=18</f>
        <v>0</v>
      </c>
      <c r="AJ959" t="b">
        <f>AD959=24</f>
        <v>0</v>
      </c>
      <c r="AK959" t="b">
        <f>AD959=32</f>
        <v>1</v>
      </c>
      <c r="AL959">
        <f>VALUE(IF(AE959,
_xlfn.XLOOKUP(6, Q959:AC959, Q$1:AC$1), 0))</f>
        <v>0</v>
      </c>
      <c r="AM959">
        <f>VALUE(IF(AF959,
_xlfn.XLOOKUP(5, Q959:AC959, Q$1:AC$1) &amp; _xlfn.XLOOKUP(2, Q959:AC959, Q$1:AC$1), 0))</f>
        <v>0</v>
      </c>
      <c r="AN959">
        <f>VALUE(IF(AG959,
_xlfn.XLOOKUP(4, Q959:AC959, Q$1:AC$1) &amp; _xlfn.XLOOKUP(3, Q959:AC959, Q$1:AC$1), 0))</f>
        <v>0</v>
      </c>
      <c r="AO959">
        <f>VALUE(IF(AH959,
_xlfn.XLOOKUP(4, Q959:AC959, Q$1:AC$1) &amp; _xlfn.XLOOKUP(2, Q959:AC959, Q$1:AC$1, "", 0, 1) &amp; _xlfn.XLOOKUP(2, Q959:AC959, Q$1:AC$1, "", 0, -1), 0))</f>
        <v>0</v>
      </c>
      <c r="AP959">
        <f>VALUE(IF(AI959,
_xlfn.XLOOKUP(3, Q959:AC959, Q$1:AC$1, "", 0, 1) &amp; _xlfn.XLOOKUP(3, Q959:AC959, Q$1:AC$1, "", 0, -1) &amp; _xlfn.XLOOKUP(2, Q959:AC959, Q$1:AC$1),
0))</f>
        <v>0</v>
      </c>
      <c r="AQ959">
        <f>VALUE(IF(AJ959,
_xlfn.XLOOKUP(3, Q959:AC959, Q$1:AC$1) &amp; AS959,
0))</f>
        <v>0</v>
      </c>
      <c r="AR959">
        <f>VALUE(IF(AK959,
AS959, 0))</f>
        <v>1207050403</v>
      </c>
      <c r="AS959" t="str" cm="1">
        <f t="array" ref="AS959">_xlfn.TEXTJOIN("", TRUE, _xlfn._xlws.FILTER(Q$1:AC$1,Q959:AC959=2))</f>
        <v>1207050403</v>
      </c>
      <c r="AT959">
        <f t="shared" si="29"/>
        <v>43</v>
      </c>
      <c r="AU959">
        <f t="shared" si="28"/>
        <v>11137</v>
      </c>
      <c r="AV959" t="b">
        <f>IF(AND(AE958, AE959), AL958=AL959, FALSE)</f>
        <v>0</v>
      </c>
      <c r="AW959" t="b">
        <f>IF(AND(AF958, AF959), AM958=AM959, FALSE)</f>
        <v>0</v>
      </c>
      <c r="AX959" t="b">
        <f>IF(AND(AG958, AG959), AN958=AN959, FALSE)</f>
        <v>0</v>
      </c>
      <c r="AY959" t="b">
        <f>IF(AND(AH958, AH959), AO958=AO959, FALSE)</f>
        <v>0</v>
      </c>
      <c r="AZ959" t="b">
        <f>IF(AND(AI958, AI959), AP958=AP959, FALSE)</f>
        <v>0</v>
      </c>
      <c r="BA959" t="b">
        <f>IF(AND(AJ958, AJ959), AQ958=AQ959, FALSE)</f>
        <v>0</v>
      </c>
      <c r="BB959" t="b">
        <f>IF(AND(AK958, AK959), AR958=AR959, FALSE)</f>
        <v>0</v>
      </c>
    </row>
    <row r="960" spans="1:54" x14ac:dyDescent="0.25">
      <c r="A960" t="s">
        <v>80</v>
      </c>
      <c r="B960">
        <v>98</v>
      </c>
      <c r="C960" t="str">
        <f>TEXT(A960, "0")</f>
        <v>64Q35</v>
      </c>
      <c r="D960">
        <f>LEN($A960)-LEN(SUBSTITUTE($A960,D$1,""))</f>
        <v>0</v>
      </c>
      <c r="E960">
        <f>LEN($A960)-LEN(SUBSTITUTE($A960,E$1,""))</f>
        <v>0</v>
      </c>
      <c r="F960">
        <f>LEN($A960)-LEN(SUBSTITUTE($A960,F$1,""))</f>
        <v>1</v>
      </c>
      <c r="G960">
        <f>LEN($A960)-LEN(SUBSTITUTE($A960,G$1,""))</f>
        <v>0</v>
      </c>
      <c r="H960">
        <f>LEN($A960)-LEN(SUBSTITUTE($A960,H$1,""))</f>
        <v>0</v>
      </c>
      <c r="I960">
        <f>LEN($A960)-LEN(SUBSTITUTE($A960,I$1,""))</f>
        <v>0</v>
      </c>
      <c r="J960">
        <f>LEN($A960)-LEN(SUBSTITUTE($A960,J$1,""))</f>
        <v>0</v>
      </c>
      <c r="K960">
        <f>LEN($A960)-LEN(SUBSTITUTE($A960,K$1,""))</f>
        <v>0</v>
      </c>
      <c r="L960">
        <f>LEN($A960)-LEN(SUBSTITUTE($A960,L$1,""))</f>
        <v>1</v>
      </c>
      <c r="M960">
        <f>LEN($A960)-LEN(SUBSTITUTE($A960,M$1,""))</f>
        <v>1</v>
      </c>
      <c r="N960">
        <f>LEN($A960)-LEN(SUBSTITUTE($A960,N$1,""))</f>
        <v>1</v>
      </c>
      <c r="O960">
        <f>LEN($A960)-LEN(SUBSTITUTE($A960,O$1,""))</f>
        <v>1</v>
      </c>
      <c r="P960">
        <f>LEN($A960)-LEN(SUBSTITUTE($A960,P$1,""))</f>
        <v>0</v>
      </c>
      <c r="Q960">
        <f>D960+1</f>
        <v>1</v>
      </c>
      <c r="R960">
        <f>E960+1</f>
        <v>1</v>
      </c>
      <c r="S960">
        <f>F960+1</f>
        <v>2</v>
      </c>
      <c r="T960">
        <f>G960+1</f>
        <v>1</v>
      </c>
      <c r="U960">
        <f>H960+1</f>
        <v>1</v>
      </c>
      <c r="V960">
        <f>I960+1</f>
        <v>1</v>
      </c>
      <c r="W960">
        <f>J960+1</f>
        <v>1</v>
      </c>
      <c r="X960">
        <f>K960+1</f>
        <v>1</v>
      </c>
      <c r="Y960">
        <f>L960+1</f>
        <v>2</v>
      </c>
      <c r="Z960">
        <f>M960+1</f>
        <v>2</v>
      </c>
      <c r="AA960">
        <f>N960+1</f>
        <v>2</v>
      </c>
      <c r="AB960">
        <f>O960+1</f>
        <v>2</v>
      </c>
      <c r="AC960">
        <f>P960+1</f>
        <v>1</v>
      </c>
      <c r="AD960">
        <f>PRODUCT(Q960:AC960)</f>
        <v>32</v>
      </c>
      <c r="AE960" t="b">
        <f>AD960=6</f>
        <v>0</v>
      </c>
      <c r="AF960" t="b">
        <f>AD960=10</f>
        <v>0</v>
      </c>
      <c r="AG960" t="b">
        <f>AD960=12</f>
        <v>0</v>
      </c>
      <c r="AH960" t="b">
        <f>AD960=16</f>
        <v>0</v>
      </c>
      <c r="AI960" t="b">
        <f>AD960=18</f>
        <v>0</v>
      </c>
      <c r="AJ960" t="b">
        <f>AD960=24</f>
        <v>0</v>
      </c>
      <c r="AK960" t="b">
        <f>AD960=32</f>
        <v>1</v>
      </c>
      <c r="AL960">
        <f>VALUE(IF(AE960,
_xlfn.XLOOKUP(6, Q960:AC960, Q$1:AC$1), 0))</f>
        <v>0</v>
      </c>
      <c r="AM960">
        <f>VALUE(IF(AF960,
_xlfn.XLOOKUP(5, Q960:AC960, Q$1:AC$1) &amp; _xlfn.XLOOKUP(2, Q960:AC960, Q$1:AC$1), 0))</f>
        <v>0</v>
      </c>
      <c r="AN960">
        <f>VALUE(IF(AG960,
_xlfn.XLOOKUP(4, Q960:AC960, Q$1:AC$1) &amp; _xlfn.XLOOKUP(3, Q960:AC960, Q$1:AC$1), 0))</f>
        <v>0</v>
      </c>
      <c r="AO960">
        <f>VALUE(IF(AH960,
_xlfn.XLOOKUP(4, Q960:AC960, Q$1:AC$1) &amp; _xlfn.XLOOKUP(2, Q960:AC960, Q$1:AC$1, "", 0, 1) &amp; _xlfn.XLOOKUP(2, Q960:AC960, Q$1:AC$1, "", 0, -1), 0))</f>
        <v>0</v>
      </c>
      <c r="AP960">
        <f>VALUE(IF(AI960,
_xlfn.XLOOKUP(3, Q960:AC960, Q$1:AC$1, "", 0, 1) &amp; _xlfn.XLOOKUP(3, Q960:AC960, Q$1:AC$1, "", 0, -1) &amp; _xlfn.XLOOKUP(2, Q960:AC960, Q$1:AC$1),
0))</f>
        <v>0</v>
      </c>
      <c r="AQ960">
        <f>VALUE(IF(AJ960,
_xlfn.XLOOKUP(3, Q960:AC960, Q$1:AC$1) &amp; AS960,
0))</f>
        <v>0</v>
      </c>
      <c r="AR960">
        <f>VALUE(IF(AK960,
AS960, 0))</f>
        <v>1206050403</v>
      </c>
      <c r="AS960" t="str" cm="1">
        <f t="array" ref="AS960">_xlfn.TEXTJOIN("", TRUE, _xlfn._xlws.FILTER(Q$1:AC$1,Q960:AC960=2))</f>
        <v>1206050403</v>
      </c>
      <c r="AT960">
        <f t="shared" si="29"/>
        <v>42</v>
      </c>
      <c r="AU960">
        <f t="shared" si="28"/>
        <v>4116</v>
      </c>
      <c r="AV960" t="b">
        <f>IF(AND(AE959, AE960), AL959=AL960, FALSE)</f>
        <v>0</v>
      </c>
      <c r="AW960" t="b">
        <f>IF(AND(AF959, AF960), AM959=AM960, FALSE)</f>
        <v>0</v>
      </c>
      <c r="AX960" t="b">
        <f>IF(AND(AG959, AG960), AN959=AN960, FALSE)</f>
        <v>0</v>
      </c>
      <c r="AY960" t="b">
        <f>IF(AND(AH959, AH960), AO959=AO960, FALSE)</f>
        <v>0</v>
      </c>
      <c r="AZ960" t="b">
        <f>IF(AND(AI959, AI960), AP959=AP960, FALSE)</f>
        <v>0</v>
      </c>
      <c r="BA960" t="b">
        <f>IF(AND(AJ959, AJ960), AQ959=AQ960, FALSE)</f>
        <v>0</v>
      </c>
      <c r="BB960" t="b">
        <f>IF(AND(AK959, AK960), AR959=AR960, FALSE)</f>
        <v>0</v>
      </c>
    </row>
    <row r="961" spans="1:54" x14ac:dyDescent="0.25">
      <c r="A961" t="s">
        <v>959</v>
      </c>
      <c r="B961">
        <v>894</v>
      </c>
      <c r="C961" t="str">
        <f>TEXT(A961, "0")</f>
        <v>J689T</v>
      </c>
      <c r="D961">
        <f>LEN($A961)-LEN(SUBSTITUTE($A961,D$1,""))</f>
        <v>0</v>
      </c>
      <c r="E961">
        <f>LEN($A961)-LEN(SUBSTITUTE($A961,E$1,""))</f>
        <v>0</v>
      </c>
      <c r="F961">
        <f>LEN($A961)-LEN(SUBSTITUTE($A961,F$1,""))</f>
        <v>0</v>
      </c>
      <c r="G961">
        <f>LEN($A961)-LEN(SUBSTITUTE($A961,G$1,""))</f>
        <v>1</v>
      </c>
      <c r="H961">
        <f>LEN($A961)-LEN(SUBSTITUTE($A961,H$1,""))</f>
        <v>1</v>
      </c>
      <c r="I961">
        <f>LEN($A961)-LEN(SUBSTITUTE($A961,I$1,""))</f>
        <v>1</v>
      </c>
      <c r="J961">
        <f>LEN($A961)-LEN(SUBSTITUTE($A961,J$1,""))</f>
        <v>1</v>
      </c>
      <c r="K961">
        <f>LEN($A961)-LEN(SUBSTITUTE($A961,K$1,""))</f>
        <v>0</v>
      </c>
      <c r="L961">
        <f>LEN($A961)-LEN(SUBSTITUTE($A961,L$1,""))</f>
        <v>1</v>
      </c>
      <c r="M961">
        <f>LEN($A961)-LEN(SUBSTITUTE($A961,M$1,""))</f>
        <v>0</v>
      </c>
      <c r="N961">
        <f>LEN($A961)-LEN(SUBSTITUTE($A961,N$1,""))</f>
        <v>0</v>
      </c>
      <c r="O961">
        <f>LEN($A961)-LEN(SUBSTITUTE($A961,O$1,""))</f>
        <v>0</v>
      </c>
      <c r="P961">
        <f>LEN($A961)-LEN(SUBSTITUTE($A961,P$1,""))</f>
        <v>0</v>
      </c>
      <c r="Q961">
        <f>D961+1</f>
        <v>1</v>
      </c>
      <c r="R961">
        <f>E961+1</f>
        <v>1</v>
      </c>
      <c r="S961">
        <f>F961+1</f>
        <v>1</v>
      </c>
      <c r="T961">
        <f>G961+1</f>
        <v>2</v>
      </c>
      <c r="U961">
        <f>H961+1</f>
        <v>2</v>
      </c>
      <c r="V961">
        <f>I961+1</f>
        <v>2</v>
      </c>
      <c r="W961">
        <f>J961+1</f>
        <v>2</v>
      </c>
      <c r="X961">
        <f>K961+1</f>
        <v>1</v>
      </c>
      <c r="Y961">
        <f>L961+1</f>
        <v>2</v>
      </c>
      <c r="Z961">
        <f>M961+1</f>
        <v>1</v>
      </c>
      <c r="AA961">
        <f>N961+1</f>
        <v>1</v>
      </c>
      <c r="AB961">
        <f>O961+1</f>
        <v>1</v>
      </c>
      <c r="AC961">
        <f>P961+1</f>
        <v>1</v>
      </c>
      <c r="AD961">
        <f>PRODUCT(Q961:AC961)</f>
        <v>32</v>
      </c>
      <c r="AE961" t="b">
        <f>AD961=6</f>
        <v>0</v>
      </c>
      <c r="AF961" t="b">
        <f>AD961=10</f>
        <v>0</v>
      </c>
      <c r="AG961" t="b">
        <f>AD961=12</f>
        <v>0</v>
      </c>
      <c r="AH961" t="b">
        <f>AD961=16</f>
        <v>0</v>
      </c>
      <c r="AI961" t="b">
        <f>AD961=18</f>
        <v>0</v>
      </c>
      <c r="AJ961" t="b">
        <f>AD961=24</f>
        <v>0</v>
      </c>
      <c r="AK961" t="b">
        <f>AD961=32</f>
        <v>1</v>
      </c>
      <c r="AL961">
        <f>VALUE(IF(AE961,
_xlfn.XLOOKUP(6, Q961:AC961, Q$1:AC$1), 0))</f>
        <v>0</v>
      </c>
      <c r="AM961">
        <f>VALUE(IF(AF961,
_xlfn.XLOOKUP(5, Q961:AC961, Q$1:AC$1) &amp; _xlfn.XLOOKUP(2, Q961:AC961, Q$1:AC$1), 0))</f>
        <v>0</v>
      </c>
      <c r="AN961">
        <f>VALUE(IF(AG961,
_xlfn.XLOOKUP(4, Q961:AC961, Q$1:AC$1) &amp; _xlfn.XLOOKUP(3, Q961:AC961, Q$1:AC$1), 0))</f>
        <v>0</v>
      </c>
      <c r="AO961">
        <f>VALUE(IF(AH961,
_xlfn.XLOOKUP(4, Q961:AC961, Q$1:AC$1) &amp; _xlfn.XLOOKUP(2, Q961:AC961, Q$1:AC$1, "", 0, 1) &amp; _xlfn.XLOOKUP(2, Q961:AC961, Q$1:AC$1, "", 0, -1), 0))</f>
        <v>0</v>
      </c>
      <c r="AP961">
        <f>VALUE(IF(AI961,
_xlfn.XLOOKUP(3, Q961:AC961, Q$1:AC$1, "", 0, 1) &amp; _xlfn.XLOOKUP(3, Q961:AC961, Q$1:AC$1, "", 0, -1) &amp; _xlfn.XLOOKUP(2, Q961:AC961, Q$1:AC$1),
0))</f>
        <v>0</v>
      </c>
      <c r="AQ961">
        <f>VALUE(IF(AJ961,
_xlfn.XLOOKUP(3, Q961:AC961, Q$1:AC$1) &amp; AS961,
0))</f>
        <v>0</v>
      </c>
      <c r="AR961">
        <f>VALUE(IF(AK961,
AS961, 0))</f>
        <v>1110090806</v>
      </c>
      <c r="AS961" t="str" cm="1">
        <f t="array" ref="AS961">_xlfn.TEXTJOIN("", TRUE, _xlfn._xlws.FILTER(Q$1:AC$1,Q961:AC961=2))</f>
        <v>1110090806</v>
      </c>
      <c r="AT961">
        <f t="shared" si="29"/>
        <v>41</v>
      </c>
      <c r="AU961">
        <f t="shared" si="28"/>
        <v>36654</v>
      </c>
      <c r="AV961" t="b">
        <f>IF(AND(AE960, AE961), AL960=AL961, FALSE)</f>
        <v>0</v>
      </c>
      <c r="AW961" t="b">
        <f>IF(AND(AF960, AF961), AM960=AM961, FALSE)</f>
        <v>0</v>
      </c>
      <c r="AX961" t="b">
        <f>IF(AND(AG960, AG961), AN960=AN961, FALSE)</f>
        <v>0</v>
      </c>
      <c r="AY961" t="b">
        <f>IF(AND(AH960, AH961), AO960=AO961, FALSE)</f>
        <v>0</v>
      </c>
      <c r="AZ961" t="b">
        <f>IF(AND(AI960, AI961), AP960=AP961, FALSE)</f>
        <v>0</v>
      </c>
      <c r="BA961" t="b">
        <f>IF(AND(AJ960, AJ961), AQ960=AQ961, FALSE)</f>
        <v>0</v>
      </c>
      <c r="BB961" t="b">
        <f>IF(AND(AK960, AK961), AR960=AR961, FALSE)</f>
        <v>0</v>
      </c>
    </row>
    <row r="962" spans="1:54" x14ac:dyDescent="0.25">
      <c r="A962" t="s">
        <v>781</v>
      </c>
      <c r="B962">
        <v>175</v>
      </c>
      <c r="C962" t="str">
        <f>TEXT(A962, "0")</f>
        <v>895TJ</v>
      </c>
      <c r="D962">
        <f>LEN($A962)-LEN(SUBSTITUTE($A962,D$1,""))</f>
        <v>0</v>
      </c>
      <c r="E962">
        <f>LEN($A962)-LEN(SUBSTITUTE($A962,E$1,""))</f>
        <v>0</v>
      </c>
      <c r="F962">
        <f>LEN($A962)-LEN(SUBSTITUTE($A962,F$1,""))</f>
        <v>0</v>
      </c>
      <c r="G962">
        <f>LEN($A962)-LEN(SUBSTITUTE($A962,G$1,""))</f>
        <v>1</v>
      </c>
      <c r="H962">
        <f>LEN($A962)-LEN(SUBSTITUTE($A962,H$1,""))</f>
        <v>1</v>
      </c>
      <c r="I962">
        <f>LEN($A962)-LEN(SUBSTITUTE($A962,I$1,""))</f>
        <v>1</v>
      </c>
      <c r="J962">
        <f>LEN($A962)-LEN(SUBSTITUTE($A962,J$1,""))</f>
        <v>1</v>
      </c>
      <c r="K962">
        <f>LEN($A962)-LEN(SUBSTITUTE($A962,K$1,""))</f>
        <v>0</v>
      </c>
      <c r="L962">
        <f>LEN($A962)-LEN(SUBSTITUTE($A962,L$1,""))</f>
        <v>0</v>
      </c>
      <c r="M962">
        <f>LEN($A962)-LEN(SUBSTITUTE($A962,M$1,""))</f>
        <v>1</v>
      </c>
      <c r="N962">
        <f>LEN($A962)-LEN(SUBSTITUTE($A962,N$1,""))</f>
        <v>0</v>
      </c>
      <c r="O962">
        <f>LEN($A962)-LEN(SUBSTITUTE($A962,O$1,""))</f>
        <v>0</v>
      </c>
      <c r="P962">
        <f>LEN($A962)-LEN(SUBSTITUTE($A962,P$1,""))</f>
        <v>0</v>
      </c>
      <c r="Q962">
        <f>D962+1</f>
        <v>1</v>
      </c>
      <c r="R962">
        <f>E962+1</f>
        <v>1</v>
      </c>
      <c r="S962">
        <f>F962+1</f>
        <v>1</v>
      </c>
      <c r="T962">
        <f>G962+1</f>
        <v>2</v>
      </c>
      <c r="U962">
        <f>H962+1</f>
        <v>2</v>
      </c>
      <c r="V962">
        <f>I962+1</f>
        <v>2</v>
      </c>
      <c r="W962">
        <f>J962+1</f>
        <v>2</v>
      </c>
      <c r="X962">
        <f>K962+1</f>
        <v>1</v>
      </c>
      <c r="Y962">
        <f>L962+1</f>
        <v>1</v>
      </c>
      <c r="Z962">
        <f>M962+1</f>
        <v>2</v>
      </c>
      <c r="AA962">
        <f>N962+1</f>
        <v>1</v>
      </c>
      <c r="AB962">
        <f>O962+1</f>
        <v>1</v>
      </c>
      <c r="AC962">
        <f>P962+1</f>
        <v>1</v>
      </c>
      <c r="AD962">
        <f>PRODUCT(Q962:AC962)</f>
        <v>32</v>
      </c>
      <c r="AE962" t="b">
        <f>AD962=6</f>
        <v>0</v>
      </c>
      <c r="AF962" t="b">
        <f>AD962=10</f>
        <v>0</v>
      </c>
      <c r="AG962" t="b">
        <f>AD962=12</f>
        <v>0</v>
      </c>
      <c r="AH962" t="b">
        <f>AD962=16</f>
        <v>0</v>
      </c>
      <c r="AI962" t="b">
        <f>AD962=18</f>
        <v>0</v>
      </c>
      <c r="AJ962" t="b">
        <f>AD962=24</f>
        <v>0</v>
      </c>
      <c r="AK962" t="b">
        <f>AD962=32</f>
        <v>1</v>
      </c>
      <c r="AL962">
        <f>VALUE(IF(AE962,
_xlfn.XLOOKUP(6, Q962:AC962, Q$1:AC$1), 0))</f>
        <v>0</v>
      </c>
      <c r="AM962">
        <f>VALUE(IF(AF962,
_xlfn.XLOOKUP(5, Q962:AC962, Q$1:AC$1) &amp; _xlfn.XLOOKUP(2, Q962:AC962, Q$1:AC$1), 0))</f>
        <v>0</v>
      </c>
      <c r="AN962">
        <f>VALUE(IF(AG962,
_xlfn.XLOOKUP(4, Q962:AC962, Q$1:AC$1) &amp; _xlfn.XLOOKUP(3, Q962:AC962, Q$1:AC$1), 0))</f>
        <v>0</v>
      </c>
      <c r="AO962">
        <f>VALUE(IF(AH962,
_xlfn.XLOOKUP(4, Q962:AC962, Q$1:AC$1) &amp; _xlfn.XLOOKUP(2, Q962:AC962, Q$1:AC$1, "", 0, 1) &amp; _xlfn.XLOOKUP(2, Q962:AC962, Q$1:AC$1, "", 0, -1), 0))</f>
        <v>0</v>
      </c>
      <c r="AP962">
        <f>VALUE(IF(AI962,
_xlfn.XLOOKUP(3, Q962:AC962, Q$1:AC$1, "", 0, 1) &amp; _xlfn.XLOOKUP(3, Q962:AC962, Q$1:AC$1, "", 0, -1) &amp; _xlfn.XLOOKUP(2, Q962:AC962, Q$1:AC$1),
0))</f>
        <v>0</v>
      </c>
      <c r="AQ962">
        <f>VALUE(IF(AJ962,
_xlfn.XLOOKUP(3, Q962:AC962, Q$1:AC$1) &amp; AS962,
0))</f>
        <v>0</v>
      </c>
      <c r="AR962">
        <f>VALUE(IF(AK962,
AS962, 0))</f>
        <v>1110090805</v>
      </c>
      <c r="AS962" t="str" cm="1">
        <f t="array" ref="AS962">_xlfn.TEXTJOIN("", TRUE, _xlfn._xlws.FILTER(Q$1:AC$1,Q962:AC962=2))</f>
        <v>1110090805</v>
      </c>
      <c r="AT962">
        <f t="shared" si="29"/>
        <v>40</v>
      </c>
      <c r="AU962">
        <f t="shared" si="28"/>
        <v>7000</v>
      </c>
      <c r="AV962" t="b">
        <f>IF(AND(AE961, AE962), AL961=AL962, FALSE)</f>
        <v>0</v>
      </c>
      <c r="AW962" t="b">
        <f>IF(AND(AF961, AF962), AM961=AM962, FALSE)</f>
        <v>0</v>
      </c>
      <c r="AX962" t="b">
        <f>IF(AND(AG961, AG962), AN961=AN962, FALSE)</f>
        <v>0</v>
      </c>
      <c r="AY962" t="b">
        <f>IF(AND(AH961, AH962), AO961=AO962, FALSE)</f>
        <v>0</v>
      </c>
      <c r="AZ962" t="b">
        <f>IF(AND(AI961, AI962), AP961=AP962, FALSE)</f>
        <v>0</v>
      </c>
      <c r="BA962" t="b">
        <f>IF(AND(AJ961, AJ962), AQ961=AQ962, FALSE)</f>
        <v>0</v>
      </c>
      <c r="BB962" t="b">
        <f>IF(AND(AK961, AK962), AR961=AR962, FALSE)</f>
        <v>0</v>
      </c>
    </row>
    <row r="963" spans="1:54" x14ac:dyDescent="0.25">
      <c r="A963" t="s">
        <v>944</v>
      </c>
      <c r="B963">
        <v>105</v>
      </c>
      <c r="C963" t="str">
        <f>TEXT(A963, "0")</f>
        <v>4T98J</v>
      </c>
      <c r="D963">
        <f>LEN($A963)-LEN(SUBSTITUTE($A963,D$1,""))</f>
        <v>0</v>
      </c>
      <c r="E963">
        <f>LEN($A963)-LEN(SUBSTITUTE($A963,E$1,""))</f>
        <v>0</v>
      </c>
      <c r="F963">
        <f>LEN($A963)-LEN(SUBSTITUTE($A963,F$1,""))</f>
        <v>0</v>
      </c>
      <c r="G963">
        <f>LEN($A963)-LEN(SUBSTITUTE($A963,G$1,""))</f>
        <v>1</v>
      </c>
      <c r="H963">
        <f>LEN($A963)-LEN(SUBSTITUTE($A963,H$1,""))</f>
        <v>1</v>
      </c>
      <c r="I963">
        <f>LEN($A963)-LEN(SUBSTITUTE($A963,I$1,""))</f>
        <v>1</v>
      </c>
      <c r="J963">
        <f>LEN($A963)-LEN(SUBSTITUTE($A963,J$1,""))</f>
        <v>1</v>
      </c>
      <c r="K963">
        <f>LEN($A963)-LEN(SUBSTITUTE($A963,K$1,""))</f>
        <v>0</v>
      </c>
      <c r="L963">
        <f>LEN($A963)-LEN(SUBSTITUTE($A963,L$1,""))</f>
        <v>0</v>
      </c>
      <c r="M963">
        <f>LEN($A963)-LEN(SUBSTITUTE($A963,M$1,""))</f>
        <v>0</v>
      </c>
      <c r="N963">
        <f>LEN($A963)-LEN(SUBSTITUTE($A963,N$1,""))</f>
        <v>1</v>
      </c>
      <c r="O963">
        <f>LEN($A963)-LEN(SUBSTITUTE($A963,O$1,""))</f>
        <v>0</v>
      </c>
      <c r="P963">
        <f>LEN($A963)-LEN(SUBSTITUTE($A963,P$1,""))</f>
        <v>0</v>
      </c>
      <c r="Q963">
        <f>D963+1</f>
        <v>1</v>
      </c>
      <c r="R963">
        <f>E963+1</f>
        <v>1</v>
      </c>
      <c r="S963">
        <f>F963+1</f>
        <v>1</v>
      </c>
      <c r="T963">
        <f>G963+1</f>
        <v>2</v>
      </c>
      <c r="U963">
        <f>H963+1</f>
        <v>2</v>
      </c>
      <c r="V963">
        <f>I963+1</f>
        <v>2</v>
      </c>
      <c r="W963">
        <f>J963+1</f>
        <v>2</v>
      </c>
      <c r="X963">
        <f>K963+1</f>
        <v>1</v>
      </c>
      <c r="Y963">
        <f>L963+1</f>
        <v>1</v>
      </c>
      <c r="Z963">
        <f>M963+1</f>
        <v>1</v>
      </c>
      <c r="AA963">
        <f>N963+1</f>
        <v>2</v>
      </c>
      <c r="AB963">
        <f>O963+1</f>
        <v>1</v>
      </c>
      <c r="AC963">
        <f>P963+1</f>
        <v>1</v>
      </c>
      <c r="AD963">
        <f>PRODUCT(Q963:AC963)</f>
        <v>32</v>
      </c>
      <c r="AE963" t="b">
        <f>AD963=6</f>
        <v>0</v>
      </c>
      <c r="AF963" t="b">
        <f>AD963=10</f>
        <v>0</v>
      </c>
      <c r="AG963" t="b">
        <f>AD963=12</f>
        <v>0</v>
      </c>
      <c r="AH963" t="b">
        <f>AD963=16</f>
        <v>0</v>
      </c>
      <c r="AI963" t="b">
        <f>AD963=18</f>
        <v>0</v>
      </c>
      <c r="AJ963" t="b">
        <f>AD963=24</f>
        <v>0</v>
      </c>
      <c r="AK963" t="b">
        <f>AD963=32</f>
        <v>1</v>
      </c>
      <c r="AL963">
        <f>VALUE(IF(AE963,
_xlfn.XLOOKUP(6, Q963:AC963, Q$1:AC$1), 0))</f>
        <v>0</v>
      </c>
      <c r="AM963">
        <f>VALUE(IF(AF963,
_xlfn.XLOOKUP(5, Q963:AC963, Q$1:AC$1) &amp; _xlfn.XLOOKUP(2, Q963:AC963, Q$1:AC$1), 0))</f>
        <v>0</v>
      </c>
      <c r="AN963">
        <f>VALUE(IF(AG963,
_xlfn.XLOOKUP(4, Q963:AC963, Q$1:AC$1) &amp; _xlfn.XLOOKUP(3, Q963:AC963, Q$1:AC$1), 0))</f>
        <v>0</v>
      </c>
      <c r="AO963">
        <f>VALUE(IF(AH963,
_xlfn.XLOOKUP(4, Q963:AC963, Q$1:AC$1) &amp; _xlfn.XLOOKUP(2, Q963:AC963, Q$1:AC$1, "", 0, 1) &amp; _xlfn.XLOOKUP(2, Q963:AC963, Q$1:AC$1, "", 0, -1), 0))</f>
        <v>0</v>
      </c>
      <c r="AP963">
        <f>VALUE(IF(AI963,
_xlfn.XLOOKUP(3, Q963:AC963, Q$1:AC$1, "", 0, 1) &amp; _xlfn.XLOOKUP(3, Q963:AC963, Q$1:AC$1, "", 0, -1) &amp; _xlfn.XLOOKUP(2, Q963:AC963, Q$1:AC$1),
0))</f>
        <v>0</v>
      </c>
      <c r="AQ963">
        <f>VALUE(IF(AJ963,
_xlfn.XLOOKUP(3, Q963:AC963, Q$1:AC$1) &amp; AS963,
0))</f>
        <v>0</v>
      </c>
      <c r="AR963">
        <f>VALUE(IF(AK963,
AS963, 0))</f>
        <v>1110090804</v>
      </c>
      <c r="AS963" t="str" cm="1">
        <f t="array" ref="AS963">_xlfn.TEXTJOIN("", TRUE, _xlfn._xlws.FILTER(Q$1:AC$1,Q963:AC963=2))</f>
        <v>1110090804</v>
      </c>
      <c r="AT963">
        <f t="shared" si="29"/>
        <v>39</v>
      </c>
      <c r="AU963">
        <f t="shared" ref="AU963:AU1001" si="30">B963*AT963</f>
        <v>4095</v>
      </c>
      <c r="AV963" t="b">
        <f>IF(AND(AE962, AE963), AL962=AL963, FALSE)</f>
        <v>0</v>
      </c>
      <c r="AW963" t="b">
        <f>IF(AND(AF962, AF963), AM962=AM963, FALSE)</f>
        <v>0</v>
      </c>
      <c r="AX963" t="b">
        <f>IF(AND(AG962, AG963), AN962=AN963, FALSE)</f>
        <v>0</v>
      </c>
      <c r="AY963" t="b">
        <f>IF(AND(AH962, AH963), AO962=AO963, FALSE)</f>
        <v>0</v>
      </c>
      <c r="AZ963" t="b">
        <f>IF(AND(AI962, AI963), AP962=AP963, FALSE)</f>
        <v>0</v>
      </c>
      <c r="BA963" t="b">
        <f>IF(AND(AJ962, AJ963), AQ962=AQ963, FALSE)</f>
        <v>0</v>
      </c>
      <c r="BB963" t="b">
        <f>IF(AND(AK962, AK963), AR962=AR963, FALSE)</f>
        <v>0</v>
      </c>
    </row>
    <row r="964" spans="1:54" x14ac:dyDescent="0.25">
      <c r="A964" t="s">
        <v>987</v>
      </c>
      <c r="B964">
        <v>522</v>
      </c>
      <c r="C964" t="str">
        <f>TEXT(A964, "0")</f>
        <v>9TJ67</v>
      </c>
      <c r="D964">
        <f>LEN($A964)-LEN(SUBSTITUTE($A964,D$1,""))</f>
        <v>0</v>
      </c>
      <c r="E964">
        <f>LEN($A964)-LEN(SUBSTITUTE($A964,E$1,""))</f>
        <v>0</v>
      </c>
      <c r="F964">
        <f>LEN($A964)-LEN(SUBSTITUTE($A964,F$1,""))</f>
        <v>0</v>
      </c>
      <c r="G964">
        <f>LEN($A964)-LEN(SUBSTITUTE($A964,G$1,""))</f>
        <v>1</v>
      </c>
      <c r="H964">
        <f>LEN($A964)-LEN(SUBSTITUTE($A964,H$1,""))</f>
        <v>1</v>
      </c>
      <c r="I964">
        <f>LEN($A964)-LEN(SUBSTITUTE($A964,I$1,""))</f>
        <v>1</v>
      </c>
      <c r="J964">
        <f>LEN($A964)-LEN(SUBSTITUTE($A964,J$1,""))</f>
        <v>0</v>
      </c>
      <c r="K964">
        <f>LEN($A964)-LEN(SUBSTITUTE($A964,K$1,""))</f>
        <v>1</v>
      </c>
      <c r="L964">
        <f>LEN($A964)-LEN(SUBSTITUTE($A964,L$1,""))</f>
        <v>1</v>
      </c>
      <c r="M964">
        <f>LEN($A964)-LEN(SUBSTITUTE($A964,M$1,""))</f>
        <v>0</v>
      </c>
      <c r="N964">
        <f>LEN($A964)-LEN(SUBSTITUTE($A964,N$1,""))</f>
        <v>0</v>
      </c>
      <c r="O964">
        <f>LEN($A964)-LEN(SUBSTITUTE($A964,O$1,""))</f>
        <v>0</v>
      </c>
      <c r="P964">
        <f>LEN($A964)-LEN(SUBSTITUTE($A964,P$1,""))</f>
        <v>0</v>
      </c>
      <c r="Q964">
        <f>D964+1</f>
        <v>1</v>
      </c>
      <c r="R964">
        <f>E964+1</f>
        <v>1</v>
      </c>
      <c r="S964">
        <f>F964+1</f>
        <v>1</v>
      </c>
      <c r="T964">
        <f>G964+1</f>
        <v>2</v>
      </c>
      <c r="U964">
        <f>H964+1</f>
        <v>2</v>
      </c>
      <c r="V964">
        <f>I964+1</f>
        <v>2</v>
      </c>
      <c r="W964">
        <f>J964+1</f>
        <v>1</v>
      </c>
      <c r="X964">
        <f>K964+1</f>
        <v>2</v>
      </c>
      <c r="Y964">
        <f>L964+1</f>
        <v>2</v>
      </c>
      <c r="Z964">
        <f>M964+1</f>
        <v>1</v>
      </c>
      <c r="AA964">
        <f>N964+1</f>
        <v>1</v>
      </c>
      <c r="AB964">
        <f>O964+1</f>
        <v>1</v>
      </c>
      <c r="AC964">
        <f>P964+1</f>
        <v>1</v>
      </c>
      <c r="AD964">
        <f>PRODUCT(Q964:AC964)</f>
        <v>32</v>
      </c>
      <c r="AE964" t="b">
        <f>AD964=6</f>
        <v>0</v>
      </c>
      <c r="AF964" t="b">
        <f>AD964=10</f>
        <v>0</v>
      </c>
      <c r="AG964" t="b">
        <f>AD964=12</f>
        <v>0</v>
      </c>
      <c r="AH964" t="b">
        <f>AD964=16</f>
        <v>0</v>
      </c>
      <c r="AI964" t="b">
        <f>AD964=18</f>
        <v>0</v>
      </c>
      <c r="AJ964" t="b">
        <f>AD964=24</f>
        <v>0</v>
      </c>
      <c r="AK964" t="b">
        <f>AD964=32</f>
        <v>1</v>
      </c>
      <c r="AL964">
        <f>VALUE(IF(AE964,
_xlfn.XLOOKUP(6, Q964:AC964, Q$1:AC$1), 0))</f>
        <v>0</v>
      </c>
      <c r="AM964">
        <f>VALUE(IF(AF964,
_xlfn.XLOOKUP(5, Q964:AC964, Q$1:AC$1) &amp; _xlfn.XLOOKUP(2, Q964:AC964, Q$1:AC$1), 0))</f>
        <v>0</v>
      </c>
      <c r="AN964">
        <f>VALUE(IF(AG964,
_xlfn.XLOOKUP(4, Q964:AC964, Q$1:AC$1) &amp; _xlfn.XLOOKUP(3, Q964:AC964, Q$1:AC$1), 0))</f>
        <v>0</v>
      </c>
      <c r="AO964">
        <f>VALUE(IF(AH964,
_xlfn.XLOOKUP(4, Q964:AC964, Q$1:AC$1) &amp; _xlfn.XLOOKUP(2, Q964:AC964, Q$1:AC$1, "", 0, 1) &amp; _xlfn.XLOOKUP(2, Q964:AC964, Q$1:AC$1, "", 0, -1), 0))</f>
        <v>0</v>
      </c>
      <c r="AP964">
        <f>VALUE(IF(AI964,
_xlfn.XLOOKUP(3, Q964:AC964, Q$1:AC$1, "", 0, 1) &amp; _xlfn.XLOOKUP(3, Q964:AC964, Q$1:AC$1, "", 0, -1) &amp; _xlfn.XLOOKUP(2, Q964:AC964, Q$1:AC$1),
0))</f>
        <v>0</v>
      </c>
      <c r="AQ964">
        <f>VALUE(IF(AJ964,
_xlfn.XLOOKUP(3, Q964:AC964, Q$1:AC$1) &amp; AS964,
0))</f>
        <v>0</v>
      </c>
      <c r="AR964">
        <f>VALUE(IF(AK964,
AS964, 0))</f>
        <v>1110090706</v>
      </c>
      <c r="AS964" t="str" cm="1">
        <f t="array" ref="AS964">_xlfn.TEXTJOIN("", TRUE, _xlfn._xlws.FILTER(Q$1:AC$1,Q964:AC964=2))</f>
        <v>1110090706</v>
      </c>
      <c r="AT964">
        <f t="shared" ref="AT964:AT1001" si="31">AT963-1</f>
        <v>38</v>
      </c>
      <c r="AU964">
        <f t="shared" si="30"/>
        <v>19836</v>
      </c>
      <c r="AV964" t="b">
        <f>IF(AND(AE963, AE964), AL963=AL964, FALSE)</f>
        <v>0</v>
      </c>
      <c r="AW964" t="b">
        <f>IF(AND(AF963, AF964), AM963=AM964, FALSE)</f>
        <v>0</v>
      </c>
      <c r="AX964" t="b">
        <f>IF(AND(AG963, AG964), AN963=AN964, FALSE)</f>
        <v>0</v>
      </c>
      <c r="AY964" t="b">
        <f>IF(AND(AH963, AH964), AO963=AO964, FALSE)</f>
        <v>0</v>
      </c>
      <c r="AZ964" t="b">
        <f>IF(AND(AI963, AI964), AP963=AP964, FALSE)</f>
        <v>0</v>
      </c>
      <c r="BA964" t="b">
        <f>IF(AND(AJ963, AJ964), AQ963=AQ964, FALSE)</f>
        <v>0</v>
      </c>
      <c r="BB964" t="b">
        <f>IF(AND(AK963, AK964), AR963=AR964, FALSE)</f>
        <v>0</v>
      </c>
    </row>
    <row r="965" spans="1:54" x14ac:dyDescent="0.25">
      <c r="A965" t="s">
        <v>865</v>
      </c>
      <c r="B965">
        <v>84</v>
      </c>
      <c r="C965" t="str">
        <f>TEXT(A965, "0")</f>
        <v>5J9T3</v>
      </c>
      <c r="D965">
        <f>LEN($A965)-LEN(SUBSTITUTE($A965,D$1,""))</f>
        <v>0</v>
      </c>
      <c r="E965">
        <f>LEN($A965)-LEN(SUBSTITUTE($A965,E$1,""))</f>
        <v>0</v>
      </c>
      <c r="F965">
        <f>LEN($A965)-LEN(SUBSTITUTE($A965,F$1,""))</f>
        <v>0</v>
      </c>
      <c r="G965">
        <f>LEN($A965)-LEN(SUBSTITUTE($A965,G$1,""))</f>
        <v>1</v>
      </c>
      <c r="H965">
        <f>LEN($A965)-LEN(SUBSTITUTE($A965,H$1,""))</f>
        <v>1</v>
      </c>
      <c r="I965">
        <f>LEN($A965)-LEN(SUBSTITUTE($A965,I$1,""))</f>
        <v>1</v>
      </c>
      <c r="J965">
        <f>LEN($A965)-LEN(SUBSTITUTE($A965,J$1,""))</f>
        <v>0</v>
      </c>
      <c r="K965">
        <f>LEN($A965)-LEN(SUBSTITUTE($A965,K$1,""))</f>
        <v>0</v>
      </c>
      <c r="L965">
        <f>LEN($A965)-LEN(SUBSTITUTE($A965,L$1,""))</f>
        <v>0</v>
      </c>
      <c r="M965">
        <f>LEN($A965)-LEN(SUBSTITUTE($A965,M$1,""))</f>
        <v>1</v>
      </c>
      <c r="N965">
        <f>LEN($A965)-LEN(SUBSTITUTE($A965,N$1,""))</f>
        <v>0</v>
      </c>
      <c r="O965">
        <f>LEN($A965)-LEN(SUBSTITUTE($A965,O$1,""))</f>
        <v>1</v>
      </c>
      <c r="P965">
        <f>LEN($A965)-LEN(SUBSTITUTE($A965,P$1,""))</f>
        <v>0</v>
      </c>
      <c r="Q965">
        <f>D965+1</f>
        <v>1</v>
      </c>
      <c r="R965">
        <f>E965+1</f>
        <v>1</v>
      </c>
      <c r="S965">
        <f>F965+1</f>
        <v>1</v>
      </c>
      <c r="T965">
        <f>G965+1</f>
        <v>2</v>
      </c>
      <c r="U965">
        <f>H965+1</f>
        <v>2</v>
      </c>
      <c r="V965">
        <f>I965+1</f>
        <v>2</v>
      </c>
      <c r="W965">
        <f>J965+1</f>
        <v>1</v>
      </c>
      <c r="X965">
        <f>K965+1</f>
        <v>1</v>
      </c>
      <c r="Y965">
        <f>L965+1</f>
        <v>1</v>
      </c>
      <c r="Z965">
        <f>M965+1</f>
        <v>2</v>
      </c>
      <c r="AA965">
        <f>N965+1</f>
        <v>1</v>
      </c>
      <c r="AB965">
        <f>O965+1</f>
        <v>2</v>
      </c>
      <c r="AC965">
        <f>P965+1</f>
        <v>1</v>
      </c>
      <c r="AD965">
        <f>PRODUCT(Q965:AC965)</f>
        <v>32</v>
      </c>
      <c r="AE965" t="b">
        <f>AD965=6</f>
        <v>0</v>
      </c>
      <c r="AF965" t="b">
        <f>AD965=10</f>
        <v>0</v>
      </c>
      <c r="AG965" t="b">
        <f>AD965=12</f>
        <v>0</v>
      </c>
      <c r="AH965" t="b">
        <f>AD965=16</f>
        <v>0</v>
      </c>
      <c r="AI965" t="b">
        <f>AD965=18</f>
        <v>0</v>
      </c>
      <c r="AJ965" t="b">
        <f>AD965=24</f>
        <v>0</v>
      </c>
      <c r="AK965" t="b">
        <f>AD965=32</f>
        <v>1</v>
      </c>
      <c r="AL965">
        <f>VALUE(IF(AE965,
_xlfn.XLOOKUP(6, Q965:AC965, Q$1:AC$1), 0))</f>
        <v>0</v>
      </c>
      <c r="AM965">
        <f>VALUE(IF(AF965,
_xlfn.XLOOKUP(5, Q965:AC965, Q$1:AC$1) &amp; _xlfn.XLOOKUP(2, Q965:AC965, Q$1:AC$1), 0))</f>
        <v>0</v>
      </c>
      <c r="AN965">
        <f>VALUE(IF(AG965,
_xlfn.XLOOKUP(4, Q965:AC965, Q$1:AC$1) &amp; _xlfn.XLOOKUP(3, Q965:AC965, Q$1:AC$1), 0))</f>
        <v>0</v>
      </c>
      <c r="AO965">
        <f>VALUE(IF(AH965,
_xlfn.XLOOKUP(4, Q965:AC965, Q$1:AC$1) &amp; _xlfn.XLOOKUP(2, Q965:AC965, Q$1:AC$1, "", 0, 1) &amp; _xlfn.XLOOKUP(2, Q965:AC965, Q$1:AC$1, "", 0, -1), 0))</f>
        <v>0</v>
      </c>
      <c r="AP965">
        <f>VALUE(IF(AI965,
_xlfn.XLOOKUP(3, Q965:AC965, Q$1:AC$1, "", 0, 1) &amp; _xlfn.XLOOKUP(3, Q965:AC965, Q$1:AC$1, "", 0, -1) &amp; _xlfn.XLOOKUP(2, Q965:AC965, Q$1:AC$1),
0))</f>
        <v>0</v>
      </c>
      <c r="AQ965">
        <f>VALUE(IF(AJ965,
_xlfn.XLOOKUP(3, Q965:AC965, Q$1:AC$1) &amp; AS965,
0))</f>
        <v>0</v>
      </c>
      <c r="AR965">
        <f>VALUE(IF(AK965,
AS965, 0))</f>
        <v>1110090503</v>
      </c>
      <c r="AS965" t="str" cm="1">
        <f t="array" ref="AS965">_xlfn.TEXTJOIN("", TRUE, _xlfn._xlws.FILTER(Q$1:AC$1,Q965:AC965=2))</f>
        <v>1110090503</v>
      </c>
      <c r="AT965">
        <f t="shared" si="31"/>
        <v>37</v>
      </c>
      <c r="AU965">
        <f t="shared" si="30"/>
        <v>3108</v>
      </c>
      <c r="AV965" t="b">
        <f>IF(AND(AE964, AE965), AL964=AL965, FALSE)</f>
        <v>0</v>
      </c>
      <c r="AW965" t="b">
        <f>IF(AND(AF964, AF965), AM964=AM965, FALSE)</f>
        <v>0</v>
      </c>
      <c r="AX965" t="b">
        <f>IF(AND(AG964, AG965), AN964=AN965, FALSE)</f>
        <v>0</v>
      </c>
      <c r="AY965" t="b">
        <f>IF(AND(AH964, AH965), AO964=AO965, FALSE)</f>
        <v>0</v>
      </c>
      <c r="AZ965" t="b">
        <f>IF(AND(AI964, AI965), AP964=AP965, FALSE)</f>
        <v>0</v>
      </c>
      <c r="BA965" t="b">
        <f>IF(AND(AJ964, AJ965), AQ964=AQ965, FALSE)</f>
        <v>0</v>
      </c>
      <c r="BB965" t="b">
        <f>IF(AND(AK964, AK965), AR964=AR965, FALSE)</f>
        <v>0</v>
      </c>
    </row>
    <row r="966" spans="1:54" x14ac:dyDescent="0.25">
      <c r="A966" t="s">
        <v>784</v>
      </c>
      <c r="B966">
        <v>414</v>
      </c>
      <c r="C966" t="str">
        <f>TEXT(A966, "0")</f>
        <v>2T5J9</v>
      </c>
      <c r="D966">
        <f>LEN($A966)-LEN(SUBSTITUTE($A966,D$1,""))</f>
        <v>0</v>
      </c>
      <c r="E966">
        <f>LEN($A966)-LEN(SUBSTITUTE($A966,E$1,""))</f>
        <v>0</v>
      </c>
      <c r="F966">
        <f>LEN($A966)-LEN(SUBSTITUTE($A966,F$1,""))</f>
        <v>0</v>
      </c>
      <c r="G966">
        <f>LEN($A966)-LEN(SUBSTITUTE($A966,G$1,""))</f>
        <v>1</v>
      </c>
      <c r="H966">
        <f>LEN($A966)-LEN(SUBSTITUTE($A966,H$1,""))</f>
        <v>1</v>
      </c>
      <c r="I966">
        <f>LEN($A966)-LEN(SUBSTITUTE($A966,I$1,""))</f>
        <v>1</v>
      </c>
      <c r="J966">
        <f>LEN($A966)-LEN(SUBSTITUTE($A966,J$1,""))</f>
        <v>0</v>
      </c>
      <c r="K966">
        <f>LEN($A966)-LEN(SUBSTITUTE($A966,K$1,""))</f>
        <v>0</v>
      </c>
      <c r="L966">
        <f>LEN($A966)-LEN(SUBSTITUTE($A966,L$1,""))</f>
        <v>0</v>
      </c>
      <c r="M966">
        <f>LEN($A966)-LEN(SUBSTITUTE($A966,M$1,""))</f>
        <v>1</v>
      </c>
      <c r="N966">
        <f>LEN($A966)-LEN(SUBSTITUTE($A966,N$1,""))</f>
        <v>0</v>
      </c>
      <c r="O966">
        <f>LEN($A966)-LEN(SUBSTITUTE($A966,O$1,""))</f>
        <v>0</v>
      </c>
      <c r="P966">
        <f>LEN($A966)-LEN(SUBSTITUTE($A966,P$1,""))</f>
        <v>1</v>
      </c>
      <c r="Q966">
        <f>D966+1</f>
        <v>1</v>
      </c>
      <c r="R966">
        <f>E966+1</f>
        <v>1</v>
      </c>
      <c r="S966">
        <f>F966+1</f>
        <v>1</v>
      </c>
      <c r="T966">
        <f>G966+1</f>
        <v>2</v>
      </c>
      <c r="U966">
        <f>H966+1</f>
        <v>2</v>
      </c>
      <c r="V966">
        <f>I966+1</f>
        <v>2</v>
      </c>
      <c r="W966">
        <f>J966+1</f>
        <v>1</v>
      </c>
      <c r="X966">
        <f>K966+1</f>
        <v>1</v>
      </c>
      <c r="Y966">
        <f>L966+1</f>
        <v>1</v>
      </c>
      <c r="Z966">
        <f>M966+1</f>
        <v>2</v>
      </c>
      <c r="AA966">
        <f>N966+1</f>
        <v>1</v>
      </c>
      <c r="AB966">
        <f>O966+1</f>
        <v>1</v>
      </c>
      <c r="AC966">
        <f>P966+1</f>
        <v>2</v>
      </c>
      <c r="AD966">
        <f>PRODUCT(Q966:AC966)</f>
        <v>32</v>
      </c>
      <c r="AE966" t="b">
        <f>AD966=6</f>
        <v>0</v>
      </c>
      <c r="AF966" t="b">
        <f>AD966=10</f>
        <v>0</v>
      </c>
      <c r="AG966" t="b">
        <f>AD966=12</f>
        <v>0</v>
      </c>
      <c r="AH966" t="b">
        <f>AD966=16</f>
        <v>0</v>
      </c>
      <c r="AI966" t="b">
        <f>AD966=18</f>
        <v>0</v>
      </c>
      <c r="AJ966" t="b">
        <f>AD966=24</f>
        <v>0</v>
      </c>
      <c r="AK966" t="b">
        <f>AD966=32</f>
        <v>1</v>
      </c>
      <c r="AL966">
        <f>VALUE(IF(AE966,
_xlfn.XLOOKUP(6, Q966:AC966, Q$1:AC$1), 0))</f>
        <v>0</v>
      </c>
      <c r="AM966">
        <f>VALUE(IF(AF966,
_xlfn.XLOOKUP(5, Q966:AC966, Q$1:AC$1) &amp; _xlfn.XLOOKUP(2, Q966:AC966, Q$1:AC$1), 0))</f>
        <v>0</v>
      </c>
      <c r="AN966">
        <f>VALUE(IF(AG966,
_xlfn.XLOOKUP(4, Q966:AC966, Q$1:AC$1) &amp; _xlfn.XLOOKUP(3, Q966:AC966, Q$1:AC$1), 0))</f>
        <v>0</v>
      </c>
      <c r="AO966">
        <f>VALUE(IF(AH966,
_xlfn.XLOOKUP(4, Q966:AC966, Q$1:AC$1) &amp; _xlfn.XLOOKUP(2, Q966:AC966, Q$1:AC$1, "", 0, 1) &amp; _xlfn.XLOOKUP(2, Q966:AC966, Q$1:AC$1, "", 0, -1), 0))</f>
        <v>0</v>
      </c>
      <c r="AP966">
        <f>VALUE(IF(AI966,
_xlfn.XLOOKUP(3, Q966:AC966, Q$1:AC$1, "", 0, 1) &amp; _xlfn.XLOOKUP(3, Q966:AC966, Q$1:AC$1, "", 0, -1) &amp; _xlfn.XLOOKUP(2, Q966:AC966, Q$1:AC$1),
0))</f>
        <v>0</v>
      </c>
      <c r="AQ966">
        <f>VALUE(IF(AJ966,
_xlfn.XLOOKUP(3, Q966:AC966, Q$1:AC$1) &amp; AS966,
0))</f>
        <v>0</v>
      </c>
      <c r="AR966">
        <f>VALUE(IF(AK966,
AS966, 0))</f>
        <v>1110090502</v>
      </c>
      <c r="AS966" t="str" cm="1">
        <f t="array" ref="AS966">_xlfn.TEXTJOIN("", TRUE, _xlfn._xlws.FILTER(Q$1:AC$1,Q966:AC966=2))</f>
        <v>1110090502</v>
      </c>
      <c r="AT966">
        <f t="shared" si="31"/>
        <v>36</v>
      </c>
      <c r="AU966">
        <f t="shared" si="30"/>
        <v>14904</v>
      </c>
      <c r="AV966" t="b">
        <f>IF(AND(AE965, AE966), AL965=AL966, FALSE)</f>
        <v>0</v>
      </c>
      <c r="AW966" t="b">
        <f>IF(AND(AF965, AF966), AM965=AM966, FALSE)</f>
        <v>0</v>
      </c>
      <c r="AX966" t="b">
        <f>IF(AND(AG965, AG966), AN965=AN966, FALSE)</f>
        <v>0</v>
      </c>
      <c r="AY966" t="b">
        <f>IF(AND(AH965, AH966), AO965=AO966, FALSE)</f>
        <v>0</v>
      </c>
      <c r="AZ966" t="b">
        <f>IF(AND(AI965, AI966), AP965=AP966, FALSE)</f>
        <v>0</v>
      </c>
      <c r="BA966" t="b">
        <f>IF(AND(AJ965, AJ966), AQ965=AQ966, FALSE)</f>
        <v>0</v>
      </c>
      <c r="BB966" t="b">
        <f>IF(AND(AK965, AK966), AR965=AR966, FALSE)</f>
        <v>0</v>
      </c>
    </row>
    <row r="967" spans="1:54" x14ac:dyDescent="0.25">
      <c r="A967" t="s">
        <v>35</v>
      </c>
      <c r="B967">
        <v>348</v>
      </c>
      <c r="C967" t="str">
        <f>TEXT(A967, "0")</f>
        <v>J784T</v>
      </c>
      <c r="D967">
        <f>LEN($A967)-LEN(SUBSTITUTE($A967,D$1,""))</f>
        <v>0</v>
      </c>
      <c r="E967">
        <f>LEN($A967)-LEN(SUBSTITUTE($A967,E$1,""))</f>
        <v>0</v>
      </c>
      <c r="F967">
        <f>LEN($A967)-LEN(SUBSTITUTE($A967,F$1,""))</f>
        <v>0</v>
      </c>
      <c r="G967">
        <f>LEN($A967)-LEN(SUBSTITUTE($A967,G$1,""))</f>
        <v>1</v>
      </c>
      <c r="H967">
        <f>LEN($A967)-LEN(SUBSTITUTE($A967,H$1,""))</f>
        <v>1</v>
      </c>
      <c r="I967">
        <f>LEN($A967)-LEN(SUBSTITUTE($A967,I$1,""))</f>
        <v>0</v>
      </c>
      <c r="J967">
        <f>LEN($A967)-LEN(SUBSTITUTE($A967,J$1,""))</f>
        <v>1</v>
      </c>
      <c r="K967">
        <f>LEN($A967)-LEN(SUBSTITUTE($A967,K$1,""))</f>
        <v>1</v>
      </c>
      <c r="L967">
        <f>LEN($A967)-LEN(SUBSTITUTE($A967,L$1,""))</f>
        <v>0</v>
      </c>
      <c r="M967">
        <f>LEN($A967)-LEN(SUBSTITUTE($A967,M$1,""))</f>
        <v>0</v>
      </c>
      <c r="N967">
        <f>LEN($A967)-LEN(SUBSTITUTE($A967,N$1,""))</f>
        <v>1</v>
      </c>
      <c r="O967">
        <f>LEN($A967)-LEN(SUBSTITUTE($A967,O$1,""))</f>
        <v>0</v>
      </c>
      <c r="P967">
        <f>LEN($A967)-LEN(SUBSTITUTE($A967,P$1,""))</f>
        <v>0</v>
      </c>
      <c r="Q967">
        <f>D967+1</f>
        <v>1</v>
      </c>
      <c r="R967">
        <f>E967+1</f>
        <v>1</v>
      </c>
      <c r="S967">
        <f>F967+1</f>
        <v>1</v>
      </c>
      <c r="T967">
        <f>G967+1</f>
        <v>2</v>
      </c>
      <c r="U967">
        <f>H967+1</f>
        <v>2</v>
      </c>
      <c r="V967">
        <f>I967+1</f>
        <v>1</v>
      </c>
      <c r="W967">
        <f>J967+1</f>
        <v>2</v>
      </c>
      <c r="X967">
        <f>K967+1</f>
        <v>2</v>
      </c>
      <c r="Y967">
        <f>L967+1</f>
        <v>1</v>
      </c>
      <c r="Z967">
        <f>M967+1</f>
        <v>1</v>
      </c>
      <c r="AA967">
        <f>N967+1</f>
        <v>2</v>
      </c>
      <c r="AB967">
        <f>O967+1</f>
        <v>1</v>
      </c>
      <c r="AC967">
        <f>P967+1</f>
        <v>1</v>
      </c>
      <c r="AD967">
        <f>PRODUCT(Q967:AC967)</f>
        <v>32</v>
      </c>
      <c r="AE967" t="b">
        <f>AD967=6</f>
        <v>0</v>
      </c>
      <c r="AF967" t="b">
        <f>AD967=10</f>
        <v>0</v>
      </c>
      <c r="AG967" t="b">
        <f>AD967=12</f>
        <v>0</v>
      </c>
      <c r="AH967" t="b">
        <f>AD967=16</f>
        <v>0</v>
      </c>
      <c r="AI967" t="b">
        <f>AD967=18</f>
        <v>0</v>
      </c>
      <c r="AJ967" t="b">
        <f>AD967=24</f>
        <v>0</v>
      </c>
      <c r="AK967" t="b">
        <f>AD967=32</f>
        <v>1</v>
      </c>
      <c r="AL967">
        <f>VALUE(IF(AE967,
_xlfn.XLOOKUP(6, Q967:AC967, Q$1:AC$1), 0))</f>
        <v>0</v>
      </c>
      <c r="AM967">
        <f>VALUE(IF(AF967,
_xlfn.XLOOKUP(5, Q967:AC967, Q$1:AC$1) &amp; _xlfn.XLOOKUP(2, Q967:AC967, Q$1:AC$1), 0))</f>
        <v>0</v>
      </c>
      <c r="AN967">
        <f>VALUE(IF(AG967,
_xlfn.XLOOKUP(4, Q967:AC967, Q$1:AC$1) &amp; _xlfn.XLOOKUP(3, Q967:AC967, Q$1:AC$1), 0))</f>
        <v>0</v>
      </c>
      <c r="AO967">
        <f>VALUE(IF(AH967,
_xlfn.XLOOKUP(4, Q967:AC967, Q$1:AC$1) &amp; _xlfn.XLOOKUP(2, Q967:AC967, Q$1:AC$1, "", 0, 1) &amp; _xlfn.XLOOKUP(2, Q967:AC967, Q$1:AC$1, "", 0, -1), 0))</f>
        <v>0</v>
      </c>
      <c r="AP967">
        <f>VALUE(IF(AI967,
_xlfn.XLOOKUP(3, Q967:AC967, Q$1:AC$1, "", 0, 1) &amp; _xlfn.XLOOKUP(3, Q967:AC967, Q$1:AC$1, "", 0, -1) &amp; _xlfn.XLOOKUP(2, Q967:AC967, Q$1:AC$1),
0))</f>
        <v>0</v>
      </c>
      <c r="AQ967">
        <f>VALUE(IF(AJ967,
_xlfn.XLOOKUP(3, Q967:AC967, Q$1:AC$1) &amp; AS967,
0))</f>
        <v>0</v>
      </c>
      <c r="AR967">
        <f>VALUE(IF(AK967,
AS967, 0))</f>
        <v>1110080704</v>
      </c>
      <c r="AS967" t="str" cm="1">
        <f t="array" ref="AS967">_xlfn.TEXTJOIN("", TRUE, _xlfn._xlws.FILTER(Q$1:AC$1,Q967:AC967=2))</f>
        <v>1110080704</v>
      </c>
      <c r="AT967">
        <f t="shared" si="31"/>
        <v>35</v>
      </c>
      <c r="AU967">
        <f t="shared" si="30"/>
        <v>12180</v>
      </c>
      <c r="AV967" t="b">
        <f>IF(AND(AE966, AE967), AL966=AL967, FALSE)</f>
        <v>0</v>
      </c>
      <c r="AW967" t="b">
        <f>IF(AND(AF966, AF967), AM966=AM967, FALSE)</f>
        <v>0</v>
      </c>
      <c r="AX967" t="b">
        <f>IF(AND(AG966, AG967), AN966=AN967, FALSE)</f>
        <v>0</v>
      </c>
      <c r="AY967" t="b">
        <f>IF(AND(AH966, AH967), AO966=AO967, FALSE)</f>
        <v>0</v>
      </c>
      <c r="AZ967" t="b">
        <f>IF(AND(AI966, AI967), AP966=AP967, FALSE)</f>
        <v>0</v>
      </c>
      <c r="BA967" t="b">
        <f>IF(AND(AJ966, AJ967), AQ966=AQ967, FALSE)</f>
        <v>0</v>
      </c>
      <c r="BB967" t="b">
        <f>IF(AND(AK966, AK967), AR966=AR967, FALSE)</f>
        <v>0</v>
      </c>
    </row>
    <row r="968" spans="1:54" x14ac:dyDescent="0.25">
      <c r="A968" t="s">
        <v>565</v>
      </c>
      <c r="B968">
        <v>902</v>
      </c>
      <c r="C968" t="str">
        <f>TEXT(A968, "0")</f>
        <v>6TJ58</v>
      </c>
      <c r="D968">
        <f>LEN($A968)-LEN(SUBSTITUTE($A968,D$1,""))</f>
        <v>0</v>
      </c>
      <c r="E968">
        <f>LEN($A968)-LEN(SUBSTITUTE($A968,E$1,""))</f>
        <v>0</v>
      </c>
      <c r="F968">
        <f>LEN($A968)-LEN(SUBSTITUTE($A968,F$1,""))</f>
        <v>0</v>
      </c>
      <c r="G968">
        <f>LEN($A968)-LEN(SUBSTITUTE($A968,G$1,""))</f>
        <v>1</v>
      </c>
      <c r="H968">
        <f>LEN($A968)-LEN(SUBSTITUTE($A968,H$1,""))</f>
        <v>1</v>
      </c>
      <c r="I968">
        <f>LEN($A968)-LEN(SUBSTITUTE($A968,I$1,""))</f>
        <v>0</v>
      </c>
      <c r="J968">
        <f>LEN($A968)-LEN(SUBSTITUTE($A968,J$1,""))</f>
        <v>1</v>
      </c>
      <c r="K968">
        <f>LEN($A968)-LEN(SUBSTITUTE($A968,K$1,""))</f>
        <v>0</v>
      </c>
      <c r="L968">
        <f>LEN($A968)-LEN(SUBSTITUTE($A968,L$1,""))</f>
        <v>1</v>
      </c>
      <c r="M968">
        <f>LEN($A968)-LEN(SUBSTITUTE($A968,M$1,""))</f>
        <v>1</v>
      </c>
      <c r="N968">
        <f>LEN($A968)-LEN(SUBSTITUTE($A968,N$1,""))</f>
        <v>0</v>
      </c>
      <c r="O968">
        <f>LEN($A968)-LEN(SUBSTITUTE($A968,O$1,""))</f>
        <v>0</v>
      </c>
      <c r="P968">
        <f>LEN($A968)-LEN(SUBSTITUTE($A968,P$1,""))</f>
        <v>0</v>
      </c>
      <c r="Q968">
        <f>D968+1</f>
        <v>1</v>
      </c>
      <c r="R968">
        <f>E968+1</f>
        <v>1</v>
      </c>
      <c r="S968">
        <f>F968+1</f>
        <v>1</v>
      </c>
      <c r="T968">
        <f>G968+1</f>
        <v>2</v>
      </c>
      <c r="U968">
        <f>H968+1</f>
        <v>2</v>
      </c>
      <c r="V968">
        <f>I968+1</f>
        <v>1</v>
      </c>
      <c r="W968">
        <f>J968+1</f>
        <v>2</v>
      </c>
      <c r="X968">
        <f>K968+1</f>
        <v>1</v>
      </c>
      <c r="Y968">
        <f>L968+1</f>
        <v>2</v>
      </c>
      <c r="Z968">
        <f>M968+1</f>
        <v>2</v>
      </c>
      <c r="AA968">
        <f>N968+1</f>
        <v>1</v>
      </c>
      <c r="AB968">
        <f>O968+1</f>
        <v>1</v>
      </c>
      <c r="AC968">
        <f>P968+1</f>
        <v>1</v>
      </c>
      <c r="AD968">
        <f>PRODUCT(Q968:AC968)</f>
        <v>32</v>
      </c>
      <c r="AE968" t="b">
        <f>AD968=6</f>
        <v>0</v>
      </c>
      <c r="AF968" t="b">
        <f>AD968=10</f>
        <v>0</v>
      </c>
      <c r="AG968" t="b">
        <f>AD968=12</f>
        <v>0</v>
      </c>
      <c r="AH968" t="b">
        <f>AD968=16</f>
        <v>0</v>
      </c>
      <c r="AI968" t="b">
        <f>AD968=18</f>
        <v>0</v>
      </c>
      <c r="AJ968" t="b">
        <f>AD968=24</f>
        <v>0</v>
      </c>
      <c r="AK968" t="b">
        <f>AD968=32</f>
        <v>1</v>
      </c>
      <c r="AL968">
        <f>VALUE(IF(AE968,
_xlfn.XLOOKUP(6, Q968:AC968, Q$1:AC$1), 0))</f>
        <v>0</v>
      </c>
      <c r="AM968">
        <f>VALUE(IF(AF968,
_xlfn.XLOOKUP(5, Q968:AC968, Q$1:AC$1) &amp; _xlfn.XLOOKUP(2, Q968:AC968, Q$1:AC$1), 0))</f>
        <v>0</v>
      </c>
      <c r="AN968">
        <f>VALUE(IF(AG968,
_xlfn.XLOOKUP(4, Q968:AC968, Q$1:AC$1) &amp; _xlfn.XLOOKUP(3, Q968:AC968, Q$1:AC$1), 0))</f>
        <v>0</v>
      </c>
      <c r="AO968">
        <f>VALUE(IF(AH968,
_xlfn.XLOOKUP(4, Q968:AC968, Q$1:AC$1) &amp; _xlfn.XLOOKUP(2, Q968:AC968, Q$1:AC$1, "", 0, 1) &amp; _xlfn.XLOOKUP(2, Q968:AC968, Q$1:AC$1, "", 0, -1), 0))</f>
        <v>0</v>
      </c>
      <c r="AP968">
        <f>VALUE(IF(AI968,
_xlfn.XLOOKUP(3, Q968:AC968, Q$1:AC$1, "", 0, 1) &amp; _xlfn.XLOOKUP(3, Q968:AC968, Q$1:AC$1, "", 0, -1) &amp; _xlfn.XLOOKUP(2, Q968:AC968, Q$1:AC$1),
0))</f>
        <v>0</v>
      </c>
      <c r="AQ968">
        <f>VALUE(IF(AJ968,
_xlfn.XLOOKUP(3, Q968:AC968, Q$1:AC$1) &amp; AS968,
0))</f>
        <v>0</v>
      </c>
      <c r="AR968">
        <f>VALUE(IF(AK968,
AS968, 0))</f>
        <v>1110080605</v>
      </c>
      <c r="AS968" t="str" cm="1">
        <f t="array" ref="AS968">_xlfn.TEXTJOIN("", TRUE, _xlfn._xlws.FILTER(Q$1:AC$1,Q968:AC968=2))</f>
        <v>1110080605</v>
      </c>
      <c r="AT968">
        <f t="shared" si="31"/>
        <v>34</v>
      </c>
      <c r="AU968">
        <f t="shared" si="30"/>
        <v>30668</v>
      </c>
      <c r="AV968" t="b">
        <f>IF(AND(AE967, AE968), AL967=AL968, FALSE)</f>
        <v>0</v>
      </c>
      <c r="AW968" t="b">
        <f>IF(AND(AF967, AF968), AM967=AM968, FALSE)</f>
        <v>0</v>
      </c>
      <c r="AX968" t="b">
        <f>IF(AND(AG967, AG968), AN967=AN968, FALSE)</f>
        <v>0</v>
      </c>
      <c r="AY968" t="b">
        <f>IF(AND(AH967, AH968), AO967=AO968, FALSE)</f>
        <v>0</v>
      </c>
      <c r="AZ968" t="b">
        <f>IF(AND(AI967, AI968), AP967=AP968, FALSE)</f>
        <v>0</v>
      </c>
      <c r="BA968" t="b">
        <f>IF(AND(AJ967, AJ968), AQ967=AQ968, FALSE)</f>
        <v>0</v>
      </c>
      <c r="BB968" t="b">
        <f>IF(AND(AK967, AK968), AR967=AR968, FALSE)</f>
        <v>0</v>
      </c>
    </row>
    <row r="969" spans="1:54" x14ac:dyDescent="0.25">
      <c r="A969" t="s">
        <v>335</v>
      </c>
      <c r="B969">
        <v>630</v>
      </c>
      <c r="C969" t="str">
        <f>TEXT(A969, "0")</f>
        <v>65JT7</v>
      </c>
      <c r="D969">
        <f>LEN($A969)-LEN(SUBSTITUTE($A969,D$1,""))</f>
        <v>0</v>
      </c>
      <c r="E969">
        <f>LEN($A969)-LEN(SUBSTITUTE($A969,E$1,""))</f>
        <v>0</v>
      </c>
      <c r="F969">
        <f>LEN($A969)-LEN(SUBSTITUTE($A969,F$1,""))</f>
        <v>0</v>
      </c>
      <c r="G969">
        <f>LEN($A969)-LEN(SUBSTITUTE($A969,G$1,""))</f>
        <v>1</v>
      </c>
      <c r="H969">
        <f>LEN($A969)-LEN(SUBSTITUTE($A969,H$1,""))</f>
        <v>1</v>
      </c>
      <c r="I969">
        <f>LEN($A969)-LEN(SUBSTITUTE($A969,I$1,""))</f>
        <v>0</v>
      </c>
      <c r="J969">
        <f>LEN($A969)-LEN(SUBSTITUTE($A969,J$1,""))</f>
        <v>0</v>
      </c>
      <c r="K969">
        <f>LEN($A969)-LEN(SUBSTITUTE($A969,K$1,""))</f>
        <v>1</v>
      </c>
      <c r="L969">
        <f>LEN($A969)-LEN(SUBSTITUTE($A969,L$1,""))</f>
        <v>1</v>
      </c>
      <c r="M969">
        <f>LEN($A969)-LEN(SUBSTITUTE($A969,M$1,""))</f>
        <v>1</v>
      </c>
      <c r="N969">
        <f>LEN($A969)-LEN(SUBSTITUTE($A969,N$1,""))</f>
        <v>0</v>
      </c>
      <c r="O969">
        <f>LEN($A969)-LEN(SUBSTITUTE($A969,O$1,""))</f>
        <v>0</v>
      </c>
      <c r="P969">
        <f>LEN($A969)-LEN(SUBSTITUTE($A969,P$1,""))</f>
        <v>0</v>
      </c>
      <c r="Q969">
        <f>D969+1</f>
        <v>1</v>
      </c>
      <c r="R969">
        <f>E969+1</f>
        <v>1</v>
      </c>
      <c r="S969">
        <f>F969+1</f>
        <v>1</v>
      </c>
      <c r="T969">
        <f>G969+1</f>
        <v>2</v>
      </c>
      <c r="U969">
        <f>H969+1</f>
        <v>2</v>
      </c>
      <c r="V969">
        <f>I969+1</f>
        <v>1</v>
      </c>
      <c r="W969">
        <f>J969+1</f>
        <v>1</v>
      </c>
      <c r="X969">
        <f>K969+1</f>
        <v>2</v>
      </c>
      <c r="Y969">
        <f>L969+1</f>
        <v>2</v>
      </c>
      <c r="Z969">
        <f>M969+1</f>
        <v>2</v>
      </c>
      <c r="AA969">
        <f>N969+1</f>
        <v>1</v>
      </c>
      <c r="AB969">
        <f>O969+1</f>
        <v>1</v>
      </c>
      <c r="AC969">
        <f>P969+1</f>
        <v>1</v>
      </c>
      <c r="AD969">
        <f>PRODUCT(Q969:AC969)</f>
        <v>32</v>
      </c>
      <c r="AE969" t="b">
        <f>AD969=6</f>
        <v>0</v>
      </c>
      <c r="AF969" t="b">
        <f>AD969=10</f>
        <v>0</v>
      </c>
      <c r="AG969" t="b">
        <f>AD969=12</f>
        <v>0</v>
      </c>
      <c r="AH969" t="b">
        <f>AD969=16</f>
        <v>0</v>
      </c>
      <c r="AI969" t="b">
        <f>AD969=18</f>
        <v>0</v>
      </c>
      <c r="AJ969" t="b">
        <f>AD969=24</f>
        <v>0</v>
      </c>
      <c r="AK969" t="b">
        <f>AD969=32</f>
        <v>1</v>
      </c>
      <c r="AL969">
        <f>VALUE(IF(AE969,
_xlfn.XLOOKUP(6, Q969:AC969, Q$1:AC$1), 0))</f>
        <v>0</v>
      </c>
      <c r="AM969">
        <f>VALUE(IF(AF969,
_xlfn.XLOOKUP(5, Q969:AC969, Q$1:AC$1) &amp; _xlfn.XLOOKUP(2, Q969:AC969, Q$1:AC$1), 0))</f>
        <v>0</v>
      </c>
      <c r="AN969">
        <f>VALUE(IF(AG969,
_xlfn.XLOOKUP(4, Q969:AC969, Q$1:AC$1) &amp; _xlfn.XLOOKUP(3, Q969:AC969, Q$1:AC$1), 0))</f>
        <v>0</v>
      </c>
      <c r="AO969">
        <f>VALUE(IF(AH969,
_xlfn.XLOOKUP(4, Q969:AC969, Q$1:AC$1) &amp; _xlfn.XLOOKUP(2, Q969:AC969, Q$1:AC$1, "", 0, 1) &amp; _xlfn.XLOOKUP(2, Q969:AC969, Q$1:AC$1, "", 0, -1), 0))</f>
        <v>0</v>
      </c>
      <c r="AP969">
        <f>VALUE(IF(AI969,
_xlfn.XLOOKUP(3, Q969:AC969, Q$1:AC$1, "", 0, 1) &amp; _xlfn.XLOOKUP(3, Q969:AC969, Q$1:AC$1, "", 0, -1) &amp; _xlfn.XLOOKUP(2, Q969:AC969, Q$1:AC$1),
0))</f>
        <v>0</v>
      </c>
      <c r="AQ969">
        <f>VALUE(IF(AJ969,
_xlfn.XLOOKUP(3, Q969:AC969, Q$1:AC$1) &amp; AS969,
0))</f>
        <v>0</v>
      </c>
      <c r="AR969">
        <f>VALUE(IF(AK969,
AS969, 0))</f>
        <v>1110070605</v>
      </c>
      <c r="AS969" t="str" cm="1">
        <f t="array" ref="AS969">_xlfn.TEXTJOIN("", TRUE, _xlfn._xlws.FILTER(Q$1:AC$1,Q969:AC969=2))</f>
        <v>1110070605</v>
      </c>
      <c r="AT969">
        <f t="shared" si="31"/>
        <v>33</v>
      </c>
      <c r="AU969">
        <f t="shared" si="30"/>
        <v>20790</v>
      </c>
      <c r="AV969" t="b">
        <f>IF(AND(AE968, AE969), AL968=AL969, FALSE)</f>
        <v>0</v>
      </c>
      <c r="AW969" t="b">
        <f>IF(AND(AF968, AF969), AM968=AM969, FALSE)</f>
        <v>0</v>
      </c>
      <c r="AX969" t="b">
        <f>IF(AND(AG968, AG969), AN968=AN969, FALSE)</f>
        <v>0</v>
      </c>
      <c r="AY969" t="b">
        <f>IF(AND(AH968, AH969), AO968=AO969, FALSE)</f>
        <v>0</v>
      </c>
      <c r="AZ969" t="b">
        <f>IF(AND(AI968, AI969), AP968=AP969, FALSE)</f>
        <v>0</v>
      </c>
      <c r="BA969" t="b">
        <f>IF(AND(AJ968, AJ969), AQ968=AQ969, FALSE)</f>
        <v>0</v>
      </c>
      <c r="BB969" t="b">
        <f>IF(AND(AK968, AK969), AR968=AR969, FALSE)</f>
        <v>0</v>
      </c>
    </row>
    <row r="970" spans="1:54" x14ac:dyDescent="0.25">
      <c r="A970" t="s">
        <v>755</v>
      </c>
      <c r="B970">
        <v>434</v>
      </c>
      <c r="C970" t="str">
        <f>TEXT(A970, "0")</f>
        <v>5JT73</v>
      </c>
      <c r="D970">
        <f>LEN($A970)-LEN(SUBSTITUTE($A970,D$1,""))</f>
        <v>0</v>
      </c>
      <c r="E970">
        <f>LEN($A970)-LEN(SUBSTITUTE($A970,E$1,""))</f>
        <v>0</v>
      </c>
      <c r="F970">
        <f>LEN($A970)-LEN(SUBSTITUTE($A970,F$1,""))</f>
        <v>0</v>
      </c>
      <c r="G970">
        <f>LEN($A970)-LEN(SUBSTITUTE($A970,G$1,""))</f>
        <v>1</v>
      </c>
      <c r="H970">
        <f>LEN($A970)-LEN(SUBSTITUTE($A970,H$1,""))</f>
        <v>1</v>
      </c>
      <c r="I970">
        <f>LEN($A970)-LEN(SUBSTITUTE($A970,I$1,""))</f>
        <v>0</v>
      </c>
      <c r="J970">
        <f>LEN($A970)-LEN(SUBSTITUTE($A970,J$1,""))</f>
        <v>0</v>
      </c>
      <c r="K970">
        <f>LEN($A970)-LEN(SUBSTITUTE($A970,K$1,""))</f>
        <v>1</v>
      </c>
      <c r="L970">
        <f>LEN($A970)-LEN(SUBSTITUTE($A970,L$1,""))</f>
        <v>0</v>
      </c>
      <c r="M970">
        <f>LEN($A970)-LEN(SUBSTITUTE($A970,M$1,""))</f>
        <v>1</v>
      </c>
      <c r="N970">
        <f>LEN($A970)-LEN(SUBSTITUTE($A970,N$1,""))</f>
        <v>0</v>
      </c>
      <c r="O970">
        <f>LEN($A970)-LEN(SUBSTITUTE($A970,O$1,""))</f>
        <v>1</v>
      </c>
      <c r="P970">
        <f>LEN($A970)-LEN(SUBSTITUTE($A970,P$1,""))</f>
        <v>0</v>
      </c>
      <c r="Q970">
        <f>D970+1</f>
        <v>1</v>
      </c>
      <c r="R970">
        <f>E970+1</f>
        <v>1</v>
      </c>
      <c r="S970">
        <f>F970+1</f>
        <v>1</v>
      </c>
      <c r="T970">
        <f>G970+1</f>
        <v>2</v>
      </c>
      <c r="U970">
        <f>H970+1</f>
        <v>2</v>
      </c>
      <c r="V970">
        <f>I970+1</f>
        <v>1</v>
      </c>
      <c r="W970">
        <f>J970+1</f>
        <v>1</v>
      </c>
      <c r="X970">
        <f>K970+1</f>
        <v>2</v>
      </c>
      <c r="Y970">
        <f>L970+1</f>
        <v>1</v>
      </c>
      <c r="Z970">
        <f>M970+1</f>
        <v>2</v>
      </c>
      <c r="AA970">
        <f>N970+1</f>
        <v>1</v>
      </c>
      <c r="AB970">
        <f>O970+1</f>
        <v>2</v>
      </c>
      <c r="AC970">
        <f>P970+1</f>
        <v>1</v>
      </c>
      <c r="AD970">
        <f>PRODUCT(Q970:AC970)</f>
        <v>32</v>
      </c>
      <c r="AE970" t="b">
        <f>AD970=6</f>
        <v>0</v>
      </c>
      <c r="AF970" t="b">
        <f>AD970=10</f>
        <v>0</v>
      </c>
      <c r="AG970" t="b">
        <f>AD970=12</f>
        <v>0</v>
      </c>
      <c r="AH970" t="b">
        <f>AD970=16</f>
        <v>0</v>
      </c>
      <c r="AI970" t="b">
        <f>AD970=18</f>
        <v>0</v>
      </c>
      <c r="AJ970" t="b">
        <f>AD970=24</f>
        <v>0</v>
      </c>
      <c r="AK970" t="b">
        <f>AD970=32</f>
        <v>1</v>
      </c>
      <c r="AL970">
        <f>VALUE(IF(AE970,
_xlfn.XLOOKUP(6, Q970:AC970, Q$1:AC$1), 0))</f>
        <v>0</v>
      </c>
      <c r="AM970">
        <f>VALUE(IF(AF970,
_xlfn.XLOOKUP(5, Q970:AC970, Q$1:AC$1) &amp; _xlfn.XLOOKUP(2, Q970:AC970, Q$1:AC$1), 0))</f>
        <v>0</v>
      </c>
      <c r="AN970">
        <f>VALUE(IF(AG970,
_xlfn.XLOOKUP(4, Q970:AC970, Q$1:AC$1) &amp; _xlfn.XLOOKUP(3, Q970:AC970, Q$1:AC$1), 0))</f>
        <v>0</v>
      </c>
      <c r="AO970">
        <f>VALUE(IF(AH970,
_xlfn.XLOOKUP(4, Q970:AC970, Q$1:AC$1) &amp; _xlfn.XLOOKUP(2, Q970:AC970, Q$1:AC$1, "", 0, 1) &amp; _xlfn.XLOOKUP(2, Q970:AC970, Q$1:AC$1, "", 0, -1), 0))</f>
        <v>0</v>
      </c>
      <c r="AP970">
        <f>VALUE(IF(AI970,
_xlfn.XLOOKUP(3, Q970:AC970, Q$1:AC$1, "", 0, 1) &amp; _xlfn.XLOOKUP(3, Q970:AC970, Q$1:AC$1, "", 0, -1) &amp; _xlfn.XLOOKUP(2, Q970:AC970, Q$1:AC$1),
0))</f>
        <v>0</v>
      </c>
      <c r="AQ970">
        <f>VALUE(IF(AJ970,
_xlfn.XLOOKUP(3, Q970:AC970, Q$1:AC$1) &amp; AS970,
0))</f>
        <v>0</v>
      </c>
      <c r="AR970">
        <f>VALUE(IF(AK970,
AS970, 0))</f>
        <v>1110070503</v>
      </c>
      <c r="AS970" t="str" cm="1">
        <f t="array" ref="AS970">_xlfn.TEXTJOIN("", TRUE, _xlfn._xlws.FILTER(Q$1:AC$1,Q970:AC970=2))</f>
        <v>1110070503</v>
      </c>
      <c r="AT970">
        <f t="shared" si="31"/>
        <v>32</v>
      </c>
      <c r="AU970">
        <f t="shared" si="30"/>
        <v>13888</v>
      </c>
      <c r="AV970" t="b">
        <f>IF(AND(AE969, AE970), AL969=AL970, FALSE)</f>
        <v>0</v>
      </c>
      <c r="AW970" t="b">
        <f>IF(AND(AF969, AF970), AM969=AM970, FALSE)</f>
        <v>0</v>
      </c>
      <c r="AX970" t="b">
        <f>IF(AND(AG969, AG970), AN969=AN970, FALSE)</f>
        <v>0</v>
      </c>
      <c r="AY970" t="b">
        <f>IF(AND(AH969, AH970), AO969=AO970, FALSE)</f>
        <v>0</v>
      </c>
      <c r="AZ970" t="b">
        <f>IF(AND(AI969, AI970), AP969=AP970, FALSE)</f>
        <v>0</v>
      </c>
      <c r="BA970" t="b">
        <f>IF(AND(AJ969, AJ970), AQ969=AQ970, FALSE)</f>
        <v>0</v>
      </c>
      <c r="BB970" t="b">
        <f>IF(AND(AK969, AK970), AR969=AR970, FALSE)</f>
        <v>0</v>
      </c>
    </row>
    <row r="971" spans="1:54" x14ac:dyDescent="0.25">
      <c r="A971" t="s">
        <v>176</v>
      </c>
      <c r="B971">
        <v>72</v>
      </c>
      <c r="C971" t="str">
        <f>TEXT(A971, "0")</f>
        <v>T25J7</v>
      </c>
      <c r="D971">
        <f>LEN($A971)-LEN(SUBSTITUTE($A971,D$1,""))</f>
        <v>0</v>
      </c>
      <c r="E971">
        <f>LEN($A971)-LEN(SUBSTITUTE($A971,E$1,""))</f>
        <v>0</v>
      </c>
      <c r="F971">
        <f>LEN($A971)-LEN(SUBSTITUTE($A971,F$1,""))</f>
        <v>0</v>
      </c>
      <c r="G971">
        <f>LEN($A971)-LEN(SUBSTITUTE($A971,G$1,""))</f>
        <v>1</v>
      </c>
      <c r="H971">
        <f>LEN($A971)-LEN(SUBSTITUTE($A971,H$1,""))</f>
        <v>1</v>
      </c>
      <c r="I971">
        <f>LEN($A971)-LEN(SUBSTITUTE($A971,I$1,""))</f>
        <v>0</v>
      </c>
      <c r="J971">
        <f>LEN($A971)-LEN(SUBSTITUTE($A971,J$1,""))</f>
        <v>0</v>
      </c>
      <c r="K971">
        <f>LEN($A971)-LEN(SUBSTITUTE($A971,K$1,""))</f>
        <v>1</v>
      </c>
      <c r="L971">
        <f>LEN($A971)-LEN(SUBSTITUTE($A971,L$1,""))</f>
        <v>0</v>
      </c>
      <c r="M971">
        <f>LEN($A971)-LEN(SUBSTITUTE($A971,M$1,""))</f>
        <v>1</v>
      </c>
      <c r="N971">
        <f>LEN($A971)-LEN(SUBSTITUTE($A971,N$1,""))</f>
        <v>0</v>
      </c>
      <c r="O971">
        <f>LEN($A971)-LEN(SUBSTITUTE($A971,O$1,""))</f>
        <v>0</v>
      </c>
      <c r="P971">
        <f>LEN($A971)-LEN(SUBSTITUTE($A971,P$1,""))</f>
        <v>1</v>
      </c>
      <c r="Q971">
        <f>D971+1</f>
        <v>1</v>
      </c>
      <c r="R971">
        <f>E971+1</f>
        <v>1</v>
      </c>
      <c r="S971">
        <f>F971+1</f>
        <v>1</v>
      </c>
      <c r="T971">
        <f>G971+1</f>
        <v>2</v>
      </c>
      <c r="U971">
        <f>H971+1</f>
        <v>2</v>
      </c>
      <c r="V971">
        <f>I971+1</f>
        <v>1</v>
      </c>
      <c r="W971">
        <f>J971+1</f>
        <v>1</v>
      </c>
      <c r="X971">
        <f>K971+1</f>
        <v>2</v>
      </c>
      <c r="Y971">
        <f>L971+1</f>
        <v>1</v>
      </c>
      <c r="Z971">
        <f>M971+1</f>
        <v>2</v>
      </c>
      <c r="AA971">
        <f>N971+1</f>
        <v>1</v>
      </c>
      <c r="AB971">
        <f>O971+1</f>
        <v>1</v>
      </c>
      <c r="AC971">
        <f>P971+1</f>
        <v>2</v>
      </c>
      <c r="AD971">
        <f>PRODUCT(Q971:AC971)</f>
        <v>32</v>
      </c>
      <c r="AE971" t="b">
        <f>AD971=6</f>
        <v>0</v>
      </c>
      <c r="AF971" t="b">
        <f>AD971=10</f>
        <v>0</v>
      </c>
      <c r="AG971" t="b">
        <f>AD971=12</f>
        <v>0</v>
      </c>
      <c r="AH971" t="b">
        <f>AD971=16</f>
        <v>0</v>
      </c>
      <c r="AI971" t="b">
        <f>AD971=18</f>
        <v>0</v>
      </c>
      <c r="AJ971" t="b">
        <f>AD971=24</f>
        <v>0</v>
      </c>
      <c r="AK971" t="b">
        <f>AD971=32</f>
        <v>1</v>
      </c>
      <c r="AL971">
        <f>VALUE(IF(AE971,
_xlfn.XLOOKUP(6, Q971:AC971, Q$1:AC$1), 0))</f>
        <v>0</v>
      </c>
      <c r="AM971">
        <f>VALUE(IF(AF971,
_xlfn.XLOOKUP(5, Q971:AC971, Q$1:AC$1) &amp; _xlfn.XLOOKUP(2, Q971:AC971, Q$1:AC$1), 0))</f>
        <v>0</v>
      </c>
      <c r="AN971">
        <f>VALUE(IF(AG971,
_xlfn.XLOOKUP(4, Q971:AC971, Q$1:AC$1) &amp; _xlfn.XLOOKUP(3, Q971:AC971, Q$1:AC$1), 0))</f>
        <v>0</v>
      </c>
      <c r="AO971">
        <f>VALUE(IF(AH971,
_xlfn.XLOOKUP(4, Q971:AC971, Q$1:AC$1) &amp; _xlfn.XLOOKUP(2, Q971:AC971, Q$1:AC$1, "", 0, 1) &amp; _xlfn.XLOOKUP(2, Q971:AC971, Q$1:AC$1, "", 0, -1), 0))</f>
        <v>0</v>
      </c>
      <c r="AP971">
        <f>VALUE(IF(AI971,
_xlfn.XLOOKUP(3, Q971:AC971, Q$1:AC$1, "", 0, 1) &amp; _xlfn.XLOOKUP(3, Q971:AC971, Q$1:AC$1, "", 0, -1) &amp; _xlfn.XLOOKUP(2, Q971:AC971, Q$1:AC$1),
0))</f>
        <v>0</v>
      </c>
      <c r="AQ971">
        <f>VALUE(IF(AJ971,
_xlfn.XLOOKUP(3, Q971:AC971, Q$1:AC$1) &amp; AS971,
0))</f>
        <v>0</v>
      </c>
      <c r="AR971">
        <f>VALUE(IF(AK971,
AS971, 0))</f>
        <v>1110070502</v>
      </c>
      <c r="AS971" t="str" cm="1">
        <f t="array" ref="AS971">_xlfn.TEXTJOIN("", TRUE, _xlfn._xlws.FILTER(Q$1:AC$1,Q971:AC971=2))</f>
        <v>1110070502</v>
      </c>
      <c r="AT971">
        <f t="shared" si="31"/>
        <v>31</v>
      </c>
      <c r="AU971">
        <f t="shared" si="30"/>
        <v>2232</v>
      </c>
      <c r="AV971" t="b">
        <f>IF(AND(AE970, AE971), AL970=AL971, FALSE)</f>
        <v>0</v>
      </c>
      <c r="AW971" t="b">
        <f>IF(AND(AF970, AF971), AM970=AM971, FALSE)</f>
        <v>0</v>
      </c>
      <c r="AX971" t="b">
        <f>IF(AND(AG970, AG971), AN970=AN971, FALSE)</f>
        <v>0</v>
      </c>
      <c r="AY971" t="b">
        <f>IF(AND(AH970, AH971), AO970=AO971, FALSE)</f>
        <v>0</v>
      </c>
      <c r="AZ971" t="b">
        <f>IF(AND(AI970, AI971), AP970=AP971, FALSE)</f>
        <v>0</v>
      </c>
      <c r="BA971" t="b">
        <f>IF(AND(AJ970, AJ971), AQ970=AQ971, FALSE)</f>
        <v>0</v>
      </c>
      <c r="BB971" t="b">
        <f>IF(AND(AK970, AK971), AR970=AR971, FALSE)</f>
        <v>0</v>
      </c>
    </row>
    <row r="972" spans="1:54" x14ac:dyDescent="0.25">
      <c r="A972" t="s">
        <v>143</v>
      </c>
      <c r="B972">
        <v>542</v>
      </c>
      <c r="C972" t="str">
        <f>TEXT(A972, "0")</f>
        <v>4J968</v>
      </c>
      <c r="D972">
        <f>LEN($A972)-LEN(SUBSTITUTE($A972,D$1,""))</f>
        <v>0</v>
      </c>
      <c r="E972">
        <f>LEN($A972)-LEN(SUBSTITUTE($A972,E$1,""))</f>
        <v>0</v>
      </c>
      <c r="F972">
        <f>LEN($A972)-LEN(SUBSTITUTE($A972,F$1,""))</f>
        <v>0</v>
      </c>
      <c r="G972">
        <f>LEN($A972)-LEN(SUBSTITUTE($A972,G$1,""))</f>
        <v>1</v>
      </c>
      <c r="H972">
        <f>LEN($A972)-LEN(SUBSTITUTE($A972,H$1,""))</f>
        <v>0</v>
      </c>
      <c r="I972">
        <f>LEN($A972)-LEN(SUBSTITUTE($A972,I$1,""))</f>
        <v>1</v>
      </c>
      <c r="J972">
        <f>LEN($A972)-LEN(SUBSTITUTE($A972,J$1,""))</f>
        <v>1</v>
      </c>
      <c r="K972">
        <f>LEN($A972)-LEN(SUBSTITUTE($A972,K$1,""))</f>
        <v>0</v>
      </c>
      <c r="L972">
        <f>LEN($A972)-LEN(SUBSTITUTE($A972,L$1,""))</f>
        <v>1</v>
      </c>
      <c r="M972">
        <f>LEN($A972)-LEN(SUBSTITUTE($A972,M$1,""))</f>
        <v>0</v>
      </c>
      <c r="N972">
        <f>LEN($A972)-LEN(SUBSTITUTE($A972,N$1,""))</f>
        <v>1</v>
      </c>
      <c r="O972">
        <f>LEN($A972)-LEN(SUBSTITUTE($A972,O$1,""))</f>
        <v>0</v>
      </c>
      <c r="P972">
        <f>LEN($A972)-LEN(SUBSTITUTE($A972,P$1,""))</f>
        <v>0</v>
      </c>
      <c r="Q972">
        <f>D972+1</f>
        <v>1</v>
      </c>
      <c r="R972">
        <f>E972+1</f>
        <v>1</v>
      </c>
      <c r="S972">
        <f>F972+1</f>
        <v>1</v>
      </c>
      <c r="T972">
        <f>G972+1</f>
        <v>2</v>
      </c>
      <c r="U972">
        <f>H972+1</f>
        <v>1</v>
      </c>
      <c r="V972">
        <f>I972+1</f>
        <v>2</v>
      </c>
      <c r="W972">
        <f>J972+1</f>
        <v>2</v>
      </c>
      <c r="X972">
        <f>K972+1</f>
        <v>1</v>
      </c>
      <c r="Y972">
        <f>L972+1</f>
        <v>2</v>
      </c>
      <c r="Z972">
        <f>M972+1</f>
        <v>1</v>
      </c>
      <c r="AA972">
        <f>N972+1</f>
        <v>2</v>
      </c>
      <c r="AB972">
        <f>O972+1</f>
        <v>1</v>
      </c>
      <c r="AC972">
        <f>P972+1</f>
        <v>1</v>
      </c>
      <c r="AD972">
        <f>PRODUCT(Q972:AC972)</f>
        <v>32</v>
      </c>
      <c r="AE972" t="b">
        <f>AD972=6</f>
        <v>0</v>
      </c>
      <c r="AF972" t="b">
        <f>AD972=10</f>
        <v>0</v>
      </c>
      <c r="AG972" t="b">
        <f>AD972=12</f>
        <v>0</v>
      </c>
      <c r="AH972" t="b">
        <f>AD972=16</f>
        <v>0</v>
      </c>
      <c r="AI972" t="b">
        <f>AD972=18</f>
        <v>0</v>
      </c>
      <c r="AJ972" t="b">
        <f>AD972=24</f>
        <v>0</v>
      </c>
      <c r="AK972" t="b">
        <f>AD972=32</f>
        <v>1</v>
      </c>
      <c r="AL972">
        <f>VALUE(IF(AE972,
_xlfn.XLOOKUP(6, Q972:AC972, Q$1:AC$1), 0))</f>
        <v>0</v>
      </c>
      <c r="AM972">
        <f>VALUE(IF(AF972,
_xlfn.XLOOKUP(5, Q972:AC972, Q$1:AC$1) &amp; _xlfn.XLOOKUP(2, Q972:AC972, Q$1:AC$1), 0))</f>
        <v>0</v>
      </c>
      <c r="AN972">
        <f>VALUE(IF(AG972,
_xlfn.XLOOKUP(4, Q972:AC972, Q$1:AC$1) &amp; _xlfn.XLOOKUP(3, Q972:AC972, Q$1:AC$1), 0))</f>
        <v>0</v>
      </c>
      <c r="AO972">
        <f>VALUE(IF(AH972,
_xlfn.XLOOKUP(4, Q972:AC972, Q$1:AC$1) &amp; _xlfn.XLOOKUP(2, Q972:AC972, Q$1:AC$1, "", 0, 1) &amp; _xlfn.XLOOKUP(2, Q972:AC972, Q$1:AC$1, "", 0, -1), 0))</f>
        <v>0</v>
      </c>
      <c r="AP972">
        <f>VALUE(IF(AI972,
_xlfn.XLOOKUP(3, Q972:AC972, Q$1:AC$1, "", 0, 1) &amp; _xlfn.XLOOKUP(3, Q972:AC972, Q$1:AC$1, "", 0, -1) &amp; _xlfn.XLOOKUP(2, Q972:AC972, Q$1:AC$1),
0))</f>
        <v>0</v>
      </c>
      <c r="AQ972">
        <f>VALUE(IF(AJ972,
_xlfn.XLOOKUP(3, Q972:AC972, Q$1:AC$1) &amp; AS972,
0))</f>
        <v>0</v>
      </c>
      <c r="AR972">
        <f>VALUE(IF(AK972,
AS972, 0))</f>
        <v>1109080604</v>
      </c>
      <c r="AS972" t="str" cm="1">
        <f t="array" ref="AS972">_xlfn.TEXTJOIN("", TRUE, _xlfn._xlws.FILTER(Q$1:AC$1,Q972:AC972=2))</f>
        <v>1109080604</v>
      </c>
      <c r="AT972">
        <f t="shared" si="31"/>
        <v>30</v>
      </c>
      <c r="AU972">
        <f t="shared" si="30"/>
        <v>16260</v>
      </c>
      <c r="AV972" t="b">
        <f>IF(AND(AE971, AE972), AL971=AL972, FALSE)</f>
        <v>0</v>
      </c>
      <c r="AW972" t="b">
        <f>IF(AND(AF971, AF972), AM971=AM972, FALSE)</f>
        <v>0</v>
      </c>
      <c r="AX972" t="b">
        <f>IF(AND(AG971, AG972), AN971=AN972, FALSE)</f>
        <v>0</v>
      </c>
      <c r="AY972" t="b">
        <f>IF(AND(AH971, AH972), AO971=AO972, FALSE)</f>
        <v>0</v>
      </c>
      <c r="AZ972" t="b">
        <f>IF(AND(AI971, AI972), AP971=AP972, FALSE)</f>
        <v>0</v>
      </c>
      <c r="BA972" t="b">
        <f>IF(AND(AJ971, AJ972), AQ971=AQ972, FALSE)</f>
        <v>0</v>
      </c>
      <c r="BB972" t="b">
        <f>IF(AND(AK971, AK972), AR971=AR972, FALSE)</f>
        <v>0</v>
      </c>
    </row>
    <row r="973" spans="1:54" x14ac:dyDescent="0.25">
      <c r="A973" t="s">
        <v>74</v>
      </c>
      <c r="B973">
        <v>326</v>
      </c>
      <c r="C973" t="str">
        <f>TEXT(A973, "0")</f>
        <v>J2839</v>
      </c>
      <c r="D973">
        <f>LEN($A973)-LEN(SUBSTITUTE($A973,D$1,""))</f>
        <v>0</v>
      </c>
      <c r="E973">
        <f>LEN($A973)-LEN(SUBSTITUTE($A973,E$1,""))</f>
        <v>0</v>
      </c>
      <c r="F973">
        <f>LEN($A973)-LEN(SUBSTITUTE($A973,F$1,""))</f>
        <v>0</v>
      </c>
      <c r="G973">
        <f>LEN($A973)-LEN(SUBSTITUTE($A973,G$1,""))</f>
        <v>1</v>
      </c>
      <c r="H973">
        <f>LEN($A973)-LEN(SUBSTITUTE($A973,H$1,""))</f>
        <v>0</v>
      </c>
      <c r="I973">
        <f>LEN($A973)-LEN(SUBSTITUTE($A973,I$1,""))</f>
        <v>1</v>
      </c>
      <c r="J973">
        <f>LEN($A973)-LEN(SUBSTITUTE($A973,J$1,""))</f>
        <v>1</v>
      </c>
      <c r="K973">
        <f>LEN($A973)-LEN(SUBSTITUTE($A973,K$1,""))</f>
        <v>0</v>
      </c>
      <c r="L973">
        <f>LEN($A973)-LEN(SUBSTITUTE($A973,L$1,""))</f>
        <v>0</v>
      </c>
      <c r="M973">
        <f>LEN($A973)-LEN(SUBSTITUTE($A973,M$1,""))</f>
        <v>0</v>
      </c>
      <c r="N973">
        <f>LEN($A973)-LEN(SUBSTITUTE($A973,N$1,""))</f>
        <v>0</v>
      </c>
      <c r="O973">
        <f>LEN($A973)-LEN(SUBSTITUTE($A973,O$1,""))</f>
        <v>1</v>
      </c>
      <c r="P973">
        <f>LEN($A973)-LEN(SUBSTITUTE($A973,P$1,""))</f>
        <v>1</v>
      </c>
      <c r="Q973">
        <f>D973+1</f>
        <v>1</v>
      </c>
      <c r="R973">
        <f>E973+1</f>
        <v>1</v>
      </c>
      <c r="S973">
        <f>F973+1</f>
        <v>1</v>
      </c>
      <c r="T973">
        <f>G973+1</f>
        <v>2</v>
      </c>
      <c r="U973">
        <f>H973+1</f>
        <v>1</v>
      </c>
      <c r="V973">
        <f>I973+1</f>
        <v>2</v>
      </c>
      <c r="W973">
        <f>J973+1</f>
        <v>2</v>
      </c>
      <c r="X973">
        <f>K973+1</f>
        <v>1</v>
      </c>
      <c r="Y973">
        <f>L973+1</f>
        <v>1</v>
      </c>
      <c r="Z973">
        <f>M973+1</f>
        <v>1</v>
      </c>
      <c r="AA973">
        <f>N973+1</f>
        <v>1</v>
      </c>
      <c r="AB973">
        <f>O973+1</f>
        <v>2</v>
      </c>
      <c r="AC973">
        <f>P973+1</f>
        <v>2</v>
      </c>
      <c r="AD973">
        <f>PRODUCT(Q973:AC973)</f>
        <v>32</v>
      </c>
      <c r="AE973" t="b">
        <f>AD973=6</f>
        <v>0</v>
      </c>
      <c r="AF973" t="b">
        <f>AD973=10</f>
        <v>0</v>
      </c>
      <c r="AG973" t="b">
        <f>AD973=12</f>
        <v>0</v>
      </c>
      <c r="AH973" t="b">
        <f>AD973=16</f>
        <v>0</v>
      </c>
      <c r="AI973" t="b">
        <f>AD973=18</f>
        <v>0</v>
      </c>
      <c r="AJ973" t="b">
        <f>AD973=24</f>
        <v>0</v>
      </c>
      <c r="AK973" t="b">
        <f>AD973=32</f>
        <v>1</v>
      </c>
      <c r="AL973">
        <f>VALUE(IF(AE973,
_xlfn.XLOOKUP(6, Q973:AC973, Q$1:AC$1), 0))</f>
        <v>0</v>
      </c>
      <c r="AM973">
        <f>VALUE(IF(AF973,
_xlfn.XLOOKUP(5, Q973:AC973, Q$1:AC$1) &amp; _xlfn.XLOOKUP(2, Q973:AC973, Q$1:AC$1), 0))</f>
        <v>0</v>
      </c>
      <c r="AN973">
        <f>VALUE(IF(AG973,
_xlfn.XLOOKUP(4, Q973:AC973, Q$1:AC$1) &amp; _xlfn.XLOOKUP(3, Q973:AC973, Q$1:AC$1), 0))</f>
        <v>0</v>
      </c>
      <c r="AO973">
        <f>VALUE(IF(AH973,
_xlfn.XLOOKUP(4, Q973:AC973, Q$1:AC$1) &amp; _xlfn.XLOOKUP(2, Q973:AC973, Q$1:AC$1, "", 0, 1) &amp; _xlfn.XLOOKUP(2, Q973:AC973, Q$1:AC$1, "", 0, -1), 0))</f>
        <v>0</v>
      </c>
      <c r="AP973">
        <f>VALUE(IF(AI973,
_xlfn.XLOOKUP(3, Q973:AC973, Q$1:AC$1, "", 0, 1) &amp; _xlfn.XLOOKUP(3, Q973:AC973, Q$1:AC$1, "", 0, -1) &amp; _xlfn.XLOOKUP(2, Q973:AC973, Q$1:AC$1),
0))</f>
        <v>0</v>
      </c>
      <c r="AQ973">
        <f>VALUE(IF(AJ973,
_xlfn.XLOOKUP(3, Q973:AC973, Q$1:AC$1) &amp; AS973,
0))</f>
        <v>0</v>
      </c>
      <c r="AR973">
        <f>VALUE(IF(AK973,
AS973, 0))</f>
        <v>1109080302</v>
      </c>
      <c r="AS973" t="str" cm="1">
        <f t="array" ref="AS973">_xlfn.TEXTJOIN("", TRUE, _xlfn._xlws.FILTER(Q$1:AC$1,Q973:AC973=2))</f>
        <v>1109080302</v>
      </c>
      <c r="AT973">
        <f t="shared" si="31"/>
        <v>29</v>
      </c>
      <c r="AU973">
        <f t="shared" si="30"/>
        <v>9454</v>
      </c>
      <c r="AV973" t="b">
        <f>IF(AND(AE972, AE973), AL972=AL973, FALSE)</f>
        <v>0</v>
      </c>
      <c r="AW973" t="b">
        <f>IF(AND(AF972, AF973), AM972=AM973, FALSE)</f>
        <v>0</v>
      </c>
      <c r="AX973" t="b">
        <f>IF(AND(AG972, AG973), AN972=AN973, FALSE)</f>
        <v>0</v>
      </c>
      <c r="AY973" t="b">
        <f>IF(AND(AH972, AH973), AO972=AO973, FALSE)</f>
        <v>0</v>
      </c>
      <c r="AZ973" t="b">
        <f>IF(AND(AI972, AI973), AP972=AP973, FALSE)</f>
        <v>0</v>
      </c>
      <c r="BA973" t="b">
        <f>IF(AND(AJ972, AJ973), AQ972=AQ973, FALSE)</f>
        <v>0</v>
      </c>
      <c r="BB973" t="b">
        <f>IF(AND(AK972, AK973), AR972=AR973, FALSE)</f>
        <v>0</v>
      </c>
    </row>
    <row r="974" spans="1:54" x14ac:dyDescent="0.25">
      <c r="A974" t="s">
        <v>169</v>
      </c>
      <c r="B974">
        <v>36</v>
      </c>
      <c r="C974" t="str">
        <f>TEXT(A974, "0")</f>
        <v>J9763</v>
      </c>
      <c r="D974">
        <f>LEN($A974)-LEN(SUBSTITUTE($A974,D$1,""))</f>
        <v>0</v>
      </c>
      <c r="E974">
        <f>LEN($A974)-LEN(SUBSTITUTE($A974,E$1,""))</f>
        <v>0</v>
      </c>
      <c r="F974">
        <f>LEN($A974)-LEN(SUBSTITUTE($A974,F$1,""))</f>
        <v>0</v>
      </c>
      <c r="G974">
        <f>LEN($A974)-LEN(SUBSTITUTE($A974,G$1,""))</f>
        <v>1</v>
      </c>
      <c r="H974">
        <f>LEN($A974)-LEN(SUBSTITUTE($A974,H$1,""))</f>
        <v>0</v>
      </c>
      <c r="I974">
        <f>LEN($A974)-LEN(SUBSTITUTE($A974,I$1,""))</f>
        <v>1</v>
      </c>
      <c r="J974">
        <f>LEN($A974)-LEN(SUBSTITUTE($A974,J$1,""))</f>
        <v>0</v>
      </c>
      <c r="K974">
        <f>LEN($A974)-LEN(SUBSTITUTE($A974,K$1,""))</f>
        <v>1</v>
      </c>
      <c r="L974">
        <f>LEN($A974)-LEN(SUBSTITUTE($A974,L$1,""))</f>
        <v>1</v>
      </c>
      <c r="M974">
        <f>LEN($A974)-LEN(SUBSTITUTE($A974,M$1,""))</f>
        <v>0</v>
      </c>
      <c r="N974">
        <f>LEN($A974)-LEN(SUBSTITUTE($A974,N$1,""))</f>
        <v>0</v>
      </c>
      <c r="O974">
        <f>LEN($A974)-LEN(SUBSTITUTE($A974,O$1,""))</f>
        <v>1</v>
      </c>
      <c r="P974">
        <f>LEN($A974)-LEN(SUBSTITUTE($A974,P$1,""))</f>
        <v>0</v>
      </c>
      <c r="Q974">
        <f>D974+1</f>
        <v>1</v>
      </c>
      <c r="R974">
        <f>E974+1</f>
        <v>1</v>
      </c>
      <c r="S974">
        <f>F974+1</f>
        <v>1</v>
      </c>
      <c r="T974">
        <f>G974+1</f>
        <v>2</v>
      </c>
      <c r="U974">
        <f>H974+1</f>
        <v>1</v>
      </c>
      <c r="V974">
        <f>I974+1</f>
        <v>2</v>
      </c>
      <c r="W974">
        <f>J974+1</f>
        <v>1</v>
      </c>
      <c r="X974">
        <f>K974+1</f>
        <v>2</v>
      </c>
      <c r="Y974">
        <f>L974+1</f>
        <v>2</v>
      </c>
      <c r="Z974">
        <f>M974+1</f>
        <v>1</v>
      </c>
      <c r="AA974">
        <f>N974+1</f>
        <v>1</v>
      </c>
      <c r="AB974">
        <f>O974+1</f>
        <v>2</v>
      </c>
      <c r="AC974">
        <f>P974+1</f>
        <v>1</v>
      </c>
      <c r="AD974">
        <f>PRODUCT(Q974:AC974)</f>
        <v>32</v>
      </c>
      <c r="AE974" t="b">
        <f>AD974=6</f>
        <v>0</v>
      </c>
      <c r="AF974" t="b">
        <f>AD974=10</f>
        <v>0</v>
      </c>
      <c r="AG974" t="b">
        <f>AD974=12</f>
        <v>0</v>
      </c>
      <c r="AH974" t="b">
        <f>AD974=16</f>
        <v>0</v>
      </c>
      <c r="AI974" t="b">
        <f>AD974=18</f>
        <v>0</v>
      </c>
      <c r="AJ974" t="b">
        <f>AD974=24</f>
        <v>0</v>
      </c>
      <c r="AK974" t="b">
        <f>AD974=32</f>
        <v>1</v>
      </c>
      <c r="AL974">
        <f>VALUE(IF(AE974,
_xlfn.XLOOKUP(6, Q974:AC974, Q$1:AC$1), 0))</f>
        <v>0</v>
      </c>
      <c r="AM974">
        <f>VALUE(IF(AF974,
_xlfn.XLOOKUP(5, Q974:AC974, Q$1:AC$1) &amp; _xlfn.XLOOKUP(2, Q974:AC974, Q$1:AC$1), 0))</f>
        <v>0</v>
      </c>
      <c r="AN974">
        <f>VALUE(IF(AG974,
_xlfn.XLOOKUP(4, Q974:AC974, Q$1:AC$1) &amp; _xlfn.XLOOKUP(3, Q974:AC974, Q$1:AC$1), 0))</f>
        <v>0</v>
      </c>
      <c r="AO974">
        <f>VALUE(IF(AH974,
_xlfn.XLOOKUP(4, Q974:AC974, Q$1:AC$1) &amp; _xlfn.XLOOKUP(2, Q974:AC974, Q$1:AC$1, "", 0, 1) &amp; _xlfn.XLOOKUP(2, Q974:AC974, Q$1:AC$1, "", 0, -1), 0))</f>
        <v>0</v>
      </c>
      <c r="AP974">
        <f>VALUE(IF(AI974,
_xlfn.XLOOKUP(3, Q974:AC974, Q$1:AC$1, "", 0, 1) &amp; _xlfn.XLOOKUP(3, Q974:AC974, Q$1:AC$1, "", 0, -1) &amp; _xlfn.XLOOKUP(2, Q974:AC974, Q$1:AC$1),
0))</f>
        <v>0</v>
      </c>
      <c r="AQ974">
        <f>VALUE(IF(AJ974,
_xlfn.XLOOKUP(3, Q974:AC974, Q$1:AC$1) &amp; AS974,
0))</f>
        <v>0</v>
      </c>
      <c r="AR974">
        <f>VALUE(IF(AK974,
AS974, 0))</f>
        <v>1109070603</v>
      </c>
      <c r="AS974" t="str" cm="1">
        <f t="array" ref="AS974">_xlfn.TEXTJOIN("", TRUE, _xlfn._xlws.FILTER(Q$1:AC$1,Q974:AC974=2))</f>
        <v>1109070603</v>
      </c>
      <c r="AT974">
        <f t="shared" si="31"/>
        <v>28</v>
      </c>
      <c r="AU974">
        <f t="shared" si="30"/>
        <v>1008</v>
      </c>
      <c r="AV974" t="b">
        <f>IF(AND(AE973, AE974), AL973=AL974, FALSE)</f>
        <v>0</v>
      </c>
      <c r="AW974" t="b">
        <f>IF(AND(AF973, AF974), AM973=AM974, FALSE)</f>
        <v>0</v>
      </c>
      <c r="AX974" t="b">
        <f>IF(AND(AG973, AG974), AN973=AN974, FALSE)</f>
        <v>0</v>
      </c>
      <c r="AY974" t="b">
        <f>IF(AND(AH973, AH974), AO973=AO974, FALSE)</f>
        <v>0</v>
      </c>
      <c r="AZ974" t="b">
        <f>IF(AND(AI973, AI974), AP973=AP974, FALSE)</f>
        <v>0</v>
      </c>
      <c r="BA974" t="b">
        <f>IF(AND(AJ973, AJ974), AQ973=AQ974, FALSE)</f>
        <v>0</v>
      </c>
      <c r="BB974" t="b">
        <f>IF(AND(AK973, AK974), AR973=AR974, FALSE)</f>
        <v>0</v>
      </c>
    </row>
    <row r="975" spans="1:54" x14ac:dyDescent="0.25">
      <c r="A975" t="s">
        <v>490</v>
      </c>
      <c r="B975">
        <v>694</v>
      </c>
      <c r="C975" t="str">
        <f>TEXT(A975, "0")</f>
        <v>34J97</v>
      </c>
      <c r="D975">
        <f>LEN($A975)-LEN(SUBSTITUTE($A975,D$1,""))</f>
        <v>0</v>
      </c>
      <c r="E975">
        <f>LEN($A975)-LEN(SUBSTITUTE($A975,E$1,""))</f>
        <v>0</v>
      </c>
      <c r="F975">
        <f>LEN($A975)-LEN(SUBSTITUTE($A975,F$1,""))</f>
        <v>0</v>
      </c>
      <c r="G975">
        <f>LEN($A975)-LEN(SUBSTITUTE($A975,G$1,""))</f>
        <v>1</v>
      </c>
      <c r="H975">
        <f>LEN($A975)-LEN(SUBSTITUTE($A975,H$1,""))</f>
        <v>0</v>
      </c>
      <c r="I975">
        <f>LEN($A975)-LEN(SUBSTITUTE($A975,I$1,""))</f>
        <v>1</v>
      </c>
      <c r="J975">
        <f>LEN($A975)-LEN(SUBSTITUTE($A975,J$1,""))</f>
        <v>0</v>
      </c>
      <c r="K975">
        <f>LEN($A975)-LEN(SUBSTITUTE($A975,K$1,""))</f>
        <v>1</v>
      </c>
      <c r="L975">
        <f>LEN($A975)-LEN(SUBSTITUTE($A975,L$1,""))</f>
        <v>0</v>
      </c>
      <c r="M975">
        <f>LEN($A975)-LEN(SUBSTITUTE($A975,M$1,""))</f>
        <v>0</v>
      </c>
      <c r="N975">
        <f>LEN($A975)-LEN(SUBSTITUTE($A975,N$1,""))</f>
        <v>1</v>
      </c>
      <c r="O975">
        <f>LEN($A975)-LEN(SUBSTITUTE($A975,O$1,""))</f>
        <v>1</v>
      </c>
      <c r="P975">
        <f>LEN($A975)-LEN(SUBSTITUTE($A975,P$1,""))</f>
        <v>0</v>
      </c>
      <c r="Q975">
        <f>D975+1</f>
        <v>1</v>
      </c>
      <c r="R975">
        <f>E975+1</f>
        <v>1</v>
      </c>
      <c r="S975">
        <f>F975+1</f>
        <v>1</v>
      </c>
      <c r="T975">
        <f>G975+1</f>
        <v>2</v>
      </c>
      <c r="U975">
        <f>H975+1</f>
        <v>1</v>
      </c>
      <c r="V975">
        <f>I975+1</f>
        <v>2</v>
      </c>
      <c r="W975">
        <f>J975+1</f>
        <v>1</v>
      </c>
      <c r="X975">
        <f>K975+1</f>
        <v>2</v>
      </c>
      <c r="Y975">
        <f>L975+1</f>
        <v>1</v>
      </c>
      <c r="Z975">
        <f>M975+1</f>
        <v>1</v>
      </c>
      <c r="AA975">
        <f>N975+1</f>
        <v>2</v>
      </c>
      <c r="AB975">
        <f>O975+1</f>
        <v>2</v>
      </c>
      <c r="AC975">
        <f>P975+1</f>
        <v>1</v>
      </c>
      <c r="AD975">
        <f>PRODUCT(Q975:AC975)</f>
        <v>32</v>
      </c>
      <c r="AE975" t="b">
        <f>AD975=6</f>
        <v>0</v>
      </c>
      <c r="AF975" t="b">
        <f>AD975=10</f>
        <v>0</v>
      </c>
      <c r="AG975" t="b">
        <f>AD975=12</f>
        <v>0</v>
      </c>
      <c r="AH975" t="b">
        <f>AD975=16</f>
        <v>0</v>
      </c>
      <c r="AI975" t="b">
        <f>AD975=18</f>
        <v>0</v>
      </c>
      <c r="AJ975" t="b">
        <f>AD975=24</f>
        <v>0</v>
      </c>
      <c r="AK975" t="b">
        <f>AD975=32</f>
        <v>1</v>
      </c>
      <c r="AL975">
        <f>VALUE(IF(AE975,
_xlfn.XLOOKUP(6, Q975:AC975, Q$1:AC$1), 0))</f>
        <v>0</v>
      </c>
      <c r="AM975">
        <f>VALUE(IF(AF975,
_xlfn.XLOOKUP(5, Q975:AC975, Q$1:AC$1) &amp; _xlfn.XLOOKUP(2, Q975:AC975, Q$1:AC$1), 0))</f>
        <v>0</v>
      </c>
      <c r="AN975">
        <f>VALUE(IF(AG975,
_xlfn.XLOOKUP(4, Q975:AC975, Q$1:AC$1) &amp; _xlfn.XLOOKUP(3, Q975:AC975, Q$1:AC$1), 0))</f>
        <v>0</v>
      </c>
      <c r="AO975">
        <f>VALUE(IF(AH975,
_xlfn.XLOOKUP(4, Q975:AC975, Q$1:AC$1) &amp; _xlfn.XLOOKUP(2, Q975:AC975, Q$1:AC$1, "", 0, 1) &amp; _xlfn.XLOOKUP(2, Q975:AC975, Q$1:AC$1, "", 0, -1), 0))</f>
        <v>0</v>
      </c>
      <c r="AP975">
        <f>VALUE(IF(AI975,
_xlfn.XLOOKUP(3, Q975:AC975, Q$1:AC$1, "", 0, 1) &amp; _xlfn.XLOOKUP(3, Q975:AC975, Q$1:AC$1, "", 0, -1) &amp; _xlfn.XLOOKUP(2, Q975:AC975, Q$1:AC$1),
0))</f>
        <v>0</v>
      </c>
      <c r="AQ975">
        <f>VALUE(IF(AJ975,
_xlfn.XLOOKUP(3, Q975:AC975, Q$1:AC$1) &amp; AS975,
0))</f>
        <v>0</v>
      </c>
      <c r="AR975">
        <f>VALUE(IF(AK975,
AS975, 0))</f>
        <v>1109070403</v>
      </c>
      <c r="AS975" t="str" cm="1">
        <f t="array" ref="AS975">_xlfn.TEXTJOIN("", TRUE, _xlfn._xlws.FILTER(Q$1:AC$1,Q975:AC975=2))</f>
        <v>1109070403</v>
      </c>
      <c r="AT975">
        <f t="shared" si="31"/>
        <v>27</v>
      </c>
      <c r="AU975">
        <f t="shared" si="30"/>
        <v>18738</v>
      </c>
      <c r="AV975" t="b">
        <f>IF(AND(AE974, AE975), AL974=AL975, FALSE)</f>
        <v>0</v>
      </c>
      <c r="AW975" t="b">
        <f>IF(AND(AF974, AF975), AM974=AM975, FALSE)</f>
        <v>0</v>
      </c>
      <c r="AX975" t="b">
        <f>IF(AND(AG974, AG975), AN974=AN975, FALSE)</f>
        <v>0</v>
      </c>
      <c r="AY975" t="b">
        <f>IF(AND(AH974, AH975), AO974=AO975, FALSE)</f>
        <v>0</v>
      </c>
      <c r="AZ975" t="b">
        <f>IF(AND(AI974, AI975), AP974=AP975, FALSE)</f>
        <v>0</v>
      </c>
      <c r="BA975" t="b">
        <f>IF(AND(AJ974, AJ975), AQ974=AQ975, FALSE)</f>
        <v>0</v>
      </c>
      <c r="BB975" t="b">
        <f>IF(AND(AK974, AK975), AR974=AR975, FALSE)</f>
        <v>0</v>
      </c>
    </row>
    <row r="976" spans="1:54" x14ac:dyDescent="0.25">
      <c r="A976" t="s">
        <v>855</v>
      </c>
      <c r="B976">
        <v>724</v>
      </c>
      <c r="C976" t="str">
        <f>TEXT(A976, "0")</f>
        <v>24J97</v>
      </c>
      <c r="D976">
        <f>LEN($A976)-LEN(SUBSTITUTE($A976,D$1,""))</f>
        <v>0</v>
      </c>
      <c r="E976">
        <f>LEN($A976)-LEN(SUBSTITUTE($A976,E$1,""))</f>
        <v>0</v>
      </c>
      <c r="F976">
        <f>LEN($A976)-LEN(SUBSTITUTE($A976,F$1,""))</f>
        <v>0</v>
      </c>
      <c r="G976">
        <f>LEN($A976)-LEN(SUBSTITUTE($A976,G$1,""))</f>
        <v>1</v>
      </c>
      <c r="H976">
        <f>LEN($A976)-LEN(SUBSTITUTE($A976,H$1,""))</f>
        <v>0</v>
      </c>
      <c r="I976">
        <f>LEN($A976)-LEN(SUBSTITUTE($A976,I$1,""))</f>
        <v>1</v>
      </c>
      <c r="J976">
        <f>LEN($A976)-LEN(SUBSTITUTE($A976,J$1,""))</f>
        <v>0</v>
      </c>
      <c r="K976">
        <f>LEN($A976)-LEN(SUBSTITUTE($A976,K$1,""))</f>
        <v>1</v>
      </c>
      <c r="L976">
        <f>LEN($A976)-LEN(SUBSTITUTE($A976,L$1,""))</f>
        <v>0</v>
      </c>
      <c r="M976">
        <f>LEN($A976)-LEN(SUBSTITUTE($A976,M$1,""))</f>
        <v>0</v>
      </c>
      <c r="N976">
        <f>LEN($A976)-LEN(SUBSTITUTE($A976,N$1,""))</f>
        <v>1</v>
      </c>
      <c r="O976">
        <f>LEN($A976)-LEN(SUBSTITUTE($A976,O$1,""))</f>
        <v>0</v>
      </c>
      <c r="P976">
        <f>LEN($A976)-LEN(SUBSTITUTE($A976,P$1,""))</f>
        <v>1</v>
      </c>
      <c r="Q976">
        <f>D976+1</f>
        <v>1</v>
      </c>
      <c r="R976">
        <f>E976+1</f>
        <v>1</v>
      </c>
      <c r="S976">
        <f>F976+1</f>
        <v>1</v>
      </c>
      <c r="T976">
        <f>G976+1</f>
        <v>2</v>
      </c>
      <c r="U976">
        <f>H976+1</f>
        <v>1</v>
      </c>
      <c r="V976">
        <f>I976+1</f>
        <v>2</v>
      </c>
      <c r="W976">
        <f>J976+1</f>
        <v>1</v>
      </c>
      <c r="X976">
        <f>K976+1</f>
        <v>2</v>
      </c>
      <c r="Y976">
        <f>L976+1</f>
        <v>1</v>
      </c>
      <c r="Z976">
        <f>M976+1</f>
        <v>1</v>
      </c>
      <c r="AA976">
        <f>N976+1</f>
        <v>2</v>
      </c>
      <c r="AB976">
        <f>O976+1</f>
        <v>1</v>
      </c>
      <c r="AC976">
        <f>P976+1</f>
        <v>2</v>
      </c>
      <c r="AD976">
        <f>PRODUCT(Q976:AC976)</f>
        <v>32</v>
      </c>
      <c r="AE976" t="b">
        <f>AD976=6</f>
        <v>0</v>
      </c>
      <c r="AF976" t="b">
        <f>AD976=10</f>
        <v>0</v>
      </c>
      <c r="AG976" t="b">
        <f>AD976=12</f>
        <v>0</v>
      </c>
      <c r="AH976" t="b">
        <f>AD976=16</f>
        <v>0</v>
      </c>
      <c r="AI976" t="b">
        <f>AD976=18</f>
        <v>0</v>
      </c>
      <c r="AJ976" t="b">
        <f>AD976=24</f>
        <v>0</v>
      </c>
      <c r="AK976" t="b">
        <f>AD976=32</f>
        <v>1</v>
      </c>
      <c r="AL976">
        <f>VALUE(IF(AE976,
_xlfn.XLOOKUP(6, Q976:AC976, Q$1:AC$1), 0))</f>
        <v>0</v>
      </c>
      <c r="AM976">
        <f>VALUE(IF(AF976,
_xlfn.XLOOKUP(5, Q976:AC976, Q$1:AC$1) &amp; _xlfn.XLOOKUP(2, Q976:AC976, Q$1:AC$1), 0))</f>
        <v>0</v>
      </c>
      <c r="AN976">
        <f>VALUE(IF(AG976,
_xlfn.XLOOKUP(4, Q976:AC976, Q$1:AC$1) &amp; _xlfn.XLOOKUP(3, Q976:AC976, Q$1:AC$1), 0))</f>
        <v>0</v>
      </c>
      <c r="AO976">
        <f>VALUE(IF(AH976,
_xlfn.XLOOKUP(4, Q976:AC976, Q$1:AC$1) &amp; _xlfn.XLOOKUP(2, Q976:AC976, Q$1:AC$1, "", 0, 1) &amp; _xlfn.XLOOKUP(2, Q976:AC976, Q$1:AC$1, "", 0, -1), 0))</f>
        <v>0</v>
      </c>
      <c r="AP976">
        <f>VALUE(IF(AI976,
_xlfn.XLOOKUP(3, Q976:AC976, Q$1:AC$1, "", 0, 1) &amp; _xlfn.XLOOKUP(3, Q976:AC976, Q$1:AC$1, "", 0, -1) &amp; _xlfn.XLOOKUP(2, Q976:AC976, Q$1:AC$1),
0))</f>
        <v>0</v>
      </c>
      <c r="AQ976">
        <f>VALUE(IF(AJ976,
_xlfn.XLOOKUP(3, Q976:AC976, Q$1:AC$1) &amp; AS976,
0))</f>
        <v>0</v>
      </c>
      <c r="AR976">
        <f>VALUE(IF(AK976,
AS976, 0))</f>
        <v>1109070402</v>
      </c>
      <c r="AS976" t="str" cm="1">
        <f t="array" ref="AS976">_xlfn.TEXTJOIN("", TRUE, _xlfn._xlws.FILTER(Q$1:AC$1,Q976:AC976=2))</f>
        <v>1109070402</v>
      </c>
      <c r="AT976">
        <f t="shared" si="31"/>
        <v>26</v>
      </c>
      <c r="AU976">
        <f t="shared" si="30"/>
        <v>18824</v>
      </c>
      <c r="AV976" t="b">
        <f>IF(AND(AE975, AE976), AL975=AL976, FALSE)</f>
        <v>0</v>
      </c>
      <c r="AW976" t="b">
        <f>IF(AND(AF975, AF976), AM975=AM976, FALSE)</f>
        <v>0</v>
      </c>
      <c r="AX976" t="b">
        <f>IF(AND(AG975, AG976), AN975=AN976, FALSE)</f>
        <v>0</v>
      </c>
      <c r="AY976" t="b">
        <f>IF(AND(AH975, AH976), AO975=AO976, FALSE)</f>
        <v>0</v>
      </c>
      <c r="AZ976" t="b">
        <f>IF(AND(AI975, AI976), AP975=AP976, FALSE)</f>
        <v>0</v>
      </c>
      <c r="BA976" t="b">
        <f>IF(AND(AJ975, AJ976), AQ975=AQ976, FALSE)</f>
        <v>0</v>
      </c>
      <c r="BB976" t="b">
        <f>IF(AND(AK975, AK976), AR975=AR976, FALSE)</f>
        <v>0</v>
      </c>
    </row>
    <row r="977" spans="1:54" x14ac:dyDescent="0.25">
      <c r="A977" t="s">
        <v>120</v>
      </c>
      <c r="B977">
        <v>534</v>
      </c>
      <c r="C977" t="str">
        <f>TEXT(A977, "0")</f>
        <v>7J648</v>
      </c>
      <c r="D977">
        <f>LEN($A977)-LEN(SUBSTITUTE($A977,D$1,""))</f>
        <v>0</v>
      </c>
      <c r="E977">
        <f>LEN($A977)-LEN(SUBSTITUTE($A977,E$1,""))</f>
        <v>0</v>
      </c>
      <c r="F977">
        <f>LEN($A977)-LEN(SUBSTITUTE($A977,F$1,""))</f>
        <v>0</v>
      </c>
      <c r="G977">
        <f>LEN($A977)-LEN(SUBSTITUTE($A977,G$1,""))</f>
        <v>1</v>
      </c>
      <c r="H977">
        <f>LEN($A977)-LEN(SUBSTITUTE($A977,H$1,""))</f>
        <v>0</v>
      </c>
      <c r="I977">
        <f>LEN($A977)-LEN(SUBSTITUTE($A977,I$1,""))</f>
        <v>0</v>
      </c>
      <c r="J977">
        <f>LEN($A977)-LEN(SUBSTITUTE($A977,J$1,""))</f>
        <v>1</v>
      </c>
      <c r="K977">
        <f>LEN($A977)-LEN(SUBSTITUTE($A977,K$1,""))</f>
        <v>1</v>
      </c>
      <c r="L977">
        <f>LEN($A977)-LEN(SUBSTITUTE($A977,L$1,""))</f>
        <v>1</v>
      </c>
      <c r="M977">
        <f>LEN($A977)-LEN(SUBSTITUTE($A977,M$1,""))</f>
        <v>0</v>
      </c>
      <c r="N977">
        <f>LEN($A977)-LEN(SUBSTITUTE($A977,N$1,""))</f>
        <v>1</v>
      </c>
      <c r="O977">
        <f>LEN($A977)-LEN(SUBSTITUTE($A977,O$1,""))</f>
        <v>0</v>
      </c>
      <c r="P977">
        <f>LEN($A977)-LEN(SUBSTITUTE($A977,P$1,""))</f>
        <v>0</v>
      </c>
      <c r="Q977">
        <f>D977+1</f>
        <v>1</v>
      </c>
      <c r="R977">
        <f>E977+1</f>
        <v>1</v>
      </c>
      <c r="S977">
        <f>F977+1</f>
        <v>1</v>
      </c>
      <c r="T977">
        <f>G977+1</f>
        <v>2</v>
      </c>
      <c r="U977">
        <f>H977+1</f>
        <v>1</v>
      </c>
      <c r="V977">
        <f>I977+1</f>
        <v>1</v>
      </c>
      <c r="W977">
        <f>J977+1</f>
        <v>2</v>
      </c>
      <c r="X977">
        <f>K977+1</f>
        <v>2</v>
      </c>
      <c r="Y977">
        <f>L977+1</f>
        <v>2</v>
      </c>
      <c r="Z977">
        <f>M977+1</f>
        <v>1</v>
      </c>
      <c r="AA977">
        <f>N977+1</f>
        <v>2</v>
      </c>
      <c r="AB977">
        <f>O977+1</f>
        <v>1</v>
      </c>
      <c r="AC977">
        <f>P977+1</f>
        <v>1</v>
      </c>
      <c r="AD977">
        <f>PRODUCT(Q977:AC977)</f>
        <v>32</v>
      </c>
      <c r="AE977" t="b">
        <f>AD977=6</f>
        <v>0</v>
      </c>
      <c r="AF977" t="b">
        <f>AD977=10</f>
        <v>0</v>
      </c>
      <c r="AG977" t="b">
        <f>AD977=12</f>
        <v>0</v>
      </c>
      <c r="AH977" t="b">
        <f>AD977=16</f>
        <v>0</v>
      </c>
      <c r="AI977" t="b">
        <f>AD977=18</f>
        <v>0</v>
      </c>
      <c r="AJ977" t="b">
        <f>AD977=24</f>
        <v>0</v>
      </c>
      <c r="AK977" t="b">
        <f>AD977=32</f>
        <v>1</v>
      </c>
      <c r="AL977">
        <f>VALUE(IF(AE977,
_xlfn.XLOOKUP(6, Q977:AC977, Q$1:AC$1), 0))</f>
        <v>0</v>
      </c>
      <c r="AM977">
        <f>VALUE(IF(AF977,
_xlfn.XLOOKUP(5, Q977:AC977, Q$1:AC$1) &amp; _xlfn.XLOOKUP(2, Q977:AC977, Q$1:AC$1), 0))</f>
        <v>0</v>
      </c>
      <c r="AN977">
        <f>VALUE(IF(AG977,
_xlfn.XLOOKUP(4, Q977:AC977, Q$1:AC$1) &amp; _xlfn.XLOOKUP(3, Q977:AC977, Q$1:AC$1), 0))</f>
        <v>0</v>
      </c>
      <c r="AO977">
        <f>VALUE(IF(AH977,
_xlfn.XLOOKUP(4, Q977:AC977, Q$1:AC$1) &amp; _xlfn.XLOOKUP(2, Q977:AC977, Q$1:AC$1, "", 0, 1) &amp; _xlfn.XLOOKUP(2, Q977:AC977, Q$1:AC$1, "", 0, -1), 0))</f>
        <v>0</v>
      </c>
      <c r="AP977">
        <f>VALUE(IF(AI977,
_xlfn.XLOOKUP(3, Q977:AC977, Q$1:AC$1, "", 0, 1) &amp; _xlfn.XLOOKUP(3, Q977:AC977, Q$1:AC$1, "", 0, -1) &amp; _xlfn.XLOOKUP(2, Q977:AC977, Q$1:AC$1),
0))</f>
        <v>0</v>
      </c>
      <c r="AQ977">
        <f>VALUE(IF(AJ977,
_xlfn.XLOOKUP(3, Q977:AC977, Q$1:AC$1) &amp; AS977,
0))</f>
        <v>0</v>
      </c>
      <c r="AR977">
        <f>VALUE(IF(AK977,
AS977, 0))</f>
        <v>1108070604</v>
      </c>
      <c r="AS977" t="str" cm="1">
        <f t="array" ref="AS977">_xlfn.TEXTJOIN("", TRUE, _xlfn._xlws.FILTER(Q$1:AC$1,Q977:AC977=2))</f>
        <v>1108070604</v>
      </c>
      <c r="AT977">
        <f t="shared" si="31"/>
        <v>25</v>
      </c>
      <c r="AU977">
        <f t="shared" si="30"/>
        <v>13350</v>
      </c>
      <c r="AV977" t="b">
        <f>IF(AND(AE976, AE977), AL976=AL977, FALSE)</f>
        <v>0</v>
      </c>
      <c r="AW977" t="b">
        <f>IF(AND(AF976, AF977), AM976=AM977, FALSE)</f>
        <v>0</v>
      </c>
      <c r="AX977" t="b">
        <f>IF(AND(AG976, AG977), AN976=AN977, FALSE)</f>
        <v>0</v>
      </c>
      <c r="AY977" t="b">
        <f>IF(AND(AH976, AH977), AO976=AO977, FALSE)</f>
        <v>0</v>
      </c>
      <c r="AZ977" t="b">
        <f>IF(AND(AI976, AI977), AP976=AP977, FALSE)</f>
        <v>0</v>
      </c>
      <c r="BA977" t="b">
        <f>IF(AND(AJ976, AJ977), AQ976=AQ977, FALSE)</f>
        <v>0</v>
      </c>
      <c r="BB977" t="b">
        <f>IF(AND(AK976, AK977), AR976=AR977, FALSE)</f>
        <v>0</v>
      </c>
    </row>
    <row r="978" spans="1:54" x14ac:dyDescent="0.25">
      <c r="A978" t="s">
        <v>528</v>
      </c>
      <c r="B978">
        <v>39</v>
      </c>
      <c r="C978" t="str">
        <f>TEXT(A978, "0")</f>
        <v>86J32</v>
      </c>
      <c r="D978">
        <f>LEN($A978)-LEN(SUBSTITUTE($A978,D$1,""))</f>
        <v>0</v>
      </c>
      <c r="E978">
        <f>LEN($A978)-LEN(SUBSTITUTE($A978,E$1,""))</f>
        <v>0</v>
      </c>
      <c r="F978">
        <f>LEN($A978)-LEN(SUBSTITUTE($A978,F$1,""))</f>
        <v>0</v>
      </c>
      <c r="G978">
        <f>LEN($A978)-LEN(SUBSTITUTE($A978,G$1,""))</f>
        <v>1</v>
      </c>
      <c r="H978">
        <f>LEN($A978)-LEN(SUBSTITUTE($A978,H$1,""))</f>
        <v>0</v>
      </c>
      <c r="I978">
        <f>LEN($A978)-LEN(SUBSTITUTE($A978,I$1,""))</f>
        <v>0</v>
      </c>
      <c r="J978">
        <f>LEN($A978)-LEN(SUBSTITUTE($A978,J$1,""))</f>
        <v>1</v>
      </c>
      <c r="K978">
        <f>LEN($A978)-LEN(SUBSTITUTE($A978,K$1,""))</f>
        <v>0</v>
      </c>
      <c r="L978">
        <f>LEN($A978)-LEN(SUBSTITUTE($A978,L$1,""))</f>
        <v>1</v>
      </c>
      <c r="M978">
        <f>LEN($A978)-LEN(SUBSTITUTE($A978,M$1,""))</f>
        <v>0</v>
      </c>
      <c r="N978">
        <f>LEN($A978)-LEN(SUBSTITUTE($A978,N$1,""))</f>
        <v>0</v>
      </c>
      <c r="O978">
        <f>LEN($A978)-LEN(SUBSTITUTE($A978,O$1,""))</f>
        <v>1</v>
      </c>
      <c r="P978">
        <f>LEN($A978)-LEN(SUBSTITUTE($A978,P$1,""))</f>
        <v>1</v>
      </c>
      <c r="Q978">
        <f>D978+1</f>
        <v>1</v>
      </c>
      <c r="R978">
        <f>E978+1</f>
        <v>1</v>
      </c>
      <c r="S978">
        <f>F978+1</f>
        <v>1</v>
      </c>
      <c r="T978">
        <f>G978+1</f>
        <v>2</v>
      </c>
      <c r="U978">
        <f>H978+1</f>
        <v>1</v>
      </c>
      <c r="V978">
        <f>I978+1</f>
        <v>1</v>
      </c>
      <c r="W978">
        <f>J978+1</f>
        <v>2</v>
      </c>
      <c r="X978">
        <f>K978+1</f>
        <v>1</v>
      </c>
      <c r="Y978">
        <f>L978+1</f>
        <v>2</v>
      </c>
      <c r="Z978">
        <f>M978+1</f>
        <v>1</v>
      </c>
      <c r="AA978">
        <f>N978+1</f>
        <v>1</v>
      </c>
      <c r="AB978">
        <f>O978+1</f>
        <v>2</v>
      </c>
      <c r="AC978">
        <f>P978+1</f>
        <v>2</v>
      </c>
      <c r="AD978">
        <f>PRODUCT(Q978:AC978)</f>
        <v>32</v>
      </c>
      <c r="AE978" t="b">
        <f>AD978=6</f>
        <v>0</v>
      </c>
      <c r="AF978" t="b">
        <f>AD978=10</f>
        <v>0</v>
      </c>
      <c r="AG978" t="b">
        <f>AD978=12</f>
        <v>0</v>
      </c>
      <c r="AH978" t="b">
        <f>AD978=16</f>
        <v>0</v>
      </c>
      <c r="AI978" t="b">
        <f>AD978=18</f>
        <v>0</v>
      </c>
      <c r="AJ978" t="b">
        <f>AD978=24</f>
        <v>0</v>
      </c>
      <c r="AK978" t="b">
        <f>AD978=32</f>
        <v>1</v>
      </c>
      <c r="AL978">
        <f>VALUE(IF(AE978,
_xlfn.XLOOKUP(6, Q978:AC978, Q$1:AC$1), 0))</f>
        <v>0</v>
      </c>
      <c r="AM978">
        <f>VALUE(IF(AF978,
_xlfn.XLOOKUP(5, Q978:AC978, Q$1:AC$1) &amp; _xlfn.XLOOKUP(2, Q978:AC978, Q$1:AC$1), 0))</f>
        <v>0</v>
      </c>
      <c r="AN978">
        <f>VALUE(IF(AG978,
_xlfn.XLOOKUP(4, Q978:AC978, Q$1:AC$1) &amp; _xlfn.XLOOKUP(3, Q978:AC978, Q$1:AC$1), 0))</f>
        <v>0</v>
      </c>
      <c r="AO978">
        <f>VALUE(IF(AH978,
_xlfn.XLOOKUP(4, Q978:AC978, Q$1:AC$1) &amp; _xlfn.XLOOKUP(2, Q978:AC978, Q$1:AC$1, "", 0, 1) &amp; _xlfn.XLOOKUP(2, Q978:AC978, Q$1:AC$1, "", 0, -1), 0))</f>
        <v>0</v>
      </c>
      <c r="AP978">
        <f>VALUE(IF(AI978,
_xlfn.XLOOKUP(3, Q978:AC978, Q$1:AC$1, "", 0, 1) &amp; _xlfn.XLOOKUP(3, Q978:AC978, Q$1:AC$1, "", 0, -1) &amp; _xlfn.XLOOKUP(2, Q978:AC978, Q$1:AC$1),
0))</f>
        <v>0</v>
      </c>
      <c r="AQ978">
        <f>VALUE(IF(AJ978,
_xlfn.XLOOKUP(3, Q978:AC978, Q$1:AC$1) &amp; AS978,
0))</f>
        <v>0</v>
      </c>
      <c r="AR978">
        <f>VALUE(IF(AK978,
AS978, 0))</f>
        <v>1108060302</v>
      </c>
      <c r="AS978" t="str" cm="1">
        <f t="array" ref="AS978">_xlfn.TEXTJOIN("", TRUE, _xlfn._xlws.FILTER(Q$1:AC$1,Q978:AC978=2))</f>
        <v>1108060302</v>
      </c>
      <c r="AT978">
        <f t="shared" si="31"/>
        <v>24</v>
      </c>
      <c r="AU978">
        <f t="shared" si="30"/>
        <v>936</v>
      </c>
      <c r="AV978" t="b">
        <f>IF(AND(AE977, AE978), AL977=AL978, FALSE)</f>
        <v>0</v>
      </c>
      <c r="AW978" t="b">
        <f>IF(AND(AF977, AF978), AM977=AM978, FALSE)</f>
        <v>0</v>
      </c>
      <c r="AX978" t="b">
        <f>IF(AND(AG977, AG978), AN977=AN978, FALSE)</f>
        <v>0</v>
      </c>
      <c r="AY978" t="b">
        <f>IF(AND(AH977, AH978), AO977=AO978, FALSE)</f>
        <v>0</v>
      </c>
      <c r="AZ978" t="b">
        <f>IF(AND(AI977, AI978), AP977=AP978, FALSE)</f>
        <v>0</v>
      </c>
      <c r="BA978" t="b">
        <f>IF(AND(AJ977, AJ978), AQ977=AQ978, FALSE)</f>
        <v>0</v>
      </c>
      <c r="BB978" t="b">
        <f>IF(AND(AK977, AK978), AR977=AR978, FALSE)</f>
        <v>0</v>
      </c>
    </row>
    <row r="979" spans="1:54" x14ac:dyDescent="0.25">
      <c r="A979" t="s">
        <v>501</v>
      </c>
      <c r="B979">
        <v>223</v>
      </c>
      <c r="C979" t="str">
        <f>TEXT(A979, "0")</f>
        <v>3J547</v>
      </c>
      <c r="D979">
        <f>LEN($A979)-LEN(SUBSTITUTE($A979,D$1,""))</f>
        <v>0</v>
      </c>
      <c r="E979">
        <f>LEN($A979)-LEN(SUBSTITUTE($A979,E$1,""))</f>
        <v>0</v>
      </c>
      <c r="F979">
        <f>LEN($A979)-LEN(SUBSTITUTE($A979,F$1,""))</f>
        <v>0</v>
      </c>
      <c r="G979">
        <f>LEN($A979)-LEN(SUBSTITUTE($A979,G$1,""))</f>
        <v>1</v>
      </c>
      <c r="H979">
        <f>LEN($A979)-LEN(SUBSTITUTE($A979,H$1,""))</f>
        <v>0</v>
      </c>
      <c r="I979">
        <f>LEN($A979)-LEN(SUBSTITUTE($A979,I$1,""))</f>
        <v>0</v>
      </c>
      <c r="J979">
        <f>LEN($A979)-LEN(SUBSTITUTE($A979,J$1,""))</f>
        <v>0</v>
      </c>
      <c r="K979">
        <f>LEN($A979)-LEN(SUBSTITUTE($A979,K$1,""))</f>
        <v>1</v>
      </c>
      <c r="L979">
        <f>LEN($A979)-LEN(SUBSTITUTE($A979,L$1,""))</f>
        <v>0</v>
      </c>
      <c r="M979">
        <f>LEN($A979)-LEN(SUBSTITUTE($A979,M$1,""))</f>
        <v>1</v>
      </c>
      <c r="N979">
        <f>LEN($A979)-LEN(SUBSTITUTE($A979,N$1,""))</f>
        <v>1</v>
      </c>
      <c r="O979">
        <f>LEN($A979)-LEN(SUBSTITUTE($A979,O$1,""))</f>
        <v>1</v>
      </c>
      <c r="P979">
        <f>LEN($A979)-LEN(SUBSTITUTE($A979,P$1,""))</f>
        <v>0</v>
      </c>
      <c r="Q979">
        <f>D979+1</f>
        <v>1</v>
      </c>
      <c r="R979">
        <f>E979+1</f>
        <v>1</v>
      </c>
      <c r="S979">
        <f>F979+1</f>
        <v>1</v>
      </c>
      <c r="T979">
        <f>G979+1</f>
        <v>2</v>
      </c>
      <c r="U979">
        <f>H979+1</f>
        <v>1</v>
      </c>
      <c r="V979">
        <f>I979+1</f>
        <v>1</v>
      </c>
      <c r="W979">
        <f>J979+1</f>
        <v>1</v>
      </c>
      <c r="X979">
        <f>K979+1</f>
        <v>2</v>
      </c>
      <c r="Y979">
        <f>L979+1</f>
        <v>1</v>
      </c>
      <c r="Z979">
        <f>M979+1</f>
        <v>2</v>
      </c>
      <c r="AA979">
        <f>N979+1</f>
        <v>2</v>
      </c>
      <c r="AB979">
        <f>O979+1</f>
        <v>2</v>
      </c>
      <c r="AC979">
        <f>P979+1</f>
        <v>1</v>
      </c>
      <c r="AD979">
        <f>PRODUCT(Q979:AC979)</f>
        <v>32</v>
      </c>
      <c r="AE979" t="b">
        <f>AD979=6</f>
        <v>0</v>
      </c>
      <c r="AF979" t="b">
        <f>AD979=10</f>
        <v>0</v>
      </c>
      <c r="AG979" t="b">
        <f>AD979=12</f>
        <v>0</v>
      </c>
      <c r="AH979" t="b">
        <f>AD979=16</f>
        <v>0</v>
      </c>
      <c r="AI979" t="b">
        <f>AD979=18</f>
        <v>0</v>
      </c>
      <c r="AJ979" t="b">
        <f>AD979=24</f>
        <v>0</v>
      </c>
      <c r="AK979" t="b">
        <f>AD979=32</f>
        <v>1</v>
      </c>
      <c r="AL979">
        <f>VALUE(IF(AE979,
_xlfn.XLOOKUP(6, Q979:AC979, Q$1:AC$1), 0))</f>
        <v>0</v>
      </c>
      <c r="AM979">
        <f>VALUE(IF(AF979,
_xlfn.XLOOKUP(5, Q979:AC979, Q$1:AC$1) &amp; _xlfn.XLOOKUP(2, Q979:AC979, Q$1:AC$1), 0))</f>
        <v>0</v>
      </c>
      <c r="AN979">
        <f>VALUE(IF(AG979,
_xlfn.XLOOKUP(4, Q979:AC979, Q$1:AC$1) &amp; _xlfn.XLOOKUP(3, Q979:AC979, Q$1:AC$1), 0))</f>
        <v>0</v>
      </c>
      <c r="AO979">
        <f>VALUE(IF(AH979,
_xlfn.XLOOKUP(4, Q979:AC979, Q$1:AC$1) &amp; _xlfn.XLOOKUP(2, Q979:AC979, Q$1:AC$1, "", 0, 1) &amp; _xlfn.XLOOKUP(2, Q979:AC979, Q$1:AC$1, "", 0, -1), 0))</f>
        <v>0</v>
      </c>
      <c r="AP979">
        <f>VALUE(IF(AI979,
_xlfn.XLOOKUP(3, Q979:AC979, Q$1:AC$1, "", 0, 1) &amp; _xlfn.XLOOKUP(3, Q979:AC979, Q$1:AC$1, "", 0, -1) &amp; _xlfn.XLOOKUP(2, Q979:AC979, Q$1:AC$1),
0))</f>
        <v>0</v>
      </c>
      <c r="AQ979">
        <f>VALUE(IF(AJ979,
_xlfn.XLOOKUP(3, Q979:AC979, Q$1:AC$1) &amp; AS979,
0))</f>
        <v>0</v>
      </c>
      <c r="AR979">
        <f>VALUE(IF(AK979,
AS979, 0))</f>
        <v>1107050403</v>
      </c>
      <c r="AS979" t="str" cm="1">
        <f t="array" ref="AS979">_xlfn.TEXTJOIN("", TRUE, _xlfn._xlws.FILTER(Q$1:AC$1,Q979:AC979=2))</f>
        <v>1107050403</v>
      </c>
      <c r="AT979">
        <f t="shared" si="31"/>
        <v>23</v>
      </c>
      <c r="AU979">
        <f t="shared" si="30"/>
        <v>5129</v>
      </c>
      <c r="AV979" t="b">
        <f>IF(AND(AE978, AE979), AL978=AL979, FALSE)</f>
        <v>0</v>
      </c>
      <c r="AW979" t="b">
        <f>IF(AND(AF978, AF979), AM978=AM979, FALSE)</f>
        <v>0</v>
      </c>
      <c r="AX979" t="b">
        <f>IF(AND(AG978, AG979), AN978=AN979, FALSE)</f>
        <v>0</v>
      </c>
      <c r="AY979" t="b">
        <f>IF(AND(AH978, AH979), AO978=AO979, FALSE)</f>
        <v>0</v>
      </c>
      <c r="AZ979" t="b">
        <f>IF(AND(AI978, AI979), AP978=AP979, FALSE)</f>
        <v>0</v>
      </c>
      <c r="BA979" t="b">
        <f>IF(AND(AJ978, AJ979), AQ978=AQ979, FALSE)</f>
        <v>0</v>
      </c>
      <c r="BB979" t="b">
        <f>IF(AND(AK978, AK979), AR978=AR979, FALSE)</f>
        <v>0</v>
      </c>
    </row>
    <row r="980" spans="1:54" x14ac:dyDescent="0.25">
      <c r="A980" t="s">
        <v>192</v>
      </c>
      <c r="B980">
        <v>279</v>
      </c>
      <c r="C980" t="str">
        <f>TEXT(A980, "0")</f>
        <v>T4987</v>
      </c>
      <c r="D980">
        <f>LEN($A980)-LEN(SUBSTITUTE($A980,D$1,""))</f>
        <v>0</v>
      </c>
      <c r="E980">
        <f>LEN($A980)-LEN(SUBSTITUTE($A980,E$1,""))</f>
        <v>0</v>
      </c>
      <c r="F980">
        <f>LEN($A980)-LEN(SUBSTITUTE($A980,F$1,""))</f>
        <v>0</v>
      </c>
      <c r="G980">
        <f>LEN($A980)-LEN(SUBSTITUTE($A980,G$1,""))</f>
        <v>0</v>
      </c>
      <c r="H980">
        <f>LEN($A980)-LEN(SUBSTITUTE($A980,H$1,""))</f>
        <v>1</v>
      </c>
      <c r="I980">
        <f>LEN($A980)-LEN(SUBSTITUTE($A980,I$1,""))</f>
        <v>1</v>
      </c>
      <c r="J980">
        <f>LEN($A980)-LEN(SUBSTITUTE($A980,J$1,""))</f>
        <v>1</v>
      </c>
      <c r="K980">
        <f>LEN($A980)-LEN(SUBSTITUTE($A980,K$1,""))</f>
        <v>1</v>
      </c>
      <c r="L980">
        <f>LEN($A980)-LEN(SUBSTITUTE($A980,L$1,""))</f>
        <v>0</v>
      </c>
      <c r="M980">
        <f>LEN($A980)-LEN(SUBSTITUTE($A980,M$1,""))</f>
        <v>0</v>
      </c>
      <c r="N980">
        <f>LEN($A980)-LEN(SUBSTITUTE($A980,N$1,""))</f>
        <v>1</v>
      </c>
      <c r="O980">
        <f>LEN($A980)-LEN(SUBSTITUTE($A980,O$1,""))</f>
        <v>0</v>
      </c>
      <c r="P980">
        <f>LEN($A980)-LEN(SUBSTITUTE($A980,P$1,""))</f>
        <v>0</v>
      </c>
      <c r="Q980">
        <f>D980+1</f>
        <v>1</v>
      </c>
      <c r="R980">
        <f>E980+1</f>
        <v>1</v>
      </c>
      <c r="S980">
        <f>F980+1</f>
        <v>1</v>
      </c>
      <c r="T980">
        <f>G980+1</f>
        <v>1</v>
      </c>
      <c r="U980">
        <f>H980+1</f>
        <v>2</v>
      </c>
      <c r="V980">
        <f>I980+1</f>
        <v>2</v>
      </c>
      <c r="W980">
        <f>J980+1</f>
        <v>2</v>
      </c>
      <c r="X980">
        <f>K980+1</f>
        <v>2</v>
      </c>
      <c r="Y980">
        <f>L980+1</f>
        <v>1</v>
      </c>
      <c r="Z980">
        <f>M980+1</f>
        <v>1</v>
      </c>
      <c r="AA980">
        <f>N980+1</f>
        <v>2</v>
      </c>
      <c r="AB980">
        <f>O980+1</f>
        <v>1</v>
      </c>
      <c r="AC980">
        <f>P980+1</f>
        <v>1</v>
      </c>
      <c r="AD980">
        <f>PRODUCT(Q980:AC980)</f>
        <v>32</v>
      </c>
      <c r="AE980" t="b">
        <f>AD980=6</f>
        <v>0</v>
      </c>
      <c r="AF980" t="b">
        <f>AD980=10</f>
        <v>0</v>
      </c>
      <c r="AG980" t="b">
        <f>AD980=12</f>
        <v>0</v>
      </c>
      <c r="AH980" t="b">
        <f>AD980=16</f>
        <v>0</v>
      </c>
      <c r="AI980" t="b">
        <f>AD980=18</f>
        <v>0</v>
      </c>
      <c r="AJ980" t="b">
        <f>AD980=24</f>
        <v>0</v>
      </c>
      <c r="AK980" t="b">
        <f>AD980=32</f>
        <v>1</v>
      </c>
      <c r="AL980">
        <f>VALUE(IF(AE980,
_xlfn.XLOOKUP(6, Q980:AC980, Q$1:AC$1), 0))</f>
        <v>0</v>
      </c>
      <c r="AM980">
        <f>VALUE(IF(AF980,
_xlfn.XLOOKUP(5, Q980:AC980, Q$1:AC$1) &amp; _xlfn.XLOOKUP(2, Q980:AC980, Q$1:AC$1), 0))</f>
        <v>0</v>
      </c>
      <c r="AN980">
        <f>VALUE(IF(AG980,
_xlfn.XLOOKUP(4, Q980:AC980, Q$1:AC$1) &amp; _xlfn.XLOOKUP(3, Q980:AC980, Q$1:AC$1), 0))</f>
        <v>0</v>
      </c>
      <c r="AO980">
        <f>VALUE(IF(AH980,
_xlfn.XLOOKUP(4, Q980:AC980, Q$1:AC$1) &amp; _xlfn.XLOOKUP(2, Q980:AC980, Q$1:AC$1, "", 0, 1) &amp; _xlfn.XLOOKUP(2, Q980:AC980, Q$1:AC$1, "", 0, -1), 0))</f>
        <v>0</v>
      </c>
      <c r="AP980">
        <f>VALUE(IF(AI980,
_xlfn.XLOOKUP(3, Q980:AC980, Q$1:AC$1, "", 0, 1) &amp; _xlfn.XLOOKUP(3, Q980:AC980, Q$1:AC$1, "", 0, -1) &amp; _xlfn.XLOOKUP(2, Q980:AC980, Q$1:AC$1),
0))</f>
        <v>0</v>
      </c>
      <c r="AQ980">
        <f>VALUE(IF(AJ980,
_xlfn.XLOOKUP(3, Q980:AC980, Q$1:AC$1) &amp; AS980,
0))</f>
        <v>0</v>
      </c>
      <c r="AR980">
        <f>VALUE(IF(AK980,
AS980, 0))</f>
        <v>1009080704</v>
      </c>
      <c r="AS980" t="str" cm="1">
        <f t="array" ref="AS980">_xlfn.TEXTJOIN("", TRUE, _xlfn._xlws.FILTER(Q$1:AC$1,Q980:AC980=2))</f>
        <v>1009080704</v>
      </c>
      <c r="AT980">
        <f t="shared" si="31"/>
        <v>22</v>
      </c>
      <c r="AU980">
        <f t="shared" si="30"/>
        <v>6138</v>
      </c>
      <c r="AV980" t="b">
        <f>IF(AND(AE979, AE980), AL979=AL980, FALSE)</f>
        <v>0</v>
      </c>
      <c r="AW980" t="b">
        <f>IF(AND(AF979, AF980), AM979=AM980, FALSE)</f>
        <v>0</v>
      </c>
      <c r="AX980" t="b">
        <f>IF(AND(AG979, AG980), AN979=AN980, FALSE)</f>
        <v>0</v>
      </c>
      <c r="AY980" t="b">
        <f>IF(AND(AH979, AH980), AO979=AO980, FALSE)</f>
        <v>0</v>
      </c>
      <c r="AZ980" t="b">
        <f>IF(AND(AI979, AI980), AP979=AP980, FALSE)</f>
        <v>0</v>
      </c>
      <c r="BA980" t="b">
        <f>IF(AND(AJ979, AJ980), AQ979=AQ980, FALSE)</f>
        <v>0</v>
      </c>
      <c r="BB980" t="b">
        <f>IF(AND(AK979, AK980), AR979=AR980, FALSE)</f>
        <v>0</v>
      </c>
    </row>
    <row r="981" spans="1:54" x14ac:dyDescent="0.25">
      <c r="A981" t="s">
        <v>708</v>
      </c>
      <c r="B981">
        <v>964</v>
      </c>
      <c r="C981" t="str">
        <f>TEXT(A981, "0")</f>
        <v>7893T</v>
      </c>
      <c r="D981">
        <f>LEN($A981)-LEN(SUBSTITUTE($A981,D$1,""))</f>
        <v>0</v>
      </c>
      <c r="E981">
        <f>LEN($A981)-LEN(SUBSTITUTE($A981,E$1,""))</f>
        <v>0</v>
      </c>
      <c r="F981">
        <f>LEN($A981)-LEN(SUBSTITUTE($A981,F$1,""))</f>
        <v>0</v>
      </c>
      <c r="G981">
        <f>LEN($A981)-LEN(SUBSTITUTE($A981,G$1,""))</f>
        <v>0</v>
      </c>
      <c r="H981">
        <f>LEN($A981)-LEN(SUBSTITUTE($A981,H$1,""))</f>
        <v>1</v>
      </c>
      <c r="I981">
        <f>LEN($A981)-LEN(SUBSTITUTE($A981,I$1,""))</f>
        <v>1</v>
      </c>
      <c r="J981">
        <f>LEN($A981)-LEN(SUBSTITUTE($A981,J$1,""))</f>
        <v>1</v>
      </c>
      <c r="K981">
        <f>LEN($A981)-LEN(SUBSTITUTE($A981,K$1,""))</f>
        <v>1</v>
      </c>
      <c r="L981">
        <f>LEN($A981)-LEN(SUBSTITUTE($A981,L$1,""))</f>
        <v>0</v>
      </c>
      <c r="M981">
        <f>LEN($A981)-LEN(SUBSTITUTE($A981,M$1,""))</f>
        <v>0</v>
      </c>
      <c r="N981">
        <f>LEN($A981)-LEN(SUBSTITUTE($A981,N$1,""))</f>
        <v>0</v>
      </c>
      <c r="O981">
        <f>LEN($A981)-LEN(SUBSTITUTE($A981,O$1,""))</f>
        <v>1</v>
      </c>
      <c r="P981">
        <f>LEN($A981)-LEN(SUBSTITUTE($A981,P$1,""))</f>
        <v>0</v>
      </c>
      <c r="Q981">
        <f>D981+1</f>
        <v>1</v>
      </c>
      <c r="R981">
        <f>E981+1</f>
        <v>1</v>
      </c>
      <c r="S981">
        <f>F981+1</f>
        <v>1</v>
      </c>
      <c r="T981">
        <f>G981+1</f>
        <v>1</v>
      </c>
      <c r="U981">
        <f>H981+1</f>
        <v>2</v>
      </c>
      <c r="V981">
        <f>I981+1</f>
        <v>2</v>
      </c>
      <c r="W981">
        <f>J981+1</f>
        <v>2</v>
      </c>
      <c r="X981">
        <f>K981+1</f>
        <v>2</v>
      </c>
      <c r="Y981">
        <f>L981+1</f>
        <v>1</v>
      </c>
      <c r="Z981">
        <f>M981+1</f>
        <v>1</v>
      </c>
      <c r="AA981">
        <f>N981+1</f>
        <v>1</v>
      </c>
      <c r="AB981">
        <f>O981+1</f>
        <v>2</v>
      </c>
      <c r="AC981">
        <f>P981+1</f>
        <v>1</v>
      </c>
      <c r="AD981">
        <f>PRODUCT(Q981:AC981)</f>
        <v>32</v>
      </c>
      <c r="AE981" t="b">
        <f>AD981=6</f>
        <v>0</v>
      </c>
      <c r="AF981" t="b">
        <f>AD981=10</f>
        <v>0</v>
      </c>
      <c r="AG981" t="b">
        <f>AD981=12</f>
        <v>0</v>
      </c>
      <c r="AH981" t="b">
        <f>AD981=16</f>
        <v>0</v>
      </c>
      <c r="AI981" t="b">
        <f>AD981=18</f>
        <v>0</v>
      </c>
      <c r="AJ981" t="b">
        <f>AD981=24</f>
        <v>0</v>
      </c>
      <c r="AK981" t="b">
        <f>AD981=32</f>
        <v>1</v>
      </c>
      <c r="AL981">
        <f>VALUE(IF(AE981,
_xlfn.XLOOKUP(6, Q981:AC981, Q$1:AC$1), 0))</f>
        <v>0</v>
      </c>
      <c r="AM981">
        <f>VALUE(IF(AF981,
_xlfn.XLOOKUP(5, Q981:AC981, Q$1:AC$1) &amp; _xlfn.XLOOKUP(2, Q981:AC981, Q$1:AC$1), 0))</f>
        <v>0</v>
      </c>
      <c r="AN981">
        <f>VALUE(IF(AG981,
_xlfn.XLOOKUP(4, Q981:AC981, Q$1:AC$1) &amp; _xlfn.XLOOKUP(3, Q981:AC981, Q$1:AC$1), 0))</f>
        <v>0</v>
      </c>
      <c r="AO981">
        <f>VALUE(IF(AH981,
_xlfn.XLOOKUP(4, Q981:AC981, Q$1:AC$1) &amp; _xlfn.XLOOKUP(2, Q981:AC981, Q$1:AC$1, "", 0, 1) &amp; _xlfn.XLOOKUP(2, Q981:AC981, Q$1:AC$1, "", 0, -1), 0))</f>
        <v>0</v>
      </c>
      <c r="AP981">
        <f>VALUE(IF(AI981,
_xlfn.XLOOKUP(3, Q981:AC981, Q$1:AC$1, "", 0, 1) &amp; _xlfn.XLOOKUP(3, Q981:AC981, Q$1:AC$1, "", 0, -1) &amp; _xlfn.XLOOKUP(2, Q981:AC981, Q$1:AC$1),
0))</f>
        <v>0</v>
      </c>
      <c r="AQ981">
        <f>VALUE(IF(AJ981,
_xlfn.XLOOKUP(3, Q981:AC981, Q$1:AC$1) &amp; AS981,
0))</f>
        <v>0</v>
      </c>
      <c r="AR981">
        <f>VALUE(IF(AK981,
AS981, 0))</f>
        <v>1009080703</v>
      </c>
      <c r="AS981" t="str" cm="1">
        <f t="array" ref="AS981">_xlfn.TEXTJOIN("", TRUE, _xlfn._xlws.FILTER(Q$1:AC$1,Q981:AC981=2))</f>
        <v>1009080703</v>
      </c>
      <c r="AT981">
        <f t="shared" si="31"/>
        <v>21</v>
      </c>
      <c r="AU981">
        <f t="shared" si="30"/>
        <v>20244</v>
      </c>
      <c r="AV981" t="b">
        <f>IF(AND(AE980, AE981), AL980=AL981, FALSE)</f>
        <v>0</v>
      </c>
      <c r="AW981" t="b">
        <f>IF(AND(AF980, AF981), AM980=AM981, FALSE)</f>
        <v>0</v>
      </c>
      <c r="AX981" t="b">
        <f>IF(AND(AG980, AG981), AN980=AN981, FALSE)</f>
        <v>0</v>
      </c>
      <c r="AY981" t="b">
        <f>IF(AND(AH980, AH981), AO980=AO981, FALSE)</f>
        <v>0</v>
      </c>
      <c r="AZ981" t="b">
        <f>IF(AND(AI980, AI981), AP980=AP981, FALSE)</f>
        <v>0</v>
      </c>
      <c r="BA981" t="b">
        <f>IF(AND(AJ980, AJ981), AQ980=AQ981, FALSE)</f>
        <v>0</v>
      </c>
      <c r="BB981" t="b">
        <f>IF(AND(AK980, AK981), AR980=AR981, FALSE)</f>
        <v>0</v>
      </c>
    </row>
    <row r="982" spans="1:54" x14ac:dyDescent="0.25">
      <c r="A982" t="s">
        <v>276</v>
      </c>
      <c r="B982">
        <v>813</v>
      </c>
      <c r="C982" t="str">
        <f>TEXT(A982, "0")</f>
        <v>4938T</v>
      </c>
      <c r="D982">
        <f>LEN($A982)-LEN(SUBSTITUTE($A982,D$1,""))</f>
        <v>0</v>
      </c>
      <c r="E982">
        <f>LEN($A982)-LEN(SUBSTITUTE($A982,E$1,""))</f>
        <v>0</v>
      </c>
      <c r="F982">
        <f>LEN($A982)-LEN(SUBSTITUTE($A982,F$1,""))</f>
        <v>0</v>
      </c>
      <c r="G982">
        <f>LEN($A982)-LEN(SUBSTITUTE($A982,G$1,""))</f>
        <v>0</v>
      </c>
      <c r="H982">
        <f>LEN($A982)-LEN(SUBSTITUTE($A982,H$1,""))</f>
        <v>1</v>
      </c>
      <c r="I982">
        <f>LEN($A982)-LEN(SUBSTITUTE($A982,I$1,""))</f>
        <v>1</v>
      </c>
      <c r="J982">
        <f>LEN($A982)-LEN(SUBSTITUTE($A982,J$1,""))</f>
        <v>1</v>
      </c>
      <c r="K982">
        <f>LEN($A982)-LEN(SUBSTITUTE($A982,K$1,""))</f>
        <v>0</v>
      </c>
      <c r="L982">
        <f>LEN($A982)-LEN(SUBSTITUTE($A982,L$1,""))</f>
        <v>0</v>
      </c>
      <c r="M982">
        <f>LEN($A982)-LEN(SUBSTITUTE($A982,M$1,""))</f>
        <v>0</v>
      </c>
      <c r="N982">
        <f>LEN($A982)-LEN(SUBSTITUTE($A982,N$1,""))</f>
        <v>1</v>
      </c>
      <c r="O982">
        <f>LEN($A982)-LEN(SUBSTITUTE($A982,O$1,""))</f>
        <v>1</v>
      </c>
      <c r="P982">
        <f>LEN($A982)-LEN(SUBSTITUTE($A982,P$1,""))</f>
        <v>0</v>
      </c>
      <c r="Q982">
        <f>D982+1</f>
        <v>1</v>
      </c>
      <c r="R982">
        <f>E982+1</f>
        <v>1</v>
      </c>
      <c r="S982">
        <f>F982+1</f>
        <v>1</v>
      </c>
      <c r="T982">
        <f>G982+1</f>
        <v>1</v>
      </c>
      <c r="U982">
        <f>H982+1</f>
        <v>2</v>
      </c>
      <c r="V982">
        <f>I982+1</f>
        <v>2</v>
      </c>
      <c r="W982">
        <f>J982+1</f>
        <v>2</v>
      </c>
      <c r="X982">
        <f>K982+1</f>
        <v>1</v>
      </c>
      <c r="Y982">
        <f>L982+1</f>
        <v>1</v>
      </c>
      <c r="Z982">
        <f>M982+1</f>
        <v>1</v>
      </c>
      <c r="AA982">
        <f>N982+1</f>
        <v>2</v>
      </c>
      <c r="AB982">
        <f>O982+1</f>
        <v>2</v>
      </c>
      <c r="AC982">
        <f>P982+1</f>
        <v>1</v>
      </c>
      <c r="AD982">
        <f>PRODUCT(Q982:AC982)</f>
        <v>32</v>
      </c>
      <c r="AE982" t="b">
        <f>AD982=6</f>
        <v>0</v>
      </c>
      <c r="AF982" t="b">
        <f>AD982=10</f>
        <v>0</v>
      </c>
      <c r="AG982" t="b">
        <f>AD982=12</f>
        <v>0</v>
      </c>
      <c r="AH982" t="b">
        <f>AD982=16</f>
        <v>0</v>
      </c>
      <c r="AI982" t="b">
        <f>AD982=18</f>
        <v>0</v>
      </c>
      <c r="AJ982" t="b">
        <f>AD982=24</f>
        <v>0</v>
      </c>
      <c r="AK982" t="b">
        <f>AD982=32</f>
        <v>1</v>
      </c>
      <c r="AL982">
        <f>VALUE(IF(AE982,
_xlfn.XLOOKUP(6, Q982:AC982, Q$1:AC$1), 0))</f>
        <v>0</v>
      </c>
      <c r="AM982">
        <f>VALUE(IF(AF982,
_xlfn.XLOOKUP(5, Q982:AC982, Q$1:AC$1) &amp; _xlfn.XLOOKUP(2, Q982:AC982, Q$1:AC$1), 0))</f>
        <v>0</v>
      </c>
      <c r="AN982">
        <f>VALUE(IF(AG982,
_xlfn.XLOOKUP(4, Q982:AC982, Q$1:AC$1) &amp; _xlfn.XLOOKUP(3, Q982:AC982, Q$1:AC$1), 0))</f>
        <v>0</v>
      </c>
      <c r="AO982">
        <f>VALUE(IF(AH982,
_xlfn.XLOOKUP(4, Q982:AC982, Q$1:AC$1) &amp; _xlfn.XLOOKUP(2, Q982:AC982, Q$1:AC$1, "", 0, 1) &amp; _xlfn.XLOOKUP(2, Q982:AC982, Q$1:AC$1, "", 0, -1), 0))</f>
        <v>0</v>
      </c>
      <c r="AP982">
        <f>VALUE(IF(AI982,
_xlfn.XLOOKUP(3, Q982:AC982, Q$1:AC$1, "", 0, 1) &amp; _xlfn.XLOOKUP(3, Q982:AC982, Q$1:AC$1, "", 0, -1) &amp; _xlfn.XLOOKUP(2, Q982:AC982, Q$1:AC$1),
0))</f>
        <v>0</v>
      </c>
      <c r="AQ982">
        <f>VALUE(IF(AJ982,
_xlfn.XLOOKUP(3, Q982:AC982, Q$1:AC$1) &amp; AS982,
0))</f>
        <v>0</v>
      </c>
      <c r="AR982">
        <f>VALUE(IF(AK982,
AS982, 0))</f>
        <v>1009080403</v>
      </c>
      <c r="AS982" t="str" cm="1">
        <f t="array" ref="AS982">_xlfn.TEXTJOIN("", TRUE, _xlfn._xlws.FILTER(Q$1:AC$1,Q982:AC982=2))</f>
        <v>1009080403</v>
      </c>
      <c r="AT982">
        <f t="shared" si="31"/>
        <v>20</v>
      </c>
      <c r="AU982">
        <f t="shared" si="30"/>
        <v>16260</v>
      </c>
      <c r="AV982" t="b">
        <f>IF(AND(AE981, AE982), AL981=AL982, FALSE)</f>
        <v>0</v>
      </c>
      <c r="AW982" t="b">
        <f>IF(AND(AF981, AF982), AM981=AM982, FALSE)</f>
        <v>0</v>
      </c>
      <c r="AX982" t="b">
        <f>IF(AND(AG981, AG982), AN981=AN982, FALSE)</f>
        <v>0</v>
      </c>
      <c r="AY982" t="b">
        <f>IF(AND(AH981, AH982), AO981=AO982, FALSE)</f>
        <v>0</v>
      </c>
      <c r="AZ982" t="b">
        <f>IF(AND(AI981, AI982), AP981=AP982, FALSE)</f>
        <v>0</v>
      </c>
      <c r="BA982" t="b">
        <f>IF(AND(AJ981, AJ982), AQ981=AQ982, FALSE)</f>
        <v>0</v>
      </c>
      <c r="BB982" t="b">
        <f>IF(AND(AK981, AK982), AR981=AR982, FALSE)</f>
        <v>0</v>
      </c>
    </row>
    <row r="983" spans="1:54" x14ac:dyDescent="0.25">
      <c r="A983" t="s">
        <v>789</v>
      </c>
      <c r="B983">
        <v>689</v>
      </c>
      <c r="C983" t="str">
        <f>TEXT(A983, "0")</f>
        <v>659T2</v>
      </c>
      <c r="D983">
        <f>LEN($A983)-LEN(SUBSTITUTE($A983,D$1,""))</f>
        <v>0</v>
      </c>
      <c r="E983">
        <f>LEN($A983)-LEN(SUBSTITUTE($A983,E$1,""))</f>
        <v>0</v>
      </c>
      <c r="F983">
        <f>LEN($A983)-LEN(SUBSTITUTE($A983,F$1,""))</f>
        <v>0</v>
      </c>
      <c r="G983">
        <f>LEN($A983)-LEN(SUBSTITUTE($A983,G$1,""))</f>
        <v>0</v>
      </c>
      <c r="H983">
        <f>LEN($A983)-LEN(SUBSTITUTE($A983,H$1,""))</f>
        <v>1</v>
      </c>
      <c r="I983">
        <f>LEN($A983)-LEN(SUBSTITUTE($A983,I$1,""))</f>
        <v>1</v>
      </c>
      <c r="J983">
        <f>LEN($A983)-LEN(SUBSTITUTE($A983,J$1,""))</f>
        <v>0</v>
      </c>
      <c r="K983">
        <f>LEN($A983)-LEN(SUBSTITUTE($A983,K$1,""))</f>
        <v>0</v>
      </c>
      <c r="L983">
        <f>LEN($A983)-LEN(SUBSTITUTE($A983,L$1,""))</f>
        <v>1</v>
      </c>
      <c r="M983">
        <f>LEN($A983)-LEN(SUBSTITUTE($A983,M$1,""))</f>
        <v>1</v>
      </c>
      <c r="N983">
        <f>LEN($A983)-LEN(SUBSTITUTE($A983,N$1,""))</f>
        <v>0</v>
      </c>
      <c r="O983">
        <f>LEN($A983)-LEN(SUBSTITUTE($A983,O$1,""))</f>
        <v>0</v>
      </c>
      <c r="P983">
        <f>LEN($A983)-LEN(SUBSTITUTE($A983,P$1,""))</f>
        <v>1</v>
      </c>
      <c r="Q983">
        <f>D983+1</f>
        <v>1</v>
      </c>
      <c r="R983">
        <f>E983+1</f>
        <v>1</v>
      </c>
      <c r="S983">
        <f>F983+1</f>
        <v>1</v>
      </c>
      <c r="T983">
        <f>G983+1</f>
        <v>1</v>
      </c>
      <c r="U983">
        <f>H983+1</f>
        <v>2</v>
      </c>
      <c r="V983">
        <f>I983+1</f>
        <v>2</v>
      </c>
      <c r="W983">
        <f>J983+1</f>
        <v>1</v>
      </c>
      <c r="X983">
        <f>K983+1</f>
        <v>1</v>
      </c>
      <c r="Y983">
        <f>L983+1</f>
        <v>2</v>
      </c>
      <c r="Z983">
        <f>M983+1</f>
        <v>2</v>
      </c>
      <c r="AA983">
        <f>N983+1</f>
        <v>1</v>
      </c>
      <c r="AB983">
        <f>O983+1</f>
        <v>1</v>
      </c>
      <c r="AC983">
        <f>P983+1</f>
        <v>2</v>
      </c>
      <c r="AD983">
        <f>PRODUCT(Q983:AC983)</f>
        <v>32</v>
      </c>
      <c r="AE983" t="b">
        <f>AD983=6</f>
        <v>0</v>
      </c>
      <c r="AF983" t="b">
        <f>AD983=10</f>
        <v>0</v>
      </c>
      <c r="AG983" t="b">
        <f>AD983=12</f>
        <v>0</v>
      </c>
      <c r="AH983" t="b">
        <f>AD983=16</f>
        <v>0</v>
      </c>
      <c r="AI983" t="b">
        <f>AD983=18</f>
        <v>0</v>
      </c>
      <c r="AJ983" t="b">
        <f>AD983=24</f>
        <v>0</v>
      </c>
      <c r="AK983" t="b">
        <f>AD983=32</f>
        <v>1</v>
      </c>
      <c r="AL983">
        <f>VALUE(IF(AE983,
_xlfn.XLOOKUP(6, Q983:AC983, Q$1:AC$1), 0))</f>
        <v>0</v>
      </c>
      <c r="AM983">
        <f>VALUE(IF(AF983,
_xlfn.XLOOKUP(5, Q983:AC983, Q$1:AC$1) &amp; _xlfn.XLOOKUP(2, Q983:AC983, Q$1:AC$1), 0))</f>
        <v>0</v>
      </c>
      <c r="AN983">
        <f>VALUE(IF(AG983,
_xlfn.XLOOKUP(4, Q983:AC983, Q$1:AC$1) &amp; _xlfn.XLOOKUP(3, Q983:AC983, Q$1:AC$1), 0))</f>
        <v>0</v>
      </c>
      <c r="AO983">
        <f>VALUE(IF(AH983,
_xlfn.XLOOKUP(4, Q983:AC983, Q$1:AC$1) &amp; _xlfn.XLOOKUP(2, Q983:AC983, Q$1:AC$1, "", 0, 1) &amp; _xlfn.XLOOKUP(2, Q983:AC983, Q$1:AC$1, "", 0, -1), 0))</f>
        <v>0</v>
      </c>
      <c r="AP983">
        <f>VALUE(IF(AI983,
_xlfn.XLOOKUP(3, Q983:AC983, Q$1:AC$1, "", 0, 1) &amp; _xlfn.XLOOKUP(3, Q983:AC983, Q$1:AC$1, "", 0, -1) &amp; _xlfn.XLOOKUP(2, Q983:AC983, Q$1:AC$1),
0))</f>
        <v>0</v>
      </c>
      <c r="AQ983">
        <f>VALUE(IF(AJ983,
_xlfn.XLOOKUP(3, Q983:AC983, Q$1:AC$1) &amp; AS983,
0))</f>
        <v>0</v>
      </c>
      <c r="AR983">
        <f>VALUE(IF(AK983,
AS983, 0))</f>
        <v>1009060502</v>
      </c>
      <c r="AS983" t="str" cm="1">
        <f t="array" ref="AS983">_xlfn.TEXTJOIN("", TRUE, _xlfn._xlws.FILTER(Q$1:AC$1,Q983:AC983=2))</f>
        <v>1009060502</v>
      </c>
      <c r="AT983">
        <f t="shared" si="31"/>
        <v>19</v>
      </c>
      <c r="AU983">
        <f t="shared" si="30"/>
        <v>13091</v>
      </c>
      <c r="AV983" t="b">
        <f>IF(AND(AE982, AE983), AL982=AL983, FALSE)</f>
        <v>0</v>
      </c>
      <c r="AW983" t="b">
        <f>IF(AND(AF982, AF983), AM982=AM983, FALSE)</f>
        <v>0</v>
      </c>
      <c r="AX983" t="b">
        <f>IF(AND(AG982, AG983), AN982=AN983, FALSE)</f>
        <v>0</v>
      </c>
      <c r="AY983" t="b">
        <f>IF(AND(AH982, AH983), AO982=AO983, FALSE)</f>
        <v>0</v>
      </c>
      <c r="AZ983" t="b">
        <f>IF(AND(AI982, AI983), AP982=AP983, FALSE)</f>
        <v>0</v>
      </c>
      <c r="BA983" t="b">
        <f>IF(AND(AJ982, AJ983), AQ982=AQ983, FALSE)</f>
        <v>0</v>
      </c>
      <c r="BB983" t="b">
        <f>IF(AND(AK982, AK983), AR982=AR983, FALSE)</f>
        <v>0</v>
      </c>
    </row>
    <row r="984" spans="1:54" x14ac:dyDescent="0.25">
      <c r="A984" t="s">
        <v>110</v>
      </c>
      <c r="B984">
        <v>806</v>
      </c>
      <c r="C984" t="str">
        <f>TEXT(A984, "0")</f>
        <v>4T693</v>
      </c>
      <c r="D984">
        <f>LEN($A984)-LEN(SUBSTITUTE($A984,D$1,""))</f>
        <v>0</v>
      </c>
      <c r="E984">
        <f>LEN($A984)-LEN(SUBSTITUTE($A984,E$1,""))</f>
        <v>0</v>
      </c>
      <c r="F984">
        <f>LEN($A984)-LEN(SUBSTITUTE($A984,F$1,""))</f>
        <v>0</v>
      </c>
      <c r="G984">
        <f>LEN($A984)-LEN(SUBSTITUTE($A984,G$1,""))</f>
        <v>0</v>
      </c>
      <c r="H984">
        <f>LEN($A984)-LEN(SUBSTITUTE($A984,H$1,""))</f>
        <v>1</v>
      </c>
      <c r="I984">
        <f>LEN($A984)-LEN(SUBSTITUTE($A984,I$1,""))</f>
        <v>1</v>
      </c>
      <c r="J984">
        <f>LEN($A984)-LEN(SUBSTITUTE($A984,J$1,""))</f>
        <v>0</v>
      </c>
      <c r="K984">
        <f>LEN($A984)-LEN(SUBSTITUTE($A984,K$1,""))</f>
        <v>0</v>
      </c>
      <c r="L984">
        <f>LEN($A984)-LEN(SUBSTITUTE($A984,L$1,""))</f>
        <v>1</v>
      </c>
      <c r="M984">
        <f>LEN($A984)-LEN(SUBSTITUTE($A984,M$1,""))</f>
        <v>0</v>
      </c>
      <c r="N984">
        <f>LEN($A984)-LEN(SUBSTITUTE($A984,N$1,""))</f>
        <v>1</v>
      </c>
      <c r="O984">
        <f>LEN($A984)-LEN(SUBSTITUTE($A984,O$1,""))</f>
        <v>1</v>
      </c>
      <c r="P984">
        <f>LEN($A984)-LEN(SUBSTITUTE($A984,P$1,""))</f>
        <v>0</v>
      </c>
      <c r="Q984">
        <f>D984+1</f>
        <v>1</v>
      </c>
      <c r="R984">
        <f>E984+1</f>
        <v>1</v>
      </c>
      <c r="S984">
        <f>F984+1</f>
        <v>1</v>
      </c>
      <c r="T984">
        <f>G984+1</f>
        <v>1</v>
      </c>
      <c r="U984">
        <f>H984+1</f>
        <v>2</v>
      </c>
      <c r="V984">
        <f>I984+1</f>
        <v>2</v>
      </c>
      <c r="W984">
        <f>J984+1</f>
        <v>1</v>
      </c>
      <c r="X984">
        <f>K984+1</f>
        <v>1</v>
      </c>
      <c r="Y984">
        <f>L984+1</f>
        <v>2</v>
      </c>
      <c r="Z984">
        <f>M984+1</f>
        <v>1</v>
      </c>
      <c r="AA984">
        <f>N984+1</f>
        <v>2</v>
      </c>
      <c r="AB984">
        <f>O984+1</f>
        <v>2</v>
      </c>
      <c r="AC984">
        <f>P984+1</f>
        <v>1</v>
      </c>
      <c r="AD984">
        <f>PRODUCT(Q984:AC984)</f>
        <v>32</v>
      </c>
      <c r="AE984" t="b">
        <f>AD984=6</f>
        <v>0</v>
      </c>
      <c r="AF984" t="b">
        <f>AD984=10</f>
        <v>0</v>
      </c>
      <c r="AG984" t="b">
        <f>AD984=12</f>
        <v>0</v>
      </c>
      <c r="AH984" t="b">
        <f>AD984=16</f>
        <v>0</v>
      </c>
      <c r="AI984" t="b">
        <f>AD984=18</f>
        <v>0</v>
      </c>
      <c r="AJ984" t="b">
        <f>AD984=24</f>
        <v>0</v>
      </c>
      <c r="AK984" t="b">
        <f>AD984=32</f>
        <v>1</v>
      </c>
      <c r="AL984">
        <f>VALUE(IF(AE984,
_xlfn.XLOOKUP(6, Q984:AC984, Q$1:AC$1), 0))</f>
        <v>0</v>
      </c>
      <c r="AM984">
        <f>VALUE(IF(AF984,
_xlfn.XLOOKUP(5, Q984:AC984, Q$1:AC$1) &amp; _xlfn.XLOOKUP(2, Q984:AC984, Q$1:AC$1), 0))</f>
        <v>0</v>
      </c>
      <c r="AN984">
        <f>VALUE(IF(AG984,
_xlfn.XLOOKUP(4, Q984:AC984, Q$1:AC$1) &amp; _xlfn.XLOOKUP(3, Q984:AC984, Q$1:AC$1), 0))</f>
        <v>0</v>
      </c>
      <c r="AO984">
        <f>VALUE(IF(AH984,
_xlfn.XLOOKUP(4, Q984:AC984, Q$1:AC$1) &amp; _xlfn.XLOOKUP(2, Q984:AC984, Q$1:AC$1, "", 0, 1) &amp; _xlfn.XLOOKUP(2, Q984:AC984, Q$1:AC$1, "", 0, -1), 0))</f>
        <v>0</v>
      </c>
      <c r="AP984">
        <f>VALUE(IF(AI984,
_xlfn.XLOOKUP(3, Q984:AC984, Q$1:AC$1, "", 0, 1) &amp; _xlfn.XLOOKUP(3, Q984:AC984, Q$1:AC$1, "", 0, -1) &amp; _xlfn.XLOOKUP(2, Q984:AC984, Q$1:AC$1),
0))</f>
        <v>0</v>
      </c>
      <c r="AQ984">
        <f>VALUE(IF(AJ984,
_xlfn.XLOOKUP(3, Q984:AC984, Q$1:AC$1) &amp; AS984,
0))</f>
        <v>0</v>
      </c>
      <c r="AR984">
        <f>VALUE(IF(AK984,
AS984, 0))</f>
        <v>1009060403</v>
      </c>
      <c r="AS984" t="str" cm="1">
        <f t="array" ref="AS984">_xlfn.TEXTJOIN("", TRUE, _xlfn._xlws.FILTER(Q$1:AC$1,Q984:AC984=2))</f>
        <v>1009060403</v>
      </c>
      <c r="AT984">
        <f t="shared" si="31"/>
        <v>18</v>
      </c>
      <c r="AU984">
        <f t="shared" si="30"/>
        <v>14508</v>
      </c>
      <c r="AV984" t="b">
        <f>IF(AND(AE983, AE984), AL983=AL984, FALSE)</f>
        <v>0</v>
      </c>
      <c r="AW984" t="b">
        <f>IF(AND(AF983, AF984), AM983=AM984, FALSE)</f>
        <v>0</v>
      </c>
      <c r="AX984" t="b">
        <f>IF(AND(AG983, AG984), AN983=AN984, FALSE)</f>
        <v>0</v>
      </c>
      <c r="AY984" t="b">
        <f>IF(AND(AH983, AH984), AO983=AO984, FALSE)</f>
        <v>0</v>
      </c>
      <c r="AZ984" t="b">
        <f>IF(AND(AI983, AI984), AP983=AP984, FALSE)</f>
        <v>0</v>
      </c>
      <c r="BA984" t="b">
        <f>IF(AND(AJ983, AJ984), AQ983=AQ984, FALSE)</f>
        <v>0</v>
      </c>
      <c r="BB984" t="b">
        <f>IF(AND(AK983, AK984), AR983=AR984, FALSE)</f>
        <v>0</v>
      </c>
    </row>
    <row r="985" spans="1:54" x14ac:dyDescent="0.25">
      <c r="A985" t="s">
        <v>464</v>
      </c>
      <c r="B985">
        <v>920</v>
      </c>
      <c r="C985" t="str">
        <f>TEXT(A985, "0")</f>
        <v>953T4</v>
      </c>
      <c r="D985">
        <f>LEN($A985)-LEN(SUBSTITUTE($A985,D$1,""))</f>
        <v>0</v>
      </c>
      <c r="E985">
        <f>LEN($A985)-LEN(SUBSTITUTE($A985,E$1,""))</f>
        <v>0</v>
      </c>
      <c r="F985">
        <f>LEN($A985)-LEN(SUBSTITUTE($A985,F$1,""))</f>
        <v>0</v>
      </c>
      <c r="G985">
        <f>LEN($A985)-LEN(SUBSTITUTE($A985,G$1,""))</f>
        <v>0</v>
      </c>
      <c r="H985">
        <f>LEN($A985)-LEN(SUBSTITUTE($A985,H$1,""))</f>
        <v>1</v>
      </c>
      <c r="I985">
        <f>LEN($A985)-LEN(SUBSTITUTE($A985,I$1,""))</f>
        <v>1</v>
      </c>
      <c r="J985">
        <f>LEN($A985)-LEN(SUBSTITUTE($A985,J$1,""))</f>
        <v>0</v>
      </c>
      <c r="K985">
        <f>LEN($A985)-LEN(SUBSTITUTE($A985,K$1,""))</f>
        <v>0</v>
      </c>
      <c r="L985">
        <f>LEN($A985)-LEN(SUBSTITUTE($A985,L$1,""))</f>
        <v>0</v>
      </c>
      <c r="M985">
        <f>LEN($A985)-LEN(SUBSTITUTE($A985,M$1,""))</f>
        <v>1</v>
      </c>
      <c r="N985">
        <f>LEN($A985)-LEN(SUBSTITUTE($A985,N$1,""))</f>
        <v>1</v>
      </c>
      <c r="O985">
        <f>LEN($A985)-LEN(SUBSTITUTE($A985,O$1,""))</f>
        <v>1</v>
      </c>
      <c r="P985">
        <f>LEN($A985)-LEN(SUBSTITUTE($A985,P$1,""))</f>
        <v>0</v>
      </c>
      <c r="Q985">
        <f>D985+1</f>
        <v>1</v>
      </c>
      <c r="R985">
        <f>E985+1</f>
        <v>1</v>
      </c>
      <c r="S985">
        <f>F985+1</f>
        <v>1</v>
      </c>
      <c r="T985">
        <f>G985+1</f>
        <v>1</v>
      </c>
      <c r="U985">
        <f>H985+1</f>
        <v>2</v>
      </c>
      <c r="V985">
        <f>I985+1</f>
        <v>2</v>
      </c>
      <c r="W985">
        <f>J985+1</f>
        <v>1</v>
      </c>
      <c r="X985">
        <f>K985+1</f>
        <v>1</v>
      </c>
      <c r="Y985">
        <f>L985+1</f>
        <v>1</v>
      </c>
      <c r="Z985">
        <f>M985+1</f>
        <v>2</v>
      </c>
      <c r="AA985">
        <f>N985+1</f>
        <v>2</v>
      </c>
      <c r="AB985">
        <f>O985+1</f>
        <v>2</v>
      </c>
      <c r="AC985">
        <f>P985+1</f>
        <v>1</v>
      </c>
      <c r="AD985">
        <f>PRODUCT(Q985:AC985)</f>
        <v>32</v>
      </c>
      <c r="AE985" t="b">
        <f>AD985=6</f>
        <v>0</v>
      </c>
      <c r="AF985" t="b">
        <f>AD985=10</f>
        <v>0</v>
      </c>
      <c r="AG985" t="b">
        <f>AD985=12</f>
        <v>0</v>
      </c>
      <c r="AH985" t="b">
        <f>AD985=16</f>
        <v>0</v>
      </c>
      <c r="AI985" t="b">
        <f>AD985=18</f>
        <v>0</v>
      </c>
      <c r="AJ985" t="b">
        <f>AD985=24</f>
        <v>0</v>
      </c>
      <c r="AK985" t="b">
        <f>AD985=32</f>
        <v>1</v>
      </c>
      <c r="AL985">
        <f>VALUE(IF(AE985,
_xlfn.XLOOKUP(6, Q985:AC985, Q$1:AC$1), 0))</f>
        <v>0</v>
      </c>
      <c r="AM985">
        <f>VALUE(IF(AF985,
_xlfn.XLOOKUP(5, Q985:AC985, Q$1:AC$1) &amp; _xlfn.XLOOKUP(2, Q985:AC985, Q$1:AC$1), 0))</f>
        <v>0</v>
      </c>
      <c r="AN985">
        <f>VALUE(IF(AG985,
_xlfn.XLOOKUP(4, Q985:AC985, Q$1:AC$1) &amp; _xlfn.XLOOKUP(3, Q985:AC985, Q$1:AC$1), 0))</f>
        <v>0</v>
      </c>
      <c r="AO985">
        <f>VALUE(IF(AH985,
_xlfn.XLOOKUP(4, Q985:AC985, Q$1:AC$1) &amp; _xlfn.XLOOKUP(2, Q985:AC985, Q$1:AC$1, "", 0, 1) &amp; _xlfn.XLOOKUP(2, Q985:AC985, Q$1:AC$1, "", 0, -1), 0))</f>
        <v>0</v>
      </c>
      <c r="AP985">
        <f>VALUE(IF(AI985,
_xlfn.XLOOKUP(3, Q985:AC985, Q$1:AC$1, "", 0, 1) &amp; _xlfn.XLOOKUP(3, Q985:AC985, Q$1:AC$1, "", 0, -1) &amp; _xlfn.XLOOKUP(2, Q985:AC985, Q$1:AC$1),
0))</f>
        <v>0</v>
      </c>
      <c r="AQ985">
        <f>VALUE(IF(AJ985,
_xlfn.XLOOKUP(3, Q985:AC985, Q$1:AC$1) &amp; AS985,
0))</f>
        <v>0</v>
      </c>
      <c r="AR985">
        <f>VALUE(IF(AK985,
AS985, 0))</f>
        <v>1009050403</v>
      </c>
      <c r="AS985" t="str" cm="1">
        <f t="array" ref="AS985">_xlfn.TEXTJOIN("", TRUE, _xlfn._xlws.FILTER(Q$1:AC$1,Q985:AC985=2))</f>
        <v>1009050403</v>
      </c>
      <c r="AT985">
        <f t="shared" si="31"/>
        <v>17</v>
      </c>
      <c r="AU985">
        <f t="shared" si="30"/>
        <v>15640</v>
      </c>
      <c r="AV985" t="b">
        <f>IF(AND(AE984, AE985), AL984=AL985, FALSE)</f>
        <v>0</v>
      </c>
      <c r="AW985" t="b">
        <f>IF(AND(AF984, AF985), AM984=AM985, FALSE)</f>
        <v>0</v>
      </c>
      <c r="AX985" t="b">
        <f>IF(AND(AG984, AG985), AN984=AN985, FALSE)</f>
        <v>0</v>
      </c>
      <c r="AY985" t="b">
        <f>IF(AND(AH984, AH985), AO984=AO985, FALSE)</f>
        <v>0</v>
      </c>
      <c r="AZ985" t="b">
        <f>IF(AND(AI984, AI985), AP984=AP985, FALSE)</f>
        <v>0</v>
      </c>
      <c r="BA985" t="b">
        <f>IF(AND(AJ984, AJ985), AQ984=AQ985, FALSE)</f>
        <v>0</v>
      </c>
      <c r="BB985" t="b">
        <f>IF(AND(AK984, AK985), AR984=AR985, FALSE)</f>
        <v>0</v>
      </c>
    </row>
    <row r="986" spans="1:54" x14ac:dyDescent="0.25">
      <c r="A986" t="s">
        <v>46</v>
      </c>
      <c r="B986">
        <v>32</v>
      </c>
      <c r="C986" t="str">
        <f>TEXT(A986, "0")</f>
        <v>4T925</v>
      </c>
      <c r="D986">
        <f>LEN($A986)-LEN(SUBSTITUTE($A986,D$1,""))</f>
        <v>0</v>
      </c>
      <c r="E986">
        <f>LEN($A986)-LEN(SUBSTITUTE($A986,E$1,""))</f>
        <v>0</v>
      </c>
      <c r="F986">
        <f>LEN($A986)-LEN(SUBSTITUTE($A986,F$1,""))</f>
        <v>0</v>
      </c>
      <c r="G986">
        <f>LEN($A986)-LEN(SUBSTITUTE($A986,G$1,""))</f>
        <v>0</v>
      </c>
      <c r="H986">
        <f>LEN($A986)-LEN(SUBSTITUTE($A986,H$1,""))</f>
        <v>1</v>
      </c>
      <c r="I986">
        <f>LEN($A986)-LEN(SUBSTITUTE($A986,I$1,""))</f>
        <v>1</v>
      </c>
      <c r="J986">
        <f>LEN($A986)-LEN(SUBSTITUTE($A986,J$1,""))</f>
        <v>0</v>
      </c>
      <c r="K986">
        <f>LEN($A986)-LEN(SUBSTITUTE($A986,K$1,""))</f>
        <v>0</v>
      </c>
      <c r="L986">
        <f>LEN($A986)-LEN(SUBSTITUTE($A986,L$1,""))</f>
        <v>0</v>
      </c>
      <c r="M986">
        <f>LEN($A986)-LEN(SUBSTITUTE($A986,M$1,""))</f>
        <v>1</v>
      </c>
      <c r="N986">
        <f>LEN($A986)-LEN(SUBSTITUTE($A986,N$1,""))</f>
        <v>1</v>
      </c>
      <c r="O986">
        <f>LEN($A986)-LEN(SUBSTITUTE($A986,O$1,""))</f>
        <v>0</v>
      </c>
      <c r="P986">
        <f>LEN($A986)-LEN(SUBSTITUTE($A986,P$1,""))</f>
        <v>1</v>
      </c>
      <c r="Q986">
        <f>D986+1</f>
        <v>1</v>
      </c>
      <c r="R986">
        <f>E986+1</f>
        <v>1</v>
      </c>
      <c r="S986">
        <f>F986+1</f>
        <v>1</v>
      </c>
      <c r="T986">
        <f>G986+1</f>
        <v>1</v>
      </c>
      <c r="U986">
        <f>H986+1</f>
        <v>2</v>
      </c>
      <c r="V986">
        <f>I986+1</f>
        <v>2</v>
      </c>
      <c r="W986">
        <f>J986+1</f>
        <v>1</v>
      </c>
      <c r="X986">
        <f>K986+1</f>
        <v>1</v>
      </c>
      <c r="Y986">
        <f>L986+1</f>
        <v>1</v>
      </c>
      <c r="Z986">
        <f>M986+1</f>
        <v>2</v>
      </c>
      <c r="AA986">
        <f>N986+1</f>
        <v>2</v>
      </c>
      <c r="AB986">
        <f>O986+1</f>
        <v>1</v>
      </c>
      <c r="AC986">
        <f>P986+1</f>
        <v>2</v>
      </c>
      <c r="AD986">
        <f>PRODUCT(Q986:AC986)</f>
        <v>32</v>
      </c>
      <c r="AE986" t="b">
        <f>AD986=6</f>
        <v>0</v>
      </c>
      <c r="AF986" t="b">
        <f>AD986=10</f>
        <v>0</v>
      </c>
      <c r="AG986" t="b">
        <f>AD986=12</f>
        <v>0</v>
      </c>
      <c r="AH986" t="b">
        <f>AD986=16</f>
        <v>0</v>
      </c>
      <c r="AI986" t="b">
        <f>AD986=18</f>
        <v>0</v>
      </c>
      <c r="AJ986" t="b">
        <f>AD986=24</f>
        <v>0</v>
      </c>
      <c r="AK986" t="b">
        <f>AD986=32</f>
        <v>1</v>
      </c>
      <c r="AL986">
        <f>VALUE(IF(AE986,
_xlfn.XLOOKUP(6, Q986:AC986, Q$1:AC$1), 0))</f>
        <v>0</v>
      </c>
      <c r="AM986">
        <f>VALUE(IF(AF986,
_xlfn.XLOOKUP(5, Q986:AC986, Q$1:AC$1) &amp; _xlfn.XLOOKUP(2, Q986:AC986, Q$1:AC$1), 0))</f>
        <v>0</v>
      </c>
      <c r="AN986">
        <f>VALUE(IF(AG986,
_xlfn.XLOOKUP(4, Q986:AC986, Q$1:AC$1) &amp; _xlfn.XLOOKUP(3, Q986:AC986, Q$1:AC$1), 0))</f>
        <v>0</v>
      </c>
      <c r="AO986">
        <f>VALUE(IF(AH986,
_xlfn.XLOOKUP(4, Q986:AC986, Q$1:AC$1) &amp; _xlfn.XLOOKUP(2, Q986:AC986, Q$1:AC$1, "", 0, 1) &amp; _xlfn.XLOOKUP(2, Q986:AC986, Q$1:AC$1, "", 0, -1), 0))</f>
        <v>0</v>
      </c>
      <c r="AP986">
        <f>VALUE(IF(AI986,
_xlfn.XLOOKUP(3, Q986:AC986, Q$1:AC$1, "", 0, 1) &amp; _xlfn.XLOOKUP(3, Q986:AC986, Q$1:AC$1, "", 0, -1) &amp; _xlfn.XLOOKUP(2, Q986:AC986, Q$1:AC$1),
0))</f>
        <v>0</v>
      </c>
      <c r="AQ986">
        <f>VALUE(IF(AJ986,
_xlfn.XLOOKUP(3, Q986:AC986, Q$1:AC$1) &amp; AS986,
0))</f>
        <v>0</v>
      </c>
      <c r="AR986">
        <f>VALUE(IF(AK986,
AS986, 0))</f>
        <v>1009050402</v>
      </c>
      <c r="AS986" t="str" cm="1">
        <f t="array" ref="AS986">_xlfn.TEXTJOIN("", TRUE, _xlfn._xlws.FILTER(Q$1:AC$1,Q986:AC986=2))</f>
        <v>1009050402</v>
      </c>
      <c r="AT986">
        <f t="shared" si="31"/>
        <v>16</v>
      </c>
      <c r="AU986">
        <f t="shared" si="30"/>
        <v>512</v>
      </c>
      <c r="AV986" t="b">
        <f>IF(AND(AE985, AE986), AL985=AL986, FALSE)</f>
        <v>0</v>
      </c>
      <c r="AW986" t="b">
        <f>IF(AND(AF985, AF986), AM985=AM986, FALSE)</f>
        <v>0</v>
      </c>
      <c r="AX986" t="b">
        <f>IF(AND(AG985, AG986), AN985=AN986, FALSE)</f>
        <v>0</v>
      </c>
      <c r="AY986" t="b">
        <f>IF(AND(AH985, AH986), AO985=AO986, FALSE)</f>
        <v>0</v>
      </c>
      <c r="AZ986" t="b">
        <f>IF(AND(AI985, AI986), AP985=AP986, FALSE)</f>
        <v>0</v>
      </c>
      <c r="BA986" t="b">
        <f>IF(AND(AJ985, AJ986), AQ985=AQ986, FALSE)</f>
        <v>0</v>
      </c>
      <c r="BB986" t="b">
        <f>IF(AND(AK985, AK986), AR985=AR986, FALSE)</f>
        <v>0</v>
      </c>
    </row>
    <row r="987" spans="1:54" x14ac:dyDescent="0.25">
      <c r="A987" t="s">
        <v>828</v>
      </c>
      <c r="B987">
        <v>860</v>
      </c>
      <c r="C987" t="str">
        <f>TEXT(A987, "0")</f>
        <v>458T7</v>
      </c>
      <c r="D987">
        <f>LEN($A987)-LEN(SUBSTITUTE($A987,D$1,""))</f>
        <v>0</v>
      </c>
      <c r="E987">
        <f>LEN($A987)-LEN(SUBSTITUTE($A987,E$1,""))</f>
        <v>0</v>
      </c>
      <c r="F987">
        <f>LEN($A987)-LEN(SUBSTITUTE($A987,F$1,""))</f>
        <v>0</v>
      </c>
      <c r="G987">
        <f>LEN($A987)-LEN(SUBSTITUTE($A987,G$1,""))</f>
        <v>0</v>
      </c>
      <c r="H987">
        <f>LEN($A987)-LEN(SUBSTITUTE($A987,H$1,""))</f>
        <v>1</v>
      </c>
      <c r="I987">
        <f>LEN($A987)-LEN(SUBSTITUTE($A987,I$1,""))</f>
        <v>0</v>
      </c>
      <c r="J987">
        <f>LEN($A987)-LEN(SUBSTITUTE($A987,J$1,""))</f>
        <v>1</v>
      </c>
      <c r="K987">
        <f>LEN($A987)-LEN(SUBSTITUTE($A987,K$1,""))</f>
        <v>1</v>
      </c>
      <c r="L987">
        <f>LEN($A987)-LEN(SUBSTITUTE($A987,L$1,""))</f>
        <v>0</v>
      </c>
      <c r="M987">
        <f>LEN($A987)-LEN(SUBSTITUTE($A987,M$1,""))</f>
        <v>1</v>
      </c>
      <c r="N987">
        <f>LEN($A987)-LEN(SUBSTITUTE($A987,N$1,""))</f>
        <v>1</v>
      </c>
      <c r="O987">
        <f>LEN($A987)-LEN(SUBSTITUTE($A987,O$1,""))</f>
        <v>0</v>
      </c>
      <c r="P987">
        <f>LEN($A987)-LEN(SUBSTITUTE($A987,P$1,""))</f>
        <v>0</v>
      </c>
      <c r="Q987">
        <f>D987+1</f>
        <v>1</v>
      </c>
      <c r="R987">
        <f>E987+1</f>
        <v>1</v>
      </c>
      <c r="S987">
        <f>F987+1</f>
        <v>1</v>
      </c>
      <c r="T987">
        <f>G987+1</f>
        <v>1</v>
      </c>
      <c r="U987">
        <f>H987+1</f>
        <v>2</v>
      </c>
      <c r="V987">
        <f>I987+1</f>
        <v>1</v>
      </c>
      <c r="W987">
        <f>J987+1</f>
        <v>2</v>
      </c>
      <c r="X987">
        <f>K987+1</f>
        <v>2</v>
      </c>
      <c r="Y987">
        <f>L987+1</f>
        <v>1</v>
      </c>
      <c r="Z987">
        <f>M987+1</f>
        <v>2</v>
      </c>
      <c r="AA987">
        <f>N987+1</f>
        <v>2</v>
      </c>
      <c r="AB987">
        <f>O987+1</f>
        <v>1</v>
      </c>
      <c r="AC987">
        <f>P987+1</f>
        <v>1</v>
      </c>
      <c r="AD987">
        <f>PRODUCT(Q987:AC987)</f>
        <v>32</v>
      </c>
      <c r="AE987" t="b">
        <f>AD987=6</f>
        <v>0</v>
      </c>
      <c r="AF987" t="b">
        <f>AD987=10</f>
        <v>0</v>
      </c>
      <c r="AG987" t="b">
        <f>AD987=12</f>
        <v>0</v>
      </c>
      <c r="AH987" t="b">
        <f>AD987=16</f>
        <v>0</v>
      </c>
      <c r="AI987" t="b">
        <f>AD987=18</f>
        <v>0</v>
      </c>
      <c r="AJ987" t="b">
        <f>AD987=24</f>
        <v>0</v>
      </c>
      <c r="AK987" t="b">
        <f>AD987=32</f>
        <v>1</v>
      </c>
      <c r="AL987">
        <f>VALUE(IF(AE987,
_xlfn.XLOOKUP(6, Q987:AC987, Q$1:AC$1), 0))</f>
        <v>0</v>
      </c>
      <c r="AM987">
        <f>VALUE(IF(AF987,
_xlfn.XLOOKUP(5, Q987:AC987, Q$1:AC$1) &amp; _xlfn.XLOOKUP(2, Q987:AC987, Q$1:AC$1), 0))</f>
        <v>0</v>
      </c>
      <c r="AN987">
        <f>VALUE(IF(AG987,
_xlfn.XLOOKUP(4, Q987:AC987, Q$1:AC$1) &amp; _xlfn.XLOOKUP(3, Q987:AC987, Q$1:AC$1), 0))</f>
        <v>0</v>
      </c>
      <c r="AO987">
        <f>VALUE(IF(AH987,
_xlfn.XLOOKUP(4, Q987:AC987, Q$1:AC$1) &amp; _xlfn.XLOOKUP(2, Q987:AC987, Q$1:AC$1, "", 0, 1) &amp; _xlfn.XLOOKUP(2, Q987:AC987, Q$1:AC$1, "", 0, -1), 0))</f>
        <v>0</v>
      </c>
      <c r="AP987">
        <f>VALUE(IF(AI987,
_xlfn.XLOOKUP(3, Q987:AC987, Q$1:AC$1, "", 0, 1) &amp; _xlfn.XLOOKUP(3, Q987:AC987, Q$1:AC$1, "", 0, -1) &amp; _xlfn.XLOOKUP(2, Q987:AC987, Q$1:AC$1),
0))</f>
        <v>0</v>
      </c>
      <c r="AQ987">
        <f>VALUE(IF(AJ987,
_xlfn.XLOOKUP(3, Q987:AC987, Q$1:AC$1) &amp; AS987,
0))</f>
        <v>0</v>
      </c>
      <c r="AR987">
        <f>VALUE(IF(AK987,
AS987, 0))</f>
        <v>1008070504</v>
      </c>
      <c r="AS987" t="str" cm="1">
        <f t="array" ref="AS987">_xlfn.TEXTJOIN("", TRUE, _xlfn._xlws.FILTER(Q$1:AC$1,Q987:AC987=2))</f>
        <v>1008070504</v>
      </c>
      <c r="AT987">
        <f t="shared" si="31"/>
        <v>15</v>
      </c>
      <c r="AU987">
        <f t="shared" si="30"/>
        <v>12900</v>
      </c>
      <c r="AV987" t="b">
        <f>IF(AND(AE986, AE987), AL986=AL987, FALSE)</f>
        <v>0</v>
      </c>
      <c r="AW987" t="b">
        <f>IF(AND(AF986, AF987), AM986=AM987, FALSE)</f>
        <v>0</v>
      </c>
      <c r="AX987" t="b">
        <f>IF(AND(AG986, AG987), AN986=AN987, FALSE)</f>
        <v>0</v>
      </c>
      <c r="AY987" t="b">
        <f>IF(AND(AH986, AH987), AO986=AO987, FALSE)</f>
        <v>0</v>
      </c>
      <c r="AZ987" t="b">
        <f>IF(AND(AI986, AI987), AP986=AP987, FALSE)</f>
        <v>0</v>
      </c>
      <c r="BA987" t="b">
        <f>IF(AND(AJ986, AJ987), AQ986=AQ987, FALSE)</f>
        <v>0</v>
      </c>
      <c r="BB987" t="b">
        <f>IF(AND(AK986, AK987), AR986=AR987, FALSE)</f>
        <v>0</v>
      </c>
    </row>
    <row r="988" spans="1:54" x14ac:dyDescent="0.25">
      <c r="A988" t="s">
        <v>362</v>
      </c>
      <c r="B988">
        <v>547</v>
      </c>
      <c r="C988" t="str">
        <f>TEXT(A988, "0")</f>
        <v>54T86</v>
      </c>
      <c r="D988">
        <f>LEN($A988)-LEN(SUBSTITUTE($A988,D$1,""))</f>
        <v>0</v>
      </c>
      <c r="E988">
        <f>LEN($A988)-LEN(SUBSTITUTE($A988,E$1,""))</f>
        <v>0</v>
      </c>
      <c r="F988">
        <f>LEN($A988)-LEN(SUBSTITUTE($A988,F$1,""))</f>
        <v>0</v>
      </c>
      <c r="G988">
        <f>LEN($A988)-LEN(SUBSTITUTE($A988,G$1,""))</f>
        <v>0</v>
      </c>
      <c r="H988">
        <f>LEN($A988)-LEN(SUBSTITUTE($A988,H$1,""))</f>
        <v>1</v>
      </c>
      <c r="I988">
        <f>LEN($A988)-LEN(SUBSTITUTE($A988,I$1,""))</f>
        <v>0</v>
      </c>
      <c r="J988">
        <f>LEN($A988)-LEN(SUBSTITUTE($A988,J$1,""))</f>
        <v>1</v>
      </c>
      <c r="K988">
        <f>LEN($A988)-LEN(SUBSTITUTE($A988,K$1,""))</f>
        <v>0</v>
      </c>
      <c r="L988">
        <f>LEN($A988)-LEN(SUBSTITUTE($A988,L$1,""))</f>
        <v>1</v>
      </c>
      <c r="M988">
        <f>LEN($A988)-LEN(SUBSTITUTE($A988,M$1,""))</f>
        <v>1</v>
      </c>
      <c r="N988">
        <f>LEN($A988)-LEN(SUBSTITUTE($A988,N$1,""))</f>
        <v>1</v>
      </c>
      <c r="O988">
        <f>LEN($A988)-LEN(SUBSTITUTE($A988,O$1,""))</f>
        <v>0</v>
      </c>
      <c r="P988">
        <f>LEN($A988)-LEN(SUBSTITUTE($A988,P$1,""))</f>
        <v>0</v>
      </c>
      <c r="Q988">
        <f>D988+1</f>
        <v>1</v>
      </c>
      <c r="R988">
        <f>E988+1</f>
        <v>1</v>
      </c>
      <c r="S988">
        <f>F988+1</f>
        <v>1</v>
      </c>
      <c r="T988">
        <f>G988+1</f>
        <v>1</v>
      </c>
      <c r="U988">
        <f>H988+1</f>
        <v>2</v>
      </c>
      <c r="V988">
        <f>I988+1</f>
        <v>1</v>
      </c>
      <c r="W988">
        <f>J988+1</f>
        <v>2</v>
      </c>
      <c r="X988">
        <f>K988+1</f>
        <v>1</v>
      </c>
      <c r="Y988">
        <f>L988+1</f>
        <v>2</v>
      </c>
      <c r="Z988">
        <f>M988+1</f>
        <v>2</v>
      </c>
      <c r="AA988">
        <f>N988+1</f>
        <v>2</v>
      </c>
      <c r="AB988">
        <f>O988+1</f>
        <v>1</v>
      </c>
      <c r="AC988">
        <f>P988+1</f>
        <v>1</v>
      </c>
      <c r="AD988">
        <f>PRODUCT(Q988:AC988)</f>
        <v>32</v>
      </c>
      <c r="AE988" t="b">
        <f>AD988=6</f>
        <v>0</v>
      </c>
      <c r="AF988" t="b">
        <f>AD988=10</f>
        <v>0</v>
      </c>
      <c r="AG988" t="b">
        <f>AD988=12</f>
        <v>0</v>
      </c>
      <c r="AH988" t="b">
        <f>AD988=16</f>
        <v>0</v>
      </c>
      <c r="AI988" t="b">
        <f>AD988=18</f>
        <v>0</v>
      </c>
      <c r="AJ988" t="b">
        <f>AD988=24</f>
        <v>0</v>
      </c>
      <c r="AK988" t="b">
        <f>AD988=32</f>
        <v>1</v>
      </c>
      <c r="AL988">
        <f>VALUE(IF(AE988,
_xlfn.XLOOKUP(6, Q988:AC988, Q$1:AC$1), 0))</f>
        <v>0</v>
      </c>
      <c r="AM988">
        <f>VALUE(IF(AF988,
_xlfn.XLOOKUP(5, Q988:AC988, Q$1:AC$1) &amp; _xlfn.XLOOKUP(2, Q988:AC988, Q$1:AC$1), 0))</f>
        <v>0</v>
      </c>
      <c r="AN988">
        <f>VALUE(IF(AG988,
_xlfn.XLOOKUP(4, Q988:AC988, Q$1:AC$1) &amp; _xlfn.XLOOKUP(3, Q988:AC988, Q$1:AC$1), 0))</f>
        <v>0</v>
      </c>
      <c r="AO988">
        <f>VALUE(IF(AH988,
_xlfn.XLOOKUP(4, Q988:AC988, Q$1:AC$1) &amp; _xlfn.XLOOKUP(2, Q988:AC988, Q$1:AC$1, "", 0, 1) &amp; _xlfn.XLOOKUP(2, Q988:AC988, Q$1:AC$1, "", 0, -1), 0))</f>
        <v>0</v>
      </c>
      <c r="AP988">
        <f>VALUE(IF(AI988,
_xlfn.XLOOKUP(3, Q988:AC988, Q$1:AC$1, "", 0, 1) &amp; _xlfn.XLOOKUP(3, Q988:AC988, Q$1:AC$1, "", 0, -1) &amp; _xlfn.XLOOKUP(2, Q988:AC988, Q$1:AC$1),
0))</f>
        <v>0</v>
      </c>
      <c r="AQ988">
        <f>VALUE(IF(AJ988,
_xlfn.XLOOKUP(3, Q988:AC988, Q$1:AC$1) &amp; AS988,
0))</f>
        <v>0</v>
      </c>
      <c r="AR988">
        <f>VALUE(IF(AK988,
AS988, 0))</f>
        <v>1008060504</v>
      </c>
      <c r="AS988" t="str" cm="1">
        <f t="array" ref="AS988">_xlfn.TEXTJOIN("", TRUE, _xlfn._xlws.FILTER(Q$1:AC$1,Q988:AC988=2))</f>
        <v>1008060504</v>
      </c>
      <c r="AT988">
        <f t="shared" si="31"/>
        <v>14</v>
      </c>
      <c r="AU988">
        <f t="shared" si="30"/>
        <v>7658</v>
      </c>
      <c r="AV988" t="b">
        <f>IF(AND(AE987, AE988), AL987=AL988, FALSE)</f>
        <v>0</v>
      </c>
      <c r="AW988" t="b">
        <f>IF(AND(AF987, AF988), AM987=AM988, FALSE)</f>
        <v>0</v>
      </c>
      <c r="AX988" t="b">
        <f>IF(AND(AG987, AG988), AN987=AN988, FALSE)</f>
        <v>0</v>
      </c>
      <c r="AY988" t="b">
        <f>IF(AND(AH987, AH988), AO987=AO988, FALSE)</f>
        <v>0</v>
      </c>
      <c r="AZ988" t="b">
        <f>IF(AND(AI987, AI988), AP987=AP988, FALSE)</f>
        <v>0</v>
      </c>
      <c r="BA988" t="b">
        <f>IF(AND(AJ987, AJ988), AQ987=AQ988, FALSE)</f>
        <v>0</v>
      </c>
      <c r="BB988" t="b">
        <f>IF(AND(AK987, AK988), AR987=AR988, FALSE)</f>
        <v>0</v>
      </c>
    </row>
    <row r="989" spans="1:54" x14ac:dyDescent="0.25">
      <c r="A989" t="s">
        <v>576</v>
      </c>
      <c r="B989">
        <v>132</v>
      </c>
      <c r="C989" t="str">
        <f>TEXT(A989, "0")</f>
        <v>428T3</v>
      </c>
      <c r="D989">
        <f>LEN($A989)-LEN(SUBSTITUTE($A989,D$1,""))</f>
        <v>0</v>
      </c>
      <c r="E989">
        <f>LEN($A989)-LEN(SUBSTITUTE($A989,E$1,""))</f>
        <v>0</v>
      </c>
      <c r="F989">
        <f>LEN($A989)-LEN(SUBSTITUTE($A989,F$1,""))</f>
        <v>0</v>
      </c>
      <c r="G989">
        <f>LEN($A989)-LEN(SUBSTITUTE($A989,G$1,""))</f>
        <v>0</v>
      </c>
      <c r="H989">
        <f>LEN($A989)-LEN(SUBSTITUTE($A989,H$1,""))</f>
        <v>1</v>
      </c>
      <c r="I989">
        <f>LEN($A989)-LEN(SUBSTITUTE($A989,I$1,""))</f>
        <v>0</v>
      </c>
      <c r="J989">
        <f>LEN($A989)-LEN(SUBSTITUTE($A989,J$1,""))</f>
        <v>1</v>
      </c>
      <c r="K989">
        <f>LEN($A989)-LEN(SUBSTITUTE($A989,K$1,""))</f>
        <v>0</v>
      </c>
      <c r="L989">
        <f>LEN($A989)-LEN(SUBSTITUTE($A989,L$1,""))</f>
        <v>0</v>
      </c>
      <c r="M989">
        <f>LEN($A989)-LEN(SUBSTITUTE($A989,M$1,""))</f>
        <v>0</v>
      </c>
      <c r="N989">
        <f>LEN($A989)-LEN(SUBSTITUTE($A989,N$1,""))</f>
        <v>1</v>
      </c>
      <c r="O989">
        <f>LEN($A989)-LEN(SUBSTITUTE($A989,O$1,""))</f>
        <v>1</v>
      </c>
      <c r="P989">
        <f>LEN($A989)-LEN(SUBSTITUTE($A989,P$1,""))</f>
        <v>1</v>
      </c>
      <c r="Q989">
        <f>D989+1</f>
        <v>1</v>
      </c>
      <c r="R989">
        <f>E989+1</f>
        <v>1</v>
      </c>
      <c r="S989">
        <f>F989+1</f>
        <v>1</v>
      </c>
      <c r="T989">
        <f>G989+1</f>
        <v>1</v>
      </c>
      <c r="U989">
        <f>H989+1</f>
        <v>2</v>
      </c>
      <c r="V989">
        <f>I989+1</f>
        <v>1</v>
      </c>
      <c r="W989">
        <f>J989+1</f>
        <v>2</v>
      </c>
      <c r="X989">
        <f>K989+1</f>
        <v>1</v>
      </c>
      <c r="Y989">
        <f>L989+1</f>
        <v>1</v>
      </c>
      <c r="Z989">
        <f>M989+1</f>
        <v>1</v>
      </c>
      <c r="AA989">
        <f>N989+1</f>
        <v>2</v>
      </c>
      <c r="AB989">
        <f>O989+1</f>
        <v>2</v>
      </c>
      <c r="AC989">
        <f>P989+1</f>
        <v>2</v>
      </c>
      <c r="AD989">
        <f>PRODUCT(Q989:AC989)</f>
        <v>32</v>
      </c>
      <c r="AE989" t="b">
        <f>AD989=6</f>
        <v>0</v>
      </c>
      <c r="AF989" t="b">
        <f>AD989=10</f>
        <v>0</v>
      </c>
      <c r="AG989" t="b">
        <f>AD989=12</f>
        <v>0</v>
      </c>
      <c r="AH989" t="b">
        <f>AD989=16</f>
        <v>0</v>
      </c>
      <c r="AI989" t="b">
        <f>AD989=18</f>
        <v>0</v>
      </c>
      <c r="AJ989" t="b">
        <f>AD989=24</f>
        <v>0</v>
      </c>
      <c r="AK989" t="b">
        <f>AD989=32</f>
        <v>1</v>
      </c>
      <c r="AL989">
        <f>VALUE(IF(AE989,
_xlfn.XLOOKUP(6, Q989:AC989, Q$1:AC$1), 0))</f>
        <v>0</v>
      </c>
      <c r="AM989">
        <f>VALUE(IF(AF989,
_xlfn.XLOOKUP(5, Q989:AC989, Q$1:AC$1) &amp; _xlfn.XLOOKUP(2, Q989:AC989, Q$1:AC$1), 0))</f>
        <v>0</v>
      </c>
      <c r="AN989">
        <f>VALUE(IF(AG989,
_xlfn.XLOOKUP(4, Q989:AC989, Q$1:AC$1) &amp; _xlfn.XLOOKUP(3, Q989:AC989, Q$1:AC$1), 0))</f>
        <v>0</v>
      </c>
      <c r="AO989">
        <f>VALUE(IF(AH989,
_xlfn.XLOOKUP(4, Q989:AC989, Q$1:AC$1) &amp; _xlfn.XLOOKUP(2, Q989:AC989, Q$1:AC$1, "", 0, 1) &amp; _xlfn.XLOOKUP(2, Q989:AC989, Q$1:AC$1, "", 0, -1), 0))</f>
        <v>0</v>
      </c>
      <c r="AP989">
        <f>VALUE(IF(AI989,
_xlfn.XLOOKUP(3, Q989:AC989, Q$1:AC$1, "", 0, 1) &amp; _xlfn.XLOOKUP(3, Q989:AC989, Q$1:AC$1, "", 0, -1) &amp; _xlfn.XLOOKUP(2, Q989:AC989, Q$1:AC$1),
0))</f>
        <v>0</v>
      </c>
      <c r="AQ989">
        <f>VALUE(IF(AJ989,
_xlfn.XLOOKUP(3, Q989:AC989, Q$1:AC$1) &amp; AS989,
0))</f>
        <v>0</v>
      </c>
      <c r="AR989">
        <f>VALUE(IF(AK989,
AS989, 0))</f>
        <v>1008040302</v>
      </c>
      <c r="AS989" t="str" cm="1">
        <f t="array" ref="AS989">_xlfn.TEXTJOIN("", TRUE, _xlfn._xlws.FILTER(Q$1:AC$1,Q989:AC989=2))</f>
        <v>1008040302</v>
      </c>
      <c r="AT989">
        <f t="shared" si="31"/>
        <v>13</v>
      </c>
      <c r="AU989">
        <f t="shared" si="30"/>
        <v>1716</v>
      </c>
      <c r="AV989" t="b">
        <f>IF(AND(AE988, AE989), AL988=AL989, FALSE)</f>
        <v>0</v>
      </c>
      <c r="AW989" t="b">
        <f>IF(AND(AF988, AF989), AM988=AM989, FALSE)</f>
        <v>0</v>
      </c>
      <c r="AX989" t="b">
        <f>IF(AND(AG988, AG989), AN988=AN989, FALSE)</f>
        <v>0</v>
      </c>
      <c r="AY989" t="b">
        <f>IF(AND(AH988, AH989), AO988=AO989, FALSE)</f>
        <v>0</v>
      </c>
      <c r="AZ989" t="b">
        <f>IF(AND(AI988, AI989), AP988=AP989, FALSE)</f>
        <v>0</v>
      </c>
      <c r="BA989" t="b">
        <f>IF(AND(AJ988, AJ989), AQ988=AQ989, FALSE)</f>
        <v>0</v>
      </c>
      <c r="BB989" t="b">
        <f>IF(AND(AK988, AK989), AR988=AR989, FALSE)</f>
        <v>0</v>
      </c>
    </row>
    <row r="990" spans="1:54" x14ac:dyDescent="0.25">
      <c r="A990" t="s">
        <v>410</v>
      </c>
      <c r="B990">
        <v>315</v>
      </c>
      <c r="C990" t="str">
        <f>TEXT(A990, "0")</f>
        <v>57T63</v>
      </c>
      <c r="D990">
        <f>LEN($A990)-LEN(SUBSTITUTE($A990,D$1,""))</f>
        <v>0</v>
      </c>
      <c r="E990">
        <f>LEN($A990)-LEN(SUBSTITUTE($A990,E$1,""))</f>
        <v>0</v>
      </c>
      <c r="F990">
        <f>LEN($A990)-LEN(SUBSTITUTE($A990,F$1,""))</f>
        <v>0</v>
      </c>
      <c r="G990">
        <f>LEN($A990)-LEN(SUBSTITUTE($A990,G$1,""))</f>
        <v>0</v>
      </c>
      <c r="H990">
        <f>LEN($A990)-LEN(SUBSTITUTE($A990,H$1,""))</f>
        <v>1</v>
      </c>
      <c r="I990">
        <f>LEN($A990)-LEN(SUBSTITUTE($A990,I$1,""))</f>
        <v>0</v>
      </c>
      <c r="J990">
        <f>LEN($A990)-LEN(SUBSTITUTE($A990,J$1,""))</f>
        <v>0</v>
      </c>
      <c r="K990">
        <f>LEN($A990)-LEN(SUBSTITUTE($A990,K$1,""))</f>
        <v>1</v>
      </c>
      <c r="L990">
        <f>LEN($A990)-LEN(SUBSTITUTE($A990,L$1,""))</f>
        <v>1</v>
      </c>
      <c r="M990">
        <f>LEN($A990)-LEN(SUBSTITUTE($A990,M$1,""))</f>
        <v>1</v>
      </c>
      <c r="N990">
        <f>LEN($A990)-LEN(SUBSTITUTE($A990,N$1,""))</f>
        <v>0</v>
      </c>
      <c r="O990">
        <f>LEN($A990)-LEN(SUBSTITUTE($A990,O$1,""))</f>
        <v>1</v>
      </c>
      <c r="P990">
        <f>LEN($A990)-LEN(SUBSTITUTE($A990,P$1,""))</f>
        <v>0</v>
      </c>
      <c r="Q990">
        <f>D990+1</f>
        <v>1</v>
      </c>
      <c r="R990">
        <f>E990+1</f>
        <v>1</v>
      </c>
      <c r="S990">
        <f>F990+1</f>
        <v>1</v>
      </c>
      <c r="T990">
        <f>G990+1</f>
        <v>1</v>
      </c>
      <c r="U990">
        <f>H990+1</f>
        <v>2</v>
      </c>
      <c r="V990">
        <f>I990+1</f>
        <v>1</v>
      </c>
      <c r="W990">
        <f>J990+1</f>
        <v>1</v>
      </c>
      <c r="X990">
        <f>K990+1</f>
        <v>2</v>
      </c>
      <c r="Y990">
        <f>L990+1</f>
        <v>2</v>
      </c>
      <c r="Z990">
        <f>M990+1</f>
        <v>2</v>
      </c>
      <c r="AA990">
        <f>N990+1</f>
        <v>1</v>
      </c>
      <c r="AB990">
        <f>O990+1</f>
        <v>2</v>
      </c>
      <c r="AC990">
        <f>P990+1</f>
        <v>1</v>
      </c>
      <c r="AD990">
        <f>PRODUCT(Q990:AC990)</f>
        <v>32</v>
      </c>
      <c r="AE990" t="b">
        <f>AD990=6</f>
        <v>0</v>
      </c>
      <c r="AF990" t="b">
        <f>AD990=10</f>
        <v>0</v>
      </c>
      <c r="AG990" t="b">
        <f>AD990=12</f>
        <v>0</v>
      </c>
      <c r="AH990" t="b">
        <f>AD990=16</f>
        <v>0</v>
      </c>
      <c r="AI990" t="b">
        <f>AD990=18</f>
        <v>0</v>
      </c>
      <c r="AJ990" t="b">
        <f>AD990=24</f>
        <v>0</v>
      </c>
      <c r="AK990" t="b">
        <f>AD990=32</f>
        <v>1</v>
      </c>
      <c r="AL990">
        <f>VALUE(IF(AE990,
_xlfn.XLOOKUP(6, Q990:AC990, Q$1:AC$1), 0))</f>
        <v>0</v>
      </c>
      <c r="AM990">
        <f>VALUE(IF(AF990,
_xlfn.XLOOKUP(5, Q990:AC990, Q$1:AC$1) &amp; _xlfn.XLOOKUP(2, Q990:AC990, Q$1:AC$1), 0))</f>
        <v>0</v>
      </c>
      <c r="AN990">
        <f>VALUE(IF(AG990,
_xlfn.XLOOKUP(4, Q990:AC990, Q$1:AC$1) &amp; _xlfn.XLOOKUP(3, Q990:AC990, Q$1:AC$1), 0))</f>
        <v>0</v>
      </c>
      <c r="AO990">
        <f>VALUE(IF(AH990,
_xlfn.XLOOKUP(4, Q990:AC990, Q$1:AC$1) &amp; _xlfn.XLOOKUP(2, Q990:AC990, Q$1:AC$1, "", 0, 1) &amp; _xlfn.XLOOKUP(2, Q990:AC990, Q$1:AC$1, "", 0, -1), 0))</f>
        <v>0</v>
      </c>
      <c r="AP990">
        <f>VALUE(IF(AI990,
_xlfn.XLOOKUP(3, Q990:AC990, Q$1:AC$1, "", 0, 1) &amp; _xlfn.XLOOKUP(3, Q990:AC990, Q$1:AC$1, "", 0, -1) &amp; _xlfn.XLOOKUP(2, Q990:AC990, Q$1:AC$1),
0))</f>
        <v>0</v>
      </c>
      <c r="AQ990">
        <f>VALUE(IF(AJ990,
_xlfn.XLOOKUP(3, Q990:AC990, Q$1:AC$1) &amp; AS990,
0))</f>
        <v>0</v>
      </c>
      <c r="AR990">
        <f>VALUE(IF(AK990,
AS990, 0))</f>
        <v>1007060503</v>
      </c>
      <c r="AS990" t="str" cm="1">
        <f t="array" ref="AS990">_xlfn.TEXTJOIN("", TRUE, _xlfn._xlws.FILTER(Q$1:AC$1,Q990:AC990=2))</f>
        <v>1007060503</v>
      </c>
      <c r="AT990">
        <f t="shared" si="31"/>
        <v>12</v>
      </c>
      <c r="AU990">
        <f t="shared" si="30"/>
        <v>3780</v>
      </c>
      <c r="AV990" t="b">
        <f>IF(AND(AE989, AE990), AL989=AL990, FALSE)</f>
        <v>0</v>
      </c>
      <c r="AW990" t="b">
        <f>IF(AND(AF989, AF990), AM989=AM990, FALSE)</f>
        <v>0</v>
      </c>
      <c r="AX990" t="b">
        <f>IF(AND(AG989, AG990), AN989=AN990, FALSE)</f>
        <v>0</v>
      </c>
      <c r="AY990" t="b">
        <f>IF(AND(AH989, AH990), AO989=AO990, FALSE)</f>
        <v>0</v>
      </c>
      <c r="AZ990" t="b">
        <f>IF(AND(AI989, AI990), AP989=AP990, FALSE)</f>
        <v>0</v>
      </c>
      <c r="BA990" t="b">
        <f>IF(AND(AJ989, AJ990), AQ989=AQ990, FALSE)</f>
        <v>0</v>
      </c>
      <c r="BB990" t="b">
        <f>IF(AND(AK989, AK990), AR989=AR990, FALSE)</f>
        <v>0</v>
      </c>
    </row>
    <row r="991" spans="1:54" x14ac:dyDescent="0.25">
      <c r="A991" t="s">
        <v>163</v>
      </c>
      <c r="B991">
        <v>211</v>
      </c>
      <c r="C991" t="str">
        <f>TEXT(A991, "0")</f>
        <v>2567T</v>
      </c>
      <c r="D991">
        <f>LEN($A991)-LEN(SUBSTITUTE($A991,D$1,""))</f>
        <v>0</v>
      </c>
      <c r="E991">
        <f>LEN($A991)-LEN(SUBSTITUTE($A991,E$1,""))</f>
        <v>0</v>
      </c>
      <c r="F991">
        <f>LEN($A991)-LEN(SUBSTITUTE($A991,F$1,""))</f>
        <v>0</v>
      </c>
      <c r="G991">
        <f>LEN($A991)-LEN(SUBSTITUTE($A991,G$1,""))</f>
        <v>0</v>
      </c>
      <c r="H991">
        <f>LEN($A991)-LEN(SUBSTITUTE($A991,H$1,""))</f>
        <v>1</v>
      </c>
      <c r="I991">
        <f>LEN($A991)-LEN(SUBSTITUTE($A991,I$1,""))</f>
        <v>0</v>
      </c>
      <c r="J991">
        <f>LEN($A991)-LEN(SUBSTITUTE($A991,J$1,""))</f>
        <v>0</v>
      </c>
      <c r="K991">
        <f>LEN($A991)-LEN(SUBSTITUTE($A991,K$1,""))</f>
        <v>1</v>
      </c>
      <c r="L991">
        <f>LEN($A991)-LEN(SUBSTITUTE($A991,L$1,""))</f>
        <v>1</v>
      </c>
      <c r="M991">
        <f>LEN($A991)-LEN(SUBSTITUTE($A991,M$1,""))</f>
        <v>1</v>
      </c>
      <c r="N991">
        <f>LEN($A991)-LEN(SUBSTITUTE($A991,N$1,""))</f>
        <v>0</v>
      </c>
      <c r="O991">
        <f>LEN($A991)-LEN(SUBSTITUTE($A991,O$1,""))</f>
        <v>0</v>
      </c>
      <c r="P991">
        <f>LEN($A991)-LEN(SUBSTITUTE($A991,P$1,""))</f>
        <v>1</v>
      </c>
      <c r="Q991">
        <f>D991+1</f>
        <v>1</v>
      </c>
      <c r="R991">
        <f>E991+1</f>
        <v>1</v>
      </c>
      <c r="S991">
        <f>F991+1</f>
        <v>1</v>
      </c>
      <c r="T991">
        <f>G991+1</f>
        <v>1</v>
      </c>
      <c r="U991">
        <f>H991+1</f>
        <v>2</v>
      </c>
      <c r="V991">
        <f>I991+1</f>
        <v>1</v>
      </c>
      <c r="W991">
        <f>J991+1</f>
        <v>1</v>
      </c>
      <c r="X991">
        <f>K991+1</f>
        <v>2</v>
      </c>
      <c r="Y991">
        <f>L991+1</f>
        <v>2</v>
      </c>
      <c r="Z991">
        <f>M991+1</f>
        <v>2</v>
      </c>
      <c r="AA991">
        <f>N991+1</f>
        <v>1</v>
      </c>
      <c r="AB991">
        <f>O991+1</f>
        <v>1</v>
      </c>
      <c r="AC991">
        <f>P991+1</f>
        <v>2</v>
      </c>
      <c r="AD991">
        <f>PRODUCT(Q991:AC991)</f>
        <v>32</v>
      </c>
      <c r="AE991" t="b">
        <f>AD991=6</f>
        <v>0</v>
      </c>
      <c r="AF991" t="b">
        <f>AD991=10</f>
        <v>0</v>
      </c>
      <c r="AG991" t="b">
        <f>AD991=12</f>
        <v>0</v>
      </c>
      <c r="AH991" t="b">
        <f>AD991=16</f>
        <v>0</v>
      </c>
      <c r="AI991" t="b">
        <f>AD991=18</f>
        <v>0</v>
      </c>
      <c r="AJ991" t="b">
        <f>AD991=24</f>
        <v>0</v>
      </c>
      <c r="AK991" t="b">
        <f>AD991=32</f>
        <v>1</v>
      </c>
      <c r="AL991">
        <f>VALUE(IF(AE991,
_xlfn.XLOOKUP(6, Q991:AC991, Q$1:AC$1), 0))</f>
        <v>0</v>
      </c>
      <c r="AM991">
        <f>VALUE(IF(AF991,
_xlfn.XLOOKUP(5, Q991:AC991, Q$1:AC$1) &amp; _xlfn.XLOOKUP(2, Q991:AC991, Q$1:AC$1), 0))</f>
        <v>0</v>
      </c>
      <c r="AN991">
        <f>VALUE(IF(AG991,
_xlfn.XLOOKUP(4, Q991:AC991, Q$1:AC$1) &amp; _xlfn.XLOOKUP(3, Q991:AC991, Q$1:AC$1), 0))</f>
        <v>0</v>
      </c>
      <c r="AO991">
        <f>VALUE(IF(AH991,
_xlfn.XLOOKUP(4, Q991:AC991, Q$1:AC$1) &amp; _xlfn.XLOOKUP(2, Q991:AC991, Q$1:AC$1, "", 0, 1) &amp; _xlfn.XLOOKUP(2, Q991:AC991, Q$1:AC$1, "", 0, -1), 0))</f>
        <v>0</v>
      </c>
      <c r="AP991">
        <f>VALUE(IF(AI991,
_xlfn.XLOOKUP(3, Q991:AC991, Q$1:AC$1, "", 0, 1) &amp; _xlfn.XLOOKUP(3, Q991:AC991, Q$1:AC$1, "", 0, -1) &amp; _xlfn.XLOOKUP(2, Q991:AC991, Q$1:AC$1),
0))</f>
        <v>0</v>
      </c>
      <c r="AQ991">
        <f>VALUE(IF(AJ991,
_xlfn.XLOOKUP(3, Q991:AC991, Q$1:AC$1) &amp; AS991,
0))</f>
        <v>0</v>
      </c>
      <c r="AR991">
        <f>VALUE(IF(AK991,
AS991, 0))</f>
        <v>1007060502</v>
      </c>
      <c r="AS991" t="str" cm="1">
        <f t="array" ref="AS991">_xlfn.TEXTJOIN("", TRUE, _xlfn._xlws.FILTER(Q$1:AC$1,Q991:AC991=2))</f>
        <v>1007060502</v>
      </c>
      <c r="AT991">
        <f t="shared" si="31"/>
        <v>11</v>
      </c>
      <c r="AU991">
        <f t="shared" si="30"/>
        <v>2321</v>
      </c>
      <c r="AV991" t="b">
        <f>IF(AND(AE990, AE991), AL990=AL991, FALSE)</f>
        <v>0</v>
      </c>
      <c r="AW991" t="b">
        <f>IF(AND(AF990, AF991), AM990=AM991, FALSE)</f>
        <v>0</v>
      </c>
      <c r="AX991" t="b">
        <f>IF(AND(AG990, AG991), AN990=AN991, FALSE)</f>
        <v>0</v>
      </c>
      <c r="AY991" t="b">
        <f>IF(AND(AH990, AH991), AO990=AO991, FALSE)</f>
        <v>0</v>
      </c>
      <c r="AZ991" t="b">
        <f>IF(AND(AI990, AI991), AP990=AP991, FALSE)</f>
        <v>0</v>
      </c>
      <c r="BA991" t="b">
        <f>IF(AND(AJ990, AJ991), AQ990=AQ991, FALSE)</f>
        <v>0</v>
      </c>
      <c r="BB991" t="b">
        <f>IF(AND(AK990, AK991), AR990=AR991, FALSE)</f>
        <v>0</v>
      </c>
    </row>
    <row r="992" spans="1:54" x14ac:dyDescent="0.25">
      <c r="A992" t="s">
        <v>748</v>
      </c>
      <c r="B992">
        <v>439</v>
      </c>
      <c r="C992" t="str">
        <f>TEXT(A992, "0")</f>
        <v>2T374</v>
      </c>
      <c r="D992">
        <f>LEN($A992)-LEN(SUBSTITUTE($A992,D$1,""))</f>
        <v>0</v>
      </c>
      <c r="E992">
        <f>LEN($A992)-LEN(SUBSTITUTE($A992,E$1,""))</f>
        <v>0</v>
      </c>
      <c r="F992">
        <f>LEN($A992)-LEN(SUBSTITUTE($A992,F$1,""))</f>
        <v>0</v>
      </c>
      <c r="G992">
        <f>LEN($A992)-LEN(SUBSTITUTE($A992,G$1,""))</f>
        <v>0</v>
      </c>
      <c r="H992">
        <f>LEN($A992)-LEN(SUBSTITUTE($A992,H$1,""))</f>
        <v>1</v>
      </c>
      <c r="I992">
        <f>LEN($A992)-LEN(SUBSTITUTE($A992,I$1,""))</f>
        <v>0</v>
      </c>
      <c r="J992">
        <f>LEN($A992)-LEN(SUBSTITUTE($A992,J$1,""))</f>
        <v>0</v>
      </c>
      <c r="K992">
        <f>LEN($A992)-LEN(SUBSTITUTE($A992,K$1,""))</f>
        <v>1</v>
      </c>
      <c r="L992">
        <f>LEN($A992)-LEN(SUBSTITUTE($A992,L$1,""))</f>
        <v>0</v>
      </c>
      <c r="M992">
        <f>LEN($A992)-LEN(SUBSTITUTE($A992,M$1,""))</f>
        <v>0</v>
      </c>
      <c r="N992">
        <f>LEN($A992)-LEN(SUBSTITUTE($A992,N$1,""))</f>
        <v>1</v>
      </c>
      <c r="O992">
        <f>LEN($A992)-LEN(SUBSTITUTE($A992,O$1,""))</f>
        <v>1</v>
      </c>
      <c r="P992">
        <f>LEN($A992)-LEN(SUBSTITUTE($A992,P$1,""))</f>
        <v>1</v>
      </c>
      <c r="Q992">
        <f>D992+1</f>
        <v>1</v>
      </c>
      <c r="R992">
        <f>E992+1</f>
        <v>1</v>
      </c>
      <c r="S992">
        <f>F992+1</f>
        <v>1</v>
      </c>
      <c r="T992">
        <f>G992+1</f>
        <v>1</v>
      </c>
      <c r="U992">
        <f>H992+1</f>
        <v>2</v>
      </c>
      <c r="V992">
        <f>I992+1</f>
        <v>1</v>
      </c>
      <c r="W992">
        <f>J992+1</f>
        <v>1</v>
      </c>
      <c r="X992">
        <f>K992+1</f>
        <v>2</v>
      </c>
      <c r="Y992">
        <f>L992+1</f>
        <v>1</v>
      </c>
      <c r="Z992">
        <f>M992+1</f>
        <v>1</v>
      </c>
      <c r="AA992">
        <f>N992+1</f>
        <v>2</v>
      </c>
      <c r="AB992">
        <f>O992+1</f>
        <v>2</v>
      </c>
      <c r="AC992">
        <f>P992+1</f>
        <v>2</v>
      </c>
      <c r="AD992">
        <f>PRODUCT(Q992:AC992)</f>
        <v>32</v>
      </c>
      <c r="AE992" t="b">
        <f>AD992=6</f>
        <v>0</v>
      </c>
      <c r="AF992" t="b">
        <f>AD992=10</f>
        <v>0</v>
      </c>
      <c r="AG992" t="b">
        <f>AD992=12</f>
        <v>0</v>
      </c>
      <c r="AH992" t="b">
        <f>AD992=16</f>
        <v>0</v>
      </c>
      <c r="AI992" t="b">
        <f>AD992=18</f>
        <v>0</v>
      </c>
      <c r="AJ992" t="b">
        <f>AD992=24</f>
        <v>0</v>
      </c>
      <c r="AK992" t="b">
        <f>AD992=32</f>
        <v>1</v>
      </c>
      <c r="AL992">
        <f>VALUE(IF(AE992,
_xlfn.XLOOKUP(6, Q992:AC992, Q$1:AC$1), 0))</f>
        <v>0</v>
      </c>
      <c r="AM992">
        <f>VALUE(IF(AF992,
_xlfn.XLOOKUP(5, Q992:AC992, Q$1:AC$1) &amp; _xlfn.XLOOKUP(2, Q992:AC992, Q$1:AC$1), 0))</f>
        <v>0</v>
      </c>
      <c r="AN992">
        <f>VALUE(IF(AG992,
_xlfn.XLOOKUP(4, Q992:AC992, Q$1:AC$1) &amp; _xlfn.XLOOKUP(3, Q992:AC992, Q$1:AC$1), 0))</f>
        <v>0</v>
      </c>
      <c r="AO992">
        <f>VALUE(IF(AH992,
_xlfn.XLOOKUP(4, Q992:AC992, Q$1:AC$1) &amp; _xlfn.XLOOKUP(2, Q992:AC992, Q$1:AC$1, "", 0, 1) &amp; _xlfn.XLOOKUP(2, Q992:AC992, Q$1:AC$1, "", 0, -1), 0))</f>
        <v>0</v>
      </c>
      <c r="AP992">
        <f>VALUE(IF(AI992,
_xlfn.XLOOKUP(3, Q992:AC992, Q$1:AC$1, "", 0, 1) &amp; _xlfn.XLOOKUP(3, Q992:AC992, Q$1:AC$1, "", 0, -1) &amp; _xlfn.XLOOKUP(2, Q992:AC992, Q$1:AC$1),
0))</f>
        <v>0</v>
      </c>
      <c r="AQ992">
        <f>VALUE(IF(AJ992,
_xlfn.XLOOKUP(3, Q992:AC992, Q$1:AC$1) &amp; AS992,
0))</f>
        <v>0</v>
      </c>
      <c r="AR992">
        <f>VALUE(IF(AK992,
AS992, 0))</f>
        <v>1007040302</v>
      </c>
      <c r="AS992" t="str" cm="1">
        <f t="array" ref="AS992">_xlfn.TEXTJOIN("", TRUE, _xlfn._xlws.FILTER(Q$1:AC$1,Q992:AC992=2))</f>
        <v>1007040302</v>
      </c>
      <c r="AT992">
        <f t="shared" si="31"/>
        <v>10</v>
      </c>
      <c r="AU992">
        <f t="shared" si="30"/>
        <v>4390</v>
      </c>
      <c r="AV992" t="b">
        <f>IF(AND(AE991, AE992), AL991=AL992, FALSE)</f>
        <v>0</v>
      </c>
      <c r="AW992" t="b">
        <f>IF(AND(AF991, AF992), AM991=AM992, FALSE)</f>
        <v>0</v>
      </c>
      <c r="AX992" t="b">
        <f>IF(AND(AG991, AG992), AN991=AN992, FALSE)</f>
        <v>0</v>
      </c>
      <c r="AY992" t="b">
        <f>IF(AND(AH991, AH992), AO991=AO992, FALSE)</f>
        <v>0</v>
      </c>
      <c r="AZ992" t="b">
        <f>IF(AND(AI991, AI992), AP991=AP992, FALSE)</f>
        <v>0</v>
      </c>
      <c r="BA992" t="b">
        <f>IF(AND(AJ991, AJ992), AQ991=AQ992, FALSE)</f>
        <v>0</v>
      </c>
      <c r="BB992" t="b">
        <f>IF(AND(AK991, AK992), AR991=AR992, FALSE)</f>
        <v>0</v>
      </c>
    </row>
    <row r="993" spans="1:54" x14ac:dyDescent="0.25">
      <c r="A993" t="s">
        <v>310</v>
      </c>
      <c r="B993">
        <v>709</v>
      </c>
      <c r="C993" t="str">
        <f>TEXT(A993, "0")</f>
        <v>32T65</v>
      </c>
      <c r="D993">
        <f>LEN($A993)-LEN(SUBSTITUTE($A993,D$1,""))</f>
        <v>0</v>
      </c>
      <c r="E993">
        <f>LEN($A993)-LEN(SUBSTITUTE($A993,E$1,""))</f>
        <v>0</v>
      </c>
      <c r="F993">
        <f>LEN($A993)-LEN(SUBSTITUTE($A993,F$1,""))</f>
        <v>0</v>
      </c>
      <c r="G993">
        <f>LEN($A993)-LEN(SUBSTITUTE($A993,G$1,""))</f>
        <v>0</v>
      </c>
      <c r="H993">
        <f>LEN($A993)-LEN(SUBSTITUTE($A993,H$1,""))</f>
        <v>1</v>
      </c>
      <c r="I993">
        <f>LEN($A993)-LEN(SUBSTITUTE($A993,I$1,""))</f>
        <v>0</v>
      </c>
      <c r="J993">
        <f>LEN($A993)-LEN(SUBSTITUTE($A993,J$1,""))</f>
        <v>0</v>
      </c>
      <c r="K993">
        <f>LEN($A993)-LEN(SUBSTITUTE($A993,K$1,""))</f>
        <v>0</v>
      </c>
      <c r="L993">
        <f>LEN($A993)-LEN(SUBSTITUTE($A993,L$1,""))</f>
        <v>1</v>
      </c>
      <c r="M993">
        <f>LEN($A993)-LEN(SUBSTITUTE($A993,M$1,""))</f>
        <v>1</v>
      </c>
      <c r="N993">
        <f>LEN($A993)-LEN(SUBSTITUTE($A993,N$1,""))</f>
        <v>0</v>
      </c>
      <c r="O993">
        <f>LEN($A993)-LEN(SUBSTITUTE($A993,O$1,""))</f>
        <v>1</v>
      </c>
      <c r="P993">
        <f>LEN($A993)-LEN(SUBSTITUTE($A993,P$1,""))</f>
        <v>1</v>
      </c>
      <c r="Q993">
        <f>D993+1</f>
        <v>1</v>
      </c>
      <c r="R993">
        <f>E993+1</f>
        <v>1</v>
      </c>
      <c r="S993">
        <f>F993+1</f>
        <v>1</v>
      </c>
      <c r="T993">
        <f>G993+1</f>
        <v>1</v>
      </c>
      <c r="U993">
        <f>H993+1</f>
        <v>2</v>
      </c>
      <c r="V993">
        <f>I993+1</f>
        <v>1</v>
      </c>
      <c r="W993">
        <f>J993+1</f>
        <v>1</v>
      </c>
      <c r="X993">
        <f>K993+1</f>
        <v>1</v>
      </c>
      <c r="Y993">
        <f>L993+1</f>
        <v>2</v>
      </c>
      <c r="Z993">
        <f>M993+1</f>
        <v>2</v>
      </c>
      <c r="AA993">
        <f>N993+1</f>
        <v>1</v>
      </c>
      <c r="AB993">
        <f>O993+1</f>
        <v>2</v>
      </c>
      <c r="AC993">
        <f>P993+1</f>
        <v>2</v>
      </c>
      <c r="AD993">
        <f>PRODUCT(Q993:AC993)</f>
        <v>32</v>
      </c>
      <c r="AE993" t="b">
        <f>AD993=6</f>
        <v>0</v>
      </c>
      <c r="AF993" t="b">
        <f>AD993=10</f>
        <v>0</v>
      </c>
      <c r="AG993" t="b">
        <f>AD993=12</f>
        <v>0</v>
      </c>
      <c r="AH993" t="b">
        <f>AD993=16</f>
        <v>0</v>
      </c>
      <c r="AI993" t="b">
        <f>AD993=18</f>
        <v>0</v>
      </c>
      <c r="AJ993" t="b">
        <f>AD993=24</f>
        <v>0</v>
      </c>
      <c r="AK993" t="b">
        <f>AD993=32</f>
        <v>1</v>
      </c>
      <c r="AL993">
        <f>VALUE(IF(AE993,
_xlfn.XLOOKUP(6, Q993:AC993, Q$1:AC$1), 0))</f>
        <v>0</v>
      </c>
      <c r="AM993">
        <f>VALUE(IF(AF993,
_xlfn.XLOOKUP(5, Q993:AC993, Q$1:AC$1) &amp; _xlfn.XLOOKUP(2, Q993:AC993, Q$1:AC$1), 0))</f>
        <v>0</v>
      </c>
      <c r="AN993">
        <f>VALUE(IF(AG993,
_xlfn.XLOOKUP(4, Q993:AC993, Q$1:AC$1) &amp; _xlfn.XLOOKUP(3, Q993:AC993, Q$1:AC$1), 0))</f>
        <v>0</v>
      </c>
      <c r="AO993">
        <f>VALUE(IF(AH993,
_xlfn.XLOOKUP(4, Q993:AC993, Q$1:AC$1) &amp; _xlfn.XLOOKUP(2, Q993:AC993, Q$1:AC$1, "", 0, 1) &amp; _xlfn.XLOOKUP(2, Q993:AC993, Q$1:AC$1, "", 0, -1), 0))</f>
        <v>0</v>
      </c>
      <c r="AP993">
        <f>VALUE(IF(AI993,
_xlfn.XLOOKUP(3, Q993:AC993, Q$1:AC$1, "", 0, 1) &amp; _xlfn.XLOOKUP(3, Q993:AC993, Q$1:AC$1, "", 0, -1) &amp; _xlfn.XLOOKUP(2, Q993:AC993, Q$1:AC$1),
0))</f>
        <v>0</v>
      </c>
      <c r="AQ993">
        <f>VALUE(IF(AJ993,
_xlfn.XLOOKUP(3, Q993:AC993, Q$1:AC$1) &amp; AS993,
0))</f>
        <v>0</v>
      </c>
      <c r="AR993">
        <f>VALUE(IF(AK993,
AS993, 0))</f>
        <v>1006050302</v>
      </c>
      <c r="AS993" t="str" cm="1">
        <f t="array" ref="AS993">_xlfn.TEXTJOIN("", TRUE, _xlfn._xlws.FILTER(Q$1:AC$1,Q993:AC993=2))</f>
        <v>1006050302</v>
      </c>
      <c r="AT993">
        <f t="shared" si="31"/>
        <v>9</v>
      </c>
      <c r="AU993">
        <f t="shared" si="30"/>
        <v>6381</v>
      </c>
      <c r="AV993" t="b">
        <f>IF(AND(AE992, AE993), AL992=AL993, FALSE)</f>
        <v>0</v>
      </c>
      <c r="AW993" t="b">
        <f>IF(AND(AF992, AF993), AM992=AM993, FALSE)</f>
        <v>0</v>
      </c>
      <c r="AX993" t="b">
        <f>IF(AND(AG992, AG993), AN992=AN993, FALSE)</f>
        <v>0</v>
      </c>
      <c r="AY993" t="b">
        <f>IF(AND(AH992, AH993), AO992=AO993, FALSE)</f>
        <v>0</v>
      </c>
      <c r="AZ993" t="b">
        <f>IF(AND(AI992, AI993), AP992=AP993, FALSE)</f>
        <v>0</v>
      </c>
      <c r="BA993" t="b">
        <f>IF(AND(AJ992, AJ993), AQ992=AQ993, FALSE)</f>
        <v>0</v>
      </c>
      <c r="BB993" t="b">
        <f>IF(AND(AK992, AK993), AR992=AR993, FALSE)</f>
        <v>0</v>
      </c>
    </row>
    <row r="994" spans="1:54" x14ac:dyDescent="0.25">
      <c r="A994" t="s">
        <v>813</v>
      </c>
      <c r="B994">
        <v>660</v>
      </c>
      <c r="C994" t="str">
        <f>TEXT(A994, "0")</f>
        <v>74938</v>
      </c>
      <c r="D994">
        <f>LEN($A994)-LEN(SUBSTITUTE($A994,D$1,""))</f>
        <v>0</v>
      </c>
      <c r="E994">
        <f>LEN($A994)-LEN(SUBSTITUTE($A994,E$1,""))</f>
        <v>0</v>
      </c>
      <c r="F994">
        <f>LEN($A994)-LEN(SUBSTITUTE($A994,F$1,""))</f>
        <v>0</v>
      </c>
      <c r="G994">
        <f>LEN($A994)-LEN(SUBSTITUTE($A994,G$1,""))</f>
        <v>0</v>
      </c>
      <c r="H994">
        <f>LEN($A994)-LEN(SUBSTITUTE($A994,H$1,""))</f>
        <v>0</v>
      </c>
      <c r="I994">
        <f>LEN($A994)-LEN(SUBSTITUTE($A994,I$1,""))</f>
        <v>1</v>
      </c>
      <c r="J994">
        <f>LEN($A994)-LEN(SUBSTITUTE($A994,J$1,""))</f>
        <v>1</v>
      </c>
      <c r="K994">
        <f>LEN($A994)-LEN(SUBSTITUTE($A994,K$1,""))</f>
        <v>1</v>
      </c>
      <c r="L994">
        <f>LEN($A994)-LEN(SUBSTITUTE($A994,L$1,""))</f>
        <v>0</v>
      </c>
      <c r="M994">
        <f>LEN($A994)-LEN(SUBSTITUTE($A994,M$1,""))</f>
        <v>0</v>
      </c>
      <c r="N994">
        <f>LEN($A994)-LEN(SUBSTITUTE($A994,N$1,""))</f>
        <v>1</v>
      </c>
      <c r="O994">
        <f>LEN($A994)-LEN(SUBSTITUTE($A994,O$1,""))</f>
        <v>1</v>
      </c>
      <c r="P994">
        <f>LEN($A994)-LEN(SUBSTITUTE($A994,P$1,""))</f>
        <v>0</v>
      </c>
      <c r="Q994">
        <f>D994+1</f>
        <v>1</v>
      </c>
      <c r="R994">
        <f>E994+1</f>
        <v>1</v>
      </c>
      <c r="S994">
        <f>F994+1</f>
        <v>1</v>
      </c>
      <c r="T994">
        <f>G994+1</f>
        <v>1</v>
      </c>
      <c r="U994">
        <f>H994+1</f>
        <v>1</v>
      </c>
      <c r="V994">
        <f>I994+1</f>
        <v>2</v>
      </c>
      <c r="W994">
        <f>J994+1</f>
        <v>2</v>
      </c>
      <c r="X994">
        <f>K994+1</f>
        <v>2</v>
      </c>
      <c r="Y994">
        <f>L994+1</f>
        <v>1</v>
      </c>
      <c r="Z994">
        <f>M994+1</f>
        <v>1</v>
      </c>
      <c r="AA994">
        <f>N994+1</f>
        <v>2</v>
      </c>
      <c r="AB994">
        <f>O994+1</f>
        <v>2</v>
      </c>
      <c r="AC994">
        <f>P994+1</f>
        <v>1</v>
      </c>
      <c r="AD994">
        <f>PRODUCT(Q994:AC994)</f>
        <v>32</v>
      </c>
      <c r="AE994" t="b">
        <f>AD994=6</f>
        <v>0</v>
      </c>
      <c r="AF994" t="b">
        <f>AD994=10</f>
        <v>0</v>
      </c>
      <c r="AG994" t="b">
        <f>AD994=12</f>
        <v>0</v>
      </c>
      <c r="AH994" t="b">
        <f>AD994=16</f>
        <v>0</v>
      </c>
      <c r="AI994" t="b">
        <f>AD994=18</f>
        <v>0</v>
      </c>
      <c r="AJ994" t="b">
        <f>AD994=24</f>
        <v>0</v>
      </c>
      <c r="AK994" t="b">
        <f>AD994=32</f>
        <v>1</v>
      </c>
      <c r="AL994">
        <f>VALUE(IF(AE994,
_xlfn.XLOOKUP(6, Q994:AC994, Q$1:AC$1), 0))</f>
        <v>0</v>
      </c>
      <c r="AM994">
        <f>VALUE(IF(AF994,
_xlfn.XLOOKUP(5, Q994:AC994, Q$1:AC$1) &amp; _xlfn.XLOOKUP(2, Q994:AC994, Q$1:AC$1), 0))</f>
        <v>0</v>
      </c>
      <c r="AN994">
        <f>VALUE(IF(AG994,
_xlfn.XLOOKUP(4, Q994:AC994, Q$1:AC$1) &amp; _xlfn.XLOOKUP(3, Q994:AC994, Q$1:AC$1), 0))</f>
        <v>0</v>
      </c>
      <c r="AO994">
        <f>VALUE(IF(AH994,
_xlfn.XLOOKUP(4, Q994:AC994, Q$1:AC$1) &amp; _xlfn.XLOOKUP(2, Q994:AC994, Q$1:AC$1, "", 0, 1) &amp; _xlfn.XLOOKUP(2, Q994:AC994, Q$1:AC$1, "", 0, -1), 0))</f>
        <v>0</v>
      </c>
      <c r="AP994">
        <f>VALUE(IF(AI994,
_xlfn.XLOOKUP(3, Q994:AC994, Q$1:AC$1, "", 0, 1) &amp; _xlfn.XLOOKUP(3, Q994:AC994, Q$1:AC$1, "", 0, -1) &amp; _xlfn.XLOOKUP(2, Q994:AC994, Q$1:AC$1),
0))</f>
        <v>0</v>
      </c>
      <c r="AQ994">
        <f>VALUE(IF(AJ994,
_xlfn.XLOOKUP(3, Q994:AC994, Q$1:AC$1) &amp; AS994,
0))</f>
        <v>0</v>
      </c>
      <c r="AR994">
        <f>VALUE(IF(AK994,
AS994, 0))</f>
        <v>908070403</v>
      </c>
      <c r="AS994" t="str" cm="1">
        <f t="array" ref="AS994">_xlfn.TEXTJOIN("", TRUE, _xlfn._xlws.FILTER(Q$1:AC$1,Q994:AC994=2))</f>
        <v>0908070403</v>
      </c>
      <c r="AT994">
        <f t="shared" si="31"/>
        <v>8</v>
      </c>
      <c r="AU994">
        <f t="shared" si="30"/>
        <v>5280</v>
      </c>
      <c r="AV994" t="b">
        <f>IF(AND(AE993, AE994), AL993=AL994, FALSE)</f>
        <v>0</v>
      </c>
      <c r="AW994" t="b">
        <f>IF(AND(AF993, AF994), AM993=AM994, FALSE)</f>
        <v>0</v>
      </c>
      <c r="AX994" t="b">
        <f>IF(AND(AG993, AG994), AN993=AN994, FALSE)</f>
        <v>0</v>
      </c>
      <c r="AY994" t="b">
        <f>IF(AND(AH993, AH994), AO993=AO994, FALSE)</f>
        <v>0</v>
      </c>
      <c r="AZ994" t="b">
        <f>IF(AND(AI993, AI994), AP993=AP994, FALSE)</f>
        <v>0</v>
      </c>
      <c r="BA994" t="b">
        <f>IF(AND(AJ993, AJ994), AQ993=AQ994, FALSE)</f>
        <v>0</v>
      </c>
      <c r="BB994" t="b">
        <f>IF(AND(AK993, AK994), AR993=AR994, FALSE)</f>
        <v>0</v>
      </c>
    </row>
    <row r="995" spans="1:54" x14ac:dyDescent="0.25">
      <c r="A995" t="s">
        <v>826</v>
      </c>
      <c r="B995">
        <v>130</v>
      </c>
      <c r="C995" t="str">
        <f>TEXT(A995, "0")</f>
        <v>69482</v>
      </c>
      <c r="D995">
        <f>LEN($A995)-LEN(SUBSTITUTE($A995,D$1,""))</f>
        <v>0</v>
      </c>
      <c r="E995">
        <f>LEN($A995)-LEN(SUBSTITUTE($A995,E$1,""))</f>
        <v>0</v>
      </c>
      <c r="F995">
        <f>LEN($A995)-LEN(SUBSTITUTE($A995,F$1,""))</f>
        <v>0</v>
      </c>
      <c r="G995">
        <f>LEN($A995)-LEN(SUBSTITUTE($A995,G$1,""))</f>
        <v>0</v>
      </c>
      <c r="H995">
        <f>LEN($A995)-LEN(SUBSTITUTE($A995,H$1,""))</f>
        <v>0</v>
      </c>
      <c r="I995">
        <f>LEN($A995)-LEN(SUBSTITUTE($A995,I$1,""))</f>
        <v>1</v>
      </c>
      <c r="J995">
        <f>LEN($A995)-LEN(SUBSTITUTE($A995,J$1,""))</f>
        <v>1</v>
      </c>
      <c r="K995">
        <f>LEN($A995)-LEN(SUBSTITUTE($A995,K$1,""))</f>
        <v>0</v>
      </c>
      <c r="L995">
        <f>LEN($A995)-LEN(SUBSTITUTE($A995,L$1,""))</f>
        <v>1</v>
      </c>
      <c r="M995">
        <f>LEN($A995)-LEN(SUBSTITUTE($A995,M$1,""))</f>
        <v>0</v>
      </c>
      <c r="N995">
        <f>LEN($A995)-LEN(SUBSTITUTE($A995,N$1,""))</f>
        <v>1</v>
      </c>
      <c r="O995">
        <f>LEN($A995)-LEN(SUBSTITUTE($A995,O$1,""))</f>
        <v>0</v>
      </c>
      <c r="P995">
        <f>LEN($A995)-LEN(SUBSTITUTE($A995,P$1,""))</f>
        <v>1</v>
      </c>
      <c r="Q995">
        <f>D995+1</f>
        <v>1</v>
      </c>
      <c r="R995">
        <f>E995+1</f>
        <v>1</v>
      </c>
      <c r="S995">
        <f>F995+1</f>
        <v>1</v>
      </c>
      <c r="T995">
        <f>G995+1</f>
        <v>1</v>
      </c>
      <c r="U995">
        <f>H995+1</f>
        <v>1</v>
      </c>
      <c r="V995">
        <f>I995+1</f>
        <v>2</v>
      </c>
      <c r="W995">
        <f>J995+1</f>
        <v>2</v>
      </c>
      <c r="X995">
        <f>K995+1</f>
        <v>1</v>
      </c>
      <c r="Y995">
        <f>L995+1</f>
        <v>2</v>
      </c>
      <c r="Z995">
        <f>M995+1</f>
        <v>1</v>
      </c>
      <c r="AA995">
        <f>N995+1</f>
        <v>2</v>
      </c>
      <c r="AB995">
        <f>O995+1</f>
        <v>1</v>
      </c>
      <c r="AC995">
        <f>P995+1</f>
        <v>2</v>
      </c>
      <c r="AD995">
        <f>PRODUCT(Q995:AC995)</f>
        <v>32</v>
      </c>
      <c r="AE995" t="b">
        <f>AD995=6</f>
        <v>0</v>
      </c>
      <c r="AF995" t="b">
        <f>AD995=10</f>
        <v>0</v>
      </c>
      <c r="AG995" t="b">
        <f>AD995=12</f>
        <v>0</v>
      </c>
      <c r="AH995" t="b">
        <f>AD995=16</f>
        <v>0</v>
      </c>
      <c r="AI995" t="b">
        <f>AD995=18</f>
        <v>0</v>
      </c>
      <c r="AJ995" t="b">
        <f>AD995=24</f>
        <v>0</v>
      </c>
      <c r="AK995" t="b">
        <f>AD995=32</f>
        <v>1</v>
      </c>
      <c r="AL995">
        <f>VALUE(IF(AE995,
_xlfn.XLOOKUP(6, Q995:AC995, Q$1:AC$1), 0))</f>
        <v>0</v>
      </c>
      <c r="AM995">
        <f>VALUE(IF(AF995,
_xlfn.XLOOKUP(5, Q995:AC995, Q$1:AC$1) &amp; _xlfn.XLOOKUP(2, Q995:AC995, Q$1:AC$1), 0))</f>
        <v>0</v>
      </c>
      <c r="AN995">
        <f>VALUE(IF(AG995,
_xlfn.XLOOKUP(4, Q995:AC995, Q$1:AC$1) &amp; _xlfn.XLOOKUP(3, Q995:AC995, Q$1:AC$1), 0))</f>
        <v>0</v>
      </c>
      <c r="AO995">
        <f>VALUE(IF(AH995,
_xlfn.XLOOKUP(4, Q995:AC995, Q$1:AC$1) &amp; _xlfn.XLOOKUP(2, Q995:AC995, Q$1:AC$1, "", 0, 1) &amp; _xlfn.XLOOKUP(2, Q995:AC995, Q$1:AC$1, "", 0, -1), 0))</f>
        <v>0</v>
      </c>
      <c r="AP995">
        <f>VALUE(IF(AI995,
_xlfn.XLOOKUP(3, Q995:AC995, Q$1:AC$1, "", 0, 1) &amp; _xlfn.XLOOKUP(3, Q995:AC995, Q$1:AC$1, "", 0, -1) &amp; _xlfn.XLOOKUP(2, Q995:AC995, Q$1:AC$1),
0))</f>
        <v>0</v>
      </c>
      <c r="AQ995">
        <f>VALUE(IF(AJ995,
_xlfn.XLOOKUP(3, Q995:AC995, Q$1:AC$1) &amp; AS995,
0))</f>
        <v>0</v>
      </c>
      <c r="AR995">
        <f>VALUE(IF(AK995,
AS995, 0))</f>
        <v>908060402</v>
      </c>
      <c r="AS995" t="str" cm="1">
        <f t="array" ref="AS995">_xlfn.TEXTJOIN("", TRUE, _xlfn._xlws.FILTER(Q$1:AC$1,Q995:AC995=2))</f>
        <v>0908060402</v>
      </c>
      <c r="AT995">
        <f t="shared" si="31"/>
        <v>7</v>
      </c>
      <c r="AU995">
        <f t="shared" si="30"/>
        <v>910</v>
      </c>
      <c r="AV995" t="b">
        <f>IF(AND(AE994, AE995), AL994=AL995, FALSE)</f>
        <v>0</v>
      </c>
      <c r="AW995" t="b">
        <f>IF(AND(AF994, AF995), AM994=AM995, FALSE)</f>
        <v>0</v>
      </c>
      <c r="AX995" t="b">
        <f>IF(AND(AG994, AG995), AN994=AN995, FALSE)</f>
        <v>0</v>
      </c>
      <c r="AY995" t="b">
        <f>IF(AND(AH994, AH995), AO994=AO995, FALSE)</f>
        <v>0</v>
      </c>
      <c r="AZ995" t="b">
        <f>IF(AND(AI994, AI995), AP994=AP995, FALSE)</f>
        <v>0</v>
      </c>
      <c r="BA995" t="b">
        <f>IF(AND(AJ994, AJ995), AQ994=AQ995, FALSE)</f>
        <v>0</v>
      </c>
      <c r="BB995" t="b">
        <f>IF(AND(AK994, AK995), AR994=AR995, FALSE)</f>
        <v>0</v>
      </c>
    </row>
    <row r="996" spans="1:54" x14ac:dyDescent="0.25">
      <c r="A996" t="s">
        <v>520</v>
      </c>
      <c r="B996">
        <v>700</v>
      </c>
      <c r="C996" t="str">
        <f>TEXT(A996, "0")</f>
        <v>94238</v>
      </c>
      <c r="D996">
        <f>LEN($A996)-LEN(SUBSTITUTE($A996,D$1,""))</f>
        <v>0</v>
      </c>
      <c r="E996">
        <f>LEN($A996)-LEN(SUBSTITUTE($A996,E$1,""))</f>
        <v>0</v>
      </c>
      <c r="F996">
        <f>LEN($A996)-LEN(SUBSTITUTE($A996,F$1,""))</f>
        <v>0</v>
      </c>
      <c r="G996">
        <f>LEN($A996)-LEN(SUBSTITUTE($A996,G$1,""))</f>
        <v>0</v>
      </c>
      <c r="H996">
        <f>LEN($A996)-LEN(SUBSTITUTE($A996,H$1,""))</f>
        <v>0</v>
      </c>
      <c r="I996">
        <f>LEN($A996)-LEN(SUBSTITUTE($A996,I$1,""))</f>
        <v>1</v>
      </c>
      <c r="J996">
        <f>LEN($A996)-LEN(SUBSTITUTE($A996,J$1,""))</f>
        <v>1</v>
      </c>
      <c r="K996">
        <f>LEN($A996)-LEN(SUBSTITUTE($A996,K$1,""))</f>
        <v>0</v>
      </c>
      <c r="L996">
        <f>LEN($A996)-LEN(SUBSTITUTE($A996,L$1,""))</f>
        <v>0</v>
      </c>
      <c r="M996">
        <f>LEN($A996)-LEN(SUBSTITUTE($A996,M$1,""))</f>
        <v>0</v>
      </c>
      <c r="N996">
        <f>LEN($A996)-LEN(SUBSTITUTE($A996,N$1,""))</f>
        <v>1</v>
      </c>
      <c r="O996">
        <f>LEN($A996)-LEN(SUBSTITUTE($A996,O$1,""))</f>
        <v>1</v>
      </c>
      <c r="P996">
        <f>LEN($A996)-LEN(SUBSTITUTE($A996,P$1,""))</f>
        <v>1</v>
      </c>
      <c r="Q996">
        <f>D996+1</f>
        <v>1</v>
      </c>
      <c r="R996">
        <f>E996+1</f>
        <v>1</v>
      </c>
      <c r="S996">
        <f>F996+1</f>
        <v>1</v>
      </c>
      <c r="T996">
        <f>G996+1</f>
        <v>1</v>
      </c>
      <c r="U996">
        <f>H996+1</f>
        <v>1</v>
      </c>
      <c r="V996">
        <f>I996+1</f>
        <v>2</v>
      </c>
      <c r="W996">
        <f>J996+1</f>
        <v>2</v>
      </c>
      <c r="X996">
        <f>K996+1</f>
        <v>1</v>
      </c>
      <c r="Y996">
        <f>L996+1</f>
        <v>1</v>
      </c>
      <c r="Z996">
        <f>M996+1</f>
        <v>1</v>
      </c>
      <c r="AA996">
        <f>N996+1</f>
        <v>2</v>
      </c>
      <c r="AB996">
        <f>O996+1</f>
        <v>2</v>
      </c>
      <c r="AC996">
        <f>P996+1</f>
        <v>2</v>
      </c>
      <c r="AD996">
        <f>PRODUCT(Q996:AC996)</f>
        <v>32</v>
      </c>
      <c r="AE996" t="b">
        <f>AD996=6</f>
        <v>0</v>
      </c>
      <c r="AF996" t="b">
        <f>AD996=10</f>
        <v>0</v>
      </c>
      <c r="AG996" t="b">
        <f>AD996=12</f>
        <v>0</v>
      </c>
      <c r="AH996" t="b">
        <f>AD996=16</f>
        <v>0</v>
      </c>
      <c r="AI996" t="b">
        <f>AD996=18</f>
        <v>0</v>
      </c>
      <c r="AJ996" t="b">
        <f>AD996=24</f>
        <v>0</v>
      </c>
      <c r="AK996" t="b">
        <f>AD996=32</f>
        <v>1</v>
      </c>
      <c r="AL996">
        <f>VALUE(IF(AE996,
_xlfn.XLOOKUP(6, Q996:AC996, Q$1:AC$1), 0))</f>
        <v>0</v>
      </c>
      <c r="AM996">
        <f>VALUE(IF(AF996,
_xlfn.XLOOKUP(5, Q996:AC996, Q$1:AC$1) &amp; _xlfn.XLOOKUP(2, Q996:AC996, Q$1:AC$1), 0))</f>
        <v>0</v>
      </c>
      <c r="AN996">
        <f>VALUE(IF(AG996,
_xlfn.XLOOKUP(4, Q996:AC996, Q$1:AC$1) &amp; _xlfn.XLOOKUP(3, Q996:AC996, Q$1:AC$1), 0))</f>
        <v>0</v>
      </c>
      <c r="AO996">
        <f>VALUE(IF(AH996,
_xlfn.XLOOKUP(4, Q996:AC996, Q$1:AC$1) &amp; _xlfn.XLOOKUP(2, Q996:AC996, Q$1:AC$1, "", 0, 1) &amp; _xlfn.XLOOKUP(2, Q996:AC996, Q$1:AC$1, "", 0, -1), 0))</f>
        <v>0</v>
      </c>
      <c r="AP996">
        <f>VALUE(IF(AI996,
_xlfn.XLOOKUP(3, Q996:AC996, Q$1:AC$1, "", 0, 1) &amp; _xlfn.XLOOKUP(3, Q996:AC996, Q$1:AC$1, "", 0, -1) &amp; _xlfn.XLOOKUP(2, Q996:AC996, Q$1:AC$1),
0))</f>
        <v>0</v>
      </c>
      <c r="AQ996">
        <f>VALUE(IF(AJ996,
_xlfn.XLOOKUP(3, Q996:AC996, Q$1:AC$1) &amp; AS996,
0))</f>
        <v>0</v>
      </c>
      <c r="AR996">
        <f>VALUE(IF(AK996,
AS996, 0))</f>
        <v>908040302</v>
      </c>
      <c r="AS996" t="str" cm="1">
        <f t="array" ref="AS996">_xlfn.TEXTJOIN("", TRUE, _xlfn._xlws.FILTER(Q$1:AC$1,Q996:AC996=2))</f>
        <v>0908040302</v>
      </c>
      <c r="AT996">
        <f t="shared" si="31"/>
        <v>6</v>
      </c>
      <c r="AU996">
        <f t="shared" si="30"/>
        <v>4200</v>
      </c>
      <c r="AV996" t="b">
        <f>IF(AND(AE995, AE996), AL995=AL996, FALSE)</f>
        <v>0</v>
      </c>
      <c r="AW996" t="b">
        <f>IF(AND(AF995, AF996), AM995=AM996, FALSE)</f>
        <v>0</v>
      </c>
      <c r="AX996" t="b">
        <f>IF(AND(AG995, AG996), AN995=AN996, FALSE)</f>
        <v>0</v>
      </c>
      <c r="AY996" t="b">
        <f>IF(AND(AH995, AH996), AO995=AO996, FALSE)</f>
        <v>0</v>
      </c>
      <c r="AZ996" t="b">
        <f>IF(AND(AI995, AI996), AP995=AP996, FALSE)</f>
        <v>0</v>
      </c>
      <c r="BA996" t="b">
        <f>IF(AND(AJ995, AJ996), AQ995=AQ996, FALSE)</f>
        <v>0</v>
      </c>
      <c r="BB996" t="b">
        <f>IF(AND(AK995, AK996), AR995=AR996, FALSE)</f>
        <v>0</v>
      </c>
    </row>
    <row r="997" spans="1:54" x14ac:dyDescent="0.25">
      <c r="A997" t="s">
        <v>50</v>
      </c>
      <c r="B997">
        <v>176</v>
      </c>
      <c r="C997" t="str">
        <f>TEXT(A997, "0")</f>
        <v>69437</v>
      </c>
      <c r="D997">
        <f>LEN($A997)-LEN(SUBSTITUTE($A997,D$1,""))</f>
        <v>0</v>
      </c>
      <c r="E997">
        <f>LEN($A997)-LEN(SUBSTITUTE($A997,E$1,""))</f>
        <v>0</v>
      </c>
      <c r="F997">
        <f>LEN($A997)-LEN(SUBSTITUTE($A997,F$1,""))</f>
        <v>0</v>
      </c>
      <c r="G997">
        <f>LEN($A997)-LEN(SUBSTITUTE($A997,G$1,""))</f>
        <v>0</v>
      </c>
      <c r="H997">
        <f>LEN($A997)-LEN(SUBSTITUTE($A997,H$1,""))</f>
        <v>0</v>
      </c>
      <c r="I997">
        <f>LEN($A997)-LEN(SUBSTITUTE($A997,I$1,""))</f>
        <v>1</v>
      </c>
      <c r="J997">
        <f>LEN($A997)-LEN(SUBSTITUTE($A997,J$1,""))</f>
        <v>0</v>
      </c>
      <c r="K997">
        <f>LEN($A997)-LEN(SUBSTITUTE($A997,K$1,""))</f>
        <v>1</v>
      </c>
      <c r="L997">
        <f>LEN($A997)-LEN(SUBSTITUTE($A997,L$1,""))</f>
        <v>1</v>
      </c>
      <c r="M997">
        <f>LEN($A997)-LEN(SUBSTITUTE($A997,M$1,""))</f>
        <v>0</v>
      </c>
      <c r="N997">
        <f>LEN($A997)-LEN(SUBSTITUTE($A997,N$1,""))</f>
        <v>1</v>
      </c>
      <c r="O997">
        <f>LEN($A997)-LEN(SUBSTITUTE($A997,O$1,""))</f>
        <v>1</v>
      </c>
      <c r="P997">
        <f>LEN($A997)-LEN(SUBSTITUTE($A997,P$1,""))</f>
        <v>0</v>
      </c>
      <c r="Q997">
        <f>D997+1</f>
        <v>1</v>
      </c>
      <c r="R997">
        <f>E997+1</f>
        <v>1</v>
      </c>
      <c r="S997">
        <f>F997+1</f>
        <v>1</v>
      </c>
      <c r="T997">
        <f>G997+1</f>
        <v>1</v>
      </c>
      <c r="U997">
        <f>H997+1</f>
        <v>1</v>
      </c>
      <c r="V997">
        <f>I997+1</f>
        <v>2</v>
      </c>
      <c r="W997">
        <f>J997+1</f>
        <v>1</v>
      </c>
      <c r="X997">
        <f>K997+1</f>
        <v>2</v>
      </c>
      <c r="Y997">
        <f>L997+1</f>
        <v>2</v>
      </c>
      <c r="Z997">
        <f>M997+1</f>
        <v>1</v>
      </c>
      <c r="AA997">
        <f>N997+1</f>
        <v>2</v>
      </c>
      <c r="AB997">
        <f>O997+1</f>
        <v>2</v>
      </c>
      <c r="AC997">
        <f>P997+1</f>
        <v>1</v>
      </c>
      <c r="AD997">
        <f>PRODUCT(Q997:AC997)</f>
        <v>32</v>
      </c>
      <c r="AE997" t="b">
        <f>AD997=6</f>
        <v>0</v>
      </c>
      <c r="AF997" t="b">
        <f>AD997=10</f>
        <v>0</v>
      </c>
      <c r="AG997" t="b">
        <f>AD997=12</f>
        <v>0</v>
      </c>
      <c r="AH997" t="b">
        <f>AD997=16</f>
        <v>0</v>
      </c>
      <c r="AI997" t="b">
        <f>AD997=18</f>
        <v>0</v>
      </c>
      <c r="AJ997" t="b">
        <f>AD997=24</f>
        <v>0</v>
      </c>
      <c r="AK997" t="b">
        <f>AD997=32</f>
        <v>1</v>
      </c>
      <c r="AL997">
        <f>VALUE(IF(AE997,
_xlfn.XLOOKUP(6, Q997:AC997, Q$1:AC$1), 0))</f>
        <v>0</v>
      </c>
      <c r="AM997">
        <f>VALUE(IF(AF997,
_xlfn.XLOOKUP(5, Q997:AC997, Q$1:AC$1) &amp; _xlfn.XLOOKUP(2, Q997:AC997, Q$1:AC$1), 0))</f>
        <v>0</v>
      </c>
      <c r="AN997">
        <f>VALUE(IF(AG997,
_xlfn.XLOOKUP(4, Q997:AC997, Q$1:AC$1) &amp; _xlfn.XLOOKUP(3, Q997:AC997, Q$1:AC$1), 0))</f>
        <v>0</v>
      </c>
      <c r="AO997">
        <f>VALUE(IF(AH997,
_xlfn.XLOOKUP(4, Q997:AC997, Q$1:AC$1) &amp; _xlfn.XLOOKUP(2, Q997:AC997, Q$1:AC$1, "", 0, 1) &amp; _xlfn.XLOOKUP(2, Q997:AC997, Q$1:AC$1, "", 0, -1), 0))</f>
        <v>0</v>
      </c>
      <c r="AP997">
        <f>VALUE(IF(AI997,
_xlfn.XLOOKUP(3, Q997:AC997, Q$1:AC$1, "", 0, 1) &amp; _xlfn.XLOOKUP(3, Q997:AC997, Q$1:AC$1, "", 0, -1) &amp; _xlfn.XLOOKUP(2, Q997:AC997, Q$1:AC$1),
0))</f>
        <v>0</v>
      </c>
      <c r="AQ997">
        <f>VALUE(IF(AJ997,
_xlfn.XLOOKUP(3, Q997:AC997, Q$1:AC$1) &amp; AS997,
0))</f>
        <v>0</v>
      </c>
      <c r="AR997">
        <f>VALUE(IF(AK997,
AS997, 0))</f>
        <v>907060403</v>
      </c>
      <c r="AS997" t="str" cm="1">
        <f t="array" ref="AS997">_xlfn.TEXTJOIN("", TRUE, _xlfn._xlws.FILTER(Q$1:AC$1,Q997:AC997=2))</f>
        <v>0907060403</v>
      </c>
      <c r="AT997">
        <f t="shared" si="31"/>
        <v>5</v>
      </c>
      <c r="AU997">
        <f t="shared" si="30"/>
        <v>880</v>
      </c>
      <c r="AV997" t="b">
        <f>IF(AND(AE996, AE997), AL996=AL997, FALSE)</f>
        <v>0</v>
      </c>
      <c r="AW997" t="b">
        <f>IF(AND(AF996, AF997), AM996=AM997, FALSE)</f>
        <v>0</v>
      </c>
      <c r="AX997" t="b">
        <f>IF(AND(AG996, AG997), AN996=AN997, FALSE)</f>
        <v>0</v>
      </c>
      <c r="AY997" t="b">
        <f>IF(AND(AH996, AH997), AO996=AO997, FALSE)</f>
        <v>0</v>
      </c>
      <c r="AZ997" t="b">
        <f>IF(AND(AI996, AI997), AP996=AP997, FALSE)</f>
        <v>0</v>
      </c>
      <c r="BA997" t="b">
        <f>IF(AND(AJ996, AJ997), AQ996=AQ997, FALSE)</f>
        <v>0</v>
      </c>
      <c r="BB997" t="b">
        <f>IF(AND(AK996, AK997), AR996=AR997, FALSE)</f>
        <v>0</v>
      </c>
    </row>
    <row r="998" spans="1:54" x14ac:dyDescent="0.25">
      <c r="A998" t="s">
        <v>666</v>
      </c>
      <c r="B998">
        <v>855</v>
      </c>
      <c r="C998" t="str">
        <f>TEXT(A998, "0")</f>
        <v>73495</v>
      </c>
      <c r="D998">
        <f>LEN($A998)-LEN(SUBSTITUTE($A998,D$1,""))</f>
        <v>0</v>
      </c>
      <c r="E998">
        <f>LEN($A998)-LEN(SUBSTITUTE($A998,E$1,""))</f>
        <v>0</v>
      </c>
      <c r="F998">
        <f>LEN($A998)-LEN(SUBSTITUTE($A998,F$1,""))</f>
        <v>0</v>
      </c>
      <c r="G998">
        <f>LEN($A998)-LEN(SUBSTITUTE($A998,G$1,""))</f>
        <v>0</v>
      </c>
      <c r="H998">
        <f>LEN($A998)-LEN(SUBSTITUTE($A998,H$1,""))</f>
        <v>0</v>
      </c>
      <c r="I998">
        <f>LEN($A998)-LEN(SUBSTITUTE($A998,I$1,""))</f>
        <v>1</v>
      </c>
      <c r="J998">
        <f>LEN($A998)-LEN(SUBSTITUTE($A998,J$1,""))</f>
        <v>0</v>
      </c>
      <c r="K998">
        <f>LEN($A998)-LEN(SUBSTITUTE($A998,K$1,""))</f>
        <v>1</v>
      </c>
      <c r="L998">
        <f>LEN($A998)-LEN(SUBSTITUTE($A998,L$1,""))</f>
        <v>0</v>
      </c>
      <c r="M998">
        <f>LEN($A998)-LEN(SUBSTITUTE($A998,M$1,""))</f>
        <v>1</v>
      </c>
      <c r="N998">
        <f>LEN($A998)-LEN(SUBSTITUTE($A998,N$1,""))</f>
        <v>1</v>
      </c>
      <c r="O998">
        <f>LEN($A998)-LEN(SUBSTITUTE($A998,O$1,""))</f>
        <v>1</v>
      </c>
      <c r="P998">
        <f>LEN($A998)-LEN(SUBSTITUTE($A998,P$1,""))</f>
        <v>0</v>
      </c>
      <c r="Q998">
        <f>D998+1</f>
        <v>1</v>
      </c>
      <c r="R998">
        <f>E998+1</f>
        <v>1</v>
      </c>
      <c r="S998">
        <f>F998+1</f>
        <v>1</v>
      </c>
      <c r="T998">
        <f>G998+1</f>
        <v>1</v>
      </c>
      <c r="U998">
        <f>H998+1</f>
        <v>1</v>
      </c>
      <c r="V998">
        <f>I998+1</f>
        <v>2</v>
      </c>
      <c r="W998">
        <f>J998+1</f>
        <v>1</v>
      </c>
      <c r="X998">
        <f>K998+1</f>
        <v>2</v>
      </c>
      <c r="Y998">
        <f>L998+1</f>
        <v>1</v>
      </c>
      <c r="Z998">
        <f>M998+1</f>
        <v>2</v>
      </c>
      <c r="AA998">
        <f>N998+1</f>
        <v>2</v>
      </c>
      <c r="AB998">
        <f>O998+1</f>
        <v>2</v>
      </c>
      <c r="AC998">
        <f>P998+1</f>
        <v>1</v>
      </c>
      <c r="AD998">
        <f>PRODUCT(Q998:AC998)</f>
        <v>32</v>
      </c>
      <c r="AE998" t="b">
        <f>AD998=6</f>
        <v>0</v>
      </c>
      <c r="AF998" t="b">
        <f>AD998=10</f>
        <v>0</v>
      </c>
      <c r="AG998" t="b">
        <f>AD998=12</f>
        <v>0</v>
      </c>
      <c r="AH998" t="b">
        <f>AD998=16</f>
        <v>0</v>
      </c>
      <c r="AI998" t="b">
        <f>AD998=18</f>
        <v>0</v>
      </c>
      <c r="AJ998" t="b">
        <f>AD998=24</f>
        <v>0</v>
      </c>
      <c r="AK998" t="b">
        <f>AD998=32</f>
        <v>1</v>
      </c>
      <c r="AL998">
        <f>VALUE(IF(AE998,
_xlfn.XLOOKUP(6, Q998:AC998, Q$1:AC$1), 0))</f>
        <v>0</v>
      </c>
      <c r="AM998">
        <f>VALUE(IF(AF998,
_xlfn.XLOOKUP(5, Q998:AC998, Q$1:AC$1) &amp; _xlfn.XLOOKUP(2, Q998:AC998, Q$1:AC$1), 0))</f>
        <v>0</v>
      </c>
      <c r="AN998">
        <f>VALUE(IF(AG998,
_xlfn.XLOOKUP(4, Q998:AC998, Q$1:AC$1) &amp; _xlfn.XLOOKUP(3, Q998:AC998, Q$1:AC$1), 0))</f>
        <v>0</v>
      </c>
      <c r="AO998">
        <f>VALUE(IF(AH998,
_xlfn.XLOOKUP(4, Q998:AC998, Q$1:AC$1) &amp; _xlfn.XLOOKUP(2, Q998:AC998, Q$1:AC$1, "", 0, 1) &amp; _xlfn.XLOOKUP(2, Q998:AC998, Q$1:AC$1, "", 0, -1), 0))</f>
        <v>0</v>
      </c>
      <c r="AP998">
        <f>VALUE(IF(AI998,
_xlfn.XLOOKUP(3, Q998:AC998, Q$1:AC$1, "", 0, 1) &amp; _xlfn.XLOOKUP(3, Q998:AC998, Q$1:AC$1, "", 0, -1) &amp; _xlfn.XLOOKUP(2, Q998:AC998, Q$1:AC$1),
0))</f>
        <v>0</v>
      </c>
      <c r="AQ998">
        <f>VALUE(IF(AJ998,
_xlfn.XLOOKUP(3, Q998:AC998, Q$1:AC$1) &amp; AS998,
0))</f>
        <v>0</v>
      </c>
      <c r="AR998">
        <f>VALUE(IF(AK998,
AS998, 0))</f>
        <v>907050403</v>
      </c>
      <c r="AS998" t="str" cm="1">
        <f t="array" ref="AS998">_xlfn.TEXTJOIN("", TRUE, _xlfn._xlws.FILTER(Q$1:AC$1,Q998:AC998=2))</f>
        <v>0907050403</v>
      </c>
      <c r="AT998">
        <f t="shared" si="31"/>
        <v>4</v>
      </c>
      <c r="AU998">
        <f t="shared" si="30"/>
        <v>3420</v>
      </c>
      <c r="AV998" t="b">
        <f>IF(AND(AE997, AE998), AL997=AL998, FALSE)</f>
        <v>0</v>
      </c>
      <c r="AW998" t="b">
        <f>IF(AND(AF997, AF998), AM997=AM998, FALSE)</f>
        <v>0</v>
      </c>
      <c r="AX998" t="b">
        <f>IF(AND(AG997, AG998), AN997=AN998, FALSE)</f>
        <v>0</v>
      </c>
      <c r="AY998" t="b">
        <f>IF(AND(AH997, AH998), AO997=AO998, FALSE)</f>
        <v>0</v>
      </c>
      <c r="AZ998" t="b">
        <f>IF(AND(AI997, AI998), AP997=AP998, FALSE)</f>
        <v>0</v>
      </c>
      <c r="BA998" t="b">
        <f>IF(AND(AJ997, AJ998), AQ997=AQ998, FALSE)</f>
        <v>0</v>
      </c>
      <c r="BB998" t="b">
        <f>IF(AND(AK997, AK998), AR997=AR998, FALSE)</f>
        <v>0</v>
      </c>
    </row>
    <row r="999" spans="1:54" x14ac:dyDescent="0.25">
      <c r="A999" t="s">
        <v>244</v>
      </c>
      <c r="B999">
        <v>895</v>
      </c>
      <c r="C999" t="str">
        <f>TEXT(A999, "0")</f>
        <v>75492</v>
      </c>
      <c r="D999">
        <f>LEN($A999)-LEN(SUBSTITUTE($A999,D$1,""))</f>
        <v>0</v>
      </c>
      <c r="E999">
        <f>LEN($A999)-LEN(SUBSTITUTE($A999,E$1,""))</f>
        <v>0</v>
      </c>
      <c r="F999">
        <f>LEN($A999)-LEN(SUBSTITUTE($A999,F$1,""))</f>
        <v>0</v>
      </c>
      <c r="G999">
        <f>LEN($A999)-LEN(SUBSTITUTE($A999,G$1,""))</f>
        <v>0</v>
      </c>
      <c r="H999">
        <f>LEN($A999)-LEN(SUBSTITUTE($A999,H$1,""))</f>
        <v>0</v>
      </c>
      <c r="I999">
        <f>LEN($A999)-LEN(SUBSTITUTE($A999,I$1,""))</f>
        <v>1</v>
      </c>
      <c r="J999">
        <f>LEN($A999)-LEN(SUBSTITUTE($A999,J$1,""))</f>
        <v>0</v>
      </c>
      <c r="K999">
        <f>LEN($A999)-LEN(SUBSTITUTE($A999,K$1,""))</f>
        <v>1</v>
      </c>
      <c r="L999">
        <f>LEN($A999)-LEN(SUBSTITUTE($A999,L$1,""))</f>
        <v>0</v>
      </c>
      <c r="M999">
        <f>LEN($A999)-LEN(SUBSTITUTE($A999,M$1,""))</f>
        <v>1</v>
      </c>
      <c r="N999">
        <f>LEN($A999)-LEN(SUBSTITUTE($A999,N$1,""))</f>
        <v>1</v>
      </c>
      <c r="O999">
        <f>LEN($A999)-LEN(SUBSTITUTE($A999,O$1,""))</f>
        <v>0</v>
      </c>
      <c r="P999">
        <f>LEN($A999)-LEN(SUBSTITUTE($A999,P$1,""))</f>
        <v>1</v>
      </c>
      <c r="Q999">
        <f>D999+1</f>
        <v>1</v>
      </c>
      <c r="R999">
        <f>E999+1</f>
        <v>1</v>
      </c>
      <c r="S999">
        <f>F999+1</f>
        <v>1</v>
      </c>
      <c r="T999">
        <f>G999+1</f>
        <v>1</v>
      </c>
      <c r="U999">
        <f>H999+1</f>
        <v>1</v>
      </c>
      <c r="V999">
        <f>I999+1</f>
        <v>2</v>
      </c>
      <c r="W999">
        <f>J999+1</f>
        <v>1</v>
      </c>
      <c r="X999">
        <f>K999+1</f>
        <v>2</v>
      </c>
      <c r="Y999">
        <f>L999+1</f>
        <v>1</v>
      </c>
      <c r="Z999">
        <f>M999+1</f>
        <v>2</v>
      </c>
      <c r="AA999">
        <f>N999+1</f>
        <v>2</v>
      </c>
      <c r="AB999">
        <f>O999+1</f>
        <v>1</v>
      </c>
      <c r="AC999">
        <f>P999+1</f>
        <v>2</v>
      </c>
      <c r="AD999">
        <f>PRODUCT(Q999:AC999)</f>
        <v>32</v>
      </c>
      <c r="AE999" t="b">
        <f>AD999=6</f>
        <v>0</v>
      </c>
      <c r="AF999" t="b">
        <f>AD999=10</f>
        <v>0</v>
      </c>
      <c r="AG999" t="b">
        <f>AD999=12</f>
        <v>0</v>
      </c>
      <c r="AH999" t="b">
        <f>AD999=16</f>
        <v>0</v>
      </c>
      <c r="AI999" t="b">
        <f>AD999=18</f>
        <v>0</v>
      </c>
      <c r="AJ999" t="b">
        <f>AD999=24</f>
        <v>0</v>
      </c>
      <c r="AK999" t="b">
        <f>AD999=32</f>
        <v>1</v>
      </c>
      <c r="AL999">
        <f>VALUE(IF(AE999,
_xlfn.XLOOKUP(6, Q999:AC999, Q$1:AC$1), 0))</f>
        <v>0</v>
      </c>
      <c r="AM999">
        <f>VALUE(IF(AF999,
_xlfn.XLOOKUP(5, Q999:AC999, Q$1:AC$1) &amp; _xlfn.XLOOKUP(2, Q999:AC999, Q$1:AC$1), 0))</f>
        <v>0</v>
      </c>
      <c r="AN999">
        <f>VALUE(IF(AG999,
_xlfn.XLOOKUP(4, Q999:AC999, Q$1:AC$1) &amp; _xlfn.XLOOKUP(3, Q999:AC999, Q$1:AC$1), 0))</f>
        <v>0</v>
      </c>
      <c r="AO999">
        <f>VALUE(IF(AH999,
_xlfn.XLOOKUP(4, Q999:AC999, Q$1:AC$1) &amp; _xlfn.XLOOKUP(2, Q999:AC999, Q$1:AC$1, "", 0, 1) &amp; _xlfn.XLOOKUP(2, Q999:AC999, Q$1:AC$1, "", 0, -1), 0))</f>
        <v>0</v>
      </c>
      <c r="AP999">
        <f>VALUE(IF(AI999,
_xlfn.XLOOKUP(3, Q999:AC999, Q$1:AC$1, "", 0, 1) &amp; _xlfn.XLOOKUP(3, Q999:AC999, Q$1:AC$1, "", 0, -1) &amp; _xlfn.XLOOKUP(2, Q999:AC999, Q$1:AC$1),
0))</f>
        <v>0</v>
      </c>
      <c r="AQ999">
        <f>VALUE(IF(AJ999,
_xlfn.XLOOKUP(3, Q999:AC999, Q$1:AC$1) &amp; AS999,
0))</f>
        <v>0</v>
      </c>
      <c r="AR999">
        <f>VALUE(IF(AK999,
AS999, 0))</f>
        <v>907050402</v>
      </c>
      <c r="AS999" t="str" cm="1">
        <f t="array" ref="AS999">_xlfn.TEXTJOIN("", TRUE, _xlfn._xlws.FILTER(Q$1:AC$1,Q999:AC999=2))</f>
        <v>0907050402</v>
      </c>
      <c r="AT999">
        <f t="shared" si="31"/>
        <v>3</v>
      </c>
      <c r="AU999">
        <f t="shared" si="30"/>
        <v>2685</v>
      </c>
      <c r="AV999" t="b">
        <f>IF(AND(AE998, AE999), AL998=AL999, FALSE)</f>
        <v>0</v>
      </c>
      <c r="AW999" t="b">
        <f>IF(AND(AF998, AF999), AM998=AM999, FALSE)</f>
        <v>0</v>
      </c>
      <c r="AX999" t="b">
        <f>IF(AND(AG998, AG999), AN998=AN999, FALSE)</f>
        <v>0</v>
      </c>
      <c r="AY999" t="b">
        <f>IF(AND(AH998, AH999), AO998=AO999, FALSE)</f>
        <v>0</v>
      </c>
      <c r="AZ999" t="b">
        <f>IF(AND(AI998, AI999), AP998=AP999, FALSE)</f>
        <v>0</v>
      </c>
      <c r="BA999" t="b">
        <f>IF(AND(AJ998, AJ999), AQ998=AQ999, FALSE)</f>
        <v>0</v>
      </c>
      <c r="BB999" t="b">
        <f>IF(AND(AK998, AK999), AR998=AR999, FALSE)</f>
        <v>0</v>
      </c>
    </row>
    <row r="1000" spans="1:54" x14ac:dyDescent="0.25">
      <c r="A1000" t="s">
        <v>105</v>
      </c>
      <c r="B1000">
        <v>649</v>
      </c>
      <c r="C1000" t="str">
        <f>TEXT(A1000, "0")</f>
        <v>64392</v>
      </c>
      <c r="D1000">
        <f>LEN($A1000)-LEN(SUBSTITUTE($A1000,D$1,""))</f>
        <v>0</v>
      </c>
      <c r="E1000">
        <f>LEN($A1000)-LEN(SUBSTITUTE($A1000,E$1,""))</f>
        <v>0</v>
      </c>
      <c r="F1000">
        <f>LEN($A1000)-LEN(SUBSTITUTE($A1000,F$1,""))</f>
        <v>0</v>
      </c>
      <c r="G1000">
        <f>LEN($A1000)-LEN(SUBSTITUTE($A1000,G$1,""))</f>
        <v>0</v>
      </c>
      <c r="H1000">
        <f>LEN($A1000)-LEN(SUBSTITUTE($A1000,H$1,""))</f>
        <v>0</v>
      </c>
      <c r="I1000">
        <f>LEN($A1000)-LEN(SUBSTITUTE($A1000,I$1,""))</f>
        <v>1</v>
      </c>
      <c r="J1000">
        <f>LEN($A1000)-LEN(SUBSTITUTE($A1000,J$1,""))</f>
        <v>0</v>
      </c>
      <c r="K1000">
        <f>LEN($A1000)-LEN(SUBSTITUTE($A1000,K$1,""))</f>
        <v>0</v>
      </c>
      <c r="L1000">
        <f>LEN($A1000)-LEN(SUBSTITUTE($A1000,L$1,""))</f>
        <v>1</v>
      </c>
      <c r="M1000">
        <f>LEN($A1000)-LEN(SUBSTITUTE($A1000,M$1,""))</f>
        <v>0</v>
      </c>
      <c r="N1000">
        <f>LEN($A1000)-LEN(SUBSTITUTE($A1000,N$1,""))</f>
        <v>1</v>
      </c>
      <c r="O1000">
        <f>LEN($A1000)-LEN(SUBSTITUTE($A1000,O$1,""))</f>
        <v>1</v>
      </c>
      <c r="P1000">
        <f>LEN($A1000)-LEN(SUBSTITUTE($A1000,P$1,""))</f>
        <v>1</v>
      </c>
      <c r="Q1000">
        <f>D1000+1</f>
        <v>1</v>
      </c>
      <c r="R1000">
        <f>E1000+1</f>
        <v>1</v>
      </c>
      <c r="S1000">
        <f>F1000+1</f>
        <v>1</v>
      </c>
      <c r="T1000">
        <f>G1000+1</f>
        <v>1</v>
      </c>
      <c r="U1000">
        <f>H1000+1</f>
        <v>1</v>
      </c>
      <c r="V1000">
        <f>I1000+1</f>
        <v>2</v>
      </c>
      <c r="W1000">
        <f>J1000+1</f>
        <v>1</v>
      </c>
      <c r="X1000">
        <f>K1000+1</f>
        <v>1</v>
      </c>
      <c r="Y1000">
        <f>L1000+1</f>
        <v>2</v>
      </c>
      <c r="Z1000">
        <f>M1000+1</f>
        <v>1</v>
      </c>
      <c r="AA1000">
        <f>N1000+1</f>
        <v>2</v>
      </c>
      <c r="AB1000">
        <f>O1000+1</f>
        <v>2</v>
      </c>
      <c r="AC1000">
        <f>P1000+1</f>
        <v>2</v>
      </c>
      <c r="AD1000">
        <f>PRODUCT(Q1000:AC1000)</f>
        <v>32</v>
      </c>
      <c r="AE1000" t="b">
        <f>AD1000=6</f>
        <v>0</v>
      </c>
      <c r="AF1000" t="b">
        <f>AD1000=10</f>
        <v>0</v>
      </c>
      <c r="AG1000" t="b">
        <f>AD1000=12</f>
        <v>0</v>
      </c>
      <c r="AH1000" t="b">
        <f>AD1000=16</f>
        <v>0</v>
      </c>
      <c r="AI1000" t="b">
        <f>AD1000=18</f>
        <v>0</v>
      </c>
      <c r="AJ1000" t="b">
        <f>AD1000=24</f>
        <v>0</v>
      </c>
      <c r="AK1000" t="b">
        <f>AD1000=32</f>
        <v>1</v>
      </c>
      <c r="AL1000">
        <f>VALUE(IF(AE1000,
_xlfn.XLOOKUP(6, Q1000:AC1000, Q$1:AC$1), 0))</f>
        <v>0</v>
      </c>
      <c r="AM1000">
        <f>VALUE(IF(AF1000,
_xlfn.XLOOKUP(5, Q1000:AC1000, Q$1:AC$1) &amp; _xlfn.XLOOKUP(2, Q1000:AC1000, Q$1:AC$1), 0))</f>
        <v>0</v>
      </c>
      <c r="AN1000">
        <f>VALUE(IF(AG1000,
_xlfn.XLOOKUP(4, Q1000:AC1000, Q$1:AC$1) &amp; _xlfn.XLOOKUP(3, Q1000:AC1000, Q$1:AC$1), 0))</f>
        <v>0</v>
      </c>
      <c r="AO1000">
        <f>VALUE(IF(AH1000,
_xlfn.XLOOKUP(4, Q1000:AC1000, Q$1:AC$1) &amp; _xlfn.XLOOKUP(2, Q1000:AC1000, Q$1:AC$1, "", 0, 1) &amp; _xlfn.XLOOKUP(2, Q1000:AC1000, Q$1:AC$1, "", 0, -1), 0))</f>
        <v>0</v>
      </c>
      <c r="AP1000">
        <f>VALUE(IF(AI1000,
_xlfn.XLOOKUP(3, Q1000:AC1000, Q$1:AC$1, "", 0, 1) &amp; _xlfn.XLOOKUP(3, Q1000:AC1000, Q$1:AC$1, "", 0, -1) &amp; _xlfn.XLOOKUP(2, Q1000:AC1000, Q$1:AC$1),
0))</f>
        <v>0</v>
      </c>
      <c r="AQ1000">
        <f>VALUE(IF(AJ1000,
_xlfn.XLOOKUP(3, Q1000:AC1000, Q$1:AC$1) &amp; AS1000,
0))</f>
        <v>0</v>
      </c>
      <c r="AR1000">
        <f>VALUE(IF(AK1000,
AS1000, 0))</f>
        <v>906040302</v>
      </c>
      <c r="AS1000" t="str" cm="1">
        <f t="array" ref="AS1000">_xlfn.TEXTJOIN("", TRUE, _xlfn._xlws.FILTER(Q$1:AC$1,Q1000:AC1000=2))</f>
        <v>0906040302</v>
      </c>
      <c r="AT1000">
        <f t="shared" si="31"/>
        <v>2</v>
      </c>
      <c r="AU1000">
        <f t="shared" si="30"/>
        <v>1298</v>
      </c>
      <c r="AV1000" t="b">
        <f>IF(AND(AE999, AE1000), AL999=AL1000, FALSE)</f>
        <v>0</v>
      </c>
      <c r="AW1000" t="b">
        <f>IF(AND(AF999, AF1000), AM999=AM1000, FALSE)</f>
        <v>0</v>
      </c>
      <c r="AX1000" t="b">
        <f>IF(AND(AG999, AG1000), AN999=AN1000, FALSE)</f>
        <v>0</v>
      </c>
      <c r="AY1000" t="b">
        <f>IF(AND(AH999, AH1000), AO999=AO1000, FALSE)</f>
        <v>0</v>
      </c>
      <c r="AZ1000" t="b">
        <f>IF(AND(AI999, AI1000), AP999=AP1000, FALSE)</f>
        <v>0</v>
      </c>
      <c r="BA1000" t="b">
        <f>IF(AND(AJ999, AJ1000), AQ999=AQ1000, FALSE)</f>
        <v>0</v>
      </c>
      <c r="BB1000" t="b">
        <f>IF(AND(AK999, AK1000), AR999=AR1000, FALSE)</f>
        <v>0</v>
      </c>
    </row>
    <row r="1001" spans="1:54" x14ac:dyDescent="0.25">
      <c r="A1001" t="s">
        <v>633</v>
      </c>
      <c r="B1001">
        <v>787</v>
      </c>
      <c r="C1001" t="str">
        <f>TEXT(A1001, "0")</f>
        <v>78253</v>
      </c>
      <c r="D1001">
        <f>LEN($A1001)-LEN(SUBSTITUTE($A1001,D$1,""))</f>
        <v>0</v>
      </c>
      <c r="E1001">
        <f>LEN($A1001)-LEN(SUBSTITUTE($A1001,E$1,""))</f>
        <v>0</v>
      </c>
      <c r="F1001">
        <f>LEN($A1001)-LEN(SUBSTITUTE($A1001,F$1,""))</f>
        <v>0</v>
      </c>
      <c r="G1001">
        <f>LEN($A1001)-LEN(SUBSTITUTE($A1001,G$1,""))</f>
        <v>0</v>
      </c>
      <c r="H1001">
        <f>LEN($A1001)-LEN(SUBSTITUTE($A1001,H$1,""))</f>
        <v>0</v>
      </c>
      <c r="I1001">
        <f>LEN($A1001)-LEN(SUBSTITUTE($A1001,I$1,""))</f>
        <v>0</v>
      </c>
      <c r="J1001">
        <f>LEN($A1001)-LEN(SUBSTITUTE($A1001,J$1,""))</f>
        <v>1</v>
      </c>
      <c r="K1001">
        <f>LEN($A1001)-LEN(SUBSTITUTE($A1001,K$1,""))</f>
        <v>1</v>
      </c>
      <c r="L1001">
        <f>LEN($A1001)-LEN(SUBSTITUTE($A1001,L$1,""))</f>
        <v>0</v>
      </c>
      <c r="M1001">
        <f>LEN($A1001)-LEN(SUBSTITUTE($A1001,M$1,""))</f>
        <v>1</v>
      </c>
      <c r="N1001">
        <f>LEN($A1001)-LEN(SUBSTITUTE($A1001,N$1,""))</f>
        <v>0</v>
      </c>
      <c r="O1001">
        <f>LEN($A1001)-LEN(SUBSTITUTE($A1001,O$1,""))</f>
        <v>1</v>
      </c>
      <c r="P1001">
        <f>LEN($A1001)-LEN(SUBSTITUTE($A1001,P$1,""))</f>
        <v>1</v>
      </c>
      <c r="Q1001">
        <f>D1001+1</f>
        <v>1</v>
      </c>
      <c r="R1001">
        <f>E1001+1</f>
        <v>1</v>
      </c>
      <c r="S1001">
        <f>F1001+1</f>
        <v>1</v>
      </c>
      <c r="T1001">
        <f>G1001+1</f>
        <v>1</v>
      </c>
      <c r="U1001">
        <f>H1001+1</f>
        <v>1</v>
      </c>
      <c r="V1001">
        <f>I1001+1</f>
        <v>1</v>
      </c>
      <c r="W1001">
        <f>J1001+1</f>
        <v>2</v>
      </c>
      <c r="X1001">
        <f>K1001+1</f>
        <v>2</v>
      </c>
      <c r="Y1001">
        <f>L1001+1</f>
        <v>1</v>
      </c>
      <c r="Z1001">
        <f>M1001+1</f>
        <v>2</v>
      </c>
      <c r="AA1001">
        <f>N1001+1</f>
        <v>1</v>
      </c>
      <c r="AB1001">
        <f>O1001+1</f>
        <v>2</v>
      </c>
      <c r="AC1001">
        <f>P1001+1</f>
        <v>2</v>
      </c>
      <c r="AD1001">
        <f>PRODUCT(Q1001:AC1001)</f>
        <v>32</v>
      </c>
      <c r="AE1001" t="b">
        <f>AD1001=6</f>
        <v>0</v>
      </c>
      <c r="AF1001" t="b">
        <f>AD1001=10</f>
        <v>0</v>
      </c>
      <c r="AG1001" t="b">
        <f>AD1001=12</f>
        <v>0</v>
      </c>
      <c r="AH1001" t="b">
        <f>AD1001=16</f>
        <v>0</v>
      </c>
      <c r="AI1001" t="b">
        <f>AD1001=18</f>
        <v>0</v>
      </c>
      <c r="AJ1001" t="b">
        <f>AD1001=24</f>
        <v>0</v>
      </c>
      <c r="AK1001" t="b">
        <f>AD1001=32</f>
        <v>1</v>
      </c>
      <c r="AL1001">
        <f>VALUE(IF(AE1001,
_xlfn.XLOOKUP(6, Q1001:AC1001, Q$1:AC$1), 0))</f>
        <v>0</v>
      </c>
      <c r="AM1001">
        <f>VALUE(IF(AF1001,
_xlfn.XLOOKUP(5, Q1001:AC1001, Q$1:AC$1) &amp; _xlfn.XLOOKUP(2, Q1001:AC1001, Q$1:AC$1), 0))</f>
        <v>0</v>
      </c>
      <c r="AN1001">
        <f>VALUE(IF(AG1001,
_xlfn.XLOOKUP(4, Q1001:AC1001, Q$1:AC$1) &amp; _xlfn.XLOOKUP(3, Q1001:AC1001, Q$1:AC$1), 0))</f>
        <v>0</v>
      </c>
      <c r="AO1001">
        <f>VALUE(IF(AH1001,
_xlfn.XLOOKUP(4, Q1001:AC1001, Q$1:AC$1) &amp; _xlfn.XLOOKUP(2, Q1001:AC1001, Q$1:AC$1, "", 0, 1) &amp; _xlfn.XLOOKUP(2, Q1001:AC1001, Q$1:AC$1, "", 0, -1), 0))</f>
        <v>0</v>
      </c>
      <c r="AP1001">
        <f>VALUE(IF(AI1001,
_xlfn.XLOOKUP(3, Q1001:AC1001, Q$1:AC$1, "", 0, 1) &amp; _xlfn.XLOOKUP(3, Q1001:AC1001, Q$1:AC$1, "", 0, -1) &amp; _xlfn.XLOOKUP(2, Q1001:AC1001, Q$1:AC$1),
0))</f>
        <v>0</v>
      </c>
      <c r="AQ1001">
        <f>VALUE(IF(AJ1001,
_xlfn.XLOOKUP(3, Q1001:AC1001, Q$1:AC$1) &amp; AS1001,
0))</f>
        <v>0</v>
      </c>
      <c r="AR1001">
        <f>VALUE(IF(AK1001,
AS1001, 0))</f>
        <v>807050302</v>
      </c>
      <c r="AS1001" t="str" cm="1">
        <f t="array" ref="AS1001">_xlfn.TEXTJOIN("", TRUE, _xlfn._xlws.FILTER(Q$1:AC$1,Q1001:AC1001=2))</f>
        <v>0807050302</v>
      </c>
      <c r="AT1001">
        <f t="shared" si="31"/>
        <v>1</v>
      </c>
      <c r="AU1001">
        <f t="shared" si="30"/>
        <v>787</v>
      </c>
      <c r="AV1001" t="b">
        <f>IF(AND(AE1000, AE1001), AL1000=AL1001, FALSE)</f>
        <v>0</v>
      </c>
      <c r="AW1001" t="b">
        <f>IF(AND(AF1000, AF1001), AM1000=AM1001, FALSE)</f>
        <v>0</v>
      </c>
      <c r="AX1001" t="b">
        <f>IF(AND(AG1000, AG1001), AN1000=AN1001, FALSE)</f>
        <v>0</v>
      </c>
      <c r="AY1001" t="b">
        <f>IF(AND(AH1000, AH1001), AO1000=AO1001, FALSE)</f>
        <v>0</v>
      </c>
      <c r="AZ1001" t="b">
        <f>IF(AND(AI1000, AI1001), AP1000=AP1001, FALSE)</f>
        <v>0</v>
      </c>
      <c r="BA1001" t="b">
        <f>IF(AND(AJ1000, AJ1001), AQ1000=AQ1001, FALSE)</f>
        <v>0</v>
      </c>
      <c r="BB1001" t="b">
        <f>IF(AND(AK1000, AK1001), AR1000=AR1001, FALSE)</f>
        <v>0</v>
      </c>
    </row>
    <row r="1002" spans="1:54" x14ac:dyDescent="0.25">
      <c r="AU1002">
        <f>SUM(AU2:AU1001)</f>
        <v>250880043</v>
      </c>
    </row>
  </sheetData>
  <autoFilter ref="A1:AS1001" xr:uid="{07B989D5-B9F7-4D7C-A450-2B172E0E9690}">
    <sortState xmlns:xlrd2="http://schemas.microsoft.com/office/spreadsheetml/2017/richdata2" ref="A2:AS1002">
      <sortCondition descending="1" ref="AL1:AL1001"/>
    </sortState>
  </autoFilter>
  <conditionalFormatting sqref="AE1:AK1048576">
    <cfRule type="cellIs" dxfId="3" priority="1" operator="equal">
      <formula>TRUE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C7A10-80AC-42CB-ADED-CCF90A543180}">
  <dimension ref="A1:BB1002"/>
  <sheetViews>
    <sheetView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AU7" sqref="AU7"/>
    </sheetView>
  </sheetViews>
  <sheetFormatPr defaultRowHeight="15" x14ac:dyDescent="0.25"/>
  <cols>
    <col min="3" max="3" width="16.85546875" bestFit="1" customWidth="1"/>
    <col min="18" max="18" width="12.7109375" bestFit="1" customWidth="1"/>
    <col min="44" max="44" width="12.42578125" bestFit="1" customWidth="1"/>
    <col min="45" max="45" width="11" bestFit="1" customWidth="1"/>
    <col min="46" max="46" width="11" customWidth="1"/>
    <col min="47" max="47" width="10" bestFit="1" customWidth="1"/>
  </cols>
  <sheetData>
    <row r="1" spans="1:54" x14ac:dyDescent="0.25">
      <c r="A1" t="s">
        <v>0</v>
      </c>
      <c r="B1" t="s">
        <v>1</v>
      </c>
      <c r="C1" t="s">
        <v>1004</v>
      </c>
      <c r="D1" t="s">
        <v>1005</v>
      </c>
      <c r="E1" t="s">
        <v>1006</v>
      </c>
      <c r="F1" t="s">
        <v>1007</v>
      </c>
      <c r="G1" t="s">
        <v>1008</v>
      </c>
      <c r="H1" t="s">
        <v>1009</v>
      </c>
      <c r="I1" t="str">
        <f>"9"</f>
        <v>9</v>
      </c>
      <c r="J1" t="str">
        <f>"8"</f>
        <v>8</v>
      </c>
      <c r="K1" t="str">
        <f>"7"</f>
        <v>7</v>
      </c>
      <c r="L1" t="str">
        <f>"6"</f>
        <v>6</v>
      </c>
      <c r="M1" t="str">
        <f>"5"</f>
        <v>5</v>
      </c>
      <c r="N1" t="str">
        <f>"4"</f>
        <v>4</v>
      </c>
      <c r="O1" t="str">
        <f>"3"</f>
        <v>3</v>
      </c>
      <c r="P1" t="str">
        <f>"2"</f>
        <v>2</v>
      </c>
      <c r="Q1" t="s">
        <v>1012</v>
      </c>
      <c r="R1" t="s">
        <v>1013</v>
      </c>
      <c r="S1" t="s">
        <v>1014</v>
      </c>
      <c r="T1" t="s">
        <v>1015</v>
      </c>
      <c r="U1" t="s">
        <v>1016</v>
      </c>
      <c r="V1" t="s">
        <v>1017</v>
      </c>
      <c r="W1" t="s">
        <v>1018</v>
      </c>
      <c r="X1" t="s">
        <v>1019</v>
      </c>
      <c r="Y1" t="s">
        <v>1020</v>
      </c>
      <c r="Z1" t="s">
        <v>1021</v>
      </c>
      <c r="AA1" t="s">
        <v>1022</v>
      </c>
      <c r="AB1" t="s">
        <v>1023</v>
      </c>
      <c r="AC1" t="s">
        <v>1024</v>
      </c>
      <c r="AD1" t="s">
        <v>1031</v>
      </c>
      <c r="AE1" t="s">
        <v>1010</v>
      </c>
      <c r="AF1" t="s">
        <v>1011</v>
      </c>
      <c r="AG1" t="s">
        <v>1025</v>
      </c>
      <c r="AH1" t="s">
        <v>1026</v>
      </c>
      <c r="AI1" t="s">
        <v>1027</v>
      </c>
      <c r="AJ1" t="s">
        <v>1028</v>
      </c>
      <c r="AK1" t="s">
        <v>1029</v>
      </c>
      <c r="AL1" t="s">
        <v>1035</v>
      </c>
      <c r="AM1" t="s">
        <v>1036</v>
      </c>
      <c r="AN1" t="s">
        <v>1037</v>
      </c>
      <c r="AO1" t="s">
        <v>1038</v>
      </c>
      <c r="AP1" t="s">
        <v>1039</v>
      </c>
      <c r="AQ1" t="s">
        <v>1040</v>
      </c>
      <c r="AR1" t="s">
        <v>1041</v>
      </c>
      <c r="AS1" t="s">
        <v>1042</v>
      </c>
      <c r="AT1" t="s">
        <v>1050</v>
      </c>
      <c r="AU1" t="s">
        <v>1043</v>
      </c>
      <c r="AV1" t="s">
        <v>1044</v>
      </c>
      <c r="AW1" t="s">
        <v>1045</v>
      </c>
      <c r="AX1" t="s">
        <v>1047</v>
      </c>
      <c r="AY1" t="s">
        <v>1046</v>
      </c>
      <c r="AZ1" t="s">
        <v>1048</v>
      </c>
      <c r="BA1" t="s">
        <v>1049</v>
      </c>
    </row>
    <row r="2" spans="1:54" x14ac:dyDescent="0.25">
      <c r="A2" t="s">
        <v>1055</v>
      </c>
      <c r="B2">
        <v>483</v>
      </c>
      <c r="C2" t="str">
        <f>TEXT(A2, "0")</f>
        <v>QQQJA</v>
      </c>
      <c r="D2">
        <f>LEN($A2)-LEN(SUBSTITUTE($A2,D$1,""))</f>
        <v>1</v>
      </c>
      <c r="E2">
        <f>LEN($A2)-LEN(SUBSTITUTE($A2,E$1,""))</f>
        <v>0</v>
      </c>
      <c r="F2">
        <f>LEN($A2)-LEN(SUBSTITUTE($A2,F$1,""))</f>
        <v>3</v>
      </c>
      <c r="G2">
        <f>LEN($A2)-LEN(SUBSTITUTE($A2,G$1,""))</f>
        <v>1</v>
      </c>
      <c r="H2">
        <f>LEN($A2)-LEN(SUBSTITUTE($A2,H$1,""))</f>
        <v>0</v>
      </c>
      <c r="I2">
        <f>LEN($A2)-LEN(SUBSTITUTE($A2,I$1,""))</f>
        <v>0</v>
      </c>
      <c r="J2">
        <f>LEN($A2)-LEN(SUBSTITUTE($A2,J$1,""))</f>
        <v>0</v>
      </c>
      <c r="K2">
        <f>LEN($A2)-LEN(SUBSTITUTE($A2,K$1,""))</f>
        <v>0</v>
      </c>
      <c r="L2">
        <f>LEN($A2)-LEN(SUBSTITUTE($A2,L$1,""))</f>
        <v>0</v>
      </c>
      <c r="M2">
        <f>LEN($A2)-LEN(SUBSTITUTE($A2,M$1,""))</f>
        <v>0</v>
      </c>
      <c r="N2">
        <f>LEN($A2)-LEN(SUBSTITUTE($A2,N$1,""))</f>
        <v>0</v>
      </c>
      <c r="O2">
        <f>LEN($A2)-LEN(SUBSTITUTE($A2,O$1,""))</f>
        <v>0</v>
      </c>
      <c r="P2">
        <f>LEN($A2)-LEN(SUBSTITUTE($A2,P$1,""))</f>
        <v>0</v>
      </c>
      <c r="Q2">
        <f>D2+1</f>
        <v>2</v>
      </c>
      <c r="R2">
        <f>E2+1</f>
        <v>1</v>
      </c>
      <c r="S2">
        <f>F2+1</f>
        <v>4</v>
      </c>
      <c r="T2">
        <f>G2+1</f>
        <v>2</v>
      </c>
      <c r="U2">
        <f>H2+1</f>
        <v>1</v>
      </c>
      <c r="V2">
        <f>I2+1</f>
        <v>1</v>
      </c>
      <c r="W2">
        <f>J2+1</f>
        <v>1</v>
      </c>
      <c r="X2">
        <f>K2+1</f>
        <v>1</v>
      </c>
      <c r="Y2">
        <f>L2+1</f>
        <v>1</v>
      </c>
      <c r="Z2">
        <f>M2+1</f>
        <v>1</v>
      </c>
      <c r="AA2">
        <f>N2+1</f>
        <v>1</v>
      </c>
      <c r="AB2">
        <f>O2+1</f>
        <v>1</v>
      </c>
      <c r="AC2">
        <f>P2+1</f>
        <v>1</v>
      </c>
      <c r="AD2">
        <f>PRODUCT(Q2:AC2)</f>
        <v>16</v>
      </c>
      <c r="AE2" t="b">
        <f>AD2=6</f>
        <v>0</v>
      </c>
      <c r="AF2" t="b">
        <f>AD2=10</f>
        <v>0</v>
      </c>
      <c r="AG2" t="b">
        <f>AD2=12</f>
        <v>0</v>
      </c>
      <c r="AH2" t="b">
        <f>AD2=16</f>
        <v>1</v>
      </c>
      <c r="AI2" t="b">
        <f>AD2=18</f>
        <v>0</v>
      </c>
      <c r="AJ2" t="b">
        <f>AD2=24</f>
        <v>0</v>
      </c>
      <c r="AK2" t="b">
        <f>AD2=32</f>
        <v>0</v>
      </c>
      <c r="AL2">
        <f>VALUE(IF(AE2,
_xlfn.XLOOKUP(6, Q2:AC2, Q$1:AC$1), 0))</f>
        <v>0</v>
      </c>
      <c r="AM2">
        <f>VALUE(IF(AF2,
_xlfn.XLOOKUP(5, Q2:AC2, Q$1:AC$1) &amp; _xlfn.XLOOKUP(2, Q2:AC2, Q$1:AC$1), 0))</f>
        <v>0</v>
      </c>
      <c r="AN2">
        <f>VALUE(IF(AG2,
_xlfn.XLOOKUP(4, Q2:AC2, Q$1:AC$1) &amp; _xlfn.XLOOKUP(3, Q2:AC2, Q$1:AC$1), 0))</f>
        <v>0</v>
      </c>
      <c r="AO2">
        <f>VALUE(IF(AH2,
_xlfn.XLOOKUP(4, Q2:AC2, Q$1:AC$1) &amp; _xlfn.XLOOKUP(2, Q2:AC2, Q$1:AC$1, "", 0, 1) &amp; _xlfn.XLOOKUP(2, Q2:AC2, Q$1:AC$1, "", 0, -1), 0))</f>
        <v>121411</v>
      </c>
      <c r="AP2">
        <f>VALUE(IF(AI2,
_xlfn.XLOOKUP(3, Q2:AC2, Q$1:AC$1, "", 0, 1) &amp; _xlfn.XLOOKUP(3, Q2:AC2, Q$1:AC$1, "", 0, -1) &amp; _xlfn.XLOOKUP(2, Q2:AC2, Q$1:AC$1),
0))</f>
        <v>0</v>
      </c>
      <c r="AQ2">
        <f>VALUE(IF(AJ2,
_xlfn.XLOOKUP(3, Q2:AC2, Q$1:AC$1) &amp; AS2,
0))</f>
        <v>0</v>
      </c>
      <c r="AR2">
        <f>VALUE(IF(AK2,
AS2, 0))</f>
        <v>0</v>
      </c>
      <c r="AS2" t="str" cm="1">
        <f t="array" ref="AS2">_xlfn.TEXTJOIN("", TRUE, _xlfn._xlws.FILTER(Q$1:AC$1,Q2:AC2=2))</f>
        <v>1411</v>
      </c>
      <c r="AT2">
        <v>5</v>
      </c>
      <c r="AU2">
        <f>B2*AT2</f>
        <v>2415</v>
      </c>
      <c r="AV2" t="b">
        <f>IF(AND(AE1, AE2), AL1=AL2, FALSE)</f>
        <v>0</v>
      </c>
      <c r="AW2" t="b">
        <f>IF(AND(AF1, AF2), AM1=AM2, FALSE)</f>
        <v>0</v>
      </c>
      <c r="AX2" t="b">
        <f>IF(AND(AG1, AG2), AN1=AN2, FALSE)</f>
        <v>0</v>
      </c>
      <c r="AY2" t="b">
        <f>IF(AND(AH1, AH2), AO1=AO2, FALSE)</f>
        <v>0</v>
      </c>
      <c r="AZ2" t="b">
        <f>IF(AND(AI1, AI2), AP1=AP2, FALSE)</f>
        <v>0</v>
      </c>
      <c r="BA2" t="b">
        <f>IF(AND(AJ1, AJ2), AQ1=AQ2, FALSE)</f>
        <v>0</v>
      </c>
      <c r="BB2" t="b">
        <f>IF(AND(AK1, AK2), AR1=AR2, FALSE)</f>
        <v>0</v>
      </c>
    </row>
    <row r="3" spans="1:54" x14ac:dyDescent="0.25">
      <c r="A3" t="s">
        <v>1052</v>
      </c>
      <c r="B3">
        <v>684</v>
      </c>
      <c r="C3" t="str">
        <f>TEXT(A3, "0")</f>
        <v>T55J5</v>
      </c>
      <c r="D3">
        <f>LEN($A3)-LEN(SUBSTITUTE($A3,D$1,""))</f>
        <v>0</v>
      </c>
      <c r="E3">
        <f>LEN($A3)-LEN(SUBSTITUTE($A3,E$1,""))</f>
        <v>0</v>
      </c>
      <c r="F3">
        <f>LEN($A3)-LEN(SUBSTITUTE($A3,F$1,""))</f>
        <v>0</v>
      </c>
      <c r="G3">
        <f>LEN($A3)-LEN(SUBSTITUTE($A3,G$1,""))</f>
        <v>1</v>
      </c>
      <c r="H3">
        <f>LEN($A3)-LEN(SUBSTITUTE($A3,H$1,""))</f>
        <v>1</v>
      </c>
      <c r="I3">
        <f>LEN($A3)-LEN(SUBSTITUTE($A3,I$1,""))</f>
        <v>0</v>
      </c>
      <c r="J3">
        <f>LEN($A3)-LEN(SUBSTITUTE($A3,J$1,""))</f>
        <v>0</v>
      </c>
      <c r="K3">
        <f>LEN($A3)-LEN(SUBSTITUTE($A3,K$1,""))</f>
        <v>0</v>
      </c>
      <c r="L3">
        <f>LEN($A3)-LEN(SUBSTITUTE($A3,L$1,""))</f>
        <v>0</v>
      </c>
      <c r="M3">
        <f>LEN($A3)-LEN(SUBSTITUTE($A3,M$1,""))</f>
        <v>3</v>
      </c>
      <c r="N3">
        <f>LEN($A3)-LEN(SUBSTITUTE($A3,N$1,""))</f>
        <v>0</v>
      </c>
      <c r="O3">
        <f>LEN($A3)-LEN(SUBSTITUTE($A3,O$1,""))</f>
        <v>0</v>
      </c>
      <c r="P3">
        <f>LEN($A3)-LEN(SUBSTITUTE($A3,P$1,""))</f>
        <v>0</v>
      </c>
      <c r="Q3">
        <f>D3+1</f>
        <v>1</v>
      </c>
      <c r="R3">
        <f>E3+1</f>
        <v>1</v>
      </c>
      <c r="S3">
        <f>F3+1</f>
        <v>1</v>
      </c>
      <c r="T3">
        <f>G3+1</f>
        <v>2</v>
      </c>
      <c r="U3">
        <f>H3+1</f>
        <v>2</v>
      </c>
      <c r="V3">
        <f>I3+1</f>
        <v>1</v>
      </c>
      <c r="W3">
        <f>J3+1</f>
        <v>1</v>
      </c>
      <c r="X3">
        <f>K3+1</f>
        <v>1</v>
      </c>
      <c r="Y3">
        <f>L3+1</f>
        <v>1</v>
      </c>
      <c r="Z3">
        <f>M3+1</f>
        <v>4</v>
      </c>
      <c r="AA3">
        <f>N3+1</f>
        <v>1</v>
      </c>
      <c r="AB3">
        <f>O3+1</f>
        <v>1</v>
      </c>
      <c r="AC3">
        <f>P3+1</f>
        <v>1</v>
      </c>
      <c r="AD3">
        <f>PRODUCT(Q3:AC3)</f>
        <v>16</v>
      </c>
      <c r="AE3" t="b">
        <f>AD3=6</f>
        <v>0</v>
      </c>
      <c r="AF3" t="b">
        <f>AD3=10</f>
        <v>0</v>
      </c>
      <c r="AG3" t="b">
        <f>AD3=12</f>
        <v>0</v>
      </c>
      <c r="AH3" t="b">
        <f>AD3=16</f>
        <v>1</v>
      </c>
      <c r="AI3" t="b">
        <f>AD3=18</f>
        <v>0</v>
      </c>
      <c r="AJ3" t="b">
        <f>AD3=24</f>
        <v>0</v>
      </c>
      <c r="AK3" t="b">
        <f>AD3=32</f>
        <v>0</v>
      </c>
      <c r="AL3">
        <f>VALUE(IF(AE3,
_xlfn.XLOOKUP(6, Q3:AC3, Q$1:AC$1), 0))</f>
        <v>0</v>
      </c>
      <c r="AM3">
        <f>VALUE(IF(AF3,
_xlfn.XLOOKUP(5, Q3:AC3, Q$1:AC$1) &amp; _xlfn.XLOOKUP(2, Q3:AC3, Q$1:AC$1), 0))</f>
        <v>0</v>
      </c>
      <c r="AN3">
        <f>VALUE(IF(AG3,
_xlfn.XLOOKUP(4, Q3:AC3, Q$1:AC$1) &amp; _xlfn.XLOOKUP(3, Q3:AC3, Q$1:AC$1), 0))</f>
        <v>0</v>
      </c>
      <c r="AO3">
        <f>VALUE(IF(AH3,
_xlfn.XLOOKUP(4, Q3:AC3, Q$1:AC$1) &amp; _xlfn.XLOOKUP(2, Q3:AC3, Q$1:AC$1, "", 0, 1) &amp; _xlfn.XLOOKUP(2, Q3:AC3, Q$1:AC$1, "", 0, -1), 0))</f>
        <v>51110</v>
      </c>
      <c r="AP3">
        <f>VALUE(IF(AI3,
_xlfn.XLOOKUP(3, Q3:AC3, Q$1:AC$1, "", 0, 1) &amp; _xlfn.XLOOKUP(3, Q3:AC3, Q$1:AC$1, "", 0, -1) &amp; _xlfn.XLOOKUP(2, Q3:AC3, Q$1:AC$1),
0))</f>
        <v>0</v>
      </c>
      <c r="AQ3">
        <f>VALUE(IF(AJ3,
_xlfn.XLOOKUP(3, Q3:AC3, Q$1:AC$1) &amp; AS3,
0))</f>
        <v>0</v>
      </c>
      <c r="AR3">
        <f>VALUE(IF(AK3,
AS3, 0))</f>
        <v>0</v>
      </c>
      <c r="AS3" t="str" cm="1">
        <f t="array" ref="AS3">_xlfn.TEXTJOIN("", TRUE, _xlfn._xlws.FILTER(Q$1:AC$1,Q3:AC3=2))</f>
        <v>1110</v>
      </c>
      <c r="AT3">
        <f>AT2-1</f>
        <v>4</v>
      </c>
      <c r="AU3">
        <f t="shared" ref="AU3:AU66" si="0">B3*AT3</f>
        <v>2736</v>
      </c>
      <c r="AV3" t="b">
        <f>IF(AND(AE2, AE3), AL2=AL3, FALSE)</f>
        <v>0</v>
      </c>
      <c r="AW3" t="b">
        <f>IF(AND(AF2, AF3), AM2=AM3, FALSE)</f>
        <v>0</v>
      </c>
      <c r="AX3" t="b">
        <f>IF(AND(AG2, AG3), AN2=AN3, FALSE)</f>
        <v>0</v>
      </c>
      <c r="AY3" t="b">
        <f>IF(AND(AH2, AH3), AO2=AO3, FALSE)</f>
        <v>0</v>
      </c>
      <c r="AZ3" t="b">
        <f>IF(AND(AI2, AI3), AP2=AP3, FALSE)</f>
        <v>0</v>
      </c>
      <c r="BA3" t="b">
        <f>IF(AND(AJ2, AJ3), AQ2=AQ3, FALSE)</f>
        <v>0</v>
      </c>
      <c r="BB3" t="b">
        <f>IF(AND(AK2, AK3), AR2=AR3, FALSE)</f>
        <v>0</v>
      </c>
    </row>
    <row r="4" spans="1:54" x14ac:dyDescent="0.25">
      <c r="A4" t="s">
        <v>1053</v>
      </c>
      <c r="B4">
        <v>28</v>
      </c>
      <c r="C4" t="str">
        <f>TEXT(A4, "0")</f>
        <v>KK677</v>
      </c>
      <c r="D4">
        <f>LEN($A4)-LEN(SUBSTITUTE($A4,D$1,""))</f>
        <v>0</v>
      </c>
      <c r="E4">
        <f>LEN($A4)-LEN(SUBSTITUTE($A4,E$1,""))</f>
        <v>2</v>
      </c>
      <c r="F4">
        <f>LEN($A4)-LEN(SUBSTITUTE($A4,F$1,""))</f>
        <v>0</v>
      </c>
      <c r="G4">
        <f>LEN($A4)-LEN(SUBSTITUTE($A4,G$1,""))</f>
        <v>0</v>
      </c>
      <c r="H4">
        <f>LEN($A4)-LEN(SUBSTITUTE($A4,H$1,""))</f>
        <v>0</v>
      </c>
      <c r="I4">
        <f>LEN($A4)-LEN(SUBSTITUTE($A4,I$1,""))</f>
        <v>0</v>
      </c>
      <c r="J4">
        <f>LEN($A4)-LEN(SUBSTITUTE($A4,J$1,""))</f>
        <v>0</v>
      </c>
      <c r="K4">
        <f>LEN($A4)-LEN(SUBSTITUTE($A4,K$1,""))</f>
        <v>2</v>
      </c>
      <c r="L4">
        <f>LEN($A4)-LEN(SUBSTITUTE($A4,L$1,""))</f>
        <v>1</v>
      </c>
      <c r="M4">
        <f>LEN($A4)-LEN(SUBSTITUTE($A4,M$1,""))</f>
        <v>0</v>
      </c>
      <c r="N4">
        <f>LEN($A4)-LEN(SUBSTITUTE($A4,N$1,""))</f>
        <v>0</v>
      </c>
      <c r="O4">
        <f>LEN($A4)-LEN(SUBSTITUTE($A4,O$1,""))</f>
        <v>0</v>
      </c>
      <c r="P4">
        <f>LEN($A4)-LEN(SUBSTITUTE($A4,P$1,""))</f>
        <v>0</v>
      </c>
      <c r="Q4">
        <f>D4+1</f>
        <v>1</v>
      </c>
      <c r="R4">
        <f>E4+1</f>
        <v>3</v>
      </c>
      <c r="S4">
        <f>F4+1</f>
        <v>1</v>
      </c>
      <c r="T4">
        <f>G4+1</f>
        <v>1</v>
      </c>
      <c r="U4">
        <f>H4+1</f>
        <v>1</v>
      </c>
      <c r="V4">
        <f>I4+1</f>
        <v>1</v>
      </c>
      <c r="W4">
        <f>J4+1</f>
        <v>1</v>
      </c>
      <c r="X4">
        <f>K4+1</f>
        <v>3</v>
      </c>
      <c r="Y4">
        <f>L4+1</f>
        <v>2</v>
      </c>
      <c r="Z4">
        <f>M4+1</f>
        <v>1</v>
      </c>
      <c r="AA4">
        <f>N4+1</f>
        <v>1</v>
      </c>
      <c r="AB4">
        <f>O4+1</f>
        <v>1</v>
      </c>
      <c r="AC4">
        <f>P4+1</f>
        <v>1</v>
      </c>
      <c r="AD4">
        <f>PRODUCT(Q4:AC4)</f>
        <v>18</v>
      </c>
      <c r="AE4" t="b">
        <f>AD4=6</f>
        <v>0</v>
      </c>
      <c r="AF4" t="b">
        <f>AD4=10</f>
        <v>0</v>
      </c>
      <c r="AG4" t="b">
        <f>AD4=12</f>
        <v>0</v>
      </c>
      <c r="AH4" t="b">
        <f>AD4=16</f>
        <v>0</v>
      </c>
      <c r="AI4" t="b">
        <f>AD4=18</f>
        <v>1</v>
      </c>
      <c r="AJ4" t="b">
        <f>AD4=24</f>
        <v>0</v>
      </c>
      <c r="AK4" t="b">
        <f>AD4=32</f>
        <v>0</v>
      </c>
      <c r="AL4">
        <f>VALUE(IF(AE4,
_xlfn.XLOOKUP(6, Q4:AC4, Q$1:AC$1), 0))</f>
        <v>0</v>
      </c>
      <c r="AM4">
        <f>VALUE(IF(AF4,
_xlfn.XLOOKUP(5, Q4:AC4, Q$1:AC$1) &amp; _xlfn.XLOOKUP(2, Q4:AC4, Q$1:AC$1), 0))</f>
        <v>0</v>
      </c>
      <c r="AN4">
        <f>VALUE(IF(AG4,
_xlfn.XLOOKUP(4, Q4:AC4, Q$1:AC$1) &amp; _xlfn.XLOOKUP(3, Q4:AC4, Q$1:AC$1), 0))</f>
        <v>0</v>
      </c>
      <c r="AO4">
        <f>VALUE(IF(AH4,
_xlfn.XLOOKUP(4, Q4:AC4, Q$1:AC$1) &amp; _xlfn.XLOOKUP(2, Q4:AC4, Q$1:AC$1, "", 0, 1) &amp; _xlfn.XLOOKUP(2, Q4:AC4, Q$1:AC$1, "", 0, -1), 0))</f>
        <v>0</v>
      </c>
      <c r="AP4">
        <f>VALUE(IF(AI4,
_xlfn.XLOOKUP(3, Q4:AC4, Q$1:AC$1, "", 0, 1) &amp; _xlfn.XLOOKUP(3, Q4:AC4, Q$1:AC$1, "", 0, -1) &amp; _xlfn.XLOOKUP(2, Q4:AC4, Q$1:AC$1),
0))</f>
        <v>130706</v>
      </c>
      <c r="AQ4">
        <f>VALUE(IF(AJ4,
_xlfn.XLOOKUP(3, Q4:AC4, Q$1:AC$1) &amp; AS4,
0))</f>
        <v>0</v>
      </c>
      <c r="AR4">
        <f>VALUE(IF(AK4,
AS4, 0))</f>
        <v>0</v>
      </c>
      <c r="AS4" t="str" cm="1">
        <f t="array" ref="AS4">_xlfn.TEXTJOIN("", TRUE, _xlfn._xlws.FILTER(Q$1:AC$1,Q4:AC4=2))</f>
        <v>06</v>
      </c>
      <c r="AT4">
        <f t="shared" ref="AT4:AT67" si="1">AT3-1</f>
        <v>3</v>
      </c>
      <c r="AU4">
        <f t="shared" si="0"/>
        <v>84</v>
      </c>
      <c r="AV4" t="b">
        <f>IF(AND(AE3, AE4), AL3=AL4, FALSE)</f>
        <v>0</v>
      </c>
      <c r="AW4" t="b">
        <f>IF(AND(AF3, AF4), AM3=AM4, FALSE)</f>
        <v>0</v>
      </c>
      <c r="AX4" t="b">
        <f>IF(AND(AG3, AG4), AN3=AN4, FALSE)</f>
        <v>0</v>
      </c>
      <c r="AY4" t="b">
        <f>IF(AND(AH3, AH4), AO3=AO4, FALSE)</f>
        <v>0</v>
      </c>
      <c r="AZ4" t="b">
        <f>IF(AND(AI3, AI4), AP3=AP4, FALSE)</f>
        <v>0</v>
      </c>
      <c r="BA4" t="b">
        <f>IF(AND(AJ3, AJ4), AQ3=AQ4, FALSE)</f>
        <v>0</v>
      </c>
      <c r="BB4" t="b">
        <f>IF(AND(AK3, AK4), AR3=AR4, FALSE)</f>
        <v>0</v>
      </c>
    </row>
    <row r="5" spans="1:54" x14ac:dyDescent="0.25">
      <c r="A5" t="s">
        <v>1054</v>
      </c>
      <c r="B5">
        <v>220</v>
      </c>
      <c r="C5" t="str">
        <f>TEXT(A5, "0")</f>
        <v>KTJJT</v>
      </c>
      <c r="D5">
        <f>LEN($A5)-LEN(SUBSTITUTE($A5,D$1,""))</f>
        <v>0</v>
      </c>
      <c r="E5">
        <f>LEN($A5)-LEN(SUBSTITUTE($A5,E$1,""))</f>
        <v>1</v>
      </c>
      <c r="F5">
        <f>LEN($A5)-LEN(SUBSTITUTE($A5,F$1,""))</f>
        <v>0</v>
      </c>
      <c r="G5">
        <f>LEN($A5)-LEN(SUBSTITUTE($A5,G$1,""))</f>
        <v>2</v>
      </c>
      <c r="H5">
        <f>LEN($A5)-LEN(SUBSTITUTE($A5,H$1,""))</f>
        <v>2</v>
      </c>
      <c r="I5">
        <f>LEN($A5)-LEN(SUBSTITUTE($A5,I$1,""))</f>
        <v>0</v>
      </c>
      <c r="J5">
        <f>LEN($A5)-LEN(SUBSTITUTE($A5,J$1,""))</f>
        <v>0</v>
      </c>
      <c r="K5">
        <f>LEN($A5)-LEN(SUBSTITUTE($A5,K$1,""))</f>
        <v>0</v>
      </c>
      <c r="L5">
        <f>LEN($A5)-LEN(SUBSTITUTE($A5,L$1,""))</f>
        <v>0</v>
      </c>
      <c r="M5">
        <f>LEN($A5)-LEN(SUBSTITUTE($A5,M$1,""))</f>
        <v>0</v>
      </c>
      <c r="N5">
        <f>LEN($A5)-LEN(SUBSTITUTE($A5,N$1,""))</f>
        <v>0</v>
      </c>
      <c r="O5">
        <f>LEN($A5)-LEN(SUBSTITUTE($A5,O$1,""))</f>
        <v>0</v>
      </c>
      <c r="P5">
        <f>LEN($A5)-LEN(SUBSTITUTE($A5,P$1,""))</f>
        <v>0</v>
      </c>
      <c r="Q5">
        <f>D5+1</f>
        <v>1</v>
      </c>
      <c r="R5">
        <f>E5+1</f>
        <v>2</v>
      </c>
      <c r="S5">
        <f>F5+1</f>
        <v>1</v>
      </c>
      <c r="T5">
        <f>G5+1</f>
        <v>3</v>
      </c>
      <c r="U5">
        <f>H5+1</f>
        <v>3</v>
      </c>
      <c r="V5">
        <f>I5+1</f>
        <v>1</v>
      </c>
      <c r="W5">
        <f>J5+1</f>
        <v>1</v>
      </c>
      <c r="X5">
        <f>K5+1</f>
        <v>1</v>
      </c>
      <c r="Y5">
        <f>L5+1</f>
        <v>1</v>
      </c>
      <c r="Z5">
        <f>M5+1</f>
        <v>1</v>
      </c>
      <c r="AA5">
        <f>N5+1</f>
        <v>1</v>
      </c>
      <c r="AB5">
        <f>O5+1</f>
        <v>1</v>
      </c>
      <c r="AC5">
        <f>P5+1</f>
        <v>1</v>
      </c>
      <c r="AD5">
        <f>PRODUCT(Q5:AC5)</f>
        <v>18</v>
      </c>
      <c r="AE5" t="b">
        <f>AD5=6</f>
        <v>0</v>
      </c>
      <c r="AF5" t="b">
        <f>AD5=10</f>
        <v>0</v>
      </c>
      <c r="AG5" t="b">
        <f>AD5=12</f>
        <v>0</v>
      </c>
      <c r="AH5" t="b">
        <f>AD5=16</f>
        <v>0</v>
      </c>
      <c r="AI5" t="b">
        <f>AD5=18</f>
        <v>1</v>
      </c>
      <c r="AJ5" t="b">
        <f>AD5=24</f>
        <v>0</v>
      </c>
      <c r="AK5" t="b">
        <f>AD5=32</f>
        <v>0</v>
      </c>
      <c r="AL5">
        <f>VALUE(IF(AE5,
_xlfn.XLOOKUP(6, Q5:AC5, Q$1:AC$1), 0))</f>
        <v>0</v>
      </c>
      <c r="AM5">
        <f>VALUE(IF(AF5,
_xlfn.XLOOKUP(5, Q5:AC5, Q$1:AC$1) &amp; _xlfn.XLOOKUP(2, Q5:AC5, Q$1:AC$1), 0))</f>
        <v>0</v>
      </c>
      <c r="AN5">
        <f>VALUE(IF(AG5,
_xlfn.XLOOKUP(4, Q5:AC5, Q$1:AC$1) &amp; _xlfn.XLOOKUP(3, Q5:AC5, Q$1:AC$1), 0))</f>
        <v>0</v>
      </c>
      <c r="AO5">
        <f>VALUE(IF(AH5,
_xlfn.XLOOKUP(4, Q5:AC5, Q$1:AC$1) &amp; _xlfn.XLOOKUP(2, Q5:AC5, Q$1:AC$1, "", 0, 1) &amp; _xlfn.XLOOKUP(2, Q5:AC5, Q$1:AC$1, "", 0, -1), 0))</f>
        <v>0</v>
      </c>
      <c r="AP5">
        <f>VALUE(IF(AI5,
_xlfn.XLOOKUP(3, Q5:AC5, Q$1:AC$1, "", 0, 1) &amp; _xlfn.XLOOKUP(3, Q5:AC5, Q$1:AC$1, "", 0, -1) &amp; _xlfn.XLOOKUP(2, Q5:AC5, Q$1:AC$1),
0))</f>
        <v>111013</v>
      </c>
      <c r="AQ5">
        <f>VALUE(IF(AJ5,
_xlfn.XLOOKUP(3, Q5:AC5, Q$1:AC$1) &amp; AS5,
0))</f>
        <v>0</v>
      </c>
      <c r="AR5">
        <f>VALUE(IF(AK5,
AS5, 0))</f>
        <v>0</v>
      </c>
      <c r="AS5" t="str" cm="1">
        <f t="array" ref="AS5">_xlfn.TEXTJOIN("", TRUE, _xlfn._xlws.FILTER(Q$1:AC$1,Q5:AC5=2))</f>
        <v>13</v>
      </c>
      <c r="AT5">
        <f t="shared" si="1"/>
        <v>2</v>
      </c>
      <c r="AU5">
        <f t="shared" si="0"/>
        <v>440</v>
      </c>
      <c r="AV5" t="b">
        <f>IF(AND(AE4, AE5), AL4=AL5, FALSE)</f>
        <v>0</v>
      </c>
      <c r="AW5" t="b">
        <f>IF(AND(AF4, AF5), AM4=AM5, FALSE)</f>
        <v>0</v>
      </c>
      <c r="AX5" t="b">
        <f>IF(AND(AG4, AG5), AN4=AN5, FALSE)</f>
        <v>0</v>
      </c>
      <c r="AY5" t="b">
        <f>IF(AND(AH4, AH5), AO4=AO5, FALSE)</f>
        <v>0</v>
      </c>
      <c r="AZ5" t="b">
        <f>IF(AND(AI4, AI5), AP4=AP5, FALSE)</f>
        <v>0</v>
      </c>
      <c r="BA5" t="b">
        <f>IF(AND(AJ4, AJ5), AQ4=AQ5, FALSE)</f>
        <v>0</v>
      </c>
      <c r="BB5" t="b">
        <f>IF(AND(AK4, AK5), AR4=AR5, FALSE)</f>
        <v>0</v>
      </c>
    </row>
    <row r="6" spans="1:54" x14ac:dyDescent="0.25">
      <c r="A6" t="s">
        <v>1051</v>
      </c>
      <c r="B6">
        <v>765</v>
      </c>
      <c r="C6" t="str">
        <f>TEXT(A6, "0")</f>
        <v>32T3K</v>
      </c>
      <c r="D6">
        <f>LEN($A6)-LEN(SUBSTITUTE($A6,D$1,""))</f>
        <v>0</v>
      </c>
      <c r="E6">
        <f>LEN($A6)-LEN(SUBSTITUTE($A6,E$1,""))</f>
        <v>1</v>
      </c>
      <c r="F6">
        <f>LEN($A6)-LEN(SUBSTITUTE($A6,F$1,""))</f>
        <v>0</v>
      </c>
      <c r="G6">
        <f>LEN($A6)-LEN(SUBSTITUTE($A6,G$1,""))</f>
        <v>0</v>
      </c>
      <c r="H6">
        <f>LEN($A6)-LEN(SUBSTITUTE($A6,H$1,""))</f>
        <v>1</v>
      </c>
      <c r="I6">
        <f>LEN($A6)-LEN(SUBSTITUTE($A6,I$1,""))</f>
        <v>0</v>
      </c>
      <c r="J6">
        <f>LEN($A6)-LEN(SUBSTITUTE($A6,J$1,""))</f>
        <v>0</v>
      </c>
      <c r="K6">
        <f>LEN($A6)-LEN(SUBSTITUTE($A6,K$1,""))</f>
        <v>0</v>
      </c>
      <c r="L6">
        <f>LEN($A6)-LEN(SUBSTITUTE($A6,L$1,""))</f>
        <v>0</v>
      </c>
      <c r="M6">
        <f>LEN($A6)-LEN(SUBSTITUTE($A6,M$1,""))</f>
        <v>0</v>
      </c>
      <c r="N6">
        <f>LEN($A6)-LEN(SUBSTITUTE($A6,N$1,""))</f>
        <v>0</v>
      </c>
      <c r="O6">
        <f>LEN($A6)-LEN(SUBSTITUTE($A6,O$1,""))</f>
        <v>2</v>
      </c>
      <c r="P6">
        <f>LEN($A6)-LEN(SUBSTITUTE($A6,P$1,""))</f>
        <v>1</v>
      </c>
      <c r="Q6">
        <f>D6+1</f>
        <v>1</v>
      </c>
      <c r="R6">
        <f>E6+1</f>
        <v>2</v>
      </c>
      <c r="S6">
        <f>F6+1</f>
        <v>1</v>
      </c>
      <c r="T6">
        <f>G6+1</f>
        <v>1</v>
      </c>
      <c r="U6">
        <f>H6+1</f>
        <v>2</v>
      </c>
      <c r="V6">
        <f>I6+1</f>
        <v>1</v>
      </c>
      <c r="W6">
        <f>J6+1</f>
        <v>1</v>
      </c>
      <c r="X6">
        <f>K6+1</f>
        <v>1</v>
      </c>
      <c r="Y6">
        <f>L6+1</f>
        <v>1</v>
      </c>
      <c r="Z6">
        <f>M6+1</f>
        <v>1</v>
      </c>
      <c r="AA6">
        <f>N6+1</f>
        <v>1</v>
      </c>
      <c r="AB6">
        <f>O6+1</f>
        <v>3</v>
      </c>
      <c r="AC6">
        <f>P6+1</f>
        <v>2</v>
      </c>
      <c r="AD6">
        <f>PRODUCT(Q6:AC6)</f>
        <v>24</v>
      </c>
      <c r="AE6" t="b">
        <f>AD6=6</f>
        <v>0</v>
      </c>
      <c r="AF6" t="b">
        <f>AD6=10</f>
        <v>0</v>
      </c>
      <c r="AG6" t="b">
        <f>AD6=12</f>
        <v>0</v>
      </c>
      <c r="AH6" t="b">
        <f>AD6=16</f>
        <v>0</v>
      </c>
      <c r="AI6" t="b">
        <f>AD6=18</f>
        <v>0</v>
      </c>
      <c r="AJ6" t="b">
        <f>AD6=24</f>
        <v>1</v>
      </c>
      <c r="AK6" t="b">
        <f>AD6=32</f>
        <v>0</v>
      </c>
      <c r="AL6">
        <f>VALUE(IF(AE6,
_xlfn.XLOOKUP(6, Q6:AC6, Q$1:AC$1), 0))</f>
        <v>0</v>
      </c>
      <c r="AM6">
        <f>VALUE(IF(AF6,
_xlfn.XLOOKUP(5, Q6:AC6, Q$1:AC$1) &amp; _xlfn.XLOOKUP(2, Q6:AC6, Q$1:AC$1), 0))</f>
        <v>0</v>
      </c>
      <c r="AN6">
        <f>VALUE(IF(AG6,
_xlfn.XLOOKUP(4, Q6:AC6, Q$1:AC$1) &amp; _xlfn.XLOOKUP(3, Q6:AC6, Q$1:AC$1), 0))</f>
        <v>0</v>
      </c>
      <c r="AO6">
        <f>VALUE(IF(AH6,
_xlfn.XLOOKUP(4, Q6:AC6, Q$1:AC$1) &amp; _xlfn.XLOOKUP(2, Q6:AC6, Q$1:AC$1, "", 0, 1) &amp; _xlfn.XLOOKUP(2, Q6:AC6, Q$1:AC$1, "", 0, -1), 0))</f>
        <v>0</v>
      </c>
      <c r="AP6">
        <f>VALUE(IF(AI6,
_xlfn.XLOOKUP(3, Q6:AC6, Q$1:AC$1, "", 0, 1) &amp; _xlfn.XLOOKUP(3, Q6:AC6, Q$1:AC$1, "", 0, -1) &amp; _xlfn.XLOOKUP(2, Q6:AC6, Q$1:AC$1),
0))</f>
        <v>0</v>
      </c>
      <c r="AQ6">
        <f>VALUE(IF(AJ6,
_xlfn.XLOOKUP(3, Q6:AC6, Q$1:AC$1) &amp; AS6,
0))</f>
        <v>3131002</v>
      </c>
      <c r="AR6">
        <f>VALUE(IF(AK6,
AS6, 0))</f>
        <v>0</v>
      </c>
      <c r="AS6" t="str" cm="1">
        <f t="array" ref="AS6">_xlfn.TEXTJOIN("", TRUE, _xlfn._xlws.FILTER(Q$1:AC$1,Q6:AC6=2))</f>
        <v>131002</v>
      </c>
      <c r="AT6">
        <f t="shared" si="1"/>
        <v>1</v>
      </c>
      <c r="AU6">
        <f t="shared" si="0"/>
        <v>765</v>
      </c>
      <c r="AV6" t="b">
        <f>IF(AND(AE5, AE6), AL5=AL6, FALSE)</f>
        <v>0</v>
      </c>
      <c r="AW6" t="b">
        <f>IF(AND(AF5, AF6), AM5=AM6, FALSE)</f>
        <v>0</v>
      </c>
      <c r="AX6" t="b">
        <f>IF(AND(AG5, AG6), AN5=AN6, FALSE)</f>
        <v>0</v>
      </c>
      <c r="AY6" t="b">
        <f>IF(AND(AH5, AH6), AO5=AO6, FALSE)</f>
        <v>0</v>
      </c>
      <c r="AZ6" t="b">
        <f>IF(AND(AI5, AI6), AP5=AP6, FALSE)</f>
        <v>0</v>
      </c>
      <c r="BA6" t="b">
        <f>IF(AND(AJ5, AJ6), AQ5=AQ6, FALSE)</f>
        <v>0</v>
      </c>
      <c r="BB6" t="b">
        <f>IF(AND(AK5, AK6), AR5=AR6, FALSE)</f>
        <v>0</v>
      </c>
    </row>
    <row r="7" spans="1:54" x14ac:dyDescent="0.25">
      <c r="AU7">
        <f>SUM(AU2:AU6)</f>
        <v>6440</v>
      </c>
    </row>
    <row r="1002" spans="47:47" x14ac:dyDescent="0.25">
      <c r="AU1002">
        <f>SUM(AU2:AU1001)</f>
        <v>12880</v>
      </c>
    </row>
  </sheetData>
  <autoFilter ref="A1:AS1001" xr:uid="{07B989D5-B9F7-4D7C-A450-2B172E0E9690}">
    <sortState xmlns:xlrd2="http://schemas.microsoft.com/office/spreadsheetml/2017/richdata2" ref="A2:AS1001">
      <sortCondition descending="1" ref="AL1:AL10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BE3B0-0756-47F5-9E03-A997F44676F5}">
  <dimension ref="A2:L8"/>
  <sheetViews>
    <sheetView workbookViewId="0">
      <selection activeCell="G2" sqref="G2:G8"/>
    </sheetView>
  </sheetViews>
  <sheetFormatPr defaultRowHeight="15" x14ac:dyDescent="0.25"/>
  <sheetData>
    <row r="2" spans="1:12" x14ac:dyDescent="0.25">
      <c r="A2" t="s">
        <v>1010</v>
      </c>
      <c r="B2">
        <v>5</v>
      </c>
      <c r="G2">
        <f>PRODUCT(H2:L2)</f>
        <v>6</v>
      </c>
      <c r="H2">
        <f>B2+1</f>
        <v>6</v>
      </c>
      <c r="I2">
        <f t="shared" ref="I2:M2" si="0">C2+1</f>
        <v>1</v>
      </c>
      <c r="J2">
        <f t="shared" si="0"/>
        <v>1</v>
      </c>
      <c r="K2">
        <f t="shared" si="0"/>
        <v>1</v>
      </c>
      <c r="L2">
        <f t="shared" si="0"/>
        <v>1</v>
      </c>
    </row>
    <row r="3" spans="1:12" x14ac:dyDescent="0.25">
      <c r="A3" t="s">
        <v>1011</v>
      </c>
      <c r="B3">
        <v>4</v>
      </c>
      <c r="C3">
        <v>1</v>
      </c>
      <c r="G3">
        <f t="shared" ref="G3:G8" si="1">PRODUCT(H3:L3)</f>
        <v>10</v>
      </c>
      <c r="H3">
        <f t="shared" ref="H3:H8" si="2">B3+1</f>
        <v>5</v>
      </c>
      <c r="I3">
        <f t="shared" ref="I3:I8" si="3">C3+1</f>
        <v>2</v>
      </c>
      <c r="J3">
        <f t="shared" ref="J3:J8" si="4">D3+1</f>
        <v>1</v>
      </c>
      <c r="K3">
        <f t="shared" ref="K3:K8" si="5">E3+1</f>
        <v>1</v>
      </c>
      <c r="L3">
        <f t="shared" ref="L3:L8" si="6">F3+1</f>
        <v>1</v>
      </c>
    </row>
    <row r="4" spans="1:12" x14ac:dyDescent="0.25">
      <c r="A4" t="s">
        <v>1032</v>
      </c>
      <c r="B4">
        <v>3</v>
      </c>
      <c r="C4">
        <v>2</v>
      </c>
      <c r="G4">
        <f t="shared" si="1"/>
        <v>12</v>
      </c>
      <c r="H4">
        <f t="shared" si="2"/>
        <v>4</v>
      </c>
      <c r="I4">
        <f t="shared" si="3"/>
        <v>3</v>
      </c>
      <c r="J4">
        <f t="shared" si="4"/>
        <v>1</v>
      </c>
      <c r="K4">
        <f t="shared" si="5"/>
        <v>1</v>
      </c>
      <c r="L4">
        <f t="shared" si="6"/>
        <v>1</v>
      </c>
    </row>
    <row r="5" spans="1:12" x14ac:dyDescent="0.25">
      <c r="A5" t="s">
        <v>1026</v>
      </c>
      <c r="B5">
        <v>3</v>
      </c>
      <c r="C5">
        <v>1</v>
      </c>
      <c r="D5">
        <v>1</v>
      </c>
      <c r="G5">
        <f t="shared" si="1"/>
        <v>16</v>
      </c>
      <c r="H5">
        <f t="shared" si="2"/>
        <v>4</v>
      </c>
      <c r="I5">
        <f t="shared" si="3"/>
        <v>2</v>
      </c>
      <c r="J5">
        <f t="shared" si="4"/>
        <v>2</v>
      </c>
      <c r="K5">
        <f t="shared" si="5"/>
        <v>1</v>
      </c>
      <c r="L5">
        <f t="shared" si="6"/>
        <v>1</v>
      </c>
    </row>
    <row r="6" spans="1:12" x14ac:dyDescent="0.25">
      <c r="A6" t="s">
        <v>1033</v>
      </c>
      <c r="B6">
        <v>2</v>
      </c>
      <c r="C6">
        <v>2</v>
      </c>
      <c r="D6">
        <v>1</v>
      </c>
      <c r="G6">
        <f t="shared" si="1"/>
        <v>18</v>
      </c>
      <c r="H6">
        <f t="shared" si="2"/>
        <v>3</v>
      </c>
      <c r="I6">
        <f t="shared" si="3"/>
        <v>3</v>
      </c>
      <c r="J6">
        <f t="shared" si="4"/>
        <v>2</v>
      </c>
      <c r="K6">
        <f t="shared" si="5"/>
        <v>1</v>
      </c>
      <c r="L6">
        <f t="shared" si="6"/>
        <v>1</v>
      </c>
    </row>
    <row r="7" spans="1:12" x14ac:dyDescent="0.25">
      <c r="A7" t="s">
        <v>1034</v>
      </c>
      <c r="B7">
        <v>2</v>
      </c>
      <c r="C7">
        <v>1</v>
      </c>
      <c r="D7">
        <v>1</v>
      </c>
      <c r="E7">
        <v>1</v>
      </c>
      <c r="G7">
        <f t="shared" si="1"/>
        <v>24</v>
      </c>
      <c r="H7">
        <f t="shared" si="2"/>
        <v>3</v>
      </c>
      <c r="I7">
        <f t="shared" si="3"/>
        <v>2</v>
      </c>
      <c r="J7">
        <f t="shared" si="4"/>
        <v>2</v>
      </c>
      <c r="K7">
        <f t="shared" si="5"/>
        <v>2</v>
      </c>
      <c r="L7">
        <f t="shared" si="6"/>
        <v>1</v>
      </c>
    </row>
    <row r="8" spans="1:12" x14ac:dyDescent="0.25">
      <c r="A8" t="s">
        <v>1029</v>
      </c>
      <c r="B8">
        <v>1</v>
      </c>
      <c r="C8">
        <v>1</v>
      </c>
      <c r="D8">
        <v>1</v>
      </c>
      <c r="E8">
        <v>1</v>
      </c>
      <c r="F8">
        <v>1</v>
      </c>
      <c r="G8">
        <f t="shared" si="1"/>
        <v>32</v>
      </c>
      <c r="H8">
        <f t="shared" si="2"/>
        <v>2</v>
      </c>
      <c r="I8">
        <f t="shared" si="3"/>
        <v>2</v>
      </c>
      <c r="J8">
        <f t="shared" si="4"/>
        <v>2</v>
      </c>
      <c r="K8">
        <f t="shared" si="5"/>
        <v>2</v>
      </c>
      <c r="L8">
        <f t="shared" si="6"/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DFEBA-D41F-4156-A44F-9980B343622D}">
  <dimension ref="A1:BR1002"/>
  <sheetViews>
    <sheetView topLeftCell="S997" workbookViewId="0">
      <selection activeCell="AZ1002" sqref="AZ1002"/>
    </sheetView>
  </sheetViews>
  <sheetFormatPr defaultRowHeight="15" x14ac:dyDescent="0.25"/>
  <cols>
    <col min="3" max="3" width="16.85546875" bestFit="1" customWidth="1"/>
    <col min="4" max="8" width="16.85546875" customWidth="1"/>
    <col min="23" max="23" width="12.7109375" bestFit="1" customWidth="1"/>
    <col min="49" max="49" width="12" bestFit="1" customWidth="1"/>
    <col min="50" max="50" width="12" customWidth="1"/>
    <col min="51" max="51" width="11" customWidth="1"/>
    <col min="52" max="52" width="10" bestFit="1" customWidth="1"/>
  </cols>
  <sheetData>
    <row r="1" spans="1:70" x14ac:dyDescent="0.25">
      <c r="A1" t="s">
        <v>0</v>
      </c>
      <c r="B1" t="s">
        <v>1</v>
      </c>
      <c r="C1" t="s">
        <v>1004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1005</v>
      </c>
      <c r="J1" t="s">
        <v>1006</v>
      </c>
      <c r="K1" t="s">
        <v>1007</v>
      </c>
      <c r="L1" t="s">
        <v>1008</v>
      </c>
      <c r="M1" t="s">
        <v>1009</v>
      </c>
      <c r="N1" t="str">
        <f>"9"</f>
        <v>9</v>
      </c>
      <c r="O1" t="str">
        <f>"8"</f>
        <v>8</v>
      </c>
      <c r="P1" t="str">
        <f>"7"</f>
        <v>7</v>
      </c>
      <c r="Q1" t="str">
        <f>"6"</f>
        <v>6</v>
      </c>
      <c r="R1" t="str">
        <f>"5"</f>
        <v>5</v>
      </c>
      <c r="S1" t="str">
        <f>"4"</f>
        <v>4</v>
      </c>
      <c r="T1" t="str">
        <f>"3"</f>
        <v>3</v>
      </c>
      <c r="U1" t="str">
        <f>"2"</f>
        <v>2</v>
      </c>
      <c r="V1" t="s">
        <v>1012</v>
      </c>
      <c r="W1" t="s">
        <v>1013</v>
      </c>
      <c r="X1" t="s">
        <v>1014</v>
      </c>
      <c r="Y1" t="s">
        <v>1015</v>
      </c>
      <c r="Z1" t="s">
        <v>1016</v>
      </c>
      <c r="AA1" t="s">
        <v>1017</v>
      </c>
      <c r="AB1" t="s">
        <v>1018</v>
      </c>
      <c r="AC1" t="s">
        <v>1019</v>
      </c>
      <c r="AD1" t="s">
        <v>1020</v>
      </c>
      <c r="AE1" t="s">
        <v>1021</v>
      </c>
      <c r="AF1" t="s">
        <v>1022</v>
      </c>
      <c r="AG1" t="s">
        <v>1023</v>
      </c>
      <c r="AH1" t="s">
        <v>1024</v>
      </c>
      <c r="AI1" t="s">
        <v>1031</v>
      </c>
      <c r="AJ1" t="s">
        <v>1010</v>
      </c>
      <c r="AK1" t="s">
        <v>1011</v>
      </c>
      <c r="AL1" t="s">
        <v>1025</v>
      </c>
      <c r="AM1" t="s">
        <v>1026</v>
      </c>
      <c r="AN1" t="s">
        <v>1027</v>
      </c>
      <c r="AO1" t="s">
        <v>1028</v>
      </c>
      <c r="AP1" t="s">
        <v>1029</v>
      </c>
      <c r="AQ1" t="s">
        <v>1061</v>
      </c>
      <c r="AR1" t="s">
        <v>1062</v>
      </c>
      <c r="AS1" t="s">
        <v>1063</v>
      </c>
      <c r="AT1" t="s">
        <v>1064</v>
      </c>
      <c r="AU1" t="s">
        <v>1065</v>
      </c>
      <c r="AV1" t="s">
        <v>1066</v>
      </c>
      <c r="AW1" t="s">
        <v>1042</v>
      </c>
      <c r="AX1" t="s">
        <v>1042</v>
      </c>
      <c r="AY1" t="s">
        <v>1050</v>
      </c>
      <c r="AZ1" t="s">
        <v>1043</v>
      </c>
      <c r="BF1" t="s">
        <v>1005</v>
      </c>
      <c r="BG1" t="s">
        <v>1006</v>
      </c>
      <c r="BH1" t="s">
        <v>1007</v>
      </c>
      <c r="BI1" t="s">
        <v>1008</v>
      </c>
      <c r="BJ1" t="s">
        <v>1009</v>
      </c>
      <c r="BK1" t="str">
        <f>"9"</f>
        <v>9</v>
      </c>
      <c r="BL1" t="str">
        <f>"8"</f>
        <v>8</v>
      </c>
      <c r="BM1" t="str">
        <f>"7"</f>
        <v>7</v>
      </c>
      <c r="BN1" t="str">
        <f>"6"</f>
        <v>6</v>
      </c>
      <c r="BO1" t="str">
        <f>"5"</f>
        <v>5</v>
      </c>
      <c r="BP1" t="str">
        <f>"4"</f>
        <v>4</v>
      </c>
      <c r="BQ1" t="str">
        <f>"3"</f>
        <v>3</v>
      </c>
      <c r="BR1" t="str">
        <f>"2"</f>
        <v>2</v>
      </c>
    </row>
    <row r="2" spans="1:70" x14ac:dyDescent="0.25">
      <c r="A2" t="s">
        <v>690</v>
      </c>
      <c r="B2">
        <v>647</v>
      </c>
      <c r="C2" t="str">
        <f>TEXT(A2, "0")</f>
        <v>JJJJJ</v>
      </c>
      <c r="D2" t="str">
        <f>MID($C2, 1, 1)</f>
        <v>J</v>
      </c>
      <c r="E2" t="str">
        <f>MID($C2, 2, 1)</f>
        <v>J</v>
      </c>
      <c r="F2" t="str">
        <f>MID($C2, 3, 1)</f>
        <v>J</v>
      </c>
      <c r="G2" t="str">
        <f>MID($C2, 4, 1)</f>
        <v>J</v>
      </c>
      <c r="H2" t="str">
        <f>MID($C2, 5, 1)</f>
        <v>J</v>
      </c>
      <c r="I2">
        <f>LEN($A2)-LEN(SUBSTITUTE($A2,I$1,""))</f>
        <v>0</v>
      </c>
      <c r="J2">
        <f>LEN($A2)-LEN(SUBSTITUTE($A2,J$1,""))</f>
        <v>0</v>
      </c>
      <c r="K2">
        <f>LEN($A2)-LEN(SUBSTITUTE($A2,K$1,""))</f>
        <v>0</v>
      </c>
      <c r="L2">
        <f>LEN($A2)-LEN(SUBSTITUTE($A2,L$1,""))</f>
        <v>5</v>
      </c>
      <c r="M2">
        <f>LEN($A2)-LEN(SUBSTITUTE($A2,M$1,""))</f>
        <v>0</v>
      </c>
      <c r="N2">
        <f>LEN($A2)-LEN(SUBSTITUTE($A2,N$1,""))</f>
        <v>0</v>
      </c>
      <c r="O2">
        <f>LEN($A2)-LEN(SUBSTITUTE($A2,O$1,""))</f>
        <v>0</v>
      </c>
      <c r="P2">
        <f>LEN($A2)-LEN(SUBSTITUTE($A2,P$1,""))</f>
        <v>0</v>
      </c>
      <c r="Q2">
        <f>LEN($A2)-LEN(SUBSTITUTE($A2,Q$1,""))</f>
        <v>0</v>
      </c>
      <c r="R2">
        <f>LEN($A2)-LEN(SUBSTITUTE($A2,R$1,""))</f>
        <v>0</v>
      </c>
      <c r="S2">
        <f>LEN($A2)-LEN(SUBSTITUTE($A2,S$1,""))</f>
        <v>0</v>
      </c>
      <c r="T2">
        <f>LEN($A2)-LEN(SUBSTITUTE($A2,T$1,""))</f>
        <v>0</v>
      </c>
      <c r="U2">
        <f>LEN($A2)-LEN(SUBSTITUTE($A2,U$1,""))</f>
        <v>0</v>
      </c>
      <c r="V2">
        <f>I2+1</f>
        <v>1</v>
      </c>
      <c r="W2">
        <f>J2+1</f>
        <v>1</v>
      </c>
      <c r="X2">
        <f>K2+1</f>
        <v>1</v>
      </c>
      <c r="Y2">
        <f>L2+1</f>
        <v>6</v>
      </c>
      <c r="Z2">
        <f>M2+1</f>
        <v>1</v>
      </c>
      <c r="AA2">
        <f>N2+1</f>
        <v>1</v>
      </c>
      <c r="AB2">
        <f>O2+1</f>
        <v>1</v>
      </c>
      <c r="AC2">
        <f>P2+1</f>
        <v>1</v>
      </c>
      <c r="AD2">
        <f>Q2+1</f>
        <v>1</v>
      </c>
      <c r="AE2">
        <f>R2+1</f>
        <v>1</v>
      </c>
      <c r="AF2">
        <f>S2+1</f>
        <v>1</v>
      </c>
      <c r="AG2">
        <f>T2+1</f>
        <v>1</v>
      </c>
      <c r="AH2">
        <f>U2+1</f>
        <v>1</v>
      </c>
      <c r="AI2">
        <f>PRODUCT(V2:AH2)</f>
        <v>6</v>
      </c>
      <c r="AJ2" t="b">
        <f>AI2=6</f>
        <v>1</v>
      </c>
      <c r="AK2" t="b">
        <f>AI2=10</f>
        <v>0</v>
      </c>
      <c r="AL2" t="b">
        <f>AI2=12</f>
        <v>0</v>
      </c>
      <c r="AM2" t="b">
        <f>AI2=16</f>
        <v>0</v>
      </c>
      <c r="AN2" t="b">
        <f>AI2=18</f>
        <v>0</v>
      </c>
      <c r="AO2" t="b">
        <f>AI2=24</f>
        <v>0</v>
      </c>
      <c r="AP2" t="b">
        <f>AI2=32</f>
        <v>0</v>
      </c>
      <c r="AQ2" t="str">
        <f>IF(AI2=6,"7",IF(AI2=10,"6",IF(AI2=12,"5",
IF(AI2=16,"4",IF(AI2=18,"3",IF(AI2=24,"2",IF(AI2=32,"1","0"))))))
)</f>
        <v>7</v>
      </c>
      <c r="AR2" t="str">
        <f>_xlfn.XLOOKUP(D2, $BF$1:$BR$1, $BF$2:$BR$2)</f>
        <v>11</v>
      </c>
      <c r="AS2" t="str">
        <f>_xlfn.XLOOKUP(E2, $BF$1:$BR$1, $BF$2:$BR$2)</f>
        <v>11</v>
      </c>
      <c r="AT2" t="str">
        <f>_xlfn.XLOOKUP(F2, $BF$1:$BR$1, $BF$2:$BR$2)</f>
        <v>11</v>
      </c>
      <c r="AU2" t="str">
        <f>_xlfn.XLOOKUP(G2, $BF$1:$BR$1, $BF$2:$BR$2)</f>
        <v>11</v>
      </c>
      <c r="AV2" t="str">
        <f>_xlfn.XLOOKUP(H2, $BF$1:$BR$1, $BF$2:$BR$2)</f>
        <v>11</v>
      </c>
      <c r="AW2">
        <f>VALUE(_xlfn.TEXTJOIN("", TRUE, AQ2:AV2))</f>
        <v>71111111111</v>
      </c>
      <c r="AX2">
        <v>71111111111</v>
      </c>
      <c r="AY2">
        <f>1000</f>
        <v>1000</v>
      </c>
      <c r="AZ2">
        <f>B2*AY2</f>
        <v>647000</v>
      </c>
      <c r="BF2" t="s">
        <v>1012</v>
      </c>
      <c r="BG2" t="s">
        <v>1013</v>
      </c>
      <c r="BH2" t="s">
        <v>1014</v>
      </c>
      <c r="BI2" t="s">
        <v>1015</v>
      </c>
      <c r="BJ2" t="s">
        <v>1016</v>
      </c>
      <c r="BK2" t="s">
        <v>1017</v>
      </c>
      <c r="BL2" t="s">
        <v>1018</v>
      </c>
      <c r="BM2" t="s">
        <v>1019</v>
      </c>
      <c r="BN2" t="s">
        <v>1020</v>
      </c>
      <c r="BO2" t="s">
        <v>1021</v>
      </c>
      <c r="BP2" t="s">
        <v>1022</v>
      </c>
      <c r="BQ2" t="s">
        <v>1023</v>
      </c>
      <c r="BR2" t="s">
        <v>1024</v>
      </c>
    </row>
    <row r="3" spans="1:70" x14ac:dyDescent="0.25">
      <c r="A3" t="s">
        <v>590</v>
      </c>
      <c r="B3">
        <v>652</v>
      </c>
      <c r="C3" t="str">
        <f>TEXT(A3, "0")</f>
        <v>AAAA4</v>
      </c>
      <c r="D3" t="str">
        <f>MID($C3, 1, 1)</f>
        <v>A</v>
      </c>
      <c r="E3" t="str">
        <f>MID($C3, 2, 1)</f>
        <v>A</v>
      </c>
      <c r="F3" t="str">
        <f>MID($C3, 3, 1)</f>
        <v>A</v>
      </c>
      <c r="G3" t="str">
        <f>MID($C3, 4, 1)</f>
        <v>A</v>
      </c>
      <c r="H3" t="str">
        <f>MID($C3, 5, 1)</f>
        <v>4</v>
      </c>
      <c r="I3">
        <f>LEN($A3)-LEN(SUBSTITUTE($A3,I$1,""))</f>
        <v>4</v>
      </c>
      <c r="J3">
        <f>LEN($A3)-LEN(SUBSTITUTE($A3,J$1,""))</f>
        <v>0</v>
      </c>
      <c r="K3">
        <f>LEN($A3)-LEN(SUBSTITUTE($A3,K$1,""))</f>
        <v>0</v>
      </c>
      <c r="L3">
        <f>LEN($A3)-LEN(SUBSTITUTE($A3,L$1,""))</f>
        <v>0</v>
      </c>
      <c r="M3">
        <f>LEN($A3)-LEN(SUBSTITUTE($A3,M$1,""))</f>
        <v>0</v>
      </c>
      <c r="N3">
        <f>LEN($A3)-LEN(SUBSTITUTE($A3,N$1,""))</f>
        <v>0</v>
      </c>
      <c r="O3">
        <f>LEN($A3)-LEN(SUBSTITUTE($A3,O$1,""))</f>
        <v>0</v>
      </c>
      <c r="P3">
        <f>LEN($A3)-LEN(SUBSTITUTE($A3,P$1,""))</f>
        <v>0</v>
      </c>
      <c r="Q3">
        <f>LEN($A3)-LEN(SUBSTITUTE($A3,Q$1,""))</f>
        <v>0</v>
      </c>
      <c r="R3">
        <f>LEN($A3)-LEN(SUBSTITUTE($A3,R$1,""))</f>
        <v>0</v>
      </c>
      <c r="S3">
        <f>LEN($A3)-LEN(SUBSTITUTE($A3,S$1,""))</f>
        <v>1</v>
      </c>
      <c r="T3">
        <f>LEN($A3)-LEN(SUBSTITUTE($A3,T$1,""))</f>
        <v>0</v>
      </c>
      <c r="U3">
        <f>LEN($A3)-LEN(SUBSTITUTE($A3,U$1,""))</f>
        <v>0</v>
      </c>
      <c r="V3">
        <f>I3+1</f>
        <v>5</v>
      </c>
      <c r="W3">
        <f>J3+1</f>
        <v>1</v>
      </c>
      <c r="X3">
        <f>K3+1</f>
        <v>1</v>
      </c>
      <c r="Y3">
        <f>L3+1</f>
        <v>1</v>
      </c>
      <c r="Z3">
        <f>M3+1</f>
        <v>1</v>
      </c>
      <c r="AA3">
        <f>N3+1</f>
        <v>1</v>
      </c>
      <c r="AB3">
        <f>O3+1</f>
        <v>1</v>
      </c>
      <c r="AC3">
        <f>P3+1</f>
        <v>1</v>
      </c>
      <c r="AD3">
        <f>Q3+1</f>
        <v>1</v>
      </c>
      <c r="AE3">
        <f>R3+1</f>
        <v>1</v>
      </c>
      <c r="AF3">
        <f>S3+1</f>
        <v>2</v>
      </c>
      <c r="AG3">
        <f>T3+1</f>
        <v>1</v>
      </c>
      <c r="AH3">
        <f>U3+1</f>
        <v>1</v>
      </c>
      <c r="AI3">
        <f>PRODUCT(V3:AH3)</f>
        <v>10</v>
      </c>
      <c r="AJ3" t="b">
        <f>AI3=6</f>
        <v>0</v>
      </c>
      <c r="AK3" t="b">
        <f>AI3=10</f>
        <v>1</v>
      </c>
      <c r="AL3" t="b">
        <f>AI3=12</f>
        <v>0</v>
      </c>
      <c r="AM3" t="b">
        <f>AI3=16</f>
        <v>0</v>
      </c>
      <c r="AN3" t="b">
        <f>AI3=18</f>
        <v>0</v>
      </c>
      <c r="AO3" t="b">
        <f>AI3=24</f>
        <v>0</v>
      </c>
      <c r="AP3" t="b">
        <f>AI3=32</f>
        <v>0</v>
      </c>
      <c r="AQ3" t="str">
        <f>IF(AI3=6,"7",IF(AI3=10,"6",IF(AI3=12,"5",
IF(AI3=16,"4",IF(AI3=18,"3",IF(AI3=24,"2",IF(AI3=32,"1","0"))))))
)</f>
        <v>6</v>
      </c>
      <c r="AR3" t="str">
        <f>_xlfn.XLOOKUP(D3, $BF$1:$BR$1, $BF$2:$BR$2)</f>
        <v>14</v>
      </c>
      <c r="AS3" t="str">
        <f>_xlfn.XLOOKUP(E3, $BF$1:$BR$1, $BF$2:$BR$2)</f>
        <v>14</v>
      </c>
      <c r="AT3" t="str">
        <f>_xlfn.XLOOKUP(F3, $BF$1:$BR$1, $BF$2:$BR$2)</f>
        <v>14</v>
      </c>
      <c r="AU3" t="str">
        <f>_xlfn.XLOOKUP(G3, $BF$1:$BR$1, $BF$2:$BR$2)</f>
        <v>14</v>
      </c>
      <c r="AV3" t="str">
        <f>_xlfn.XLOOKUP(H3, $BF$1:$BR$1, $BF$2:$BR$2)</f>
        <v>04</v>
      </c>
      <c r="AW3">
        <f>VALUE(_xlfn.TEXTJOIN("", TRUE, AQ3:AV3))</f>
        <v>61414141404</v>
      </c>
      <c r="AX3">
        <v>61414141404</v>
      </c>
      <c r="AY3">
        <f>AY2-1</f>
        <v>999</v>
      </c>
      <c r="AZ3">
        <f>B3*AY3</f>
        <v>651348</v>
      </c>
    </row>
    <row r="4" spans="1:70" x14ac:dyDescent="0.25">
      <c r="A4" t="s">
        <v>770</v>
      </c>
      <c r="B4">
        <v>883</v>
      </c>
      <c r="C4" t="str">
        <f>TEXT(A4, "0")</f>
        <v>AAQAA</v>
      </c>
      <c r="D4" t="str">
        <f>MID($C4, 1, 1)</f>
        <v>A</v>
      </c>
      <c r="E4" t="str">
        <f>MID($C4, 2, 1)</f>
        <v>A</v>
      </c>
      <c r="F4" t="str">
        <f>MID($C4, 3, 1)</f>
        <v>Q</v>
      </c>
      <c r="G4" t="str">
        <f>MID($C4, 4, 1)</f>
        <v>A</v>
      </c>
      <c r="H4" t="str">
        <f>MID($C4, 5, 1)</f>
        <v>A</v>
      </c>
      <c r="I4">
        <f>LEN($A4)-LEN(SUBSTITUTE($A4,I$1,""))</f>
        <v>4</v>
      </c>
      <c r="J4">
        <f>LEN($A4)-LEN(SUBSTITUTE($A4,J$1,""))</f>
        <v>0</v>
      </c>
      <c r="K4">
        <f>LEN($A4)-LEN(SUBSTITUTE($A4,K$1,""))</f>
        <v>1</v>
      </c>
      <c r="L4">
        <f>LEN($A4)-LEN(SUBSTITUTE($A4,L$1,""))</f>
        <v>0</v>
      </c>
      <c r="M4">
        <f>LEN($A4)-LEN(SUBSTITUTE($A4,M$1,""))</f>
        <v>0</v>
      </c>
      <c r="N4">
        <f>LEN($A4)-LEN(SUBSTITUTE($A4,N$1,""))</f>
        <v>0</v>
      </c>
      <c r="O4">
        <f>LEN($A4)-LEN(SUBSTITUTE($A4,O$1,""))</f>
        <v>0</v>
      </c>
      <c r="P4">
        <f>LEN($A4)-LEN(SUBSTITUTE($A4,P$1,""))</f>
        <v>0</v>
      </c>
      <c r="Q4">
        <f>LEN($A4)-LEN(SUBSTITUTE($A4,Q$1,""))</f>
        <v>0</v>
      </c>
      <c r="R4">
        <f>LEN($A4)-LEN(SUBSTITUTE($A4,R$1,""))</f>
        <v>0</v>
      </c>
      <c r="S4">
        <f>LEN($A4)-LEN(SUBSTITUTE($A4,S$1,""))</f>
        <v>0</v>
      </c>
      <c r="T4">
        <f>LEN($A4)-LEN(SUBSTITUTE($A4,T$1,""))</f>
        <v>0</v>
      </c>
      <c r="U4">
        <f>LEN($A4)-LEN(SUBSTITUTE($A4,U$1,""))</f>
        <v>0</v>
      </c>
      <c r="V4">
        <f>I4+1</f>
        <v>5</v>
      </c>
      <c r="W4">
        <f>J4+1</f>
        <v>1</v>
      </c>
      <c r="X4">
        <f>K4+1</f>
        <v>2</v>
      </c>
      <c r="Y4">
        <f>L4+1</f>
        <v>1</v>
      </c>
      <c r="Z4">
        <f>M4+1</f>
        <v>1</v>
      </c>
      <c r="AA4">
        <f>N4+1</f>
        <v>1</v>
      </c>
      <c r="AB4">
        <f>O4+1</f>
        <v>1</v>
      </c>
      <c r="AC4">
        <f>P4+1</f>
        <v>1</v>
      </c>
      <c r="AD4">
        <f>Q4+1</f>
        <v>1</v>
      </c>
      <c r="AE4">
        <f>R4+1</f>
        <v>1</v>
      </c>
      <c r="AF4">
        <f>S4+1</f>
        <v>1</v>
      </c>
      <c r="AG4">
        <f>T4+1</f>
        <v>1</v>
      </c>
      <c r="AH4">
        <f>U4+1</f>
        <v>1</v>
      </c>
      <c r="AI4">
        <f>PRODUCT(V4:AH4)</f>
        <v>10</v>
      </c>
      <c r="AJ4" t="b">
        <f>AI4=6</f>
        <v>0</v>
      </c>
      <c r="AK4" t="b">
        <f>AI4=10</f>
        <v>1</v>
      </c>
      <c r="AL4" t="b">
        <f>AI4=12</f>
        <v>0</v>
      </c>
      <c r="AM4" t="b">
        <f>AI4=16</f>
        <v>0</v>
      </c>
      <c r="AN4" t="b">
        <f>AI4=18</f>
        <v>0</v>
      </c>
      <c r="AO4" t="b">
        <f>AI4=24</f>
        <v>0</v>
      </c>
      <c r="AP4" t="b">
        <f>AI4=32</f>
        <v>0</v>
      </c>
      <c r="AQ4" t="str">
        <f>IF(AI4=6,"7",IF(AI4=10,"6",IF(AI4=12,"5",
IF(AI4=16,"4",IF(AI4=18,"3",IF(AI4=24,"2",IF(AI4=32,"1","0"))))))
)</f>
        <v>6</v>
      </c>
      <c r="AR4" t="str">
        <f>_xlfn.XLOOKUP(D4, $BF$1:$BR$1, $BF$2:$BR$2)</f>
        <v>14</v>
      </c>
      <c r="AS4" t="str">
        <f>_xlfn.XLOOKUP(E4, $BF$1:$BR$1, $BF$2:$BR$2)</f>
        <v>14</v>
      </c>
      <c r="AT4" t="str">
        <f>_xlfn.XLOOKUP(F4, $BF$1:$BR$1, $BF$2:$BR$2)</f>
        <v>12</v>
      </c>
      <c r="AU4" t="str">
        <f>_xlfn.XLOOKUP(G4, $BF$1:$BR$1, $BF$2:$BR$2)</f>
        <v>14</v>
      </c>
      <c r="AV4" t="str">
        <f>_xlfn.XLOOKUP(H4, $BF$1:$BR$1, $BF$2:$BR$2)</f>
        <v>14</v>
      </c>
      <c r="AW4">
        <f>VALUE(_xlfn.TEXTJOIN("", TRUE, AQ4:AV4))</f>
        <v>61414121414</v>
      </c>
      <c r="AX4">
        <v>61414121414</v>
      </c>
      <c r="AY4">
        <f t="shared" ref="AY4:AY67" si="0">AY3-1</f>
        <v>998</v>
      </c>
      <c r="AZ4">
        <f>B4*AY4</f>
        <v>881234</v>
      </c>
    </row>
    <row r="5" spans="1:70" x14ac:dyDescent="0.25">
      <c r="A5" t="s">
        <v>886</v>
      </c>
      <c r="B5">
        <v>710</v>
      </c>
      <c r="C5" t="str">
        <f>TEXT(A5, "0")</f>
        <v>AKAAA</v>
      </c>
      <c r="D5" t="str">
        <f>MID($C5, 1, 1)</f>
        <v>A</v>
      </c>
      <c r="E5" t="str">
        <f>MID($C5, 2, 1)</f>
        <v>K</v>
      </c>
      <c r="F5" t="str">
        <f>MID($C5, 3, 1)</f>
        <v>A</v>
      </c>
      <c r="G5" t="str">
        <f>MID($C5, 4, 1)</f>
        <v>A</v>
      </c>
      <c r="H5" t="str">
        <f>MID($C5, 5, 1)</f>
        <v>A</v>
      </c>
      <c r="I5">
        <f>LEN($A5)-LEN(SUBSTITUTE($A5,I$1,""))</f>
        <v>4</v>
      </c>
      <c r="J5">
        <f>LEN($A5)-LEN(SUBSTITUTE($A5,J$1,""))</f>
        <v>1</v>
      </c>
      <c r="K5">
        <f>LEN($A5)-LEN(SUBSTITUTE($A5,K$1,""))</f>
        <v>0</v>
      </c>
      <c r="L5">
        <f>LEN($A5)-LEN(SUBSTITUTE($A5,L$1,""))</f>
        <v>0</v>
      </c>
      <c r="M5">
        <f>LEN($A5)-LEN(SUBSTITUTE($A5,M$1,""))</f>
        <v>0</v>
      </c>
      <c r="N5">
        <f>LEN($A5)-LEN(SUBSTITUTE($A5,N$1,""))</f>
        <v>0</v>
      </c>
      <c r="O5">
        <f>LEN($A5)-LEN(SUBSTITUTE($A5,O$1,""))</f>
        <v>0</v>
      </c>
      <c r="P5">
        <f>LEN($A5)-LEN(SUBSTITUTE($A5,P$1,""))</f>
        <v>0</v>
      </c>
      <c r="Q5">
        <f>LEN($A5)-LEN(SUBSTITUTE($A5,Q$1,""))</f>
        <v>0</v>
      </c>
      <c r="R5">
        <f>LEN($A5)-LEN(SUBSTITUTE($A5,R$1,""))</f>
        <v>0</v>
      </c>
      <c r="S5">
        <f>LEN($A5)-LEN(SUBSTITUTE($A5,S$1,""))</f>
        <v>0</v>
      </c>
      <c r="T5">
        <f>LEN($A5)-LEN(SUBSTITUTE($A5,T$1,""))</f>
        <v>0</v>
      </c>
      <c r="U5">
        <f>LEN($A5)-LEN(SUBSTITUTE($A5,U$1,""))</f>
        <v>0</v>
      </c>
      <c r="V5">
        <f>I5+1</f>
        <v>5</v>
      </c>
      <c r="W5">
        <f>J5+1</f>
        <v>2</v>
      </c>
      <c r="X5">
        <f>K5+1</f>
        <v>1</v>
      </c>
      <c r="Y5">
        <f>L5+1</f>
        <v>1</v>
      </c>
      <c r="Z5">
        <f>M5+1</f>
        <v>1</v>
      </c>
      <c r="AA5">
        <f>N5+1</f>
        <v>1</v>
      </c>
      <c r="AB5">
        <f>O5+1</f>
        <v>1</v>
      </c>
      <c r="AC5">
        <f>P5+1</f>
        <v>1</v>
      </c>
      <c r="AD5">
        <f>Q5+1</f>
        <v>1</v>
      </c>
      <c r="AE5">
        <f>R5+1</f>
        <v>1</v>
      </c>
      <c r="AF5">
        <f>S5+1</f>
        <v>1</v>
      </c>
      <c r="AG5">
        <f>T5+1</f>
        <v>1</v>
      </c>
      <c r="AH5">
        <f>U5+1</f>
        <v>1</v>
      </c>
      <c r="AI5">
        <f>PRODUCT(V5:AH5)</f>
        <v>10</v>
      </c>
      <c r="AJ5" t="b">
        <f>AI5=6</f>
        <v>0</v>
      </c>
      <c r="AK5" t="b">
        <f>AI5=10</f>
        <v>1</v>
      </c>
      <c r="AL5" t="b">
        <f>AI5=12</f>
        <v>0</v>
      </c>
      <c r="AM5" t="b">
        <f>AI5=16</f>
        <v>0</v>
      </c>
      <c r="AN5" t="b">
        <f>AI5=18</f>
        <v>0</v>
      </c>
      <c r="AO5" t="b">
        <f>AI5=24</f>
        <v>0</v>
      </c>
      <c r="AP5" t="b">
        <f>AI5=32</f>
        <v>0</v>
      </c>
      <c r="AQ5" t="str">
        <f>IF(AI5=6,"7",IF(AI5=10,"6",IF(AI5=12,"5",
IF(AI5=16,"4",IF(AI5=18,"3",IF(AI5=24,"2",IF(AI5=32,"1","0"))))))
)</f>
        <v>6</v>
      </c>
      <c r="AR5" t="str">
        <f>_xlfn.XLOOKUP(D5, $BF$1:$BR$1, $BF$2:$BR$2)</f>
        <v>14</v>
      </c>
      <c r="AS5" t="str">
        <f>_xlfn.XLOOKUP(E5, $BF$1:$BR$1, $BF$2:$BR$2)</f>
        <v>13</v>
      </c>
      <c r="AT5" t="str">
        <f>_xlfn.XLOOKUP(F5, $BF$1:$BR$1, $BF$2:$BR$2)</f>
        <v>14</v>
      </c>
      <c r="AU5" t="str">
        <f>_xlfn.XLOOKUP(G5, $BF$1:$BR$1, $BF$2:$BR$2)</f>
        <v>14</v>
      </c>
      <c r="AV5" t="str">
        <f>_xlfn.XLOOKUP(H5, $BF$1:$BR$1, $BF$2:$BR$2)</f>
        <v>14</v>
      </c>
      <c r="AW5">
        <f>VALUE(_xlfn.TEXTJOIN("", TRUE, AQ5:AV5))</f>
        <v>61413141414</v>
      </c>
      <c r="AX5">
        <v>61413141414</v>
      </c>
      <c r="AY5">
        <f t="shared" si="0"/>
        <v>997</v>
      </c>
      <c r="AZ5">
        <f>B5*AY5</f>
        <v>707870</v>
      </c>
    </row>
    <row r="6" spans="1:70" x14ac:dyDescent="0.25">
      <c r="A6" t="s">
        <v>757</v>
      </c>
      <c r="B6">
        <v>388</v>
      </c>
      <c r="C6" t="str">
        <f>TEXT(A6, "0")</f>
        <v>A8AAA</v>
      </c>
      <c r="D6" t="str">
        <f>MID($C6, 1, 1)</f>
        <v>A</v>
      </c>
      <c r="E6" t="str">
        <f>MID($C6, 2, 1)</f>
        <v>8</v>
      </c>
      <c r="F6" t="str">
        <f>MID($C6, 3, 1)</f>
        <v>A</v>
      </c>
      <c r="G6" t="str">
        <f>MID($C6, 4, 1)</f>
        <v>A</v>
      </c>
      <c r="H6" t="str">
        <f>MID($C6, 5, 1)</f>
        <v>A</v>
      </c>
      <c r="I6">
        <f>LEN($A6)-LEN(SUBSTITUTE($A6,I$1,""))</f>
        <v>4</v>
      </c>
      <c r="J6">
        <f>LEN($A6)-LEN(SUBSTITUTE($A6,J$1,""))</f>
        <v>0</v>
      </c>
      <c r="K6">
        <f>LEN($A6)-LEN(SUBSTITUTE($A6,K$1,""))</f>
        <v>0</v>
      </c>
      <c r="L6">
        <f>LEN($A6)-LEN(SUBSTITUTE($A6,L$1,""))</f>
        <v>0</v>
      </c>
      <c r="M6">
        <f>LEN($A6)-LEN(SUBSTITUTE($A6,M$1,""))</f>
        <v>0</v>
      </c>
      <c r="N6">
        <f>LEN($A6)-LEN(SUBSTITUTE($A6,N$1,""))</f>
        <v>0</v>
      </c>
      <c r="O6">
        <f>LEN($A6)-LEN(SUBSTITUTE($A6,O$1,""))</f>
        <v>1</v>
      </c>
      <c r="P6">
        <f>LEN($A6)-LEN(SUBSTITUTE($A6,P$1,""))</f>
        <v>0</v>
      </c>
      <c r="Q6">
        <f>LEN($A6)-LEN(SUBSTITUTE($A6,Q$1,""))</f>
        <v>0</v>
      </c>
      <c r="R6">
        <f>LEN($A6)-LEN(SUBSTITUTE($A6,R$1,""))</f>
        <v>0</v>
      </c>
      <c r="S6">
        <f>LEN($A6)-LEN(SUBSTITUTE($A6,S$1,""))</f>
        <v>0</v>
      </c>
      <c r="T6">
        <f>LEN($A6)-LEN(SUBSTITUTE($A6,T$1,""))</f>
        <v>0</v>
      </c>
      <c r="U6">
        <f>LEN($A6)-LEN(SUBSTITUTE($A6,U$1,""))</f>
        <v>0</v>
      </c>
      <c r="V6">
        <f>I6+1</f>
        <v>5</v>
      </c>
      <c r="W6">
        <f>J6+1</f>
        <v>1</v>
      </c>
      <c r="X6">
        <f>K6+1</f>
        <v>1</v>
      </c>
      <c r="Y6">
        <f>L6+1</f>
        <v>1</v>
      </c>
      <c r="Z6">
        <f>M6+1</f>
        <v>1</v>
      </c>
      <c r="AA6">
        <f>N6+1</f>
        <v>1</v>
      </c>
      <c r="AB6">
        <f>O6+1</f>
        <v>2</v>
      </c>
      <c r="AC6">
        <f>P6+1</f>
        <v>1</v>
      </c>
      <c r="AD6">
        <f>Q6+1</f>
        <v>1</v>
      </c>
      <c r="AE6">
        <f>R6+1</f>
        <v>1</v>
      </c>
      <c r="AF6">
        <f>S6+1</f>
        <v>1</v>
      </c>
      <c r="AG6">
        <f>T6+1</f>
        <v>1</v>
      </c>
      <c r="AH6">
        <f>U6+1</f>
        <v>1</v>
      </c>
      <c r="AI6">
        <f>PRODUCT(V6:AH6)</f>
        <v>10</v>
      </c>
      <c r="AJ6" t="b">
        <f>AI6=6</f>
        <v>0</v>
      </c>
      <c r="AK6" t="b">
        <f>AI6=10</f>
        <v>1</v>
      </c>
      <c r="AL6" t="b">
        <f>AI6=12</f>
        <v>0</v>
      </c>
      <c r="AM6" t="b">
        <f>AI6=16</f>
        <v>0</v>
      </c>
      <c r="AN6" t="b">
        <f>AI6=18</f>
        <v>0</v>
      </c>
      <c r="AO6" t="b">
        <f>AI6=24</f>
        <v>0</v>
      </c>
      <c r="AP6" t="b">
        <f>AI6=32</f>
        <v>0</v>
      </c>
      <c r="AQ6" t="str">
        <f>IF(AI6=6,"7",IF(AI6=10,"6",IF(AI6=12,"5",
IF(AI6=16,"4",IF(AI6=18,"3",IF(AI6=24,"2",IF(AI6=32,"1","0"))))))
)</f>
        <v>6</v>
      </c>
      <c r="AR6" t="str">
        <f>_xlfn.XLOOKUP(D6, $BF$1:$BR$1, $BF$2:$BR$2)</f>
        <v>14</v>
      </c>
      <c r="AS6" t="str">
        <f>_xlfn.XLOOKUP(E6, $BF$1:$BR$1, $BF$2:$BR$2)</f>
        <v>08</v>
      </c>
      <c r="AT6" t="str">
        <f>_xlfn.XLOOKUP(F6, $BF$1:$BR$1, $BF$2:$BR$2)</f>
        <v>14</v>
      </c>
      <c r="AU6" t="str">
        <f>_xlfn.XLOOKUP(G6, $BF$1:$BR$1, $BF$2:$BR$2)</f>
        <v>14</v>
      </c>
      <c r="AV6" t="str">
        <f>_xlfn.XLOOKUP(H6, $BF$1:$BR$1, $BF$2:$BR$2)</f>
        <v>14</v>
      </c>
      <c r="AW6">
        <f>VALUE(_xlfn.TEXTJOIN("", TRUE, AQ6:AV6))</f>
        <v>61408141414</v>
      </c>
      <c r="AX6">
        <v>61408141414</v>
      </c>
      <c r="AY6">
        <f t="shared" si="0"/>
        <v>996</v>
      </c>
      <c r="AZ6">
        <f>B6*AY6</f>
        <v>386448</v>
      </c>
    </row>
    <row r="7" spans="1:70" x14ac:dyDescent="0.25">
      <c r="A7" t="s">
        <v>165</v>
      </c>
      <c r="B7">
        <v>735</v>
      </c>
      <c r="C7" t="str">
        <f>TEXT(A7, "0")</f>
        <v>KAKKK</v>
      </c>
      <c r="D7" t="str">
        <f>MID($C7, 1, 1)</f>
        <v>K</v>
      </c>
      <c r="E7" t="str">
        <f>MID($C7, 2, 1)</f>
        <v>A</v>
      </c>
      <c r="F7" t="str">
        <f>MID($C7, 3, 1)</f>
        <v>K</v>
      </c>
      <c r="G7" t="str">
        <f>MID($C7, 4, 1)</f>
        <v>K</v>
      </c>
      <c r="H7" t="str">
        <f>MID($C7, 5, 1)</f>
        <v>K</v>
      </c>
      <c r="I7">
        <f>LEN($A7)-LEN(SUBSTITUTE($A7,I$1,""))</f>
        <v>1</v>
      </c>
      <c r="J7">
        <f>LEN($A7)-LEN(SUBSTITUTE($A7,J$1,""))</f>
        <v>4</v>
      </c>
      <c r="K7">
        <f>LEN($A7)-LEN(SUBSTITUTE($A7,K$1,""))</f>
        <v>0</v>
      </c>
      <c r="L7">
        <f>LEN($A7)-LEN(SUBSTITUTE($A7,L$1,""))</f>
        <v>0</v>
      </c>
      <c r="M7">
        <f>LEN($A7)-LEN(SUBSTITUTE($A7,M$1,""))</f>
        <v>0</v>
      </c>
      <c r="N7">
        <f>LEN($A7)-LEN(SUBSTITUTE($A7,N$1,""))</f>
        <v>0</v>
      </c>
      <c r="O7">
        <f>LEN($A7)-LEN(SUBSTITUTE($A7,O$1,""))</f>
        <v>0</v>
      </c>
      <c r="P7">
        <f>LEN($A7)-LEN(SUBSTITUTE($A7,P$1,""))</f>
        <v>0</v>
      </c>
      <c r="Q7">
        <f>LEN($A7)-LEN(SUBSTITUTE($A7,Q$1,""))</f>
        <v>0</v>
      </c>
      <c r="R7">
        <f>LEN($A7)-LEN(SUBSTITUTE($A7,R$1,""))</f>
        <v>0</v>
      </c>
      <c r="S7">
        <f>LEN($A7)-LEN(SUBSTITUTE($A7,S$1,""))</f>
        <v>0</v>
      </c>
      <c r="T7">
        <f>LEN($A7)-LEN(SUBSTITUTE($A7,T$1,""))</f>
        <v>0</v>
      </c>
      <c r="U7">
        <f>LEN($A7)-LEN(SUBSTITUTE($A7,U$1,""))</f>
        <v>0</v>
      </c>
      <c r="V7">
        <f>I7+1</f>
        <v>2</v>
      </c>
      <c r="W7">
        <f>J7+1</f>
        <v>5</v>
      </c>
      <c r="X7">
        <f>K7+1</f>
        <v>1</v>
      </c>
      <c r="Y7">
        <f>L7+1</f>
        <v>1</v>
      </c>
      <c r="Z7">
        <f>M7+1</f>
        <v>1</v>
      </c>
      <c r="AA7">
        <f>N7+1</f>
        <v>1</v>
      </c>
      <c r="AB7">
        <f>O7+1</f>
        <v>1</v>
      </c>
      <c r="AC7">
        <f>P7+1</f>
        <v>1</v>
      </c>
      <c r="AD7">
        <f>Q7+1</f>
        <v>1</v>
      </c>
      <c r="AE7">
        <f>R7+1</f>
        <v>1</v>
      </c>
      <c r="AF7">
        <f>S7+1</f>
        <v>1</v>
      </c>
      <c r="AG7">
        <f>T7+1</f>
        <v>1</v>
      </c>
      <c r="AH7">
        <f>U7+1</f>
        <v>1</v>
      </c>
      <c r="AI7">
        <f>PRODUCT(V7:AH7)</f>
        <v>10</v>
      </c>
      <c r="AJ7" t="b">
        <f>AI7=6</f>
        <v>0</v>
      </c>
      <c r="AK7" t="b">
        <f>AI7=10</f>
        <v>1</v>
      </c>
      <c r="AL7" t="b">
        <f>AI7=12</f>
        <v>0</v>
      </c>
      <c r="AM7" t="b">
        <f>AI7=16</f>
        <v>0</v>
      </c>
      <c r="AN7" t="b">
        <f>AI7=18</f>
        <v>0</v>
      </c>
      <c r="AO7" t="b">
        <f>AI7=24</f>
        <v>0</v>
      </c>
      <c r="AP7" t="b">
        <f>AI7=32</f>
        <v>0</v>
      </c>
      <c r="AQ7" t="str">
        <f>IF(AI7=6,"7",IF(AI7=10,"6",IF(AI7=12,"5",
IF(AI7=16,"4",IF(AI7=18,"3",IF(AI7=24,"2",IF(AI7=32,"1","0"))))))
)</f>
        <v>6</v>
      </c>
      <c r="AR7" t="str">
        <f>_xlfn.XLOOKUP(D7, $BF$1:$BR$1, $BF$2:$BR$2)</f>
        <v>13</v>
      </c>
      <c r="AS7" t="str">
        <f>_xlfn.XLOOKUP(E7, $BF$1:$BR$1, $BF$2:$BR$2)</f>
        <v>14</v>
      </c>
      <c r="AT7" t="str">
        <f>_xlfn.XLOOKUP(F7, $BF$1:$BR$1, $BF$2:$BR$2)</f>
        <v>13</v>
      </c>
      <c r="AU7" t="str">
        <f>_xlfn.XLOOKUP(G7, $BF$1:$BR$1, $BF$2:$BR$2)</f>
        <v>13</v>
      </c>
      <c r="AV7" t="str">
        <f>_xlfn.XLOOKUP(H7, $BF$1:$BR$1, $BF$2:$BR$2)</f>
        <v>13</v>
      </c>
      <c r="AW7">
        <f>VALUE(_xlfn.TEXTJOIN("", TRUE, AQ7:AV7))</f>
        <v>61314131313</v>
      </c>
      <c r="AX7">
        <v>61314131313</v>
      </c>
      <c r="AY7">
        <f t="shared" si="0"/>
        <v>995</v>
      </c>
      <c r="AZ7">
        <f>B7*AY7</f>
        <v>731325</v>
      </c>
    </row>
    <row r="8" spans="1:70" x14ac:dyDescent="0.25">
      <c r="A8" t="s">
        <v>56</v>
      </c>
      <c r="B8">
        <v>198</v>
      </c>
      <c r="C8" t="str">
        <f>TEXT(A8, "0")</f>
        <v>KKKKJ</v>
      </c>
      <c r="D8" t="str">
        <f>MID($C8, 1, 1)</f>
        <v>K</v>
      </c>
      <c r="E8" t="str">
        <f>MID($C8, 2, 1)</f>
        <v>K</v>
      </c>
      <c r="F8" t="str">
        <f>MID($C8, 3, 1)</f>
        <v>K</v>
      </c>
      <c r="G8" t="str">
        <f>MID($C8, 4, 1)</f>
        <v>K</v>
      </c>
      <c r="H8" t="str">
        <f>MID($C8, 5, 1)</f>
        <v>J</v>
      </c>
      <c r="I8">
        <f>LEN($A8)-LEN(SUBSTITUTE($A8,I$1,""))</f>
        <v>0</v>
      </c>
      <c r="J8">
        <f>LEN($A8)-LEN(SUBSTITUTE($A8,J$1,""))</f>
        <v>4</v>
      </c>
      <c r="K8">
        <f>LEN($A8)-LEN(SUBSTITUTE($A8,K$1,""))</f>
        <v>0</v>
      </c>
      <c r="L8">
        <f>LEN($A8)-LEN(SUBSTITUTE($A8,L$1,""))</f>
        <v>1</v>
      </c>
      <c r="M8">
        <f>LEN($A8)-LEN(SUBSTITUTE($A8,M$1,""))</f>
        <v>0</v>
      </c>
      <c r="N8">
        <f>LEN($A8)-LEN(SUBSTITUTE($A8,N$1,""))</f>
        <v>0</v>
      </c>
      <c r="O8">
        <f>LEN($A8)-LEN(SUBSTITUTE($A8,O$1,""))</f>
        <v>0</v>
      </c>
      <c r="P8">
        <f>LEN($A8)-LEN(SUBSTITUTE($A8,P$1,""))</f>
        <v>0</v>
      </c>
      <c r="Q8">
        <f>LEN($A8)-LEN(SUBSTITUTE($A8,Q$1,""))</f>
        <v>0</v>
      </c>
      <c r="R8">
        <f>LEN($A8)-LEN(SUBSTITUTE($A8,R$1,""))</f>
        <v>0</v>
      </c>
      <c r="S8">
        <f>LEN($A8)-LEN(SUBSTITUTE($A8,S$1,""))</f>
        <v>0</v>
      </c>
      <c r="T8">
        <f>LEN($A8)-LEN(SUBSTITUTE($A8,T$1,""))</f>
        <v>0</v>
      </c>
      <c r="U8">
        <f>LEN($A8)-LEN(SUBSTITUTE($A8,U$1,""))</f>
        <v>0</v>
      </c>
      <c r="V8">
        <f>I8+1</f>
        <v>1</v>
      </c>
      <c r="W8">
        <f>J8+1</f>
        <v>5</v>
      </c>
      <c r="X8">
        <f>K8+1</f>
        <v>1</v>
      </c>
      <c r="Y8">
        <f>L8+1</f>
        <v>2</v>
      </c>
      <c r="Z8">
        <f>M8+1</f>
        <v>1</v>
      </c>
      <c r="AA8">
        <f>N8+1</f>
        <v>1</v>
      </c>
      <c r="AB8">
        <f>O8+1</f>
        <v>1</v>
      </c>
      <c r="AC8">
        <f>P8+1</f>
        <v>1</v>
      </c>
      <c r="AD8">
        <f>Q8+1</f>
        <v>1</v>
      </c>
      <c r="AE8">
        <f>R8+1</f>
        <v>1</v>
      </c>
      <c r="AF8">
        <f>S8+1</f>
        <v>1</v>
      </c>
      <c r="AG8">
        <f>T8+1</f>
        <v>1</v>
      </c>
      <c r="AH8">
        <f>U8+1</f>
        <v>1</v>
      </c>
      <c r="AI8">
        <f>PRODUCT(V8:AH8)</f>
        <v>10</v>
      </c>
      <c r="AJ8" t="b">
        <f>AI8=6</f>
        <v>0</v>
      </c>
      <c r="AK8" t="b">
        <f>AI8=10</f>
        <v>1</v>
      </c>
      <c r="AL8" t="b">
        <f>AI8=12</f>
        <v>0</v>
      </c>
      <c r="AM8" t="b">
        <f>AI8=16</f>
        <v>0</v>
      </c>
      <c r="AN8" t="b">
        <f>AI8=18</f>
        <v>0</v>
      </c>
      <c r="AO8" t="b">
        <f>AI8=24</f>
        <v>0</v>
      </c>
      <c r="AP8" t="b">
        <f>AI8=32</f>
        <v>0</v>
      </c>
      <c r="AQ8" t="str">
        <f>IF(AI8=6,"7",IF(AI8=10,"6",IF(AI8=12,"5",
IF(AI8=16,"4",IF(AI8=18,"3",IF(AI8=24,"2",IF(AI8=32,"1","0"))))))
)</f>
        <v>6</v>
      </c>
      <c r="AR8" t="str">
        <f>_xlfn.XLOOKUP(D8, $BF$1:$BR$1, $BF$2:$BR$2)</f>
        <v>13</v>
      </c>
      <c r="AS8" t="str">
        <f>_xlfn.XLOOKUP(E8, $BF$1:$BR$1, $BF$2:$BR$2)</f>
        <v>13</v>
      </c>
      <c r="AT8" t="str">
        <f>_xlfn.XLOOKUP(F8, $BF$1:$BR$1, $BF$2:$BR$2)</f>
        <v>13</v>
      </c>
      <c r="AU8" t="str">
        <f>_xlfn.XLOOKUP(G8, $BF$1:$BR$1, $BF$2:$BR$2)</f>
        <v>13</v>
      </c>
      <c r="AV8" t="str">
        <f>_xlfn.XLOOKUP(H8, $BF$1:$BR$1, $BF$2:$BR$2)</f>
        <v>11</v>
      </c>
      <c r="AW8">
        <f>VALUE(_xlfn.TEXTJOIN("", TRUE, AQ8:AV8))</f>
        <v>61313131311</v>
      </c>
      <c r="AX8">
        <v>61313131311</v>
      </c>
      <c r="AY8">
        <f t="shared" si="0"/>
        <v>994</v>
      </c>
      <c r="AZ8">
        <f>B8*AY8</f>
        <v>196812</v>
      </c>
    </row>
    <row r="9" spans="1:70" x14ac:dyDescent="0.25">
      <c r="A9" t="s">
        <v>721</v>
      </c>
      <c r="B9">
        <v>491</v>
      </c>
      <c r="C9" t="str">
        <f>TEXT(A9, "0")</f>
        <v>KKK8K</v>
      </c>
      <c r="D9" t="str">
        <f>MID($C9, 1, 1)</f>
        <v>K</v>
      </c>
      <c r="E9" t="str">
        <f>MID($C9, 2, 1)</f>
        <v>K</v>
      </c>
      <c r="F9" t="str">
        <f>MID($C9, 3, 1)</f>
        <v>K</v>
      </c>
      <c r="G9" t="str">
        <f>MID($C9, 4, 1)</f>
        <v>8</v>
      </c>
      <c r="H9" t="str">
        <f>MID($C9, 5, 1)</f>
        <v>K</v>
      </c>
      <c r="I9">
        <f>LEN($A9)-LEN(SUBSTITUTE($A9,I$1,""))</f>
        <v>0</v>
      </c>
      <c r="J9">
        <f>LEN($A9)-LEN(SUBSTITUTE($A9,J$1,""))</f>
        <v>4</v>
      </c>
      <c r="K9">
        <f>LEN($A9)-LEN(SUBSTITUTE($A9,K$1,""))</f>
        <v>0</v>
      </c>
      <c r="L9">
        <f>LEN($A9)-LEN(SUBSTITUTE($A9,L$1,""))</f>
        <v>0</v>
      </c>
      <c r="M9">
        <f>LEN($A9)-LEN(SUBSTITUTE($A9,M$1,""))</f>
        <v>0</v>
      </c>
      <c r="N9">
        <f>LEN($A9)-LEN(SUBSTITUTE($A9,N$1,""))</f>
        <v>0</v>
      </c>
      <c r="O9">
        <f>LEN($A9)-LEN(SUBSTITUTE($A9,O$1,""))</f>
        <v>1</v>
      </c>
      <c r="P9">
        <f>LEN($A9)-LEN(SUBSTITUTE($A9,P$1,""))</f>
        <v>0</v>
      </c>
      <c r="Q9">
        <f>LEN($A9)-LEN(SUBSTITUTE($A9,Q$1,""))</f>
        <v>0</v>
      </c>
      <c r="R9">
        <f>LEN($A9)-LEN(SUBSTITUTE($A9,R$1,""))</f>
        <v>0</v>
      </c>
      <c r="S9">
        <f>LEN($A9)-LEN(SUBSTITUTE($A9,S$1,""))</f>
        <v>0</v>
      </c>
      <c r="T9">
        <f>LEN($A9)-LEN(SUBSTITUTE($A9,T$1,""))</f>
        <v>0</v>
      </c>
      <c r="U9">
        <f>LEN($A9)-LEN(SUBSTITUTE($A9,U$1,""))</f>
        <v>0</v>
      </c>
      <c r="V9">
        <f>I9+1</f>
        <v>1</v>
      </c>
      <c r="W9">
        <f>J9+1</f>
        <v>5</v>
      </c>
      <c r="X9">
        <f>K9+1</f>
        <v>1</v>
      </c>
      <c r="Y9">
        <f>L9+1</f>
        <v>1</v>
      </c>
      <c r="Z9">
        <f>M9+1</f>
        <v>1</v>
      </c>
      <c r="AA9">
        <f>N9+1</f>
        <v>1</v>
      </c>
      <c r="AB9">
        <f>O9+1</f>
        <v>2</v>
      </c>
      <c r="AC9">
        <f>P9+1</f>
        <v>1</v>
      </c>
      <c r="AD9">
        <f>Q9+1</f>
        <v>1</v>
      </c>
      <c r="AE9">
        <f>R9+1</f>
        <v>1</v>
      </c>
      <c r="AF9">
        <f>S9+1</f>
        <v>1</v>
      </c>
      <c r="AG9">
        <f>T9+1</f>
        <v>1</v>
      </c>
      <c r="AH9">
        <f>U9+1</f>
        <v>1</v>
      </c>
      <c r="AI9">
        <f>PRODUCT(V9:AH9)</f>
        <v>10</v>
      </c>
      <c r="AJ9" t="b">
        <f>AI9=6</f>
        <v>0</v>
      </c>
      <c r="AK9" t="b">
        <f>AI9=10</f>
        <v>1</v>
      </c>
      <c r="AL9" t="b">
        <f>AI9=12</f>
        <v>0</v>
      </c>
      <c r="AM9" t="b">
        <f>AI9=16</f>
        <v>0</v>
      </c>
      <c r="AN9" t="b">
        <f>AI9=18</f>
        <v>0</v>
      </c>
      <c r="AO9" t="b">
        <f>AI9=24</f>
        <v>0</v>
      </c>
      <c r="AP9" t="b">
        <f>AI9=32</f>
        <v>0</v>
      </c>
      <c r="AQ9" t="str">
        <f>IF(AI9=6,"7",IF(AI9=10,"6",IF(AI9=12,"5",
IF(AI9=16,"4",IF(AI9=18,"3",IF(AI9=24,"2",IF(AI9=32,"1","0"))))))
)</f>
        <v>6</v>
      </c>
      <c r="AR9" t="str">
        <f>_xlfn.XLOOKUP(D9, $BF$1:$BR$1, $BF$2:$BR$2)</f>
        <v>13</v>
      </c>
      <c r="AS9" t="str">
        <f>_xlfn.XLOOKUP(E9, $BF$1:$BR$1, $BF$2:$BR$2)</f>
        <v>13</v>
      </c>
      <c r="AT9" t="str">
        <f>_xlfn.XLOOKUP(F9, $BF$1:$BR$1, $BF$2:$BR$2)</f>
        <v>13</v>
      </c>
      <c r="AU9" t="str">
        <f>_xlfn.XLOOKUP(G9, $BF$1:$BR$1, $BF$2:$BR$2)</f>
        <v>08</v>
      </c>
      <c r="AV9" t="str">
        <f>_xlfn.XLOOKUP(H9, $BF$1:$BR$1, $BF$2:$BR$2)</f>
        <v>13</v>
      </c>
      <c r="AW9">
        <f>VALUE(_xlfn.TEXTJOIN("", TRUE, AQ9:AV9))</f>
        <v>61313130813</v>
      </c>
      <c r="AX9">
        <v>61313130813</v>
      </c>
      <c r="AY9">
        <f t="shared" si="0"/>
        <v>993</v>
      </c>
      <c r="AZ9">
        <f>B9*AY9</f>
        <v>487563</v>
      </c>
    </row>
    <row r="10" spans="1:70" x14ac:dyDescent="0.25">
      <c r="A10" t="s">
        <v>830</v>
      </c>
      <c r="B10">
        <v>676</v>
      </c>
      <c r="C10" t="str">
        <f>TEXT(A10, "0")</f>
        <v>KKK4K</v>
      </c>
      <c r="D10" t="str">
        <f>MID($C10, 1, 1)</f>
        <v>K</v>
      </c>
      <c r="E10" t="str">
        <f>MID($C10, 2, 1)</f>
        <v>K</v>
      </c>
      <c r="F10" t="str">
        <f>MID($C10, 3, 1)</f>
        <v>K</v>
      </c>
      <c r="G10" t="str">
        <f>MID($C10, 4, 1)</f>
        <v>4</v>
      </c>
      <c r="H10" t="str">
        <f>MID($C10, 5, 1)</f>
        <v>K</v>
      </c>
      <c r="I10">
        <f>LEN($A10)-LEN(SUBSTITUTE($A10,I$1,""))</f>
        <v>0</v>
      </c>
      <c r="J10">
        <f>LEN($A10)-LEN(SUBSTITUTE($A10,J$1,""))</f>
        <v>4</v>
      </c>
      <c r="K10">
        <f>LEN($A10)-LEN(SUBSTITUTE($A10,K$1,""))</f>
        <v>0</v>
      </c>
      <c r="L10">
        <f>LEN($A10)-LEN(SUBSTITUTE($A10,L$1,""))</f>
        <v>0</v>
      </c>
      <c r="M10">
        <f>LEN($A10)-LEN(SUBSTITUTE($A10,M$1,""))</f>
        <v>0</v>
      </c>
      <c r="N10">
        <f>LEN($A10)-LEN(SUBSTITUTE($A10,N$1,""))</f>
        <v>0</v>
      </c>
      <c r="O10">
        <f>LEN($A10)-LEN(SUBSTITUTE($A10,O$1,""))</f>
        <v>0</v>
      </c>
      <c r="P10">
        <f>LEN($A10)-LEN(SUBSTITUTE($A10,P$1,""))</f>
        <v>0</v>
      </c>
      <c r="Q10">
        <f>LEN($A10)-LEN(SUBSTITUTE($A10,Q$1,""))</f>
        <v>0</v>
      </c>
      <c r="R10">
        <f>LEN($A10)-LEN(SUBSTITUTE($A10,R$1,""))</f>
        <v>0</v>
      </c>
      <c r="S10">
        <f>LEN($A10)-LEN(SUBSTITUTE($A10,S$1,""))</f>
        <v>1</v>
      </c>
      <c r="T10">
        <f>LEN($A10)-LEN(SUBSTITUTE($A10,T$1,""))</f>
        <v>0</v>
      </c>
      <c r="U10">
        <f>LEN($A10)-LEN(SUBSTITUTE($A10,U$1,""))</f>
        <v>0</v>
      </c>
      <c r="V10">
        <f>I10+1</f>
        <v>1</v>
      </c>
      <c r="W10">
        <f>J10+1</f>
        <v>5</v>
      </c>
      <c r="X10">
        <f>K10+1</f>
        <v>1</v>
      </c>
      <c r="Y10">
        <f>L10+1</f>
        <v>1</v>
      </c>
      <c r="Z10">
        <f>M10+1</f>
        <v>1</v>
      </c>
      <c r="AA10">
        <f>N10+1</f>
        <v>1</v>
      </c>
      <c r="AB10">
        <f>O10+1</f>
        <v>1</v>
      </c>
      <c r="AC10">
        <f>P10+1</f>
        <v>1</v>
      </c>
      <c r="AD10">
        <f>Q10+1</f>
        <v>1</v>
      </c>
      <c r="AE10">
        <f>R10+1</f>
        <v>1</v>
      </c>
      <c r="AF10">
        <f>S10+1</f>
        <v>2</v>
      </c>
      <c r="AG10">
        <f>T10+1</f>
        <v>1</v>
      </c>
      <c r="AH10">
        <f>U10+1</f>
        <v>1</v>
      </c>
      <c r="AI10">
        <f>PRODUCT(V10:AH10)</f>
        <v>10</v>
      </c>
      <c r="AJ10" t="b">
        <f>AI10=6</f>
        <v>0</v>
      </c>
      <c r="AK10" t="b">
        <f>AI10=10</f>
        <v>1</v>
      </c>
      <c r="AL10" t="b">
        <f>AI10=12</f>
        <v>0</v>
      </c>
      <c r="AM10" t="b">
        <f>AI10=16</f>
        <v>0</v>
      </c>
      <c r="AN10" t="b">
        <f>AI10=18</f>
        <v>0</v>
      </c>
      <c r="AO10" t="b">
        <f>AI10=24</f>
        <v>0</v>
      </c>
      <c r="AP10" t="b">
        <f>AI10=32</f>
        <v>0</v>
      </c>
      <c r="AQ10" t="str">
        <f>IF(AI10=6,"7",IF(AI10=10,"6",IF(AI10=12,"5",
IF(AI10=16,"4",IF(AI10=18,"3",IF(AI10=24,"2",IF(AI10=32,"1","0"))))))
)</f>
        <v>6</v>
      </c>
      <c r="AR10" t="str">
        <f>_xlfn.XLOOKUP(D10, $BF$1:$BR$1, $BF$2:$BR$2)</f>
        <v>13</v>
      </c>
      <c r="AS10" t="str">
        <f>_xlfn.XLOOKUP(E10, $BF$1:$BR$1, $BF$2:$BR$2)</f>
        <v>13</v>
      </c>
      <c r="AT10" t="str">
        <f>_xlfn.XLOOKUP(F10, $BF$1:$BR$1, $BF$2:$BR$2)</f>
        <v>13</v>
      </c>
      <c r="AU10" t="str">
        <f>_xlfn.XLOOKUP(G10, $BF$1:$BR$1, $BF$2:$BR$2)</f>
        <v>04</v>
      </c>
      <c r="AV10" t="str">
        <f>_xlfn.XLOOKUP(H10, $BF$1:$BR$1, $BF$2:$BR$2)</f>
        <v>13</v>
      </c>
      <c r="AW10">
        <f>VALUE(_xlfn.TEXTJOIN("", TRUE, AQ10:AV10))</f>
        <v>61313130413</v>
      </c>
      <c r="AX10">
        <v>61313130413</v>
      </c>
      <c r="AY10">
        <f t="shared" si="0"/>
        <v>992</v>
      </c>
      <c r="AZ10">
        <f>B10*AY10</f>
        <v>670592</v>
      </c>
    </row>
    <row r="11" spans="1:70" x14ac:dyDescent="0.25">
      <c r="A11" t="s">
        <v>347</v>
      </c>
      <c r="B11">
        <v>745</v>
      </c>
      <c r="C11" t="str">
        <f>TEXT(A11, "0")</f>
        <v>KK7KK</v>
      </c>
      <c r="D11" t="str">
        <f>MID($C11, 1, 1)</f>
        <v>K</v>
      </c>
      <c r="E11" t="str">
        <f>MID($C11, 2, 1)</f>
        <v>K</v>
      </c>
      <c r="F11" t="str">
        <f>MID($C11, 3, 1)</f>
        <v>7</v>
      </c>
      <c r="G11" t="str">
        <f>MID($C11, 4, 1)</f>
        <v>K</v>
      </c>
      <c r="H11" t="str">
        <f>MID($C11, 5, 1)</f>
        <v>K</v>
      </c>
      <c r="I11">
        <f>LEN($A11)-LEN(SUBSTITUTE($A11,I$1,""))</f>
        <v>0</v>
      </c>
      <c r="J11">
        <f>LEN($A11)-LEN(SUBSTITUTE($A11,J$1,""))</f>
        <v>4</v>
      </c>
      <c r="K11">
        <f>LEN($A11)-LEN(SUBSTITUTE($A11,K$1,""))</f>
        <v>0</v>
      </c>
      <c r="L11">
        <f>LEN($A11)-LEN(SUBSTITUTE($A11,L$1,""))</f>
        <v>0</v>
      </c>
      <c r="M11">
        <f>LEN($A11)-LEN(SUBSTITUTE($A11,M$1,""))</f>
        <v>0</v>
      </c>
      <c r="N11">
        <f>LEN($A11)-LEN(SUBSTITUTE($A11,N$1,""))</f>
        <v>0</v>
      </c>
      <c r="O11">
        <f>LEN($A11)-LEN(SUBSTITUTE($A11,O$1,""))</f>
        <v>0</v>
      </c>
      <c r="P11">
        <f>LEN($A11)-LEN(SUBSTITUTE($A11,P$1,""))</f>
        <v>1</v>
      </c>
      <c r="Q11">
        <f>LEN($A11)-LEN(SUBSTITUTE($A11,Q$1,""))</f>
        <v>0</v>
      </c>
      <c r="R11">
        <f>LEN($A11)-LEN(SUBSTITUTE($A11,R$1,""))</f>
        <v>0</v>
      </c>
      <c r="S11">
        <f>LEN($A11)-LEN(SUBSTITUTE($A11,S$1,""))</f>
        <v>0</v>
      </c>
      <c r="T11">
        <f>LEN($A11)-LEN(SUBSTITUTE($A11,T$1,""))</f>
        <v>0</v>
      </c>
      <c r="U11">
        <f>LEN($A11)-LEN(SUBSTITUTE($A11,U$1,""))</f>
        <v>0</v>
      </c>
      <c r="V11">
        <f>I11+1</f>
        <v>1</v>
      </c>
      <c r="W11">
        <f>J11+1</f>
        <v>5</v>
      </c>
      <c r="X11">
        <f>K11+1</f>
        <v>1</v>
      </c>
      <c r="Y11">
        <f>L11+1</f>
        <v>1</v>
      </c>
      <c r="Z11">
        <f>M11+1</f>
        <v>1</v>
      </c>
      <c r="AA11">
        <f>N11+1</f>
        <v>1</v>
      </c>
      <c r="AB11">
        <f>O11+1</f>
        <v>1</v>
      </c>
      <c r="AC11">
        <f>P11+1</f>
        <v>2</v>
      </c>
      <c r="AD11">
        <f>Q11+1</f>
        <v>1</v>
      </c>
      <c r="AE11">
        <f>R11+1</f>
        <v>1</v>
      </c>
      <c r="AF11">
        <f>S11+1</f>
        <v>1</v>
      </c>
      <c r="AG11">
        <f>T11+1</f>
        <v>1</v>
      </c>
      <c r="AH11">
        <f>U11+1</f>
        <v>1</v>
      </c>
      <c r="AI11">
        <f>PRODUCT(V11:AH11)</f>
        <v>10</v>
      </c>
      <c r="AJ11" t="b">
        <f>AI11=6</f>
        <v>0</v>
      </c>
      <c r="AK11" t="b">
        <f>AI11=10</f>
        <v>1</v>
      </c>
      <c r="AL11" t="b">
        <f>AI11=12</f>
        <v>0</v>
      </c>
      <c r="AM11" t="b">
        <f>AI11=16</f>
        <v>0</v>
      </c>
      <c r="AN11" t="b">
        <f>AI11=18</f>
        <v>0</v>
      </c>
      <c r="AO11" t="b">
        <f>AI11=24</f>
        <v>0</v>
      </c>
      <c r="AP11" t="b">
        <f>AI11=32</f>
        <v>0</v>
      </c>
      <c r="AQ11" t="str">
        <f>IF(AI11=6,"7",IF(AI11=10,"6",IF(AI11=12,"5",
IF(AI11=16,"4",IF(AI11=18,"3",IF(AI11=24,"2",IF(AI11=32,"1","0"))))))
)</f>
        <v>6</v>
      </c>
      <c r="AR11" t="str">
        <f>_xlfn.XLOOKUP(D11, $BF$1:$BR$1, $BF$2:$BR$2)</f>
        <v>13</v>
      </c>
      <c r="AS11" t="str">
        <f>_xlfn.XLOOKUP(E11, $BF$1:$BR$1, $BF$2:$BR$2)</f>
        <v>13</v>
      </c>
      <c r="AT11" t="str">
        <f>_xlfn.XLOOKUP(F11, $BF$1:$BR$1, $BF$2:$BR$2)</f>
        <v>07</v>
      </c>
      <c r="AU11" t="str">
        <f>_xlfn.XLOOKUP(G11, $BF$1:$BR$1, $BF$2:$BR$2)</f>
        <v>13</v>
      </c>
      <c r="AV11" t="str">
        <f>_xlfn.XLOOKUP(H11, $BF$1:$BR$1, $BF$2:$BR$2)</f>
        <v>13</v>
      </c>
      <c r="AW11">
        <f>VALUE(_xlfn.TEXTJOIN("", TRUE, AQ11:AV11))</f>
        <v>61313071313</v>
      </c>
      <c r="AX11">
        <v>61313071313</v>
      </c>
      <c r="AY11">
        <f t="shared" si="0"/>
        <v>991</v>
      </c>
      <c r="AZ11">
        <f>B11*AY11</f>
        <v>738295</v>
      </c>
    </row>
    <row r="12" spans="1:70" x14ac:dyDescent="0.25">
      <c r="A12" t="s">
        <v>200</v>
      </c>
      <c r="B12">
        <v>474</v>
      </c>
      <c r="C12" t="str">
        <f>TEXT(A12, "0")</f>
        <v>KQKKK</v>
      </c>
      <c r="D12" t="str">
        <f>MID($C12, 1, 1)</f>
        <v>K</v>
      </c>
      <c r="E12" t="str">
        <f>MID($C12, 2, 1)</f>
        <v>Q</v>
      </c>
      <c r="F12" t="str">
        <f>MID($C12, 3, 1)</f>
        <v>K</v>
      </c>
      <c r="G12" t="str">
        <f>MID($C12, 4, 1)</f>
        <v>K</v>
      </c>
      <c r="H12" t="str">
        <f>MID($C12, 5, 1)</f>
        <v>K</v>
      </c>
      <c r="I12">
        <f>LEN($A12)-LEN(SUBSTITUTE($A12,I$1,""))</f>
        <v>0</v>
      </c>
      <c r="J12">
        <f>LEN($A12)-LEN(SUBSTITUTE($A12,J$1,""))</f>
        <v>4</v>
      </c>
      <c r="K12">
        <f>LEN($A12)-LEN(SUBSTITUTE($A12,K$1,""))</f>
        <v>1</v>
      </c>
      <c r="L12">
        <f>LEN($A12)-LEN(SUBSTITUTE($A12,L$1,""))</f>
        <v>0</v>
      </c>
      <c r="M12">
        <f>LEN($A12)-LEN(SUBSTITUTE($A12,M$1,""))</f>
        <v>0</v>
      </c>
      <c r="N12">
        <f>LEN($A12)-LEN(SUBSTITUTE($A12,N$1,""))</f>
        <v>0</v>
      </c>
      <c r="O12">
        <f>LEN($A12)-LEN(SUBSTITUTE($A12,O$1,""))</f>
        <v>0</v>
      </c>
      <c r="P12">
        <f>LEN($A12)-LEN(SUBSTITUTE($A12,P$1,""))</f>
        <v>0</v>
      </c>
      <c r="Q12">
        <f>LEN($A12)-LEN(SUBSTITUTE($A12,Q$1,""))</f>
        <v>0</v>
      </c>
      <c r="R12">
        <f>LEN($A12)-LEN(SUBSTITUTE($A12,R$1,""))</f>
        <v>0</v>
      </c>
      <c r="S12">
        <f>LEN($A12)-LEN(SUBSTITUTE($A12,S$1,""))</f>
        <v>0</v>
      </c>
      <c r="T12">
        <f>LEN($A12)-LEN(SUBSTITUTE($A12,T$1,""))</f>
        <v>0</v>
      </c>
      <c r="U12">
        <f>LEN($A12)-LEN(SUBSTITUTE($A12,U$1,""))</f>
        <v>0</v>
      </c>
      <c r="V12">
        <f>I12+1</f>
        <v>1</v>
      </c>
      <c r="W12">
        <f>J12+1</f>
        <v>5</v>
      </c>
      <c r="X12">
        <f>K12+1</f>
        <v>2</v>
      </c>
      <c r="Y12">
        <f>L12+1</f>
        <v>1</v>
      </c>
      <c r="Z12">
        <f>M12+1</f>
        <v>1</v>
      </c>
      <c r="AA12">
        <f>N12+1</f>
        <v>1</v>
      </c>
      <c r="AB12">
        <f>O12+1</f>
        <v>1</v>
      </c>
      <c r="AC12">
        <f>P12+1</f>
        <v>1</v>
      </c>
      <c r="AD12">
        <f>Q12+1</f>
        <v>1</v>
      </c>
      <c r="AE12">
        <f>R12+1</f>
        <v>1</v>
      </c>
      <c r="AF12">
        <f>S12+1</f>
        <v>1</v>
      </c>
      <c r="AG12">
        <f>T12+1</f>
        <v>1</v>
      </c>
      <c r="AH12">
        <f>U12+1</f>
        <v>1</v>
      </c>
      <c r="AI12">
        <f>PRODUCT(V12:AH12)</f>
        <v>10</v>
      </c>
      <c r="AJ12" t="b">
        <f>AI12=6</f>
        <v>0</v>
      </c>
      <c r="AK12" t="b">
        <f>AI12=10</f>
        <v>1</v>
      </c>
      <c r="AL12" t="b">
        <f>AI12=12</f>
        <v>0</v>
      </c>
      <c r="AM12" t="b">
        <f>AI12=16</f>
        <v>0</v>
      </c>
      <c r="AN12" t="b">
        <f>AI12=18</f>
        <v>0</v>
      </c>
      <c r="AO12" t="b">
        <f>AI12=24</f>
        <v>0</v>
      </c>
      <c r="AP12" t="b">
        <f>AI12=32</f>
        <v>0</v>
      </c>
      <c r="AQ12" t="str">
        <f>IF(AI12=6,"7",IF(AI12=10,"6",IF(AI12=12,"5",
IF(AI12=16,"4",IF(AI12=18,"3",IF(AI12=24,"2",IF(AI12=32,"1","0"))))))
)</f>
        <v>6</v>
      </c>
      <c r="AR12" t="str">
        <f>_xlfn.XLOOKUP(D12, $BF$1:$BR$1, $BF$2:$BR$2)</f>
        <v>13</v>
      </c>
      <c r="AS12" t="str">
        <f>_xlfn.XLOOKUP(E12, $BF$1:$BR$1, $BF$2:$BR$2)</f>
        <v>12</v>
      </c>
      <c r="AT12" t="str">
        <f>_xlfn.XLOOKUP(F12, $BF$1:$BR$1, $BF$2:$BR$2)</f>
        <v>13</v>
      </c>
      <c r="AU12" t="str">
        <f>_xlfn.XLOOKUP(G12, $BF$1:$BR$1, $BF$2:$BR$2)</f>
        <v>13</v>
      </c>
      <c r="AV12" t="str">
        <f>_xlfn.XLOOKUP(H12, $BF$1:$BR$1, $BF$2:$BR$2)</f>
        <v>13</v>
      </c>
      <c r="AW12">
        <f>VALUE(_xlfn.TEXTJOIN("", TRUE, AQ12:AV12))</f>
        <v>61312131313</v>
      </c>
      <c r="AX12">
        <v>61312131313</v>
      </c>
      <c r="AY12">
        <f t="shared" si="0"/>
        <v>990</v>
      </c>
      <c r="AZ12">
        <f>B12*AY12</f>
        <v>469260</v>
      </c>
    </row>
    <row r="13" spans="1:70" x14ac:dyDescent="0.25">
      <c r="A13" t="s">
        <v>342</v>
      </c>
      <c r="B13">
        <v>422</v>
      </c>
      <c r="C13" t="str">
        <f>TEXT(A13, "0")</f>
        <v>KTKKK</v>
      </c>
      <c r="D13" t="str">
        <f>MID($C13, 1, 1)</f>
        <v>K</v>
      </c>
      <c r="E13" t="str">
        <f>MID($C13, 2, 1)</f>
        <v>T</v>
      </c>
      <c r="F13" t="str">
        <f>MID($C13, 3, 1)</f>
        <v>K</v>
      </c>
      <c r="G13" t="str">
        <f>MID($C13, 4, 1)</f>
        <v>K</v>
      </c>
      <c r="H13" t="str">
        <f>MID($C13, 5, 1)</f>
        <v>K</v>
      </c>
      <c r="I13">
        <f>LEN($A13)-LEN(SUBSTITUTE($A13,I$1,""))</f>
        <v>0</v>
      </c>
      <c r="J13">
        <f>LEN($A13)-LEN(SUBSTITUTE($A13,J$1,""))</f>
        <v>4</v>
      </c>
      <c r="K13">
        <f>LEN($A13)-LEN(SUBSTITUTE($A13,K$1,""))</f>
        <v>0</v>
      </c>
      <c r="L13">
        <f>LEN($A13)-LEN(SUBSTITUTE($A13,L$1,""))</f>
        <v>0</v>
      </c>
      <c r="M13">
        <f>LEN($A13)-LEN(SUBSTITUTE($A13,M$1,""))</f>
        <v>1</v>
      </c>
      <c r="N13">
        <f>LEN($A13)-LEN(SUBSTITUTE($A13,N$1,""))</f>
        <v>0</v>
      </c>
      <c r="O13">
        <f>LEN($A13)-LEN(SUBSTITUTE($A13,O$1,""))</f>
        <v>0</v>
      </c>
      <c r="P13">
        <f>LEN($A13)-LEN(SUBSTITUTE($A13,P$1,""))</f>
        <v>0</v>
      </c>
      <c r="Q13">
        <f>LEN($A13)-LEN(SUBSTITUTE($A13,Q$1,""))</f>
        <v>0</v>
      </c>
      <c r="R13">
        <f>LEN($A13)-LEN(SUBSTITUTE($A13,R$1,""))</f>
        <v>0</v>
      </c>
      <c r="S13">
        <f>LEN($A13)-LEN(SUBSTITUTE($A13,S$1,""))</f>
        <v>0</v>
      </c>
      <c r="T13">
        <f>LEN($A13)-LEN(SUBSTITUTE($A13,T$1,""))</f>
        <v>0</v>
      </c>
      <c r="U13">
        <f>LEN($A13)-LEN(SUBSTITUTE($A13,U$1,""))</f>
        <v>0</v>
      </c>
      <c r="V13">
        <f>I13+1</f>
        <v>1</v>
      </c>
      <c r="W13">
        <f>J13+1</f>
        <v>5</v>
      </c>
      <c r="X13">
        <f>K13+1</f>
        <v>1</v>
      </c>
      <c r="Y13">
        <f>L13+1</f>
        <v>1</v>
      </c>
      <c r="Z13">
        <f>M13+1</f>
        <v>2</v>
      </c>
      <c r="AA13">
        <f>N13+1</f>
        <v>1</v>
      </c>
      <c r="AB13">
        <f>O13+1</f>
        <v>1</v>
      </c>
      <c r="AC13">
        <f>P13+1</f>
        <v>1</v>
      </c>
      <c r="AD13">
        <f>Q13+1</f>
        <v>1</v>
      </c>
      <c r="AE13">
        <f>R13+1</f>
        <v>1</v>
      </c>
      <c r="AF13">
        <f>S13+1</f>
        <v>1</v>
      </c>
      <c r="AG13">
        <f>T13+1</f>
        <v>1</v>
      </c>
      <c r="AH13">
        <f>U13+1</f>
        <v>1</v>
      </c>
      <c r="AI13">
        <f>PRODUCT(V13:AH13)</f>
        <v>10</v>
      </c>
      <c r="AJ13" t="b">
        <f>AI13=6</f>
        <v>0</v>
      </c>
      <c r="AK13" t="b">
        <f>AI13=10</f>
        <v>1</v>
      </c>
      <c r="AL13" t="b">
        <f>AI13=12</f>
        <v>0</v>
      </c>
      <c r="AM13" t="b">
        <f>AI13=16</f>
        <v>0</v>
      </c>
      <c r="AN13" t="b">
        <f>AI13=18</f>
        <v>0</v>
      </c>
      <c r="AO13" t="b">
        <f>AI13=24</f>
        <v>0</v>
      </c>
      <c r="AP13" t="b">
        <f>AI13=32</f>
        <v>0</v>
      </c>
      <c r="AQ13" t="str">
        <f>IF(AI13=6,"7",IF(AI13=10,"6",IF(AI13=12,"5",
IF(AI13=16,"4",IF(AI13=18,"3",IF(AI13=24,"2",IF(AI13=32,"1","0"))))))
)</f>
        <v>6</v>
      </c>
      <c r="AR13" t="str">
        <f>_xlfn.XLOOKUP(D13, $BF$1:$BR$1, $BF$2:$BR$2)</f>
        <v>13</v>
      </c>
      <c r="AS13" t="str">
        <f>_xlfn.XLOOKUP(E13, $BF$1:$BR$1, $BF$2:$BR$2)</f>
        <v>10</v>
      </c>
      <c r="AT13" t="str">
        <f>_xlfn.XLOOKUP(F13, $BF$1:$BR$1, $BF$2:$BR$2)</f>
        <v>13</v>
      </c>
      <c r="AU13" t="str">
        <f>_xlfn.XLOOKUP(G13, $BF$1:$BR$1, $BF$2:$BR$2)</f>
        <v>13</v>
      </c>
      <c r="AV13" t="str">
        <f>_xlfn.XLOOKUP(H13, $BF$1:$BR$1, $BF$2:$BR$2)</f>
        <v>13</v>
      </c>
      <c r="AW13">
        <f>VALUE(_xlfn.TEXTJOIN("", TRUE, AQ13:AV13))</f>
        <v>61310131313</v>
      </c>
      <c r="AX13">
        <v>61310131313</v>
      </c>
      <c r="AY13">
        <f t="shared" si="0"/>
        <v>989</v>
      </c>
      <c r="AZ13">
        <f>B13*AY13</f>
        <v>417358</v>
      </c>
    </row>
    <row r="14" spans="1:70" x14ac:dyDescent="0.25">
      <c r="A14" t="s">
        <v>443</v>
      </c>
      <c r="B14">
        <v>308</v>
      </c>
      <c r="C14" t="str">
        <f>TEXT(A14, "0")</f>
        <v>K2KKK</v>
      </c>
      <c r="D14" t="str">
        <f>MID($C14, 1, 1)</f>
        <v>K</v>
      </c>
      <c r="E14" t="str">
        <f>MID($C14, 2, 1)</f>
        <v>2</v>
      </c>
      <c r="F14" t="str">
        <f>MID($C14, 3, 1)</f>
        <v>K</v>
      </c>
      <c r="G14" t="str">
        <f>MID($C14, 4, 1)</f>
        <v>K</v>
      </c>
      <c r="H14" t="str">
        <f>MID($C14, 5, 1)</f>
        <v>K</v>
      </c>
      <c r="I14">
        <f>LEN($A14)-LEN(SUBSTITUTE($A14,I$1,""))</f>
        <v>0</v>
      </c>
      <c r="J14">
        <f>LEN($A14)-LEN(SUBSTITUTE($A14,J$1,""))</f>
        <v>4</v>
      </c>
      <c r="K14">
        <f>LEN($A14)-LEN(SUBSTITUTE($A14,K$1,""))</f>
        <v>0</v>
      </c>
      <c r="L14">
        <f>LEN($A14)-LEN(SUBSTITUTE($A14,L$1,""))</f>
        <v>0</v>
      </c>
      <c r="M14">
        <f>LEN($A14)-LEN(SUBSTITUTE($A14,M$1,""))</f>
        <v>0</v>
      </c>
      <c r="N14">
        <f>LEN($A14)-LEN(SUBSTITUTE($A14,N$1,""))</f>
        <v>0</v>
      </c>
      <c r="O14">
        <f>LEN($A14)-LEN(SUBSTITUTE($A14,O$1,""))</f>
        <v>0</v>
      </c>
      <c r="P14">
        <f>LEN($A14)-LEN(SUBSTITUTE($A14,P$1,""))</f>
        <v>0</v>
      </c>
      <c r="Q14">
        <f>LEN($A14)-LEN(SUBSTITUTE($A14,Q$1,""))</f>
        <v>0</v>
      </c>
      <c r="R14">
        <f>LEN($A14)-LEN(SUBSTITUTE($A14,R$1,""))</f>
        <v>0</v>
      </c>
      <c r="S14">
        <f>LEN($A14)-LEN(SUBSTITUTE($A14,S$1,""))</f>
        <v>0</v>
      </c>
      <c r="T14">
        <f>LEN($A14)-LEN(SUBSTITUTE($A14,T$1,""))</f>
        <v>0</v>
      </c>
      <c r="U14">
        <f>LEN($A14)-LEN(SUBSTITUTE($A14,U$1,""))</f>
        <v>1</v>
      </c>
      <c r="V14">
        <f>I14+1</f>
        <v>1</v>
      </c>
      <c r="W14">
        <f>J14+1</f>
        <v>5</v>
      </c>
      <c r="X14">
        <f>K14+1</f>
        <v>1</v>
      </c>
      <c r="Y14">
        <f>L14+1</f>
        <v>1</v>
      </c>
      <c r="Z14">
        <f>M14+1</f>
        <v>1</v>
      </c>
      <c r="AA14">
        <f>N14+1</f>
        <v>1</v>
      </c>
      <c r="AB14">
        <f>O14+1</f>
        <v>1</v>
      </c>
      <c r="AC14">
        <f>P14+1</f>
        <v>1</v>
      </c>
      <c r="AD14">
        <f>Q14+1</f>
        <v>1</v>
      </c>
      <c r="AE14">
        <f>R14+1</f>
        <v>1</v>
      </c>
      <c r="AF14">
        <f>S14+1</f>
        <v>1</v>
      </c>
      <c r="AG14">
        <f>T14+1</f>
        <v>1</v>
      </c>
      <c r="AH14">
        <f>U14+1</f>
        <v>2</v>
      </c>
      <c r="AI14">
        <f>PRODUCT(V14:AH14)</f>
        <v>10</v>
      </c>
      <c r="AJ14" t="b">
        <f>AI14=6</f>
        <v>0</v>
      </c>
      <c r="AK14" t="b">
        <f>AI14=10</f>
        <v>1</v>
      </c>
      <c r="AL14" t="b">
        <f>AI14=12</f>
        <v>0</v>
      </c>
      <c r="AM14" t="b">
        <f>AI14=16</f>
        <v>0</v>
      </c>
      <c r="AN14" t="b">
        <f>AI14=18</f>
        <v>0</v>
      </c>
      <c r="AO14" t="b">
        <f>AI14=24</f>
        <v>0</v>
      </c>
      <c r="AP14" t="b">
        <f>AI14=32</f>
        <v>0</v>
      </c>
      <c r="AQ14" t="str">
        <f>IF(AI14=6,"7",IF(AI14=10,"6",IF(AI14=12,"5",
IF(AI14=16,"4",IF(AI14=18,"3",IF(AI14=24,"2",IF(AI14=32,"1","0"))))))
)</f>
        <v>6</v>
      </c>
      <c r="AR14" t="str">
        <f>_xlfn.XLOOKUP(D14, $BF$1:$BR$1, $BF$2:$BR$2)</f>
        <v>13</v>
      </c>
      <c r="AS14" t="str">
        <f>_xlfn.XLOOKUP(E14, $BF$1:$BR$1, $BF$2:$BR$2)</f>
        <v>02</v>
      </c>
      <c r="AT14" t="str">
        <f>_xlfn.XLOOKUP(F14, $BF$1:$BR$1, $BF$2:$BR$2)</f>
        <v>13</v>
      </c>
      <c r="AU14" t="str">
        <f>_xlfn.XLOOKUP(G14, $BF$1:$BR$1, $BF$2:$BR$2)</f>
        <v>13</v>
      </c>
      <c r="AV14" t="str">
        <f>_xlfn.XLOOKUP(H14, $BF$1:$BR$1, $BF$2:$BR$2)</f>
        <v>13</v>
      </c>
      <c r="AW14">
        <f>VALUE(_xlfn.TEXTJOIN("", TRUE, AQ14:AV14))</f>
        <v>61302131313</v>
      </c>
      <c r="AX14">
        <v>61302131313</v>
      </c>
      <c r="AY14">
        <f t="shared" si="0"/>
        <v>988</v>
      </c>
      <c r="AZ14">
        <f>B14*AY14</f>
        <v>304304</v>
      </c>
    </row>
    <row r="15" spans="1:70" x14ac:dyDescent="0.25">
      <c r="A15" t="s">
        <v>103</v>
      </c>
      <c r="B15">
        <v>184</v>
      </c>
      <c r="C15" t="str">
        <f>TEXT(A15, "0")</f>
        <v>K2222</v>
      </c>
      <c r="D15" t="str">
        <f>MID($C15, 1, 1)</f>
        <v>K</v>
      </c>
      <c r="E15" t="str">
        <f>MID($C15, 2, 1)</f>
        <v>2</v>
      </c>
      <c r="F15" t="str">
        <f>MID($C15, 3, 1)</f>
        <v>2</v>
      </c>
      <c r="G15" t="str">
        <f>MID($C15, 4, 1)</f>
        <v>2</v>
      </c>
      <c r="H15" t="str">
        <f>MID($C15, 5, 1)</f>
        <v>2</v>
      </c>
      <c r="I15">
        <f>LEN($A15)-LEN(SUBSTITUTE($A15,I$1,""))</f>
        <v>0</v>
      </c>
      <c r="J15">
        <f>LEN($A15)-LEN(SUBSTITUTE($A15,J$1,""))</f>
        <v>1</v>
      </c>
      <c r="K15">
        <f>LEN($A15)-LEN(SUBSTITUTE($A15,K$1,""))</f>
        <v>0</v>
      </c>
      <c r="L15">
        <f>LEN($A15)-LEN(SUBSTITUTE($A15,L$1,""))</f>
        <v>0</v>
      </c>
      <c r="M15">
        <f>LEN($A15)-LEN(SUBSTITUTE($A15,M$1,""))</f>
        <v>0</v>
      </c>
      <c r="N15">
        <f>LEN($A15)-LEN(SUBSTITUTE($A15,N$1,""))</f>
        <v>0</v>
      </c>
      <c r="O15">
        <f>LEN($A15)-LEN(SUBSTITUTE($A15,O$1,""))</f>
        <v>0</v>
      </c>
      <c r="P15">
        <f>LEN($A15)-LEN(SUBSTITUTE($A15,P$1,""))</f>
        <v>0</v>
      </c>
      <c r="Q15">
        <f>LEN($A15)-LEN(SUBSTITUTE($A15,Q$1,""))</f>
        <v>0</v>
      </c>
      <c r="R15">
        <f>LEN($A15)-LEN(SUBSTITUTE($A15,R$1,""))</f>
        <v>0</v>
      </c>
      <c r="S15">
        <f>LEN($A15)-LEN(SUBSTITUTE($A15,S$1,""))</f>
        <v>0</v>
      </c>
      <c r="T15">
        <f>LEN($A15)-LEN(SUBSTITUTE($A15,T$1,""))</f>
        <v>0</v>
      </c>
      <c r="U15">
        <f>LEN($A15)-LEN(SUBSTITUTE($A15,U$1,""))</f>
        <v>4</v>
      </c>
      <c r="V15">
        <f>I15+1</f>
        <v>1</v>
      </c>
      <c r="W15">
        <f>J15+1</f>
        <v>2</v>
      </c>
      <c r="X15">
        <f>K15+1</f>
        <v>1</v>
      </c>
      <c r="Y15">
        <f>L15+1</f>
        <v>1</v>
      </c>
      <c r="Z15">
        <f>M15+1</f>
        <v>1</v>
      </c>
      <c r="AA15">
        <f>N15+1</f>
        <v>1</v>
      </c>
      <c r="AB15">
        <f>O15+1</f>
        <v>1</v>
      </c>
      <c r="AC15">
        <f>P15+1</f>
        <v>1</v>
      </c>
      <c r="AD15">
        <f>Q15+1</f>
        <v>1</v>
      </c>
      <c r="AE15">
        <f>R15+1</f>
        <v>1</v>
      </c>
      <c r="AF15">
        <f>S15+1</f>
        <v>1</v>
      </c>
      <c r="AG15">
        <f>T15+1</f>
        <v>1</v>
      </c>
      <c r="AH15">
        <f>U15+1</f>
        <v>5</v>
      </c>
      <c r="AI15">
        <f>PRODUCT(V15:AH15)</f>
        <v>10</v>
      </c>
      <c r="AJ15" t="b">
        <f>AI15=6</f>
        <v>0</v>
      </c>
      <c r="AK15" t="b">
        <f>AI15=10</f>
        <v>1</v>
      </c>
      <c r="AL15" t="b">
        <f>AI15=12</f>
        <v>0</v>
      </c>
      <c r="AM15" t="b">
        <f>AI15=16</f>
        <v>0</v>
      </c>
      <c r="AN15" t="b">
        <f>AI15=18</f>
        <v>0</v>
      </c>
      <c r="AO15" t="b">
        <f>AI15=24</f>
        <v>0</v>
      </c>
      <c r="AP15" t="b">
        <f>AI15=32</f>
        <v>0</v>
      </c>
      <c r="AQ15" t="str">
        <f>IF(AI15=6,"7",IF(AI15=10,"6",IF(AI15=12,"5",
IF(AI15=16,"4",IF(AI15=18,"3",IF(AI15=24,"2",IF(AI15=32,"1","0"))))))
)</f>
        <v>6</v>
      </c>
      <c r="AR15" t="str">
        <f>_xlfn.XLOOKUP(D15, $BF$1:$BR$1, $BF$2:$BR$2)</f>
        <v>13</v>
      </c>
      <c r="AS15" t="str">
        <f>_xlfn.XLOOKUP(E15, $BF$1:$BR$1, $BF$2:$BR$2)</f>
        <v>02</v>
      </c>
      <c r="AT15" t="str">
        <f>_xlfn.XLOOKUP(F15, $BF$1:$BR$1, $BF$2:$BR$2)</f>
        <v>02</v>
      </c>
      <c r="AU15" t="str">
        <f>_xlfn.XLOOKUP(G15, $BF$1:$BR$1, $BF$2:$BR$2)</f>
        <v>02</v>
      </c>
      <c r="AV15" t="str">
        <f>_xlfn.XLOOKUP(H15, $BF$1:$BR$1, $BF$2:$BR$2)</f>
        <v>02</v>
      </c>
      <c r="AW15">
        <f>VALUE(_xlfn.TEXTJOIN("", TRUE, AQ15:AV15))</f>
        <v>61302020202</v>
      </c>
      <c r="AX15">
        <v>61302020202</v>
      </c>
      <c r="AY15">
        <f t="shared" si="0"/>
        <v>987</v>
      </c>
      <c r="AZ15">
        <f>B15*AY15</f>
        <v>181608</v>
      </c>
    </row>
    <row r="16" spans="1:70" x14ac:dyDescent="0.25">
      <c r="A16" t="s">
        <v>626</v>
      </c>
      <c r="B16">
        <v>640</v>
      </c>
      <c r="C16" t="str">
        <f>TEXT(A16, "0")</f>
        <v>QAQQQ</v>
      </c>
      <c r="D16" t="str">
        <f>MID($C16, 1, 1)</f>
        <v>Q</v>
      </c>
      <c r="E16" t="str">
        <f>MID($C16, 2, 1)</f>
        <v>A</v>
      </c>
      <c r="F16" t="str">
        <f>MID($C16, 3, 1)</f>
        <v>Q</v>
      </c>
      <c r="G16" t="str">
        <f>MID($C16, 4, 1)</f>
        <v>Q</v>
      </c>
      <c r="H16" t="str">
        <f>MID($C16, 5, 1)</f>
        <v>Q</v>
      </c>
      <c r="I16">
        <f>LEN($A16)-LEN(SUBSTITUTE($A16,I$1,""))</f>
        <v>1</v>
      </c>
      <c r="J16">
        <f>LEN($A16)-LEN(SUBSTITUTE($A16,J$1,""))</f>
        <v>0</v>
      </c>
      <c r="K16">
        <f>LEN($A16)-LEN(SUBSTITUTE($A16,K$1,""))</f>
        <v>4</v>
      </c>
      <c r="L16">
        <f>LEN($A16)-LEN(SUBSTITUTE($A16,L$1,""))</f>
        <v>0</v>
      </c>
      <c r="M16">
        <f>LEN($A16)-LEN(SUBSTITUTE($A16,M$1,""))</f>
        <v>0</v>
      </c>
      <c r="N16">
        <f>LEN($A16)-LEN(SUBSTITUTE($A16,N$1,""))</f>
        <v>0</v>
      </c>
      <c r="O16">
        <f>LEN($A16)-LEN(SUBSTITUTE($A16,O$1,""))</f>
        <v>0</v>
      </c>
      <c r="P16">
        <f>LEN($A16)-LEN(SUBSTITUTE($A16,P$1,""))</f>
        <v>0</v>
      </c>
      <c r="Q16">
        <f>LEN($A16)-LEN(SUBSTITUTE($A16,Q$1,""))</f>
        <v>0</v>
      </c>
      <c r="R16">
        <f>LEN($A16)-LEN(SUBSTITUTE($A16,R$1,""))</f>
        <v>0</v>
      </c>
      <c r="S16">
        <f>LEN($A16)-LEN(SUBSTITUTE($A16,S$1,""))</f>
        <v>0</v>
      </c>
      <c r="T16">
        <f>LEN($A16)-LEN(SUBSTITUTE($A16,T$1,""))</f>
        <v>0</v>
      </c>
      <c r="U16">
        <f>LEN($A16)-LEN(SUBSTITUTE($A16,U$1,""))</f>
        <v>0</v>
      </c>
      <c r="V16">
        <f>I16+1</f>
        <v>2</v>
      </c>
      <c r="W16">
        <f>J16+1</f>
        <v>1</v>
      </c>
      <c r="X16">
        <f>K16+1</f>
        <v>5</v>
      </c>
      <c r="Y16">
        <f>L16+1</f>
        <v>1</v>
      </c>
      <c r="Z16">
        <f>M16+1</f>
        <v>1</v>
      </c>
      <c r="AA16">
        <f>N16+1</f>
        <v>1</v>
      </c>
      <c r="AB16">
        <f>O16+1</f>
        <v>1</v>
      </c>
      <c r="AC16">
        <f>P16+1</f>
        <v>1</v>
      </c>
      <c r="AD16">
        <f>Q16+1</f>
        <v>1</v>
      </c>
      <c r="AE16">
        <f>R16+1</f>
        <v>1</v>
      </c>
      <c r="AF16">
        <f>S16+1</f>
        <v>1</v>
      </c>
      <c r="AG16">
        <f>T16+1</f>
        <v>1</v>
      </c>
      <c r="AH16">
        <f>U16+1</f>
        <v>1</v>
      </c>
      <c r="AI16">
        <f>PRODUCT(V16:AH16)</f>
        <v>10</v>
      </c>
      <c r="AJ16" t="b">
        <f>AI16=6</f>
        <v>0</v>
      </c>
      <c r="AK16" t="b">
        <f>AI16=10</f>
        <v>1</v>
      </c>
      <c r="AL16" t="b">
        <f>AI16=12</f>
        <v>0</v>
      </c>
      <c r="AM16" t="b">
        <f>AI16=16</f>
        <v>0</v>
      </c>
      <c r="AN16" t="b">
        <f>AI16=18</f>
        <v>0</v>
      </c>
      <c r="AO16" t="b">
        <f>AI16=24</f>
        <v>0</v>
      </c>
      <c r="AP16" t="b">
        <f>AI16=32</f>
        <v>0</v>
      </c>
      <c r="AQ16" t="str">
        <f>IF(AI16=6,"7",IF(AI16=10,"6",IF(AI16=12,"5",
IF(AI16=16,"4",IF(AI16=18,"3",IF(AI16=24,"2",IF(AI16=32,"1","0"))))))
)</f>
        <v>6</v>
      </c>
      <c r="AR16" t="str">
        <f>_xlfn.XLOOKUP(D16, $BF$1:$BR$1, $BF$2:$BR$2)</f>
        <v>12</v>
      </c>
      <c r="AS16" t="str">
        <f>_xlfn.XLOOKUP(E16, $BF$1:$BR$1, $BF$2:$BR$2)</f>
        <v>14</v>
      </c>
      <c r="AT16" t="str">
        <f>_xlfn.XLOOKUP(F16, $BF$1:$BR$1, $BF$2:$BR$2)</f>
        <v>12</v>
      </c>
      <c r="AU16" t="str">
        <f>_xlfn.XLOOKUP(G16, $BF$1:$BR$1, $BF$2:$BR$2)</f>
        <v>12</v>
      </c>
      <c r="AV16" t="str">
        <f>_xlfn.XLOOKUP(H16, $BF$1:$BR$1, $BF$2:$BR$2)</f>
        <v>12</v>
      </c>
      <c r="AW16">
        <f>VALUE(_xlfn.TEXTJOIN("", TRUE, AQ16:AV16))</f>
        <v>61214121212</v>
      </c>
      <c r="AX16">
        <v>61214121212</v>
      </c>
      <c r="AY16">
        <f t="shared" si="0"/>
        <v>986</v>
      </c>
      <c r="AZ16">
        <f>B16*AY16</f>
        <v>631040</v>
      </c>
    </row>
    <row r="17" spans="1:52" x14ac:dyDescent="0.25">
      <c r="A17" t="s">
        <v>153</v>
      </c>
      <c r="B17">
        <v>261</v>
      </c>
      <c r="C17" t="str">
        <f>TEXT(A17, "0")</f>
        <v>QKQQQ</v>
      </c>
      <c r="D17" t="str">
        <f>MID($C17, 1, 1)</f>
        <v>Q</v>
      </c>
      <c r="E17" t="str">
        <f>MID($C17, 2, 1)</f>
        <v>K</v>
      </c>
      <c r="F17" t="str">
        <f>MID($C17, 3, 1)</f>
        <v>Q</v>
      </c>
      <c r="G17" t="str">
        <f>MID($C17, 4, 1)</f>
        <v>Q</v>
      </c>
      <c r="H17" t="str">
        <f>MID($C17, 5, 1)</f>
        <v>Q</v>
      </c>
      <c r="I17">
        <f>LEN($A17)-LEN(SUBSTITUTE($A17,I$1,""))</f>
        <v>0</v>
      </c>
      <c r="J17">
        <f>LEN($A17)-LEN(SUBSTITUTE($A17,J$1,""))</f>
        <v>1</v>
      </c>
      <c r="K17">
        <f>LEN($A17)-LEN(SUBSTITUTE($A17,K$1,""))</f>
        <v>4</v>
      </c>
      <c r="L17">
        <f>LEN($A17)-LEN(SUBSTITUTE($A17,L$1,""))</f>
        <v>0</v>
      </c>
      <c r="M17">
        <f>LEN($A17)-LEN(SUBSTITUTE($A17,M$1,""))</f>
        <v>0</v>
      </c>
      <c r="N17">
        <f>LEN($A17)-LEN(SUBSTITUTE($A17,N$1,""))</f>
        <v>0</v>
      </c>
      <c r="O17">
        <f>LEN($A17)-LEN(SUBSTITUTE($A17,O$1,""))</f>
        <v>0</v>
      </c>
      <c r="P17">
        <f>LEN($A17)-LEN(SUBSTITUTE($A17,P$1,""))</f>
        <v>0</v>
      </c>
      <c r="Q17">
        <f>LEN($A17)-LEN(SUBSTITUTE($A17,Q$1,""))</f>
        <v>0</v>
      </c>
      <c r="R17">
        <f>LEN($A17)-LEN(SUBSTITUTE($A17,R$1,""))</f>
        <v>0</v>
      </c>
      <c r="S17">
        <f>LEN($A17)-LEN(SUBSTITUTE($A17,S$1,""))</f>
        <v>0</v>
      </c>
      <c r="T17">
        <f>LEN($A17)-LEN(SUBSTITUTE($A17,T$1,""))</f>
        <v>0</v>
      </c>
      <c r="U17">
        <f>LEN($A17)-LEN(SUBSTITUTE($A17,U$1,""))</f>
        <v>0</v>
      </c>
      <c r="V17">
        <f>I17+1</f>
        <v>1</v>
      </c>
      <c r="W17">
        <f>J17+1</f>
        <v>2</v>
      </c>
      <c r="X17">
        <f>K17+1</f>
        <v>5</v>
      </c>
      <c r="Y17">
        <f>L17+1</f>
        <v>1</v>
      </c>
      <c r="Z17">
        <f>M17+1</f>
        <v>1</v>
      </c>
      <c r="AA17">
        <f>N17+1</f>
        <v>1</v>
      </c>
      <c r="AB17">
        <f>O17+1</f>
        <v>1</v>
      </c>
      <c r="AC17">
        <f>P17+1</f>
        <v>1</v>
      </c>
      <c r="AD17">
        <f>Q17+1</f>
        <v>1</v>
      </c>
      <c r="AE17">
        <f>R17+1</f>
        <v>1</v>
      </c>
      <c r="AF17">
        <f>S17+1</f>
        <v>1</v>
      </c>
      <c r="AG17">
        <f>T17+1</f>
        <v>1</v>
      </c>
      <c r="AH17">
        <f>U17+1</f>
        <v>1</v>
      </c>
      <c r="AI17">
        <f>PRODUCT(V17:AH17)</f>
        <v>10</v>
      </c>
      <c r="AJ17" t="b">
        <f>AI17=6</f>
        <v>0</v>
      </c>
      <c r="AK17" t="b">
        <f>AI17=10</f>
        <v>1</v>
      </c>
      <c r="AL17" t="b">
        <f>AI17=12</f>
        <v>0</v>
      </c>
      <c r="AM17" t="b">
        <f>AI17=16</f>
        <v>0</v>
      </c>
      <c r="AN17" t="b">
        <f>AI17=18</f>
        <v>0</v>
      </c>
      <c r="AO17" t="b">
        <f>AI17=24</f>
        <v>0</v>
      </c>
      <c r="AP17" t="b">
        <f>AI17=32</f>
        <v>0</v>
      </c>
      <c r="AQ17" t="str">
        <f>IF(AI17=6,"7",IF(AI17=10,"6",IF(AI17=12,"5",
IF(AI17=16,"4",IF(AI17=18,"3",IF(AI17=24,"2",IF(AI17=32,"1","0"))))))
)</f>
        <v>6</v>
      </c>
      <c r="AR17" t="str">
        <f>_xlfn.XLOOKUP(D17, $BF$1:$BR$1, $BF$2:$BR$2)</f>
        <v>12</v>
      </c>
      <c r="AS17" t="str">
        <f>_xlfn.XLOOKUP(E17, $BF$1:$BR$1, $BF$2:$BR$2)</f>
        <v>13</v>
      </c>
      <c r="AT17" t="str">
        <f>_xlfn.XLOOKUP(F17, $BF$1:$BR$1, $BF$2:$BR$2)</f>
        <v>12</v>
      </c>
      <c r="AU17" t="str">
        <f>_xlfn.XLOOKUP(G17, $BF$1:$BR$1, $BF$2:$BR$2)</f>
        <v>12</v>
      </c>
      <c r="AV17" t="str">
        <f>_xlfn.XLOOKUP(H17, $BF$1:$BR$1, $BF$2:$BR$2)</f>
        <v>12</v>
      </c>
      <c r="AW17">
        <f>VALUE(_xlfn.TEXTJOIN("", TRUE, AQ17:AV17))</f>
        <v>61213121212</v>
      </c>
      <c r="AX17">
        <v>61213121212</v>
      </c>
      <c r="AY17">
        <f t="shared" si="0"/>
        <v>985</v>
      </c>
      <c r="AZ17">
        <f>B17*AY17</f>
        <v>257085</v>
      </c>
    </row>
    <row r="18" spans="1:52" x14ac:dyDescent="0.25">
      <c r="A18" t="s">
        <v>917</v>
      </c>
      <c r="B18">
        <v>899</v>
      </c>
      <c r="C18" t="str">
        <f>TEXT(A18, "0")</f>
        <v>QQQQT</v>
      </c>
      <c r="D18" t="str">
        <f>MID($C18, 1, 1)</f>
        <v>Q</v>
      </c>
      <c r="E18" t="str">
        <f>MID($C18, 2, 1)</f>
        <v>Q</v>
      </c>
      <c r="F18" t="str">
        <f>MID($C18, 3, 1)</f>
        <v>Q</v>
      </c>
      <c r="G18" t="str">
        <f>MID($C18, 4, 1)</f>
        <v>Q</v>
      </c>
      <c r="H18" t="str">
        <f>MID($C18, 5, 1)</f>
        <v>T</v>
      </c>
      <c r="I18">
        <f>LEN($A18)-LEN(SUBSTITUTE($A18,I$1,""))</f>
        <v>0</v>
      </c>
      <c r="J18">
        <f>LEN($A18)-LEN(SUBSTITUTE($A18,J$1,""))</f>
        <v>0</v>
      </c>
      <c r="K18">
        <f>LEN($A18)-LEN(SUBSTITUTE($A18,K$1,""))</f>
        <v>4</v>
      </c>
      <c r="L18">
        <f>LEN($A18)-LEN(SUBSTITUTE($A18,L$1,""))</f>
        <v>0</v>
      </c>
      <c r="M18">
        <f>LEN($A18)-LEN(SUBSTITUTE($A18,M$1,""))</f>
        <v>1</v>
      </c>
      <c r="N18">
        <f>LEN($A18)-LEN(SUBSTITUTE($A18,N$1,""))</f>
        <v>0</v>
      </c>
      <c r="O18">
        <f>LEN($A18)-LEN(SUBSTITUTE($A18,O$1,""))</f>
        <v>0</v>
      </c>
      <c r="P18">
        <f>LEN($A18)-LEN(SUBSTITUTE($A18,P$1,""))</f>
        <v>0</v>
      </c>
      <c r="Q18">
        <f>LEN($A18)-LEN(SUBSTITUTE($A18,Q$1,""))</f>
        <v>0</v>
      </c>
      <c r="R18">
        <f>LEN($A18)-LEN(SUBSTITUTE($A18,R$1,""))</f>
        <v>0</v>
      </c>
      <c r="S18">
        <f>LEN($A18)-LEN(SUBSTITUTE($A18,S$1,""))</f>
        <v>0</v>
      </c>
      <c r="T18">
        <f>LEN($A18)-LEN(SUBSTITUTE($A18,T$1,""))</f>
        <v>0</v>
      </c>
      <c r="U18">
        <f>LEN($A18)-LEN(SUBSTITUTE($A18,U$1,""))</f>
        <v>0</v>
      </c>
      <c r="V18">
        <f>I18+1</f>
        <v>1</v>
      </c>
      <c r="W18">
        <f>J18+1</f>
        <v>1</v>
      </c>
      <c r="X18">
        <f>K18+1</f>
        <v>5</v>
      </c>
      <c r="Y18">
        <f>L18+1</f>
        <v>1</v>
      </c>
      <c r="Z18">
        <f>M18+1</f>
        <v>2</v>
      </c>
      <c r="AA18">
        <f>N18+1</f>
        <v>1</v>
      </c>
      <c r="AB18">
        <f>O18+1</f>
        <v>1</v>
      </c>
      <c r="AC18">
        <f>P18+1</f>
        <v>1</v>
      </c>
      <c r="AD18">
        <f>Q18+1</f>
        <v>1</v>
      </c>
      <c r="AE18">
        <f>R18+1</f>
        <v>1</v>
      </c>
      <c r="AF18">
        <f>S18+1</f>
        <v>1</v>
      </c>
      <c r="AG18">
        <f>T18+1</f>
        <v>1</v>
      </c>
      <c r="AH18">
        <f>U18+1</f>
        <v>1</v>
      </c>
      <c r="AI18">
        <f>PRODUCT(V18:AH18)</f>
        <v>10</v>
      </c>
      <c r="AJ18" t="b">
        <f>AI18=6</f>
        <v>0</v>
      </c>
      <c r="AK18" t="b">
        <f>AI18=10</f>
        <v>1</v>
      </c>
      <c r="AL18" t="b">
        <f>AI18=12</f>
        <v>0</v>
      </c>
      <c r="AM18" t="b">
        <f>AI18=16</f>
        <v>0</v>
      </c>
      <c r="AN18" t="b">
        <f>AI18=18</f>
        <v>0</v>
      </c>
      <c r="AO18" t="b">
        <f>AI18=24</f>
        <v>0</v>
      </c>
      <c r="AP18" t="b">
        <f>AI18=32</f>
        <v>0</v>
      </c>
      <c r="AQ18" t="str">
        <f>IF(AI18=6,"7",IF(AI18=10,"6",IF(AI18=12,"5",
IF(AI18=16,"4",IF(AI18=18,"3",IF(AI18=24,"2",IF(AI18=32,"1","0"))))))
)</f>
        <v>6</v>
      </c>
      <c r="AR18" t="str">
        <f>_xlfn.XLOOKUP(D18, $BF$1:$BR$1, $BF$2:$BR$2)</f>
        <v>12</v>
      </c>
      <c r="AS18" t="str">
        <f>_xlfn.XLOOKUP(E18, $BF$1:$BR$1, $BF$2:$BR$2)</f>
        <v>12</v>
      </c>
      <c r="AT18" t="str">
        <f>_xlfn.XLOOKUP(F18, $BF$1:$BR$1, $BF$2:$BR$2)</f>
        <v>12</v>
      </c>
      <c r="AU18" t="str">
        <f>_xlfn.XLOOKUP(G18, $BF$1:$BR$1, $BF$2:$BR$2)</f>
        <v>12</v>
      </c>
      <c r="AV18" t="str">
        <f>_xlfn.XLOOKUP(H18, $BF$1:$BR$1, $BF$2:$BR$2)</f>
        <v>10</v>
      </c>
      <c r="AW18">
        <f>VALUE(_xlfn.TEXTJOIN("", TRUE, AQ18:AV18))</f>
        <v>61212121210</v>
      </c>
      <c r="AX18">
        <v>61212121210</v>
      </c>
      <c r="AY18">
        <f t="shared" si="0"/>
        <v>984</v>
      </c>
      <c r="AZ18">
        <f>B18*AY18</f>
        <v>884616</v>
      </c>
    </row>
    <row r="19" spans="1:52" x14ac:dyDescent="0.25">
      <c r="A19" t="s">
        <v>492</v>
      </c>
      <c r="B19">
        <v>228</v>
      </c>
      <c r="C19" t="str">
        <f>TEXT(A19, "0")</f>
        <v>QQQ9Q</v>
      </c>
      <c r="D19" t="str">
        <f>MID($C19, 1, 1)</f>
        <v>Q</v>
      </c>
      <c r="E19" t="str">
        <f>MID($C19, 2, 1)</f>
        <v>Q</v>
      </c>
      <c r="F19" t="str">
        <f>MID($C19, 3, 1)</f>
        <v>Q</v>
      </c>
      <c r="G19" t="str">
        <f>MID($C19, 4, 1)</f>
        <v>9</v>
      </c>
      <c r="H19" t="str">
        <f>MID($C19, 5, 1)</f>
        <v>Q</v>
      </c>
      <c r="I19">
        <f>LEN($A19)-LEN(SUBSTITUTE($A19,I$1,""))</f>
        <v>0</v>
      </c>
      <c r="J19">
        <f>LEN($A19)-LEN(SUBSTITUTE($A19,J$1,""))</f>
        <v>0</v>
      </c>
      <c r="K19">
        <f>LEN($A19)-LEN(SUBSTITUTE($A19,K$1,""))</f>
        <v>4</v>
      </c>
      <c r="L19">
        <f>LEN($A19)-LEN(SUBSTITUTE($A19,L$1,""))</f>
        <v>0</v>
      </c>
      <c r="M19">
        <f>LEN($A19)-LEN(SUBSTITUTE($A19,M$1,""))</f>
        <v>0</v>
      </c>
      <c r="N19">
        <f>LEN($A19)-LEN(SUBSTITUTE($A19,N$1,""))</f>
        <v>1</v>
      </c>
      <c r="O19">
        <f>LEN($A19)-LEN(SUBSTITUTE($A19,O$1,""))</f>
        <v>0</v>
      </c>
      <c r="P19">
        <f>LEN($A19)-LEN(SUBSTITUTE($A19,P$1,""))</f>
        <v>0</v>
      </c>
      <c r="Q19">
        <f>LEN($A19)-LEN(SUBSTITUTE($A19,Q$1,""))</f>
        <v>0</v>
      </c>
      <c r="R19">
        <f>LEN($A19)-LEN(SUBSTITUTE($A19,R$1,""))</f>
        <v>0</v>
      </c>
      <c r="S19">
        <f>LEN($A19)-LEN(SUBSTITUTE($A19,S$1,""))</f>
        <v>0</v>
      </c>
      <c r="T19">
        <f>LEN($A19)-LEN(SUBSTITUTE($A19,T$1,""))</f>
        <v>0</v>
      </c>
      <c r="U19">
        <f>LEN($A19)-LEN(SUBSTITUTE($A19,U$1,""))</f>
        <v>0</v>
      </c>
      <c r="V19">
        <f>I19+1</f>
        <v>1</v>
      </c>
      <c r="W19">
        <f>J19+1</f>
        <v>1</v>
      </c>
      <c r="X19">
        <f>K19+1</f>
        <v>5</v>
      </c>
      <c r="Y19">
        <f>L19+1</f>
        <v>1</v>
      </c>
      <c r="Z19">
        <f>M19+1</f>
        <v>1</v>
      </c>
      <c r="AA19">
        <f>N19+1</f>
        <v>2</v>
      </c>
      <c r="AB19">
        <f>O19+1</f>
        <v>1</v>
      </c>
      <c r="AC19">
        <f>P19+1</f>
        <v>1</v>
      </c>
      <c r="AD19">
        <f>Q19+1</f>
        <v>1</v>
      </c>
      <c r="AE19">
        <f>R19+1</f>
        <v>1</v>
      </c>
      <c r="AF19">
        <f>S19+1</f>
        <v>1</v>
      </c>
      <c r="AG19">
        <f>T19+1</f>
        <v>1</v>
      </c>
      <c r="AH19">
        <f>U19+1</f>
        <v>1</v>
      </c>
      <c r="AI19">
        <f>PRODUCT(V19:AH19)</f>
        <v>10</v>
      </c>
      <c r="AJ19" t="b">
        <f>AI19=6</f>
        <v>0</v>
      </c>
      <c r="AK19" t="b">
        <f>AI19=10</f>
        <v>1</v>
      </c>
      <c r="AL19" t="b">
        <f>AI19=12</f>
        <v>0</v>
      </c>
      <c r="AM19" t="b">
        <f>AI19=16</f>
        <v>0</v>
      </c>
      <c r="AN19" t="b">
        <f>AI19=18</f>
        <v>0</v>
      </c>
      <c r="AO19" t="b">
        <f>AI19=24</f>
        <v>0</v>
      </c>
      <c r="AP19" t="b">
        <f>AI19=32</f>
        <v>0</v>
      </c>
      <c r="AQ19" t="str">
        <f>IF(AI19=6,"7",IF(AI19=10,"6",IF(AI19=12,"5",
IF(AI19=16,"4",IF(AI19=18,"3",IF(AI19=24,"2",IF(AI19=32,"1","0"))))))
)</f>
        <v>6</v>
      </c>
      <c r="AR19" t="str">
        <f>_xlfn.XLOOKUP(D19, $BF$1:$BR$1, $BF$2:$BR$2)</f>
        <v>12</v>
      </c>
      <c r="AS19" t="str">
        <f>_xlfn.XLOOKUP(E19, $BF$1:$BR$1, $BF$2:$BR$2)</f>
        <v>12</v>
      </c>
      <c r="AT19" t="str">
        <f>_xlfn.XLOOKUP(F19, $BF$1:$BR$1, $BF$2:$BR$2)</f>
        <v>12</v>
      </c>
      <c r="AU19" t="str">
        <f>_xlfn.XLOOKUP(G19, $BF$1:$BR$1, $BF$2:$BR$2)</f>
        <v>09</v>
      </c>
      <c r="AV19" t="str">
        <f>_xlfn.XLOOKUP(H19, $BF$1:$BR$1, $BF$2:$BR$2)</f>
        <v>12</v>
      </c>
      <c r="AW19">
        <f>VALUE(_xlfn.TEXTJOIN("", TRUE, AQ19:AV19))</f>
        <v>61212120912</v>
      </c>
      <c r="AX19">
        <v>61212120912</v>
      </c>
      <c r="AY19">
        <f t="shared" si="0"/>
        <v>983</v>
      </c>
      <c r="AZ19">
        <f>B19*AY19</f>
        <v>224124</v>
      </c>
    </row>
    <row r="20" spans="1:52" x14ac:dyDescent="0.25">
      <c r="A20" t="s">
        <v>739</v>
      </c>
      <c r="B20">
        <v>933</v>
      </c>
      <c r="C20" t="str">
        <f>TEXT(A20, "0")</f>
        <v>QQQ4Q</v>
      </c>
      <c r="D20" t="str">
        <f>MID($C20, 1, 1)</f>
        <v>Q</v>
      </c>
      <c r="E20" t="str">
        <f>MID($C20, 2, 1)</f>
        <v>Q</v>
      </c>
      <c r="F20" t="str">
        <f>MID($C20, 3, 1)</f>
        <v>Q</v>
      </c>
      <c r="G20" t="str">
        <f>MID($C20, 4, 1)</f>
        <v>4</v>
      </c>
      <c r="H20" t="str">
        <f>MID($C20, 5, 1)</f>
        <v>Q</v>
      </c>
      <c r="I20">
        <f>LEN($A20)-LEN(SUBSTITUTE($A20,I$1,""))</f>
        <v>0</v>
      </c>
      <c r="J20">
        <f>LEN($A20)-LEN(SUBSTITUTE($A20,J$1,""))</f>
        <v>0</v>
      </c>
      <c r="K20">
        <f>LEN($A20)-LEN(SUBSTITUTE($A20,K$1,""))</f>
        <v>4</v>
      </c>
      <c r="L20">
        <f>LEN($A20)-LEN(SUBSTITUTE($A20,L$1,""))</f>
        <v>0</v>
      </c>
      <c r="M20">
        <f>LEN($A20)-LEN(SUBSTITUTE($A20,M$1,""))</f>
        <v>0</v>
      </c>
      <c r="N20">
        <f>LEN($A20)-LEN(SUBSTITUTE($A20,N$1,""))</f>
        <v>0</v>
      </c>
      <c r="O20">
        <f>LEN($A20)-LEN(SUBSTITUTE($A20,O$1,""))</f>
        <v>0</v>
      </c>
      <c r="P20">
        <f>LEN($A20)-LEN(SUBSTITUTE($A20,P$1,""))</f>
        <v>0</v>
      </c>
      <c r="Q20">
        <f>LEN($A20)-LEN(SUBSTITUTE($A20,Q$1,""))</f>
        <v>0</v>
      </c>
      <c r="R20">
        <f>LEN($A20)-LEN(SUBSTITUTE($A20,R$1,""))</f>
        <v>0</v>
      </c>
      <c r="S20">
        <f>LEN($A20)-LEN(SUBSTITUTE($A20,S$1,""))</f>
        <v>1</v>
      </c>
      <c r="T20">
        <f>LEN($A20)-LEN(SUBSTITUTE($A20,T$1,""))</f>
        <v>0</v>
      </c>
      <c r="U20">
        <f>LEN($A20)-LEN(SUBSTITUTE($A20,U$1,""))</f>
        <v>0</v>
      </c>
      <c r="V20">
        <f>I20+1</f>
        <v>1</v>
      </c>
      <c r="W20">
        <f>J20+1</f>
        <v>1</v>
      </c>
      <c r="X20">
        <f>K20+1</f>
        <v>5</v>
      </c>
      <c r="Y20">
        <f>L20+1</f>
        <v>1</v>
      </c>
      <c r="Z20">
        <f>M20+1</f>
        <v>1</v>
      </c>
      <c r="AA20">
        <f>N20+1</f>
        <v>1</v>
      </c>
      <c r="AB20">
        <f>O20+1</f>
        <v>1</v>
      </c>
      <c r="AC20">
        <f>P20+1</f>
        <v>1</v>
      </c>
      <c r="AD20">
        <f>Q20+1</f>
        <v>1</v>
      </c>
      <c r="AE20">
        <f>R20+1</f>
        <v>1</v>
      </c>
      <c r="AF20">
        <f>S20+1</f>
        <v>2</v>
      </c>
      <c r="AG20">
        <f>T20+1</f>
        <v>1</v>
      </c>
      <c r="AH20">
        <f>U20+1</f>
        <v>1</v>
      </c>
      <c r="AI20">
        <f>PRODUCT(V20:AH20)</f>
        <v>10</v>
      </c>
      <c r="AJ20" t="b">
        <f>AI20=6</f>
        <v>0</v>
      </c>
      <c r="AK20" t="b">
        <f>AI20=10</f>
        <v>1</v>
      </c>
      <c r="AL20" t="b">
        <f>AI20=12</f>
        <v>0</v>
      </c>
      <c r="AM20" t="b">
        <f>AI20=16</f>
        <v>0</v>
      </c>
      <c r="AN20" t="b">
        <f>AI20=18</f>
        <v>0</v>
      </c>
      <c r="AO20" t="b">
        <f>AI20=24</f>
        <v>0</v>
      </c>
      <c r="AP20" t="b">
        <f>AI20=32</f>
        <v>0</v>
      </c>
      <c r="AQ20" t="str">
        <f>IF(AI20=6,"7",IF(AI20=10,"6",IF(AI20=12,"5",
IF(AI20=16,"4",IF(AI20=18,"3",IF(AI20=24,"2",IF(AI20=32,"1","0"))))))
)</f>
        <v>6</v>
      </c>
      <c r="AR20" t="str">
        <f>_xlfn.XLOOKUP(D20, $BF$1:$BR$1, $BF$2:$BR$2)</f>
        <v>12</v>
      </c>
      <c r="AS20" t="str">
        <f>_xlfn.XLOOKUP(E20, $BF$1:$BR$1, $BF$2:$BR$2)</f>
        <v>12</v>
      </c>
      <c r="AT20" t="str">
        <f>_xlfn.XLOOKUP(F20, $BF$1:$BR$1, $BF$2:$BR$2)</f>
        <v>12</v>
      </c>
      <c r="AU20" t="str">
        <f>_xlfn.XLOOKUP(G20, $BF$1:$BR$1, $BF$2:$BR$2)</f>
        <v>04</v>
      </c>
      <c r="AV20" t="str">
        <f>_xlfn.XLOOKUP(H20, $BF$1:$BR$1, $BF$2:$BR$2)</f>
        <v>12</v>
      </c>
      <c r="AW20">
        <f>VALUE(_xlfn.TEXTJOIN("", TRUE, AQ20:AV20))</f>
        <v>61212120412</v>
      </c>
      <c r="AX20">
        <v>61212120412</v>
      </c>
      <c r="AY20">
        <f t="shared" si="0"/>
        <v>982</v>
      </c>
      <c r="AZ20">
        <f>B20*AY20</f>
        <v>916206</v>
      </c>
    </row>
    <row r="21" spans="1:52" x14ac:dyDescent="0.25">
      <c r="A21" t="s">
        <v>558</v>
      </c>
      <c r="B21">
        <v>362</v>
      </c>
      <c r="C21" t="str">
        <f>TEXT(A21, "0")</f>
        <v>QQ7QQ</v>
      </c>
      <c r="D21" t="str">
        <f>MID($C21, 1, 1)</f>
        <v>Q</v>
      </c>
      <c r="E21" t="str">
        <f>MID($C21, 2, 1)</f>
        <v>Q</v>
      </c>
      <c r="F21" t="str">
        <f>MID($C21, 3, 1)</f>
        <v>7</v>
      </c>
      <c r="G21" t="str">
        <f>MID($C21, 4, 1)</f>
        <v>Q</v>
      </c>
      <c r="H21" t="str">
        <f>MID($C21, 5, 1)</f>
        <v>Q</v>
      </c>
      <c r="I21">
        <f>LEN($A21)-LEN(SUBSTITUTE($A21,I$1,""))</f>
        <v>0</v>
      </c>
      <c r="J21">
        <f>LEN($A21)-LEN(SUBSTITUTE($A21,J$1,""))</f>
        <v>0</v>
      </c>
      <c r="K21">
        <f>LEN($A21)-LEN(SUBSTITUTE($A21,K$1,""))</f>
        <v>4</v>
      </c>
      <c r="L21">
        <f>LEN($A21)-LEN(SUBSTITUTE($A21,L$1,""))</f>
        <v>0</v>
      </c>
      <c r="M21">
        <f>LEN($A21)-LEN(SUBSTITUTE($A21,M$1,""))</f>
        <v>0</v>
      </c>
      <c r="N21">
        <f>LEN($A21)-LEN(SUBSTITUTE($A21,N$1,""))</f>
        <v>0</v>
      </c>
      <c r="O21">
        <f>LEN($A21)-LEN(SUBSTITUTE($A21,O$1,""))</f>
        <v>0</v>
      </c>
      <c r="P21">
        <f>LEN($A21)-LEN(SUBSTITUTE($A21,P$1,""))</f>
        <v>1</v>
      </c>
      <c r="Q21">
        <f>LEN($A21)-LEN(SUBSTITUTE($A21,Q$1,""))</f>
        <v>0</v>
      </c>
      <c r="R21">
        <f>LEN($A21)-LEN(SUBSTITUTE($A21,R$1,""))</f>
        <v>0</v>
      </c>
      <c r="S21">
        <f>LEN($A21)-LEN(SUBSTITUTE($A21,S$1,""))</f>
        <v>0</v>
      </c>
      <c r="T21">
        <f>LEN($A21)-LEN(SUBSTITUTE($A21,T$1,""))</f>
        <v>0</v>
      </c>
      <c r="U21">
        <f>LEN($A21)-LEN(SUBSTITUTE($A21,U$1,""))</f>
        <v>0</v>
      </c>
      <c r="V21">
        <f>I21+1</f>
        <v>1</v>
      </c>
      <c r="W21">
        <f>J21+1</f>
        <v>1</v>
      </c>
      <c r="X21">
        <f>K21+1</f>
        <v>5</v>
      </c>
      <c r="Y21">
        <f>L21+1</f>
        <v>1</v>
      </c>
      <c r="Z21">
        <f>M21+1</f>
        <v>1</v>
      </c>
      <c r="AA21">
        <f>N21+1</f>
        <v>1</v>
      </c>
      <c r="AB21">
        <f>O21+1</f>
        <v>1</v>
      </c>
      <c r="AC21">
        <f>P21+1</f>
        <v>2</v>
      </c>
      <c r="AD21">
        <f>Q21+1</f>
        <v>1</v>
      </c>
      <c r="AE21">
        <f>R21+1</f>
        <v>1</v>
      </c>
      <c r="AF21">
        <f>S21+1</f>
        <v>1</v>
      </c>
      <c r="AG21">
        <f>T21+1</f>
        <v>1</v>
      </c>
      <c r="AH21">
        <f>U21+1</f>
        <v>1</v>
      </c>
      <c r="AI21">
        <f>PRODUCT(V21:AH21)</f>
        <v>10</v>
      </c>
      <c r="AJ21" t="b">
        <f>AI21=6</f>
        <v>0</v>
      </c>
      <c r="AK21" t="b">
        <f>AI21=10</f>
        <v>1</v>
      </c>
      <c r="AL21" t="b">
        <f>AI21=12</f>
        <v>0</v>
      </c>
      <c r="AM21" t="b">
        <f>AI21=16</f>
        <v>0</v>
      </c>
      <c r="AN21" t="b">
        <f>AI21=18</f>
        <v>0</v>
      </c>
      <c r="AO21" t="b">
        <f>AI21=24</f>
        <v>0</v>
      </c>
      <c r="AP21" t="b">
        <f>AI21=32</f>
        <v>0</v>
      </c>
      <c r="AQ21" t="str">
        <f>IF(AI21=6,"7",IF(AI21=10,"6",IF(AI21=12,"5",
IF(AI21=16,"4",IF(AI21=18,"3",IF(AI21=24,"2",IF(AI21=32,"1","0"))))))
)</f>
        <v>6</v>
      </c>
      <c r="AR21" t="str">
        <f>_xlfn.XLOOKUP(D21, $BF$1:$BR$1, $BF$2:$BR$2)</f>
        <v>12</v>
      </c>
      <c r="AS21" t="str">
        <f>_xlfn.XLOOKUP(E21, $BF$1:$BR$1, $BF$2:$BR$2)</f>
        <v>12</v>
      </c>
      <c r="AT21" t="str">
        <f>_xlfn.XLOOKUP(F21, $BF$1:$BR$1, $BF$2:$BR$2)</f>
        <v>07</v>
      </c>
      <c r="AU21" t="str">
        <f>_xlfn.XLOOKUP(G21, $BF$1:$BR$1, $BF$2:$BR$2)</f>
        <v>12</v>
      </c>
      <c r="AV21" t="str">
        <f>_xlfn.XLOOKUP(H21, $BF$1:$BR$1, $BF$2:$BR$2)</f>
        <v>12</v>
      </c>
      <c r="AW21">
        <f>VALUE(_xlfn.TEXTJOIN("", TRUE, AQ21:AV21))</f>
        <v>61212071212</v>
      </c>
      <c r="AX21">
        <v>61212071212</v>
      </c>
      <c r="AY21">
        <f t="shared" si="0"/>
        <v>981</v>
      </c>
      <c r="AZ21">
        <f>B21*AY21</f>
        <v>355122</v>
      </c>
    </row>
    <row r="22" spans="1:52" x14ac:dyDescent="0.25">
      <c r="A22" t="s">
        <v>309</v>
      </c>
      <c r="B22">
        <v>89</v>
      </c>
      <c r="C22" t="str">
        <f>TEXT(A22, "0")</f>
        <v>QJQQQ</v>
      </c>
      <c r="D22" t="str">
        <f>MID($C22, 1, 1)</f>
        <v>Q</v>
      </c>
      <c r="E22" t="str">
        <f>MID($C22, 2, 1)</f>
        <v>J</v>
      </c>
      <c r="F22" t="str">
        <f>MID($C22, 3, 1)</f>
        <v>Q</v>
      </c>
      <c r="G22" t="str">
        <f>MID($C22, 4, 1)</f>
        <v>Q</v>
      </c>
      <c r="H22" t="str">
        <f>MID($C22, 5, 1)</f>
        <v>Q</v>
      </c>
      <c r="I22">
        <f>LEN($A22)-LEN(SUBSTITUTE($A22,I$1,""))</f>
        <v>0</v>
      </c>
      <c r="J22">
        <f>LEN($A22)-LEN(SUBSTITUTE($A22,J$1,""))</f>
        <v>0</v>
      </c>
      <c r="K22">
        <f>LEN($A22)-LEN(SUBSTITUTE($A22,K$1,""))</f>
        <v>4</v>
      </c>
      <c r="L22">
        <f>LEN($A22)-LEN(SUBSTITUTE($A22,L$1,""))</f>
        <v>1</v>
      </c>
      <c r="M22">
        <f>LEN($A22)-LEN(SUBSTITUTE($A22,M$1,""))</f>
        <v>0</v>
      </c>
      <c r="N22">
        <f>LEN($A22)-LEN(SUBSTITUTE($A22,N$1,""))</f>
        <v>0</v>
      </c>
      <c r="O22">
        <f>LEN($A22)-LEN(SUBSTITUTE($A22,O$1,""))</f>
        <v>0</v>
      </c>
      <c r="P22">
        <f>LEN($A22)-LEN(SUBSTITUTE($A22,P$1,""))</f>
        <v>0</v>
      </c>
      <c r="Q22">
        <f>LEN($A22)-LEN(SUBSTITUTE($A22,Q$1,""))</f>
        <v>0</v>
      </c>
      <c r="R22">
        <f>LEN($A22)-LEN(SUBSTITUTE($A22,R$1,""))</f>
        <v>0</v>
      </c>
      <c r="S22">
        <f>LEN($A22)-LEN(SUBSTITUTE($A22,S$1,""))</f>
        <v>0</v>
      </c>
      <c r="T22">
        <f>LEN($A22)-LEN(SUBSTITUTE($A22,T$1,""))</f>
        <v>0</v>
      </c>
      <c r="U22">
        <f>LEN($A22)-LEN(SUBSTITUTE($A22,U$1,""))</f>
        <v>0</v>
      </c>
      <c r="V22">
        <f>I22+1</f>
        <v>1</v>
      </c>
      <c r="W22">
        <f>J22+1</f>
        <v>1</v>
      </c>
      <c r="X22">
        <f>K22+1</f>
        <v>5</v>
      </c>
      <c r="Y22">
        <f>L22+1</f>
        <v>2</v>
      </c>
      <c r="Z22">
        <f>M22+1</f>
        <v>1</v>
      </c>
      <c r="AA22">
        <f>N22+1</f>
        <v>1</v>
      </c>
      <c r="AB22">
        <f>O22+1</f>
        <v>1</v>
      </c>
      <c r="AC22">
        <f>P22+1</f>
        <v>1</v>
      </c>
      <c r="AD22">
        <f>Q22+1</f>
        <v>1</v>
      </c>
      <c r="AE22">
        <f>R22+1</f>
        <v>1</v>
      </c>
      <c r="AF22">
        <f>S22+1</f>
        <v>1</v>
      </c>
      <c r="AG22">
        <f>T22+1</f>
        <v>1</v>
      </c>
      <c r="AH22">
        <f>U22+1</f>
        <v>1</v>
      </c>
      <c r="AI22">
        <f>PRODUCT(V22:AH22)</f>
        <v>10</v>
      </c>
      <c r="AJ22" t="b">
        <f>AI22=6</f>
        <v>0</v>
      </c>
      <c r="AK22" t="b">
        <f>AI22=10</f>
        <v>1</v>
      </c>
      <c r="AL22" t="b">
        <f>AI22=12</f>
        <v>0</v>
      </c>
      <c r="AM22" t="b">
        <f>AI22=16</f>
        <v>0</v>
      </c>
      <c r="AN22" t="b">
        <f>AI22=18</f>
        <v>0</v>
      </c>
      <c r="AO22" t="b">
        <f>AI22=24</f>
        <v>0</v>
      </c>
      <c r="AP22" t="b">
        <f>AI22=32</f>
        <v>0</v>
      </c>
      <c r="AQ22" t="str">
        <f>IF(AI22=6,"7",IF(AI22=10,"6",IF(AI22=12,"5",
IF(AI22=16,"4",IF(AI22=18,"3",IF(AI22=24,"2",IF(AI22=32,"1","0"))))))
)</f>
        <v>6</v>
      </c>
      <c r="AR22" t="str">
        <f>_xlfn.XLOOKUP(D22, $BF$1:$BR$1, $BF$2:$BR$2)</f>
        <v>12</v>
      </c>
      <c r="AS22" t="str">
        <f>_xlfn.XLOOKUP(E22, $BF$1:$BR$1, $BF$2:$BR$2)</f>
        <v>11</v>
      </c>
      <c r="AT22" t="str">
        <f>_xlfn.XLOOKUP(F22, $BF$1:$BR$1, $BF$2:$BR$2)</f>
        <v>12</v>
      </c>
      <c r="AU22" t="str">
        <f>_xlfn.XLOOKUP(G22, $BF$1:$BR$1, $BF$2:$BR$2)</f>
        <v>12</v>
      </c>
      <c r="AV22" t="str">
        <f>_xlfn.XLOOKUP(H22, $BF$1:$BR$1, $BF$2:$BR$2)</f>
        <v>12</v>
      </c>
      <c r="AW22">
        <f>VALUE(_xlfn.TEXTJOIN("", TRUE, AQ22:AV22))</f>
        <v>61211121212</v>
      </c>
      <c r="AX22">
        <v>61211121212</v>
      </c>
      <c r="AY22">
        <f t="shared" si="0"/>
        <v>980</v>
      </c>
      <c r="AZ22">
        <f>B22*AY22</f>
        <v>87220</v>
      </c>
    </row>
    <row r="23" spans="1:52" x14ac:dyDescent="0.25">
      <c r="A23" t="s">
        <v>636</v>
      </c>
      <c r="B23">
        <v>199</v>
      </c>
      <c r="C23" t="str">
        <f>TEXT(A23, "0")</f>
        <v>QTTTT</v>
      </c>
      <c r="D23" t="str">
        <f>MID($C23, 1, 1)</f>
        <v>Q</v>
      </c>
      <c r="E23" t="str">
        <f>MID($C23, 2, 1)</f>
        <v>T</v>
      </c>
      <c r="F23" t="str">
        <f>MID($C23, 3, 1)</f>
        <v>T</v>
      </c>
      <c r="G23" t="str">
        <f>MID($C23, 4, 1)</f>
        <v>T</v>
      </c>
      <c r="H23" t="str">
        <f>MID($C23, 5, 1)</f>
        <v>T</v>
      </c>
      <c r="I23">
        <f>LEN($A23)-LEN(SUBSTITUTE($A23,I$1,""))</f>
        <v>0</v>
      </c>
      <c r="J23">
        <f>LEN($A23)-LEN(SUBSTITUTE($A23,J$1,""))</f>
        <v>0</v>
      </c>
      <c r="K23">
        <f>LEN($A23)-LEN(SUBSTITUTE($A23,K$1,""))</f>
        <v>1</v>
      </c>
      <c r="L23">
        <f>LEN($A23)-LEN(SUBSTITUTE($A23,L$1,""))</f>
        <v>0</v>
      </c>
      <c r="M23">
        <f>LEN($A23)-LEN(SUBSTITUTE($A23,M$1,""))</f>
        <v>4</v>
      </c>
      <c r="N23">
        <f>LEN($A23)-LEN(SUBSTITUTE($A23,N$1,""))</f>
        <v>0</v>
      </c>
      <c r="O23">
        <f>LEN($A23)-LEN(SUBSTITUTE($A23,O$1,""))</f>
        <v>0</v>
      </c>
      <c r="P23">
        <f>LEN($A23)-LEN(SUBSTITUTE($A23,P$1,""))</f>
        <v>0</v>
      </c>
      <c r="Q23">
        <f>LEN($A23)-LEN(SUBSTITUTE($A23,Q$1,""))</f>
        <v>0</v>
      </c>
      <c r="R23">
        <f>LEN($A23)-LEN(SUBSTITUTE($A23,R$1,""))</f>
        <v>0</v>
      </c>
      <c r="S23">
        <f>LEN($A23)-LEN(SUBSTITUTE($A23,S$1,""))</f>
        <v>0</v>
      </c>
      <c r="T23">
        <f>LEN($A23)-LEN(SUBSTITUTE($A23,T$1,""))</f>
        <v>0</v>
      </c>
      <c r="U23">
        <f>LEN($A23)-LEN(SUBSTITUTE($A23,U$1,""))</f>
        <v>0</v>
      </c>
      <c r="V23">
        <f>I23+1</f>
        <v>1</v>
      </c>
      <c r="W23">
        <f>J23+1</f>
        <v>1</v>
      </c>
      <c r="X23">
        <f>K23+1</f>
        <v>2</v>
      </c>
      <c r="Y23">
        <f>L23+1</f>
        <v>1</v>
      </c>
      <c r="Z23">
        <f>M23+1</f>
        <v>5</v>
      </c>
      <c r="AA23">
        <f>N23+1</f>
        <v>1</v>
      </c>
      <c r="AB23">
        <f>O23+1</f>
        <v>1</v>
      </c>
      <c r="AC23">
        <f>P23+1</f>
        <v>1</v>
      </c>
      <c r="AD23">
        <f>Q23+1</f>
        <v>1</v>
      </c>
      <c r="AE23">
        <f>R23+1</f>
        <v>1</v>
      </c>
      <c r="AF23">
        <f>S23+1</f>
        <v>1</v>
      </c>
      <c r="AG23">
        <f>T23+1</f>
        <v>1</v>
      </c>
      <c r="AH23">
        <f>U23+1</f>
        <v>1</v>
      </c>
      <c r="AI23">
        <f>PRODUCT(V23:AH23)</f>
        <v>10</v>
      </c>
      <c r="AJ23" t="b">
        <f>AI23=6</f>
        <v>0</v>
      </c>
      <c r="AK23" t="b">
        <f>AI23=10</f>
        <v>1</v>
      </c>
      <c r="AL23" t="b">
        <f>AI23=12</f>
        <v>0</v>
      </c>
      <c r="AM23" t="b">
        <f>AI23=16</f>
        <v>0</v>
      </c>
      <c r="AN23" t="b">
        <f>AI23=18</f>
        <v>0</v>
      </c>
      <c r="AO23" t="b">
        <f>AI23=24</f>
        <v>0</v>
      </c>
      <c r="AP23" t="b">
        <f>AI23=32</f>
        <v>0</v>
      </c>
      <c r="AQ23" t="str">
        <f>IF(AI23=6,"7",IF(AI23=10,"6",IF(AI23=12,"5",
IF(AI23=16,"4",IF(AI23=18,"3",IF(AI23=24,"2",IF(AI23=32,"1","0"))))))
)</f>
        <v>6</v>
      </c>
      <c r="AR23" t="str">
        <f>_xlfn.XLOOKUP(D23, $BF$1:$BR$1, $BF$2:$BR$2)</f>
        <v>12</v>
      </c>
      <c r="AS23" t="str">
        <f>_xlfn.XLOOKUP(E23, $BF$1:$BR$1, $BF$2:$BR$2)</f>
        <v>10</v>
      </c>
      <c r="AT23" t="str">
        <f>_xlfn.XLOOKUP(F23, $BF$1:$BR$1, $BF$2:$BR$2)</f>
        <v>10</v>
      </c>
      <c r="AU23" t="str">
        <f>_xlfn.XLOOKUP(G23, $BF$1:$BR$1, $BF$2:$BR$2)</f>
        <v>10</v>
      </c>
      <c r="AV23" t="str">
        <f>_xlfn.XLOOKUP(H23, $BF$1:$BR$1, $BF$2:$BR$2)</f>
        <v>10</v>
      </c>
      <c r="AW23">
        <f>VALUE(_xlfn.TEXTJOIN("", TRUE, AQ23:AV23))</f>
        <v>61210101010</v>
      </c>
      <c r="AX23">
        <v>61210101010</v>
      </c>
      <c r="AY23">
        <f t="shared" si="0"/>
        <v>979</v>
      </c>
      <c r="AZ23">
        <f>B23*AY23</f>
        <v>194821</v>
      </c>
    </row>
    <row r="24" spans="1:52" x14ac:dyDescent="0.25">
      <c r="A24" t="s">
        <v>673</v>
      </c>
      <c r="B24">
        <v>358</v>
      </c>
      <c r="C24" t="str">
        <f>TEXT(A24, "0")</f>
        <v>Q3QQQ</v>
      </c>
      <c r="D24" t="str">
        <f>MID($C24, 1, 1)</f>
        <v>Q</v>
      </c>
      <c r="E24" t="str">
        <f>MID($C24, 2, 1)</f>
        <v>3</v>
      </c>
      <c r="F24" t="str">
        <f>MID($C24, 3, 1)</f>
        <v>Q</v>
      </c>
      <c r="G24" t="str">
        <f>MID($C24, 4, 1)</f>
        <v>Q</v>
      </c>
      <c r="H24" t="str">
        <f>MID($C24, 5, 1)</f>
        <v>Q</v>
      </c>
      <c r="I24">
        <f>LEN($A24)-LEN(SUBSTITUTE($A24,I$1,""))</f>
        <v>0</v>
      </c>
      <c r="J24">
        <f>LEN($A24)-LEN(SUBSTITUTE($A24,J$1,""))</f>
        <v>0</v>
      </c>
      <c r="K24">
        <f>LEN($A24)-LEN(SUBSTITUTE($A24,K$1,""))</f>
        <v>4</v>
      </c>
      <c r="L24">
        <f>LEN($A24)-LEN(SUBSTITUTE($A24,L$1,""))</f>
        <v>0</v>
      </c>
      <c r="M24">
        <f>LEN($A24)-LEN(SUBSTITUTE($A24,M$1,""))</f>
        <v>0</v>
      </c>
      <c r="N24">
        <f>LEN($A24)-LEN(SUBSTITUTE($A24,N$1,""))</f>
        <v>0</v>
      </c>
      <c r="O24">
        <f>LEN($A24)-LEN(SUBSTITUTE($A24,O$1,""))</f>
        <v>0</v>
      </c>
      <c r="P24">
        <f>LEN($A24)-LEN(SUBSTITUTE($A24,P$1,""))</f>
        <v>0</v>
      </c>
      <c r="Q24">
        <f>LEN($A24)-LEN(SUBSTITUTE($A24,Q$1,""))</f>
        <v>0</v>
      </c>
      <c r="R24">
        <f>LEN($A24)-LEN(SUBSTITUTE($A24,R$1,""))</f>
        <v>0</v>
      </c>
      <c r="S24">
        <f>LEN($A24)-LEN(SUBSTITUTE($A24,S$1,""))</f>
        <v>0</v>
      </c>
      <c r="T24">
        <f>LEN($A24)-LEN(SUBSTITUTE($A24,T$1,""))</f>
        <v>1</v>
      </c>
      <c r="U24">
        <f>LEN($A24)-LEN(SUBSTITUTE($A24,U$1,""))</f>
        <v>0</v>
      </c>
      <c r="V24">
        <f>I24+1</f>
        <v>1</v>
      </c>
      <c r="W24">
        <f>J24+1</f>
        <v>1</v>
      </c>
      <c r="X24">
        <f>K24+1</f>
        <v>5</v>
      </c>
      <c r="Y24">
        <f>L24+1</f>
        <v>1</v>
      </c>
      <c r="Z24">
        <f>M24+1</f>
        <v>1</v>
      </c>
      <c r="AA24">
        <f>N24+1</f>
        <v>1</v>
      </c>
      <c r="AB24">
        <f>O24+1</f>
        <v>1</v>
      </c>
      <c r="AC24">
        <f>P24+1</f>
        <v>1</v>
      </c>
      <c r="AD24">
        <f>Q24+1</f>
        <v>1</v>
      </c>
      <c r="AE24">
        <f>R24+1</f>
        <v>1</v>
      </c>
      <c r="AF24">
        <f>S24+1</f>
        <v>1</v>
      </c>
      <c r="AG24">
        <f>T24+1</f>
        <v>2</v>
      </c>
      <c r="AH24">
        <f>U24+1</f>
        <v>1</v>
      </c>
      <c r="AI24">
        <f>PRODUCT(V24:AH24)</f>
        <v>10</v>
      </c>
      <c r="AJ24" t="b">
        <f>AI24=6</f>
        <v>0</v>
      </c>
      <c r="AK24" t="b">
        <f>AI24=10</f>
        <v>1</v>
      </c>
      <c r="AL24" t="b">
        <f>AI24=12</f>
        <v>0</v>
      </c>
      <c r="AM24" t="b">
        <f>AI24=16</f>
        <v>0</v>
      </c>
      <c r="AN24" t="b">
        <f>AI24=18</f>
        <v>0</v>
      </c>
      <c r="AO24" t="b">
        <f>AI24=24</f>
        <v>0</v>
      </c>
      <c r="AP24" t="b">
        <f>AI24=32</f>
        <v>0</v>
      </c>
      <c r="AQ24" t="str">
        <f>IF(AI24=6,"7",IF(AI24=10,"6",IF(AI24=12,"5",
IF(AI24=16,"4",IF(AI24=18,"3",IF(AI24=24,"2",IF(AI24=32,"1","0"))))))
)</f>
        <v>6</v>
      </c>
      <c r="AR24" t="str">
        <f>_xlfn.XLOOKUP(D24, $BF$1:$BR$1, $BF$2:$BR$2)</f>
        <v>12</v>
      </c>
      <c r="AS24" t="str">
        <f>_xlfn.XLOOKUP(E24, $BF$1:$BR$1, $BF$2:$BR$2)</f>
        <v>03</v>
      </c>
      <c r="AT24" t="str">
        <f>_xlfn.XLOOKUP(F24, $BF$1:$BR$1, $BF$2:$BR$2)</f>
        <v>12</v>
      </c>
      <c r="AU24" t="str">
        <f>_xlfn.XLOOKUP(G24, $BF$1:$BR$1, $BF$2:$BR$2)</f>
        <v>12</v>
      </c>
      <c r="AV24" t="str">
        <f>_xlfn.XLOOKUP(H24, $BF$1:$BR$1, $BF$2:$BR$2)</f>
        <v>12</v>
      </c>
      <c r="AW24">
        <f>VALUE(_xlfn.TEXTJOIN("", TRUE, AQ24:AV24))</f>
        <v>61203121212</v>
      </c>
      <c r="AX24">
        <v>61203121212</v>
      </c>
      <c r="AY24">
        <f t="shared" si="0"/>
        <v>978</v>
      </c>
      <c r="AZ24">
        <f>B24*AY24</f>
        <v>350124</v>
      </c>
    </row>
    <row r="25" spans="1:52" x14ac:dyDescent="0.25">
      <c r="A25" t="s">
        <v>808</v>
      </c>
      <c r="B25">
        <v>717</v>
      </c>
      <c r="C25" t="str">
        <f>TEXT(A25, "0")</f>
        <v>JAAAA</v>
      </c>
      <c r="D25" t="str">
        <f>MID($C25, 1, 1)</f>
        <v>J</v>
      </c>
      <c r="E25" t="str">
        <f>MID($C25, 2, 1)</f>
        <v>A</v>
      </c>
      <c r="F25" t="str">
        <f>MID($C25, 3, 1)</f>
        <v>A</v>
      </c>
      <c r="G25" t="str">
        <f>MID($C25, 4, 1)</f>
        <v>A</v>
      </c>
      <c r="H25" t="str">
        <f>MID($C25, 5, 1)</f>
        <v>A</v>
      </c>
      <c r="I25">
        <f>LEN($A25)-LEN(SUBSTITUTE($A25,I$1,""))</f>
        <v>4</v>
      </c>
      <c r="J25">
        <f>LEN($A25)-LEN(SUBSTITUTE($A25,J$1,""))</f>
        <v>0</v>
      </c>
      <c r="K25">
        <f>LEN($A25)-LEN(SUBSTITUTE($A25,K$1,""))</f>
        <v>0</v>
      </c>
      <c r="L25">
        <f>LEN($A25)-LEN(SUBSTITUTE($A25,L$1,""))</f>
        <v>1</v>
      </c>
      <c r="M25">
        <f>LEN($A25)-LEN(SUBSTITUTE($A25,M$1,""))</f>
        <v>0</v>
      </c>
      <c r="N25">
        <f>LEN($A25)-LEN(SUBSTITUTE($A25,N$1,""))</f>
        <v>0</v>
      </c>
      <c r="O25">
        <f>LEN($A25)-LEN(SUBSTITUTE($A25,O$1,""))</f>
        <v>0</v>
      </c>
      <c r="P25">
        <f>LEN($A25)-LEN(SUBSTITUTE($A25,P$1,""))</f>
        <v>0</v>
      </c>
      <c r="Q25">
        <f>LEN($A25)-LEN(SUBSTITUTE($A25,Q$1,""))</f>
        <v>0</v>
      </c>
      <c r="R25">
        <f>LEN($A25)-LEN(SUBSTITUTE($A25,R$1,""))</f>
        <v>0</v>
      </c>
      <c r="S25">
        <f>LEN($A25)-LEN(SUBSTITUTE($A25,S$1,""))</f>
        <v>0</v>
      </c>
      <c r="T25">
        <f>LEN($A25)-LEN(SUBSTITUTE($A25,T$1,""))</f>
        <v>0</v>
      </c>
      <c r="U25">
        <f>LEN($A25)-LEN(SUBSTITUTE($A25,U$1,""))</f>
        <v>0</v>
      </c>
      <c r="V25">
        <f>I25+1</f>
        <v>5</v>
      </c>
      <c r="W25">
        <f>J25+1</f>
        <v>1</v>
      </c>
      <c r="X25">
        <f>K25+1</f>
        <v>1</v>
      </c>
      <c r="Y25">
        <f>L25+1</f>
        <v>2</v>
      </c>
      <c r="Z25">
        <f>M25+1</f>
        <v>1</v>
      </c>
      <c r="AA25">
        <f>N25+1</f>
        <v>1</v>
      </c>
      <c r="AB25">
        <f>O25+1</f>
        <v>1</v>
      </c>
      <c r="AC25">
        <f>P25+1</f>
        <v>1</v>
      </c>
      <c r="AD25">
        <f>Q25+1</f>
        <v>1</v>
      </c>
      <c r="AE25">
        <f>R25+1</f>
        <v>1</v>
      </c>
      <c r="AF25">
        <f>S25+1</f>
        <v>1</v>
      </c>
      <c r="AG25">
        <f>T25+1</f>
        <v>1</v>
      </c>
      <c r="AH25">
        <f>U25+1</f>
        <v>1</v>
      </c>
      <c r="AI25">
        <f>PRODUCT(V25:AH25)</f>
        <v>10</v>
      </c>
      <c r="AJ25" t="b">
        <f>AI25=6</f>
        <v>0</v>
      </c>
      <c r="AK25" t="b">
        <f>AI25=10</f>
        <v>1</v>
      </c>
      <c r="AL25" t="b">
        <f>AI25=12</f>
        <v>0</v>
      </c>
      <c r="AM25" t="b">
        <f>AI25=16</f>
        <v>0</v>
      </c>
      <c r="AN25" t="b">
        <f>AI25=18</f>
        <v>0</v>
      </c>
      <c r="AO25" t="b">
        <f>AI25=24</f>
        <v>0</v>
      </c>
      <c r="AP25" t="b">
        <f>AI25=32</f>
        <v>0</v>
      </c>
      <c r="AQ25" t="str">
        <f>IF(AI25=6,"7",IF(AI25=10,"6",IF(AI25=12,"5",
IF(AI25=16,"4",IF(AI25=18,"3",IF(AI25=24,"2",IF(AI25=32,"1","0"))))))
)</f>
        <v>6</v>
      </c>
      <c r="AR25" t="str">
        <f>_xlfn.XLOOKUP(D25, $BF$1:$BR$1, $BF$2:$BR$2)</f>
        <v>11</v>
      </c>
      <c r="AS25" t="str">
        <f>_xlfn.XLOOKUP(E25, $BF$1:$BR$1, $BF$2:$BR$2)</f>
        <v>14</v>
      </c>
      <c r="AT25" t="str">
        <f>_xlfn.XLOOKUP(F25, $BF$1:$BR$1, $BF$2:$BR$2)</f>
        <v>14</v>
      </c>
      <c r="AU25" t="str">
        <f>_xlfn.XLOOKUP(G25, $BF$1:$BR$1, $BF$2:$BR$2)</f>
        <v>14</v>
      </c>
      <c r="AV25" t="str">
        <f>_xlfn.XLOOKUP(H25, $BF$1:$BR$1, $BF$2:$BR$2)</f>
        <v>14</v>
      </c>
      <c r="AW25">
        <f>VALUE(_xlfn.TEXTJOIN("", TRUE, AQ25:AV25))</f>
        <v>61114141414</v>
      </c>
      <c r="AX25">
        <v>61114141414</v>
      </c>
      <c r="AY25">
        <f t="shared" si="0"/>
        <v>977</v>
      </c>
      <c r="AZ25">
        <f>B25*AY25</f>
        <v>700509</v>
      </c>
    </row>
    <row r="26" spans="1:52" x14ac:dyDescent="0.25">
      <c r="A26" t="s">
        <v>884</v>
      </c>
      <c r="B26">
        <v>868</v>
      </c>
      <c r="C26" t="str">
        <f>TEXT(A26, "0")</f>
        <v>JJ8JJ</v>
      </c>
      <c r="D26" t="str">
        <f>MID($C26, 1, 1)</f>
        <v>J</v>
      </c>
      <c r="E26" t="str">
        <f>MID($C26, 2, 1)</f>
        <v>J</v>
      </c>
      <c r="F26" t="str">
        <f>MID($C26, 3, 1)</f>
        <v>8</v>
      </c>
      <c r="G26" t="str">
        <f>MID($C26, 4, 1)</f>
        <v>J</v>
      </c>
      <c r="H26" t="str">
        <f>MID($C26, 5, 1)</f>
        <v>J</v>
      </c>
      <c r="I26">
        <f>LEN($A26)-LEN(SUBSTITUTE($A26,I$1,""))</f>
        <v>0</v>
      </c>
      <c r="J26">
        <f>LEN($A26)-LEN(SUBSTITUTE($A26,J$1,""))</f>
        <v>0</v>
      </c>
      <c r="K26">
        <f>LEN($A26)-LEN(SUBSTITUTE($A26,K$1,""))</f>
        <v>0</v>
      </c>
      <c r="L26">
        <f>LEN($A26)-LEN(SUBSTITUTE($A26,L$1,""))</f>
        <v>4</v>
      </c>
      <c r="M26">
        <f>LEN($A26)-LEN(SUBSTITUTE($A26,M$1,""))</f>
        <v>0</v>
      </c>
      <c r="N26">
        <f>LEN($A26)-LEN(SUBSTITUTE($A26,N$1,""))</f>
        <v>0</v>
      </c>
      <c r="O26">
        <f>LEN($A26)-LEN(SUBSTITUTE($A26,O$1,""))</f>
        <v>1</v>
      </c>
      <c r="P26">
        <f>LEN($A26)-LEN(SUBSTITUTE($A26,P$1,""))</f>
        <v>0</v>
      </c>
      <c r="Q26">
        <f>LEN($A26)-LEN(SUBSTITUTE($A26,Q$1,""))</f>
        <v>0</v>
      </c>
      <c r="R26">
        <f>LEN($A26)-LEN(SUBSTITUTE($A26,R$1,""))</f>
        <v>0</v>
      </c>
      <c r="S26">
        <f>LEN($A26)-LEN(SUBSTITUTE($A26,S$1,""))</f>
        <v>0</v>
      </c>
      <c r="T26">
        <f>LEN($A26)-LEN(SUBSTITUTE($A26,T$1,""))</f>
        <v>0</v>
      </c>
      <c r="U26">
        <f>LEN($A26)-LEN(SUBSTITUTE($A26,U$1,""))</f>
        <v>0</v>
      </c>
      <c r="V26">
        <f>I26+1</f>
        <v>1</v>
      </c>
      <c r="W26">
        <f>J26+1</f>
        <v>1</v>
      </c>
      <c r="X26">
        <f>K26+1</f>
        <v>1</v>
      </c>
      <c r="Y26">
        <f>L26+1</f>
        <v>5</v>
      </c>
      <c r="Z26">
        <f>M26+1</f>
        <v>1</v>
      </c>
      <c r="AA26">
        <f>N26+1</f>
        <v>1</v>
      </c>
      <c r="AB26">
        <f>O26+1</f>
        <v>2</v>
      </c>
      <c r="AC26">
        <f>P26+1</f>
        <v>1</v>
      </c>
      <c r="AD26">
        <f>Q26+1</f>
        <v>1</v>
      </c>
      <c r="AE26">
        <f>R26+1</f>
        <v>1</v>
      </c>
      <c r="AF26">
        <f>S26+1</f>
        <v>1</v>
      </c>
      <c r="AG26">
        <f>T26+1</f>
        <v>1</v>
      </c>
      <c r="AH26">
        <f>U26+1</f>
        <v>1</v>
      </c>
      <c r="AI26">
        <f>PRODUCT(V26:AH26)</f>
        <v>10</v>
      </c>
      <c r="AJ26" t="b">
        <f>AI26=6</f>
        <v>0</v>
      </c>
      <c r="AK26" t="b">
        <f>AI26=10</f>
        <v>1</v>
      </c>
      <c r="AL26" t="b">
        <f>AI26=12</f>
        <v>0</v>
      </c>
      <c r="AM26" t="b">
        <f>AI26=16</f>
        <v>0</v>
      </c>
      <c r="AN26" t="b">
        <f>AI26=18</f>
        <v>0</v>
      </c>
      <c r="AO26" t="b">
        <f>AI26=24</f>
        <v>0</v>
      </c>
      <c r="AP26" t="b">
        <f>AI26=32</f>
        <v>0</v>
      </c>
      <c r="AQ26" t="str">
        <f>IF(AI26=6,"7",IF(AI26=10,"6",IF(AI26=12,"5",
IF(AI26=16,"4",IF(AI26=18,"3",IF(AI26=24,"2",IF(AI26=32,"1","0"))))))
)</f>
        <v>6</v>
      </c>
      <c r="AR26" t="str">
        <f>_xlfn.XLOOKUP(D26, $BF$1:$BR$1, $BF$2:$BR$2)</f>
        <v>11</v>
      </c>
      <c r="AS26" t="str">
        <f>_xlfn.XLOOKUP(E26, $BF$1:$BR$1, $BF$2:$BR$2)</f>
        <v>11</v>
      </c>
      <c r="AT26" t="str">
        <f>_xlfn.XLOOKUP(F26, $BF$1:$BR$1, $BF$2:$BR$2)</f>
        <v>08</v>
      </c>
      <c r="AU26" t="str">
        <f>_xlfn.XLOOKUP(G26, $BF$1:$BR$1, $BF$2:$BR$2)</f>
        <v>11</v>
      </c>
      <c r="AV26" t="str">
        <f>_xlfn.XLOOKUP(H26, $BF$1:$BR$1, $BF$2:$BR$2)</f>
        <v>11</v>
      </c>
      <c r="AW26">
        <f>VALUE(_xlfn.TEXTJOIN("", TRUE, AQ26:AV26))</f>
        <v>61111081111</v>
      </c>
      <c r="AX26">
        <v>61111081111</v>
      </c>
      <c r="AY26">
        <f t="shared" si="0"/>
        <v>976</v>
      </c>
      <c r="AZ26">
        <f>B26*AY26</f>
        <v>847168</v>
      </c>
    </row>
    <row r="27" spans="1:52" x14ac:dyDescent="0.25">
      <c r="A27" t="s">
        <v>128</v>
      </c>
      <c r="B27">
        <v>51</v>
      </c>
      <c r="C27" t="str">
        <f>TEXT(A27, "0")</f>
        <v>JTTTT</v>
      </c>
      <c r="D27" t="str">
        <f>MID($C27, 1, 1)</f>
        <v>J</v>
      </c>
      <c r="E27" t="str">
        <f>MID($C27, 2, 1)</f>
        <v>T</v>
      </c>
      <c r="F27" t="str">
        <f>MID($C27, 3, 1)</f>
        <v>T</v>
      </c>
      <c r="G27" t="str">
        <f>MID($C27, 4, 1)</f>
        <v>T</v>
      </c>
      <c r="H27" t="str">
        <f>MID($C27, 5, 1)</f>
        <v>T</v>
      </c>
      <c r="I27">
        <f>LEN($A27)-LEN(SUBSTITUTE($A27,I$1,""))</f>
        <v>0</v>
      </c>
      <c r="J27">
        <f>LEN($A27)-LEN(SUBSTITUTE($A27,J$1,""))</f>
        <v>0</v>
      </c>
      <c r="K27">
        <f>LEN($A27)-LEN(SUBSTITUTE($A27,K$1,""))</f>
        <v>0</v>
      </c>
      <c r="L27">
        <f>LEN($A27)-LEN(SUBSTITUTE($A27,L$1,""))</f>
        <v>1</v>
      </c>
      <c r="M27">
        <f>LEN($A27)-LEN(SUBSTITUTE($A27,M$1,""))</f>
        <v>4</v>
      </c>
      <c r="N27">
        <f>LEN($A27)-LEN(SUBSTITUTE($A27,N$1,""))</f>
        <v>0</v>
      </c>
      <c r="O27">
        <f>LEN($A27)-LEN(SUBSTITUTE($A27,O$1,""))</f>
        <v>0</v>
      </c>
      <c r="P27">
        <f>LEN($A27)-LEN(SUBSTITUTE($A27,P$1,""))</f>
        <v>0</v>
      </c>
      <c r="Q27">
        <f>LEN($A27)-LEN(SUBSTITUTE($A27,Q$1,""))</f>
        <v>0</v>
      </c>
      <c r="R27">
        <f>LEN($A27)-LEN(SUBSTITUTE($A27,R$1,""))</f>
        <v>0</v>
      </c>
      <c r="S27">
        <f>LEN($A27)-LEN(SUBSTITUTE($A27,S$1,""))</f>
        <v>0</v>
      </c>
      <c r="T27">
        <f>LEN($A27)-LEN(SUBSTITUTE($A27,T$1,""))</f>
        <v>0</v>
      </c>
      <c r="U27">
        <f>LEN($A27)-LEN(SUBSTITUTE($A27,U$1,""))</f>
        <v>0</v>
      </c>
      <c r="V27">
        <f>I27+1</f>
        <v>1</v>
      </c>
      <c r="W27">
        <f>J27+1</f>
        <v>1</v>
      </c>
      <c r="X27">
        <f>K27+1</f>
        <v>1</v>
      </c>
      <c r="Y27">
        <f>L27+1</f>
        <v>2</v>
      </c>
      <c r="Z27">
        <f>M27+1</f>
        <v>5</v>
      </c>
      <c r="AA27">
        <f>N27+1</f>
        <v>1</v>
      </c>
      <c r="AB27">
        <f>O27+1</f>
        <v>1</v>
      </c>
      <c r="AC27">
        <f>P27+1</f>
        <v>1</v>
      </c>
      <c r="AD27">
        <f>Q27+1</f>
        <v>1</v>
      </c>
      <c r="AE27">
        <f>R27+1</f>
        <v>1</v>
      </c>
      <c r="AF27">
        <f>S27+1</f>
        <v>1</v>
      </c>
      <c r="AG27">
        <f>T27+1</f>
        <v>1</v>
      </c>
      <c r="AH27">
        <f>U27+1</f>
        <v>1</v>
      </c>
      <c r="AI27">
        <f>PRODUCT(V27:AH27)</f>
        <v>10</v>
      </c>
      <c r="AJ27" t="b">
        <f>AI27=6</f>
        <v>0</v>
      </c>
      <c r="AK27" t="b">
        <f>AI27=10</f>
        <v>1</v>
      </c>
      <c r="AL27" t="b">
        <f>AI27=12</f>
        <v>0</v>
      </c>
      <c r="AM27" t="b">
        <f>AI27=16</f>
        <v>0</v>
      </c>
      <c r="AN27" t="b">
        <f>AI27=18</f>
        <v>0</v>
      </c>
      <c r="AO27" t="b">
        <f>AI27=24</f>
        <v>0</v>
      </c>
      <c r="AP27" t="b">
        <f>AI27=32</f>
        <v>0</v>
      </c>
      <c r="AQ27" t="str">
        <f>IF(AI27=6,"7",IF(AI27=10,"6",IF(AI27=12,"5",
IF(AI27=16,"4",IF(AI27=18,"3",IF(AI27=24,"2",IF(AI27=32,"1","0"))))))
)</f>
        <v>6</v>
      </c>
      <c r="AR27" t="str">
        <f>_xlfn.XLOOKUP(D27, $BF$1:$BR$1, $BF$2:$BR$2)</f>
        <v>11</v>
      </c>
      <c r="AS27" t="str">
        <f>_xlfn.XLOOKUP(E27, $BF$1:$BR$1, $BF$2:$BR$2)</f>
        <v>10</v>
      </c>
      <c r="AT27" t="str">
        <f>_xlfn.XLOOKUP(F27, $BF$1:$BR$1, $BF$2:$BR$2)</f>
        <v>10</v>
      </c>
      <c r="AU27" t="str">
        <f>_xlfn.XLOOKUP(G27, $BF$1:$BR$1, $BF$2:$BR$2)</f>
        <v>10</v>
      </c>
      <c r="AV27" t="str">
        <f>_xlfn.XLOOKUP(H27, $BF$1:$BR$1, $BF$2:$BR$2)</f>
        <v>10</v>
      </c>
      <c r="AW27">
        <f>VALUE(_xlfn.TEXTJOIN("", TRUE, AQ27:AV27))</f>
        <v>61110101010</v>
      </c>
      <c r="AX27">
        <v>61110101010</v>
      </c>
      <c r="AY27">
        <f t="shared" si="0"/>
        <v>975</v>
      </c>
      <c r="AZ27">
        <f>B27*AY27</f>
        <v>49725</v>
      </c>
    </row>
    <row r="28" spans="1:52" x14ac:dyDescent="0.25">
      <c r="A28" t="s">
        <v>769</v>
      </c>
      <c r="B28">
        <v>188</v>
      </c>
      <c r="C28" t="str">
        <f>TEXT(A28, "0")</f>
        <v>J6666</v>
      </c>
      <c r="D28" t="str">
        <f>MID($C28, 1, 1)</f>
        <v>J</v>
      </c>
      <c r="E28" t="str">
        <f>MID($C28, 2, 1)</f>
        <v>6</v>
      </c>
      <c r="F28" t="str">
        <f>MID($C28, 3, 1)</f>
        <v>6</v>
      </c>
      <c r="G28" t="str">
        <f>MID($C28, 4, 1)</f>
        <v>6</v>
      </c>
      <c r="H28" t="str">
        <f>MID($C28, 5, 1)</f>
        <v>6</v>
      </c>
      <c r="I28">
        <f>LEN($A28)-LEN(SUBSTITUTE($A28,I$1,""))</f>
        <v>0</v>
      </c>
      <c r="J28">
        <f>LEN($A28)-LEN(SUBSTITUTE($A28,J$1,""))</f>
        <v>0</v>
      </c>
      <c r="K28">
        <f>LEN($A28)-LEN(SUBSTITUTE($A28,K$1,""))</f>
        <v>0</v>
      </c>
      <c r="L28">
        <f>LEN($A28)-LEN(SUBSTITUTE($A28,L$1,""))</f>
        <v>1</v>
      </c>
      <c r="M28">
        <f>LEN($A28)-LEN(SUBSTITUTE($A28,M$1,""))</f>
        <v>0</v>
      </c>
      <c r="N28">
        <f>LEN($A28)-LEN(SUBSTITUTE($A28,N$1,""))</f>
        <v>0</v>
      </c>
      <c r="O28">
        <f>LEN($A28)-LEN(SUBSTITUTE($A28,O$1,""))</f>
        <v>0</v>
      </c>
      <c r="P28">
        <f>LEN($A28)-LEN(SUBSTITUTE($A28,P$1,""))</f>
        <v>0</v>
      </c>
      <c r="Q28">
        <f>LEN($A28)-LEN(SUBSTITUTE($A28,Q$1,""))</f>
        <v>4</v>
      </c>
      <c r="R28">
        <f>LEN($A28)-LEN(SUBSTITUTE($A28,R$1,""))</f>
        <v>0</v>
      </c>
      <c r="S28">
        <f>LEN($A28)-LEN(SUBSTITUTE($A28,S$1,""))</f>
        <v>0</v>
      </c>
      <c r="T28">
        <f>LEN($A28)-LEN(SUBSTITUTE($A28,T$1,""))</f>
        <v>0</v>
      </c>
      <c r="U28">
        <f>LEN($A28)-LEN(SUBSTITUTE($A28,U$1,""))</f>
        <v>0</v>
      </c>
      <c r="V28">
        <f>I28+1</f>
        <v>1</v>
      </c>
      <c r="W28">
        <f>J28+1</f>
        <v>1</v>
      </c>
      <c r="X28">
        <f>K28+1</f>
        <v>1</v>
      </c>
      <c r="Y28">
        <f>L28+1</f>
        <v>2</v>
      </c>
      <c r="Z28">
        <f>M28+1</f>
        <v>1</v>
      </c>
      <c r="AA28">
        <f>N28+1</f>
        <v>1</v>
      </c>
      <c r="AB28">
        <f>O28+1</f>
        <v>1</v>
      </c>
      <c r="AC28">
        <f>P28+1</f>
        <v>1</v>
      </c>
      <c r="AD28">
        <f>Q28+1</f>
        <v>5</v>
      </c>
      <c r="AE28">
        <f>R28+1</f>
        <v>1</v>
      </c>
      <c r="AF28">
        <f>S28+1</f>
        <v>1</v>
      </c>
      <c r="AG28">
        <f>T28+1</f>
        <v>1</v>
      </c>
      <c r="AH28">
        <f>U28+1</f>
        <v>1</v>
      </c>
      <c r="AI28">
        <f>PRODUCT(V28:AH28)</f>
        <v>10</v>
      </c>
      <c r="AJ28" t="b">
        <f>AI28=6</f>
        <v>0</v>
      </c>
      <c r="AK28" t="b">
        <f>AI28=10</f>
        <v>1</v>
      </c>
      <c r="AL28" t="b">
        <f>AI28=12</f>
        <v>0</v>
      </c>
      <c r="AM28" t="b">
        <f>AI28=16</f>
        <v>0</v>
      </c>
      <c r="AN28" t="b">
        <f>AI28=18</f>
        <v>0</v>
      </c>
      <c r="AO28" t="b">
        <f>AI28=24</f>
        <v>0</v>
      </c>
      <c r="AP28" t="b">
        <f>AI28=32</f>
        <v>0</v>
      </c>
      <c r="AQ28" t="str">
        <f>IF(AI28=6,"7",IF(AI28=10,"6",IF(AI28=12,"5",
IF(AI28=16,"4",IF(AI28=18,"3",IF(AI28=24,"2",IF(AI28=32,"1","0"))))))
)</f>
        <v>6</v>
      </c>
      <c r="AR28" t="str">
        <f>_xlfn.XLOOKUP(D28, $BF$1:$BR$1, $BF$2:$BR$2)</f>
        <v>11</v>
      </c>
      <c r="AS28" t="str">
        <f>_xlfn.XLOOKUP(E28, $BF$1:$BR$1, $BF$2:$BR$2)</f>
        <v>06</v>
      </c>
      <c r="AT28" t="str">
        <f>_xlfn.XLOOKUP(F28, $BF$1:$BR$1, $BF$2:$BR$2)</f>
        <v>06</v>
      </c>
      <c r="AU28" t="str">
        <f>_xlfn.XLOOKUP(G28, $BF$1:$BR$1, $BF$2:$BR$2)</f>
        <v>06</v>
      </c>
      <c r="AV28" t="str">
        <f>_xlfn.XLOOKUP(H28, $BF$1:$BR$1, $BF$2:$BR$2)</f>
        <v>06</v>
      </c>
      <c r="AW28">
        <f>VALUE(_xlfn.TEXTJOIN("", TRUE, AQ28:AV28))</f>
        <v>61106060606</v>
      </c>
      <c r="AX28">
        <v>61106060606</v>
      </c>
      <c r="AY28">
        <f t="shared" si="0"/>
        <v>974</v>
      </c>
      <c r="AZ28">
        <f>B28*AY28</f>
        <v>183112</v>
      </c>
    </row>
    <row r="29" spans="1:52" x14ac:dyDescent="0.25">
      <c r="A29" t="s">
        <v>22</v>
      </c>
      <c r="B29">
        <v>661</v>
      </c>
      <c r="C29" t="str">
        <f>TEXT(A29, "0")</f>
        <v>J2222</v>
      </c>
      <c r="D29" t="str">
        <f>MID($C29, 1, 1)</f>
        <v>J</v>
      </c>
      <c r="E29" t="str">
        <f>MID($C29, 2, 1)</f>
        <v>2</v>
      </c>
      <c r="F29" t="str">
        <f>MID($C29, 3, 1)</f>
        <v>2</v>
      </c>
      <c r="G29" t="str">
        <f>MID($C29, 4, 1)</f>
        <v>2</v>
      </c>
      <c r="H29" t="str">
        <f>MID($C29, 5, 1)</f>
        <v>2</v>
      </c>
      <c r="I29">
        <f>LEN($A29)-LEN(SUBSTITUTE($A29,I$1,""))</f>
        <v>0</v>
      </c>
      <c r="J29">
        <f>LEN($A29)-LEN(SUBSTITUTE($A29,J$1,""))</f>
        <v>0</v>
      </c>
      <c r="K29">
        <f>LEN($A29)-LEN(SUBSTITUTE($A29,K$1,""))</f>
        <v>0</v>
      </c>
      <c r="L29">
        <f>LEN($A29)-LEN(SUBSTITUTE($A29,L$1,""))</f>
        <v>1</v>
      </c>
      <c r="M29">
        <f>LEN($A29)-LEN(SUBSTITUTE($A29,M$1,""))</f>
        <v>0</v>
      </c>
      <c r="N29">
        <f>LEN($A29)-LEN(SUBSTITUTE($A29,N$1,""))</f>
        <v>0</v>
      </c>
      <c r="O29">
        <f>LEN($A29)-LEN(SUBSTITUTE($A29,O$1,""))</f>
        <v>0</v>
      </c>
      <c r="P29">
        <f>LEN($A29)-LEN(SUBSTITUTE($A29,P$1,""))</f>
        <v>0</v>
      </c>
      <c r="Q29">
        <f>LEN($A29)-LEN(SUBSTITUTE($A29,Q$1,""))</f>
        <v>0</v>
      </c>
      <c r="R29">
        <f>LEN($A29)-LEN(SUBSTITUTE($A29,R$1,""))</f>
        <v>0</v>
      </c>
      <c r="S29">
        <f>LEN($A29)-LEN(SUBSTITUTE($A29,S$1,""))</f>
        <v>0</v>
      </c>
      <c r="T29">
        <f>LEN($A29)-LEN(SUBSTITUTE($A29,T$1,""))</f>
        <v>0</v>
      </c>
      <c r="U29">
        <f>LEN($A29)-LEN(SUBSTITUTE($A29,U$1,""))</f>
        <v>4</v>
      </c>
      <c r="V29">
        <f>I29+1</f>
        <v>1</v>
      </c>
      <c r="W29">
        <f>J29+1</f>
        <v>1</v>
      </c>
      <c r="X29">
        <f>K29+1</f>
        <v>1</v>
      </c>
      <c r="Y29">
        <f>L29+1</f>
        <v>2</v>
      </c>
      <c r="Z29">
        <f>M29+1</f>
        <v>1</v>
      </c>
      <c r="AA29">
        <f>N29+1</f>
        <v>1</v>
      </c>
      <c r="AB29">
        <f>O29+1</f>
        <v>1</v>
      </c>
      <c r="AC29">
        <f>P29+1</f>
        <v>1</v>
      </c>
      <c r="AD29">
        <f>Q29+1</f>
        <v>1</v>
      </c>
      <c r="AE29">
        <f>R29+1</f>
        <v>1</v>
      </c>
      <c r="AF29">
        <f>S29+1</f>
        <v>1</v>
      </c>
      <c r="AG29">
        <f>T29+1</f>
        <v>1</v>
      </c>
      <c r="AH29">
        <f>U29+1</f>
        <v>5</v>
      </c>
      <c r="AI29">
        <f>PRODUCT(V29:AH29)</f>
        <v>10</v>
      </c>
      <c r="AJ29" t="b">
        <f>AI29=6</f>
        <v>0</v>
      </c>
      <c r="AK29" t="b">
        <f>AI29=10</f>
        <v>1</v>
      </c>
      <c r="AL29" t="b">
        <f>AI29=12</f>
        <v>0</v>
      </c>
      <c r="AM29" t="b">
        <f>AI29=16</f>
        <v>0</v>
      </c>
      <c r="AN29" t="b">
        <f>AI29=18</f>
        <v>0</v>
      </c>
      <c r="AO29" t="b">
        <f>AI29=24</f>
        <v>0</v>
      </c>
      <c r="AP29" t="b">
        <f>AI29=32</f>
        <v>0</v>
      </c>
      <c r="AQ29" t="str">
        <f>IF(AI29=6,"7",IF(AI29=10,"6",IF(AI29=12,"5",
IF(AI29=16,"4",IF(AI29=18,"3",IF(AI29=24,"2",IF(AI29=32,"1","0"))))))
)</f>
        <v>6</v>
      </c>
      <c r="AR29" t="str">
        <f>_xlfn.XLOOKUP(D29, $BF$1:$BR$1, $BF$2:$BR$2)</f>
        <v>11</v>
      </c>
      <c r="AS29" t="str">
        <f>_xlfn.XLOOKUP(E29, $BF$1:$BR$1, $BF$2:$BR$2)</f>
        <v>02</v>
      </c>
      <c r="AT29" t="str">
        <f>_xlfn.XLOOKUP(F29, $BF$1:$BR$1, $BF$2:$BR$2)</f>
        <v>02</v>
      </c>
      <c r="AU29" t="str">
        <f>_xlfn.XLOOKUP(G29, $BF$1:$BR$1, $BF$2:$BR$2)</f>
        <v>02</v>
      </c>
      <c r="AV29" t="str">
        <f>_xlfn.XLOOKUP(H29, $BF$1:$BR$1, $BF$2:$BR$2)</f>
        <v>02</v>
      </c>
      <c r="AW29">
        <f>VALUE(_xlfn.TEXTJOIN("", TRUE, AQ29:AV29))</f>
        <v>61102020202</v>
      </c>
      <c r="AX29">
        <v>61102020202</v>
      </c>
      <c r="AY29">
        <f t="shared" si="0"/>
        <v>973</v>
      </c>
      <c r="AZ29">
        <f>B29*AY29</f>
        <v>643153</v>
      </c>
    </row>
    <row r="30" spans="1:52" x14ac:dyDescent="0.25">
      <c r="A30" t="s">
        <v>733</v>
      </c>
      <c r="B30">
        <v>174</v>
      </c>
      <c r="C30" t="str">
        <f>TEXT(A30, "0")</f>
        <v>TKTTT</v>
      </c>
      <c r="D30" t="str">
        <f>MID($C30, 1, 1)</f>
        <v>T</v>
      </c>
      <c r="E30" t="str">
        <f>MID($C30, 2, 1)</f>
        <v>K</v>
      </c>
      <c r="F30" t="str">
        <f>MID($C30, 3, 1)</f>
        <v>T</v>
      </c>
      <c r="G30" t="str">
        <f>MID($C30, 4, 1)</f>
        <v>T</v>
      </c>
      <c r="H30" t="str">
        <f>MID($C30, 5, 1)</f>
        <v>T</v>
      </c>
      <c r="I30">
        <f>LEN($A30)-LEN(SUBSTITUTE($A30,I$1,""))</f>
        <v>0</v>
      </c>
      <c r="J30">
        <f>LEN($A30)-LEN(SUBSTITUTE($A30,J$1,""))</f>
        <v>1</v>
      </c>
      <c r="K30">
        <f>LEN($A30)-LEN(SUBSTITUTE($A30,K$1,""))</f>
        <v>0</v>
      </c>
      <c r="L30">
        <f>LEN($A30)-LEN(SUBSTITUTE($A30,L$1,""))</f>
        <v>0</v>
      </c>
      <c r="M30">
        <f>LEN($A30)-LEN(SUBSTITUTE($A30,M$1,""))</f>
        <v>4</v>
      </c>
      <c r="N30">
        <f>LEN($A30)-LEN(SUBSTITUTE($A30,N$1,""))</f>
        <v>0</v>
      </c>
      <c r="O30">
        <f>LEN($A30)-LEN(SUBSTITUTE($A30,O$1,""))</f>
        <v>0</v>
      </c>
      <c r="P30">
        <f>LEN($A30)-LEN(SUBSTITUTE($A30,P$1,""))</f>
        <v>0</v>
      </c>
      <c r="Q30">
        <f>LEN($A30)-LEN(SUBSTITUTE($A30,Q$1,""))</f>
        <v>0</v>
      </c>
      <c r="R30">
        <f>LEN($A30)-LEN(SUBSTITUTE($A30,R$1,""))</f>
        <v>0</v>
      </c>
      <c r="S30">
        <f>LEN($A30)-LEN(SUBSTITUTE($A30,S$1,""))</f>
        <v>0</v>
      </c>
      <c r="T30">
        <f>LEN($A30)-LEN(SUBSTITUTE($A30,T$1,""))</f>
        <v>0</v>
      </c>
      <c r="U30">
        <f>LEN($A30)-LEN(SUBSTITUTE($A30,U$1,""))</f>
        <v>0</v>
      </c>
      <c r="V30">
        <f>I30+1</f>
        <v>1</v>
      </c>
      <c r="W30">
        <f>J30+1</f>
        <v>2</v>
      </c>
      <c r="X30">
        <f>K30+1</f>
        <v>1</v>
      </c>
      <c r="Y30">
        <f>L30+1</f>
        <v>1</v>
      </c>
      <c r="Z30">
        <f>M30+1</f>
        <v>5</v>
      </c>
      <c r="AA30">
        <f>N30+1</f>
        <v>1</v>
      </c>
      <c r="AB30">
        <f>O30+1</f>
        <v>1</v>
      </c>
      <c r="AC30">
        <f>P30+1</f>
        <v>1</v>
      </c>
      <c r="AD30">
        <f>Q30+1</f>
        <v>1</v>
      </c>
      <c r="AE30">
        <f>R30+1</f>
        <v>1</v>
      </c>
      <c r="AF30">
        <f>S30+1</f>
        <v>1</v>
      </c>
      <c r="AG30">
        <f>T30+1</f>
        <v>1</v>
      </c>
      <c r="AH30">
        <f>U30+1</f>
        <v>1</v>
      </c>
      <c r="AI30">
        <f>PRODUCT(V30:AH30)</f>
        <v>10</v>
      </c>
      <c r="AJ30" t="b">
        <f>AI30=6</f>
        <v>0</v>
      </c>
      <c r="AK30" t="b">
        <f>AI30=10</f>
        <v>1</v>
      </c>
      <c r="AL30" t="b">
        <f>AI30=12</f>
        <v>0</v>
      </c>
      <c r="AM30" t="b">
        <f>AI30=16</f>
        <v>0</v>
      </c>
      <c r="AN30" t="b">
        <f>AI30=18</f>
        <v>0</v>
      </c>
      <c r="AO30" t="b">
        <f>AI30=24</f>
        <v>0</v>
      </c>
      <c r="AP30" t="b">
        <f>AI30=32</f>
        <v>0</v>
      </c>
      <c r="AQ30" t="str">
        <f>IF(AI30=6,"7",IF(AI30=10,"6",IF(AI30=12,"5",
IF(AI30=16,"4",IF(AI30=18,"3",IF(AI30=24,"2",IF(AI30=32,"1","0"))))))
)</f>
        <v>6</v>
      </c>
      <c r="AR30" t="str">
        <f>_xlfn.XLOOKUP(D30, $BF$1:$BR$1, $BF$2:$BR$2)</f>
        <v>10</v>
      </c>
      <c r="AS30" t="str">
        <f>_xlfn.XLOOKUP(E30, $BF$1:$BR$1, $BF$2:$BR$2)</f>
        <v>13</v>
      </c>
      <c r="AT30" t="str">
        <f>_xlfn.XLOOKUP(F30, $BF$1:$BR$1, $BF$2:$BR$2)</f>
        <v>10</v>
      </c>
      <c r="AU30" t="str">
        <f>_xlfn.XLOOKUP(G30, $BF$1:$BR$1, $BF$2:$BR$2)</f>
        <v>10</v>
      </c>
      <c r="AV30" t="str">
        <f>_xlfn.XLOOKUP(H30, $BF$1:$BR$1, $BF$2:$BR$2)</f>
        <v>10</v>
      </c>
      <c r="AW30">
        <f>VALUE(_xlfn.TEXTJOIN("", TRUE, AQ30:AV30))</f>
        <v>61013101010</v>
      </c>
      <c r="AX30">
        <v>61013101010</v>
      </c>
      <c r="AY30">
        <f t="shared" si="0"/>
        <v>972</v>
      </c>
      <c r="AZ30">
        <f>B30*AY30</f>
        <v>169128</v>
      </c>
    </row>
    <row r="31" spans="1:52" x14ac:dyDescent="0.25">
      <c r="A31" t="s">
        <v>833</v>
      </c>
      <c r="B31">
        <v>881</v>
      </c>
      <c r="C31" t="str">
        <f>TEXT(A31, "0")</f>
        <v>TTTT9</v>
      </c>
      <c r="D31" t="str">
        <f>MID($C31, 1, 1)</f>
        <v>T</v>
      </c>
      <c r="E31" t="str">
        <f>MID($C31, 2, 1)</f>
        <v>T</v>
      </c>
      <c r="F31" t="str">
        <f>MID($C31, 3, 1)</f>
        <v>T</v>
      </c>
      <c r="G31" t="str">
        <f>MID($C31, 4, 1)</f>
        <v>T</v>
      </c>
      <c r="H31" t="str">
        <f>MID($C31, 5, 1)</f>
        <v>9</v>
      </c>
      <c r="I31">
        <f>LEN($A31)-LEN(SUBSTITUTE($A31,I$1,""))</f>
        <v>0</v>
      </c>
      <c r="J31">
        <f>LEN($A31)-LEN(SUBSTITUTE($A31,J$1,""))</f>
        <v>0</v>
      </c>
      <c r="K31">
        <f>LEN($A31)-LEN(SUBSTITUTE($A31,K$1,""))</f>
        <v>0</v>
      </c>
      <c r="L31">
        <f>LEN($A31)-LEN(SUBSTITUTE($A31,L$1,""))</f>
        <v>0</v>
      </c>
      <c r="M31">
        <f>LEN($A31)-LEN(SUBSTITUTE($A31,M$1,""))</f>
        <v>4</v>
      </c>
      <c r="N31">
        <f>LEN($A31)-LEN(SUBSTITUTE($A31,N$1,""))</f>
        <v>1</v>
      </c>
      <c r="O31">
        <f>LEN($A31)-LEN(SUBSTITUTE($A31,O$1,""))</f>
        <v>0</v>
      </c>
      <c r="P31">
        <f>LEN($A31)-LEN(SUBSTITUTE($A31,P$1,""))</f>
        <v>0</v>
      </c>
      <c r="Q31">
        <f>LEN($A31)-LEN(SUBSTITUTE($A31,Q$1,""))</f>
        <v>0</v>
      </c>
      <c r="R31">
        <f>LEN($A31)-LEN(SUBSTITUTE($A31,R$1,""))</f>
        <v>0</v>
      </c>
      <c r="S31">
        <f>LEN($A31)-LEN(SUBSTITUTE($A31,S$1,""))</f>
        <v>0</v>
      </c>
      <c r="T31">
        <f>LEN($A31)-LEN(SUBSTITUTE($A31,T$1,""))</f>
        <v>0</v>
      </c>
      <c r="U31">
        <f>LEN($A31)-LEN(SUBSTITUTE($A31,U$1,""))</f>
        <v>0</v>
      </c>
      <c r="V31">
        <f>I31+1</f>
        <v>1</v>
      </c>
      <c r="W31">
        <f>J31+1</f>
        <v>1</v>
      </c>
      <c r="X31">
        <f>K31+1</f>
        <v>1</v>
      </c>
      <c r="Y31">
        <f>L31+1</f>
        <v>1</v>
      </c>
      <c r="Z31">
        <f>M31+1</f>
        <v>5</v>
      </c>
      <c r="AA31">
        <f>N31+1</f>
        <v>2</v>
      </c>
      <c r="AB31">
        <f>O31+1</f>
        <v>1</v>
      </c>
      <c r="AC31">
        <f>P31+1</f>
        <v>1</v>
      </c>
      <c r="AD31">
        <f>Q31+1</f>
        <v>1</v>
      </c>
      <c r="AE31">
        <f>R31+1</f>
        <v>1</v>
      </c>
      <c r="AF31">
        <f>S31+1</f>
        <v>1</v>
      </c>
      <c r="AG31">
        <f>T31+1</f>
        <v>1</v>
      </c>
      <c r="AH31">
        <f>U31+1</f>
        <v>1</v>
      </c>
      <c r="AI31">
        <f>PRODUCT(V31:AH31)</f>
        <v>10</v>
      </c>
      <c r="AJ31" t="b">
        <f>AI31=6</f>
        <v>0</v>
      </c>
      <c r="AK31" t="b">
        <f>AI31=10</f>
        <v>1</v>
      </c>
      <c r="AL31" t="b">
        <f>AI31=12</f>
        <v>0</v>
      </c>
      <c r="AM31" t="b">
        <f>AI31=16</f>
        <v>0</v>
      </c>
      <c r="AN31" t="b">
        <f>AI31=18</f>
        <v>0</v>
      </c>
      <c r="AO31" t="b">
        <f>AI31=24</f>
        <v>0</v>
      </c>
      <c r="AP31" t="b">
        <f>AI31=32</f>
        <v>0</v>
      </c>
      <c r="AQ31" t="str">
        <f>IF(AI31=6,"7",IF(AI31=10,"6",IF(AI31=12,"5",
IF(AI31=16,"4",IF(AI31=18,"3",IF(AI31=24,"2",IF(AI31=32,"1","0"))))))
)</f>
        <v>6</v>
      </c>
      <c r="AR31" t="str">
        <f>_xlfn.XLOOKUP(D31, $BF$1:$BR$1, $BF$2:$BR$2)</f>
        <v>10</v>
      </c>
      <c r="AS31" t="str">
        <f>_xlfn.XLOOKUP(E31, $BF$1:$BR$1, $BF$2:$BR$2)</f>
        <v>10</v>
      </c>
      <c r="AT31" t="str">
        <f>_xlfn.XLOOKUP(F31, $BF$1:$BR$1, $BF$2:$BR$2)</f>
        <v>10</v>
      </c>
      <c r="AU31" t="str">
        <f>_xlfn.XLOOKUP(G31, $BF$1:$BR$1, $BF$2:$BR$2)</f>
        <v>10</v>
      </c>
      <c r="AV31" t="str">
        <f>_xlfn.XLOOKUP(H31, $BF$1:$BR$1, $BF$2:$BR$2)</f>
        <v>09</v>
      </c>
      <c r="AW31">
        <f>VALUE(_xlfn.TEXTJOIN("", TRUE, AQ31:AV31))</f>
        <v>61010101009</v>
      </c>
      <c r="AX31">
        <v>61010101009</v>
      </c>
      <c r="AY31">
        <f t="shared" si="0"/>
        <v>971</v>
      </c>
      <c r="AZ31">
        <f>B31*AY31</f>
        <v>855451</v>
      </c>
    </row>
    <row r="32" spans="1:52" x14ac:dyDescent="0.25">
      <c r="A32" t="s">
        <v>806</v>
      </c>
      <c r="B32">
        <v>56</v>
      </c>
      <c r="C32" t="str">
        <f>TEXT(A32, "0")</f>
        <v>TTT4T</v>
      </c>
      <c r="D32" t="str">
        <f>MID($C32, 1, 1)</f>
        <v>T</v>
      </c>
      <c r="E32" t="str">
        <f>MID($C32, 2, 1)</f>
        <v>T</v>
      </c>
      <c r="F32" t="str">
        <f>MID($C32, 3, 1)</f>
        <v>T</v>
      </c>
      <c r="G32" t="str">
        <f>MID($C32, 4, 1)</f>
        <v>4</v>
      </c>
      <c r="H32" t="str">
        <f>MID($C32, 5, 1)</f>
        <v>T</v>
      </c>
      <c r="I32">
        <f>LEN($A32)-LEN(SUBSTITUTE($A32,I$1,""))</f>
        <v>0</v>
      </c>
      <c r="J32">
        <f>LEN($A32)-LEN(SUBSTITUTE($A32,J$1,""))</f>
        <v>0</v>
      </c>
      <c r="K32">
        <f>LEN($A32)-LEN(SUBSTITUTE($A32,K$1,""))</f>
        <v>0</v>
      </c>
      <c r="L32">
        <f>LEN($A32)-LEN(SUBSTITUTE($A32,L$1,""))</f>
        <v>0</v>
      </c>
      <c r="M32">
        <f>LEN($A32)-LEN(SUBSTITUTE($A32,M$1,""))</f>
        <v>4</v>
      </c>
      <c r="N32">
        <f>LEN($A32)-LEN(SUBSTITUTE($A32,N$1,""))</f>
        <v>0</v>
      </c>
      <c r="O32">
        <f>LEN($A32)-LEN(SUBSTITUTE($A32,O$1,""))</f>
        <v>0</v>
      </c>
      <c r="P32">
        <f>LEN($A32)-LEN(SUBSTITUTE($A32,P$1,""))</f>
        <v>0</v>
      </c>
      <c r="Q32">
        <f>LEN($A32)-LEN(SUBSTITUTE($A32,Q$1,""))</f>
        <v>0</v>
      </c>
      <c r="R32">
        <f>LEN($A32)-LEN(SUBSTITUTE($A32,R$1,""))</f>
        <v>0</v>
      </c>
      <c r="S32">
        <f>LEN($A32)-LEN(SUBSTITUTE($A32,S$1,""))</f>
        <v>1</v>
      </c>
      <c r="T32">
        <f>LEN($A32)-LEN(SUBSTITUTE($A32,T$1,""))</f>
        <v>0</v>
      </c>
      <c r="U32">
        <f>LEN($A32)-LEN(SUBSTITUTE($A32,U$1,""))</f>
        <v>0</v>
      </c>
      <c r="V32">
        <f>I32+1</f>
        <v>1</v>
      </c>
      <c r="W32">
        <f>J32+1</f>
        <v>1</v>
      </c>
      <c r="X32">
        <f>K32+1</f>
        <v>1</v>
      </c>
      <c r="Y32">
        <f>L32+1</f>
        <v>1</v>
      </c>
      <c r="Z32">
        <f>M32+1</f>
        <v>5</v>
      </c>
      <c r="AA32">
        <f>N32+1</f>
        <v>1</v>
      </c>
      <c r="AB32">
        <f>O32+1</f>
        <v>1</v>
      </c>
      <c r="AC32">
        <f>P32+1</f>
        <v>1</v>
      </c>
      <c r="AD32">
        <f>Q32+1</f>
        <v>1</v>
      </c>
      <c r="AE32">
        <f>R32+1</f>
        <v>1</v>
      </c>
      <c r="AF32">
        <f>S32+1</f>
        <v>2</v>
      </c>
      <c r="AG32">
        <f>T32+1</f>
        <v>1</v>
      </c>
      <c r="AH32">
        <f>U32+1</f>
        <v>1</v>
      </c>
      <c r="AI32">
        <f>PRODUCT(V32:AH32)</f>
        <v>10</v>
      </c>
      <c r="AJ32" t="b">
        <f>AI32=6</f>
        <v>0</v>
      </c>
      <c r="AK32" t="b">
        <f>AI32=10</f>
        <v>1</v>
      </c>
      <c r="AL32" t="b">
        <f>AI32=12</f>
        <v>0</v>
      </c>
      <c r="AM32" t="b">
        <f>AI32=16</f>
        <v>0</v>
      </c>
      <c r="AN32" t="b">
        <f>AI32=18</f>
        <v>0</v>
      </c>
      <c r="AO32" t="b">
        <f>AI32=24</f>
        <v>0</v>
      </c>
      <c r="AP32" t="b">
        <f>AI32=32</f>
        <v>0</v>
      </c>
      <c r="AQ32" t="str">
        <f>IF(AI32=6,"7",IF(AI32=10,"6",IF(AI32=12,"5",
IF(AI32=16,"4",IF(AI32=18,"3",IF(AI32=24,"2",IF(AI32=32,"1","0"))))))
)</f>
        <v>6</v>
      </c>
      <c r="AR32" t="str">
        <f>_xlfn.XLOOKUP(D32, $BF$1:$BR$1, $BF$2:$BR$2)</f>
        <v>10</v>
      </c>
      <c r="AS32" t="str">
        <f>_xlfn.XLOOKUP(E32, $BF$1:$BR$1, $BF$2:$BR$2)</f>
        <v>10</v>
      </c>
      <c r="AT32" t="str">
        <f>_xlfn.XLOOKUP(F32, $BF$1:$BR$1, $BF$2:$BR$2)</f>
        <v>10</v>
      </c>
      <c r="AU32" t="str">
        <f>_xlfn.XLOOKUP(G32, $BF$1:$BR$1, $BF$2:$BR$2)</f>
        <v>04</v>
      </c>
      <c r="AV32" t="str">
        <f>_xlfn.XLOOKUP(H32, $BF$1:$BR$1, $BF$2:$BR$2)</f>
        <v>10</v>
      </c>
      <c r="AW32">
        <f>VALUE(_xlfn.TEXTJOIN("", TRUE, AQ32:AV32))</f>
        <v>61010100410</v>
      </c>
      <c r="AX32">
        <v>61010100410</v>
      </c>
      <c r="AY32">
        <f t="shared" si="0"/>
        <v>970</v>
      </c>
      <c r="AZ32">
        <f>B32*AY32</f>
        <v>54320</v>
      </c>
    </row>
    <row r="33" spans="1:52" x14ac:dyDescent="0.25">
      <c r="A33" t="s">
        <v>136</v>
      </c>
      <c r="B33">
        <v>64</v>
      </c>
      <c r="C33" t="str">
        <f>TEXT(A33, "0")</f>
        <v>TT6TT</v>
      </c>
      <c r="D33" t="str">
        <f>MID($C33, 1, 1)</f>
        <v>T</v>
      </c>
      <c r="E33" t="str">
        <f>MID($C33, 2, 1)</f>
        <v>T</v>
      </c>
      <c r="F33" t="str">
        <f>MID($C33, 3, 1)</f>
        <v>6</v>
      </c>
      <c r="G33" t="str">
        <f>MID($C33, 4, 1)</f>
        <v>T</v>
      </c>
      <c r="H33" t="str">
        <f>MID($C33, 5, 1)</f>
        <v>T</v>
      </c>
      <c r="I33">
        <f>LEN($A33)-LEN(SUBSTITUTE($A33,I$1,""))</f>
        <v>0</v>
      </c>
      <c r="J33">
        <f>LEN($A33)-LEN(SUBSTITUTE($A33,J$1,""))</f>
        <v>0</v>
      </c>
      <c r="K33">
        <f>LEN($A33)-LEN(SUBSTITUTE($A33,K$1,""))</f>
        <v>0</v>
      </c>
      <c r="L33">
        <f>LEN($A33)-LEN(SUBSTITUTE($A33,L$1,""))</f>
        <v>0</v>
      </c>
      <c r="M33">
        <f>LEN($A33)-LEN(SUBSTITUTE($A33,M$1,""))</f>
        <v>4</v>
      </c>
      <c r="N33">
        <f>LEN($A33)-LEN(SUBSTITUTE($A33,N$1,""))</f>
        <v>0</v>
      </c>
      <c r="O33">
        <f>LEN($A33)-LEN(SUBSTITUTE($A33,O$1,""))</f>
        <v>0</v>
      </c>
      <c r="P33">
        <f>LEN($A33)-LEN(SUBSTITUTE($A33,P$1,""))</f>
        <v>0</v>
      </c>
      <c r="Q33">
        <f>LEN($A33)-LEN(SUBSTITUTE($A33,Q$1,""))</f>
        <v>1</v>
      </c>
      <c r="R33">
        <f>LEN($A33)-LEN(SUBSTITUTE($A33,R$1,""))</f>
        <v>0</v>
      </c>
      <c r="S33">
        <f>LEN($A33)-LEN(SUBSTITUTE($A33,S$1,""))</f>
        <v>0</v>
      </c>
      <c r="T33">
        <f>LEN($A33)-LEN(SUBSTITUTE($A33,T$1,""))</f>
        <v>0</v>
      </c>
      <c r="U33">
        <f>LEN($A33)-LEN(SUBSTITUTE($A33,U$1,""))</f>
        <v>0</v>
      </c>
      <c r="V33">
        <f>I33+1</f>
        <v>1</v>
      </c>
      <c r="W33">
        <f>J33+1</f>
        <v>1</v>
      </c>
      <c r="X33">
        <f>K33+1</f>
        <v>1</v>
      </c>
      <c r="Y33">
        <f>L33+1</f>
        <v>1</v>
      </c>
      <c r="Z33">
        <f>M33+1</f>
        <v>5</v>
      </c>
      <c r="AA33">
        <f>N33+1</f>
        <v>1</v>
      </c>
      <c r="AB33">
        <f>O33+1</f>
        <v>1</v>
      </c>
      <c r="AC33">
        <f>P33+1</f>
        <v>1</v>
      </c>
      <c r="AD33">
        <f>Q33+1</f>
        <v>2</v>
      </c>
      <c r="AE33">
        <f>R33+1</f>
        <v>1</v>
      </c>
      <c r="AF33">
        <f>S33+1</f>
        <v>1</v>
      </c>
      <c r="AG33">
        <f>T33+1</f>
        <v>1</v>
      </c>
      <c r="AH33">
        <f>U33+1</f>
        <v>1</v>
      </c>
      <c r="AI33">
        <f>PRODUCT(V33:AH33)</f>
        <v>10</v>
      </c>
      <c r="AJ33" t="b">
        <f>AI33=6</f>
        <v>0</v>
      </c>
      <c r="AK33" t="b">
        <f>AI33=10</f>
        <v>1</v>
      </c>
      <c r="AL33" t="b">
        <f>AI33=12</f>
        <v>0</v>
      </c>
      <c r="AM33" t="b">
        <f>AI33=16</f>
        <v>0</v>
      </c>
      <c r="AN33" t="b">
        <f>AI33=18</f>
        <v>0</v>
      </c>
      <c r="AO33" t="b">
        <f>AI33=24</f>
        <v>0</v>
      </c>
      <c r="AP33" t="b">
        <f>AI33=32</f>
        <v>0</v>
      </c>
      <c r="AQ33" t="str">
        <f>IF(AI33=6,"7",IF(AI33=10,"6",IF(AI33=12,"5",
IF(AI33=16,"4",IF(AI33=18,"3",IF(AI33=24,"2",IF(AI33=32,"1","0"))))))
)</f>
        <v>6</v>
      </c>
      <c r="AR33" t="str">
        <f>_xlfn.XLOOKUP(D33, $BF$1:$BR$1, $BF$2:$BR$2)</f>
        <v>10</v>
      </c>
      <c r="AS33" t="str">
        <f>_xlfn.XLOOKUP(E33, $BF$1:$BR$1, $BF$2:$BR$2)</f>
        <v>10</v>
      </c>
      <c r="AT33" t="str">
        <f>_xlfn.XLOOKUP(F33, $BF$1:$BR$1, $BF$2:$BR$2)</f>
        <v>06</v>
      </c>
      <c r="AU33" t="str">
        <f>_xlfn.XLOOKUP(G33, $BF$1:$BR$1, $BF$2:$BR$2)</f>
        <v>10</v>
      </c>
      <c r="AV33" t="str">
        <f>_xlfn.XLOOKUP(H33, $BF$1:$BR$1, $BF$2:$BR$2)</f>
        <v>10</v>
      </c>
      <c r="AW33">
        <f>VALUE(_xlfn.TEXTJOIN("", TRUE, AQ33:AV33))</f>
        <v>61010061010</v>
      </c>
      <c r="AX33">
        <v>61010061010</v>
      </c>
      <c r="AY33">
        <f t="shared" si="0"/>
        <v>969</v>
      </c>
      <c r="AZ33">
        <f>B33*AY33</f>
        <v>62016</v>
      </c>
    </row>
    <row r="34" spans="1:52" x14ac:dyDescent="0.25">
      <c r="A34" t="s">
        <v>211</v>
      </c>
      <c r="B34">
        <v>792</v>
      </c>
      <c r="C34" t="str">
        <f>TEXT(A34, "0")</f>
        <v>TT2TT</v>
      </c>
      <c r="D34" t="str">
        <f>MID($C34, 1, 1)</f>
        <v>T</v>
      </c>
      <c r="E34" t="str">
        <f>MID($C34, 2, 1)</f>
        <v>T</v>
      </c>
      <c r="F34" t="str">
        <f>MID($C34, 3, 1)</f>
        <v>2</v>
      </c>
      <c r="G34" t="str">
        <f>MID($C34, 4, 1)</f>
        <v>T</v>
      </c>
      <c r="H34" t="str">
        <f>MID($C34, 5, 1)</f>
        <v>T</v>
      </c>
      <c r="I34">
        <f>LEN($A34)-LEN(SUBSTITUTE($A34,I$1,""))</f>
        <v>0</v>
      </c>
      <c r="J34">
        <f>LEN($A34)-LEN(SUBSTITUTE($A34,J$1,""))</f>
        <v>0</v>
      </c>
      <c r="K34">
        <f>LEN($A34)-LEN(SUBSTITUTE($A34,K$1,""))</f>
        <v>0</v>
      </c>
      <c r="L34">
        <f>LEN($A34)-LEN(SUBSTITUTE($A34,L$1,""))</f>
        <v>0</v>
      </c>
      <c r="M34">
        <f>LEN($A34)-LEN(SUBSTITUTE($A34,M$1,""))</f>
        <v>4</v>
      </c>
      <c r="N34">
        <f>LEN($A34)-LEN(SUBSTITUTE($A34,N$1,""))</f>
        <v>0</v>
      </c>
      <c r="O34">
        <f>LEN($A34)-LEN(SUBSTITUTE($A34,O$1,""))</f>
        <v>0</v>
      </c>
      <c r="P34">
        <f>LEN($A34)-LEN(SUBSTITUTE($A34,P$1,""))</f>
        <v>0</v>
      </c>
      <c r="Q34">
        <f>LEN($A34)-LEN(SUBSTITUTE($A34,Q$1,""))</f>
        <v>0</v>
      </c>
      <c r="R34">
        <f>LEN($A34)-LEN(SUBSTITUTE($A34,R$1,""))</f>
        <v>0</v>
      </c>
      <c r="S34">
        <f>LEN($A34)-LEN(SUBSTITUTE($A34,S$1,""))</f>
        <v>0</v>
      </c>
      <c r="T34">
        <f>LEN($A34)-LEN(SUBSTITUTE($A34,T$1,""))</f>
        <v>0</v>
      </c>
      <c r="U34">
        <f>LEN($A34)-LEN(SUBSTITUTE($A34,U$1,""))</f>
        <v>1</v>
      </c>
      <c r="V34">
        <f>I34+1</f>
        <v>1</v>
      </c>
      <c r="W34">
        <f>J34+1</f>
        <v>1</v>
      </c>
      <c r="X34">
        <f>K34+1</f>
        <v>1</v>
      </c>
      <c r="Y34">
        <f>L34+1</f>
        <v>1</v>
      </c>
      <c r="Z34">
        <f>M34+1</f>
        <v>5</v>
      </c>
      <c r="AA34">
        <f>N34+1</f>
        <v>1</v>
      </c>
      <c r="AB34">
        <f>O34+1</f>
        <v>1</v>
      </c>
      <c r="AC34">
        <f>P34+1</f>
        <v>1</v>
      </c>
      <c r="AD34">
        <f>Q34+1</f>
        <v>1</v>
      </c>
      <c r="AE34">
        <f>R34+1</f>
        <v>1</v>
      </c>
      <c r="AF34">
        <f>S34+1</f>
        <v>1</v>
      </c>
      <c r="AG34">
        <f>T34+1</f>
        <v>1</v>
      </c>
      <c r="AH34">
        <f>U34+1</f>
        <v>2</v>
      </c>
      <c r="AI34">
        <f>PRODUCT(V34:AH34)</f>
        <v>10</v>
      </c>
      <c r="AJ34" t="b">
        <f>AI34=6</f>
        <v>0</v>
      </c>
      <c r="AK34" t="b">
        <f>AI34=10</f>
        <v>1</v>
      </c>
      <c r="AL34" t="b">
        <f>AI34=12</f>
        <v>0</v>
      </c>
      <c r="AM34" t="b">
        <f>AI34=16</f>
        <v>0</v>
      </c>
      <c r="AN34" t="b">
        <f>AI34=18</f>
        <v>0</v>
      </c>
      <c r="AO34" t="b">
        <f>AI34=24</f>
        <v>0</v>
      </c>
      <c r="AP34" t="b">
        <f>AI34=32</f>
        <v>0</v>
      </c>
      <c r="AQ34" t="str">
        <f>IF(AI34=6,"7",IF(AI34=10,"6",IF(AI34=12,"5",
IF(AI34=16,"4",IF(AI34=18,"3",IF(AI34=24,"2",IF(AI34=32,"1","0"))))))
)</f>
        <v>6</v>
      </c>
      <c r="AR34" t="str">
        <f>_xlfn.XLOOKUP(D34, $BF$1:$BR$1, $BF$2:$BR$2)</f>
        <v>10</v>
      </c>
      <c r="AS34" t="str">
        <f>_xlfn.XLOOKUP(E34, $BF$1:$BR$1, $BF$2:$BR$2)</f>
        <v>10</v>
      </c>
      <c r="AT34" t="str">
        <f>_xlfn.XLOOKUP(F34, $BF$1:$BR$1, $BF$2:$BR$2)</f>
        <v>02</v>
      </c>
      <c r="AU34" t="str">
        <f>_xlfn.XLOOKUP(G34, $BF$1:$BR$1, $BF$2:$BR$2)</f>
        <v>10</v>
      </c>
      <c r="AV34" t="str">
        <f>_xlfn.XLOOKUP(H34, $BF$1:$BR$1, $BF$2:$BR$2)</f>
        <v>10</v>
      </c>
      <c r="AW34">
        <f>VALUE(_xlfn.TEXTJOIN("", TRUE, AQ34:AV34))</f>
        <v>61010021010</v>
      </c>
      <c r="AX34">
        <v>61010021010</v>
      </c>
      <c r="AY34">
        <f t="shared" si="0"/>
        <v>968</v>
      </c>
      <c r="AZ34">
        <f>B34*AY34</f>
        <v>766656</v>
      </c>
    </row>
    <row r="35" spans="1:52" x14ac:dyDescent="0.25">
      <c r="A35" t="s">
        <v>922</v>
      </c>
      <c r="B35">
        <v>155</v>
      </c>
      <c r="C35" t="str">
        <f>TEXT(A35, "0")</f>
        <v>T5TTT</v>
      </c>
      <c r="D35" t="str">
        <f>MID($C35, 1, 1)</f>
        <v>T</v>
      </c>
      <c r="E35" t="str">
        <f>MID($C35, 2, 1)</f>
        <v>5</v>
      </c>
      <c r="F35" t="str">
        <f>MID($C35, 3, 1)</f>
        <v>T</v>
      </c>
      <c r="G35" t="str">
        <f>MID($C35, 4, 1)</f>
        <v>T</v>
      </c>
      <c r="H35" t="str">
        <f>MID($C35, 5, 1)</f>
        <v>T</v>
      </c>
      <c r="I35">
        <f>LEN($A35)-LEN(SUBSTITUTE($A35,I$1,""))</f>
        <v>0</v>
      </c>
      <c r="J35">
        <f>LEN($A35)-LEN(SUBSTITUTE($A35,J$1,""))</f>
        <v>0</v>
      </c>
      <c r="K35">
        <f>LEN($A35)-LEN(SUBSTITUTE($A35,K$1,""))</f>
        <v>0</v>
      </c>
      <c r="L35">
        <f>LEN($A35)-LEN(SUBSTITUTE($A35,L$1,""))</f>
        <v>0</v>
      </c>
      <c r="M35">
        <f>LEN($A35)-LEN(SUBSTITUTE($A35,M$1,""))</f>
        <v>4</v>
      </c>
      <c r="N35">
        <f>LEN($A35)-LEN(SUBSTITUTE($A35,N$1,""))</f>
        <v>0</v>
      </c>
      <c r="O35">
        <f>LEN($A35)-LEN(SUBSTITUTE($A35,O$1,""))</f>
        <v>0</v>
      </c>
      <c r="P35">
        <f>LEN($A35)-LEN(SUBSTITUTE($A35,P$1,""))</f>
        <v>0</v>
      </c>
      <c r="Q35">
        <f>LEN($A35)-LEN(SUBSTITUTE($A35,Q$1,""))</f>
        <v>0</v>
      </c>
      <c r="R35">
        <f>LEN($A35)-LEN(SUBSTITUTE($A35,R$1,""))</f>
        <v>1</v>
      </c>
      <c r="S35">
        <f>LEN($A35)-LEN(SUBSTITUTE($A35,S$1,""))</f>
        <v>0</v>
      </c>
      <c r="T35">
        <f>LEN($A35)-LEN(SUBSTITUTE($A35,T$1,""))</f>
        <v>0</v>
      </c>
      <c r="U35">
        <f>LEN($A35)-LEN(SUBSTITUTE($A35,U$1,""))</f>
        <v>0</v>
      </c>
      <c r="V35">
        <f>I35+1</f>
        <v>1</v>
      </c>
      <c r="W35">
        <f>J35+1</f>
        <v>1</v>
      </c>
      <c r="X35">
        <f>K35+1</f>
        <v>1</v>
      </c>
      <c r="Y35">
        <f>L35+1</f>
        <v>1</v>
      </c>
      <c r="Z35">
        <f>M35+1</f>
        <v>5</v>
      </c>
      <c r="AA35">
        <f>N35+1</f>
        <v>1</v>
      </c>
      <c r="AB35">
        <f>O35+1</f>
        <v>1</v>
      </c>
      <c r="AC35">
        <f>P35+1</f>
        <v>1</v>
      </c>
      <c r="AD35">
        <f>Q35+1</f>
        <v>1</v>
      </c>
      <c r="AE35">
        <f>R35+1</f>
        <v>2</v>
      </c>
      <c r="AF35">
        <f>S35+1</f>
        <v>1</v>
      </c>
      <c r="AG35">
        <f>T35+1</f>
        <v>1</v>
      </c>
      <c r="AH35">
        <f>U35+1</f>
        <v>1</v>
      </c>
      <c r="AI35">
        <f>PRODUCT(V35:AH35)</f>
        <v>10</v>
      </c>
      <c r="AJ35" t="b">
        <f>AI35=6</f>
        <v>0</v>
      </c>
      <c r="AK35" t="b">
        <f>AI35=10</f>
        <v>1</v>
      </c>
      <c r="AL35" t="b">
        <f>AI35=12</f>
        <v>0</v>
      </c>
      <c r="AM35" t="b">
        <f>AI35=16</f>
        <v>0</v>
      </c>
      <c r="AN35" t="b">
        <f>AI35=18</f>
        <v>0</v>
      </c>
      <c r="AO35" t="b">
        <f>AI35=24</f>
        <v>0</v>
      </c>
      <c r="AP35" t="b">
        <f>AI35=32</f>
        <v>0</v>
      </c>
      <c r="AQ35" t="str">
        <f>IF(AI35=6,"7",IF(AI35=10,"6",IF(AI35=12,"5",
IF(AI35=16,"4",IF(AI35=18,"3",IF(AI35=24,"2",IF(AI35=32,"1","0"))))))
)</f>
        <v>6</v>
      </c>
      <c r="AR35" t="str">
        <f>_xlfn.XLOOKUP(D35, $BF$1:$BR$1, $BF$2:$BR$2)</f>
        <v>10</v>
      </c>
      <c r="AS35" t="str">
        <f>_xlfn.XLOOKUP(E35, $BF$1:$BR$1, $BF$2:$BR$2)</f>
        <v>05</v>
      </c>
      <c r="AT35" t="str">
        <f>_xlfn.XLOOKUP(F35, $BF$1:$BR$1, $BF$2:$BR$2)</f>
        <v>10</v>
      </c>
      <c r="AU35" t="str">
        <f>_xlfn.XLOOKUP(G35, $BF$1:$BR$1, $BF$2:$BR$2)</f>
        <v>10</v>
      </c>
      <c r="AV35" t="str">
        <f>_xlfn.XLOOKUP(H35, $BF$1:$BR$1, $BF$2:$BR$2)</f>
        <v>10</v>
      </c>
      <c r="AW35">
        <f>VALUE(_xlfn.TEXTJOIN("", TRUE, AQ35:AV35))</f>
        <v>61005101010</v>
      </c>
      <c r="AX35">
        <v>61005101010</v>
      </c>
      <c r="AY35">
        <f t="shared" si="0"/>
        <v>967</v>
      </c>
      <c r="AZ35">
        <f>B35*AY35</f>
        <v>149885</v>
      </c>
    </row>
    <row r="36" spans="1:52" x14ac:dyDescent="0.25">
      <c r="A36" t="s">
        <v>431</v>
      </c>
      <c r="B36">
        <v>714</v>
      </c>
      <c r="C36" t="str">
        <f>TEXT(A36, "0")</f>
        <v>T2222</v>
      </c>
      <c r="D36" t="str">
        <f>MID($C36, 1, 1)</f>
        <v>T</v>
      </c>
      <c r="E36" t="str">
        <f>MID($C36, 2, 1)</f>
        <v>2</v>
      </c>
      <c r="F36" t="str">
        <f>MID($C36, 3, 1)</f>
        <v>2</v>
      </c>
      <c r="G36" t="str">
        <f>MID($C36, 4, 1)</f>
        <v>2</v>
      </c>
      <c r="H36" t="str">
        <f>MID($C36, 5, 1)</f>
        <v>2</v>
      </c>
      <c r="I36">
        <f>LEN($A36)-LEN(SUBSTITUTE($A36,I$1,""))</f>
        <v>0</v>
      </c>
      <c r="J36">
        <f>LEN($A36)-LEN(SUBSTITUTE($A36,J$1,""))</f>
        <v>0</v>
      </c>
      <c r="K36">
        <f>LEN($A36)-LEN(SUBSTITUTE($A36,K$1,""))</f>
        <v>0</v>
      </c>
      <c r="L36">
        <f>LEN($A36)-LEN(SUBSTITUTE($A36,L$1,""))</f>
        <v>0</v>
      </c>
      <c r="M36">
        <f>LEN($A36)-LEN(SUBSTITUTE($A36,M$1,""))</f>
        <v>1</v>
      </c>
      <c r="N36">
        <f>LEN($A36)-LEN(SUBSTITUTE($A36,N$1,""))</f>
        <v>0</v>
      </c>
      <c r="O36">
        <f>LEN($A36)-LEN(SUBSTITUTE($A36,O$1,""))</f>
        <v>0</v>
      </c>
      <c r="P36">
        <f>LEN($A36)-LEN(SUBSTITUTE($A36,P$1,""))</f>
        <v>0</v>
      </c>
      <c r="Q36">
        <f>LEN($A36)-LEN(SUBSTITUTE($A36,Q$1,""))</f>
        <v>0</v>
      </c>
      <c r="R36">
        <f>LEN($A36)-LEN(SUBSTITUTE($A36,R$1,""))</f>
        <v>0</v>
      </c>
      <c r="S36">
        <f>LEN($A36)-LEN(SUBSTITUTE($A36,S$1,""))</f>
        <v>0</v>
      </c>
      <c r="T36">
        <f>LEN($A36)-LEN(SUBSTITUTE($A36,T$1,""))</f>
        <v>0</v>
      </c>
      <c r="U36">
        <f>LEN($A36)-LEN(SUBSTITUTE($A36,U$1,""))</f>
        <v>4</v>
      </c>
      <c r="V36">
        <f>I36+1</f>
        <v>1</v>
      </c>
      <c r="W36">
        <f>J36+1</f>
        <v>1</v>
      </c>
      <c r="X36">
        <f>K36+1</f>
        <v>1</v>
      </c>
      <c r="Y36">
        <f>L36+1</f>
        <v>1</v>
      </c>
      <c r="Z36">
        <f>M36+1</f>
        <v>2</v>
      </c>
      <c r="AA36">
        <f>N36+1</f>
        <v>1</v>
      </c>
      <c r="AB36">
        <f>O36+1</f>
        <v>1</v>
      </c>
      <c r="AC36">
        <f>P36+1</f>
        <v>1</v>
      </c>
      <c r="AD36">
        <f>Q36+1</f>
        <v>1</v>
      </c>
      <c r="AE36">
        <f>R36+1</f>
        <v>1</v>
      </c>
      <c r="AF36">
        <f>S36+1</f>
        <v>1</v>
      </c>
      <c r="AG36">
        <f>T36+1</f>
        <v>1</v>
      </c>
      <c r="AH36">
        <f>U36+1</f>
        <v>5</v>
      </c>
      <c r="AI36">
        <f>PRODUCT(V36:AH36)</f>
        <v>10</v>
      </c>
      <c r="AJ36" t="b">
        <f>AI36=6</f>
        <v>0</v>
      </c>
      <c r="AK36" t="b">
        <f>AI36=10</f>
        <v>1</v>
      </c>
      <c r="AL36" t="b">
        <f>AI36=12</f>
        <v>0</v>
      </c>
      <c r="AM36" t="b">
        <f>AI36=16</f>
        <v>0</v>
      </c>
      <c r="AN36" t="b">
        <f>AI36=18</f>
        <v>0</v>
      </c>
      <c r="AO36" t="b">
        <f>AI36=24</f>
        <v>0</v>
      </c>
      <c r="AP36" t="b">
        <f>AI36=32</f>
        <v>0</v>
      </c>
      <c r="AQ36" t="str">
        <f>IF(AI36=6,"7",IF(AI36=10,"6",IF(AI36=12,"5",
IF(AI36=16,"4",IF(AI36=18,"3",IF(AI36=24,"2",IF(AI36=32,"1","0"))))))
)</f>
        <v>6</v>
      </c>
      <c r="AR36" t="str">
        <f>_xlfn.XLOOKUP(D36, $BF$1:$BR$1, $BF$2:$BR$2)</f>
        <v>10</v>
      </c>
      <c r="AS36" t="str">
        <f>_xlfn.XLOOKUP(E36, $BF$1:$BR$1, $BF$2:$BR$2)</f>
        <v>02</v>
      </c>
      <c r="AT36" t="str">
        <f>_xlfn.XLOOKUP(F36, $BF$1:$BR$1, $BF$2:$BR$2)</f>
        <v>02</v>
      </c>
      <c r="AU36" t="str">
        <f>_xlfn.XLOOKUP(G36, $BF$1:$BR$1, $BF$2:$BR$2)</f>
        <v>02</v>
      </c>
      <c r="AV36" t="str">
        <f>_xlfn.XLOOKUP(H36, $BF$1:$BR$1, $BF$2:$BR$2)</f>
        <v>02</v>
      </c>
      <c r="AW36">
        <f>VALUE(_xlfn.TEXTJOIN("", TRUE, AQ36:AV36))</f>
        <v>61002020202</v>
      </c>
      <c r="AX36">
        <v>61002020202</v>
      </c>
      <c r="AY36">
        <f t="shared" si="0"/>
        <v>966</v>
      </c>
      <c r="AZ36">
        <f>B36*AY36</f>
        <v>689724</v>
      </c>
    </row>
    <row r="37" spans="1:52" x14ac:dyDescent="0.25">
      <c r="A37" t="s">
        <v>843</v>
      </c>
      <c r="B37">
        <v>825</v>
      </c>
      <c r="C37" t="str">
        <f>TEXT(A37, "0")</f>
        <v>9A999</v>
      </c>
      <c r="D37" t="str">
        <f>MID($C37, 1, 1)</f>
        <v>9</v>
      </c>
      <c r="E37" t="str">
        <f>MID($C37, 2, 1)</f>
        <v>A</v>
      </c>
      <c r="F37" t="str">
        <f>MID($C37, 3, 1)</f>
        <v>9</v>
      </c>
      <c r="G37" t="str">
        <f>MID($C37, 4, 1)</f>
        <v>9</v>
      </c>
      <c r="H37" t="str">
        <f>MID($C37, 5, 1)</f>
        <v>9</v>
      </c>
      <c r="I37">
        <f>LEN($A37)-LEN(SUBSTITUTE($A37,I$1,""))</f>
        <v>1</v>
      </c>
      <c r="J37">
        <f>LEN($A37)-LEN(SUBSTITUTE($A37,J$1,""))</f>
        <v>0</v>
      </c>
      <c r="K37">
        <f>LEN($A37)-LEN(SUBSTITUTE($A37,K$1,""))</f>
        <v>0</v>
      </c>
      <c r="L37">
        <f>LEN($A37)-LEN(SUBSTITUTE($A37,L$1,""))</f>
        <v>0</v>
      </c>
      <c r="M37">
        <f>LEN($A37)-LEN(SUBSTITUTE($A37,M$1,""))</f>
        <v>0</v>
      </c>
      <c r="N37">
        <f>LEN($A37)-LEN(SUBSTITUTE($A37,N$1,""))</f>
        <v>4</v>
      </c>
      <c r="O37">
        <f>LEN($A37)-LEN(SUBSTITUTE($A37,O$1,""))</f>
        <v>0</v>
      </c>
      <c r="P37">
        <f>LEN($A37)-LEN(SUBSTITUTE($A37,P$1,""))</f>
        <v>0</v>
      </c>
      <c r="Q37">
        <f>LEN($A37)-LEN(SUBSTITUTE($A37,Q$1,""))</f>
        <v>0</v>
      </c>
      <c r="R37">
        <f>LEN($A37)-LEN(SUBSTITUTE($A37,R$1,""))</f>
        <v>0</v>
      </c>
      <c r="S37">
        <f>LEN($A37)-LEN(SUBSTITUTE($A37,S$1,""))</f>
        <v>0</v>
      </c>
      <c r="T37">
        <f>LEN($A37)-LEN(SUBSTITUTE($A37,T$1,""))</f>
        <v>0</v>
      </c>
      <c r="U37">
        <f>LEN($A37)-LEN(SUBSTITUTE($A37,U$1,""))</f>
        <v>0</v>
      </c>
      <c r="V37">
        <f>I37+1</f>
        <v>2</v>
      </c>
      <c r="W37">
        <f>J37+1</f>
        <v>1</v>
      </c>
      <c r="X37">
        <f>K37+1</f>
        <v>1</v>
      </c>
      <c r="Y37">
        <f>L37+1</f>
        <v>1</v>
      </c>
      <c r="Z37">
        <f>M37+1</f>
        <v>1</v>
      </c>
      <c r="AA37">
        <f>N37+1</f>
        <v>5</v>
      </c>
      <c r="AB37">
        <f>O37+1</f>
        <v>1</v>
      </c>
      <c r="AC37">
        <f>P37+1</f>
        <v>1</v>
      </c>
      <c r="AD37">
        <f>Q37+1</f>
        <v>1</v>
      </c>
      <c r="AE37">
        <f>R37+1</f>
        <v>1</v>
      </c>
      <c r="AF37">
        <f>S37+1</f>
        <v>1</v>
      </c>
      <c r="AG37">
        <f>T37+1</f>
        <v>1</v>
      </c>
      <c r="AH37">
        <f>U37+1</f>
        <v>1</v>
      </c>
      <c r="AI37">
        <f>PRODUCT(V37:AH37)</f>
        <v>10</v>
      </c>
      <c r="AJ37" t="b">
        <f>AI37=6</f>
        <v>0</v>
      </c>
      <c r="AK37" t="b">
        <f>AI37=10</f>
        <v>1</v>
      </c>
      <c r="AL37" t="b">
        <f>AI37=12</f>
        <v>0</v>
      </c>
      <c r="AM37" t="b">
        <f>AI37=16</f>
        <v>0</v>
      </c>
      <c r="AN37" t="b">
        <f>AI37=18</f>
        <v>0</v>
      </c>
      <c r="AO37" t="b">
        <f>AI37=24</f>
        <v>0</v>
      </c>
      <c r="AP37" t="b">
        <f>AI37=32</f>
        <v>0</v>
      </c>
      <c r="AQ37" t="str">
        <f>IF(AI37=6,"7",IF(AI37=10,"6",IF(AI37=12,"5",
IF(AI37=16,"4",IF(AI37=18,"3",IF(AI37=24,"2",IF(AI37=32,"1","0"))))))
)</f>
        <v>6</v>
      </c>
      <c r="AR37" t="str">
        <f>_xlfn.XLOOKUP(D37, $BF$1:$BR$1, $BF$2:$BR$2)</f>
        <v>09</v>
      </c>
      <c r="AS37" t="str">
        <f>_xlfn.XLOOKUP(E37, $BF$1:$BR$1, $BF$2:$BR$2)</f>
        <v>14</v>
      </c>
      <c r="AT37" t="str">
        <f>_xlfn.XLOOKUP(F37, $BF$1:$BR$1, $BF$2:$BR$2)</f>
        <v>09</v>
      </c>
      <c r="AU37" t="str">
        <f>_xlfn.XLOOKUP(G37, $BF$1:$BR$1, $BF$2:$BR$2)</f>
        <v>09</v>
      </c>
      <c r="AV37" t="str">
        <f>_xlfn.XLOOKUP(H37, $BF$1:$BR$1, $BF$2:$BR$2)</f>
        <v>09</v>
      </c>
      <c r="AW37">
        <f>VALUE(_xlfn.TEXTJOIN("", TRUE, AQ37:AV37))</f>
        <v>60914090909</v>
      </c>
      <c r="AX37">
        <v>60914090909</v>
      </c>
      <c r="AY37">
        <f t="shared" si="0"/>
        <v>965</v>
      </c>
      <c r="AZ37">
        <f>B37*AY37</f>
        <v>796125</v>
      </c>
    </row>
    <row r="38" spans="1:52" x14ac:dyDescent="0.25">
      <c r="A38" t="s">
        <v>880</v>
      </c>
      <c r="B38">
        <v>556</v>
      </c>
      <c r="C38" t="str">
        <f>TEXT(A38, "0")</f>
        <v>9KKKK</v>
      </c>
      <c r="D38" t="str">
        <f>MID($C38, 1, 1)</f>
        <v>9</v>
      </c>
      <c r="E38" t="str">
        <f>MID($C38, 2, 1)</f>
        <v>K</v>
      </c>
      <c r="F38" t="str">
        <f>MID($C38, 3, 1)</f>
        <v>K</v>
      </c>
      <c r="G38" t="str">
        <f>MID($C38, 4, 1)</f>
        <v>K</v>
      </c>
      <c r="H38" t="str">
        <f>MID($C38, 5, 1)</f>
        <v>K</v>
      </c>
      <c r="I38">
        <f>LEN($A38)-LEN(SUBSTITUTE($A38,I$1,""))</f>
        <v>0</v>
      </c>
      <c r="J38">
        <f>LEN($A38)-LEN(SUBSTITUTE($A38,J$1,""))</f>
        <v>4</v>
      </c>
      <c r="K38">
        <f>LEN($A38)-LEN(SUBSTITUTE($A38,K$1,""))</f>
        <v>0</v>
      </c>
      <c r="L38">
        <f>LEN($A38)-LEN(SUBSTITUTE($A38,L$1,""))</f>
        <v>0</v>
      </c>
      <c r="M38">
        <f>LEN($A38)-LEN(SUBSTITUTE($A38,M$1,""))</f>
        <v>0</v>
      </c>
      <c r="N38">
        <f>LEN($A38)-LEN(SUBSTITUTE($A38,N$1,""))</f>
        <v>1</v>
      </c>
      <c r="O38">
        <f>LEN($A38)-LEN(SUBSTITUTE($A38,O$1,""))</f>
        <v>0</v>
      </c>
      <c r="P38">
        <f>LEN($A38)-LEN(SUBSTITUTE($A38,P$1,""))</f>
        <v>0</v>
      </c>
      <c r="Q38">
        <f>LEN($A38)-LEN(SUBSTITUTE($A38,Q$1,""))</f>
        <v>0</v>
      </c>
      <c r="R38">
        <f>LEN($A38)-LEN(SUBSTITUTE($A38,R$1,""))</f>
        <v>0</v>
      </c>
      <c r="S38">
        <f>LEN($A38)-LEN(SUBSTITUTE($A38,S$1,""))</f>
        <v>0</v>
      </c>
      <c r="T38">
        <f>LEN($A38)-LEN(SUBSTITUTE($A38,T$1,""))</f>
        <v>0</v>
      </c>
      <c r="U38">
        <f>LEN($A38)-LEN(SUBSTITUTE($A38,U$1,""))</f>
        <v>0</v>
      </c>
      <c r="V38">
        <f>I38+1</f>
        <v>1</v>
      </c>
      <c r="W38">
        <f>J38+1</f>
        <v>5</v>
      </c>
      <c r="X38">
        <f>K38+1</f>
        <v>1</v>
      </c>
      <c r="Y38">
        <f>L38+1</f>
        <v>1</v>
      </c>
      <c r="Z38">
        <f>M38+1</f>
        <v>1</v>
      </c>
      <c r="AA38">
        <f>N38+1</f>
        <v>2</v>
      </c>
      <c r="AB38">
        <f>O38+1</f>
        <v>1</v>
      </c>
      <c r="AC38">
        <f>P38+1</f>
        <v>1</v>
      </c>
      <c r="AD38">
        <f>Q38+1</f>
        <v>1</v>
      </c>
      <c r="AE38">
        <f>R38+1</f>
        <v>1</v>
      </c>
      <c r="AF38">
        <f>S38+1</f>
        <v>1</v>
      </c>
      <c r="AG38">
        <f>T38+1</f>
        <v>1</v>
      </c>
      <c r="AH38">
        <f>U38+1</f>
        <v>1</v>
      </c>
      <c r="AI38">
        <f>PRODUCT(V38:AH38)</f>
        <v>10</v>
      </c>
      <c r="AJ38" t="b">
        <f>AI38=6</f>
        <v>0</v>
      </c>
      <c r="AK38" t="b">
        <f>AI38=10</f>
        <v>1</v>
      </c>
      <c r="AL38" t="b">
        <f>AI38=12</f>
        <v>0</v>
      </c>
      <c r="AM38" t="b">
        <f>AI38=16</f>
        <v>0</v>
      </c>
      <c r="AN38" t="b">
        <f>AI38=18</f>
        <v>0</v>
      </c>
      <c r="AO38" t="b">
        <f>AI38=24</f>
        <v>0</v>
      </c>
      <c r="AP38" t="b">
        <f>AI38=32</f>
        <v>0</v>
      </c>
      <c r="AQ38" t="str">
        <f>IF(AI38=6,"7",IF(AI38=10,"6",IF(AI38=12,"5",
IF(AI38=16,"4",IF(AI38=18,"3",IF(AI38=24,"2",IF(AI38=32,"1","0"))))))
)</f>
        <v>6</v>
      </c>
      <c r="AR38" t="str">
        <f>_xlfn.XLOOKUP(D38, $BF$1:$BR$1, $BF$2:$BR$2)</f>
        <v>09</v>
      </c>
      <c r="AS38" t="str">
        <f>_xlfn.XLOOKUP(E38, $BF$1:$BR$1, $BF$2:$BR$2)</f>
        <v>13</v>
      </c>
      <c r="AT38" t="str">
        <f>_xlfn.XLOOKUP(F38, $BF$1:$BR$1, $BF$2:$BR$2)</f>
        <v>13</v>
      </c>
      <c r="AU38" t="str">
        <f>_xlfn.XLOOKUP(G38, $BF$1:$BR$1, $BF$2:$BR$2)</f>
        <v>13</v>
      </c>
      <c r="AV38" t="str">
        <f>_xlfn.XLOOKUP(H38, $BF$1:$BR$1, $BF$2:$BR$2)</f>
        <v>13</v>
      </c>
      <c r="AW38">
        <f>VALUE(_xlfn.TEXTJOIN("", TRUE, AQ38:AV38))</f>
        <v>60913131313</v>
      </c>
      <c r="AX38">
        <v>60913131313</v>
      </c>
      <c r="AY38">
        <f t="shared" si="0"/>
        <v>964</v>
      </c>
      <c r="AZ38">
        <f>B38*AY38</f>
        <v>535984</v>
      </c>
    </row>
    <row r="39" spans="1:52" x14ac:dyDescent="0.25">
      <c r="A39" t="s">
        <v>447</v>
      </c>
      <c r="B39">
        <v>268</v>
      </c>
      <c r="C39" t="str">
        <f>TEXT(A39, "0")</f>
        <v>9999K</v>
      </c>
      <c r="D39" t="str">
        <f>MID($C39, 1, 1)</f>
        <v>9</v>
      </c>
      <c r="E39" t="str">
        <f>MID($C39, 2, 1)</f>
        <v>9</v>
      </c>
      <c r="F39" t="str">
        <f>MID($C39, 3, 1)</f>
        <v>9</v>
      </c>
      <c r="G39" t="str">
        <f>MID($C39, 4, 1)</f>
        <v>9</v>
      </c>
      <c r="H39" t="str">
        <f>MID($C39, 5, 1)</f>
        <v>K</v>
      </c>
      <c r="I39">
        <f>LEN($A39)-LEN(SUBSTITUTE($A39,I$1,""))</f>
        <v>0</v>
      </c>
      <c r="J39">
        <f>LEN($A39)-LEN(SUBSTITUTE($A39,J$1,""))</f>
        <v>1</v>
      </c>
      <c r="K39">
        <f>LEN($A39)-LEN(SUBSTITUTE($A39,K$1,""))</f>
        <v>0</v>
      </c>
      <c r="L39">
        <f>LEN($A39)-LEN(SUBSTITUTE($A39,L$1,""))</f>
        <v>0</v>
      </c>
      <c r="M39">
        <f>LEN($A39)-LEN(SUBSTITUTE($A39,M$1,""))</f>
        <v>0</v>
      </c>
      <c r="N39">
        <f>LEN($A39)-LEN(SUBSTITUTE($A39,N$1,""))</f>
        <v>4</v>
      </c>
      <c r="O39">
        <f>LEN($A39)-LEN(SUBSTITUTE($A39,O$1,""))</f>
        <v>0</v>
      </c>
      <c r="P39">
        <f>LEN($A39)-LEN(SUBSTITUTE($A39,P$1,""))</f>
        <v>0</v>
      </c>
      <c r="Q39">
        <f>LEN($A39)-LEN(SUBSTITUTE($A39,Q$1,""))</f>
        <v>0</v>
      </c>
      <c r="R39">
        <f>LEN($A39)-LEN(SUBSTITUTE($A39,R$1,""))</f>
        <v>0</v>
      </c>
      <c r="S39">
        <f>LEN($A39)-LEN(SUBSTITUTE($A39,S$1,""))</f>
        <v>0</v>
      </c>
      <c r="T39">
        <f>LEN($A39)-LEN(SUBSTITUTE($A39,T$1,""))</f>
        <v>0</v>
      </c>
      <c r="U39">
        <f>LEN($A39)-LEN(SUBSTITUTE($A39,U$1,""))</f>
        <v>0</v>
      </c>
      <c r="V39">
        <f>I39+1</f>
        <v>1</v>
      </c>
      <c r="W39">
        <f>J39+1</f>
        <v>2</v>
      </c>
      <c r="X39">
        <f>K39+1</f>
        <v>1</v>
      </c>
      <c r="Y39">
        <f>L39+1</f>
        <v>1</v>
      </c>
      <c r="Z39">
        <f>M39+1</f>
        <v>1</v>
      </c>
      <c r="AA39">
        <f>N39+1</f>
        <v>5</v>
      </c>
      <c r="AB39">
        <f>O39+1</f>
        <v>1</v>
      </c>
      <c r="AC39">
        <f>P39+1</f>
        <v>1</v>
      </c>
      <c r="AD39">
        <f>Q39+1</f>
        <v>1</v>
      </c>
      <c r="AE39">
        <f>R39+1</f>
        <v>1</v>
      </c>
      <c r="AF39">
        <f>S39+1</f>
        <v>1</v>
      </c>
      <c r="AG39">
        <f>T39+1</f>
        <v>1</v>
      </c>
      <c r="AH39">
        <f>U39+1</f>
        <v>1</v>
      </c>
      <c r="AI39">
        <f>PRODUCT(V39:AH39)</f>
        <v>10</v>
      </c>
      <c r="AJ39" t="b">
        <f>AI39=6</f>
        <v>0</v>
      </c>
      <c r="AK39" t="b">
        <f>AI39=10</f>
        <v>1</v>
      </c>
      <c r="AL39" t="b">
        <f>AI39=12</f>
        <v>0</v>
      </c>
      <c r="AM39" t="b">
        <f>AI39=16</f>
        <v>0</v>
      </c>
      <c r="AN39" t="b">
        <f>AI39=18</f>
        <v>0</v>
      </c>
      <c r="AO39" t="b">
        <f>AI39=24</f>
        <v>0</v>
      </c>
      <c r="AP39" t="b">
        <f>AI39=32</f>
        <v>0</v>
      </c>
      <c r="AQ39" t="str">
        <f>IF(AI39=6,"7",IF(AI39=10,"6",IF(AI39=12,"5",
IF(AI39=16,"4",IF(AI39=18,"3",IF(AI39=24,"2",IF(AI39=32,"1","0"))))))
)</f>
        <v>6</v>
      </c>
      <c r="AR39" t="str">
        <f>_xlfn.XLOOKUP(D39, $BF$1:$BR$1, $BF$2:$BR$2)</f>
        <v>09</v>
      </c>
      <c r="AS39" t="str">
        <f>_xlfn.XLOOKUP(E39, $BF$1:$BR$1, $BF$2:$BR$2)</f>
        <v>09</v>
      </c>
      <c r="AT39" t="str">
        <f>_xlfn.XLOOKUP(F39, $BF$1:$BR$1, $BF$2:$BR$2)</f>
        <v>09</v>
      </c>
      <c r="AU39" t="str">
        <f>_xlfn.XLOOKUP(G39, $BF$1:$BR$1, $BF$2:$BR$2)</f>
        <v>09</v>
      </c>
      <c r="AV39" t="str">
        <f>_xlfn.XLOOKUP(H39, $BF$1:$BR$1, $BF$2:$BR$2)</f>
        <v>13</v>
      </c>
      <c r="AW39">
        <f>VALUE(_xlfn.TEXTJOIN("", TRUE, AQ39:AV39))</f>
        <v>60909090913</v>
      </c>
      <c r="AX39">
        <v>60909090913</v>
      </c>
      <c r="AY39">
        <f t="shared" si="0"/>
        <v>963</v>
      </c>
      <c r="AZ39">
        <f>B39*AY39</f>
        <v>258084</v>
      </c>
    </row>
    <row r="40" spans="1:52" x14ac:dyDescent="0.25">
      <c r="A40" t="s">
        <v>462</v>
      </c>
      <c r="B40">
        <v>617</v>
      </c>
      <c r="C40" t="str">
        <f>TEXT(A40, "0")</f>
        <v>9999J</v>
      </c>
      <c r="D40" t="str">
        <f>MID($C40, 1, 1)</f>
        <v>9</v>
      </c>
      <c r="E40" t="str">
        <f>MID($C40, 2, 1)</f>
        <v>9</v>
      </c>
      <c r="F40" t="str">
        <f>MID($C40, 3, 1)</f>
        <v>9</v>
      </c>
      <c r="G40" t="str">
        <f>MID($C40, 4, 1)</f>
        <v>9</v>
      </c>
      <c r="H40" t="str">
        <f>MID($C40, 5, 1)</f>
        <v>J</v>
      </c>
      <c r="I40">
        <f>LEN($A40)-LEN(SUBSTITUTE($A40,I$1,""))</f>
        <v>0</v>
      </c>
      <c r="J40">
        <f>LEN($A40)-LEN(SUBSTITUTE($A40,J$1,""))</f>
        <v>0</v>
      </c>
      <c r="K40">
        <f>LEN($A40)-LEN(SUBSTITUTE($A40,K$1,""))</f>
        <v>0</v>
      </c>
      <c r="L40">
        <f>LEN($A40)-LEN(SUBSTITUTE($A40,L$1,""))</f>
        <v>1</v>
      </c>
      <c r="M40">
        <f>LEN($A40)-LEN(SUBSTITUTE($A40,M$1,""))</f>
        <v>0</v>
      </c>
      <c r="N40">
        <f>LEN($A40)-LEN(SUBSTITUTE($A40,N$1,""))</f>
        <v>4</v>
      </c>
      <c r="O40">
        <f>LEN($A40)-LEN(SUBSTITUTE($A40,O$1,""))</f>
        <v>0</v>
      </c>
      <c r="P40">
        <f>LEN($A40)-LEN(SUBSTITUTE($A40,P$1,""))</f>
        <v>0</v>
      </c>
      <c r="Q40">
        <f>LEN($A40)-LEN(SUBSTITUTE($A40,Q$1,""))</f>
        <v>0</v>
      </c>
      <c r="R40">
        <f>LEN($A40)-LEN(SUBSTITUTE($A40,R$1,""))</f>
        <v>0</v>
      </c>
      <c r="S40">
        <f>LEN($A40)-LEN(SUBSTITUTE($A40,S$1,""))</f>
        <v>0</v>
      </c>
      <c r="T40">
        <f>LEN($A40)-LEN(SUBSTITUTE($A40,T$1,""))</f>
        <v>0</v>
      </c>
      <c r="U40">
        <f>LEN($A40)-LEN(SUBSTITUTE($A40,U$1,""))</f>
        <v>0</v>
      </c>
      <c r="V40">
        <f>I40+1</f>
        <v>1</v>
      </c>
      <c r="W40">
        <f>J40+1</f>
        <v>1</v>
      </c>
      <c r="X40">
        <f>K40+1</f>
        <v>1</v>
      </c>
      <c r="Y40">
        <f>L40+1</f>
        <v>2</v>
      </c>
      <c r="Z40">
        <f>M40+1</f>
        <v>1</v>
      </c>
      <c r="AA40">
        <f>N40+1</f>
        <v>5</v>
      </c>
      <c r="AB40">
        <f>O40+1</f>
        <v>1</v>
      </c>
      <c r="AC40">
        <f>P40+1</f>
        <v>1</v>
      </c>
      <c r="AD40">
        <f>Q40+1</f>
        <v>1</v>
      </c>
      <c r="AE40">
        <f>R40+1</f>
        <v>1</v>
      </c>
      <c r="AF40">
        <f>S40+1</f>
        <v>1</v>
      </c>
      <c r="AG40">
        <f>T40+1</f>
        <v>1</v>
      </c>
      <c r="AH40">
        <f>U40+1</f>
        <v>1</v>
      </c>
      <c r="AI40">
        <f>PRODUCT(V40:AH40)</f>
        <v>10</v>
      </c>
      <c r="AJ40" t="b">
        <f>AI40=6</f>
        <v>0</v>
      </c>
      <c r="AK40" t="b">
        <f>AI40=10</f>
        <v>1</v>
      </c>
      <c r="AL40" t="b">
        <f>AI40=12</f>
        <v>0</v>
      </c>
      <c r="AM40" t="b">
        <f>AI40=16</f>
        <v>0</v>
      </c>
      <c r="AN40" t="b">
        <f>AI40=18</f>
        <v>0</v>
      </c>
      <c r="AO40" t="b">
        <f>AI40=24</f>
        <v>0</v>
      </c>
      <c r="AP40" t="b">
        <f>AI40=32</f>
        <v>0</v>
      </c>
      <c r="AQ40" t="str">
        <f>IF(AI40=6,"7",IF(AI40=10,"6",IF(AI40=12,"5",
IF(AI40=16,"4",IF(AI40=18,"3",IF(AI40=24,"2",IF(AI40=32,"1","0"))))))
)</f>
        <v>6</v>
      </c>
      <c r="AR40" t="str">
        <f>_xlfn.XLOOKUP(D40, $BF$1:$BR$1, $BF$2:$BR$2)</f>
        <v>09</v>
      </c>
      <c r="AS40" t="str">
        <f>_xlfn.XLOOKUP(E40, $BF$1:$BR$1, $BF$2:$BR$2)</f>
        <v>09</v>
      </c>
      <c r="AT40" t="str">
        <f>_xlfn.XLOOKUP(F40, $BF$1:$BR$1, $BF$2:$BR$2)</f>
        <v>09</v>
      </c>
      <c r="AU40" t="str">
        <f>_xlfn.XLOOKUP(G40, $BF$1:$BR$1, $BF$2:$BR$2)</f>
        <v>09</v>
      </c>
      <c r="AV40" t="str">
        <f>_xlfn.XLOOKUP(H40, $BF$1:$BR$1, $BF$2:$BR$2)</f>
        <v>11</v>
      </c>
      <c r="AW40">
        <f>VALUE(_xlfn.TEXTJOIN("", TRUE, AQ40:AV40))</f>
        <v>60909090911</v>
      </c>
      <c r="AX40">
        <v>60909090911</v>
      </c>
      <c r="AY40">
        <f t="shared" si="0"/>
        <v>962</v>
      </c>
      <c r="AZ40">
        <f>B40*AY40</f>
        <v>593554</v>
      </c>
    </row>
    <row r="41" spans="1:52" x14ac:dyDescent="0.25">
      <c r="A41" t="s">
        <v>260</v>
      </c>
      <c r="B41">
        <v>339</v>
      </c>
      <c r="C41" t="str">
        <f>TEXT(A41, "0")</f>
        <v>99959</v>
      </c>
      <c r="D41" t="str">
        <f>MID($C41, 1, 1)</f>
        <v>9</v>
      </c>
      <c r="E41" t="str">
        <f>MID($C41, 2, 1)</f>
        <v>9</v>
      </c>
      <c r="F41" t="str">
        <f>MID($C41, 3, 1)</f>
        <v>9</v>
      </c>
      <c r="G41" t="str">
        <f>MID($C41, 4, 1)</f>
        <v>5</v>
      </c>
      <c r="H41" t="str">
        <f>MID($C41, 5, 1)</f>
        <v>9</v>
      </c>
      <c r="I41">
        <f>LEN($A41)-LEN(SUBSTITUTE($A41,I$1,""))</f>
        <v>0</v>
      </c>
      <c r="J41">
        <f>LEN($A41)-LEN(SUBSTITUTE($A41,J$1,""))</f>
        <v>0</v>
      </c>
      <c r="K41">
        <f>LEN($A41)-LEN(SUBSTITUTE($A41,K$1,""))</f>
        <v>0</v>
      </c>
      <c r="L41">
        <f>LEN($A41)-LEN(SUBSTITUTE($A41,L$1,""))</f>
        <v>0</v>
      </c>
      <c r="M41">
        <f>LEN($A41)-LEN(SUBSTITUTE($A41,M$1,""))</f>
        <v>0</v>
      </c>
      <c r="N41">
        <f>LEN($A41)-LEN(SUBSTITUTE($A41,N$1,""))</f>
        <v>4</v>
      </c>
      <c r="O41">
        <f>LEN($A41)-LEN(SUBSTITUTE($A41,O$1,""))</f>
        <v>0</v>
      </c>
      <c r="P41">
        <f>LEN($A41)-LEN(SUBSTITUTE($A41,P$1,""))</f>
        <v>0</v>
      </c>
      <c r="Q41">
        <f>LEN($A41)-LEN(SUBSTITUTE($A41,Q$1,""))</f>
        <v>0</v>
      </c>
      <c r="R41">
        <f>LEN($A41)-LEN(SUBSTITUTE($A41,R$1,""))</f>
        <v>1</v>
      </c>
      <c r="S41">
        <f>LEN($A41)-LEN(SUBSTITUTE($A41,S$1,""))</f>
        <v>0</v>
      </c>
      <c r="T41">
        <f>LEN($A41)-LEN(SUBSTITUTE($A41,T$1,""))</f>
        <v>0</v>
      </c>
      <c r="U41">
        <f>LEN($A41)-LEN(SUBSTITUTE($A41,U$1,""))</f>
        <v>0</v>
      </c>
      <c r="V41">
        <f>I41+1</f>
        <v>1</v>
      </c>
      <c r="W41">
        <f>J41+1</f>
        <v>1</v>
      </c>
      <c r="X41">
        <f>K41+1</f>
        <v>1</v>
      </c>
      <c r="Y41">
        <f>L41+1</f>
        <v>1</v>
      </c>
      <c r="Z41">
        <f>M41+1</f>
        <v>1</v>
      </c>
      <c r="AA41">
        <f>N41+1</f>
        <v>5</v>
      </c>
      <c r="AB41">
        <f>O41+1</f>
        <v>1</v>
      </c>
      <c r="AC41">
        <f>P41+1</f>
        <v>1</v>
      </c>
      <c r="AD41">
        <f>Q41+1</f>
        <v>1</v>
      </c>
      <c r="AE41">
        <f>R41+1</f>
        <v>2</v>
      </c>
      <c r="AF41">
        <f>S41+1</f>
        <v>1</v>
      </c>
      <c r="AG41">
        <f>T41+1</f>
        <v>1</v>
      </c>
      <c r="AH41">
        <f>U41+1</f>
        <v>1</v>
      </c>
      <c r="AI41">
        <f>PRODUCT(V41:AH41)</f>
        <v>10</v>
      </c>
      <c r="AJ41" t="b">
        <f>AI41=6</f>
        <v>0</v>
      </c>
      <c r="AK41" t="b">
        <f>AI41=10</f>
        <v>1</v>
      </c>
      <c r="AL41" t="b">
        <f>AI41=12</f>
        <v>0</v>
      </c>
      <c r="AM41" t="b">
        <f>AI41=16</f>
        <v>0</v>
      </c>
      <c r="AN41" t="b">
        <f>AI41=18</f>
        <v>0</v>
      </c>
      <c r="AO41" t="b">
        <f>AI41=24</f>
        <v>0</v>
      </c>
      <c r="AP41" t="b">
        <f>AI41=32</f>
        <v>0</v>
      </c>
      <c r="AQ41" t="str">
        <f>IF(AI41=6,"7",IF(AI41=10,"6",IF(AI41=12,"5",
IF(AI41=16,"4",IF(AI41=18,"3",IF(AI41=24,"2",IF(AI41=32,"1","0"))))))
)</f>
        <v>6</v>
      </c>
      <c r="AR41" t="str">
        <f>_xlfn.XLOOKUP(D41, $BF$1:$BR$1, $BF$2:$BR$2)</f>
        <v>09</v>
      </c>
      <c r="AS41" t="str">
        <f>_xlfn.XLOOKUP(E41, $BF$1:$BR$1, $BF$2:$BR$2)</f>
        <v>09</v>
      </c>
      <c r="AT41" t="str">
        <f>_xlfn.XLOOKUP(F41, $BF$1:$BR$1, $BF$2:$BR$2)</f>
        <v>09</v>
      </c>
      <c r="AU41" t="str">
        <f>_xlfn.XLOOKUP(G41, $BF$1:$BR$1, $BF$2:$BR$2)</f>
        <v>05</v>
      </c>
      <c r="AV41" t="str">
        <f>_xlfn.XLOOKUP(H41, $BF$1:$BR$1, $BF$2:$BR$2)</f>
        <v>09</v>
      </c>
      <c r="AW41">
        <f>VALUE(_xlfn.TEXTJOIN("", TRUE, AQ41:AV41))</f>
        <v>60909090509</v>
      </c>
      <c r="AX41">
        <v>60909090509</v>
      </c>
      <c r="AY41">
        <f t="shared" si="0"/>
        <v>961</v>
      </c>
      <c r="AZ41">
        <f>B41*AY41</f>
        <v>325779</v>
      </c>
    </row>
    <row r="42" spans="1:52" x14ac:dyDescent="0.25">
      <c r="A42" t="s">
        <v>895</v>
      </c>
      <c r="B42">
        <v>119</v>
      </c>
      <c r="C42" t="str">
        <f>TEXT(A42, "0")</f>
        <v>99929</v>
      </c>
      <c r="D42" t="str">
        <f>MID($C42, 1, 1)</f>
        <v>9</v>
      </c>
      <c r="E42" t="str">
        <f>MID($C42, 2, 1)</f>
        <v>9</v>
      </c>
      <c r="F42" t="str">
        <f>MID($C42, 3, 1)</f>
        <v>9</v>
      </c>
      <c r="G42" t="str">
        <f>MID($C42, 4, 1)</f>
        <v>2</v>
      </c>
      <c r="H42" t="str">
        <f>MID($C42, 5, 1)</f>
        <v>9</v>
      </c>
      <c r="I42">
        <f>LEN($A42)-LEN(SUBSTITUTE($A42,I$1,""))</f>
        <v>0</v>
      </c>
      <c r="J42">
        <f>LEN($A42)-LEN(SUBSTITUTE($A42,J$1,""))</f>
        <v>0</v>
      </c>
      <c r="K42">
        <f>LEN($A42)-LEN(SUBSTITUTE($A42,K$1,""))</f>
        <v>0</v>
      </c>
      <c r="L42">
        <f>LEN($A42)-LEN(SUBSTITUTE($A42,L$1,""))</f>
        <v>0</v>
      </c>
      <c r="M42">
        <f>LEN($A42)-LEN(SUBSTITUTE($A42,M$1,""))</f>
        <v>0</v>
      </c>
      <c r="N42">
        <f>LEN($A42)-LEN(SUBSTITUTE($A42,N$1,""))</f>
        <v>4</v>
      </c>
      <c r="O42">
        <f>LEN($A42)-LEN(SUBSTITUTE($A42,O$1,""))</f>
        <v>0</v>
      </c>
      <c r="P42">
        <f>LEN($A42)-LEN(SUBSTITUTE($A42,P$1,""))</f>
        <v>0</v>
      </c>
      <c r="Q42">
        <f>LEN($A42)-LEN(SUBSTITUTE($A42,Q$1,""))</f>
        <v>0</v>
      </c>
      <c r="R42">
        <f>LEN($A42)-LEN(SUBSTITUTE($A42,R$1,""))</f>
        <v>0</v>
      </c>
      <c r="S42">
        <f>LEN($A42)-LEN(SUBSTITUTE($A42,S$1,""))</f>
        <v>0</v>
      </c>
      <c r="T42">
        <f>LEN($A42)-LEN(SUBSTITUTE($A42,T$1,""))</f>
        <v>0</v>
      </c>
      <c r="U42">
        <f>LEN($A42)-LEN(SUBSTITUTE($A42,U$1,""))</f>
        <v>1</v>
      </c>
      <c r="V42">
        <f>I42+1</f>
        <v>1</v>
      </c>
      <c r="W42">
        <f>J42+1</f>
        <v>1</v>
      </c>
      <c r="X42">
        <f>K42+1</f>
        <v>1</v>
      </c>
      <c r="Y42">
        <f>L42+1</f>
        <v>1</v>
      </c>
      <c r="Z42">
        <f>M42+1</f>
        <v>1</v>
      </c>
      <c r="AA42">
        <f>N42+1</f>
        <v>5</v>
      </c>
      <c r="AB42">
        <f>O42+1</f>
        <v>1</v>
      </c>
      <c r="AC42">
        <f>P42+1</f>
        <v>1</v>
      </c>
      <c r="AD42">
        <f>Q42+1</f>
        <v>1</v>
      </c>
      <c r="AE42">
        <f>R42+1</f>
        <v>1</v>
      </c>
      <c r="AF42">
        <f>S42+1</f>
        <v>1</v>
      </c>
      <c r="AG42">
        <f>T42+1</f>
        <v>1</v>
      </c>
      <c r="AH42">
        <f>U42+1</f>
        <v>2</v>
      </c>
      <c r="AI42">
        <f>PRODUCT(V42:AH42)</f>
        <v>10</v>
      </c>
      <c r="AJ42" t="b">
        <f>AI42=6</f>
        <v>0</v>
      </c>
      <c r="AK42" t="b">
        <f>AI42=10</f>
        <v>1</v>
      </c>
      <c r="AL42" t="b">
        <f>AI42=12</f>
        <v>0</v>
      </c>
      <c r="AM42" t="b">
        <f>AI42=16</f>
        <v>0</v>
      </c>
      <c r="AN42" t="b">
        <f>AI42=18</f>
        <v>0</v>
      </c>
      <c r="AO42" t="b">
        <f>AI42=24</f>
        <v>0</v>
      </c>
      <c r="AP42" t="b">
        <f>AI42=32</f>
        <v>0</v>
      </c>
      <c r="AQ42" t="str">
        <f>IF(AI42=6,"7",IF(AI42=10,"6",IF(AI42=12,"5",
IF(AI42=16,"4",IF(AI42=18,"3",IF(AI42=24,"2",IF(AI42=32,"1","0"))))))
)</f>
        <v>6</v>
      </c>
      <c r="AR42" t="str">
        <f>_xlfn.XLOOKUP(D42, $BF$1:$BR$1, $BF$2:$BR$2)</f>
        <v>09</v>
      </c>
      <c r="AS42" t="str">
        <f>_xlfn.XLOOKUP(E42, $BF$1:$BR$1, $BF$2:$BR$2)</f>
        <v>09</v>
      </c>
      <c r="AT42" t="str">
        <f>_xlfn.XLOOKUP(F42, $BF$1:$BR$1, $BF$2:$BR$2)</f>
        <v>09</v>
      </c>
      <c r="AU42" t="str">
        <f>_xlfn.XLOOKUP(G42, $BF$1:$BR$1, $BF$2:$BR$2)</f>
        <v>02</v>
      </c>
      <c r="AV42" t="str">
        <f>_xlfn.XLOOKUP(H42, $BF$1:$BR$1, $BF$2:$BR$2)</f>
        <v>09</v>
      </c>
      <c r="AW42">
        <f>VALUE(_xlfn.TEXTJOIN("", TRUE, AQ42:AV42))</f>
        <v>60909090209</v>
      </c>
      <c r="AX42">
        <v>60909090209</v>
      </c>
      <c r="AY42">
        <f t="shared" si="0"/>
        <v>960</v>
      </c>
      <c r="AZ42">
        <f>B42*AY42</f>
        <v>114240</v>
      </c>
    </row>
    <row r="43" spans="1:52" x14ac:dyDescent="0.25">
      <c r="A43" t="s">
        <v>241</v>
      </c>
      <c r="B43">
        <v>623</v>
      </c>
      <c r="C43" t="str">
        <f>TEXT(A43, "0")</f>
        <v>99899</v>
      </c>
      <c r="D43" t="str">
        <f>MID($C43, 1, 1)</f>
        <v>9</v>
      </c>
      <c r="E43" t="str">
        <f>MID($C43, 2, 1)</f>
        <v>9</v>
      </c>
      <c r="F43" t="str">
        <f>MID($C43, 3, 1)</f>
        <v>8</v>
      </c>
      <c r="G43" t="str">
        <f>MID($C43, 4, 1)</f>
        <v>9</v>
      </c>
      <c r="H43" t="str">
        <f>MID($C43, 5, 1)</f>
        <v>9</v>
      </c>
      <c r="I43">
        <f>LEN($A43)-LEN(SUBSTITUTE($A43,I$1,""))</f>
        <v>0</v>
      </c>
      <c r="J43">
        <f>LEN($A43)-LEN(SUBSTITUTE($A43,J$1,""))</f>
        <v>0</v>
      </c>
      <c r="K43">
        <f>LEN($A43)-LEN(SUBSTITUTE($A43,K$1,""))</f>
        <v>0</v>
      </c>
      <c r="L43">
        <f>LEN($A43)-LEN(SUBSTITUTE($A43,L$1,""))</f>
        <v>0</v>
      </c>
      <c r="M43">
        <f>LEN($A43)-LEN(SUBSTITUTE($A43,M$1,""))</f>
        <v>0</v>
      </c>
      <c r="N43">
        <f>LEN($A43)-LEN(SUBSTITUTE($A43,N$1,""))</f>
        <v>4</v>
      </c>
      <c r="O43">
        <f>LEN($A43)-LEN(SUBSTITUTE($A43,O$1,""))</f>
        <v>1</v>
      </c>
      <c r="P43">
        <f>LEN($A43)-LEN(SUBSTITUTE($A43,P$1,""))</f>
        <v>0</v>
      </c>
      <c r="Q43">
        <f>LEN($A43)-LEN(SUBSTITUTE($A43,Q$1,""))</f>
        <v>0</v>
      </c>
      <c r="R43">
        <f>LEN($A43)-LEN(SUBSTITUTE($A43,R$1,""))</f>
        <v>0</v>
      </c>
      <c r="S43">
        <f>LEN($A43)-LEN(SUBSTITUTE($A43,S$1,""))</f>
        <v>0</v>
      </c>
      <c r="T43">
        <f>LEN($A43)-LEN(SUBSTITUTE($A43,T$1,""))</f>
        <v>0</v>
      </c>
      <c r="U43">
        <f>LEN($A43)-LEN(SUBSTITUTE($A43,U$1,""))</f>
        <v>0</v>
      </c>
      <c r="V43">
        <f>I43+1</f>
        <v>1</v>
      </c>
      <c r="W43">
        <f>J43+1</f>
        <v>1</v>
      </c>
      <c r="X43">
        <f>K43+1</f>
        <v>1</v>
      </c>
      <c r="Y43">
        <f>L43+1</f>
        <v>1</v>
      </c>
      <c r="Z43">
        <f>M43+1</f>
        <v>1</v>
      </c>
      <c r="AA43">
        <f>N43+1</f>
        <v>5</v>
      </c>
      <c r="AB43">
        <f>O43+1</f>
        <v>2</v>
      </c>
      <c r="AC43">
        <f>P43+1</f>
        <v>1</v>
      </c>
      <c r="AD43">
        <f>Q43+1</f>
        <v>1</v>
      </c>
      <c r="AE43">
        <f>R43+1</f>
        <v>1</v>
      </c>
      <c r="AF43">
        <f>S43+1</f>
        <v>1</v>
      </c>
      <c r="AG43">
        <f>T43+1</f>
        <v>1</v>
      </c>
      <c r="AH43">
        <f>U43+1</f>
        <v>1</v>
      </c>
      <c r="AI43">
        <f>PRODUCT(V43:AH43)</f>
        <v>10</v>
      </c>
      <c r="AJ43" t="b">
        <f>AI43=6</f>
        <v>0</v>
      </c>
      <c r="AK43" t="b">
        <f>AI43=10</f>
        <v>1</v>
      </c>
      <c r="AL43" t="b">
        <f>AI43=12</f>
        <v>0</v>
      </c>
      <c r="AM43" t="b">
        <f>AI43=16</f>
        <v>0</v>
      </c>
      <c r="AN43" t="b">
        <f>AI43=18</f>
        <v>0</v>
      </c>
      <c r="AO43" t="b">
        <f>AI43=24</f>
        <v>0</v>
      </c>
      <c r="AP43" t="b">
        <f>AI43=32</f>
        <v>0</v>
      </c>
      <c r="AQ43" t="str">
        <f>IF(AI43=6,"7",IF(AI43=10,"6",IF(AI43=12,"5",
IF(AI43=16,"4",IF(AI43=18,"3",IF(AI43=24,"2",IF(AI43=32,"1","0"))))))
)</f>
        <v>6</v>
      </c>
      <c r="AR43" t="str">
        <f>_xlfn.XLOOKUP(D43, $BF$1:$BR$1, $BF$2:$BR$2)</f>
        <v>09</v>
      </c>
      <c r="AS43" t="str">
        <f>_xlfn.XLOOKUP(E43, $BF$1:$BR$1, $BF$2:$BR$2)</f>
        <v>09</v>
      </c>
      <c r="AT43" t="str">
        <f>_xlfn.XLOOKUP(F43, $BF$1:$BR$1, $BF$2:$BR$2)</f>
        <v>08</v>
      </c>
      <c r="AU43" t="str">
        <f>_xlfn.XLOOKUP(G43, $BF$1:$BR$1, $BF$2:$BR$2)</f>
        <v>09</v>
      </c>
      <c r="AV43" t="str">
        <f>_xlfn.XLOOKUP(H43, $BF$1:$BR$1, $BF$2:$BR$2)</f>
        <v>09</v>
      </c>
      <c r="AW43">
        <f>VALUE(_xlfn.TEXTJOIN("", TRUE, AQ43:AV43))</f>
        <v>60909080909</v>
      </c>
      <c r="AX43">
        <v>60909080909</v>
      </c>
      <c r="AY43">
        <f t="shared" si="0"/>
        <v>959</v>
      </c>
      <c r="AZ43">
        <f>B43*AY43</f>
        <v>597457</v>
      </c>
    </row>
    <row r="44" spans="1:52" x14ac:dyDescent="0.25">
      <c r="A44" t="s">
        <v>275</v>
      </c>
      <c r="B44">
        <v>521</v>
      </c>
      <c r="C44" t="str">
        <f>TEXT(A44, "0")</f>
        <v>96666</v>
      </c>
      <c r="D44" t="str">
        <f>MID($C44, 1, 1)</f>
        <v>9</v>
      </c>
      <c r="E44" t="str">
        <f>MID($C44, 2, 1)</f>
        <v>6</v>
      </c>
      <c r="F44" t="str">
        <f>MID($C44, 3, 1)</f>
        <v>6</v>
      </c>
      <c r="G44" t="str">
        <f>MID($C44, 4, 1)</f>
        <v>6</v>
      </c>
      <c r="H44" t="str">
        <f>MID($C44, 5, 1)</f>
        <v>6</v>
      </c>
      <c r="I44">
        <f>LEN($A44)-LEN(SUBSTITUTE($A44,I$1,""))</f>
        <v>0</v>
      </c>
      <c r="J44">
        <f>LEN($A44)-LEN(SUBSTITUTE($A44,J$1,""))</f>
        <v>0</v>
      </c>
      <c r="K44">
        <f>LEN($A44)-LEN(SUBSTITUTE($A44,K$1,""))</f>
        <v>0</v>
      </c>
      <c r="L44">
        <f>LEN($A44)-LEN(SUBSTITUTE($A44,L$1,""))</f>
        <v>0</v>
      </c>
      <c r="M44">
        <f>LEN($A44)-LEN(SUBSTITUTE($A44,M$1,""))</f>
        <v>0</v>
      </c>
      <c r="N44">
        <f>LEN($A44)-LEN(SUBSTITUTE($A44,N$1,""))</f>
        <v>1</v>
      </c>
      <c r="O44">
        <f>LEN($A44)-LEN(SUBSTITUTE($A44,O$1,""))</f>
        <v>0</v>
      </c>
      <c r="P44">
        <f>LEN($A44)-LEN(SUBSTITUTE($A44,P$1,""))</f>
        <v>0</v>
      </c>
      <c r="Q44">
        <f>LEN($A44)-LEN(SUBSTITUTE($A44,Q$1,""))</f>
        <v>4</v>
      </c>
      <c r="R44">
        <f>LEN($A44)-LEN(SUBSTITUTE($A44,R$1,""))</f>
        <v>0</v>
      </c>
      <c r="S44">
        <f>LEN($A44)-LEN(SUBSTITUTE($A44,S$1,""))</f>
        <v>0</v>
      </c>
      <c r="T44">
        <f>LEN($A44)-LEN(SUBSTITUTE($A44,T$1,""))</f>
        <v>0</v>
      </c>
      <c r="U44">
        <f>LEN($A44)-LEN(SUBSTITUTE($A44,U$1,""))</f>
        <v>0</v>
      </c>
      <c r="V44">
        <f>I44+1</f>
        <v>1</v>
      </c>
      <c r="W44">
        <f>J44+1</f>
        <v>1</v>
      </c>
      <c r="X44">
        <f>K44+1</f>
        <v>1</v>
      </c>
      <c r="Y44">
        <f>L44+1</f>
        <v>1</v>
      </c>
      <c r="Z44">
        <f>M44+1</f>
        <v>1</v>
      </c>
      <c r="AA44">
        <f>N44+1</f>
        <v>2</v>
      </c>
      <c r="AB44">
        <f>O44+1</f>
        <v>1</v>
      </c>
      <c r="AC44">
        <f>P44+1</f>
        <v>1</v>
      </c>
      <c r="AD44">
        <f>Q44+1</f>
        <v>5</v>
      </c>
      <c r="AE44">
        <f>R44+1</f>
        <v>1</v>
      </c>
      <c r="AF44">
        <f>S44+1</f>
        <v>1</v>
      </c>
      <c r="AG44">
        <f>T44+1</f>
        <v>1</v>
      </c>
      <c r="AH44">
        <f>U44+1</f>
        <v>1</v>
      </c>
      <c r="AI44">
        <f>PRODUCT(V44:AH44)</f>
        <v>10</v>
      </c>
      <c r="AJ44" t="b">
        <f>AI44=6</f>
        <v>0</v>
      </c>
      <c r="AK44" t="b">
        <f>AI44=10</f>
        <v>1</v>
      </c>
      <c r="AL44" t="b">
        <f>AI44=12</f>
        <v>0</v>
      </c>
      <c r="AM44" t="b">
        <f>AI44=16</f>
        <v>0</v>
      </c>
      <c r="AN44" t="b">
        <f>AI44=18</f>
        <v>0</v>
      </c>
      <c r="AO44" t="b">
        <f>AI44=24</f>
        <v>0</v>
      </c>
      <c r="AP44" t="b">
        <f>AI44=32</f>
        <v>0</v>
      </c>
      <c r="AQ44" t="str">
        <f>IF(AI44=6,"7",IF(AI44=10,"6",IF(AI44=12,"5",
IF(AI44=16,"4",IF(AI44=18,"3",IF(AI44=24,"2",IF(AI44=32,"1","0"))))))
)</f>
        <v>6</v>
      </c>
      <c r="AR44" t="str">
        <f>_xlfn.XLOOKUP(D44, $BF$1:$BR$1, $BF$2:$BR$2)</f>
        <v>09</v>
      </c>
      <c r="AS44" t="str">
        <f>_xlfn.XLOOKUP(E44, $BF$1:$BR$1, $BF$2:$BR$2)</f>
        <v>06</v>
      </c>
      <c r="AT44" t="str">
        <f>_xlfn.XLOOKUP(F44, $BF$1:$BR$1, $BF$2:$BR$2)</f>
        <v>06</v>
      </c>
      <c r="AU44" t="str">
        <f>_xlfn.XLOOKUP(G44, $BF$1:$BR$1, $BF$2:$BR$2)</f>
        <v>06</v>
      </c>
      <c r="AV44" t="str">
        <f>_xlfn.XLOOKUP(H44, $BF$1:$BR$1, $BF$2:$BR$2)</f>
        <v>06</v>
      </c>
      <c r="AW44">
        <f>VALUE(_xlfn.TEXTJOIN("", TRUE, AQ44:AV44))</f>
        <v>60906060606</v>
      </c>
      <c r="AX44">
        <v>60906060606</v>
      </c>
      <c r="AY44">
        <f t="shared" si="0"/>
        <v>958</v>
      </c>
      <c r="AZ44">
        <f>B44*AY44</f>
        <v>499118</v>
      </c>
    </row>
    <row r="45" spans="1:52" x14ac:dyDescent="0.25">
      <c r="A45" t="s">
        <v>663</v>
      </c>
      <c r="B45">
        <v>782</v>
      </c>
      <c r="C45" t="str">
        <f>TEXT(A45, "0")</f>
        <v>8K888</v>
      </c>
      <c r="D45" t="str">
        <f>MID($C45, 1, 1)</f>
        <v>8</v>
      </c>
      <c r="E45" t="str">
        <f>MID($C45, 2, 1)</f>
        <v>K</v>
      </c>
      <c r="F45" t="str">
        <f>MID($C45, 3, 1)</f>
        <v>8</v>
      </c>
      <c r="G45" t="str">
        <f>MID($C45, 4, 1)</f>
        <v>8</v>
      </c>
      <c r="H45" t="str">
        <f>MID($C45, 5, 1)</f>
        <v>8</v>
      </c>
      <c r="I45">
        <f>LEN($A45)-LEN(SUBSTITUTE($A45,I$1,""))</f>
        <v>0</v>
      </c>
      <c r="J45">
        <f>LEN($A45)-LEN(SUBSTITUTE($A45,J$1,""))</f>
        <v>1</v>
      </c>
      <c r="K45">
        <f>LEN($A45)-LEN(SUBSTITUTE($A45,K$1,""))</f>
        <v>0</v>
      </c>
      <c r="L45">
        <f>LEN($A45)-LEN(SUBSTITUTE($A45,L$1,""))</f>
        <v>0</v>
      </c>
      <c r="M45">
        <f>LEN($A45)-LEN(SUBSTITUTE($A45,M$1,""))</f>
        <v>0</v>
      </c>
      <c r="N45">
        <f>LEN($A45)-LEN(SUBSTITUTE($A45,N$1,""))</f>
        <v>0</v>
      </c>
      <c r="O45">
        <f>LEN($A45)-LEN(SUBSTITUTE($A45,O$1,""))</f>
        <v>4</v>
      </c>
      <c r="P45">
        <f>LEN($A45)-LEN(SUBSTITUTE($A45,P$1,""))</f>
        <v>0</v>
      </c>
      <c r="Q45">
        <f>LEN($A45)-LEN(SUBSTITUTE($A45,Q$1,""))</f>
        <v>0</v>
      </c>
      <c r="R45">
        <f>LEN($A45)-LEN(SUBSTITUTE($A45,R$1,""))</f>
        <v>0</v>
      </c>
      <c r="S45">
        <f>LEN($A45)-LEN(SUBSTITUTE($A45,S$1,""))</f>
        <v>0</v>
      </c>
      <c r="T45">
        <f>LEN($A45)-LEN(SUBSTITUTE($A45,T$1,""))</f>
        <v>0</v>
      </c>
      <c r="U45">
        <f>LEN($A45)-LEN(SUBSTITUTE($A45,U$1,""))</f>
        <v>0</v>
      </c>
      <c r="V45">
        <f>I45+1</f>
        <v>1</v>
      </c>
      <c r="W45">
        <f>J45+1</f>
        <v>2</v>
      </c>
      <c r="X45">
        <f>K45+1</f>
        <v>1</v>
      </c>
      <c r="Y45">
        <f>L45+1</f>
        <v>1</v>
      </c>
      <c r="Z45">
        <f>M45+1</f>
        <v>1</v>
      </c>
      <c r="AA45">
        <f>N45+1</f>
        <v>1</v>
      </c>
      <c r="AB45">
        <f>O45+1</f>
        <v>5</v>
      </c>
      <c r="AC45">
        <f>P45+1</f>
        <v>1</v>
      </c>
      <c r="AD45">
        <f>Q45+1</f>
        <v>1</v>
      </c>
      <c r="AE45">
        <f>R45+1</f>
        <v>1</v>
      </c>
      <c r="AF45">
        <f>S45+1</f>
        <v>1</v>
      </c>
      <c r="AG45">
        <f>T45+1</f>
        <v>1</v>
      </c>
      <c r="AH45">
        <f>U45+1</f>
        <v>1</v>
      </c>
      <c r="AI45">
        <f>PRODUCT(V45:AH45)</f>
        <v>10</v>
      </c>
      <c r="AJ45" t="b">
        <f>AI45=6</f>
        <v>0</v>
      </c>
      <c r="AK45" t="b">
        <f>AI45=10</f>
        <v>1</v>
      </c>
      <c r="AL45" t="b">
        <f>AI45=12</f>
        <v>0</v>
      </c>
      <c r="AM45" t="b">
        <f>AI45=16</f>
        <v>0</v>
      </c>
      <c r="AN45" t="b">
        <f>AI45=18</f>
        <v>0</v>
      </c>
      <c r="AO45" t="b">
        <f>AI45=24</f>
        <v>0</v>
      </c>
      <c r="AP45" t="b">
        <f>AI45=32</f>
        <v>0</v>
      </c>
      <c r="AQ45" t="str">
        <f>IF(AI45=6,"7",IF(AI45=10,"6",IF(AI45=12,"5",
IF(AI45=16,"4",IF(AI45=18,"3",IF(AI45=24,"2",IF(AI45=32,"1","0"))))))
)</f>
        <v>6</v>
      </c>
      <c r="AR45" t="str">
        <f>_xlfn.XLOOKUP(D45, $BF$1:$BR$1, $BF$2:$BR$2)</f>
        <v>08</v>
      </c>
      <c r="AS45" t="str">
        <f>_xlfn.XLOOKUP(E45, $BF$1:$BR$1, $BF$2:$BR$2)</f>
        <v>13</v>
      </c>
      <c r="AT45" t="str">
        <f>_xlfn.XLOOKUP(F45, $BF$1:$BR$1, $BF$2:$BR$2)</f>
        <v>08</v>
      </c>
      <c r="AU45" t="str">
        <f>_xlfn.XLOOKUP(G45, $BF$1:$BR$1, $BF$2:$BR$2)</f>
        <v>08</v>
      </c>
      <c r="AV45" t="str">
        <f>_xlfn.XLOOKUP(H45, $BF$1:$BR$1, $BF$2:$BR$2)</f>
        <v>08</v>
      </c>
      <c r="AW45">
        <f>VALUE(_xlfn.TEXTJOIN("", TRUE, AQ45:AV45))</f>
        <v>60813080808</v>
      </c>
      <c r="AX45">
        <v>60813080808</v>
      </c>
      <c r="AY45">
        <f t="shared" si="0"/>
        <v>957</v>
      </c>
      <c r="AZ45">
        <f>B45*AY45</f>
        <v>748374</v>
      </c>
    </row>
    <row r="46" spans="1:52" x14ac:dyDescent="0.25">
      <c r="A46" t="s">
        <v>812</v>
      </c>
      <c r="B46">
        <v>916</v>
      </c>
      <c r="C46" t="str">
        <f>TEXT(A46, "0")</f>
        <v>88J88</v>
      </c>
      <c r="D46" t="str">
        <f>MID($C46, 1, 1)</f>
        <v>8</v>
      </c>
      <c r="E46" t="str">
        <f>MID($C46, 2, 1)</f>
        <v>8</v>
      </c>
      <c r="F46" t="str">
        <f>MID($C46, 3, 1)</f>
        <v>J</v>
      </c>
      <c r="G46" t="str">
        <f>MID($C46, 4, 1)</f>
        <v>8</v>
      </c>
      <c r="H46" t="str">
        <f>MID($C46, 5, 1)</f>
        <v>8</v>
      </c>
      <c r="I46">
        <f>LEN($A46)-LEN(SUBSTITUTE($A46,I$1,""))</f>
        <v>0</v>
      </c>
      <c r="J46">
        <f>LEN($A46)-LEN(SUBSTITUTE($A46,J$1,""))</f>
        <v>0</v>
      </c>
      <c r="K46">
        <f>LEN($A46)-LEN(SUBSTITUTE($A46,K$1,""))</f>
        <v>0</v>
      </c>
      <c r="L46">
        <f>LEN($A46)-LEN(SUBSTITUTE($A46,L$1,""))</f>
        <v>1</v>
      </c>
      <c r="M46">
        <f>LEN($A46)-LEN(SUBSTITUTE($A46,M$1,""))</f>
        <v>0</v>
      </c>
      <c r="N46">
        <f>LEN($A46)-LEN(SUBSTITUTE($A46,N$1,""))</f>
        <v>0</v>
      </c>
      <c r="O46">
        <f>LEN($A46)-LEN(SUBSTITUTE($A46,O$1,""))</f>
        <v>4</v>
      </c>
      <c r="P46">
        <f>LEN($A46)-LEN(SUBSTITUTE($A46,P$1,""))</f>
        <v>0</v>
      </c>
      <c r="Q46">
        <f>LEN($A46)-LEN(SUBSTITUTE($A46,Q$1,""))</f>
        <v>0</v>
      </c>
      <c r="R46">
        <f>LEN($A46)-LEN(SUBSTITUTE($A46,R$1,""))</f>
        <v>0</v>
      </c>
      <c r="S46">
        <f>LEN($A46)-LEN(SUBSTITUTE($A46,S$1,""))</f>
        <v>0</v>
      </c>
      <c r="T46">
        <f>LEN($A46)-LEN(SUBSTITUTE($A46,T$1,""))</f>
        <v>0</v>
      </c>
      <c r="U46">
        <f>LEN($A46)-LEN(SUBSTITUTE($A46,U$1,""))</f>
        <v>0</v>
      </c>
      <c r="V46">
        <f>I46+1</f>
        <v>1</v>
      </c>
      <c r="W46">
        <f>J46+1</f>
        <v>1</v>
      </c>
      <c r="X46">
        <f>K46+1</f>
        <v>1</v>
      </c>
      <c r="Y46">
        <f>L46+1</f>
        <v>2</v>
      </c>
      <c r="Z46">
        <f>M46+1</f>
        <v>1</v>
      </c>
      <c r="AA46">
        <f>N46+1</f>
        <v>1</v>
      </c>
      <c r="AB46">
        <f>O46+1</f>
        <v>5</v>
      </c>
      <c r="AC46">
        <f>P46+1</f>
        <v>1</v>
      </c>
      <c r="AD46">
        <f>Q46+1</f>
        <v>1</v>
      </c>
      <c r="AE46">
        <f>R46+1</f>
        <v>1</v>
      </c>
      <c r="AF46">
        <f>S46+1</f>
        <v>1</v>
      </c>
      <c r="AG46">
        <f>T46+1</f>
        <v>1</v>
      </c>
      <c r="AH46">
        <f>U46+1</f>
        <v>1</v>
      </c>
      <c r="AI46">
        <f>PRODUCT(V46:AH46)</f>
        <v>10</v>
      </c>
      <c r="AJ46" t="b">
        <f>AI46=6</f>
        <v>0</v>
      </c>
      <c r="AK46" t="b">
        <f>AI46=10</f>
        <v>1</v>
      </c>
      <c r="AL46" t="b">
        <f>AI46=12</f>
        <v>0</v>
      </c>
      <c r="AM46" t="b">
        <f>AI46=16</f>
        <v>0</v>
      </c>
      <c r="AN46" t="b">
        <f>AI46=18</f>
        <v>0</v>
      </c>
      <c r="AO46" t="b">
        <f>AI46=24</f>
        <v>0</v>
      </c>
      <c r="AP46" t="b">
        <f>AI46=32</f>
        <v>0</v>
      </c>
      <c r="AQ46" t="str">
        <f>IF(AI46=6,"7",IF(AI46=10,"6",IF(AI46=12,"5",
IF(AI46=16,"4",IF(AI46=18,"3",IF(AI46=24,"2",IF(AI46=32,"1","0"))))))
)</f>
        <v>6</v>
      </c>
      <c r="AR46" t="str">
        <f>_xlfn.XLOOKUP(D46, $BF$1:$BR$1, $BF$2:$BR$2)</f>
        <v>08</v>
      </c>
      <c r="AS46" t="str">
        <f>_xlfn.XLOOKUP(E46, $BF$1:$BR$1, $BF$2:$BR$2)</f>
        <v>08</v>
      </c>
      <c r="AT46" t="str">
        <f>_xlfn.XLOOKUP(F46, $BF$1:$BR$1, $BF$2:$BR$2)</f>
        <v>11</v>
      </c>
      <c r="AU46" t="str">
        <f>_xlfn.XLOOKUP(G46, $BF$1:$BR$1, $BF$2:$BR$2)</f>
        <v>08</v>
      </c>
      <c r="AV46" t="str">
        <f>_xlfn.XLOOKUP(H46, $BF$1:$BR$1, $BF$2:$BR$2)</f>
        <v>08</v>
      </c>
      <c r="AW46">
        <f>VALUE(_xlfn.TEXTJOIN("", TRUE, AQ46:AV46))</f>
        <v>60808110808</v>
      </c>
      <c r="AX46">
        <v>60808110808</v>
      </c>
      <c r="AY46">
        <f t="shared" si="0"/>
        <v>956</v>
      </c>
      <c r="AZ46">
        <f>B46*AY46</f>
        <v>875696</v>
      </c>
    </row>
    <row r="47" spans="1:52" x14ac:dyDescent="0.25">
      <c r="A47" t="s">
        <v>212</v>
      </c>
      <c r="B47">
        <v>772</v>
      </c>
      <c r="C47" t="str">
        <f>TEXT(A47, "0")</f>
        <v>888T8</v>
      </c>
      <c r="D47" t="str">
        <f>MID($C47, 1, 1)</f>
        <v>8</v>
      </c>
      <c r="E47" t="str">
        <f>MID($C47, 2, 1)</f>
        <v>8</v>
      </c>
      <c r="F47" t="str">
        <f>MID($C47, 3, 1)</f>
        <v>8</v>
      </c>
      <c r="G47" t="str">
        <f>MID($C47, 4, 1)</f>
        <v>T</v>
      </c>
      <c r="H47" t="str">
        <f>MID($C47, 5, 1)</f>
        <v>8</v>
      </c>
      <c r="I47">
        <f>LEN($A47)-LEN(SUBSTITUTE($A47,I$1,""))</f>
        <v>0</v>
      </c>
      <c r="J47">
        <f>LEN($A47)-LEN(SUBSTITUTE($A47,J$1,""))</f>
        <v>0</v>
      </c>
      <c r="K47">
        <f>LEN($A47)-LEN(SUBSTITUTE($A47,K$1,""))</f>
        <v>0</v>
      </c>
      <c r="L47">
        <f>LEN($A47)-LEN(SUBSTITUTE($A47,L$1,""))</f>
        <v>0</v>
      </c>
      <c r="M47">
        <f>LEN($A47)-LEN(SUBSTITUTE($A47,M$1,""))</f>
        <v>1</v>
      </c>
      <c r="N47">
        <f>LEN($A47)-LEN(SUBSTITUTE($A47,N$1,""))</f>
        <v>0</v>
      </c>
      <c r="O47">
        <f>LEN($A47)-LEN(SUBSTITUTE($A47,O$1,""))</f>
        <v>4</v>
      </c>
      <c r="P47">
        <f>LEN($A47)-LEN(SUBSTITUTE($A47,P$1,""))</f>
        <v>0</v>
      </c>
      <c r="Q47">
        <f>LEN($A47)-LEN(SUBSTITUTE($A47,Q$1,""))</f>
        <v>0</v>
      </c>
      <c r="R47">
        <f>LEN($A47)-LEN(SUBSTITUTE($A47,R$1,""))</f>
        <v>0</v>
      </c>
      <c r="S47">
        <f>LEN($A47)-LEN(SUBSTITUTE($A47,S$1,""))</f>
        <v>0</v>
      </c>
      <c r="T47">
        <f>LEN($A47)-LEN(SUBSTITUTE($A47,T$1,""))</f>
        <v>0</v>
      </c>
      <c r="U47">
        <f>LEN($A47)-LEN(SUBSTITUTE($A47,U$1,""))</f>
        <v>0</v>
      </c>
      <c r="V47">
        <f>I47+1</f>
        <v>1</v>
      </c>
      <c r="W47">
        <f>J47+1</f>
        <v>1</v>
      </c>
      <c r="X47">
        <f>K47+1</f>
        <v>1</v>
      </c>
      <c r="Y47">
        <f>L47+1</f>
        <v>1</v>
      </c>
      <c r="Z47">
        <f>M47+1</f>
        <v>2</v>
      </c>
      <c r="AA47">
        <f>N47+1</f>
        <v>1</v>
      </c>
      <c r="AB47">
        <f>O47+1</f>
        <v>5</v>
      </c>
      <c r="AC47">
        <f>P47+1</f>
        <v>1</v>
      </c>
      <c r="AD47">
        <f>Q47+1</f>
        <v>1</v>
      </c>
      <c r="AE47">
        <f>R47+1</f>
        <v>1</v>
      </c>
      <c r="AF47">
        <f>S47+1</f>
        <v>1</v>
      </c>
      <c r="AG47">
        <f>T47+1</f>
        <v>1</v>
      </c>
      <c r="AH47">
        <f>U47+1</f>
        <v>1</v>
      </c>
      <c r="AI47">
        <f>PRODUCT(V47:AH47)</f>
        <v>10</v>
      </c>
      <c r="AJ47" t="b">
        <f>AI47=6</f>
        <v>0</v>
      </c>
      <c r="AK47" t="b">
        <f>AI47=10</f>
        <v>1</v>
      </c>
      <c r="AL47" t="b">
        <f>AI47=12</f>
        <v>0</v>
      </c>
      <c r="AM47" t="b">
        <f>AI47=16</f>
        <v>0</v>
      </c>
      <c r="AN47" t="b">
        <f>AI47=18</f>
        <v>0</v>
      </c>
      <c r="AO47" t="b">
        <f>AI47=24</f>
        <v>0</v>
      </c>
      <c r="AP47" t="b">
        <f>AI47=32</f>
        <v>0</v>
      </c>
      <c r="AQ47" t="str">
        <f>IF(AI47=6,"7",IF(AI47=10,"6",IF(AI47=12,"5",
IF(AI47=16,"4",IF(AI47=18,"3",IF(AI47=24,"2",IF(AI47=32,"1","0"))))))
)</f>
        <v>6</v>
      </c>
      <c r="AR47" t="str">
        <f>_xlfn.XLOOKUP(D47, $BF$1:$BR$1, $BF$2:$BR$2)</f>
        <v>08</v>
      </c>
      <c r="AS47" t="str">
        <f>_xlfn.XLOOKUP(E47, $BF$1:$BR$1, $BF$2:$BR$2)</f>
        <v>08</v>
      </c>
      <c r="AT47" t="str">
        <f>_xlfn.XLOOKUP(F47, $BF$1:$BR$1, $BF$2:$BR$2)</f>
        <v>08</v>
      </c>
      <c r="AU47" t="str">
        <f>_xlfn.XLOOKUP(G47, $BF$1:$BR$1, $BF$2:$BR$2)</f>
        <v>10</v>
      </c>
      <c r="AV47" t="str">
        <f>_xlfn.XLOOKUP(H47, $BF$1:$BR$1, $BF$2:$BR$2)</f>
        <v>08</v>
      </c>
      <c r="AW47">
        <f>VALUE(_xlfn.TEXTJOIN("", TRUE, AQ47:AV47))</f>
        <v>60808081008</v>
      </c>
      <c r="AX47">
        <v>60808081008</v>
      </c>
      <c r="AY47">
        <f t="shared" si="0"/>
        <v>955</v>
      </c>
      <c r="AZ47">
        <f>B47*AY47</f>
        <v>737260</v>
      </c>
    </row>
    <row r="48" spans="1:52" x14ac:dyDescent="0.25">
      <c r="A48" t="s">
        <v>569</v>
      </c>
      <c r="B48">
        <v>651</v>
      </c>
      <c r="C48" t="str">
        <f>TEXT(A48, "0")</f>
        <v>88882</v>
      </c>
      <c r="D48" t="str">
        <f>MID($C48, 1, 1)</f>
        <v>8</v>
      </c>
      <c r="E48" t="str">
        <f>MID($C48, 2, 1)</f>
        <v>8</v>
      </c>
      <c r="F48" t="str">
        <f>MID($C48, 3, 1)</f>
        <v>8</v>
      </c>
      <c r="G48" t="str">
        <f>MID($C48, 4, 1)</f>
        <v>8</v>
      </c>
      <c r="H48" t="str">
        <f>MID($C48, 5, 1)</f>
        <v>2</v>
      </c>
      <c r="I48">
        <f>LEN($A48)-LEN(SUBSTITUTE($A48,I$1,""))</f>
        <v>0</v>
      </c>
      <c r="J48">
        <f>LEN($A48)-LEN(SUBSTITUTE($A48,J$1,""))</f>
        <v>0</v>
      </c>
      <c r="K48">
        <f>LEN($A48)-LEN(SUBSTITUTE($A48,K$1,""))</f>
        <v>0</v>
      </c>
      <c r="L48">
        <f>LEN($A48)-LEN(SUBSTITUTE($A48,L$1,""))</f>
        <v>0</v>
      </c>
      <c r="M48">
        <f>LEN($A48)-LEN(SUBSTITUTE($A48,M$1,""))</f>
        <v>0</v>
      </c>
      <c r="N48">
        <f>LEN($A48)-LEN(SUBSTITUTE($A48,N$1,""))</f>
        <v>0</v>
      </c>
      <c r="O48">
        <f>LEN($A48)-LEN(SUBSTITUTE($A48,O$1,""))</f>
        <v>4</v>
      </c>
      <c r="P48">
        <f>LEN($A48)-LEN(SUBSTITUTE($A48,P$1,""))</f>
        <v>0</v>
      </c>
      <c r="Q48">
        <f>LEN($A48)-LEN(SUBSTITUTE($A48,Q$1,""))</f>
        <v>0</v>
      </c>
      <c r="R48">
        <f>LEN($A48)-LEN(SUBSTITUTE($A48,R$1,""))</f>
        <v>0</v>
      </c>
      <c r="S48">
        <f>LEN($A48)-LEN(SUBSTITUTE($A48,S$1,""))</f>
        <v>0</v>
      </c>
      <c r="T48">
        <f>LEN($A48)-LEN(SUBSTITUTE($A48,T$1,""))</f>
        <v>0</v>
      </c>
      <c r="U48">
        <f>LEN($A48)-LEN(SUBSTITUTE($A48,U$1,""))</f>
        <v>1</v>
      </c>
      <c r="V48">
        <f>I48+1</f>
        <v>1</v>
      </c>
      <c r="W48">
        <f>J48+1</f>
        <v>1</v>
      </c>
      <c r="X48">
        <f>K48+1</f>
        <v>1</v>
      </c>
      <c r="Y48">
        <f>L48+1</f>
        <v>1</v>
      </c>
      <c r="Z48">
        <f>M48+1</f>
        <v>1</v>
      </c>
      <c r="AA48">
        <f>N48+1</f>
        <v>1</v>
      </c>
      <c r="AB48">
        <f>O48+1</f>
        <v>5</v>
      </c>
      <c r="AC48">
        <f>P48+1</f>
        <v>1</v>
      </c>
      <c r="AD48">
        <f>Q48+1</f>
        <v>1</v>
      </c>
      <c r="AE48">
        <f>R48+1</f>
        <v>1</v>
      </c>
      <c r="AF48">
        <f>S48+1</f>
        <v>1</v>
      </c>
      <c r="AG48">
        <f>T48+1</f>
        <v>1</v>
      </c>
      <c r="AH48">
        <f>U48+1</f>
        <v>2</v>
      </c>
      <c r="AI48">
        <f>PRODUCT(V48:AH48)</f>
        <v>10</v>
      </c>
      <c r="AJ48" t="b">
        <f>AI48=6</f>
        <v>0</v>
      </c>
      <c r="AK48" t="b">
        <f>AI48=10</f>
        <v>1</v>
      </c>
      <c r="AL48" t="b">
        <f>AI48=12</f>
        <v>0</v>
      </c>
      <c r="AM48" t="b">
        <f>AI48=16</f>
        <v>0</v>
      </c>
      <c r="AN48" t="b">
        <f>AI48=18</f>
        <v>0</v>
      </c>
      <c r="AO48" t="b">
        <f>AI48=24</f>
        <v>0</v>
      </c>
      <c r="AP48" t="b">
        <f>AI48=32</f>
        <v>0</v>
      </c>
      <c r="AQ48" t="str">
        <f>IF(AI48=6,"7",IF(AI48=10,"6",IF(AI48=12,"5",
IF(AI48=16,"4",IF(AI48=18,"3",IF(AI48=24,"2",IF(AI48=32,"1","0"))))))
)</f>
        <v>6</v>
      </c>
      <c r="AR48" t="str">
        <f>_xlfn.XLOOKUP(D48, $BF$1:$BR$1, $BF$2:$BR$2)</f>
        <v>08</v>
      </c>
      <c r="AS48" t="str">
        <f>_xlfn.XLOOKUP(E48, $BF$1:$BR$1, $BF$2:$BR$2)</f>
        <v>08</v>
      </c>
      <c r="AT48" t="str">
        <f>_xlfn.XLOOKUP(F48, $BF$1:$BR$1, $BF$2:$BR$2)</f>
        <v>08</v>
      </c>
      <c r="AU48" t="str">
        <f>_xlfn.XLOOKUP(G48, $BF$1:$BR$1, $BF$2:$BR$2)</f>
        <v>08</v>
      </c>
      <c r="AV48" t="str">
        <f>_xlfn.XLOOKUP(H48, $BF$1:$BR$1, $BF$2:$BR$2)</f>
        <v>02</v>
      </c>
      <c r="AW48">
        <f>VALUE(_xlfn.TEXTJOIN("", TRUE, AQ48:AV48))</f>
        <v>60808080802</v>
      </c>
      <c r="AX48">
        <v>60808080802</v>
      </c>
      <c r="AY48">
        <f t="shared" si="0"/>
        <v>954</v>
      </c>
      <c r="AZ48">
        <f>B48*AY48</f>
        <v>621054</v>
      </c>
    </row>
    <row r="49" spans="1:52" x14ac:dyDescent="0.25">
      <c r="A49" t="s">
        <v>360</v>
      </c>
      <c r="B49">
        <v>987</v>
      </c>
      <c r="C49" t="str">
        <f>TEXT(A49, "0")</f>
        <v>88388</v>
      </c>
      <c r="D49" t="str">
        <f>MID($C49, 1, 1)</f>
        <v>8</v>
      </c>
      <c r="E49" t="str">
        <f>MID($C49, 2, 1)</f>
        <v>8</v>
      </c>
      <c r="F49" t="str">
        <f>MID($C49, 3, 1)</f>
        <v>3</v>
      </c>
      <c r="G49" t="str">
        <f>MID($C49, 4, 1)</f>
        <v>8</v>
      </c>
      <c r="H49" t="str">
        <f>MID($C49, 5, 1)</f>
        <v>8</v>
      </c>
      <c r="I49">
        <f>LEN($A49)-LEN(SUBSTITUTE($A49,I$1,""))</f>
        <v>0</v>
      </c>
      <c r="J49">
        <f>LEN($A49)-LEN(SUBSTITUTE($A49,J$1,""))</f>
        <v>0</v>
      </c>
      <c r="K49">
        <f>LEN($A49)-LEN(SUBSTITUTE($A49,K$1,""))</f>
        <v>0</v>
      </c>
      <c r="L49">
        <f>LEN($A49)-LEN(SUBSTITUTE($A49,L$1,""))</f>
        <v>0</v>
      </c>
      <c r="M49">
        <f>LEN($A49)-LEN(SUBSTITUTE($A49,M$1,""))</f>
        <v>0</v>
      </c>
      <c r="N49">
        <f>LEN($A49)-LEN(SUBSTITUTE($A49,N$1,""))</f>
        <v>0</v>
      </c>
      <c r="O49">
        <f>LEN($A49)-LEN(SUBSTITUTE($A49,O$1,""))</f>
        <v>4</v>
      </c>
      <c r="P49">
        <f>LEN($A49)-LEN(SUBSTITUTE($A49,P$1,""))</f>
        <v>0</v>
      </c>
      <c r="Q49">
        <f>LEN($A49)-LEN(SUBSTITUTE($A49,Q$1,""))</f>
        <v>0</v>
      </c>
      <c r="R49">
        <f>LEN($A49)-LEN(SUBSTITUTE($A49,R$1,""))</f>
        <v>0</v>
      </c>
      <c r="S49">
        <f>LEN($A49)-LEN(SUBSTITUTE($A49,S$1,""))</f>
        <v>0</v>
      </c>
      <c r="T49">
        <f>LEN($A49)-LEN(SUBSTITUTE($A49,T$1,""))</f>
        <v>1</v>
      </c>
      <c r="U49">
        <f>LEN($A49)-LEN(SUBSTITUTE($A49,U$1,""))</f>
        <v>0</v>
      </c>
      <c r="V49">
        <f>I49+1</f>
        <v>1</v>
      </c>
      <c r="W49">
        <f>J49+1</f>
        <v>1</v>
      </c>
      <c r="X49">
        <f>K49+1</f>
        <v>1</v>
      </c>
      <c r="Y49">
        <f>L49+1</f>
        <v>1</v>
      </c>
      <c r="Z49">
        <f>M49+1</f>
        <v>1</v>
      </c>
      <c r="AA49">
        <f>N49+1</f>
        <v>1</v>
      </c>
      <c r="AB49">
        <f>O49+1</f>
        <v>5</v>
      </c>
      <c r="AC49">
        <f>P49+1</f>
        <v>1</v>
      </c>
      <c r="AD49">
        <f>Q49+1</f>
        <v>1</v>
      </c>
      <c r="AE49">
        <f>R49+1</f>
        <v>1</v>
      </c>
      <c r="AF49">
        <f>S49+1</f>
        <v>1</v>
      </c>
      <c r="AG49">
        <f>T49+1</f>
        <v>2</v>
      </c>
      <c r="AH49">
        <f>U49+1</f>
        <v>1</v>
      </c>
      <c r="AI49">
        <f>PRODUCT(V49:AH49)</f>
        <v>10</v>
      </c>
      <c r="AJ49" t="b">
        <f>AI49=6</f>
        <v>0</v>
      </c>
      <c r="AK49" t="b">
        <f>AI49=10</f>
        <v>1</v>
      </c>
      <c r="AL49" t="b">
        <f>AI49=12</f>
        <v>0</v>
      </c>
      <c r="AM49" t="b">
        <f>AI49=16</f>
        <v>0</v>
      </c>
      <c r="AN49" t="b">
        <f>AI49=18</f>
        <v>0</v>
      </c>
      <c r="AO49" t="b">
        <f>AI49=24</f>
        <v>0</v>
      </c>
      <c r="AP49" t="b">
        <f>AI49=32</f>
        <v>0</v>
      </c>
      <c r="AQ49" t="str">
        <f>IF(AI49=6,"7",IF(AI49=10,"6",IF(AI49=12,"5",
IF(AI49=16,"4",IF(AI49=18,"3",IF(AI49=24,"2",IF(AI49=32,"1","0"))))))
)</f>
        <v>6</v>
      </c>
      <c r="AR49" t="str">
        <f>_xlfn.XLOOKUP(D49, $BF$1:$BR$1, $BF$2:$BR$2)</f>
        <v>08</v>
      </c>
      <c r="AS49" t="str">
        <f>_xlfn.XLOOKUP(E49, $BF$1:$BR$1, $BF$2:$BR$2)</f>
        <v>08</v>
      </c>
      <c r="AT49" t="str">
        <f>_xlfn.XLOOKUP(F49, $BF$1:$BR$1, $BF$2:$BR$2)</f>
        <v>03</v>
      </c>
      <c r="AU49" t="str">
        <f>_xlfn.XLOOKUP(G49, $BF$1:$BR$1, $BF$2:$BR$2)</f>
        <v>08</v>
      </c>
      <c r="AV49" t="str">
        <f>_xlfn.XLOOKUP(H49, $BF$1:$BR$1, $BF$2:$BR$2)</f>
        <v>08</v>
      </c>
      <c r="AW49">
        <f>VALUE(_xlfn.TEXTJOIN("", TRUE, AQ49:AV49))</f>
        <v>60808030808</v>
      </c>
      <c r="AX49">
        <v>60808030808</v>
      </c>
      <c r="AY49">
        <f t="shared" si="0"/>
        <v>953</v>
      </c>
      <c r="AZ49">
        <f>B49*AY49</f>
        <v>940611</v>
      </c>
    </row>
    <row r="50" spans="1:52" x14ac:dyDescent="0.25">
      <c r="A50" t="s">
        <v>953</v>
      </c>
      <c r="B50">
        <v>768</v>
      </c>
      <c r="C50" t="str">
        <f>TEXT(A50, "0")</f>
        <v>87777</v>
      </c>
      <c r="D50" t="str">
        <f>MID($C50, 1, 1)</f>
        <v>8</v>
      </c>
      <c r="E50" t="str">
        <f>MID($C50, 2, 1)</f>
        <v>7</v>
      </c>
      <c r="F50" t="str">
        <f>MID($C50, 3, 1)</f>
        <v>7</v>
      </c>
      <c r="G50" t="str">
        <f>MID($C50, 4, 1)</f>
        <v>7</v>
      </c>
      <c r="H50" t="str">
        <f>MID($C50, 5, 1)</f>
        <v>7</v>
      </c>
      <c r="I50">
        <f>LEN($A50)-LEN(SUBSTITUTE($A50,I$1,""))</f>
        <v>0</v>
      </c>
      <c r="J50">
        <f>LEN($A50)-LEN(SUBSTITUTE($A50,J$1,""))</f>
        <v>0</v>
      </c>
      <c r="K50">
        <f>LEN($A50)-LEN(SUBSTITUTE($A50,K$1,""))</f>
        <v>0</v>
      </c>
      <c r="L50">
        <f>LEN($A50)-LEN(SUBSTITUTE($A50,L$1,""))</f>
        <v>0</v>
      </c>
      <c r="M50">
        <f>LEN($A50)-LEN(SUBSTITUTE($A50,M$1,""))</f>
        <v>0</v>
      </c>
      <c r="N50">
        <f>LEN($A50)-LEN(SUBSTITUTE($A50,N$1,""))</f>
        <v>0</v>
      </c>
      <c r="O50">
        <f>LEN($A50)-LEN(SUBSTITUTE($A50,O$1,""))</f>
        <v>1</v>
      </c>
      <c r="P50">
        <f>LEN($A50)-LEN(SUBSTITUTE($A50,P$1,""))</f>
        <v>4</v>
      </c>
      <c r="Q50">
        <f>LEN($A50)-LEN(SUBSTITUTE($A50,Q$1,""))</f>
        <v>0</v>
      </c>
      <c r="R50">
        <f>LEN($A50)-LEN(SUBSTITUTE($A50,R$1,""))</f>
        <v>0</v>
      </c>
      <c r="S50">
        <f>LEN($A50)-LEN(SUBSTITUTE($A50,S$1,""))</f>
        <v>0</v>
      </c>
      <c r="T50">
        <f>LEN($A50)-LEN(SUBSTITUTE($A50,T$1,""))</f>
        <v>0</v>
      </c>
      <c r="U50">
        <f>LEN($A50)-LEN(SUBSTITUTE($A50,U$1,""))</f>
        <v>0</v>
      </c>
      <c r="V50">
        <f>I50+1</f>
        <v>1</v>
      </c>
      <c r="W50">
        <f>J50+1</f>
        <v>1</v>
      </c>
      <c r="X50">
        <f>K50+1</f>
        <v>1</v>
      </c>
      <c r="Y50">
        <f>L50+1</f>
        <v>1</v>
      </c>
      <c r="Z50">
        <f>M50+1</f>
        <v>1</v>
      </c>
      <c r="AA50">
        <f>N50+1</f>
        <v>1</v>
      </c>
      <c r="AB50">
        <f>O50+1</f>
        <v>2</v>
      </c>
      <c r="AC50">
        <f>P50+1</f>
        <v>5</v>
      </c>
      <c r="AD50">
        <f>Q50+1</f>
        <v>1</v>
      </c>
      <c r="AE50">
        <f>R50+1</f>
        <v>1</v>
      </c>
      <c r="AF50">
        <f>S50+1</f>
        <v>1</v>
      </c>
      <c r="AG50">
        <f>T50+1</f>
        <v>1</v>
      </c>
      <c r="AH50">
        <f>U50+1</f>
        <v>1</v>
      </c>
      <c r="AI50">
        <f>PRODUCT(V50:AH50)</f>
        <v>10</v>
      </c>
      <c r="AJ50" t="b">
        <f>AI50=6</f>
        <v>0</v>
      </c>
      <c r="AK50" t="b">
        <f>AI50=10</f>
        <v>1</v>
      </c>
      <c r="AL50" t="b">
        <f>AI50=12</f>
        <v>0</v>
      </c>
      <c r="AM50" t="b">
        <f>AI50=16</f>
        <v>0</v>
      </c>
      <c r="AN50" t="b">
        <f>AI50=18</f>
        <v>0</v>
      </c>
      <c r="AO50" t="b">
        <f>AI50=24</f>
        <v>0</v>
      </c>
      <c r="AP50" t="b">
        <f>AI50=32</f>
        <v>0</v>
      </c>
      <c r="AQ50" t="str">
        <f>IF(AI50=6,"7",IF(AI50=10,"6",IF(AI50=12,"5",
IF(AI50=16,"4",IF(AI50=18,"3",IF(AI50=24,"2",IF(AI50=32,"1","0"))))))
)</f>
        <v>6</v>
      </c>
      <c r="AR50" t="str">
        <f>_xlfn.XLOOKUP(D50, $BF$1:$BR$1, $BF$2:$BR$2)</f>
        <v>08</v>
      </c>
      <c r="AS50" t="str">
        <f>_xlfn.XLOOKUP(E50, $BF$1:$BR$1, $BF$2:$BR$2)</f>
        <v>07</v>
      </c>
      <c r="AT50" t="str">
        <f>_xlfn.XLOOKUP(F50, $BF$1:$BR$1, $BF$2:$BR$2)</f>
        <v>07</v>
      </c>
      <c r="AU50" t="str">
        <f>_xlfn.XLOOKUP(G50, $BF$1:$BR$1, $BF$2:$BR$2)</f>
        <v>07</v>
      </c>
      <c r="AV50" t="str">
        <f>_xlfn.XLOOKUP(H50, $BF$1:$BR$1, $BF$2:$BR$2)</f>
        <v>07</v>
      </c>
      <c r="AW50">
        <f>VALUE(_xlfn.TEXTJOIN("", TRUE, AQ50:AV50))</f>
        <v>60807070707</v>
      </c>
      <c r="AX50">
        <v>60807070707</v>
      </c>
      <c r="AY50">
        <f t="shared" si="0"/>
        <v>952</v>
      </c>
      <c r="AZ50">
        <f>B50*AY50</f>
        <v>731136</v>
      </c>
    </row>
    <row r="51" spans="1:52" x14ac:dyDescent="0.25">
      <c r="A51" t="s">
        <v>960</v>
      </c>
      <c r="B51">
        <v>294</v>
      </c>
      <c r="C51" t="str">
        <f>TEXT(A51, "0")</f>
        <v>86888</v>
      </c>
      <c r="D51" t="str">
        <f>MID($C51, 1, 1)</f>
        <v>8</v>
      </c>
      <c r="E51" t="str">
        <f>MID($C51, 2, 1)</f>
        <v>6</v>
      </c>
      <c r="F51" t="str">
        <f>MID($C51, 3, 1)</f>
        <v>8</v>
      </c>
      <c r="G51" t="str">
        <f>MID($C51, 4, 1)</f>
        <v>8</v>
      </c>
      <c r="H51" t="str">
        <f>MID($C51, 5, 1)</f>
        <v>8</v>
      </c>
      <c r="I51">
        <f>LEN($A51)-LEN(SUBSTITUTE($A51,I$1,""))</f>
        <v>0</v>
      </c>
      <c r="J51">
        <f>LEN($A51)-LEN(SUBSTITUTE($A51,J$1,""))</f>
        <v>0</v>
      </c>
      <c r="K51">
        <f>LEN($A51)-LEN(SUBSTITUTE($A51,K$1,""))</f>
        <v>0</v>
      </c>
      <c r="L51">
        <f>LEN($A51)-LEN(SUBSTITUTE($A51,L$1,""))</f>
        <v>0</v>
      </c>
      <c r="M51">
        <f>LEN($A51)-LEN(SUBSTITUTE($A51,M$1,""))</f>
        <v>0</v>
      </c>
      <c r="N51">
        <f>LEN($A51)-LEN(SUBSTITUTE($A51,N$1,""))</f>
        <v>0</v>
      </c>
      <c r="O51">
        <f>LEN($A51)-LEN(SUBSTITUTE($A51,O$1,""))</f>
        <v>4</v>
      </c>
      <c r="P51">
        <f>LEN($A51)-LEN(SUBSTITUTE($A51,P$1,""))</f>
        <v>0</v>
      </c>
      <c r="Q51">
        <f>LEN($A51)-LEN(SUBSTITUTE($A51,Q$1,""))</f>
        <v>1</v>
      </c>
      <c r="R51">
        <f>LEN($A51)-LEN(SUBSTITUTE($A51,R$1,""))</f>
        <v>0</v>
      </c>
      <c r="S51">
        <f>LEN($A51)-LEN(SUBSTITUTE($A51,S$1,""))</f>
        <v>0</v>
      </c>
      <c r="T51">
        <f>LEN($A51)-LEN(SUBSTITUTE($A51,T$1,""))</f>
        <v>0</v>
      </c>
      <c r="U51">
        <f>LEN($A51)-LEN(SUBSTITUTE($A51,U$1,""))</f>
        <v>0</v>
      </c>
      <c r="V51">
        <f>I51+1</f>
        <v>1</v>
      </c>
      <c r="W51">
        <f>J51+1</f>
        <v>1</v>
      </c>
      <c r="X51">
        <f>K51+1</f>
        <v>1</v>
      </c>
      <c r="Y51">
        <f>L51+1</f>
        <v>1</v>
      </c>
      <c r="Z51">
        <f>M51+1</f>
        <v>1</v>
      </c>
      <c r="AA51">
        <f>N51+1</f>
        <v>1</v>
      </c>
      <c r="AB51">
        <f>O51+1</f>
        <v>5</v>
      </c>
      <c r="AC51">
        <f>P51+1</f>
        <v>1</v>
      </c>
      <c r="AD51">
        <f>Q51+1</f>
        <v>2</v>
      </c>
      <c r="AE51">
        <f>R51+1</f>
        <v>1</v>
      </c>
      <c r="AF51">
        <f>S51+1</f>
        <v>1</v>
      </c>
      <c r="AG51">
        <f>T51+1</f>
        <v>1</v>
      </c>
      <c r="AH51">
        <f>U51+1</f>
        <v>1</v>
      </c>
      <c r="AI51">
        <f>PRODUCT(V51:AH51)</f>
        <v>10</v>
      </c>
      <c r="AJ51" t="b">
        <f>AI51=6</f>
        <v>0</v>
      </c>
      <c r="AK51" t="b">
        <f>AI51=10</f>
        <v>1</v>
      </c>
      <c r="AL51" t="b">
        <f>AI51=12</f>
        <v>0</v>
      </c>
      <c r="AM51" t="b">
        <f>AI51=16</f>
        <v>0</v>
      </c>
      <c r="AN51" t="b">
        <f>AI51=18</f>
        <v>0</v>
      </c>
      <c r="AO51" t="b">
        <f>AI51=24</f>
        <v>0</v>
      </c>
      <c r="AP51" t="b">
        <f>AI51=32</f>
        <v>0</v>
      </c>
      <c r="AQ51" t="str">
        <f>IF(AI51=6,"7",IF(AI51=10,"6",IF(AI51=12,"5",
IF(AI51=16,"4",IF(AI51=18,"3",IF(AI51=24,"2",IF(AI51=32,"1","0"))))))
)</f>
        <v>6</v>
      </c>
      <c r="AR51" t="str">
        <f>_xlfn.XLOOKUP(D51, $BF$1:$BR$1, $BF$2:$BR$2)</f>
        <v>08</v>
      </c>
      <c r="AS51" t="str">
        <f>_xlfn.XLOOKUP(E51, $BF$1:$BR$1, $BF$2:$BR$2)</f>
        <v>06</v>
      </c>
      <c r="AT51" t="str">
        <f>_xlfn.XLOOKUP(F51, $BF$1:$BR$1, $BF$2:$BR$2)</f>
        <v>08</v>
      </c>
      <c r="AU51" t="str">
        <f>_xlfn.XLOOKUP(G51, $BF$1:$BR$1, $BF$2:$BR$2)</f>
        <v>08</v>
      </c>
      <c r="AV51" t="str">
        <f>_xlfn.XLOOKUP(H51, $BF$1:$BR$1, $BF$2:$BR$2)</f>
        <v>08</v>
      </c>
      <c r="AW51">
        <f>VALUE(_xlfn.TEXTJOIN("", TRUE, AQ51:AV51))</f>
        <v>60806080808</v>
      </c>
      <c r="AX51">
        <v>60806080808</v>
      </c>
      <c r="AY51">
        <f t="shared" si="0"/>
        <v>951</v>
      </c>
      <c r="AZ51">
        <f>B51*AY51</f>
        <v>279594</v>
      </c>
    </row>
    <row r="52" spans="1:52" x14ac:dyDescent="0.25">
      <c r="A52" t="s">
        <v>662</v>
      </c>
      <c r="B52">
        <v>926</v>
      </c>
      <c r="C52" t="str">
        <f>TEXT(A52, "0")</f>
        <v>7AAAA</v>
      </c>
      <c r="D52" t="str">
        <f>MID($C52, 1, 1)</f>
        <v>7</v>
      </c>
      <c r="E52" t="str">
        <f>MID($C52, 2, 1)</f>
        <v>A</v>
      </c>
      <c r="F52" t="str">
        <f>MID($C52, 3, 1)</f>
        <v>A</v>
      </c>
      <c r="G52" t="str">
        <f>MID($C52, 4, 1)</f>
        <v>A</v>
      </c>
      <c r="H52" t="str">
        <f>MID($C52, 5, 1)</f>
        <v>A</v>
      </c>
      <c r="I52">
        <f>LEN($A52)-LEN(SUBSTITUTE($A52,I$1,""))</f>
        <v>4</v>
      </c>
      <c r="J52">
        <f>LEN($A52)-LEN(SUBSTITUTE($A52,J$1,""))</f>
        <v>0</v>
      </c>
      <c r="K52">
        <f>LEN($A52)-LEN(SUBSTITUTE($A52,K$1,""))</f>
        <v>0</v>
      </c>
      <c r="L52">
        <f>LEN($A52)-LEN(SUBSTITUTE($A52,L$1,""))</f>
        <v>0</v>
      </c>
      <c r="M52">
        <f>LEN($A52)-LEN(SUBSTITUTE($A52,M$1,""))</f>
        <v>0</v>
      </c>
      <c r="N52">
        <f>LEN($A52)-LEN(SUBSTITUTE($A52,N$1,""))</f>
        <v>0</v>
      </c>
      <c r="O52">
        <f>LEN($A52)-LEN(SUBSTITUTE($A52,O$1,""))</f>
        <v>0</v>
      </c>
      <c r="P52">
        <f>LEN($A52)-LEN(SUBSTITUTE($A52,P$1,""))</f>
        <v>1</v>
      </c>
      <c r="Q52">
        <f>LEN($A52)-LEN(SUBSTITUTE($A52,Q$1,""))</f>
        <v>0</v>
      </c>
      <c r="R52">
        <f>LEN($A52)-LEN(SUBSTITUTE($A52,R$1,""))</f>
        <v>0</v>
      </c>
      <c r="S52">
        <f>LEN($A52)-LEN(SUBSTITUTE($A52,S$1,""))</f>
        <v>0</v>
      </c>
      <c r="T52">
        <f>LEN($A52)-LEN(SUBSTITUTE($A52,T$1,""))</f>
        <v>0</v>
      </c>
      <c r="U52">
        <f>LEN($A52)-LEN(SUBSTITUTE($A52,U$1,""))</f>
        <v>0</v>
      </c>
      <c r="V52">
        <f>I52+1</f>
        <v>5</v>
      </c>
      <c r="W52">
        <f>J52+1</f>
        <v>1</v>
      </c>
      <c r="X52">
        <f>K52+1</f>
        <v>1</v>
      </c>
      <c r="Y52">
        <f>L52+1</f>
        <v>1</v>
      </c>
      <c r="Z52">
        <f>M52+1</f>
        <v>1</v>
      </c>
      <c r="AA52">
        <f>N52+1</f>
        <v>1</v>
      </c>
      <c r="AB52">
        <f>O52+1</f>
        <v>1</v>
      </c>
      <c r="AC52">
        <f>P52+1</f>
        <v>2</v>
      </c>
      <c r="AD52">
        <f>Q52+1</f>
        <v>1</v>
      </c>
      <c r="AE52">
        <f>R52+1</f>
        <v>1</v>
      </c>
      <c r="AF52">
        <f>S52+1</f>
        <v>1</v>
      </c>
      <c r="AG52">
        <f>T52+1</f>
        <v>1</v>
      </c>
      <c r="AH52">
        <f>U52+1</f>
        <v>1</v>
      </c>
      <c r="AI52">
        <f>PRODUCT(V52:AH52)</f>
        <v>10</v>
      </c>
      <c r="AJ52" t="b">
        <f>AI52=6</f>
        <v>0</v>
      </c>
      <c r="AK52" t="b">
        <f>AI52=10</f>
        <v>1</v>
      </c>
      <c r="AL52" t="b">
        <f>AI52=12</f>
        <v>0</v>
      </c>
      <c r="AM52" t="b">
        <f>AI52=16</f>
        <v>0</v>
      </c>
      <c r="AN52" t="b">
        <f>AI52=18</f>
        <v>0</v>
      </c>
      <c r="AO52" t="b">
        <f>AI52=24</f>
        <v>0</v>
      </c>
      <c r="AP52" t="b">
        <f>AI52=32</f>
        <v>0</v>
      </c>
      <c r="AQ52" t="str">
        <f>IF(AI52=6,"7",IF(AI52=10,"6",IF(AI52=12,"5",
IF(AI52=16,"4",IF(AI52=18,"3",IF(AI52=24,"2",IF(AI52=32,"1","0"))))))
)</f>
        <v>6</v>
      </c>
      <c r="AR52" t="str">
        <f>_xlfn.XLOOKUP(D52, $BF$1:$BR$1, $BF$2:$BR$2)</f>
        <v>07</v>
      </c>
      <c r="AS52" t="str">
        <f>_xlfn.XLOOKUP(E52, $BF$1:$BR$1, $BF$2:$BR$2)</f>
        <v>14</v>
      </c>
      <c r="AT52" t="str">
        <f>_xlfn.XLOOKUP(F52, $BF$1:$BR$1, $BF$2:$BR$2)</f>
        <v>14</v>
      </c>
      <c r="AU52" t="str">
        <f>_xlfn.XLOOKUP(G52, $BF$1:$BR$1, $BF$2:$BR$2)</f>
        <v>14</v>
      </c>
      <c r="AV52" t="str">
        <f>_xlfn.XLOOKUP(H52, $BF$1:$BR$1, $BF$2:$BR$2)</f>
        <v>14</v>
      </c>
      <c r="AW52">
        <f>VALUE(_xlfn.TEXTJOIN("", TRUE, AQ52:AV52))</f>
        <v>60714141414</v>
      </c>
      <c r="AX52">
        <v>60714141414</v>
      </c>
      <c r="AY52">
        <f t="shared" si="0"/>
        <v>950</v>
      </c>
      <c r="AZ52">
        <f>B52*AY52</f>
        <v>879700</v>
      </c>
    </row>
    <row r="53" spans="1:52" x14ac:dyDescent="0.25">
      <c r="A53" t="s">
        <v>530</v>
      </c>
      <c r="B53">
        <v>483</v>
      </c>
      <c r="C53" t="str">
        <f>TEXT(A53, "0")</f>
        <v>7TTTT</v>
      </c>
      <c r="D53" t="str">
        <f>MID($C53, 1, 1)</f>
        <v>7</v>
      </c>
      <c r="E53" t="str">
        <f>MID($C53, 2, 1)</f>
        <v>T</v>
      </c>
      <c r="F53" t="str">
        <f>MID($C53, 3, 1)</f>
        <v>T</v>
      </c>
      <c r="G53" t="str">
        <f>MID($C53, 4, 1)</f>
        <v>T</v>
      </c>
      <c r="H53" t="str">
        <f>MID($C53, 5, 1)</f>
        <v>T</v>
      </c>
      <c r="I53">
        <f>LEN($A53)-LEN(SUBSTITUTE($A53,I$1,""))</f>
        <v>0</v>
      </c>
      <c r="J53">
        <f>LEN($A53)-LEN(SUBSTITUTE($A53,J$1,""))</f>
        <v>0</v>
      </c>
      <c r="K53">
        <f>LEN($A53)-LEN(SUBSTITUTE($A53,K$1,""))</f>
        <v>0</v>
      </c>
      <c r="L53">
        <f>LEN($A53)-LEN(SUBSTITUTE($A53,L$1,""))</f>
        <v>0</v>
      </c>
      <c r="M53">
        <f>LEN($A53)-LEN(SUBSTITUTE($A53,M$1,""))</f>
        <v>4</v>
      </c>
      <c r="N53">
        <f>LEN($A53)-LEN(SUBSTITUTE($A53,N$1,""))</f>
        <v>0</v>
      </c>
      <c r="O53">
        <f>LEN($A53)-LEN(SUBSTITUTE($A53,O$1,""))</f>
        <v>0</v>
      </c>
      <c r="P53">
        <f>LEN($A53)-LEN(SUBSTITUTE($A53,P$1,""))</f>
        <v>1</v>
      </c>
      <c r="Q53">
        <f>LEN($A53)-LEN(SUBSTITUTE($A53,Q$1,""))</f>
        <v>0</v>
      </c>
      <c r="R53">
        <f>LEN($A53)-LEN(SUBSTITUTE($A53,R$1,""))</f>
        <v>0</v>
      </c>
      <c r="S53">
        <f>LEN($A53)-LEN(SUBSTITUTE($A53,S$1,""))</f>
        <v>0</v>
      </c>
      <c r="T53">
        <f>LEN($A53)-LEN(SUBSTITUTE($A53,T$1,""))</f>
        <v>0</v>
      </c>
      <c r="U53">
        <f>LEN($A53)-LEN(SUBSTITUTE($A53,U$1,""))</f>
        <v>0</v>
      </c>
      <c r="V53">
        <f>I53+1</f>
        <v>1</v>
      </c>
      <c r="W53">
        <f>J53+1</f>
        <v>1</v>
      </c>
      <c r="X53">
        <f>K53+1</f>
        <v>1</v>
      </c>
      <c r="Y53">
        <f>L53+1</f>
        <v>1</v>
      </c>
      <c r="Z53">
        <f>M53+1</f>
        <v>5</v>
      </c>
      <c r="AA53">
        <f>N53+1</f>
        <v>1</v>
      </c>
      <c r="AB53">
        <f>O53+1</f>
        <v>1</v>
      </c>
      <c r="AC53">
        <f>P53+1</f>
        <v>2</v>
      </c>
      <c r="AD53">
        <f>Q53+1</f>
        <v>1</v>
      </c>
      <c r="AE53">
        <f>R53+1</f>
        <v>1</v>
      </c>
      <c r="AF53">
        <f>S53+1</f>
        <v>1</v>
      </c>
      <c r="AG53">
        <f>T53+1</f>
        <v>1</v>
      </c>
      <c r="AH53">
        <f>U53+1</f>
        <v>1</v>
      </c>
      <c r="AI53">
        <f>PRODUCT(V53:AH53)</f>
        <v>10</v>
      </c>
      <c r="AJ53" t="b">
        <f>AI53=6</f>
        <v>0</v>
      </c>
      <c r="AK53" t="b">
        <f>AI53=10</f>
        <v>1</v>
      </c>
      <c r="AL53" t="b">
        <f>AI53=12</f>
        <v>0</v>
      </c>
      <c r="AM53" t="b">
        <f>AI53=16</f>
        <v>0</v>
      </c>
      <c r="AN53" t="b">
        <f>AI53=18</f>
        <v>0</v>
      </c>
      <c r="AO53" t="b">
        <f>AI53=24</f>
        <v>0</v>
      </c>
      <c r="AP53" t="b">
        <f>AI53=32</f>
        <v>0</v>
      </c>
      <c r="AQ53" t="str">
        <f>IF(AI53=6,"7",IF(AI53=10,"6",IF(AI53=12,"5",
IF(AI53=16,"4",IF(AI53=18,"3",IF(AI53=24,"2",IF(AI53=32,"1","0"))))))
)</f>
        <v>6</v>
      </c>
      <c r="AR53" t="str">
        <f>_xlfn.XLOOKUP(D53, $BF$1:$BR$1, $BF$2:$BR$2)</f>
        <v>07</v>
      </c>
      <c r="AS53" t="str">
        <f>_xlfn.XLOOKUP(E53, $BF$1:$BR$1, $BF$2:$BR$2)</f>
        <v>10</v>
      </c>
      <c r="AT53" t="str">
        <f>_xlfn.XLOOKUP(F53, $BF$1:$BR$1, $BF$2:$BR$2)</f>
        <v>10</v>
      </c>
      <c r="AU53" t="str">
        <f>_xlfn.XLOOKUP(G53, $BF$1:$BR$1, $BF$2:$BR$2)</f>
        <v>10</v>
      </c>
      <c r="AV53" t="str">
        <f>_xlfn.XLOOKUP(H53, $BF$1:$BR$1, $BF$2:$BR$2)</f>
        <v>10</v>
      </c>
      <c r="AW53">
        <f>VALUE(_xlfn.TEXTJOIN("", TRUE, AQ53:AV53))</f>
        <v>60710101010</v>
      </c>
      <c r="AX53">
        <v>60710101010</v>
      </c>
      <c r="AY53">
        <f t="shared" si="0"/>
        <v>949</v>
      </c>
      <c r="AZ53">
        <f>B53*AY53</f>
        <v>458367</v>
      </c>
    </row>
    <row r="54" spans="1:52" x14ac:dyDescent="0.25">
      <c r="A54" t="s">
        <v>514</v>
      </c>
      <c r="B54">
        <v>202</v>
      </c>
      <c r="C54" t="str">
        <f>TEXT(A54, "0")</f>
        <v>777K7</v>
      </c>
      <c r="D54" t="str">
        <f>MID($C54, 1, 1)</f>
        <v>7</v>
      </c>
      <c r="E54" t="str">
        <f>MID($C54, 2, 1)</f>
        <v>7</v>
      </c>
      <c r="F54" t="str">
        <f>MID($C54, 3, 1)</f>
        <v>7</v>
      </c>
      <c r="G54" t="str">
        <f>MID($C54, 4, 1)</f>
        <v>K</v>
      </c>
      <c r="H54" t="str">
        <f>MID($C54, 5, 1)</f>
        <v>7</v>
      </c>
      <c r="I54">
        <f>LEN($A54)-LEN(SUBSTITUTE($A54,I$1,""))</f>
        <v>0</v>
      </c>
      <c r="J54">
        <f>LEN($A54)-LEN(SUBSTITUTE($A54,J$1,""))</f>
        <v>1</v>
      </c>
      <c r="K54">
        <f>LEN($A54)-LEN(SUBSTITUTE($A54,K$1,""))</f>
        <v>0</v>
      </c>
      <c r="L54">
        <f>LEN($A54)-LEN(SUBSTITUTE($A54,L$1,""))</f>
        <v>0</v>
      </c>
      <c r="M54">
        <f>LEN($A54)-LEN(SUBSTITUTE($A54,M$1,""))</f>
        <v>0</v>
      </c>
      <c r="N54">
        <f>LEN($A54)-LEN(SUBSTITUTE($A54,N$1,""))</f>
        <v>0</v>
      </c>
      <c r="O54">
        <f>LEN($A54)-LEN(SUBSTITUTE($A54,O$1,""))</f>
        <v>0</v>
      </c>
      <c r="P54">
        <f>LEN($A54)-LEN(SUBSTITUTE($A54,P$1,""))</f>
        <v>4</v>
      </c>
      <c r="Q54">
        <f>LEN($A54)-LEN(SUBSTITUTE($A54,Q$1,""))</f>
        <v>0</v>
      </c>
      <c r="R54">
        <f>LEN($A54)-LEN(SUBSTITUTE($A54,R$1,""))</f>
        <v>0</v>
      </c>
      <c r="S54">
        <f>LEN($A54)-LEN(SUBSTITUTE($A54,S$1,""))</f>
        <v>0</v>
      </c>
      <c r="T54">
        <f>LEN($A54)-LEN(SUBSTITUTE($A54,T$1,""))</f>
        <v>0</v>
      </c>
      <c r="U54">
        <f>LEN($A54)-LEN(SUBSTITUTE($A54,U$1,""))</f>
        <v>0</v>
      </c>
      <c r="V54">
        <f>I54+1</f>
        <v>1</v>
      </c>
      <c r="W54">
        <f>J54+1</f>
        <v>2</v>
      </c>
      <c r="X54">
        <f>K54+1</f>
        <v>1</v>
      </c>
      <c r="Y54">
        <f>L54+1</f>
        <v>1</v>
      </c>
      <c r="Z54">
        <f>M54+1</f>
        <v>1</v>
      </c>
      <c r="AA54">
        <f>N54+1</f>
        <v>1</v>
      </c>
      <c r="AB54">
        <f>O54+1</f>
        <v>1</v>
      </c>
      <c r="AC54">
        <f>P54+1</f>
        <v>5</v>
      </c>
      <c r="AD54">
        <f>Q54+1</f>
        <v>1</v>
      </c>
      <c r="AE54">
        <f>R54+1</f>
        <v>1</v>
      </c>
      <c r="AF54">
        <f>S54+1</f>
        <v>1</v>
      </c>
      <c r="AG54">
        <f>T54+1</f>
        <v>1</v>
      </c>
      <c r="AH54">
        <f>U54+1</f>
        <v>1</v>
      </c>
      <c r="AI54">
        <f>PRODUCT(V54:AH54)</f>
        <v>10</v>
      </c>
      <c r="AJ54" t="b">
        <f>AI54=6</f>
        <v>0</v>
      </c>
      <c r="AK54" t="b">
        <f>AI54=10</f>
        <v>1</v>
      </c>
      <c r="AL54" t="b">
        <f>AI54=12</f>
        <v>0</v>
      </c>
      <c r="AM54" t="b">
        <f>AI54=16</f>
        <v>0</v>
      </c>
      <c r="AN54" t="b">
        <f>AI54=18</f>
        <v>0</v>
      </c>
      <c r="AO54" t="b">
        <f>AI54=24</f>
        <v>0</v>
      </c>
      <c r="AP54" t="b">
        <f>AI54=32</f>
        <v>0</v>
      </c>
      <c r="AQ54" t="str">
        <f>IF(AI54=6,"7",IF(AI54=10,"6",IF(AI54=12,"5",
IF(AI54=16,"4",IF(AI54=18,"3",IF(AI54=24,"2",IF(AI54=32,"1","0"))))))
)</f>
        <v>6</v>
      </c>
      <c r="AR54" t="str">
        <f>_xlfn.XLOOKUP(D54, $BF$1:$BR$1, $BF$2:$BR$2)</f>
        <v>07</v>
      </c>
      <c r="AS54" t="str">
        <f>_xlfn.XLOOKUP(E54, $BF$1:$BR$1, $BF$2:$BR$2)</f>
        <v>07</v>
      </c>
      <c r="AT54" t="str">
        <f>_xlfn.XLOOKUP(F54, $BF$1:$BR$1, $BF$2:$BR$2)</f>
        <v>07</v>
      </c>
      <c r="AU54" t="str">
        <f>_xlfn.XLOOKUP(G54, $BF$1:$BR$1, $BF$2:$BR$2)</f>
        <v>13</v>
      </c>
      <c r="AV54" t="str">
        <f>_xlfn.XLOOKUP(H54, $BF$1:$BR$1, $BF$2:$BR$2)</f>
        <v>07</v>
      </c>
      <c r="AW54">
        <f>VALUE(_xlfn.TEXTJOIN("", TRUE, AQ54:AV54))</f>
        <v>60707071307</v>
      </c>
      <c r="AX54">
        <v>60707071307</v>
      </c>
      <c r="AY54">
        <f t="shared" si="0"/>
        <v>948</v>
      </c>
      <c r="AZ54">
        <f>B54*AY54</f>
        <v>191496</v>
      </c>
    </row>
    <row r="55" spans="1:52" x14ac:dyDescent="0.25">
      <c r="A55" t="s">
        <v>104</v>
      </c>
      <c r="B55">
        <v>950</v>
      </c>
      <c r="C55" t="str">
        <f>TEXT(A55, "0")</f>
        <v>7777Q</v>
      </c>
      <c r="D55" t="str">
        <f>MID($C55, 1, 1)</f>
        <v>7</v>
      </c>
      <c r="E55" t="str">
        <f>MID($C55, 2, 1)</f>
        <v>7</v>
      </c>
      <c r="F55" t="str">
        <f>MID($C55, 3, 1)</f>
        <v>7</v>
      </c>
      <c r="G55" t="str">
        <f>MID($C55, 4, 1)</f>
        <v>7</v>
      </c>
      <c r="H55" t="str">
        <f>MID($C55, 5, 1)</f>
        <v>Q</v>
      </c>
      <c r="I55">
        <f>LEN($A55)-LEN(SUBSTITUTE($A55,I$1,""))</f>
        <v>0</v>
      </c>
      <c r="J55">
        <f>LEN($A55)-LEN(SUBSTITUTE($A55,J$1,""))</f>
        <v>0</v>
      </c>
      <c r="K55">
        <f>LEN($A55)-LEN(SUBSTITUTE($A55,K$1,""))</f>
        <v>1</v>
      </c>
      <c r="L55">
        <f>LEN($A55)-LEN(SUBSTITUTE($A55,L$1,""))</f>
        <v>0</v>
      </c>
      <c r="M55">
        <f>LEN($A55)-LEN(SUBSTITUTE($A55,M$1,""))</f>
        <v>0</v>
      </c>
      <c r="N55">
        <f>LEN($A55)-LEN(SUBSTITUTE($A55,N$1,""))</f>
        <v>0</v>
      </c>
      <c r="O55">
        <f>LEN($A55)-LEN(SUBSTITUTE($A55,O$1,""))</f>
        <v>0</v>
      </c>
      <c r="P55">
        <f>LEN($A55)-LEN(SUBSTITUTE($A55,P$1,""))</f>
        <v>4</v>
      </c>
      <c r="Q55">
        <f>LEN($A55)-LEN(SUBSTITUTE($A55,Q$1,""))</f>
        <v>0</v>
      </c>
      <c r="R55">
        <f>LEN($A55)-LEN(SUBSTITUTE($A55,R$1,""))</f>
        <v>0</v>
      </c>
      <c r="S55">
        <f>LEN($A55)-LEN(SUBSTITUTE($A55,S$1,""))</f>
        <v>0</v>
      </c>
      <c r="T55">
        <f>LEN($A55)-LEN(SUBSTITUTE($A55,T$1,""))</f>
        <v>0</v>
      </c>
      <c r="U55">
        <f>LEN($A55)-LEN(SUBSTITUTE($A55,U$1,""))</f>
        <v>0</v>
      </c>
      <c r="V55">
        <f>I55+1</f>
        <v>1</v>
      </c>
      <c r="W55">
        <f>J55+1</f>
        <v>1</v>
      </c>
      <c r="X55">
        <f>K55+1</f>
        <v>2</v>
      </c>
      <c r="Y55">
        <f>L55+1</f>
        <v>1</v>
      </c>
      <c r="Z55">
        <f>M55+1</f>
        <v>1</v>
      </c>
      <c r="AA55">
        <f>N55+1</f>
        <v>1</v>
      </c>
      <c r="AB55">
        <f>O55+1</f>
        <v>1</v>
      </c>
      <c r="AC55">
        <f>P55+1</f>
        <v>5</v>
      </c>
      <c r="AD55">
        <f>Q55+1</f>
        <v>1</v>
      </c>
      <c r="AE55">
        <f>R55+1</f>
        <v>1</v>
      </c>
      <c r="AF55">
        <f>S55+1</f>
        <v>1</v>
      </c>
      <c r="AG55">
        <f>T55+1</f>
        <v>1</v>
      </c>
      <c r="AH55">
        <f>U55+1</f>
        <v>1</v>
      </c>
      <c r="AI55">
        <f>PRODUCT(V55:AH55)</f>
        <v>10</v>
      </c>
      <c r="AJ55" t="b">
        <f>AI55=6</f>
        <v>0</v>
      </c>
      <c r="AK55" t="b">
        <f>AI55=10</f>
        <v>1</v>
      </c>
      <c r="AL55" t="b">
        <f>AI55=12</f>
        <v>0</v>
      </c>
      <c r="AM55" t="b">
        <f>AI55=16</f>
        <v>0</v>
      </c>
      <c r="AN55" t="b">
        <f>AI55=18</f>
        <v>0</v>
      </c>
      <c r="AO55" t="b">
        <f>AI55=24</f>
        <v>0</v>
      </c>
      <c r="AP55" t="b">
        <f>AI55=32</f>
        <v>0</v>
      </c>
      <c r="AQ55" t="str">
        <f>IF(AI55=6,"7",IF(AI55=10,"6",IF(AI55=12,"5",
IF(AI55=16,"4",IF(AI55=18,"3",IF(AI55=24,"2",IF(AI55=32,"1","0"))))))
)</f>
        <v>6</v>
      </c>
      <c r="AR55" t="str">
        <f>_xlfn.XLOOKUP(D55, $BF$1:$BR$1, $BF$2:$BR$2)</f>
        <v>07</v>
      </c>
      <c r="AS55" t="str">
        <f>_xlfn.XLOOKUP(E55, $BF$1:$BR$1, $BF$2:$BR$2)</f>
        <v>07</v>
      </c>
      <c r="AT55" t="str">
        <f>_xlfn.XLOOKUP(F55, $BF$1:$BR$1, $BF$2:$BR$2)</f>
        <v>07</v>
      </c>
      <c r="AU55" t="str">
        <f>_xlfn.XLOOKUP(G55, $BF$1:$BR$1, $BF$2:$BR$2)</f>
        <v>07</v>
      </c>
      <c r="AV55" t="str">
        <f>_xlfn.XLOOKUP(H55, $BF$1:$BR$1, $BF$2:$BR$2)</f>
        <v>12</v>
      </c>
      <c r="AW55">
        <f>VALUE(_xlfn.TEXTJOIN("", TRUE, AQ55:AV55))</f>
        <v>60707070712</v>
      </c>
      <c r="AX55">
        <v>60707070712</v>
      </c>
      <c r="AY55">
        <f t="shared" si="0"/>
        <v>947</v>
      </c>
      <c r="AZ55">
        <f>B55*AY55</f>
        <v>899650</v>
      </c>
    </row>
    <row r="56" spans="1:52" x14ac:dyDescent="0.25">
      <c r="A56" t="s">
        <v>243</v>
      </c>
      <c r="B56">
        <v>401</v>
      </c>
      <c r="C56" t="str">
        <f>TEXT(A56, "0")</f>
        <v>7777J</v>
      </c>
      <c r="D56" t="str">
        <f>MID($C56, 1, 1)</f>
        <v>7</v>
      </c>
      <c r="E56" t="str">
        <f>MID($C56, 2, 1)</f>
        <v>7</v>
      </c>
      <c r="F56" t="str">
        <f>MID($C56, 3, 1)</f>
        <v>7</v>
      </c>
      <c r="G56" t="str">
        <f>MID($C56, 4, 1)</f>
        <v>7</v>
      </c>
      <c r="H56" t="str">
        <f>MID($C56, 5, 1)</f>
        <v>J</v>
      </c>
      <c r="I56">
        <f>LEN($A56)-LEN(SUBSTITUTE($A56,I$1,""))</f>
        <v>0</v>
      </c>
      <c r="J56">
        <f>LEN($A56)-LEN(SUBSTITUTE($A56,J$1,""))</f>
        <v>0</v>
      </c>
      <c r="K56">
        <f>LEN($A56)-LEN(SUBSTITUTE($A56,K$1,""))</f>
        <v>0</v>
      </c>
      <c r="L56">
        <f>LEN($A56)-LEN(SUBSTITUTE($A56,L$1,""))</f>
        <v>1</v>
      </c>
      <c r="M56">
        <f>LEN($A56)-LEN(SUBSTITUTE($A56,M$1,""))</f>
        <v>0</v>
      </c>
      <c r="N56">
        <f>LEN($A56)-LEN(SUBSTITUTE($A56,N$1,""))</f>
        <v>0</v>
      </c>
      <c r="O56">
        <f>LEN($A56)-LEN(SUBSTITUTE($A56,O$1,""))</f>
        <v>0</v>
      </c>
      <c r="P56">
        <f>LEN($A56)-LEN(SUBSTITUTE($A56,P$1,""))</f>
        <v>4</v>
      </c>
      <c r="Q56">
        <f>LEN($A56)-LEN(SUBSTITUTE($A56,Q$1,""))</f>
        <v>0</v>
      </c>
      <c r="R56">
        <f>LEN($A56)-LEN(SUBSTITUTE($A56,R$1,""))</f>
        <v>0</v>
      </c>
      <c r="S56">
        <f>LEN($A56)-LEN(SUBSTITUTE($A56,S$1,""))</f>
        <v>0</v>
      </c>
      <c r="T56">
        <f>LEN($A56)-LEN(SUBSTITUTE($A56,T$1,""))</f>
        <v>0</v>
      </c>
      <c r="U56">
        <f>LEN($A56)-LEN(SUBSTITUTE($A56,U$1,""))</f>
        <v>0</v>
      </c>
      <c r="V56">
        <f>I56+1</f>
        <v>1</v>
      </c>
      <c r="W56">
        <f>J56+1</f>
        <v>1</v>
      </c>
      <c r="X56">
        <f>K56+1</f>
        <v>1</v>
      </c>
      <c r="Y56">
        <f>L56+1</f>
        <v>2</v>
      </c>
      <c r="Z56">
        <f>M56+1</f>
        <v>1</v>
      </c>
      <c r="AA56">
        <f>N56+1</f>
        <v>1</v>
      </c>
      <c r="AB56">
        <f>O56+1</f>
        <v>1</v>
      </c>
      <c r="AC56">
        <f>P56+1</f>
        <v>5</v>
      </c>
      <c r="AD56">
        <f>Q56+1</f>
        <v>1</v>
      </c>
      <c r="AE56">
        <f>R56+1</f>
        <v>1</v>
      </c>
      <c r="AF56">
        <f>S56+1</f>
        <v>1</v>
      </c>
      <c r="AG56">
        <f>T56+1</f>
        <v>1</v>
      </c>
      <c r="AH56">
        <f>U56+1</f>
        <v>1</v>
      </c>
      <c r="AI56">
        <f>PRODUCT(V56:AH56)</f>
        <v>10</v>
      </c>
      <c r="AJ56" t="b">
        <f>AI56=6</f>
        <v>0</v>
      </c>
      <c r="AK56" t="b">
        <f>AI56=10</f>
        <v>1</v>
      </c>
      <c r="AL56" t="b">
        <f>AI56=12</f>
        <v>0</v>
      </c>
      <c r="AM56" t="b">
        <f>AI56=16</f>
        <v>0</v>
      </c>
      <c r="AN56" t="b">
        <f>AI56=18</f>
        <v>0</v>
      </c>
      <c r="AO56" t="b">
        <f>AI56=24</f>
        <v>0</v>
      </c>
      <c r="AP56" t="b">
        <f>AI56=32</f>
        <v>0</v>
      </c>
      <c r="AQ56" t="str">
        <f>IF(AI56=6,"7",IF(AI56=10,"6",IF(AI56=12,"5",
IF(AI56=16,"4",IF(AI56=18,"3",IF(AI56=24,"2",IF(AI56=32,"1","0"))))))
)</f>
        <v>6</v>
      </c>
      <c r="AR56" t="str">
        <f>_xlfn.XLOOKUP(D56, $BF$1:$BR$1, $BF$2:$BR$2)</f>
        <v>07</v>
      </c>
      <c r="AS56" t="str">
        <f>_xlfn.XLOOKUP(E56, $BF$1:$BR$1, $BF$2:$BR$2)</f>
        <v>07</v>
      </c>
      <c r="AT56" t="str">
        <f>_xlfn.XLOOKUP(F56, $BF$1:$BR$1, $BF$2:$BR$2)</f>
        <v>07</v>
      </c>
      <c r="AU56" t="str">
        <f>_xlfn.XLOOKUP(G56, $BF$1:$BR$1, $BF$2:$BR$2)</f>
        <v>07</v>
      </c>
      <c r="AV56" t="str">
        <f>_xlfn.XLOOKUP(H56, $BF$1:$BR$1, $BF$2:$BR$2)</f>
        <v>11</v>
      </c>
      <c r="AW56">
        <f>VALUE(_xlfn.TEXTJOIN("", TRUE, AQ56:AV56))</f>
        <v>60707070711</v>
      </c>
      <c r="AX56">
        <v>60707070711</v>
      </c>
      <c r="AY56">
        <f t="shared" si="0"/>
        <v>946</v>
      </c>
      <c r="AZ56">
        <f>B56*AY56</f>
        <v>379346</v>
      </c>
    </row>
    <row r="57" spans="1:52" x14ac:dyDescent="0.25">
      <c r="A57" t="s">
        <v>659</v>
      </c>
      <c r="B57">
        <v>548</v>
      </c>
      <c r="C57" t="str">
        <f>TEXT(A57, "0")</f>
        <v>7777T</v>
      </c>
      <c r="D57" t="str">
        <f>MID($C57, 1, 1)</f>
        <v>7</v>
      </c>
      <c r="E57" t="str">
        <f>MID($C57, 2, 1)</f>
        <v>7</v>
      </c>
      <c r="F57" t="str">
        <f>MID($C57, 3, 1)</f>
        <v>7</v>
      </c>
      <c r="G57" t="str">
        <f>MID($C57, 4, 1)</f>
        <v>7</v>
      </c>
      <c r="H57" t="str">
        <f>MID($C57, 5, 1)</f>
        <v>T</v>
      </c>
      <c r="I57">
        <f>LEN($A57)-LEN(SUBSTITUTE($A57,I$1,""))</f>
        <v>0</v>
      </c>
      <c r="J57">
        <f>LEN($A57)-LEN(SUBSTITUTE($A57,J$1,""))</f>
        <v>0</v>
      </c>
      <c r="K57">
        <f>LEN($A57)-LEN(SUBSTITUTE($A57,K$1,""))</f>
        <v>0</v>
      </c>
      <c r="L57">
        <f>LEN($A57)-LEN(SUBSTITUTE($A57,L$1,""))</f>
        <v>0</v>
      </c>
      <c r="M57">
        <f>LEN($A57)-LEN(SUBSTITUTE($A57,M$1,""))</f>
        <v>1</v>
      </c>
      <c r="N57">
        <f>LEN($A57)-LEN(SUBSTITUTE($A57,N$1,""))</f>
        <v>0</v>
      </c>
      <c r="O57">
        <f>LEN($A57)-LEN(SUBSTITUTE($A57,O$1,""))</f>
        <v>0</v>
      </c>
      <c r="P57">
        <f>LEN($A57)-LEN(SUBSTITUTE($A57,P$1,""))</f>
        <v>4</v>
      </c>
      <c r="Q57">
        <f>LEN($A57)-LEN(SUBSTITUTE($A57,Q$1,""))</f>
        <v>0</v>
      </c>
      <c r="R57">
        <f>LEN($A57)-LEN(SUBSTITUTE($A57,R$1,""))</f>
        <v>0</v>
      </c>
      <c r="S57">
        <f>LEN($A57)-LEN(SUBSTITUTE($A57,S$1,""))</f>
        <v>0</v>
      </c>
      <c r="T57">
        <f>LEN($A57)-LEN(SUBSTITUTE($A57,T$1,""))</f>
        <v>0</v>
      </c>
      <c r="U57">
        <f>LEN($A57)-LEN(SUBSTITUTE($A57,U$1,""))</f>
        <v>0</v>
      </c>
      <c r="V57">
        <f>I57+1</f>
        <v>1</v>
      </c>
      <c r="W57">
        <f>J57+1</f>
        <v>1</v>
      </c>
      <c r="X57">
        <f>K57+1</f>
        <v>1</v>
      </c>
      <c r="Y57">
        <f>L57+1</f>
        <v>1</v>
      </c>
      <c r="Z57">
        <f>M57+1</f>
        <v>2</v>
      </c>
      <c r="AA57">
        <f>N57+1</f>
        <v>1</v>
      </c>
      <c r="AB57">
        <f>O57+1</f>
        <v>1</v>
      </c>
      <c r="AC57">
        <f>P57+1</f>
        <v>5</v>
      </c>
      <c r="AD57">
        <f>Q57+1</f>
        <v>1</v>
      </c>
      <c r="AE57">
        <f>R57+1</f>
        <v>1</v>
      </c>
      <c r="AF57">
        <f>S57+1</f>
        <v>1</v>
      </c>
      <c r="AG57">
        <f>T57+1</f>
        <v>1</v>
      </c>
      <c r="AH57">
        <f>U57+1</f>
        <v>1</v>
      </c>
      <c r="AI57">
        <f>PRODUCT(V57:AH57)</f>
        <v>10</v>
      </c>
      <c r="AJ57" t="b">
        <f>AI57=6</f>
        <v>0</v>
      </c>
      <c r="AK57" t="b">
        <f>AI57=10</f>
        <v>1</v>
      </c>
      <c r="AL57" t="b">
        <f>AI57=12</f>
        <v>0</v>
      </c>
      <c r="AM57" t="b">
        <f>AI57=16</f>
        <v>0</v>
      </c>
      <c r="AN57" t="b">
        <f>AI57=18</f>
        <v>0</v>
      </c>
      <c r="AO57" t="b">
        <f>AI57=24</f>
        <v>0</v>
      </c>
      <c r="AP57" t="b">
        <f>AI57=32</f>
        <v>0</v>
      </c>
      <c r="AQ57" t="str">
        <f>IF(AI57=6,"7",IF(AI57=10,"6",IF(AI57=12,"5",
IF(AI57=16,"4",IF(AI57=18,"3",IF(AI57=24,"2",IF(AI57=32,"1","0"))))))
)</f>
        <v>6</v>
      </c>
      <c r="AR57" t="str">
        <f>_xlfn.XLOOKUP(D57, $BF$1:$BR$1, $BF$2:$BR$2)</f>
        <v>07</v>
      </c>
      <c r="AS57" t="str">
        <f>_xlfn.XLOOKUP(E57, $BF$1:$BR$1, $BF$2:$BR$2)</f>
        <v>07</v>
      </c>
      <c r="AT57" t="str">
        <f>_xlfn.XLOOKUP(F57, $BF$1:$BR$1, $BF$2:$BR$2)</f>
        <v>07</v>
      </c>
      <c r="AU57" t="str">
        <f>_xlfn.XLOOKUP(G57, $BF$1:$BR$1, $BF$2:$BR$2)</f>
        <v>07</v>
      </c>
      <c r="AV57" t="str">
        <f>_xlfn.XLOOKUP(H57, $BF$1:$BR$1, $BF$2:$BR$2)</f>
        <v>10</v>
      </c>
      <c r="AW57">
        <f>VALUE(_xlfn.TEXTJOIN("", TRUE, AQ57:AV57))</f>
        <v>60707070710</v>
      </c>
      <c r="AX57">
        <v>60707070710</v>
      </c>
      <c r="AY57">
        <f t="shared" si="0"/>
        <v>945</v>
      </c>
      <c r="AZ57">
        <f>B57*AY57</f>
        <v>517860</v>
      </c>
    </row>
    <row r="58" spans="1:52" x14ac:dyDescent="0.25">
      <c r="A58" t="s">
        <v>137</v>
      </c>
      <c r="B58">
        <v>451</v>
      </c>
      <c r="C58" t="str">
        <f>TEXT(A58, "0")</f>
        <v>77773</v>
      </c>
      <c r="D58" t="str">
        <f>MID($C58, 1, 1)</f>
        <v>7</v>
      </c>
      <c r="E58" t="str">
        <f>MID($C58, 2, 1)</f>
        <v>7</v>
      </c>
      <c r="F58" t="str">
        <f>MID($C58, 3, 1)</f>
        <v>7</v>
      </c>
      <c r="G58" t="str">
        <f>MID($C58, 4, 1)</f>
        <v>7</v>
      </c>
      <c r="H58" t="str">
        <f>MID($C58, 5, 1)</f>
        <v>3</v>
      </c>
      <c r="I58">
        <f>LEN($A58)-LEN(SUBSTITUTE($A58,I$1,""))</f>
        <v>0</v>
      </c>
      <c r="J58">
        <f>LEN($A58)-LEN(SUBSTITUTE($A58,J$1,""))</f>
        <v>0</v>
      </c>
      <c r="K58">
        <f>LEN($A58)-LEN(SUBSTITUTE($A58,K$1,""))</f>
        <v>0</v>
      </c>
      <c r="L58">
        <f>LEN($A58)-LEN(SUBSTITUTE($A58,L$1,""))</f>
        <v>0</v>
      </c>
      <c r="M58">
        <f>LEN($A58)-LEN(SUBSTITUTE($A58,M$1,""))</f>
        <v>0</v>
      </c>
      <c r="N58">
        <f>LEN($A58)-LEN(SUBSTITUTE($A58,N$1,""))</f>
        <v>0</v>
      </c>
      <c r="O58">
        <f>LEN($A58)-LEN(SUBSTITUTE($A58,O$1,""))</f>
        <v>0</v>
      </c>
      <c r="P58">
        <f>LEN($A58)-LEN(SUBSTITUTE($A58,P$1,""))</f>
        <v>4</v>
      </c>
      <c r="Q58">
        <f>LEN($A58)-LEN(SUBSTITUTE($A58,Q$1,""))</f>
        <v>0</v>
      </c>
      <c r="R58">
        <f>LEN($A58)-LEN(SUBSTITUTE($A58,R$1,""))</f>
        <v>0</v>
      </c>
      <c r="S58">
        <f>LEN($A58)-LEN(SUBSTITUTE($A58,S$1,""))</f>
        <v>0</v>
      </c>
      <c r="T58">
        <f>LEN($A58)-LEN(SUBSTITUTE($A58,T$1,""))</f>
        <v>1</v>
      </c>
      <c r="U58">
        <f>LEN($A58)-LEN(SUBSTITUTE($A58,U$1,""))</f>
        <v>0</v>
      </c>
      <c r="V58">
        <f>I58+1</f>
        <v>1</v>
      </c>
      <c r="W58">
        <f>J58+1</f>
        <v>1</v>
      </c>
      <c r="X58">
        <f>K58+1</f>
        <v>1</v>
      </c>
      <c r="Y58">
        <f>L58+1</f>
        <v>1</v>
      </c>
      <c r="Z58">
        <f>M58+1</f>
        <v>1</v>
      </c>
      <c r="AA58">
        <f>N58+1</f>
        <v>1</v>
      </c>
      <c r="AB58">
        <f>O58+1</f>
        <v>1</v>
      </c>
      <c r="AC58">
        <f>P58+1</f>
        <v>5</v>
      </c>
      <c r="AD58">
        <f>Q58+1</f>
        <v>1</v>
      </c>
      <c r="AE58">
        <f>R58+1</f>
        <v>1</v>
      </c>
      <c r="AF58">
        <f>S58+1</f>
        <v>1</v>
      </c>
      <c r="AG58">
        <f>T58+1</f>
        <v>2</v>
      </c>
      <c r="AH58">
        <f>U58+1</f>
        <v>1</v>
      </c>
      <c r="AI58">
        <f>PRODUCT(V58:AH58)</f>
        <v>10</v>
      </c>
      <c r="AJ58" t="b">
        <f>AI58=6</f>
        <v>0</v>
      </c>
      <c r="AK58" t="b">
        <f>AI58=10</f>
        <v>1</v>
      </c>
      <c r="AL58" t="b">
        <f>AI58=12</f>
        <v>0</v>
      </c>
      <c r="AM58" t="b">
        <f>AI58=16</f>
        <v>0</v>
      </c>
      <c r="AN58" t="b">
        <f>AI58=18</f>
        <v>0</v>
      </c>
      <c r="AO58" t="b">
        <f>AI58=24</f>
        <v>0</v>
      </c>
      <c r="AP58" t="b">
        <f>AI58=32</f>
        <v>0</v>
      </c>
      <c r="AQ58" t="str">
        <f>IF(AI58=6,"7",IF(AI58=10,"6",IF(AI58=12,"5",
IF(AI58=16,"4",IF(AI58=18,"3",IF(AI58=24,"2",IF(AI58=32,"1","0"))))))
)</f>
        <v>6</v>
      </c>
      <c r="AR58" t="str">
        <f>_xlfn.XLOOKUP(D58, $BF$1:$BR$1, $BF$2:$BR$2)</f>
        <v>07</v>
      </c>
      <c r="AS58" t="str">
        <f>_xlfn.XLOOKUP(E58, $BF$1:$BR$1, $BF$2:$BR$2)</f>
        <v>07</v>
      </c>
      <c r="AT58" t="str">
        <f>_xlfn.XLOOKUP(F58, $BF$1:$BR$1, $BF$2:$BR$2)</f>
        <v>07</v>
      </c>
      <c r="AU58" t="str">
        <f>_xlfn.XLOOKUP(G58, $BF$1:$BR$1, $BF$2:$BR$2)</f>
        <v>07</v>
      </c>
      <c r="AV58" t="str">
        <f>_xlfn.XLOOKUP(H58, $BF$1:$BR$1, $BF$2:$BR$2)</f>
        <v>03</v>
      </c>
      <c r="AW58">
        <f>VALUE(_xlfn.TEXTJOIN("", TRUE, AQ58:AV58))</f>
        <v>60707070703</v>
      </c>
      <c r="AX58">
        <v>60707070703</v>
      </c>
      <c r="AY58">
        <f t="shared" si="0"/>
        <v>944</v>
      </c>
      <c r="AZ58">
        <f>B58*AY58</f>
        <v>425744</v>
      </c>
    </row>
    <row r="59" spans="1:52" x14ac:dyDescent="0.25">
      <c r="A59" t="s">
        <v>194</v>
      </c>
      <c r="B59">
        <v>641</v>
      </c>
      <c r="C59" t="str">
        <f>TEXT(A59, "0")</f>
        <v>77767</v>
      </c>
      <c r="D59" t="str">
        <f>MID($C59, 1, 1)</f>
        <v>7</v>
      </c>
      <c r="E59" t="str">
        <f>MID($C59, 2, 1)</f>
        <v>7</v>
      </c>
      <c r="F59" t="str">
        <f>MID($C59, 3, 1)</f>
        <v>7</v>
      </c>
      <c r="G59" t="str">
        <f>MID($C59, 4, 1)</f>
        <v>6</v>
      </c>
      <c r="H59" t="str">
        <f>MID($C59, 5, 1)</f>
        <v>7</v>
      </c>
      <c r="I59">
        <f>LEN($A59)-LEN(SUBSTITUTE($A59,I$1,""))</f>
        <v>0</v>
      </c>
      <c r="J59">
        <f>LEN($A59)-LEN(SUBSTITUTE($A59,J$1,""))</f>
        <v>0</v>
      </c>
      <c r="K59">
        <f>LEN($A59)-LEN(SUBSTITUTE($A59,K$1,""))</f>
        <v>0</v>
      </c>
      <c r="L59">
        <f>LEN($A59)-LEN(SUBSTITUTE($A59,L$1,""))</f>
        <v>0</v>
      </c>
      <c r="M59">
        <f>LEN($A59)-LEN(SUBSTITUTE($A59,M$1,""))</f>
        <v>0</v>
      </c>
      <c r="N59">
        <f>LEN($A59)-LEN(SUBSTITUTE($A59,N$1,""))</f>
        <v>0</v>
      </c>
      <c r="O59">
        <f>LEN($A59)-LEN(SUBSTITUTE($A59,O$1,""))</f>
        <v>0</v>
      </c>
      <c r="P59">
        <f>LEN($A59)-LEN(SUBSTITUTE($A59,P$1,""))</f>
        <v>4</v>
      </c>
      <c r="Q59">
        <f>LEN($A59)-LEN(SUBSTITUTE($A59,Q$1,""))</f>
        <v>1</v>
      </c>
      <c r="R59">
        <f>LEN($A59)-LEN(SUBSTITUTE($A59,R$1,""))</f>
        <v>0</v>
      </c>
      <c r="S59">
        <f>LEN($A59)-LEN(SUBSTITUTE($A59,S$1,""))</f>
        <v>0</v>
      </c>
      <c r="T59">
        <f>LEN($A59)-LEN(SUBSTITUTE($A59,T$1,""))</f>
        <v>0</v>
      </c>
      <c r="U59">
        <f>LEN($A59)-LEN(SUBSTITUTE($A59,U$1,""))</f>
        <v>0</v>
      </c>
      <c r="V59">
        <f>I59+1</f>
        <v>1</v>
      </c>
      <c r="W59">
        <f>J59+1</f>
        <v>1</v>
      </c>
      <c r="X59">
        <f>K59+1</f>
        <v>1</v>
      </c>
      <c r="Y59">
        <f>L59+1</f>
        <v>1</v>
      </c>
      <c r="Z59">
        <f>M59+1</f>
        <v>1</v>
      </c>
      <c r="AA59">
        <f>N59+1</f>
        <v>1</v>
      </c>
      <c r="AB59">
        <f>O59+1</f>
        <v>1</v>
      </c>
      <c r="AC59">
        <f>P59+1</f>
        <v>5</v>
      </c>
      <c r="AD59">
        <f>Q59+1</f>
        <v>2</v>
      </c>
      <c r="AE59">
        <f>R59+1</f>
        <v>1</v>
      </c>
      <c r="AF59">
        <f>S59+1</f>
        <v>1</v>
      </c>
      <c r="AG59">
        <f>T59+1</f>
        <v>1</v>
      </c>
      <c r="AH59">
        <f>U59+1</f>
        <v>1</v>
      </c>
      <c r="AI59">
        <f>PRODUCT(V59:AH59)</f>
        <v>10</v>
      </c>
      <c r="AJ59" t="b">
        <f>AI59=6</f>
        <v>0</v>
      </c>
      <c r="AK59" t="b">
        <f>AI59=10</f>
        <v>1</v>
      </c>
      <c r="AL59" t="b">
        <f>AI59=12</f>
        <v>0</v>
      </c>
      <c r="AM59" t="b">
        <f>AI59=16</f>
        <v>0</v>
      </c>
      <c r="AN59" t="b">
        <f>AI59=18</f>
        <v>0</v>
      </c>
      <c r="AO59" t="b">
        <f>AI59=24</f>
        <v>0</v>
      </c>
      <c r="AP59" t="b">
        <f>AI59=32</f>
        <v>0</v>
      </c>
      <c r="AQ59" t="str">
        <f>IF(AI59=6,"7",IF(AI59=10,"6",IF(AI59=12,"5",
IF(AI59=16,"4",IF(AI59=18,"3",IF(AI59=24,"2",IF(AI59=32,"1","0"))))))
)</f>
        <v>6</v>
      </c>
      <c r="AR59" t="str">
        <f>_xlfn.XLOOKUP(D59, $BF$1:$BR$1, $BF$2:$BR$2)</f>
        <v>07</v>
      </c>
      <c r="AS59" t="str">
        <f>_xlfn.XLOOKUP(E59, $BF$1:$BR$1, $BF$2:$BR$2)</f>
        <v>07</v>
      </c>
      <c r="AT59" t="str">
        <f>_xlfn.XLOOKUP(F59, $BF$1:$BR$1, $BF$2:$BR$2)</f>
        <v>07</v>
      </c>
      <c r="AU59" t="str">
        <f>_xlfn.XLOOKUP(G59, $BF$1:$BR$1, $BF$2:$BR$2)</f>
        <v>06</v>
      </c>
      <c r="AV59" t="str">
        <f>_xlfn.XLOOKUP(H59, $BF$1:$BR$1, $BF$2:$BR$2)</f>
        <v>07</v>
      </c>
      <c r="AW59">
        <f>VALUE(_xlfn.TEXTJOIN("", TRUE, AQ59:AV59))</f>
        <v>60707070607</v>
      </c>
      <c r="AX59">
        <v>60707070607</v>
      </c>
      <c r="AY59">
        <f t="shared" si="0"/>
        <v>943</v>
      </c>
      <c r="AZ59">
        <f>B59*AY59</f>
        <v>604463</v>
      </c>
    </row>
    <row r="60" spans="1:52" x14ac:dyDescent="0.25">
      <c r="A60" t="s">
        <v>147</v>
      </c>
      <c r="B60">
        <v>9</v>
      </c>
      <c r="C60" t="str">
        <f>TEXT(A60, "0")</f>
        <v>76666</v>
      </c>
      <c r="D60" t="str">
        <f>MID($C60, 1, 1)</f>
        <v>7</v>
      </c>
      <c r="E60" t="str">
        <f>MID($C60, 2, 1)</f>
        <v>6</v>
      </c>
      <c r="F60" t="str">
        <f>MID($C60, 3, 1)</f>
        <v>6</v>
      </c>
      <c r="G60" t="str">
        <f>MID($C60, 4, 1)</f>
        <v>6</v>
      </c>
      <c r="H60" t="str">
        <f>MID($C60, 5, 1)</f>
        <v>6</v>
      </c>
      <c r="I60">
        <f>LEN($A60)-LEN(SUBSTITUTE($A60,I$1,""))</f>
        <v>0</v>
      </c>
      <c r="J60">
        <f>LEN($A60)-LEN(SUBSTITUTE($A60,J$1,""))</f>
        <v>0</v>
      </c>
      <c r="K60">
        <f>LEN($A60)-LEN(SUBSTITUTE($A60,K$1,""))</f>
        <v>0</v>
      </c>
      <c r="L60">
        <f>LEN($A60)-LEN(SUBSTITUTE($A60,L$1,""))</f>
        <v>0</v>
      </c>
      <c r="M60">
        <f>LEN($A60)-LEN(SUBSTITUTE($A60,M$1,""))</f>
        <v>0</v>
      </c>
      <c r="N60">
        <f>LEN($A60)-LEN(SUBSTITUTE($A60,N$1,""))</f>
        <v>0</v>
      </c>
      <c r="O60">
        <f>LEN($A60)-LEN(SUBSTITUTE($A60,O$1,""))</f>
        <v>0</v>
      </c>
      <c r="P60">
        <f>LEN($A60)-LEN(SUBSTITUTE($A60,P$1,""))</f>
        <v>1</v>
      </c>
      <c r="Q60">
        <f>LEN($A60)-LEN(SUBSTITUTE($A60,Q$1,""))</f>
        <v>4</v>
      </c>
      <c r="R60">
        <f>LEN($A60)-LEN(SUBSTITUTE($A60,R$1,""))</f>
        <v>0</v>
      </c>
      <c r="S60">
        <f>LEN($A60)-LEN(SUBSTITUTE($A60,S$1,""))</f>
        <v>0</v>
      </c>
      <c r="T60">
        <f>LEN($A60)-LEN(SUBSTITUTE($A60,T$1,""))</f>
        <v>0</v>
      </c>
      <c r="U60">
        <f>LEN($A60)-LEN(SUBSTITUTE($A60,U$1,""))</f>
        <v>0</v>
      </c>
      <c r="V60">
        <f>I60+1</f>
        <v>1</v>
      </c>
      <c r="W60">
        <f>J60+1</f>
        <v>1</v>
      </c>
      <c r="X60">
        <f>K60+1</f>
        <v>1</v>
      </c>
      <c r="Y60">
        <f>L60+1</f>
        <v>1</v>
      </c>
      <c r="Z60">
        <f>M60+1</f>
        <v>1</v>
      </c>
      <c r="AA60">
        <f>N60+1</f>
        <v>1</v>
      </c>
      <c r="AB60">
        <f>O60+1</f>
        <v>1</v>
      </c>
      <c r="AC60">
        <f>P60+1</f>
        <v>2</v>
      </c>
      <c r="AD60">
        <f>Q60+1</f>
        <v>5</v>
      </c>
      <c r="AE60">
        <f>R60+1</f>
        <v>1</v>
      </c>
      <c r="AF60">
        <f>S60+1</f>
        <v>1</v>
      </c>
      <c r="AG60">
        <f>T60+1</f>
        <v>1</v>
      </c>
      <c r="AH60">
        <f>U60+1</f>
        <v>1</v>
      </c>
      <c r="AI60">
        <f>PRODUCT(V60:AH60)</f>
        <v>10</v>
      </c>
      <c r="AJ60" t="b">
        <f>AI60=6</f>
        <v>0</v>
      </c>
      <c r="AK60" t="b">
        <f>AI60=10</f>
        <v>1</v>
      </c>
      <c r="AL60" t="b">
        <f>AI60=12</f>
        <v>0</v>
      </c>
      <c r="AM60" t="b">
        <f>AI60=16</f>
        <v>0</v>
      </c>
      <c r="AN60" t="b">
        <f>AI60=18</f>
        <v>0</v>
      </c>
      <c r="AO60" t="b">
        <f>AI60=24</f>
        <v>0</v>
      </c>
      <c r="AP60" t="b">
        <f>AI60=32</f>
        <v>0</v>
      </c>
      <c r="AQ60" t="str">
        <f>IF(AI60=6,"7",IF(AI60=10,"6",IF(AI60=12,"5",
IF(AI60=16,"4",IF(AI60=18,"3",IF(AI60=24,"2",IF(AI60=32,"1","0"))))))
)</f>
        <v>6</v>
      </c>
      <c r="AR60" t="str">
        <f>_xlfn.XLOOKUP(D60, $BF$1:$BR$1, $BF$2:$BR$2)</f>
        <v>07</v>
      </c>
      <c r="AS60" t="str">
        <f>_xlfn.XLOOKUP(E60, $BF$1:$BR$1, $BF$2:$BR$2)</f>
        <v>06</v>
      </c>
      <c r="AT60" t="str">
        <f>_xlfn.XLOOKUP(F60, $BF$1:$BR$1, $BF$2:$BR$2)</f>
        <v>06</v>
      </c>
      <c r="AU60" t="str">
        <f>_xlfn.XLOOKUP(G60, $BF$1:$BR$1, $BF$2:$BR$2)</f>
        <v>06</v>
      </c>
      <c r="AV60" t="str">
        <f>_xlfn.XLOOKUP(H60, $BF$1:$BR$1, $BF$2:$BR$2)</f>
        <v>06</v>
      </c>
      <c r="AW60">
        <f>VALUE(_xlfn.TEXTJOIN("", TRUE, AQ60:AV60))</f>
        <v>60706060606</v>
      </c>
      <c r="AX60">
        <v>60706060606</v>
      </c>
      <c r="AY60">
        <f t="shared" si="0"/>
        <v>942</v>
      </c>
      <c r="AZ60">
        <f>B60*AY60</f>
        <v>8478</v>
      </c>
    </row>
    <row r="61" spans="1:52" x14ac:dyDescent="0.25">
      <c r="A61" t="s">
        <v>788</v>
      </c>
      <c r="B61">
        <v>741</v>
      </c>
      <c r="C61" t="str">
        <f>TEXT(A61, "0")</f>
        <v>75555</v>
      </c>
      <c r="D61" t="str">
        <f>MID($C61, 1, 1)</f>
        <v>7</v>
      </c>
      <c r="E61" t="str">
        <f>MID($C61, 2, 1)</f>
        <v>5</v>
      </c>
      <c r="F61" t="str">
        <f>MID($C61, 3, 1)</f>
        <v>5</v>
      </c>
      <c r="G61" t="str">
        <f>MID($C61, 4, 1)</f>
        <v>5</v>
      </c>
      <c r="H61" t="str">
        <f>MID($C61, 5, 1)</f>
        <v>5</v>
      </c>
      <c r="I61">
        <f>LEN($A61)-LEN(SUBSTITUTE($A61,I$1,""))</f>
        <v>0</v>
      </c>
      <c r="J61">
        <f>LEN($A61)-LEN(SUBSTITUTE($A61,J$1,""))</f>
        <v>0</v>
      </c>
      <c r="K61">
        <f>LEN($A61)-LEN(SUBSTITUTE($A61,K$1,""))</f>
        <v>0</v>
      </c>
      <c r="L61">
        <f>LEN($A61)-LEN(SUBSTITUTE($A61,L$1,""))</f>
        <v>0</v>
      </c>
      <c r="M61">
        <f>LEN($A61)-LEN(SUBSTITUTE($A61,M$1,""))</f>
        <v>0</v>
      </c>
      <c r="N61">
        <f>LEN($A61)-LEN(SUBSTITUTE($A61,N$1,""))</f>
        <v>0</v>
      </c>
      <c r="O61">
        <f>LEN($A61)-LEN(SUBSTITUTE($A61,O$1,""))</f>
        <v>0</v>
      </c>
      <c r="P61">
        <f>LEN($A61)-LEN(SUBSTITUTE($A61,P$1,""))</f>
        <v>1</v>
      </c>
      <c r="Q61">
        <f>LEN($A61)-LEN(SUBSTITUTE($A61,Q$1,""))</f>
        <v>0</v>
      </c>
      <c r="R61">
        <f>LEN($A61)-LEN(SUBSTITUTE($A61,R$1,""))</f>
        <v>4</v>
      </c>
      <c r="S61">
        <f>LEN($A61)-LEN(SUBSTITUTE($A61,S$1,""))</f>
        <v>0</v>
      </c>
      <c r="T61">
        <f>LEN($A61)-LEN(SUBSTITUTE($A61,T$1,""))</f>
        <v>0</v>
      </c>
      <c r="U61">
        <f>LEN($A61)-LEN(SUBSTITUTE($A61,U$1,""))</f>
        <v>0</v>
      </c>
      <c r="V61">
        <f>I61+1</f>
        <v>1</v>
      </c>
      <c r="W61">
        <f>J61+1</f>
        <v>1</v>
      </c>
      <c r="X61">
        <f>K61+1</f>
        <v>1</v>
      </c>
      <c r="Y61">
        <f>L61+1</f>
        <v>1</v>
      </c>
      <c r="Z61">
        <f>M61+1</f>
        <v>1</v>
      </c>
      <c r="AA61">
        <f>N61+1</f>
        <v>1</v>
      </c>
      <c r="AB61">
        <f>O61+1</f>
        <v>1</v>
      </c>
      <c r="AC61">
        <f>P61+1</f>
        <v>2</v>
      </c>
      <c r="AD61">
        <f>Q61+1</f>
        <v>1</v>
      </c>
      <c r="AE61">
        <f>R61+1</f>
        <v>5</v>
      </c>
      <c r="AF61">
        <f>S61+1</f>
        <v>1</v>
      </c>
      <c r="AG61">
        <f>T61+1</f>
        <v>1</v>
      </c>
      <c r="AH61">
        <f>U61+1</f>
        <v>1</v>
      </c>
      <c r="AI61">
        <f>PRODUCT(V61:AH61)</f>
        <v>10</v>
      </c>
      <c r="AJ61" t="b">
        <f>AI61=6</f>
        <v>0</v>
      </c>
      <c r="AK61" t="b">
        <f>AI61=10</f>
        <v>1</v>
      </c>
      <c r="AL61" t="b">
        <f>AI61=12</f>
        <v>0</v>
      </c>
      <c r="AM61" t="b">
        <f>AI61=16</f>
        <v>0</v>
      </c>
      <c r="AN61" t="b">
        <f>AI61=18</f>
        <v>0</v>
      </c>
      <c r="AO61" t="b">
        <f>AI61=24</f>
        <v>0</v>
      </c>
      <c r="AP61" t="b">
        <f>AI61=32</f>
        <v>0</v>
      </c>
      <c r="AQ61" t="str">
        <f>IF(AI61=6,"7",IF(AI61=10,"6",IF(AI61=12,"5",
IF(AI61=16,"4",IF(AI61=18,"3",IF(AI61=24,"2",IF(AI61=32,"1","0"))))))
)</f>
        <v>6</v>
      </c>
      <c r="AR61" t="str">
        <f>_xlfn.XLOOKUP(D61, $BF$1:$BR$1, $BF$2:$BR$2)</f>
        <v>07</v>
      </c>
      <c r="AS61" t="str">
        <f>_xlfn.XLOOKUP(E61, $BF$1:$BR$1, $BF$2:$BR$2)</f>
        <v>05</v>
      </c>
      <c r="AT61" t="str">
        <f>_xlfn.XLOOKUP(F61, $BF$1:$BR$1, $BF$2:$BR$2)</f>
        <v>05</v>
      </c>
      <c r="AU61" t="str">
        <f>_xlfn.XLOOKUP(G61, $BF$1:$BR$1, $BF$2:$BR$2)</f>
        <v>05</v>
      </c>
      <c r="AV61" t="str">
        <f>_xlfn.XLOOKUP(H61, $BF$1:$BR$1, $BF$2:$BR$2)</f>
        <v>05</v>
      </c>
      <c r="AW61">
        <f>VALUE(_xlfn.TEXTJOIN("", TRUE, AQ61:AV61))</f>
        <v>60705050505</v>
      </c>
      <c r="AX61">
        <v>60705050505</v>
      </c>
      <c r="AY61">
        <f t="shared" si="0"/>
        <v>941</v>
      </c>
      <c r="AZ61">
        <f>B61*AY61</f>
        <v>697281</v>
      </c>
    </row>
    <row r="62" spans="1:52" x14ac:dyDescent="0.25">
      <c r="A62" t="s">
        <v>997</v>
      </c>
      <c r="B62">
        <v>347</v>
      </c>
      <c r="C62" t="str">
        <f>TEXT(A62, "0")</f>
        <v>72777</v>
      </c>
      <c r="D62" t="str">
        <f>MID($C62, 1, 1)</f>
        <v>7</v>
      </c>
      <c r="E62" t="str">
        <f>MID($C62, 2, 1)</f>
        <v>2</v>
      </c>
      <c r="F62" t="str">
        <f>MID($C62, 3, 1)</f>
        <v>7</v>
      </c>
      <c r="G62" t="str">
        <f>MID($C62, 4, 1)</f>
        <v>7</v>
      </c>
      <c r="H62" t="str">
        <f>MID($C62, 5, 1)</f>
        <v>7</v>
      </c>
      <c r="I62">
        <f>LEN($A62)-LEN(SUBSTITUTE($A62,I$1,""))</f>
        <v>0</v>
      </c>
      <c r="J62">
        <f>LEN($A62)-LEN(SUBSTITUTE($A62,J$1,""))</f>
        <v>0</v>
      </c>
      <c r="K62">
        <f>LEN($A62)-LEN(SUBSTITUTE($A62,K$1,""))</f>
        <v>0</v>
      </c>
      <c r="L62">
        <f>LEN($A62)-LEN(SUBSTITUTE($A62,L$1,""))</f>
        <v>0</v>
      </c>
      <c r="M62">
        <f>LEN($A62)-LEN(SUBSTITUTE($A62,M$1,""))</f>
        <v>0</v>
      </c>
      <c r="N62">
        <f>LEN($A62)-LEN(SUBSTITUTE($A62,N$1,""))</f>
        <v>0</v>
      </c>
      <c r="O62">
        <f>LEN($A62)-LEN(SUBSTITUTE($A62,O$1,""))</f>
        <v>0</v>
      </c>
      <c r="P62">
        <f>LEN($A62)-LEN(SUBSTITUTE($A62,P$1,""))</f>
        <v>4</v>
      </c>
      <c r="Q62">
        <f>LEN($A62)-LEN(SUBSTITUTE($A62,Q$1,""))</f>
        <v>0</v>
      </c>
      <c r="R62">
        <f>LEN($A62)-LEN(SUBSTITUTE($A62,R$1,""))</f>
        <v>0</v>
      </c>
      <c r="S62">
        <f>LEN($A62)-LEN(SUBSTITUTE($A62,S$1,""))</f>
        <v>0</v>
      </c>
      <c r="T62">
        <f>LEN($A62)-LEN(SUBSTITUTE($A62,T$1,""))</f>
        <v>0</v>
      </c>
      <c r="U62">
        <f>LEN($A62)-LEN(SUBSTITUTE($A62,U$1,""))</f>
        <v>1</v>
      </c>
      <c r="V62">
        <f>I62+1</f>
        <v>1</v>
      </c>
      <c r="W62">
        <f>J62+1</f>
        <v>1</v>
      </c>
      <c r="X62">
        <f>K62+1</f>
        <v>1</v>
      </c>
      <c r="Y62">
        <f>L62+1</f>
        <v>1</v>
      </c>
      <c r="Z62">
        <f>M62+1</f>
        <v>1</v>
      </c>
      <c r="AA62">
        <f>N62+1</f>
        <v>1</v>
      </c>
      <c r="AB62">
        <f>O62+1</f>
        <v>1</v>
      </c>
      <c r="AC62">
        <f>P62+1</f>
        <v>5</v>
      </c>
      <c r="AD62">
        <f>Q62+1</f>
        <v>1</v>
      </c>
      <c r="AE62">
        <f>R62+1</f>
        <v>1</v>
      </c>
      <c r="AF62">
        <f>S62+1</f>
        <v>1</v>
      </c>
      <c r="AG62">
        <f>T62+1</f>
        <v>1</v>
      </c>
      <c r="AH62">
        <f>U62+1</f>
        <v>2</v>
      </c>
      <c r="AI62">
        <f>PRODUCT(V62:AH62)</f>
        <v>10</v>
      </c>
      <c r="AJ62" t="b">
        <f>AI62=6</f>
        <v>0</v>
      </c>
      <c r="AK62" t="b">
        <f>AI62=10</f>
        <v>1</v>
      </c>
      <c r="AL62" t="b">
        <f>AI62=12</f>
        <v>0</v>
      </c>
      <c r="AM62" t="b">
        <f>AI62=16</f>
        <v>0</v>
      </c>
      <c r="AN62" t="b">
        <f>AI62=18</f>
        <v>0</v>
      </c>
      <c r="AO62" t="b">
        <f>AI62=24</f>
        <v>0</v>
      </c>
      <c r="AP62" t="b">
        <f>AI62=32</f>
        <v>0</v>
      </c>
      <c r="AQ62" t="str">
        <f>IF(AI62=6,"7",IF(AI62=10,"6",IF(AI62=12,"5",
IF(AI62=16,"4",IF(AI62=18,"3",IF(AI62=24,"2",IF(AI62=32,"1","0"))))))
)</f>
        <v>6</v>
      </c>
      <c r="AR62" t="str">
        <f>_xlfn.XLOOKUP(D62, $BF$1:$BR$1, $BF$2:$BR$2)</f>
        <v>07</v>
      </c>
      <c r="AS62" t="str">
        <f>_xlfn.XLOOKUP(E62, $BF$1:$BR$1, $BF$2:$BR$2)</f>
        <v>02</v>
      </c>
      <c r="AT62" t="str">
        <f>_xlfn.XLOOKUP(F62, $BF$1:$BR$1, $BF$2:$BR$2)</f>
        <v>07</v>
      </c>
      <c r="AU62" t="str">
        <f>_xlfn.XLOOKUP(G62, $BF$1:$BR$1, $BF$2:$BR$2)</f>
        <v>07</v>
      </c>
      <c r="AV62" t="str">
        <f>_xlfn.XLOOKUP(H62, $BF$1:$BR$1, $BF$2:$BR$2)</f>
        <v>07</v>
      </c>
      <c r="AW62">
        <f>VALUE(_xlfn.TEXTJOIN("", TRUE, AQ62:AV62))</f>
        <v>60702070707</v>
      </c>
      <c r="AX62">
        <v>60702070707</v>
      </c>
      <c r="AY62">
        <f t="shared" si="0"/>
        <v>940</v>
      </c>
      <c r="AZ62">
        <f>B62*AY62</f>
        <v>326180</v>
      </c>
    </row>
    <row r="63" spans="1:52" x14ac:dyDescent="0.25">
      <c r="A63" t="s">
        <v>566</v>
      </c>
      <c r="B63">
        <v>123</v>
      </c>
      <c r="C63" t="str">
        <f>TEXT(A63, "0")</f>
        <v>72222</v>
      </c>
      <c r="D63" t="str">
        <f>MID($C63, 1, 1)</f>
        <v>7</v>
      </c>
      <c r="E63" t="str">
        <f>MID($C63, 2, 1)</f>
        <v>2</v>
      </c>
      <c r="F63" t="str">
        <f>MID($C63, 3, 1)</f>
        <v>2</v>
      </c>
      <c r="G63" t="str">
        <f>MID($C63, 4, 1)</f>
        <v>2</v>
      </c>
      <c r="H63" t="str">
        <f>MID($C63, 5, 1)</f>
        <v>2</v>
      </c>
      <c r="I63">
        <f>LEN($A63)-LEN(SUBSTITUTE($A63,I$1,""))</f>
        <v>0</v>
      </c>
      <c r="J63">
        <f>LEN($A63)-LEN(SUBSTITUTE($A63,J$1,""))</f>
        <v>0</v>
      </c>
      <c r="K63">
        <f>LEN($A63)-LEN(SUBSTITUTE($A63,K$1,""))</f>
        <v>0</v>
      </c>
      <c r="L63">
        <f>LEN($A63)-LEN(SUBSTITUTE($A63,L$1,""))</f>
        <v>0</v>
      </c>
      <c r="M63">
        <f>LEN($A63)-LEN(SUBSTITUTE($A63,M$1,""))</f>
        <v>0</v>
      </c>
      <c r="N63">
        <f>LEN($A63)-LEN(SUBSTITUTE($A63,N$1,""))</f>
        <v>0</v>
      </c>
      <c r="O63">
        <f>LEN($A63)-LEN(SUBSTITUTE($A63,O$1,""))</f>
        <v>0</v>
      </c>
      <c r="P63">
        <f>LEN($A63)-LEN(SUBSTITUTE($A63,P$1,""))</f>
        <v>1</v>
      </c>
      <c r="Q63">
        <f>LEN($A63)-LEN(SUBSTITUTE($A63,Q$1,""))</f>
        <v>0</v>
      </c>
      <c r="R63">
        <f>LEN($A63)-LEN(SUBSTITUTE($A63,R$1,""))</f>
        <v>0</v>
      </c>
      <c r="S63">
        <f>LEN($A63)-LEN(SUBSTITUTE($A63,S$1,""))</f>
        <v>0</v>
      </c>
      <c r="T63">
        <f>LEN($A63)-LEN(SUBSTITUTE($A63,T$1,""))</f>
        <v>0</v>
      </c>
      <c r="U63">
        <f>LEN($A63)-LEN(SUBSTITUTE($A63,U$1,""))</f>
        <v>4</v>
      </c>
      <c r="V63">
        <f>I63+1</f>
        <v>1</v>
      </c>
      <c r="W63">
        <f>J63+1</f>
        <v>1</v>
      </c>
      <c r="X63">
        <f>K63+1</f>
        <v>1</v>
      </c>
      <c r="Y63">
        <f>L63+1</f>
        <v>1</v>
      </c>
      <c r="Z63">
        <f>M63+1</f>
        <v>1</v>
      </c>
      <c r="AA63">
        <f>N63+1</f>
        <v>1</v>
      </c>
      <c r="AB63">
        <f>O63+1</f>
        <v>1</v>
      </c>
      <c r="AC63">
        <f>P63+1</f>
        <v>2</v>
      </c>
      <c r="AD63">
        <f>Q63+1</f>
        <v>1</v>
      </c>
      <c r="AE63">
        <f>R63+1</f>
        <v>1</v>
      </c>
      <c r="AF63">
        <f>S63+1</f>
        <v>1</v>
      </c>
      <c r="AG63">
        <f>T63+1</f>
        <v>1</v>
      </c>
      <c r="AH63">
        <f>U63+1</f>
        <v>5</v>
      </c>
      <c r="AI63">
        <f>PRODUCT(V63:AH63)</f>
        <v>10</v>
      </c>
      <c r="AJ63" t="b">
        <f>AI63=6</f>
        <v>0</v>
      </c>
      <c r="AK63" t="b">
        <f>AI63=10</f>
        <v>1</v>
      </c>
      <c r="AL63" t="b">
        <f>AI63=12</f>
        <v>0</v>
      </c>
      <c r="AM63" t="b">
        <f>AI63=16</f>
        <v>0</v>
      </c>
      <c r="AN63" t="b">
        <f>AI63=18</f>
        <v>0</v>
      </c>
      <c r="AO63" t="b">
        <f>AI63=24</f>
        <v>0</v>
      </c>
      <c r="AP63" t="b">
        <f>AI63=32</f>
        <v>0</v>
      </c>
      <c r="AQ63" t="str">
        <f>IF(AI63=6,"7",IF(AI63=10,"6",IF(AI63=12,"5",
IF(AI63=16,"4",IF(AI63=18,"3",IF(AI63=24,"2",IF(AI63=32,"1","0"))))))
)</f>
        <v>6</v>
      </c>
      <c r="AR63" t="str">
        <f>_xlfn.XLOOKUP(D63, $BF$1:$BR$1, $BF$2:$BR$2)</f>
        <v>07</v>
      </c>
      <c r="AS63" t="str">
        <f>_xlfn.XLOOKUP(E63, $BF$1:$BR$1, $BF$2:$BR$2)</f>
        <v>02</v>
      </c>
      <c r="AT63" t="str">
        <f>_xlfn.XLOOKUP(F63, $BF$1:$BR$1, $BF$2:$BR$2)</f>
        <v>02</v>
      </c>
      <c r="AU63" t="str">
        <f>_xlfn.XLOOKUP(G63, $BF$1:$BR$1, $BF$2:$BR$2)</f>
        <v>02</v>
      </c>
      <c r="AV63" t="str">
        <f>_xlfn.XLOOKUP(H63, $BF$1:$BR$1, $BF$2:$BR$2)</f>
        <v>02</v>
      </c>
      <c r="AW63">
        <f>VALUE(_xlfn.TEXTJOIN("", TRUE, AQ63:AV63))</f>
        <v>60702020202</v>
      </c>
      <c r="AX63">
        <v>60702020202</v>
      </c>
      <c r="AY63">
        <f t="shared" si="0"/>
        <v>939</v>
      </c>
      <c r="AZ63">
        <f>B63*AY63</f>
        <v>115497</v>
      </c>
    </row>
    <row r="64" spans="1:52" x14ac:dyDescent="0.25">
      <c r="A64" t="s">
        <v>162</v>
      </c>
      <c r="B64">
        <v>192</v>
      </c>
      <c r="C64" t="str">
        <f>TEXT(A64, "0")</f>
        <v>66866</v>
      </c>
      <c r="D64" t="str">
        <f>MID($C64, 1, 1)</f>
        <v>6</v>
      </c>
      <c r="E64" t="str">
        <f>MID($C64, 2, 1)</f>
        <v>6</v>
      </c>
      <c r="F64" t="str">
        <f>MID($C64, 3, 1)</f>
        <v>8</v>
      </c>
      <c r="G64" t="str">
        <f>MID($C64, 4, 1)</f>
        <v>6</v>
      </c>
      <c r="H64" t="str">
        <f>MID($C64, 5, 1)</f>
        <v>6</v>
      </c>
      <c r="I64">
        <f>LEN($A64)-LEN(SUBSTITUTE($A64,I$1,""))</f>
        <v>0</v>
      </c>
      <c r="J64">
        <f>LEN($A64)-LEN(SUBSTITUTE($A64,J$1,""))</f>
        <v>0</v>
      </c>
      <c r="K64">
        <f>LEN($A64)-LEN(SUBSTITUTE($A64,K$1,""))</f>
        <v>0</v>
      </c>
      <c r="L64">
        <f>LEN($A64)-LEN(SUBSTITUTE($A64,L$1,""))</f>
        <v>0</v>
      </c>
      <c r="M64">
        <f>LEN($A64)-LEN(SUBSTITUTE($A64,M$1,""))</f>
        <v>0</v>
      </c>
      <c r="N64">
        <f>LEN($A64)-LEN(SUBSTITUTE($A64,N$1,""))</f>
        <v>0</v>
      </c>
      <c r="O64">
        <f>LEN($A64)-LEN(SUBSTITUTE($A64,O$1,""))</f>
        <v>1</v>
      </c>
      <c r="P64">
        <f>LEN($A64)-LEN(SUBSTITUTE($A64,P$1,""))</f>
        <v>0</v>
      </c>
      <c r="Q64">
        <f>LEN($A64)-LEN(SUBSTITUTE($A64,Q$1,""))</f>
        <v>4</v>
      </c>
      <c r="R64">
        <f>LEN($A64)-LEN(SUBSTITUTE($A64,R$1,""))</f>
        <v>0</v>
      </c>
      <c r="S64">
        <f>LEN($A64)-LEN(SUBSTITUTE($A64,S$1,""))</f>
        <v>0</v>
      </c>
      <c r="T64">
        <f>LEN($A64)-LEN(SUBSTITUTE($A64,T$1,""))</f>
        <v>0</v>
      </c>
      <c r="U64">
        <f>LEN($A64)-LEN(SUBSTITUTE($A64,U$1,""))</f>
        <v>0</v>
      </c>
      <c r="V64">
        <f>I64+1</f>
        <v>1</v>
      </c>
      <c r="W64">
        <f>J64+1</f>
        <v>1</v>
      </c>
      <c r="X64">
        <f>K64+1</f>
        <v>1</v>
      </c>
      <c r="Y64">
        <f>L64+1</f>
        <v>1</v>
      </c>
      <c r="Z64">
        <f>M64+1</f>
        <v>1</v>
      </c>
      <c r="AA64">
        <f>N64+1</f>
        <v>1</v>
      </c>
      <c r="AB64">
        <f>O64+1</f>
        <v>2</v>
      </c>
      <c r="AC64">
        <f>P64+1</f>
        <v>1</v>
      </c>
      <c r="AD64">
        <f>Q64+1</f>
        <v>5</v>
      </c>
      <c r="AE64">
        <f>R64+1</f>
        <v>1</v>
      </c>
      <c r="AF64">
        <f>S64+1</f>
        <v>1</v>
      </c>
      <c r="AG64">
        <f>T64+1</f>
        <v>1</v>
      </c>
      <c r="AH64">
        <f>U64+1</f>
        <v>1</v>
      </c>
      <c r="AI64">
        <f>PRODUCT(V64:AH64)</f>
        <v>10</v>
      </c>
      <c r="AJ64" t="b">
        <f>AI64=6</f>
        <v>0</v>
      </c>
      <c r="AK64" t="b">
        <f>AI64=10</f>
        <v>1</v>
      </c>
      <c r="AL64" t="b">
        <f>AI64=12</f>
        <v>0</v>
      </c>
      <c r="AM64" t="b">
        <f>AI64=16</f>
        <v>0</v>
      </c>
      <c r="AN64" t="b">
        <f>AI64=18</f>
        <v>0</v>
      </c>
      <c r="AO64" t="b">
        <f>AI64=24</f>
        <v>0</v>
      </c>
      <c r="AP64" t="b">
        <f>AI64=32</f>
        <v>0</v>
      </c>
      <c r="AQ64" t="str">
        <f>IF(AI64=6,"7",IF(AI64=10,"6",IF(AI64=12,"5",
IF(AI64=16,"4",IF(AI64=18,"3",IF(AI64=24,"2",IF(AI64=32,"1","0"))))))
)</f>
        <v>6</v>
      </c>
      <c r="AR64" t="str">
        <f>_xlfn.XLOOKUP(D64, $BF$1:$BR$1, $BF$2:$BR$2)</f>
        <v>06</v>
      </c>
      <c r="AS64" t="str">
        <f>_xlfn.XLOOKUP(E64, $BF$1:$BR$1, $BF$2:$BR$2)</f>
        <v>06</v>
      </c>
      <c r="AT64" t="str">
        <f>_xlfn.XLOOKUP(F64, $BF$1:$BR$1, $BF$2:$BR$2)</f>
        <v>08</v>
      </c>
      <c r="AU64" t="str">
        <f>_xlfn.XLOOKUP(G64, $BF$1:$BR$1, $BF$2:$BR$2)</f>
        <v>06</v>
      </c>
      <c r="AV64" t="str">
        <f>_xlfn.XLOOKUP(H64, $BF$1:$BR$1, $BF$2:$BR$2)</f>
        <v>06</v>
      </c>
      <c r="AW64">
        <f>VALUE(_xlfn.TEXTJOIN("", TRUE, AQ64:AV64))</f>
        <v>60606080606</v>
      </c>
      <c r="AX64">
        <v>60606080606</v>
      </c>
      <c r="AY64">
        <f t="shared" si="0"/>
        <v>938</v>
      </c>
      <c r="AZ64">
        <f>B64*AY64</f>
        <v>180096</v>
      </c>
    </row>
    <row r="65" spans="1:52" x14ac:dyDescent="0.25">
      <c r="A65" t="s">
        <v>412</v>
      </c>
      <c r="B65">
        <v>788</v>
      </c>
      <c r="C65" t="str">
        <f>TEXT(A65, "0")</f>
        <v>66366</v>
      </c>
      <c r="D65" t="str">
        <f>MID($C65, 1, 1)</f>
        <v>6</v>
      </c>
      <c r="E65" t="str">
        <f>MID($C65, 2, 1)</f>
        <v>6</v>
      </c>
      <c r="F65" t="str">
        <f>MID($C65, 3, 1)</f>
        <v>3</v>
      </c>
      <c r="G65" t="str">
        <f>MID($C65, 4, 1)</f>
        <v>6</v>
      </c>
      <c r="H65" t="str">
        <f>MID($C65, 5, 1)</f>
        <v>6</v>
      </c>
      <c r="I65">
        <f>LEN($A65)-LEN(SUBSTITUTE($A65,I$1,""))</f>
        <v>0</v>
      </c>
      <c r="J65">
        <f>LEN($A65)-LEN(SUBSTITUTE($A65,J$1,""))</f>
        <v>0</v>
      </c>
      <c r="K65">
        <f>LEN($A65)-LEN(SUBSTITUTE($A65,K$1,""))</f>
        <v>0</v>
      </c>
      <c r="L65">
        <f>LEN($A65)-LEN(SUBSTITUTE($A65,L$1,""))</f>
        <v>0</v>
      </c>
      <c r="M65">
        <f>LEN($A65)-LEN(SUBSTITUTE($A65,M$1,""))</f>
        <v>0</v>
      </c>
      <c r="N65">
        <f>LEN($A65)-LEN(SUBSTITUTE($A65,N$1,""))</f>
        <v>0</v>
      </c>
      <c r="O65">
        <f>LEN($A65)-LEN(SUBSTITUTE($A65,O$1,""))</f>
        <v>0</v>
      </c>
      <c r="P65">
        <f>LEN($A65)-LEN(SUBSTITUTE($A65,P$1,""))</f>
        <v>0</v>
      </c>
      <c r="Q65">
        <f>LEN($A65)-LEN(SUBSTITUTE($A65,Q$1,""))</f>
        <v>4</v>
      </c>
      <c r="R65">
        <f>LEN($A65)-LEN(SUBSTITUTE($A65,R$1,""))</f>
        <v>0</v>
      </c>
      <c r="S65">
        <f>LEN($A65)-LEN(SUBSTITUTE($A65,S$1,""))</f>
        <v>0</v>
      </c>
      <c r="T65">
        <f>LEN($A65)-LEN(SUBSTITUTE($A65,T$1,""))</f>
        <v>1</v>
      </c>
      <c r="U65">
        <f>LEN($A65)-LEN(SUBSTITUTE($A65,U$1,""))</f>
        <v>0</v>
      </c>
      <c r="V65">
        <f>I65+1</f>
        <v>1</v>
      </c>
      <c r="W65">
        <f>J65+1</f>
        <v>1</v>
      </c>
      <c r="X65">
        <f>K65+1</f>
        <v>1</v>
      </c>
      <c r="Y65">
        <f>L65+1</f>
        <v>1</v>
      </c>
      <c r="Z65">
        <f>M65+1</f>
        <v>1</v>
      </c>
      <c r="AA65">
        <f>N65+1</f>
        <v>1</v>
      </c>
      <c r="AB65">
        <f>O65+1</f>
        <v>1</v>
      </c>
      <c r="AC65">
        <f>P65+1</f>
        <v>1</v>
      </c>
      <c r="AD65">
        <f>Q65+1</f>
        <v>5</v>
      </c>
      <c r="AE65">
        <f>R65+1</f>
        <v>1</v>
      </c>
      <c r="AF65">
        <f>S65+1</f>
        <v>1</v>
      </c>
      <c r="AG65">
        <f>T65+1</f>
        <v>2</v>
      </c>
      <c r="AH65">
        <f>U65+1</f>
        <v>1</v>
      </c>
      <c r="AI65">
        <f>PRODUCT(V65:AH65)</f>
        <v>10</v>
      </c>
      <c r="AJ65" t="b">
        <f>AI65=6</f>
        <v>0</v>
      </c>
      <c r="AK65" t="b">
        <f>AI65=10</f>
        <v>1</v>
      </c>
      <c r="AL65" t="b">
        <f>AI65=12</f>
        <v>0</v>
      </c>
      <c r="AM65" t="b">
        <f>AI65=16</f>
        <v>0</v>
      </c>
      <c r="AN65" t="b">
        <f>AI65=18</f>
        <v>0</v>
      </c>
      <c r="AO65" t="b">
        <f>AI65=24</f>
        <v>0</v>
      </c>
      <c r="AP65" t="b">
        <f>AI65=32</f>
        <v>0</v>
      </c>
      <c r="AQ65" t="str">
        <f>IF(AI65=6,"7",IF(AI65=10,"6",IF(AI65=12,"5",
IF(AI65=16,"4",IF(AI65=18,"3",IF(AI65=24,"2",IF(AI65=32,"1","0"))))))
)</f>
        <v>6</v>
      </c>
      <c r="AR65" t="str">
        <f>_xlfn.XLOOKUP(D65, $BF$1:$BR$1, $BF$2:$BR$2)</f>
        <v>06</v>
      </c>
      <c r="AS65" t="str">
        <f>_xlfn.XLOOKUP(E65, $BF$1:$BR$1, $BF$2:$BR$2)</f>
        <v>06</v>
      </c>
      <c r="AT65" t="str">
        <f>_xlfn.XLOOKUP(F65, $BF$1:$BR$1, $BF$2:$BR$2)</f>
        <v>03</v>
      </c>
      <c r="AU65" t="str">
        <f>_xlfn.XLOOKUP(G65, $BF$1:$BR$1, $BF$2:$BR$2)</f>
        <v>06</v>
      </c>
      <c r="AV65" t="str">
        <f>_xlfn.XLOOKUP(H65, $BF$1:$BR$1, $BF$2:$BR$2)</f>
        <v>06</v>
      </c>
      <c r="AW65">
        <f>VALUE(_xlfn.TEXTJOIN("", TRUE, AQ65:AV65))</f>
        <v>60606030606</v>
      </c>
      <c r="AX65">
        <v>60606030606</v>
      </c>
      <c r="AY65">
        <f t="shared" si="0"/>
        <v>937</v>
      </c>
      <c r="AZ65">
        <f>B65*AY65</f>
        <v>738356</v>
      </c>
    </row>
    <row r="66" spans="1:52" x14ac:dyDescent="0.25">
      <c r="A66" t="s">
        <v>990</v>
      </c>
      <c r="B66">
        <v>918</v>
      </c>
      <c r="C66" t="str">
        <f>TEXT(A66, "0")</f>
        <v>66266</v>
      </c>
      <c r="D66" t="str">
        <f>MID($C66, 1, 1)</f>
        <v>6</v>
      </c>
      <c r="E66" t="str">
        <f>MID($C66, 2, 1)</f>
        <v>6</v>
      </c>
      <c r="F66" t="str">
        <f>MID($C66, 3, 1)</f>
        <v>2</v>
      </c>
      <c r="G66" t="str">
        <f>MID($C66, 4, 1)</f>
        <v>6</v>
      </c>
      <c r="H66" t="str">
        <f>MID($C66, 5, 1)</f>
        <v>6</v>
      </c>
      <c r="I66">
        <f>LEN($A66)-LEN(SUBSTITUTE($A66,I$1,""))</f>
        <v>0</v>
      </c>
      <c r="J66">
        <f>LEN($A66)-LEN(SUBSTITUTE($A66,J$1,""))</f>
        <v>0</v>
      </c>
      <c r="K66">
        <f>LEN($A66)-LEN(SUBSTITUTE($A66,K$1,""))</f>
        <v>0</v>
      </c>
      <c r="L66">
        <f>LEN($A66)-LEN(SUBSTITUTE($A66,L$1,""))</f>
        <v>0</v>
      </c>
      <c r="M66">
        <f>LEN($A66)-LEN(SUBSTITUTE($A66,M$1,""))</f>
        <v>0</v>
      </c>
      <c r="N66">
        <f>LEN($A66)-LEN(SUBSTITUTE($A66,N$1,""))</f>
        <v>0</v>
      </c>
      <c r="O66">
        <f>LEN($A66)-LEN(SUBSTITUTE($A66,O$1,""))</f>
        <v>0</v>
      </c>
      <c r="P66">
        <f>LEN($A66)-LEN(SUBSTITUTE($A66,P$1,""))</f>
        <v>0</v>
      </c>
      <c r="Q66">
        <f>LEN($A66)-LEN(SUBSTITUTE($A66,Q$1,""))</f>
        <v>4</v>
      </c>
      <c r="R66">
        <f>LEN($A66)-LEN(SUBSTITUTE($A66,R$1,""))</f>
        <v>0</v>
      </c>
      <c r="S66">
        <f>LEN($A66)-LEN(SUBSTITUTE($A66,S$1,""))</f>
        <v>0</v>
      </c>
      <c r="T66">
        <f>LEN($A66)-LEN(SUBSTITUTE($A66,T$1,""))</f>
        <v>0</v>
      </c>
      <c r="U66">
        <f>LEN($A66)-LEN(SUBSTITUTE($A66,U$1,""))</f>
        <v>1</v>
      </c>
      <c r="V66">
        <f>I66+1</f>
        <v>1</v>
      </c>
      <c r="W66">
        <f>J66+1</f>
        <v>1</v>
      </c>
      <c r="X66">
        <f>K66+1</f>
        <v>1</v>
      </c>
      <c r="Y66">
        <f>L66+1</f>
        <v>1</v>
      </c>
      <c r="Z66">
        <f>M66+1</f>
        <v>1</v>
      </c>
      <c r="AA66">
        <f>N66+1</f>
        <v>1</v>
      </c>
      <c r="AB66">
        <f>O66+1</f>
        <v>1</v>
      </c>
      <c r="AC66">
        <f>P66+1</f>
        <v>1</v>
      </c>
      <c r="AD66">
        <f>Q66+1</f>
        <v>5</v>
      </c>
      <c r="AE66">
        <f>R66+1</f>
        <v>1</v>
      </c>
      <c r="AF66">
        <f>S66+1</f>
        <v>1</v>
      </c>
      <c r="AG66">
        <f>T66+1</f>
        <v>1</v>
      </c>
      <c r="AH66">
        <f>U66+1</f>
        <v>2</v>
      </c>
      <c r="AI66">
        <f>PRODUCT(V66:AH66)</f>
        <v>10</v>
      </c>
      <c r="AJ66" t="b">
        <f>AI66=6</f>
        <v>0</v>
      </c>
      <c r="AK66" t="b">
        <f>AI66=10</f>
        <v>1</v>
      </c>
      <c r="AL66" t="b">
        <f>AI66=12</f>
        <v>0</v>
      </c>
      <c r="AM66" t="b">
        <f>AI66=16</f>
        <v>0</v>
      </c>
      <c r="AN66" t="b">
        <f>AI66=18</f>
        <v>0</v>
      </c>
      <c r="AO66" t="b">
        <f>AI66=24</f>
        <v>0</v>
      </c>
      <c r="AP66" t="b">
        <f>AI66=32</f>
        <v>0</v>
      </c>
      <c r="AQ66" t="str">
        <f>IF(AI66=6,"7",IF(AI66=10,"6",IF(AI66=12,"5",
IF(AI66=16,"4",IF(AI66=18,"3",IF(AI66=24,"2",IF(AI66=32,"1","0"))))))
)</f>
        <v>6</v>
      </c>
      <c r="AR66" t="str">
        <f>_xlfn.XLOOKUP(D66, $BF$1:$BR$1, $BF$2:$BR$2)</f>
        <v>06</v>
      </c>
      <c r="AS66" t="str">
        <f>_xlfn.XLOOKUP(E66, $BF$1:$BR$1, $BF$2:$BR$2)</f>
        <v>06</v>
      </c>
      <c r="AT66" t="str">
        <f>_xlfn.XLOOKUP(F66, $BF$1:$BR$1, $BF$2:$BR$2)</f>
        <v>02</v>
      </c>
      <c r="AU66" t="str">
        <f>_xlfn.XLOOKUP(G66, $BF$1:$BR$1, $BF$2:$BR$2)</f>
        <v>06</v>
      </c>
      <c r="AV66" t="str">
        <f>_xlfn.XLOOKUP(H66, $BF$1:$BR$1, $BF$2:$BR$2)</f>
        <v>06</v>
      </c>
      <c r="AW66">
        <f>VALUE(_xlfn.TEXTJOIN("", TRUE, AQ66:AV66))</f>
        <v>60606020606</v>
      </c>
      <c r="AX66">
        <v>60606020606</v>
      </c>
      <c r="AY66">
        <f t="shared" si="0"/>
        <v>936</v>
      </c>
      <c r="AZ66">
        <f>B66*AY66</f>
        <v>859248</v>
      </c>
    </row>
    <row r="67" spans="1:52" x14ac:dyDescent="0.25">
      <c r="A67" t="s">
        <v>771</v>
      </c>
      <c r="B67">
        <v>126</v>
      </c>
      <c r="C67" t="str">
        <f>TEXT(A67, "0")</f>
        <v>65666</v>
      </c>
      <c r="D67" t="str">
        <f>MID($C67, 1, 1)</f>
        <v>6</v>
      </c>
      <c r="E67" t="str">
        <f>MID($C67, 2, 1)</f>
        <v>5</v>
      </c>
      <c r="F67" t="str">
        <f>MID($C67, 3, 1)</f>
        <v>6</v>
      </c>
      <c r="G67" t="str">
        <f>MID($C67, 4, 1)</f>
        <v>6</v>
      </c>
      <c r="H67" t="str">
        <f>MID($C67, 5, 1)</f>
        <v>6</v>
      </c>
      <c r="I67">
        <f>LEN($A67)-LEN(SUBSTITUTE($A67,I$1,""))</f>
        <v>0</v>
      </c>
      <c r="J67">
        <f>LEN($A67)-LEN(SUBSTITUTE($A67,J$1,""))</f>
        <v>0</v>
      </c>
      <c r="K67">
        <f>LEN($A67)-LEN(SUBSTITUTE($A67,K$1,""))</f>
        <v>0</v>
      </c>
      <c r="L67">
        <f>LEN($A67)-LEN(SUBSTITUTE($A67,L$1,""))</f>
        <v>0</v>
      </c>
      <c r="M67">
        <f>LEN($A67)-LEN(SUBSTITUTE($A67,M$1,""))</f>
        <v>0</v>
      </c>
      <c r="N67">
        <f>LEN($A67)-LEN(SUBSTITUTE($A67,N$1,""))</f>
        <v>0</v>
      </c>
      <c r="O67">
        <f>LEN($A67)-LEN(SUBSTITUTE($A67,O$1,""))</f>
        <v>0</v>
      </c>
      <c r="P67">
        <f>LEN($A67)-LEN(SUBSTITUTE($A67,P$1,""))</f>
        <v>0</v>
      </c>
      <c r="Q67">
        <f>LEN($A67)-LEN(SUBSTITUTE($A67,Q$1,""))</f>
        <v>4</v>
      </c>
      <c r="R67">
        <f>LEN($A67)-LEN(SUBSTITUTE($A67,R$1,""))</f>
        <v>1</v>
      </c>
      <c r="S67">
        <f>LEN($A67)-LEN(SUBSTITUTE($A67,S$1,""))</f>
        <v>0</v>
      </c>
      <c r="T67">
        <f>LEN($A67)-LEN(SUBSTITUTE($A67,T$1,""))</f>
        <v>0</v>
      </c>
      <c r="U67">
        <f>LEN($A67)-LEN(SUBSTITUTE($A67,U$1,""))</f>
        <v>0</v>
      </c>
      <c r="V67">
        <f>I67+1</f>
        <v>1</v>
      </c>
      <c r="W67">
        <f>J67+1</f>
        <v>1</v>
      </c>
      <c r="X67">
        <f>K67+1</f>
        <v>1</v>
      </c>
      <c r="Y67">
        <f>L67+1</f>
        <v>1</v>
      </c>
      <c r="Z67">
        <f>M67+1</f>
        <v>1</v>
      </c>
      <c r="AA67">
        <f>N67+1</f>
        <v>1</v>
      </c>
      <c r="AB67">
        <f>O67+1</f>
        <v>1</v>
      </c>
      <c r="AC67">
        <f>P67+1</f>
        <v>1</v>
      </c>
      <c r="AD67">
        <f>Q67+1</f>
        <v>5</v>
      </c>
      <c r="AE67">
        <f>R67+1</f>
        <v>2</v>
      </c>
      <c r="AF67">
        <f>S67+1</f>
        <v>1</v>
      </c>
      <c r="AG67">
        <f>T67+1</f>
        <v>1</v>
      </c>
      <c r="AH67">
        <f>U67+1</f>
        <v>1</v>
      </c>
      <c r="AI67">
        <f>PRODUCT(V67:AH67)</f>
        <v>10</v>
      </c>
      <c r="AJ67" t="b">
        <f>AI67=6</f>
        <v>0</v>
      </c>
      <c r="AK67" t="b">
        <f>AI67=10</f>
        <v>1</v>
      </c>
      <c r="AL67" t="b">
        <f>AI67=12</f>
        <v>0</v>
      </c>
      <c r="AM67" t="b">
        <f>AI67=16</f>
        <v>0</v>
      </c>
      <c r="AN67" t="b">
        <f>AI67=18</f>
        <v>0</v>
      </c>
      <c r="AO67" t="b">
        <f>AI67=24</f>
        <v>0</v>
      </c>
      <c r="AP67" t="b">
        <f>AI67=32</f>
        <v>0</v>
      </c>
      <c r="AQ67" t="str">
        <f>IF(AI67=6,"7",IF(AI67=10,"6",IF(AI67=12,"5",
IF(AI67=16,"4",IF(AI67=18,"3",IF(AI67=24,"2",IF(AI67=32,"1","0"))))))
)</f>
        <v>6</v>
      </c>
      <c r="AR67" t="str">
        <f>_xlfn.XLOOKUP(D67, $BF$1:$BR$1, $BF$2:$BR$2)</f>
        <v>06</v>
      </c>
      <c r="AS67" t="str">
        <f>_xlfn.XLOOKUP(E67, $BF$1:$BR$1, $BF$2:$BR$2)</f>
        <v>05</v>
      </c>
      <c r="AT67" t="str">
        <f>_xlfn.XLOOKUP(F67, $BF$1:$BR$1, $BF$2:$BR$2)</f>
        <v>06</v>
      </c>
      <c r="AU67" t="str">
        <f>_xlfn.XLOOKUP(G67, $BF$1:$BR$1, $BF$2:$BR$2)</f>
        <v>06</v>
      </c>
      <c r="AV67" t="str">
        <f>_xlfn.XLOOKUP(H67, $BF$1:$BR$1, $BF$2:$BR$2)</f>
        <v>06</v>
      </c>
      <c r="AW67">
        <f>VALUE(_xlfn.TEXTJOIN("", TRUE, AQ67:AV67))</f>
        <v>60605060606</v>
      </c>
      <c r="AX67">
        <v>60605060606</v>
      </c>
      <c r="AY67">
        <f t="shared" si="0"/>
        <v>935</v>
      </c>
      <c r="AZ67">
        <f>B67*AY67</f>
        <v>117810</v>
      </c>
    </row>
    <row r="68" spans="1:52" x14ac:dyDescent="0.25">
      <c r="A68" t="s">
        <v>763</v>
      </c>
      <c r="B68">
        <v>711</v>
      </c>
      <c r="C68" t="str">
        <f>TEXT(A68, "0")</f>
        <v>63333</v>
      </c>
      <c r="D68" t="str">
        <f>MID($C68, 1, 1)</f>
        <v>6</v>
      </c>
      <c r="E68" t="str">
        <f>MID($C68, 2, 1)</f>
        <v>3</v>
      </c>
      <c r="F68" t="str">
        <f>MID($C68, 3, 1)</f>
        <v>3</v>
      </c>
      <c r="G68" t="str">
        <f>MID($C68, 4, 1)</f>
        <v>3</v>
      </c>
      <c r="H68" t="str">
        <f>MID($C68, 5, 1)</f>
        <v>3</v>
      </c>
      <c r="I68">
        <f>LEN($A68)-LEN(SUBSTITUTE($A68,I$1,""))</f>
        <v>0</v>
      </c>
      <c r="J68">
        <f>LEN($A68)-LEN(SUBSTITUTE($A68,J$1,""))</f>
        <v>0</v>
      </c>
      <c r="K68">
        <f>LEN($A68)-LEN(SUBSTITUTE($A68,K$1,""))</f>
        <v>0</v>
      </c>
      <c r="L68">
        <f>LEN($A68)-LEN(SUBSTITUTE($A68,L$1,""))</f>
        <v>0</v>
      </c>
      <c r="M68">
        <f>LEN($A68)-LEN(SUBSTITUTE($A68,M$1,""))</f>
        <v>0</v>
      </c>
      <c r="N68">
        <f>LEN($A68)-LEN(SUBSTITUTE($A68,N$1,""))</f>
        <v>0</v>
      </c>
      <c r="O68">
        <f>LEN($A68)-LEN(SUBSTITUTE($A68,O$1,""))</f>
        <v>0</v>
      </c>
      <c r="P68">
        <f>LEN($A68)-LEN(SUBSTITUTE($A68,P$1,""))</f>
        <v>0</v>
      </c>
      <c r="Q68">
        <f>LEN($A68)-LEN(SUBSTITUTE($A68,Q$1,""))</f>
        <v>1</v>
      </c>
      <c r="R68">
        <f>LEN($A68)-LEN(SUBSTITUTE($A68,R$1,""))</f>
        <v>0</v>
      </c>
      <c r="S68">
        <f>LEN($A68)-LEN(SUBSTITUTE($A68,S$1,""))</f>
        <v>0</v>
      </c>
      <c r="T68">
        <f>LEN($A68)-LEN(SUBSTITUTE($A68,T$1,""))</f>
        <v>4</v>
      </c>
      <c r="U68">
        <f>LEN($A68)-LEN(SUBSTITUTE($A68,U$1,""))</f>
        <v>0</v>
      </c>
      <c r="V68">
        <f>I68+1</f>
        <v>1</v>
      </c>
      <c r="W68">
        <f>J68+1</f>
        <v>1</v>
      </c>
      <c r="X68">
        <f>K68+1</f>
        <v>1</v>
      </c>
      <c r="Y68">
        <f>L68+1</f>
        <v>1</v>
      </c>
      <c r="Z68">
        <f>M68+1</f>
        <v>1</v>
      </c>
      <c r="AA68">
        <f>N68+1</f>
        <v>1</v>
      </c>
      <c r="AB68">
        <f>O68+1</f>
        <v>1</v>
      </c>
      <c r="AC68">
        <f>P68+1</f>
        <v>1</v>
      </c>
      <c r="AD68">
        <f>Q68+1</f>
        <v>2</v>
      </c>
      <c r="AE68">
        <f>R68+1</f>
        <v>1</v>
      </c>
      <c r="AF68">
        <f>S68+1</f>
        <v>1</v>
      </c>
      <c r="AG68">
        <f>T68+1</f>
        <v>5</v>
      </c>
      <c r="AH68">
        <f>U68+1</f>
        <v>1</v>
      </c>
      <c r="AI68">
        <f>PRODUCT(V68:AH68)</f>
        <v>10</v>
      </c>
      <c r="AJ68" t="b">
        <f>AI68=6</f>
        <v>0</v>
      </c>
      <c r="AK68" t="b">
        <f>AI68=10</f>
        <v>1</v>
      </c>
      <c r="AL68" t="b">
        <f>AI68=12</f>
        <v>0</v>
      </c>
      <c r="AM68" t="b">
        <f>AI68=16</f>
        <v>0</v>
      </c>
      <c r="AN68" t="b">
        <f>AI68=18</f>
        <v>0</v>
      </c>
      <c r="AO68" t="b">
        <f>AI68=24</f>
        <v>0</v>
      </c>
      <c r="AP68" t="b">
        <f>AI68=32</f>
        <v>0</v>
      </c>
      <c r="AQ68" t="str">
        <f>IF(AI68=6,"7",IF(AI68=10,"6",IF(AI68=12,"5",
IF(AI68=16,"4",IF(AI68=18,"3",IF(AI68=24,"2",IF(AI68=32,"1","0"))))))
)</f>
        <v>6</v>
      </c>
      <c r="AR68" t="str">
        <f>_xlfn.XLOOKUP(D68, $BF$1:$BR$1, $BF$2:$BR$2)</f>
        <v>06</v>
      </c>
      <c r="AS68" t="str">
        <f>_xlfn.XLOOKUP(E68, $BF$1:$BR$1, $BF$2:$BR$2)</f>
        <v>03</v>
      </c>
      <c r="AT68" t="str">
        <f>_xlfn.XLOOKUP(F68, $BF$1:$BR$1, $BF$2:$BR$2)</f>
        <v>03</v>
      </c>
      <c r="AU68" t="str">
        <f>_xlfn.XLOOKUP(G68, $BF$1:$BR$1, $BF$2:$BR$2)</f>
        <v>03</v>
      </c>
      <c r="AV68" t="str">
        <f>_xlfn.XLOOKUP(H68, $BF$1:$BR$1, $BF$2:$BR$2)</f>
        <v>03</v>
      </c>
      <c r="AW68">
        <f>VALUE(_xlfn.TEXTJOIN("", TRUE, AQ68:AV68))</f>
        <v>60603030303</v>
      </c>
      <c r="AX68">
        <v>60603030303</v>
      </c>
      <c r="AY68">
        <f t="shared" ref="AY68:AY131" si="1">AY67-1</f>
        <v>934</v>
      </c>
      <c r="AZ68">
        <f>B68*AY68</f>
        <v>664074</v>
      </c>
    </row>
    <row r="69" spans="1:52" x14ac:dyDescent="0.25">
      <c r="A69" t="s">
        <v>20</v>
      </c>
      <c r="B69">
        <v>626</v>
      </c>
      <c r="C69" t="str">
        <f>TEXT(A69, "0")</f>
        <v>5Q555</v>
      </c>
      <c r="D69" t="str">
        <f>MID($C69, 1, 1)</f>
        <v>5</v>
      </c>
      <c r="E69" t="str">
        <f>MID($C69, 2, 1)</f>
        <v>Q</v>
      </c>
      <c r="F69" t="str">
        <f>MID($C69, 3, 1)</f>
        <v>5</v>
      </c>
      <c r="G69" t="str">
        <f>MID($C69, 4, 1)</f>
        <v>5</v>
      </c>
      <c r="H69" t="str">
        <f>MID($C69, 5, 1)</f>
        <v>5</v>
      </c>
      <c r="I69">
        <f>LEN($A69)-LEN(SUBSTITUTE($A69,I$1,""))</f>
        <v>0</v>
      </c>
      <c r="J69">
        <f>LEN($A69)-LEN(SUBSTITUTE($A69,J$1,""))</f>
        <v>0</v>
      </c>
      <c r="K69">
        <f>LEN($A69)-LEN(SUBSTITUTE($A69,K$1,""))</f>
        <v>1</v>
      </c>
      <c r="L69">
        <f>LEN($A69)-LEN(SUBSTITUTE($A69,L$1,""))</f>
        <v>0</v>
      </c>
      <c r="M69">
        <f>LEN($A69)-LEN(SUBSTITUTE($A69,M$1,""))</f>
        <v>0</v>
      </c>
      <c r="N69">
        <f>LEN($A69)-LEN(SUBSTITUTE($A69,N$1,""))</f>
        <v>0</v>
      </c>
      <c r="O69">
        <f>LEN($A69)-LEN(SUBSTITUTE($A69,O$1,""))</f>
        <v>0</v>
      </c>
      <c r="P69">
        <f>LEN($A69)-LEN(SUBSTITUTE($A69,P$1,""))</f>
        <v>0</v>
      </c>
      <c r="Q69">
        <f>LEN($A69)-LEN(SUBSTITUTE($A69,Q$1,""))</f>
        <v>0</v>
      </c>
      <c r="R69">
        <f>LEN($A69)-LEN(SUBSTITUTE($A69,R$1,""))</f>
        <v>4</v>
      </c>
      <c r="S69">
        <f>LEN($A69)-LEN(SUBSTITUTE($A69,S$1,""))</f>
        <v>0</v>
      </c>
      <c r="T69">
        <f>LEN($A69)-LEN(SUBSTITUTE($A69,T$1,""))</f>
        <v>0</v>
      </c>
      <c r="U69">
        <f>LEN($A69)-LEN(SUBSTITUTE($A69,U$1,""))</f>
        <v>0</v>
      </c>
      <c r="V69">
        <f>I69+1</f>
        <v>1</v>
      </c>
      <c r="W69">
        <f>J69+1</f>
        <v>1</v>
      </c>
      <c r="X69">
        <f>K69+1</f>
        <v>2</v>
      </c>
      <c r="Y69">
        <f>L69+1</f>
        <v>1</v>
      </c>
      <c r="Z69">
        <f>M69+1</f>
        <v>1</v>
      </c>
      <c r="AA69">
        <f>N69+1</f>
        <v>1</v>
      </c>
      <c r="AB69">
        <f>O69+1</f>
        <v>1</v>
      </c>
      <c r="AC69">
        <f>P69+1</f>
        <v>1</v>
      </c>
      <c r="AD69">
        <f>Q69+1</f>
        <v>1</v>
      </c>
      <c r="AE69">
        <f>R69+1</f>
        <v>5</v>
      </c>
      <c r="AF69">
        <f>S69+1</f>
        <v>1</v>
      </c>
      <c r="AG69">
        <f>T69+1</f>
        <v>1</v>
      </c>
      <c r="AH69">
        <f>U69+1</f>
        <v>1</v>
      </c>
      <c r="AI69">
        <f>PRODUCT(V69:AH69)</f>
        <v>10</v>
      </c>
      <c r="AJ69" t="b">
        <f>AI69=6</f>
        <v>0</v>
      </c>
      <c r="AK69" t="b">
        <f>AI69=10</f>
        <v>1</v>
      </c>
      <c r="AL69" t="b">
        <f>AI69=12</f>
        <v>0</v>
      </c>
      <c r="AM69" t="b">
        <f>AI69=16</f>
        <v>0</v>
      </c>
      <c r="AN69" t="b">
        <f>AI69=18</f>
        <v>0</v>
      </c>
      <c r="AO69" t="b">
        <f>AI69=24</f>
        <v>0</v>
      </c>
      <c r="AP69" t="b">
        <f>AI69=32</f>
        <v>0</v>
      </c>
      <c r="AQ69" t="str">
        <f>IF(AI69=6,"7",IF(AI69=10,"6",IF(AI69=12,"5",
IF(AI69=16,"4",IF(AI69=18,"3",IF(AI69=24,"2",IF(AI69=32,"1","0"))))))
)</f>
        <v>6</v>
      </c>
      <c r="AR69" t="str">
        <f>_xlfn.XLOOKUP(D69, $BF$1:$BR$1, $BF$2:$BR$2)</f>
        <v>05</v>
      </c>
      <c r="AS69" t="str">
        <f>_xlfn.XLOOKUP(E69, $BF$1:$BR$1, $BF$2:$BR$2)</f>
        <v>12</v>
      </c>
      <c r="AT69" t="str">
        <f>_xlfn.XLOOKUP(F69, $BF$1:$BR$1, $BF$2:$BR$2)</f>
        <v>05</v>
      </c>
      <c r="AU69" t="str">
        <f>_xlfn.XLOOKUP(G69, $BF$1:$BR$1, $BF$2:$BR$2)</f>
        <v>05</v>
      </c>
      <c r="AV69" t="str">
        <f>_xlfn.XLOOKUP(H69, $BF$1:$BR$1, $BF$2:$BR$2)</f>
        <v>05</v>
      </c>
      <c r="AW69">
        <f>VALUE(_xlfn.TEXTJOIN("", TRUE, AQ69:AV69))</f>
        <v>60512050505</v>
      </c>
      <c r="AX69">
        <v>60512050505</v>
      </c>
      <c r="AY69">
        <f t="shared" si="1"/>
        <v>933</v>
      </c>
      <c r="AZ69">
        <f>B69*AY69</f>
        <v>584058</v>
      </c>
    </row>
    <row r="70" spans="1:52" x14ac:dyDescent="0.25">
      <c r="A70" t="s">
        <v>480</v>
      </c>
      <c r="B70">
        <v>248</v>
      </c>
      <c r="C70" t="str">
        <f>TEXT(A70, "0")</f>
        <v>57777</v>
      </c>
      <c r="D70" t="str">
        <f>MID($C70, 1, 1)</f>
        <v>5</v>
      </c>
      <c r="E70" t="str">
        <f>MID($C70, 2, 1)</f>
        <v>7</v>
      </c>
      <c r="F70" t="str">
        <f>MID($C70, 3, 1)</f>
        <v>7</v>
      </c>
      <c r="G70" t="str">
        <f>MID($C70, 4, 1)</f>
        <v>7</v>
      </c>
      <c r="H70" t="str">
        <f>MID($C70, 5, 1)</f>
        <v>7</v>
      </c>
      <c r="I70">
        <f>LEN($A70)-LEN(SUBSTITUTE($A70,I$1,""))</f>
        <v>0</v>
      </c>
      <c r="J70">
        <f>LEN($A70)-LEN(SUBSTITUTE($A70,J$1,""))</f>
        <v>0</v>
      </c>
      <c r="K70">
        <f>LEN($A70)-LEN(SUBSTITUTE($A70,K$1,""))</f>
        <v>0</v>
      </c>
      <c r="L70">
        <f>LEN($A70)-LEN(SUBSTITUTE($A70,L$1,""))</f>
        <v>0</v>
      </c>
      <c r="M70">
        <f>LEN($A70)-LEN(SUBSTITUTE($A70,M$1,""))</f>
        <v>0</v>
      </c>
      <c r="N70">
        <f>LEN($A70)-LEN(SUBSTITUTE($A70,N$1,""))</f>
        <v>0</v>
      </c>
      <c r="O70">
        <f>LEN($A70)-LEN(SUBSTITUTE($A70,O$1,""))</f>
        <v>0</v>
      </c>
      <c r="P70">
        <f>LEN($A70)-LEN(SUBSTITUTE($A70,P$1,""))</f>
        <v>4</v>
      </c>
      <c r="Q70">
        <f>LEN($A70)-LEN(SUBSTITUTE($A70,Q$1,""))</f>
        <v>0</v>
      </c>
      <c r="R70">
        <f>LEN($A70)-LEN(SUBSTITUTE($A70,R$1,""))</f>
        <v>1</v>
      </c>
      <c r="S70">
        <f>LEN($A70)-LEN(SUBSTITUTE($A70,S$1,""))</f>
        <v>0</v>
      </c>
      <c r="T70">
        <f>LEN($A70)-LEN(SUBSTITUTE($A70,T$1,""))</f>
        <v>0</v>
      </c>
      <c r="U70">
        <f>LEN($A70)-LEN(SUBSTITUTE($A70,U$1,""))</f>
        <v>0</v>
      </c>
      <c r="V70">
        <f>I70+1</f>
        <v>1</v>
      </c>
      <c r="W70">
        <f>J70+1</f>
        <v>1</v>
      </c>
      <c r="X70">
        <f>K70+1</f>
        <v>1</v>
      </c>
      <c r="Y70">
        <f>L70+1</f>
        <v>1</v>
      </c>
      <c r="Z70">
        <f>M70+1</f>
        <v>1</v>
      </c>
      <c r="AA70">
        <f>N70+1</f>
        <v>1</v>
      </c>
      <c r="AB70">
        <f>O70+1</f>
        <v>1</v>
      </c>
      <c r="AC70">
        <f>P70+1</f>
        <v>5</v>
      </c>
      <c r="AD70">
        <f>Q70+1</f>
        <v>1</v>
      </c>
      <c r="AE70">
        <f>R70+1</f>
        <v>2</v>
      </c>
      <c r="AF70">
        <f>S70+1</f>
        <v>1</v>
      </c>
      <c r="AG70">
        <f>T70+1</f>
        <v>1</v>
      </c>
      <c r="AH70">
        <f>U70+1</f>
        <v>1</v>
      </c>
      <c r="AI70">
        <f>PRODUCT(V70:AH70)</f>
        <v>10</v>
      </c>
      <c r="AJ70" t="b">
        <f>AI70=6</f>
        <v>0</v>
      </c>
      <c r="AK70" t="b">
        <f>AI70=10</f>
        <v>1</v>
      </c>
      <c r="AL70" t="b">
        <f>AI70=12</f>
        <v>0</v>
      </c>
      <c r="AM70" t="b">
        <f>AI70=16</f>
        <v>0</v>
      </c>
      <c r="AN70" t="b">
        <f>AI70=18</f>
        <v>0</v>
      </c>
      <c r="AO70" t="b">
        <f>AI70=24</f>
        <v>0</v>
      </c>
      <c r="AP70" t="b">
        <f>AI70=32</f>
        <v>0</v>
      </c>
      <c r="AQ70" t="str">
        <f>IF(AI70=6,"7",IF(AI70=10,"6",IF(AI70=12,"5",
IF(AI70=16,"4",IF(AI70=18,"3",IF(AI70=24,"2",IF(AI70=32,"1","0"))))))
)</f>
        <v>6</v>
      </c>
      <c r="AR70" t="str">
        <f>_xlfn.XLOOKUP(D70, $BF$1:$BR$1, $BF$2:$BR$2)</f>
        <v>05</v>
      </c>
      <c r="AS70" t="str">
        <f>_xlfn.XLOOKUP(E70, $BF$1:$BR$1, $BF$2:$BR$2)</f>
        <v>07</v>
      </c>
      <c r="AT70" t="str">
        <f>_xlfn.XLOOKUP(F70, $BF$1:$BR$1, $BF$2:$BR$2)</f>
        <v>07</v>
      </c>
      <c r="AU70" t="str">
        <f>_xlfn.XLOOKUP(G70, $BF$1:$BR$1, $BF$2:$BR$2)</f>
        <v>07</v>
      </c>
      <c r="AV70" t="str">
        <f>_xlfn.XLOOKUP(H70, $BF$1:$BR$1, $BF$2:$BR$2)</f>
        <v>07</v>
      </c>
      <c r="AW70">
        <f>VALUE(_xlfn.TEXTJOIN("", TRUE, AQ70:AV70))</f>
        <v>60507070707</v>
      </c>
      <c r="AX70">
        <v>60507070707</v>
      </c>
      <c r="AY70">
        <f t="shared" si="1"/>
        <v>932</v>
      </c>
      <c r="AZ70">
        <f>B70*AY70</f>
        <v>231136</v>
      </c>
    </row>
    <row r="71" spans="1:52" x14ac:dyDescent="0.25">
      <c r="A71" t="s">
        <v>102</v>
      </c>
      <c r="B71">
        <v>356</v>
      </c>
      <c r="C71" t="str">
        <f>TEXT(A71, "0")</f>
        <v>55A55</v>
      </c>
      <c r="D71" t="str">
        <f>MID($C71, 1, 1)</f>
        <v>5</v>
      </c>
      <c r="E71" t="str">
        <f>MID($C71, 2, 1)</f>
        <v>5</v>
      </c>
      <c r="F71" t="str">
        <f>MID($C71, 3, 1)</f>
        <v>A</v>
      </c>
      <c r="G71" t="str">
        <f>MID($C71, 4, 1)</f>
        <v>5</v>
      </c>
      <c r="H71" t="str">
        <f>MID($C71, 5, 1)</f>
        <v>5</v>
      </c>
      <c r="I71">
        <f>LEN($A71)-LEN(SUBSTITUTE($A71,I$1,""))</f>
        <v>1</v>
      </c>
      <c r="J71">
        <f>LEN($A71)-LEN(SUBSTITUTE($A71,J$1,""))</f>
        <v>0</v>
      </c>
      <c r="K71">
        <f>LEN($A71)-LEN(SUBSTITUTE($A71,K$1,""))</f>
        <v>0</v>
      </c>
      <c r="L71">
        <f>LEN($A71)-LEN(SUBSTITUTE($A71,L$1,""))</f>
        <v>0</v>
      </c>
      <c r="M71">
        <f>LEN($A71)-LEN(SUBSTITUTE($A71,M$1,""))</f>
        <v>0</v>
      </c>
      <c r="N71">
        <f>LEN($A71)-LEN(SUBSTITUTE($A71,N$1,""))</f>
        <v>0</v>
      </c>
      <c r="O71">
        <f>LEN($A71)-LEN(SUBSTITUTE($A71,O$1,""))</f>
        <v>0</v>
      </c>
      <c r="P71">
        <f>LEN($A71)-LEN(SUBSTITUTE($A71,P$1,""))</f>
        <v>0</v>
      </c>
      <c r="Q71">
        <f>LEN($A71)-LEN(SUBSTITUTE($A71,Q$1,""))</f>
        <v>0</v>
      </c>
      <c r="R71">
        <f>LEN($A71)-LEN(SUBSTITUTE($A71,R$1,""))</f>
        <v>4</v>
      </c>
      <c r="S71">
        <f>LEN($A71)-LEN(SUBSTITUTE($A71,S$1,""))</f>
        <v>0</v>
      </c>
      <c r="T71">
        <f>LEN($A71)-LEN(SUBSTITUTE($A71,T$1,""))</f>
        <v>0</v>
      </c>
      <c r="U71">
        <f>LEN($A71)-LEN(SUBSTITUTE($A71,U$1,""))</f>
        <v>0</v>
      </c>
      <c r="V71">
        <f>I71+1</f>
        <v>2</v>
      </c>
      <c r="W71">
        <f>J71+1</f>
        <v>1</v>
      </c>
      <c r="X71">
        <f>K71+1</f>
        <v>1</v>
      </c>
      <c r="Y71">
        <f>L71+1</f>
        <v>1</v>
      </c>
      <c r="Z71">
        <f>M71+1</f>
        <v>1</v>
      </c>
      <c r="AA71">
        <f>N71+1</f>
        <v>1</v>
      </c>
      <c r="AB71">
        <f>O71+1</f>
        <v>1</v>
      </c>
      <c r="AC71">
        <f>P71+1</f>
        <v>1</v>
      </c>
      <c r="AD71">
        <f>Q71+1</f>
        <v>1</v>
      </c>
      <c r="AE71">
        <f>R71+1</f>
        <v>5</v>
      </c>
      <c r="AF71">
        <f>S71+1</f>
        <v>1</v>
      </c>
      <c r="AG71">
        <f>T71+1</f>
        <v>1</v>
      </c>
      <c r="AH71">
        <f>U71+1</f>
        <v>1</v>
      </c>
      <c r="AI71">
        <f>PRODUCT(V71:AH71)</f>
        <v>10</v>
      </c>
      <c r="AJ71" t="b">
        <f>AI71=6</f>
        <v>0</v>
      </c>
      <c r="AK71" t="b">
        <f>AI71=10</f>
        <v>1</v>
      </c>
      <c r="AL71" t="b">
        <f>AI71=12</f>
        <v>0</v>
      </c>
      <c r="AM71" t="b">
        <f>AI71=16</f>
        <v>0</v>
      </c>
      <c r="AN71" t="b">
        <f>AI71=18</f>
        <v>0</v>
      </c>
      <c r="AO71" t="b">
        <f>AI71=24</f>
        <v>0</v>
      </c>
      <c r="AP71" t="b">
        <f>AI71=32</f>
        <v>0</v>
      </c>
      <c r="AQ71" t="str">
        <f>IF(AI71=6,"7",IF(AI71=10,"6",IF(AI71=12,"5",
IF(AI71=16,"4",IF(AI71=18,"3",IF(AI71=24,"2",IF(AI71=32,"1","0"))))))
)</f>
        <v>6</v>
      </c>
      <c r="AR71" t="str">
        <f>_xlfn.XLOOKUP(D71, $BF$1:$BR$1, $BF$2:$BR$2)</f>
        <v>05</v>
      </c>
      <c r="AS71" t="str">
        <f>_xlfn.XLOOKUP(E71, $BF$1:$BR$1, $BF$2:$BR$2)</f>
        <v>05</v>
      </c>
      <c r="AT71" t="str">
        <f>_xlfn.XLOOKUP(F71, $BF$1:$BR$1, $BF$2:$BR$2)</f>
        <v>14</v>
      </c>
      <c r="AU71" t="str">
        <f>_xlfn.XLOOKUP(G71, $BF$1:$BR$1, $BF$2:$BR$2)</f>
        <v>05</v>
      </c>
      <c r="AV71" t="str">
        <f>_xlfn.XLOOKUP(H71, $BF$1:$BR$1, $BF$2:$BR$2)</f>
        <v>05</v>
      </c>
      <c r="AW71">
        <f>VALUE(_xlfn.TEXTJOIN("", TRUE, AQ71:AV71))</f>
        <v>60505140505</v>
      </c>
      <c r="AX71">
        <v>60505140505</v>
      </c>
      <c r="AY71">
        <f t="shared" si="1"/>
        <v>931</v>
      </c>
      <c r="AZ71">
        <f>B71*AY71</f>
        <v>331436</v>
      </c>
    </row>
    <row r="72" spans="1:52" x14ac:dyDescent="0.25">
      <c r="A72" t="s">
        <v>571</v>
      </c>
      <c r="B72">
        <v>270</v>
      </c>
      <c r="C72" t="str">
        <f>TEXT(A72, "0")</f>
        <v>55J55</v>
      </c>
      <c r="D72" t="str">
        <f>MID($C72, 1, 1)</f>
        <v>5</v>
      </c>
      <c r="E72" t="str">
        <f>MID($C72, 2, 1)</f>
        <v>5</v>
      </c>
      <c r="F72" t="str">
        <f>MID($C72, 3, 1)</f>
        <v>J</v>
      </c>
      <c r="G72" t="str">
        <f>MID($C72, 4, 1)</f>
        <v>5</v>
      </c>
      <c r="H72" t="str">
        <f>MID($C72, 5, 1)</f>
        <v>5</v>
      </c>
      <c r="I72">
        <f>LEN($A72)-LEN(SUBSTITUTE($A72,I$1,""))</f>
        <v>0</v>
      </c>
      <c r="J72">
        <f>LEN($A72)-LEN(SUBSTITUTE($A72,J$1,""))</f>
        <v>0</v>
      </c>
      <c r="K72">
        <f>LEN($A72)-LEN(SUBSTITUTE($A72,K$1,""))</f>
        <v>0</v>
      </c>
      <c r="L72">
        <f>LEN($A72)-LEN(SUBSTITUTE($A72,L$1,""))</f>
        <v>1</v>
      </c>
      <c r="M72">
        <f>LEN($A72)-LEN(SUBSTITUTE($A72,M$1,""))</f>
        <v>0</v>
      </c>
      <c r="N72">
        <f>LEN($A72)-LEN(SUBSTITUTE($A72,N$1,""))</f>
        <v>0</v>
      </c>
      <c r="O72">
        <f>LEN($A72)-LEN(SUBSTITUTE($A72,O$1,""))</f>
        <v>0</v>
      </c>
      <c r="P72">
        <f>LEN($A72)-LEN(SUBSTITUTE($A72,P$1,""))</f>
        <v>0</v>
      </c>
      <c r="Q72">
        <f>LEN($A72)-LEN(SUBSTITUTE($A72,Q$1,""))</f>
        <v>0</v>
      </c>
      <c r="R72">
        <f>LEN($A72)-LEN(SUBSTITUTE($A72,R$1,""))</f>
        <v>4</v>
      </c>
      <c r="S72">
        <f>LEN($A72)-LEN(SUBSTITUTE($A72,S$1,""))</f>
        <v>0</v>
      </c>
      <c r="T72">
        <f>LEN($A72)-LEN(SUBSTITUTE($A72,T$1,""))</f>
        <v>0</v>
      </c>
      <c r="U72">
        <f>LEN($A72)-LEN(SUBSTITUTE($A72,U$1,""))</f>
        <v>0</v>
      </c>
      <c r="V72">
        <f>I72+1</f>
        <v>1</v>
      </c>
      <c r="W72">
        <f>J72+1</f>
        <v>1</v>
      </c>
      <c r="X72">
        <f>K72+1</f>
        <v>1</v>
      </c>
      <c r="Y72">
        <f>L72+1</f>
        <v>2</v>
      </c>
      <c r="Z72">
        <f>M72+1</f>
        <v>1</v>
      </c>
      <c r="AA72">
        <f>N72+1</f>
        <v>1</v>
      </c>
      <c r="AB72">
        <f>O72+1</f>
        <v>1</v>
      </c>
      <c r="AC72">
        <f>P72+1</f>
        <v>1</v>
      </c>
      <c r="AD72">
        <f>Q72+1</f>
        <v>1</v>
      </c>
      <c r="AE72">
        <f>R72+1</f>
        <v>5</v>
      </c>
      <c r="AF72">
        <f>S72+1</f>
        <v>1</v>
      </c>
      <c r="AG72">
        <f>T72+1</f>
        <v>1</v>
      </c>
      <c r="AH72">
        <f>U72+1</f>
        <v>1</v>
      </c>
      <c r="AI72">
        <f>PRODUCT(V72:AH72)</f>
        <v>10</v>
      </c>
      <c r="AJ72" t="b">
        <f>AI72=6</f>
        <v>0</v>
      </c>
      <c r="AK72" t="b">
        <f>AI72=10</f>
        <v>1</v>
      </c>
      <c r="AL72" t="b">
        <f>AI72=12</f>
        <v>0</v>
      </c>
      <c r="AM72" t="b">
        <f>AI72=16</f>
        <v>0</v>
      </c>
      <c r="AN72" t="b">
        <f>AI72=18</f>
        <v>0</v>
      </c>
      <c r="AO72" t="b">
        <f>AI72=24</f>
        <v>0</v>
      </c>
      <c r="AP72" t="b">
        <f>AI72=32</f>
        <v>0</v>
      </c>
      <c r="AQ72" t="str">
        <f>IF(AI72=6,"7",IF(AI72=10,"6",IF(AI72=12,"5",
IF(AI72=16,"4",IF(AI72=18,"3",IF(AI72=24,"2",IF(AI72=32,"1","0"))))))
)</f>
        <v>6</v>
      </c>
      <c r="AR72" t="str">
        <f>_xlfn.XLOOKUP(D72, $BF$1:$BR$1, $BF$2:$BR$2)</f>
        <v>05</v>
      </c>
      <c r="AS72" t="str">
        <f>_xlfn.XLOOKUP(E72, $BF$1:$BR$1, $BF$2:$BR$2)</f>
        <v>05</v>
      </c>
      <c r="AT72" t="str">
        <f>_xlfn.XLOOKUP(F72, $BF$1:$BR$1, $BF$2:$BR$2)</f>
        <v>11</v>
      </c>
      <c r="AU72" t="str">
        <f>_xlfn.XLOOKUP(G72, $BF$1:$BR$1, $BF$2:$BR$2)</f>
        <v>05</v>
      </c>
      <c r="AV72" t="str">
        <f>_xlfn.XLOOKUP(H72, $BF$1:$BR$1, $BF$2:$BR$2)</f>
        <v>05</v>
      </c>
      <c r="AW72">
        <f>VALUE(_xlfn.TEXTJOIN("", TRUE, AQ72:AV72))</f>
        <v>60505110505</v>
      </c>
      <c r="AX72">
        <v>60505110505</v>
      </c>
      <c r="AY72">
        <f t="shared" si="1"/>
        <v>930</v>
      </c>
      <c r="AZ72">
        <f>B72*AY72</f>
        <v>251100</v>
      </c>
    </row>
    <row r="73" spans="1:52" x14ac:dyDescent="0.25">
      <c r="A73" t="s">
        <v>146</v>
      </c>
      <c r="B73">
        <v>313</v>
      </c>
      <c r="C73" t="str">
        <f>TEXT(A73, "0")</f>
        <v>55565</v>
      </c>
      <c r="D73" t="str">
        <f>MID($C73, 1, 1)</f>
        <v>5</v>
      </c>
      <c r="E73" t="str">
        <f>MID($C73, 2, 1)</f>
        <v>5</v>
      </c>
      <c r="F73" t="str">
        <f>MID($C73, 3, 1)</f>
        <v>5</v>
      </c>
      <c r="G73" t="str">
        <f>MID($C73, 4, 1)</f>
        <v>6</v>
      </c>
      <c r="H73" t="str">
        <f>MID($C73, 5, 1)</f>
        <v>5</v>
      </c>
      <c r="I73">
        <f>LEN($A73)-LEN(SUBSTITUTE($A73,I$1,""))</f>
        <v>0</v>
      </c>
      <c r="J73">
        <f>LEN($A73)-LEN(SUBSTITUTE($A73,J$1,""))</f>
        <v>0</v>
      </c>
      <c r="K73">
        <f>LEN($A73)-LEN(SUBSTITUTE($A73,K$1,""))</f>
        <v>0</v>
      </c>
      <c r="L73">
        <f>LEN($A73)-LEN(SUBSTITUTE($A73,L$1,""))</f>
        <v>0</v>
      </c>
      <c r="M73">
        <f>LEN($A73)-LEN(SUBSTITUTE($A73,M$1,""))</f>
        <v>0</v>
      </c>
      <c r="N73">
        <f>LEN($A73)-LEN(SUBSTITUTE($A73,N$1,""))</f>
        <v>0</v>
      </c>
      <c r="O73">
        <f>LEN($A73)-LEN(SUBSTITUTE($A73,O$1,""))</f>
        <v>0</v>
      </c>
      <c r="P73">
        <f>LEN($A73)-LEN(SUBSTITUTE($A73,P$1,""))</f>
        <v>0</v>
      </c>
      <c r="Q73">
        <f>LEN($A73)-LEN(SUBSTITUTE($A73,Q$1,""))</f>
        <v>1</v>
      </c>
      <c r="R73">
        <f>LEN($A73)-LEN(SUBSTITUTE($A73,R$1,""))</f>
        <v>4</v>
      </c>
      <c r="S73">
        <f>LEN($A73)-LEN(SUBSTITUTE($A73,S$1,""))</f>
        <v>0</v>
      </c>
      <c r="T73">
        <f>LEN($A73)-LEN(SUBSTITUTE($A73,T$1,""))</f>
        <v>0</v>
      </c>
      <c r="U73">
        <f>LEN($A73)-LEN(SUBSTITUTE($A73,U$1,""))</f>
        <v>0</v>
      </c>
      <c r="V73">
        <f>I73+1</f>
        <v>1</v>
      </c>
      <c r="W73">
        <f>J73+1</f>
        <v>1</v>
      </c>
      <c r="X73">
        <f>K73+1</f>
        <v>1</v>
      </c>
      <c r="Y73">
        <f>L73+1</f>
        <v>1</v>
      </c>
      <c r="Z73">
        <f>M73+1</f>
        <v>1</v>
      </c>
      <c r="AA73">
        <f>N73+1</f>
        <v>1</v>
      </c>
      <c r="AB73">
        <f>O73+1</f>
        <v>1</v>
      </c>
      <c r="AC73">
        <f>P73+1</f>
        <v>1</v>
      </c>
      <c r="AD73">
        <f>Q73+1</f>
        <v>2</v>
      </c>
      <c r="AE73">
        <f>R73+1</f>
        <v>5</v>
      </c>
      <c r="AF73">
        <f>S73+1</f>
        <v>1</v>
      </c>
      <c r="AG73">
        <f>T73+1</f>
        <v>1</v>
      </c>
      <c r="AH73">
        <f>U73+1</f>
        <v>1</v>
      </c>
      <c r="AI73">
        <f>PRODUCT(V73:AH73)</f>
        <v>10</v>
      </c>
      <c r="AJ73" t="b">
        <f>AI73=6</f>
        <v>0</v>
      </c>
      <c r="AK73" t="b">
        <f>AI73=10</f>
        <v>1</v>
      </c>
      <c r="AL73" t="b">
        <f>AI73=12</f>
        <v>0</v>
      </c>
      <c r="AM73" t="b">
        <f>AI73=16</f>
        <v>0</v>
      </c>
      <c r="AN73" t="b">
        <f>AI73=18</f>
        <v>0</v>
      </c>
      <c r="AO73" t="b">
        <f>AI73=24</f>
        <v>0</v>
      </c>
      <c r="AP73" t="b">
        <f>AI73=32</f>
        <v>0</v>
      </c>
      <c r="AQ73" t="str">
        <f>IF(AI73=6,"7",IF(AI73=10,"6",IF(AI73=12,"5",
IF(AI73=16,"4",IF(AI73=18,"3",IF(AI73=24,"2",IF(AI73=32,"1","0"))))))
)</f>
        <v>6</v>
      </c>
      <c r="AR73" t="str">
        <f>_xlfn.XLOOKUP(D73, $BF$1:$BR$1, $BF$2:$BR$2)</f>
        <v>05</v>
      </c>
      <c r="AS73" t="str">
        <f>_xlfn.XLOOKUP(E73, $BF$1:$BR$1, $BF$2:$BR$2)</f>
        <v>05</v>
      </c>
      <c r="AT73" t="str">
        <f>_xlfn.XLOOKUP(F73, $BF$1:$BR$1, $BF$2:$BR$2)</f>
        <v>05</v>
      </c>
      <c r="AU73" t="str">
        <f>_xlfn.XLOOKUP(G73, $BF$1:$BR$1, $BF$2:$BR$2)</f>
        <v>06</v>
      </c>
      <c r="AV73" t="str">
        <f>_xlfn.XLOOKUP(H73, $BF$1:$BR$1, $BF$2:$BR$2)</f>
        <v>05</v>
      </c>
      <c r="AW73">
        <f>VALUE(_xlfn.TEXTJOIN("", TRUE, AQ73:AV73))</f>
        <v>60505050605</v>
      </c>
      <c r="AX73">
        <v>60505050605</v>
      </c>
      <c r="AY73">
        <f t="shared" si="1"/>
        <v>929</v>
      </c>
      <c r="AZ73">
        <f>B73*AY73</f>
        <v>290777</v>
      </c>
    </row>
    <row r="74" spans="1:52" x14ac:dyDescent="0.25">
      <c r="A74" t="s">
        <v>198</v>
      </c>
      <c r="B74">
        <v>888</v>
      </c>
      <c r="C74" t="str">
        <f>TEXT(A74, "0")</f>
        <v>5555K</v>
      </c>
      <c r="D74" t="str">
        <f>MID($C74, 1, 1)</f>
        <v>5</v>
      </c>
      <c r="E74" t="str">
        <f>MID($C74, 2, 1)</f>
        <v>5</v>
      </c>
      <c r="F74" t="str">
        <f>MID($C74, 3, 1)</f>
        <v>5</v>
      </c>
      <c r="G74" t="str">
        <f>MID($C74, 4, 1)</f>
        <v>5</v>
      </c>
      <c r="H74" t="str">
        <f>MID($C74, 5, 1)</f>
        <v>K</v>
      </c>
      <c r="I74">
        <f>LEN($A74)-LEN(SUBSTITUTE($A74,I$1,""))</f>
        <v>0</v>
      </c>
      <c r="J74">
        <f>LEN($A74)-LEN(SUBSTITUTE($A74,J$1,""))</f>
        <v>1</v>
      </c>
      <c r="K74">
        <f>LEN($A74)-LEN(SUBSTITUTE($A74,K$1,""))</f>
        <v>0</v>
      </c>
      <c r="L74">
        <f>LEN($A74)-LEN(SUBSTITUTE($A74,L$1,""))</f>
        <v>0</v>
      </c>
      <c r="M74">
        <f>LEN($A74)-LEN(SUBSTITUTE($A74,M$1,""))</f>
        <v>0</v>
      </c>
      <c r="N74">
        <f>LEN($A74)-LEN(SUBSTITUTE($A74,N$1,""))</f>
        <v>0</v>
      </c>
      <c r="O74">
        <f>LEN($A74)-LEN(SUBSTITUTE($A74,O$1,""))</f>
        <v>0</v>
      </c>
      <c r="P74">
        <f>LEN($A74)-LEN(SUBSTITUTE($A74,P$1,""))</f>
        <v>0</v>
      </c>
      <c r="Q74">
        <f>LEN($A74)-LEN(SUBSTITUTE($A74,Q$1,""))</f>
        <v>0</v>
      </c>
      <c r="R74">
        <f>LEN($A74)-LEN(SUBSTITUTE($A74,R$1,""))</f>
        <v>4</v>
      </c>
      <c r="S74">
        <f>LEN($A74)-LEN(SUBSTITUTE($A74,S$1,""))</f>
        <v>0</v>
      </c>
      <c r="T74">
        <f>LEN($A74)-LEN(SUBSTITUTE($A74,T$1,""))</f>
        <v>0</v>
      </c>
      <c r="U74">
        <f>LEN($A74)-LEN(SUBSTITUTE($A74,U$1,""))</f>
        <v>0</v>
      </c>
      <c r="V74">
        <f>I74+1</f>
        <v>1</v>
      </c>
      <c r="W74">
        <f>J74+1</f>
        <v>2</v>
      </c>
      <c r="X74">
        <f>K74+1</f>
        <v>1</v>
      </c>
      <c r="Y74">
        <f>L74+1</f>
        <v>1</v>
      </c>
      <c r="Z74">
        <f>M74+1</f>
        <v>1</v>
      </c>
      <c r="AA74">
        <f>N74+1</f>
        <v>1</v>
      </c>
      <c r="AB74">
        <f>O74+1</f>
        <v>1</v>
      </c>
      <c r="AC74">
        <f>P74+1</f>
        <v>1</v>
      </c>
      <c r="AD74">
        <f>Q74+1</f>
        <v>1</v>
      </c>
      <c r="AE74">
        <f>R74+1</f>
        <v>5</v>
      </c>
      <c r="AF74">
        <f>S74+1</f>
        <v>1</v>
      </c>
      <c r="AG74">
        <f>T74+1</f>
        <v>1</v>
      </c>
      <c r="AH74">
        <f>U74+1</f>
        <v>1</v>
      </c>
      <c r="AI74">
        <f>PRODUCT(V74:AH74)</f>
        <v>10</v>
      </c>
      <c r="AJ74" t="b">
        <f>AI74=6</f>
        <v>0</v>
      </c>
      <c r="AK74" t="b">
        <f>AI74=10</f>
        <v>1</v>
      </c>
      <c r="AL74" t="b">
        <f>AI74=12</f>
        <v>0</v>
      </c>
      <c r="AM74" t="b">
        <f>AI74=16</f>
        <v>0</v>
      </c>
      <c r="AN74" t="b">
        <f>AI74=18</f>
        <v>0</v>
      </c>
      <c r="AO74" t="b">
        <f>AI74=24</f>
        <v>0</v>
      </c>
      <c r="AP74" t="b">
        <f>AI74=32</f>
        <v>0</v>
      </c>
      <c r="AQ74" t="str">
        <f>IF(AI74=6,"7",IF(AI74=10,"6",IF(AI74=12,"5",
IF(AI74=16,"4",IF(AI74=18,"3",IF(AI74=24,"2",IF(AI74=32,"1","0"))))))
)</f>
        <v>6</v>
      </c>
      <c r="AR74" t="str">
        <f>_xlfn.XLOOKUP(D74, $BF$1:$BR$1, $BF$2:$BR$2)</f>
        <v>05</v>
      </c>
      <c r="AS74" t="str">
        <f>_xlfn.XLOOKUP(E74, $BF$1:$BR$1, $BF$2:$BR$2)</f>
        <v>05</v>
      </c>
      <c r="AT74" t="str">
        <f>_xlfn.XLOOKUP(F74, $BF$1:$BR$1, $BF$2:$BR$2)</f>
        <v>05</v>
      </c>
      <c r="AU74" t="str">
        <f>_xlfn.XLOOKUP(G74, $BF$1:$BR$1, $BF$2:$BR$2)</f>
        <v>05</v>
      </c>
      <c r="AV74" t="str">
        <f>_xlfn.XLOOKUP(H74, $BF$1:$BR$1, $BF$2:$BR$2)</f>
        <v>13</v>
      </c>
      <c r="AW74">
        <f>VALUE(_xlfn.TEXTJOIN("", TRUE, AQ74:AV74))</f>
        <v>60505050513</v>
      </c>
      <c r="AX74">
        <v>60505050513</v>
      </c>
      <c r="AY74">
        <f t="shared" si="1"/>
        <v>928</v>
      </c>
      <c r="AZ74">
        <f>B74*AY74</f>
        <v>824064</v>
      </c>
    </row>
    <row r="75" spans="1:52" x14ac:dyDescent="0.25">
      <c r="A75" t="s">
        <v>274</v>
      </c>
      <c r="B75">
        <v>100</v>
      </c>
      <c r="C75" t="str">
        <f>TEXT(A75, "0")</f>
        <v>55558</v>
      </c>
      <c r="D75" t="str">
        <f>MID($C75, 1, 1)</f>
        <v>5</v>
      </c>
      <c r="E75" t="str">
        <f>MID($C75, 2, 1)</f>
        <v>5</v>
      </c>
      <c r="F75" t="str">
        <f>MID($C75, 3, 1)</f>
        <v>5</v>
      </c>
      <c r="G75" t="str">
        <f>MID($C75, 4, 1)</f>
        <v>5</v>
      </c>
      <c r="H75" t="str">
        <f>MID($C75, 5, 1)</f>
        <v>8</v>
      </c>
      <c r="I75">
        <f>LEN($A75)-LEN(SUBSTITUTE($A75,I$1,""))</f>
        <v>0</v>
      </c>
      <c r="J75">
        <f>LEN($A75)-LEN(SUBSTITUTE($A75,J$1,""))</f>
        <v>0</v>
      </c>
      <c r="K75">
        <f>LEN($A75)-LEN(SUBSTITUTE($A75,K$1,""))</f>
        <v>0</v>
      </c>
      <c r="L75">
        <f>LEN($A75)-LEN(SUBSTITUTE($A75,L$1,""))</f>
        <v>0</v>
      </c>
      <c r="M75">
        <f>LEN($A75)-LEN(SUBSTITUTE($A75,M$1,""))</f>
        <v>0</v>
      </c>
      <c r="N75">
        <f>LEN($A75)-LEN(SUBSTITUTE($A75,N$1,""))</f>
        <v>0</v>
      </c>
      <c r="O75">
        <f>LEN($A75)-LEN(SUBSTITUTE($A75,O$1,""))</f>
        <v>1</v>
      </c>
      <c r="P75">
        <f>LEN($A75)-LEN(SUBSTITUTE($A75,P$1,""))</f>
        <v>0</v>
      </c>
      <c r="Q75">
        <f>LEN($A75)-LEN(SUBSTITUTE($A75,Q$1,""))</f>
        <v>0</v>
      </c>
      <c r="R75">
        <f>LEN($A75)-LEN(SUBSTITUTE($A75,R$1,""))</f>
        <v>4</v>
      </c>
      <c r="S75">
        <f>LEN($A75)-LEN(SUBSTITUTE($A75,S$1,""))</f>
        <v>0</v>
      </c>
      <c r="T75">
        <f>LEN($A75)-LEN(SUBSTITUTE($A75,T$1,""))</f>
        <v>0</v>
      </c>
      <c r="U75">
        <f>LEN($A75)-LEN(SUBSTITUTE($A75,U$1,""))</f>
        <v>0</v>
      </c>
      <c r="V75">
        <f>I75+1</f>
        <v>1</v>
      </c>
      <c r="W75">
        <f>J75+1</f>
        <v>1</v>
      </c>
      <c r="X75">
        <f>K75+1</f>
        <v>1</v>
      </c>
      <c r="Y75">
        <f>L75+1</f>
        <v>1</v>
      </c>
      <c r="Z75">
        <f>M75+1</f>
        <v>1</v>
      </c>
      <c r="AA75">
        <f>N75+1</f>
        <v>1</v>
      </c>
      <c r="AB75">
        <f>O75+1</f>
        <v>2</v>
      </c>
      <c r="AC75">
        <f>P75+1</f>
        <v>1</v>
      </c>
      <c r="AD75">
        <f>Q75+1</f>
        <v>1</v>
      </c>
      <c r="AE75">
        <f>R75+1</f>
        <v>5</v>
      </c>
      <c r="AF75">
        <f>S75+1</f>
        <v>1</v>
      </c>
      <c r="AG75">
        <f>T75+1</f>
        <v>1</v>
      </c>
      <c r="AH75">
        <f>U75+1</f>
        <v>1</v>
      </c>
      <c r="AI75">
        <f>PRODUCT(V75:AH75)</f>
        <v>10</v>
      </c>
      <c r="AJ75" t="b">
        <f>AI75=6</f>
        <v>0</v>
      </c>
      <c r="AK75" t="b">
        <f>AI75=10</f>
        <v>1</v>
      </c>
      <c r="AL75" t="b">
        <f>AI75=12</f>
        <v>0</v>
      </c>
      <c r="AM75" t="b">
        <f>AI75=16</f>
        <v>0</v>
      </c>
      <c r="AN75" t="b">
        <f>AI75=18</f>
        <v>0</v>
      </c>
      <c r="AO75" t="b">
        <f>AI75=24</f>
        <v>0</v>
      </c>
      <c r="AP75" t="b">
        <f>AI75=32</f>
        <v>0</v>
      </c>
      <c r="AQ75" t="str">
        <f>IF(AI75=6,"7",IF(AI75=10,"6",IF(AI75=12,"5",
IF(AI75=16,"4",IF(AI75=18,"3",IF(AI75=24,"2",IF(AI75=32,"1","0"))))))
)</f>
        <v>6</v>
      </c>
      <c r="AR75" t="str">
        <f>_xlfn.XLOOKUP(D75, $BF$1:$BR$1, $BF$2:$BR$2)</f>
        <v>05</v>
      </c>
      <c r="AS75" t="str">
        <f>_xlfn.XLOOKUP(E75, $BF$1:$BR$1, $BF$2:$BR$2)</f>
        <v>05</v>
      </c>
      <c r="AT75" t="str">
        <f>_xlfn.XLOOKUP(F75, $BF$1:$BR$1, $BF$2:$BR$2)</f>
        <v>05</v>
      </c>
      <c r="AU75" t="str">
        <f>_xlfn.XLOOKUP(G75, $BF$1:$BR$1, $BF$2:$BR$2)</f>
        <v>05</v>
      </c>
      <c r="AV75" t="str">
        <f>_xlfn.XLOOKUP(H75, $BF$1:$BR$1, $BF$2:$BR$2)</f>
        <v>08</v>
      </c>
      <c r="AW75">
        <f>VALUE(_xlfn.TEXTJOIN("", TRUE, AQ75:AV75))</f>
        <v>60505050508</v>
      </c>
      <c r="AX75">
        <v>60505050508</v>
      </c>
      <c r="AY75">
        <f t="shared" si="1"/>
        <v>927</v>
      </c>
      <c r="AZ75">
        <f>B75*AY75</f>
        <v>92700</v>
      </c>
    </row>
    <row r="76" spans="1:52" x14ac:dyDescent="0.25">
      <c r="A76" t="s">
        <v>872</v>
      </c>
      <c r="B76">
        <v>77</v>
      </c>
      <c r="C76" t="str">
        <f>TEXT(A76, "0")</f>
        <v>52555</v>
      </c>
      <c r="D76" t="str">
        <f>MID($C76, 1, 1)</f>
        <v>5</v>
      </c>
      <c r="E76" t="str">
        <f>MID($C76, 2, 1)</f>
        <v>2</v>
      </c>
      <c r="F76" t="str">
        <f>MID($C76, 3, 1)</f>
        <v>5</v>
      </c>
      <c r="G76" t="str">
        <f>MID($C76, 4, 1)</f>
        <v>5</v>
      </c>
      <c r="H76" t="str">
        <f>MID($C76, 5, 1)</f>
        <v>5</v>
      </c>
      <c r="I76">
        <f>LEN($A76)-LEN(SUBSTITUTE($A76,I$1,""))</f>
        <v>0</v>
      </c>
      <c r="J76">
        <f>LEN($A76)-LEN(SUBSTITUTE($A76,J$1,""))</f>
        <v>0</v>
      </c>
      <c r="K76">
        <f>LEN($A76)-LEN(SUBSTITUTE($A76,K$1,""))</f>
        <v>0</v>
      </c>
      <c r="L76">
        <f>LEN($A76)-LEN(SUBSTITUTE($A76,L$1,""))</f>
        <v>0</v>
      </c>
      <c r="M76">
        <f>LEN($A76)-LEN(SUBSTITUTE($A76,M$1,""))</f>
        <v>0</v>
      </c>
      <c r="N76">
        <f>LEN($A76)-LEN(SUBSTITUTE($A76,N$1,""))</f>
        <v>0</v>
      </c>
      <c r="O76">
        <f>LEN($A76)-LEN(SUBSTITUTE($A76,O$1,""))</f>
        <v>0</v>
      </c>
      <c r="P76">
        <f>LEN($A76)-LEN(SUBSTITUTE($A76,P$1,""))</f>
        <v>0</v>
      </c>
      <c r="Q76">
        <f>LEN($A76)-LEN(SUBSTITUTE($A76,Q$1,""))</f>
        <v>0</v>
      </c>
      <c r="R76">
        <f>LEN($A76)-LEN(SUBSTITUTE($A76,R$1,""))</f>
        <v>4</v>
      </c>
      <c r="S76">
        <f>LEN($A76)-LEN(SUBSTITUTE($A76,S$1,""))</f>
        <v>0</v>
      </c>
      <c r="T76">
        <f>LEN($A76)-LEN(SUBSTITUTE($A76,T$1,""))</f>
        <v>0</v>
      </c>
      <c r="U76">
        <f>LEN($A76)-LEN(SUBSTITUTE($A76,U$1,""))</f>
        <v>1</v>
      </c>
      <c r="V76">
        <f>I76+1</f>
        <v>1</v>
      </c>
      <c r="W76">
        <f>J76+1</f>
        <v>1</v>
      </c>
      <c r="X76">
        <f>K76+1</f>
        <v>1</v>
      </c>
      <c r="Y76">
        <f>L76+1</f>
        <v>1</v>
      </c>
      <c r="Z76">
        <f>M76+1</f>
        <v>1</v>
      </c>
      <c r="AA76">
        <f>N76+1</f>
        <v>1</v>
      </c>
      <c r="AB76">
        <f>O76+1</f>
        <v>1</v>
      </c>
      <c r="AC76">
        <f>P76+1</f>
        <v>1</v>
      </c>
      <c r="AD76">
        <f>Q76+1</f>
        <v>1</v>
      </c>
      <c r="AE76">
        <f>R76+1</f>
        <v>5</v>
      </c>
      <c r="AF76">
        <f>S76+1</f>
        <v>1</v>
      </c>
      <c r="AG76">
        <f>T76+1</f>
        <v>1</v>
      </c>
      <c r="AH76">
        <f>U76+1</f>
        <v>2</v>
      </c>
      <c r="AI76">
        <f>PRODUCT(V76:AH76)</f>
        <v>10</v>
      </c>
      <c r="AJ76" t="b">
        <f>AI76=6</f>
        <v>0</v>
      </c>
      <c r="AK76" t="b">
        <f>AI76=10</f>
        <v>1</v>
      </c>
      <c r="AL76" t="b">
        <f>AI76=12</f>
        <v>0</v>
      </c>
      <c r="AM76" t="b">
        <f>AI76=16</f>
        <v>0</v>
      </c>
      <c r="AN76" t="b">
        <f>AI76=18</f>
        <v>0</v>
      </c>
      <c r="AO76" t="b">
        <f>AI76=24</f>
        <v>0</v>
      </c>
      <c r="AP76" t="b">
        <f>AI76=32</f>
        <v>0</v>
      </c>
      <c r="AQ76" t="str">
        <f>IF(AI76=6,"7",IF(AI76=10,"6",IF(AI76=12,"5",
IF(AI76=16,"4",IF(AI76=18,"3",IF(AI76=24,"2",IF(AI76=32,"1","0"))))))
)</f>
        <v>6</v>
      </c>
      <c r="AR76" t="str">
        <f>_xlfn.XLOOKUP(D76, $BF$1:$BR$1, $BF$2:$BR$2)</f>
        <v>05</v>
      </c>
      <c r="AS76" t="str">
        <f>_xlfn.XLOOKUP(E76, $BF$1:$BR$1, $BF$2:$BR$2)</f>
        <v>02</v>
      </c>
      <c r="AT76" t="str">
        <f>_xlfn.XLOOKUP(F76, $BF$1:$BR$1, $BF$2:$BR$2)</f>
        <v>05</v>
      </c>
      <c r="AU76" t="str">
        <f>_xlfn.XLOOKUP(G76, $BF$1:$BR$1, $BF$2:$BR$2)</f>
        <v>05</v>
      </c>
      <c r="AV76" t="str">
        <f>_xlfn.XLOOKUP(H76, $BF$1:$BR$1, $BF$2:$BR$2)</f>
        <v>05</v>
      </c>
      <c r="AW76">
        <f>VALUE(_xlfn.TEXTJOIN("", TRUE, AQ76:AV76))</f>
        <v>60502050505</v>
      </c>
      <c r="AX76">
        <v>60502050505</v>
      </c>
      <c r="AY76">
        <f t="shared" si="1"/>
        <v>926</v>
      </c>
      <c r="AZ76">
        <f>B76*AY76</f>
        <v>71302</v>
      </c>
    </row>
    <row r="77" spans="1:52" x14ac:dyDescent="0.25">
      <c r="A77" t="s">
        <v>593</v>
      </c>
      <c r="B77">
        <v>929</v>
      </c>
      <c r="C77" t="str">
        <f>TEXT(A77, "0")</f>
        <v>47777</v>
      </c>
      <c r="D77" t="str">
        <f>MID($C77, 1, 1)</f>
        <v>4</v>
      </c>
      <c r="E77" t="str">
        <f>MID($C77, 2, 1)</f>
        <v>7</v>
      </c>
      <c r="F77" t="str">
        <f>MID($C77, 3, 1)</f>
        <v>7</v>
      </c>
      <c r="G77" t="str">
        <f>MID($C77, 4, 1)</f>
        <v>7</v>
      </c>
      <c r="H77" t="str">
        <f>MID($C77, 5, 1)</f>
        <v>7</v>
      </c>
      <c r="I77">
        <f>LEN($A77)-LEN(SUBSTITUTE($A77,I$1,""))</f>
        <v>0</v>
      </c>
      <c r="J77">
        <f>LEN($A77)-LEN(SUBSTITUTE($A77,J$1,""))</f>
        <v>0</v>
      </c>
      <c r="K77">
        <f>LEN($A77)-LEN(SUBSTITUTE($A77,K$1,""))</f>
        <v>0</v>
      </c>
      <c r="L77">
        <f>LEN($A77)-LEN(SUBSTITUTE($A77,L$1,""))</f>
        <v>0</v>
      </c>
      <c r="M77">
        <f>LEN($A77)-LEN(SUBSTITUTE($A77,M$1,""))</f>
        <v>0</v>
      </c>
      <c r="N77">
        <f>LEN($A77)-LEN(SUBSTITUTE($A77,N$1,""))</f>
        <v>0</v>
      </c>
      <c r="O77">
        <f>LEN($A77)-LEN(SUBSTITUTE($A77,O$1,""))</f>
        <v>0</v>
      </c>
      <c r="P77">
        <f>LEN($A77)-LEN(SUBSTITUTE($A77,P$1,""))</f>
        <v>4</v>
      </c>
      <c r="Q77">
        <f>LEN($A77)-LEN(SUBSTITUTE($A77,Q$1,""))</f>
        <v>0</v>
      </c>
      <c r="R77">
        <f>LEN($A77)-LEN(SUBSTITUTE($A77,R$1,""))</f>
        <v>0</v>
      </c>
      <c r="S77">
        <f>LEN($A77)-LEN(SUBSTITUTE($A77,S$1,""))</f>
        <v>1</v>
      </c>
      <c r="T77">
        <f>LEN($A77)-LEN(SUBSTITUTE($A77,T$1,""))</f>
        <v>0</v>
      </c>
      <c r="U77">
        <f>LEN($A77)-LEN(SUBSTITUTE($A77,U$1,""))</f>
        <v>0</v>
      </c>
      <c r="V77">
        <f>I77+1</f>
        <v>1</v>
      </c>
      <c r="W77">
        <f>J77+1</f>
        <v>1</v>
      </c>
      <c r="X77">
        <f>K77+1</f>
        <v>1</v>
      </c>
      <c r="Y77">
        <f>L77+1</f>
        <v>1</v>
      </c>
      <c r="Z77">
        <f>M77+1</f>
        <v>1</v>
      </c>
      <c r="AA77">
        <f>N77+1</f>
        <v>1</v>
      </c>
      <c r="AB77">
        <f>O77+1</f>
        <v>1</v>
      </c>
      <c r="AC77">
        <f>P77+1</f>
        <v>5</v>
      </c>
      <c r="AD77">
        <f>Q77+1</f>
        <v>1</v>
      </c>
      <c r="AE77">
        <f>R77+1</f>
        <v>1</v>
      </c>
      <c r="AF77">
        <f>S77+1</f>
        <v>2</v>
      </c>
      <c r="AG77">
        <f>T77+1</f>
        <v>1</v>
      </c>
      <c r="AH77">
        <f>U77+1</f>
        <v>1</v>
      </c>
      <c r="AI77">
        <f>PRODUCT(V77:AH77)</f>
        <v>10</v>
      </c>
      <c r="AJ77" t="b">
        <f>AI77=6</f>
        <v>0</v>
      </c>
      <c r="AK77" t="b">
        <f>AI77=10</f>
        <v>1</v>
      </c>
      <c r="AL77" t="b">
        <f>AI77=12</f>
        <v>0</v>
      </c>
      <c r="AM77" t="b">
        <f>AI77=16</f>
        <v>0</v>
      </c>
      <c r="AN77" t="b">
        <f>AI77=18</f>
        <v>0</v>
      </c>
      <c r="AO77" t="b">
        <f>AI77=24</f>
        <v>0</v>
      </c>
      <c r="AP77" t="b">
        <f>AI77=32</f>
        <v>0</v>
      </c>
      <c r="AQ77" t="str">
        <f>IF(AI77=6,"7",IF(AI77=10,"6",IF(AI77=12,"5",
IF(AI77=16,"4",IF(AI77=18,"3",IF(AI77=24,"2",IF(AI77=32,"1","0"))))))
)</f>
        <v>6</v>
      </c>
      <c r="AR77" t="str">
        <f>_xlfn.XLOOKUP(D77, $BF$1:$BR$1, $BF$2:$BR$2)</f>
        <v>04</v>
      </c>
      <c r="AS77" t="str">
        <f>_xlfn.XLOOKUP(E77, $BF$1:$BR$1, $BF$2:$BR$2)</f>
        <v>07</v>
      </c>
      <c r="AT77" t="str">
        <f>_xlfn.XLOOKUP(F77, $BF$1:$BR$1, $BF$2:$BR$2)</f>
        <v>07</v>
      </c>
      <c r="AU77" t="str">
        <f>_xlfn.XLOOKUP(G77, $BF$1:$BR$1, $BF$2:$BR$2)</f>
        <v>07</v>
      </c>
      <c r="AV77" t="str">
        <f>_xlfn.XLOOKUP(H77, $BF$1:$BR$1, $BF$2:$BR$2)</f>
        <v>07</v>
      </c>
      <c r="AW77">
        <f>VALUE(_xlfn.TEXTJOIN("", TRUE, AQ77:AV77))</f>
        <v>60407070707</v>
      </c>
      <c r="AX77">
        <v>60407070707</v>
      </c>
      <c r="AY77">
        <f t="shared" si="1"/>
        <v>925</v>
      </c>
      <c r="AZ77">
        <f>B77*AY77</f>
        <v>859325</v>
      </c>
    </row>
    <row r="78" spans="1:52" x14ac:dyDescent="0.25">
      <c r="A78" t="s">
        <v>391</v>
      </c>
      <c r="B78">
        <v>767</v>
      </c>
      <c r="C78" t="str">
        <f>TEXT(A78, "0")</f>
        <v>45555</v>
      </c>
      <c r="D78" t="str">
        <f>MID($C78, 1, 1)</f>
        <v>4</v>
      </c>
      <c r="E78" t="str">
        <f>MID($C78, 2, 1)</f>
        <v>5</v>
      </c>
      <c r="F78" t="str">
        <f>MID($C78, 3, 1)</f>
        <v>5</v>
      </c>
      <c r="G78" t="str">
        <f>MID($C78, 4, 1)</f>
        <v>5</v>
      </c>
      <c r="H78" t="str">
        <f>MID($C78, 5, 1)</f>
        <v>5</v>
      </c>
      <c r="I78">
        <f>LEN($A78)-LEN(SUBSTITUTE($A78,I$1,""))</f>
        <v>0</v>
      </c>
      <c r="J78">
        <f>LEN($A78)-LEN(SUBSTITUTE($A78,J$1,""))</f>
        <v>0</v>
      </c>
      <c r="K78">
        <f>LEN($A78)-LEN(SUBSTITUTE($A78,K$1,""))</f>
        <v>0</v>
      </c>
      <c r="L78">
        <f>LEN($A78)-LEN(SUBSTITUTE($A78,L$1,""))</f>
        <v>0</v>
      </c>
      <c r="M78">
        <f>LEN($A78)-LEN(SUBSTITUTE($A78,M$1,""))</f>
        <v>0</v>
      </c>
      <c r="N78">
        <f>LEN($A78)-LEN(SUBSTITUTE($A78,N$1,""))</f>
        <v>0</v>
      </c>
      <c r="O78">
        <f>LEN($A78)-LEN(SUBSTITUTE($A78,O$1,""))</f>
        <v>0</v>
      </c>
      <c r="P78">
        <f>LEN($A78)-LEN(SUBSTITUTE($A78,P$1,""))</f>
        <v>0</v>
      </c>
      <c r="Q78">
        <f>LEN($A78)-LEN(SUBSTITUTE($A78,Q$1,""))</f>
        <v>0</v>
      </c>
      <c r="R78">
        <f>LEN($A78)-LEN(SUBSTITUTE($A78,R$1,""))</f>
        <v>4</v>
      </c>
      <c r="S78">
        <f>LEN($A78)-LEN(SUBSTITUTE($A78,S$1,""))</f>
        <v>1</v>
      </c>
      <c r="T78">
        <f>LEN($A78)-LEN(SUBSTITUTE($A78,T$1,""))</f>
        <v>0</v>
      </c>
      <c r="U78">
        <f>LEN($A78)-LEN(SUBSTITUTE($A78,U$1,""))</f>
        <v>0</v>
      </c>
      <c r="V78">
        <f>I78+1</f>
        <v>1</v>
      </c>
      <c r="W78">
        <f>J78+1</f>
        <v>1</v>
      </c>
      <c r="X78">
        <f>K78+1</f>
        <v>1</v>
      </c>
      <c r="Y78">
        <f>L78+1</f>
        <v>1</v>
      </c>
      <c r="Z78">
        <f>M78+1</f>
        <v>1</v>
      </c>
      <c r="AA78">
        <f>N78+1</f>
        <v>1</v>
      </c>
      <c r="AB78">
        <f>O78+1</f>
        <v>1</v>
      </c>
      <c r="AC78">
        <f>P78+1</f>
        <v>1</v>
      </c>
      <c r="AD78">
        <f>Q78+1</f>
        <v>1</v>
      </c>
      <c r="AE78">
        <f>R78+1</f>
        <v>5</v>
      </c>
      <c r="AF78">
        <f>S78+1</f>
        <v>2</v>
      </c>
      <c r="AG78">
        <f>T78+1</f>
        <v>1</v>
      </c>
      <c r="AH78">
        <f>U78+1</f>
        <v>1</v>
      </c>
      <c r="AI78">
        <f>PRODUCT(V78:AH78)</f>
        <v>10</v>
      </c>
      <c r="AJ78" t="b">
        <f>AI78=6</f>
        <v>0</v>
      </c>
      <c r="AK78" t="b">
        <f>AI78=10</f>
        <v>1</v>
      </c>
      <c r="AL78" t="b">
        <f>AI78=12</f>
        <v>0</v>
      </c>
      <c r="AM78" t="b">
        <f>AI78=16</f>
        <v>0</v>
      </c>
      <c r="AN78" t="b">
        <f>AI78=18</f>
        <v>0</v>
      </c>
      <c r="AO78" t="b">
        <f>AI78=24</f>
        <v>0</v>
      </c>
      <c r="AP78" t="b">
        <f>AI78=32</f>
        <v>0</v>
      </c>
      <c r="AQ78" t="str">
        <f>IF(AI78=6,"7",IF(AI78=10,"6",IF(AI78=12,"5",
IF(AI78=16,"4",IF(AI78=18,"3",IF(AI78=24,"2",IF(AI78=32,"1","0"))))))
)</f>
        <v>6</v>
      </c>
      <c r="AR78" t="str">
        <f>_xlfn.XLOOKUP(D78, $BF$1:$BR$1, $BF$2:$BR$2)</f>
        <v>04</v>
      </c>
      <c r="AS78" t="str">
        <f>_xlfn.XLOOKUP(E78, $BF$1:$BR$1, $BF$2:$BR$2)</f>
        <v>05</v>
      </c>
      <c r="AT78" t="str">
        <f>_xlfn.XLOOKUP(F78, $BF$1:$BR$1, $BF$2:$BR$2)</f>
        <v>05</v>
      </c>
      <c r="AU78" t="str">
        <f>_xlfn.XLOOKUP(G78, $BF$1:$BR$1, $BF$2:$BR$2)</f>
        <v>05</v>
      </c>
      <c r="AV78" t="str">
        <f>_xlfn.XLOOKUP(H78, $BF$1:$BR$1, $BF$2:$BR$2)</f>
        <v>05</v>
      </c>
      <c r="AW78">
        <f>VALUE(_xlfn.TEXTJOIN("", TRUE, AQ78:AV78))</f>
        <v>60405050505</v>
      </c>
      <c r="AX78">
        <v>60405050505</v>
      </c>
      <c r="AY78">
        <f t="shared" si="1"/>
        <v>924</v>
      </c>
      <c r="AZ78">
        <f>B78*AY78</f>
        <v>708708</v>
      </c>
    </row>
    <row r="79" spans="1:52" x14ac:dyDescent="0.25">
      <c r="A79" t="s">
        <v>839</v>
      </c>
      <c r="B79">
        <v>37</v>
      </c>
      <c r="C79" t="str">
        <f>TEXT(A79, "0")</f>
        <v>44A44</v>
      </c>
      <c r="D79" t="str">
        <f>MID($C79, 1, 1)</f>
        <v>4</v>
      </c>
      <c r="E79" t="str">
        <f>MID($C79, 2, 1)</f>
        <v>4</v>
      </c>
      <c r="F79" t="str">
        <f>MID($C79, 3, 1)</f>
        <v>A</v>
      </c>
      <c r="G79" t="str">
        <f>MID($C79, 4, 1)</f>
        <v>4</v>
      </c>
      <c r="H79" t="str">
        <f>MID($C79, 5, 1)</f>
        <v>4</v>
      </c>
      <c r="I79">
        <f>LEN($A79)-LEN(SUBSTITUTE($A79,I$1,""))</f>
        <v>1</v>
      </c>
      <c r="J79">
        <f>LEN($A79)-LEN(SUBSTITUTE($A79,J$1,""))</f>
        <v>0</v>
      </c>
      <c r="K79">
        <f>LEN($A79)-LEN(SUBSTITUTE($A79,K$1,""))</f>
        <v>0</v>
      </c>
      <c r="L79">
        <f>LEN($A79)-LEN(SUBSTITUTE($A79,L$1,""))</f>
        <v>0</v>
      </c>
      <c r="M79">
        <f>LEN($A79)-LEN(SUBSTITUTE($A79,M$1,""))</f>
        <v>0</v>
      </c>
      <c r="N79">
        <f>LEN($A79)-LEN(SUBSTITUTE($A79,N$1,""))</f>
        <v>0</v>
      </c>
      <c r="O79">
        <f>LEN($A79)-LEN(SUBSTITUTE($A79,O$1,""))</f>
        <v>0</v>
      </c>
      <c r="P79">
        <f>LEN($A79)-LEN(SUBSTITUTE($A79,P$1,""))</f>
        <v>0</v>
      </c>
      <c r="Q79">
        <f>LEN($A79)-LEN(SUBSTITUTE($A79,Q$1,""))</f>
        <v>0</v>
      </c>
      <c r="R79">
        <f>LEN($A79)-LEN(SUBSTITUTE($A79,R$1,""))</f>
        <v>0</v>
      </c>
      <c r="S79">
        <f>LEN($A79)-LEN(SUBSTITUTE($A79,S$1,""))</f>
        <v>4</v>
      </c>
      <c r="T79">
        <f>LEN($A79)-LEN(SUBSTITUTE($A79,T$1,""))</f>
        <v>0</v>
      </c>
      <c r="U79">
        <f>LEN($A79)-LEN(SUBSTITUTE($A79,U$1,""))</f>
        <v>0</v>
      </c>
      <c r="V79">
        <f>I79+1</f>
        <v>2</v>
      </c>
      <c r="W79">
        <f>J79+1</f>
        <v>1</v>
      </c>
      <c r="X79">
        <f>K79+1</f>
        <v>1</v>
      </c>
      <c r="Y79">
        <f>L79+1</f>
        <v>1</v>
      </c>
      <c r="Z79">
        <f>M79+1</f>
        <v>1</v>
      </c>
      <c r="AA79">
        <f>N79+1</f>
        <v>1</v>
      </c>
      <c r="AB79">
        <f>O79+1</f>
        <v>1</v>
      </c>
      <c r="AC79">
        <f>P79+1</f>
        <v>1</v>
      </c>
      <c r="AD79">
        <f>Q79+1</f>
        <v>1</v>
      </c>
      <c r="AE79">
        <f>R79+1</f>
        <v>1</v>
      </c>
      <c r="AF79">
        <f>S79+1</f>
        <v>5</v>
      </c>
      <c r="AG79">
        <f>T79+1</f>
        <v>1</v>
      </c>
      <c r="AH79">
        <f>U79+1</f>
        <v>1</v>
      </c>
      <c r="AI79">
        <f>PRODUCT(V79:AH79)</f>
        <v>10</v>
      </c>
      <c r="AJ79" t="b">
        <f>AI79=6</f>
        <v>0</v>
      </c>
      <c r="AK79" t="b">
        <f>AI79=10</f>
        <v>1</v>
      </c>
      <c r="AL79" t="b">
        <f>AI79=12</f>
        <v>0</v>
      </c>
      <c r="AM79" t="b">
        <f>AI79=16</f>
        <v>0</v>
      </c>
      <c r="AN79" t="b">
        <f>AI79=18</f>
        <v>0</v>
      </c>
      <c r="AO79" t="b">
        <f>AI79=24</f>
        <v>0</v>
      </c>
      <c r="AP79" t="b">
        <f>AI79=32</f>
        <v>0</v>
      </c>
      <c r="AQ79" t="str">
        <f>IF(AI79=6,"7",IF(AI79=10,"6",IF(AI79=12,"5",
IF(AI79=16,"4",IF(AI79=18,"3",IF(AI79=24,"2",IF(AI79=32,"1","0"))))))
)</f>
        <v>6</v>
      </c>
      <c r="AR79" t="str">
        <f>_xlfn.XLOOKUP(D79, $BF$1:$BR$1, $BF$2:$BR$2)</f>
        <v>04</v>
      </c>
      <c r="AS79" t="str">
        <f>_xlfn.XLOOKUP(E79, $BF$1:$BR$1, $BF$2:$BR$2)</f>
        <v>04</v>
      </c>
      <c r="AT79" t="str">
        <f>_xlfn.XLOOKUP(F79, $BF$1:$BR$1, $BF$2:$BR$2)</f>
        <v>14</v>
      </c>
      <c r="AU79" t="str">
        <f>_xlfn.XLOOKUP(G79, $BF$1:$BR$1, $BF$2:$BR$2)</f>
        <v>04</v>
      </c>
      <c r="AV79" t="str">
        <f>_xlfn.XLOOKUP(H79, $BF$1:$BR$1, $BF$2:$BR$2)</f>
        <v>04</v>
      </c>
      <c r="AW79">
        <f>VALUE(_xlfn.TEXTJOIN("", TRUE, AQ79:AV79))</f>
        <v>60404140404</v>
      </c>
      <c r="AX79">
        <v>60404140404</v>
      </c>
      <c r="AY79">
        <f t="shared" si="1"/>
        <v>923</v>
      </c>
      <c r="AZ79">
        <f>B79*AY79</f>
        <v>34151</v>
      </c>
    </row>
    <row r="80" spans="1:52" x14ac:dyDescent="0.25">
      <c r="A80" t="s">
        <v>612</v>
      </c>
      <c r="B80">
        <v>583</v>
      </c>
      <c r="C80" t="str">
        <f>TEXT(A80, "0")</f>
        <v>44J44</v>
      </c>
      <c r="D80" t="str">
        <f>MID($C80, 1, 1)</f>
        <v>4</v>
      </c>
      <c r="E80" t="str">
        <f>MID($C80, 2, 1)</f>
        <v>4</v>
      </c>
      <c r="F80" t="str">
        <f>MID($C80, 3, 1)</f>
        <v>J</v>
      </c>
      <c r="G80" t="str">
        <f>MID($C80, 4, 1)</f>
        <v>4</v>
      </c>
      <c r="H80" t="str">
        <f>MID($C80, 5, 1)</f>
        <v>4</v>
      </c>
      <c r="I80">
        <f>LEN($A80)-LEN(SUBSTITUTE($A80,I$1,""))</f>
        <v>0</v>
      </c>
      <c r="J80">
        <f>LEN($A80)-LEN(SUBSTITUTE($A80,J$1,""))</f>
        <v>0</v>
      </c>
      <c r="K80">
        <f>LEN($A80)-LEN(SUBSTITUTE($A80,K$1,""))</f>
        <v>0</v>
      </c>
      <c r="L80">
        <f>LEN($A80)-LEN(SUBSTITUTE($A80,L$1,""))</f>
        <v>1</v>
      </c>
      <c r="M80">
        <f>LEN($A80)-LEN(SUBSTITUTE($A80,M$1,""))</f>
        <v>0</v>
      </c>
      <c r="N80">
        <f>LEN($A80)-LEN(SUBSTITUTE($A80,N$1,""))</f>
        <v>0</v>
      </c>
      <c r="O80">
        <f>LEN($A80)-LEN(SUBSTITUTE($A80,O$1,""))</f>
        <v>0</v>
      </c>
      <c r="P80">
        <f>LEN($A80)-LEN(SUBSTITUTE($A80,P$1,""))</f>
        <v>0</v>
      </c>
      <c r="Q80">
        <f>LEN($A80)-LEN(SUBSTITUTE($A80,Q$1,""))</f>
        <v>0</v>
      </c>
      <c r="R80">
        <f>LEN($A80)-LEN(SUBSTITUTE($A80,R$1,""))</f>
        <v>0</v>
      </c>
      <c r="S80">
        <f>LEN($A80)-LEN(SUBSTITUTE($A80,S$1,""))</f>
        <v>4</v>
      </c>
      <c r="T80">
        <f>LEN($A80)-LEN(SUBSTITUTE($A80,T$1,""))</f>
        <v>0</v>
      </c>
      <c r="U80">
        <f>LEN($A80)-LEN(SUBSTITUTE($A80,U$1,""))</f>
        <v>0</v>
      </c>
      <c r="V80">
        <f>I80+1</f>
        <v>1</v>
      </c>
      <c r="W80">
        <f>J80+1</f>
        <v>1</v>
      </c>
      <c r="X80">
        <f>K80+1</f>
        <v>1</v>
      </c>
      <c r="Y80">
        <f>L80+1</f>
        <v>2</v>
      </c>
      <c r="Z80">
        <f>M80+1</f>
        <v>1</v>
      </c>
      <c r="AA80">
        <f>N80+1</f>
        <v>1</v>
      </c>
      <c r="AB80">
        <f>O80+1</f>
        <v>1</v>
      </c>
      <c r="AC80">
        <f>P80+1</f>
        <v>1</v>
      </c>
      <c r="AD80">
        <f>Q80+1</f>
        <v>1</v>
      </c>
      <c r="AE80">
        <f>R80+1</f>
        <v>1</v>
      </c>
      <c r="AF80">
        <f>S80+1</f>
        <v>5</v>
      </c>
      <c r="AG80">
        <f>T80+1</f>
        <v>1</v>
      </c>
      <c r="AH80">
        <f>U80+1</f>
        <v>1</v>
      </c>
      <c r="AI80">
        <f>PRODUCT(V80:AH80)</f>
        <v>10</v>
      </c>
      <c r="AJ80" t="b">
        <f>AI80=6</f>
        <v>0</v>
      </c>
      <c r="AK80" t="b">
        <f>AI80=10</f>
        <v>1</v>
      </c>
      <c r="AL80" t="b">
        <f>AI80=12</f>
        <v>0</v>
      </c>
      <c r="AM80" t="b">
        <f>AI80=16</f>
        <v>0</v>
      </c>
      <c r="AN80" t="b">
        <f>AI80=18</f>
        <v>0</v>
      </c>
      <c r="AO80" t="b">
        <f>AI80=24</f>
        <v>0</v>
      </c>
      <c r="AP80" t="b">
        <f>AI80=32</f>
        <v>0</v>
      </c>
      <c r="AQ80" t="str">
        <f>IF(AI80=6,"7",IF(AI80=10,"6",IF(AI80=12,"5",
IF(AI80=16,"4",IF(AI80=18,"3",IF(AI80=24,"2",IF(AI80=32,"1","0"))))))
)</f>
        <v>6</v>
      </c>
      <c r="AR80" t="str">
        <f>_xlfn.XLOOKUP(D80, $BF$1:$BR$1, $BF$2:$BR$2)</f>
        <v>04</v>
      </c>
      <c r="AS80" t="str">
        <f>_xlfn.XLOOKUP(E80, $BF$1:$BR$1, $BF$2:$BR$2)</f>
        <v>04</v>
      </c>
      <c r="AT80" t="str">
        <f>_xlfn.XLOOKUP(F80, $BF$1:$BR$1, $BF$2:$BR$2)</f>
        <v>11</v>
      </c>
      <c r="AU80" t="str">
        <f>_xlfn.XLOOKUP(G80, $BF$1:$BR$1, $BF$2:$BR$2)</f>
        <v>04</v>
      </c>
      <c r="AV80" t="str">
        <f>_xlfn.XLOOKUP(H80, $BF$1:$BR$1, $BF$2:$BR$2)</f>
        <v>04</v>
      </c>
      <c r="AW80">
        <f>VALUE(_xlfn.TEXTJOIN("", TRUE, AQ80:AV80))</f>
        <v>60404110404</v>
      </c>
      <c r="AX80">
        <v>60404110404</v>
      </c>
      <c r="AY80">
        <f t="shared" si="1"/>
        <v>922</v>
      </c>
      <c r="AZ80">
        <f>B80*AY80</f>
        <v>537526</v>
      </c>
    </row>
    <row r="81" spans="1:52" x14ac:dyDescent="0.25">
      <c r="A81" t="s">
        <v>870</v>
      </c>
      <c r="B81">
        <v>68</v>
      </c>
      <c r="C81" t="str">
        <f>TEXT(A81, "0")</f>
        <v>44944</v>
      </c>
      <c r="D81" t="str">
        <f>MID($C81, 1, 1)</f>
        <v>4</v>
      </c>
      <c r="E81" t="str">
        <f>MID($C81, 2, 1)</f>
        <v>4</v>
      </c>
      <c r="F81" t="str">
        <f>MID($C81, 3, 1)</f>
        <v>9</v>
      </c>
      <c r="G81" t="str">
        <f>MID($C81, 4, 1)</f>
        <v>4</v>
      </c>
      <c r="H81" t="str">
        <f>MID($C81, 5, 1)</f>
        <v>4</v>
      </c>
      <c r="I81">
        <f>LEN($A81)-LEN(SUBSTITUTE($A81,I$1,""))</f>
        <v>0</v>
      </c>
      <c r="J81">
        <f>LEN($A81)-LEN(SUBSTITUTE($A81,J$1,""))</f>
        <v>0</v>
      </c>
      <c r="K81">
        <f>LEN($A81)-LEN(SUBSTITUTE($A81,K$1,""))</f>
        <v>0</v>
      </c>
      <c r="L81">
        <f>LEN($A81)-LEN(SUBSTITUTE($A81,L$1,""))</f>
        <v>0</v>
      </c>
      <c r="M81">
        <f>LEN($A81)-LEN(SUBSTITUTE($A81,M$1,""))</f>
        <v>0</v>
      </c>
      <c r="N81">
        <f>LEN($A81)-LEN(SUBSTITUTE($A81,N$1,""))</f>
        <v>1</v>
      </c>
      <c r="O81">
        <f>LEN($A81)-LEN(SUBSTITUTE($A81,O$1,""))</f>
        <v>0</v>
      </c>
      <c r="P81">
        <f>LEN($A81)-LEN(SUBSTITUTE($A81,P$1,""))</f>
        <v>0</v>
      </c>
      <c r="Q81">
        <f>LEN($A81)-LEN(SUBSTITUTE($A81,Q$1,""))</f>
        <v>0</v>
      </c>
      <c r="R81">
        <f>LEN($A81)-LEN(SUBSTITUTE($A81,R$1,""))</f>
        <v>0</v>
      </c>
      <c r="S81">
        <f>LEN($A81)-LEN(SUBSTITUTE($A81,S$1,""))</f>
        <v>4</v>
      </c>
      <c r="T81">
        <f>LEN($A81)-LEN(SUBSTITUTE($A81,T$1,""))</f>
        <v>0</v>
      </c>
      <c r="U81">
        <f>LEN($A81)-LEN(SUBSTITUTE($A81,U$1,""))</f>
        <v>0</v>
      </c>
      <c r="V81">
        <f>I81+1</f>
        <v>1</v>
      </c>
      <c r="W81">
        <f>J81+1</f>
        <v>1</v>
      </c>
      <c r="X81">
        <f>K81+1</f>
        <v>1</v>
      </c>
      <c r="Y81">
        <f>L81+1</f>
        <v>1</v>
      </c>
      <c r="Z81">
        <f>M81+1</f>
        <v>1</v>
      </c>
      <c r="AA81">
        <f>N81+1</f>
        <v>2</v>
      </c>
      <c r="AB81">
        <f>O81+1</f>
        <v>1</v>
      </c>
      <c r="AC81">
        <f>P81+1</f>
        <v>1</v>
      </c>
      <c r="AD81">
        <f>Q81+1</f>
        <v>1</v>
      </c>
      <c r="AE81">
        <f>R81+1</f>
        <v>1</v>
      </c>
      <c r="AF81">
        <f>S81+1</f>
        <v>5</v>
      </c>
      <c r="AG81">
        <f>T81+1</f>
        <v>1</v>
      </c>
      <c r="AH81">
        <f>U81+1</f>
        <v>1</v>
      </c>
      <c r="AI81">
        <f>PRODUCT(V81:AH81)</f>
        <v>10</v>
      </c>
      <c r="AJ81" t="b">
        <f>AI81=6</f>
        <v>0</v>
      </c>
      <c r="AK81" t="b">
        <f>AI81=10</f>
        <v>1</v>
      </c>
      <c r="AL81" t="b">
        <f>AI81=12</f>
        <v>0</v>
      </c>
      <c r="AM81" t="b">
        <f>AI81=16</f>
        <v>0</v>
      </c>
      <c r="AN81" t="b">
        <f>AI81=18</f>
        <v>0</v>
      </c>
      <c r="AO81" t="b">
        <f>AI81=24</f>
        <v>0</v>
      </c>
      <c r="AP81" t="b">
        <f>AI81=32</f>
        <v>0</v>
      </c>
      <c r="AQ81" t="str">
        <f>IF(AI81=6,"7",IF(AI81=10,"6",IF(AI81=12,"5",
IF(AI81=16,"4",IF(AI81=18,"3",IF(AI81=24,"2",IF(AI81=32,"1","0"))))))
)</f>
        <v>6</v>
      </c>
      <c r="AR81" t="str">
        <f>_xlfn.XLOOKUP(D81, $BF$1:$BR$1, $BF$2:$BR$2)</f>
        <v>04</v>
      </c>
      <c r="AS81" t="str">
        <f>_xlfn.XLOOKUP(E81, $BF$1:$BR$1, $BF$2:$BR$2)</f>
        <v>04</v>
      </c>
      <c r="AT81" t="str">
        <f>_xlfn.XLOOKUP(F81, $BF$1:$BR$1, $BF$2:$BR$2)</f>
        <v>09</v>
      </c>
      <c r="AU81" t="str">
        <f>_xlfn.XLOOKUP(G81, $BF$1:$BR$1, $BF$2:$BR$2)</f>
        <v>04</v>
      </c>
      <c r="AV81" t="str">
        <f>_xlfn.XLOOKUP(H81, $BF$1:$BR$1, $BF$2:$BR$2)</f>
        <v>04</v>
      </c>
      <c r="AW81">
        <f>VALUE(_xlfn.TEXTJOIN("", TRUE, AQ81:AV81))</f>
        <v>60404090404</v>
      </c>
      <c r="AX81">
        <v>60404090404</v>
      </c>
      <c r="AY81">
        <f t="shared" si="1"/>
        <v>921</v>
      </c>
      <c r="AZ81">
        <f>B81*AY81</f>
        <v>62628</v>
      </c>
    </row>
    <row r="82" spans="1:52" x14ac:dyDescent="0.25">
      <c r="A82" t="s">
        <v>41</v>
      </c>
      <c r="B82">
        <v>637</v>
      </c>
      <c r="C82" t="str">
        <f>TEXT(A82, "0")</f>
        <v>44844</v>
      </c>
      <c r="D82" t="str">
        <f>MID($C82, 1, 1)</f>
        <v>4</v>
      </c>
      <c r="E82" t="str">
        <f>MID($C82, 2, 1)</f>
        <v>4</v>
      </c>
      <c r="F82" t="str">
        <f>MID($C82, 3, 1)</f>
        <v>8</v>
      </c>
      <c r="G82" t="str">
        <f>MID($C82, 4, 1)</f>
        <v>4</v>
      </c>
      <c r="H82" t="str">
        <f>MID($C82, 5, 1)</f>
        <v>4</v>
      </c>
      <c r="I82">
        <f>LEN($A82)-LEN(SUBSTITUTE($A82,I$1,""))</f>
        <v>0</v>
      </c>
      <c r="J82">
        <f>LEN($A82)-LEN(SUBSTITUTE($A82,J$1,""))</f>
        <v>0</v>
      </c>
      <c r="K82">
        <f>LEN($A82)-LEN(SUBSTITUTE($A82,K$1,""))</f>
        <v>0</v>
      </c>
      <c r="L82">
        <f>LEN($A82)-LEN(SUBSTITUTE($A82,L$1,""))</f>
        <v>0</v>
      </c>
      <c r="M82">
        <f>LEN($A82)-LEN(SUBSTITUTE($A82,M$1,""))</f>
        <v>0</v>
      </c>
      <c r="N82">
        <f>LEN($A82)-LEN(SUBSTITUTE($A82,N$1,""))</f>
        <v>0</v>
      </c>
      <c r="O82">
        <f>LEN($A82)-LEN(SUBSTITUTE($A82,O$1,""))</f>
        <v>1</v>
      </c>
      <c r="P82">
        <f>LEN($A82)-LEN(SUBSTITUTE($A82,P$1,""))</f>
        <v>0</v>
      </c>
      <c r="Q82">
        <f>LEN($A82)-LEN(SUBSTITUTE($A82,Q$1,""))</f>
        <v>0</v>
      </c>
      <c r="R82">
        <f>LEN($A82)-LEN(SUBSTITUTE($A82,R$1,""))</f>
        <v>0</v>
      </c>
      <c r="S82">
        <f>LEN($A82)-LEN(SUBSTITUTE($A82,S$1,""))</f>
        <v>4</v>
      </c>
      <c r="T82">
        <f>LEN($A82)-LEN(SUBSTITUTE($A82,T$1,""))</f>
        <v>0</v>
      </c>
      <c r="U82">
        <f>LEN($A82)-LEN(SUBSTITUTE($A82,U$1,""))</f>
        <v>0</v>
      </c>
      <c r="V82">
        <f>I82+1</f>
        <v>1</v>
      </c>
      <c r="W82">
        <f>J82+1</f>
        <v>1</v>
      </c>
      <c r="X82">
        <f>K82+1</f>
        <v>1</v>
      </c>
      <c r="Y82">
        <f>L82+1</f>
        <v>1</v>
      </c>
      <c r="Z82">
        <f>M82+1</f>
        <v>1</v>
      </c>
      <c r="AA82">
        <f>N82+1</f>
        <v>1</v>
      </c>
      <c r="AB82">
        <f>O82+1</f>
        <v>2</v>
      </c>
      <c r="AC82">
        <f>P82+1</f>
        <v>1</v>
      </c>
      <c r="AD82">
        <f>Q82+1</f>
        <v>1</v>
      </c>
      <c r="AE82">
        <f>R82+1</f>
        <v>1</v>
      </c>
      <c r="AF82">
        <f>S82+1</f>
        <v>5</v>
      </c>
      <c r="AG82">
        <f>T82+1</f>
        <v>1</v>
      </c>
      <c r="AH82">
        <f>U82+1</f>
        <v>1</v>
      </c>
      <c r="AI82">
        <f>PRODUCT(V82:AH82)</f>
        <v>10</v>
      </c>
      <c r="AJ82" t="b">
        <f>AI82=6</f>
        <v>0</v>
      </c>
      <c r="AK82" t="b">
        <f>AI82=10</f>
        <v>1</v>
      </c>
      <c r="AL82" t="b">
        <f>AI82=12</f>
        <v>0</v>
      </c>
      <c r="AM82" t="b">
        <f>AI82=16</f>
        <v>0</v>
      </c>
      <c r="AN82" t="b">
        <f>AI82=18</f>
        <v>0</v>
      </c>
      <c r="AO82" t="b">
        <f>AI82=24</f>
        <v>0</v>
      </c>
      <c r="AP82" t="b">
        <f>AI82=32</f>
        <v>0</v>
      </c>
      <c r="AQ82" t="str">
        <f>IF(AI82=6,"7",IF(AI82=10,"6",IF(AI82=12,"5",
IF(AI82=16,"4",IF(AI82=18,"3",IF(AI82=24,"2",IF(AI82=32,"1","0"))))))
)</f>
        <v>6</v>
      </c>
      <c r="AR82" t="str">
        <f>_xlfn.XLOOKUP(D82, $BF$1:$BR$1, $BF$2:$BR$2)</f>
        <v>04</v>
      </c>
      <c r="AS82" t="str">
        <f>_xlfn.XLOOKUP(E82, $BF$1:$BR$1, $BF$2:$BR$2)</f>
        <v>04</v>
      </c>
      <c r="AT82" t="str">
        <f>_xlfn.XLOOKUP(F82, $BF$1:$BR$1, $BF$2:$BR$2)</f>
        <v>08</v>
      </c>
      <c r="AU82" t="str">
        <f>_xlfn.XLOOKUP(G82, $BF$1:$BR$1, $BF$2:$BR$2)</f>
        <v>04</v>
      </c>
      <c r="AV82" t="str">
        <f>_xlfn.XLOOKUP(H82, $BF$1:$BR$1, $BF$2:$BR$2)</f>
        <v>04</v>
      </c>
      <c r="AW82">
        <f>VALUE(_xlfn.TEXTJOIN("", TRUE, AQ82:AV82))</f>
        <v>60404080404</v>
      </c>
      <c r="AX82">
        <v>60404080404</v>
      </c>
      <c r="AY82">
        <f t="shared" si="1"/>
        <v>920</v>
      </c>
      <c r="AZ82">
        <f>B82*AY82</f>
        <v>586040</v>
      </c>
    </row>
    <row r="83" spans="1:52" x14ac:dyDescent="0.25">
      <c r="A83" t="s">
        <v>821</v>
      </c>
      <c r="B83">
        <v>820</v>
      </c>
      <c r="C83" t="str">
        <f>TEXT(A83, "0")</f>
        <v>44464</v>
      </c>
      <c r="D83" t="str">
        <f>MID($C83, 1, 1)</f>
        <v>4</v>
      </c>
      <c r="E83" t="str">
        <f>MID($C83, 2, 1)</f>
        <v>4</v>
      </c>
      <c r="F83" t="str">
        <f>MID($C83, 3, 1)</f>
        <v>4</v>
      </c>
      <c r="G83" t="str">
        <f>MID($C83, 4, 1)</f>
        <v>6</v>
      </c>
      <c r="H83" t="str">
        <f>MID($C83, 5, 1)</f>
        <v>4</v>
      </c>
      <c r="I83">
        <f>LEN($A83)-LEN(SUBSTITUTE($A83,I$1,""))</f>
        <v>0</v>
      </c>
      <c r="J83">
        <f>LEN($A83)-LEN(SUBSTITUTE($A83,J$1,""))</f>
        <v>0</v>
      </c>
      <c r="K83">
        <f>LEN($A83)-LEN(SUBSTITUTE($A83,K$1,""))</f>
        <v>0</v>
      </c>
      <c r="L83">
        <f>LEN($A83)-LEN(SUBSTITUTE($A83,L$1,""))</f>
        <v>0</v>
      </c>
      <c r="M83">
        <f>LEN($A83)-LEN(SUBSTITUTE($A83,M$1,""))</f>
        <v>0</v>
      </c>
      <c r="N83">
        <f>LEN($A83)-LEN(SUBSTITUTE($A83,N$1,""))</f>
        <v>0</v>
      </c>
      <c r="O83">
        <f>LEN($A83)-LEN(SUBSTITUTE($A83,O$1,""))</f>
        <v>0</v>
      </c>
      <c r="P83">
        <f>LEN($A83)-LEN(SUBSTITUTE($A83,P$1,""))</f>
        <v>0</v>
      </c>
      <c r="Q83">
        <f>LEN($A83)-LEN(SUBSTITUTE($A83,Q$1,""))</f>
        <v>1</v>
      </c>
      <c r="R83">
        <f>LEN($A83)-LEN(SUBSTITUTE($A83,R$1,""))</f>
        <v>0</v>
      </c>
      <c r="S83">
        <f>LEN($A83)-LEN(SUBSTITUTE($A83,S$1,""))</f>
        <v>4</v>
      </c>
      <c r="T83">
        <f>LEN($A83)-LEN(SUBSTITUTE($A83,T$1,""))</f>
        <v>0</v>
      </c>
      <c r="U83">
        <f>LEN($A83)-LEN(SUBSTITUTE($A83,U$1,""))</f>
        <v>0</v>
      </c>
      <c r="V83">
        <f>I83+1</f>
        <v>1</v>
      </c>
      <c r="W83">
        <f>J83+1</f>
        <v>1</v>
      </c>
      <c r="X83">
        <f>K83+1</f>
        <v>1</v>
      </c>
      <c r="Y83">
        <f>L83+1</f>
        <v>1</v>
      </c>
      <c r="Z83">
        <f>M83+1</f>
        <v>1</v>
      </c>
      <c r="AA83">
        <f>N83+1</f>
        <v>1</v>
      </c>
      <c r="AB83">
        <f>O83+1</f>
        <v>1</v>
      </c>
      <c r="AC83">
        <f>P83+1</f>
        <v>1</v>
      </c>
      <c r="AD83">
        <f>Q83+1</f>
        <v>2</v>
      </c>
      <c r="AE83">
        <f>R83+1</f>
        <v>1</v>
      </c>
      <c r="AF83">
        <f>S83+1</f>
        <v>5</v>
      </c>
      <c r="AG83">
        <f>T83+1</f>
        <v>1</v>
      </c>
      <c r="AH83">
        <f>U83+1</f>
        <v>1</v>
      </c>
      <c r="AI83">
        <f>PRODUCT(V83:AH83)</f>
        <v>10</v>
      </c>
      <c r="AJ83" t="b">
        <f>AI83=6</f>
        <v>0</v>
      </c>
      <c r="AK83" t="b">
        <f>AI83=10</f>
        <v>1</v>
      </c>
      <c r="AL83" t="b">
        <f>AI83=12</f>
        <v>0</v>
      </c>
      <c r="AM83" t="b">
        <f>AI83=16</f>
        <v>0</v>
      </c>
      <c r="AN83" t="b">
        <f>AI83=18</f>
        <v>0</v>
      </c>
      <c r="AO83" t="b">
        <f>AI83=24</f>
        <v>0</v>
      </c>
      <c r="AP83" t="b">
        <f>AI83=32</f>
        <v>0</v>
      </c>
      <c r="AQ83" t="str">
        <f>IF(AI83=6,"7",IF(AI83=10,"6",IF(AI83=12,"5",
IF(AI83=16,"4",IF(AI83=18,"3",IF(AI83=24,"2",IF(AI83=32,"1","0"))))))
)</f>
        <v>6</v>
      </c>
      <c r="AR83" t="str">
        <f>_xlfn.XLOOKUP(D83, $BF$1:$BR$1, $BF$2:$BR$2)</f>
        <v>04</v>
      </c>
      <c r="AS83" t="str">
        <f>_xlfn.XLOOKUP(E83, $BF$1:$BR$1, $BF$2:$BR$2)</f>
        <v>04</v>
      </c>
      <c r="AT83" t="str">
        <f>_xlfn.XLOOKUP(F83, $BF$1:$BR$1, $BF$2:$BR$2)</f>
        <v>04</v>
      </c>
      <c r="AU83" t="str">
        <f>_xlfn.XLOOKUP(G83, $BF$1:$BR$1, $BF$2:$BR$2)</f>
        <v>06</v>
      </c>
      <c r="AV83" t="str">
        <f>_xlfn.XLOOKUP(H83, $BF$1:$BR$1, $BF$2:$BR$2)</f>
        <v>04</v>
      </c>
      <c r="AW83">
        <f>VALUE(_xlfn.TEXTJOIN("", TRUE, AQ83:AV83))</f>
        <v>60404040604</v>
      </c>
      <c r="AX83">
        <v>60404040604</v>
      </c>
      <c r="AY83">
        <f t="shared" si="1"/>
        <v>919</v>
      </c>
      <c r="AZ83">
        <f>B83*AY83</f>
        <v>753580</v>
      </c>
    </row>
    <row r="84" spans="1:52" x14ac:dyDescent="0.25">
      <c r="A84" t="s">
        <v>958</v>
      </c>
      <c r="B84">
        <v>586</v>
      </c>
      <c r="C84" t="str">
        <f>TEXT(A84, "0")</f>
        <v>44454</v>
      </c>
      <c r="D84" t="str">
        <f>MID($C84, 1, 1)</f>
        <v>4</v>
      </c>
      <c r="E84" t="str">
        <f>MID($C84, 2, 1)</f>
        <v>4</v>
      </c>
      <c r="F84" t="str">
        <f>MID($C84, 3, 1)</f>
        <v>4</v>
      </c>
      <c r="G84" t="str">
        <f>MID($C84, 4, 1)</f>
        <v>5</v>
      </c>
      <c r="H84" t="str">
        <f>MID($C84, 5, 1)</f>
        <v>4</v>
      </c>
      <c r="I84">
        <f>LEN($A84)-LEN(SUBSTITUTE($A84,I$1,""))</f>
        <v>0</v>
      </c>
      <c r="J84">
        <f>LEN($A84)-LEN(SUBSTITUTE($A84,J$1,""))</f>
        <v>0</v>
      </c>
      <c r="K84">
        <f>LEN($A84)-LEN(SUBSTITUTE($A84,K$1,""))</f>
        <v>0</v>
      </c>
      <c r="L84">
        <f>LEN($A84)-LEN(SUBSTITUTE($A84,L$1,""))</f>
        <v>0</v>
      </c>
      <c r="M84">
        <f>LEN($A84)-LEN(SUBSTITUTE($A84,M$1,""))</f>
        <v>0</v>
      </c>
      <c r="N84">
        <f>LEN($A84)-LEN(SUBSTITUTE($A84,N$1,""))</f>
        <v>0</v>
      </c>
      <c r="O84">
        <f>LEN($A84)-LEN(SUBSTITUTE($A84,O$1,""))</f>
        <v>0</v>
      </c>
      <c r="P84">
        <f>LEN($A84)-LEN(SUBSTITUTE($A84,P$1,""))</f>
        <v>0</v>
      </c>
      <c r="Q84">
        <f>LEN($A84)-LEN(SUBSTITUTE($A84,Q$1,""))</f>
        <v>0</v>
      </c>
      <c r="R84">
        <f>LEN($A84)-LEN(SUBSTITUTE($A84,R$1,""))</f>
        <v>1</v>
      </c>
      <c r="S84">
        <f>LEN($A84)-LEN(SUBSTITUTE($A84,S$1,""))</f>
        <v>4</v>
      </c>
      <c r="T84">
        <f>LEN($A84)-LEN(SUBSTITUTE($A84,T$1,""))</f>
        <v>0</v>
      </c>
      <c r="U84">
        <f>LEN($A84)-LEN(SUBSTITUTE($A84,U$1,""))</f>
        <v>0</v>
      </c>
      <c r="V84">
        <f>I84+1</f>
        <v>1</v>
      </c>
      <c r="W84">
        <f>J84+1</f>
        <v>1</v>
      </c>
      <c r="X84">
        <f>K84+1</f>
        <v>1</v>
      </c>
      <c r="Y84">
        <f>L84+1</f>
        <v>1</v>
      </c>
      <c r="Z84">
        <f>M84+1</f>
        <v>1</v>
      </c>
      <c r="AA84">
        <f>N84+1</f>
        <v>1</v>
      </c>
      <c r="AB84">
        <f>O84+1</f>
        <v>1</v>
      </c>
      <c r="AC84">
        <f>P84+1</f>
        <v>1</v>
      </c>
      <c r="AD84">
        <f>Q84+1</f>
        <v>1</v>
      </c>
      <c r="AE84">
        <f>R84+1</f>
        <v>2</v>
      </c>
      <c r="AF84">
        <f>S84+1</f>
        <v>5</v>
      </c>
      <c r="AG84">
        <f>T84+1</f>
        <v>1</v>
      </c>
      <c r="AH84">
        <f>U84+1</f>
        <v>1</v>
      </c>
      <c r="AI84">
        <f>PRODUCT(V84:AH84)</f>
        <v>10</v>
      </c>
      <c r="AJ84" t="b">
        <f>AI84=6</f>
        <v>0</v>
      </c>
      <c r="AK84" t="b">
        <f>AI84=10</f>
        <v>1</v>
      </c>
      <c r="AL84" t="b">
        <f>AI84=12</f>
        <v>0</v>
      </c>
      <c r="AM84" t="b">
        <f>AI84=16</f>
        <v>0</v>
      </c>
      <c r="AN84" t="b">
        <f>AI84=18</f>
        <v>0</v>
      </c>
      <c r="AO84" t="b">
        <f>AI84=24</f>
        <v>0</v>
      </c>
      <c r="AP84" t="b">
        <f>AI84=32</f>
        <v>0</v>
      </c>
      <c r="AQ84" t="str">
        <f>IF(AI84=6,"7",IF(AI84=10,"6",IF(AI84=12,"5",
IF(AI84=16,"4",IF(AI84=18,"3",IF(AI84=24,"2",IF(AI84=32,"1","0"))))))
)</f>
        <v>6</v>
      </c>
      <c r="AR84" t="str">
        <f>_xlfn.XLOOKUP(D84, $BF$1:$BR$1, $BF$2:$BR$2)</f>
        <v>04</v>
      </c>
      <c r="AS84" t="str">
        <f>_xlfn.XLOOKUP(E84, $BF$1:$BR$1, $BF$2:$BR$2)</f>
        <v>04</v>
      </c>
      <c r="AT84" t="str">
        <f>_xlfn.XLOOKUP(F84, $BF$1:$BR$1, $BF$2:$BR$2)</f>
        <v>04</v>
      </c>
      <c r="AU84" t="str">
        <f>_xlfn.XLOOKUP(G84, $BF$1:$BR$1, $BF$2:$BR$2)</f>
        <v>05</v>
      </c>
      <c r="AV84" t="str">
        <f>_xlfn.XLOOKUP(H84, $BF$1:$BR$1, $BF$2:$BR$2)</f>
        <v>04</v>
      </c>
      <c r="AW84">
        <f>VALUE(_xlfn.TEXTJOIN("", TRUE, AQ84:AV84))</f>
        <v>60404040504</v>
      </c>
      <c r="AX84">
        <v>60404040504</v>
      </c>
      <c r="AY84">
        <f t="shared" si="1"/>
        <v>918</v>
      </c>
      <c r="AZ84">
        <f>B84*AY84</f>
        <v>537948</v>
      </c>
    </row>
    <row r="85" spans="1:52" x14ac:dyDescent="0.25">
      <c r="A85" t="s">
        <v>298</v>
      </c>
      <c r="B85">
        <v>546</v>
      </c>
      <c r="C85" t="str">
        <f>TEXT(A85, "0")</f>
        <v>44447</v>
      </c>
      <c r="D85" t="str">
        <f>MID($C85, 1, 1)</f>
        <v>4</v>
      </c>
      <c r="E85" t="str">
        <f>MID($C85, 2, 1)</f>
        <v>4</v>
      </c>
      <c r="F85" t="str">
        <f>MID($C85, 3, 1)</f>
        <v>4</v>
      </c>
      <c r="G85" t="str">
        <f>MID($C85, 4, 1)</f>
        <v>4</v>
      </c>
      <c r="H85" t="str">
        <f>MID($C85, 5, 1)</f>
        <v>7</v>
      </c>
      <c r="I85">
        <f>LEN($A85)-LEN(SUBSTITUTE($A85,I$1,""))</f>
        <v>0</v>
      </c>
      <c r="J85">
        <f>LEN($A85)-LEN(SUBSTITUTE($A85,J$1,""))</f>
        <v>0</v>
      </c>
      <c r="K85">
        <f>LEN($A85)-LEN(SUBSTITUTE($A85,K$1,""))</f>
        <v>0</v>
      </c>
      <c r="L85">
        <f>LEN($A85)-LEN(SUBSTITUTE($A85,L$1,""))</f>
        <v>0</v>
      </c>
      <c r="M85">
        <f>LEN($A85)-LEN(SUBSTITUTE($A85,M$1,""))</f>
        <v>0</v>
      </c>
      <c r="N85">
        <f>LEN($A85)-LEN(SUBSTITUTE($A85,N$1,""))</f>
        <v>0</v>
      </c>
      <c r="O85">
        <f>LEN($A85)-LEN(SUBSTITUTE($A85,O$1,""))</f>
        <v>0</v>
      </c>
      <c r="P85">
        <f>LEN($A85)-LEN(SUBSTITUTE($A85,P$1,""))</f>
        <v>1</v>
      </c>
      <c r="Q85">
        <f>LEN($A85)-LEN(SUBSTITUTE($A85,Q$1,""))</f>
        <v>0</v>
      </c>
      <c r="R85">
        <f>LEN($A85)-LEN(SUBSTITUTE($A85,R$1,""))</f>
        <v>0</v>
      </c>
      <c r="S85">
        <f>LEN($A85)-LEN(SUBSTITUTE($A85,S$1,""))</f>
        <v>4</v>
      </c>
      <c r="T85">
        <f>LEN($A85)-LEN(SUBSTITUTE($A85,T$1,""))</f>
        <v>0</v>
      </c>
      <c r="U85">
        <f>LEN($A85)-LEN(SUBSTITUTE($A85,U$1,""))</f>
        <v>0</v>
      </c>
      <c r="V85">
        <f>I85+1</f>
        <v>1</v>
      </c>
      <c r="W85">
        <f>J85+1</f>
        <v>1</v>
      </c>
      <c r="X85">
        <f>K85+1</f>
        <v>1</v>
      </c>
      <c r="Y85">
        <f>L85+1</f>
        <v>1</v>
      </c>
      <c r="Z85">
        <f>M85+1</f>
        <v>1</v>
      </c>
      <c r="AA85">
        <f>N85+1</f>
        <v>1</v>
      </c>
      <c r="AB85">
        <f>O85+1</f>
        <v>1</v>
      </c>
      <c r="AC85">
        <f>P85+1</f>
        <v>2</v>
      </c>
      <c r="AD85">
        <f>Q85+1</f>
        <v>1</v>
      </c>
      <c r="AE85">
        <f>R85+1</f>
        <v>1</v>
      </c>
      <c r="AF85">
        <f>S85+1</f>
        <v>5</v>
      </c>
      <c r="AG85">
        <f>T85+1</f>
        <v>1</v>
      </c>
      <c r="AH85">
        <f>U85+1</f>
        <v>1</v>
      </c>
      <c r="AI85">
        <f>PRODUCT(V85:AH85)</f>
        <v>10</v>
      </c>
      <c r="AJ85" t="b">
        <f>AI85=6</f>
        <v>0</v>
      </c>
      <c r="AK85" t="b">
        <f>AI85=10</f>
        <v>1</v>
      </c>
      <c r="AL85" t="b">
        <f>AI85=12</f>
        <v>0</v>
      </c>
      <c r="AM85" t="b">
        <f>AI85=16</f>
        <v>0</v>
      </c>
      <c r="AN85" t="b">
        <f>AI85=18</f>
        <v>0</v>
      </c>
      <c r="AO85" t="b">
        <f>AI85=24</f>
        <v>0</v>
      </c>
      <c r="AP85" t="b">
        <f>AI85=32</f>
        <v>0</v>
      </c>
      <c r="AQ85" t="str">
        <f>IF(AI85=6,"7",IF(AI85=10,"6",IF(AI85=12,"5",
IF(AI85=16,"4",IF(AI85=18,"3",IF(AI85=24,"2",IF(AI85=32,"1","0"))))))
)</f>
        <v>6</v>
      </c>
      <c r="AR85" t="str">
        <f>_xlfn.XLOOKUP(D85, $BF$1:$BR$1, $BF$2:$BR$2)</f>
        <v>04</v>
      </c>
      <c r="AS85" t="str">
        <f>_xlfn.XLOOKUP(E85, $BF$1:$BR$1, $BF$2:$BR$2)</f>
        <v>04</v>
      </c>
      <c r="AT85" t="str">
        <f>_xlfn.XLOOKUP(F85, $BF$1:$BR$1, $BF$2:$BR$2)</f>
        <v>04</v>
      </c>
      <c r="AU85" t="str">
        <f>_xlfn.XLOOKUP(G85, $BF$1:$BR$1, $BF$2:$BR$2)</f>
        <v>04</v>
      </c>
      <c r="AV85" t="str">
        <f>_xlfn.XLOOKUP(H85, $BF$1:$BR$1, $BF$2:$BR$2)</f>
        <v>07</v>
      </c>
      <c r="AW85">
        <f>VALUE(_xlfn.TEXTJOIN("", TRUE, AQ85:AV85))</f>
        <v>60404040407</v>
      </c>
      <c r="AX85">
        <v>60404040407</v>
      </c>
      <c r="AY85">
        <f t="shared" si="1"/>
        <v>917</v>
      </c>
      <c r="AZ85">
        <f>B85*AY85</f>
        <v>500682</v>
      </c>
    </row>
    <row r="86" spans="1:52" x14ac:dyDescent="0.25">
      <c r="A86" t="s">
        <v>181</v>
      </c>
      <c r="B86">
        <v>34</v>
      </c>
      <c r="C86" t="str">
        <f>TEXT(A86, "0")</f>
        <v>44244</v>
      </c>
      <c r="D86" t="str">
        <f>MID($C86, 1, 1)</f>
        <v>4</v>
      </c>
      <c r="E86" t="str">
        <f>MID($C86, 2, 1)</f>
        <v>4</v>
      </c>
      <c r="F86" t="str">
        <f>MID($C86, 3, 1)</f>
        <v>2</v>
      </c>
      <c r="G86" t="str">
        <f>MID($C86, 4, 1)</f>
        <v>4</v>
      </c>
      <c r="H86" t="str">
        <f>MID($C86, 5, 1)</f>
        <v>4</v>
      </c>
      <c r="I86">
        <f>LEN($A86)-LEN(SUBSTITUTE($A86,I$1,""))</f>
        <v>0</v>
      </c>
      <c r="J86">
        <f>LEN($A86)-LEN(SUBSTITUTE($A86,J$1,""))</f>
        <v>0</v>
      </c>
      <c r="K86">
        <f>LEN($A86)-LEN(SUBSTITUTE($A86,K$1,""))</f>
        <v>0</v>
      </c>
      <c r="L86">
        <f>LEN($A86)-LEN(SUBSTITUTE($A86,L$1,""))</f>
        <v>0</v>
      </c>
      <c r="M86">
        <f>LEN($A86)-LEN(SUBSTITUTE($A86,M$1,""))</f>
        <v>0</v>
      </c>
      <c r="N86">
        <f>LEN($A86)-LEN(SUBSTITUTE($A86,N$1,""))</f>
        <v>0</v>
      </c>
      <c r="O86">
        <f>LEN($A86)-LEN(SUBSTITUTE($A86,O$1,""))</f>
        <v>0</v>
      </c>
      <c r="P86">
        <f>LEN($A86)-LEN(SUBSTITUTE($A86,P$1,""))</f>
        <v>0</v>
      </c>
      <c r="Q86">
        <f>LEN($A86)-LEN(SUBSTITUTE($A86,Q$1,""))</f>
        <v>0</v>
      </c>
      <c r="R86">
        <f>LEN($A86)-LEN(SUBSTITUTE($A86,R$1,""))</f>
        <v>0</v>
      </c>
      <c r="S86">
        <f>LEN($A86)-LEN(SUBSTITUTE($A86,S$1,""))</f>
        <v>4</v>
      </c>
      <c r="T86">
        <f>LEN($A86)-LEN(SUBSTITUTE($A86,T$1,""))</f>
        <v>0</v>
      </c>
      <c r="U86">
        <f>LEN($A86)-LEN(SUBSTITUTE($A86,U$1,""))</f>
        <v>1</v>
      </c>
      <c r="V86">
        <f>I86+1</f>
        <v>1</v>
      </c>
      <c r="W86">
        <f>J86+1</f>
        <v>1</v>
      </c>
      <c r="X86">
        <f>K86+1</f>
        <v>1</v>
      </c>
      <c r="Y86">
        <f>L86+1</f>
        <v>1</v>
      </c>
      <c r="Z86">
        <f>M86+1</f>
        <v>1</v>
      </c>
      <c r="AA86">
        <f>N86+1</f>
        <v>1</v>
      </c>
      <c r="AB86">
        <f>O86+1</f>
        <v>1</v>
      </c>
      <c r="AC86">
        <f>P86+1</f>
        <v>1</v>
      </c>
      <c r="AD86">
        <f>Q86+1</f>
        <v>1</v>
      </c>
      <c r="AE86">
        <f>R86+1</f>
        <v>1</v>
      </c>
      <c r="AF86">
        <f>S86+1</f>
        <v>5</v>
      </c>
      <c r="AG86">
        <f>T86+1</f>
        <v>1</v>
      </c>
      <c r="AH86">
        <f>U86+1</f>
        <v>2</v>
      </c>
      <c r="AI86">
        <f>PRODUCT(V86:AH86)</f>
        <v>10</v>
      </c>
      <c r="AJ86" t="b">
        <f>AI86=6</f>
        <v>0</v>
      </c>
      <c r="AK86" t="b">
        <f>AI86=10</f>
        <v>1</v>
      </c>
      <c r="AL86" t="b">
        <f>AI86=12</f>
        <v>0</v>
      </c>
      <c r="AM86" t="b">
        <f>AI86=16</f>
        <v>0</v>
      </c>
      <c r="AN86" t="b">
        <f>AI86=18</f>
        <v>0</v>
      </c>
      <c r="AO86" t="b">
        <f>AI86=24</f>
        <v>0</v>
      </c>
      <c r="AP86" t="b">
        <f>AI86=32</f>
        <v>0</v>
      </c>
      <c r="AQ86" t="str">
        <f>IF(AI86=6,"7",IF(AI86=10,"6",IF(AI86=12,"5",
IF(AI86=16,"4",IF(AI86=18,"3",IF(AI86=24,"2",IF(AI86=32,"1","0"))))))
)</f>
        <v>6</v>
      </c>
      <c r="AR86" t="str">
        <f>_xlfn.XLOOKUP(D86, $BF$1:$BR$1, $BF$2:$BR$2)</f>
        <v>04</v>
      </c>
      <c r="AS86" t="str">
        <f>_xlfn.XLOOKUP(E86, $BF$1:$BR$1, $BF$2:$BR$2)</f>
        <v>04</v>
      </c>
      <c r="AT86" t="str">
        <f>_xlfn.XLOOKUP(F86, $BF$1:$BR$1, $BF$2:$BR$2)</f>
        <v>02</v>
      </c>
      <c r="AU86" t="str">
        <f>_xlfn.XLOOKUP(G86, $BF$1:$BR$1, $BF$2:$BR$2)</f>
        <v>04</v>
      </c>
      <c r="AV86" t="str">
        <f>_xlfn.XLOOKUP(H86, $BF$1:$BR$1, $BF$2:$BR$2)</f>
        <v>04</v>
      </c>
      <c r="AW86">
        <f>VALUE(_xlfn.TEXTJOIN("", TRUE, AQ86:AV86))</f>
        <v>60404020404</v>
      </c>
      <c r="AX86">
        <v>60404020404</v>
      </c>
      <c r="AY86">
        <f t="shared" si="1"/>
        <v>916</v>
      </c>
      <c r="AZ86">
        <f>B86*AY86</f>
        <v>31144</v>
      </c>
    </row>
    <row r="87" spans="1:52" x14ac:dyDescent="0.25">
      <c r="A87" t="s">
        <v>90</v>
      </c>
      <c r="B87">
        <v>720</v>
      </c>
      <c r="C87" t="str">
        <f>TEXT(A87, "0")</f>
        <v>34444</v>
      </c>
      <c r="D87" t="str">
        <f>MID($C87, 1, 1)</f>
        <v>3</v>
      </c>
      <c r="E87" t="str">
        <f>MID($C87, 2, 1)</f>
        <v>4</v>
      </c>
      <c r="F87" t="str">
        <f>MID($C87, 3, 1)</f>
        <v>4</v>
      </c>
      <c r="G87" t="str">
        <f>MID($C87, 4, 1)</f>
        <v>4</v>
      </c>
      <c r="H87" t="str">
        <f>MID($C87, 5, 1)</f>
        <v>4</v>
      </c>
      <c r="I87">
        <f>LEN($A87)-LEN(SUBSTITUTE($A87,I$1,""))</f>
        <v>0</v>
      </c>
      <c r="J87">
        <f>LEN($A87)-LEN(SUBSTITUTE($A87,J$1,""))</f>
        <v>0</v>
      </c>
      <c r="K87">
        <f>LEN($A87)-LEN(SUBSTITUTE($A87,K$1,""))</f>
        <v>0</v>
      </c>
      <c r="L87">
        <f>LEN($A87)-LEN(SUBSTITUTE($A87,L$1,""))</f>
        <v>0</v>
      </c>
      <c r="M87">
        <f>LEN($A87)-LEN(SUBSTITUTE($A87,M$1,""))</f>
        <v>0</v>
      </c>
      <c r="N87">
        <f>LEN($A87)-LEN(SUBSTITUTE($A87,N$1,""))</f>
        <v>0</v>
      </c>
      <c r="O87">
        <f>LEN($A87)-LEN(SUBSTITUTE($A87,O$1,""))</f>
        <v>0</v>
      </c>
      <c r="P87">
        <f>LEN($A87)-LEN(SUBSTITUTE($A87,P$1,""))</f>
        <v>0</v>
      </c>
      <c r="Q87">
        <f>LEN($A87)-LEN(SUBSTITUTE($A87,Q$1,""))</f>
        <v>0</v>
      </c>
      <c r="R87">
        <f>LEN($A87)-LEN(SUBSTITUTE($A87,R$1,""))</f>
        <v>0</v>
      </c>
      <c r="S87">
        <f>LEN($A87)-LEN(SUBSTITUTE($A87,S$1,""))</f>
        <v>4</v>
      </c>
      <c r="T87">
        <f>LEN($A87)-LEN(SUBSTITUTE($A87,T$1,""))</f>
        <v>1</v>
      </c>
      <c r="U87">
        <f>LEN($A87)-LEN(SUBSTITUTE($A87,U$1,""))</f>
        <v>0</v>
      </c>
      <c r="V87">
        <f>I87+1</f>
        <v>1</v>
      </c>
      <c r="W87">
        <f>J87+1</f>
        <v>1</v>
      </c>
      <c r="X87">
        <f>K87+1</f>
        <v>1</v>
      </c>
      <c r="Y87">
        <f>L87+1</f>
        <v>1</v>
      </c>
      <c r="Z87">
        <f>M87+1</f>
        <v>1</v>
      </c>
      <c r="AA87">
        <f>N87+1</f>
        <v>1</v>
      </c>
      <c r="AB87">
        <f>O87+1</f>
        <v>1</v>
      </c>
      <c r="AC87">
        <f>P87+1</f>
        <v>1</v>
      </c>
      <c r="AD87">
        <f>Q87+1</f>
        <v>1</v>
      </c>
      <c r="AE87">
        <f>R87+1</f>
        <v>1</v>
      </c>
      <c r="AF87">
        <f>S87+1</f>
        <v>5</v>
      </c>
      <c r="AG87">
        <f>T87+1</f>
        <v>2</v>
      </c>
      <c r="AH87">
        <f>U87+1</f>
        <v>1</v>
      </c>
      <c r="AI87">
        <f>PRODUCT(V87:AH87)</f>
        <v>10</v>
      </c>
      <c r="AJ87" t="b">
        <f>AI87=6</f>
        <v>0</v>
      </c>
      <c r="AK87" t="b">
        <f>AI87=10</f>
        <v>1</v>
      </c>
      <c r="AL87" t="b">
        <f>AI87=12</f>
        <v>0</v>
      </c>
      <c r="AM87" t="b">
        <f>AI87=16</f>
        <v>0</v>
      </c>
      <c r="AN87" t="b">
        <f>AI87=18</f>
        <v>0</v>
      </c>
      <c r="AO87" t="b">
        <f>AI87=24</f>
        <v>0</v>
      </c>
      <c r="AP87" t="b">
        <f>AI87=32</f>
        <v>0</v>
      </c>
      <c r="AQ87" t="str">
        <f>IF(AI87=6,"7",IF(AI87=10,"6",IF(AI87=12,"5",
IF(AI87=16,"4",IF(AI87=18,"3",IF(AI87=24,"2",IF(AI87=32,"1","0"))))))
)</f>
        <v>6</v>
      </c>
      <c r="AR87" t="str">
        <f>_xlfn.XLOOKUP(D87, $BF$1:$BR$1, $BF$2:$BR$2)</f>
        <v>03</v>
      </c>
      <c r="AS87" t="str">
        <f>_xlfn.XLOOKUP(E87, $BF$1:$BR$1, $BF$2:$BR$2)</f>
        <v>04</v>
      </c>
      <c r="AT87" t="str">
        <f>_xlfn.XLOOKUP(F87, $BF$1:$BR$1, $BF$2:$BR$2)</f>
        <v>04</v>
      </c>
      <c r="AU87" t="str">
        <f>_xlfn.XLOOKUP(G87, $BF$1:$BR$1, $BF$2:$BR$2)</f>
        <v>04</v>
      </c>
      <c r="AV87" t="str">
        <f>_xlfn.XLOOKUP(H87, $BF$1:$BR$1, $BF$2:$BR$2)</f>
        <v>04</v>
      </c>
      <c r="AW87">
        <f>VALUE(_xlfn.TEXTJOIN("", TRUE, AQ87:AV87))</f>
        <v>60304040404</v>
      </c>
      <c r="AX87">
        <v>60304040404</v>
      </c>
      <c r="AY87">
        <f t="shared" si="1"/>
        <v>915</v>
      </c>
      <c r="AZ87">
        <f>B87*AY87</f>
        <v>658800</v>
      </c>
    </row>
    <row r="88" spans="1:52" x14ac:dyDescent="0.25">
      <c r="A88" t="s">
        <v>6</v>
      </c>
      <c r="B88">
        <v>573</v>
      </c>
      <c r="C88" t="str">
        <f>TEXT(A88, "0")</f>
        <v>33Q33</v>
      </c>
      <c r="D88" t="str">
        <f>MID($C88, 1, 1)</f>
        <v>3</v>
      </c>
      <c r="E88" t="str">
        <f>MID($C88, 2, 1)</f>
        <v>3</v>
      </c>
      <c r="F88" t="str">
        <f>MID($C88, 3, 1)</f>
        <v>Q</v>
      </c>
      <c r="G88" t="str">
        <f>MID($C88, 4, 1)</f>
        <v>3</v>
      </c>
      <c r="H88" t="str">
        <f>MID($C88, 5, 1)</f>
        <v>3</v>
      </c>
      <c r="I88">
        <f>LEN($A88)-LEN(SUBSTITUTE($A88,I$1,""))</f>
        <v>0</v>
      </c>
      <c r="J88">
        <f>LEN($A88)-LEN(SUBSTITUTE($A88,J$1,""))</f>
        <v>0</v>
      </c>
      <c r="K88">
        <f>LEN($A88)-LEN(SUBSTITUTE($A88,K$1,""))</f>
        <v>1</v>
      </c>
      <c r="L88">
        <f>LEN($A88)-LEN(SUBSTITUTE($A88,L$1,""))</f>
        <v>0</v>
      </c>
      <c r="M88">
        <f>LEN($A88)-LEN(SUBSTITUTE($A88,M$1,""))</f>
        <v>0</v>
      </c>
      <c r="N88">
        <f>LEN($A88)-LEN(SUBSTITUTE($A88,N$1,""))</f>
        <v>0</v>
      </c>
      <c r="O88">
        <f>LEN($A88)-LEN(SUBSTITUTE($A88,O$1,""))</f>
        <v>0</v>
      </c>
      <c r="P88">
        <f>LEN($A88)-LEN(SUBSTITUTE($A88,P$1,""))</f>
        <v>0</v>
      </c>
      <c r="Q88">
        <f>LEN($A88)-LEN(SUBSTITUTE($A88,Q$1,""))</f>
        <v>0</v>
      </c>
      <c r="R88">
        <f>LEN($A88)-LEN(SUBSTITUTE($A88,R$1,""))</f>
        <v>0</v>
      </c>
      <c r="S88">
        <f>LEN($A88)-LEN(SUBSTITUTE($A88,S$1,""))</f>
        <v>0</v>
      </c>
      <c r="T88">
        <f>LEN($A88)-LEN(SUBSTITUTE($A88,T$1,""))</f>
        <v>4</v>
      </c>
      <c r="U88">
        <f>LEN($A88)-LEN(SUBSTITUTE($A88,U$1,""))</f>
        <v>0</v>
      </c>
      <c r="V88">
        <f>I88+1</f>
        <v>1</v>
      </c>
      <c r="W88">
        <f>J88+1</f>
        <v>1</v>
      </c>
      <c r="X88">
        <f>K88+1</f>
        <v>2</v>
      </c>
      <c r="Y88">
        <f>L88+1</f>
        <v>1</v>
      </c>
      <c r="Z88">
        <f>M88+1</f>
        <v>1</v>
      </c>
      <c r="AA88">
        <f>N88+1</f>
        <v>1</v>
      </c>
      <c r="AB88">
        <f>O88+1</f>
        <v>1</v>
      </c>
      <c r="AC88">
        <f>P88+1</f>
        <v>1</v>
      </c>
      <c r="AD88">
        <f>Q88+1</f>
        <v>1</v>
      </c>
      <c r="AE88">
        <f>R88+1</f>
        <v>1</v>
      </c>
      <c r="AF88">
        <f>S88+1</f>
        <v>1</v>
      </c>
      <c r="AG88">
        <f>T88+1</f>
        <v>5</v>
      </c>
      <c r="AH88">
        <f>U88+1</f>
        <v>1</v>
      </c>
      <c r="AI88">
        <f>PRODUCT(V88:AH88)</f>
        <v>10</v>
      </c>
      <c r="AJ88" t="b">
        <f>AI88=6</f>
        <v>0</v>
      </c>
      <c r="AK88" t="b">
        <f>AI88=10</f>
        <v>1</v>
      </c>
      <c r="AL88" t="b">
        <f>AI88=12</f>
        <v>0</v>
      </c>
      <c r="AM88" t="b">
        <f>AI88=16</f>
        <v>0</v>
      </c>
      <c r="AN88" t="b">
        <f>AI88=18</f>
        <v>0</v>
      </c>
      <c r="AO88" t="b">
        <f>AI88=24</f>
        <v>0</v>
      </c>
      <c r="AP88" t="b">
        <f>AI88=32</f>
        <v>0</v>
      </c>
      <c r="AQ88" t="str">
        <f>IF(AI88=6,"7",IF(AI88=10,"6",IF(AI88=12,"5",
IF(AI88=16,"4",IF(AI88=18,"3",IF(AI88=24,"2",IF(AI88=32,"1","0"))))))
)</f>
        <v>6</v>
      </c>
      <c r="AR88" t="str">
        <f>_xlfn.XLOOKUP(D88, $BF$1:$BR$1, $BF$2:$BR$2)</f>
        <v>03</v>
      </c>
      <c r="AS88" t="str">
        <f>_xlfn.XLOOKUP(E88, $BF$1:$BR$1, $BF$2:$BR$2)</f>
        <v>03</v>
      </c>
      <c r="AT88" t="str">
        <f>_xlfn.XLOOKUP(F88, $BF$1:$BR$1, $BF$2:$BR$2)</f>
        <v>12</v>
      </c>
      <c r="AU88" t="str">
        <f>_xlfn.XLOOKUP(G88, $BF$1:$BR$1, $BF$2:$BR$2)</f>
        <v>03</v>
      </c>
      <c r="AV88" t="str">
        <f>_xlfn.XLOOKUP(H88, $BF$1:$BR$1, $BF$2:$BR$2)</f>
        <v>03</v>
      </c>
      <c r="AW88">
        <f>VALUE(_xlfn.TEXTJOIN("", TRUE, AQ88:AV88))</f>
        <v>60303120303</v>
      </c>
      <c r="AX88">
        <v>60303120303</v>
      </c>
      <c r="AY88">
        <f t="shared" si="1"/>
        <v>914</v>
      </c>
      <c r="AZ88">
        <f>B88*AY88</f>
        <v>523722</v>
      </c>
    </row>
    <row r="89" spans="1:52" x14ac:dyDescent="0.25">
      <c r="A89" t="s">
        <v>918</v>
      </c>
      <c r="B89">
        <v>442</v>
      </c>
      <c r="C89" t="str">
        <f>TEXT(A89, "0")</f>
        <v>333J3</v>
      </c>
      <c r="D89" t="str">
        <f>MID($C89, 1, 1)</f>
        <v>3</v>
      </c>
      <c r="E89" t="str">
        <f>MID($C89, 2, 1)</f>
        <v>3</v>
      </c>
      <c r="F89" t="str">
        <f>MID($C89, 3, 1)</f>
        <v>3</v>
      </c>
      <c r="G89" t="str">
        <f>MID($C89, 4, 1)</f>
        <v>J</v>
      </c>
      <c r="H89" t="str">
        <f>MID($C89, 5, 1)</f>
        <v>3</v>
      </c>
      <c r="I89">
        <f>LEN($A89)-LEN(SUBSTITUTE($A89,I$1,""))</f>
        <v>0</v>
      </c>
      <c r="J89">
        <f>LEN($A89)-LEN(SUBSTITUTE($A89,J$1,""))</f>
        <v>0</v>
      </c>
      <c r="K89">
        <f>LEN($A89)-LEN(SUBSTITUTE($A89,K$1,""))</f>
        <v>0</v>
      </c>
      <c r="L89">
        <f>LEN($A89)-LEN(SUBSTITUTE($A89,L$1,""))</f>
        <v>1</v>
      </c>
      <c r="M89">
        <f>LEN($A89)-LEN(SUBSTITUTE($A89,M$1,""))</f>
        <v>0</v>
      </c>
      <c r="N89">
        <f>LEN($A89)-LEN(SUBSTITUTE($A89,N$1,""))</f>
        <v>0</v>
      </c>
      <c r="O89">
        <f>LEN($A89)-LEN(SUBSTITUTE($A89,O$1,""))</f>
        <v>0</v>
      </c>
      <c r="P89">
        <f>LEN($A89)-LEN(SUBSTITUTE($A89,P$1,""))</f>
        <v>0</v>
      </c>
      <c r="Q89">
        <f>LEN($A89)-LEN(SUBSTITUTE($A89,Q$1,""))</f>
        <v>0</v>
      </c>
      <c r="R89">
        <f>LEN($A89)-LEN(SUBSTITUTE($A89,R$1,""))</f>
        <v>0</v>
      </c>
      <c r="S89">
        <f>LEN($A89)-LEN(SUBSTITUTE($A89,S$1,""))</f>
        <v>0</v>
      </c>
      <c r="T89">
        <f>LEN($A89)-LEN(SUBSTITUTE($A89,T$1,""))</f>
        <v>4</v>
      </c>
      <c r="U89">
        <f>LEN($A89)-LEN(SUBSTITUTE($A89,U$1,""))</f>
        <v>0</v>
      </c>
      <c r="V89">
        <f>I89+1</f>
        <v>1</v>
      </c>
      <c r="W89">
        <f>J89+1</f>
        <v>1</v>
      </c>
      <c r="X89">
        <f>K89+1</f>
        <v>1</v>
      </c>
      <c r="Y89">
        <f>L89+1</f>
        <v>2</v>
      </c>
      <c r="Z89">
        <f>M89+1</f>
        <v>1</v>
      </c>
      <c r="AA89">
        <f>N89+1</f>
        <v>1</v>
      </c>
      <c r="AB89">
        <f>O89+1</f>
        <v>1</v>
      </c>
      <c r="AC89">
        <f>P89+1</f>
        <v>1</v>
      </c>
      <c r="AD89">
        <f>Q89+1</f>
        <v>1</v>
      </c>
      <c r="AE89">
        <f>R89+1</f>
        <v>1</v>
      </c>
      <c r="AF89">
        <f>S89+1</f>
        <v>1</v>
      </c>
      <c r="AG89">
        <f>T89+1</f>
        <v>5</v>
      </c>
      <c r="AH89">
        <f>U89+1</f>
        <v>1</v>
      </c>
      <c r="AI89">
        <f>PRODUCT(V89:AH89)</f>
        <v>10</v>
      </c>
      <c r="AJ89" t="b">
        <f>AI89=6</f>
        <v>0</v>
      </c>
      <c r="AK89" t="b">
        <f>AI89=10</f>
        <v>1</v>
      </c>
      <c r="AL89" t="b">
        <f>AI89=12</f>
        <v>0</v>
      </c>
      <c r="AM89" t="b">
        <f>AI89=16</f>
        <v>0</v>
      </c>
      <c r="AN89" t="b">
        <f>AI89=18</f>
        <v>0</v>
      </c>
      <c r="AO89" t="b">
        <f>AI89=24</f>
        <v>0</v>
      </c>
      <c r="AP89" t="b">
        <f>AI89=32</f>
        <v>0</v>
      </c>
      <c r="AQ89" t="str">
        <f>IF(AI89=6,"7",IF(AI89=10,"6",IF(AI89=12,"5",
IF(AI89=16,"4",IF(AI89=18,"3",IF(AI89=24,"2",IF(AI89=32,"1","0"))))))
)</f>
        <v>6</v>
      </c>
      <c r="AR89" t="str">
        <f>_xlfn.XLOOKUP(D89, $BF$1:$BR$1, $BF$2:$BR$2)</f>
        <v>03</v>
      </c>
      <c r="AS89" t="str">
        <f>_xlfn.XLOOKUP(E89, $BF$1:$BR$1, $BF$2:$BR$2)</f>
        <v>03</v>
      </c>
      <c r="AT89" t="str">
        <f>_xlfn.XLOOKUP(F89, $BF$1:$BR$1, $BF$2:$BR$2)</f>
        <v>03</v>
      </c>
      <c r="AU89" t="str">
        <f>_xlfn.XLOOKUP(G89, $BF$1:$BR$1, $BF$2:$BR$2)</f>
        <v>11</v>
      </c>
      <c r="AV89" t="str">
        <f>_xlfn.XLOOKUP(H89, $BF$1:$BR$1, $BF$2:$BR$2)</f>
        <v>03</v>
      </c>
      <c r="AW89">
        <f>VALUE(_xlfn.TEXTJOIN("", TRUE, AQ89:AV89))</f>
        <v>60303031103</v>
      </c>
      <c r="AX89">
        <v>60303031103</v>
      </c>
      <c r="AY89">
        <f t="shared" si="1"/>
        <v>913</v>
      </c>
      <c r="AZ89">
        <f>B89*AY89</f>
        <v>403546</v>
      </c>
    </row>
    <row r="90" spans="1:52" x14ac:dyDescent="0.25">
      <c r="A90" t="s">
        <v>465</v>
      </c>
      <c r="B90">
        <v>859</v>
      </c>
      <c r="C90" t="str">
        <f>TEXT(A90, "0")</f>
        <v>33373</v>
      </c>
      <c r="D90" t="str">
        <f>MID($C90, 1, 1)</f>
        <v>3</v>
      </c>
      <c r="E90" t="str">
        <f>MID($C90, 2, 1)</f>
        <v>3</v>
      </c>
      <c r="F90" t="str">
        <f>MID($C90, 3, 1)</f>
        <v>3</v>
      </c>
      <c r="G90" t="str">
        <f>MID($C90, 4, 1)</f>
        <v>7</v>
      </c>
      <c r="H90" t="str">
        <f>MID($C90, 5, 1)</f>
        <v>3</v>
      </c>
      <c r="I90">
        <f>LEN($A90)-LEN(SUBSTITUTE($A90,I$1,""))</f>
        <v>0</v>
      </c>
      <c r="J90">
        <f>LEN($A90)-LEN(SUBSTITUTE($A90,J$1,""))</f>
        <v>0</v>
      </c>
      <c r="K90">
        <f>LEN($A90)-LEN(SUBSTITUTE($A90,K$1,""))</f>
        <v>0</v>
      </c>
      <c r="L90">
        <f>LEN($A90)-LEN(SUBSTITUTE($A90,L$1,""))</f>
        <v>0</v>
      </c>
      <c r="M90">
        <f>LEN($A90)-LEN(SUBSTITUTE($A90,M$1,""))</f>
        <v>0</v>
      </c>
      <c r="N90">
        <f>LEN($A90)-LEN(SUBSTITUTE($A90,N$1,""))</f>
        <v>0</v>
      </c>
      <c r="O90">
        <f>LEN($A90)-LEN(SUBSTITUTE($A90,O$1,""))</f>
        <v>0</v>
      </c>
      <c r="P90">
        <f>LEN($A90)-LEN(SUBSTITUTE($A90,P$1,""))</f>
        <v>1</v>
      </c>
      <c r="Q90">
        <f>LEN($A90)-LEN(SUBSTITUTE($A90,Q$1,""))</f>
        <v>0</v>
      </c>
      <c r="R90">
        <f>LEN($A90)-LEN(SUBSTITUTE($A90,R$1,""))</f>
        <v>0</v>
      </c>
      <c r="S90">
        <f>LEN($A90)-LEN(SUBSTITUTE($A90,S$1,""))</f>
        <v>0</v>
      </c>
      <c r="T90">
        <f>LEN($A90)-LEN(SUBSTITUTE($A90,T$1,""))</f>
        <v>4</v>
      </c>
      <c r="U90">
        <f>LEN($A90)-LEN(SUBSTITUTE($A90,U$1,""))</f>
        <v>0</v>
      </c>
      <c r="V90">
        <f>I90+1</f>
        <v>1</v>
      </c>
      <c r="W90">
        <f>J90+1</f>
        <v>1</v>
      </c>
      <c r="X90">
        <f>K90+1</f>
        <v>1</v>
      </c>
      <c r="Y90">
        <f>L90+1</f>
        <v>1</v>
      </c>
      <c r="Z90">
        <f>M90+1</f>
        <v>1</v>
      </c>
      <c r="AA90">
        <f>N90+1</f>
        <v>1</v>
      </c>
      <c r="AB90">
        <f>O90+1</f>
        <v>1</v>
      </c>
      <c r="AC90">
        <f>P90+1</f>
        <v>2</v>
      </c>
      <c r="AD90">
        <f>Q90+1</f>
        <v>1</v>
      </c>
      <c r="AE90">
        <f>R90+1</f>
        <v>1</v>
      </c>
      <c r="AF90">
        <f>S90+1</f>
        <v>1</v>
      </c>
      <c r="AG90">
        <f>T90+1</f>
        <v>5</v>
      </c>
      <c r="AH90">
        <f>U90+1</f>
        <v>1</v>
      </c>
      <c r="AI90">
        <f>PRODUCT(V90:AH90)</f>
        <v>10</v>
      </c>
      <c r="AJ90" t="b">
        <f>AI90=6</f>
        <v>0</v>
      </c>
      <c r="AK90" t="b">
        <f>AI90=10</f>
        <v>1</v>
      </c>
      <c r="AL90" t="b">
        <f>AI90=12</f>
        <v>0</v>
      </c>
      <c r="AM90" t="b">
        <f>AI90=16</f>
        <v>0</v>
      </c>
      <c r="AN90" t="b">
        <f>AI90=18</f>
        <v>0</v>
      </c>
      <c r="AO90" t="b">
        <f>AI90=24</f>
        <v>0</v>
      </c>
      <c r="AP90" t="b">
        <f>AI90=32</f>
        <v>0</v>
      </c>
      <c r="AQ90" t="str">
        <f>IF(AI90=6,"7",IF(AI90=10,"6",IF(AI90=12,"5",
IF(AI90=16,"4",IF(AI90=18,"3",IF(AI90=24,"2",IF(AI90=32,"1","0"))))))
)</f>
        <v>6</v>
      </c>
      <c r="AR90" t="str">
        <f>_xlfn.XLOOKUP(D90, $BF$1:$BR$1, $BF$2:$BR$2)</f>
        <v>03</v>
      </c>
      <c r="AS90" t="str">
        <f>_xlfn.XLOOKUP(E90, $BF$1:$BR$1, $BF$2:$BR$2)</f>
        <v>03</v>
      </c>
      <c r="AT90" t="str">
        <f>_xlfn.XLOOKUP(F90, $BF$1:$BR$1, $BF$2:$BR$2)</f>
        <v>03</v>
      </c>
      <c r="AU90" t="str">
        <f>_xlfn.XLOOKUP(G90, $BF$1:$BR$1, $BF$2:$BR$2)</f>
        <v>07</v>
      </c>
      <c r="AV90" t="str">
        <f>_xlfn.XLOOKUP(H90, $BF$1:$BR$1, $BF$2:$BR$2)</f>
        <v>03</v>
      </c>
      <c r="AW90">
        <f>VALUE(_xlfn.TEXTJOIN("", TRUE, AQ90:AV90))</f>
        <v>60303030703</v>
      </c>
      <c r="AX90">
        <v>60303030703</v>
      </c>
      <c r="AY90">
        <f t="shared" si="1"/>
        <v>912</v>
      </c>
      <c r="AZ90">
        <f>B90*AY90</f>
        <v>783408</v>
      </c>
    </row>
    <row r="91" spans="1:52" x14ac:dyDescent="0.25">
      <c r="A91" t="s">
        <v>366</v>
      </c>
      <c r="B91">
        <v>492</v>
      </c>
      <c r="C91" t="str">
        <f>TEXT(A91, "0")</f>
        <v>33353</v>
      </c>
      <c r="D91" t="str">
        <f>MID($C91, 1, 1)</f>
        <v>3</v>
      </c>
      <c r="E91" t="str">
        <f>MID($C91, 2, 1)</f>
        <v>3</v>
      </c>
      <c r="F91" t="str">
        <f>MID($C91, 3, 1)</f>
        <v>3</v>
      </c>
      <c r="G91" t="str">
        <f>MID($C91, 4, 1)</f>
        <v>5</v>
      </c>
      <c r="H91" t="str">
        <f>MID($C91, 5, 1)</f>
        <v>3</v>
      </c>
      <c r="I91">
        <f>LEN($A91)-LEN(SUBSTITUTE($A91,I$1,""))</f>
        <v>0</v>
      </c>
      <c r="J91">
        <f>LEN($A91)-LEN(SUBSTITUTE($A91,J$1,""))</f>
        <v>0</v>
      </c>
      <c r="K91">
        <f>LEN($A91)-LEN(SUBSTITUTE($A91,K$1,""))</f>
        <v>0</v>
      </c>
      <c r="L91">
        <f>LEN($A91)-LEN(SUBSTITUTE($A91,L$1,""))</f>
        <v>0</v>
      </c>
      <c r="M91">
        <f>LEN($A91)-LEN(SUBSTITUTE($A91,M$1,""))</f>
        <v>0</v>
      </c>
      <c r="N91">
        <f>LEN($A91)-LEN(SUBSTITUTE($A91,N$1,""))</f>
        <v>0</v>
      </c>
      <c r="O91">
        <f>LEN($A91)-LEN(SUBSTITUTE($A91,O$1,""))</f>
        <v>0</v>
      </c>
      <c r="P91">
        <f>LEN($A91)-LEN(SUBSTITUTE($A91,P$1,""))</f>
        <v>0</v>
      </c>
      <c r="Q91">
        <f>LEN($A91)-LEN(SUBSTITUTE($A91,Q$1,""))</f>
        <v>0</v>
      </c>
      <c r="R91">
        <f>LEN($A91)-LEN(SUBSTITUTE($A91,R$1,""))</f>
        <v>1</v>
      </c>
      <c r="S91">
        <f>LEN($A91)-LEN(SUBSTITUTE($A91,S$1,""))</f>
        <v>0</v>
      </c>
      <c r="T91">
        <f>LEN($A91)-LEN(SUBSTITUTE($A91,T$1,""))</f>
        <v>4</v>
      </c>
      <c r="U91">
        <f>LEN($A91)-LEN(SUBSTITUTE($A91,U$1,""))</f>
        <v>0</v>
      </c>
      <c r="V91">
        <f>I91+1</f>
        <v>1</v>
      </c>
      <c r="W91">
        <f>J91+1</f>
        <v>1</v>
      </c>
      <c r="X91">
        <f>K91+1</f>
        <v>1</v>
      </c>
      <c r="Y91">
        <f>L91+1</f>
        <v>1</v>
      </c>
      <c r="Z91">
        <f>M91+1</f>
        <v>1</v>
      </c>
      <c r="AA91">
        <f>N91+1</f>
        <v>1</v>
      </c>
      <c r="AB91">
        <f>O91+1</f>
        <v>1</v>
      </c>
      <c r="AC91">
        <f>P91+1</f>
        <v>1</v>
      </c>
      <c r="AD91">
        <f>Q91+1</f>
        <v>1</v>
      </c>
      <c r="AE91">
        <f>R91+1</f>
        <v>2</v>
      </c>
      <c r="AF91">
        <f>S91+1</f>
        <v>1</v>
      </c>
      <c r="AG91">
        <f>T91+1</f>
        <v>5</v>
      </c>
      <c r="AH91">
        <f>U91+1</f>
        <v>1</v>
      </c>
      <c r="AI91">
        <f>PRODUCT(V91:AH91)</f>
        <v>10</v>
      </c>
      <c r="AJ91" t="b">
        <f>AI91=6</f>
        <v>0</v>
      </c>
      <c r="AK91" t="b">
        <f>AI91=10</f>
        <v>1</v>
      </c>
      <c r="AL91" t="b">
        <f>AI91=12</f>
        <v>0</v>
      </c>
      <c r="AM91" t="b">
        <f>AI91=16</f>
        <v>0</v>
      </c>
      <c r="AN91" t="b">
        <f>AI91=18</f>
        <v>0</v>
      </c>
      <c r="AO91" t="b">
        <f>AI91=24</f>
        <v>0</v>
      </c>
      <c r="AP91" t="b">
        <f>AI91=32</f>
        <v>0</v>
      </c>
      <c r="AQ91" t="str">
        <f>IF(AI91=6,"7",IF(AI91=10,"6",IF(AI91=12,"5",
IF(AI91=16,"4",IF(AI91=18,"3",IF(AI91=24,"2",IF(AI91=32,"1","0"))))))
)</f>
        <v>6</v>
      </c>
      <c r="AR91" t="str">
        <f>_xlfn.XLOOKUP(D91, $BF$1:$BR$1, $BF$2:$BR$2)</f>
        <v>03</v>
      </c>
      <c r="AS91" t="str">
        <f>_xlfn.XLOOKUP(E91, $BF$1:$BR$1, $BF$2:$BR$2)</f>
        <v>03</v>
      </c>
      <c r="AT91" t="str">
        <f>_xlfn.XLOOKUP(F91, $BF$1:$BR$1, $BF$2:$BR$2)</f>
        <v>03</v>
      </c>
      <c r="AU91" t="str">
        <f>_xlfn.XLOOKUP(G91, $BF$1:$BR$1, $BF$2:$BR$2)</f>
        <v>05</v>
      </c>
      <c r="AV91" t="str">
        <f>_xlfn.XLOOKUP(H91, $BF$1:$BR$1, $BF$2:$BR$2)</f>
        <v>03</v>
      </c>
      <c r="AW91">
        <f>VALUE(_xlfn.TEXTJOIN("", TRUE, AQ91:AV91))</f>
        <v>60303030503</v>
      </c>
      <c r="AX91">
        <v>60303030503</v>
      </c>
      <c r="AY91">
        <f t="shared" si="1"/>
        <v>911</v>
      </c>
      <c r="AZ91">
        <f>B91*AY91</f>
        <v>448212</v>
      </c>
    </row>
    <row r="92" spans="1:52" x14ac:dyDescent="0.25">
      <c r="A92" t="s">
        <v>423</v>
      </c>
      <c r="B92">
        <v>606</v>
      </c>
      <c r="C92" t="str">
        <f>TEXT(A92, "0")</f>
        <v>29222</v>
      </c>
      <c r="D92" t="str">
        <f>MID($C92, 1, 1)</f>
        <v>2</v>
      </c>
      <c r="E92" t="str">
        <f>MID($C92, 2, 1)</f>
        <v>9</v>
      </c>
      <c r="F92" t="str">
        <f>MID($C92, 3, 1)</f>
        <v>2</v>
      </c>
      <c r="G92" t="str">
        <f>MID($C92, 4, 1)</f>
        <v>2</v>
      </c>
      <c r="H92" t="str">
        <f>MID($C92, 5, 1)</f>
        <v>2</v>
      </c>
      <c r="I92">
        <f>LEN($A92)-LEN(SUBSTITUTE($A92,I$1,""))</f>
        <v>0</v>
      </c>
      <c r="J92">
        <f>LEN($A92)-LEN(SUBSTITUTE($A92,J$1,""))</f>
        <v>0</v>
      </c>
      <c r="K92">
        <f>LEN($A92)-LEN(SUBSTITUTE($A92,K$1,""))</f>
        <v>0</v>
      </c>
      <c r="L92">
        <f>LEN($A92)-LEN(SUBSTITUTE($A92,L$1,""))</f>
        <v>0</v>
      </c>
      <c r="M92">
        <f>LEN($A92)-LEN(SUBSTITUTE($A92,M$1,""))</f>
        <v>0</v>
      </c>
      <c r="N92">
        <f>LEN($A92)-LEN(SUBSTITUTE($A92,N$1,""))</f>
        <v>1</v>
      </c>
      <c r="O92">
        <f>LEN($A92)-LEN(SUBSTITUTE($A92,O$1,""))</f>
        <v>0</v>
      </c>
      <c r="P92">
        <f>LEN($A92)-LEN(SUBSTITUTE($A92,P$1,""))</f>
        <v>0</v>
      </c>
      <c r="Q92">
        <f>LEN($A92)-LEN(SUBSTITUTE($A92,Q$1,""))</f>
        <v>0</v>
      </c>
      <c r="R92">
        <f>LEN($A92)-LEN(SUBSTITUTE($A92,R$1,""))</f>
        <v>0</v>
      </c>
      <c r="S92">
        <f>LEN($A92)-LEN(SUBSTITUTE($A92,S$1,""))</f>
        <v>0</v>
      </c>
      <c r="T92">
        <f>LEN($A92)-LEN(SUBSTITUTE($A92,T$1,""))</f>
        <v>0</v>
      </c>
      <c r="U92">
        <f>LEN($A92)-LEN(SUBSTITUTE($A92,U$1,""))</f>
        <v>4</v>
      </c>
      <c r="V92">
        <f>I92+1</f>
        <v>1</v>
      </c>
      <c r="W92">
        <f>J92+1</f>
        <v>1</v>
      </c>
      <c r="X92">
        <f>K92+1</f>
        <v>1</v>
      </c>
      <c r="Y92">
        <f>L92+1</f>
        <v>1</v>
      </c>
      <c r="Z92">
        <f>M92+1</f>
        <v>1</v>
      </c>
      <c r="AA92">
        <f>N92+1</f>
        <v>2</v>
      </c>
      <c r="AB92">
        <f>O92+1</f>
        <v>1</v>
      </c>
      <c r="AC92">
        <f>P92+1</f>
        <v>1</v>
      </c>
      <c r="AD92">
        <f>Q92+1</f>
        <v>1</v>
      </c>
      <c r="AE92">
        <f>R92+1</f>
        <v>1</v>
      </c>
      <c r="AF92">
        <f>S92+1</f>
        <v>1</v>
      </c>
      <c r="AG92">
        <f>T92+1</f>
        <v>1</v>
      </c>
      <c r="AH92">
        <f>U92+1</f>
        <v>5</v>
      </c>
      <c r="AI92">
        <f>PRODUCT(V92:AH92)</f>
        <v>10</v>
      </c>
      <c r="AJ92" t="b">
        <f>AI92=6</f>
        <v>0</v>
      </c>
      <c r="AK92" t="b">
        <f>AI92=10</f>
        <v>1</v>
      </c>
      <c r="AL92" t="b">
        <f>AI92=12</f>
        <v>0</v>
      </c>
      <c r="AM92" t="b">
        <f>AI92=16</f>
        <v>0</v>
      </c>
      <c r="AN92" t="b">
        <f>AI92=18</f>
        <v>0</v>
      </c>
      <c r="AO92" t="b">
        <f>AI92=24</f>
        <v>0</v>
      </c>
      <c r="AP92" t="b">
        <f>AI92=32</f>
        <v>0</v>
      </c>
      <c r="AQ92" t="str">
        <f>IF(AI92=6,"7",IF(AI92=10,"6",IF(AI92=12,"5",
IF(AI92=16,"4",IF(AI92=18,"3",IF(AI92=24,"2",IF(AI92=32,"1","0"))))))
)</f>
        <v>6</v>
      </c>
      <c r="AR92" t="str">
        <f>_xlfn.XLOOKUP(D92, $BF$1:$BR$1, $BF$2:$BR$2)</f>
        <v>02</v>
      </c>
      <c r="AS92" t="str">
        <f>_xlfn.XLOOKUP(E92, $BF$1:$BR$1, $BF$2:$BR$2)</f>
        <v>09</v>
      </c>
      <c r="AT92" t="str">
        <f>_xlfn.XLOOKUP(F92, $BF$1:$BR$1, $BF$2:$BR$2)</f>
        <v>02</v>
      </c>
      <c r="AU92" t="str">
        <f>_xlfn.XLOOKUP(G92, $BF$1:$BR$1, $BF$2:$BR$2)</f>
        <v>02</v>
      </c>
      <c r="AV92" t="str">
        <f>_xlfn.XLOOKUP(H92, $BF$1:$BR$1, $BF$2:$BR$2)</f>
        <v>02</v>
      </c>
      <c r="AW92">
        <f>VALUE(_xlfn.TEXTJOIN("", TRUE, AQ92:AV92))</f>
        <v>60209020202</v>
      </c>
      <c r="AX92">
        <v>60209020202</v>
      </c>
      <c r="AY92">
        <f t="shared" si="1"/>
        <v>910</v>
      </c>
      <c r="AZ92">
        <f>B92*AY92</f>
        <v>551460</v>
      </c>
    </row>
    <row r="93" spans="1:52" x14ac:dyDescent="0.25">
      <c r="A93" t="s">
        <v>994</v>
      </c>
      <c r="B93">
        <v>633</v>
      </c>
      <c r="C93" t="str">
        <f>TEXT(A93, "0")</f>
        <v>22422</v>
      </c>
      <c r="D93" t="str">
        <f>MID($C93, 1, 1)</f>
        <v>2</v>
      </c>
      <c r="E93" t="str">
        <f>MID($C93, 2, 1)</f>
        <v>2</v>
      </c>
      <c r="F93" t="str">
        <f>MID($C93, 3, 1)</f>
        <v>4</v>
      </c>
      <c r="G93" t="str">
        <f>MID($C93, 4, 1)</f>
        <v>2</v>
      </c>
      <c r="H93" t="str">
        <f>MID($C93, 5, 1)</f>
        <v>2</v>
      </c>
      <c r="I93">
        <f>LEN($A93)-LEN(SUBSTITUTE($A93,I$1,""))</f>
        <v>0</v>
      </c>
      <c r="J93">
        <f>LEN($A93)-LEN(SUBSTITUTE($A93,J$1,""))</f>
        <v>0</v>
      </c>
      <c r="K93">
        <f>LEN($A93)-LEN(SUBSTITUTE($A93,K$1,""))</f>
        <v>0</v>
      </c>
      <c r="L93">
        <f>LEN($A93)-LEN(SUBSTITUTE($A93,L$1,""))</f>
        <v>0</v>
      </c>
      <c r="M93">
        <f>LEN($A93)-LEN(SUBSTITUTE($A93,M$1,""))</f>
        <v>0</v>
      </c>
      <c r="N93">
        <f>LEN($A93)-LEN(SUBSTITUTE($A93,N$1,""))</f>
        <v>0</v>
      </c>
      <c r="O93">
        <f>LEN($A93)-LEN(SUBSTITUTE($A93,O$1,""))</f>
        <v>0</v>
      </c>
      <c r="P93">
        <f>LEN($A93)-LEN(SUBSTITUTE($A93,P$1,""))</f>
        <v>0</v>
      </c>
      <c r="Q93">
        <f>LEN($A93)-LEN(SUBSTITUTE($A93,Q$1,""))</f>
        <v>0</v>
      </c>
      <c r="R93">
        <f>LEN($A93)-LEN(SUBSTITUTE($A93,R$1,""))</f>
        <v>0</v>
      </c>
      <c r="S93">
        <f>LEN($A93)-LEN(SUBSTITUTE($A93,S$1,""))</f>
        <v>1</v>
      </c>
      <c r="T93">
        <f>LEN($A93)-LEN(SUBSTITUTE($A93,T$1,""))</f>
        <v>0</v>
      </c>
      <c r="U93">
        <f>LEN($A93)-LEN(SUBSTITUTE($A93,U$1,""))</f>
        <v>4</v>
      </c>
      <c r="V93">
        <f>I93+1</f>
        <v>1</v>
      </c>
      <c r="W93">
        <f>J93+1</f>
        <v>1</v>
      </c>
      <c r="X93">
        <f>K93+1</f>
        <v>1</v>
      </c>
      <c r="Y93">
        <f>L93+1</f>
        <v>1</v>
      </c>
      <c r="Z93">
        <f>M93+1</f>
        <v>1</v>
      </c>
      <c r="AA93">
        <f>N93+1</f>
        <v>1</v>
      </c>
      <c r="AB93">
        <f>O93+1</f>
        <v>1</v>
      </c>
      <c r="AC93">
        <f>P93+1</f>
        <v>1</v>
      </c>
      <c r="AD93">
        <f>Q93+1</f>
        <v>1</v>
      </c>
      <c r="AE93">
        <f>R93+1</f>
        <v>1</v>
      </c>
      <c r="AF93">
        <f>S93+1</f>
        <v>2</v>
      </c>
      <c r="AG93">
        <f>T93+1</f>
        <v>1</v>
      </c>
      <c r="AH93">
        <f>U93+1</f>
        <v>5</v>
      </c>
      <c r="AI93">
        <f>PRODUCT(V93:AH93)</f>
        <v>10</v>
      </c>
      <c r="AJ93" t="b">
        <f>AI93=6</f>
        <v>0</v>
      </c>
      <c r="AK93" t="b">
        <f>AI93=10</f>
        <v>1</v>
      </c>
      <c r="AL93" t="b">
        <f>AI93=12</f>
        <v>0</v>
      </c>
      <c r="AM93" t="b">
        <f>AI93=16</f>
        <v>0</v>
      </c>
      <c r="AN93" t="b">
        <f>AI93=18</f>
        <v>0</v>
      </c>
      <c r="AO93" t="b">
        <f>AI93=24</f>
        <v>0</v>
      </c>
      <c r="AP93" t="b">
        <f>AI93=32</f>
        <v>0</v>
      </c>
      <c r="AQ93" t="str">
        <f>IF(AI93=6,"7",IF(AI93=10,"6",IF(AI93=12,"5",
IF(AI93=16,"4",IF(AI93=18,"3",IF(AI93=24,"2",IF(AI93=32,"1","0"))))))
)</f>
        <v>6</v>
      </c>
      <c r="AR93" t="str">
        <f>_xlfn.XLOOKUP(D93, $BF$1:$BR$1, $BF$2:$BR$2)</f>
        <v>02</v>
      </c>
      <c r="AS93" t="str">
        <f>_xlfn.XLOOKUP(E93, $BF$1:$BR$1, $BF$2:$BR$2)</f>
        <v>02</v>
      </c>
      <c r="AT93" t="str">
        <f>_xlfn.XLOOKUP(F93, $BF$1:$BR$1, $BF$2:$BR$2)</f>
        <v>04</v>
      </c>
      <c r="AU93" t="str">
        <f>_xlfn.XLOOKUP(G93, $BF$1:$BR$1, $BF$2:$BR$2)</f>
        <v>02</v>
      </c>
      <c r="AV93" t="str">
        <f>_xlfn.XLOOKUP(H93, $BF$1:$BR$1, $BF$2:$BR$2)</f>
        <v>02</v>
      </c>
      <c r="AW93">
        <f>VALUE(_xlfn.TEXTJOIN("", TRUE, AQ93:AV93))</f>
        <v>60202040202</v>
      </c>
      <c r="AX93">
        <v>60202040202</v>
      </c>
      <c r="AY93">
        <f t="shared" si="1"/>
        <v>909</v>
      </c>
      <c r="AZ93">
        <f>B93*AY93</f>
        <v>575397</v>
      </c>
    </row>
    <row r="94" spans="1:52" x14ac:dyDescent="0.25">
      <c r="A94" t="s">
        <v>764</v>
      </c>
      <c r="B94">
        <v>540</v>
      </c>
      <c r="C94" t="str">
        <f>TEXT(A94, "0")</f>
        <v>22262</v>
      </c>
      <c r="D94" t="str">
        <f>MID($C94, 1, 1)</f>
        <v>2</v>
      </c>
      <c r="E94" t="str">
        <f>MID($C94, 2, 1)</f>
        <v>2</v>
      </c>
      <c r="F94" t="str">
        <f>MID($C94, 3, 1)</f>
        <v>2</v>
      </c>
      <c r="G94" t="str">
        <f>MID($C94, 4, 1)</f>
        <v>6</v>
      </c>
      <c r="H94" t="str">
        <f>MID($C94, 5, 1)</f>
        <v>2</v>
      </c>
      <c r="I94">
        <f>LEN($A94)-LEN(SUBSTITUTE($A94,I$1,""))</f>
        <v>0</v>
      </c>
      <c r="J94">
        <f>LEN($A94)-LEN(SUBSTITUTE($A94,J$1,""))</f>
        <v>0</v>
      </c>
      <c r="K94">
        <f>LEN($A94)-LEN(SUBSTITUTE($A94,K$1,""))</f>
        <v>0</v>
      </c>
      <c r="L94">
        <f>LEN($A94)-LEN(SUBSTITUTE($A94,L$1,""))</f>
        <v>0</v>
      </c>
      <c r="M94">
        <f>LEN($A94)-LEN(SUBSTITUTE($A94,M$1,""))</f>
        <v>0</v>
      </c>
      <c r="N94">
        <f>LEN($A94)-LEN(SUBSTITUTE($A94,N$1,""))</f>
        <v>0</v>
      </c>
      <c r="O94">
        <f>LEN($A94)-LEN(SUBSTITUTE($A94,O$1,""))</f>
        <v>0</v>
      </c>
      <c r="P94">
        <f>LEN($A94)-LEN(SUBSTITUTE($A94,P$1,""))</f>
        <v>0</v>
      </c>
      <c r="Q94">
        <f>LEN($A94)-LEN(SUBSTITUTE($A94,Q$1,""))</f>
        <v>1</v>
      </c>
      <c r="R94">
        <f>LEN($A94)-LEN(SUBSTITUTE($A94,R$1,""))</f>
        <v>0</v>
      </c>
      <c r="S94">
        <f>LEN($A94)-LEN(SUBSTITUTE($A94,S$1,""))</f>
        <v>0</v>
      </c>
      <c r="T94">
        <f>LEN($A94)-LEN(SUBSTITUTE($A94,T$1,""))</f>
        <v>0</v>
      </c>
      <c r="U94">
        <f>LEN($A94)-LEN(SUBSTITUTE($A94,U$1,""))</f>
        <v>4</v>
      </c>
      <c r="V94">
        <f>I94+1</f>
        <v>1</v>
      </c>
      <c r="W94">
        <f>J94+1</f>
        <v>1</v>
      </c>
      <c r="X94">
        <f>K94+1</f>
        <v>1</v>
      </c>
      <c r="Y94">
        <f>L94+1</f>
        <v>1</v>
      </c>
      <c r="Z94">
        <f>M94+1</f>
        <v>1</v>
      </c>
      <c r="AA94">
        <f>N94+1</f>
        <v>1</v>
      </c>
      <c r="AB94">
        <f>O94+1</f>
        <v>1</v>
      </c>
      <c r="AC94">
        <f>P94+1</f>
        <v>1</v>
      </c>
      <c r="AD94">
        <f>Q94+1</f>
        <v>2</v>
      </c>
      <c r="AE94">
        <f>R94+1</f>
        <v>1</v>
      </c>
      <c r="AF94">
        <f>S94+1</f>
        <v>1</v>
      </c>
      <c r="AG94">
        <f>T94+1</f>
        <v>1</v>
      </c>
      <c r="AH94">
        <f>U94+1</f>
        <v>5</v>
      </c>
      <c r="AI94">
        <f>PRODUCT(V94:AH94)</f>
        <v>10</v>
      </c>
      <c r="AJ94" t="b">
        <f>AI94=6</f>
        <v>0</v>
      </c>
      <c r="AK94" t="b">
        <f>AI94=10</f>
        <v>1</v>
      </c>
      <c r="AL94" t="b">
        <f>AI94=12</f>
        <v>0</v>
      </c>
      <c r="AM94" t="b">
        <f>AI94=16</f>
        <v>0</v>
      </c>
      <c r="AN94" t="b">
        <f>AI94=18</f>
        <v>0</v>
      </c>
      <c r="AO94" t="b">
        <f>AI94=24</f>
        <v>0</v>
      </c>
      <c r="AP94" t="b">
        <f>AI94=32</f>
        <v>0</v>
      </c>
      <c r="AQ94" t="str">
        <f>IF(AI94=6,"7",IF(AI94=10,"6",IF(AI94=12,"5",
IF(AI94=16,"4",IF(AI94=18,"3",IF(AI94=24,"2",IF(AI94=32,"1","0"))))))
)</f>
        <v>6</v>
      </c>
      <c r="AR94" t="str">
        <f>_xlfn.XLOOKUP(D94, $BF$1:$BR$1, $BF$2:$BR$2)</f>
        <v>02</v>
      </c>
      <c r="AS94" t="str">
        <f>_xlfn.XLOOKUP(E94, $BF$1:$BR$1, $BF$2:$BR$2)</f>
        <v>02</v>
      </c>
      <c r="AT94" t="str">
        <f>_xlfn.XLOOKUP(F94, $BF$1:$BR$1, $BF$2:$BR$2)</f>
        <v>02</v>
      </c>
      <c r="AU94" t="str">
        <f>_xlfn.XLOOKUP(G94, $BF$1:$BR$1, $BF$2:$BR$2)</f>
        <v>06</v>
      </c>
      <c r="AV94" t="str">
        <f>_xlfn.XLOOKUP(H94, $BF$1:$BR$1, $BF$2:$BR$2)</f>
        <v>02</v>
      </c>
      <c r="AW94">
        <f>VALUE(_xlfn.TEXTJOIN("", TRUE, AQ94:AV94))</f>
        <v>60202020602</v>
      </c>
      <c r="AX94">
        <v>60202020602</v>
      </c>
      <c r="AY94">
        <f t="shared" si="1"/>
        <v>908</v>
      </c>
      <c r="AZ94">
        <f>B94*AY94</f>
        <v>490320</v>
      </c>
    </row>
    <row r="95" spans="1:52" x14ac:dyDescent="0.25">
      <c r="A95" t="s">
        <v>339</v>
      </c>
      <c r="B95">
        <v>173</v>
      </c>
      <c r="C95" t="str">
        <f>TEXT(A95, "0")</f>
        <v>AAA66</v>
      </c>
      <c r="D95" t="str">
        <f>MID($C95, 1, 1)</f>
        <v>A</v>
      </c>
      <c r="E95" t="str">
        <f>MID($C95, 2, 1)</f>
        <v>A</v>
      </c>
      <c r="F95" t="str">
        <f>MID($C95, 3, 1)</f>
        <v>A</v>
      </c>
      <c r="G95" t="str">
        <f>MID($C95, 4, 1)</f>
        <v>6</v>
      </c>
      <c r="H95" t="str">
        <f>MID($C95, 5, 1)</f>
        <v>6</v>
      </c>
      <c r="I95">
        <f>LEN($A95)-LEN(SUBSTITUTE($A95,I$1,""))</f>
        <v>3</v>
      </c>
      <c r="J95">
        <f>LEN($A95)-LEN(SUBSTITUTE($A95,J$1,""))</f>
        <v>0</v>
      </c>
      <c r="K95">
        <f>LEN($A95)-LEN(SUBSTITUTE($A95,K$1,""))</f>
        <v>0</v>
      </c>
      <c r="L95">
        <f>LEN($A95)-LEN(SUBSTITUTE($A95,L$1,""))</f>
        <v>0</v>
      </c>
      <c r="M95">
        <f>LEN($A95)-LEN(SUBSTITUTE($A95,M$1,""))</f>
        <v>0</v>
      </c>
      <c r="N95">
        <f>LEN($A95)-LEN(SUBSTITUTE($A95,N$1,""))</f>
        <v>0</v>
      </c>
      <c r="O95">
        <f>LEN($A95)-LEN(SUBSTITUTE($A95,O$1,""))</f>
        <v>0</v>
      </c>
      <c r="P95">
        <f>LEN($A95)-LEN(SUBSTITUTE($A95,P$1,""))</f>
        <v>0</v>
      </c>
      <c r="Q95">
        <f>LEN($A95)-LEN(SUBSTITUTE($A95,Q$1,""))</f>
        <v>2</v>
      </c>
      <c r="R95">
        <f>LEN($A95)-LEN(SUBSTITUTE($A95,R$1,""))</f>
        <v>0</v>
      </c>
      <c r="S95">
        <f>LEN($A95)-LEN(SUBSTITUTE($A95,S$1,""))</f>
        <v>0</v>
      </c>
      <c r="T95">
        <f>LEN($A95)-LEN(SUBSTITUTE($A95,T$1,""))</f>
        <v>0</v>
      </c>
      <c r="U95">
        <f>LEN($A95)-LEN(SUBSTITUTE($A95,U$1,""))</f>
        <v>0</v>
      </c>
      <c r="V95">
        <f>I95+1</f>
        <v>4</v>
      </c>
      <c r="W95">
        <f>J95+1</f>
        <v>1</v>
      </c>
      <c r="X95">
        <f>K95+1</f>
        <v>1</v>
      </c>
      <c r="Y95">
        <f>L95+1</f>
        <v>1</v>
      </c>
      <c r="Z95">
        <f>M95+1</f>
        <v>1</v>
      </c>
      <c r="AA95">
        <f>N95+1</f>
        <v>1</v>
      </c>
      <c r="AB95">
        <f>O95+1</f>
        <v>1</v>
      </c>
      <c r="AC95">
        <f>P95+1</f>
        <v>1</v>
      </c>
      <c r="AD95">
        <f>Q95+1</f>
        <v>3</v>
      </c>
      <c r="AE95">
        <f>R95+1</f>
        <v>1</v>
      </c>
      <c r="AF95">
        <f>S95+1</f>
        <v>1</v>
      </c>
      <c r="AG95">
        <f>T95+1</f>
        <v>1</v>
      </c>
      <c r="AH95">
        <f>U95+1</f>
        <v>1</v>
      </c>
      <c r="AI95">
        <f>PRODUCT(V95:AH95)</f>
        <v>12</v>
      </c>
      <c r="AJ95" t="b">
        <f>AI95=6</f>
        <v>0</v>
      </c>
      <c r="AK95" t="b">
        <f>AI95=10</f>
        <v>0</v>
      </c>
      <c r="AL95" t="b">
        <f>AI95=12</f>
        <v>1</v>
      </c>
      <c r="AM95" t="b">
        <f>AI95=16</f>
        <v>0</v>
      </c>
      <c r="AN95" t="b">
        <f>AI95=18</f>
        <v>0</v>
      </c>
      <c r="AO95" t="b">
        <f>AI95=24</f>
        <v>0</v>
      </c>
      <c r="AP95" t="b">
        <f>AI95=32</f>
        <v>0</v>
      </c>
      <c r="AQ95" t="str">
        <f>IF(AI95=6,"7",IF(AI95=10,"6",IF(AI95=12,"5",
IF(AI95=16,"4",IF(AI95=18,"3",IF(AI95=24,"2",IF(AI95=32,"1","0"))))))
)</f>
        <v>5</v>
      </c>
      <c r="AR95" t="str">
        <f>_xlfn.XLOOKUP(D95, $BF$1:$BR$1, $BF$2:$BR$2)</f>
        <v>14</v>
      </c>
      <c r="AS95" t="str">
        <f>_xlfn.XLOOKUP(E95, $BF$1:$BR$1, $BF$2:$BR$2)</f>
        <v>14</v>
      </c>
      <c r="AT95" t="str">
        <f>_xlfn.XLOOKUP(F95, $BF$1:$BR$1, $BF$2:$BR$2)</f>
        <v>14</v>
      </c>
      <c r="AU95" t="str">
        <f>_xlfn.XLOOKUP(G95, $BF$1:$BR$1, $BF$2:$BR$2)</f>
        <v>06</v>
      </c>
      <c r="AV95" t="str">
        <f>_xlfn.XLOOKUP(H95, $BF$1:$BR$1, $BF$2:$BR$2)</f>
        <v>06</v>
      </c>
      <c r="AW95">
        <f>VALUE(_xlfn.TEXTJOIN("", TRUE, AQ95:AV95))</f>
        <v>51414140606</v>
      </c>
      <c r="AX95">
        <v>51414140606</v>
      </c>
      <c r="AY95">
        <f t="shared" si="1"/>
        <v>907</v>
      </c>
      <c r="AZ95">
        <f>B95*AY95</f>
        <v>156911</v>
      </c>
    </row>
    <row r="96" spans="1:52" x14ac:dyDescent="0.25">
      <c r="A96" t="s">
        <v>991</v>
      </c>
      <c r="B96">
        <v>543</v>
      </c>
      <c r="C96" t="str">
        <f>TEXT(A96, "0")</f>
        <v>AKKAA</v>
      </c>
      <c r="D96" t="str">
        <f>MID($C96, 1, 1)</f>
        <v>A</v>
      </c>
      <c r="E96" t="str">
        <f>MID($C96, 2, 1)</f>
        <v>K</v>
      </c>
      <c r="F96" t="str">
        <f>MID($C96, 3, 1)</f>
        <v>K</v>
      </c>
      <c r="G96" t="str">
        <f>MID($C96, 4, 1)</f>
        <v>A</v>
      </c>
      <c r="H96" t="str">
        <f>MID($C96, 5, 1)</f>
        <v>A</v>
      </c>
      <c r="I96">
        <f>LEN($A96)-LEN(SUBSTITUTE($A96,I$1,""))</f>
        <v>3</v>
      </c>
      <c r="J96">
        <f>LEN($A96)-LEN(SUBSTITUTE($A96,J$1,""))</f>
        <v>2</v>
      </c>
      <c r="K96">
        <f>LEN($A96)-LEN(SUBSTITUTE($A96,K$1,""))</f>
        <v>0</v>
      </c>
      <c r="L96">
        <f>LEN($A96)-LEN(SUBSTITUTE($A96,L$1,""))</f>
        <v>0</v>
      </c>
      <c r="M96">
        <f>LEN($A96)-LEN(SUBSTITUTE($A96,M$1,""))</f>
        <v>0</v>
      </c>
      <c r="N96">
        <f>LEN($A96)-LEN(SUBSTITUTE($A96,N$1,""))</f>
        <v>0</v>
      </c>
      <c r="O96">
        <f>LEN($A96)-LEN(SUBSTITUTE($A96,O$1,""))</f>
        <v>0</v>
      </c>
      <c r="P96">
        <f>LEN($A96)-LEN(SUBSTITUTE($A96,P$1,""))</f>
        <v>0</v>
      </c>
      <c r="Q96">
        <f>LEN($A96)-LEN(SUBSTITUTE($A96,Q$1,""))</f>
        <v>0</v>
      </c>
      <c r="R96">
        <f>LEN($A96)-LEN(SUBSTITUTE($A96,R$1,""))</f>
        <v>0</v>
      </c>
      <c r="S96">
        <f>LEN($A96)-LEN(SUBSTITUTE($A96,S$1,""))</f>
        <v>0</v>
      </c>
      <c r="T96">
        <f>LEN($A96)-LEN(SUBSTITUTE($A96,T$1,""))</f>
        <v>0</v>
      </c>
      <c r="U96">
        <f>LEN($A96)-LEN(SUBSTITUTE($A96,U$1,""))</f>
        <v>0</v>
      </c>
      <c r="V96">
        <f>I96+1</f>
        <v>4</v>
      </c>
      <c r="W96">
        <f>J96+1</f>
        <v>3</v>
      </c>
      <c r="X96">
        <f>K96+1</f>
        <v>1</v>
      </c>
      <c r="Y96">
        <f>L96+1</f>
        <v>1</v>
      </c>
      <c r="Z96">
        <f>M96+1</f>
        <v>1</v>
      </c>
      <c r="AA96">
        <f>N96+1</f>
        <v>1</v>
      </c>
      <c r="AB96">
        <f>O96+1</f>
        <v>1</v>
      </c>
      <c r="AC96">
        <f>P96+1</f>
        <v>1</v>
      </c>
      <c r="AD96">
        <f>Q96+1</f>
        <v>1</v>
      </c>
      <c r="AE96">
        <f>R96+1</f>
        <v>1</v>
      </c>
      <c r="AF96">
        <f>S96+1</f>
        <v>1</v>
      </c>
      <c r="AG96">
        <f>T96+1</f>
        <v>1</v>
      </c>
      <c r="AH96">
        <f>U96+1</f>
        <v>1</v>
      </c>
      <c r="AI96">
        <f>PRODUCT(V96:AH96)</f>
        <v>12</v>
      </c>
      <c r="AJ96" t="b">
        <f>AI96=6</f>
        <v>0</v>
      </c>
      <c r="AK96" t="b">
        <f>AI96=10</f>
        <v>0</v>
      </c>
      <c r="AL96" t="b">
        <f>AI96=12</f>
        <v>1</v>
      </c>
      <c r="AM96" t="b">
        <f>AI96=16</f>
        <v>0</v>
      </c>
      <c r="AN96" t="b">
        <f>AI96=18</f>
        <v>0</v>
      </c>
      <c r="AO96" t="b">
        <f>AI96=24</f>
        <v>0</v>
      </c>
      <c r="AP96" t="b">
        <f>AI96=32</f>
        <v>0</v>
      </c>
      <c r="AQ96" t="str">
        <f>IF(AI96=6,"7",IF(AI96=10,"6",IF(AI96=12,"5",
IF(AI96=16,"4",IF(AI96=18,"3",IF(AI96=24,"2",IF(AI96=32,"1","0"))))))
)</f>
        <v>5</v>
      </c>
      <c r="AR96" t="str">
        <f>_xlfn.XLOOKUP(D96, $BF$1:$BR$1, $BF$2:$BR$2)</f>
        <v>14</v>
      </c>
      <c r="AS96" t="str">
        <f>_xlfn.XLOOKUP(E96, $BF$1:$BR$1, $BF$2:$BR$2)</f>
        <v>13</v>
      </c>
      <c r="AT96" t="str">
        <f>_xlfn.XLOOKUP(F96, $BF$1:$BR$1, $BF$2:$BR$2)</f>
        <v>13</v>
      </c>
      <c r="AU96" t="str">
        <f>_xlfn.XLOOKUP(G96, $BF$1:$BR$1, $BF$2:$BR$2)</f>
        <v>14</v>
      </c>
      <c r="AV96" t="str">
        <f>_xlfn.XLOOKUP(H96, $BF$1:$BR$1, $BF$2:$BR$2)</f>
        <v>14</v>
      </c>
      <c r="AW96">
        <f>VALUE(_xlfn.TEXTJOIN("", TRUE, AQ96:AV96))</f>
        <v>51413131414</v>
      </c>
      <c r="AX96">
        <v>51413131414</v>
      </c>
      <c r="AY96">
        <f t="shared" si="1"/>
        <v>906</v>
      </c>
      <c r="AZ96">
        <f>B96*AY96</f>
        <v>491958</v>
      </c>
    </row>
    <row r="97" spans="1:52" x14ac:dyDescent="0.25">
      <c r="A97" t="s">
        <v>674</v>
      </c>
      <c r="B97">
        <v>66</v>
      </c>
      <c r="C97" t="str">
        <f>TEXT(A97, "0")</f>
        <v>AJAJA</v>
      </c>
      <c r="D97" t="str">
        <f>MID($C97, 1, 1)</f>
        <v>A</v>
      </c>
      <c r="E97" t="str">
        <f>MID($C97, 2, 1)</f>
        <v>J</v>
      </c>
      <c r="F97" t="str">
        <f>MID($C97, 3, 1)</f>
        <v>A</v>
      </c>
      <c r="G97" t="str">
        <f>MID($C97, 4, 1)</f>
        <v>J</v>
      </c>
      <c r="H97" t="str">
        <f>MID($C97, 5, 1)</f>
        <v>A</v>
      </c>
      <c r="I97">
        <f>LEN($A97)-LEN(SUBSTITUTE($A97,I$1,""))</f>
        <v>3</v>
      </c>
      <c r="J97">
        <f>LEN($A97)-LEN(SUBSTITUTE($A97,J$1,""))</f>
        <v>0</v>
      </c>
      <c r="K97">
        <f>LEN($A97)-LEN(SUBSTITUTE($A97,K$1,""))</f>
        <v>0</v>
      </c>
      <c r="L97">
        <f>LEN($A97)-LEN(SUBSTITUTE($A97,L$1,""))</f>
        <v>2</v>
      </c>
      <c r="M97">
        <f>LEN($A97)-LEN(SUBSTITUTE($A97,M$1,""))</f>
        <v>0</v>
      </c>
      <c r="N97">
        <f>LEN($A97)-LEN(SUBSTITUTE($A97,N$1,""))</f>
        <v>0</v>
      </c>
      <c r="O97">
        <f>LEN($A97)-LEN(SUBSTITUTE($A97,O$1,""))</f>
        <v>0</v>
      </c>
      <c r="P97">
        <f>LEN($A97)-LEN(SUBSTITUTE($A97,P$1,""))</f>
        <v>0</v>
      </c>
      <c r="Q97">
        <f>LEN($A97)-LEN(SUBSTITUTE($A97,Q$1,""))</f>
        <v>0</v>
      </c>
      <c r="R97">
        <f>LEN($A97)-LEN(SUBSTITUTE($A97,R$1,""))</f>
        <v>0</v>
      </c>
      <c r="S97">
        <f>LEN($A97)-LEN(SUBSTITUTE($A97,S$1,""))</f>
        <v>0</v>
      </c>
      <c r="T97">
        <f>LEN($A97)-LEN(SUBSTITUTE($A97,T$1,""))</f>
        <v>0</v>
      </c>
      <c r="U97">
        <f>LEN($A97)-LEN(SUBSTITUTE($A97,U$1,""))</f>
        <v>0</v>
      </c>
      <c r="V97">
        <f>I97+1</f>
        <v>4</v>
      </c>
      <c r="W97">
        <f>J97+1</f>
        <v>1</v>
      </c>
      <c r="X97">
        <f>K97+1</f>
        <v>1</v>
      </c>
      <c r="Y97">
        <f>L97+1</f>
        <v>3</v>
      </c>
      <c r="Z97">
        <f>M97+1</f>
        <v>1</v>
      </c>
      <c r="AA97">
        <f>N97+1</f>
        <v>1</v>
      </c>
      <c r="AB97">
        <f>O97+1</f>
        <v>1</v>
      </c>
      <c r="AC97">
        <f>P97+1</f>
        <v>1</v>
      </c>
      <c r="AD97">
        <f>Q97+1</f>
        <v>1</v>
      </c>
      <c r="AE97">
        <f>R97+1</f>
        <v>1</v>
      </c>
      <c r="AF97">
        <f>S97+1</f>
        <v>1</v>
      </c>
      <c r="AG97">
        <f>T97+1</f>
        <v>1</v>
      </c>
      <c r="AH97">
        <f>U97+1</f>
        <v>1</v>
      </c>
      <c r="AI97">
        <f>PRODUCT(V97:AH97)</f>
        <v>12</v>
      </c>
      <c r="AJ97" t="b">
        <f>AI97=6</f>
        <v>0</v>
      </c>
      <c r="AK97" t="b">
        <f>AI97=10</f>
        <v>0</v>
      </c>
      <c r="AL97" t="b">
        <f>AI97=12</f>
        <v>1</v>
      </c>
      <c r="AM97" t="b">
        <f>AI97=16</f>
        <v>0</v>
      </c>
      <c r="AN97" t="b">
        <f>AI97=18</f>
        <v>0</v>
      </c>
      <c r="AO97" t="b">
        <f>AI97=24</f>
        <v>0</v>
      </c>
      <c r="AP97" t="b">
        <f>AI97=32</f>
        <v>0</v>
      </c>
      <c r="AQ97" t="str">
        <f>IF(AI97=6,"7",IF(AI97=10,"6",IF(AI97=12,"5",
IF(AI97=16,"4",IF(AI97=18,"3",IF(AI97=24,"2",IF(AI97=32,"1","0"))))))
)</f>
        <v>5</v>
      </c>
      <c r="AR97" t="str">
        <f>_xlfn.XLOOKUP(D97, $BF$1:$BR$1, $BF$2:$BR$2)</f>
        <v>14</v>
      </c>
      <c r="AS97" t="str">
        <f>_xlfn.XLOOKUP(E97, $BF$1:$BR$1, $BF$2:$BR$2)</f>
        <v>11</v>
      </c>
      <c r="AT97" t="str">
        <f>_xlfn.XLOOKUP(F97, $BF$1:$BR$1, $BF$2:$BR$2)</f>
        <v>14</v>
      </c>
      <c r="AU97" t="str">
        <f>_xlfn.XLOOKUP(G97, $BF$1:$BR$1, $BF$2:$BR$2)</f>
        <v>11</v>
      </c>
      <c r="AV97" t="str">
        <f>_xlfn.XLOOKUP(H97, $BF$1:$BR$1, $BF$2:$BR$2)</f>
        <v>14</v>
      </c>
      <c r="AW97">
        <f>VALUE(_xlfn.TEXTJOIN("", TRUE, AQ97:AV97))</f>
        <v>51411141114</v>
      </c>
      <c r="AX97">
        <v>51411141114</v>
      </c>
      <c r="AY97">
        <f t="shared" si="1"/>
        <v>905</v>
      </c>
      <c r="AZ97">
        <f>B97*AY97</f>
        <v>59730</v>
      </c>
    </row>
    <row r="98" spans="1:52" x14ac:dyDescent="0.25">
      <c r="A98" t="s">
        <v>331</v>
      </c>
      <c r="B98">
        <v>514</v>
      </c>
      <c r="C98" t="str">
        <f>TEXT(A98, "0")</f>
        <v>ATATA</v>
      </c>
      <c r="D98" t="str">
        <f>MID($C98, 1, 1)</f>
        <v>A</v>
      </c>
      <c r="E98" t="str">
        <f>MID($C98, 2, 1)</f>
        <v>T</v>
      </c>
      <c r="F98" t="str">
        <f>MID($C98, 3, 1)</f>
        <v>A</v>
      </c>
      <c r="G98" t="str">
        <f>MID($C98, 4, 1)</f>
        <v>T</v>
      </c>
      <c r="H98" t="str">
        <f>MID($C98, 5, 1)</f>
        <v>A</v>
      </c>
      <c r="I98">
        <f>LEN($A98)-LEN(SUBSTITUTE($A98,I$1,""))</f>
        <v>3</v>
      </c>
      <c r="J98">
        <f>LEN($A98)-LEN(SUBSTITUTE($A98,J$1,""))</f>
        <v>0</v>
      </c>
      <c r="K98">
        <f>LEN($A98)-LEN(SUBSTITUTE($A98,K$1,""))</f>
        <v>0</v>
      </c>
      <c r="L98">
        <f>LEN($A98)-LEN(SUBSTITUTE($A98,L$1,""))</f>
        <v>0</v>
      </c>
      <c r="M98">
        <f>LEN($A98)-LEN(SUBSTITUTE($A98,M$1,""))</f>
        <v>2</v>
      </c>
      <c r="N98">
        <f>LEN($A98)-LEN(SUBSTITUTE($A98,N$1,""))</f>
        <v>0</v>
      </c>
      <c r="O98">
        <f>LEN($A98)-LEN(SUBSTITUTE($A98,O$1,""))</f>
        <v>0</v>
      </c>
      <c r="P98">
        <f>LEN($A98)-LEN(SUBSTITUTE($A98,P$1,""))</f>
        <v>0</v>
      </c>
      <c r="Q98">
        <f>LEN($A98)-LEN(SUBSTITUTE($A98,Q$1,""))</f>
        <v>0</v>
      </c>
      <c r="R98">
        <f>LEN($A98)-LEN(SUBSTITUTE($A98,R$1,""))</f>
        <v>0</v>
      </c>
      <c r="S98">
        <f>LEN($A98)-LEN(SUBSTITUTE($A98,S$1,""))</f>
        <v>0</v>
      </c>
      <c r="T98">
        <f>LEN($A98)-LEN(SUBSTITUTE($A98,T$1,""))</f>
        <v>0</v>
      </c>
      <c r="U98">
        <f>LEN($A98)-LEN(SUBSTITUTE($A98,U$1,""))</f>
        <v>0</v>
      </c>
      <c r="V98">
        <f>I98+1</f>
        <v>4</v>
      </c>
      <c r="W98">
        <f>J98+1</f>
        <v>1</v>
      </c>
      <c r="X98">
        <f>K98+1</f>
        <v>1</v>
      </c>
      <c r="Y98">
        <f>L98+1</f>
        <v>1</v>
      </c>
      <c r="Z98">
        <f>M98+1</f>
        <v>3</v>
      </c>
      <c r="AA98">
        <f>N98+1</f>
        <v>1</v>
      </c>
      <c r="AB98">
        <f>O98+1</f>
        <v>1</v>
      </c>
      <c r="AC98">
        <f>P98+1</f>
        <v>1</v>
      </c>
      <c r="AD98">
        <f>Q98+1</f>
        <v>1</v>
      </c>
      <c r="AE98">
        <f>R98+1</f>
        <v>1</v>
      </c>
      <c r="AF98">
        <f>S98+1</f>
        <v>1</v>
      </c>
      <c r="AG98">
        <f>T98+1</f>
        <v>1</v>
      </c>
      <c r="AH98">
        <f>U98+1</f>
        <v>1</v>
      </c>
      <c r="AI98">
        <f>PRODUCT(V98:AH98)</f>
        <v>12</v>
      </c>
      <c r="AJ98" t="b">
        <f>AI98=6</f>
        <v>0</v>
      </c>
      <c r="AK98" t="b">
        <f>AI98=10</f>
        <v>0</v>
      </c>
      <c r="AL98" t="b">
        <f>AI98=12</f>
        <v>1</v>
      </c>
      <c r="AM98" t="b">
        <f>AI98=16</f>
        <v>0</v>
      </c>
      <c r="AN98" t="b">
        <f>AI98=18</f>
        <v>0</v>
      </c>
      <c r="AO98" t="b">
        <f>AI98=24</f>
        <v>0</v>
      </c>
      <c r="AP98" t="b">
        <f>AI98=32</f>
        <v>0</v>
      </c>
      <c r="AQ98" t="str">
        <f>IF(AI98=6,"7",IF(AI98=10,"6",IF(AI98=12,"5",
IF(AI98=16,"4",IF(AI98=18,"3",IF(AI98=24,"2",IF(AI98=32,"1","0"))))))
)</f>
        <v>5</v>
      </c>
      <c r="AR98" t="str">
        <f>_xlfn.XLOOKUP(D98, $BF$1:$BR$1, $BF$2:$BR$2)</f>
        <v>14</v>
      </c>
      <c r="AS98" t="str">
        <f>_xlfn.XLOOKUP(E98, $BF$1:$BR$1, $BF$2:$BR$2)</f>
        <v>10</v>
      </c>
      <c r="AT98" t="str">
        <f>_xlfn.XLOOKUP(F98, $BF$1:$BR$1, $BF$2:$BR$2)</f>
        <v>14</v>
      </c>
      <c r="AU98" t="str">
        <f>_xlfn.XLOOKUP(G98, $BF$1:$BR$1, $BF$2:$BR$2)</f>
        <v>10</v>
      </c>
      <c r="AV98" t="str">
        <f>_xlfn.XLOOKUP(H98, $BF$1:$BR$1, $BF$2:$BR$2)</f>
        <v>14</v>
      </c>
      <c r="AW98">
        <f>VALUE(_xlfn.TEXTJOIN("", TRUE, AQ98:AV98))</f>
        <v>51410141014</v>
      </c>
      <c r="AX98">
        <v>51410141014</v>
      </c>
      <c r="AY98">
        <f t="shared" si="1"/>
        <v>904</v>
      </c>
      <c r="AZ98">
        <f>B98*AY98</f>
        <v>464656</v>
      </c>
    </row>
    <row r="99" spans="1:52" x14ac:dyDescent="0.25">
      <c r="A99" t="s">
        <v>394</v>
      </c>
      <c r="B99">
        <v>550</v>
      </c>
      <c r="C99" t="str">
        <f>TEXT(A99, "0")</f>
        <v>A9A9A</v>
      </c>
      <c r="D99" t="str">
        <f>MID($C99, 1, 1)</f>
        <v>A</v>
      </c>
      <c r="E99" t="str">
        <f>MID($C99, 2, 1)</f>
        <v>9</v>
      </c>
      <c r="F99" t="str">
        <f>MID($C99, 3, 1)</f>
        <v>A</v>
      </c>
      <c r="G99" t="str">
        <f>MID($C99, 4, 1)</f>
        <v>9</v>
      </c>
      <c r="H99" t="str">
        <f>MID($C99, 5, 1)</f>
        <v>A</v>
      </c>
      <c r="I99">
        <f>LEN($A99)-LEN(SUBSTITUTE($A99,I$1,""))</f>
        <v>3</v>
      </c>
      <c r="J99">
        <f>LEN($A99)-LEN(SUBSTITUTE($A99,J$1,""))</f>
        <v>0</v>
      </c>
      <c r="K99">
        <f>LEN($A99)-LEN(SUBSTITUTE($A99,K$1,""))</f>
        <v>0</v>
      </c>
      <c r="L99">
        <f>LEN($A99)-LEN(SUBSTITUTE($A99,L$1,""))</f>
        <v>0</v>
      </c>
      <c r="M99">
        <f>LEN($A99)-LEN(SUBSTITUTE($A99,M$1,""))</f>
        <v>0</v>
      </c>
      <c r="N99">
        <f>LEN($A99)-LEN(SUBSTITUTE($A99,N$1,""))</f>
        <v>2</v>
      </c>
      <c r="O99">
        <f>LEN($A99)-LEN(SUBSTITUTE($A99,O$1,""))</f>
        <v>0</v>
      </c>
      <c r="P99">
        <f>LEN($A99)-LEN(SUBSTITUTE($A99,P$1,""))</f>
        <v>0</v>
      </c>
      <c r="Q99">
        <f>LEN($A99)-LEN(SUBSTITUTE($A99,Q$1,""))</f>
        <v>0</v>
      </c>
      <c r="R99">
        <f>LEN($A99)-LEN(SUBSTITUTE($A99,R$1,""))</f>
        <v>0</v>
      </c>
      <c r="S99">
        <f>LEN($A99)-LEN(SUBSTITUTE($A99,S$1,""))</f>
        <v>0</v>
      </c>
      <c r="T99">
        <f>LEN($A99)-LEN(SUBSTITUTE($A99,T$1,""))</f>
        <v>0</v>
      </c>
      <c r="U99">
        <f>LEN($A99)-LEN(SUBSTITUTE($A99,U$1,""))</f>
        <v>0</v>
      </c>
      <c r="V99">
        <f>I99+1</f>
        <v>4</v>
      </c>
      <c r="W99">
        <f>J99+1</f>
        <v>1</v>
      </c>
      <c r="X99">
        <f>K99+1</f>
        <v>1</v>
      </c>
      <c r="Y99">
        <f>L99+1</f>
        <v>1</v>
      </c>
      <c r="Z99">
        <f>M99+1</f>
        <v>1</v>
      </c>
      <c r="AA99">
        <f>N99+1</f>
        <v>3</v>
      </c>
      <c r="AB99">
        <f>O99+1</f>
        <v>1</v>
      </c>
      <c r="AC99">
        <f>P99+1</f>
        <v>1</v>
      </c>
      <c r="AD99">
        <f>Q99+1</f>
        <v>1</v>
      </c>
      <c r="AE99">
        <f>R99+1</f>
        <v>1</v>
      </c>
      <c r="AF99">
        <f>S99+1</f>
        <v>1</v>
      </c>
      <c r="AG99">
        <f>T99+1</f>
        <v>1</v>
      </c>
      <c r="AH99">
        <f>U99+1</f>
        <v>1</v>
      </c>
      <c r="AI99">
        <f>PRODUCT(V99:AH99)</f>
        <v>12</v>
      </c>
      <c r="AJ99" t="b">
        <f>AI99=6</f>
        <v>0</v>
      </c>
      <c r="AK99" t="b">
        <f>AI99=10</f>
        <v>0</v>
      </c>
      <c r="AL99" t="b">
        <f>AI99=12</f>
        <v>1</v>
      </c>
      <c r="AM99" t="b">
        <f>AI99=16</f>
        <v>0</v>
      </c>
      <c r="AN99" t="b">
        <f>AI99=18</f>
        <v>0</v>
      </c>
      <c r="AO99" t="b">
        <f>AI99=24</f>
        <v>0</v>
      </c>
      <c r="AP99" t="b">
        <f>AI99=32</f>
        <v>0</v>
      </c>
      <c r="AQ99" t="str">
        <f>IF(AI99=6,"7",IF(AI99=10,"6",IF(AI99=12,"5",
IF(AI99=16,"4",IF(AI99=18,"3",IF(AI99=24,"2",IF(AI99=32,"1","0"))))))
)</f>
        <v>5</v>
      </c>
      <c r="AR99" t="str">
        <f>_xlfn.XLOOKUP(D99, $BF$1:$BR$1, $BF$2:$BR$2)</f>
        <v>14</v>
      </c>
      <c r="AS99" t="str">
        <f>_xlfn.XLOOKUP(E99, $BF$1:$BR$1, $BF$2:$BR$2)</f>
        <v>09</v>
      </c>
      <c r="AT99" t="str">
        <f>_xlfn.XLOOKUP(F99, $BF$1:$BR$1, $BF$2:$BR$2)</f>
        <v>14</v>
      </c>
      <c r="AU99" t="str">
        <f>_xlfn.XLOOKUP(G99, $BF$1:$BR$1, $BF$2:$BR$2)</f>
        <v>09</v>
      </c>
      <c r="AV99" t="str">
        <f>_xlfn.XLOOKUP(H99, $BF$1:$BR$1, $BF$2:$BR$2)</f>
        <v>14</v>
      </c>
      <c r="AW99">
        <f>VALUE(_xlfn.TEXTJOIN("", TRUE, AQ99:AV99))</f>
        <v>51409140914</v>
      </c>
      <c r="AX99">
        <v>51409140914</v>
      </c>
      <c r="AY99">
        <f t="shared" si="1"/>
        <v>903</v>
      </c>
      <c r="AZ99">
        <f>B99*AY99</f>
        <v>496650</v>
      </c>
    </row>
    <row r="100" spans="1:52" x14ac:dyDescent="0.25">
      <c r="A100" t="s">
        <v>857</v>
      </c>
      <c r="B100">
        <v>619</v>
      </c>
      <c r="C100" t="str">
        <f>TEXT(A100, "0")</f>
        <v>A88AA</v>
      </c>
      <c r="D100" t="str">
        <f>MID($C100, 1, 1)</f>
        <v>A</v>
      </c>
      <c r="E100" t="str">
        <f>MID($C100, 2, 1)</f>
        <v>8</v>
      </c>
      <c r="F100" t="str">
        <f>MID($C100, 3, 1)</f>
        <v>8</v>
      </c>
      <c r="G100" t="str">
        <f>MID($C100, 4, 1)</f>
        <v>A</v>
      </c>
      <c r="H100" t="str">
        <f>MID($C100, 5, 1)</f>
        <v>A</v>
      </c>
      <c r="I100">
        <f>LEN($A100)-LEN(SUBSTITUTE($A100,I$1,""))</f>
        <v>3</v>
      </c>
      <c r="J100">
        <f>LEN($A100)-LEN(SUBSTITUTE($A100,J$1,""))</f>
        <v>0</v>
      </c>
      <c r="K100">
        <f>LEN($A100)-LEN(SUBSTITUTE($A100,K$1,""))</f>
        <v>0</v>
      </c>
      <c r="L100">
        <f>LEN($A100)-LEN(SUBSTITUTE($A100,L$1,""))</f>
        <v>0</v>
      </c>
      <c r="M100">
        <f>LEN($A100)-LEN(SUBSTITUTE($A100,M$1,""))</f>
        <v>0</v>
      </c>
      <c r="N100">
        <f>LEN($A100)-LEN(SUBSTITUTE($A100,N$1,""))</f>
        <v>0</v>
      </c>
      <c r="O100">
        <f>LEN($A100)-LEN(SUBSTITUTE($A100,O$1,""))</f>
        <v>2</v>
      </c>
      <c r="P100">
        <f>LEN($A100)-LEN(SUBSTITUTE($A100,P$1,""))</f>
        <v>0</v>
      </c>
      <c r="Q100">
        <f>LEN($A100)-LEN(SUBSTITUTE($A100,Q$1,""))</f>
        <v>0</v>
      </c>
      <c r="R100">
        <f>LEN($A100)-LEN(SUBSTITUTE($A100,R$1,""))</f>
        <v>0</v>
      </c>
      <c r="S100">
        <f>LEN($A100)-LEN(SUBSTITUTE($A100,S$1,""))</f>
        <v>0</v>
      </c>
      <c r="T100">
        <f>LEN($A100)-LEN(SUBSTITUTE($A100,T$1,""))</f>
        <v>0</v>
      </c>
      <c r="U100">
        <f>LEN($A100)-LEN(SUBSTITUTE($A100,U$1,""))</f>
        <v>0</v>
      </c>
      <c r="V100">
        <f>I100+1</f>
        <v>4</v>
      </c>
      <c r="W100">
        <f>J100+1</f>
        <v>1</v>
      </c>
      <c r="X100">
        <f>K100+1</f>
        <v>1</v>
      </c>
      <c r="Y100">
        <f>L100+1</f>
        <v>1</v>
      </c>
      <c r="Z100">
        <f>M100+1</f>
        <v>1</v>
      </c>
      <c r="AA100">
        <f>N100+1</f>
        <v>1</v>
      </c>
      <c r="AB100">
        <f>O100+1</f>
        <v>3</v>
      </c>
      <c r="AC100">
        <f>P100+1</f>
        <v>1</v>
      </c>
      <c r="AD100">
        <f>Q100+1</f>
        <v>1</v>
      </c>
      <c r="AE100">
        <f>R100+1</f>
        <v>1</v>
      </c>
      <c r="AF100">
        <f>S100+1</f>
        <v>1</v>
      </c>
      <c r="AG100">
        <f>T100+1</f>
        <v>1</v>
      </c>
      <c r="AH100">
        <f>U100+1</f>
        <v>1</v>
      </c>
      <c r="AI100">
        <f>PRODUCT(V100:AH100)</f>
        <v>12</v>
      </c>
      <c r="AJ100" t="b">
        <f>AI100=6</f>
        <v>0</v>
      </c>
      <c r="AK100" t="b">
        <f>AI100=10</f>
        <v>0</v>
      </c>
      <c r="AL100" t="b">
        <f>AI100=12</f>
        <v>1</v>
      </c>
      <c r="AM100" t="b">
        <f>AI100=16</f>
        <v>0</v>
      </c>
      <c r="AN100" t="b">
        <f>AI100=18</f>
        <v>0</v>
      </c>
      <c r="AO100" t="b">
        <f>AI100=24</f>
        <v>0</v>
      </c>
      <c r="AP100" t="b">
        <f>AI100=32</f>
        <v>0</v>
      </c>
      <c r="AQ100" t="str">
        <f>IF(AI100=6,"7",IF(AI100=10,"6",IF(AI100=12,"5",
IF(AI100=16,"4",IF(AI100=18,"3",IF(AI100=24,"2",IF(AI100=32,"1","0"))))))
)</f>
        <v>5</v>
      </c>
      <c r="AR100" t="str">
        <f>_xlfn.XLOOKUP(D100, $BF$1:$BR$1, $BF$2:$BR$2)</f>
        <v>14</v>
      </c>
      <c r="AS100" t="str">
        <f>_xlfn.XLOOKUP(E100, $BF$1:$BR$1, $BF$2:$BR$2)</f>
        <v>08</v>
      </c>
      <c r="AT100" t="str">
        <f>_xlfn.XLOOKUP(F100, $BF$1:$BR$1, $BF$2:$BR$2)</f>
        <v>08</v>
      </c>
      <c r="AU100" t="str">
        <f>_xlfn.XLOOKUP(G100, $BF$1:$BR$1, $BF$2:$BR$2)</f>
        <v>14</v>
      </c>
      <c r="AV100" t="str">
        <f>_xlfn.XLOOKUP(H100, $BF$1:$BR$1, $BF$2:$BR$2)</f>
        <v>14</v>
      </c>
      <c r="AW100">
        <f>VALUE(_xlfn.TEXTJOIN("", TRUE, AQ100:AV100))</f>
        <v>51408081414</v>
      </c>
      <c r="AX100">
        <v>51408081414</v>
      </c>
      <c r="AY100">
        <f t="shared" si="1"/>
        <v>902</v>
      </c>
      <c r="AZ100">
        <f>B100*AY100</f>
        <v>558338</v>
      </c>
    </row>
    <row r="101" spans="1:52" x14ac:dyDescent="0.25">
      <c r="A101" t="s">
        <v>732</v>
      </c>
      <c r="B101">
        <v>911</v>
      </c>
      <c r="C101" t="str">
        <f>TEXT(A101, "0")</f>
        <v>KAAKK</v>
      </c>
      <c r="D101" t="str">
        <f>MID($C101, 1, 1)</f>
        <v>K</v>
      </c>
      <c r="E101" t="str">
        <f>MID($C101, 2, 1)</f>
        <v>A</v>
      </c>
      <c r="F101" t="str">
        <f>MID($C101, 3, 1)</f>
        <v>A</v>
      </c>
      <c r="G101" t="str">
        <f>MID($C101, 4, 1)</f>
        <v>K</v>
      </c>
      <c r="H101" t="str">
        <f>MID($C101, 5, 1)</f>
        <v>K</v>
      </c>
      <c r="I101">
        <f>LEN($A101)-LEN(SUBSTITUTE($A101,I$1,""))</f>
        <v>2</v>
      </c>
      <c r="J101">
        <f>LEN($A101)-LEN(SUBSTITUTE($A101,J$1,""))</f>
        <v>3</v>
      </c>
      <c r="K101">
        <f>LEN($A101)-LEN(SUBSTITUTE($A101,K$1,""))</f>
        <v>0</v>
      </c>
      <c r="L101">
        <f>LEN($A101)-LEN(SUBSTITUTE($A101,L$1,""))</f>
        <v>0</v>
      </c>
      <c r="M101">
        <f>LEN($A101)-LEN(SUBSTITUTE($A101,M$1,""))</f>
        <v>0</v>
      </c>
      <c r="N101">
        <f>LEN($A101)-LEN(SUBSTITUTE($A101,N$1,""))</f>
        <v>0</v>
      </c>
      <c r="O101">
        <f>LEN($A101)-LEN(SUBSTITUTE($A101,O$1,""))</f>
        <v>0</v>
      </c>
      <c r="P101">
        <f>LEN($A101)-LEN(SUBSTITUTE($A101,P$1,""))</f>
        <v>0</v>
      </c>
      <c r="Q101">
        <f>LEN($A101)-LEN(SUBSTITUTE($A101,Q$1,""))</f>
        <v>0</v>
      </c>
      <c r="R101">
        <f>LEN($A101)-LEN(SUBSTITUTE($A101,R$1,""))</f>
        <v>0</v>
      </c>
      <c r="S101">
        <f>LEN($A101)-LEN(SUBSTITUTE($A101,S$1,""))</f>
        <v>0</v>
      </c>
      <c r="T101">
        <f>LEN($A101)-LEN(SUBSTITUTE($A101,T$1,""))</f>
        <v>0</v>
      </c>
      <c r="U101">
        <f>LEN($A101)-LEN(SUBSTITUTE($A101,U$1,""))</f>
        <v>0</v>
      </c>
      <c r="V101">
        <f>I101+1</f>
        <v>3</v>
      </c>
      <c r="W101">
        <f>J101+1</f>
        <v>4</v>
      </c>
      <c r="X101">
        <f>K101+1</f>
        <v>1</v>
      </c>
      <c r="Y101">
        <f>L101+1</f>
        <v>1</v>
      </c>
      <c r="Z101">
        <f>M101+1</f>
        <v>1</v>
      </c>
      <c r="AA101">
        <f>N101+1</f>
        <v>1</v>
      </c>
      <c r="AB101">
        <f>O101+1</f>
        <v>1</v>
      </c>
      <c r="AC101">
        <f>P101+1</f>
        <v>1</v>
      </c>
      <c r="AD101">
        <f>Q101+1</f>
        <v>1</v>
      </c>
      <c r="AE101">
        <f>R101+1</f>
        <v>1</v>
      </c>
      <c r="AF101">
        <f>S101+1</f>
        <v>1</v>
      </c>
      <c r="AG101">
        <f>T101+1</f>
        <v>1</v>
      </c>
      <c r="AH101">
        <f>U101+1</f>
        <v>1</v>
      </c>
      <c r="AI101">
        <f>PRODUCT(V101:AH101)</f>
        <v>12</v>
      </c>
      <c r="AJ101" t="b">
        <f>AI101=6</f>
        <v>0</v>
      </c>
      <c r="AK101" t="b">
        <f>AI101=10</f>
        <v>0</v>
      </c>
      <c r="AL101" t="b">
        <f>AI101=12</f>
        <v>1</v>
      </c>
      <c r="AM101" t="b">
        <f>AI101=16</f>
        <v>0</v>
      </c>
      <c r="AN101" t="b">
        <f>AI101=18</f>
        <v>0</v>
      </c>
      <c r="AO101" t="b">
        <f>AI101=24</f>
        <v>0</v>
      </c>
      <c r="AP101" t="b">
        <f>AI101=32</f>
        <v>0</v>
      </c>
      <c r="AQ101" t="str">
        <f>IF(AI101=6,"7",IF(AI101=10,"6",IF(AI101=12,"5",
IF(AI101=16,"4",IF(AI101=18,"3",IF(AI101=24,"2",IF(AI101=32,"1","0"))))))
)</f>
        <v>5</v>
      </c>
      <c r="AR101" t="str">
        <f>_xlfn.XLOOKUP(D101, $BF$1:$BR$1, $BF$2:$BR$2)</f>
        <v>13</v>
      </c>
      <c r="AS101" t="str">
        <f>_xlfn.XLOOKUP(E101, $BF$1:$BR$1, $BF$2:$BR$2)</f>
        <v>14</v>
      </c>
      <c r="AT101" t="str">
        <f>_xlfn.XLOOKUP(F101, $BF$1:$BR$1, $BF$2:$BR$2)</f>
        <v>14</v>
      </c>
      <c r="AU101" t="str">
        <f>_xlfn.XLOOKUP(G101, $BF$1:$BR$1, $BF$2:$BR$2)</f>
        <v>13</v>
      </c>
      <c r="AV101" t="str">
        <f>_xlfn.XLOOKUP(H101, $BF$1:$BR$1, $BF$2:$BR$2)</f>
        <v>13</v>
      </c>
      <c r="AW101">
        <f>VALUE(_xlfn.TEXTJOIN("", TRUE, AQ101:AV101))</f>
        <v>51314141313</v>
      </c>
      <c r="AX101">
        <v>51314141313</v>
      </c>
      <c r="AY101">
        <f t="shared" si="1"/>
        <v>901</v>
      </c>
      <c r="AZ101">
        <f>B101*AY101</f>
        <v>820811</v>
      </c>
    </row>
    <row r="102" spans="1:52" x14ac:dyDescent="0.25">
      <c r="A102" t="s">
        <v>640</v>
      </c>
      <c r="B102">
        <v>445</v>
      </c>
      <c r="C102" t="str">
        <f>TEXT(A102, "0")</f>
        <v>KKQKQ</v>
      </c>
      <c r="D102" t="str">
        <f>MID($C102, 1, 1)</f>
        <v>K</v>
      </c>
      <c r="E102" t="str">
        <f>MID($C102, 2, 1)</f>
        <v>K</v>
      </c>
      <c r="F102" t="str">
        <f>MID($C102, 3, 1)</f>
        <v>Q</v>
      </c>
      <c r="G102" t="str">
        <f>MID($C102, 4, 1)</f>
        <v>K</v>
      </c>
      <c r="H102" t="str">
        <f>MID($C102, 5, 1)</f>
        <v>Q</v>
      </c>
      <c r="I102">
        <f>LEN($A102)-LEN(SUBSTITUTE($A102,I$1,""))</f>
        <v>0</v>
      </c>
      <c r="J102">
        <f>LEN($A102)-LEN(SUBSTITUTE($A102,J$1,""))</f>
        <v>3</v>
      </c>
      <c r="K102">
        <f>LEN($A102)-LEN(SUBSTITUTE($A102,K$1,""))</f>
        <v>2</v>
      </c>
      <c r="L102">
        <f>LEN($A102)-LEN(SUBSTITUTE($A102,L$1,""))</f>
        <v>0</v>
      </c>
      <c r="M102">
        <f>LEN($A102)-LEN(SUBSTITUTE($A102,M$1,""))</f>
        <v>0</v>
      </c>
      <c r="N102">
        <f>LEN($A102)-LEN(SUBSTITUTE($A102,N$1,""))</f>
        <v>0</v>
      </c>
      <c r="O102">
        <f>LEN($A102)-LEN(SUBSTITUTE($A102,O$1,""))</f>
        <v>0</v>
      </c>
      <c r="P102">
        <f>LEN($A102)-LEN(SUBSTITUTE($A102,P$1,""))</f>
        <v>0</v>
      </c>
      <c r="Q102">
        <f>LEN($A102)-LEN(SUBSTITUTE($A102,Q$1,""))</f>
        <v>0</v>
      </c>
      <c r="R102">
        <f>LEN($A102)-LEN(SUBSTITUTE($A102,R$1,""))</f>
        <v>0</v>
      </c>
      <c r="S102">
        <f>LEN($A102)-LEN(SUBSTITUTE($A102,S$1,""))</f>
        <v>0</v>
      </c>
      <c r="T102">
        <f>LEN($A102)-LEN(SUBSTITUTE($A102,T$1,""))</f>
        <v>0</v>
      </c>
      <c r="U102">
        <f>LEN($A102)-LEN(SUBSTITUTE($A102,U$1,""))</f>
        <v>0</v>
      </c>
      <c r="V102">
        <f>I102+1</f>
        <v>1</v>
      </c>
      <c r="W102">
        <f>J102+1</f>
        <v>4</v>
      </c>
      <c r="X102">
        <f>K102+1</f>
        <v>3</v>
      </c>
      <c r="Y102">
        <f>L102+1</f>
        <v>1</v>
      </c>
      <c r="Z102">
        <f>M102+1</f>
        <v>1</v>
      </c>
      <c r="AA102">
        <f>N102+1</f>
        <v>1</v>
      </c>
      <c r="AB102">
        <f>O102+1</f>
        <v>1</v>
      </c>
      <c r="AC102">
        <f>P102+1</f>
        <v>1</v>
      </c>
      <c r="AD102">
        <f>Q102+1</f>
        <v>1</v>
      </c>
      <c r="AE102">
        <f>R102+1</f>
        <v>1</v>
      </c>
      <c r="AF102">
        <f>S102+1</f>
        <v>1</v>
      </c>
      <c r="AG102">
        <f>T102+1</f>
        <v>1</v>
      </c>
      <c r="AH102">
        <f>U102+1</f>
        <v>1</v>
      </c>
      <c r="AI102">
        <f>PRODUCT(V102:AH102)</f>
        <v>12</v>
      </c>
      <c r="AJ102" t="b">
        <f>AI102=6</f>
        <v>0</v>
      </c>
      <c r="AK102" t="b">
        <f>AI102=10</f>
        <v>0</v>
      </c>
      <c r="AL102" t="b">
        <f>AI102=12</f>
        <v>1</v>
      </c>
      <c r="AM102" t="b">
        <f>AI102=16</f>
        <v>0</v>
      </c>
      <c r="AN102" t="b">
        <f>AI102=18</f>
        <v>0</v>
      </c>
      <c r="AO102" t="b">
        <f>AI102=24</f>
        <v>0</v>
      </c>
      <c r="AP102" t="b">
        <f>AI102=32</f>
        <v>0</v>
      </c>
      <c r="AQ102" t="str">
        <f>IF(AI102=6,"7",IF(AI102=10,"6",IF(AI102=12,"5",
IF(AI102=16,"4",IF(AI102=18,"3",IF(AI102=24,"2",IF(AI102=32,"1","0"))))))
)</f>
        <v>5</v>
      </c>
      <c r="AR102" t="str">
        <f>_xlfn.XLOOKUP(D102, $BF$1:$BR$1, $BF$2:$BR$2)</f>
        <v>13</v>
      </c>
      <c r="AS102" t="str">
        <f>_xlfn.XLOOKUP(E102, $BF$1:$BR$1, $BF$2:$BR$2)</f>
        <v>13</v>
      </c>
      <c r="AT102" t="str">
        <f>_xlfn.XLOOKUP(F102, $BF$1:$BR$1, $BF$2:$BR$2)</f>
        <v>12</v>
      </c>
      <c r="AU102" t="str">
        <f>_xlfn.XLOOKUP(G102, $BF$1:$BR$1, $BF$2:$BR$2)</f>
        <v>13</v>
      </c>
      <c r="AV102" t="str">
        <f>_xlfn.XLOOKUP(H102, $BF$1:$BR$1, $BF$2:$BR$2)</f>
        <v>12</v>
      </c>
      <c r="AW102">
        <f>VALUE(_xlfn.TEXTJOIN("", TRUE, AQ102:AV102))</f>
        <v>51313121312</v>
      </c>
      <c r="AX102">
        <v>51313121312</v>
      </c>
      <c r="AY102">
        <f t="shared" si="1"/>
        <v>900</v>
      </c>
      <c r="AZ102">
        <f>B102*AY102</f>
        <v>400500</v>
      </c>
    </row>
    <row r="103" spans="1:52" x14ac:dyDescent="0.25">
      <c r="A103" t="s">
        <v>795</v>
      </c>
      <c r="B103">
        <v>624</v>
      </c>
      <c r="C103" t="str">
        <f>TEXT(A103, "0")</f>
        <v>K55KK</v>
      </c>
      <c r="D103" t="str">
        <f>MID($C103, 1, 1)</f>
        <v>K</v>
      </c>
      <c r="E103" t="str">
        <f>MID($C103, 2, 1)</f>
        <v>5</v>
      </c>
      <c r="F103" t="str">
        <f>MID($C103, 3, 1)</f>
        <v>5</v>
      </c>
      <c r="G103" t="str">
        <f>MID($C103, 4, 1)</f>
        <v>K</v>
      </c>
      <c r="H103" t="str">
        <f>MID($C103, 5, 1)</f>
        <v>K</v>
      </c>
      <c r="I103">
        <f>LEN($A103)-LEN(SUBSTITUTE($A103,I$1,""))</f>
        <v>0</v>
      </c>
      <c r="J103">
        <f>LEN($A103)-LEN(SUBSTITUTE($A103,J$1,""))</f>
        <v>3</v>
      </c>
      <c r="K103">
        <f>LEN($A103)-LEN(SUBSTITUTE($A103,K$1,""))</f>
        <v>0</v>
      </c>
      <c r="L103">
        <f>LEN($A103)-LEN(SUBSTITUTE($A103,L$1,""))</f>
        <v>0</v>
      </c>
      <c r="M103">
        <f>LEN($A103)-LEN(SUBSTITUTE($A103,M$1,""))</f>
        <v>0</v>
      </c>
      <c r="N103">
        <f>LEN($A103)-LEN(SUBSTITUTE($A103,N$1,""))</f>
        <v>0</v>
      </c>
      <c r="O103">
        <f>LEN($A103)-LEN(SUBSTITUTE($A103,O$1,""))</f>
        <v>0</v>
      </c>
      <c r="P103">
        <f>LEN($A103)-LEN(SUBSTITUTE($A103,P$1,""))</f>
        <v>0</v>
      </c>
      <c r="Q103">
        <f>LEN($A103)-LEN(SUBSTITUTE($A103,Q$1,""))</f>
        <v>0</v>
      </c>
      <c r="R103">
        <f>LEN($A103)-LEN(SUBSTITUTE($A103,R$1,""))</f>
        <v>2</v>
      </c>
      <c r="S103">
        <f>LEN($A103)-LEN(SUBSTITUTE($A103,S$1,""))</f>
        <v>0</v>
      </c>
      <c r="T103">
        <f>LEN($A103)-LEN(SUBSTITUTE($A103,T$1,""))</f>
        <v>0</v>
      </c>
      <c r="U103">
        <f>LEN($A103)-LEN(SUBSTITUTE($A103,U$1,""))</f>
        <v>0</v>
      </c>
      <c r="V103">
        <f>I103+1</f>
        <v>1</v>
      </c>
      <c r="W103">
        <f>J103+1</f>
        <v>4</v>
      </c>
      <c r="X103">
        <f>K103+1</f>
        <v>1</v>
      </c>
      <c r="Y103">
        <f>L103+1</f>
        <v>1</v>
      </c>
      <c r="Z103">
        <f>M103+1</f>
        <v>1</v>
      </c>
      <c r="AA103">
        <f>N103+1</f>
        <v>1</v>
      </c>
      <c r="AB103">
        <f>O103+1</f>
        <v>1</v>
      </c>
      <c r="AC103">
        <f>P103+1</f>
        <v>1</v>
      </c>
      <c r="AD103">
        <f>Q103+1</f>
        <v>1</v>
      </c>
      <c r="AE103">
        <f>R103+1</f>
        <v>3</v>
      </c>
      <c r="AF103">
        <f>S103+1</f>
        <v>1</v>
      </c>
      <c r="AG103">
        <f>T103+1</f>
        <v>1</v>
      </c>
      <c r="AH103">
        <f>U103+1</f>
        <v>1</v>
      </c>
      <c r="AI103">
        <f>PRODUCT(V103:AH103)</f>
        <v>12</v>
      </c>
      <c r="AJ103" t="b">
        <f>AI103=6</f>
        <v>0</v>
      </c>
      <c r="AK103" t="b">
        <f>AI103=10</f>
        <v>0</v>
      </c>
      <c r="AL103" t="b">
        <f>AI103=12</f>
        <v>1</v>
      </c>
      <c r="AM103" t="b">
        <f>AI103=16</f>
        <v>0</v>
      </c>
      <c r="AN103" t="b">
        <f>AI103=18</f>
        <v>0</v>
      </c>
      <c r="AO103" t="b">
        <f>AI103=24</f>
        <v>0</v>
      </c>
      <c r="AP103" t="b">
        <f>AI103=32</f>
        <v>0</v>
      </c>
      <c r="AQ103" t="str">
        <f>IF(AI103=6,"7",IF(AI103=10,"6",IF(AI103=12,"5",
IF(AI103=16,"4",IF(AI103=18,"3",IF(AI103=24,"2",IF(AI103=32,"1","0"))))))
)</f>
        <v>5</v>
      </c>
      <c r="AR103" t="str">
        <f>_xlfn.XLOOKUP(D103, $BF$1:$BR$1, $BF$2:$BR$2)</f>
        <v>13</v>
      </c>
      <c r="AS103" t="str">
        <f>_xlfn.XLOOKUP(E103, $BF$1:$BR$1, $BF$2:$BR$2)</f>
        <v>05</v>
      </c>
      <c r="AT103" t="str">
        <f>_xlfn.XLOOKUP(F103, $BF$1:$BR$1, $BF$2:$BR$2)</f>
        <v>05</v>
      </c>
      <c r="AU103" t="str">
        <f>_xlfn.XLOOKUP(G103, $BF$1:$BR$1, $BF$2:$BR$2)</f>
        <v>13</v>
      </c>
      <c r="AV103" t="str">
        <f>_xlfn.XLOOKUP(H103, $BF$1:$BR$1, $BF$2:$BR$2)</f>
        <v>13</v>
      </c>
      <c r="AW103">
        <f>VALUE(_xlfn.TEXTJOIN("", TRUE, AQ103:AV103))</f>
        <v>51305051313</v>
      </c>
      <c r="AX103">
        <v>51305051313</v>
      </c>
      <c r="AY103">
        <f t="shared" si="1"/>
        <v>899</v>
      </c>
      <c r="AZ103">
        <f>B103*AY103</f>
        <v>560976</v>
      </c>
    </row>
    <row r="104" spans="1:52" x14ac:dyDescent="0.25">
      <c r="A104" t="s">
        <v>57</v>
      </c>
      <c r="B104">
        <v>870</v>
      </c>
      <c r="C104" t="str">
        <f>TEXT(A104, "0")</f>
        <v>K4KK4</v>
      </c>
      <c r="D104" t="str">
        <f>MID($C104, 1, 1)</f>
        <v>K</v>
      </c>
      <c r="E104" t="str">
        <f>MID($C104, 2, 1)</f>
        <v>4</v>
      </c>
      <c r="F104" t="str">
        <f>MID($C104, 3, 1)</f>
        <v>K</v>
      </c>
      <c r="G104" t="str">
        <f>MID($C104, 4, 1)</f>
        <v>K</v>
      </c>
      <c r="H104" t="str">
        <f>MID($C104, 5, 1)</f>
        <v>4</v>
      </c>
      <c r="I104">
        <f>LEN($A104)-LEN(SUBSTITUTE($A104,I$1,""))</f>
        <v>0</v>
      </c>
      <c r="J104">
        <f>LEN($A104)-LEN(SUBSTITUTE($A104,J$1,""))</f>
        <v>3</v>
      </c>
      <c r="K104">
        <f>LEN($A104)-LEN(SUBSTITUTE($A104,K$1,""))</f>
        <v>0</v>
      </c>
      <c r="L104">
        <f>LEN($A104)-LEN(SUBSTITUTE($A104,L$1,""))</f>
        <v>0</v>
      </c>
      <c r="M104">
        <f>LEN($A104)-LEN(SUBSTITUTE($A104,M$1,""))</f>
        <v>0</v>
      </c>
      <c r="N104">
        <f>LEN($A104)-LEN(SUBSTITUTE($A104,N$1,""))</f>
        <v>0</v>
      </c>
      <c r="O104">
        <f>LEN($A104)-LEN(SUBSTITUTE($A104,O$1,""))</f>
        <v>0</v>
      </c>
      <c r="P104">
        <f>LEN($A104)-LEN(SUBSTITUTE($A104,P$1,""))</f>
        <v>0</v>
      </c>
      <c r="Q104">
        <f>LEN($A104)-LEN(SUBSTITUTE($A104,Q$1,""))</f>
        <v>0</v>
      </c>
      <c r="R104">
        <f>LEN($A104)-LEN(SUBSTITUTE($A104,R$1,""))</f>
        <v>0</v>
      </c>
      <c r="S104">
        <f>LEN($A104)-LEN(SUBSTITUTE($A104,S$1,""))</f>
        <v>2</v>
      </c>
      <c r="T104">
        <f>LEN($A104)-LEN(SUBSTITUTE($A104,T$1,""))</f>
        <v>0</v>
      </c>
      <c r="U104">
        <f>LEN($A104)-LEN(SUBSTITUTE($A104,U$1,""))</f>
        <v>0</v>
      </c>
      <c r="V104">
        <f>I104+1</f>
        <v>1</v>
      </c>
      <c r="W104">
        <f>J104+1</f>
        <v>4</v>
      </c>
      <c r="X104">
        <f>K104+1</f>
        <v>1</v>
      </c>
      <c r="Y104">
        <f>L104+1</f>
        <v>1</v>
      </c>
      <c r="Z104">
        <f>M104+1</f>
        <v>1</v>
      </c>
      <c r="AA104">
        <f>N104+1</f>
        <v>1</v>
      </c>
      <c r="AB104">
        <f>O104+1</f>
        <v>1</v>
      </c>
      <c r="AC104">
        <f>P104+1</f>
        <v>1</v>
      </c>
      <c r="AD104">
        <f>Q104+1</f>
        <v>1</v>
      </c>
      <c r="AE104">
        <f>R104+1</f>
        <v>1</v>
      </c>
      <c r="AF104">
        <f>S104+1</f>
        <v>3</v>
      </c>
      <c r="AG104">
        <f>T104+1</f>
        <v>1</v>
      </c>
      <c r="AH104">
        <f>U104+1</f>
        <v>1</v>
      </c>
      <c r="AI104">
        <f>PRODUCT(V104:AH104)</f>
        <v>12</v>
      </c>
      <c r="AJ104" t="b">
        <f>AI104=6</f>
        <v>0</v>
      </c>
      <c r="AK104" t="b">
        <f>AI104=10</f>
        <v>0</v>
      </c>
      <c r="AL104" t="b">
        <f>AI104=12</f>
        <v>1</v>
      </c>
      <c r="AM104" t="b">
        <f>AI104=16</f>
        <v>0</v>
      </c>
      <c r="AN104" t="b">
        <f>AI104=18</f>
        <v>0</v>
      </c>
      <c r="AO104" t="b">
        <f>AI104=24</f>
        <v>0</v>
      </c>
      <c r="AP104" t="b">
        <f>AI104=32</f>
        <v>0</v>
      </c>
      <c r="AQ104" t="str">
        <f>IF(AI104=6,"7",IF(AI104=10,"6",IF(AI104=12,"5",
IF(AI104=16,"4",IF(AI104=18,"3",IF(AI104=24,"2",IF(AI104=32,"1","0"))))))
)</f>
        <v>5</v>
      </c>
      <c r="AR104" t="str">
        <f>_xlfn.XLOOKUP(D104, $BF$1:$BR$1, $BF$2:$BR$2)</f>
        <v>13</v>
      </c>
      <c r="AS104" t="str">
        <f>_xlfn.XLOOKUP(E104, $BF$1:$BR$1, $BF$2:$BR$2)</f>
        <v>04</v>
      </c>
      <c r="AT104" t="str">
        <f>_xlfn.XLOOKUP(F104, $BF$1:$BR$1, $BF$2:$BR$2)</f>
        <v>13</v>
      </c>
      <c r="AU104" t="str">
        <f>_xlfn.XLOOKUP(G104, $BF$1:$BR$1, $BF$2:$BR$2)</f>
        <v>13</v>
      </c>
      <c r="AV104" t="str">
        <f>_xlfn.XLOOKUP(H104, $BF$1:$BR$1, $BF$2:$BR$2)</f>
        <v>04</v>
      </c>
      <c r="AW104">
        <f>VALUE(_xlfn.TEXTJOIN("", TRUE, AQ104:AV104))</f>
        <v>51304131304</v>
      </c>
      <c r="AX104">
        <v>51304131304</v>
      </c>
      <c r="AY104">
        <f t="shared" si="1"/>
        <v>898</v>
      </c>
      <c r="AZ104">
        <f>B104*AY104</f>
        <v>781260</v>
      </c>
    </row>
    <row r="105" spans="1:52" x14ac:dyDescent="0.25">
      <c r="A105" t="s">
        <v>25</v>
      </c>
      <c r="B105">
        <v>283</v>
      </c>
      <c r="C105" t="str">
        <f>TEXT(A105, "0")</f>
        <v>K3K3K</v>
      </c>
      <c r="D105" t="str">
        <f>MID($C105, 1, 1)</f>
        <v>K</v>
      </c>
      <c r="E105" t="str">
        <f>MID($C105, 2, 1)</f>
        <v>3</v>
      </c>
      <c r="F105" t="str">
        <f>MID($C105, 3, 1)</f>
        <v>K</v>
      </c>
      <c r="G105" t="str">
        <f>MID($C105, 4, 1)</f>
        <v>3</v>
      </c>
      <c r="H105" t="str">
        <f>MID($C105, 5, 1)</f>
        <v>K</v>
      </c>
      <c r="I105">
        <f>LEN($A105)-LEN(SUBSTITUTE($A105,I$1,""))</f>
        <v>0</v>
      </c>
      <c r="J105">
        <f>LEN($A105)-LEN(SUBSTITUTE($A105,J$1,""))</f>
        <v>3</v>
      </c>
      <c r="K105">
        <f>LEN($A105)-LEN(SUBSTITUTE($A105,K$1,""))</f>
        <v>0</v>
      </c>
      <c r="L105">
        <f>LEN($A105)-LEN(SUBSTITUTE($A105,L$1,""))</f>
        <v>0</v>
      </c>
      <c r="M105">
        <f>LEN($A105)-LEN(SUBSTITUTE($A105,M$1,""))</f>
        <v>0</v>
      </c>
      <c r="N105">
        <f>LEN($A105)-LEN(SUBSTITUTE($A105,N$1,""))</f>
        <v>0</v>
      </c>
      <c r="O105">
        <f>LEN($A105)-LEN(SUBSTITUTE($A105,O$1,""))</f>
        <v>0</v>
      </c>
      <c r="P105">
        <f>LEN($A105)-LEN(SUBSTITUTE($A105,P$1,""))</f>
        <v>0</v>
      </c>
      <c r="Q105">
        <f>LEN($A105)-LEN(SUBSTITUTE($A105,Q$1,""))</f>
        <v>0</v>
      </c>
      <c r="R105">
        <f>LEN($A105)-LEN(SUBSTITUTE($A105,R$1,""))</f>
        <v>0</v>
      </c>
      <c r="S105">
        <f>LEN($A105)-LEN(SUBSTITUTE($A105,S$1,""))</f>
        <v>0</v>
      </c>
      <c r="T105">
        <f>LEN($A105)-LEN(SUBSTITUTE($A105,T$1,""))</f>
        <v>2</v>
      </c>
      <c r="U105">
        <f>LEN($A105)-LEN(SUBSTITUTE($A105,U$1,""))</f>
        <v>0</v>
      </c>
      <c r="V105">
        <f>I105+1</f>
        <v>1</v>
      </c>
      <c r="W105">
        <f>J105+1</f>
        <v>4</v>
      </c>
      <c r="X105">
        <f>K105+1</f>
        <v>1</v>
      </c>
      <c r="Y105">
        <f>L105+1</f>
        <v>1</v>
      </c>
      <c r="Z105">
        <f>M105+1</f>
        <v>1</v>
      </c>
      <c r="AA105">
        <f>N105+1</f>
        <v>1</v>
      </c>
      <c r="AB105">
        <f>O105+1</f>
        <v>1</v>
      </c>
      <c r="AC105">
        <f>P105+1</f>
        <v>1</v>
      </c>
      <c r="AD105">
        <f>Q105+1</f>
        <v>1</v>
      </c>
      <c r="AE105">
        <f>R105+1</f>
        <v>1</v>
      </c>
      <c r="AF105">
        <f>S105+1</f>
        <v>1</v>
      </c>
      <c r="AG105">
        <f>T105+1</f>
        <v>3</v>
      </c>
      <c r="AH105">
        <f>U105+1</f>
        <v>1</v>
      </c>
      <c r="AI105">
        <f>PRODUCT(V105:AH105)</f>
        <v>12</v>
      </c>
      <c r="AJ105" t="b">
        <f>AI105=6</f>
        <v>0</v>
      </c>
      <c r="AK105" t="b">
        <f>AI105=10</f>
        <v>0</v>
      </c>
      <c r="AL105" t="b">
        <f>AI105=12</f>
        <v>1</v>
      </c>
      <c r="AM105" t="b">
        <f>AI105=16</f>
        <v>0</v>
      </c>
      <c r="AN105" t="b">
        <f>AI105=18</f>
        <v>0</v>
      </c>
      <c r="AO105" t="b">
        <f>AI105=24</f>
        <v>0</v>
      </c>
      <c r="AP105" t="b">
        <f>AI105=32</f>
        <v>0</v>
      </c>
      <c r="AQ105" t="str">
        <f>IF(AI105=6,"7",IF(AI105=10,"6",IF(AI105=12,"5",
IF(AI105=16,"4",IF(AI105=18,"3",IF(AI105=24,"2",IF(AI105=32,"1","0"))))))
)</f>
        <v>5</v>
      </c>
      <c r="AR105" t="str">
        <f>_xlfn.XLOOKUP(D105, $BF$1:$BR$1, $BF$2:$BR$2)</f>
        <v>13</v>
      </c>
      <c r="AS105" t="str">
        <f>_xlfn.XLOOKUP(E105, $BF$1:$BR$1, $BF$2:$BR$2)</f>
        <v>03</v>
      </c>
      <c r="AT105" t="str">
        <f>_xlfn.XLOOKUP(F105, $BF$1:$BR$1, $BF$2:$BR$2)</f>
        <v>13</v>
      </c>
      <c r="AU105" t="str">
        <f>_xlfn.XLOOKUP(G105, $BF$1:$BR$1, $BF$2:$BR$2)</f>
        <v>03</v>
      </c>
      <c r="AV105" t="str">
        <f>_xlfn.XLOOKUP(H105, $BF$1:$BR$1, $BF$2:$BR$2)</f>
        <v>13</v>
      </c>
      <c r="AW105">
        <f>VALUE(_xlfn.TEXTJOIN("", TRUE, AQ105:AV105))</f>
        <v>51303130313</v>
      </c>
      <c r="AX105">
        <v>51303130313</v>
      </c>
      <c r="AY105">
        <f t="shared" si="1"/>
        <v>897</v>
      </c>
      <c r="AZ105">
        <f>B105*AY105</f>
        <v>253851</v>
      </c>
    </row>
    <row r="106" spans="1:52" x14ac:dyDescent="0.25">
      <c r="A106" t="s">
        <v>836</v>
      </c>
      <c r="B106">
        <v>112</v>
      </c>
      <c r="C106" t="str">
        <f>TEXT(A106, "0")</f>
        <v>QQQKK</v>
      </c>
      <c r="D106" t="str">
        <f>MID($C106, 1, 1)</f>
        <v>Q</v>
      </c>
      <c r="E106" t="str">
        <f>MID($C106, 2, 1)</f>
        <v>Q</v>
      </c>
      <c r="F106" t="str">
        <f>MID($C106, 3, 1)</f>
        <v>Q</v>
      </c>
      <c r="G106" t="str">
        <f>MID($C106, 4, 1)</f>
        <v>K</v>
      </c>
      <c r="H106" t="str">
        <f>MID($C106, 5, 1)</f>
        <v>K</v>
      </c>
      <c r="I106">
        <f>LEN($A106)-LEN(SUBSTITUTE($A106,I$1,""))</f>
        <v>0</v>
      </c>
      <c r="J106">
        <f>LEN($A106)-LEN(SUBSTITUTE($A106,J$1,""))</f>
        <v>2</v>
      </c>
      <c r="K106">
        <f>LEN($A106)-LEN(SUBSTITUTE($A106,K$1,""))</f>
        <v>3</v>
      </c>
      <c r="L106">
        <f>LEN($A106)-LEN(SUBSTITUTE($A106,L$1,""))</f>
        <v>0</v>
      </c>
      <c r="M106">
        <f>LEN($A106)-LEN(SUBSTITUTE($A106,M$1,""))</f>
        <v>0</v>
      </c>
      <c r="N106">
        <f>LEN($A106)-LEN(SUBSTITUTE($A106,N$1,""))</f>
        <v>0</v>
      </c>
      <c r="O106">
        <f>LEN($A106)-LEN(SUBSTITUTE($A106,O$1,""))</f>
        <v>0</v>
      </c>
      <c r="P106">
        <f>LEN($A106)-LEN(SUBSTITUTE($A106,P$1,""))</f>
        <v>0</v>
      </c>
      <c r="Q106">
        <f>LEN($A106)-LEN(SUBSTITUTE($A106,Q$1,""))</f>
        <v>0</v>
      </c>
      <c r="R106">
        <f>LEN($A106)-LEN(SUBSTITUTE($A106,R$1,""))</f>
        <v>0</v>
      </c>
      <c r="S106">
        <f>LEN($A106)-LEN(SUBSTITUTE($A106,S$1,""))</f>
        <v>0</v>
      </c>
      <c r="T106">
        <f>LEN($A106)-LEN(SUBSTITUTE($A106,T$1,""))</f>
        <v>0</v>
      </c>
      <c r="U106">
        <f>LEN($A106)-LEN(SUBSTITUTE($A106,U$1,""))</f>
        <v>0</v>
      </c>
      <c r="V106">
        <f>I106+1</f>
        <v>1</v>
      </c>
      <c r="W106">
        <f>J106+1</f>
        <v>3</v>
      </c>
      <c r="X106">
        <f>K106+1</f>
        <v>4</v>
      </c>
      <c r="Y106">
        <f>L106+1</f>
        <v>1</v>
      </c>
      <c r="Z106">
        <f>M106+1</f>
        <v>1</v>
      </c>
      <c r="AA106">
        <f>N106+1</f>
        <v>1</v>
      </c>
      <c r="AB106">
        <f>O106+1</f>
        <v>1</v>
      </c>
      <c r="AC106">
        <f>P106+1</f>
        <v>1</v>
      </c>
      <c r="AD106">
        <f>Q106+1</f>
        <v>1</v>
      </c>
      <c r="AE106">
        <f>R106+1</f>
        <v>1</v>
      </c>
      <c r="AF106">
        <f>S106+1</f>
        <v>1</v>
      </c>
      <c r="AG106">
        <f>T106+1</f>
        <v>1</v>
      </c>
      <c r="AH106">
        <f>U106+1</f>
        <v>1</v>
      </c>
      <c r="AI106">
        <f>PRODUCT(V106:AH106)</f>
        <v>12</v>
      </c>
      <c r="AJ106" t="b">
        <f>AI106=6</f>
        <v>0</v>
      </c>
      <c r="AK106" t="b">
        <f>AI106=10</f>
        <v>0</v>
      </c>
      <c r="AL106" t="b">
        <f>AI106=12</f>
        <v>1</v>
      </c>
      <c r="AM106" t="b">
        <f>AI106=16</f>
        <v>0</v>
      </c>
      <c r="AN106" t="b">
        <f>AI106=18</f>
        <v>0</v>
      </c>
      <c r="AO106" t="b">
        <f>AI106=24</f>
        <v>0</v>
      </c>
      <c r="AP106" t="b">
        <f>AI106=32</f>
        <v>0</v>
      </c>
      <c r="AQ106" t="str">
        <f>IF(AI106=6,"7",IF(AI106=10,"6",IF(AI106=12,"5",
IF(AI106=16,"4",IF(AI106=18,"3",IF(AI106=24,"2",IF(AI106=32,"1","0"))))))
)</f>
        <v>5</v>
      </c>
      <c r="AR106" t="str">
        <f>_xlfn.XLOOKUP(D106, $BF$1:$BR$1, $BF$2:$BR$2)</f>
        <v>12</v>
      </c>
      <c r="AS106" t="str">
        <f>_xlfn.XLOOKUP(E106, $BF$1:$BR$1, $BF$2:$BR$2)</f>
        <v>12</v>
      </c>
      <c r="AT106" t="str">
        <f>_xlfn.XLOOKUP(F106, $BF$1:$BR$1, $BF$2:$BR$2)</f>
        <v>12</v>
      </c>
      <c r="AU106" t="str">
        <f>_xlfn.XLOOKUP(G106, $BF$1:$BR$1, $BF$2:$BR$2)</f>
        <v>13</v>
      </c>
      <c r="AV106" t="str">
        <f>_xlfn.XLOOKUP(H106, $BF$1:$BR$1, $BF$2:$BR$2)</f>
        <v>13</v>
      </c>
      <c r="AW106">
        <f>VALUE(_xlfn.TEXTJOIN("", TRUE, AQ106:AV106))</f>
        <v>51212121313</v>
      </c>
      <c r="AX106">
        <v>51212121313</v>
      </c>
      <c r="AY106">
        <f t="shared" si="1"/>
        <v>896</v>
      </c>
      <c r="AZ106">
        <f>B106*AY106</f>
        <v>100352</v>
      </c>
    </row>
    <row r="107" spans="1:52" x14ac:dyDescent="0.25">
      <c r="A107" t="s">
        <v>177</v>
      </c>
      <c r="B107">
        <v>53</v>
      </c>
      <c r="C107" t="str">
        <f>TEXT(A107, "0")</f>
        <v>QQ6Q6</v>
      </c>
      <c r="D107" t="str">
        <f>MID($C107, 1, 1)</f>
        <v>Q</v>
      </c>
      <c r="E107" t="str">
        <f>MID($C107, 2, 1)</f>
        <v>Q</v>
      </c>
      <c r="F107" t="str">
        <f>MID($C107, 3, 1)</f>
        <v>6</v>
      </c>
      <c r="G107" t="str">
        <f>MID($C107, 4, 1)</f>
        <v>Q</v>
      </c>
      <c r="H107" t="str">
        <f>MID($C107, 5, 1)</f>
        <v>6</v>
      </c>
      <c r="I107">
        <f>LEN($A107)-LEN(SUBSTITUTE($A107,I$1,""))</f>
        <v>0</v>
      </c>
      <c r="J107">
        <f>LEN($A107)-LEN(SUBSTITUTE($A107,J$1,""))</f>
        <v>0</v>
      </c>
      <c r="K107">
        <f>LEN($A107)-LEN(SUBSTITUTE($A107,K$1,""))</f>
        <v>3</v>
      </c>
      <c r="L107">
        <f>LEN($A107)-LEN(SUBSTITUTE($A107,L$1,""))</f>
        <v>0</v>
      </c>
      <c r="M107">
        <f>LEN($A107)-LEN(SUBSTITUTE($A107,M$1,""))</f>
        <v>0</v>
      </c>
      <c r="N107">
        <f>LEN($A107)-LEN(SUBSTITUTE($A107,N$1,""))</f>
        <v>0</v>
      </c>
      <c r="O107">
        <f>LEN($A107)-LEN(SUBSTITUTE($A107,O$1,""))</f>
        <v>0</v>
      </c>
      <c r="P107">
        <f>LEN($A107)-LEN(SUBSTITUTE($A107,P$1,""))</f>
        <v>0</v>
      </c>
      <c r="Q107">
        <f>LEN($A107)-LEN(SUBSTITUTE($A107,Q$1,""))</f>
        <v>2</v>
      </c>
      <c r="R107">
        <f>LEN($A107)-LEN(SUBSTITUTE($A107,R$1,""))</f>
        <v>0</v>
      </c>
      <c r="S107">
        <f>LEN($A107)-LEN(SUBSTITUTE($A107,S$1,""))</f>
        <v>0</v>
      </c>
      <c r="T107">
        <f>LEN($A107)-LEN(SUBSTITUTE($A107,T$1,""))</f>
        <v>0</v>
      </c>
      <c r="U107">
        <f>LEN($A107)-LEN(SUBSTITUTE($A107,U$1,""))</f>
        <v>0</v>
      </c>
      <c r="V107">
        <f>I107+1</f>
        <v>1</v>
      </c>
      <c r="W107">
        <f>J107+1</f>
        <v>1</v>
      </c>
      <c r="X107">
        <f>K107+1</f>
        <v>4</v>
      </c>
      <c r="Y107">
        <f>L107+1</f>
        <v>1</v>
      </c>
      <c r="Z107">
        <f>M107+1</f>
        <v>1</v>
      </c>
      <c r="AA107">
        <f>N107+1</f>
        <v>1</v>
      </c>
      <c r="AB107">
        <f>O107+1</f>
        <v>1</v>
      </c>
      <c r="AC107">
        <f>P107+1</f>
        <v>1</v>
      </c>
      <c r="AD107">
        <f>Q107+1</f>
        <v>3</v>
      </c>
      <c r="AE107">
        <f>R107+1</f>
        <v>1</v>
      </c>
      <c r="AF107">
        <f>S107+1</f>
        <v>1</v>
      </c>
      <c r="AG107">
        <f>T107+1</f>
        <v>1</v>
      </c>
      <c r="AH107">
        <f>U107+1</f>
        <v>1</v>
      </c>
      <c r="AI107">
        <f>PRODUCT(V107:AH107)</f>
        <v>12</v>
      </c>
      <c r="AJ107" t="b">
        <f>AI107=6</f>
        <v>0</v>
      </c>
      <c r="AK107" t="b">
        <f>AI107=10</f>
        <v>0</v>
      </c>
      <c r="AL107" t="b">
        <f>AI107=12</f>
        <v>1</v>
      </c>
      <c r="AM107" t="b">
        <f>AI107=16</f>
        <v>0</v>
      </c>
      <c r="AN107" t="b">
        <f>AI107=18</f>
        <v>0</v>
      </c>
      <c r="AO107" t="b">
        <f>AI107=24</f>
        <v>0</v>
      </c>
      <c r="AP107" t="b">
        <f>AI107=32</f>
        <v>0</v>
      </c>
      <c r="AQ107" t="str">
        <f>IF(AI107=6,"7",IF(AI107=10,"6",IF(AI107=12,"5",
IF(AI107=16,"4",IF(AI107=18,"3",IF(AI107=24,"2",IF(AI107=32,"1","0"))))))
)</f>
        <v>5</v>
      </c>
      <c r="AR107" t="str">
        <f>_xlfn.XLOOKUP(D107, $BF$1:$BR$1, $BF$2:$BR$2)</f>
        <v>12</v>
      </c>
      <c r="AS107" t="str">
        <f>_xlfn.XLOOKUP(E107, $BF$1:$BR$1, $BF$2:$BR$2)</f>
        <v>12</v>
      </c>
      <c r="AT107" t="str">
        <f>_xlfn.XLOOKUP(F107, $BF$1:$BR$1, $BF$2:$BR$2)</f>
        <v>06</v>
      </c>
      <c r="AU107" t="str">
        <f>_xlfn.XLOOKUP(G107, $BF$1:$BR$1, $BF$2:$BR$2)</f>
        <v>12</v>
      </c>
      <c r="AV107" t="str">
        <f>_xlfn.XLOOKUP(H107, $BF$1:$BR$1, $BF$2:$BR$2)</f>
        <v>06</v>
      </c>
      <c r="AW107">
        <f>VALUE(_xlfn.TEXTJOIN("", TRUE, AQ107:AV107))</f>
        <v>51212061206</v>
      </c>
      <c r="AX107">
        <v>51212061206</v>
      </c>
      <c r="AY107">
        <f t="shared" si="1"/>
        <v>895</v>
      </c>
      <c r="AZ107">
        <f>B107*AY107</f>
        <v>47435</v>
      </c>
    </row>
    <row r="108" spans="1:52" x14ac:dyDescent="0.25">
      <c r="A108" t="s">
        <v>155</v>
      </c>
      <c r="B108">
        <v>756</v>
      </c>
      <c r="C108" t="str">
        <f>TEXT(A108, "0")</f>
        <v>Q77QQ</v>
      </c>
      <c r="D108" t="str">
        <f>MID($C108, 1, 1)</f>
        <v>Q</v>
      </c>
      <c r="E108" t="str">
        <f>MID($C108, 2, 1)</f>
        <v>7</v>
      </c>
      <c r="F108" t="str">
        <f>MID($C108, 3, 1)</f>
        <v>7</v>
      </c>
      <c r="G108" t="str">
        <f>MID($C108, 4, 1)</f>
        <v>Q</v>
      </c>
      <c r="H108" t="str">
        <f>MID($C108, 5, 1)</f>
        <v>Q</v>
      </c>
      <c r="I108">
        <f>LEN($A108)-LEN(SUBSTITUTE($A108,I$1,""))</f>
        <v>0</v>
      </c>
      <c r="J108">
        <f>LEN($A108)-LEN(SUBSTITUTE($A108,J$1,""))</f>
        <v>0</v>
      </c>
      <c r="K108">
        <f>LEN($A108)-LEN(SUBSTITUTE($A108,K$1,""))</f>
        <v>3</v>
      </c>
      <c r="L108">
        <f>LEN($A108)-LEN(SUBSTITUTE($A108,L$1,""))</f>
        <v>0</v>
      </c>
      <c r="M108">
        <f>LEN($A108)-LEN(SUBSTITUTE($A108,M$1,""))</f>
        <v>0</v>
      </c>
      <c r="N108">
        <f>LEN($A108)-LEN(SUBSTITUTE($A108,N$1,""))</f>
        <v>0</v>
      </c>
      <c r="O108">
        <f>LEN($A108)-LEN(SUBSTITUTE($A108,O$1,""))</f>
        <v>0</v>
      </c>
      <c r="P108">
        <f>LEN($A108)-LEN(SUBSTITUTE($A108,P$1,""))</f>
        <v>2</v>
      </c>
      <c r="Q108">
        <f>LEN($A108)-LEN(SUBSTITUTE($A108,Q$1,""))</f>
        <v>0</v>
      </c>
      <c r="R108">
        <f>LEN($A108)-LEN(SUBSTITUTE($A108,R$1,""))</f>
        <v>0</v>
      </c>
      <c r="S108">
        <f>LEN($A108)-LEN(SUBSTITUTE($A108,S$1,""))</f>
        <v>0</v>
      </c>
      <c r="T108">
        <f>LEN($A108)-LEN(SUBSTITUTE($A108,T$1,""))</f>
        <v>0</v>
      </c>
      <c r="U108">
        <f>LEN($A108)-LEN(SUBSTITUTE($A108,U$1,""))</f>
        <v>0</v>
      </c>
      <c r="V108">
        <f>I108+1</f>
        <v>1</v>
      </c>
      <c r="W108">
        <f>J108+1</f>
        <v>1</v>
      </c>
      <c r="X108">
        <f>K108+1</f>
        <v>4</v>
      </c>
      <c r="Y108">
        <f>L108+1</f>
        <v>1</v>
      </c>
      <c r="Z108">
        <f>M108+1</f>
        <v>1</v>
      </c>
      <c r="AA108">
        <f>N108+1</f>
        <v>1</v>
      </c>
      <c r="AB108">
        <f>O108+1</f>
        <v>1</v>
      </c>
      <c r="AC108">
        <f>P108+1</f>
        <v>3</v>
      </c>
      <c r="AD108">
        <f>Q108+1</f>
        <v>1</v>
      </c>
      <c r="AE108">
        <f>R108+1</f>
        <v>1</v>
      </c>
      <c r="AF108">
        <f>S108+1</f>
        <v>1</v>
      </c>
      <c r="AG108">
        <f>T108+1</f>
        <v>1</v>
      </c>
      <c r="AH108">
        <f>U108+1</f>
        <v>1</v>
      </c>
      <c r="AI108">
        <f>PRODUCT(V108:AH108)</f>
        <v>12</v>
      </c>
      <c r="AJ108" t="b">
        <f>AI108=6</f>
        <v>0</v>
      </c>
      <c r="AK108" t="b">
        <f>AI108=10</f>
        <v>0</v>
      </c>
      <c r="AL108" t="b">
        <f>AI108=12</f>
        <v>1</v>
      </c>
      <c r="AM108" t="b">
        <f>AI108=16</f>
        <v>0</v>
      </c>
      <c r="AN108" t="b">
        <f>AI108=18</f>
        <v>0</v>
      </c>
      <c r="AO108" t="b">
        <f>AI108=24</f>
        <v>0</v>
      </c>
      <c r="AP108" t="b">
        <f>AI108=32</f>
        <v>0</v>
      </c>
      <c r="AQ108" t="str">
        <f>IF(AI108=6,"7",IF(AI108=10,"6",IF(AI108=12,"5",
IF(AI108=16,"4",IF(AI108=18,"3",IF(AI108=24,"2",IF(AI108=32,"1","0"))))))
)</f>
        <v>5</v>
      </c>
      <c r="AR108" t="str">
        <f>_xlfn.XLOOKUP(D108, $BF$1:$BR$1, $BF$2:$BR$2)</f>
        <v>12</v>
      </c>
      <c r="AS108" t="str">
        <f>_xlfn.XLOOKUP(E108, $BF$1:$BR$1, $BF$2:$BR$2)</f>
        <v>07</v>
      </c>
      <c r="AT108" t="str">
        <f>_xlfn.XLOOKUP(F108, $BF$1:$BR$1, $BF$2:$BR$2)</f>
        <v>07</v>
      </c>
      <c r="AU108" t="str">
        <f>_xlfn.XLOOKUP(G108, $BF$1:$BR$1, $BF$2:$BR$2)</f>
        <v>12</v>
      </c>
      <c r="AV108" t="str">
        <f>_xlfn.XLOOKUP(H108, $BF$1:$BR$1, $BF$2:$BR$2)</f>
        <v>12</v>
      </c>
      <c r="AW108">
        <f>VALUE(_xlfn.TEXTJOIN("", TRUE, AQ108:AV108))</f>
        <v>51207071212</v>
      </c>
      <c r="AX108">
        <v>51207071212</v>
      </c>
      <c r="AY108">
        <f t="shared" si="1"/>
        <v>894</v>
      </c>
      <c r="AZ108">
        <f>B108*AY108</f>
        <v>675864</v>
      </c>
    </row>
    <row r="109" spans="1:52" x14ac:dyDescent="0.25">
      <c r="A109" t="s">
        <v>946</v>
      </c>
      <c r="B109">
        <v>245</v>
      </c>
      <c r="C109" t="str">
        <f>TEXT(A109, "0")</f>
        <v>Q5Q5Q</v>
      </c>
      <c r="D109" t="str">
        <f>MID($C109, 1, 1)</f>
        <v>Q</v>
      </c>
      <c r="E109" t="str">
        <f>MID($C109, 2, 1)</f>
        <v>5</v>
      </c>
      <c r="F109" t="str">
        <f>MID($C109, 3, 1)</f>
        <v>Q</v>
      </c>
      <c r="G109" t="str">
        <f>MID($C109, 4, 1)</f>
        <v>5</v>
      </c>
      <c r="H109" t="str">
        <f>MID($C109, 5, 1)</f>
        <v>Q</v>
      </c>
      <c r="I109">
        <f>LEN($A109)-LEN(SUBSTITUTE($A109,I$1,""))</f>
        <v>0</v>
      </c>
      <c r="J109">
        <f>LEN($A109)-LEN(SUBSTITUTE($A109,J$1,""))</f>
        <v>0</v>
      </c>
      <c r="K109">
        <f>LEN($A109)-LEN(SUBSTITUTE($A109,K$1,""))</f>
        <v>3</v>
      </c>
      <c r="L109">
        <f>LEN($A109)-LEN(SUBSTITUTE($A109,L$1,""))</f>
        <v>0</v>
      </c>
      <c r="M109">
        <f>LEN($A109)-LEN(SUBSTITUTE($A109,M$1,""))</f>
        <v>0</v>
      </c>
      <c r="N109">
        <f>LEN($A109)-LEN(SUBSTITUTE($A109,N$1,""))</f>
        <v>0</v>
      </c>
      <c r="O109">
        <f>LEN($A109)-LEN(SUBSTITUTE($A109,O$1,""))</f>
        <v>0</v>
      </c>
      <c r="P109">
        <f>LEN($A109)-LEN(SUBSTITUTE($A109,P$1,""))</f>
        <v>0</v>
      </c>
      <c r="Q109">
        <f>LEN($A109)-LEN(SUBSTITUTE($A109,Q$1,""))</f>
        <v>0</v>
      </c>
      <c r="R109">
        <f>LEN($A109)-LEN(SUBSTITUTE($A109,R$1,""))</f>
        <v>2</v>
      </c>
      <c r="S109">
        <f>LEN($A109)-LEN(SUBSTITUTE($A109,S$1,""))</f>
        <v>0</v>
      </c>
      <c r="T109">
        <f>LEN($A109)-LEN(SUBSTITUTE($A109,T$1,""))</f>
        <v>0</v>
      </c>
      <c r="U109">
        <f>LEN($A109)-LEN(SUBSTITUTE($A109,U$1,""))</f>
        <v>0</v>
      </c>
      <c r="V109">
        <f>I109+1</f>
        <v>1</v>
      </c>
      <c r="W109">
        <f>J109+1</f>
        <v>1</v>
      </c>
      <c r="X109">
        <f>K109+1</f>
        <v>4</v>
      </c>
      <c r="Y109">
        <f>L109+1</f>
        <v>1</v>
      </c>
      <c r="Z109">
        <f>M109+1</f>
        <v>1</v>
      </c>
      <c r="AA109">
        <f>N109+1</f>
        <v>1</v>
      </c>
      <c r="AB109">
        <f>O109+1</f>
        <v>1</v>
      </c>
      <c r="AC109">
        <f>P109+1</f>
        <v>1</v>
      </c>
      <c r="AD109">
        <f>Q109+1</f>
        <v>1</v>
      </c>
      <c r="AE109">
        <f>R109+1</f>
        <v>3</v>
      </c>
      <c r="AF109">
        <f>S109+1</f>
        <v>1</v>
      </c>
      <c r="AG109">
        <f>T109+1</f>
        <v>1</v>
      </c>
      <c r="AH109">
        <f>U109+1</f>
        <v>1</v>
      </c>
      <c r="AI109">
        <f>PRODUCT(V109:AH109)</f>
        <v>12</v>
      </c>
      <c r="AJ109" t="b">
        <f>AI109=6</f>
        <v>0</v>
      </c>
      <c r="AK109" t="b">
        <f>AI109=10</f>
        <v>0</v>
      </c>
      <c r="AL109" t="b">
        <f>AI109=12</f>
        <v>1</v>
      </c>
      <c r="AM109" t="b">
        <f>AI109=16</f>
        <v>0</v>
      </c>
      <c r="AN109" t="b">
        <f>AI109=18</f>
        <v>0</v>
      </c>
      <c r="AO109" t="b">
        <f>AI109=24</f>
        <v>0</v>
      </c>
      <c r="AP109" t="b">
        <f>AI109=32</f>
        <v>0</v>
      </c>
      <c r="AQ109" t="str">
        <f>IF(AI109=6,"7",IF(AI109=10,"6",IF(AI109=12,"5",
IF(AI109=16,"4",IF(AI109=18,"3",IF(AI109=24,"2",IF(AI109=32,"1","0"))))))
)</f>
        <v>5</v>
      </c>
      <c r="AR109" t="str">
        <f>_xlfn.XLOOKUP(D109, $BF$1:$BR$1, $BF$2:$BR$2)</f>
        <v>12</v>
      </c>
      <c r="AS109" t="str">
        <f>_xlfn.XLOOKUP(E109, $BF$1:$BR$1, $BF$2:$BR$2)</f>
        <v>05</v>
      </c>
      <c r="AT109" t="str">
        <f>_xlfn.XLOOKUP(F109, $BF$1:$BR$1, $BF$2:$BR$2)</f>
        <v>12</v>
      </c>
      <c r="AU109" t="str">
        <f>_xlfn.XLOOKUP(G109, $BF$1:$BR$1, $BF$2:$BR$2)</f>
        <v>05</v>
      </c>
      <c r="AV109" t="str">
        <f>_xlfn.XLOOKUP(H109, $BF$1:$BR$1, $BF$2:$BR$2)</f>
        <v>12</v>
      </c>
      <c r="AW109">
        <f>VALUE(_xlfn.TEXTJOIN("", TRUE, AQ109:AV109))</f>
        <v>51205120512</v>
      </c>
      <c r="AX109">
        <v>51205120512</v>
      </c>
      <c r="AY109">
        <f t="shared" si="1"/>
        <v>893</v>
      </c>
      <c r="AZ109">
        <f>B109*AY109</f>
        <v>218785</v>
      </c>
    </row>
    <row r="110" spans="1:52" x14ac:dyDescent="0.25">
      <c r="A110" t="s">
        <v>67</v>
      </c>
      <c r="B110">
        <v>486</v>
      </c>
      <c r="C110" t="str">
        <f>TEXT(A110, "0")</f>
        <v>Q4QQ4</v>
      </c>
      <c r="D110" t="str">
        <f>MID($C110, 1, 1)</f>
        <v>Q</v>
      </c>
      <c r="E110" t="str">
        <f>MID($C110, 2, 1)</f>
        <v>4</v>
      </c>
      <c r="F110" t="str">
        <f>MID($C110, 3, 1)</f>
        <v>Q</v>
      </c>
      <c r="G110" t="str">
        <f>MID($C110, 4, 1)</f>
        <v>Q</v>
      </c>
      <c r="H110" t="str">
        <f>MID($C110, 5, 1)</f>
        <v>4</v>
      </c>
      <c r="I110">
        <f>LEN($A110)-LEN(SUBSTITUTE($A110,I$1,""))</f>
        <v>0</v>
      </c>
      <c r="J110">
        <f>LEN($A110)-LEN(SUBSTITUTE($A110,J$1,""))</f>
        <v>0</v>
      </c>
      <c r="K110">
        <f>LEN($A110)-LEN(SUBSTITUTE($A110,K$1,""))</f>
        <v>3</v>
      </c>
      <c r="L110">
        <f>LEN($A110)-LEN(SUBSTITUTE($A110,L$1,""))</f>
        <v>0</v>
      </c>
      <c r="M110">
        <f>LEN($A110)-LEN(SUBSTITUTE($A110,M$1,""))</f>
        <v>0</v>
      </c>
      <c r="N110">
        <f>LEN($A110)-LEN(SUBSTITUTE($A110,N$1,""))</f>
        <v>0</v>
      </c>
      <c r="O110">
        <f>LEN($A110)-LEN(SUBSTITUTE($A110,O$1,""))</f>
        <v>0</v>
      </c>
      <c r="P110">
        <f>LEN($A110)-LEN(SUBSTITUTE($A110,P$1,""))</f>
        <v>0</v>
      </c>
      <c r="Q110">
        <f>LEN($A110)-LEN(SUBSTITUTE($A110,Q$1,""))</f>
        <v>0</v>
      </c>
      <c r="R110">
        <f>LEN($A110)-LEN(SUBSTITUTE($A110,R$1,""))</f>
        <v>0</v>
      </c>
      <c r="S110">
        <f>LEN($A110)-LEN(SUBSTITUTE($A110,S$1,""))</f>
        <v>2</v>
      </c>
      <c r="T110">
        <f>LEN($A110)-LEN(SUBSTITUTE($A110,T$1,""))</f>
        <v>0</v>
      </c>
      <c r="U110">
        <f>LEN($A110)-LEN(SUBSTITUTE($A110,U$1,""))</f>
        <v>0</v>
      </c>
      <c r="V110">
        <f>I110+1</f>
        <v>1</v>
      </c>
      <c r="W110">
        <f>J110+1</f>
        <v>1</v>
      </c>
      <c r="X110">
        <f>K110+1</f>
        <v>4</v>
      </c>
      <c r="Y110">
        <f>L110+1</f>
        <v>1</v>
      </c>
      <c r="Z110">
        <f>M110+1</f>
        <v>1</v>
      </c>
      <c r="AA110">
        <f>N110+1</f>
        <v>1</v>
      </c>
      <c r="AB110">
        <f>O110+1</f>
        <v>1</v>
      </c>
      <c r="AC110">
        <f>P110+1</f>
        <v>1</v>
      </c>
      <c r="AD110">
        <f>Q110+1</f>
        <v>1</v>
      </c>
      <c r="AE110">
        <f>R110+1</f>
        <v>1</v>
      </c>
      <c r="AF110">
        <f>S110+1</f>
        <v>3</v>
      </c>
      <c r="AG110">
        <f>T110+1</f>
        <v>1</v>
      </c>
      <c r="AH110">
        <f>U110+1</f>
        <v>1</v>
      </c>
      <c r="AI110">
        <f>PRODUCT(V110:AH110)</f>
        <v>12</v>
      </c>
      <c r="AJ110" t="b">
        <f>AI110=6</f>
        <v>0</v>
      </c>
      <c r="AK110" t="b">
        <f>AI110=10</f>
        <v>0</v>
      </c>
      <c r="AL110" t="b">
        <f>AI110=12</f>
        <v>1</v>
      </c>
      <c r="AM110" t="b">
        <f>AI110=16</f>
        <v>0</v>
      </c>
      <c r="AN110" t="b">
        <f>AI110=18</f>
        <v>0</v>
      </c>
      <c r="AO110" t="b">
        <f>AI110=24</f>
        <v>0</v>
      </c>
      <c r="AP110" t="b">
        <f>AI110=32</f>
        <v>0</v>
      </c>
      <c r="AQ110" t="str">
        <f>IF(AI110=6,"7",IF(AI110=10,"6",IF(AI110=12,"5",
IF(AI110=16,"4",IF(AI110=18,"3",IF(AI110=24,"2",IF(AI110=32,"1","0"))))))
)</f>
        <v>5</v>
      </c>
      <c r="AR110" t="str">
        <f>_xlfn.XLOOKUP(D110, $BF$1:$BR$1, $BF$2:$BR$2)</f>
        <v>12</v>
      </c>
      <c r="AS110" t="str">
        <f>_xlfn.XLOOKUP(E110, $BF$1:$BR$1, $BF$2:$BR$2)</f>
        <v>04</v>
      </c>
      <c r="AT110" t="str">
        <f>_xlfn.XLOOKUP(F110, $BF$1:$BR$1, $BF$2:$BR$2)</f>
        <v>12</v>
      </c>
      <c r="AU110" t="str">
        <f>_xlfn.XLOOKUP(G110, $BF$1:$BR$1, $BF$2:$BR$2)</f>
        <v>12</v>
      </c>
      <c r="AV110" t="str">
        <f>_xlfn.XLOOKUP(H110, $BF$1:$BR$1, $BF$2:$BR$2)</f>
        <v>04</v>
      </c>
      <c r="AW110">
        <f>VALUE(_xlfn.TEXTJOIN("", TRUE, AQ110:AV110))</f>
        <v>51204121204</v>
      </c>
      <c r="AX110">
        <v>51204121204</v>
      </c>
      <c r="AY110">
        <f t="shared" si="1"/>
        <v>892</v>
      </c>
      <c r="AZ110">
        <f>B110*AY110</f>
        <v>433512</v>
      </c>
    </row>
    <row r="111" spans="1:52" x14ac:dyDescent="0.25">
      <c r="A111" t="s">
        <v>919</v>
      </c>
      <c r="B111">
        <v>753</v>
      </c>
      <c r="C111" t="str">
        <f>TEXT(A111, "0")</f>
        <v>Q2QQ2</v>
      </c>
      <c r="D111" t="str">
        <f>MID($C111, 1, 1)</f>
        <v>Q</v>
      </c>
      <c r="E111" t="str">
        <f>MID($C111, 2, 1)</f>
        <v>2</v>
      </c>
      <c r="F111" t="str">
        <f>MID($C111, 3, 1)</f>
        <v>Q</v>
      </c>
      <c r="G111" t="str">
        <f>MID($C111, 4, 1)</f>
        <v>Q</v>
      </c>
      <c r="H111" t="str">
        <f>MID($C111, 5, 1)</f>
        <v>2</v>
      </c>
      <c r="I111">
        <f>LEN($A111)-LEN(SUBSTITUTE($A111,I$1,""))</f>
        <v>0</v>
      </c>
      <c r="J111">
        <f>LEN($A111)-LEN(SUBSTITUTE($A111,J$1,""))</f>
        <v>0</v>
      </c>
      <c r="K111">
        <f>LEN($A111)-LEN(SUBSTITUTE($A111,K$1,""))</f>
        <v>3</v>
      </c>
      <c r="L111">
        <f>LEN($A111)-LEN(SUBSTITUTE($A111,L$1,""))</f>
        <v>0</v>
      </c>
      <c r="M111">
        <f>LEN($A111)-LEN(SUBSTITUTE($A111,M$1,""))</f>
        <v>0</v>
      </c>
      <c r="N111">
        <f>LEN($A111)-LEN(SUBSTITUTE($A111,N$1,""))</f>
        <v>0</v>
      </c>
      <c r="O111">
        <f>LEN($A111)-LEN(SUBSTITUTE($A111,O$1,""))</f>
        <v>0</v>
      </c>
      <c r="P111">
        <f>LEN($A111)-LEN(SUBSTITUTE($A111,P$1,""))</f>
        <v>0</v>
      </c>
      <c r="Q111">
        <f>LEN($A111)-LEN(SUBSTITUTE($A111,Q$1,""))</f>
        <v>0</v>
      </c>
      <c r="R111">
        <f>LEN($A111)-LEN(SUBSTITUTE($A111,R$1,""))</f>
        <v>0</v>
      </c>
      <c r="S111">
        <f>LEN($A111)-LEN(SUBSTITUTE($A111,S$1,""))</f>
        <v>0</v>
      </c>
      <c r="T111">
        <f>LEN($A111)-LEN(SUBSTITUTE($A111,T$1,""))</f>
        <v>0</v>
      </c>
      <c r="U111">
        <f>LEN($A111)-LEN(SUBSTITUTE($A111,U$1,""))</f>
        <v>2</v>
      </c>
      <c r="V111">
        <f>I111+1</f>
        <v>1</v>
      </c>
      <c r="W111">
        <f>J111+1</f>
        <v>1</v>
      </c>
      <c r="X111">
        <f>K111+1</f>
        <v>4</v>
      </c>
      <c r="Y111">
        <f>L111+1</f>
        <v>1</v>
      </c>
      <c r="Z111">
        <f>M111+1</f>
        <v>1</v>
      </c>
      <c r="AA111">
        <f>N111+1</f>
        <v>1</v>
      </c>
      <c r="AB111">
        <f>O111+1</f>
        <v>1</v>
      </c>
      <c r="AC111">
        <f>P111+1</f>
        <v>1</v>
      </c>
      <c r="AD111">
        <f>Q111+1</f>
        <v>1</v>
      </c>
      <c r="AE111">
        <f>R111+1</f>
        <v>1</v>
      </c>
      <c r="AF111">
        <f>S111+1</f>
        <v>1</v>
      </c>
      <c r="AG111">
        <f>T111+1</f>
        <v>1</v>
      </c>
      <c r="AH111">
        <f>U111+1</f>
        <v>3</v>
      </c>
      <c r="AI111">
        <f>PRODUCT(V111:AH111)</f>
        <v>12</v>
      </c>
      <c r="AJ111" t="b">
        <f>AI111=6</f>
        <v>0</v>
      </c>
      <c r="AK111" t="b">
        <f>AI111=10</f>
        <v>0</v>
      </c>
      <c r="AL111" t="b">
        <f>AI111=12</f>
        <v>1</v>
      </c>
      <c r="AM111" t="b">
        <f>AI111=16</f>
        <v>0</v>
      </c>
      <c r="AN111" t="b">
        <f>AI111=18</f>
        <v>0</v>
      </c>
      <c r="AO111" t="b">
        <f>AI111=24</f>
        <v>0</v>
      </c>
      <c r="AP111" t="b">
        <f>AI111=32</f>
        <v>0</v>
      </c>
      <c r="AQ111" t="str">
        <f>IF(AI111=6,"7",IF(AI111=10,"6",IF(AI111=12,"5",
IF(AI111=16,"4",IF(AI111=18,"3",IF(AI111=24,"2",IF(AI111=32,"1","0"))))))
)</f>
        <v>5</v>
      </c>
      <c r="AR111" t="str">
        <f>_xlfn.XLOOKUP(D111, $BF$1:$BR$1, $BF$2:$BR$2)</f>
        <v>12</v>
      </c>
      <c r="AS111" t="str">
        <f>_xlfn.XLOOKUP(E111, $BF$1:$BR$1, $BF$2:$BR$2)</f>
        <v>02</v>
      </c>
      <c r="AT111" t="str">
        <f>_xlfn.XLOOKUP(F111, $BF$1:$BR$1, $BF$2:$BR$2)</f>
        <v>12</v>
      </c>
      <c r="AU111" t="str">
        <f>_xlfn.XLOOKUP(G111, $BF$1:$BR$1, $BF$2:$BR$2)</f>
        <v>12</v>
      </c>
      <c r="AV111" t="str">
        <f>_xlfn.XLOOKUP(H111, $BF$1:$BR$1, $BF$2:$BR$2)</f>
        <v>02</v>
      </c>
      <c r="AW111">
        <f>VALUE(_xlfn.TEXTJOIN("", TRUE, AQ111:AV111))</f>
        <v>51202121202</v>
      </c>
      <c r="AX111">
        <v>51202121202</v>
      </c>
      <c r="AY111">
        <f t="shared" si="1"/>
        <v>891</v>
      </c>
      <c r="AZ111">
        <f>B111*AY111</f>
        <v>670923</v>
      </c>
    </row>
    <row r="112" spans="1:52" x14ac:dyDescent="0.25">
      <c r="A112" t="s">
        <v>424</v>
      </c>
      <c r="B112">
        <v>453</v>
      </c>
      <c r="C112" t="str">
        <f>TEXT(A112, "0")</f>
        <v>Q222Q</v>
      </c>
      <c r="D112" t="str">
        <f>MID($C112, 1, 1)</f>
        <v>Q</v>
      </c>
      <c r="E112" t="str">
        <f>MID($C112, 2, 1)</f>
        <v>2</v>
      </c>
      <c r="F112" t="str">
        <f>MID($C112, 3, 1)</f>
        <v>2</v>
      </c>
      <c r="G112" t="str">
        <f>MID($C112, 4, 1)</f>
        <v>2</v>
      </c>
      <c r="H112" t="str">
        <f>MID($C112, 5, 1)</f>
        <v>Q</v>
      </c>
      <c r="I112">
        <f>LEN($A112)-LEN(SUBSTITUTE($A112,I$1,""))</f>
        <v>0</v>
      </c>
      <c r="J112">
        <f>LEN($A112)-LEN(SUBSTITUTE($A112,J$1,""))</f>
        <v>0</v>
      </c>
      <c r="K112">
        <f>LEN($A112)-LEN(SUBSTITUTE($A112,K$1,""))</f>
        <v>2</v>
      </c>
      <c r="L112">
        <f>LEN($A112)-LEN(SUBSTITUTE($A112,L$1,""))</f>
        <v>0</v>
      </c>
      <c r="M112">
        <f>LEN($A112)-LEN(SUBSTITUTE($A112,M$1,""))</f>
        <v>0</v>
      </c>
      <c r="N112">
        <f>LEN($A112)-LEN(SUBSTITUTE($A112,N$1,""))</f>
        <v>0</v>
      </c>
      <c r="O112">
        <f>LEN($A112)-LEN(SUBSTITUTE($A112,O$1,""))</f>
        <v>0</v>
      </c>
      <c r="P112">
        <f>LEN($A112)-LEN(SUBSTITUTE($A112,P$1,""))</f>
        <v>0</v>
      </c>
      <c r="Q112">
        <f>LEN($A112)-LEN(SUBSTITUTE($A112,Q$1,""))</f>
        <v>0</v>
      </c>
      <c r="R112">
        <f>LEN($A112)-LEN(SUBSTITUTE($A112,R$1,""))</f>
        <v>0</v>
      </c>
      <c r="S112">
        <f>LEN($A112)-LEN(SUBSTITUTE($A112,S$1,""))</f>
        <v>0</v>
      </c>
      <c r="T112">
        <f>LEN($A112)-LEN(SUBSTITUTE($A112,T$1,""))</f>
        <v>0</v>
      </c>
      <c r="U112">
        <f>LEN($A112)-LEN(SUBSTITUTE($A112,U$1,""))</f>
        <v>3</v>
      </c>
      <c r="V112">
        <f>I112+1</f>
        <v>1</v>
      </c>
      <c r="W112">
        <f>J112+1</f>
        <v>1</v>
      </c>
      <c r="X112">
        <f>K112+1</f>
        <v>3</v>
      </c>
      <c r="Y112">
        <f>L112+1</f>
        <v>1</v>
      </c>
      <c r="Z112">
        <f>M112+1</f>
        <v>1</v>
      </c>
      <c r="AA112">
        <f>N112+1</f>
        <v>1</v>
      </c>
      <c r="AB112">
        <f>O112+1</f>
        <v>1</v>
      </c>
      <c r="AC112">
        <f>P112+1</f>
        <v>1</v>
      </c>
      <c r="AD112">
        <f>Q112+1</f>
        <v>1</v>
      </c>
      <c r="AE112">
        <f>R112+1</f>
        <v>1</v>
      </c>
      <c r="AF112">
        <f>S112+1</f>
        <v>1</v>
      </c>
      <c r="AG112">
        <f>T112+1</f>
        <v>1</v>
      </c>
      <c r="AH112">
        <f>U112+1</f>
        <v>4</v>
      </c>
      <c r="AI112">
        <f>PRODUCT(V112:AH112)</f>
        <v>12</v>
      </c>
      <c r="AJ112" t="b">
        <f>AI112=6</f>
        <v>0</v>
      </c>
      <c r="AK112" t="b">
        <f>AI112=10</f>
        <v>0</v>
      </c>
      <c r="AL112" t="b">
        <f>AI112=12</f>
        <v>1</v>
      </c>
      <c r="AM112" t="b">
        <f>AI112=16</f>
        <v>0</v>
      </c>
      <c r="AN112" t="b">
        <f>AI112=18</f>
        <v>0</v>
      </c>
      <c r="AO112" t="b">
        <f>AI112=24</f>
        <v>0</v>
      </c>
      <c r="AP112" t="b">
        <f>AI112=32</f>
        <v>0</v>
      </c>
      <c r="AQ112" t="str">
        <f>IF(AI112=6,"7",IF(AI112=10,"6",IF(AI112=12,"5",
IF(AI112=16,"4",IF(AI112=18,"3",IF(AI112=24,"2",IF(AI112=32,"1","0"))))))
)</f>
        <v>5</v>
      </c>
      <c r="AR112" t="str">
        <f>_xlfn.XLOOKUP(D112, $BF$1:$BR$1, $BF$2:$BR$2)</f>
        <v>12</v>
      </c>
      <c r="AS112" t="str">
        <f>_xlfn.XLOOKUP(E112, $BF$1:$BR$1, $BF$2:$BR$2)</f>
        <v>02</v>
      </c>
      <c r="AT112" t="str">
        <f>_xlfn.XLOOKUP(F112, $BF$1:$BR$1, $BF$2:$BR$2)</f>
        <v>02</v>
      </c>
      <c r="AU112" t="str">
        <f>_xlfn.XLOOKUP(G112, $BF$1:$BR$1, $BF$2:$BR$2)</f>
        <v>02</v>
      </c>
      <c r="AV112" t="str">
        <f>_xlfn.XLOOKUP(H112, $BF$1:$BR$1, $BF$2:$BR$2)</f>
        <v>12</v>
      </c>
      <c r="AW112">
        <f>VALUE(_xlfn.TEXTJOIN("", TRUE, AQ112:AV112))</f>
        <v>51202020212</v>
      </c>
      <c r="AX112">
        <v>51202020212</v>
      </c>
      <c r="AY112">
        <f t="shared" si="1"/>
        <v>890</v>
      </c>
      <c r="AZ112">
        <f>B112*AY112</f>
        <v>403170</v>
      </c>
    </row>
    <row r="113" spans="1:52" x14ac:dyDescent="0.25">
      <c r="A113" t="s">
        <v>264</v>
      </c>
      <c r="B113">
        <v>366</v>
      </c>
      <c r="C113" t="str">
        <f>TEXT(A113, "0")</f>
        <v>JJKKK</v>
      </c>
      <c r="D113" t="str">
        <f>MID($C113, 1, 1)</f>
        <v>J</v>
      </c>
      <c r="E113" t="str">
        <f>MID($C113, 2, 1)</f>
        <v>J</v>
      </c>
      <c r="F113" t="str">
        <f>MID($C113, 3, 1)</f>
        <v>K</v>
      </c>
      <c r="G113" t="str">
        <f>MID($C113, 4, 1)</f>
        <v>K</v>
      </c>
      <c r="H113" t="str">
        <f>MID($C113, 5, 1)</f>
        <v>K</v>
      </c>
      <c r="I113">
        <f>LEN($A113)-LEN(SUBSTITUTE($A113,I$1,""))</f>
        <v>0</v>
      </c>
      <c r="J113">
        <f>LEN($A113)-LEN(SUBSTITUTE($A113,J$1,""))</f>
        <v>3</v>
      </c>
      <c r="K113">
        <f>LEN($A113)-LEN(SUBSTITUTE($A113,K$1,""))</f>
        <v>0</v>
      </c>
      <c r="L113">
        <f>LEN($A113)-LEN(SUBSTITUTE($A113,L$1,""))</f>
        <v>2</v>
      </c>
      <c r="M113">
        <f>LEN($A113)-LEN(SUBSTITUTE($A113,M$1,""))</f>
        <v>0</v>
      </c>
      <c r="N113">
        <f>LEN($A113)-LEN(SUBSTITUTE($A113,N$1,""))</f>
        <v>0</v>
      </c>
      <c r="O113">
        <f>LEN($A113)-LEN(SUBSTITUTE($A113,O$1,""))</f>
        <v>0</v>
      </c>
      <c r="P113">
        <f>LEN($A113)-LEN(SUBSTITUTE($A113,P$1,""))</f>
        <v>0</v>
      </c>
      <c r="Q113">
        <f>LEN($A113)-LEN(SUBSTITUTE($A113,Q$1,""))</f>
        <v>0</v>
      </c>
      <c r="R113">
        <f>LEN($A113)-LEN(SUBSTITUTE($A113,R$1,""))</f>
        <v>0</v>
      </c>
      <c r="S113">
        <f>LEN($A113)-LEN(SUBSTITUTE($A113,S$1,""))</f>
        <v>0</v>
      </c>
      <c r="T113">
        <f>LEN($A113)-LEN(SUBSTITUTE($A113,T$1,""))</f>
        <v>0</v>
      </c>
      <c r="U113">
        <f>LEN($A113)-LEN(SUBSTITUTE($A113,U$1,""))</f>
        <v>0</v>
      </c>
      <c r="V113">
        <f>I113+1</f>
        <v>1</v>
      </c>
      <c r="W113">
        <f>J113+1</f>
        <v>4</v>
      </c>
      <c r="X113">
        <f>K113+1</f>
        <v>1</v>
      </c>
      <c r="Y113">
        <f>L113+1</f>
        <v>3</v>
      </c>
      <c r="Z113">
        <f>M113+1</f>
        <v>1</v>
      </c>
      <c r="AA113">
        <f>N113+1</f>
        <v>1</v>
      </c>
      <c r="AB113">
        <f>O113+1</f>
        <v>1</v>
      </c>
      <c r="AC113">
        <f>P113+1</f>
        <v>1</v>
      </c>
      <c r="AD113">
        <f>Q113+1</f>
        <v>1</v>
      </c>
      <c r="AE113">
        <f>R113+1</f>
        <v>1</v>
      </c>
      <c r="AF113">
        <f>S113+1</f>
        <v>1</v>
      </c>
      <c r="AG113">
        <f>T113+1</f>
        <v>1</v>
      </c>
      <c r="AH113">
        <f>U113+1</f>
        <v>1</v>
      </c>
      <c r="AI113">
        <f>PRODUCT(V113:AH113)</f>
        <v>12</v>
      </c>
      <c r="AJ113" t="b">
        <f>AI113=6</f>
        <v>0</v>
      </c>
      <c r="AK113" t="b">
        <f>AI113=10</f>
        <v>0</v>
      </c>
      <c r="AL113" t="b">
        <f>AI113=12</f>
        <v>1</v>
      </c>
      <c r="AM113" t="b">
        <f>AI113=16</f>
        <v>0</v>
      </c>
      <c r="AN113" t="b">
        <f>AI113=18</f>
        <v>0</v>
      </c>
      <c r="AO113" t="b">
        <f>AI113=24</f>
        <v>0</v>
      </c>
      <c r="AP113" t="b">
        <f>AI113=32</f>
        <v>0</v>
      </c>
      <c r="AQ113" t="str">
        <f>IF(AI113=6,"7",IF(AI113=10,"6",IF(AI113=12,"5",
IF(AI113=16,"4",IF(AI113=18,"3",IF(AI113=24,"2",IF(AI113=32,"1","0"))))))
)</f>
        <v>5</v>
      </c>
      <c r="AR113" t="str">
        <f>_xlfn.XLOOKUP(D113, $BF$1:$BR$1, $BF$2:$BR$2)</f>
        <v>11</v>
      </c>
      <c r="AS113" t="str">
        <f>_xlfn.XLOOKUP(E113, $BF$1:$BR$1, $BF$2:$BR$2)</f>
        <v>11</v>
      </c>
      <c r="AT113" t="str">
        <f>_xlfn.XLOOKUP(F113, $BF$1:$BR$1, $BF$2:$BR$2)</f>
        <v>13</v>
      </c>
      <c r="AU113" t="str">
        <f>_xlfn.XLOOKUP(G113, $BF$1:$BR$1, $BF$2:$BR$2)</f>
        <v>13</v>
      </c>
      <c r="AV113" t="str">
        <f>_xlfn.XLOOKUP(H113, $BF$1:$BR$1, $BF$2:$BR$2)</f>
        <v>13</v>
      </c>
      <c r="AW113">
        <f>VALUE(_xlfn.TEXTJOIN("", TRUE, AQ113:AV113))</f>
        <v>51111131313</v>
      </c>
      <c r="AX113">
        <v>51111131313</v>
      </c>
      <c r="AY113">
        <f t="shared" si="1"/>
        <v>889</v>
      </c>
      <c r="AZ113">
        <f>B113*AY113</f>
        <v>325374</v>
      </c>
    </row>
    <row r="114" spans="1:52" x14ac:dyDescent="0.25">
      <c r="A114" t="s">
        <v>645</v>
      </c>
      <c r="B114">
        <v>333</v>
      </c>
      <c r="C114" t="str">
        <f>TEXT(A114, "0")</f>
        <v>JJQQQ</v>
      </c>
      <c r="D114" t="str">
        <f>MID($C114, 1, 1)</f>
        <v>J</v>
      </c>
      <c r="E114" t="str">
        <f>MID($C114, 2, 1)</f>
        <v>J</v>
      </c>
      <c r="F114" t="str">
        <f>MID($C114, 3, 1)</f>
        <v>Q</v>
      </c>
      <c r="G114" t="str">
        <f>MID($C114, 4, 1)</f>
        <v>Q</v>
      </c>
      <c r="H114" t="str">
        <f>MID($C114, 5, 1)</f>
        <v>Q</v>
      </c>
      <c r="I114">
        <f>LEN($A114)-LEN(SUBSTITUTE($A114,I$1,""))</f>
        <v>0</v>
      </c>
      <c r="J114">
        <f>LEN($A114)-LEN(SUBSTITUTE($A114,J$1,""))</f>
        <v>0</v>
      </c>
      <c r="K114">
        <f>LEN($A114)-LEN(SUBSTITUTE($A114,K$1,""))</f>
        <v>3</v>
      </c>
      <c r="L114">
        <f>LEN($A114)-LEN(SUBSTITUTE($A114,L$1,""))</f>
        <v>2</v>
      </c>
      <c r="M114">
        <f>LEN($A114)-LEN(SUBSTITUTE($A114,M$1,""))</f>
        <v>0</v>
      </c>
      <c r="N114">
        <f>LEN($A114)-LEN(SUBSTITUTE($A114,N$1,""))</f>
        <v>0</v>
      </c>
      <c r="O114">
        <f>LEN($A114)-LEN(SUBSTITUTE($A114,O$1,""))</f>
        <v>0</v>
      </c>
      <c r="P114">
        <f>LEN($A114)-LEN(SUBSTITUTE($A114,P$1,""))</f>
        <v>0</v>
      </c>
      <c r="Q114">
        <f>LEN($A114)-LEN(SUBSTITUTE($A114,Q$1,""))</f>
        <v>0</v>
      </c>
      <c r="R114">
        <f>LEN($A114)-LEN(SUBSTITUTE($A114,R$1,""))</f>
        <v>0</v>
      </c>
      <c r="S114">
        <f>LEN($A114)-LEN(SUBSTITUTE($A114,S$1,""))</f>
        <v>0</v>
      </c>
      <c r="T114">
        <f>LEN($A114)-LEN(SUBSTITUTE($A114,T$1,""))</f>
        <v>0</v>
      </c>
      <c r="U114">
        <f>LEN($A114)-LEN(SUBSTITUTE($A114,U$1,""))</f>
        <v>0</v>
      </c>
      <c r="V114">
        <f>I114+1</f>
        <v>1</v>
      </c>
      <c r="W114">
        <f>J114+1</f>
        <v>1</v>
      </c>
      <c r="X114">
        <f>K114+1</f>
        <v>4</v>
      </c>
      <c r="Y114">
        <f>L114+1</f>
        <v>3</v>
      </c>
      <c r="Z114">
        <f>M114+1</f>
        <v>1</v>
      </c>
      <c r="AA114">
        <f>N114+1</f>
        <v>1</v>
      </c>
      <c r="AB114">
        <f>O114+1</f>
        <v>1</v>
      </c>
      <c r="AC114">
        <f>P114+1</f>
        <v>1</v>
      </c>
      <c r="AD114">
        <f>Q114+1</f>
        <v>1</v>
      </c>
      <c r="AE114">
        <f>R114+1</f>
        <v>1</v>
      </c>
      <c r="AF114">
        <f>S114+1</f>
        <v>1</v>
      </c>
      <c r="AG114">
        <f>T114+1</f>
        <v>1</v>
      </c>
      <c r="AH114">
        <f>U114+1</f>
        <v>1</v>
      </c>
      <c r="AI114">
        <f>PRODUCT(V114:AH114)</f>
        <v>12</v>
      </c>
      <c r="AJ114" t="b">
        <f>AI114=6</f>
        <v>0</v>
      </c>
      <c r="AK114" t="b">
        <f>AI114=10</f>
        <v>0</v>
      </c>
      <c r="AL114" t="b">
        <f>AI114=12</f>
        <v>1</v>
      </c>
      <c r="AM114" t="b">
        <f>AI114=16</f>
        <v>0</v>
      </c>
      <c r="AN114" t="b">
        <f>AI114=18</f>
        <v>0</v>
      </c>
      <c r="AO114" t="b">
        <f>AI114=24</f>
        <v>0</v>
      </c>
      <c r="AP114" t="b">
        <f>AI114=32</f>
        <v>0</v>
      </c>
      <c r="AQ114" t="str">
        <f>IF(AI114=6,"7",IF(AI114=10,"6",IF(AI114=12,"5",
IF(AI114=16,"4",IF(AI114=18,"3",IF(AI114=24,"2",IF(AI114=32,"1","0"))))))
)</f>
        <v>5</v>
      </c>
      <c r="AR114" t="str">
        <f>_xlfn.XLOOKUP(D114, $BF$1:$BR$1, $BF$2:$BR$2)</f>
        <v>11</v>
      </c>
      <c r="AS114" t="str">
        <f>_xlfn.XLOOKUP(E114, $BF$1:$BR$1, $BF$2:$BR$2)</f>
        <v>11</v>
      </c>
      <c r="AT114" t="str">
        <f>_xlfn.XLOOKUP(F114, $BF$1:$BR$1, $BF$2:$BR$2)</f>
        <v>12</v>
      </c>
      <c r="AU114" t="str">
        <f>_xlfn.XLOOKUP(G114, $BF$1:$BR$1, $BF$2:$BR$2)</f>
        <v>12</v>
      </c>
      <c r="AV114" t="str">
        <f>_xlfn.XLOOKUP(H114, $BF$1:$BR$1, $BF$2:$BR$2)</f>
        <v>12</v>
      </c>
      <c r="AW114">
        <f>VALUE(_xlfn.TEXTJOIN("", TRUE, AQ114:AV114))</f>
        <v>51111121212</v>
      </c>
      <c r="AX114">
        <v>51111121212</v>
      </c>
      <c r="AY114">
        <f t="shared" si="1"/>
        <v>888</v>
      </c>
      <c r="AZ114">
        <f>B114*AY114</f>
        <v>295704</v>
      </c>
    </row>
    <row r="115" spans="1:52" x14ac:dyDescent="0.25">
      <c r="A115" t="s">
        <v>912</v>
      </c>
      <c r="B115">
        <v>713</v>
      </c>
      <c r="C115" t="str">
        <f>TEXT(A115, "0")</f>
        <v>J9JJ9</v>
      </c>
      <c r="D115" t="str">
        <f>MID($C115, 1, 1)</f>
        <v>J</v>
      </c>
      <c r="E115" t="str">
        <f>MID($C115, 2, 1)</f>
        <v>9</v>
      </c>
      <c r="F115" t="str">
        <f>MID($C115, 3, 1)</f>
        <v>J</v>
      </c>
      <c r="G115" t="str">
        <f>MID($C115, 4, 1)</f>
        <v>J</v>
      </c>
      <c r="H115" t="str">
        <f>MID($C115, 5, 1)</f>
        <v>9</v>
      </c>
      <c r="I115">
        <f>LEN($A115)-LEN(SUBSTITUTE($A115,I$1,""))</f>
        <v>0</v>
      </c>
      <c r="J115">
        <f>LEN($A115)-LEN(SUBSTITUTE($A115,J$1,""))</f>
        <v>0</v>
      </c>
      <c r="K115">
        <f>LEN($A115)-LEN(SUBSTITUTE($A115,K$1,""))</f>
        <v>0</v>
      </c>
      <c r="L115">
        <f>LEN($A115)-LEN(SUBSTITUTE($A115,L$1,""))</f>
        <v>3</v>
      </c>
      <c r="M115">
        <f>LEN($A115)-LEN(SUBSTITUTE($A115,M$1,""))</f>
        <v>0</v>
      </c>
      <c r="N115">
        <f>LEN($A115)-LEN(SUBSTITUTE($A115,N$1,""))</f>
        <v>2</v>
      </c>
      <c r="O115">
        <f>LEN($A115)-LEN(SUBSTITUTE($A115,O$1,""))</f>
        <v>0</v>
      </c>
      <c r="P115">
        <f>LEN($A115)-LEN(SUBSTITUTE($A115,P$1,""))</f>
        <v>0</v>
      </c>
      <c r="Q115">
        <f>LEN($A115)-LEN(SUBSTITUTE($A115,Q$1,""))</f>
        <v>0</v>
      </c>
      <c r="R115">
        <f>LEN($A115)-LEN(SUBSTITUTE($A115,R$1,""))</f>
        <v>0</v>
      </c>
      <c r="S115">
        <f>LEN($A115)-LEN(SUBSTITUTE($A115,S$1,""))</f>
        <v>0</v>
      </c>
      <c r="T115">
        <f>LEN($A115)-LEN(SUBSTITUTE($A115,T$1,""))</f>
        <v>0</v>
      </c>
      <c r="U115">
        <f>LEN($A115)-LEN(SUBSTITUTE($A115,U$1,""))</f>
        <v>0</v>
      </c>
      <c r="V115">
        <f>I115+1</f>
        <v>1</v>
      </c>
      <c r="W115">
        <f>J115+1</f>
        <v>1</v>
      </c>
      <c r="X115">
        <f>K115+1</f>
        <v>1</v>
      </c>
      <c r="Y115">
        <f>L115+1</f>
        <v>4</v>
      </c>
      <c r="Z115">
        <f>M115+1</f>
        <v>1</v>
      </c>
      <c r="AA115">
        <f>N115+1</f>
        <v>3</v>
      </c>
      <c r="AB115">
        <f>O115+1</f>
        <v>1</v>
      </c>
      <c r="AC115">
        <f>P115+1</f>
        <v>1</v>
      </c>
      <c r="AD115">
        <f>Q115+1</f>
        <v>1</v>
      </c>
      <c r="AE115">
        <f>R115+1</f>
        <v>1</v>
      </c>
      <c r="AF115">
        <f>S115+1</f>
        <v>1</v>
      </c>
      <c r="AG115">
        <f>T115+1</f>
        <v>1</v>
      </c>
      <c r="AH115">
        <f>U115+1</f>
        <v>1</v>
      </c>
      <c r="AI115">
        <f>PRODUCT(V115:AH115)</f>
        <v>12</v>
      </c>
      <c r="AJ115" t="b">
        <f>AI115=6</f>
        <v>0</v>
      </c>
      <c r="AK115" t="b">
        <f>AI115=10</f>
        <v>0</v>
      </c>
      <c r="AL115" t="b">
        <f>AI115=12</f>
        <v>1</v>
      </c>
      <c r="AM115" t="b">
        <f>AI115=16</f>
        <v>0</v>
      </c>
      <c r="AN115" t="b">
        <f>AI115=18</f>
        <v>0</v>
      </c>
      <c r="AO115" t="b">
        <f>AI115=24</f>
        <v>0</v>
      </c>
      <c r="AP115" t="b">
        <f>AI115=32</f>
        <v>0</v>
      </c>
      <c r="AQ115" t="str">
        <f>IF(AI115=6,"7",IF(AI115=10,"6",IF(AI115=12,"5",
IF(AI115=16,"4",IF(AI115=18,"3",IF(AI115=24,"2",IF(AI115=32,"1","0"))))))
)</f>
        <v>5</v>
      </c>
      <c r="AR115" t="str">
        <f>_xlfn.XLOOKUP(D115, $BF$1:$BR$1, $BF$2:$BR$2)</f>
        <v>11</v>
      </c>
      <c r="AS115" t="str">
        <f>_xlfn.XLOOKUP(E115, $BF$1:$BR$1, $BF$2:$BR$2)</f>
        <v>09</v>
      </c>
      <c r="AT115" t="str">
        <f>_xlfn.XLOOKUP(F115, $BF$1:$BR$1, $BF$2:$BR$2)</f>
        <v>11</v>
      </c>
      <c r="AU115" t="str">
        <f>_xlfn.XLOOKUP(G115, $BF$1:$BR$1, $BF$2:$BR$2)</f>
        <v>11</v>
      </c>
      <c r="AV115" t="str">
        <f>_xlfn.XLOOKUP(H115, $BF$1:$BR$1, $BF$2:$BR$2)</f>
        <v>09</v>
      </c>
      <c r="AW115">
        <f>VALUE(_xlfn.TEXTJOIN("", TRUE, AQ115:AV115))</f>
        <v>51109111109</v>
      </c>
      <c r="AX115">
        <v>51109111109</v>
      </c>
      <c r="AY115">
        <f t="shared" si="1"/>
        <v>887</v>
      </c>
      <c r="AZ115">
        <f>B115*AY115</f>
        <v>632431</v>
      </c>
    </row>
    <row r="116" spans="1:52" x14ac:dyDescent="0.25">
      <c r="A116" t="s">
        <v>326</v>
      </c>
      <c r="B116">
        <v>726</v>
      </c>
      <c r="C116" t="str">
        <f>TEXT(A116, "0")</f>
        <v>J888J</v>
      </c>
      <c r="D116" t="str">
        <f>MID($C116, 1, 1)</f>
        <v>J</v>
      </c>
      <c r="E116" t="str">
        <f>MID($C116, 2, 1)</f>
        <v>8</v>
      </c>
      <c r="F116" t="str">
        <f>MID($C116, 3, 1)</f>
        <v>8</v>
      </c>
      <c r="G116" t="str">
        <f>MID($C116, 4, 1)</f>
        <v>8</v>
      </c>
      <c r="H116" t="str">
        <f>MID($C116, 5, 1)</f>
        <v>J</v>
      </c>
      <c r="I116">
        <f>LEN($A116)-LEN(SUBSTITUTE($A116,I$1,""))</f>
        <v>0</v>
      </c>
      <c r="J116">
        <f>LEN($A116)-LEN(SUBSTITUTE($A116,J$1,""))</f>
        <v>0</v>
      </c>
      <c r="K116">
        <f>LEN($A116)-LEN(SUBSTITUTE($A116,K$1,""))</f>
        <v>0</v>
      </c>
      <c r="L116">
        <f>LEN($A116)-LEN(SUBSTITUTE($A116,L$1,""))</f>
        <v>2</v>
      </c>
      <c r="M116">
        <f>LEN($A116)-LEN(SUBSTITUTE($A116,M$1,""))</f>
        <v>0</v>
      </c>
      <c r="N116">
        <f>LEN($A116)-LEN(SUBSTITUTE($A116,N$1,""))</f>
        <v>0</v>
      </c>
      <c r="O116">
        <f>LEN($A116)-LEN(SUBSTITUTE($A116,O$1,""))</f>
        <v>3</v>
      </c>
      <c r="P116">
        <f>LEN($A116)-LEN(SUBSTITUTE($A116,P$1,""))</f>
        <v>0</v>
      </c>
      <c r="Q116">
        <f>LEN($A116)-LEN(SUBSTITUTE($A116,Q$1,""))</f>
        <v>0</v>
      </c>
      <c r="R116">
        <f>LEN($A116)-LEN(SUBSTITUTE($A116,R$1,""))</f>
        <v>0</v>
      </c>
      <c r="S116">
        <f>LEN($A116)-LEN(SUBSTITUTE($A116,S$1,""))</f>
        <v>0</v>
      </c>
      <c r="T116">
        <f>LEN($A116)-LEN(SUBSTITUTE($A116,T$1,""))</f>
        <v>0</v>
      </c>
      <c r="U116">
        <f>LEN($A116)-LEN(SUBSTITUTE($A116,U$1,""))</f>
        <v>0</v>
      </c>
      <c r="V116">
        <f>I116+1</f>
        <v>1</v>
      </c>
      <c r="W116">
        <f>J116+1</f>
        <v>1</v>
      </c>
      <c r="X116">
        <f>K116+1</f>
        <v>1</v>
      </c>
      <c r="Y116">
        <f>L116+1</f>
        <v>3</v>
      </c>
      <c r="Z116">
        <f>M116+1</f>
        <v>1</v>
      </c>
      <c r="AA116">
        <f>N116+1</f>
        <v>1</v>
      </c>
      <c r="AB116">
        <f>O116+1</f>
        <v>4</v>
      </c>
      <c r="AC116">
        <f>P116+1</f>
        <v>1</v>
      </c>
      <c r="AD116">
        <f>Q116+1</f>
        <v>1</v>
      </c>
      <c r="AE116">
        <f>R116+1</f>
        <v>1</v>
      </c>
      <c r="AF116">
        <f>S116+1</f>
        <v>1</v>
      </c>
      <c r="AG116">
        <f>T116+1</f>
        <v>1</v>
      </c>
      <c r="AH116">
        <f>U116+1</f>
        <v>1</v>
      </c>
      <c r="AI116">
        <f>PRODUCT(V116:AH116)</f>
        <v>12</v>
      </c>
      <c r="AJ116" t="b">
        <f>AI116=6</f>
        <v>0</v>
      </c>
      <c r="AK116" t="b">
        <f>AI116=10</f>
        <v>0</v>
      </c>
      <c r="AL116" t="b">
        <f>AI116=12</f>
        <v>1</v>
      </c>
      <c r="AM116" t="b">
        <f>AI116=16</f>
        <v>0</v>
      </c>
      <c r="AN116" t="b">
        <f>AI116=18</f>
        <v>0</v>
      </c>
      <c r="AO116" t="b">
        <f>AI116=24</f>
        <v>0</v>
      </c>
      <c r="AP116" t="b">
        <f>AI116=32</f>
        <v>0</v>
      </c>
      <c r="AQ116" t="str">
        <f>IF(AI116=6,"7",IF(AI116=10,"6",IF(AI116=12,"5",
IF(AI116=16,"4",IF(AI116=18,"3",IF(AI116=24,"2",IF(AI116=32,"1","0"))))))
)</f>
        <v>5</v>
      </c>
      <c r="AR116" t="str">
        <f>_xlfn.XLOOKUP(D116, $BF$1:$BR$1, $BF$2:$BR$2)</f>
        <v>11</v>
      </c>
      <c r="AS116" t="str">
        <f>_xlfn.XLOOKUP(E116, $BF$1:$BR$1, $BF$2:$BR$2)</f>
        <v>08</v>
      </c>
      <c r="AT116" t="str">
        <f>_xlfn.XLOOKUP(F116, $BF$1:$BR$1, $BF$2:$BR$2)</f>
        <v>08</v>
      </c>
      <c r="AU116" t="str">
        <f>_xlfn.XLOOKUP(G116, $BF$1:$BR$1, $BF$2:$BR$2)</f>
        <v>08</v>
      </c>
      <c r="AV116" t="str">
        <f>_xlfn.XLOOKUP(H116, $BF$1:$BR$1, $BF$2:$BR$2)</f>
        <v>11</v>
      </c>
      <c r="AW116">
        <f>VALUE(_xlfn.TEXTJOIN("", TRUE, AQ116:AV116))</f>
        <v>51108080811</v>
      </c>
      <c r="AX116">
        <v>51108080811</v>
      </c>
      <c r="AY116">
        <f t="shared" si="1"/>
        <v>886</v>
      </c>
      <c r="AZ116">
        <f>B116*AY116</f>
        <v>643236</v>
      </c>
    </row>
    <row r="117" spans="1:52" x14ac:dyDescent="0.25">
      <c r="A117" t="s">
        <v>292</v>
      </c>
      <c r="B117">
        <v>205</v>
      </c>
      <c r="C117" t="str">
        <f>TEXT(A117, "0")</f>
        <v>J77J7</v>
      </c>
      <c r="D117" t="str">
        <f>MID($C117, 1, 1)</f>
        <v>J</v>
      </c>
      <c r="E117" t="str">
        <f>MID($C117, 2, 1)</f>
        <v>7</v>
      </c>
      <c r="F117" t="str">
        <f>MID($C117, 3, 1)</f>
        <v>7</v>
      </c>
      <c r="G117" t="str">
        <f>MID($C117, 4, 1)</f>
        <v>J</v>
      </c>
      <c r="H117" t="str">
        <f>MID($C117, 5, 1)</f>
        <v>7</v>
      </c>
      <c r="I117">
        <f>LEN($A117)-LEN(SUBSTITUTE($A117,I$1,""))</f>
        <v>0</v>
      </c>
      <c r="J117">
        <f>LEN($A117)-LEN(SUBSTITUTE($A117,J$1,""))</f>
        <v>0</v>
      </c>
      <c r="K117">
        <f>LEN($A117)-LEN(SUBSTITUTE($A117,K$1,""))</f>
        <v>0</v>
      </c>
      <c r="L117">
        <f>LEN($A117)-LEN(SUBSTITUTE($A117,L$1,""))</f>
        <v>2</v>
      </c>
      <c r="M117">
        <f>LEN($A117)-LEN(SUBSTITUTE($A117,M$1,""))</f>
        <v>0</v>
      </c>
      <c r="N117">
        <f>LEN($A117)-LEN(SUBSTITUTE($A117,N$1,""))</f>
        <v>0</v>
      </c>
      <c r="O117">
        <f>LEN($A117)-LEN(SUBSTITUTE($A117,O$1,""))</f>
        <v>0</v>
      </c>
      <c r="P117">
        <f>LEN($A117)-LEN(SUBSTITUTE($A117,P$1,""))</f>
        <v>3</v>
      </c>
      <c r="Q117">
        <f>LEN($A117)-LEN(SUBSTITUTE($A117,Q$1,""))</f>
        <v>0</v>
      </c>
      <c r="R117">
        <f>LEN($A117)-LEN(SUBSTITUTE($A117,R$1,""))</f>
        <v>0</v>
      </c>
      <c r="S117">
        <f>LEN($A117)-LEN(SUBSTITUTE($A117,S$1,""))</f>
        <v>0</v>
      </c>
      <c r="T117">
        <f>LEN($A117)-LEN(SUBSTITUTE($A117,T$1,""))</f>
        <v>0</v>
      </c>
      <c r="U117">
        <f>LEN($A117)-LEN(SUBSTITUTE($A117,U$1,""))</f>
        <v>0</v>
      </c>
      <c r="V117">
        <f>I117+1</f>
        <v>1</v>
      </c>
      <c r="W117">
        <f>J117+1</f>
        <v>1</v>
      </c>
      <c r="X117">
        <f>K117+1</f>
        <v>1</v>
      </c>
      <c r="Y117">
        <f>L117+1</f>
        <v>3</v>
      </c>
      <c r="Z117">
        <f>M117+1</f>
        <v>1</v>
      </c>
      <c r="AA117">
        <f>N117+1</f>
        <v>1</v>
      </c>
      <c r="AB117">
        <f>O117+1</f>
        <v>1</v>
      </c>
      <c r="AC117">
        <f>P117+1</f>
        <v>4</v>
      </c>
      <c r="AD117">
        <f>Q117+1</f>
        <v>1</v>
      </c>
      <c r="AE117">
        <f>R117+1</f>
        <v>1</v>
      </c>
      <c r="AF117">
        <f>S117+1</f>
        <v>1</v>
      </c>
      <c r="AG117">
        <f>T117+1</f>
        <v>1</v>
      </c>
      <c r="AH117">
        <f>U117+1</f>
        <v>1</v>
      </c>
      <c r="AI117">
        <f>PRODUCT(V117:AH117)</f>
        <v>12</v>
      </c>
      <c r="AJ117" t="b">
        <f>AI117=6</f>
        <v>0</v>
      </c>
      <c r="AK117" t="b">
        <f>AI117=10</f>
        <v>0</v>
      </c>
      <c r="AL117" t="b">
        <f>AI117=12</f>
        <v>1</v>
      </c>
      <c r="AM117" t="b">
        <f>AI117=16</f>
        <v>0</v>
      </c>
      <c r="AN117" t="b">
        <f>AI117=18</f>
        <v>0</v>
      </c>
      <c r="AO117" t="b">
        <f>AI117=24</f>
        <v>0</v>
      </c>
      <c r="AP117" t="b">
        <f>AI117=32</f>
        <v>0</v>
      </c>
      <c r="AQ117" t="str">
        <f>IF(AI117=6,"7",IF(AI117=10,"6",IF(AI117=12,"5",
IF(AI117=16,"4",IF(AI117=18,"3",IF(AI117=24,"2",IF(AI117=32,"1","0"))))))
)</f>
        <v>5</v>
      </c>
      <c r="AR117" t="str">
        <f>_xlfn.XLOOKUP(D117, $BF$1:$BR$1, $BF$2:$BR$2)</f>
        <v>11</v>
      </c>
      <c r="AS117" t="str">
        <f>_xlfn.XLOOKUP(E117, $BF$1:$BR$1, $BF$2:$BR$2)</f>
        <v>07</v>
      </c>
      <c r="AT117" t="str">
        <f>_xlfn.XLOOKUP(F117, $BF$1:$BR$1, $BF$2:$BR$2)</f>
        <v>07</v>
      </c>
      <c r="AU117" t="str">
        <f>_xlfn.XLOOKUP(G117, $BF$1:$BR$1, $BF$2:$BR$2)</f>
        <v>11</v>
      </c>
      <c r="AV117" t="str">
        <f>_xlfn.XLOOKUP(H117, $BF$1:$BR$1, $BF$2:$BR$2)</f>
        <v>07</v>
      </c>
      <c r="AW117">
        <f>VALUE(_xlfn.TEXTJOIN("", TRUE, AQ117:AV117))</f>
        <v>51107071107</v>
      </c>
      <c r="AX117">
        <v>51107071107</v>
      </c>
      <c r="AY117">
        <f t="shared" si="1"/>
        <v>885</v>
      </c>
      <c r="AZ117">
        <f>B117*AY117</f>
        <v>181425</v>
      </c>
    </row>
    <row r="118" spans="1:52" x14ac:dyDescent="0.25">
      <c r="A118" t="s">
        <v>861</v>
      </c>
      <c r="B118">
        <v>596</v>
      </c>
      <c r="C118" t="str">
        <f>TEXT(A118, "0")</f>
        <v>J666J</v>
      </c>
      <c r="D118" t="str">
        <f>MID($C118, 1, 1)</f>
        <v>J</v>
      </c>
      <c r="E118" t="str">
        <f>MID($C118, 2, 1)</f>
        <v>6</v>
      </c>
      <c r="F118" t="str">
        <f>MID($C118, 3, 1)</f>
        <v>6</v>
      </c>
      <c r="G118" t="str">
        <f>MID($C118, 4, 1)</f>
        <v>6</v>
      </c>
      <c r="H118" t="str">
        <f>MID($C118, 5, 1)</f>
        <v>J</v>
      </c>
      <c r="I118">
        <f>LEN($A118)-LEN(SUBSTITUTE($A118,I$1,""))</f>
        <v>0</v>
      </c>
      <c r="J118">
        <f>LEN($A118)-LEN(SUBSTITUTE($A118,J$1,""))</f>
        <v>0</v>
      </c>
      <c r="K118">
        <f>LEN($A118)-LEN(SUBSTITUTE($A118,K$1,""))</f>
        <v>0</v>
      </c>
      <c r="L118">
        <f>LEN($A118)-LEN(SUBSTITUTE($A118,L$1,""))</f>
        <v>2</v>
      </c>
      <c r="M118">
        <f>LEN($A118)-LEN(SUBSTITUTE($A118,M$1,""))</f>
        <v>0</v>
      </c>
      <c r="N118">
        <f>LEN($A118)-LEN(SUBSTITUTE($A118,N$1,""))</f>
        <v>0</v>
      </c>
      <c r="O118">
        <f>LEN($A118)-LEN(SUBSTITUTE($A118,O$1,""))</f>
        <v>0</v>
      </c>
      <c r="P118">
        <f>LEN($A118)-LEN(SUBSTITUTE($A118,P$1,""))</f>
        <v>0</v>
      </c>
      <c r="Q118">
        <f>LEN($A118)-LEN(SUBSTITUTE($A118,Q$1,""))</f>
        <v>3</v>
      </c>
      <c r="R118">
        <f>LEN($A118)-LEN(SUBSTITUTE($A118,R$1,""))</f>
        <v>0</v>
      </c>
      <c r="S118">
        <f>LEN($A118)-LEN(SUBSTITUTE($A118,S$1,""))</f>
        <v>0</v>
      </c>
      <c r="T118">
        <f>LEN($A118)-LEN(SUBSTITUTE($A118,T$1,""))</f>
        <v>0</v>
      </c>
      <c r="U118">
        <f>LEN($A118)-LEN(SUBSTITUTE($A118,U$1,""))</f>
        <v>0</v>
      </c>
      <c r="V118">
        <f>I118+1</f>
        <v>1</v>
      </c>
      <c r="W118">
        <f>J118+1</f>
        <v>1</v>
      </c>
      <c r="X118">
        <f>K118+1</f>
        <v>1</v>
      </c>
      <c r="Y118">
        <f>L118+1</f>
        <v>3</v>
      </c>
      <c r="Z118">
        <f>M118+1</f>
        <v>1</v>
      </c>
      <c r="AA118">
        <f>N118+1</f>
        <v>1</v>
      </c>
      <c r="AB118">
        <f>O118+1</f>
        <v>1</v>
      </c>
      <c r="AC118">
        <f>P118+1</f>
        <v>1</v>
      </c>
      <c r="AD118">
        <f>Q118+1</f>
        <v>4</v>
      </c>
      <c r="AE118">
        <f>R118+1</f>
        <v>1</v>
      </c>
      <c r="AF118">
        <f>S118+1</f>
        <v>1</v>
      </c>
      <c r="AG118">
        <f>T118+1</f>
        <v>1</v>
      </c>
      <c r="AH118">
        <f>U118+1</f>
        <v>1</v>
      </c>
      <c r="AI118">
        <f>PRODUCT(V118:AH118)</f>
        <v>12</v>
      </c>
      <c r="AJ118" t="b">
        <f>AI118=6</f>
        <v>0</v>
      </c>
      <c r="AK118" t="b">
        <f>AI118=10</f>
        <v>0</v>
      </c>
      <c r="AL118" t="b">
        <f>AI118=12</f>
        <v>1</v>
      </c>
      <c r="AM118" t="b">
        <f>AI118=16</f>
        <v>0</v>
      </c>
      <c r="AN118" t="b">
        <f>AI118=18</f>
        <v>0</v>
      </c>
      <c r="AO118" t="b">
        <f>AI118=24</f>
        <v>0</v>
      </c>
      <c r="AP118" t="b">
        <f>AI118=32</f>
        <v>0</v>
      </c>
      <c r="AQ118" t="str">
        <f>IF(AI118=6,"7",IF(AI118=10,"6",IF(AI118=12,"5",
IF(AI118=16,"4",IF(AI118=18,"3",IF(AI118=24,"2",IF(AI118=32,"1","0"))))))
)</f>
        <v>5</v>
      </c>
      <c r="AR118" t="str">
        <f>_xlfn.XLOOKUP(D118, $BF$1:$BR$1, $BF$2:$BR$2)</f>
        <v>11</v>
      </c>
      <c r="AS118" t="str">
        <f>_xlfn.XLOOKUP(E118, $BF$1:$BR$1, $BF$2:$BR$2)</f>
        <v>06</v>
      </c>
      <c r="AT118" t="str">
        <f>_xlfn.XLOOKUP(F118, $BF$1:$BR$1, $BF$2:$BR$2)</f>
        <v>06</v>
      </c>
      <c r="AU118" t="str">
        <f>_xlfn.XLOOKUP(G118, $BF$1:$BR$1, $BF$2:$BR$2)</f>
        <v>06</v>
      </c>
      <c r="AV118" t="str">
        <f>_xlfn.XLOOKUP(H118, $BF$1:$BR$1, $BF$2:$BR$2)</f>
        <v>11</v>
      </c>
      <c r="AW118">
        <f>VALUE(_xlfn.TEXTJOIN("", TRUE, AQ118:AV118))</f>
        <v>51106060611</v>
      </c>
      <c r="AX118">
        <v>51106060611</v>
      </c>
      <c r="AY118">
        <f t="shared" si="1"/>
        <v>884</v>
      </c>
      <c r="AZ118">
        <f>B118*AY118</f>
        <v>526864</v>
      </c>
    </row>
    <row r="119" spans="1:52" x14ac:dyDescent="0.25">
      <c r="A119" t="s">
        <v>220</v>
      </c>
      <c r="B119">
        <v>698</v>
      </c>
      <c r="C119" t="str">
        <f>TEXT(A119, "0")</f>
        <v>J555J</v>
      </c>
      <c r="D119" t="str">
        <f>MID($C119, 1, 1)</f>
        <v>J</v>
      </c>
      <c r="E119" t="str">
        <f>MID($C119, 2, 1)</f>
        <v>5</v>
      </c>
      <c r="F119" t="str">
        <f>MID($C119, 3, 1)</f>
        <v>5</v>
      </c>
      <c r="G119" t="str">
        <f>MID($C119, 4, 1)</f>
        <v>5</v>
      </c>
      <c r="H119" t="str">
        <f>MID($C119, 5, 1)</f>
        <v>J</v>
      </c>
      <c r="I119">
        <f>LEN($A119)-LEN(SUBSTITUTE($A119,I$1,""))</f>
        <v>0</v>
      </c>
      <c r="J119">
        <f>LEN($A119)-LEN(SUBSTITUTE($A119,J$1,""))</f>
        <v>0</v>
      </c>
      <c r="K119">
        <f>LEN($A119)-LEN(SUBSTITUTE($A119,K$1,""))</f>
        <v>0</v>
      </c>
      <c r="L119">
        <f>LEN($A119)-LEN(SUBSTITUTE($A119,L$1,""))</f>
        <v>2</v>
      </c>
      <c r="M119">
        <f>LEN($A119)-LEN(SUBSTITUTE($A119,M$1,""))</f>
        <v>0</v>
      </c>
      <c r="N119">
        <f>LEN($A119)-LEN(SUBSTITUTE($A119,N$1,""))</f>
        <v>0</v>
      </c>
      <c r="O119">
        <f>LEN($A119)-LEN(SUBSTITUTE($A119,O$1,""))</f>
        <v>0</v>
      </c>
      <c r="P119">
        <f>LEN($A119)-LEN(SUBSTITUTE($A119,P$1,""))</f>
        <v>0</v>
      </c>
      <c r="Q119">
        <f>LEN($A119)-LEN(SUBSTITUTE($A119,Q$1,""))</f>
        <v>0</v>
      </c>
      <c r="R119">
        <f>LEN($A119)-LEN(SUBSTITUTE($A119,R$1,""))</f>
        <v>3</v>
      </c>
      <c r="S119">
        <f>LEN($A119)-LEN(SUBSTITUTE($A119,S$1,""))</f>
        <v>0</v>
      </c>
      <c r="T119">
        <f>LEN($A119)-LEN(SUBSTITUTE($A119,T$1,""))</f>
        <v>0</v>
      </c>
      <c r="U119">
        <f>LEN($A119)-LEN(SUBSTITUTE($A119,U$1,""))</f>
        <v>0</v>
      </c>
      <c r="V119">
        <f>I119+1</f>
        <v>1</v>
      </c>
      <c r="W119">
        <f>J119+1</f>
        <v>1</v>
      </c>
      <c r="X119">
        <f>K119+1</f>
        <v>1</v>
      </c>
      <c r="Y119">
        <f>L119+1</f>
        <v>3</v>
      </c>
      <c r="Z119">
        <f>M119+1</f>
        <v>1</v>
      </c>
      <c r="AA119">
        <f>N119+1</f>
        <v>1</v>
      </c>
      <c r="AB119">
        <f>O119+1</f>
        <v>1</v>
      </c>
      <c r="AC119">
        <f>P119+1</f>
        <v>1</v>
      </c>
      <c r="AD119">
        <f>Q119+1</f>
        <v>1</v>
      </c>
      <c r="AE119">
        <f>R119+1</f>
        <v>4</v>
      </c>
      <c r="AF119">
        <f>S119+1</f>
        <v>1</v>
      </c>
      <c r="AG119">
        <f>T119+1</f>
        <v>1</v>
      </c>
      <c r="AH119">
        <f>U119+1</f>
        <v>1</v>
      </c>
      <c r="AI119">
        <f>PRODUCT(V119:AH119)</f>
        <v>12</v>
      </c>
      <c r="AJ119" t="b">
        <f>AI119=6</f>
        <v>0</v>
      </c>
      <c r="AK119" t="b">
        <f>AI119=10</f>
        <v>0</v>
      </c>
      <c r="AL119" t="b">
        <f>AI119=12</f>
        <v>1</v>
      </c>
      <c r="AM119" t="b">
        <f>AI119=16</f>
        <v>0</v>
      </c>
      <c r="AN119" t="b">
        <f>AI119=18</f>
        <v>0</v>
      </c>
      <c r="AO119" t="b">
        <f>AI119=24</f>
        <v>0</v>
      </c>
      <c r="AP119" t="b">
        <f>AI119=32</f>
        <v>0</v>
      </c>
      <c r="AQ119" t="str">
        <f>IF(AI119=6,"7",IF(AI119=10,"6",IF(AI119=12,"5",
IF(AI119=16,"4",IF(AI119=18,"3",IF(AI119=24,"2",IF(AI119=32,"1","0"))))))
)</f>
        <v>5</v>
      </c>
      <c r="AR119" t="str">
        <f>_xlfn.XLOOKUP(D119, $BF$1:$BR$1, $BF$2:$BR$2)</f>
        <v>11</v>
      </c>
      <c r="AS119" t="str">
        <f>_xlfn.XLOOKUP(E119, $BF$1:$BR$1, $BF$2:$BR$2)</f>
        <v>05</v>
      </c>
      <c r="AT119" t="str">
        <f>_xlfn.XLOOKUP(F119, $BF$1:$BR$1, $BF$2:$BR$2)</f>
        <v>05</v>
      </c>
      <c r="AU119" t="str">
        <f>_xlfn.XLOOKUP(G119, $BF$1:$BR$1, $BF$2:$BR$2)</f>
        <v>05</v>
      </c>
      <c r="AV119" t="str">
        <f>_xlfn.XLOOKUP(H119, $BF$1:$BR$1, $BF$2:$BR$2)</f>
        <v>11</v>
      </c>
      <c r="AW119">
        <f>VALUE(_xlfn.TEXTJOIN("", TRUE, AQ119:AV119))</f>
        <v>51105050511</v>
      </c>
      <c r="AX119">
        <v>51105050511</v>
      </c>
      <c r="AY119">
        <f t="shared" si="1"/>
        <v>883</v>
      </c>
      <c r="AZ119">
        <f>B119*AY119</f>
        <v>616334</v>
      </c>
    </row>
    <row r="120" spans="1:52" x14ac:dyDescent="0.25">
      <c r="A120" t="s">
        <v>961</v>
      </c>
      <c r="B120">
        <v>456</v>
      </c>
      <c r="C120" t="str">
        <f>TEXT(A120, "0")</f>
        <v>TATTA</v>
      </c>
      <c r="D120" t="str">
        <f>MID($C120, 1, 1)</f>
        <v>T</v>
      </c>
      <c r="E120" t="str">
        <f>MID($C120, 2, 1)</f>
        <v>A</v>
      </c>
      <c r="F120" t="str">
        <f>MID($C120, 3, 1)</f>
        <v>T</v>
      </c>
      <c r="G120" t="str">
        <f>MID($C120, 4, 1)</f>
        <v>T</v>
      </c>
      <c r="H120" t="str">
        <f>MID($C120, 5, 1)</f>
        <v>A</v>
      </c>
      <c r="I120">
        <f>LEN($A120)-LEN(SUBSTITUTE($A120,I$1,""))</f>
        <v>2</v>
      </c>
      <c r="J120">
        <f>LEN($A120)-LEN(SUBSTITUTE($A120,J$1,""))</f>
        <v>0</v>
      </c>
      <c r="K120">
        <f>LEN($A120)-LEN(SUBSTITUTE($A120,K$1,""))</f>
        <v>0</v>
      </c>
      <c r="L120">
        <f>LEN($A120)-LEN(SUBSTITUTE($A120,L$1,""))</f>
        <v>0</v>
      </c>
      <c r="M120">
        <f>LEN($A120)-LEN(SUBSTITUTE($A120,M$1,""))</f>
        <v>3</v>
      </c>
      <c r="N120">
        <f>LEN($A120)-LEN(SUBSTITUTE($A120,N$1,""))</f>
        <v>0</v>
      </c>
      <c r="O120">
        <f>LEN($A120)-LEN(SUBSTITUTE($A120,O$1,""))</f>
        <v>0</v>
      </c>
      <c r="P120">
        <f>LEN($A120)-LEN(SUBSTITUTE($A120,P$1,""))</f>
        <v>0</v>
      </c>
      <c r="Q120">
        <f>LEN($A120)-LEN(SUBSTITUTE($A120,Q$1,""))</f>
        <v>0</v>
      </c>
      <c r="R120">
        <f>LEN($A120)-LEN(SUBSTITUTE($A120,R$1,""))</f>
        <v>0</v>
      </c>
      <c r="S120">
        <f>LEN($A120)-LEN(SUBSTITUTE($A120,S$1,""))</f>
        <v>0</v>
      </c>
      <c r="T120">
        <f>LEN($A120)-LEN(SUBSTITUTE($A120,T$1,""))</f>
        <v>0</v>
      </c>
      <c r="U120">
        <f>LEN($A120)-LEN(SUBSTITUTE($A120,U$1,""))</f>
        <v>0</v>
      </c>
      <c r="V120">
        <f>I120+1</f>
        <v>3</v>
      </c>
      <c r="W120">
        <f>J120+1</f>
        <v>1</v>
      </c>
      <c r="X120">
        <f>K120+1</f>
        <v>1</v>
      </c>
      <c r="Y120">
        <f>L120+1</f>
        <v>1</v>
      </c>
      <c r="Z120">
        <f>M120+1</f>
        <v>4</v>
      </c>
      <c r="AA120">
        <f>N120+1</f>
        <v>1</v>
      </c>
      <c r="AB120">
        <f>O120+1</f>
        <v>1</v>
      </c>
      <c r="AC120">
        <f>P120+1</f>
        <v>1</v>
      </c>
      <c r="AD120">
        <f>Q120+1</f>
        <v>1</v>
      </c>
      <c r="AE120">
        <f>R120+1</f>
        <v>1</v>
      </c>
      <c r="AF120">
        <f>S120+1</f>
        <v>1</v>
      </c>
      <c r="AG120">
        <f>T120+1</f>
        <v>1</v>
      </c>
      <c r="AH120">
        <f>U120+1</f>
        <v>1</v>
      </c>
      <c r="AI120">
        <f>PRODUCT(V120:AH120)</f>
        <v>12</v>
      </c>
      <c r="AJ120" t="b">
        <f>AI120=6</f>
        <v>0</v>
      </c>
      <c r="AK120" t="b">
        <f>AI120=10</f>
        <v>0</v>
      </c>
      <c r="AL120" t="b">
        <f>AI120=12</f>
        <v>1</v>
      </c>
      <c r="AM120" t="b">
        <f>AI120=16</f>
        <v>0</v>
      </c>
      <c r="AN120" t="b">
        <f>AI120=18</f>
        <v>0</v>
      </c>
      <c r="AO120" t="b">
        <f>AI120=24</f>
        <v>0</v>
      </c>
      <c r="AP120" t="b">
        <f>AI120=32</f>
        <v>0</v>
      </c>
      <c r="AQ120" t="str">
        <f>IF(AI120=6,"7",IF(AI120=10,"6",IF(AI120=12,"5",
IF(AI120=16,"4",IF(AI120=18,"3",IF(AI120=24,"2",IF(AI120=32,"1","0"))))))
)</f>
        <v>5</v>
      </c>
      <c r="AR120" t="str">
        <f>_xlfn.XLOOKUP(D120, $BF$1:$BR$1, $BF$2:$BR$2)</f>
        <v>10</v>
      </c>
      <c r="AS120" t="str">
        <f>_xlfn.XLOOKUP(E120, $BF$1:$BR$1, $BF$2:$BR$2)</f>
        <v>14</v>
      </c>
      <c r="AT120" t="str">
        <f>_xlfn.XLOOKUP(F120, $BF$1:$BR$1, $BF$2:$BR$2)</f>
        <v>10</v>
      </c>
      <c r="AU120" t="str">
        <f>_xlfn.XLOOKUP(G120, $BF$1:$BR$1, $BF$2:$BR$2)</f>
        <v>10</v>
      </c>
      <c r="AV120" t="str">
        <f>_xlfn.XLOOKUP(H120, $BF$1:$BR$1, $BF$2:$BR$2)</f>
        <v>14</v>
      </c>
      <c r="AW120">
        <f>VALUE(_xlfn.TEXTJOIN("", TRUE, AQ120:AV120))</f>
        <v>51014101014</v>
      </c>
      <c r="AX120">
        <v>51014101014</v>
      </c>
      <c r="AY120">
        <f t="shared" si="1"/>
        <v>882</v>
      </c>
      <c r="AZ120">
        <f>B120*AY120</f>
        <v>402192</v>
      </c>
    </row>
    <row r="121" spans="1:52" x14ac:dyDescent="0.25">
      <c r="A121" t="s">
        <v>885</v>
      </c>
      <c r="B121">
        <v>603</v>
      </c>
      <c r="C121" t="str">
        <f>TEXT(A121, "0")</f>
        <v>TTJTJ</v>
      </c>
      <c r="D121" t="str">
        <f>MID($C121, 1, 1)</f>
        <v>T</v>
      </c>
      <c r="E121" t="str">
        <f>MID($C121, 2, 1)</f>
        <v>T</v>
      </c>
      <c r="F121" t="str">
        <f>MID($C121, 3, 1)</f>
        <v>J</v>
      </c>
      <c r="G121" t="str">
        <f>MID($C121, 4, 1)</f>
        <v>T</v>
      </c>
      <c r="H121" t="str">
        <f>MID($C121, 5, 1)</f>
        <v>J</v>
      </c>
      <c r="I121">
        <f>LEN($A121)-LEN(SUBSTITUTE($A121,I$1,""))</f>
        <v>0</v>
      </c>
      <c r="J121">
        <f>LEN($A121)-LEN(SUBSTITUTE($A121,J$1,""))</f>
        <v>0</v>
      </c>
      <c r="K121">
        <f>LEN($A121)-LEN(SUBSTITUTE($A121,K$1,""))</f>
        <v>0</v>
      </c>
      <c r="L121">
        <f>LEN($A121)-LEN(SUBSTITUTE($A121,L$1,""))</f>
        <v>2</v>
      </c>
      <c r="M121">
        <f>LEN($A121)-LEN(SUBSTITUTE($A121,M$1,""))</f>
        <v>3</v>
      </c>
      <c r="N121">
        <f>LEN($A121)-LEN(SUBSTITUTE($A121,N$1,""))</f>
        <v>0</v>
      </c>
      <c r="O121">
        <f>LEN($A121)-LEN(SUBSTITUTE($A121,O$1,""))</f>
        <v>0</v>
      </c>
      <c r="P121">
        <f>LEN($A121)-LEN(SUBSTITUTE($A121,P$1,""))</f>
        <v>0</v>
      </c>
      <c r="Q121">
        <f>LEN($A121)-LEN(SUBSTITUTE($A121,Q$1,""))</f>
        <v>0</v>
      </c>
      <c r="R121">
        <f>LEN($A121)-LEN(SUBSTITUTE($A121,R$1,""))</f>
        <v>0</v>
      </c>
      <c r="S121">
        <f>LEN($A121)-LEN(SUBSTITUTE($A121,S$1,""))</f>
        <v>0</v>
      </c>
      <c r="T121">
        <f>LEN($A121)-LEN(SUBSTITUTE($A121,T$1,""))</f>
        <v>0</v>
      </c>
      <c r="U121">
        <f>LEN($A121)-LEN(SUBSTITUTE($A121,U$1,""))</f>
        <v>0</v>
      </c>
      <c r="V121">
        <f>I121+1</f>
        <v>1</v>
      </c>
      <c r="W121">
        <f>J121+1</f>
        <v>1</v>
      </c>
      <c r="X121">
        <f>K121+1</f>
        <v>1</v>
      </c>
      <c r="Y121">
        <f>L121+1</f>
        <v>3</v>
      </c>
      <c r="Z121">
        <f>M121+1</f>
        <v>4</v>
      </c>
      <c r="AA121">
        <f>N121+1</f>
        <v>1</v>
      </c>
      <c r="AB121">
        <f>O121+1</f>
        <v>1</v>
      </c>
      <c r="AC121">
        <f>P121+1</f>
        <v>1</v>
      </c>
      <c r="AD121">
        <f>Q121+1</f>
        <v>1</v>
      </c>
      <c r="AE121">
        <f>R121+1</f>
        <v>1</v>
      </c>
      <c r="AF121">
        <f>S121+1</f>
        <v>1</v>
      </c>
      <c r="AG121">
        <f>T121+1</f>
        <v>1</v>
      </c>
      <c r="AH121">
        <f>U121+1</f>
        <v>1</v>
      </c>
      <c r="AI121">
        <f>PRODUCT(V121:AH121)</f>
        <v>12</v>
      </c>
      <c r="AJ121" t="b">
        <f>AI121=6</f>
        <v>0</v>
      </c>
      <c r="AK121" t="b">
        <f>AI121=10</f>
        <v>0</v>
      </c>
      <c r="AL121" t="b">
        <f>AI121=12</f>
        <v>1</v>
      </c>
      <c r="AM121" t="b">
        <f>AI121=16</f>
        <v>0</v>
      </c>
      <c r="AN121" t="b">
        <f>AI121=18</f>
        <v>0</v>
      </c>
      <c r="AO121" t="b">
        <f>AI121=24</f>
        <v>0</v>
      </c>
      <c r="AP121" t="b">
        <f>AI121=32</f>
        <v>0</v>
      </c>
      <c r="AQ121" t="str">
        <f>IF(AI121=6,"7",IF(AI121=10,"6",IF(AI121=12,"5",
IF(AI121=16,"4",IF(AI121=18,"3",IF(AI121=24,"2",IF(AI121=32,"1","0"))))))
)</f>
        <v>5</v>
      </c>
      <c r="AR121" t="str">
        <f>_xlfn.XLOOKUP(D121, $BF$1:$BR$1, $BF$2:$BR$2)</f>
        <v>10</v>
      </c>
      <c r="AS121" t="str">
        <f>_xlfn.XLOOKUP(E121, $BF$1:$BR$1, $BF$2:$BR$2)</f>
        <v>10</v>
      </c>
      <c r="AT121" t="str">
        <f>_xlfn.XLOOKUP(F121, $BF$1:$BR$1, $BF$2:$BR$2)</f>
        <v>11</v>
      </c>
      <c r="AU121" t="str">
        <f>_xlfn.XLOOKUP(G121, $BF$1:$BR$1, $BF$2:$BR$2)</f>
        <v>10</v>
      </c>
      <c r="AV121" t="str">
        <f>_xlfn.XLOOKUP(H121, $BF$1:$BR$1, $BF$2:$BR$2)</f>
        <v>11</v>
      </c>
      <c r="AW121">
        <f>VALUE(_xlfn.TEXTJOIN("", TRUE, AQ121:AV121))</f>
        <v>51010111011</v>
      </c>
      <c r="AX121">
        <v>51010111011</v>
      </c>
      <c r="AY121">
        <f t="shared" si="1"/>
        <v>881</v>
      </c>
      <c r="AZ121">
        <f>B121*AY121</f>
        <v>531243</v>
      </c>
    </row>
    <row r="122" spans="1:52" x14ac:dyDescent="0.25">
      <c r="A122" t="s">
        <v>189</v>
      </c>
      <c r="B122">
        <v>903</v>
      </c>
      <c r="C122" t="str">
        <f>TEXT(A122, "0")</f>
        <v>T88T8</v>
      </c>
      <c r="D122" t="str">
        <f>MID($C122, 1, 1)</f>
        <v>T</v>
      </c>
      <c r="E122" t="str">
        <f>MID($C122, 2, 1)</f>
        <v>8</v>
      </c>
      <c r="F122" t="str">
        <f>MID($C122, 3, 1)</f>
        <v>8</v>
      </c>
      <c r="G122" t="str">
        <f>MID($C122, 4, 1)</f>
        <v>T</v>
      </c>
      <c r="H122" t="str">
        <f>MID($C122, 5, 1)</f>
        <v>8</v>
      </c>
      <c r="I122">
        <f>LEN($A122)-LEN(SUBSTITUTE($A122,I$1,""))</f>
        <v>0</v>
      </c>
      <c r="J122">
        <f>LEN($A122)-LEN(SUBSTITUTE($A122,J$1,""))</f>
        <v>0</v>
      </c>
      <c r="K122">
        <f>LEN($A122)-LEN(SUBSTITUTE($A122,K$1,""))</f>
        <v>0</v>
      </c>
      <c r="L122">
        <f>LEN($A122)-LEN(SUBSTITUTE($A122,L$1,""))</f>
        <v>0</v>
      </c>
      <c r="M122">
        <f>LEN($A122)-LEN(SUBSTITUTE($A122,M$1,""))</f>
        <v>2</v>
      </c>
      <c r="N122">
        <f>LEN($A122)-LEN(SUBSTITUTE($A122,N$1,""))</f>
        <v>0</v>
      </c>
      <c r="O122">
        <f>LEN($A122)-LEN(SUBSTITUTE($A122,O$1,""))</f>
        <v>3</v>
      </c>
      <c r="P122">
        <f>LEN($A122)-LEN(SUBSTITUTE($A122,P$1,""))</f>
        <v>0</v>
      </c>
      <c r="Q122">
        <f>LEN($A122)-LEN(SUBSTITUTE($A122,Q$1,""))</f>
        <v>0</v>
      </c>
      <c r="R122">
        <f>LEN($A122)-LEN(SUBSTITUTE($A122,R$1,""))</f>
        <v>0</v>
      </c>
      <c r="S122">
        <f>LEN($A122)-LEN(SUBSTITUTE($A122,S$1,""))</f>
        <v>0</v>
      </c>
      <c r="T122">
        <f>LEN($A122)-LEN(SUBSTITUTE($A122,T$1,""))</f>
        <v>0</v>
      </c>
      <c r="U122">
        <f>LEN($A122)-LEN(SUBSTITUTE($A122,U$1,""))</f>
        <v>0</v>
      </c>
      <c r="V122">
        <f>I122+1</f>
        <v>1</v>
      </c>
      <c r="W122">
        <f>J122+1</f>
        <v>1</v>
      </c>
      <c r="X122">
        <f>K122+1</f>
        <v>1</v>
      </c>
      <c r="Y122">
        <f>L122+1</f>
        <v>1</v>
      </c>
      <c r="Z122">
        <f>M122+1</f>
        <v>3</v>
      </c>
      <c r="AA122">
        <f>N122+1</f>
        <v>1</v>
      </c>
      <c r="AB122">
        <f>O122+1</f>
        <v>4</v>
      </c>
      <c r="AC122">
        <f>P122+1</f>
        <v>1</v>
      </c>
      <c r="AD122">
        <f>Q122+1</f>
        <v>1</v>
      </c>
      <c r="AE122">
        <f>R122+1</f>
        <v>1</v>
      </c>
      <c r="AF122">
        <f>S122+1</f>
        <v>1</v>
      </c>
      <c r="AG122">
        <f>T122+1</f>
        <v>1</v>
      </c>
      <c r="AH122">
        <f>U122+1</f>
        <v>1</v>
      </c>
      <c r="AI122">
        <f>PRODUCT(V122:AH122)</f>
        <v>12</v>
      </c>
      <c r="AJ122" t="b">
        <f>AI122=6</f>
        <v>0</v>
      </c>
      <c r="AK122" t="b">
        <f>AI122=10</f>
        <v>0</v>
      </c>
      <c r="AL122" t="b">
        <f>AI122=12</f>
        <v>1</v>
      </c>
      <c r="AM122" t="b">
        <f>AI122=16</f>
        <v>0</v>
      </c>
      <c r="AN122" t="b">
        <f>AI122=18</f>
        <v>0</v>
      </c>
      <c r="AO122" t="b">
        <f>AI122=24</f>
        <v>0</v>
      </c>
      <c r="AP122" t="b">
        <f>AI122=32</f>
        <v>0</v>
      </c>
      <c r="AQ122" t="str">
        <f>IF(AI122=6,"7",IF(AI122=10,"6",IF(AI122=12,"5",
IF(AI122=16,"4",IF(AI122=18,"3",IF(AI122=24,"2",IF(AI122=32,"1","0"))))))
)</f>
        <v>5</v>
      </c>
      <c r="AR122" t="str">
        <f>_xlfn.XLOOKUP(D122, $BF$1:$BR$1, $BF$2:$BR$2)</f>
        <v>10</v>
      </c>
      <c r="AS122" t="str">
        <f>_xlfn.XLOOKUP(E122, $BF$1:$BR$1, $BF$2:$BR$2)</f>
        <v>08</v>
      </c>
      <c r="AT122" t="str">
        <f>_xlfn.XLOOKUP(F122, $BF$1:$BR$1, $BF$2:$BR$2)</f>
        <v>08</v>
      </c>
      <c r="AU122" t="str">
        <f>_xlfn.XLOOKUP(G122, $BF$1:$BR$1, $BF$2:$BR$2)</f>
        <v>10</v>
      </c>
      <c r="AV122" t="str">
        <f>_xlfn.XLOOKUP(H122, $BF$1:$BR$1, $BF$2:$BR$2)</f>
        <v>08</v>
      </c>
      <c r="AW122">
        <f>VALUE(_xlfn.TEXTJOIN("", TRUE, AQ122:AV122))</f>
        <v>51008081008</v>
      </c>
      <c r="AX122">
        <v>51008081008</v>
      </c>
      <c r="AY122">
        <f t="shared" si="1"/>
        <v>880</v>
      </c>
      <c r="AZ122">
        <f>B122*AY122</f>
        <v>794640</v>
      </c>
    </row>
    <row r="123" spans="1:52" x14ac:dyDescent="0.25">
      <c r="A123" t="s">
        <v>989</v>
      </c>
      <c r="B123">
        <v>92</v>
      </c>
      <c r="C123" t="str">
        <f>TEXT(A123, "0")</f>
        <v>9TTT9</v>
      </c>
      <c r="D123" t="str">
        <f>MID($C123, 1, 1)</f>
        <v>9</v>
      </c>
      <c r="E123" t="str">
        <f>MID($C123, 2, 1)</f>
        <v>T</v>
      </c>
      <c r="F123" t="str">
        <f>MID($C123, 3, 1)</f>
        <v>T</v>
      </c>
      <c r="G123" t="str">
        <f>MID($C123, 4, 1)</f>
        <v>T</v>
      </c>
      <c r="H123" t="str">
        <f>MID($C123, 5, 1)</f>
        <v>9</v>
      </c>
      <c r="I123">
        <f>LEN($A123)-LEN(SUBSTITUTE($A123,I$1,""))</f>
        <v>0</v>
      </c>
      <c r="J123">
        <f>LEN($A123)-LEN(SUBSTITUTE($A123,J$1,""))</f>
        <v>0</v>
      </c>
      <c r="K123">
        <f>LEN($A123)-LEN(SUBSTITUTE($A123,K$1,""))</f>
        <v>0</v>
      </c>
      <c r="L123">
        <f>LEN($A123)-LEN(SUBSTITUTE($A123,L$1,""))</f>
        <v>0</v>
      </c>
      <c r="M123">
        <f>LEN($A123)-LEN(SUBSTITUTE($A123,M$1,""))</f>
        <v>3</v>
      </c>
      <c r="N123">
        <f>LEN($A123)-LEN(SUBSTITUTE($A123,N$1,""))</f>
        <v>2</v>
      </c>
      <c r="O123">
        <f>LEN($A123)-LEN(SUBSTITUTE($A123,O$1,""))</f>
        <v>0</v>
      </c>
      <c r="P123">
        <f>LEN($A123)-LEN(SUBSTITUTE($A123,P$1,""))</f>
        <v>0</v>
      </c>
      <c r="Q123">
        <f>LEN($A123)-LEN(SUBSTITUTE($A123,Q$1,""))</f>
        <v>0</v>
      </c>
      <c r="R123">
        <f>LEN($A123)-LEN(SUBSTITUTE($A123,R$1,""))</f>
        <v>0</v>
      </c>
      <c r="S123">
        <f>LEN($A123)-LEN(SUBSTITUTE($A123,S$1,""))</f>
        <v>0</v>
      </c>
      <c r="T123">
        <f>LEN($A123)-LEN(SUBSTITUTE($A123,T$1,""))</f>
        <v>0</v>
      </c>
      <c r="U123">
        <f>LEN($A123)-LEN(SUBSTITUTE($A123,U$1,""))</f>
        <v>0</v>
      </c>
      <c r="V123">
        <f>I123+1</f>
        <v>1</v>
      </c>
      <c r="W123">
        <f>J123+1</f>
        <v>1</v>
      </c>
      <c r="X123">
        <f>K123+1</f>
        <v>1</v>
      </c>
      <c r="Y123">
        <f>L123+1</f>
        <v>1</v>
      </c>
      <c r="Z123">
        <f>M123+1</f>
        <v>4</v>
      </c>
      <c r="AA123">
        <f>N123+1</f>
        <v>3</v>
      </c>
      <c r="AB123">
        <f>O123+1</f>
        <v>1</v>
      </c>
      <c r="AC123">
        <f>P123+1</f>
        <v>1</v>
      </c>
      <c r="AD123">
        <f>Q123+1</f>
        <v>1</v>
      </c>
      <c r="AE123">
        <f>R123+1</f>
        <v>1</v>
      </c>
      <c r="AF123">
        <f>S123+1</f>
        <v>1</v>
      </c>
      <c r="AG123">
        <f>T123+1</f>
        <v>1</v>
      </c>
      <c r="AH123">
        <f>U123+1</f>
        <v>1</v>
      </c>
      <c r="AI123">
        <f>PRODUCT(V123:AH123)</f>
        <v>12</v>
      </c>
      <c r="AJ123" t="b">
        <f>AI123=6</f>
        <v>0</v>
      </c>
      <c r="AK123" t="b">
        <f>AI123=10</f>
        <v>0</v>
      </c>
      <c r="AL123" t="b">
        <f>AI123=12</f>
        <v>1</v>
      </c>
      <c r="AM123" t="b">
        <f>AI123=16</f>
        <v>0</v>
      </c>
      <c r="AN123" t="b">
        <f>AI123=18</f>
        <v>0</v>
      </c>
      <c r="AO123" t="b">
        <f>AI123=24</f>
        <v>0</v>
      </c>
      <c r="AP123" t="b">
        <f>AI123=32</f>
        <v>0</v>
      </c>
      <c r="AQ123" t="str">
        <f>IF(AI123=6,"7",IF(AI123=10,"6",IF(AI123=12,"5",
IF(AI123=16,"4",IF(AI123=18,"3",IF(AI123=24,"2",IF(AI123=32,"1","0"))))))
)</f>
        <v>5</v>
      </c>
      <c r="AR123" t="str">
        <f>_xlfn.XLOOKUP(D123, $BF$1:$BR$1, $BF$2:$BR$2)</f>
        <v>09</v>
      </c>
      <c r="AS123" t="str">
        <f>_xlfn.XLOOKUP(E123, $BF$1:$BR$1, $BF$2:$BR$2)</f>
        <v>10</v>
      </c>
      <c r="AT123" t="str">
        <f>_xlfn.XLOOKUP(F123, $BF$1:$BR$1, $BF$2:$BR$2)</f>
        <v>10</v>
      </c>
      <c r="AU123" t="str">
        <f>_xlfn.XLOOKUP(G123, $BF$1:$BR$1, $BF$2:$BR$2)</f>
        <v>10</v>
      </c>
      <c r="AV123" t="str">
        <f>_xlfn.XLOOKUP(H123, $BF$1:$BR$1, $BF$2:$BR$2)</f>
        <v>09</v>
      </c>
      <c r="AW123">
        <f>VALUE(_xlfn.TEXTJOIN("", TRUE, AQ123:AV123))</f>
        <v>50910101009</v>
      </c>
      <c r="AX123">
        <v>50910101009</v>
      </c>
      <c r="AY123">
        <f t="shared" si="1"/>
        <v>879</v>
      </c>
      <c r="AZ123">
        <f>B123*AY123</f>
        <v>80868</v>
      </c>
    </row>
    <row r="124" spans="1:52" x14ac:dyDescent="0.25">
      <c r="A124" t="s">
        <v>559</v>
      </c>
      <c r="B124">
        <v>129</v>
      </c>
      <c r="C124" t="str">
        <f>TEXT(A124, "0")</f>
        <v>99J9J</v>
      </c>
      <c r="D124" t="str">
        <f>MID($C124, 1, 1)</f>
        <v>9</v>
      </c>
      <c r="E124" t="str">
        <f>MID($C124, 2, 1)</f>
        <v>9</v>
      </c>
      <c r="F124" t="str">
        <f>MID($C124, 3, 1)</f>
        <v>J</v>
      </c>
      <c r="G124" t="str">
        <f>MID($C124, 4, 1)</f>
        <v>9</v>
      </c>
      <c r="H124" t="str">
        <f>MID($C124, 5, 1)</f>
        <v>J</v>
      </c>
      <c r="I124">
        <f>LEN($A124)-LEN(SUBSTITUTE($A124,I$1,""))</f>
        <v>0</v>
      </c>
      <c r="J124">
        <f>LEN($A124)-LEN(SUBSTITUTE($A124,J$1,""))</f>
        <v>0</v>
      </c>
      <c r="K124">
        <f>LEN($A124)-LEN(SUBSTITUTE($A124,K$1,""))</f>
        <v>0</v>
      </c>
      <c r="L124">
        <f>LEN($A124)-LEN(SUBSTITUTE($A124,L$1,""))</f>
        <v>2</v>
      </c>
      <c r="M124">
        <f>LEN($A124)-LEN(SUBSTITUTE($A124,M$1,""))</f>
        <v>0</v>
      </c>
      <c r="N124">
        <f>LEN($A124)-LEN(SUBSTITUTE($A124,N$1,""))</f>
        <v>3</v>
      </c>
      <c r="O124">
        <f>LEN($A124)-LEN(SUBSTITUTE($A124,O$1,""))</f>
        <v>0</v>
      </c>
      <c r="P124">
        <f>LEN($A124)-LEN(SUBSTITUTE($A124,P$1,""))</f>
        <v>0</v>
      </c>
      <c r="Q124">
        <f>LEN($A124)-LEN(SUBSTITUTE($A124,Q$1,""))</f>
        <v>0</v>
      </c>
      <c r="R124">
        <f>LEN($A124)-LEN(SUBSTITUTE($A124,R$1,""))</f>
        <v>0</v>
      </c>
      <c r="S124">
        <f>LEN($A124)-LEN(SUBSTITUTE($A124,S$1,""))</f>
        <v>0</v>
      </c>
      <c r="T124">
        <f>LEN($A124)-LEN(SUBSTITUTE($A124,T$1,""))</f>
        <v>0</v>
      </c>
      <c r="U124">
        <f>LEN($A124)-LEN(SUBSTITUTE($A124,U$1,""))</f>
        <v>0</v>
      </c>
      <c r="V124">
        <f>I124+1</f>
        <v>1</v>
      </c>
      <c r="W124">
        <f>J124+1</f>
        <v>1</v>
      </c>
      <c r="X124">
        <f>K124+1</f>
        <v>1</v>
      </c>
      <c r="Y124">
        <f>L124+1</f>
        <v>3</v>
      </c>
      <c r="Z124">
        <f>M124+1</f>
        <v>1</v>
      </c>
      <c r="AA124">
        <f>N124+1</f>
        <v>4</v>
      </c>
      <c r="AB124">
        <f>O124+1</f>
        <v>1</v>
      </c>
      <c r="AC124">
        <f>P124+1</f>
        <v>1</v>
      </c>
      <c r="AD124">
        <f>Q124+1</f>
        <v>1</v>
      </c>
      <c r="AE124">
        <f>R124+1</f>
        <v>1</v>
      </c>
      <c r="AF124">
        <f>S124+1</f>
        <v>1</v>
      </c>
      <c r="AG124">
        <f>T124+1</f>
        <v>1</v>
      </c>
      <c r="AH124">
        <f>U124+1</f>
        <v>1</v>
      </c>
      <c r="AI124">
        <f>PRODUCT(V124:AH124)</f>
        <v>12</v>
      </c>
      <c r="AJ124" t="b">
        <f>AI124=6</f>
        <v>0</v>
      </c>
      <c r="AK124" t="b">
        <f>AI124=10</f>
        <v>0</v>
      </c>
      <c r="AL124" t="b">
        <f>AI124=12</f>
        <v>1</v>
      </c>
      <c r="AM124" t="b">
        <f>AI124=16</f>
        <v>0</v>
      </c>
      <c r="AN124" t="b">
        <f>AI124=18</f>
        <v>0</v>
      </c>
      <c r="AO124" t="b">
        <f>AI124=24</f>
        <v>0</v>
      </c>
      <c r="AP124" t="b">
        <f>AI124=32</f>
        <v>0</v>
      </c>
      <c r="AQ124" t="str">
        <f>IF(AI124=6,"7",IF(AI124=10,"6",IF(AI124=12,"5",
IF(AI124=16,"4",IF(AI124=18,"3",IF(AI124=24,"2",IF(AI124=32,"1","0"))))))
)</f>
        <v>5</v>
      </c>
      <c r="AR124" t="str">
        <f>_xlfn.XLOOKUP(D124, $BF$1:$BR$1, $BF$2:$BR$2)</f>
        <v>09</v>
      </c>
      <c r="AS124" t="str">
        <f>_xlfn.XLOOKUP(E124, $BF$1:$BR$1, $BF$2:$BR$2)</f>
        <v>09</v>
      </c>
      <c r="AT124" t="str">
        <f>_xlfn.XLOOKUP(F124, $BF$1:$BR$1, $BF$2:$BR$2)</f>
        <v>11</v>
      </c>
      <c r="AU124" t="str">
        <f>_xlfn.XLOOKUP(G124, $BF$1:$BR$1, $BF$2:$BR$2)</f>
        <v>09</v>
      </c>
      <c r="AV124" t="str">
        <f>_xlfn.XLOOKUP(H124, $BF$1:$BR$1, $BF$2:$BR$2)</f>
        <v>11</v>
      </c>
      <c r="AW124">
        <f>VALUE(_xlfn.TEXTJOIN("", TRUE, AQ124:AV124))</f>
        <v>50909110911</v>
      </c>
      <c r="AX124">
        <v>50909110911</v>
      </c>
      <c r="AY124">
        <f t="shared" si="1"/>
        <v>878</v>
      </c>
      <c r="AZ124">
        <f>B124*AY124</f>
        <v>113262</v>
      </c>
    </row>
    <row r="125" spans="1:52" x14ac:dyDescent="0.25">
      <c r="A125" t="s">
        <v>495</v>
      </c>
      <c r="B125">
        <v>571</v>
      </c>
      <c r="C125" t="str">
        <f>TEXT(A125, "0")</f>
        <v>99944</v>
      </c>
      <c r="D125" t="str">
        <f>MID($C125, 1, 1)</f>
        <v>9</v>
      </c>
      <c r="E125" t="str">
        <f>MID($C125, 2, 1)</f>
        <v>9</v>
      </c>
      <c r="F125" t="str">
        <f>MID($C125, 3, 1)</f>
        <v>9</v>
      </c>
      <c r="G125" t="str">
        <f>MID($C125, 4, 1)</f>
        <v>4</v>
      </c>
      <c r="H125" t="str">
        <f>MID($C125, 5, 1)</f>
        <v>4</v>
      </c>
      <c r="I125">
        <f>LEN($A125)-LEN(SUBSTITUTE($A125,I$1,""))</f>
        <v>0</v>
      </c>
      <c r="J125">
        <f>LEN($A125)-LEN(SUBSTITUTE($A125,J$1,""))</f>
        <v>0</v>
      </c>
      <c r="K125">
        <f>LEN($A125)-LEN(SUBSTITUTE($A125,K$1,""))</f>
        <v>0</v>
      </c>
      <c r="L125">
        <f>LEN($A125)-LEN(SUBSTITUTE($A125,L$1,""))</f>
        <v>0</v>
      </c>
      <c r="M125">
        <f>LEN($A125)-LEN(SUBSTITUTE($A125,M$1,""))</f>
        <v>0</v>
      </c>
      <c r="N125">
        <f>LEN($A125)-LEN(SUBSTITUTE($A125,N$1,""))</f>
        <v>3</v>
      </c>
      <c r="O125">
        <f>LEN($A125)-LEN(SUBSTITUTE($A125,O$1,""))</f>
        <v>0</v>
      </c>
      <c r="P125">
        <f>LEN($A125)-LEN(SUBSTITUTE($A125,P$1,""))</f>
        <v>0</v>
      </c>
      <c r="Q125">
        <f>LEN($A125)-LEN(SUBSTITUTE($A125,Q$1,""))</f>
        <v>0</v>
      </c>
      <c r="R125">
        <f>LEN($A125)-LEN(SUBSTITUTE($A125,R$1,""))</f>
        <v>0</v>
      </c>
      <c r="S125">
        <f>LEN($A125)-LEN(SUBSTITUTE($A125,S$1,""))</f>
        <v>2</v>
      </c>
      <c r="T125">
        <f>LEN($A125)-LEN(SUBSTITUTE($A125,T$1,""))</f>
        <v>0</v>
      </c>
      <c r="U125">
        <f>LEN($A125)-LEN(SUBSTITUTE($A125,U$1,""))</f>
        <v>0</v>
      </c>
      <c r="V125">
        <f>I125+1</f>
        <v>1</v>
      </c>
      <c r="W125">
        <f>J125+1</f>
        <v>1</v>
      </c>
      <c r="X125">
        <f>K125+1</f>
        <v>1</v>
      </c>
      <c r="Y125">
        <f>L125+1</f>
        <v>1</v>
      </c>
      <c r="Z125">
        <f>M125+1</f>
        <v>1</v>
      </c>
      <c r="AA125">
        <f>N125+1</f>
        <v>4</v>
      </c>
      <c r="AB125">
        <f>O125+1</f>
        <v>1</v>
      </c>
      <c r="AC125">
        <f>P125+1</f>
        <v>1</v>
      </c>
      <c r="AD125">
        <f>Q125+1</f>
        <v>1</v>
      </c>
      <c r="AE125">
        <f>R125+1</f>
        <v>1</v>
      </c>
      <c r="AF125">
        <f>S125+1</f>
        <v>3</v>
      </c>
      <c r="AG125">
        <f>T125+1</f>
        <v>1</v>
      </c>
      <c r="AH125">
        <f>U125+1</f>
        <v>1</v>
      </c>
      <c r="AI125">
        <f>PRODUCT(V125:AH125)</f>
        <v>12</v>
      </c>
      <c r="AJ125" t="b">
        <f>AI125=6</f>
        <v>0</v>
      </c>
      <c r="AK125" t="b">
        <f>AI125=10</f>
        <v>0</v>
      </c>
      <c r="AL125" t="b">
        <f>AI125=12</f>
        <v>1</v>
      </c>
      <c r="AM125" t="b">
        <f>AI125=16</f>
        <v>0</v>
      </c>
      <c r="AN125" t="b">
        <f>AI125=18</f>
        <v>0</v>
      </c>
      <c r="AO125" t="b">
        <f>AI125=24</f>
        <v>0</v>
      </c>
      <c r="AP125" t="b">
        <f>AI125=32</f>
        <v>0</v>
      </c>
      <c r="AQ125" t="str">
        <f>IF(AI125=6,"7",IF(AI125=10,"6",IF(AI125=12,"5",
IF(AI125=16,"4",IF(AI125=18,"3",IF(AI125=24,"2",IF(AI125=32,"1","0"))))))
)</f>
        <v>5</v>
      </c>
      <c r="AR125" t="str">
        <f>_xlfn.XLOOKUP(D125, $BF$1:$BR$1, $BF$2:$BR$2)</f>
        <v>09</v>
      </c>
      <c r="AS125" t="str">
        <f>_xlfn.XLOOKUP(E125, $BF$1:$BR$1, $BF$2:$BR$2)</f>
        <v>09</v>
      </c>
      <c r="AT125" t="str">
        <f>_xlfn.XLOOKUP(F125, $BF$1:$BR$1, $BF$2:$BR$2)</f>
        <v>09</v>
      </c>
      <c r="AU125" t="str">
        <f>_xlfn.XLOOKUP(G125, $BF$1:$BR$1, $BF$2:$BR$2)</f>
        <v>04</v>
      </c>
      <c r="AV125" t="str">
        <f>_xlfn.XLOOKUP(H125, $BF$1:$BR$1, $BF$2:$BR$2)</f>
        <v>04</v>
      </c>
      <c r="AW125">
        <f>VALUE(_xlfn.TEXTJOIN("", TRUE, AQ125:AV125))</f>
        <v>50909090404</v>
      </c>
      <c r="AX125">
        <v>50909090404</v>
      </c>
      <c r="AY125">
        <f t="shared" si="1"/>
        <v>877</v>
      </c>
      <c r="AZ125">
        <f>B125*AY125</f>
        <v>500767</v>
      </c>
    </row>
    <row r="126" spans="1:52" x14ac:dyDescent="0.25">
      <c r="A126" t="s">
        <v>799</v>
      </c>
      <c r="B126">
        <v>526</v>
      </c>
      <c r="C126" t="str">
        <f>TEXT(A126, "0")</f>
        <v>98989</v>
      </c>
      <c r="D126" t="str">
        <f>MID($C126, 1, 1)</f>
        <v>9</v>
      </c>
      <c r="E126" t="str">
        <f>MID($C126, 2, 1)</f>
        <v>8</v>
      </c>
      <c r="F126" t="str">
        <f>MID($C126, 3, 1)</f>
        <v>9</v>
      </c>
      <c r="G126" t="str">
        <f>MID($C126, 4, 1)</f>
        <v>8</v>
      </c>
      <c r="H126" t="str">
        <f>MID($C126, 5, 1)</f>
        <v>9</v>
      </c>
      <c r="I126">
        <f>LEN($A126)-LEN(SUBSTITUTE($A126,I$1,""))</f>
        <v>0</v>
      </c>
      <c r="J126">
        <f>LEN($A126)-LEN(SUBSTITUTE($A126,J$1,""))</f>
        <v>0</v>
      </c>
      <c r="K126">
        <f>LEN($A126)-LEN(SUBSTITUTE($A126,K$1,""))</f>
        <v>0</v>
      </c>
      <c r="L126">
        <f>LEN($A126)-LEN(SUBSTITUTE($A126,L$1,""))</f>
        <v>0</v>
      </c>
      <c r="M126">
        <f>LEN($A126)-LEN(SUBSTITUTE($A126,M$1,""))</f>
        <v>0</v>
      </c>
      <c r="N126">
        <f>LEN($A126)-LEN(SUBSTITUTE($A126,N$1,""))</f>
        <v>3</v>
      </c>
      <c r="O126">
        <f>LEN($A126)-LEN(SUBSTITUTE($A126,O$1,""))</f>
        <v>2</v>
      </c>
      <c r="P126">
        <f>LEN($A126)-LEN(SUBSTITUTE($A126,P$1,""))</f>
        <v>0</v>
      </c>
      <c r="Q126">
        <f>LEN($A126)-LEN(SUBSTITUTE($A126,Q$1,""))</f>
        <v>0</v>
      </c>
      <c r="R126">
        <f>LEN($A126)-LEN(SUBSTITUTE($A126,R$1,""))</f>
        <v>0</v>
      </c>
      <c r="S126">
        <f>LEN($A126)-LEN(SUBSTITUTE($A126,S$1,""))</f>
        <v>0</v>
      </c>
      <c r="T126">
        <f>LEN($A126)-LEN(SUBSTITUTE($A126,T$1,""))</f>
        <v>0</v>
      </c>
      <c r="U126">
        <f>LEN($A126)-LEN(SUBSTITUTE($A126,U$1,""))</f>
        <v>0</v>
      </c>
      <c r="V126">
        <f>I126+1</f>
        <v>1</v>
      </c>
      <c r="W126">
        <f>J126+1</f>
        <v>1</v>
      </c>
      <c r="X126">
        <f>K126+1</f>
        <v>1</v>
      </c>
      <c r="Y126">
        <f>L126+1</f>
        <v>1</v>
      </c>
      <c r="Z126">
        <f>M126+1</f>
        <v>1</v>
      </c>
      <c r="AA126">
        <f>N126+1</f>
        <v>4</v>
      </c>
      <c r="AB126">
        <f>O126+1</f>
        <v>3</v>
      </c>
      <c r="AC126">
        <f>P126+1</f>
        <v>1</v>
      </c>
      <c r="AD126">
        <f>Q126+1</f>
        <v>1</v>
      </c>
      <c r="AE126">
        <f>R126+1</f>
        <v>1</v>
      </c>
      <c r="AF126">
        <f>S126+1</f>
        <v>1</v>
      </c>
      <c r="AG126">
        <f>T126+1</f>
        <v>1</v>
      </c>
      <c r="AH126">
        <f>U126+1</f>
        <v>1</v>
      </c>
      <c r="AI126">
        <f>PRODUCT(V126:AH126)</f>
        <v>12</v>
      </c>
      <c r="AJ126" t="b">
        <f>AI126=6</f>
        <v>0</v>
      </c>
      <c r="AK126" t="b">
        <f>AI126=10</f>
        <v>0</v>
      </c>
      <c r="AL126" t="b">
        <f>AI126=12</f>
        <v>1</v>
      </c>
      <c r="AM126" t="b">
        <f>AI126=16</f>
        <v>0</v>
      </c>
      <c r="AN126" t="b">
        <f>AI126=18</f>
        <v>0</v>
      </c>
      <c r="AO126" t="b">
        <f>AI126=24</f>
        <v>0</v>
      </c>
      <c r="AP126" t="b">
        <f>AI126=32</f>
        <v>0</v>
      </c>
      <c r="AQ126" t="str">
        <f>IF(AI126=6,"7",IF(AI126=10,"6",IF(AI126=12,"5",
IF(AI126=16,"4",IF(AI126=18,"3",IF(AI126=24,"2",IF(AI126=32,"1","0"))))))
)</f>
        <v>5</v>
      </c>
      <c r="AR126" t="str">
        <f>_xlfn.XLOOKUP(D126, $BF$1:$BR$1, $BF$2:$BR$2)</f>
        <v>09</v>
      </c>
      <c r="AS126" t="str">
        <f>_xlfn.XLOOKUP(E126, $BF$1:$BR$1, $BF$2:$BR$2)</f>
        <v>08</v>
      </c>
      <c r="AT126" t="str">
        <f>_xlfn.XLOOKUP(F126, $BF$1:$BR$1, $BF$2:$BR$2)</f>
        <v>09</v>
      </c>
      <c r="AU126" t="str">
        <f>_xlfn.XLOOKUP(G126, $BF$1:$BR$1, $BF$2:$BR$2)</f>
        <v>08</v>
      </c>
      <c r="AV126" t="str">
        <f>_xlfn.XLOOKUP(H126, $BF$1:$BR$1, $BF$2:$BR$2)</f>
        <v>09</v>
      </c>
      <c r="AW126">
        <f>VALUE(_xlfn.TEXTJOIN("", TRUE, AQ126:AV126))</f>
        <v>50908090809</v>
      </c>
      <c r="AX126">
        <v>50908090809</v>
      </c>
      <c r="AY126">
        <f t="shared" si="1"/>
        <v>876</v>
      </c>
      <c r="AZ126">
        <f>B126*AY126</f>
        <v>460776</v>
      </c>
    </row>
    <row r="127" spans="1:52" x14ac:dyDescent="0.25">
      <c r="A127" t="s">
        <v>96</v>
      </c>
      <c r="B127">
        <v>113</v>
      </c>
      <c r="C127" t="str">
        <f>TEXT(A127, "0")</f>
        <v>98898</v>
      </c>
      <c r="D127" t="str">
        <f>MID($C127, 1, 1)</f>
        <v>9</v>
      </c>
      <c r="E127" t="str">
        <f>MID($C127, 2, 1)</f>
        <v>8</v>
      </c>
      <c r="F127" t="str">
        <f>MID($C127, 3, 1)</f>
        <v>8</v>
      </c>
      <c r="G127" t="str">
        <f>MID($C127, 4, 1)</f>
        <v>9</v>
      </c>
      <c r="H127" t="str">
        <f>MID($C127, 5, 1)</f>
        <v>8</v>
      </c>
      <c r="I127">
        <f>LEN($A127)-LEN(SUBSTITUTE($A127,I$1,""))</f>
        <v>0</v>
      </c>
      <c r="J127">
        <f>LEN($A127)-LEN(SUBSTITUTE($A127,J$1,""))</f>
        <v>0</v>
      </c>
      <c r="K127">
        <f>LEN($A127)-LEN(SUBSTITUTE($A127,K$1,""))</f>
        <v>0</v>
      </c>
      <c r="L127">
        <f>LEN($A127)-LEN(SUBSTITUTE($A127,L$1,""))</f>
        <v>0</v>
      </c>
      <c r="M127">
        <f>LEN($A127)-LEN(SUBSTITUTE($A127,M$1,""))</f>
        <v>0</v>
      </c>
      <c r="N127">
        <f>LEN($A127)-LEN(SUBSTITUTE($A127,N$1,""))</f>
        <v>2</v>
      </c>
      <c r="O127">
        <f>LEN($A127)-LEN(SUBSTITUTE($A127,O$1,""))</f>
        <v>3</v>
      </c>
      <c r="P127">
        <f>LEN($A127)-LEN(SUBSTITUTE($A127,P$1,""))</f>
        <v>0</v>
      </c>
      <c r="Q127">
        <f>LEN($A127)-LEN(SUBSTITUTE($A127,Q$1,""))</f>
        <v>0</v>
      </c>
      <c r="R127">
        <f>LEN($A127)-LEN(SUBSTITUTE($A127,R$1,""))</f>
        <v>0</v>
      </c>
      <c r="S127">
        <f>LEN($A127)-LEN(SUBSTITUTE($A127,S$1,""))</f>
        <v>0</v>
      </c>
      <c r="T127">
        <f>LEN($A127)-LEN(SUBSTITUTE($A127,T$1,""))</f>
        <v>0</v>
      </c>
      <c r="U127">
        <f>LEN($A127)-LEN(SUBSTITUTE($A127,U$1,""))</f>
        <v>0</v>
      </c>
      <c r="V127">
        <f>I127+1</f>
        <v>1</v>
      </c>
      <c r="W127">
        <f>J127+1</f>
        <v>1</v>
      </c>
      <c r="X127">
        <f>K127+1</f>
        <v>1</v>
      </c>
      <c r="Y127">
        <f>L127+1</f>
        <v>1</v>
      </c>
      <c r="Z127">
        <f>M127+1</f>
        <v>1</v>
      </c>
      <c r="AA127">
        <f>N127+1</f>
        <v>3</v>
      </c>
      <c r="AB127">
        <f>O127+1</f>
        <v>4</v>
      </c>
      <c r="AC127">
        <f>P127+1</f>
        <v>1</v>
      </c>
      <c r="AD127">
        <f>Q127+1</f>
        <v>1</v>
      </c>
      <c r="AE127">
        <f>R127+1</f>
        <v>1</v>
      </c>
      <c r="AF127">
        <f>S127+1</f>
        <v>1</v>
      </c>
      <c r="AG127">
        <f>T127+1</f>
        <v>1</v>
      </c>
      <c r="AH127">
        <f>U127+1</f>
        <v>1</v>
      </c>
      <c r="AI127">
        <f>PRODUCT(V127:AH127)</f>
        <v>12</v>
      </c>
      <c r="AJ127" t="b">
        <f>AI127=6</f>
        <v>0</v>
      </c>
      <c r="AK127" t="b">
        <f>AI127=10</f>
        <v>0</v>
      </c>
      <c r="AL127" t="b">
        <f>AI127=12</f>
        <v>1</v>
      </c>
      <c r="AM127" t="b">
        <f>AI127=16</f>
        <v>0</v>
      </c>
      <c r="AN127" t="b">
        <f>AI127=18</f>
        <v>0</v>
      </c>
      <c r="AO127" t="b">
        <f>AI127=24</f>
        <v>0</v>
      </c>
      <c r="AP127" t="b">
        <f>AI127=32</f>
        <v>0</v>
      </c>
      <c r="AQ127" t="str">
        <f>IF(AI127=6,"7",IF(AI127=10,"6",IF(AI127=12,"5",
IF(AI127=16,"4",IF(AI127=18,"3",IF(AI127=24,"2",IF(AI127=32,"1","0"))))))
)</f>
        <v>5</v>
      </c>
      <c r="AR127" t="str">
        <f>_xlfn.XLOOKUP(D127, $BF$1:$BR$1, $BF$2:$BR$2)</f>
        <v>09</v>
      </c>
      <c r="AS127" t="str">
        <f>_xlfn.XLOOKUP(E127, $BF$1:$BR$1, $BF$2:$BR$2)</f>
        <v>08</v>
      </c>
      <c r="AT127" t="str">
        <f>_xlfn.XLOOKUP(F127, $BF$1:$BR$1, $BF$2:$BR$2)</f>
        <v>08</v>
      </c>
      <c r="AU127" t="str">
        <f>_xlfn.XLOOKUP(G127, $BF$1:$BR$1, $BF$2:$BR$2)</f>
        <v>09</v>
      </c>
      <c r="AV127" t="str">
        <f>_xlfn.XLOOKUP(H127, $BF$1:$BR$1, $BF$2:$BR$2)</f>
        <v>08</v>
      </c>
      <c r="AW127">
        <f>VALUE(_xlfn.TEXTJOIN("", TRUE, AQ127:AV127))</f>
        <v>50908080908</v>
      </c>
      <c r="AX127">
        <v>50908080908</v>
      </c>
      <c r="AY127">
        <f t="shared" si="1"/>
        <v>875</v>
      </c>
      <c r="AZ127">
        <f>B127*AY127</f>
        <v>98875</v>
      </c>
    </row>
    <row r="128" spans="1:52" x14ac:dyDescent="0.25">
      <c r="A128" t="s">
        <v>747</v>
      </c>
      <c r="B128">
        <v>25</v>
      </c>
      <c r="C128" t="str">
        <f>TEXT(A128, "0")</f>
        <v>96996</v>
      </c>
      <c r="D128" t="str">
        <f>MID($C128, 1, 1)</f>
        <v>9</v>
      </c>
      <c r="E128" t="str">
        <f>MID($C128, 2, 1)</f>
        <v>6</v>
      </c>
      <c r="F128" t="str">
        <f>MID($C128, 3, 1)</f>
        <v>9</v>
      </c>
      <c r="G128" t="str">
        <f>MID($C128, 4, 1)</f>
        <v>9</v>
      </c>
      <c r="H128" t="str">
        <f>MID($C128, 5, 1)</f>
        <v>6</v>
      </c>
      <c r="I128">
        <f>LEN($A128)-LEN(SUBSTITUTE($A128,I$1,""))</f>
        <v>0</v>
      </c>
      <c r="J128">
        <f>LEN($A128)-LEN(SUBSTITUTE($A128,J$1,""))</f>
        <v>0</v>
      </c>
      <c r="K128">
        <f>LEN($A128)-LEN(SUBSTITUTE($A128,K$1,""))</f>
        <v>0</v>
      </c>
      <c r="L128">
        <f>LEN($A128)-LEN(SUBSTITUTE($A128,L$1,""))</f>
        <v>0</v>
      </c>
      <c r="M128">
        <f>LEN($A128)-LEN(SUBSTITUTE($A128,M$1,""))</f>
        <v>0</v>
      </c>
      <c r="N128">
        <f>LEN($A128)-LEN(SUBSTITUTE($A128,N$1,""))</f>
        <v>3</v>
      </c>
      <c r="O128">
        <f>LEN($A128)-LEN(SUBSTITUTE($A128,O$1,""))</f>
        <v>0</v>
      </c>
      <c r="P128">
        <f>LEN($A128)-LEN(SUBSTITUTE($A128,P$1,""))</f>
        <v>0</v>
      </c>
      <c r="Q128">
        <f>LEN($A128)-LEN(SUBSTITUTE($A128,Q$1,""))</f>
        <v>2</v>
      </c>
      <c r="R128">
        <f>LEN($A128)-LEN(SUBSTITUTE($A128,R$1,""))</f>
        <v>0</v>
      </c>
      <c r="S128">
        <f>LEN($A128)-LEN(SUBSTITUTE($A128,S$1,""))</f>
        <v>0</v>
      </c>
      <c r="T128">
        <f>LEN($A128)-LEN(SUBSTITUTE($A128,T$1,""))</f>
        <v>0</v>
      </c>
      <c r="U128">
        <f>LEN($A128)-LEN(SUBSTITUTE($A128,U$1,""))</f>
        <v>0</v>
      </c>
      <c r="V128">
        <f>I128+1</f>
        <v>1</v>
      </c>
      <c r="W128">
        <f>J128+1</f>
        <v>1</v>
      </c>
      <c r="X128">
        <f>K128+1</f>
        <v>1</v>
      </c>
      <c r="Y128">
        <f>L128+1</f>
        <v>1</v>
      </c>
      <c r="Z128">
        <f>M128+1</f>
        <v>1</v>
      </c>
      <c r="AA128">
        <f>N128+1</f>
        <v>4</v>
      </c>
      <c r="AB128">
        <f>O128+1</f>
        <v>1</v>
      </c>
      <c r="AC128">
        <f>P128+1</f>
        <v>1</v>
      </c>
      <c r="AD128">
        <f>Q128+1</f>
        <v>3</v>
      </c>
      <c r="AE128">
        <f>R128+1</f>
        <v>1</v>
      </c>
      <c r="AF128">
        <f>S128+1</f>
        <v>1</v>
      </c>
      <c r="AG128">
        <f>T128+1</f>
        <v>1</v>
      </c>
      <c r="AH128">
        <f>U128+1</f>
        <v>1</v>
      </c>
      <c r="AI128">
        <f>PRODUCT(V128:AH128)</f>
        <v>12</v>
      </c>
      <c r="AJ128" t="b">
        <f>AI128=6</f>
        <v>0</v>
      </c>
      <c r="AK128" t="b">
        <f>AI128=10</f>
        <v>0</v>
      </c>
      <c r="AL128" t="b">
        <f>AI128=12</f>
        <v>1</v>
      </c>
      <c r="AM128" t="b">
        <f>AI128=16</f>
        <v>0</v>
      </c>
      <c r="AN128" t="b">
        <f>AI128=18</f>
        <v>0</v>
      </c>
      <c r="AO128" t="b">
        <f>AI128=24</f>
        <v>0</v>
      </c>
      <c r="AP128" t="b">
        <f>AI128=32</f>
        <v>0</v>
      </c>
      <c r="AQ128" t="str">
        <f>IF(AI128=6,"7",IF(AI128=10,"6",IF(AI128=12,"5",
IF(AI128=16,"4",IF(AI128=18,"3",IF(AI128=24,"2",IF(AI128=32,"1","0"))))))
)</f>
        <v>5</v>
      </c>
      <c r="AR128" t="str">
        <f>_xlfn.XLOOKUP(D128, $BF$1:$BR$1, $BF$2:$BR$2)</f>
        <v>09</v>
      </c>
      <c r="AS128" t="str">
        <f>_xlfn.XLOOKUP(E128, $BF$1:$BR$1, $BF$2:$BR$2)</f>
        <v>06</v>
      </c>
      <c r="AT128" t="str">
        <f>_xlfn.XLOOKUP(F128, $BF$1:$BR$1, $BF$2:$BR$2)</f>
        <v>09</v>
      </c>
      <c r="AU128" t="str">
        <f>_xlfn.XLOOKUP(G128, $BF$1:$BR$1, $BF$2:$BR$2)</f>
        <v>09</v>
      </c>
      <c r="AV128" t="str">
        <f>_xlfn.XLOOKUP(H128, $BF$1:$BR$1, $BF$2:$BR$2)</f>
        <v>06</v>
      </c>
      <c r="AW128">
        <f>VALUE(_xlfn.TEXTJOIN("", TRUE, AQ128:AV128))</f>
        <v>50906090906</v>
      </c>
      <c r="AX128">
        <v>50906090906</v>
      </c>
      <c r="AY128">
        <f t="shared" si="1"/>
        <v>874</v>
      </c>
      <c r="AZ128">
        <f>B128*AY128</f>
        <v>21850</v>
      </c>
    </row>
    <row r="129" spans="1:52" x14ac:dyDescent="0.25">
      <c r="A129" t="s">
        <v>206</v>
      </c>
      <c r="B129">
        <v>605</v>
      </c>
      <c r="C129" t="str">
        <f>TEXT(A129, "0")</f>
        <v>95599</v>
      </c>
      <c r="D129" t="str">
        <f>MID($C129, 1, 1)</f>
        <v>9</v>
      </c>
      <c r="E129" t="str">
        <f>MID($C129, 2, 1)</f>
        <v>5</v>
      </c>
      <c r="F129" t="str">
        <f>MID($C129, 3, 1)</f>
        <v>5</v>
      </c>
      <c r="G129" t="str">
        <f>MID($C129, 4, 1)</f>
        <v>9</v>
      </c>
      <c r="H129" t="str">
        <f>MID($C129, 5, 1)</f>
        <v>9</v>
      </c>
      <c r="I129">
        <f>LEN($A129)-LEN(SUBSTITUTE($A129,I$1,""))</f>
        <v>0</v>
      </c>
      <c r="J129">
        <f>LEN($A129)-LEN(SUBSTITUTE($A129,J$1,""))</f>
        <v>0</v>
      </c>
      <c r="K129">
        <f>LEN($A129)-LEN(SUBSTITUTE($A129,K$1,""))</f>
        <v>0</v>
      </c>
      <c r="L129">
        <f>LEN($A129)-LEN(SUBSTITUTE($A129,L$1,""))</f>
        <v>0</v>
      </c>
      <c r="M129">
        <f>LEN($A129)-LEN(SUBSTITUTE($A129,M$1,""))</f>
        <v>0</v>
      </c>
      <c r="N129">
        <f>LEN($A129)-LEN(SUBSTITUTE($A129,N$1,""))</f>
        <v>3</v>
      </c>
      <c r="O129">
        <f>LEN($A129)-LEN(SUBSTITUTE($A129,O$1,""))</f>
        <v>0</v>
      </c>
      <c r="P129">
        <f>LEN($A129)-LEN(SUBSTITUTE($A129,P$1,""))</f>
        <v>0</v>
      </c>
      <c r="Q129">
        <f>LEN($A129)-LEN(SUBSTITUTE($A129,Q$1,""))</f>
        <v>0</v>
      </c>
      <c r="R129">
        <f>LEN($A129)-LEN(SUBSTITUTE($A129,R$1,""))</f>
        <v>2</v>
      </c>
      <c r="S129">
        <f>LEN($A129)-LEN(SUBSTITUTE($A129,S$1,""))</f>
        <v>0</v>
      </c>
      <c r="T129">
        <f>LEN($A129)-LEN(SUBSTITUTE($A129,T$1,""))</f>
        <v>0</v>
      </c>
      <c r="U129">
        <f>LEN($A129)-LEN(SUBSTITUTE($A129,U$1,""))</f>
        <v>0</v>
      </c>
      <c r="V129">
        <f>I129+1</f>
        <v>1</v>
      </c>
      <c r="W129">
        <f>J129+1</f>
        <v>1</v>
      </c>
      <c r="X129">
        <f>K129+1</f>
        <v>1</v>
      </c>
      <c r="Y129">
        <f>L129+1</f>
        <v>1</v>
      </c>
      <c r="Z129">
        <f>M129+1</f>
        <v>1</v>
      </c>
      <c r="AA129">
        <f>N129+1</f>
        <v>4</v>
      </c>
      <c r="AB129">
        <f>O129+1</f>
        <v>1</v>
      </c>
      <c r="AC129">
        <f>P129+1</f>
        <v>1</v>
      </c>
      <c r="AD129">
        <f>Q129+1</f>
        <v>1</v>
      </c>
      <c r="AE129">
        <f>R129+1</f>
        <v>3</v>
      </c>
      <c r="AF129">
        <f>S129+1</f>
        <v>1</v>
      </c>
      <c r="AG129">
        <f>T129+1</f>
        <v>1</v>
      </c>
      <c r="AH129">
        <f>U129+1</f>
        <v>1</v>
      </c>
      <c r="AI129">
        <f>PRODUCT(V129:AH129)</f>
        <v>12</v>
      </c>
      <c r="AJ129" t="b">
        <f>AI129=6</f>
        <v>0</v>
      </c>
      <c r="AK129" t="b">
        <f>AI129=10</f>
        <v>0</v>
      </c>
      <c r="AL129" t="b">
        <f>AI129=12</f>
        <v>1</v>
      </c>
      <c r="AM129" t="b">
        <f>AI129=16</f>
        <v>0</v>
      </c>
      <c r="AN129" t="b">
        <f>AI129=18</f>
        <v>0</v>
      </c>
      <c r="AO129" t="b">
        <f>AI129=24</f>
        <v>0</v>
      </c>
      <c r="AP129" t="b">
        <f>AI129=32</f>
        <v>0</v>
      </c>
      <c r="AQ129" t="str">
        <f>IF(AI129=6,"7",IF(AI129=10,"6",IF(AI129=12,"5",
IF(AI129=16,"4",IF(AI129=18,"3",IF(AI129=24,"2",IF(AI129=32,"1","0"))))))
)</f>
        <v>5</v>
      </c>
      <c r="AR129" t="str">
        <f>_xlfn.XLOOKUP(D129, $BF$1:$BR$1, $BF$2:$BR$2)</f>
        <v>09</v>
      </c>
      <c r="AS129" t="str">
        <f>_xlfn.XLOOKUP(E129, $BF$1:$BR$1, $BF$2:$BR$2)</f>
        <v>05</v>
      </c>
      <c r="AT129" t="str">
        <f>_xlfn.XLOOKUP(F129, $BF$1:$BR$1, $BF$2:$BR$2)</f>
        <v>05</v>
      </c>
      <c r="AU129" t="str">
        <f>_xlfn.XLOOKUP(G129, $BF$1:$BR$1, $BF$2:$BR$2)</f>
        <v>09</v>
      </c>
      <c r="AV129" t="str">
        <f>_xlfn.XLOOKUP(H129, $BF$1:$BR$1, $BF$2:$BR$2)</f>
        <v>09</v>
      </c>
      <c r="AW129">
        <f>VALUE(_xlfn.TEXTJOIN("", TRUE, AQ129:AV129))</f>
        <v>50905050909</v>
      </c>
      <c r="AX129">
        <v>50905050909</v>
      </c>
      <c r="AY129">
        <f t="shared" si="1"/>
        <v>873</v>
      </c>
      <c r="AZ129">
        <f>B129*AY129</f>
        <v>528165</v>
      </c>
    </row>
    <row r="130" spans="1:52" x14ac:dyDescent="0.25">
      <c r="A130" t="s">
        <v>402</v>
      </c>
      <c r="B130">
        <v>555</v>
      </c>
      <c r="C130" t="str">
        <f>TEXT(A130, "0")</f>
        <v>8Q88Q</v>
      </c>
      <c r="D130" t="str">
        <f>MID($C130, 1, 1)</f>
        <v>8</v>
      </c>
      <c r="E130" t="str">
        <f>MID($C130, 2, 1)</f>
        <v>Q</v>
      </c>
      <c r="F130" t="str">
        <f>MID($C130, 3, 1)</f>
        <v>8</v>
      </c>
      <c r="G130" t="str">
        <f>MID($C130, 4, 1)</f>
        <v>8</v>
      </c>
      <c r="H130" t="str">
        <f>MID($C130, 5, 1)</f>
        <v>Q</v>
      </c>
      <c r="I130">
        <f>LEN($A130)-LEN(SUBSTITUTE($A130,I$1,""))</f>
        <v>0</v>
      </c>
      <c r="J130">
        <f>LEN($A130)-LEN(SUBSTITUTE($A130,J$1,""))</f>
        <v>0</v>
      </c>
      <c r="K130">
        <f>LEN($A130)-LEN(SUBSTITUTE($A130,K$1,""))</f>
        <v>2</v>
      </c>
      <c r="L130">
        <f>LEN($A130)-LEN(SUBSTITUTE($A130,L$1,""))</f>
        <v>0</v>
      </c>
      <c r="M130">
        <f>LEN($A130)-LEN(SUBSTITUTE($A130,M$1,""))</f>
        <v>0</v>
      </c>
      <c r="N130">
        <f>LEN($A130)-LEN(SUBSTITUTE($A130,N$1,""))</f>
        <v>0</v>
      </c>
      <c r="O130">
        <f>LEN($A130)-LEN(SUBSTITUTE($A130,O$1,""))</f>
        <v>3</v>
      </c>
      <c r="P130">
        <f>LEN($A130)-LEN(SUBSTITUTE($A130,P$1,""))</f>
        <v>0</v>
      </c>
      <c r="Q130">
        <f>LEN($A130)-LEN(SUBSTITUTE($A130,Q$1,""))</f>
        <v>0</v>
      </c>
      <c r="R130">
        <f>LEN($A130)-LEN(SUBSTITUTE($A130,R$1,""))</f>
        <v>0</v>
      </c>
      <c r="S130">
        <f>LEN($A130)-LEN(SUBSTITUTE($A130,S$1,""))</f>
        <v>0</v>
      </c>
      <c r="T130">
        <f>LEN($A130)-LEN(SUBSTITUTE($A130,T$1,""))</f>
        <v>0</v>
      </c>
      <c r="U130">
        <f>LEN($A130)-LEN(SUBSTITUTE($A130,U$1,""))</f>
        <v>0</v>
      </c>
      <c r="V130">
        <f>I130+1</f>
        <v>1</v>
      </c>
      <c r="W130">
        <f>J130+1</f>
        <v>1</v>
      </c>
      <c r="X130">
        <f>K130+1</f>
        <v>3</v>
      </c>
      <c r="Y130">
        <f>L130+1</f>
        <v>1</v>
      </c>
      <c r="Z130">
        <f>M130+1</f>
        <v>1</v>
      </c>
      <c r="AA130">
        <f>N130+1</f>
        <v>1</v>
      </c>
      <c r="AB130">
        <f>O130+1</f>
        <v>4</v>
      </c>
      <c r="AC130">
        <f>P130+1</f>
        <v>1</v>
      </c>
      <c r="AD130">
        <f>Q130+1</f>
        <v>1</v>
      </c>
      <c r="AE130">
        <f>R130+1</f>
        <v>1</v>
      </c>
      <c r="AF130">
        <f>S130+1</f>
        <v>1</v>
      </c>
      <c r="AG130">
        <f>T130+1</f>
        <v>1</v>
      </c>
      <c r="AH130">
        <f>U130+1</f>
        <v>1</v>
      </c>
      <c r="AI130">
        <f>PRODUCT(V130:AH130)</f>
        <v>12</v>
      </c>
      <c r="AJ130" t="b">
        <f>AI130=6</f>
        <v>0</v>
      </c>
      <c r="AK130" t="b">
        <f>AI130=10</f>
        <v>0</v>
      </c>
      <c r="AL130" t="b">
        <f>AI130=12</f>
        <v>1</v>
      </c>
      <c r="AM130" t="b">
        <f>AI130=16</f>
        <v>0</v>
      </c>
      <c r="AN130" t="b">
        <f>AI130=18</f>
        <v>0</v>
      </c>
      <c r="AO130" t="b">
        <f>AI130=24</f>
        <v>0</v>
      </c>
      <c r="AP130" t="b">
        <f>AI130=32</f>
        <v>0</v>
      </c>
      <c r="AQ130" t="str">
        <f>IF(AI130=6,"7",IF(AI130=10,"6",IF(AI130=12,"5",
IF(AI130=16,"4",IF(AI130=18,"3",IF(AI130=24,"2",IF(AI130=32,"1","0"))))))
)</f>
        <v>5</v>
      </c>
      <c r="AR130" t="str">
        <f>_xlfn.XLOOKUP(D130, $BF$1:$BR$1, $BF$2:$BR$2)</f>
        <v>08</v>
      </c>
      <c r="AS130" t="str">
        <f>_xlfn.XLOOKUP(E130, $BF$1:$BR$1, $BF$2:$BR$2)</f>
        <v>12</v>
      </c>
      <c r="AT130" t="str">
        <f>_xlfn.XLOOKUP(F130, $BF$1:$BR$1, $BF$2:$BR$2)</f>
        <v>08</v>
      </c>
      <c r="AU130" t="str">
        <f>_xlfn.XLOOKUP(G130, $BF$1:$BR$1, $BF$2:$BR$2)</f>
        <v>08</v>
      </c>
      <c r="AV130" t="str">
        <f>_xlfn.XLOOKUP(H130, $BF$1:$BR$1, $BF$2:$BR$2)</f>
        <v>12</v>
      </c>
      <c r="AW130">
        <f>VALUE(_xlfn.TEXTJOIN("", TRUE, AQ130:AV130))</f>
        <v>50812080812</v>
      </c>
      <c r="AX130">
        <v>50812080812</v>
      </c>
      <c r="AY130">
        <f t="shared" si="1"/>
        <v>872</v>
      </c>
      <c r="AZ130">
        <f>B130*AY130</f>
        <v>483960</v>
      </c>
    </row>
    <row r="131" spans="1:52" x14ac:dyDescent="0.25">
      <c r="A131" t="s">
        <v>832</v>
      </c>
      <c r="B131">
        <v>898</v>
      </c>
      <c r="C131" t="str">
        <f>TEXT(A131, "0")</f>
        <v>8J8JJ</v>
      </c>
      <c r="D131" t="str">
        <f>MID($C131, 1, 1)</f>
        <v>8</v>
      </c>
      <c r="E131" t="str">
        <f>MID($C131, 2, 1)</f>
        <v>J</v>
      </c>
      <c r="F131" t="str">
        <f>MID($C131, 3, 1)</f>
        <v>8</v>
      </c>
      <c r="G131" t="str">
        <f>MID($C131, 4, 1)</f>
        <v>J</v>
      </c>
      <c r="H131" t="str">
        <f>MID($C131, 5, 1)</f>
        <v>J</v>
      </c>
      <c r="I131">
        <f>LEN($A131)-LEN(SUBSTITUTE($A131,I$1,""))</f>
        <v>0</v>
      </c>
      <c r="J131">
        <f>LEN($A131)-LEN(SUBSTITUTE($A131,J$1,""))</f>
        <v>0</v>
      </c>
      <c r="K131">
        <f>LEN($A131)-LEN(SUBSTITUTE($A131,K$1,""))</f>
        <v>0</v>
      </c>
      <c r="L131">
        <f>LEN($A131)-LEN(SUBSTITUTE($A131,L$1,""))</f>
        <v>3</v>
      </c>
      <c r="M131">
        <f>LEN($A131)-LEN(SUBSTITUTE($A131,M$1,""))</f>
        <v>0</v>
      </c>
      <c r="N131">
        <f>LEN($A131)-LEN(SUBSTITUTE($A131,N$1,""))</f>
        <v>0</v>
      </c>
      <c r="O131">
        <f>LEN($A131)-LEN(SUBSTITUTE($A131,O$1,""))</f>
        <v>2</v>
      </c>
      <c r="P131">
        <f>LEN($A131)-LEN(SUBSTITUTE($A131,P$1,""))</f>
        <v>0</v>
      </c>
      <c r="Q131">
        <f>LEN($A131)-LEN(SUBSTITUTE($A131,Q$1,""))</f>
        <v>0</v>
      </c>
      <c r="R131">
        <f>LEN($A131)-LEN(SUBSTITUTE($A131,R$1,""))</f>
        <v>0</v>
      </c>
      <c r="S131">
        <f>LEN($A131)-LEN(SUBSTITUTE($A131,S$1,""))</f>
        <v>0</v>
      </c>
      <c r="T131">
        <f>LEN($A131)-LEN(SUBSTITUTE($A131,T$1,""))</f>
        <v>0</v>
      </c>
      <c r="U131">
        <f>LEN($A131)-LEN(SUBSTITUTE($A131,U$1,""))</f>
        <v>0</v>
      </c>
      <c r="V131">
        <f>I131+1</f>
        <v>1</v>
      </c>
      <c r="W131">
        <f>J131+1</f>
        <v>1</v>
      </c>
      <c r="X131">
        <f>K131+1</f>
        <v>1</v>
      </c>
      <c r="Y131">
        <f>L131+1</f>
        <v>4</v>
      </c>
      <c r="Z131">
        <f>M131+1</f>
        <v>1</v>
      </c>
      <c r="AA131">
        <f>N131+1</f>
        <v>1</v>
      </c>
      <c r="AB131">
        <f>O131+1</f>
        <v>3</v>
      </c>
      <c r="AC131">
        <f>P131+1</f>
        <v>1</v>
      </c>
      <c r="AD131">
        <f>Q131+1</f>
        <v>1</v>
      </c>
      <c r="AE131">
        <f>R131+1</f>
        <v>1</v>
      </c>
      <c r="AF131">
        <f>S131+1</f>
        <v>1</v>
      </c>
      <c r="AG131">
        <f>T131+1</f>
        <v>1</v>
      </c>
      <c r="AH131">
        <f>U131+1</f>
        <v>1</v>
      </c>
      <c r="AI131">
        <f>PRODUCT(V131:AH131)</f>
        <v>12</v>
      </c>
      <c r="AJ131" t="b">
        <f>AI131=6</f>
        <v>0</v>
      </c>
      <c r="AK131" t="b">
        <f>AI131=10</f>
        <v>0</v>
      </c>
      <c r="AL131" t="b">
        <f>AI131=12</f>
        <v>1</v>
      </c>
      <c r="AM131" t="b">
        <f>AI131=16</f>
        <v>0</v>
      </c>
      <c r="AN131" t="b">
        <f>AI131=18</f>
        <v>0</v>
      </c>
      <c r="AO131" t="b">
        <f>AI131=24</f>
        <v>0</v>
      </c>
      <c r="AP131" t="b">
        <f>AI131=32</f>
        <v>0</v>
      </c>
      <c r="AQ131" t="str">
        <f>IF(AI131=6,"7",IF(AI131=10,"6",IF(AI131=12,"5",
IF(AI131=16,"4",IF(AI131=18,"3",IF(AI131=24,"2",IF(AI131=32,"1","0"))))))
)</f>
        <v>5</v>
      </c>
      <c r="AR131" t="str">
        <f>_xlfn.XLOOKUP(D131, $BF$1:$BR$1, $BF$2:$BR$2)</f>
        <v>08</v>
      </c>
      <c r="AS131" t="str">
        <f>_xlfn.XLOOKUP(E131, $BF$1:$BR$1, $BF$2:$BR$2)</f>
        <v>11</v>
      </c>
      <c r="AT131" t="str">
        <f>_xlfn.XLOOKUP(F131, $BF$1:$BR$1, $BF$2:$BR$2)</f>
        <v>08</v>
      </c>
      <c r="AU131" t="str">
        <f>_xlfn.XLOOKUP(G131, $BF$1:$BR$1, $BF$2:$BR$2)</f>
        <v>11</v>
      </c>
      <c r="AV131" t="str">
        <f>_xlfn.XLOOKUP(H131, $BF$1:$BR$1, $BF$2:$BR$2)</f>
        <v>11</v>
      </c>
      <c r="AW131">
        <f>VALUE(_xlfn.TEXTJOIN("", TRUE, AQ131:AV131))</f>
        <v>50811081111</v>
      </c>
      <c r="AX131">
        <v>50811081111</v>
      </c>
      <c r="AY131">
        <f t="shared" si="1"/>
        <v>871</v>
      </c>
      <c r="AZ131">
        <f>B131*AY131</f>
        <v>782158</v>
      </c>
    </row>
    <row r="132" spans="1:52" x14ac:dyDescent="0.25">
      <c r="A132" t="s">
        <v>300</v>
      </c>
      <c r="B132">
        <v>701</v>
      </c>
      <c r="C132" t="str">
        <f>TEXT(A132, "0")</f>
        <v>88333</v>
      </c>
      <c r="D132" t="str">
        <f>MID($C132, 1, 1)</f>
        <v>8</v>
      </c>
      <c r="E132" t="str">
        <f>MID($C132, 2, 1)</f>
        <v>8</v>
      </c>
      <c r="F132" t="str">
        <f>MID($C132, 3, 1)</f>
        <v>3</v>
      </c>
      <c r="G132" t="str">
        <f>MID($C132, 4, 1)</f>
        <v>3</v>
      </c>
      <c r="H132" t="str">
        <f>MID($C132, 5, 1)</f>
        <v>3</v>
      </c>
      <c r="I132">
        <f>LEN($A132)-LEN(SUBSTITUTE($A132,I$1,""))</f>
        <v>0</v>
      </c>
      <c r="J132">
        <f>LEN($A132)-LEN(SUBSTITUTE($A132,J$1,""))</f>
        <v>0</v>
      </c>
      <c r="K132">
        <f>LEN($A132)-LEN(SUBSTITUTE($A132,K$1,""))</f>
        <v>0</v>
      </c>
      <c r="L132">
        <f>LEN($A132)-LEN(SUBSTITUTE($A132,L$1,""))</f>
        <v>0</v>
      </c>
      <c r="M132">
        <f>LEN($A132)-LEN(SUBSTITUTE($A132,M$1,""))</f>
        <v>0</v>
      </c>
      <c r="N132">
        <f>LEN($A132)-LEN(SUBSTITUTE($A132,N$1,""))</f>
        <v>0</v>
      </c>
      <c r="O132">
        <f>LEN($A132)-LEN(SUBSTITUTE($A132,O$1,""))</f>
        <v>2</v>
      </c>
      <c r="P132">
        <f>LEN($A132)-LEN(SUBSTITUTE($A132,P$1,""))</f>
        <v>0</v>
      </c>
      <c r="Q132">
        <f>LEN($A132)-LEN(SUBSTITUTE($A132,Q$1,""))</f>
        <v>0</v>
      </c>
      <c r="R132">
        <f>LEN($A132)-LEN(SUBSTITUTE($A132,R$1,""))</f>
        <v>0</v>
      </c>
      <c r="S132">
        <f>LEN($A132)-LEN(SUBSTITUTE($A132,S$1,""))</f>
        <v>0</v>
      </c>
      <c r="T132">
        <f>LEN($A132)-LEN(SUBSTITUTE($A132,T$1,""))</f>
        <v>3</v>
      </c>
      <c r="U132">
        <f>LEN($A132)-LEN(SUBSTITUTE($A132,U$1,""))</f>
        <v>0</v>
      </c>
      <c r="V132">
        <f>I132+1</f>
        <v>1</v>
      </c>
      <c r="W132">
        <f>J132+1</f>
        <v>1</v>
      </c>
      <c r="X132">
        <f>K132+1</f>
        <v>1</v>
      </c>
      <c r="Y132">
        <f>L132+1</f>
        <v>1</v>
      </c>
      <c r="Z132">
        <f>M132+1</f>
        <v>1</v>
      </c>
      <c r="AA132">
        <f>N132+1</f>
        <v>1</v>
      </c>
      <c r="AB132">
        <f>O132+1</f>
        <v>3</v>
      </c>
      <c r="AC132">
        <f>P132+1</f>
        <v>1</v>
      </c>
      <c r="AD132">
        <f>Q132+1</f>
        <v>1</v>
      </c>
      <c r="AE132">
        <f>R132+1</f>
        <v>1</v>
      </c>
      <c r="AF132">
        <f>S132+1</f>
        <v>1</v>
      </c>
      <c r="AG132">
        <f>T132+1</f>
        <v>4</v>
      </c>
      <c r="AH132">
        <f>U132+1</f>
        <v>1</v>
      </c>
      <c r="AI132">
        <f>PRODUCT(V132:AH132)</f>
        <v>12</v>
      </c>
      <c r="AJ132" t="b">
        <f>AI132=6</f>
        <v>0</v>
      </c>
      <c r="AK132" t="b">
        <f>AI132=10</f>
        <v>0</v>
      </c>
      <c r="AL132" t="b">
        <f>AI132=12</f>
        <v>1</v>
      </c>
      <c r="AM132" t="b">
        <f>AI132=16</f>
        <v>0</v>
      </c>
      <c r="AN132" t="b">
        <f>AI132=18</f>
        <v>0</v>
      </c>
      <c r="AO132" t="b">
        <f>AI132=24</f>
        <v>0</v>
      </c>
      <c r="AP132" t="b">
        <f>AI132=32</f>
        <v>0</v>
      </c>
      <c r="AQ132" t="str">
        <f>IF(AI132=6,"7",IF(AI132=10,"6",IF(AI132=12,"5",
IF(AI132=16,"4",IF(AI132=18,"3",IF(AI132=24,"2",IF(AI132=32,"1","0"))))))
)</f>
        <v>5</v>
      </c>
      <c r="AR132" t="str">
        <f>_xlfn.XLOOKUP(D132, $BF$1:$BR$1, $BF$2:$BR$2)</f>
        <v>08</v>
      </c>
      <c r="AS132" t="str">
        <f>_xlfn.XLOOKUP(E132, $BF$1:$BR$1, $BF$2:$BR$2)</f>
        <v>08</v>
      </c>
      <c r="AT132" t="str">
        <f>_xlfn.XLOOKUP(F132, $BF$1:$BR$1, $BF$2:$BR$2)</f>
        <v>03</v>
      </c>
      <c r="AU132" t="str">
        <f>_xlfn.XLOOKUP(G132, $BF$1:$BR$1, $BF$2:$BR$2)</f>
        <v>03</v>
      </c>
      <c r="AV132" t="str">
        <f>_xlfn.XLOOKUP(H132, $BF$1:$BR$1, $BF$2:$BR$2)</f>
        <v>03</v>
      </c>
      <c r="AW132">
        <f>VALUE(_xlfn.TEXTJOIN("", TRUE, AQ132:AV132))</f>
        <v>50808030303</v>
      </c>
      <c r="AX132">
        <v>50808030303</v>
      </c>
      <c r="AY132">
        <f t="shared" ref="AY132:AY195" si="2">AY131-1</f>
        <v>870</v>
      </c>
      <c r="AZ132">
        <f>B132*AY132</f>
        <v>609870</v>
      </c>
    </row>
    <row r="133" spans="1:52" x14ac:dyDescent="0.25">
      <c r="A133" t="s">
        <v>242</v>
      </c>
      <c r="B133">
        <v>152</v>
      </c>
      <c r="C133" t="str">
        <f>TEXT(A133, "0")</f>
        <v>7AAA7</v>
      </c>
      <c r="D133" t="str">
        <f>MID($C133, 1, 1)</f>
        <v>7</v>
      </c>
      <c r="E133" t="str">
        <f>MID($C133, 2, 1)</f>
        <v>A</v>
      </c>
      <c r="F133" t="str">
        <f>MID($C133, 3, 1)</f>
        <v>A</v>
      </c>
      <c r="G133" t="str">
        <f>MID($C133, 4, 1)</f>
        <v>A</v>
      </c>
      <c r="H133" t="str">
        <f>MID($C133, 5, 1)</f>
        <v>7</v>
      </c>
      <c r="I133">
        <f>LEN($A133)-LEN(SUBSTITUTE($A133,I$1,""))</f>
        <v>3</v>
      </c>
      <c r="J133">
        <f>LEN($A133)-LEN(SUBSTITUTE($A133,J$1,""))</f>
        <v>0</v>
      </c>
      <c r="K133">
        <f>LEN($A133)-LEN(SUBSTITUTE($A133,K$1,""))</f>
        <v>0</v>
      </c>
      <c r="L133">
        <f>LEN($A133)-LEN(SUBSTITUTE($A133,L$1,""))</f>
        <v>0</v>
      </c>
      <c r="M133">
        <f>LEN($A133)-LEN(SUBSTITUTE($A133,M$1,""))</f>
        <v>0</v>
      </c>
      <c r="N133">
        <f>LEN($A133)-LEN(SUBSTITUTE($A133,N$1,""))</f>
        <v>0</v>
      </c>
      <c r="O133">
        <f>LEN($A133)-LEN(SUBSTITUTE($A133,O$1,""))</f>
        <v>0</v>
      </c>
      <c r="P133">
        <f>LEN($A133)-LEN(SUBSTITUTE($A133,P$1,""))</f>
        <v>2</v>
      </c>
      <c r="Q133">
        <f>LEN($A133)-LEN(SUBSTITUTE($A133,Q$1,""))</f>
        <v>0</v>
      </c>
      <c r="R133">
        <f>LEN($A133)-LEN(SUBSTITUTE($A133,R$1,""))</f>
        <v>0</v>
      </c>
      <c r="S133">
        <f>LEN($A133)-LEN(SUBSTITUTE($A133,S$1,""))</f>
        <v>0</v>
      </c>
      <c r="T133">
        <f>LEN($A133)-LEN(SUBSTITUTE($A133,T$1,""))</f>
        <v>0</v>
      </c>
      <c r="U133">
        <f>LEN($A133)-LEN(SUBSTITUTE($A133,U$1,""))</f>
        <v>0</v>
      </c>
      <c r="V133">
        <f>I133+1</f>
        <v>4</v>
      </c>
      <c r="W133">
        <f>J133+1</f>
        <v>1</v>
      </c>
      <c r="X133">
        <f>K133+1</f>
        <v>1</v>
      </c>
      <c r="Y133">
        <f>L133+1</f>
        <v>1</v>
      </c>
      <c r="Z133">
        <f>M133+1</f>
        <v>1</v>
      </c>
      <c r="AA133">
        <f>N133+1</f>
        <v>1</v>
      </c>
      <c r="AB133">
        <f>O133+1</f>
        <v>1</v>
      </c>
      <c r="AC133">
        <f>P133+1</f>
        <v>3</v>
      </c>
      <c r="AD133">
        <f>Q133+1</f>
        <v>1</v>
      </c>
      <c r="AE133">
        <f>R133+1</f>
        <v>1</v>
      </c>
      <c r="AF133">
        <f>S133+1</f>
        <v>1</v>
      </c>
      <c r="AG133">
        <f>T133+1</f>
        <v>1</v>
      </c>
      <c r="AH133">
        <f>U133+1</f>
        <v>1</v>
      </c>
      <c r="AI133">
        <f>PRODUCT(V133:AH133)</f>
        <v>12</v>
      </c>
      <c r="AJ133" t="b">
        <f>AI133=6</f>
        <v>0</v>
      </c>
      <c r="AK133" t="b">
        <f>AI133=10</f>
        <v>0</v>
      </c>
      <c r="AL133" t="b">
        <f>AI133=12</f>
        <v>1</v>
      </c>
      <c r="AM133" t="b">
        <f>AI133=16</f>
        <v>0</v>
      </c>
      <c r="AN133" t="b">
        <f>AI133=18</f>
        <v>0</v>
      </c>
      <c r="AO133" t="b">
        <f>AI133=24</f>
        <v>0</v>
      </c>
      <c r="AP133" t="b">
        <f>AI133=32</f>
        <v>0</v>
      </c>
      <c r="AQ133" t="str">
        <f>IF(AI133=6,"7",IF(AI133=10,"6",IF(AI133=12,"5",
IF(AI133=16,"4",IF(AI133=18,"3",IF(AI133=24,"2",IF(AI133=32,"1","0"))))))
)</f>
        <v>5</v>
      </c>
      <c r="AR133" t="str">
        <f>_xlfn.XLOOKUP(D133, $BF$1:$BR$1, $BF$2:$BR$2)</f>
        <v>07</v>
      </c>
      <c r="AS133" t="str">
        <f>_xlfn.XLOOKUP(E133, $BF$1:$BR$1, $BF$2:$BR$2)</f>
        <v>14</v>
      </c>
      <c r="AT133" t="str">
        <f>_xlfn.XLOOKUP(F133, $BF$1:$BR$1, $BF$2:$BR$2)</f>
        <v>14</v>
      </c>
      <c r="AU133" t="str">
        <f>_xlfn.XLOOKUP(G133, $BF$1:$BR$1, $BF$2:$BR$2)</f>
        <v>14</v>
      </c>
      <c r="AV133" t="str">
        <f>_xlfn.XLOOKUP(H133, $BF$1:$BR$1, $BF$2:$BR$2)</f>
        <v>07</v>
      </c>
      <c r="AW133">
        <f>VALUE(_xlfn.TEXTJOIN("", TRUE, AQ133:AV133))</f>
        <v>50714141407</v>
      </c>
      <c r="AX133">
        <v>50714141407</v>
      </c>
      <c r="AY133">
        <f t="shared" si="2"/>
        <v>869</v>
      </c>
      <c r="AZ133">
        <f>B133*AY133</f>
        <v>132088</v>
      </c>
    </row>
    <row r="134" spans="1:52" x14ac:dyDescent="0.25">
      <c r="A134" t="s">
        <v>556</v>
      </c>
      <c r="B134">
        <v>454</v>
      </c>
      <c r="C134" t="str">
        <f>TEXT(A134, "0")</f>
        <v>7A77A</v>
      </c>
      <c r="D134" t="str">
        <f>MID($C134, 1, 1)</f>
        <v>7</v>
      </c>
      <c r="E134" t="str">
        <f>MID($C134, 2, 1)</f>
        <v>A</v>
      </c>
      <c r="F134" t="str">
        <f>MID($C134, 3, 1)</f>
        <v>7</v>
      </c>
      <c r="G134" t="str">
        <f>MID($C134, 4, 1)</f>
        <v>7</v>
      </c>
      <c r="H134" t="str">
        <f>MID($C134, 5, 1)</f>
        <v>A</v>
      </c>
      <c r="I134">
        <f>LEN($A134)-LEN(SUBSTITUTE($A134,I$1,""))</f>
        <v>2</v>
      </c>
      <c r="J134">
        <f>LEN($A134)-LEN(SUBSTITUTE($A134,J$1,""))</f>
        <v>0</v>
      </c>
      <c r="K134">
        <f>LEN($A134)-LEN(SUBSTITUTE($A134,K$1,""))</f>
        <v>0</v>
      </c>
      <c r="L134">
        <f>LEN($A134)-LEN(SUBSTITUTE($A134,L$1,""))</f>
        <v>0</v>
      </c>
      <c r="M134">
        <f>LEN($A134)-LEN(SUBSTITUTE($A134,M$1,""))</f>
        <v>0</v>
      </c>
      <c r="N134">
        <f>LEN($A134)-LEN(SUBSTITUTE($A134,N$1,""))</f>
        <v>0</v>
      </c>
      <c r="O134">
        <f>LEN($A134)-LEN(SUBSTITUTE($A134,O$1,""))</f>
        <v>0</v>
      </c>
      <c r="P134">
        <f>LEN($A134)-LEN(SUBSTITUTE($A134,P$1,""))</f>
        <v>3</v>
      </c>
      <c r="Q134">
        <f>LEN($A134)-LEN(SUBSTITUTE($A134,Q$1,""))</f>
        <v>0</v>
      </c>
      <c r="R134">
        <f>LEN($A134)-LEN(SUBSTITUTE($A134,R$1,""))</f>
        <v>0</v>
      </c>
      <c r="S134">
        <f>LEN($A134)-LEN(SUBSTITUTE($A134,S$1,""))</f>
        <v>0</v>
      </c>
      <c r="T134">
        <f>LEN($A134)-LEN(SUBSTITUTE($A134,T$1,""))</f>
        <v>0</v>
      </c>
      <c r="U134">
        <f>LEN($A134)-LEN(SUBSTITUTE($A134,U$1,""))</f>
        <v>0</v>
      </c>
      <c r="V134">
        <f>I134+1</f>
        <v>3</v>
      </c>
      <c r="W134">
        <f>J134+1</f>
        <v>1</v>
      </c>
      <c r="X134">
        <f>K134+1</f>
        <v>1</v>
      </c>
      <c r="Y134">
        <f>L134+1</f>
        <v>1</v>
      </c>
      <c r="Z134">
        <f>M134+1</f>
        <v>1</v>
      </c>
      <c r="AA134">
        <f>N134+1</f>
        <v>1</v>
      </c>
      <c r="AB134">
        <f>O134+1</f>
        <v>1</v>
      </c>
      <c r="AC134">
        <f>P134+1</f>
        <v>4</v>
      </c>
      <c r="AD134">
        <f>Q134+1</f>
        <v>1</v>
      </c>
      <c r="AE134">
        <f>R134+1</f>
        <v>1</v>
      </c>
      <c r="AF134">
        <f>S134+1</f>
        <v>1</v>
      </c>
      <c r="AG134">
        <f>T134+1</f>
        <v>1</v>
      </c>
      <c r="AH134">
        <f>U134+1</f>
        <v>1</v>
      </c>
      <c r="AI134">
        <f>PRODUCT(V134:AH134)</f>
        <v>12</v>
      </c>
      <c r="AJ134" t="b">
        <f>AI134=6</f>
        <v>0</v>
      </c>
      <c r="AK134" t="b">
        <f>AI134=10</f>
        <v>0</v>
      </c>
      <c r="AL134" t="b">
        <f>AI134=12</f>
        <v>1</v>
      </c>
      <c r="AM134" t="b">
        <f>AI134=16</f>
        <v>0</v>
      </c>
      <c r="AN134" t="b">
        <f>AI134=18</f>
        <v>0</v>
      </c>
      <c r="AO134" t="b">
        <f>AI134=24</f>
        <v>0</v>
      </c>
      <c r="AP134" t="b">
        <f>AI134=32</f>
        <v>0</v>
      </c>
      <c r="AQ134" t="str">
        <f>IF(AI134=6,"7",IF(AI134=10,"6",IF(AI134=12,"5",
IF(AI134=16,"4",IF(AI134=18,"3",IF(AI134=24,"2",IF(AI134=32,"1","0"))))))
)</f>
        <v>5</v>
      </c>
      <c r="AR134" t="str">
        <f>_xlfn.XLOOKUP(D134, $BF$1:$BR$1, $BF$2:$BR$2)</f>
        <v>07</v>
      </c>
      <c r="AS134" t="str">
        <f>_xlfn.XLOOKUP(E134, $BF$1:$BR$1, $BF$2:$BR$2)</f>
        <v>14</v>
      </c>
      <c r="AT134" t="str">
        <f>_xlfn.XLOOKUP(F134, $BF$1:$BR$1, $BF$2:$BR$2)</f>
        <v>07</v>
      </c>
      <c r="AU134" t="str">
        <f>_xlfn.XLOOKUP(G134, $BF$1:$BR$1, $BF$2:$BR$2)</f>
        <v>07</v>
      </c>
      <c r="AV134" t="str">
        <f>_xlfn.XLOOKUP(H134, $BF$1:$BR$1, $BF$2:$BR$2)</f>
        <v>14</v>
      </c>
      <c r="AW134">
        <f>VALUE(_xlfn.TEXTJOIN("", TRUE, AQ134:AV134))</f>
        <v>50714070714</v>
      </c>
      <c r="AX134">
        <v>50714070714</v>
      </c>
      <c r="AY134">
        <f t="shared" si="2"/>
        <v>868</v>
      </c>
      <c r="AZ134">
        <f>B134*AY134</f>
        <v>394072</v>
      </c>
    </row>
    <row r="135" spans="1:52" x14ac:dyDescent="0.25">
      <c r="A135" t="s">
        <v>173</v>
      </c>
      <c r="B135">
        <v>450</v>
      </c>
      <c r="C135" t="str">
        <f>TEXT(A135, "0")</f>
        <v>7KKK7</v>
      </c>
      <c r="D135" t="str">
        <f>MID($C135, 1, 1)</f>
        <v>7</v>
      </c>
      <c r="E135" t="str">
        <f>MID($C135, 2, 1)</f>
        <v>K</v>
      </c>
      <c r="F135" t="str">
        <f>MID($C135, 3, 1)</f>
        <v>K</v>
      </c>
      <c r="G135" t="str">
        <f>MID($C135, 4, 1)</f>
        <v>K</v>
      </c>
      <c r="H135" t="str">
        <f>MID($C135, 5, 1)</f>
        <v>7</v>
      </c>
      <c r="I135">
        <f>LEN($A135)-LEN(SUBSTITUTE($A135,I$1,""))</f>
        <v>0</v>
      </c>
      <c r="J135">
        <f>LEN($A135)-LEN(SUBSTITUTE($A135,J$1,""))</f>
        <v>3</v>
      </c>
      <c r="K135">
        <f>LEN($A135)-LEN(SUBSTITUTE($A135,K$1,""))</f>
        <v>0</v>
      </c>
      <c r="L135">
        <f>LEN($A135)-LEN(SUBSTITUTE($A135,L$1,""))</f>
        <v>0</v>
      </c>
      <c r="M135">
        <f>LEN($A135)-LEN(SUBSTITUTE($A135,M$1,""))</f>
        <v>0</v>
      </c>
      <c r="N135">
        <f>LEN($A135)-LEN(SUBSTITUTE($A135,N$1,""))</f>
        <v>0</v>
      </c>
      <c r="O135">
        <f>LEN($A135)-LEN(SUBSTITUTE($A135,O$1,""))</f>
        <v>0</v>
      </c>
      <c r="P135">
        <f>LEN($A135)-LEN(SUBSTITUTE($A135,P$1,""))</f>
        <v>2</v>
      </c>
      <c r="Q135">
        <f>LEN($A135)-LEN(SUBSTITUTE($A135,Q$1,""))</f>
        <v>0</v>
      </c>
      <c r="R135">
        <f>LEN($A135)-LEN(SUBSTITUTE($A135,R$1,""))</f>
        <v>0</v>
      </c>
      <c r="S135">
        <f>LEN($A135)-LEN(SUBSTITUTE($A135,S$1,""))</f>
        <v>0</v>
      </c>
      <c r="T135">
        <f>LEN($A135)-LEN(SUBSTITUTE($A135,T$1,""))</f>
        <v>0</v>
      </c>
      <c r="U135">
        <f>LEN($A135)-LEN(SUBSTITUTE($A135,U$1,""))</f>
        <v>0</v>
      </c>
      <c r="V135">
        <f>I135+1</f>
        <v>1</v>
      </c>
      <c r="W135">
        <f>J135+1</f>
        <v>4</v>
      </c>
      <c r="X135">
        <f>K135+1</f>
        <v>1</v>
      </c>
      <c r="Y135">
        <f>L135+1</f>
        <v>1</v>
      </c>
      <c r="Z135">
        <f>M135+1</f>
        <v>1</v>
      </c>
      <c r="AA135">
        <f>N135+1</f>
        <v>1</v>
      </c>
      <c r="AB135">
        <f>O135+1</f>
        <v>1</v>
      </c>
      <c r="AC135">
        <f>P135+1</f>
        <v>3</v>
      </c>
      <c r="AD135">
        <f>Q135+1</f>
        <v>1</v>
      </c>
      <c r="AE135">
        <f>R135+1</f>
        <v>1</v>
      </c>
      <c r="AF135">
        <f>S135+1</f>
        <v>1</v>
      </c>
      <c r="AG135">
        <f>T135+1</f>
        <v>1</v>
      </c>
      <c r="AH135">
        <f>U135+1</f>
        <v>1</v>
      </c>
      <c r="AI135">
        <f>PRODUCT(V135:AH135)</f>
        <v>12</v>
      </c>
      <c r="AJ135" t="b">
        <f>AI135=6</f>
        <v>0</v>
      </c>
      <c r="AK135" t="b">
        <f>AI135=10</f>
        <v>0</v>
      </c>
      <c r="AL135" t="b">
        <f>AI135=12</f>
        <v>1</v>
      </c>
      <c r="AM135" t="b">
        <f>AI135=16</f>
        <v>0</v>
      </c>
      <c r="AN135" t="b">
        <f>AI135=18</f>
        <v>0</v>
      </c>
      <c r="AO135" t="b">
        <f>AI135=24</f>
        <v>0</v>
      </c>
      <c r="AP135" t="b">
        <f>AI135=32</f>
        <v>0</v>
      </c>
      <c r="AQ135" t="str">
        <f>IF(AI135=6,"7",IF(AI135=10,"6",IF(AI135=12,"5",
IF(AI135=16,"4",IF(AI135=18,"3",IF(AI135=24,"2",IF(AI135=32,"1","0"))))))
)</f>
        <v>5</v>
      </c>
      <c r="AR135" t="str">
        <f>_xlfn.XLOOKUP(D135, $BF$1:$BR$1, $BF$2:$BR$2)</f>
        <v>07</v>
      </c>
      <c r="AS135" t="str">
        <f>_xlfn.XLOOKUP(E135, $BF$1:$BR$1, $BF$2:$BR$2)</f>
        <v>13</v>
      </c>
      <c r="AT135" t="str">
        <f>_xlfn.XLOOKUP(F135, $BF$1:$BR$1, $BF$2:$BR$2)</f>
        <v>13</v>
      </c>
      <c r="AU135" t="str">
        <f>_xlfn.XLOOKUP(G135, $BF$1:$BR$1, $BF$2:$BR$2)</f>
        <v>13</v>
      </c>
      <c r="AV135" t="str">
        <f>_xlfn.XLOOKUP(H135, $BF$1:$BR$1, $BF$2:$BR$2)</f>
        <v>07</v>
      </c>
      <c r="AW135">
        <f>VALUE(_xlfn.TEXTJOIN("", TRUE, AQ135:AV135))</f>
        <v>50713131307</v>
      </c>
      <c r="AX135">
        <v>50713131307</v>
      </c>
      <c r="AY135">
        <f t="shared" si="2"/>
        <v>867</v>
      </c>
      <c r="AZ135">
        <f>B135*AY135</f>
        <v>390150</v>
      </c>
    </row>
    <row r="136" spans="1:52" x14ac:dyDescent="0.25">
      <c r="A136" t="s">
        <v>19</v>
      </c>
      <c r="B136">
        <v>88</v>
      </c>
      <c r="C136" t="str">
        <f>TEXT(A136, "0")</f>
        <v>7JJ7J</v>
      </c>
      <c r="D136" t="str">
        <f>MID($C136, 1, 1)</f>
        <v>7</v>
      </c>
      <c r="E136" t="str">
        <f>MID($C136, 2, 1)</f>
        <v>J</v>
      </c>
      <c r="F136" t="str">
        <f>MID($C136, 3, 1)</f>
        <v>J</v>
      </c>
      <c r="G136" t="str">
        <f>MID($C136, 4, 1)</f>
        <v>7</v>
      </c>
      <c r="H136" t="str">
        <f>MID($C136, 5, 1)</f>
        <v>J</v>
      </c>
      <c r="I136">
        <f>LEN($A136)-LEN(SUBSTITUTE($A136,I$1,""))</f>
        <v>0</v>
      </c>
      <c r="J136">
        <f>LEN($A136)-LEN(SUBSTITUTE($A136,J$1,""))</f>
        <v>0</v>
      </c>
      <c r="K136">
        <f>LEN($A136)-LEN(SUBSTITUTE($A136,K$1,""))</f>
        <v>0</v>
      </c>
      <c r="L136">
        <f>LEN($A136)-LEN(SUBSTITUTE($A136,L$1,""))</f>
        <v>3</v>
      </c>
      <c r="M136">
        <f>LEN($A136)-LEN(SUBSTITUTE($A136,M$1,""))</f>
        <v>0</v>
      </c>
      <c r="N136">
        <f>LEN($A136)-LEN(SUBSTITUTE($A136,N$1,""))</f>
        <v>0</v>
      </c>
      <c r="O136">
        <f>LEN($A136)-LEN(SUBSTITUTE($A136,O$1,""))</f>
        <v>0</v>
      </c>
      <c r="P136">
        <f>LEN($A136)-LEN(SUBSTITUTE($A136,P$1,""))</f>
        <v>2</v>
      </c>
      <c r="Q136">
        <f>LEN($A136)-LEN(SUBSTITUTE($A136,Q$1,""))</f>
        <v>0</v>
      </c>
      <c r="R136">
        <f>LEN($A136)-LEN(SUBSTITUTE($A136,R$1,""))</f>
        <v>0</v>
      </c>
      <c r="S136">
        <f>LEN($A136)-LEN(SUBSTITUTE($A136,S$1,""))</f>
        <v>0</v>
      </c>
      <c r="T136">
        <f>LEN($A136)-LEN(SUBSTITUTE($A136,T$1,""))</f>
        <v>0</v>
      </c>
      <c r="U136">
        <f>LEN($A136)-LEN(SUBSTITUTE($A136,U$1,""))</f>
        <v>0</v>
      </c>
      <c r="V136">
        <f>I136+1</f>
        <v>1</v>
      </c>
      <c r="W136">
        <f>J136+1</f>
        <v>1</v>
      </c>
      <c r="X136">
        <f>K136+1</f>
        <v>1</v>
      </c>
      <c r="Y136">
        <f>L136+1</f>
        <v>4</v>
      </c>
      <c r="Z136">
        <f>M136+1</f>
        <v>1</v>
      </c>
      <c r="AA136">
        <f>N136+1</f>
        <v>1</v>
      </c>
      <c r="AB136">
        <f>O136+1</f>
        <v>1</v>
      </c>
      <c r="AC136">
        <f>P136+1</f>
        <v>3</v>
      </c>
      <c r="AD136">
        <f>Q136+1</f>
        <v>1</v>
      </c>
      <c r="AE136">
        <f>R136+1</f>
        <v>1</v>
      </c>
      <c r="AF136">
        <f>S136+1</f>
        <v>1</v>
      </c>
      <c r="AG136">
        <f>T136+1</f>
        <v>1</v>
      </c>
      <c r="AH136">
        <f>U136+1</f>
        <v>1</v>
      </c>
      <c r="AI136">
        <f>PRODUCT(V136:AH136)</f>
        <v>12</v>
      </c>
      <c r="AJ136" t="b">
        <f>AI136=6</f>
        <v>0</v>
      </c>
      <c r="AK136" t="b">
        <f>AI136=10</f>
        <v>0</v>
      </c>
      <c r="AL136" t="b">
        <f>AI136=12</f>
        <v>1</v>
      </c>
      <c r="AM136" t="b">
        <f>AI136=16</f>
        <v>0</v>
      </c>
      <c r="AN136" t="b">
        <f>AI136=18</f>
        <v>0</v>
      </c>
      <c r="AO136" t="b">
        <f>AI136=24</f>
        <v>0</v>
      </c>
      <c r="AP136" t="b">
        <f>AI136=32</f>
        <v>0</v>
      </c>
      <c r="AQ136" t="str">
        <f>IF(AI136=6,"7",IF(AI136=10,"6",IF(AI136=12,"5",
IF(AI136=16,"4",IF(AI136=18,"3",IF(AI136=24,"2",IF(AI136=32,"1","0"))))))
)</f>
        <v>5</v>
      </c>
      <c r="AR136" t="str">
        <f>_xlfn.XLOOKUP(D136, $BF$1:$BR$1, $BF$2:$BR$2)</f>
        <v>07</v>
      </c>
      <c r="AS136" t="str">
        <f>_xlfn.XLOOKUP(E136, $BF$1:$BR$1, $BF$2:$BR$2)</f>
        <v>11</v>
      </c>
      <c r="AT136" t="str">
        <f>_xlfn.XLOOKUP(F136, $BF$1:$BR$1, $BF$2:$BR$2)</f>
        <v>11</v>
      </c>
      <c r="AU136" t="str">
        <f>_xlfn.XLOOKUP(G136, $BF$1:$BR$1, $BF$2:$BR$2)</f>
        <v>07</v>
      </c>
      <c r="AV136" t="str">
        <f>_xlfn.XLOOKUP(H136, $BF$1:$BR$1, $BF$2:$BR$2)</f>
        <v>11</v>
      </c>
      <c r="AW136">
        <f>VALUE(_xlfn.TEXTJOIN("", TRUE, AQ136:AV136))</f>
        <v>50711110711</v>
      </c>
      <c r="AX136">
        <v>50711110711</v>
      </c>
      <c r="AY136">
        <f t="shared" si="2"/>
        <v>866</v>
      </c>
      <c r="AZ136">
        <f>B136*AY136</f>
        <v>76208</v>
      </c>
    </row>
    <row r="137" spans="1:52" x14ac:dyDescent="0.25">
      <c r="A137" t="s">
        <v>93</v>
      </c>
      <c r="B137">
        <v>479</v>
      </c>
      <c r="C137" t="str">
        <f>TEXT(A137, "0")</f>
        <v>78878</v>
      </c>
      <c r="D137" t="str">
        <f>MID($C137, 1, 1)</f>
        <v>7</v>
      </c>
      <c r="E137" t="str">
        <f>MID($C137, 2, 1)</f>
        <v>8</v>
      </c>
      <c r="F137" t="str">
        <f>MID($C137, 3, 1)</f>
        <v>8</v>
      </c>
      <c r="G137" t="str">
        <f>MID($C137, 4, 1)</f>
        <v>7</v>
      </c>
      <c r="H137" t="str">
        <f>MID($C137, 5, 1)</f>
        <v>8</v>
      </c>
      <c r="I137">
        <f>LEN($A137)-LEN(SUBSTITUTE($A137,I$1,""))</f>
        <v>0</v>
      </c>
      <c r="J137">
        <f>LEN($A137)-LEN(SUBSTITUTE($A137,J$1,""))</f>
        <v>0</v>
      </c>
      <c r="K137">
        <f>LEN($A137)-LEN(SUBSTITUTE($A137,K$1,""))</f>
        <v>0</v>
      </c>
      <c r="L137">
        <f>LEN($A137)-LEN(SUBSTITUTE($A137,L$1,""))</f>
        <v>0</v>
      </c>
      <c r="M137">
        <f>LEN($A137)-LEN(SUBSTITUTE($A137,M$1,""))</f>
        <v>0</v>
      </c>
      <c r="N137">
        <f>LEN($A137)-LEN(SUBSTITUTE($A137,N$1,""))</f>
        <v>0</v>
      </c>
      <c r="O137">
        <f>LEN($A137)-LEN(SUBSTITUTE($A137,O$1,""))</f>
        <v>3</v>
      </c>
      <c r="P137">
        <f>LEN($A137)-LEN(SUBSTITUTE($A137,P$1,""))</f>
        <v>2</v>
      </c>
      <c r="Q137">
        <f>LEN($A137)-LEN(SUBSTITUTE($A137,Q$1,""))</f>
        <v>0</v>
      </c>
      <c r="R137">
        <f>LEN($A137)-LEN(SUBSTITUTE($A137,R$1,""))</f>
        <v>0</v>
      </c>
      <c r="S137">
        <f>LEN($A137)-LEN(SUBSTITUTE($A137,S$1,""))</f>
        <v>0</v>
      </c>
      <c r="T137">
        <f>LEN($A137)-LEN(SUBSTITUTE($A137,T$1,""))</f>
        <v>0</v>
      </c>
      <c r="U137">
        <f>LEN($A137)-LEN(SUBSTITUTE($A137,U$1,""))</f>
        <v>0</v>
      </c>
      <c r="V137">
        <f>I137+1</f>
        <v>1</v>
      </c>
      <c r="W137">
        <f>J137+1</f>
        <v>1</v>
      </c>
      <c r="X137">
        <f>K137+1</f>
        <v>1</v>
      </c>
      <c r="Y137">
        <f>L137+1</f>
        <v>1</v>
      </c>
      <c r="Z137">
        <f>M137+1</f>
        <v>1</v>
      </c>
      <c r="AA137">
        <f>N137+1</f>
        <v>1</v>
      </c>
      <c r="AB137">
        <f>O137+1</f>
        <v>4</v>
      </c>
      <c r="AC137">
        <f>P137+1</f>
        <v>3</v>
      </c>
      <c r="AD137">
        <f>Q137+1</f>
        <v>1</v>
      </c>
      <c r="AE137">
        <f>R137+1</f>
        <v>1</v>
      </c>
      <c r="AF137">
        <f>S137+1</f>
        <v>1</v>
      </c>
      <c r="AG137">
        <f>T137+1</f>
        <v>1</v>
      </c>
      <c r="AH137">
        <f>U137+1</f>
        <v>1</v>
      </c>
      <c r="AI137">
        <f>PRODUCT(V137:AH137)</f>
        <v>12</v>
      </c>
      <c r="AJ137" t="b">
        <f>AI137=6</f>
        <v>0</v>
      </c>
      <c r="AK137" t="b">
        <f>AI137=10</f>
        <v>0</v>
      </c>
      <c r="AL137" t="b">
        <f>AI137=12</f>
        <v>1</v>
      </c>
      <c r="AM137" t="b">
        <f>AI137=16</f>
        <v>0</v>
      </c>
      <c r="AN137" t="b">
        <f>AI137=18</f>
        <v>0</v>
      </c>
      <c r="AO137" t="b">
        <f>AI137=24</f>
        <v>0</v>
      </c>
      <c r="AP137" t="b">
        <f>AI137=32</f>
        <v>0</v>
      </c>
      <c r="AQ137" t="str">
        <f>IF(AI137=6,"7",IF(AI137=10,"6",IF(AI137=12,"5",
IF(AI137=16,"4",IF(AI137=18,"3",IF(AI137=24,"2",IF(AI137=32,"1","0"))))))
)</f>
        <v>5</v>
      </c>
      <c r="AR137" t="str">
        <f>_xlfn.XLOOKUP(D137, $BF$1:$BR$1, $BF$2:$BR$2)</f>
        <v>07</v>
      </c>
      <c r="AS137" t="str">
        <f>_xlfn.XLOOKUP(E137, $BF$1:$BR$1, $BF$2:$BR$2)</f>
        <v>08</v>
      </c>
      <c r="AT137" t="str">
        <f>_xlfn.XLOOKUP(F137, $BF$1:$BR$1, $BF$2:$BR$2)</f>
        <v>08</v>
      </c>
      <c r="AU137" t="str">
        <f>_xlfn.XLOOKUP(G137, $BF$1:$BR$1, $BF$2:$BR$2)</f>
        <v>07</v>
      </c>
      <c r="AV137" t="str">
        <f>_xlfn.XLOOKUP(H137, $BF$1:$BR$1, $BF$2:$BR$2)</f>
        <v>08</v>
      </c>
      <c r="AW137">
        <f>VALUE(_xlfn.TEXTJOIN("", TRUE, AQ137:AV137))</f>
        <v>50708080708</v>
      </c>
      <c r="AX137">
        <v>50708080708</v>
      </c>
      <c r="AY137">
        <f t="shared" si="2"/>
        <v>865</v>
      </c>
      <c r="AZ137">
        <f>B137*AY137</f>
        <v>414335</v>
      </c>
    </row>
    <row r="138" spans="1:52" x14ac:dyDescent="0.25">
      <c r="A138" t="s">
        <v>378</v>
      </c>
      <c r="B138">
        <v>399</v>
      </c>
      <c r="C138" t="str">
        <f>TEXT(A138, "0")</f>
        <v>77T7T</v>
      </c>
      <c r="D138" t="str">
        <f>MID($C138, 1, 1)</f>
        <v>7</v>
      </c>
      <c r="E138" t="str">
        <f>MID($C138, 2, 1)</f>
        <v>7</v>
      </c>
      <c r="F138" t="str">
        <f>MID($C138, 3, 1)</f>
        <v>T</v>
      </c>
      <c r="G138" t="str">
        <f>MID($C138, 4, 1)</f>
        <v>7</v>
      </c>
      <c r="H138" t="str">
        <f>MID($C138, 5, 1)</f>
        <v>T</v>
      </c>
      <c r="I138">
        <f>LEN($A138)-LEN(SUBSTITUTE($A138,I$1,""))</f>
        <v>0</v>
      </c>
      <c r="J138">
        <f>LEN($A138)-LEN(SUBSTITUTE($A138,J$1,""))</f>
        <v>0</v>
      </c>
      <c r="K138">
        <f>LEN($A138)-LEN(SUBSTITUTE($A138,K$1,""))</f>
        <v>0</v>
      </c>
      <c r="L138">
        <f>LEN($A138)-LEN(SUBSTITUTE($A138,L$1,""))</f>
        <v>0</v>
      </c>
      <c r="M138">
        <f>LEN($A138)-LEN(SUBSTITUTE($A138,M$1,""))</f>
        <v>2</v>
      </c>
      <c r="N138">
        <f>LEN($A138)-LEN(SUBSTITUTE($A138,N$1,""))</f>
        <v>0</v>
      </c>
      <c r="O138">
        <f>LEN($A138)-LEN(SUBSTITUTE($A138,O$1,""))</f>
        <v>0</v>
      </c>
      <c r="P138">
        <f>LEN($A138)-LEN(SUBSTITUTE($A138,P$1,""))</f>
        <v>3</v>
      </c>
      <c r="Q138">
        <f>LEN($A138)-LEN(SUBSTITUTE($A138,Q$1,""))</f>
        <v>0</v>
      </c>
      <c r="R138">
        <f>LEN($A138)-LEN(SUBSTITUTE($A138,R$1,""))</f>
        <v>0</v>
      </c>
      <c r="S138">
        <f>LEN($A138)-LEN(SUBSTITUTE($A138,S$1,""))</f>
        <v>0</v>
      </c>
      <c r="T138">
        <f>LEN($A138)-LEN(SUBSTITUTE($A138,T$1,""))</f>
        <v>0</v>
      </c>
      <c r="U138">
        <f>LEN($A138)-LEN(SUBSTITUTE($A138,U$1,""))</f>
        <v>0</v>
      </c>
      <c r="V138">
        <f>I138+1</f>
        <v>1</v>
      </c>
      <c r="W138">
        <f>J138+1</f>
        <v>1</v>
      </c>
      <c r="X138">
        <f>K138+1</f>
        <v>1</v>
      </c>
      <c r="Y138">
        <f>L138+1</f>
        <v>1</v>
      </c>
      <c r="Z138">
        <f>M138+1</f>
        <v>3</v>
      </c>
      <c r="AA138">
        <f>N138+1</f>
        <v>1</v>
      </c>
      <c r="AB138">
        <f>O138+1</f>
        <v>1</v>
      </c>
      <c r="AC138">
        <f>P138+1</f>
        <v>4</v>
      </c>
      <c r="AD138">
        <f>Q138+1</f>
        <v>1</v>
      </c>
      <c r="AE138">
        <f>R138+1</f>
        <v>1</v>
      </c>
      <c r="AF138">
        <f>S138+1</f>
        <v>1</v>
      </c>
      <c r="AG138">
        <f>T138+1</f>
        <v>1</v>
      </c>
      <c r="AH138">
        <f>U138+1</f>
        <v>1</v>
      </c>
      <c r="AI138">
        <f>PRODUCT(V138:AH138)</f>
        <v>12</v>
      </c>
      <c r="AJ138" t="b">
        <f>AI138=6</f>
        <v>0</v>
      </c>
      <c r="AK138" t="b">
        <f>AI138=10</f>
        <v>0</v>
      </c>
      <c r="AL138" t="b">
        <f>AI138=12</f>
        <v>1</v>
      </c>
      <c r="AM138" t="b">
        <f>AI138=16</f>
        <v>0</v>
      </c>
      <c r="AN138" t="b">
        <f>AI138=18</f>
        <v>0</v>
      </c>
      <c r="AO138" t="b">
        <f>AI138=24</f>
        <v>0</v>
      </c>
      <c r="AP138" t="b">
        <f>AI138=32</f>
        <v>0</v>
      </c>
      <c r="AQ138" t="str">
        <f>IF(AI138=6,"7",IF(AI138=10,"6",IF(AI138=12,"5",
IF(AI138=16,"4",IF(AI138=18,"3",IF(AI138=24,"2",IF(AI138=32,"1","0"))))))
)</f>
        <v>5</v>
      </c>
      <c r="AR138" t="str">
        <f>_xlfn.XLOOKUP(D138, $BF$1:$BR$1, $BF$2:$BR$2)</f>
        <v>07</v>
      </c>
      <c r="AS138" t="str">
        <f>_xlfn.XLOOKUP(E138, $BF$1:$BR$1, $BF$2:$BR$2)</f>
        <v>07</v>
      </c>
      <c r="AT138" t="str">
        <f>_xlfn.XLOOKUP(F138, $BF$1:$BR$1, $BF$2:$BR$2)</f>
        <v>10</v>
      </c>
      <c r="AU138" t="str">
        <f>_xlfn.XLOOKUP(G138, $BF$1:$BR$1, $BF$2:$BR$2)</f>
        <v>07</v>
      </c>
      <c r="AV138" t="str">
        <f>_xlfn.XLOOKUP(H138, $BF$1:$BR$1, $BF$2:$BR$2)</f>
        <v>10</v>
      </c>
      <c r="AW138">
        <f>VALUE(_xlfn.TEXTJOIN("", TRUE, AQ138:AV138))</f>
        <v>50707100710</v>
      </c>
      <c r="AX138">
        <v>50707100710</v>
      </c>
      <c r="AY138">
        <f t="shared" si="2"/>
        <v>864</v>
      </c>
      <c r="AZ138">
        <f>B138*AY138</f>
        <v>344736</v>
      </c>
    </row>
    <row r="139" spans="1:52" x14ac:dyDescent="0.25">
      <c r="A139" t="s">
        <v>927</v>
      </c>
      <c r="B139">
        <v>59</v>
      </c>
      <c r="C139" t="str">
        <f>TEXT(A139, "0")</f>
        <v>77979</v>
      </c>
      <c r="D139" t="str">
        <f>MID($C139, 1, 1)</f>
        <v>7</v>
      </c>
      <c r="E139" t="str">
        <f>MID($C139, 2, 1)</f>
        <v>7</v>
      </c>
      <c r="F139" t="str">
        <f>MID($C139, 3, 1)</f>
        <v>9</v>
      </c>
      <c r="G139" t="str">
        <f>MID($C139, 4, 1)</f>
        <v>7</v>
      </c>
      <c r="H139" t="str">
        <f>MID($C139, 5, 1)</f>
        <v>9</v>
      </c>
      <c r="I139">
        <f>LEN($A139)-LEN(SUBSTITUTE($A139,I$1,""))</f>
        <v>0</v>
      </c>
      <c r="J139">
        <f>LEN($A139)-LEN(SUBSTITUTE($A139,J$1,""))</f>
        <v>0</v>
      </c>
      <c r="K139">
        <f>LEN($A139)-LEN(SUBSTITUTE($A139,K$1,""))</f>
        <v>0</v>
      </c>
      <c r="L139">
        <f>LEN($A139)-LEN(SUBSTITUTE($A139,L$1,""))</f>
        <v>0</v>
      </c>
      <c r="M139">
        <f>LEN($A139)-LEN(SUBSTITUTE($A139,M$1,""))</f>
        <v>0</v>
      </c>
      <c r="N139">
        <f>LEN($A139)-LEN(SUBSTITUTE($A139,N$1,""))</f>
        <v>2</v>
      </c>
      <c r="O139">
        <f>LEN($A139)-LEN(SUBSTITUTE($A139,O$1,""))</f>
        <v>0</v>
      </c>
      <c r="P139">
        <f>LEN($A139)-LEN(SUBSTITUTE($A139,P$1,""))</f>
        <v>3</v>
      </c>
      <c r="Q139">
        <f>LEN($A139)-LEN(SUBSTITUTE($A139,Q$1,""))</f>
        <v>0</v>
      </c>
      <c r="R139">
        <f>LEN($A139)-LEN(SUBSTITUTE($A139,R$1,""))</f>
        <v>0</v>
      </c>
      <c r="S139">
        <f>LEN($A139)-LEN(SUBSTITUTE($A139,S$1,""))</f>
        <v>0</v>
      </c>
      <c r="T139">
        <f>LEN($A139)-LEN(SUBSTITUTE($A139,T$1,""))</f>
        <v>0</v>
      </c>
      <c r="U139">
        <f>LEN($A139)-LEN(SUBSTITUTE($A139,U$1,""))</f>
        <v>0</v>
      </c>
      <c r="V139">
        <f>I139+1</f>
        <v>1</v>
      </c>
      <c r="W139">
        <f>J139+1</f>
        <v>1</v>
      </c>
      <c r="X139">
        <f>K139+1</f>
        <v>1</v>
      </c>
      <c r="Y139">
        <f>L139+1</f>
        <v>1</v>
      </c>
      <c r="Z139">
        <f>M139+1</f>
        <v>1</v>
      </c>
      <c r="AA139">
        <f>N139+1</f>
        <v>3</v>
      </c>
      <c r="AB139">
        <f>O139+1</f>
        <v>1</v>
      </c>
      <c r="AC139">
        <f>P139+1</f>
        <v>4</v>
      </c>
      <c r="AD139">
        <f>Q139+1</f>
        <v>1</v>
      </c>
      <c r="AE139">
        <f>R139+1</f>
        <v>1</v>
      </c>
      <c r="AF139">
        <f>S139+1</f>
        <v>1</v>
      </c>
      <c r="AG139">
        <f>T139+1</f>
        <v>1</v>
      </c>
      <c r="AH139">
        <f>U139+1</f>
        <v>1</v>
      </c>
      <c r="AI139">
        <f>PRODUCT(V139:AH139)</f>
        <v>12</v>
      </c>
      <c r="AJ139" t="b">
        <f>AI139=6</f>
        <v>0</v>
      </c>
      <c r="AK139" t="b">
        <f>AI139=10</f>
        <v>0</v>
      </c>
      <c r="AL139" t="b">
        <f>AI139=12</f>
        <v>1</v>
      </c>
      <c r="AM139" t="b">
        <f>AI139=16</f>
        <v>0</v>
      </c>
      <c r="AN139" t="b">
        <f>AI139=18</f>
        <v>0</v>
      </c>
      <c r="AO139" t="b">
        <f>AI139=24</f>
        <v>0</v>
      </c>
      <c r="AP139" t="b">
        <f>AI139=32</f>
        <v>0</v>
      </c>
      <c r="AQ139" t="str">
        <f>IF(AI139=6,"7",IF(AI139=10,"6",IF(AI139=12,"5",
IF(AI139=16,"4",IF(AI139=18,"3",IF(AI139=24,"2",IF(AI139=32,"1","0"))))))
)</f>
        <v>5</v>
      </c>
      <c r="AR139" t="str">
        <f>_xlfn.XLOOKUP(D139, $BF$1:$BR$1, $BF$2:$BR$2)</f>
        <v>07</v>
      </c>
      <c r="AS139" t="str">
        <f>_xlfn.XLOOKUP(E139, $BF$1:$BR$1, $BF$2:$BR$2)</f>
        <v>07</v>
      </c>
      <c r="AT139" t="str">
        <f>_xlfn.XLOOKUP(F139, $BF$1:$BR$1, $BF$2:$BR$2)</f>
        <v>09</v>
      </c>
      <c r="AU139" t="str">
        <f>_xlfn.XLOOKUP(G139, $BF$1:$BR$1, $BF$2:$BR$2)</f>
        <v>07</v>
      </c>
      <c r="AV139" t="str">
        <f>_xlfn.XLOOKUP(H139, $BF$1:$BR$1, $BF$2:$BR$2)</f>
        <v>09</v>
      </c>
      <c r="AW139">
        <f>VALUE(_xlfn.TEXTJOIN("", TRUE, AQ139:AV139))</f>
        <v>50707090709</v>
      </c>
      <c r="AX139">
        <v>50707090709</v>
      </c>
      <c r="AY139">
        <f t="shared" si="2"/>
        <v>863</v>
      </c>
      <c r="AZ139">
        <f>B139*AY139</f>
        <v>50917</v>
      </c>
    </row>
    <row r="140" spans="1:52" x14ac:dyDescent="0.25">
      <c r="A140" t="s">
        <v>231</v>
      </c>
      <c r="B140">
        <v>154</v>
      </c>
      <c r="C140" t="str">
        <f>TEXT(A140, "0")</f>
        <v>777KK</v>
      </c>
      <c r="D140" t="str">
        <f>MID($C140, 1, 1)</f>
        <v>7</v>
      </c>
      <c r="E140" t="str">
        <f>MID($C140, 2, 1)</f>
        <v>7</v>
      </c>
      <c r="F140" t="str">
        <f>MID($C140, 3, 1)</f>
        <v>7</v>
      </c>
      <c r="G140" t="str">
        <f>MID($C140, 4, 1)</f>
        <v>K</v>
      </c>
      <c r="H140" t="str">
        <f>MID($C140, 5, 1)</f>
        <v>K</v>
      </c>
      <c r="I140">
        <f>LEN($A140)-LEN(SUBSTITUTE($A140,I$1,""))</f>
        <v>0</v>
      </c>
      <c r="J140">
        <f>LEN($A140)-LEN(SUBSTITUTE($A140,J$1,""))</f>
        <v>2</v>
      </c>
      <c r="K140">
        <f>LEN($A140)-LEN(SUBSTITUTE($A140,K$1,""))</f>
        <v>0</v>
      </c>
      <c r="L140">
        <f>LEN($A140)-LEN(SUBSTITUTE($A140,L$1,""))</f>
        <v>0</v>
      </c>
      <c r="M140">
        <f>LEN($A140)-LEN(SUBSTITUTE($A140,M$1,""))</f>
        <v>0</v>
      </c>
      <c r="N140">
        <f>LEN($A140)-LEN(SUBSTITUTE($A140,N$1,""))</f>
        <v>0</v>
      </c>
      <c r="O140">
        <f>LEN($A140)-LEN(SUBSTITUTE($A140,O$1,""))</f>
        <v>0</v>
      </c>
      <c r="P140">
        <f>LEN($A140)-LEN(SUBSTITUTE($A140,P$1,""))</f>
        <v>3</v>
      </c>
      <c r="Q140">
        <f>LEN($A140)-LEN(SUBSTITUTE($A140,Q$1,""))</f>
        <v>0</v>
      </c>
      <c r="R140">
        <f>LEN($A140)-LEN(SUBSTITUTE($A140,R$1,""))</f>
        <v>0</v>
      </c>
      <c r="S140">
        <f>LEN($A140)-LEN(SUBSTITUTE($A140,S$1,""))</f>
        <v>0</v>
      </c>
      <c r="T140">
        <f>LEN($A140)-LEN(SUBSTITUTE($A140,T$1,""))</f>
        <v>0</v>
      </c>
      <c r="U140">
        <f>LEN($A140)-LEN(SUBSTITUTE($A140,U$1,""))</f>
        <v>0</v>
      </c>
      <c r="V140">
        <f>I140+1</f>
        <v>1</v>
      </c>
      <c r="W140">
        <f>J140+1</f>
        <v>3</v>
      </c>
      <c r="X140">
        <f>K140+1</f>
        <v>1</v>
      </c>
      <c r="Y140">
        <f>L140+1</f>
        <v>1</v>
      </c>
      <c r="Z140">
        <f>M140+1</f>
        <v>1</v>
      </c>
      <c r="AA140">
        <f>N140+1</f>
        <v>1</v>
      </c>
      <c r="AB140">
        <f>O140+1</f>
        <v>1</v>
      </c>
      <c r="AC140">
        <f>P140+1</f>
        <v>4</v>
      </c>
      <c r="AD140">
        <f>Q140+1</f>
        <v>1</v>
      </c>
      <c r="AE140">
        <f>R140+1</f>
        <v>1</v>
      </c>
      <c r="AF140">
        <f>S140+1</f>
        <v>1</v>
      </c>
      <c r="AG140">
        <f>T140+1</f>
        <v>1</v>
      </c>
      <c r="AH140">
        <f>U140+1</f>
        <v>1</v>
      </c>
      <c r="AI140">
        <f>PRODUCT(V140:AH140)</f>
        <v>12</v>
      </c>
      <c r="AJ140" t="b">
        <f>AI140=6</f>
        <v>0</v>
      </c>
      <c r="AK140" t="b">
        <f>AI140=10</f>
        <v>0</v>
      </c>
      <c r="AL140" t="b">
        <f>AI140=12</f>
        <v>1</v>
      </c>
      <c r="AM140" t="b">
        <f>AI140=16</f>
        <v>0</v>
      </c>
      <c r="AN140" t="b">
        <f>AI140=18</f>
        <v>0</v>
      </c>
      <c r="AO140" t="b">
        <f>AI140=24</f>
        <v>0</v>
      </c>
      <c r="AP140" t="b">
        <f>AI140=32</f>
        <v>0</v>
      </c>
      <c r="AQ140" t="str">
        <f>IF(AI140=6,"7",IF(AI140=10,"6",IF(AI140=12,"5",
IF(AI140=16,"4",IF(AI140=18,"3",IF(AI140=24,"2",IF(AI140=32,"1","0"))))))
)</f>
        <v>5</v>
      </c>
      <c r="AR140" t="str">
        <f>_xlfn.XLOOKUP(D140, $BF$1:$BR$1, $BF$2:$BR$2)</f>
        <v>07</v>
      </c>
      <c r="AS140" t="str">
        <f>_xlfn.XLOOKUP(E140, $BF$1:$BR$1, $BF$2:$BR$2)</f>
        <v>07</v>
      </c>
      <c r="AT140" t="str">
        <f>_xlfn.XLOOKUP(F140, $BF$1:$BR$1, $BF$2:$BR$2)</f>
        <v>07</v>
      </c>
      <c r="AU140" t="str">
        <f>_xlfn.XLOOKUP(G140, $BF$1:$BR$1, $BF$2:$BR$2)</f>
        <v>13</v>
      </c>
      <c r="AV140" t="str">
        <f>_xlfn.XLOOKUP(H140, $BF$1:$BR$1, $BF$2:$BR$2)</f>
        <v>13</v>
      </c>
      <c r="AW140">
        <f>VALUE(_xlfn.TEXTJOIN("", TRUE, AQ140:AV140))</f>
        <v>50707071313</v>
      </c>
      <c r="AX140">
        <v>50707071313</v>
      </c>
      <c r="AY140">
        <f t="shared" si="2"/>
        <v>862</v>
      </c>
      <c r="AZ140">
        <f>B140*AY140</f>
        <v>132748</v>
      </c>
    </row>
    <row r="141" spans="1:52" x14ac:dyDescent="0.25">
      <c r="A141" t="s">
        <v>77</v>
      </c>
      <c r="B141">
        <v>467</v>
      </c>
      <c r="C141" t="str">
        <f>TEXT(A141, "0")</f>
        <v>77722</v>
      </c>
      <c r="D141" t="str">
        <f>MID($C141, 1, 1)</f>
        <v>7</v>
      </c>
      <c r="E141" t="str">
        <f>MID($C141, 2, 1)</f>
        <v>7</v>
      </c>
      <c r="F141" t="str">
        <f>MID($C141, 3, 1)</f>
        <v>7</v>
      </c>
      <c r="G141" t="str">
        <f>MID($C141, 4, 1)</f>
        <v>2</v>
      </c>
      <c r="H141" t="str">
        <f>MID($C141, 5, 1)</f>
        <v>2</v>
      </c>
      <c r="I141">
        <f>LEN($A141)-LEN(SUBSTITUTE($A141,I$1,""))</f>
        <v>0</v>
      </c>
      <c r="J141">
        <f>LEN($A141)-LEN(SUBSTITUTE($A141,J$1,""))</f>
        <v>0</v>
      </c>
      <c r="K141">
        <f>LEN($A141)-LEN(SUBSTITUTE($A141,K$1,""))</f>
        <v>0</v>
      </c>
      <c r="L141">
        <f>LEN($A141)-LEN(SUBSTITUTE($A141,L$1,""))</f>
        <v>0</v>
      </c>
      <c r="M141">
        <f>LEN($A141)-LEN(SUBSTITUTE($A141,M$1,""))</f>
        <v>0</v>
      </c>
      <c r="N141">
        <f>LEN($A141)-LEN(SUBSTITUTE($A141,N$1,""))</f>
        <v>0</v>
      </c>
      <c r="O141">
        <f>LEN($A141)-LEN(SUBSTITUTE($A141,O$1,""))</f>
        <v>0</v>
      </c>
      <c r="P141">
        <f>LEN($A141)-LEN(SUBSTITUTE($A141,P$1,""))</f>
        <v>3</v>
      </c>
      <c r="Q141">
        <f>LEN($A141)-LEN(SUBSTITUTE($A141,Q$1,""))</f>
        <v>0</v>
      </c>
      <c r="R141">
        <f>LEN($A141)-LEN(SUBSTITUTE($A141,R$1,""))</f>
        <v>0</v>
      </c>
      <c r="S141">
        <f>LEN($A141)-LEN(SUBSTITUTE($A141,S$1,""))</f>
        <v>0</v>
      </c>
      <c r="T141">
        <f>LEN($A141)-LEN(SUBSTITUTE($A141,T$1,""))</f>
        <v>0</v>
      </c>
      <c r="U141">
        <f>LEN($A141)-LEN(SUBSTITUTE($A141,U$1,""))</f>
        <v>2</v>
      </c>
      <c r="V141">
        <f>I141+1</f>
        <v>1</v>
      </c>
      <c r="W141">
        <f>J141+1</f>
        <v>1</v>
      </c>
      <c r="X141">
        <f>K141+1</f>
        <v>1</v>
      </c>
      <c r="Y141">
        <f>L141+1</f>
        <v>1</v>
      </c>
      <c r="Z141">
        <f>M141+1</f>
        <v>1</v>
      </c>
      <c r="AA141">
        <f>N141+1</f>
        <v>1</v>
      </c>
      <c r="AB141">
        <f>O141+1</f>
        <v>1</v>
      </c>
      <c r="AC141">
        <f>P141+1</f>
        <v>4</v>
      </c>
      <c r="AD141">
        <f>Q141+1</f>
        <v>1</v>
      </c>
      <c r="AE141">
        <f>R141+1</f>
        <v>1</v>
      </c>
      <c r="AF141">
        <f>S141+1</f>
        <v>1</v>
      </c>
      <c r="AG141">
        <f>T141+1</f>
        <v>1</v>
      </c>
      <c r="AH141">
        <f>U141+1</f>
        <v>3</v>
      </c>
      <c r="AI141">
        <f>PRODUCT(V141:AH141)</f>
        <v>12</v>
      </c>
      <c r="AJ141" t="b">
        <f>AI141=6</f>
        <v>0</v>
      </c>
      <c r="AK141" t="b">
        <f>AI141=10</f>
        <v>0</v>
      </c>
      <c r="AL141" t="b">
        <f>AI141=12</f>
        <v>1</v>
      </c>
      <c r="AM141" t="b">
        <f>AI141=16</f>
        <v>0</v>
      </c>
      <c r="AN141" t="b">
        <f>AI141=18</f>
        <v>0</v>
      </c>
      <c r="AO141" t="b">
        <f>AI141=24</f>
        <v>0</v>
      </c>
      <c r="AP141" t="b">
        <f>AI141=32</f>
        <v>0</v>
      </c>
      <c r="AQ141" t="str">
        <f>IF(AI141=6,"7",IF(AI141=10,"6",IF(AI141=12,"5",
IF(AI141=16,"4",IF(AI141=18,"3",IF(AI141=24,"2",IF(AI141=32,"1","0"))))))
)</f>
        <v>5</v>
      </c>
      <c r="AR141" t="str">
        <f>_xlfn.XLOOKUP(D141, $BF$1:$BR$1, $BF$2:$BR$2)</f>
        <v>07</v>
      </c>
      <c r="AS141" t="str">
        <f>_xlfn.XLOOKUP(E141, $BF$1:$BR$1, $BF$2:$BR$2)</f>
        <v>07</v>
      </c>
      <c r="AT141" t="str">
        <f>_xlfn.XLOOKUP(F141, $BF$1:$BR$1, $BF$2:$BR$2)</f>
        <v>07</v>
      </c>
      <c r="AU141" t="str">
        <f>_xlfn.XLOOKUP(G141, $BF$1:$BR$1, $BF$2:$BR$2)</f>
        <v>02</v>
      </c>
      <c r="AV141" t="str">
        <f>_xlfn.XLOOKUP(H141, $BF$1:$BR$1, $BF$2:$BR$2)</f>
        <v>02</v>
      </c>
      <c r="AW141">
        <f>VALUE(_xlfn.TEXTJOIN("", TRUE, AQ141:AV141))</f>
        <v>50707070202</v>
      </c>
      <c r="AX141">
        <v>50707070202</v>
      </c>
      <c r="AY141">
        <f t="shared" si="2"/>
        <v>861</v>
      </c>
      <c r="AZ141">
        <f>B141*AY141</f>
        <v>402087</v>
      </c>
    </row>
    <row r="142" spans="1:52" x14ac:dyDescent="0.25">
      <c r="A142" t="s">
        <v>735</v>
      </c>
      <c r="B142">
        <v>136</v>
      </c>
      <c r="C142" t="str">
        <f>TEXT(A142, "0")</f>
        <v>6KK6K</v>
      </c>
      <c r="D142" t="str">
        <f>MID($C142, 1, 1)</f>
        <v>6</v>
      </c>
      <c r="E142" t="str">
        <f>MID($C142, 2, 1)</f>
        <v>K</v>
      </c>
      <c r="F142" t="str">
        <f>MID($C142, 3, 1)</f>
        <v>K</v>
      </c>
      <c r="G142" t="str">
        <f>MID($C142, 4, 1)</f>
        <v>6</v>
      </c>
      <c r="H142" t="str">
        <f>MID($C142, 5, 1)</f>
        <v>K</v>
      </c>
      <c r="I142">
        <f>LEN($A142)-LEN(SUBSTITUTE($A142,I$1,""))</f>
        <v>0</v>
      </c>
      <c r="J142">
        <f>LEN($A142)-LEN(SUBSTITUTE($A142,J$1,""))</f>
        <v>3</v>
      </c>
      <c r="K142">
        <f>LEN($A142)-LEN(SUBSTITUTE($A142,K$1,""))</f>
        <v>0</v>
      </c>
      <c r="L142">
        <f>LEN($A142)-LEN(SUBSTITUTE($A142,L$1,""))</f>
        <v>0</v>
      </c>
      <c r="M142">
        <f>LEN($A142)-LEN(SUBSTITUTE($A142,M$1,""))</f>
        <v>0</v>
      </c>
      <c r="N142">
        <f>LEN($A142)-LEN(SUBSTITUTE($A142,N$1,""))</f>
        <v>0</v>
      </c>
      <c r="O142">
        <f>LEN($A142)-LEN(SUBSTITUTE($A142,O$1,""))</f>
        <v>0</v>
      </c>
      <c r="P142">
        <f>LEN($A142)-LEN(SUBSTITUTE($A142,P$1,""))</f>
        <v>0</v>
      </c>
      <c r="Q142">
        <f>LEN($A142)-LEN(SUBSTITUTE($A142,Q$1,""))</f>
        <v>2</v>
      </c>
      <c r="R142">
        <f>LEN($A142)-LEN(SUBSTITUTE($A142,R$1,""))</f>
        <v>0</v>
      </c>
      <c r="S142">
        <f>LEN($A142)-LEN(SUBSTITUTE($A142,S$1,""))</f>
        <v>0</v>
      </c>
      <c r="T142">
        <f>LEN($A142)-LEN(SUBSTITUTE($A142,T$1,""))</f>
        <v>0</v>
      </c>
      <c r="U142">
        <f>LEN($A142)-LEN(SUBSTITUTE($A142,U$1,""))</f>
        <v>0</v>
      </c>
      <c r="V142">
        <f>I142+1</f>
        <v>1</v>
      </c>
      <c r="W142">
        <f>J142+1</f>
        <v>4</v>
      </c>
      <c r="X142">
        <f>K142+1</f>
        <v>1</v>
      </c>
      <c r="Y142">
        <f>L142+1</f>
        <v>1</v>
      </c>
      <c r="Z142">
        <f>M142+1</f>
        <v>1</v>
      </c>
      <c r="AA142">
        <f>N142+1</f>
        <v>1</v>
      </c>
      <c r="AB142">
        <f>O142+1</f>
        <v>1</v>
      </c>
      <c r="AC142">
        <f>P142+1</f>
        <v>1</v>
      </c>
      <c r="AD142">
        <f>Q142+1</f>
        <v>3</v>
      </c>
      <c r="AE142">
        <f>R142+1</f>
        <v>1</v>
      </c>
      <c r="AF142">
        <f>S142+1</f>
        <v>1</v>
      </c>
      <c r="AG142">
        <f>T142+1</f>
        <v>1</v>
      </c>
      <c r="AH142">
        <f>U142+1</f>
        <v>1</v>
      </c>
      <c r="AI142">
        <f>PRODUCT(V142:AH142)</f>
        <v>12</v>
      </c>
      <c r="AJ142" t="b">
        <f>AI142=6</f>
        <v>0</v>
      </c>
      <c r="AK142" t="b">
        <f>AI142=10</f>
        <v>0</v>
      </c>
      <c r="AL142" t="b">
        <f>AI142=12</f>
        <v>1</v>
      </c>
      <c r="AM142" t="b">
        <f>AI142=16</f>
        <v>0</v>
      </c>
      <c r="AN142" t="b">
        <f>AI142=18</f>
        <v>0</v>
      </c>
      <c r="AO142" t="b">
        <f>AI142=24</f>
        <v>0</v>
      </c>
      <c r="AP142" t="b">
        <f>AI142=32</f>
        <v>0</v>
      </c>
      <c r="AQ142" t="str">
        <f>IF(AI142=6,"7",IF(AI142=10,"6",IF(AI142=12,"5",
IF(AI142=16,"4",IF(AI142=18,"3",IF(AI142=24,"2",IF(AI142=32,"1","0"))))))
)</f>
        <v>5</v>
      </c>
      <c r="AR142" t="str">
        <f>_xlfn.XLOOKUP(D142, $BF$1:$BR$1, $BF$2:$BR$2)</f>
        <v>06</v>
      </c>
      <c r="AS142" t="str">
        <f>_xlfn.XLOOKUP(E142, $BF$1:$BR$1, $BF$2:$BR$2)</f>
        <v>13</v>
      </c>
      <c r="AT142" t="str">
        <f>_xlfn.XLOOKUP(F142, $BF$1:$BR$1, $BF$2:$BR$2)</f>
        <v>13</v>
      </c>
      <c r="AU142" t="str">
        <f>_xlfn.XLOOKUP(G142, $BF$1:$BR$1, $BF$2:$BR$2)</f>
        <v>06</v>
      </c>
      <c r="AV142" t="str">
        <f>_xlfn.XLOOKUP(H142, $BF$1:$BR$1, $BF$2:$BR$2)</f>
        <v>13</v>
      </c>
      <c r="AW142">
        <f>VALUE(_xlfn.TEXTJOIN("", TRUE, AQ142:AV142))</f>
        <v>50613130613</v>
      </c>
      <c r="AX142">
        <v>50613130613</v>
      </c>
      <c r="AY142">
        <f t="shared" si="2"/>
        <v>860</v>
      </c>
      <c r="AZ142">
        <f>B142*AY142</f>
        <v>116960</v>
      </c>
    </row>
    <row r="143" spans="1:52" x14ac:dyDescent="0.25">
      <c r="A143" t="s">
        <v>998</v>
      </c>
      <c r="B143">
        <v>158</v>
      </c>
      <c r="C143" t="str">
        <f>TEXT(A143, "0")</f>
        <v>6QQ66</v>
      </c>
      <c r="D143" t="str">
        <f>MID($C143, 1, 1)</f>
        <v>6</v>
      </c>
      <c r="E143" t="str">
        <f>MID($C143, 2, 1)</f>
        <v>Q</v>
      </c>
      <c r="F143" t="str">
        <f>MID($C143, 3, 1)</f>
        <v>Q</v>
      </c>
      <c r="G143" t="str">
        <f>MID($C143, 4, 1)</f>
        <v>6</v>
      </c>
      <c r="H143" t="str">
        <f>MID($C143, 5, 1)</f>
        <v>6</v>
      </c>
      <c r="I143">
        <f>LEN($A143)-LEN(SUBSTITUTE($A143,I$1,""))</f>
        <v>0</v>
      </c>
      <c r="J143">
        <f>LEN($A143)-LEN(SUBSTITUTE($A143,J$1,""))</f>
        <v>0</v>
      </c>
      <c r="K143">
        <f>LEN($A143)-LEN(SUBSTITUTE($A143,K$1,""))</f>
        <v>2</v>
      </c>
      <c r="L143">
        <f>LEN($A143)-LEN(SUBSTITUTE($A143,L$1,""))</f>
        <v>0</v>
      </c>
      <c r="M143">
        <f>LEN($A143)-LEN(SUBSTITUTE($A143,M$1,""))</f>
        <v>0</v>
      </c>
      <c r="N143">
        <f>LEN($A143)-LEN(SUBSTITUTE($A143,N$1,""))</f>
        <v>0</v>
      </c>
      <c r="O143">
        <f>LEN($A143)-LEN(SUBSTITUTE($A143,O$1,""))</f>
        <v>0</v>
      </c>
      <c r="P143">
        <f>LEN($A143)-LEN(SUBSTITUTE($A143,P$1,""))</f>
        <v>0</v>
      </c>
      <c r="Q143">
        <f>LEN($A143)-LEN(SUBSTITUTE($A143,Q$1,""))</f>
        <v>3</v>
      </c>
      <c r="R143">
        <f>LEN($A143)-LEN(SUBSTITUTE($A143,R$1,""))</f>
        <v>0</v>
      </c>
      <c r="S143">
        <f>LEN($A143)-LEN(SUBSTITUTE($A143,S$1,""))</f>
        <v>0</v>
      </c>
      <c r="T143">
        <f>LEN($A143)-LEN(SUBSTITUTE($A143,T$1,""))</f>
        <v>0</v>
      </c>
      <c r="U143">
        <f>LEN($A143)-LEN(SUBSTITUTE($A143,U$1,""))</f>
        <v>0</v>
      </c>
      <c r="V143">
        <f>I143+1</f>
        <v>1</v>
      </c>
      <c r="W143">
        <f>J143+1</f>
        <v>1</v>
      </c>
      <c r="X143">
        <f>K143+1</f>
        <v>3</v>
      </c>
      <c r="Y143">
        <f>L143+1</f>
        <v>1</v>
      </c>
      <c r="Z143">
        <f>M143+1</f>
        <v>1</v>
      </c>
      <c r="AA143">
        <f>N143+1</f>
        <v>1</v>
      </c>
      <c r="AB143">
        <f>O143+1</f>
        <v>1</v>
      </c>
      <c r="AC143">
        <f>P143+1</f>
        <v>1</v>
      </c>
      <c r="AD143">
        <f>Q143+1</f>
        <v>4</v>
      </c>
      <c r="AE143">
        <f>R143+1</f>
        <v>1</v>
      </c>
      <c r="AF143">
        <f>S143+1</f>
        <v>1</v>
      </c>
      <c r="AG143">
        <f>T143+1</f>
        <v>1</v>
      </c>
      <c r="AH143">
        <f>U143+1</f>
        <v>1</v>
      </c>
      <c r="AI143">
        <f>PRODUCT(V143:AH143)</f>
        <v>12</v>
      </c>
      <c r="AJ143" t="b">
        <f>AI143=6</f>
        <v>0</v>
      </c>
      <c r="AK143" t="b">
        <f>AI143=10</f>
        <v>0</v>
      </c>
      <c r="AL143" t="b">
        <f>AI143=12</f>
        <v>1</v>
      </c>
      <c r="AM143" t="b">
        <f>AI143=16</f>
        <v>0</v>
      </c>
      <c r="AN143" t="b">
        <f>AI143=18</f>
        <v>0</v>
      </c>
      <c r="AO143" t="b">
        <f>AI143=24</f>
        <v>0</v>
      </c>
      <c r="AP143" t="b">
        <f>AI143=32</f>
        <v>0</v>
      </c>
      <c r="AQ143" t="str">
        <f>IF(AI143=6,"7",IF(AI143=10,"6",IF(AI143=12,"5",
IF(AI143=16,"4",IF(AI143=18,"3",IF(AI143=24,"2",IF(AI143=32,"1","0"))))))
)</f>
        <v>5</v>
      </c>
      <c r="AR143" t="str">
        <f>_xlfn.XLOOKUP(D143, $BF$1:$BR$1, $BF$2:$BR$2)</f>
        <v>06</v>
      </c>
      <c r="AS143" t="str">
        <f>_xlfn.XLOOKUP(E143, $BF$1:$BR$1, $BF$2:$BR$2)</f>
        <v>12</v>
      </c>
      <c r="AT143" t="str">
        <f>_xlfn.XLOOKUP(F143, $BF$1:$BR$1, $BF$2:$BR$2)</f>
        <v>12</v>
      </c>
      <c r="AU143" t="str">
        <f>_xlfn.XLOOKUP(G143, $BF$1:$BR$1, $BF$2:$BR$2)</f>
        <v>06</v>
      </c>
      <c r="AV143" t="str">
        <f>_xlfn.XLOOKUP(H143, $BF$1:$BR$1, $BF$2:$BR$2)</f>
        <v>06</v>
      </c>
      <c r="AW143">
        <f>VALUE(_xlfn.TEXTJOIN("", TRUE, AQ143:AV143))</f>
        <v>50612120606</v>
      </c>
      <c r="AX143">
        <v>50612120606</v>
      </c>
      <c r="AY143">
        <f t="shared" si="2"/>
        <v>859</v>
      </c>
      <c r="AZ143">
        <f>B143*AY143</f>
        <v>135722</v>
      </c>
    </row>
    <row r="144" spans="1:52" x14ac:dyDescent="0.25">
      <c r="A144" t="s">
        <v>317</v>
      </c>
      <c r="B144">
        <v>312</v>
      </c>
      <c r="C144" t="str">
        <f>TEXT(A144, "0")</f>
        <v>6J6JJ</v>
      </c>
      <c r="D144" t="str">
        <f>MID($C144, 1, 1)</f>
        <v>6</v>
      </c>
      <c r="E144" t="str">
        <f>MID($C144, 2, 1)</f>
        <v>J</v>
      </c>
      <c r="F144" t="str">
        <f>MID($C144, 3, 1)</f>
        <v>6</v>
      </c>
      <c r="G144" t="str">
        <f>MID($C144, 4, 1)</f>
        <v>J</v>
      </c>
      <c r="H144" t="str">
        <f>MID($C144, 5, 1)</f>
        <v>J</v>
      </c>
      <c r="I144">
        <f>LEN($A144)-LEN(SUBSTITUTE($A144,I$1,""))</f>
        <v>0</v>
      </c>
      <c r="J144">
        <f>LEN($A144)-LEN(SUBSTITUTE($A144,J$1,""))</f>
        <v>0</v>
      </c>
      <c r="K144">
        <f>LEN($A144)-LEN(SUBSTITUTE($A144,K$1,""))</f>
        <v>0</v>
      </c>
      <c r="L144">
        <f>LEN($A144)-LEN(SUBSTITUTE($A144,L$1,""))</f>
        <v>3</v>
      </c>
      <c r="M144">
        <f>LEN($A144)-LEN(SUBSTITUTE($A144,M$1,""))</f>
        <v>0</v>
      </c>
      <c r="N144">
        <f>LEN($A144)-LEN(SUBSTITUTE($A144,N$1,""))</f>
        <v>0</v>
      </c>
      <c r="O144">
        <f>LEN($A144)-LEN(SUBSTITUTE($A144,O$1,""))</f>
        <v>0</v>
      </c>
      <c r="P144">
        <f>LEN($A144)-LEN(SUBSTITUTE($A144,P$1,""))</f>
        <v>0</v>
      </c>
      <c r="Q144">
        <f>LEN($A144)-LEN(SUBSTITUTE($A144,Q$1,""))</f>
        <v>2</v>
      </c>
      <c r="R144">
        <f>LEN($A144)-LEN(SUBSTITUTE($A144,R$1,""))</f>
        <v>0</v>
      </c>
      <c r="S144">
        <f>LEN($A144)-LEN(SUBSTITUTE($A144,S$1,""))</f>
        <v>0</v>
      </c>
      <c r="T144">
        <f>LEN($A144)-LEN(SUBSTITUTE($A144,T$1,""))</f>
        <v>0</v>
      </c>
      <c r="U144">
        <f>LEN($A144)-LEN(SUBSTITUTE($A144,U$1,""))</f>
        <v>0</v>
      </c>
      <c r="V144">
        <f>I144+1</f>
        <v>1</v>
      </c>
      <c r="W144">
        <f>J144+1</f>
        <v>1</v>
      </c>
      <c r="X144">
        <f>K144+1</f>
        <v>1</v>
      </c>
      <c r="Y144">
        <f>L144+1</f>
        <v>4</v>
      </c>
      <c r="Z144">
        <f>M144+1</f>
        <v>1</v>
      </c>
      <c r="AA144">
        <f>N144+1</f>
        <v>1</v>
      </c>
      <c r="AB144">
        <f>O144+1</f>
        <v>1</v>
      </c>
      <c r="AC144">
        <f>P144+1</f>
        <v>1</v>
      </c>
      <c r="AD144">
        <f>Q144+1</f>
        <v>3</v>
      </c>
      <c r="AE144">
        <f>R144+1</f>
        <v>1</v>
      </c>
      <c r="AF144">
        <f>S144+1</f>
        <v>1</v>
      </c>
      <c r="AG144">
        <f>T144+1</f>
        <v>1</v>
      </c>
      <c r="AH144">
        <f>U144+1</f>
        <v>1</v>
      </c>
      <c r="AI144">
        <f>PRODUCT(V144:AH144)</f>
        <v>12</v>
      </c>
      <c r="AJ144" t="b">
        <f>AI144=6</f>
        <v>0</v>
      </c>
      <c r="AK144" t="b">
        <f>AI144=10</f>
        <v>0</v>
      </c>
      <c r="AL144" t="b">
        <f>AI144=12</f>
        <v>1</v>
      </c>
      <c r="AM144" t="b">
        <f>AI144=16</f>
        <v>0</v>
      </c>
      <c r="AN144" t="b">
        <f>AI144=18</f>
        <v>0</v>
      </c>
      <c r="AO144" t="b">
        <f>AI144=24</f>
        <v>0</v>
      </c>
      <c r="AP144" t="b">
        <f>AI144=32</f>
        <v>0</v>
      </c>
      <c r="AQ144" t="str">
        <f>IF(AI144=6,"7",IF(AI144=10,"6",IF(AI144=12,"5",
IF(AI144=16,"4",IF(AI144=18,"3",IF(AI144=24,"2",IF(AI144=32,"1","0"))))))
)</f>
        <v>5</v>
      </c>
      <c r="AR144" t="str">
        <f>_xlfn.XLOOKUP(D144, $BF$1:$BR$1, $BF$2:$BR$2)</f>
        <v>06</v>
      </c>
      <c r="AS144" t="str">
        <f>_xlfn.XLOOKUP(E144, $BF$1:$BR$1, $BF$2:$BR$2)</f>
        <v>11</v>
      </c>
      <c r="AT144" t="str">
        <f>_xlfn.XLOOKUP(F144, $BF$1:$BR$1, $BF$2:$BR$2)</f>
        <v>06</v>
      </c>
      <c r="AU144" t="str">
        <f>_xlfn.XLOOKUP(G144, $BF$1:$BR$1, $BF$2:$BR$2)</f>
        <v>11</v>
      </c>
      <c r="AV144" t="str">
        <f>_xlfn.XLOOKUP(H144, $BF$1:$BR$1, $BF$2:$BR$2)</f>
        <v>11</v>
      </c>
      <c r="AW144">
        <f>VALUE(_xlfn.TEXTJOIN("", TRUE, AQ144:AV144))</f>
        <v>50611061111</v>
      </c>
      <c r="AX144">
        <v>50611061111</v>
      </c>
      <c r="AY144">
        <f t="shared" si="2"/>
        <v>858</v>
      </c>
      <c r="AZ144">
        <f>B144*AY144</f>
        <v>267696</v>
      </c>
    </row>
    <row r="145" spans="1:52" x14ac:dyDescent="0.25">
      <c r="A145" t="s">
        <v>475</v>
      </c>
      <c r="B145">
        <v>998</v>
      </c>
      <c r="C145" t="str">
        <f>TEXT(A145, "0")</f>
        <v>68868</v>
      </c>
      <c r="D145" t="str">
        <f>MID($C145, 1, 1)</f>
        <v>6</v>
      </c>
      <c r="E145" t="str">
        <f>MID($C145, 2, 1)</f>
        <v>8</v>
      </c>
      <c r="F145" t="str">
        <f>MID($C145, 3, 1)</f>
        <v>8</v>
      </c>
      <c r="G145" t="str">
        <f>MID($C145, 4, 1)</f>
        <v>6</v>
      </c>
      <c r="H145" t="str">
        <f>MID($C145, 5, 1)</f>
        <v>8</v>
      </c>
      <c r="I145">
        <f>LEN($A145)-LEN(SUBSTITUTE($A145,I$1,""))</f>
        <v>0</v>
      </c>
      <c r="J145">
        <f>LEN($A145)-LEN(SUBSTITUTE($A145,J$1,""))</f>
        <v>0</v>
      </c>
      <c r="K145">
        <f>LEN($A145)-LEN(SUBSTITUTE($A145,K$1,""))</f>
        <v>0</v>
      </c>
      <c r="L145">
        <f>LEN($A145)-LEN(SUBSTITUTE($A145,L$1,""))</f>
        <v>0</v>
      </c>
      <c r="M145">
        <f>LEN($A145)-LEN(SUBSTITUTE($A145,M$1,""))</f>
        <v>0</v>
      </c>
      <c r="N145">
        <f>LEN($A145)-LEN(SUBSTITUTE($A145,N$1,""))</f>
        <v>0</v>
      </c>
      <c r="O145">
        <f>LEN($A145)-LEN(SUBSTITUTE($A145,O$1,""))</f>
        <v>3</v>
      </c>
      <c r="P145">
        <f>LEN($A145)-LEN(SUBSTITUTE($A145,P$1,""))</f>
        <v>0</v>
      </c>
      <c r="Q145">
        <f>LEN($A145)-LEN(SUBSTITUTE($A145,Q$1,""))</f>
        <v>2</v>
      </c>
      <c r="R145">
        <f>LEN($A145)-LEN(SUBSTITUTE($A145,R$1,""))</f>
        <v>0</v>
      </c>
      <c r="S145">
        <f>LEN($A145)-LEN(SUBSTITUTE($A145,S$1,""))</f>
        <v>0</v>
      </c>
      <c r="T145">
        <f>LEN($A145)-LEN(SUBSTITUTE($A145,T$1,""))</f>
        <v>0</v>
      </c>
      <c r="U145">
        <f>LEN($A145)-LEN(SUBSTITUTE($A145,U$1,""))</f>
        <v>0</v>
      </c>
      <c r="V145">
        <f>I145+1</f>
        <v>1</v>
      </c>
      <c r="W145">
        <f>J145+1</f>
        <v>1</v>
      </c>
      <c r="X145">
        <f>K145+1</f>
        <v>1</v>
      </c>
      <c r="Y145">
        <f>L145+1</f>
        <v>1</v>
      </c>
      <c r="Z145">
        <f>M145+1</f>
        <v>1</v>
      </c>
      <c r="AA145">
        <f>N145+1</f>
        <v>1</v>
      </c>
      <c r="AB145">
        <f>O145+1</f>
        <v>4</v>
      </c>
      <c r="AC145">
        <f>P145+1</f>
        <v>1</v>
      </c>
      <c r="AD145">
        <f>Q145+1</f>
        <v>3</v>
      </c>
      <c r="AE145">
        <f>R145+1</f>
        <v>1</v>
      </c>
      <c r="AF145">
        <f>S145+1</f>
        <v>1</v>
      </c>
      <c r="AG145">
        <f>T145+1</f>
        <v>1</v>
      </c>
      <c r="AH145">
        <f>U145+1</f>
        <v>1</v>
      </c>
      <c r="AI145">
        <f>PRODUCT(V145:AH145)</f>
        <v>12</v>
      </c>
      <c r="AJ145" t="b">
        <f>AI145=6</f>
        <v>0</v>
      </c>
      <c r="AK145" t="b">
        <f>AI145=10</f>
        <v>0</v>
      </c>
      <c r="AL145" t="b">
        <f>AI145=12</f>
        <v>1</v>
      </c>
      <c r="AM145" t="b">
        <f>AI145=16</f>
        <v>0</v>
      </c>
      <c r="AN145" t="b">
        <f>AI145=18</f>
        <v>0</v>
      </c>
      <c r="AO145" t="b">
        <f>AI145=24</f>
        <v>0</v>
      </c>
      <c r="AP145" t="b">
        <f>AI145=32</f>
        <v>0</v>
      </c>
      <c r="AQ145" t="str">
        <f>IF(AI145=6,"7",IF(AI145=10,"6",IF(AI145=12,"5",
IF(AI145=16,"4",IF(AI145=18,"3",IF(AI145=24,"2",IF(AI145=32,"1","0"))))))
)</f>
        <v>5</v>
      </c>
      <c r="AR145" t="str">
        <f>_xlfn.XLOOKUP(D145, $BF$1:$BR$1, $BF$2:$BR$2)</f>
        <v>06</v>
      </c>
      <c r="AS145" t="str">
        <f>_xlfn.XLOOKUP(E145, $BF$1:$BR$1, $BF$2:$BR$2)</f>
        <v>08</v>
      </c>
      <c r="AT145" t="str">
        <f>_xlfn.XLOOKUP(F145, $BF$1:$BR$1, $BF$2:$BR$2)</f>
        <v>08</v>
      </c>
      <c r="AU145" t="str">
        <f>_xlfn.XLOOKUP(G145, $BF$1:$BR$1, $BF$2:$BR$2)</f>
        <v>06</v>
      </c>
      <c r="AV145" t="str">
        <f>_xlfn.XLOOKUP(H145, $BF$1:$BR$1, $BF$2:$BR$2)</f>
        <v>08</v>
      </c>
      <c r="AW145">
        <f>VALUE(_xlfn.TEXTJOIN("", TRUE, AQ145:AV145))</f>
        <v>50608080608</v>
      </c>
      <c r="AX145">
        <v>50608080608</v>
      </c>
      <c r="AY145">
        <f t="shared" si="2"/>
        <v>857</v>
      </c>
      <c r="AZ145">
        <f>B145*AY145</f>
        <v>855286</v>
      </c>
    </row>
    <row r="146" spans="1:52" x14ac:dyDescent="0.25">
      <c r="A146" t="s">
        <v>916</v>
      </c>
      <c r="B146">
        <v>635</v>
      </c>
      <c r="C146" t="str">
        <f>TEXT(A146, "0")</f>
        <v>67677</v>
      </c>
      <c r="D146" t="str">
        <f>MID($C146, 1, 1)</f>
        <v>6</v>
      </c>
      <c r="E146" t="str">
        <f>MID($C146, 2, 1)</f>
        <v>7</v>
      </c>
      <c r="F146" t="str">
        <f>MID($C146, 3, 1)</f>
        <v>6</v>
      </c>
      <c r="G146" t="str">
        <f>MID($C146, 4, 1)</f>
        <v>7</v>
      </c>
      <c r="H146" t="str">
        <f>MID($C146, 5, 1)</f>
        <v>7</v>
      </c>
      <c r="I146">
        <f>LEN($A146)-LEN(SUBSTITUTE($A146,I$1,""))</f>
        <v>0</v>
      </c>
      <c r="J146">
        <f>LEN($A146)-LEN(SUBSTITUTE($A146,J$1,""))</f>
        <v>0</v>
      </c>
      <c r="K146">
        <f>LEN($A146)-LEN(SUBSTITUTE($A146,K$1,""))</f>
        <v>0</v>
      </c>
      <c r="L146">
        <f>LEN($A146)-LEN(SUBSTITUTE($A146,L$1,""))</f>
        <v>0</v>
      </c>
      <c r="M146">
        <f>LEN($A146)-LEN(SUBSTITUTE($A146,M$1,""))</f>
        <v>0</v>
      </c>
      <c r="N146">
        <f>LEN($A146)-LEN(SUBSTITUTE($A146,N$1,""))</f>
        <v>0</v>
      </c>
      <c r="O146">
        <f>LEN($A146)-LEN(SUBSTITUTE($A146,O$1,""))</f>
        <v>0</v>
      </c>
      <c r="P146">
        <f>LEN($A146)-LEN(SUBSTITUTE($A146,P$1,""))</f>
        <v>3</v>
      </c>
      <c r="Q146">
        <f>LEN($A146)-LEN(SUBSTITUTE($A146,Q$1,""))</f>
        <v>2</v>
      </c>
      <c r="R146">
        <f>LEN($A146)-LEN(SUBSTITUTE($A146,R$1,""))</f>
        <v>0</v>
      </c>
      <c r="S146">
        <f>LEN($A146)-LEN(SUBSTITUTE($A146,S$1,""))</f>
        <v>0</v>
      </c>
      <c r="T146">
        <f>LEN($A146)-LEN(SUBSTITUTE($A146,T$1,""))</f>
        <v>0</v>
      </c>
      <c r="U146">
        <f>LEN($A146)-LEN(SUBSTITUTE($A146,U$1,""))</f>
        <v>0</v>
      </c>
      <c r="V146">
        <f>I146+1</f>
        <v>1</v>
      </c>
      <c r="W146">
        <f>J146+1</f>
        <v>1</v>
      </c>
      <c r="X146">
        <f>K146+1</f>
        <v>1</v>
      </c>
      <c r="Y146">
        <f>L146+1</f>
        <v>1</v>
      </c>
      <c r="Z146">
        <f>M146+1</f>
        <v>1</v>
      </c>
      <c r="AA146">
        <f>N146+1</f>
        <v>1</v>
      </c>
      <c r="AB146">
        <f>O146+1</f>
        <v>1</v>
      </c>
      <c r="AC146">
        <f>P146+1</f>
        <v>4</v>
      </c>
      <c r="AD146">
        <f>Q146+1</f>
        <v>3</v>
      </c>
      <c r="AE146">
        <f>R146+1</f>
        <v>1</v>
      </c>
      <c r="AF146">
        <f>S146+1</f>
        <v>1</v>
      </c>
      <c r="AG146">
        <f>T146+1</f>
        <v>1</v>
      </c>
      <c r="AH146">
        <f>U146+1</f>
        <v>1</v>
      </c>
      <c r="AI146">
        <f>PRODUCT(V146:AH146)</f>
        <v>12</v>
      </c>
      <c r="AJ146" t="b">
        <f>AI146=6</f>
        <v>0</v>
      </c>
      <c r="AK146" t="b">
        <f>AI146=10</f>
        <v>0</v>
      </c>
      <c r="AL146" t="b">
        <f>AI146=12</f>
        <v>1</v>
      </c>
      <c r="AM146" t="b">
        <f>AI146=16</f>
        <v>0</v>
      </c>
      <c r="AN146" t="b">
        <f>AI146=18</f>
        <v>0</v>
      </c>
      <c r="AO146" t="b">
        <f>AI146=24</f>
        <v>0</v>
      </c>
      <c r="AP146" t="b">
        <f>AI146=32</f>
        <v>0</v>
      </c>
      <c r="AQ146" t="str">
        <f>IF(AI146=6,"7",IF(AI146=10,"6",IF(AI146=12,"5",
IF(AI146=16,"4",IF(AI146=18,"3",IF(AI146=24,"2",IF(AI146=32,"1","0"))))))
)</f>
        <v>5</v>
      </c>
      <c r="AR146" t="str">
        <f>_xlfn.XLOOKUP(D146, $BF$1:$BR$1, $BF$2:$BR$2)</f>
        <v>06</v>
      </c>
      <c r="AS146" t="str">
        <f>_xlfn.XLOOKUP(E146, $BF$1:$BR$1, $BF$2:$BR$2)</f>
        <v>07</v>
      </c>
      <c r="AT146" t="str">
        <f>_xlfn.XLOOKUP(F146, $BF$1:$BR$1, $BF$2:$BR$2)</f>
        <v>06</v>
      </c>
      <c r="AU146" t="str">
        <f>_xlfn.XLOOKUP(G146, $BF$1:$BR$1, $BF$2:$BR$2)</f>
        <v>07</v>
      </c>
      <c r="AV146" t="str">
        <f>_xlfn.XLOOKUP(H146, $BF$1:$BR$1, $BF$2:$BR$2)</f>
        <v>07</v>
      </c>
      <c r="AW146">
        <f>VALUE(_xlfn.TEXTJOIN("", TRUE, AQ146:AV146))</f>
        <v>50607060707</v>
      </c>
      <c r="AX146">
        <v>50607060707</v>
      </c>
      <c r="AY146">
        <f t="shared" si="2"/>
        <v>856</v>
      </c>
      <c r="AZ146">
        <f>B146*AY146</f>
        <v>543560</v>
      </c>
    </row>
    <row r="147" spans="1:52" x14ac:dyDescent="0.25">
      <c r="A147" t="s">
        <v>281</v>
      </c>
      <c r="B147">
        <v>481</v>
      </c>
      <c r="C147" t="str">
        <f>TEXT(A147, "0")</f>
        <v>67676</v>
      </c>
      <c r="D147" t="str">
        <f>MID($C147, 1, 1)</f>
        <v>6</v>
      </c>
      <c r="E147" t="str">
        <f>MID($C147, 2, 1)</f>
        <v>7</v>
      </c>
      <c r="F147" t="str">
        <f>MID($C147, 3, 1)</f>
        <v>6</v>
      </c>
      <c r="G147" t="str">
        <f>MID($C147, 4, 1)</f>
        <v>7</v>
      </c>
      <c r="H147" t="str">
        <f>MID($C147, 5, 1)</f>
        <v>6</v>
      </c>
      <c r="I147">
        <f>LEN($A147)-LEN(SUBSTITUTE($A147,I$1,""))</f>
        <v>0</v>
      </c>
      <c r="J147">
        <f>LEN($A147)-LEN(SUBSTITUTE($A147,J$1,""))</f>
        <v>0</v>
      </c>
      <c r="K147">
        <f>LEN($A147)-LEN(SUBSTITUTE($A147,K$1,""))</f>
        <v>0</v>
      </c>
      <c r="L147">
        <f>LEN($A147)-LEN(SUBSTITUTE($A147,L$1,""))</f>
        <v>0</v>
      </c>
      <c r="M147">
        <f>LEN($A147)-LEN(SUBSTITUTE($A147,M$1,""))</f>
        <v>0</v>
      </c>
      <c r="N147">
        <f>LEN($A147)-LEN(SUBSTITUTE($A147,N$1,""))</f>
        <v>0</v>
      </c>
      <c r="O147">
        <f>LEN($A147)-LEN(SUBSTITUTE($A147,O$1,""))</f>
        <v>0</v>
      </c>
      <c r="P147">
        <f>LEN($A147)-LEN(SUBSTITUTE($A147,P$1,""))</f>
        <v>2</v>
      </c>
      <c r="Q147">
        <f>LEN($A147)-LEN(SUBSTITUTE($A147,Q$1,""))</f>
        <v>3</v>
      </c>
      <c r="R147">
        <f>LEN($A147)-LEN(SUBSTITUTE($A147,R$1,""))</f>
        <v>0</v>
      </c>
      <c r="S147">
        <f>LEN($A147)-LEN(SUBSTITUTE($A147,S$1,""))</f>
        <v>0</v>
      </c>
      <c r="T147">
        <f>LEN($A147)-LEN(SUBSTITUTE($A147,T$1,""))</f>
        <v>0</v>
      </c>
      <c r="U147">
        <f>LEN($A147)-LEN(SUBSTITUTE($A147,U$1,""))</f>
        <v>0</v>
      </c>
      <c r="V147">
        <f>I147+1</f>
        <v>1</v>
      </c>
      <c r="W147">
        <f>J147+1</f>
        <v>1</v>
      </c>
      <c r="X147">
        <f>K147+1</f>
        <v>1</v>
      </c>
      <c r="Y147">
        <f>L147+1</f>
        <v>1</v>
      </c>
      <c r="Z147">
        <f>M147+1</f>
        <v>1</v>
      </c>
      <c r="AA147">
        <f>N147+1</f>
        <v>1</v>
      </c>
      <c r="AB147">
        <f>O147+1</f>
        <v>1</v>
      </c>
      <c r="AC147">
        <f>P147+1</f>
        <v>3</v>
      </c>
      <c r="AD147">
        <f>Q147+1</f>
        <v>4</v>
      </c>
      <c r="AE147">
        <f>R147+1</f>
        <v>1</v>
      </c>
      <c r="AF147">
        <f>S147+1</f>
        <v>1</v>
      </c>
      <c r="AG147">
        <f>T147+1</f>
        <v>1</v>
      </c>
      <c r="AH147">
        <f>U147+1</f>
        <v>1</v>
      </c>
      <c r="AI147">
        <f>PRODUCT(V147:AH147)</f>
        <v>12</v>
      </c>
      <c r="AJ147" t="b">
        <f>AI147=6</f>
        <v>0</v>
      </c>
      <c r="AK147" t="b">
        <f>AI147=10</f>
        <v>0</v>
      </c>
      <c r="AL147" t="b">
        <f>AI147=12</f>
        <v>1</v>
      </c>
      <c r="AM147" t="b">
        <f>AI147=16</f>
        <v>0</v>
      </c>
      <c r="AN147" t="b">
        <f>AI147=18</f>
        <v>0</v>
      </c>
      <c r="AO147" t="b">
        <f>AI147=24</f>
        <v>0</v>
      </c>
      <c r="AP147" t="b">
        <f>AI147=32</f>
        <v>0</v>
      </c>
      <c r="AQ147" t="str">
        <f>IF(AI147=6,"7",IF(AI147=10,"6",IF(AI147=12,"5",
IF(AI147=16,"4",IF(AI147=18,"3",IF(AI147=24,"2",IF(AI147=32,"1","0"))))))
)</f>
        <v>5</v>
      </c>
      <c r="AR147" t="str">
        <f>_xlfn.XLOOKUP(D147, $BF$1:$BR$1, $BF$2:$BR$2)</f>
        <v>06</v>
      </c>
      <c r="AS147" t="str">
        <f>_xlfn.XLOOKUP(E147, $BF$1:$BR$1, $BF$2:$BR$2)</f>
        <v>07</v>
      </c>
      <c r="AT147" t="str">
        <f>_xlfn.XLOOKUP(F147, $BF$1:$BR$1, $BF$2:$BR$2)</f>
        <v>06</v>
      </c>
      <c r="AU147" t="str">
        <f>_xlfn.XLOOKUP(G147, $BF$1:$BR$1, $BF$2:$BR$2)</f>
        <v>07</v>
      </c>
      <c r="AV147" t="str">
        <f>_xlfn.XLOOKUP(H147, $BF$1:$BR$1, $BF$2:$BR$2)</f>
        <v>06</v>
      </c>
      <c r="AW147">
        <f>VALUE(_xlfn.TEXTJOIN("", TRUE, AQ147:AV147))</f>
        <v>50607060706</v>
      </c>
      <c r="AX147">
        <v>50607060706</v>
      </c>
      <c r="AY147">
        <f t="shared" si="2"/>
        <v>855</v>
      </c>
      <c r="AZ147">
        <f>B147*AY147</f>
        <v>411255</v>
      </c>
    </row>
    <row r="148" spans="1:52" x14ac:dyDescent="0.25">
      <c r="A148" t="s">
        <v>61</v>
      </c>
      <c r="B148">
        <v>706</v>
      </c>
      <c r="C148" t="str">
        <f>TEXT(A148, "0")</f>
        <v>666AA</v>
      </c>
      <c r="D148" t="str">
        <f>MID($C148, 1, 1)</f>
        <v>6</v>
      </c>
      <c r="E148" t="str">
        <f>MID($C148, 2, 1)</f>
        <v>6</v>
      </c>
      <c r="F148" t="str">
        <f>MID($C148, 3, 1)</f>
        <v>6</v>
      </c>
      <c r="G148" t="str">
        <f>MID($C148, 4, 1)</f>
        <v>A</v>
      </c>
      <c r="H148" t="str">
        <f>MID($C148, 5, 1)</f>
        <v>A</v>
      </c>
      <c r="I148">
        <f>LEN($A148)-LEN(SUBSTITUTE($A148,I$1,""))</f>
        <v>2</v>
      </c>
      <c r="J148">
        <f>LEN($A148)-LEN(SUBSTITUTE($A148,J$1,""))</f>
        <v>0</v>
      </c>
      <c r="K148">
        <f>LEN($A148)-LEN(SUBSTITUTE($A148,K$1,""))</f>
        <v>0</v>
      </c>
      <c r="L148">
        <f>LEN($A148)-LEN(SUBSTITUTE($A148,L$1,""))</f>
        <v>0</v>
      </c>
      <c r="M148">
        <f>LEN($A148)-LEN(SUBSTITUTE($A148,M$1,""))</f>
        <v>0</v>
      </c>
      <c r="N148">
        <f>LEN($A148)-LEN(SUBSTITUTE($A148,N$1,""))</f>
        <v>0</v>
      </c>
      <c r="O148">
        <f>LEN($A148)-LEN(SUBSTITUTE($A148,O$1,""))</f>
        <v>0</v>
      </c>
      <c r="P148">
        <f>LEN($A148)-LEN(SUBSTITUTE($A148,P$1,""))</f>
        <v>0</v>
      </c>
      <c r="Q148">
        <f>LEN($A148)-LEN(SUBSTITUTE($A148,Q$1,""))</f>
        <v>3</v>
      </c>
      <c r="R148">
        <f>LEN($A148)-LEN(SUBSTITUTE($A148,R$1,""))</f>
        <v>0</v>
      </c>
      <c r="S148">
        <f>LEN($A148)-LEN(SUBSTITUTE($A148,S$1,""))</f>
        <v>0</v>
      </c>
      <c r="T148">
        <f>LEN($A148)-LEN(SUBSTITUTE($A148,T$1,""))</f>
        <v>0</v>
      </c>
      <c r="U148">
        <f>LEN($A148)-LEN(SUBSTITUTE($A148,U$1,""))</f>
        <v>0</v>
      </c>
      <c r="V148">
        <f>I148+1</f>
        <v>3</v>
      </c>
      <c r="W148">
        <f>J148+1</f>
        <v>1</v>
      </c>
      <c r="X148">
        <f>K148+1</f>
        <v>1</v>
      </c>
      <c r="Y148">
        <f>L148+1</f>
        <v>1</v>
      </c>
      <c r="Z148">
        <f>M148+1</f>
        <v>1</v>
      </c>
      <c r="AA148">
        <f>N148+1</f>
        <v>1</v>
      </c>
      <c r="AB148">
        <f>O148+1</f>
        <v>1</v>
      </c>
      <c r="AC148">
        <f>P148+1</f>
        <v>1</v>
      </c>
      <c r="AD148">
        <f>Q148+1</f>
        <v>4</v>
      </c>
      <c r="AE148">
        <f>R148+1</f>
        <v>1</v>
      </c>
      <c r="AF148">
        <f>S148+1</f>
        <v>1</v>
      </c>
      <c r="AG148">
        <f>T148+1</f>
        <v>1</v>
      </c>
      <c r="AH148">
        <f>U148+1</f>
        <v>1</v>
      </c>
      <c r="AI148">
        <f>PRODUCT(V148:AH148)</f>
        <v>12</v>
      </c>
      <c r="AJ148" t="b">
        <f>AI148=6</f>
        <v>0</v>
      </c>
      <c r="AK148" t="b">
        <f>AI148=10</f>
        <v>0</v>
      </c>
      <c r="AL148" t="b">
        <f>AI148=12</f>
        <v>1</v>
      </c>
      <c r="AM148" t="b">
        <f>AI148=16</f>
        <v>0</v>
      </c>
      <c r="AN148" t="b">
        <f>AI148=18</f>
        <v>0</v>
      </c>
      <c r="AO148" t="b">
        <f>AI148=24</f>
        <v>0</v>
      </c>
      <c r="AP148" t="b">
        <f>AI148=32</f>
        <v>0</v>
      </c>
      <c r="AQ148" t="str">
        <f>IF(AI148=6,"7",IF(AI148=10,"6",IF(AI148=12,"5",
IF(AI148=16,"4",IF(AI148=18,"3",IF(AI148=24,"2",IF(AI148=32,"1","0"))))))
)</f>
        <v>5</v>
      </c>
      <c r="AR148" t="str">
        <f>_xlfn.XLOOKUP(D148, $BF$1:$BR$1, $BF$2:$BR$2)</f>
        <v>06</v>
      </c>
      <c r="AS148" t="str">
        <f>_xlfn.XLOOKUP(E148, $BF$1:$BR$1, $BF$2:$BR$2)</f>
        <v>06</v>
      </c>
      <c r="AT148" t="str">
        <f>_xlfn.XLOOKUP(F148, $BF$1:$BR$1, $BF$2:$BR$2)</f>
        <v>06</v>
      </c>
      <c r="AU148" t="str">
        <f>_xlfn.XLOOKUP(G148, $BF$1:$BR$1, $BF$2:$BR$2)</f>
        <v>14</v>
      </c>
      <c r="AV148" t="str">
        <f>_xlfn.XLOOKUP(H148, $BF$1:$BR$1, $BF$2:$BR$2)</f>
        <v>14</v>
      </c>
      <c r="AW148">
        <f>VALUE(_xlfn.TEXTJOIN("", TRUE, AQ148:AV148))</f>
        <v>50606061414</v>
      </c>
      <c r="AX148">
        <v>50606061414</v>
      </c>
      <c r="AY148">
        <f t="shared" si="2"/>
        <v>854</v>
      </c>
      <c r="AZ148">
        <f>B148*AY148</f>
        <v>602924</v>
      </c>
    </row>
    <row r="149" spans="1:52" x14ac:dyDescent="0.25">
      <c r="A149" t="s">
        <v>481</v>
      </c>
      <c r="B149">
        <v>750</v>
      </c>
      <c r="C149" t="str">
        <f>TEXT(A149, "0")</f>
        <v>666KK</v>
      </c>
      <c r="D149" t="str">
        <f>MID($C149, 1, 1)</f>
        <v>6</v>
      </c>
      <c r="E149" t="str">
        <f>MID($C149, 2, 1)</f>
        <v>6</v>
      </c>
      <c r="F149" t="str">
        <f>MID($C149, 3, 1)</f>
        <v>6</v>
      </c>
      <c r="G149" t="str">
        <f>MID($C149, 4, 1)</f>
        <v>K</v>
      </c>
      <c r="H149" t="str">
        <f>MID($C149, 5, 1)</f>
        <v>K</v>
      </c>
      <c r="I149">
        <f>LEN($A149)-LEN(SUBSTITUTE($A149,I$1,""))</f>
        <v>0</v>
      </c>
      <c r="J149">
        <f>LEN($A149)-LEN(SUBSTITUTE($A149,J$1,""))</f>
        <v>2</v>
      </c>
      <c r="K149">
        <f>LEN($A149)-LEN(SUBSTITUTE($A149,K$1,""))</f>
        <v>0</v>
      </c>
      <c r="L149">
        <f>LEN($A149)-LEN(SUBSTITUTE($A149,L$1,""))</f>
        <v>0</v>
      </c>
      <c r="M149">
        <f>LEN($A149)-LEN(SUBSTITUTE($A149,M$1,""))</f>
        <v>0</v>
      </c>
      <c r="N149">
        <f>LEN($A149)-LEN(SUBSTITUTE($A149,N$1,""))</f>
        <v>0</v>
      </c>
      <c r="O149">
        <f>LEN($A149)-LEN(SUBSTITUTE($A149,O$1,""))</f>
        <v>0</v>
      </c>
      <c r="P149">
        <f>LEN($A149)-LEN(SUBSTITUTE($A149,P$1,""))</f>
        <v>0</v>
      </c>
      <c r="Q149">
        <f>LEN($A149)-LEN(SUBSTITUTE($A149,Q$1,""))</f>
        <v>3</v>
      </c>
      <c r="R149">
        <f>LEN($A149)-LEN(SUBSTITUTE($A149,R$1,""))</f>
        <v>0</v>
      </c>
      <c r="S149">
        <f>LEN($A149)-LEN(SUBSTITUTE($A149,S$1,""))</f>
        <v>0</v>
      </c>
      <c r="T149">
        <f>LEN($A149)-LEN(SUBSTITUTE($A149,T$1,""))</f>
        <v>0</v>
      </c>
      <c r="U149">
        <f>LEN($A149)-LEN(SUBSTITUTE($A149,U$1,""))</f>
        <v>0</v>
      </c>
      <c r="V149">
        <f>I149+1</f>
        <v>1</v>
      </c>
      <c r="W149">
        <f>J149+1</f>
        <v>3</v>
      </c>
      <c r="X149">
        <f>K149+1</f>
        <v>1</v>
      </c>
      <c r="Y149">
        <f>L149+1</f>
        <v>1</v>
      </c>
      <c r="Z149">
        <f>M149+1</f>
        <v>1</v>
      </c>
      <c r="AA149">
        <f>N149+1</f>
        <v>1</v>
      </c>
      <c r="AB149">
        <f>O149+1</f>
        <v>1</v>
      </c>
      <c r="AC149">
        <f>P149+1</f>
        <v>1</v>
      </c>
      <c r="AD149">
        <f>Q149+1</f>
        <v>4</v>
      </c>
      <c r="AE149">
        <f>R149+1</f>
        <v>1</v>
      </c>
      <c r="AF149">
        <f>S149+1</f>
        <v>1</v>
      </c>
      <c r="AG149">
        <f>T149+1</f>
        <v>1</v>
      </c>
      <c r="AH149">
        <f>U149+1</f>
        <v>1</v>
      </c>
      <c r="AI149">
        <f>PRODUCT(V149:AH149)</f>
        <v>12</v>
      </c>
      <c r="AJ149" t="b">
        <f>AI149=6</f>
        <v>0</v>
      </c>
      <c r="AK149" t="b">
        <f>AI149=10</f>
        <v>0</v>
      </c>
      <c r="AL149" t="b">
        <f>AI149=12</f>
        <v>1</v>
      </c>
      <c r="AM149" t="b">
        <f>AI149=16</f>
        <v>0</v>
      </c>
      <c r="AN149" t="b">
        <f>AI149=18</f>
        <v>0</v>
      </c>
      <c r="AO149" t="b">
        <f>AI149=24</f>
        <v>0</v>
      </c>
      <c r="AP149" t="b">
        <f>AI149=32</f>
        <v>0</v>
      </c>
      <c r="AQ149" t="str">
        <f>IF(AI149=6,"7",IF(AI149=10,"6",IF(AI149=12,"5",
IF(AI149=16,"4",IF(AI149=18,"3",IF(AI149=24,"2",IF(AI149=32,"1","0"))))))
)</f>
        <v>5</v>
      </c>
      <c r="AR149" t="str">
        <f>_xlfn.XLOOKUP(D149, $BF$1:$BR$1, $BF$2:$BR$2)</f>
        <v>06</v>
      </c>
      <c r="AS149" t="str">
        <f>_xlfn.XLOOKUP(E149, $BF$1:$BR$1, $BF$2:$BR$2)</f>
        <v>06</v>
      </c>
      <c r="AT149" t="str">
        <f>_xlfn.XLOOKUP(F149, $BF$1:$BR$1, $BF$2:$BR$2)</f>
        <v>06</v>
      </c>
      <c r="AU149" t="str">
        <f>_xlfn.XLOOKUP(G149, $BF$1:$BR$1, $BF$2:$BR$2)</f>
        <v>13</v>
      </c>
      <c r="AV149" t="str">
        <f>_xlfn.XLOOKUP(H149, $BF$1:$BR$1, $BF$2:$BR$2)</f>
        <v>13</v>
      </c>
      <c r="AW149">
        <f>VALUE(_xlfn.TEXTJOIN("", TRUE, AQ149:AV149))</f>
        <v>50606061313</v>
      </c>
      <c r="AX149">
        <v>50606061313</v>
      </c>
      <c r="AY149">
        <f t="shared" si="2"/>
        <v>853</v>
      </c>
      <c r="AZ149">
        <f>B149*AY149</f>
        <v>639750</v>
      </c>
    </row>
    <row r="150" spans="1:52" x14ac:dyDescent="0.25">
      <c r="A150" t="s">
        <v>428</v>
      </c>
      <c r="B150">
        <v>844</v>
      </c>
      <c r="C150" t="str">
        <f>TEXT(A150, "0")</f>
        <v>666TT</v>
      </c>
      <c r="D150" t="str">
        <f>MID($C150, 1, 1)</f>
        <v>6</v>
      </c>
      <c r="E150" t="str">
        <f>MID($C150, 2, 1)</f>
        <v>6</v>
      </c>
      <c r="F150" t="str">
        <f>MID($C150, 3, 1)</f>
        <v>6</v>
      </c>
      <c r="G150" t="str">
        <f>MID($C150, 4, 1)</f>
        <v>T</v>
      </c>
      <c r="H150" t="str">
        <f>MID($C150, 5, 1)</f>
        <v>T</v>
      </c>
      <c r="I150">
        <f>LEN($A150)-LEN(SUBSTITUTE($A150,I$1,""))</f>
        <v>0</v>
      </c>
      <c r="J150">
        <f>LEN($A150)-LEN(SUBSTITUTE($A150,J$1,""))</f>
        <v>0</v>
      </c>
      <c r="K150">
        <f>LEN($A150)-LEN(SUBSTITUTE($A150,K$1,""))</f>
        <v>0</v>
      </c>
      <c r="L150">
        <f>LEN($A150)-LEN(SUBSTITUTE($A150,L$1,""))</f>
        <v>0</v>
      </c>
      <c r="M150">
        <f>LEN($A150)-LEN(SUBSTITUTE($A150,M$1,""))</f>
        <v>2</v>
      </c>
      <c r="N150">
        <f>LEN($A150)-LEN(SUBSTITUTE($A150,N$1,""))</f>
        <v>0</v>
      </c>
      <c r="O150">
        <f>LEN($A150)-LEN(SUBSTITUTE($A150,O$1,""))</f>
        <v>0</v>
      </c>
      <c r="P150">
        <f>LEN($A150)-LEN(SUBSTITUTE($A150,P$1,""))</f>
        <v>0</v>
      </c>
      <c r="Q150">
        <f>LEN($A150)-LEN(SUBSTITUTE($A150,Q$1,""))</f>
        <v>3</v>
      </c>
      <c r="R150">
        <f>LEN($A150)-LEN(SUBSTITUTE($A150,R$1,""))</f>
        <v>0</v>
      </c>
      <c r="S150">
        <f>LEN($A150)-LEN(SUBSTITUTE($A150,S$1,""))</f>
        <v>0</v>
      </c>
      <c r="T150">
        <f>LEN($A150)-LEN(SUBSTITUTE($A150,T$1,""))</f>
        <v>0</v>
      </c>
      <c r="U150">
        <f>LEN($A150)-LEN(SUBSTITUTE($A150,U$1,""))</f>
        <v>0</v>
      </c>
      <c r="V150">
        <f>I150+1</f>
        <v>1</v>
      </c>
      <c r="W150">
        <f>J150+1</f>
        <v>1</v>
      </c>
      <c r="X150">
        <f>K150+1</f>
        <v>1</v>
      </c>
      <c r="Y150">
        <f>L150+1</f>
        <v>1</v>
      </c>
      <c r="Z150">
        <f>M150+1</f>
        <v>3</v>
      </c>
      <c r="AA150">
        <f>N150+1</f>
        <v>1</v>
      </c>
      <c r="AB150">
        <f>O150+1</f>
        <v>1</v>
      </c>
      <c r="AC150">
        <f>P150+1</f>
        <v>1</v>
      </c>
      <c r="AD150">
        <f>Q150+1</f>
        <v>4</v>
      </c>
      <c r="AE150">
        <f>R150+1</f>
        <v>1</v>
      </c>
      <c r="AF150">
        <f>S150+1</f>
        <v>1</v>
      </c>
      <c r="AG150">
        <f>T150+1</f>
        <v>1</v>
      </c>
      <c r="AH150">
        <f>U150+1</f>
        <v>1</v>
      </c>
      <c r="AI150">
        <f>PRODUCT(V150:AH150)</f>
        <v>12</v>
      </c>
      <c r="AJ150" t="b">
        <f>AI150=6</f>
        <v>0</v>
      </c>
      <c r="AK150" t="b">
        <f>AI150=10</f>
        <v>0</v>
      </c>
      <c r="AL150" t="b">
        <f>AI150=12</f>
        <v>1</v>
      </c>
      <c r="AM150" t="b">
        <f>AI150=16</f>
        <v>0</v>
      </c>
      <c r="AN150" t="b">
        <f>AI150=18</f>
        <v>0</v>
      </c>
      <c r="AO150" t="b">
        <f>AI150=24</f>
        <v>0</v>
      </c>
      <c r="AP150" t="b">
        <f>AI150=32</f>
        <v>0</v>
      </c>
      <c r="AQ150" t="str">
        <f>IF(AI150=6,"7",IF(AI150=10,"6",IF(AI150=12,"5",
IF(AI150=16,"4",IF(AI150=18,"3",IF(AI150=24,"2",IF(AI150=32,"1","0"))))))
)</f>
        <v>5</v>
      </c>
      <c r="AR150" t="str">
        <f>_xlfn.XLOOKUP(D150, $BF$1:$BR$1, $BF$2:$BR$2)</f>
        <v>06</v>
      </c>
      <c r="AS150" t="str">
        <f>_xlfn.XLOOKUP(E150, $BF$1:$BR$1, $BF$2:$BR$2)</f>
        <v>06</v>
      </c>
      <c r="AT150" t="str">
        <f>_xlfn.XLOOKUP(F150, $BF$1:$BR$1, $BF$2:$BR$2)</f>
        <v>06</v>
      </c>
      <c r="AU150" t="str">
        <f>_xlfn.XLOOKUP(G150, $BF$1:$BR$1, $BF$2:$BR$2)</f>
        <v>10</v>
      </c>
      <c r="AV150" t="str">
        <f>_xlfn.XLOOKUP(H150, $BF$1:$BR$1, $BF$2:$BR$2)</f>
        <v>10</v>
      </c>
      <c r="AW150">
        <f>VALUE(_xlfn.TEXTJOIN("", TRUE, AQ150:AV150))</f>
        <v>50606061010</v>
      </c>
      <c r="AX150">
        <v>50606061010</v>
      </c>
      <c r="AY150">
        <f t="shared" si="2"/>
        <v>852</v>
      </c>
      <c r="AZ150">
        <f>B150*AY150</f>
        <v>719088</v>
      </c>
    </row>
    <row r="151" spans="1:52" x14ac:dyDescent="0.25">
      <c r="A151" t="s">
        <v>570</v>
      </c>
      <c r="B151">
        <v>311</v>
      </c>
      <c r="C151" t="str">
        <f>TEXT(A151, "0")</f>
        <v>66555</v>
      </c>
      <c r="D151" t="str">
        <f>MID($C151, 1, 1)</f>
        <v>6</v>
      </c>
      <c r="E151" t="str">
        <f>MID($C151, 2, 1)</f>
        <v>6</v>
      </c>
      <c r="F151" t="str">
        <f>MID($C151, 3, 1)</f>
        <v>5</v>
      </c>
      <c r="G151" t="str">
        <f>MID($C151, 4, 1)</f>
        <v>5</v>
      </c>
      <c r="H151" t="str">
        <f>MID($C151, 5, 1)</f>
        <v>5</v>
      </c>
      <c r="I151">
        <f>LEN($A151)-LEN(SUBSTITUTE($A151,I$1,""))</f>
        <v>0</v>
      </c>
      <c r="J151">
        <f>LEN($A151)-LEN(SUBSTITUTE($A151,J$1,""))</f>
        <v>0</v>
      </c>
      <c r="K151">
        <f>LEN($A151)-LEN(SUBSTITUTE($A151,K$1,""))</f>
        <v>0</v>
      </c>
      <c r="L151">
        <f>LEN($A151)-LEN(SUBSTITUTE($A151,L$1,""))</f>
        <v>0</v>
      </c>
      <c r="M151">
        <f>LEN($A151)-LEN(SUBSTITUTE($A151,M$1,""))</f>
        <v>0</v>
      </c>
      <c r="N151">
        <f>LEN($A151)-LEN(SUBSTITUTE($A151,N$1,""))</f>
        <v>0</v>
      </c>
      <c r="O151">
        <f>LEN($A151)-LEN(SUBSTITUTE($A151,O$1,""))</f>
        <v>0</v>
      </c>
      <c r="P151">
        <f>LEN($A151)-LEN(SUBSTITUTE($A151,P$1,""))</f>
        <v>0</v>
      </c>
      <c r="Q151">
        <f>LEN($A151)-LEN(SUBSTITUTE($A151,Q$1,""))</f>
        <v>2</v>
      </c>
      <c r="R151">
        <f>LEN($A151)-LEN(SUBSTITUTE($A151,R$1,""))</f>
        <v>3</v>
      </c>
      <c r="S151">
        <f>LEN($A151)-LEN(SUBSTITUTE($A151,S$1,""))</f>
        <v>0</v>
      </c>
      <c r="T151">
        <f>LEN($A151)-LEN(SUBSTITUTE($A151,T$1,""))</f>
        <v>0</v>
      </c>
      <c r="U151">
        <f>LEN($A151)-LEN(SUBSTITUTE($A151,U$1,""))</f>
        <v>0</v>
      </c>
      <c r="V151">
        <f>I151+1</f>
        <v>1</v>
      </c>
      <c r="W151">
        <f>J151+1</f>
        <v>1</v>
      </c>
      <c r="X151">
        <f>K151+1</f>
        <v>1</v>
      </c>
      <c r="Y151">
        <f>L151+1</f>
        <v>1</v>
      </c>
      <c r="Z151">
        <f>M151+1</f>
        <v>1</v>
      </c>
      <c r="AA151">
        <f>N151+1</f>
        <v>1</v>
      </c>
      <c r="AB151">
        <f>O151+1</f>
        <v>1</v>
      </c>
      <c r="AC151">
        <f>P151+1</f>
        <v>1</v>
      </c>
      <c r="AD151">
        <f>Q151+1</f>
        <v>3</v>
      </c>
      <c r="AE151">
        <f>R151+1</f>
        <v>4</v>
      </c>
      <c r="AF151">
        <f>S151+1</f>
        <v>1</v>
      </c>
      <c r="AG151">
        <f>T151+1</f>
        <v>1</v>
      </c>
      <c r="AH151">
        <f>U151+1</f>
        <v>1</v>
      </c>
      <c r="AI151">
        <f>PRODUCT(V151:AH151)</f>
        <v>12</v>
      </c>
      <c r="AJ151" t="b">
        <f>AI151=6</f>
        <v>0</v>
      </c>
      <c r="AK151" t="b">
        <f>AI151=10</f>
        <v>0</v>
      </c>
      <c r="AL151" t="b">
        <f>AI151=12</f>
        <v>1</v>
      </c>
      <c r="AM151" t="b">
        <f>AI151=16</f>
        <v>0</v>
      </c>
      <c r="AN151" t="b">
        <f>AI151=18</f>
        <v>0</v>
      </c>
      <c r="AO151" t="b">
        <f>AI151=24</f>
        <v>0</v>
      </c>
      <c r="AP151" t="b">
        <f>AI151=32</f>
        <v>0</v>
      </c>
      <c r="AQ151" t="str">
        <f>IF(AI151=6,"7",IF(AI151=10,"6",IF(AI151=12,"5",
IF(AI151=16,"4",IF(AI151=18,"3",IF(AI151=24,"2",IF(AI151=32,"1","0"))))))
)</f>
        <v>5</v>
      </c>
      <c r="AR151" t="str">
        <f>_xlfn.XLOOKUP(D151, $BF$1:$BR$1, $BF$2:$BR$2)</f>
        <v>06</v>
      </c>
      <c r="AS151" t="str">
        <f>_xlfn.XLOOKUP(E151, $BF$1:$BR$1, $BF$2:$BR$2)</f>
        <v>06</v>
      </c>
      <c r="AT151" t="str">
        <f>_xlfn.XLOOKUP(F151, $BF$1:$BR$1, $BF$2:$BR$2)</f>
        <v>05</v>
      </c>
      <c r="AU151" t="str">
        <f>_xlfn.XLOOKUP(G151, $BF$1:$BR$1, $BF$2:$BR$2)</f>
        <v>05</v>
      </c>
      <c r="AV151" t="str">
        <f>_xlfn.XLOOKUP(H151, $BF$1:$BR$1, $BF$2:$BR$2)</f>
        <v>05</v>
      </c>
      <c r="AW151">
        <f>VALUE(_xlfn.TEXTJOIN("", TRUE, AQ151:AV151))</f>
        <v>50606050505</v>
      </c>
      <c r="AX151">
        <v>50606050505</v>
      </c>
      <c r="AY151">
        <f t="shared" si="2"/>
        <v>851</v>
      </c>
      <c r="AZ151">
        <f>B151*AY151</f>
        <v>264661</v>
      </c>
    </row>
    <row r="152" spans="1:52" x14ac:dyDescent="0.25">
      <c r="A152" t="s">
        <v>502</v>
      </c>
      <c r="B152">
        <v>574</v>
      </c>
      <c r="C152" t="str">
        <f>TEXT(A152, "0")</f>
        <v>64464</v>
      </c>
      <c r="D152" t="str">
        <f>MID($C152, 1, 1)</f>
        <v>6</v>
      </c>
      <c r="E152" t="str">
        <f>MID($C152, 2, 1)</f>
        <v>4</v>
      </c>
      <c r="F152" t="str">
        <f>MID($C152, 3, 1)</f>
        <v>4</v>
      </c>
      <c r="G152" t="str">
        <f>MID($C152, 4, 1)</f>
        <v>6</v>
      </c>
      <c r="H152" t="str">
        <f>MID($C152, 5, 1)</f>
        <v>4</v>
      </c>
      <c r="I152">
        <f>LEN($A152)-LEN(SUBSTITUTE($A152,I$1,""))</f>
        <v>0</v>
      </c>
      <c r="J152">
        <f>LEN($A152)-LEN(SUBSTITUTE($A152,J$1,""))</f>
        <v>0</v>
      </c>
      <c r="K152">
        <f>LEN($A152)-LEN(SUBSTITUTE($A152,K$1,""))</f>
        <v>0</v>
      </c>
      <c r="L152">
        <f>LEN($A152)-LEN(SUBSTITUTE($A152,L$1,""))</f>
        <v>0</v>
      </c>
      <c r="M152">
        <f>LEN($A152)-LEN(SUBSTITUTE($A152,M$1,""))</f>
        <v>0</v>
      </c>
      <c r="N152">
        <f>LEN($A152)-LEN(SUBSTITUTE($A152,N$1,""))</f>
        <v>0</v>
      </c>
      <c r="O152">
        <f>LEN($A152)-LEN(SUBSTITUTE($A152,O$1,""))</f>
        <v>0</v>
      </c>
      <c r="P152">
        <f>LEN($A152)-LEN(SUBSTITUTE($A152,P$1,""))</f>
        <v>0</v>
      </c>
      <c r="Q152">
        <f>LEN($A152)-LEN(SUBSTITUTE($A152,Q$1,""))</f>
        <v>2</v>
      </c>
      <c r="R152">
        <f>LEN($A152)-LEN(SUBSTITUTE($A152,R$1,""))</f>
        <v>0</v>
      </c>
      <c r="S152">
        <f>LEN($A152)-LEN(SUBSTITUTE($A152,S$1,""))</f>
        <v>3</v>
      </c>
      <c r="T152">
        <f>LEN($A152)-LEN(SUBSTITUTE($A152,T$1,""))</f>
        <v>0</v>
      </c>
      <c r="U152">
        <f>LEN($A152)-LEN(SUBSTITUTE($A152,U$1,""))</f>
        <v>0</v>
      </c>
      <c r="V152">
        <f>I152+1</f>
        <v>1</v>
      </c>
      <c r="W152">
        <f>J152+1</f>
        <v>1</v>
      </c>
      <c r="X152">
        <f>K152+1</f>
        <v>1</v>
      </c>
      <c r="Y152">
        <f>L152+1</f>
        <v>1</v>
      </c>
      <c r="Z152">
        <f>M152+1</f>
        <v>1</v>
      </c>
      <c r="AA152">
        <f>N152+1</f>
        <v>1</v>
      </c>
      <c r="AB152">
        <f>O152+1</f>
        <v>1</v>
      </c>
      <c r="AC152">
        <f>P152+1</f>
        <v>1</v>
      </c>
      <c r="AD152">
        <f>Q152+1</f>
        <v>3</v>
      </c>
      <c r="AE152">
        <f>R152+1</f>
        <v>1</v>
      </c>
      <c r="AF152">
        <f>S152+1</f>
        <v>4</v>
      </c>
      <c r="AG152">
        <f>T152+1</f>
        <v>1</v>
      </c>
      <c r="AH152">
        <f>U152+1</f>
        <v>1</v>
      </c>
      <c r="AI152">
        <f>PRODUCT(V152:AH152)</f>
        <v>12</v>
      </c>
      <c r="AJ152" t="b">
        <f>AI152=6</f>
        <v>0</v>
      </c>
      <c r="AK152" t="b">
        <f>AI152=10</f>
        <v>0</v>
      </c>
      <c r="AL152" t="b">
        <f>AI152=12</f>
        <v>1</v>
      </c>
      <c r="AM152" t="b">
        <f>AI152=16</f>
        <v>0</v>
      </c>
      <c r="AN152" t="b">
        <f>AI152=18</f>
        <v>0</v>
      </c>
      <c r="AO152" t="b">
        <f>AI152=24</f>
        <v>0</v>
      </c>
      <c r="AP152" t="b">
        <f>AI152=32</f>
        <v>0</v>
      </c>
      <c r="AQ152" t="str">
        <f>IF(AI152=6,"7",IF(AI152=10,"6",IF(AI152=12,"5",
IF(AI152=16,"4",IF(AI152=18,"3",IF(AI152=24,"2",IF(AI152=32,"1","0"))))))
)</f>
        <v>5</v>
      </c>
      <c r="AR152" t="str">
        <f>_xlfn.XLOOKUP(D152, $BF$1:$BR$1, $BF$2:$BR$2)</f>
        <v>06</v>
      </c>
      <c r="AS152" t="str">
        <f>_xlfn.XLOOKUP(E152, $BF$1:$BR$1, $BF$2:$BR$2)</f>
        <v>04</v>
      </c>
      <c r="AT152" t="str">
        <f>_xlfn.XLOOKUP(F152, $BF$1:$BR$1, $BF$2:$BR$2)</f>
        <v>04</v>
      </c>
      <c r="AU152" t="str">
        <f>_xlfn.XLOOKUP(G152, $BF$1:$BR$1, $BF$2:$BR$2)</f>
        <v>06</v>
      </c>
      <c r="AV152" t="str">
        <f>_xlfn.XLOOKUP(H152, $BF$1:$BR$1, $BF$2:$BR$2)</f>
        <v>04</v>
      </c>
      <c r="AW152">
        <f>VALUE(_xlfn.TEXTJOIN("", TRUE, AQ152:AV152))</f>
        <v>50604040604</v>
      </c>
      <c r="AX152">
        <v>50604040604</v>
      </c>
      <c r="AY152">
        <f t="shared" si="2"/>
        <v>850</v>
      </c>
      <c r="AZ152">
        <f>B152*AY152</f>
        <v>487900</v>
      </c>
    </row>
    <row r="153" spans="1:52" x14ac:dyDescent="0.25">
      <c r="A153" t="s">
        <v>411</v>
      </c>
      <c r="B153">
        <v>627</v>
      </c>
      <c r="C153" t="str">
        <f>TEXT(A153, "0")</f>
        <v>62622</v>
      </c>
      <c r="D153" t="str">
        <f>MID($C153, 1, 1)</f>
        <v>6</v>
      </c>
      <c r="E153" t="str">
        <f>MID($C153, 2, 1)</f>
        <v>2</v>
      </c>
      <c r="F153" t="str">
        <f>MID($C153, 3, 1)</f>
        <v>6</v>
      </c>
      <c r="G153" t="str">
        <f>MID($C153, 4, 1)</f>
        <v>2</v>
      </c>
      <c r="H153" t="str">
        <f>MID($C153, 5, 1)</f>
        <v>2</v>
      </c>
      <c r="I153">
        <f>LEN($A153)-LEN(SUBSTITUTE($A153,I$1,""))</f>
        <v>0</v>
      </c>
      <c r="J153">
        <f>LEN($A153)-LEN(SUBSTITUTE($A153,J$1,""))</f>
        <v>0</v>
      </c>
      <c r="K153">
        <f>LEN($A153)-LEN(SUBSTITUTE($A153,K$1,""))</f>
        <v>0</v>
      </c>
      <c r="L153">
        <f>LEN($A153)-LEN(SUBSTITUTE($A153,L$1,""))</f>
        <v>0</v>
      </c>
      <c r="M153">
        <f>LEN($A153)-LEN(SUBSTITUTE($A153,M$1,""))</f>
        <v>0</v>
      </c>
      <c r="N153">
        <f>LEN($A153)-LEN(SUBSTITUTE($A153,N$1,""))</f>
        <v>0</v>
      </c>
      <c r="O153">
        <f>LEN($A153)-LEN(SUBSTITUTE($A153,O$1,""))</f>
        <v>0</v>
      </c>
      <c r="P153">
        <f>LEN($A153)-LEN(SUBSTITUTE($A153,P$1,""))</f>
        <v>0</v>
      </c>
      <c r="Q153">
        <f>LEN($A153)-LEN(SUBSTITUTE($A153,Q$1,""))</f>
        <v>2</v>
      </c>
      <c r="R153">
        <f>LEN($A153)-LEN(SUBSTITUTE($A153,R$1,""))</f>
        <v>0</v>
      </c>
      <c r="S153">
        <f>LEN($A153)-LEN(SUBSTITUTE($A153,S$1,""))</f>
        <v>0</v>
      </c>
      <c r="T153">
        <f>LEN($A153)-LEN(SUBSTITUTE($A153,T$1,""))</f>
        <v>0</v>
      </c>
      <c r="U153">
        <f>LEN($A153)-LEN(SUBSTITUTE($A153,U$1,""))</f>
        <v>3</v>
      </c>
      <c r="V153">
        <f>I153+1</f>
        <v>1</v>
      </c>
      <c r="W153">
        <f>J153+1</f>
        <v>1</v>
      </c>
      <c r="X153">
        <f>K153+1</f>
        <v>1</v>
      </c>
      <c r="Y153">
        <f>L153+1</f>
        <v>1</v>
      </c>
      <c r="Z153">
        <f>M153+1</f>
        <v>1</v>
      </c>
      <c r="AA153">
        <f>N153+1</f>
        <v>1</v>
      </c>
      <c r="AB153">
        <f>O153+1</f>
        <v>1</v>
      </c>
      <c r="AC153">
        <f>P153+1</f>
        <v>1</v>
      </c>
      <c r="AD153">
        <f>Q153+1</f>
        <v>3</v>
      </c>
      <c r="AE153">
        <f>R153+1</f>
        <v>1</v>
      </c>
      <c r="AF153">
        <f>S153+1</f>
        <v>1</v>
      </c>
      <c r="AG153">
        <f>T153+1</f>
        <v>1</v>
      </c>
      <c r="AH153">
        <f>U153+1</f>
        <v>4</v>
      </c>
      <c r="AI153">
        <f>PRODUCT(V153:AH153)</f>
        <v>12</v>
      </c>
      <c r="AJ153" t="b">
        <f>AI153=6</f>
        <v>0</v>
      </c>
      <c r="AK153" t="b">
        <f>AI153=10</f>
        <v>0</v>
      </c>
      <c r="AL153" t="b">
        <f>AI153=12</f>
        <v>1</v>
      </c>
      <c r="AM153" t="b">
        <f>AI153=16</f>
        <v>0</v>
      </c>
      <c r="AN153" t="b">
        <f>AI153=18</f>
        <v>0</v>
      </c>
      <c r="AO153" t="b">
        <f>AI153=24</f>
        <v>0</v>
      </c>
      <c r="AP153" t="b">
        <f>AI153=32</f>
        <v>0</v>
      </c>
      <c r="AQ153" t="str">
        <f>IF(AI153=6,"7",IF(AI153=10,"6",IF(AI153=12,"5",
IF(AI153=16,"4",IF(AI153=18,"3",IF(AI153=24,"2",IF(AI153=32,"1","0"))))))
)</f>
        <v>5</v>
      </c>
      <c r="AR153" t="str">
        <f>_xlfn.XLOOKUP(D153, $BF$1:$BR$1, $BF$2:$BR$2)</f>
        <v>06</v>
      </c>
      <c r="AS153" t="str">
        <f>_xlfn.XLOOKUP(E153, $BF$1:$BR$1, $BF$2:$BR$2)</f>
        <v>02</v>
      </c>
      <c r="AT153" t="str">
        <f>_xlfn.XLOOKUP(F153, $BF$1:$BR$1, $BF$2:$BR$2)</f>
        <v>06</v>
      </c>
      <c r="AU153" t="str">
        <f>_xlfn.XLOOKUP(G153, $BF$1:$BR$1, $BF$2:$BR$2)</f>
        <v>02</v>
      </c>
      <c r="AV153" t="str">
        <f>_xlfn.XLOOKUP(H153, $BF$1:$BR$1, $BF$2:$BR$2)</f>
        <v>02</v>
      </c>
      <c r="AW153">
        <f>VALUE(_xlfn.TEXTJOIN("", TRUE, AQ153:AV153))</f>
        <v>50602060202</v>
      </c>
      <c r="AX153">
        <v>50602060202</v>
      </c>
      <c r="AY153">
        <f t="shared" si="2"/>
        <v>849</v>
      </c>
      <c r="AZ153">
        <f>B153*AY153</f>
        <v>532323</v>
      </c>
    </row>
    <row r="154" spans="1:52" x14ac:dyDescent="0.25">
      <c r="A154" t="s">
        <v>238</v>
      </c>
      <c r="B154">
        <v>678</v>
      </c>
      <c r="C154" t="str">
        <f>TEXT(A154, "0")</f>
        <v>5KK55</v>
      </c>
      <c r="D154" t="str">
        <f>MID($C154, 1, 1)</f>
        <v>5</v>
      </c>
      <c r="E154" t="str">
        <f>MID($C154, 2, 1)</f>
        <v>K</v>
      </c>
      <c r="F154" t="str">
        <f>MID($C154, 3, 1)</f>
        <v>K</v>
      </c>
      <c r="G154" t="str">
        <f>MID($C154, 4, 1)</f>
        <v>5</v>
      </c>
      <c r="H154" t="str">
        <f>MID($C154, 5, 1)</f>
        <v>5</v>
      </c>
      <c r="I154">
        <f>LEN($A154)-LEN(SUBSTITUTE($A154,I$1,""))</f>
        <v>0</v>
      </c>
      <c r="J154">
        <f>LEN($A154)-LEN(SUBSTITUTE($A154,J$1,""))</f>
        <v>2</v>
      </c>
      <c r="K154">
        <f>LEN($A154)-LEN(SUBSTITUTE($A154,K$1,""))</f>
        <v>0</v>
      </c>
      <c r="L154">
        <f>LEN($A154)-LEN(SUBSTITUTE($A154,L$1,""))</f>
        <v>0</v>
      </c>
      <c r="M154">
        <f>LEN($A154)-LEN(SUBSTITUTE($A154,M$1,""))</f>
        <v>0</v>
      </c>
      <c r="N154">
        <f>LEN($A154)-LEN(SUBSTITUTE($A154,N$1,""))</f>
        <v>0</v>
      </c>
      <c r="O154">
        <f>LEN($A154)-LEN(SUBSTITUTE($A154,O$1,""))</f>
        <v>0</v>
      </c>
      <c r="P154">
        <f>LEN($A154)-LEN(SUBSTITUTE($A154,P$1,""))</f>
        <v>0</v>
      </c>
      <c r="Q154">
        <f>LEN($A154)-LEN(SUBSTITUTE($A154,Q$1,""))</f>
        <v>0</v>
      </c>
      <c r="R154">
        <f>LEN($A154)-LEN(SUBSTITUTE($A154,R$1,""))</f>
        <v>3</v>
      </c>
      <c r="S154">
        <f>LEN($A154)-LEN(SUBSTITUTE($A154,S$1,""))</f>
        <v>0</v>
      </c>
      <c r="T154">
        <f>LEN($A154)-LEN(SUBSTITUTE($A154,T$1,""))</f>
        <v>0</v>
      </c>
      <c r="U154">
        <f>LEN($A154)-LEN(SUBSTITUTE($A154,U$1,""))</f>
        <v>0</v>
      </c>
      <c r="V154">
        <f>I154+1</f>
        <v>1</v>
      </c>
      <c r="W154">
        <f>J154+1</f>
        <v>3</v>
      </c>
      <c r="X154">
        <f>K154+1</f>
        <v>1</v>
      </c>
      <c r="Y154">
        <f>L154+1</f>
        <v>1</v>
      </c>
      <c r="Z154">
        <f>M154+1</f>
        <v>1</v>
      </c>
      <c r="AA154">
        <f>N154+1</f>
        <v>1</v>
      </c>
      <c r="AB154">
        <f>O154+1</f>
        <v>1</v>
      </c>
      <c r="AC154">
        <f>P154+1</f>
        <v>1</v>
      </c>
      <c r="AD154">
        <f>Q154+1</f>
        <v>1</v>
      </c>
      <c r="AE154">
        <f>R154+1</f>
        <v>4</v>
      </c>
      <c r="AF154">
        <f>S154+1</f>
        <v>1</v>
      </c>
      <c r="AG154">
        <f>T154+1</f>
        <v>1</v>
      </c>
      <c r="AH154">
        <f>U154+1</f>
        <v>1</v>
      </c>
      <c r="AI154">
        <f>PRODUCT(V154:AH154)</f>
        <v>12</v>
      </c>
      <c r="AJ154" t="b">
        <f>AI154=6</f>
        <v>0</v>
      </c>
      <c r="AK154" t="b">
        <f>AI154=10</f>
        <v>0</v>
      </c>
      <c r="AL154" t="b">
        <f>AI154=12</f>
        <v>1</v>
      </c>
      <c r="AM154" t="b">
        <f>AI154=16</f>
        <v>0</v>
      </c>
      <c r="AN154" t="b">
        <f>AI154=18</f>
        <v>0</v>
      </c>
      <c r="AO154" t="b">
        <f>AI154=24</f>
        <v>0</v>
      </c>
      <c r="AP154" t="b">
        <f>AI154=32</f>
        <v>0</v>
      </c>
      <c r="AQ154" t="str">
        <f>IF(AI154=6,"7",IF(AI154=10,"6",IF(AI154=12,"5",
IF(AI154=16,"4",IF(AI154=18,"3",IF(AI154=24,"2",IF(AI154=32,"1","0"))))))
)</f>
        <v>5</v>
      </c>
      <c r="AR154" t="str">
        <f>_xlfn.XLOOKUP(D154, $BF$1:$BR$1, $BF$2:$BR$2)</f>
        <v>05</v>
      </c>
      <c r="AS154" t="str">
        <f>_xlfn.XLOOKUP(E154, $BF$1:$BR$1, $BF$2:$BR$2)</f>
        <v>13</v>
      </c>
      <c r="AT154" t="str">
        <f>_xlfn.XLOOKUP(F154, $BF$1:$BR$1, $BF$2:$BR$2)</f>
        <v>13</v>
      </c>
      <c r="AU154" t="str">
        <f>_xlfn.XLOOKUP(G154, $BF$1:$BR$1, $BF$2:$BR$2)</f>
        <v>05</v>
      </c>
      <c r="AV154" t="str">
        <f>_xlfn.XLOOKUP(H154, $BF$1:$BR$1, $BF$2:$BR$2)</f>
        <v>05</v>
      </c>
      <c r="AW154">
        <f>VALUE(_xlfn.TEXTJOIN("", TRUE, AQ154:AV154))</f>
        <v>50513130505</v>
      </c>
      <c r="AX154">
        <v>50513130505</v>
      </c>
      <c r="AY154">
        <f t="shared" si="2"/>
        <v>848</v>
      </c>
      <c r="AZ154">
        <f>B154*AY154</f>
        <v>574944</v>
      </c>
    </row>
    <row r="155" spans="1:52" x14ac:dyDescent="0.25">
      <c r="A155" t="s">
        <v>262</v>
      </c>
      <c r="B155">
        <v>680</v>
      </c>
      <c r="C155" t="str">
        <f>TEXT(A155, "0")</f>
        <v>5T55T</v>
      </c>
      <c r="D155" t="str">
        <f>MID($C155, 1, 1)</f>
        <v>5</v>
      </c>
      <c r="E155" t="str">
        <f>MID($C155, 2, 1)</f>
        <v>T</v>
      </c>
      <c r="F155" t="str">
        <f>MID($C155, 3, 1)</f>
        <v>5</v>
      </c>
      <c r="G155" t="str">
        <f>MID($C155, 4, 1)</f>
        <v>5</v>
      </c>
      <c r="H155" t="str">
        <f>MID($C155, 5, 1)</f>
        <v>T</v>
      </c>
      <c r="I155">
        <f>LEN($A155)-LEN(SUBSTITUTE($A155,I$1,""))</f>
        <v>0</v>
      </c>
      <c r="J155">
        <f>LEN($A155)-LEN(SUBSTITUTE($A155,J$1,""))</f>
        <v>0</v>
      </c>
      <c r="K155">
        <f>LEN($A155)-LEN(SUBSTITUTE($A155,K$1,""))</f>
        <v>0</v>
      </c>
      <c r="L155">
        <f>LEN($A155)-LEN(SUBSTITUTE($A155,L$1,""))</f>
        <v>0</v>
      </c>
      <c r="M155">
        <f>LEN($A155)-LEN(SUBSTITUTE($A155,M$1,""))</f>
        <v>2</v>
      </c>
      <c r="N155">
        <f>LEN($A155)-LEN(SUBSTITUTE($A155,N$1,""))</f>
        <v>0</v>
      </c>
      <c r="O155">
        <f>LEN($A155)-LEN(SUBSTITUTE($A155,O$1,""))</f>
        <v>0</v>
      </c>
      <c r="P155">
        <f>LEN($A155)-LEN(SUBSTITUTE($A155,P$1,""))</f>
        <v>0</v>
      </c>
      <c r="Q155">
        <f>LEN($A155)-LEN(SUBSTITUTE($A155,Q$1,""))</f>
        <v>0</v>
      </c>
      <c r="R155">
        <f>LEN($A155)-LEN(SUBSTITUTE($A155,R$1,""))</f>
        <v>3</v>
      </c>
      <c r="S155">
        <f>LEN($A155)-LEN(SUBSTITUTE($A155,S$1,""))</f>
        <v>0</v>
      </c>
      <c r="T155">
        <f>LEN($A155)-LEN(SUBSTITUTE($A155,T$1,""))</f>
        <v>0</v>
      </c>
      <c r="U155">
        <f>LEN($A155)-LEN(SUBSTITUTE($A155,U$1,""))</f>
        <v>0</v>
      </c>
      <c r="V155">
        <f>I155+1</f>
        <v>1</v>
      </c>
      <c r="W155">
        <f>J155+1</f>
        <v>1</v>
      </c>
      <c r="X155">
        <f>K155+1</f>
        <v>1</v>
      </c>
      <c r="Y155">
        <f>L155+1</f>
        <v>1</v>
      </c>
      <c r="Z155">
        <f>M155+1</f>
        <v>3</v>
      </c>
      <c r="AA155">
        <f>N155+1</f>
        <v>1</v>
      </c>
      <c r="AB155">
        <f>O155+1</f>
        <v>1</v>
      </c>
      <c r="AC155">
        <f>P155+1</f>
        <v>1</v>
      </c>
      <c r="AD155">
        <f>Q155+1</f>
        <v>1</v>
      </c>
      <c r="AE155">
        <f>R155+1</f>
        <v>4</v>
      </c>
      <c r="AF155">
        <f>S155+1</f>
        <v>1</v>
      </c>
      <c r="AG155">
        <f>T155+1</f>
        <v>1</v>
      </c>
      <c r="AH155">
        <f>U155+1</f>
        <v>1</v>
      </c>
      <c r="AI155">
        <f>PRODUCT(V155:AH155)</f>
        <v>12</v>
      </c>
      <c r="AJ155" t="b">
        <f>AI155=6</f>
        <v>0</v>
      </c>
      <c r="AK155" t="b">
        <f>AI155=10</f>
        <v>0</v>
      </c>
      <c r="AL155" t="b">
        <f>AI155=12</f>
        <v>1</v>
      </c>
      <c r="AM155" t="b">
        <f>AI155=16</f>
        <v>0</v>
      </c>
      <c r="AN155" t="b">
        <f>AI155=18</f>
        <v>0</v>
      </c>
      <c r="AO155" t="b">
        <f>AI155=24</f>
        <v>0</v>
      </c>
      <c r="AP155" t="b">
        <f>AI155=32</f>
        <v>0</v>
      </c>
      <c r="AQ155" t="str">
        <f>IF(AI155=6,"7",IF(AI155=10,"6",IF(AI155=12,"5",
IF(AI155=16,"4",IF(AI155=18,"3",IF(AI155=24,"2",IF(AI155=32,"1","0"))))))
)</f>
        <v>5</v>
      </c>
      <c r="AR155" t="str">
        <f>_xlfn.XLOOKUP(D155, $BF$1:$BR$1, $BF$2:$BR$2)</f>
        <v>05</v>
      </c>
      <c r="AS155" t="str">
        <f>_xlfn.XLOOKUP(E155, $BF$1:$BR$1, $BF$2:$BR$2)</f>
        <v>10</v>
      </c>
      <c r="AT155" t="str">
        <f>_xlfn.XLOOKUP(F155, $BF$1:$BR$1, $BF$2:$BR$2)</f>
        <v>05</v>
      </c>
      <c r="AU155" t="str">
        <f>_xlfn.XLOOKUP(G155, $BF$1:$BR$1, $BF$2:$BR$2)</f>
        <v>05</v>
      </c>
      <c r="AV155" t="str">
        <f>_xlfn.XLOOKUP(H155, $BF$1:$BR$1, $BF$2:$BR$2)</f>
        <v>10</v>
      </c>
      <c r="AW155">
        <f>VALUE(_xlfn.TEXTJOIN("", TRUE, AQ155:AV155))</f>
        <v>50510050510</v>
      </c>
      <c r="AX155">
        <v>50510050510</v>
      </c>
      <c r="AY155">
        <f t="shared" si="2"/>
        <v>847</v>
      </c>
      <c r="AZ155">
        <f>B155*AY155</f>
        <v>575960</v>
      </c>
    </row>
    <row r="156" spans="1:52" x14ac:dyDescent="0.25">
      <c r="A156" t="s">
        <v>620</v>
      </c>
      <c r="B156">
        <v>722</v>
      </c>
      <c r="C156" t="str">
        <f>TEXT(A156, "0")</f>
        <v>59559</v>
      </c>
      <c r="D156" t="str">
        <f>MID($C156, 1, 1)</f>
        <v>5</v>
      </c>
      <c r="E156" t="str">
        <f>MID($C156, 2, 1)</f>
        <v>9</v>
      </c>
      <c r="F156" t="str">
        <f>MID($C156, 3, 1)</f>
        <v>5</v>
      </c>
      <c r="G156" t="str">
        <f>MID($C156, 4, 1)</f>
        <v>5</v>
      </c>
      <c r="H156" t="str">
        <f>MID($C156, 5, 1)</f>
        <v>9</v>
      </c>
      <c r="I156">
        <f>LEN($A156)-LEN(SUBSTITUTE($A156,I$1,""))</f>
        <v>0</v>
      </c>
      <c r="J156">
        <f>LEN($A156)-LEN(SUBSTITUTE($A156,J$1,""))</f>
        <v>0</v>
      </c>
      <c r="K156">
        <f>LEN($A156)-LEN(SUBSTITUTE($A156,K$1,""))</f>
        <v>0</v>
      </c>
      <c r="L156">
        <f>LEN($A156)-LEN(SUBSTITUTE($A156,L$1,""))</f>
        <v>0</v>
      </c>
      <c r="M156">
        <f>LEN($A156)-LEN(SUBSTITUTE($A156,M$1,""))</f>
        <v>0</v>
      </c>
      <c r="N156">
        <f>LEN($A156)-LEN(SUBSTITUTE($A156,N$1,""))</f>
        <v>2</v>
      </c>
      <c r="O156">
        <f>LEN($A156)-LEN(SUBSTITUTE($A156,O$1,""))</f>
        <v>0</v>
      </c>
      <c r="P156">
        <f>LEN($A156)-LEN(SUBSTITUTE($A156,P$1,""))</f>
        <v>0</v>
      </c>
      <c r="Q156">
        <f>LEN($A156)-LEN(SUBSTITUTE($A156,Q$1,""))</f>
        <v>0</v>
      </c>
      <c r="R156">
        <f>LEN($A156)-LEN(SUBSTITUTE($A156,R$1,""))</f>
        <v>3</v>
      </c>
      <c r="S156">
        <f>LEN($A156)-LEN(SUBSTITUTE($A156,S$1,""))</f>
        <v>0</v>
      </c>
      <c r="T156">
        <f>LEN($A156)-LEN(SUBSTITUTE($A156,T$1,""))</f>
        <v>0</v>
      </c>
      <c r="U156">
        <f>LEN($A156)-LEN(SUBSTITUTE($A156,U$1,""))</f>
        <v>0</v>
      </c>
      <c r="V156">
        <f>I156+1</f>
        <v>1</v>
      </c>
      <c r="W156">
        <f>J156+1</f>
        <v>1</v>
      </c>
      <c r="X156">
        <f>K156+1</f>
        <v>1</v>
      </c>
      <c r="Y156">
        <f>L156+1</f>
        <v>1</v>
      </c>
      <c r="Z156">
        <f>M156+1</f>
        <v>1</v>
      </c>
      <c r="AA156">
        <f>N156+1</f>
        <v>3</v>
      </c>
      <c r="AB156">
        <f>O156+1</f>
        <v>1</v>
      </c>
      <c r="AC156">
        <f>P156+1</f>
        <v>1</v>
      </c>
      <c r="AD156">
        <f>Q156+1</f>
        <v>1</v>
      </c>
      <c r="AE156">
        <f>R156+1</f>
        <v>4</v>
      </c>
      <c r="AF156">
        <f>S156+1</f>
        <v>1</v>
      </c>
      <c r="AG156">
        <f>T156+1</f>
        <v>1</v>
      </c>
      <c r="AH156">
        <f>U156+1</f>
        <v>1</v>
      </c>
      <c r="AI156">
        <f>PRODUCT(V156:AH156)</f>
        <v>12</v>
      </c>
      <c r="AJ156" t="b">
        <f>AI156=6</f>
        <v>0</v>
      </c>
      <c r="AK156" t="b">
        <f>AI156=10</f>
        <v>0</v>
      </c>
      <c r="AL156" t="b">
        <f>AI156=12</f>
        <v>1</v>
      </c>
      <c r="AM156" t="b">
        <f>AI156=16</f>
        <v>0</v>
      </c>
      <c r="AN156" t="b">
        <f>AI156=18</f>
        <v>0</v>
      </c>
      <c r="AO156" t="b">
        <f>AI156=24</f>
        <v>0</v>
      </c>
      <c r="AP156" t="b">
        <f>AI156=32</f>
        <v>0</v>
      </c>
      <c r="AQ156" t="str">
        <f>IF(AI156=6,"7",IF(AI156=10,"6",IF(AI156=12,"5",
IF(AI156=16,"4",IF(AI156=18,"3",IF(AI156=24,"2",IF(AI156=32,"1","0"))))))
)</f>
        <v>5</v>
      </c>
      <c r="AR156" t="str">
        <f>_xlfn.XLOOKUP(D156, $BF$1:$BR$1, $BF$2:$BR$2)</f>
        <v>05</v>
      </c>
      <c r="AS156" t="str">
        <f>_xlfn.XLOOKUP(E156, $BF$1:$BR$1, $BF$2:$BR$2)</f>
        <v>09</v>
      </c>
      <c r="AT156" t="str">
        <f>_xlfn.XLOOKUP(F156, $BF$1:$BR$1, $BF$2:$BR$2)</f>
        <v>05</v>
      </c>
      <c r="AU156" t="str">
        <f>_xlfn.XLOOKUP(G156, $BF$1:$BR$1, $BF$2:$BR$2)</f>
        <v>05</v>
      </c>
      <c r="AV156" t="str">
        <f>_xlfn.XLOOKUP(H156, $BF$1:$BR$1, $BF$2:$BR$2)</f>
        <v>09</v>
      </c>
      <c r="AW156">
        <f>VALUE(_xlfn.TEXTJOIN("", TRUE, AQ156:AV156))</f>
        <v>50509050509</v>
      </c>
      <c r="AX156">
        <v>50509050509</v>
      </c>
      <c r="AY156">
        <f t="shared" si="2"/>
        <v>846</v>
      </c>
      <c r="AZ156">
        <f>B156*AY156</f>
        <v>610812</v>
      </c>
    </row>
    <row r="157" spans="1:52" x14ac:dyDescent="0.25">
      <c r="A157" t="s">
        <v>415</v>
      </c>
      <c r="B157">
        <v>693</v>
      </c>
      <c r="C157" t="str">
        <f>TEXT(A157, "0")</f>
        <v>58585</v>
      </c>
      <c r="D157" t="str">
        <f>MID($C157, 1, 1)</f>
        <v>5</v>
      </c>
      <c r="E157" t="str">
        <f>MID($C157, 2, 1)</f>
        <v>8</v>
      </c>
      <c r="F157" t="str">
        <f>MID($C157, 3, 1)</f>
        <v>5</v>
      </c>
      <c r="G157" t="str">
        <f>MID($C157, 4, 1)</f>
        <v>8</v>
      </c>
      <c r="H157" t="str">
        <f>MID($C157, 5, 1)</f>
        <v>5</v>
      </c>
      <c r="I157">
        <f>LEN($A157)-LEN(SUBSTITUTE($A157,I$1,""))</f>
        <v>0</v>
      </c>
      <c r="J157">
        <f>LEN($A157)-LEN(SUBSTITUTE($A157,J$1,""))</f>
        <v>0</v>
      </c>
      <c r="K157">
        <f>LEN($A157)-LEN(SUBSTITUTE($A157,K$1,""))</f>
        <v>0</v>
      </c>
      <c r="L157">
        <f>LEN($A157)-LEN(SUBSTITUTE($A157,L$1,""))</f>
        <v>0</v>
      </c>
      <c r="M157">
        <f>LEN($A157)-LEN(SUBSTITUTE($A157,M$1,""))</f>
        <v>0</v>
      </c>
      <c r="N157">
        <f>LEN($A157)-LEN(SUBSTITUTE($A157,N$1,""))</f>
        <v>0</v>
      </c>
      <c r="O157">
        <f>LEN($A157)-LEN(SUBSTITUTE($A157,O$1,""))</f>
        <v>2</v>
      </c>
      <c r="P157">
        <f>LEN($A157)-LEN(SUBSTITUTE($A157,P$1,""))</f>
        <v>0</v>
      </c>
      <c r="Q157">
        <f>LEN($A157)-LEN(SUBSTITUTE($A157,Q$1,""))</f>
        <v>0</v>
      </c>
      <c r="R157">
        <f>LEN($A157)-LEN(SUBSTITUTE($A157,R$1,""))</f>
        <v>3</v>
      </c>
      <c r="S157">
        <f>LEN($A157)-LEN(SUBSTITUTE($A157,S$1,""))</f>
        <v>0</v>
      </c>
      <c r="T157">
        <f>LEN($A157)-LEN(SUBSTITUTE($A157,T$1,""))</f>
        <v>0</v>
      </c>
      <c r="U157">
        <f>LEN($A157)-LEN(SUBSTITUTE($A157,U$1,""))</f>
        <v>0</v>
      </c>
      <c r="V157">
        <f>I157+1</f>
        <v>1</v>
      </c>
      <c r="W157">
        <f>J157+1</f>
        <v>1</v>
      </c>
      <c r="X157">
        <f>K157+1</f>
        <v>1</v>
      </c>
      <c r="Y157">
        <f>L157+1</f>
        <v>1</v>
      </c>
      <c r="Z157">
        <f>M157+1</f>
        <v>1</v>
      </c>
      <c r="AA157">
        <f>N157+1</f>
        <v>1</v>
      </c>
      <c r="AB157">
        <f>O157+1</f>
        <v>3</v>
      </c>
      <c r="AC157">
        <f>P157+1</f>
        <v>1</v>
      </c>
      <c r="AD157">
        <f>Q157+1</f>
        <v>1</v>
      </c>
      <c r="AE157">
        <f>R157+1</f>
        <v>4</v>
      </c>
      <c r="AF157">
        <f>S157+1</f>
        <v>1</v>
      </c>
      <c r="AG157">
        <f>T157+1</f>
        <v>1</v>
      </c>
      <c r="AH157">
        <f>U157+1</f>
        <v>1</v>
      </c>
      <c r="AI157">
        <f>PRODUCT(V157:AH157)</f>
        <v>12</v>
      </c>
      <c r="AJ157" t="b">
        <f>AI157=6</f>
        <v>0</v>
      </c>
      <c r="AK157" t="b">
        <f>AI157=10</f>
        <v>0</v>
      </c>
      <c r="AL157" t="b">
        <f>AI157=12</f>
        <v>1</v>
      </c>
      <c r="AM157" t="b">
        <f>AI157=16</f>
        <v>0</v>
      </c>
      <c r="AN157" t="b">
        <f>AI157=18</f>
        <v>0</v>
      </c>
      <c r="AO157" t="b">
        <f>AI157=24</f>
        <v>0</v>
      </c>
      <c r="AP157" t="b">
        <f>AI157=32</f>
        <v>0</v>
      </c>
      <c r="AQ157" t="str">
        <f>IF(AI157=6,"7",IF(AI157=10,"6",IF(AI157=12,"5",
IF(AI157=16,"4",IF(AI157=18,"3",IF(AI157=24,"2",IF(AI157=32,"1","0"))))))
)</f>
        <v>5</v>
      </c>
      <c r="AR157" t="str">
        <f>_xlfn.XLOOKUP(D157, $BF$1:$BR$1, $BF$2:$BR$2)</f>
        <v>05</v>
      </c>
      <c r="AS157" t="str">
        <f>_xlfn.XLOOKUP(E157, $BF$1:$BR$1, $BF$2:$BR$2)</f>
        <v>08</v>
      </c>
      <c r="AT157" t="str">
        <f>_xlfn.XLOOKUP(F157, $BF$1:$BR$1, $BF$2:$BR$2)</f>
        <v>05</v>
      </c>
      <c r="AU157" t="str">
        <f>_xlfn.XLOOKUP(G157, $BF$1:$BR$1, $BF$2:$BR$2)</f>
        <v>08</v>
      </c>
      <c r="AV157" t="str">
        <f>_xlfn.XLOOKUP(H157, $BF$1:$BR$1, $BF$2:$BR$2)</f>
        <v>05</v>
      </c>
      <c r="AW157">
        <f>VALUE(_xlfn.TEXTJOIN("", TRUE, AQ157:AV157))</f>
        <v>50508050805</v>
      </c>
      <c r="AX157">
        <v>50508050805</v>
      </c>
      <c r="AY157">
        <f t="shared" si="2"/>
        <v>845</v>
      </c>
      <c r="AZ157">
        <f>B157*AY157</f>
        <v>585585</v>
      </c>
    </row>
    <row r="158" spans="1:52" x14ac:dyDescent="0.25">
      <c r="A158" t="s">
        <v>928</v>
      </c>
      <c r="B158">
        <v>296</v>
      </c>
      <c r="C158" t="str">
        <f>TEXT(A158, "0")</f>
        <v>57575</v>
      </c>
      <c r="D158" t="str">
        <f>MID($C158, 1, 1)</f>
        <v>5</v>
      </c>
      <c r="E158" t="str">
        <f>MID($C158, 2, 1)</f>
        <v>7</v>
      </c>
      <c r="F158" t="str">
        <f>MID($C158, 3, 1)</f>
        <v>5</v>
      </c>
      <c r="G158" t="str">
        <f>MID($C158, 4, 1)</f>
        <v>7</v>
      </c>
      <c r="H158" t="str">
        <f>MID($C158, 5, 1)</f>
        <v>5</v>
      </c>
      <c r="I158">
        <f>LEN($A158)-LEN(SUBSTITUTE($A158,I$1,""))</f>
        <v>0</v>
      </c>
      <c r="J158">
        <f>LEN($A158)-LEN(SUBSTITUTE($A158,J$1,""))</f>
        <v>0</v>
      </c>
      <c r="K158">
        <f>LEN($A158)-LEN(SUBSTITUTE($A158,K$1,""))</f>
        <v>0</v>
      </c>
      <c r="L158">
        <f>LEN($A158)-LEN(SUBSTITUTE($A158,L$1,""))</f>
        <v>0</v>
      </c>
      <c r="M158">
        <f>LEN($A158)-LEN(SUBSTITUTE($A158,M$1,""))</f>
        <v>0</v>
      </c>
      <c r="N158">
        <f>LEN($A158)-LEN(SUBSTITUTE($A158,N$1,""))</f>
        <v>0</v>
      </c>
      <c r="O158">
        <f>LEN($A158)-LEN(SUBSTITUTE($A158,O$1,""))</f>
        <v>0</v>
      </c>
      <c r="P158">
        <f>LEN($A158)-LEN(SUBSTITUTE($A158,P$1,""))</f>
        <v>2</v>
      </c>
      <c r="Q158">
        <f>LEN($A158)-LEN(SUBSTITUTE($A158,Q$1,""))</f>
        <v>0</v>
      </c>
      <c r="R158">
        <f>LEN($A158)-LEN(SUBSTITUTE($A158,R$1,""))</f>
        <v>3</v>
      </c>
      <c r="S158">
        <f>LEN($A158)-LEN(SUBSTITUTE($A158,S$1,""))</f>
        <v>0</v>
      </c>
      <c r="T158">
        <f>LEN($A158)-LEN(SUBSTITUTE($A158,T$1,""))</f>
        <v>0</v>
      </c>
      <c r="U158">
        <f>LEN($A158)-LEN(SUBSTITUTE($A158,U$1,""))</f>
        <v>0</v>
      </c>
      <c r="V158">
        <f>I158+1</f>
        <v>1</v>
      </c>
      <c r="W158">
        <f>J158+1</f>
        <v>1</v>
      </c>
      <c r="X158">
        <f>K158+1</f>
        <v>1</v>
      </c>
      <c r="Y158">
        <f>L158+1</f>
        <v>1</v>
      </c>
      <c r="Z158">
        <f>M158+1</f>
        <v>1</v>
      </c>
      <c r="AA158">
        <f>N158+1</f>
        <v>1</v>
      </c>
      <c r="AB158">
        <f>O158+1</f>
        <v>1</v>
      </c>
      <c r="AC158">
        <f>P158+1</f>
        <v>3</v>
      </c>
      <c r="AD158">
        <f>Q158+1</f>
        <v>1</v>
      </c>
      <c r="AE158">
        <f>R158+1</f>
        <v>4</v>
      </c>
      <c r="AF158">
        <f>S158+1</f>
        <v>1</v>
      </c>
      <c r="AG158">
        <f>T158+1</f>
        <v>1</v>
      </c>
      <c r="AH158">
        <f>U158+1</f>
        <v>1</v>
      </c>
      <c r="AI158">
        <f>PRODUCT(V158:AH158)</f>
        <v>12</v>
      </c>
      <c r="AJ158" t="b">
        <f>AI158=6</f>
        <v>0</v>
      </c>
      <c r="AK158" t="b">
        <f>AI158=10</f>
        <v>0</v>
      </c>
      <c r="AL158" t="b">
        <f>AI158=12</f>
        <v>1</v>
      </c>
      <c r="AM158" t="b">
        <f>AI158=16</f>
        <v>0</v>
      </c>
      <c r="AN158" t="b">
        <f>AI158=18</f>
        <v>0</v>
      </c>
      <c r="AO158" t="b">
        <f>AI158=24</f>
        <v>0</v>
      </c>
      <c r="AP158" t="b">
        <f>AI158=32</f>
        <v>0</v>
      </c>
      <c r="AQ158" t="str">
        <f>IF(AI158=6,"7",IF(AI158=10,"6",IF(AI158=12,"5",
IF(AI158=16,"4",IF(AI158=18,"3",IF(AI158=24,"2",IF(AI158=32,"1","0"))))))
)</f>
        <v>5</v>
      </c>
      <c r="AR158" t="str">
        <f>_xlfn.XLOOKUP(D158, $BF$1:$BR$1, $BF$2:$BR$2)</f>
        <v>05</v>
      </c>
      <c r="AS158" t="str">
        <f>_xlfn.XLOOKUP(E158, $BF$1:$BR$1, $BF$2:$BR$2)</f>
        <v>07</v>
      </c>
      <c r="AT158" t="str">
        <f>_xlfn.XLOOKUP(F158, $BF$1:$BR$1, $BF$2:$BR$2)</f>
        <v>05</v>
      </c>
      <c r="AU158" t="str">
        <f>_xlfn.XLOOKUP(G158, $BF$1:$BR$1, $BF$2:$BR$2)</f>
        <v>07</v>
      </c>
      <c r="AV158" t="str">
        <f>_xlfn.XLOOKUP(H158, $BF$1:$BR$1, $BF$2:$BR$2)</f>
        <v>05</v>
      </c>
      <c r="AW158">
        <f>VALUE(_xlfn.TEXTJOIN("", TRUE, AQ158:AV158))</f>
        <v>50507050705</v>
      </c>
      <c r="AX158">
        <v>50507050705</v>
      </c>
      <c r="AY158">
        <f t="shared" si="2"/>
        <v>844</v>
      </c>
      <c r="AZ158">
        <f>B158*AY158</f>
        <v>249824</v>
      </c>
    </row>
    <row r="159" spans="1:52" x14ac:dyDescent="0.25">
      <c r="A159" t="s">
        <v>52</v>
      </c>
      <c r="B159">
        <v>26</v>
      </c>
      <c r="C159" t="str">
        <f>TEXT(A159, "0")</f>
        <v>55AAA</v>
      </c>
      <c r="D159" t="str">
        <f>MID($C159, 1, 1)</f>
        <v>5</v>
      </c>
      <c r="E159" t="str">
        <f>MID($C159, 2, 1)</f>
        <v>5</v>
      </c>
      <c r="F159" t="str">
        <f>MID($C159, 3, 1)</f>
        <v>A</v>
      </c>
      <c r="G159" t="str">
        <f>MID($C159, 4, 1)</f>
        <v>A</v>
      </c>
      <c r="H159" t="str">
        <f>MID($C159, 5, 1)</f>
        <v>A</v>
      </c>
      <c r="I159">
        <f>LEN($A159)-LEN(SUBSTITUTE($A159,I$1,""))</f>
        <v>3</v>
      </c>
      <c r="J159">
        <f>LEN($A159)-LEN(SUBSTITUTE($A159,J$1,""))</f>
        <v>0</v>
      </c>
      <c r="K159">
        <f>LEN($A159)-LEN(SUBSTITUTE($A159,K$1,""))</f>
        <v>0</v>
      </c>
      <c r="L159">
        <f>LEN($A159)-LEN(SUBSTITUTE($A159,L$1,""))</f>
        <v>0</v>
      </c>
      <c r="M159">
        <f>LEN($A159)-LEN(SUBSTITUTE($A159,M$1,""))</f>
        <v>0</v>
      </c>
      <c r="N159">
        <f>LEN($A159)-LEN(SUBSTITUTE($A159,N$1,""))</f>
        <v>0</v>
      </c>
      <c r="O159">
        <f>LEN($A159)-LEN(SUBSTITUTE($A159,O$1,""))</f>
        <v>0</v>
      </c>
      <c r="P159">
        <f>LEN($A159)-LEN(SUBSTITUTE($A159,P$1,""))</f>
        <v>0</v>
      </c>
      <c r="Q159">
        <f>LEN($A159)-LEN(SUBSTITUTE($A159,Q$1,""))</f>
        <v>0</v>
      </c>
      <c r="R159">
        <f>LEN($A159)-LEN(SUBSTITUTE($A159,R$1,""))</f>
        <v>2</v>
      </c>
      <c r="S159">
        <f>LEN($A159)-LEN(SUBSTITUTE($A159,S$1,""))</f>
        <v>0</v>
      </c>
      <c r="T159">
        <f>LEN($A159)-LEN(SUBSTITUTE($A159,T$1,""))</f>
        <v>0</v>
      </c>
      <c r="U159">
        <f>LEN($A159)-LEN(SUBSTITUTE($A159,U$1,""))</f>
        <v>0</v>
      </c>
      <c r="V159">
        <f>I159+1</f>
        <v>4</v>
      </c>
      <c r="W159">
        <f>J159+1</f>
        <v>1</v>
      </c>
      <c r="X159">
        <f>K159+1</f>
        <v>1</v>
      </c>
      <c r="Y159">
        <f>L159+1</f>
        <v>1</v>
      </c>
      <c r="Z159">
        <f>M159+1</f>
        <v>1</v>
      </c>
      <c r="AA159">
        <f>N159+1</f>
        <v>1</v>
      </c>
      <c r="AB159">
        <f>O159+1</f>
        <v>1</v>
      </c>
      <c r="AC159">
        <f>P159+1</f>
        <v>1</v>
      </c>
      <c r="AD159">
        <f>Q159+1</f>
        <v>1</v>
      </c>
      <c r="AE159">
        <f>R159+1</f>
        <v>3</v>
      </c>
      <c r="AF159">
        <f>S159+1</f>
        <v>1</v>
      </c>
      <c r="AG159">
        <f>T159+1</f>
        <v>1</v>
      </c>
      <c r="AH159">
        <f>U159+1</f>
        <v>1</v>
      </c>
      <c r="AI159">
        <f>PRODUCT(V159:AH159)</f>
        <v>12</v>
      </c>
      <c r="AJ159" t="b">
        <f>AI159=6</f>
        <v>0</v>
      </c>
      <c r="AK159" t="b">
        <f>AI159=10</f>
        <v>0</v>
      </c>
      <c r="AL159" t="b">
        <f>AI159=12</f>
        <v>1</v>
      </c>
      <c r="AM159" t="b">
        <f>AI159=16</f>
        <v>0</v>
      </c>
      <c r="AN159" t="b">
        <f>AI159=18</f>
        <v>0</v>
      </c>
      <c r="AO159" t="b">
        <f>AI159=24</f>
        <v>0</v>
      </c>
      <c r="AP159" t="b">
        <f>AI159=32</f>
        <v>0</v>
      </c>
      <c r="AQ159" t="str">
        <f>IF(AI159=6,"7",IF(AI159=10,"6",IF(AI159=12,"5",
IF(AI159=16,"4",IF(AI159=18,"3",IF(AI159=24,"2",IF(AI159=32,"1","0"))))))
)</f>
        <v>5</v>
      </c>
      <c r="AR159" t="str">
        <f>_xlfn.XLOOKUP(D159, $BF$1:$BR$1, $BF$2:$BR$2)</f>
        <v>05</v>
      </c>
      <c r="AS159" t="str">
        <f>_xlfn.XLOOKUP(E159, $BF$1:$BR$1, $BF$2:$BR$2)</f>
        <v>05</v>
      </c>
      <c r="AT159" t="str">
        <f>_xlfn.XLOOKUP(F159, $BF$1:$BR$1, $BF$2:$BR$2)</f>
        <v>14</v>
      </c>
      <c r="AU159" t="str">
        <f>_xlfn.XLOOKUP(G159, $BF$1:$BR$1, $BF$2:$BR$2)</f>
        <v>14</v>
      </c>
      <c r="AV159" t="str">
        <f>_xlfn.XLOOKUP(H159, $BF$1:$BR$1, $BF$2:$BR$2)</f>
        <v>14</v>
      </c>
      <c r="AW159">
        <f>VALUE(_xlfn.TEXTJOIN("", TRUE, AQ159:AV159))</f>
        <v>50505141414</v>
      </c>
      <c r="AX159">
        <v>50505141414</v>
      </c>
      <c r="AY159">
        <f t="shared" si="2"/>
        <v>843</v>
      </c>
      <c r="AZ159">
        <f>B159*AY159</f>
        <v>21918</v>
      </c>
    </row>
    <row r="160" spans="1:52" x14ac:dyDescent="0.25">
      <c r="A160" t="s">
        <v>596</v>
      </c>
      <c r="B160">
        <v>780</v>
      </c>
      <c r="C160" t="str">
        <f>TEXT(A160, "0")</f>
        <v>55AA5</v>
      </c>
      <c r="D160" t="str">
        <f>MID($C160, 1, 1)</f>
        <v>5</v>
      </c>
      <c r="E160" t="str">
        <f>MID($C160, 2, 1)</f>
        <v>5</v>
      </c>
      <c r="F160" t="str">
        <f>MID($C160, 3, 1)</f>
        <v>A</v>
      </c>
      <c r="G160" t="str">
        <f>MID($C160, 4, 1)</f>
        <v>A</v>
      </c>
      <c r="H160" t="str">
        <f>MID($C160, 5, 1)</f>
        <v>5</v>
      </c>
      <c r="I160">
        <f>LEN($A160)-LEN(SUBSTITUTE($A160,I$1,""))</f>
        <v>2</v>
      </c>
      <c r="J160">
        <f>LEN($A160)-LEN(SUBSTITUTE($A160,J$1,""))</f>
        <v>0</v>
      </c>
      <c r="K160">
        <f>LEN($A160)-LEN(SUBSTITUTE($A160,K$1,""))</f>
        <v>0</v>
      </c>
      <c r="L160">
        <f>LEN($A160)-LEN(SUBSTITUTE($A160,L$1,""))</f>
        <v>0</v>
      </c>
      <c r="M160">
        <f>LEN($A160)-LEN(SUBSTITUTE($A160,M$1,""))</f>
        <v>0</v>
      </c>
      <c r="N160">
        <f>LEN($A160)-LEN(SUBSTITUTE($A160,N$1,""))</f>
        <v>0</v>
      </c>
      <c r="O160">
        <f>LEN($A160)-LEN(SUBSTITUTE($A160,O$1,""))</f>
        <v>0</v>
      </c>
      <c r="P160">
        <f>LEN($A160)-LEN(SUBSTITUTE($A160,P$1,""))</f>
        <v>0</v>
      </c>
      <c r="Q160">
        <f>LEN($A160)-LEN(SUBSTITUTE($A160,Q$1,""))</f>
        <v>0</v>
      </c>
      <c r="R160">
        <f>LEN($A160)-LEN(SUBSTITUTE($A160,R$1,""))</f>
        <v>3</v>
      </c>
      <c r="S160">
        <f>LEN($A160)-LEN(SUBSTITUTE($A160,S$1,""))</f>
        <v>0</v>
      </c>
      <c r="T160">
        <f>LEN($A160)-LEN(SUBSTITUTE($A160,T$1,""))</f>
        <v>0</v>
      </c>
      <c r="U160">
        <f>LEN($A160)-LEN(SUBSTITUTE($A160,U$1,""))</f>
        <v>0</v>
      </c>
      <c r="V160">
        <f>I160+1</f>
        <v>3</v>
      </c>
      <c r="W160">
        <f>J160+1</f>
        <v>1</v>
      </c>
      <c r="X160">
        <f>K160+1</f>
        <v>1</v>
      </c>
      <c r="Y160">
        <f>L160+1</f>
        <v>1</v>
      </c>
      <c r="Z160">
        <f>M160+1</f>
        <v>1</v>
      </c>
      <c r="AA160">
        <f>N160+1</f>
        <v>1</v>
      </c>
      <c r="AB160">
        <f>O160+1</f>
        <v>1</v>
      </c>
      <c r="AC160">
        <f>P160+1</f>
        <v>1</v>
      </c>
      <c r="AD160">
        <f>Q160+1</f>
        <v>1</v>
      </c>
      <c r="AE160">
        <f>R160+1</f>
        <v>4</v>
      </c>
      <c r="AF160">
        <f>S160+1</f>
        <v>1</v>
      </c>
      <c r="AG160">
        <f>T160+1</f>
        <v>1</v>
      </c>
      <c r="AH160">
        <f>U160+1</f>
        <v>1</v>
      </c>
      <c r="AI160">
        <f>PRODUCT(V160:AH160)</f>
        <v>12</v>
      </c>
      <c r="AJ160" t="b">
        <f>AI160=6</f>
        <v>0</v>
      </c>
      <c r="AK160" t="b">
        <f>AI160=10</f>
        <v>0</v>
      </c>
      <c r="AL160" t="b">
        <f>AI160=12</f>
        <v>1</v>
      </c>
      <c r="AM160" t="b">
        <f>AI160=16</f>
        <v>0</v>
      </c>
      <c r="AN160" t="b">
        <f>AI160=18</f>
        <v>0</v>
      </c>
      <c r="AO160" t="b">
        <f>AI160=24</f>
        <v>0</v>
      </c>
      <c r="AP160" t="b">
        <f>AI160=32</f>
        <v>0</v>
      </c>
      <c r="AQ160" t="str">
        <f>IF(AI160=6,"7",IF(AI160=10,"6",IF(AI160=12,"5",
IF(AI160=16,"4",IF(AI160=18,"3",IF(AI160=24,"2",IF(AI160=32,"1","0"))))))
)</f>
        <v>5</v>
      </c>
      <c r="AR160" t="str">
        <f>_xlfn.XLOOKUP(D160, $BF$1:$BR$1, $BF$2:$BR$2)</f>
        <v>05</v>
      </c>
      <c r="AS160" t="str">
        <f>_xlfn.XLOOKUP(E160, $BF$1:$BR$1, $BF$2:$BR$2)</f>
        <v>05</v>
      </c>
      <c r="AT160" t="str">
        <f>_xlfn.XLOOKUP(F160, $BF$1:$BR$1, $BF$2:$BR$2)</f>
        <v>14</v>
      </c>
      <c r="AU160" t="str">
        <f>_xlfn.XLOOKUP(G160, $BF$1:$BR$1, $BF$2:$BR$2)</f>
        <v>14</v>
      </c>
      <c r="AV160" t="str">
        <f>_xlfn.XLOOKUP(H160, $BF$1:$BR$1, $BF$2:$BR$2)</f>
        <v>05</v>
      </c>
      <c r="AW160">
        <f>VALUE(_xlfn.TEXTJOIN("", TRUE, AQ160:AV160))</f>
        <v>50505141405</v>
      </c>
      <c r="AX160">
        <v>50505141405</v>
      </c>
      <c r="AY160">
        <f t="shared" si="2"/>
        <v>842</v>
      </c>
      <c r="AZ160">
        <f>B160*AY160</f>
        <v>656760</v>
      </c>
    </row>
    <row r="161" spans="1:52" x14ac:dyDescent="0.25">
      <c r="A161" t="s">
        <v>688</v>
      </c>
      <c r="B161">
        <v>432</v>
      </c>
      <c r="C161" t="str">
        <f>TEXT(A161, "0")</f>
        <v>4AAA4</v>
      </c>
      <c r="D161" t="str">
        <f>MID($C161, 1, 1)</f>
        <v>4</v>
      </c>
      <c r="E161" t="str">
        <f>MID($C161, 2, 1)</f>
        <v>A</v>
      </c>
      <c r="F161" t="str">
        <f>MID($C161, 3, 1)</f>
        <v>A</v>
      </c>
      <c r="G161" t="str">
        <f>MID($C161, 4, 1)</f>
        <v>A</v>
      </c>
      <c r="H161" t="str">
        <f>MID($C161, 5, 1)</f>
        <v>4</v>
      </c>
      <c r="I161">
        <f>LEN($A161)-LEN(SUBSTITUTE($A161,I$1,""))</f>
        <v>3</v>
      </c>
      <c r="J161">
        <f>LEN($A161)-LEN(SUBSTITUTE($A161,J$1,""))</f>
        <v>0</v>
      </c>
      <c r="K161">
        <f>LEN($A161)-LEN(SUBSTITUTE($A161,K$1,""))</f>
        <v>0</v>
      </c>
      <c r="L161">
        <f>LEN($A161)-LEN(SUBSTITUTE($A161,L$1,""))</f>
        <v>0</v>
      </c>
      <c r="M161">
        <f>LEN($A161)-LEN(SUBSTITUTE($A161,M$1,""))</f>
        <v>0</v>
      </c>
      <c r="N161">
        <f>LEN($A161)-LEN(SUBSTITUTE($A161,N$1,""))</f>
        <v>0</v>
      </c>
      <c r="O161">
        <f>LEN($A161)-LEN(SUBSTITUTE($A161,O$1,""))</f>
        <v>0</v>
      </c>
      <c r="P161">
        <f>LEN($A161)-LEN(SUBSTITUTE($A161,P$1,""))</f>
        <v>0</v>
      </c>
      <c r="Q161">
        <f>LEN($A161)-LEN(SUBSTITUTE($A161,Q$1,""))</f>
        <v>0</v>
      </c>
      <c r="R161">
        <f>LEN($A161)-LEN(SUBSTITUTE($A161,R$1,""))</f>
        <v>0</v>
      </c>
      <c r="S161">
        <f>LEN($A161)-LEN(SUBSTITUTE($A161,S$1,""))</f>
        <v>2</v>
      </c>
      <c r="T161">
        <f>LEN($A161)-LEN(SUBSTITUTE($A161,T$1,""))</f>
        <v>0</v>
      </c>
      <c r="U161">
        <f>LEN($A161)-LEN(SUBSTITUTE($A161,U$1,""))</f>
        <v>0</v>
      </c>
      <c r="V161">
        <f>I161+1</f>
        <v>4</v>
      </c>
      <c r="W161">
        <f>J161+1</f>
        <v>1</v>
      </c>
      <c r="X161">
        <f>K161+1</f>
        <v>1</v>
      </c>
      <c r="Y161">
        <f>L161+1</f>
        <v>1</v>
      </c>
      <c r="Z161">
        <f>M161+1</f>
        <v>1</v>
      </c>
      <c r="AA161">
        <f>N161+1</f>
        <v>1</v>
      </c>
      <c r="AB161">
        <f>O161+1</f>
        <v>1</v>
      </c>
      <c r="AC161">
        <f>P161+1</f>
        <v>1</v>
      </c>
      <c r="AD161">
        <f>Q161+1</f>
        <v>1</v>
      </c>
      <c r="AE161">
        <f>R161+1</f>
        <v>1</v>
      </c>
      <c r="AF161">
        <f>S161+1</f>
        <v>3</v>
      </c>
      <c r="AG161">
        <f>T161+1</f>
        <v>1</v>
      </c>
      <c r="AH161">
        <f>U161+1</f>
        <v>1</v>
      </c>
      <c r="AI161">
        <f>PRODUCT(V161:AH161)</f>
        <v>12</v>
      </c>
      <c r="AJ161" t="b">
        <f>AI161=6</f>
        <v>0</v>
      </c>
      <c r="AK161" t="b">
        <f>AI161=10</f>
        <v>0</v>
      </c>
      <c r="AL161" t="b">
        <f>AI161=12</f>
        <v>1</v>
      </c>
      <c r="AM161" t="b">
        <f>AI161=16</f>
        <v>0</v>
      </c>
      <c r="AN161" t="b">
        <f>AI161=18</f>
        <v>0</v>
      </c>
      <c r="AO161" t="b">
        <f>AI161=24</f>
        <v>0</v>
      </c>
      <c r="AP161" t="b">
        <f>AI161=32</f>
        <v>0</v>
      </c>
      <c r="AQ161" t="str">
        <f>IF(AI161=6,"7",IF(AI161=10,"6",IF(AI161=12,"5",
IF(AI161=16,"4",IF(AI161=18,"3",IF(AI161=24,"2",IF(AI161=32,"1","0"))))))
)</f>
        <v>5</v>
      </c>
      <c r="AR161" t="str">
        <f>_xlfn.XLOOKUP(D161, $BF$1:$BR$1, $BF$2:$BR$2)</f>
        <v>04</v>
      </c>
      <c r="AS161" t="str">
        <f>_xlfn.XLOOKUP(E161, $BF$1:$BR$1, $BF$2:$BR$2)</f>
        <v>14</v>
      </c>
      <c r="AT161" t="str">
        <f>_xlfn.XLOOKUP(F161, $BF$1:$BR$1, $BF$2:$BR$2)</f>
        <v>14</v>
      </c>
      <c r="AU161" t="str">
        <f>_xlfn.XLOOKUP(G161, $BF$1:$BR$1, $BF$2:$BR$2)</f>
        <v>14</v>
      </c>
      <c r="AV161" t="str">
        <f>_xlfn.XLOOKUP(H161, $BF$1:$BR$1, $BF$2:$BR$2)</f>
        <v>04</v>
      </c>
      <c r="AW161">
        <f>VALUE(_xlfn.TEXTJOIN("", TRUE, AQ161:AV161))</f>
        <v>50414141404</v>
      </c>
      <c r="AX161">
        <v>50414141404</v>
      </c>
      <c r="AY161">
        <f t="shared" si="2"/>
        <v>841</v>
      </c>
      <c r="AZ161">
        <f>B161*AY161</f>
        <v>363312</v>
      </c>
    </row>
    <row r="162" spans="1:52" x14ac:dyDescent="0.25">
      <c r="A162" t="s">
        <v>925</v>
      </c>
      <c r="B162">
        <v>940</v>
      </c>
      <c r="C162" t="str">
        <f>TEXT(A162, "0")</f>
        <v>4Q44Q</v>
      </c>
      <c r="D162" t="str">
        <f>MID($C162, 1, 1)</f>
        <v>4</v>
      </c>
      <c r="E162" t="str">
        <f>MID($C162, 2, 1)</f>
        <v>Q</v>
      </c>
      <c r="F162" t="str">
        <f>MID($C162, 3, 1)</f>
        <v>4</v>
      </c>
      <c r="G162" t="str">
        <f>MID($C162, 4, 1)</f>
        <v>4</v>
      </c>
      <c r="H162" t="str">
        <f>MID($C162, 5, 1)</f>
        <v>Q</v>
      </c>
      <c r="I162">
        <f>LEN($A162)-LEN(SUBSTITUTE($A162,I$1,""))</f>
        <v>0</v>
      </c>
      <c r="J162">
        <f>LEN($A162)-LEN(SUBSTITUTE($A162,J$1,""))</f>
        <v>0</v>
      </c>
      <c r="K162">
        <f>LEN($A162)-LEN(SUBSTITUTE($A162,K$1,""))</f>
        <v>2</v>
      </c>
      <c r="L162">
        <f>LEN($A162)-LEN(SUBSTITUTE($A162,L$1,""))</f>
        <v>0</v>
      </c>
      <c r="M162">
        <f>LEN($A162)-LEN(SUBSTITUTE($A162,M$1,""))</f>
        <v>0</v>
      </c>
      <c r="N162">
        <f>LEN($A162)-LEN(SUBSTITUTE($A162,N$1,""))</f>
        <v>0</v>
      </c>
      <c r="O162">
        <f>LEN($A162)-LEN(SUBSTITUTE($A162,O$1,""))</f>
        <v>0</v>
      </c>
      <c r="P162">
        <f>LEN($A162)-LEN(SUBSTITUTE($A162,P$1,""))</f>
        <v>0</v>
      </c>
      <c r="Q162">
        <f>LEN($A162)-LEN(SUBSTITUTE($A162,Q$1,""))</f>
        <v>0</v>
      </c>
      <c r="R162">
        <f>LEN($A162)-LEN(SUBSTITUTE($A162,R$1,""))</f>
        <v>0</v>
      </c>
      <c r="S162">
        <f>LEN($A162)-LEN(SUBSTITUTE($A162,S$1,""))</f>
        <v>3</v>
      </c>
      <c r="T162">
        <f>LEN($A162)-LEN(SUBSTITUTE($A162,T$1,""))</f>
        <v>0</v>
      </c>
      <c r="U162">
        <f>LEN($A162)-LEN(SUBSTITUTE($A162,U$1,""))</f>
        <v>0</v>
      </c>
      <c r="V162">
        <f>I162+1</f>
        <v>1</v>
      </c>
      <c r="W162">
        <f>J162+1</f>
        <v>1</v>
      </c>
      <c r="X162">
        <f>K162+1</f>
        <v>3</v>
      </c>
      <c r="Y162">
        <f>L162+1</f>
        <v>1</v>
      </c>
      <c r="Z162">
        <f>M162+1</f>
        <v>1</v>
      </c>
      <c r="AA162">
        <f>N162+1</f>
        <v>1</v>
      </c>
      <c r="AB162">
        <f>O162+1</f>
        <v>1</v>
      </c>
      <c r="AC162">
        <f>P162+1</f>
        <v>1</v>
      </c>
      <c r="AD162">
        <f>Q162+1</f>
        <v>1</v>
      </c>
      <c r="AE162">
        <f>R162+1</f>
        <v>1</v>
      </c>
      <c r="AF162">
        <f>S162+1</f>
        <v>4</v>
      </c>
      <c r="AG162">
        <f>T162+1</f>
        <v>1</v>
      </c>
      <c r="AH162">
        <f>U162+1</f>
        <v>1</v>
      </c>
      <c r="AI162">
        <f>PRODUCT(V162:AH162)</f>
        <v>12</v>
      </c>
      <c r="AJ162" t="b">
        <f>AI162=6</f>
        <v>0</v>
      </c>
      <c r="AK162" t="b">
        <f>AI162=10</f>
        <v>0</v>
      </c>
      <c r="AL162" t="b">
        <f>AI162=12</f>
        <v>1</v>
      </c>
      <c r="AM162" t="b">
        <f>AI162=16</f>
        <v>0</v>
      </c>
      <c r="AN162" t="b">
        <f>AI162=18</f>
        <v>0</v>
      </c>
      <c r="AO162" t="b">
        <f>AI162=24</f>
        <v>0</v>
      </c>
      <c r="AP162" t="b">
        <f>AI162=32</f>
        <v>0</v>
      </c>
      <c r="AQ162" t="str">
        <f>IF(AI162=6,"7",IF(AI162=10,"6",IF(AI162=12,"5",
IF(AI162=16,"4",IF(AI162=18,"3",IF(AI162=24,"2",IF(AI162=32,"1","0"))))))
)</f>
        <v>5</v>
      </c>
      <c r="AR162" t="str">
        <f>_xlfn.XLOOKUP(D162, $BF$1:$BR$1, $BF$2:$BR$2)</f>
        <v>04</v>
      </c>
      <c r="AS162" t="str">
        <f>_xlfn.XLOOKUP(E162, $BF$1:$BR$1, $BF$2:$BR$2)</f>
        <v>12</v>
      </c>
      <c r="AT162" t="str">
        <f>_xlfn.XLOOKUP(F162, $BF$1:$BR$1, $BF$2:$BR$2)</f>
        <v>04</v>
      </c>
      <c r="AU162" t="str">
        <f>_xlfn.XLOOKUP(G162, $BF$1:$BR$1, $BF$2:$BR$2)</f>
        <v>04</v>
      </c>
      <c r="AV162" t="str">
        <f>_xlfn.XLOOKUP(H162, $BF$1:$BR$1, $BF$2:$BR$2)</f>
        <v>12</v>
      </c>
      <c r="AW162">
        <f>VALUE(_xlfn.TEXTJOIN("", TRUE, AQ162:AV162))</f>
        <v>50412040412</v>
      </c>
      <c r="AX162">
        <v>50412040412</v>
      </c>
      <c r="AY162">
        <f t="shared" si="2"/>
        <v>840</v>
      </c>
      <c r="AZ162">
        <f>B162*AY162</f>
        <v>789600</v>
      </c>
    </row>
    <row r="163" spans="1:52" x14ac:dyDescent="0.25">
      <c r="A163" t="s">
        <v>91</v>
      </c>
      <c r="B163">
        <v>781</v>
      </c>
      <c r="C163" t="str">
        <f>TEXT(A163, "0")</f>
        <v>44TTT</v>
      </c>
      <c r="D163" t="str">
        <f>MID($C163, 1, 1)</f>
        <v>4</v>
      </c>
      <c r="E163" t="str">
        <f>MID($C163, 2, 1)</f>
        <v>4</v>
      </c>
      <c r="F163" t="str">
        <f>MID($C163, 3, 1)</f>
        <v>T</v>
      </c>
      <c r="G163" t="str">
        <f>MID($C163, 4, 1)</f>
        <v>T</v>
      </c>
      <c r="H163" t="str">
        <f>MID($C163, 5, 1)</f>
        <v>T</v>
      </c>
      <c r="I163">
        <f>LEN($A163)-LEN(SUBSTITUTE($A163,I$1,""))</f>
        <v>0</v>
      </c>
      <c r="J163">
        <f>LEN($A163)-LEN(SUBSTITUTE($A163,J$1,""))</f>
        <v>0</v>
      </c>
      <c r="K163">
        <f>LEN($A163)-LEN(SUBSTITUTE($A163,K$1,""))</f>
        <v>0</v>
      </c>
      <c r="L163">
        <f>LEN($A163)-LEN(SUBSTITUTE($A163,L$1,""))</f>
        <v>0</v>
      </c>
      <c r="M163">
        <f>LEN($A163)-LEN(SUBSTITUTE($A163,M$1,""))</f>
        <v>3</v>
      </c>
      <c r="N163">
        <f>LEN($A163)-LEN(SUBSTITUTE($A163,N$1,""))</f>
        <v>0</v>
      </c>
      <c r="O163">
        <f>LEN($A163)-LEN(SUBSTITUTE($A163,O$1,""))</f>
        <v>0</v>
      </c>
      <c r="P163">
        <f>LEN($A163)-LEN(SUBSTITUTE($A163,P$1,""))</f>
        <v>0</v>
      </c>
      <c r="Q163">
        <f>LEN($A163)-LEN(SUBSTITUTE($A163,Q$1,""))</f>
        <v>0</v>
      </c>
      <c r="R163">
        <f>LEN($A163)-LEN(SUBSTITUTE($A163,R$1,""))</f>
        <v>0</v>
      </c>
      <c r="S163">
        <f>LEN($A163)-LEN(SUBSTITUTE($A163,S$1,""))</f>
        <v>2</v>
      </c>
      <c r="T163">
        <f>LEN($A163)-LEN(SUBSTITUTE($A163,T$1,""))</f>
        <v>0</v>
      </c>
      <c r="U163">
        <f>LEN($A163)-LEN(SUBSTITUTE($A163,U$1,""))</f>
        <v>0</v>
      </c>
      <c r="V163">
        <f>I163+1</f>
        <v>1</v>
      </c>
      <c r="W163">
        <f>J163+1</f>
        <v>1</v>
      </c>
      <c r="X163">
        <f>K163+1</f>
        <v>1</v>
      </c>
      <c r="Y163">
        <f>L163+1</f>
        <v>1</v>
      </c>
      <c r="Z163">
        <f>M163+1</f>
        <v>4</v>
      </c>
      <c r="AA163">
        <f>N163+1</f>
        <v>1</v>
      </c>
      <c r="AB163">
        <f>O163+1</f>
        <v>1</v>
      </c>
      <c r="AC163">
        <f>P163+1</f>
        <v>1</v>
      </c>
      <c r="AD163">
        <f>Q163+1</f>
        <v>1</v>
      </c>
      <c r="AE163">
        <f>R163+1</f>
        <v>1</v>
      </c>
      <c r="AF163">
        <f>S163+1</f>
        <v>3</v>
      </c>
      <c r="AG163">
        <f>T163+1</f>
        <v>1</v>
      </c>
      <c r="AH163">
        <f>U163+1</f>
        <v>1</v>
      </c>
      <c r="AI163">
        <f>PRODUCT(V163:AH163)</f>
        <v>12</v>
      </c>
      <c r="AJ163" t="b">
        <f>AI163=6</f>
        <v>0</v>
      </c>
      <c r="AK163" t="b">
        <f>AI163=10</f>
        <v>0</v>
      </c>
      <c r="AL163" t="b">
        <f>AI163=12</f>
        <v>1</v>
      </c>
      <c r="AM163" t="b">
        <f>AI163=16</f>
        <v>0</v>
      </c>
      <c r="AN163" t="b">
        <f>AI163=18</f>
        <v>0</v>
      </c>
      <c r="AO163" t="b">
        <f>AI163=24</f>
        <v>0</v>
      </c>
      <c r="AP163" t="b">
        <f>AI163=32</f>
        <v>0</v>
      </c>
      <c r="AQ163" t="str">
        <f>IF(AI163=6,"7",IF(AI163=10,"6",IF(AI163=12,"5",
IF(AI163=16,"4",IF(AI163=18,"3",IF(AI163=24,"2",IF(AI163=32,"1","0"))))))
)</f>
        <v>5</v>
      </c>
      <c r="AR163" t="str">
        <f>_xlfn.XLOOKUP(D163, $BF$1:$BR$1, $BF$2:$BR$2)</f>
        <v>04</v>
      </c>
      <c r="AS163" t="str">
        <f>_xlfn.XLOOKUP(E163, $BF$1:$BR$1, $BF$2:$BR$2)</f>
        <v>04</v>
      </c>
      <c r="AT163" t="str">
        <f>_xlfn.XLOOKUP(F163, $BF$1:$BR$1, $BF$2:$BR$2)</f>
        <v>10</v>
      </c>
      <c r="AU163" t="str">
        <f>_xlfn.XLOOKUP(G163, $BF$1:$BR$1, $BF$2:$BR$2)</f>
        <v>10</v>
      </c>
      <c r="AV163" t="str">
        <f>_xlfn.XLOOKUP(H163, $BF$1:$BR$1, $BF$2:$BR$2)</f>
        <v>10</v>
      </c>
      <c r="AW163">
        <f>VALUE(_xlfn.TEXTJOIN("", TRUE, AQ163:AV163))</f>
        <v>50404101010</v>
      </c>
      <c r="AX163">
        <v>50404101010</v>
      </c>
      <c r="AY163">
        <f t="shared" si="2"/>
        <v>839</v>
      </c>
      <c r="AZ163">
        <f>B163*AY163</f>
        <v>655259</v>
      </c>
    </row>
    <row r="164" spans="1:52" x14ac:dyDescent="0.25">
      <c r="A164" t="s">
        <v>417</v>
      </c>
      <c r="B164">
        <v>949</v>
      </c>
      <c r="C164" t="str">
        <f>TEXT(A164, "0")</f>
        <v>44884</v>
      </c>
      <c r="D164" t="str">
        <f>MID($C164, 1, 1)</f>
        <v>4</v>
      </c>
      <c r="E164" t="str">
        <f>MID($C164, 2, 1)</f>
        <v>4</v>
      </c>
      <c r="F164" t="str">
        <f>MID($C164, 3, 1)</f>
        <v>8</v>
      </c>
      <c r="G164" t="str">
        <f>MID($C164, 4, 1)</f>
        <v>8</v>
      </c>
      <c r="H164" t="str">
        <f>MID($C164, 5, 1)</f>
        <v>4</v>
      </c>
      <c r="I164">
        <f>LEN($A164)-LEN(SUBSTITUTE($A164,I$1,""))</f>
        <v>0</v>
      </c>
      <c r="J164">
        <f>LEN($A164)-LEN(SUBSTITUTE($A164,J$1,""))</f>
        <v>0</v>
      </c>
      <c r="K164">
        <f>LEN($A164)-LEN(SUBSTITUTE($A164,K$1,""))</f>
        <v>0</v>
      </c>
      <c r="L164">
        <f>LEN($A164)-LEN(SUBSTITUTE($A164,L$1,""))</f>
        <v>0</v>
      </c>
      <c r="M164">
        <f>LEN($A164)-LEN(SUBSTITUTE($A164,M$1,""))</f>
        <v>0</v>
      </c>
      <c r="N164">
        <f>LEN($A164)-LEN(SUBSTITUTE($A164,N$1,""))</f>
        <v>0</v>
      </c>
      <c r="O164">
        <f>LEN($A164)-LEN(SUBSTITUTE($A164,O$1,""))</f>
        <v>2</v>
      </c>
      <c r="P164">
        <f>LEN($A164)-LEN(SUBSTITUTE($A164,P$1,""))</f>
        <v>0</v>
      </c>
      <c r="Q164">
        <f>LEN($A164)-LEN(SUBSTITUTE($A164,Q$1,""))</f>
        <v>0</v>
      </c>
      <c r="R164">
        <f>LEN($A164)-LEN(SUBSTITUTE($A164,R$1,""))</f>
        <v>0</v>
      </c>
      <c r="S164">
        <f>LEN($A164)-LEN(SUBSTITUTE($A164,S$1,""))</f>
        <v>3</v>
      </c>
      <c r="T164">
        <f>LEN($A164)-LEN(SUBSTITUTE($A164,T$1,""))</f>
        <v>0</v>
      </c>
      <c r="U164">
        <f>LEN($A164)-LEN(SUBSTITUTE($A164,U$1,""))</f>
        <v>0</v>
      </c>
      <c r="V164">
        <f>I164+1</f>
        <v>1</v>
      </c>
      <c r="W164">
        <f>J164+1</f>
        <v>1</v>
      </c>
      <c r="X164">
        <f>K164+1</f>
        <v>1</v>
      </c>
      <c r="Y164">
        <f>L164+1</f>
        <v>1</v>
      </c>
      <c r="Z164">
        <f>M164+1</f>
        <v>1</v>
      </c>
      <c r="AA164">
        <f>N164+1</f>
        <v>1</v>
      </c>
      <c r="AB164">
        <f>O164+1</f>
        <v>3</v>
      </c>
      <c r="AC164">
        <f>P164+1</f>
        <v>1</v>
      </c>
      <c r="AD164">
        <f>Q164+1</f>
        <v>1</v>
      </c>
      <c r="AE164">
        <f>R164+1</f>
        <v>1</v>
      </c>
      <c r="AF164">
        <f>S164+1</f>
        <v>4</v>
      </c>
      <c r="AG164">
        <f>T164+1</f>
        <v>1</v>
      </c>
      <c r="AH164">
        <f>U164+1</f>
        <v>1</v>
      </c>
      <c r="AI164">
        <f>PRODUCT(V164:AH164)</f>
        <v>12</v>
      </c>
      <c r="AJ164" t="b">
        <f>AI164=6</f>
        <v>0</v>
      </c>
      <c r="AK164" t="b">
        <f>AI164=10</f>
        <v>0</v>
      </c>
      <c r="AL164" t="b">
        <f>AI164=12</f>
        <v>1</v>
      </c>
      <c r="AM164" t="b">
        <f>AI164=16</f>
        <v>0</v>
      </c>
      <c r="AN164" t="b">
        <f>AI164=18</f>
        <v>0</v>
      </c>
      <c r="AO164" t="b">
        <f>AI164=24</f>
        <v>0</v>
      </c>
      <c r="AP164" t="b">
        <f>AI164=32</f>
        <v>0</v>
      </c>
      <c r="AQ164" t="str">
        <f>IF(AI164=6,"7",IF(AI164=10,"6",IF(AI164=12,"5",
IF(AI164=16,"4",IF(AI164=18,"3",IF(AI164=24,"2",IF(AI164=32,"1","0"))))))
)</f>
        <v>5</v>
      </c>
      <c r="AR164" t="str">
        <f>_xlfn.XLOOKUP(D164, $BF$1:$BR$1, $BF$2:$BR$2)</f>
        <v>04</v>
      </c>
      <c r="AS164" t="str">
        <f>_xlfn.XLOOKUP(E164, $BF$1:$BR$1, $BF$2:$BR$2)</f>
        <v>04</v>
      </c>
      <c r="AT164" t="str">
        <f>_xlfn.XLOOKUP(F164, $BF$1:$BR$1, $BF$2:$BR$2)</f>
        <v>08</v>
      </c>
      <c r="AU164" t="str">
        <f>_xlfn.XLOOKUP(G164, $BF$1:$BR$1, $BF$2:$BR$2)</f>
        <v>08</v>
      </c>
      <c r="AV164" t="str">
        <f>_xlfn.XLOOKUP(H164, $BF$1:$BR$1, $BF$2:$BR$2)</f>
        <v>04</v>
      </c>
      <c r="AW164">
        <f>VALUE(_xlfn.TEXTJOIN("", TRUE, AQ164:AV164))</f>
        <v>50404080804</v>
      </c>
      <c r="AX164">
        <v>50404080804</v>
      </c>
      <c r="AY164">
        <f t="shared" si="2"/>
        <v>838</v>
      </c>
      <c r="AZ164">
        <f>B164*AY164</f>
        <v>795262</v>
      </c>
    </row>
    <row r="165" spans="1:52" x14ac:dyDescent="0.25">
      <c r="A165" t="s">
        <v>141</v>
      </c>
      <c r="B165">
        <v>387</v>
      </c>
      <c r="C165" t="str">
        <f>TEXT(A165, "0")</f>
        <v>44666</v>
      </c>
      <c r="D165" t="str">
        <f>MID($C165, 1, 1)</f>
        <v>4</v>
      </c>
      <c r="E165" t="str">
        <f>MID($C165, 2, 1)</f>
        <v>4</v>
      </c>
      <c r="F165" t="str">
        <f>MID($C165, 3, 1)</f>
        <v>6</v>
      </c>
      <c r="G165" t="str">
        <f>MID($C165, 4, 1)</f>
        <v>6</v>
      </c>
      <c r="H165" t="str">
        <f>MID($C165, 5, 1)</f>
        <v>6</v>
      </c>
      <c r="I165">
        <f>LEN($A165)-LEN(SUBSTITUTE($A165,I$1,""))</f>
        <v>0</v>
      </c>
      <c r="J165">
        <f>LEN($A165)-LEN(SUBSTITUTE($A165,J$1,""))</f>
        <v>0</v>
      </c>
      <c r="K165">
        <f>LEN($A165)-LEN(SUBSTITUTE($A165,K$1,""))</f>
        <v>0</v>
      </c>
      <c r="L165">
        <f>LEN($A165)-LEN(SUBSTITUTE($A165,L$1,""))</f>
        <v>0</v>
      </c>
      <c r="M165">
        <f>LEN($A165)-LEN(SUBSTITUTE($A165,M$1,""))</f>
        <v>0</v>
      </c>
      <c r="N165">
        <f>LEN($A165)-LEN(SUBSTITUTE($A165,N$1,""))</f>
        <v>0</v>
      </c>
      <c r="O165">
        <f>LEN($A165)-LEN(SUBSTITUTE($A165,O$1,""))</f>
        <v>0</v>
      </c>
      <c r="P165">
        <f>LEN($A165)-LEN(SUBSTITUTE($A165,P$1,""))</f>
        <v>0</v>
      </c>
      <c r="Q165">
        <f>LEN($A165)-LEN(SUBSTITUTE($A165,Q$1,""))</f>
        <v>3</v>
      </c>
      <c r="R165">
        <f>LEN($A165)-LEN(SUBSTITUTE($A165,R$1,""))</f>
        <v>0</v>
      </c>
      <c r="S165">
        <f>LEN($A165)-LEN(SUBSTITUTE($A165,S$1,""))</f>
        <v>2</v>
      </c>
      <c r="T165">
        <f>LEN($A165)-LEN(SUBSTITUTE($A165,T$1,""))</f>
        <v>0</v>
      </c>
      <c r="U165">
        <f>LEN($A165)-LEN(SUBSTITUTE($A165,U$1,""))</f>
        <v>0</v>
      </c>
      <c r="V165">
        <f>I165+1</f>
        <v>1</v>
      </c>
      <c r="W165">
        <f>J165+1</f>
        <v>1</v>
      </c>
      <c r="X165">
        <f>K165+1</f>
        <v>1</v>
      </c>
      <c r="Y165">
        <f>L165+1</f>
        <v>1</v>
      </c>
      <c r="Z165">
        <f>M165+1</f>
        <v>1</v>
      </c>
      <c r="AA165">
        <f>N165+1</f>
        <v>1</v>
      </c>
      <c r="AB165">
        <f>O165+1</f>
        <v>1</v>
      </c>
      <c r="AC165">
        <f>P165+1</f>
        <v>1</v>
      </c>
      <c r="AD165">
        <f>Q165+1</f>
        <v>4</v>
      </c>
      <c r="AE165">
        <f>R165+1</f>
        <v>1</v>
      </c>
      <c r="AF165">
        <f>S165+1</f>
        <v>3</v>
      </c>
      <c r="AG165">
        <f>T165+1</f>
        <v>1</v>
      </c>
      <c r="AH165">
        <f>U165+1</f>
        <v>1</v>
      </c>
      <c r="AI165">
        <f>PRODUCT(V165:AH165)</f>
        <v>12</v>
      </c>
      <c r="AJ165" t="b">
        <f>AI165=6</f>
        <v>0</v>
      </c>
      <c r="AK165" t="b">
        <f>AI165=10</f>
        <v>0</v>
      </c>
      <c r="AL165" t="b">
        <f>AI165=12</f>
        <v>1</v>
      </c>
      <c r="AM165" t="b">
        <f>AI165=16</f>
        <v>0</v>
      </c>
      <c r="AN165" t="b">
        <f>AI165=18</f>
        <v>0</v>
      </c>
      <c r="AO165" t="b">
        <f>AI165=24</f>
        <v>0</v>
      </c>
      <c r="AP165" t="b">
        <f>AI165=32</f>
        <v>0</v>
      </c>
      <c r="AQ165" t="str">
        <f>IF(AI165=6,"7",IF(AI165=10,"6",IF(AI165=12,"5",
IF(AI165=16,"4",IF(AI165=18,"3",IF(AI165=24,"2",IF(AI165=32,"1","0"))))))
)</f>
        <v>5</v>
      </c>
      <c r="AR165" t="str">
        <f>_xlfn.XLOOKUP(D165, $BF$1:$BR$1, $BF$2:$BR$2)</f>
        <v>04</v>
      </c>
      <c r="AS165" t="str">
        <f>_xlfn.XLOOKUP(E165, $BF$1:$BR$1, $BF$2:$BR$2)</f>
        <v>04</v>
      </c>
      <c r="AT165" t="str">
        <f>_xlfn.XLOOKUP(F165, $BF$1:$BR$1, $BF$2:$BR$2)</f>
        <v>06</v>
      </c>
      <c r="AU165" t="str">
        <f>_xlfn.XLOOKUP(G165, $BF$1:$BR$1, $BF$2:$BR$2)</f>
        <v>06</v>
      </c>
      <c r="AV165" t="str">
        <f>_xlfn.XLOOKUP(H165, $BF$1:$BR$1, $BF$2:$BR$2)</f>
        <v>06</v>
      </c>
      <c r="AW165">
        <f>VALUE(_xlfn.TEXTJOIN("", TRUE, AQ165:AV165))</f>
        <v>50404060606</v>
      </c>
      <c r="AX165">
        <v>50404060606</v>
      </c>
      <c r="AY165">
        <f t="shared" si="2"/>
        <v>837</v>
      </c>
      <c r="AZ165">
        <f>B165*AY165</f>
        <v>323919</v>
      </c>
    </row>
    <row r="166" spans="1:52" x14ac:dyDescent="0.25">
      <c r="A166" t="s">
        <v>196</v>
      </c>
      <c r="B166">
        <v>133</v>
      </c>
      <c r="C166" t="str">
        <f>TEXT(A166, "0")</f>
        <v>444JJ</v>
      </c>
      <c r="D166" t="str">
        <f>MID($C166, 1, 1)</f>
        <v>4</v>
      </c>
      <c r="E166" t="str">
        <f>MID($C166, 2, 1)</f>
        <v>4</v>
      </c>
      <c r="F166" t="str">
        <f>MID($C166, 3, 1)</f>
        <v>4</v>
      </c>
      <c r="G166" t="str">
        <f>MID($C166, 4, 1)</f>
        <v>J</v>
      </c>
      <c r="H166" t="str">
        <f>MID($C166, 5, 1)</f>
        <v>J</v>
      </c>
      <c r="I166">
        <f>LEN($A166)-LEN(SUBSTITUTE($A166,I$1,""))</f>
        <v>0</v>
      </c>
      <c r="J166">
        <f>LEN($A166)-LEN(SUBSTITUTE($A166,J$1,""))</f>
        <v>0</v>
      </c>
      <c r="K166">
        <f>LEN($A166)-LEN(SUBSTITUTE($A166,K$1,""))</f>
        <v>0</v>
      </c>
      <c r="L166">
        <f>LEN($A166)-LEN(SUBSTITUTE($A166,L$1,""))</f>
        <v>2</v>
      </c>
      <c r="M166">
        <f>LEN($A166)-LEN(SUBSTITUTE($A166,M$1,""))</f>
        <v>0</v>
      </c>
      <c r="N166">
        <f>LEN($A166)-LEN(SUBSTITUTE($A166,N$1,""))</f>
        <v>0</v>
      </c>
      <c r="O166">
        <f>LEN($A166)-LEN(SUBSTITUTE($A166,O$1,""))</f>
        <v>0</v>
      </c>
      <c r="P166">
        <f>LEN($A166)-LEN(SUBSTITUTE($A166,P$1,""))</f>
        <v>0</v>
      </c>
      <c r="Q166">
        <f>LEN($A166)-LEN(SUBSTITUTE($A166,Q$1,""))</f>
        <v>0</v>
      </c>
      <c r="R166">
        <f>LEN($A166)-LEN(SUBSTITUTE($A166,R$1,""))</f>
        <v>0</v>
      </c>
      <c r="S166">
        <f>LEN($A166)-LEN(SUBSTITUTE($A166,S$1,""))</f>
        <v>3</v>
      </c>
      <c r="T166">
        <f>LEN($A166)-LEN(SUBSTITUTE($A166,T$1,""))</f>
        <v>0</v>
      </c>
      <c r="U166">
        <f>LEN($A166)-LEN(SUBSTITUTE($A166,U$1,""))</f>
        <v>0</v>
      </c>
      <c r="V166">
        <f>I166+1</f>
        <v>1</v>
      </c>
      <c r="W166">
        <f>J166+1</f>
        <v>1</v>
      </c>
      <c r="X166">
        <f>K166+1</f>
        <v>1</v>
      </c>
      <c r="Y166">
        <f>L166+1</f>
        <v>3</v>
      </c>
      <c r="Z166">
        <f>M166+1</f>
        <v>1</v>
      </c>
      <c r="AA166">
        <f>N166+1</f>
        <v>1</v>
      </c>
      <c r="AB166">
        <f>O166+1</f>
        <v>1</v>
      </c>
      <c r="AC166">
        <f>P166+1</f>
        <v>1</v>
      </c>
      <c r="AD166">
        <f>Q166+1</f>
        <v>1</v>
      </c>
      <c r="AE166">
        <f>R166+1</f>
        <v>1</v>
      </c>
      <c r="AF166">
        <f>S166+1</f>
        <v>4</v>
      </c>
      <c r="AG166">
        <f>T166+1</f>
        <v>1</v>
      </c>
      <c r="AH166">
        <f>U166+1</f>
        <v>1</v>
      </c>
      <c r="AI166">
        <f>PRODUCT(V166:AH166)</f>
        <v>12</v>
      </c>
      <c r="AJ166" t="b">
        <f>AI166=6</f>
        <v>0</v>
      </c>
      <c r="AK166" t="b">
        <f>AI166=10</f>
        <v>0</v>
      </c>
      <c r="AL166" t="b">
        <f>AI166=12</f>
        <v>1</v>
      </c>
      <c r="AM166" t="b">
        <f>AI166=16</f>
        <v>0</v>
      </c>
      <c r="AN166" t="b">
        <f>AI166=18</f>
        <v>0</v>
      </c>
      <c r="AO166" t="b">
        <f>AI166=24</f>
        <v>0</v>
      </c>
      <c r="AP166" t="b">
        <f>AI166=32</f>
        <v>0</v>
      </c>
      <c r="AQ166" t="str">
        <f>IF(AI166=6,"7",IF(AI166=10,"6",IF(AI166=12,"5",
IF(AI166=16,"4",IF(AI166=18,"3",IF(AI166=24,"2",IF(AI166=32,"1","0"))))))
)</f>
        <v>5</v>
      </c>
      <c r="AR166" t="str">
        <f>_xlfn.XLOOKUP(D166, $BF$1:$BR$1, $BF$2:$BR$2)</f>
        <v>04</v>
      </c>
      <c r="AS166" t="str">
        <f>_xlfn.XLOOKUP(E166, $BF$1:$BR$1, $BF$2:$BR$2)</f>
        <v>04</v>
      </c>
      <c r="AT166" t="str">
        <f>_xlfn.XLOOKUP(F166, $BF$1:$BR$1, $BF$2:$BR$2)</f>
        <v>04</v>
      </c>
      <c r="AU166" t="str">
        <f>_xlfn.XLOOKUP(G166, $BF$1:$BR$1, $BF$2:$BR$2)</f>
        <v>11</v>
      </c>
      <c r="AV166" t="str">
        <f>_xlfn.XLOOKUP(H166, $BF$1:$BR$1, $BF$2:$BR$2)</f>
        <v>11</v>
      </c>
      <c r="AW166">
        <f>VALUE(_xlfn.TEXTJOIN("", TRUE, AQ166:AV166))</f>
        <v>50404041111</v>
      </c>
      <c r="AX166">
        <v>50404041111</v>
      </c>
      <c r="AY166">
        <f t="shared" si="2"/>
        <v>836</v>
      </c>
      <c r="AZ166">
        <f>B166*AY166</f>
        <v>111188</v>
      </c>
    </row>
    <row r="167" spans="1:52" x14ac:dyDescent="0.25">
      <c r="A167" t="s">
        <v>945</v>
      </c>
      <c r="B167">
        <v>775</v>
      </c>
      <c r="C167" t="str">
        <f>TEXT(A167, "0")</f>
        <v>44499</v>
      </c>
      <c r="D167" t="str">
        <f>MID($C167, 1, 1)</f>
        <v>4</v>
      </c>
      <c r="E167" t="str">
        <f>MID($C167, 2, 1)</f>
        <v>4</v>
      </c>
      <c r="F167" t="str">
        <f>MID($C167, 3, 1)</f>
        <v>4</v>
      </c>
      <c r="G167" t="str">
        <f>MID($C167, 4, 1)</f>
        <v>9</v>
      </c>
      <c r="H167" t="str">
        <f>MID($C167, 5, 1)</f>
        <v>9</v>
      </c>
      <c r="I167">
        <f>LEN($A167)-LEN(SUBSTITUTE($A167,I$1,""))</f>
        <v>0</v>
      </c>
      <c r="J167">
        <f>LEN($A167)-LEN(SUBSTITUTE($A167,J$1,""))</f>
        <v>0</v>
      </c>
      <c r="K167">
        <f>LEN($A167)-LEN(SUBSTITUTE($A167,K$1,""))</f>
        <v>0</v>
      </c>
      <c r="L167">
        <f>LEN($A167)-LEN(SUBSTITUTE($A167,L$1,""))</f>
        <v>0</v>
      </c>
      <c r="M167">
        <f>LEN($A167)-LEN(SUBSTITUTE($A167,M$1,""))</f>
        <v>0</v>
      </c>
      <c r="N167">
        <f>LEN($A167)-LEN(SUBSTITUTE($A167,N$1,""))</f>
        <v>2</v>
      </c>
      <c r="O167">
        <f>LEN($A167)-LEN(SUBSTITUTE($A167,O$1,""))</f>
        <v>0</v>
      </c>
      <c r="P167">
        <f>LEN($A167)-LEN(SUBSTITUTE($A167,P$1,""))</f>
        <v>0</v>
      </c>
      <c r="Q167">
        <f>LEN($A167)-LEN(SUBSTITUTE($A167,Q$1,""))</f>
        <v>0</v>
      </c>
      <c r="R167">
        <f>LEN($A167)-LEN(SUBSTITUTE($A167,R$1,""))</f>
        <v>0</v>
      </c>
      <c r="S167">
        <f>LEN($A167)-LEN(SUBSTITUTE($A167,S$1,""))</f>
        <v>3</v>
      </c>
      <c r="T167">
        <f>LEN($A167)-LEN(SUBSTITUTE($A167,T$1,""))</f>
        <v>0</v>
      </c>
      <c r="U167">
        <f>LEN($A167)-LEN(SUBSTITUTE($A167,U$1,""))</f>
        <v>0</v>
      </c>
      <c r="V167">
        <f>I167+1</f>
        <v>1</v>
      </c>
      <c r="W167">
        <f>J167+1</f>
        <v>1</v>
      </c>
      <c r="X167">
        <f>K167+1</f>
        <v>1</v>
      </c>
      <c r="Y167">
        <f>L167+1</f>
        <v>1</v>
      </c>
      <c r="Z167">
        <f>M167+1</f>
        <v>1</v>
      </c>
      <c r="AA167">
        <f>N167+1</f>
        <v>3</v>
      </c>
      <c r="AB167">
        <f>O167+1</f>
        <v>1</v>
      </c>
      <c r="AC167">
        <f>P167+1</f>
        <v>1</v>
      </c>
      <c r="AD167">
        <f>Q167+1</f>
        <v>1</v>
      </c>
      <c r="AE167">
        <f>R167+1</f>
        <v>1</v>
      </c>
      <c r="AF167">
        <f>S167+1</f>
        <v>4</v>
      </c>
      <c r="AG167">
        <f>T167+1</f>
        <v>1</v>
      </c>
      <c r="AH167">
        <f>U167+1</f>
        <v>1</v>
      </c>
      <c r="AI167">
        <f>PRODUCT(V167:AH167)</f>
        <v>12</v>
      </c>
      <c r="AJ167" t="b">
        <f>AI167=6</f>
        <v>0</v>
      </c>
      <c r="AK167" t="b">
        <f>AI167=10</f>
        <v>0</v>
      </c>
      <c r="AL167" t="b">
        <f>AI167=12</f>
        <v>1</v>
      </c>
      <c r="AM167" t="b">
        <f>AI167=16</f>
        <v>0</v>
      </c>
      <c r="AN167" t="b">
        <f>AI167=18</f>
        <v>0</v>
      </c>
      <c r="AO167" t="b">
        <f>AI167=24</f>
        <v>0</v>
      </c>
      <c r="AP167" t="b">
        <f>AI167=32</f>
        <v>0</v>
      </c>
      <c r="AQ167" t="str">
        <f>IF(AI167=6,"7",IF(AI167=10,"6",IF(AI167=12,"5",
IF(AI167=16,"4",IF(AI167=18,"3",IF(AI167=24,"2",IF(AI167=32,"1","0"))))))
)</f>
        <v>5</v>
      </c>
      <c r="AR167" t="str">
        <f>_xlfn.XLOOKUP(D167, $BF$1:$BR$1, $BF$2:$BR$2)</f>
        <v>04</v>
      </c>
      <c r="AS167" t="str">
        <f>_xlfn.XLOOKUP(E167, $BF$1:$BR$1, $BF$2:$BR$2)</f>
        <v>04</v>
      </c>
      <c r="AT167" t="str">
        <f>_xlfn.XLOOKUP(F167, $BF$1:$BR$1, $BF$2:$BR$2)</f>
        <v>04</v>
      </c>
      <c r="AU167" t="str">
        <f>_xlfn.XLOOKUP(G167, $BF$1:$BR$1, $BF$2:$BR$2)</f>
        <v>09</v>
      </c>
      <c r="AV167" t="str">
        <f>_xlfn.XLOOKUP(H167, $BF$1:$BR$1, $BF$2:$BR$2)</f>
        <v>09</v>
      </c>
      <c r="AW167">
        <f>VALUE(_xlfn.TEXTJOIN("", TRUE, AQ167:AV167))</f>
        <v>50404040909</v>
      </c>
      <c r="AX167">
        <v>50404040909</v>
      </c>
      <c r="AY167">
        <f t="shared" si="2"/>
        <v>835</v>
      </c>
      <c r="AZ167">
        <f>B167*AY167</f>
        <v>647125</v>
      </c>
    </row>
    <row r="168" spans="1:52" x14ac:dyDescent="0.25">
      <c r="A168" t="s">
        <v>27</v>
      </c>
      <c r="B168">
        <v>560</v>
      </c>
      <c r="C168" t="str">
        <f>TEXT(A168, "0")</f>
        <v>44477</v>
      </c>
      <c r="D168" t="str">
        <f>MID($C168, 1, 1)</f>
        <v>4</v>
      </c>
      <c r="E168" t="str">
        <f>MID($C168, 2, 1)</f>
        <v>4</v>
      </c>
      <c r="F168" t="str">
        <f>MID($C168, 3, 1)</f>
        <v>4</v>
      </c>
      <c r="G168" t="str">
        <f>MID($C168, 4, 1)</f>
        <v>7</v>
      </c>
      <c r="H168" t="str">
        <f>MID($C168, 5, 1)</f>
        <v>7</v>
      </c>
      <c r="I168">
        <f>LEN($A168)-LEN(SUBSTITUTE($A168,I$1,""))</f>
        <v>0</v>
      </c>
      <c r="J168">
        <f>LEN($A168)-LEN(SUBSTITUTE($A168,J$1,""))</f>
        <v>0</v>
      </c>
      <c r="K168">
        <f>LEN($A168)-LEN(SUBSTITUTE($A168,K$1,""))</f>
        <v>0</v>
      </c>
      <c r="L168">
        <f>LEN($A168)-LEN(SUBSTITUTE($A168,L$1,""))</f>
        <v>0</v>
      </c>
      <c r="M168">
        <f>LEN($A168)-LEN(SUBSTITUTE($A168,M$1,""))</f>
        <v>0</v>
      </c>
      <c r="N168">
        <f>LEN($A168)-LEN(SUBSTITUTE($A168,N$1,""))</f>
        <v>0</v>
      </c>
      <c r="O168">
        <f>LEN($A168)-LEN(SUBSTITUTE($A168,O$1,""))</f>
        <v>0</v>
      </c>
      <c r="P168">
        <f>LEN($A168)-LEN(SUBSTITUTE($A168,P$1,""))</f>
        <v>2</v>
      </c>
      <c r="Q168">
        <f>LEN($A168)-LEN(SUBSTITUTE($A168,Q$1,""))</f>
        <v>0</v>
      </c>
      <c r="R168">
        <f>LEN($A168)-LEN(SUBSTITUTE($A168,R$1,""))</f>
        <v>0</v>
      </c>
      <c r="S168">
        <f>LEN($A168)-LEN(SUBSTITUTE($A168,S$1,""))</f>
        <v>3</v>
      </c>
      <c r="T168">
        <f>LEN($A168)-LEN(SUBSTITUTE($A168,T$1,""))</f>
        <v>0</v>
      </c>
      <c r="U168">
        <f>LEN($A168)-LEN(SUBSTITUTE($A168,U$1,""))</f>
        <v>0</v>
      </c>
      <c r="V168">
        <f>I168+1</f>
        <v>1</v>
      </c>
      <c r="W168">
        <f>J168+1</f>
        <v>1</v>
      </c>
      <c r="X168">
        <f>K168+1</f>
        <v>1</v>
      </c>
      <c r="Y168">
        <f>L168+1</f>
        <v>1</v>
      </c>
      <c r="Z168">
        <f>M168+1</f>
        <v>1</v>
      </c>
      <c r="AA168">
        <f>N168+1</f>
        <v>1</v>
      </c>
      <c r="AB168">
        <f>O168+1</f>
        <v>1</v>
      </c>
      <c r="AC168">
        <f>P168+1</f>
        <v>3</v>
      </c>
      <c r="AD168">
        <f>Q168+1</f>
        <v>1</v>
      </c>
      <c r="AE168">
        <f>R168+1</f>
        <v>1</v>
      </c>
      <c r="AF168">
        <f>S168+1</f>
        <v>4</v>
      </c>
      <c r="AG168">
        <f>T168+1</f>
        <v>1</v>
      </c>
      <c r="AH168">
        <f>U168+1</f>
        <v>1</v>
      </c>
      <c r="AI168">
        <f>PRODUCT(V168:AH168)</f>
        <v>12</v>
      </c>
      <c r="AJ168" t="b">
        <f>AI168=6</f>
        <v>0</v>
      </c>
      <c r="AK168" t="b">
        <f>AI168=10</f>
        <v>0</v>
      </c>
      <c r="AL168" t="b">
        <f>AI168=12</f>
        <v>1</v>
      </c>
      <c r="AM168" t="b">
        <f>AI168=16</f>
        <v>0</v>
      </c>
      <c r="AN168" t="b">
        <f>AI168=18</f>
        <v>0</v>
      </c>
      <c r="AO168" t="b">
        <f>AI168=24</f>
        <v>0</v>
      </c>
      <c r="AP168" t="b">
        <f>AI168=32</f>
        <v>0</v>
      </c>
      <c r="AQ168" t="str">
        <f>IF(AI168=6,"7",IF(AI168=10,"6",IF(AI168=12,"5",
IF(AI168=16,"4",IF(AI168=18,"3",IF(AI168=24,"2",IF(AI168=32,"1","0"))))))
)</f>
        <v>5</v>
      </c>
      <c r="AR168" t="str">
        <f>_xlfn.XLOOKUP(D168, $BF$1:$BR$1, $BF$2:$BR$2)</f>
        <v>04</v>
      </c>
      <c r="AS168" t="str">
        <f>_xlfn.XLOOKUP(E168, $BF$1:$BR$1, $BF$2:$BR$2)</f>
        <v>04</v>
      </c>
      <c r="AT168" t="str">
        <f>_xlfn.XLOOKUP(F168, $BF$1:$BR$1, $BF$2:$BR$2)</f>
        <v>04</v>
      </c>
      <c r="AU168" t="str">
        <f>_xlfn.XLOOKUP(G168, $BF$1:$BR$1, $BF$2:$BR$2)</f>
        <v>07</v>
      </c>
      <c r="AV168" t="str">
        <f>_xlfn.XLOOKUP(H168, $BF$1:$BR$1, $BF$2:$BR$2)</f>
        <v>07</v>
      </c>
      <c r="AW168">
        <f>VALUE(_xlfn.TEXTJOIN("", TRUE, AQ168:AV168))</f>
        <v>50404040707</v>
      </c>
      <c r="AX168">
        <v>50404040707</v>
      </c>
      <c r="AY168">
        <f t="shared" si="2"/>
        <v>834</v>
      </c>
      <c r="AZ168">
        <f>B168*AY168</f>
        <v>467040</v>
      </c>
    </row>
    <row r="169" spans="1:52" x14ac:dyDescent="0.25">
      <c r="A169" t="s">
        <v>940</v>
      </c>
      <c r="B169">
        <v>478</v>
      </c>
      <c r="C169" t="str">
        <f>TEXT(A169, "0")</f>
        <v>44333</v>
      </c>
      <c r="D169" t="str">
        <f>MID($C169, 1, 1)</f>
        <v>4</v>
      </c>
      <c r="E169" t="str">
        <f>MID($C169, 2, 1)</f>
        <v>4</v>
      </c>
      <c r="F169" t="str">
        <f>MID($C169, 3, 1)</f>
        <v>3</v>
      </c>
      <c r="G169" t="str">
        <f>MID($C169, 4, 1)</f>
        <v>3</v>
      </c>
      <c r="H169" t="str">
        <f>MID($C169, 5, 1)</f>
        <v>3</v>
      </c>
      <c r="I169">
        <f>LEN($A169)-LEN(SUBSTITUTE($A169,I$1,""))</f>
        <v>0</v>
      </c>
      <c r="J169">
        <f>LEN($A169)-LEN(SUBSTITUTE($A169,J$1,""))</f>
        <v>0</v>
      </c>
      <c r="K169">
        <f>LEN($A169)-LEN(SUBSTITUTE($A169,K$1,""))</f>
        <v>0</v>
      </c>
      <c r="L169">
        <f>LEN($A169)-LEN(SUBSTITUTE($A169,L$1,""))</f>
        <v>0</v>
      </c>
      <c r="M169">
        <f>LEN($A169)-LEN(SUBSTITUTE($A169,M$1,""))</f>
        <v>0</v>
      </c>
      <c r="N169">
        <f>LEN($A169)-LEN(SUBSTITUTE($A169,N$1,""))</f>
        <v>0</v>
      </c>
      <c r="O169">
        <f>LEN($A169)-LEN(SUBSTITUTE($A169,O$1,""))</f>
        <v>0</v>
      </c>
      <c r="P169">
        <f>LEN($A169)-LEN(SUBSTITUTE($A169,P$1,""))</f>
        <v>0</v>
      </c>
      <c r="Q169">
        <f>LEN($A169)-LEN(SUBSTITUTE($A169,Q$1,""))</f>
        <v>0</v>
      </c>
      <c r="R169">
        <f>LEN($A169)-LEN(SUBSTITUTE($A169,R$1,""))</f>
        <v>0</v>
      </c>
      <c r="S169">
        <f>LEN($A169)-LEN(SUBSTITUTE($A169,S$1,""))</f>
        <v>2</v>
      </c>
      <c r="T169">
        <f>LEN($A169)-LEN(SUBSTITUTE($A169,T$1,""))</f>
        <v>3</v>
      </c>
      <c r="U169">
        <f>LEN($A169)-LEN(SUBSTITUTE($A169,U$1,""))</f>
        <v>0</v>
      </c>
      <c r="V169">
        <f>I169+1</f>
        <v>1</v>
      </c>
      <c r="W169">
        <f>J169+1</f>
        <v>1</v>
      </c>
      <c r="X169">
        <f>K169+1</f>
        <v>1</v>
      </c>
      <c r="Y169">
        <f>L169+1</f>
        <v>1</v>
      </c>
      <c r="Z169">
        <f>M169+1</f>
        <v>1</v>
      </c>
      <c r="AA169">
        <f>N169+1</f>
        <v>1</v>
      </c>
      <c r="AB169">
        <f>O169+1</f>
        <v>1</v>
      </c>
      <c r="AC169">
        <f>P169+1</f>
        <v>1</v>
      </c>
      <c r="AD169">
        <f>Q169+1</f>
        <v>1</v>
      </c>
      <c r="AE169">
        <f>R169+1</f>
        <v>1</v>
      </c>
      <c r="AF169">
        <f>S169+1</f>
        <v>3</v>
      </c>
      <c r="AG169">
        <f>T169+1</f>
        <v>4</v>
      </c>
      <c r="AH169">
        <f>U169+1</f>
        <v>1</v>
      </c>
      <c r="AI169">
        <f>PRODUCT(V169:AH169)</f>
        <v>12</v>
      </c>
      <c r="AJ169" t="b">
        <f>AI169=6</f>
        <v>0</v>
      </c>
      <c r="AK169" t="b">
        <f>AI169=10</f>
        <v>0</v>
      </c>
      <c r="AL169" t="b">
        <f>AI169=12</f>
        <v>1</v>
      </c>
      <c r="AM169" t="b">
        <f>AI169=16</f>
        <v>0</v>
      </c>
      <c r="AN169" t="b">
        <f>AI169=18</f>
        <v>0</v>
      </c>
      <c r="AO169" t="b">
        <f>AI169=24</f>
        <v>0</v>
      </c>
      <c r="AP169" t="b">
        <f>AI169=32</f>
        <v>0</v>
      </c>
      <c r="AQ169" t="str">
        <f>IF(AI169=6,"7",IF(AI169=10,"6",IF(AI169=12,"5",
IF(AI169=16,"4",IF(AI169=18,"3",IF(AI169=24,"2",IF(AI169=32,"1","0"))))))
)</f>
        <v>5</v>
      </c>
      <c r="AR169" t="str">
        <f>_xlfn.XLOOKUP(D169, $BF$1:$BR$1, $BF$2:$BR$2)</f>
        <v>04</v>
      </c>
      <c r="AS169" t="str">
        <f>_xlfn.XLOOKUP(E169, $BF$1:$BR$1, $BF$2:$BR$2)</f>
        <v>04</v>
      </c>
      <c r="AT169" t="str">
        <f>_xlfn.XLOOKUP(F169, $BF$1:$BR$1, $BF$2:$BR$2)</f>
        <v>03</v>
      </c>
      <c r="AU169" t="str">
        <f>_xlfn.XLOOKUP(G169, $BF$1:$BR$1, $BF$2:$BR$2)</f>
        <v>03</v>
      </c>
      <c r="AV169" t="str">
        <f>_xlfn.XLOOKUP(H169, $BF$1:$BR$1, $BF$2:$BR$2)</f>
        <v>03</v>
      </c>
      <c r="AW169">
        <f>VALUE(_xlfn.TEXTJOIN("", TRUE, AQ169:AV169))</f>
        <v>50404030303</v>
      </c>
      <c r="AX169">
        <v>50404030303</v>
      </c>
      <c r="AY169">
        <f t="shared" si="2"/>
        <v>833</v>
      </c>
      <c r="AZ169">
        <f>B169*AY169</f>
        <v>398174</v>
      </c>
    </row>
    <row r="170" spans="1:52" x14ac:dyDescent="0.25">
      <c r="A170" t="s">
        <v>988</v>
      </c>
      <c r="B170">
        <v>906</v>
      </c>
      <c r="C170" t="str">
        <f>TEXT(A170, "0")</f>
        <v>43443</v>
      </c>
      <c r="D170" t="str">
        <f>MID($C170, 1, 1)</f>
        <v>4</v>
      </c>
      <c r="E170" t="str">
        <f>MID($C170, 2, 1)</f>
        <v>3</v>
      </c>
      <c r="F170" t="str">
        <f>MID($C170, 3, 1)</f>
        <v>4</v>
      </c>
      <c r="G170" t="str">
        <f>MID($C170, 4, 1)</f>
        <v>4</v>
      </c>
      <c r="H170" t="str">
        <f>MID($C170, 5, 1)</f>
        <v>3</v>
      </c>
      <c r="I170">
        <f>LEN($A170)-LEN(SUBSTITUTE($A170,I$1,""))</f>
        <v>0</v>
      </c>
      <c r="J170">
        <f>LEN($A170)-LEN(SUBSTITUTE($A170,J$1,""))</f>
        <v>0</v>
      </c>
      <c r="K170">
        <f>LEN($A170)-LEN(SUBSTITUTE($A170,K$1,""))</f>
        <v>0</v>
      </c>
      <c r="L170">
        <f>LEN($A170)-LEN(SUBSTITUTE($A170,L$1,""))</f>
        <v>0</v>
      </c>
      <c r="M170">
        <f>LEN($A170)-LEN(SUBSTITUTE($A170,M$1,""))</f>
        <v>0</v>
      </c>
      <c r="N170">
        <f>LEN($A170)-LEN(SUBSTITUTE($A170,N$1,""))</f>
        <v>0</v>
      </c>
      <c r="O170">
        <f>LEN($A170)-LEN(SUBSTITUTE($A170,O$1,""))</f>
        <v>0</v>
      </c>
      <c r="P170">
        <f>LEN($A170)-LEN(SUBSTITUTE($A170,P$1,""))</f>
        <v>0</v>
      </c>
      <c r="Q170">
        <f>LEN($A170)-LEN(SUBSTITUTE($A170,Q$1,""))</f>
        <v>0</v>
      </c>
      <c r="R170">
        <f>LEN($A170)-LEN(SUBSTITUTE($A170,R$1,""))</f>
        <v>0</v>
      </c>
      <c r="S170">
        <f>LEN($A170)-LEN(SUBSTITUTE($A170,S$1,""))</f>
        <v>3</v>
      </c>
      <c r="T170">
        <f>LEN($A170)-LEN(SUBSTITUTE($A170,T$1,""))</f>
        <v>2</v>
      </c>
      <c r="U170">
        <f>LEN($A170)-LEN(SUBSTITUTE($A170,U$1,""))</f>
        <v>0</v>
      </c>
      <c r="V170">
        <f>I170+1</f>
        <v>1</v>
      </c>
      <c r="W170">
        <f>J170+1</f>
        <v>1</v>
      </c>
      <c r="X170">
        <f>K170+1</f>
        <v>1</v>
      </c>
      <c r="Y170">
        <f>L170+1</f>
        <v>1</v>
      </c>
      <c r="Z170">
        <f>M170+1</f>
        <v>1</v>
      </c>
      <c r="AA170">
        <f>N170+1</f>
        <v>1</v>
      </c>
      <c r="AB170">
        <f>O170+1</f>
        <v>1</v>
      </c>
      <c r="AC170">
        <f>P170+1</f>
        <v>1</v>
      </c>
      <c r="AD170">
        <f>Q170+1</f>
        <v>1</v>
      </c>
      <c r="AE170">
        <f>R170+1</f>
        <v>1</v>
      </c>
      <c r="AF170">
        <f>S170+1</f>
        <v>4</v>
      </c>
      <c r="AG170">
        <f>T170+1</f>
        <v>3</v>
      </c>
      <c r="AH170">
        <f>U170+1</f>
        <v>1</v>
      </c>
      <c r="AI170">
        <f>PRODUCT(V170:AH170)</f>
        <v>12</v>
      </c>
      <c r="AJ170" t="b">
        <f>AI170=6</f>
        <v>0</v>
      </c>
      <c r="AK170" t="b">
        <f>AI170=10</f>
        <v>0</v>
      </c>
      <c r="AL170" t="b">
        <f>AI170=12</f>
        <v>1</v>
      </c>
      <c r="AM170" t="b">
        <f>AI170=16</f>
        <v>0</v>
      </c>
      <c r="AN170" t="b">
        <f>AI170=18</f>
        <v>0</v>
      </c>
      <c r="AO170" t="b">
        <f>AI170=24</f>
        <v>0</v>
      </c>
      <c r="AP170" t="b">
        <f>AI170=32</f>
        <v>0</v>
      </c>
      <c r="AQ170" t="str">
        <f>IF(AI170=6,"7",IF(AI170=10,"6",IF(AI170=12,"5",
IF(AI170=16,"4",IF(AI170=18,"3",IF(AI170=24,"2",IF(AI170=32,"1","0"))))))
)</f>
        <v>5</v>
      </c>
      <c r="AR170" t="str">
        <f>_xlfn.XLOOKUP(D170, $BF$1:$BR$1, $BF$2:$BR$2)</f>
        <v>04</v>
      </c>
      <c r="AS170" t="str">
        <f>_xlfn.XLOOKUP(E170, $BF$1:$BR$1, $BF$2:$BR$2)</f>
        <v>03</v>
      </c>
      <c r="AT170" t="str">
        <f>_xlfn.XLOOKUP(F170, $BF$1:$BR$1, $BF$2:$BR$2)</f>
        <v>04</v>
      </c>
      <c r="AU170" t="str">
        <f>_xlfn.XLOOKUP(G170, $BF$1:$BR$1, $BF$2:$BR$2)</f>
        <v>04</v>
      </c>
      <c r="AV170" t="str">
        <f>_xlfn.XLOOKUP(H170, $BF$1:$BR$1, $BF$2:$BR$2)</f>
        <v>03</v>
      </c>
      <c r="AW170">
        <f>VALUE(_xlfn.TEXTJOIN("", TRUE, AQ170:AV170))</f>
        <v>50403040403</v>
      </c>
      <c r="AX170">
        <v>50403040403</v>
      </c>
      <c r="AY170">
        <f t="shared" si="2"/>
        <v>832</v>
      </c>
      <c r="AZ170">
        <f>B170*AY170</f>
        <v>753792</v>
      </c>
    </row>
    <row r="171" spans="1:52" x14ac:dyDescent="0.25">
      <c r="A171" t="s">
        <v>835</v>
      </c>
      <c r="B171">
        <v>744</v>
      </c>
      <c r="C171" t="str">
        <f>TEXT(A171, "0")</f>
        <v>42422</v>
      </c>
      <c r="D171" t="str">
        <f>MID($C171, 1, 1)</f>
        <v>4</v>
      </c>
      <c r="E171" t="str">
        <f>MID($C171, 2, 1)</f>
        <v>2</v>
      </c>
      <c r="F171" t="str">
        <f>MID($C171, 3, 1)</f>
        <v>4</v>
      </c>
      <c r="G171" t="str">
        <f>MID($C171, 4, 1)</f>
        <v>2</v>
      </c>
      <c r="H171" t="str">
        <f>MID($C171, 5, 1)</f>
        <v>2</v>
      </c>
      <c r="I171">
        <f>LEN($A171)-LEN(SUBSTITUTE($A171,I$1,""))</f>
        <v>0</v>
      </c>
      <c r="J171">
        <f>LEN($A171)-LEN(SUBSTITUTE($A171,J$1,""))</f>
        <v>0</v>
      </c>
      <c r="K171">
        <f>LEN($A171)-LEN(SUBSTITUTE($A171,K$1,""))</f>
        <v>0</v>
      </c>
      <c r="L171">
        <f>LEN($A171)-LEN(SUBSTITUTE($A171,L$1,""))</f>
        <v>0</v>
      </c>
      <c r="M171">
        <f>LEN($A171)-LEN(SUBSTITUTE($A171,M$1,""))</f>
        <v>0</v>
      </c>
      <c r="N171">
        <f>LEN($A171)-LEN(SUBSTITUTE($A171,N$1,""))</f>
        <v>0</v>
      </c>
      <c r="O171">
        <f>LEN($A171)-LEN(SUBSTITUTE($A171,O$1,""))</f>
        <v>0</v>
      </c>
      <c r="P171">
        <f>LEN($A171)-LEN(SUBSTITUTE($A171,P$1,""))</f>
        <v>0</v>
      </c>
      <c r="Q171">
        <f>LEN($A171)-LEN(SUBSTITUTE($A171,Q$1,""))</f>
        <v>0</v>
      </c>
      <c r="R171">
        <f>LEN($A171)-LEN(SUBSTITUTE($A171,R$1,""))</f>
        <v>0</v>
      </c>
      <c r="S171">
        <f>LEN($A171)-LEN(SUBSTITUTE($A171,S$1,""))</f>
        <v>2</v>
      </c>
      <c r="T171">
        <f>LEN($A171)-LEN(SUBSTITUTE($A171,T$1,""))</f>
        <v>0</v>
      </c>
      <c r="U171">
        <f>LEN($A171)-LEN(SUBSTITUTE($A171,U$1,""))</f>
        <v>3</v>
      </c>
      <c r="V171">
        <f>I171+1</f>
        <v>1</v>
      </c>
      <c r="W171">
        <f>J171+1</f>
        <v>1</v>
      </c>
      <c r="X171">
        <f>K171+1</f>
        <v>1</v>
      </c>
      <c r="Y171">
        <f>L171+1</f>
        <v>1</v>
      </c>
      <c r="Z171">
        <f>M171+1</f>
        <v>1</v>
      </c>
      <c r="AA171">
        <f>N171+1</f>
        <v>1</v>
      </c>
      <c r="AB171">
        <f>O171+1</f>
        <v>1</v>
      </c>
      <c r="AC171">
        <f>P171+1</f>
        <v>1</v>
      </c>
      <c r="AD171">
        <f>Q171+1</f>
        <v>1</v>
      </c>
      <c r="AE171">
        <f>R171+1</f>
        <v>1</v>
      </c>
      <c r="AF171">
        <f>S171+1</f>
        <v>3</v>
      </c>
      <c r="AG171">
        <f>T171+1</f>
        <v>1</v>
      </c>
      <c r="AH171">
        <f>U171+1</f>
        <v>4</v>
      </c>
      <c r="AI171">
        <f>PRODUCT(V171:AH171)</f>
        <v>12</v>
      </c>
      <c r="AJ171" t="b">
        <f>AI171=6</f>
        <v>0</v>
      </c>
      <c r="AK171" t="b">
        <f>AI171=10</f>
        <v>0</v>
      </c>
      <c r="AL171" t="b">
        <f>AI171=12</f>
        <v>1</v>
      </c>
      <c r="AM171" t="b">
        <f>AI171=16</f>
        <v>0</v>
      </c>
      <c r="AN171" t="b">
        <f>AI171=18</f>
        <v>0</v>
      </c>
      <c r="AO171" t="b">
        <f>AI171=24</f>
        <v>0</v>
      </c>
      <c r="AP171" t="b">
        <f>AI171=32</f>
        <v>0</v>
      </c>
      <c r="AQ171" t="str">
        <f>IF(AI171=6,"7",IF(AI171=10,"6",IF(AI171=12,"5",
IF(AI171=16,"4",IF(AI171=18,"3",IF(AI171=24,"2",IF(AI171=32,"1","0"))))))
)</f>
        <v>5</v>
      </c>
      <c r="AR171" t="str">
        <f>_xlfn.XLOOKUP(D171, $BF$1:$BR$1, $BF$2:$BR$2)</f>
        <v>04</v>
      </c>
      <c r="AS171" t="str">
        <f>_xlfn.XLOOKUP(E171, $BF$1:$BR$1, $BF$2:$BR$2)</f>
        <v>02</v>
      </c>
      <c r="AT171" t="str">
        <f>_xlfn.XLOOKUP(F171, $BF$1:$BR$1, $BF$2:$BR$2)</f>
        <v>04</v>
      </c>
      <c r="AU171" t="str">
        <f>_xlfn.XLOOKUP(G171, $BF$1:$BR$1, $BF$2:$BR$2)</f>
        <v>02</v>
      </c>
      <c r="AV171" t="str">
        <f>_xlfn.XLOOKUP(H171, $BF$1:$BR$1, $BF$2:$BR$2)</f>
        <v>02</v>
      </c>
      <c r="AW171">
        <f>VALUE(_xlfn.TEXTJOIN("", TRUE, AQ171:AV171))</f>
        <v>50402040202</v>
      </c>
      <c r="AX171">
        <v>50402040202</v>
      </c>
      <c r="AY171">
        <f t="shared" si="2"/>
        <v>831</v>
      </c>
      <c r="AZ171">
        <f>B171*AY171</f>
        <v>618264</v>
      </c>
    </row>
    <row r="172" spans="1:52" x14ac:dyDescent="0.25">
      <c r="A172" t="s">
        <v>386</v>
      </c>
      <c r="B172">
        <v>160</v>
      </c>
      <c r="C172" t="str">
        <f>TEXT(A172, "0")</f>
        <v>3AAA3</v>
      </c>
      <c r="D172" t="str">
        <f>MID($C172, 1, 1)</f>
        <v>3</v>
      </c>
      <c r="E172" t="str">
        <f>MID($C172, 2, 1)</f>
        <v>A</v>
      </c>
      <c r="F172" t="str">
        <f>MID($C172, 3, 1)</f>
        <v>A</v>
      </c>
      <c r="G172" t="str">
        <f>MID($C172, 4, 1)</f>
        <v>A</v>
      </c>
      <c r="H172" t="str">
        <f>MID($C172, 5, 1)</f>
        <v>3</v>
      </c>
      <c r="I172">
        <f>LEN($A172)-LEN(SUBSTITUTE($A172,I$1,""))</f>
        <v>3</v>
      </c>
      <c r="J172">
        <f>LEN($A172)-LEN(SUBSTITUTE($A172,J$1,""))</f>
        <v>0</v>
      </c>
      <c r="K172">
        <f>LEN($A172)-LEN(SUBSTITUTE($A172,K$1,""))</f>
        <v>0</v>
      </c>
      <c r="L172">
        <f>LEN($A172)-LEN(SUBSTITUTE($A172,L$1,""))</f>
        <v>0</v>
      </c>
      <c r="M172">
        <f>LEN($A172)-LEN(SUBSTITUTE($A172,M$1,""))</f>
        <v>0</v>
      </c>
      <c r="N172">
        <f>LEN($A172)-LEN(SUBSTITUTE($A172,N$1,""))</f>
        <v>0</v>
      </c>
      <c r="O172">
        <f>LEN($A172)-LEN(SUBSTITUTE($A172,O$1,""))</f>
        <v>0</v>
      </c>
      <c r="P172">
        <f>LEN($A172)-LEN(SUBSTITUTE($A172,P$1,""))</f>
        <v>0</v>
      </c>
      <c r="Q172">
        <f>LEN($A172)-LEN(SUBSTITUTE($A172,Q$1,""))</f>
        <v>0</v>
      </c>
      <c r="R172">
        <f>LEN($A172)-LEN(SUBSTITUTE($A172,R$1,""))</f>
        <v>0</v>
      </c>
      <c r="S172">
        <f>LEN($A172)-LEN(SUBSTITUTE($A172,S$1,""))</f>
        <v>0</v>
      </c>
      <c r="T172">
        <f>LEN($A172)-LEN(SUBSTITUTE($A172,T$1,""))</f>
        <v>2</v>
      </c>
      <c r="U172">
        <f>LEN($A172)-LEN(SUBSTITUTE($A172,U$1,""))</f>
        <v>0</v>
      </c>
      <c r="V172">
        <f>I172+1</f>
        <v>4</v>
      </c>
      <c r="W172">
        <f>J172+1</f>
        <v>1</v>
      </c>
      <c r="X172">
        <f>K172+1</f>
        <v>1</v>
      </c>
      <c r="Y172">
        <f>L172+1</f>
        <v>1</v>
      </c>
      <c r="Z172">
        <f>M172+1</f>
        <v>1</v>
      </c>
      <c r="AA172">
        <f>N172+1</f>
        <v>1</v>
      </c>
      <c r="AB172">
        <f>O172+1</f>
        <v>1</v>
      </c>
      <c r="AC172">
        <f>P172+1</f>
        <v>1</v>
      </c>
      <c r="AD172">
        <f>Q172+1</f>
        <v>1</v>
      </c>
      <c r="AE172">
        <f>R172+1</f>
        <v>1</v>
      </c>
      <c r="AF172">
        <f>S172+1</f>
        <v>1</v>
      </c>
      <c r="AG172">
        <f>T172+1</f>
        <v>3</v>
      </c>
      <c r="AH172">
        <f>U172+1</f>
        <v>1</v>
      </c>
      <c r="AI172">
        <f>PRODUCT(V172:AH172)</f>
        <v>12</v>
      </c>
      <c r="AJ172" t="b">
        <f>AI172=6</f>
        <v>0</v>
      </c>
      <c r="AK172" t="b">
        <f>AI172=10</f>
        <v>0</v>
      </c>
      <c r="AL172" t="b">
        <f>AI172=12</f>
        <v>1</v>
      </c>
      <c r="AM172" t="b">
        <f>AI172=16</f>
        <v>0</v>
      </c>
      <c r="AN172" t="b">
        <f>AI172=18</f>
        <v>0</v>
      </c>
      <c r="AO172" t="b">
        <f>AI172=24</f>
        <v>0</v>
      </c>
      <c r="AP172" t="b">
        <f>AI172=32</f>
        <v>0</v>
      </c>
      <c r="AQ172" t="str">
        <f>IF(AI172=6,"7",IF(AI172=10,"6",IF(AI172=12,"5",
IF(AI172=16,"4",IF(AI172=18,"3",IF(AI172=24,"2",IF(AI172=32,"1","0"))))))
)</f>
        <v>5</v>
      </c>
      <c r="AR172" t="str">
        <f>_xlfn.XLOOKUP(D172, $BF$1:$BR$1, $BF$2:$BR$2)</f>
        <v>03</v>
      </c>
      <c r="AS172" t="str">
        <f>_xlfn.XLOOKUP(E172, $BF$1:$BR$1, $BF$2:$BR$2)</f>
        <v>14</v>
      </c>
      <c r="AT172" t="str">
        <f>_xlfn.XLOOKUP(F172, $BF$1:$BR$1, $BF$2:$BR$2)</f>
        <v>14</v>
      </c>
      <c r="AU172" t="str">
        <f>_xlfn.XLOOKUP(G172, $BF$1:$BR$1, $BF$2:$BR$2)</f>
        <v>14</v>
      </c>
      <c r="AV172" t="str">
        <f>_xlfn.XLOOKUP(H172, $BF$1:$BR$1, $BF$2:$BR$2)</f>
        <v>03</v>
      </c>
      <c r="AW172">
        <f>VALUE(_xlfn.TEXTJOIN("", TRUE, AQ172:AV172))</f>
        <v>50314141403</v>
      </c>
      <c r="AX172">
        <v>50314141403</v>
      </c>
      <c r="AY172">
        <f t="shared" si="2"/>
        <v>830</v>
      </c>
      <c r="AZ172">
        <f>B172*AY172</f>
        <v>132800</v>
      </c>
    </row>
    <row r="173" spans="1:52" x14ac:dyDescent="0.25">
      <c r="A173" t="s">
        <v>236</v>
      </c>
      <c r="B173">
        <v>85</v>
      </c>
      <c r="C173" t="str">
        <f>TEXT(A173, "0")</f>
        <v>3QQQ3</v>
      </c>
      <c r="D173" t="str">
        <f>MID($C173, 1, 1)</f>
        <v>3</v>
      </c>
      <c r="E173" t="str">
        <f>MID($C173, 2, 1)</f>
        <v>Q</v>
      </c>
      <c r="F173" t="str">
        <f>MID($C173, 3, 1)</f>
        <v>Q</v>
      </c>
      <c r="G173" t="str">
        <f>MID($C173, 4, 1)</f>
        <v>Q</v>
      </c>
      <c r="H173" t="str">
        <f>MID($C173, 5, 1)</f>
        <v>3</v>
      </c>
      <c r="I173">
        <f>LEN($A173)-LEN(SUBSTITUTE($A173,I$1,""))</f>
        <v>0</v>
      </c>
      <c r="J173">
        <f>LEN($A173)-LEN(SUBSTITUTE($A173,J$1,""))</f>
        <v>0</v>
      </c>
      <c r="K173">
        <f>LEN($A173)-LEN(SUBSTITUTE($A173,K$1,""))</f>
        <v>3</v>
      </c>
      <c r="L173">
        <f>LEN($A173)-LEN(SUBSTITUTE($A173,L$1,""))</f>
        <v>0</v>
      </c>
      <c r="M173">
        <f>LEN($A173)-LEN(SUBSTITUTE($A173,M$1,""))</f>
        <v>0</v>
      </c>
      <c r="N173">
        <f>LEN($A173)-LEN(SUBSTITUTE($A173,N$1,""))</f>
        <v>0</v>
      </c>
      <c r="O173">
        <f>LEN($A173)-LEN(SUBSTITUTE($A173,O$1,""))</f>
        <v>0</v>
      </c>
      <c r="P173">
        <f>LEN($A173)-LEN(SUBSTITUTE($A173,P$1,""))</f>
        <v>0</v>
      </c>
      <c r="Q173">
        <f>LEN($A173)-LEN(SUBSTITUTE($A173,Q$1,""))</f>
        <v>0</v>
      </c>
      <c r="R173">
        <f>LEN($A173)-LEN(SUBSTITUTE($A173,R$1,""))</f>
        <v>0</v>
      </c>
      <c r="S173">
        <f>LEN($A173)-LEN(SUBSTITUTE($A173,S$1,""))</f>
        <v>0</v>
      </c>
      <c r="T173">
        <f>LEN($A173)-LEN(SUBSTITUTE($A173,T$1,""))</f>
        <v>2</v>
      </c>
      <c r="U173">
        <f>LEN($A173)-LEN(SUBSTITUTE($A173,U$1,""))</f>
        <v>0</v>
      </c>
      <c r="V173">
        <f>I173+1</f>
        <v>1</v>
      </c>
      <c r="W173">
        <f>J173+1</f>
        <v>1</v>
      </c>
      <c r="X173">
        <f>K173+1</f>
        <v>4</v>
      </c>
      <c r="Y173">
        <f>L173+1</f>
        <v>1</v>
      </c>
      <c r="Z173">
        <f>M173+1</f>
        <v>1</v>
      </c>
      <c r="AA173">
        <f>N173+1</f>
        <v>1</v>
      </c>
      <c r="AB173">
        <f>O173+1</f>
        <v>1</v>
      </c>
      <c r="AC173">
        <f>P173+1</f>
        <v>1</v>
      </c>
      <c r="AD173">
        <f>Q173+1</f>
        <v>1</v>
      </c>
      <c r="AE173">
        <f>R173+1</f>
        <v>1</v>
      </c>
      <c r="AF173">
        <f>S173+1</f>
        <v>1</v>
      </c>
      <c r="AG173">
        <f>T173+1</f>
        <v>3</v>
      </c>
      <c r="AH173">
        <f>U173+1</f>
        <v>1</v>
      </c>
      <c r="AI173">
        <f>PRODUCT(V173:AH173)</f>
        <v>12</v>
      </c>
      <c r="AJ173" t="b">
        <f>AI173=6</f>
        <v>0</v>
      </c>
      <c r="AK173" t="b">
        <f>AI173=10</f>
        <v>0</v>
      </c>
      <c r="AL173" t="b">
        <f>AI173=12</f>
        <v>1</v>
      </c>
      <c r="AM173" t="b">
        <f>AI173=16</f>
        <v>0</v>
      </c>
      <c r="AN173" t="b">
        <f>AI173=18</f>
        <v>0</v>
      </c>
      <c r="AO173" t="b">
        <f>AI173=24</f>
        <v>0</v>
      </c>
      <c r="AP173" t="b">
        <f>AI173=32</f>
        <v>0</v>
      </c>
      <c r="AQ173" t="str">
        <f>IF(AI173=6,"7",IF(AI173=10,"6",IF(AI173=12,"5",
IF(AI173=16,"4",IF(AI173=18,"3",IF(AI173=24,"2",IF(AI173=32,"1","0"))))))
)</f>
        <v>5</v>
      </c>
      <c r="AR173" t="str">
        <f>_xlfn.XLOOKUP(D173, $BF$1:$BR$1, $BF$2:$BR$2)</f>
        <v>03</v>
      </c>
      <c r="AS173" t="str">
        <f>_xlfn.XLOOKUP(E173, $BF$1:$BR$1, $BF$2:$BR$2)</f>
        <v>12</v>
      </c>
      <c r="AT173" t="str">
        <f>_xlfn.XLOOKUP(F173, $BF$1:$BR$1, $BF$2:$BR$2)</f>
        <v>12</v>
      </c>
      <c r="AU173" t="str">
        <f>_xlfn.XLOOKUP(G173, $BF$1:$BR$1, $BF$2:$BR$2)</f>
        <v>12</v>
      </c>
      <c r="AV173" t="str">
        <f>_xlfn.XLOOKUP(H173, $BF$1:$BR$1, $BF$2:$BR$2)</f>
        <v>03</v>
      </c>
      <c r="AW173">
        <f>VALUE(_xlfn.TEXTJOIN("", TRUE, AQ173:AV173))</f>
        <v>50312121203</v>
      </c>
      <c r="AX173">
        <v>50312121203</v>
      </c>
      <c r="AY173">
        <f t="shared" si="2"/>
        <v>829</v>
      </c>
      <c r="AZ173">
        <f>B173*AY173</f>
        <v>70465</v>
      </c>
    </row>
    <row r="174" spans="1:52" x14ac:dyDescent="0.25">
      <c r="A174" t="s">
        <v>356</v>
      </c>
      <c r="B174">
        <v>994</v>
      </c>
      <c r="C174" t="str">
        <f>TEXT(A174, "0")</f>
        <v>3JJ33</v>
      </c>
      <c r="D174" t="str">
        <f>MID($C174, 1, 1)</f>
        <v>3</v>
      </c>
      <c r="E174" t="str">
        <f>MID($C174, 2, 1)</f>
        <v>J</v>
      </c>
      <c r="F174" t="str">
        <f>MID($C174, 3, 1)</f>
        <v>J</v>
      </c>
      <c r="G174" t="str">
        <f>MID($C174, 4, 1)</f>
        <v>3</v>
      </c>
      <c r="H174" t="str">
        <f>MID($C174, 5, 1)</f>
        <v>3</v>
      </c>
      <c r="I174">
        <f>LEN($A174)-LEN(SUBSTITUTE($A174,I$1,""))</f>
        <v>0</v>
      </c>
      <c r="J174">
        <f>LEN($A174)-LEN(SUBSTITUTE($A174,J$1,""))</f>
        <v>0</v>
      </c>
      <c r="K174">
        <f>LEN($A174)-LEN(SUBSTITUTE($A174,K$1,""))</f>
        <v>0</v>
      </c>
      <c r="L174">
        <f>LEN($A174)-LEN(SUBSTITUTE($A174,L$1,""))</f>
        <v>2</v>
      </c>
      <c r="M174">
        <f>LEN($A174)-LEN(SUBSTITUTE($A174,M$1,""))</f>
        <v>0</v>
      </c>
      <c r="N174">
        <f>LEN($A174)-LEN(SUBSTITUTE($A174,N$1,""))</f>
        <v>0</v>
      </c>
      <c r="O174">
        <f>LEN($A174)-LEN(SUBSTITUTE($A174,O$1,""))</f>
        <v>0</v>
      </c>
      <c r="P174">
        <f>LEN($A174)-LEN(SUBSTITUTE($A174,P$1,""))</f>
        <v>0</v>
      </c>
      <c r="Q174">
        <f>LEN($A174)-LEN(SUBSTITUTE($A174,Q$1,""))</f>
        <v>0</v>
      </c>
      <c r="R174">
        <f>LEN($A174)-LEN(SUBSTITUTE($A174,R$1,""))</f>
        <v>0</v>
      </c>
      <c r="S174">
        <f>LEN($A174)-LEN(SUBSTITUTE($A174,S$1,""))</f>
        <v>0</v>
      </c>
      <c r="T174">
        <f>LEN($A174)-LEN(SUBSTITUTE($A174,T$1,""))</f>
        <v>3</v>
      </c>
      <c r="U174">
        <f>LEN($A174)-LEN(SUBSTITUTE($A174,U$1,""))</f>
        <v>0</v>
      </c>
      <c r="V174">
        <f>I174+1</f>
        <v>1</v>
      </c>
      <c r="W174">
        <f>J174+1</f>
        <v>1</v>
      </c>
      <c r="X174">
        <f>K174+1</f>
        <v>1</v>
      </c>
      <c r="Y174">
        <f>L174+1</f>
        <v>3</v>
      </c>
      <c r="Z174">
        <f>M174+1</f>
        <v>1</v>
      </c>
      <c r="AA174">
        <f>N174+1</f>
        <v>1</v>
      </c>
      <c r="AB174">
        <f>O174+1</f>
        <v>1</v>
      </c>
      <c r="AC174">
        <f>P174+1</f>
        <v>1</v>
      </c>
      <c r="AD174">
        <f>Q174+1</f>
        <v>1</v>
      </c>
      <c r="AE174">
        <f>R174+1</f>
        <v>1</v>
      </c>
      <c r="AF174">
        <f>S174+1</f>
        <v>1</v>
      </c>
      <c r="AG174">
        <f>T174+1</f>
        <v>4</v>
      </c>
      <c r="AH174">
        <f>U174+1</f>
        <v>1</v>
      </c>
      <c r="AI174">
        <f>PRODUCT(V174:AH174)</f>
        <v>12</v>
      </c>
      <c r="AJ174" t="b">
        <f>AI174=6</f>
        <v>0</v>
      </c>
      <c r="AK174" t="b">
        <f>AI174=10</f>
        <v>0</v>
      </c>
      <c r="AL174" t="b">
        <f>AI174=12</f>
        <v>1</v>
      </c>
      <c r="AM174" t="b">
        <f>AI174=16</f>
        <v>0</v>
      </c>
      <c r="AN174" t="b">
        <f>AI174=18</f>
        <v>0</v>
      </c>
      <c r="AO174" t="b">
        <f>AI174=24</f>
        <v>0</v>
      </c>
      <c r="AP174" t="b">
        <f>AI174=32</f>
        <v>0</v>
      </c>
      <c r="AQ174" t="str">
        <f>IF(AI174=6,"7",IF(AI174=10,"6",IF(AI174=12,"5",
IF(AI174=16,"4",IF(AI174=18,"3",IF(AI174=24,"2",IF(AI174=32,"1","0"))))))
)</f>
        <v>5</v>
      </c>
      <c r="AR174" t="str">
        <f>_xlfn.XLOOKUP(D174, $BF$1:$BR$1, $BF$2:$BR$2)</f>
        <v>03</v>
      </c>
      <c r="AS174" t="str">
        <f>_xlfn.XLOOKUP(E174, $BF$1:$BR$1, $BF$2:$BR$2)</f>
        <v>11</v>
      </c>
      <c r="AT174" t="str">
        <f>_xlfn.XLOOKUP(F174, $BF$1:$BR$1, $BF$2:$BR$2)</f>
        <v>11</v>
      </c>
      <c r="AU174" t="str">
        <f>_xlfn.XLOOKUP(G174, $BF$1:$BR$1, $BF$2:$BR$2)</f>
        <v>03</v>
      </c>
      <c r="AV174" t="str">
        <f>_xlfn.XLOOKUP(H174, $BF$1:$BR$1, $BF$2:$BR$2)</f>
        <v>03</v>
      </c>
      <c r="AW174">
        <f>VALUE(_xlfn.TEXTJOIN("", TRUE, AQ174:AV174))</f>
        <v>50311110303</v>
      </c>
      <c r="AX174">
        <v>50311110303</v>
      </c>
      <c r="AY174">
        <f t="shared" si="2"/>
        <v>828</v>
      </c>
      <c r="AZ174">
        <f>B174*AY174</f>
        <v>823032</v>
      </c>
    </row>
    <row r="175" spans="1:52" x14ac:dyDescent="0.25">
      <c r="A175" t="s">
        <v>392</v>
      </c>
      <c r="B175">
        <v>441</v>
      </c>
      <c r="C175" t="str">
        <f>TEXT(A175, "0")</f>
        <v>3T3T3</v>
      </c>
      <c r="D175" t="str">
        <f>MID($C175, 1, 1)</f>
        <v>3</v>
      </c>
      <c r="E175" t="str">
        <f>MID($C175, 2, 1)</f>
        <v>T</v>
      </c>
      <c r="F175" t="str">
        <f>MID($C175, 3, 1)</f>
        <v>3</v>
      </c>
      <c r="G175" t="str">
        <f>MID($C175, 4, 1)</f>
        <v>T</v>
      </c>
      <c r="H175" t="str">
        <f>MID($C175, 5, 1)</f>
        <v>3</v>
      </c>
      <c r="I175">
        <f>LEN($A175)-LEN(SUBSTITUTE($A175,I$1,""))</f>
        <v>0</v>
      </c>
      <c r="J175">
        <f>LEN($A175)-LEN(SUBSTITUTE($A175,J$1,""))</f>
        <v>0</v>
      </c>
      <c r="K175">
        <f>LEN($A175)-LEN(SUBSTITUTE($A175,K$1,""))</f>
        <v>0</v>
      </c>
      <c r="L175">
        <f>LEN($A175)-LEN(SUBSTITUTE($A175,L$1,""))</f>
        <v>0</v>
      </c>
      <c r="M175">
        <f>LEN($A175)-LEN(SUBSTITUTE($A175,M$1,""))</f>
        <v>2</v>
      </c>
      <c r="N175">
        <f>LEN($A175)-LEN(SUBSTITUTE($A175,N$1,""))</f>
        <v>0</v>
      </c>
      <c r="O175">
        <f>LEN($A175)-LEN(SUBSTITUTE($A175,O$1,""))</f>
        <v>0</v>
      </c>
      <c r="P175">
        <f>LEN($A175)-LEN(SUBSTITUTE($A175,P$1,""))</f>
        <v>0</v>
      </c>
      <c r="Q175">
        <f>LEN($A175)-LEN(SUBSTITUTE($A175,Q$1,""))</f>
        <v>0</v>
      </c>
      <c r="R175">
        <f>LEN($A175)-LEN(SUBSTITUTE($A175,R$1,""))</f>
        <v>0</v>
      </c>
      <c r="S175">
        <f>LEN($A175)-LEN(SUBSTITUTE($A175,S$1,""))</f>
        <v>0</v>
      </c>
      <c r="T175">
        <f>LEN($A175)-LEN(SUBSTITUTE($A175,T$1,""))</f>
        <v>3</v>
      </c>
      <c r="U175">
        <f>LEN($A175)-LEN(SUBSTITUTE($A175,U$1,""))</f>
        <v>0</v>
      </c>
      <c r="V175">
        <f>I175+1</f>
        <v>1</v>
      </c>
      <c r="W175">
        <f>J175+1</f>
        <v>1</v>
      </c>
      <c r="X175">
        <f>K175+1</f>
        <v>1</v>
      </c>
      <c r="Y175">
        <f>L175+1</f>
        <v>1</v>
      </c>
      <c r="Z175">
        <f>M175+1</f>
        <v>3</v>
      </c>
      <c r="AA175">
        <f>N175+1</f>
        <v>1</v>
      </c>
      <c r="AB175">
        <f>O175+1</f>
        <v>1</v>
      </c>
      <c r="AC175">
        <f>P175+1</f>
        <v>1</v>
      </c>
      <c r="AD175">
        <f>Q175+1</f>
        <v>1</v>
      </c>
      <c r="AE175">
        <f>R175+1</f>
        <v>1</v>
      </c>
      <c r="AF175">
        <f>S175+1</f>
        <v>1</v>
      </c>
      <c r="AG175">
        <f>T175+1</f>
        <v>4</v>
      </c>
      <c r="AH175">
        <f>U175+1</f>
        <v>1</v>
      </c>
      <c r="AI175">
        <f>PRODUCT(V175:AH175)</f>
        <v>12</v>
      </c>
      <c r="AJ175" t="b">
        <f>AI175=6</f>
        <v>0</v>
      </c>
      <c r="AK175" t="b">
        <f>AI175=10</f>
        <v>0</v>
      </c>
      <c r="AL175" t="b">
        <f>AI175=12</f>
        <v>1</v>
      </c>
      <c r="AM175" t="b">
        <f>AI175=16</f>
        <v>0</v>
      </c>
      <c r="AN175" t="b">
        <f>AI175=18</f>
        <v>0</v>
      </c>
      <c r="AO175" t="b">
        <f>AI175=24</f>
        <v>0</v>
      </c>
      <c r="AP175" t="b">
        <f>AI175=32</f>
        <v>0</v>
      </c>
      <c r="AQ175" t="str">
        <f>IF(AI175=6,"7",IF(AI175=10,"6",IF(AI175=12,"5",
IF(AI175=16,"4",IF(AI175=18,"3",IF(AI175=24,"2",IF(AI175=32,"1","0"))))))
)</f>
        <v>5</v>
      </c>
      <c r="AR175" t="str">
        <f>_xlfn.XLOOKUP(D175, $BF$1:$BR$1, $BF$2:$BR$2)</f>
        <v>03</v>
      </c>
      <c r="AS175" t="str">
        <f>_xlfn.XLOOKUP(E175, $BF$1:$BR$1, $BF$2:$BR$2)</f>
        <v>10</v>
      </c>
      <c r="AT175" t="str">
        <f>_xlfn.XLOOKUP(F175, $BF$1:$BR$1, $BF$2:$BR$2)</f>
        <v>03</v>
      </c>
      <c r="AU175" t="str">
        <f>_xlfn.XLOOKUP(G175, $BF$1:$BR$1, $BF$2:$BR$2)</f>
        <v>10</v>
      </c>
      <c r="AV175" t="str">
        <f>_xlfn.XLOOKUP(H175, $BF$1:$BR$1, $BF$2:$BR$2)</f>
        <v>03</v>
      </c>
      <c r="AW175">
        <f>VALUE(_xlfn.TEXTJOIN("", TRUE, AQ175:AV175))</f>
        <v>50310031003</v>
      </c>
      <c r="AX175">
        <v>50310031003</v>
      </c>
      <c r="AY175">
        <f t="shared" si="2"/>
        <v>827</v>
      </c>
      <c r="AZ175">
        <f>B175*AY175</f>
        <v>364707</v>
      </c>
    </row>
    <row r="176" spans="1:52" x14ac:dyDescent="0.25">
      <c r="A176" t="s">
        <v>881</v>
      </c>
      <c r="B176">
        <v>18</v>
      </c>
      <c r="C176" t="str">
        <f>TEXT(A176, "0")</f>
        <v>37733</v>
      </c>
      <c r="D176" t="str">
        <f>MID($C176, 1, 1)</f>
        <v>3</v>
      </c>
      <c r="E176" t="str">
        <f>MID($C176, 2, 1)</f>
        <v>7</v>
      </c>
      <c r="F176" t="str">
        <f>MID($C176, 3, 1)</f>
        <v>7</v>
      </c>
      <c r="G176" t="str">
        <f>MID($C176, 4, 1)</f>
        <v>3</v>
      </c>
      <c r="H176" t="str">
        <f>MID($C176, 5, 1)</f>
        <v>3</v>
      </c>
      <c r="I176">
        <f>LEN($A176)-LEN(SUBSTITUTE($A176,I$1,""))</f>
        <v>0</v>
      </c>
      <c r="J176">
        <f>LEN($A176)-LEN(SUBSTITUTE($A176,J$1,""))</f>
        <v>0</v>
      </c>
      <c r="K176">
        <f>LEN($A176)-LEN(SUBSTITUTE($A176,K$1,""))</f>
        <v>0</v>
      </c>
      <c r="L176">
        <f>LEN($A176)-LEN(SUBSTITUTE($A176,L$1,""))</f>
        <v>0</v>
      </c>
      <c r="M176">
        <f>LEN($A176)-LEN(SUBSTITUTE($A176,M$1,""))</f>
        <v>0</v>
      </c>
      <c r="N176">
        <f>LEN($A176)-LEN(SUBSTITUTE($A176,N$1,""))</f>
        <v>0</v>
      </c>
      <c r="O176">
        <f>LEN($A176)-LEN(SUBSTITUTE($A176,O$1,""))</f>
        <v>0</v>
      </c>
      <c r="P176">
        <f>LEN($A176)-LEN(SUBSTITUTE($A176,P$1,""))</f>
        <v>2</v>
      </c>
      <c r="Q176">
        <f>LEN($A176)-LEN(SUBSTITUTE($A176,Q$1,""))</f>
        <v>0</v>
      </c>
      <c r="R176">
        <f>LEN($A176)-LEN(SUBSTITUTE($A176,R$1,""))</f>
        <v>0</v>
      </c>
      <c r="S176">
        <f>LEN($A176)-LEN(SUBSTITUTE($A176,S$1,""))</f>
        <v>0</v>
      </c>
      <c r="T176">
        <f>LEN($A176)-LEN(SUBSTITUTE($A176,T$1,""))</f>
        <v>3</v>
      </c>
      <c r="U176">
        <f>LEN($A176)-LEN(SUBSTITUTE($A176,U$1,""))</f>
        <v>0</v>
      </c>
      <c r="V176">
        <f>I176+1</f>
        <v>1</v>
      </c>
      <c r="W176">
        <f>J176+1</f>
        <v>1</v>
      </c>
      <c r="X176">
        <f>K176+1</f>
        <v>1</v>
      </c>
      <c r="Y176">
        <f>L176+1</f>
        <v>1</v>
      </c>
      <c r="Z176">
        <f>M176+1</f>
        <v>1</v>
      </c>
      <c r="AA176">
        <f>N176+1</f>
        <v>1</v>
      </c>
      <c r="AB176">
        <f>O176+1</f>
        <v>1</v>
      </c>
      <c r="AC176">
        <f>P176+1</f>
        <v>3</v>
      </c>
      <c r="AD176">
        <f>Q176+1</f>
        <v>1</v>
      </c>
      <c r="AE176">
        <f>R176+1</f>
        <v>1</v>
      </c>
      <c r="AF176">
        <f>S176+1</f>
        <v>1</v>
      </c>
      <c r="AG176">
        <f>T176+1</f>
        <v>4</v>
      </c>
      <c r="AH176">
        <f>U176+1</f>
        <v>1</v>
      </c>
      <c r="AI176">
        <f>PRODUCT(V176:AH176)</f>
        <v>12</v>
      </c>
      <c r="AJ176" t="b">
        <f>AI176=6</f>
        <v>0</v>
      </c>
      <c r="AK176" t="b">
        <f>AI176=10</f>
        <v>0</v>
      </c>
      <c r="AL176" t="b">
        <f>AI176=12</f>
        <v>1</v>
      </c>
      <c r="AM176" t="b">
        <f>AI176=16</f>
        <v>0</v>
      </c>
      <c r="AN176" t="b">
        <f>AI176=18</f>
        <v>0</v>
      </c>
      <c r="AO176" t="b">
        <f>AI176=24</f>
        <v>0</v>
      </c>
      <c r="AP176" t="b">
        <f>AI176=32</f>
        <v>0</v>
      </c>
      <c r="AQ176" t="str">
        <f>IF(AI176=6,"7",IF(AI176=10,"6",IF(AI176=12,"5",
IF(AI176=16,"4",IF(AI176=18,"3",IF(AI176=24,"2",IF(AI176=32,"1","0"))))))
)</f>
        <v>5</v>
      </c>
      <c r="AR176" t="str">
        <f>_xlfn.XLOOKUP(D176, $BF$1:$BR$1, $BF$2:$BR$2)</f>
        <v>03</v>
      </c>
      <c r="AS176" t="str">
        <f>_xlfn.XLOOKUP(E176, $BF$1:$BR$1, $BF$2:$BR$2)</f>
        <v>07</v>
      </c>
      <c r="AT176" t="str">
        <f>_xlfn.XLOOKUP(F176, $BF$1:$BR$1, $BF$2:$BR$2)</f>
        <v>07</v>
      </c>
      <c r="AU176" t="str">
        <f>_xlfn.XLOOKUP(G176, $BF$1:$BR$1, $BF$2:$BR$2)</f>
        <v>03</v>
      </c>
      <c r="AV176" t="str">
        <f>_xlfn.XLOOKUP(H176, $BF$1:$BR$1, $BF$2:$BR$2)</f>
        <v>03</v>
      </c>
      <c r="AW176">
        <f>VALUE(_xlfn.TEXTJOIN("", TRUE, AQ176:AV176))</f>
        <v>50307070303</v>
      </c>
      <c r="AX176">
        <v>50307070303</v>
      </c>
      <c r="AY176">
        <f t="shared" si="2"/>
        <v>826</v>
      </c>
      <c r="AZ176">
        <f>B176*AY176</f>
        <v>14868</v>
      </c>
    </row>
    <row r="177" spans="1:52" x14ac:dyDescent="0.25">
      <c r="A177" t="s">
        <v>999</v>
      </c>
      <c r="B177">
        <v>990</v>
      </c>
      <c r="C177" t="str">
        <f>TEXT(A177, "0")</f>
        <v>37377</v>
      </c>
      <c r="D177" t="str">
        <f>MID($C177, 1, 1)</f>
        <v>3</v>
      </c>
      <c r="E177" t="str">
        <f>MID($C177, 2, 1)</f>
        <v>7</v>
      </c>
      <c r="F177" t="str">
        <f>MID($C177, 3, 1)</f>
        <v>3</v>
      </c>
      <c r="G177" t="str">
        <f>MID($C177, 4, 1)</f>
        <v>7</v>
      </c>
      <c r="H177" t="str">
        <f>MID($C177, 5, 1)</f>
        <v>7</v>
      </c>
      <c r="I177">
        <f>LEN($A177)-LEN(SUBSTITUTE($A177,I$1,""))</f>
        <v>0</v>
      </c>
      <c r="J177">
        <f>LEN($A177)-LEN(SUBSTITUTE($A177,J$1,""))</f>
        <v>0</v>
      </c>
      <c r="K177">
        <f>LEN($A177)-LEN(SUBSTITUTE($A177,K$1,""))</f>
        <v>0</v>
      </c>
      <c r="L177">
        <f>LEN($A177)-LEN(SUBSTITUTE($A177,L$1,""))</f>
        <v>0</v>
      </c>
      <c r="M177">
        <f>LEN($A177)-LEN(SUBSTITUTE($A177,M$1,""))</f>
        <v>0</v>
      </c>
      <c r="N177">
        <f>LEN($A177)-LEN(SUBSTITUTE($A177,N$1,""))</f>
        <v>0</v>
      </c>
      <c r="O177">
        <f>LEN($A177)-LEN(SUBSTITUTE($A177,O$1,""))</f>
        <v>0</v>
      </c>
      <c r="P177">
        <f>LEN($A177)-LEN(SUBSTITUTE($A177,P$1,""))</f>
        <v>3</v>
      </c>
      <c r="Q177">
        <f>LEN($A177)-LEN(SUBSTITUTE($A177,Q$1,""))</f>
        <v>0</v>
      </c>
      <c r="R177">
        <f>LEN($A177)-LEN(SUBSTITUTE($A177,R$1,""))</f>
        <v>0</v>
      </c>
      <c r="S177">
        <f>LEN($A177)-LEN(SUBSTITUTE($A177,S$1,""))</f>
        <v>0</v>
      </c>
      <c r="T177">
        <f>LEN($A177)-LEN(SUBSTITUTE($A177,T$1,""))</f>
        <v>2</v>
      </c>
      <c r="U177">
        <f>LEN($A177)-LEN(SUBSTITUTE($A177,U$1,""))</f>
        <v>0</v>
      </c>
      <c r="V177">
        <f>I177+1</f>
        <v>1</v>
      </c>
      <c r="W177">
        <f>J177+1</f>
        <v>1</v>
      </c>
      <c r="X177">
        <f>K177+1</f>
        <v>1</v>
      </c>
      <c r="Y177">
        <f>L177+1</f>
        <v>1</v>
      </c>
      <c r="Z177">
        <f>M177+1</f>
        <v>1</v>
      </c>
      <c r="AA177">
        <f>N177+1</f>
        <v>1</v>
      </c>
      <c r="AB177">
        <f>O177+1</f>
        <v>1</v>
      </c>
      <c r="AC177">
        <f>P177+1</f>
        <v>4</v>
      </c>
      <c r="AD177">
        <f>Q177+1</f>
        <v>1</v>
      </c>
      <c r="AE177">
        <f>R177+1</f>
        <v>1</v>
      </c>
      <c r="AF177">
        <f>S177+1</f>
        <v>1</v>
      </c>
      <c r="AG177">
        <f>T177+1</f>
        <v>3</v>
      </c>
      <c r="AH177">
        <f>U177+1</f>
        <v>1</v>
      </c>
      <c r="AI177">
        <f>PRODUCT(V177:AH177)</f>
        <v>12</v>
      </c>
      <c r="AJ177" t="b">
        <f>AI177=6</f>
        <v>0</v>
      </c>
      <c r="AK177" t="b">
        <f>AI177=10</f>
        <v>0</v>
      </c>
      <c r="AL177" t="b">
        <f>AI177=12</f>
        <v>1</v>
      </c>
      <c r="AM177" t="b">
        <f>AI177=16</f>
        <v>0</v>
      </c>
      <c r="AN177" t="b">
        <f>AI177=18</f>
        <v>0</v>
      </c>
      <c r="AO177" t="b">
        <f>AI177=24</f>
        <v>0</v>
      </c>
      <c r="AP177" t="b">
        <f>AI177=32</f>
        <v>0</v>
      </c>
      <c r="AQ177" t="str">
        <f>IF(AI177=6,"7",IF(AI177=10,"6",IF(AI177=12,"5",
IF(AI177=16,"4",IF(AI177=18,"3",IF(AI177=24,"2",IF(AI177=32,"1","0"))))))
)</f>
        <v>5</v>
      </c>
      <c r="AR177" t="str">
        <f>_xlfn.XLOOKUP(D177, $BF$1:$BR$1, $BF$2:$BR$2)</f>
        <v>03</v>
      </c>
      <c r="AS177" t="str">
        <f>_xlfn.XLOOKUP(E177, $BF$1:$BR$1, $BF$2:$BR$2)</f>
        <v>07</v>
      </c>
      <c r="AT177" t="str">
        <f>_xlfn.XLOOKUP(F177, $BF$1:$BR$1, $BF$2:$BR$2)</f>
        <v>03</v>
      </c>
      <c r="AU177" t="str">
        <f>_xlfn.XLOOKUP(G177, $BF$1:$BR$1, $BF$2:$BR$2)</f>
        <v>07</v>
      </c>
      <c r="AV177" t="str">
        <f>_xlfn.XLOOKUP(H177, $BF$1:$BR$1, $BF$2:$BR$2)</f>
        <v>07</v>
      </c>
      <c r="AW177">
        <f>VALUE(_xlfn.TEXTJOIN("", TRUE, AQ177:AV177))</f>
        <v>50307030707</v>
      </c>
      <c r="AX177">
        <v>50307030707</v>
      </c>
      <c r="AY177">
        <f t="shared" si="2"/>
        <v>825</v>
      </c>
      <c r="AZ177">
        <f>B177*AY177</f>
        <v>816750</v>
      </c>
    </row>
    <row r="178" spans="1:52" x14ac:dyDescent="0.25">
      <c r="A178" t="s">
        <v>302</v>
      </c>
      <c r="B178">
        <v>799</v>
      </c>
      <c r="C178" t="str">
        <f>TEXT(A178, "0")</f>
        <v>36663</v>
      </c>
      <c r="D178" t="str">
        <f>MID($C178, 1, 1)</f>
        <v>3</v>
      </c>
      <c r="E178" t="str">
        <f>MID($C178, 2, 1)</f>
        <v>6</v>
      </c>
      <c r="F178" t="str">
        <f>MID($C178, 3, 1)</f>
        <v>6</v>
      </c>
      <c r="G178" t="str">
        <f>MID($C178, 4, 1)</f>
        <v>6</v>
      </c>
      <c r="H178" t="str">
        <f>MID($C178, 5, 1)</f>
        <v>3</v>
      </c>
      <c r="I178">
        <f>LEN($A178)-LEN(SUBSTITUTE($A178,I$1,""))</f>
        <v>0</v>
      </c>
      <c r="J178">
        <f>LEN($A178)-LEN(SUBSTITUTE($A178,J$1,""))</f>
        <v>0</v>
      </c>
      <c r="K178">
        <f>LEN($A178)-LEN(SUBSTITUTE($A178,K$1,""))</f>
        <v>0</v>
      </c>
      <c r="L178">
        <f>LEN($A178)-LEN(SUBSTITUTE($A178,L$1,""))</f>
        <v>0</v>
      </c>
      <c r="M178">
        <f>LEN($A178)-LEN(SUBSTITUTE($A178,M$1,""))</f>
        <v>0</v>
      </c>
      <c r="N178">
        <f>LEN($A178)-LEN(SUBSTITUTE($A178,N$1,""))</f>
        <v>0</v>
      </c>
      <c r="O178">
        <f>LEN($A178)-LEN(SUBSTITUTE($A178,O$1,""))</f>
        <v>0</v>
      </c>
      <c r="P178">
        <f>LEN($A178)-LEN(SUBSTITUTE($A178,P$1,""))</f>
        <v>0</v>
      </c>
      <c r="Q178">
        <f>LEN($A178)-LEN(SUBSTITUTE($A178,Q$1,""))</f>
        <v>3</v>
      </c>
      <c r="R178">
        <f>LEN($A178)-LEN(SUBSTITUTE($A178,R$1,""))</f>
        <v>0</v>
      </c>
      <c r="S178">
        <f>LEN($A178)-LEN(SUBSTITUTE($A178,S$1,""))</f>
        <v>0</v>
      </c>
      <c r="T178">
        <f>LEN($A178)-LEN(SUBSTITUTE($A178,T$1,""))</f>
        <v>2</v>
      </c>
      <c r="U178">
        <f>LEN($A178)-LEN(SUBSTITUTE($A178,U$1,""))</f>
        <v>0</v>
      </c>
      <c r="V178">
        <f>I178+1</f>
        <v>1</v>
      </c>
      <c r="W178">
        <f>J178+1</f>
        <v>1</v>
      </c>
      <c r="X178">
        <f>K178+1</f>
        <v>1</v>
      </c>
      <c r="Y178">
        <f>L178+1</f>
        <v>1</v>
      </c>
      <c r="Z178">
        <f>M178+1</f>
        <v>1</v>
      </c>
      <c r="AA178">
        <f>N178+1</f>
        <v>1</v>
      </c>
      <c r="AB178">
        <f>O178+1</f>
        <v>1</v>
      </c>
      <c r="AC178">
        <f>P178+1</f>
        <v>1</v>
      </c>
      <c r="AD178">
        <f>Q178+1</f>
        <v>4</v>
      </c>
      <c r="AE178">
        <f>R178+1</f>
        <v>1</v>
      </c>
      <c r="AF178">
        <f>S178+1</f>
        <v>1</v>
      </c>
      <c r="AG178">
        <f>T178+1</f>
        <v>3</v>
      </c>
      <c r="AH178">
        <f>U178+1</f>
        <v>1</v>
      </c>
      <c r="AI178">
        <f>PRODUCT(V178:AH178)</f>
        <v>12</v>
      </c>
      <c r="AJ178" t="b">
        <f>AI178=6</f>
        <v>0</v>
      </c>
      <c r="AK178" t="b">
        <f>AI178=10</f>
        <v>0</v>
      </c>
      <c r="AL178" t="b">
        <f>AI178=12</f>
        <v>1</v>
      </c>
      <c r="AM178" t="b">
        <f>AI178=16</f>
        <v>0</v>
      </c>
      <c r="AN178" t="b">
        <f>AI178=18</f>
        <v>0</v>
      </c>
      <c r="AO178" t="b">
        <f>AI178=24</f>
        <v>0</v>
      </c>
      <c r="AP178" t="b">
        <f>AI178=32</f>
        <v>0</v>
      </c>
      <c r="AQ178" t="str">
        <f>IF(AI178=6,"7",IF(AI178=10,"6",IF(AI178=12,"5",
IF(AI178=16,"4",IF(AI178=18,"3",IF(AI178=24,"2",IF(AI178=32,"1","0"))))))
)</f>
        <v>5</v>
      </c>
      <c r="AR178" t="str">
        <f>_xlfn.XLOOKUP(D178, $BF$1:$BR$1, $BF$2:$BR$2)</f>
        <v>03</v>
      </c>
      <c r="AS178" t="str">
        <f>_xlfn.XLOOKUP(E178, $BF$1:$BR$1, $BF$2:$BR$2)</f>
        <v>06</v>
      </c>
      <c r="AT178" t="str">
        <f>_xlfn.XLOOKUP(F178, $BF$1:$BR$1, $BF$2:$BR$2)</f>
        <v>06</v>
      </c>
      <c r="AU178" t="str">
        <f>_xlfn.XLOOKUP(G178, $BF$1:$BR$1, $BF$2:$BR$2)</f>
        <v>06</v>
      </c>
      <c r="AV178" t="str">
        <f>_xlfn.XLOOKUP(H178, $BF$1:$BR$1, $BF$2:$BR$2)</f>
        <v>03</v>
      </c>
      <c r="AW178">
        <f>VALUE(_xlfn.TEXTJOIN("", TRUE, AQ178:AV178))</f>
        <v>50306060603</v>
      </c>
      <c r="AX178">
        <v>50306060603</v>
      </c>
      <c r="AY178">
        <f t="shared" si="2"/>
        <v>824</v>
      </c>
      <c r="AZ178">
        <f>B178*AY178</f>
        <v>658376</v>
      </c>
    </row>
    <row r="179" spans="1:52" x14ac:dyDescent="0.25">
      <c r="A179" t="s">
        <v>45</v>
      </c>
      <c r="B179">
        <v>335</v>
      </c>
      <c r="C179" t="str">
        <f>TEXT(A179, "0")</f>
        <v>33TTT</v>
      </c>
      <c r="D179" t="str">
        <f>MID($C179, 1, 1)</f>
        <v>3</v>
      </c>
      <c r="E179" t="str">
        <f>MID($C179, 2, 1)</f>
        <v>3</v>
      </c>
      <c r="F179" t="str">
        <f>MID($C179, 3, 1)</f>
        <v>T</v>
      </c>
      <c r="G179" t="str">
        <f>MID($C179, 4, 1)</f>
        <v>T</v>
      </c>
      <c r="H179" t="str">
        <f>MID($C179, 5, 1)</f>
        <v>T</v>
      </c>
      <c r="I179">
        <f>LEN($A179)-LEN(SUBSTITUTE($A179,I$1,""))</f>
        <v>0</v>
      </c>
      <c r="J179">
        <f>LEN($A179)-LEN(SUBSTITUTE($A179,J$1,""))</f>
        <v>0</v>
      </c>
      <c r="K179">
        <f>LEN($A179)-LEN(SUBSTITUTE($A179,K$1,""))</f>
        <v>0</v>
      </c>
      <c r="L179">
        <f>LEN($A179)-LEN(SUBSTITUTE($A179,L$1,""))</f>
        <v>0</v>
      </c>
      <c r="M179">
        <f>LEN($A179)-LEN(SUBSTITUTE($A179,M$1,""))</f>
        <v>3</v>
      </c>
      <c r="N179">
        <f>LEN($A179)-LEN(SUBSTITUTE($A179,N$1,""))</f>
        <v>0</v>
      </c>
      <c r="O179">
        <f>LEN($A179)-LEN(SUBSTITUTE($A179,O$1,""))</f>
        <v>0</v>
      </c>
      <c r="P179">
        <f>LEN($A179)-LEN(SUBSTITUTE($A179,P$1,""))</f>
        <v>0</v>
      </c>
      <c r="Q179">
        <f>LEN($A179)-LEN(SUBSTITUTE($A179,Q$1,""))</f>
        <v>0</v>
      </c>
      <c r="R179">
        <f>LEN($A179)-LEN(SUBSTITUTE($A179,R$1,""))</f>
        <v>0</v>
      </c>
      <c r="S179">
        <f>LEN($A179)-LEN(SUBSTITUTE($A179,S$1,""))</f>
        <v>0</v>
      </c>
      <c r="T179">
        <f>LEN($A179)-LEN(SUBSTITUTE($A179,T$1,""))</f>
        <v>2</v>
      </c>
      <c r="U179">
        <f>LEN($A179)-LEN(SUBSTITUTE($A179,U$1,""))</f>
        <v>0</v>
      </c>
      <c r="V179">
        <f>I179+1</f>
        <v>1</v>
      </c>
      <c r="W179">
        <f>J179+1</f>
        <v>1</v>
      </c>
      <c r="X179">
        <f>K179+1</f>
        <v>1</v>
      </c>
      <c r="Y179">
        <f>L179+1</f>
        <v>1</v>
      </c>
      <c r="Z179">
        <f>M179+1</f>
        <v>4</v>
      </c>
      <c r="AA179">
        <f>N179+1</f>
        <v>1</v>
      </c>
      <c r="AB179">
        <f>O179+1</f>
        <v>1</v>
      </c>
      <c r="AC179">
        <f>P179+1</f>
        <v>1</v>
      </c>
      <c r="AD179">
        <f>Q179+1</f>
        <v>1</v>
      </c>
      <c r="AE179">
        <f>R179+1</f>
        <v>1</v>
      </c>
      <c r="AF179">
        <f>S179+1</f>
        <v>1</v>
      </c>
      <c r="AG179">
        <f>T179+1</f>
        <v>3</v>
      </c>
      <c r="AH179">
        <f>U179+1</f>
        <v>1</v>
      </c>
      <c r="AI179">
        <f>PRODUCT(V179:AH179)</f>
        <v>12</v>
      </c>
      <c r="AJ179" t="b">
        <f>AI179=6</f>
        <v>0</v>
      </c>
      <c r="AK179" t="b">
        <f>AI179=10</f>
        <v>0</v>
      </c>
      <c r="AL179" t="b">
        <f>AI179=12</f>
        <v>1</v>
      </c>
      <c r="AM179" t="b">
        <f>AI179=16</f>
        <v>0</v>
      </c>
      <c r="AN179" t="b">
        <f>AI179=18</f>
        <v>0</v>
      </c>
      <c r="AO179" t="b">
        <f>AI179=24</f>
        <v>0</v>
      </c>
      <c r="AP179" t="b">
        <f>AI179=32</f>
        <v>0</v>
      </c>
      <c r="AQ179" t="str">
        <f>IF(AI179=6,"7",IF(AI179=10,"6",IF(AI179=12,"5",
IF(AI179=16,"4",IF(AI179=18,"3",IF(AI179=24,"2",IF(AI179=32,"1","0"))))))
)</f>
        <v>5</v>
      </c>
      <c r="AR179" t="str">
        <f>_xlfn.XLOOKUP(D179, $BF$1:$BR$1, $BF$2:$BR$2)</f>
        <v>03</v>
      </c>
      <c r="AS179" t="str">
        <f>_xlfn.XLOOKUP(E179, $BF$1:$BR$1, $BF$2:$BR$2)</f>
        <v>03</v>
      </c>
      <c r="AT179" t="str">
        <f>_xlfn.XLOOKUP(F179, $BF$1:$BR$1, $BF$2:$BR$2)</f>
        <v>10</v>
      </c>
      <c r="AU179" t="str">
        <f>_xlfn.XLOOKUP(G179, $BF$1:$BR$1, $BF$2:$BR$2)</f>
        <v>10</v>
      </c>
      <c r="AV179" t="str">
        <f>_xlfn.XLOOKUP(H179, $BF$1:$BR$1, $BF$2:$BR$2)</f>
        <v>10</v>
      </c>
      <c r="AW179">
        <f>VALUE(_xlfn.TEXTJOIN("", TRUE, AQ179:AV179))</f>
        <v>50303101010</v>
      </c>
      <c r="AX179">
        <v>50303101010</v>
      </c>
      <c r="AY179">
        <f t="shared" si="2"/>
        <v>823</v>
      </c>
      <c r="AZ179">
        <f>B179*AY179</f>
        <v>275705</v>
      </c>
    </row>
    <row r="180" spans="1:52" x14ac:dyDescent="0.25">
      <c r="A180" t="s">
        <v>741</v>
      </c>
      <c r="B180">
        <v>402</v>
      </c>
      <c r="C180" t="str">
        <f>TEXT(A180, "0")</f>
        <v>33555</v>
      </c>
      <c r="D180" t="str">
        <f>MID($C180, 1, 1)</f>
        <v>3</v>
      </c>
      <c r="E180" t="str">
        <f>MID($C180, 2, 1)</f>
        <v>3</v>
      </c>
      <c r="F180" t="str">
        <f>MID($C180, 3, 1)</f>
        <v>5</v>
      </c>
      <c r="G180" t="str">
        <f>MID($C180, 4, 1)</f>
        <v>5</v>
      </c>
      <c r="H180" t="str">
        <f>MID($C180, 5, 1)</f>
        <v>5</v>
      </c>
      <c r="I180">
        <f>LEN($A180)-LEN(SUBSTITUTE($A180,I$1,""))</f>
        <v>0</v>
      </c>
      <c r="J180">
        <f>LEN($A180)-LEN(SUBSTITUTE($A180,J$1,""))</f>
        <v>0</v>
      </c>
      <c r="K180">
        <f>LEN($A180)-LEN(SUBSTITUTE($A180,K$1,""))</f>
        <v>0</v>
      </c>
      <c r="L180">
        <f>LEN($A180)-LEN(SUBSTITUTE($A180,L$1,""))</f>
        <v>0</v>
      </c>
      <c r="M180">
        <f>LEN($A180)-LEN(SUBSTITUTE($A180,M$1,""))</f>
        <v>0</v>
      </c>
      <c r="N180">
        <f>LEN($A180)-LEN(SUBSTITUTE($A180,N$1,""))</f>
        <v>0</v>
      </c>
      <c r="O180">
        <f>LEN($A180)-LEN(SUBSTITUTE($A180,O$1,""))</f>
        <v>0</v>
      </c>
      <c r="P180">
        <f>LEN($A180)-LEN(SUBSTITUTE($A180,P$1,""))</f>
        <v>0</v>
      </c>
      <c r="Q180">
        <f>LEN($A180)-LEN(SUBSTITUTE($A180,Q$1,""))</f>
        <v>0</v>
      </c>
      <c r="R180">
        <f>LEN($A180)-LEN(SUBSTITUTE($A180,R$1,""))</f>
        <v>3</v>
      </c>
      <c r="S180">
        <f>LEN($A180)-LEN(SUBSTITUTE($A180,S$1,""))</f>
        <v>0</v>
      </c>
      <c r="T180">
        <f>LEN($A180)-LEN(SUBSTITUTE($A180,T$1,""))</f>
        <v>2</v>
      </c>
      <c r="U180">
        <f>LEN($A180)-LEN(SUBSTITUTE($A180,U$1,""))</f>
        <v>0</v>
      </c>
      <c r="V180">
        <f>I180+1</f>
        <v>1</v>
      </c>
      <c r="W180">
        <f>J180+1</f>
        <v>1</v>
      </c>
      <c r="X180">
        <f>K180+1</f>
        <v>1</v>
      </c>
      <c r="Y180">
        <f>L180+1</f>
        <v>1</v>
      </c>
      <c r="Z180">
        <f>M180+1</f>
        <v>1</v>
      </c>
      <c r="AA180">
        <f>N180+1</f>
        <v>1</v>
      </c>
      <c r="AB180">
        <f>O180+1</f>
        <v>1</v>
      </c>
      <c r="AC180">
        <f>P180+1</f>
        <v>1</v>
      </c>
      <c r="AD180">
        <f>Q180+1</f>
        <v>1</v>
      </c>
      <c r="AE180">
        <f>R180+1</f>
        <v>4</v>
      </c>
      <c r="AF180">
        <f>S180+1</f>
        <v>1</v>
      </c>
      <c r="AG180">
        <f>T180+1</f>
        <v>3</v>
      </c>
      <c r="AH180">
        <f>U180+1</f>
        <v>1</v>
      </c>
      <c r="AI180">
        <f>PRODUCT(V180:AH180)</f>
        <v>12</v>
      </c>
      <c r="AJ180" t="b">
        <f>AI180=6</f>
        <v>0</v>
      </c>
      <c r="AK180" t="b">
        <f>AI180=10</f>
        <v>0</v>
      </c>
      <c r="AL180" t="b">
        <f>AI180=12</f>
        <v>1</v>
      </c>
      <c r="AM180" t="b">
        <f>AI180=16</f>
        <v>0</v>
      </c>
      <c r="AN180" t="b">
        <f>AI180=18</f>
        <v>0</v>
      </c>
      <c r="AO180" t="b">
        <f>AI180=24</f>
        <v>0</v>
      </c>
      <c r="AP180" t="b">
        <f>AI180=32</f>
        <v>0</v>
      </c>
      <c r="AQ180" t="str">
        <f>IF(AI180=6,"7",IF(AI180=10,"6",IF(AI180=12,"5",
IF(AI180=16,"4",IF(AI180=18,"3",IF(AI180=24,"2",IF(AI180=32,"1","0"))))))
)</f>
        <v>5</v>
      </c>
      <c r="AR180" t="str">
        <f>_xlfn.XLOOKUP(D180, $BF$1:$BR$1, $BF$2:$BR$2)</f>
        <v>03</v>
      </c>
      <c r="AS180" t="str">
        <f>_xlfn.XLOOKUP(E180, $BF$1:$BR$1, $BF$2:$BR$2)</f>
        <v>03</v>
      </c>
      <c r="AT180" t="str">
        <f>_xlfn.XLOOKUP(F180, $BF$1:$BR$1, $BF$2:$BR$2)</f>
        <v>05</v>
      </c>
      <c r="AU180" t="str">
        <f>_xlfn.XLOOKUP(G180, $BF$1:$BR$1, $BF$2:$BR$2)</f>
        <v>05</v>
      </c>
      <c r="AV180" t="str">
        <f>_xlfn.XLOOKUP(H180, $BF$1:$BR$1, $BF$2:$BR$2)</f>
        <v>05</v>
      </c>
      <c r="AW180">
        <f>VALUE(_xlfn.TEXTJOIN("", TRUE, AQ180:AV180))</f>
        <v>50303050505</v>
      </c>
      <c r="AX180">
        <v>50303050505</v>
      </c>
      <c r="AY180">
        <f t="shared" si="2"/>
        <v>822</v>
      </c>
      <c r="AZ180">
        <f>B180*AY180</f>
        <v>330444</v>
      </c>
    </row>
    <row r="181" spans="1:52" x14ac:dyDescent="0.25">
      <c r="A181" t="s">
        <v>437</v>
      </c>
      <c r="B181">
        <v>382</v>
      </c>
      <c r="C181" t="str">
        <f>TEXT(A181, "0")</f>
        <v>333AA</v>
      </c>
      <c r="D181" t="str">
        <f>MID($C181, 1, 1)</f>
        <v>3</v>
      </c>
      <c r="E181" t="str">
        <f>MID($C181, 2, 1)</f>
        <v>3</v>
      </c>
      <c r="F181" t="str">
        <f>MID($C181, 3, 1)</f>
        <v>3</v>
      </c>
      <c r="G181" t="str">
        <f>MID($C181, 4, 1)</f>
        <v>A</v>
      </c>
      <c r="H181" t="str">
        <f>MID($C181, 5, 1)</f>
        <v>A</v>
      </c>
      <c r="I181">
        <f>LEN($A181)-LEN(SUBSTITUTE($A181,I$1,""))</f>
        <v>2</v>
      </c>
      <c r="J181">
        <f>LEN($A181)-LEN(SUBSTITUTE($A181,J$1,""))</f>
        <v>0</v>
      </c>
      <c r="K181">
        <f>LEN($A181)-LEN(SUBSTITUTE($A181,K$1,""))</f>
        <v>0</v>
      </c>
      <c r="L181">
        <f>LEN($A181)-LEN(SUBSTITUTE($A181,L$1,""))</f>
        <v>0</v>
      </c>
      <c r="M181">
        <f>LEN($A181)-LEN(SUBSTITUTE($A181,M$1,""))</f>
        <v>0</v>
      </c>
      <c r="N181">
        <f>LEN($A181)-LEN(SUBSTITUTE($A181,N$1,""))</f>
        <v>0</v>
      </c>
      <c r="O181">
        <f>LEN($A181)-LEN(SUBSTITUTE($A181,O$1,""))</f>
        <v>0</v>
      </c>
      <c r="P181">
        <f>LEN($A181)-LEN(SUBSTITUTE($A181,P$1,""))</f>
        <v>0</v>
      </c>
      <c r="Q181">
        <f>LEN($A181)-LEN(SUBSTITUTE($A181,Q$1,""))</f>
        <v>0</v>
      </c>
      <c r="R181">
        <f>LEN($A181)-LEN(SUBSTITUTE($A181,R$1,""))</f>
        <v>0</v>
      </c>
      <c r="S181">
        <f>LEN($A181)-LEN(SUBSTITUTE($A181,S$1,""))</f>
        <v>0</v>
      </c>
      <c r="T181">
        <f>LEN($A181)-LEN(SUBSTITUTE($A181,T$1,""))</f>
        <v>3</v>
      </c>
      <c r="U181">
        <f>LEN($A181)-LEN(SUBSTITUTE($A181,U$1,""))</f>
        <v>0</v>
      </c>
      <c r="V181">
        <f>I181+1</f>
        <v>3</v>
      </c>
      <c r="W181">
        <f>J181+1</f>
        <v>1</v>
      </c>
      <c r="X181">
        <f>K181+1</f>
        <v>1</v>
      </c>
      <c r="Y181">
        <f>L181+1</f>
        <v>1</v>
      </c>
      <c r="Z181">
        <f>M181+1</f>
        <v>1</v>
      </c>
      <c r="AA181">
        <f>N181+1</f>
        <v>1</v>
      </c>
      <c r="AB181">
        <f>O181+1</f>
        <v>1</v>
      </c>
      <c r="AC181">
        <f>P181+1</f>
        <v>1</v>
      </c>
      <c r="AD181">
        <f>Q181+1</f>
        <v>1</v>
      </c>
      <c r="AE181">
        <f>R181+1</f>
        <v>1</v>
      </c>
      <c r="AF181">
        <f>S181+1</f>
        <v>1</v>
      </c>
      <c r="AG181">
        <f>T181+1</f>
        <v>4</v>
      </c>
      <c r="AH181">
        <f>U181+1</f>
        <v>1</v>
      </c>
      <c r="AI181">
        <f>PRODUCT(V181:AH181)</f>
        <v>12</v>
      </c>
      <c r="AJ181" t="b">
        <f>AI181=6</f>
        <v>0</v>
      </c>
      <c r="AK181" t="b">
        <f>AI181=10</f>
        <v>0</v>
      </c>
      <c r="AL181" t="b">
        <f>AI181=12</f>
        <v>1</v>
      </c>
      <c r="AM181" t="b">
        <f>AI181=16</f>
        <v>0</v>
      </c>
      <c r="AN181" t="b">
        <f>AI181=18</f>
        <v>0</v>
      </c>
      <c r="AO181" t="b">
        <f>AI181=24</f>
        <v>0</v>
      </c>
      <c r="AP181" t="b">
        <f>AI181=32</f>
        <v>0</v>
      </c>
      <c r="AQ181" t="str">
        <f>IF(AI181=6,"7",IF(AI181=10,"6",IF(AI181=12,"5",
IF(AI181=16,"4",IF(AI181=18,"3",IF(AI181=24,"2",IF(AI181=32,"1","0"))))))
)</f>
        <v>5</v>
      </c>
      <c r="AR181" t="str">
        <f>_xlfn.XLOOKUP(D181, $BF$1:$BR$1, $BF$2:$BR$2)</f>
        <v>03</v>
      </c>
      <c r="AS181" t="str">
        <f>_xlfn.XLOOKUP(E181, $BF$1:$BR$1, $BF$2:$BR$2)</f>
        <v>03</v>
      </c>
      <c r="AT181" t="str">
        <f>_xlfn.XLOOKUP(F181, $BF$1:$BR$1, $BF$2:$BR$2)</f>
        <v>03</v>
      </c>
      <c r="AU181" t="str">
        <f>_xlfn.XLOOKUP(G181, $BF$1:$BR$1, $BF$2:$BR$2)</f>
        <v>14</v>
      </c>
      <c r="AV181" t="str">
        <f>_xlfn.XLOOKUP(H181, $BF$1:$BR$1, $BF$2:$BR$2)</f>
        <v>14</v>
      </c>
      <c r="AW181">
        <f>VALUE(_xlfn.TEXTJOIN("", TRUE, AQ181:AV181))</f>
        <v>50303031414</v>
      </c>
      <c r="AX181">
        <v>50303031414</v>
      </c>
      <c r="AY181">
        <f t="shared" si="2"/>
        <v>821</v>
      </c>
      <c r="AZ181">
        <f>B181*AY181</f>
        <v>313622</v>
      </c>
    </row>
    <row r="182" spans="1:52" x14ac:dyDescent="0.25">
      <c r="A182" t="s">
        <v>486</v>
      </c>
      <c r="B182">
        <v>23</v>
      </c>
      <c r="C182" t="str">
        <f>TEXT(A182, "0")</f>
        <v>33355</v>
      </c>
      <c r="D182" t="str">
        <f>MID($C182, 1, 1)</f>
        <v>3</v>
      </c>
      <c r="E182" t="str">
        <f>MID($C182, 2, 1)</f>
        <v>3</v>
      </c>
      <c r="F182" t="str">
        <f>MID($C182, 3, 1)</f>
        <v>3</v>
      </c>
      <c r="G182" t="str">
        <f>MID($C182, 4, 1)</f>
        <v>5</v>
      </c>
      <c r="H182" t="str">
        <f>MID($C182, 5, 1)</f>
        <v>5</v>
      </c>
      <c r="I182">
        <f>LEN($A182)-LEN(SUBSTITUTE($A182,I$1,""))</f>
        <v>0</v>
      </c>
      <c r="J182">
        <f>LEN($A182)-LEN(SUBSTITUTE($A182,J$1,""))</f>
        <v>0</v>
      </c>
      <c r="K182">
        <f>LEN($A182)-LEN(SUBSTITUTE($A182,K$1,""))</f>
        <v>0</v>
      </c>
      <c r="L182">
        <f>LEN($A182)-LEN(SUBSTITUTE($A182,L$1,""))</f>
        <v>0</v>
      </c>
      <c r="M182">
        <f>LEN($A182)-LEN(SUBSTITUTE($A182,M$1,""))</f>
        <v>0</v>
      </c>
      <c r="N182">
        <f>LEN($A182)-LEN(SUBSTITUTE($A182,N$1,""))</f>
        <v>0</v>
      </c>
      <c r="O182">
        <f>LEN($A182)-LEN(SUBSTITUTE($A182,O$1,""))</f>
        <v>0</v>
      </c>
      <c r="P182">
        <f>LEN($A182)-LEN(SUBSTITUTE($A182,P$1,""))</f>
        <v>0</v>
      </c>
      <c r="Q182">
        <f>LEN($A182)-LEN(SUBSTITUTE($A182,Q$1,""))</f>
        <v>0</v>
      </c>
      <c r="R182">
        <f>LEN($A182)-LEN(SUBSTITUTE($A182,R$1,""))</f>
        <v>2</v>
      </c>
      <c r="S182">
        <f>LEN($A182)-LEN(SUBSTITUTE($A182,S$1,""))</f>
        <v>0</v>
      </c>
      <c r="T182">
        <f>LEN($A182)-LEN(SUBSTITUTE($A182,T$1,""))</f>
        <v>3</v>
      </c>
      <c r="U182">
        <f>LEN($A182)-LEN(SUBSTITUTE($A182,U$1,""))</f>
        <v>0</v>
      </c>
      <c r="V182">
        <f>I182+1</f>
        <v>1</v>
      </c>
      <c r="W182">
        <f>J182+1</f>
        <v>1</v>
      </c>
      <c r="X182">
        <f>K182+1</f>
        <v>1</v>
      </c>
      <c r="Y182">
        <f>L182+1</f>
        <v>1</v>
      </c>
      <c r="Z182">
        <f>M182+1</f>
        <v>1</v>
      </c>
      <c r="AA182">
        <f>N182+1</f>
        <v>1</v>
      </c>
      <c r="AB182">
        <f>O182+1</f>
        <v>1</v>
      </c>
      <c r="AC182">
        <f>P182+1</f>
        <v>1</v>
      </c>
      <c r="AD182">
        <f>Q182+1</f>
        <v>1</v>
      </c>
      <c r="AE182">
        <f>R182+1</f>
        <v>3</v>
      </c>
      <c r="AF182">
        <f>S182+1</f>
        <v>1</v>
      </c>
      <c r="AG182">
        <f>T182+1</f>
        <v>4</v>
      </c>
      <c r="AH182">
        <f>U182+1</f>
        <v>1</v>
      </c>
      <c r="AI182">
        <f>PRODUCT(V182:AH182)</f>
        <v>12</v>
      </c>
      <c r="AJ182" t="b">
        <f>AI182=6</f>
        <v>0</v>
      </c>
      <c r="AK182" t="b">
        <f>AI182=10</f>
        <v>0</v>
      </c>
      <c r="AL182" t="b">
        <f>AI182=12</f>
        <v>1</v>
      </c>
      <c r="AM182" t="b">
        <f>AI182=16</f>
        <v>0</v>
      </c>
      <c r="AN182" t="b">
        <f>AI182=18</f>
        <v>0</v>
      </c>
      <c r="AO182" t="b">
        <f>AI182=24</f>
        <v>0</v>
      </c>
      <c r="AP182" t="b">
        <f>AI182=32</f>
        <v>0</v>
      </c>
      <c r="AQ182" t="str">
        <f>IF(AI182=6,"7",IF(AI182=10,"6",IF(AI182=12,"5",
IF(AI182=16,"4",IF(AI182=18,"3",IF(AI182=24,"2",IF(AI182=32,"1","0"))))))
)</f>
        <v>5</v>
      </c>
      <c r="AR182" t="str">
        <f>_xlfn.XLOOKUP(D182, $BF$1:$BR$1, $BF$2:$BR$2)</f>
        <v>03</v>
      </c>
      <c r="AS182" t="str">
        <f>_xlfn.XLOOKUP(E182, $BF$1:$BR$1, $BF$2:$BR$2)</f>
        <v>03</v>
      </c>
      <c r="AT182" t="str">
        <f>_xlfn.XLOOKUP(F182, $BF$1:$BR$1, $BF$2:$BR$2)</f>
        <v>03</v>
      </c>
      <c r="AU182" t="str">
        <f>_xlfn.XLOOKUP(G182, $BF$1:$BR$1, $BF$2:$BR$2)</f>
        <v>05</v>
      </c>
      <c r="AV182" t="str">
        <f>_xlfn.XLOOKUP(H182, $BF$1:$BR$1, $BF$2:$BR$2)</f>
        <v>05</v>
      </c>
      <c r="AW182">
        <f>VALUE(_xlfn.TEXTJOIN("", TRUE, AQ182:AV182))</f>
        <v>50303030505</v>
      </c>
      <c r="AX182">
        <v>50303030505</v>
      </c>
      <c r="AY182">
        <f t="shared" si="2"/>
        <v>820</v>
      </c>
      <c r="AZ182">
        <f>B182*AY182</f>
        <v>18860</v>
      </c>
    </row>
    <row r="183" spans="1:52" x14ac:dyDescent="0.25">
      <c r="A183" t="s">
        <v>288</v>
      </c>
      <c r="B183">
        <v>873</v>
      </c>
      <c r="C183" t="str">
        <f>TEXT(A183, "0")</f>
        <v>32232</v>
      </c>
      <c r="D183" t="str">
        <f>MID($C183, 1, 1)</f>
        <v>3</v>
      </c>
      <c r="E183" t="str">
        <f>MID($C183, 2, 1)</f>
        <v>2</v>
      </c>
      <c r="F183" t="str">
        <f>MID($C183, 3, 1)</f>
        <v>2</v>
      </c>
      <c r="G183" t="str">
        <f>MID($C183, 4, 1)</f>
        <v>3</v>
      </c>
      <c r="H183" t="str">
        <f>MID($C183, 5, 1)</f>
        <v>2</v>
      </c>
      <c r="I183">
        <f>LEN($A183)-LEN(SUBSTITUTE($A183,I$1,""))</f>
        <v>0</v>
      </c>
      <c r="J183">
        <f>LEN($A183)-LEN(SUBSTITUTE($A183,J$1,""))</f>
        <v>0</v>
      </c>
      <c r="K183">
        <f>LEN($A183)-LEN(SUBSTITUTE($A183,K$1,""))</f>
        <v>0</v>
      </c>
      <c r="L183">
        <f>LEN($A183)-LEN(SUBSTITUTE($A183,L$1,""))</f>
        <v>0</v>
      </c>
      <c r="M183">
        <f>LEN($A183)-LEN(SUBSTITUTE($A183,M$1,""))</f>
        <v>0</v>
      </c>
      <c r="N183">
        <f>LEN($A183)-LEN(SUBSTITUTE($A183,N$1,""))</f>
        <v>0</v>
      </c>
      <c r="O183">
        <f>LEN($A183)-LEN(SUBSTITUTE($A183,O$1,""))</f>
        <v>0</v>
      </c>
      <c r="P183">
        <f>LEN($A183)-LEN(SUBSTITUTE($A183,P$1,""))</f>
        <v>0</v>
      </c>
      <c r="Q183">
        <f>LEN($A183)-LEN(SUBSTITUTE($A183,Q$1,""))</f>
        <v>0</v>
      </c>
      <c r="R183">
        <f>LEN($A183)-LEN(SUBSTITUTE($A183,R$1,""))</f>
        <v>0</v>
      </c>
      <c r="S183">
        <f>LEN($A183)-LEN(SUBSTITUTE($A183,S$1,""))</f>
        <v>0</v>
      </c>
      <c r="T183">
        <f>LEN($A183)-LEN(SUBSTITUTE($A183,T$1,""))</f>
        <v>2</v>
      </c>
      <c r="U183">
        <f>LEN($A183)-LEN(SUBSTITUTE($A183,U$1,""))</f>
        <v>3</v>
      </c>
      <c r="V183">
        <f>I183+1</f>
        <v>1</v>
      </c>
      <c r="W183">
        <f>J183+1</f>
        <v>1</v>
      </c>
      <c r="X183">
        <f>K183+1</f>
        <v>1</v>
      </c>
      <c r="Y183">
        <f>L183+1</f>
        <v>1</v>
      </c>
      <c r="Z183">
        <f>M183+1</f>
        <v>1</v>
      </c>
      <c r="AA183">
        <f>N183+1</f>
        <v>1</v>
      </c>
      <c r="AB183">
        <f>O183+1</f>
        <v>1</v>
      </c>
      <c r="AC183">
        <f>P183+1</f>
        <v>1</v>
      </c>
      <c r="AD183">
        <f>Q183+1</f>
        <v>1</v>
      </c>
      <c r="AE183">
        <f>R183+1</f>
        <v>1</v>
      </c>
      <c r="AF183">
        <f>S183+1</f>
        <v>1</v>
      </c>
      <c r="AG183">
        <f>T183+1</f>
        <v>3</v>
      </c>
      <c r="AH183">
        <f>U183+1</f>
        <v>4</v>
      </c>
      <c r="AI183">
        <f>PRODUCT(V183:AH183)</f>
        <v>12</v>
      </c>
      <c r="AJ183" t="b">
        <f>AI183=6</f>
        <v>0</v>
      </c>
      <c r="AK183" t="b">
        <f>AI183=10</f>
        <v>0</v>
      </c>
      <c r="AL183" t="b">
        <f>AI183=12</f>
        <v>1</v>
      </c>
      <c r="AM183" t="b">
        <f>AI183=16</f>
        <v>0</v>
      </c>
      <c r="AN183" t="b">
        <f>AI183=18</f>
        <v>0</v>
      </c>
      <c r="AO183" t="b">
        <f>AI183=24</f>
        <v>0</v>
      </c>
      <c r="AP183" t="b">
        <f>AI183=32</f>
        <v>0</v>
      </c>
      <c r="AQ183" t="str">
        <f>IF(AI183=6,"7",IF(AI183=10,"6",IF(AI183=12,"5",
IF(AI183=16,"4",IF(AI183=18,"3",IF(AI183=24,"2",IF(AI183=32,"1","0"))))))
)</f>
        <v>5</v>
      </c>
      <c r="AR183" t="str">
        <f>_xlfn.XLOOKUP(D183, $BF$1:$BR$1, $BF$2:$BR$2)</f>
        <v>03</v>
      </c>
      <c r="AS183" t="str">
        <f>_xlfn.XLOOKUP(E183, $BF$1:$BR$1, $BF$2:$BR$2)</f>
        <v>02</v>
      </c>
      <c r="AT183" t="str">
        <f>_xlfn.XLOOKUP(F183, $BF$1:$BR$1, $BF$2:$BR$2)</f>
        <v>02</v>
      </c>
      <c r="AU183" t="str">
        <f>_xlfn.XLOOKUP(G183, $BF$1:$BR$1, $BF$2:$BR$2)</f>
        <v>03</v>
      </c>
      <c r="AV183" t="str">
        <f>_xlfn.XLOOKUP(H183, $BF$1:$BR$1, $BF$2:$BR$2)</f>
        <v>02</v>
      </c>
      <c r="AW183">
        <f>VALUE(_xlfn.TEXTJOIN("", TRUE, AQ183:AV183))</f>
        <v>50302020302</v>
      </c>
      <c r="AX183">
        <v>50302020302</v>
      </c>
      <c r="AY183">
        <f t="shared" si="2"/>
        <v>819</v>
      </c>
      <c r="AZ183">
        <f>B183*AY183</f>
        <v>714987</v>
      </c>
    </row>
    <row r="184" spans="1:52" x14ac:dyDescent="0.25">
      <c r="A184" t="s">
        <v>563</v>
      </c>
      <c r="B184">
        <v>137</v>
      </c>
      <c r="C184" t="str">
        <f>TEXT(A184, "0")</f>
        <v>2K2KK</v>
      </c>
      <c r="D184" t="str">
        <f>MID($C184, 1, 1)</f>
        <v>2</v>
      </c>
      <c r="E184" t="str">
        <f>MID($C184, 2, 1)</f>
        <v>K</v>
      </c>
      <c r="F184" t="str">
        <f>MID($C184, 3, 1)</f>
        <v>2</v>
      </c>
      <c r="G184" t="str">
        <f>MID($C184, 4, 1)</f>
        <v>K</v>
      </c>
      <c r="H184" t="str">
        <f>MID($C184, 5, 1)</f>
        <v>K</v>
      </c>
      <c r="I184">
        <f>LEN($A184)-LEN(SUBSTITUTE($A184,I$1,""))</f>
        <v>0</v>
      </c>
      <c r="J184">
        <f>LEN($A184)-LEN(SUBSTITUTE($A184,J$1,""))</f>
        <v>3</v>
      </c>
      <c r="K184">
        <f>LEN($A184)-LEN(SUBSTITUTE($A184,K$1,""))</f>
        <v>0</v>
      </c>
      <c r="L184">
        <f>LEN($A184)-LEN(SUBSTITUTE($A184,L$1,""))</f>
        <v>0</v>
      </c>
      <c r="M184">
        <f>LEN($A184)-LEN(SUBSTITUTE($A184,M$1,""))</f>
        <v>0</v>
      </c>
      <c r="N184">
        <f>LEN($A184)-LEN(SUBSTITUTE($A184,N$1,""))</f>
        <v>0</v>
      </c>
      <c r="O184">
        <f>LEN($A184)-LEN(SUBSTITUTE($A184,O$1,""))</f>
        <v>0</v>
      </c>
      <c r="P184">
        <f>LEN($A184)-LEN(SUBSTITUTE($A184,P$1,""))</f>
        <v>0</v>
      </c>
      <c r="Q184">
        <f>LEN($A184)-LEN(SUBSTITUTE($A184,Q$1,""))</f>
        <v>0</v>
      </c>
      <c r="R184">
        <f>LEN($A184)-LEN(SUBSTITUTE($A184,R$1,""))</f>
        <v>0</v>
      </c>
      <c r="S184">
        <f>LEN($A184)-LEN(SUBSTITUTE($A184,S$1,""))</f>
        <v>0</v>
      </c>
      <c r="T184">
        <f>LEN($A184)-LEN(SUBSTITUTE($A184,T$1,""))</f>
        <v>0</v>
      </c>
      <c r="U184">
        <f>LEN($A184)-LEN(SUBSTITUTE($A184,U$1,""))</f>
        <v>2</v>
      </c>
      <c r="V184">
        <f>I184+1</f>
        <v>1</v>
      </c>
      <c r="W184">
        <f>J184+1</f>
        <v>4</v>
      </c>
      <c r="X184">
        <f>K184+1</f>
        <v>1</v>
      </c>
      <c r="Y184">
        <f>L184+1</f>
        <v>1</v>
      </c>
      <c r="Z184">
        <f>M184+1</f>
        <v>1</v>
      </c>
      <c r="AA184">
        <f>N184+1</f>
        <v>1</v>
      </c>
      <c r="AB184">
        <f>O184+1</f>
        <v>1</v>
      </c>
      <c r="AC184">
        <f>P184+1</f>
        <v>1</v>
      </c>
      <c r="AD184">
        <f>Q184+1</f>
        <v>1</v>
      </c>
      <c r="AE184">
        <f>R184+1</f>
        <v>1</v>
      </c>
      <c r="AF184">
        <f>S184+1</f>
        <v>1</v>
      </c>
      <c r="AG184">
        <f>T184+1</f>
        <v>1</v>
      </c>
      <c r="AH184">
        <f>U184+1</f>
        <v>3</v>
      </c>
      <c r="AI184">
        <f>PRODUCT(V184:AH184)</f>
        <v>12</v>
      </c>
      <c r="AJ184" t="b">
        <f>AI184=6</f>
        <v>0</v>
      </c>
      <c r="AK184" t="b">
        <f>AI184=10</f>
        <v>0</v>
      </c>
      <c r="AL184" t="b">
        <f>AI184=12</f>
        <v>1</v>
      </c>
      <c r="AM184" t="b">
        <f>AI184=16</f>
        <v>0</v>
      </c>
      <c r="AN184" t="b">
        <f>AI184=18</f>
        <v>0</v>
      </c>
      <c r="AO184" t="b">
        <f>AI184=24</f>
        <v>0</v>
      </c>
      <c r="AP184" t="b">
        <f>AI184=32</f>
        <v>0</v>
      </c>
      <c r="AQ184" t="str">
        <f>IF(AI184=6,"7",IF(AI184=10,"6",IF(AI184=12,"5",
IF(AI184=16,"4",IF(AI184=18,"3",IF(AI184=24,"2",IF(AI184=32,"1","0"))))))
)</f>
        <v>5</v>
      </c>
      <c r="AR184" t="str">
        <f>_xlfn.XLOOKUP(D184, $BF$1:$BR$1, $BF$2:$BR$2)</f>
        <v>02</v>
      </c>
      <c r="AS184" t="str">
        <f>_xlfn.XLOOKUP(E184, $BF$1:$BR$1, $BF$2:$BR$2)</f>
        <v>13</v>
      </c>
      <c r="AT184" t="str">
        <f>_xlfn.XLOOKUP(F184, $BF$1:$BR$1, $BF$2:$BR$2)</f>
        <v>02</v>
      </c>
      <c r="AU184" t="str">
        <f>_xlfn.XLOOKUP(G184, $BF$1:$BR$1, $BF$2:$BR$2)</f>
        <v>13</v>
      </c>
      <c r="AV184" t="str">
        <f>_xlfn.XLOOKUP(H184, $BF$1:$BR$1, $BF$2:$BR$2)</f>
        <v>13</v>
      </c>
      <c r="AW184">
        <f>VALUE(_xlfn.TEXTJOIN("", TRUE, AQ184:AV184))</f>
        <v>50213021313</v>
      </c>
      <c r="AX184">
        <v>50213021313</v>
      </c>
      <c r="AY184">
        <f t="shared" si="2"/>
        <v>818</v>
      </c>
      <c r="AZ184">
        <f>B184*AY184</f>
        <v>112066</v>
      </c>
    </row>
    <row r="185" spans="1:52" x14ac:dyDescent="0.25">
      <c r="A185" t="s">
        <v>13</v>
      </c>
      <c r="B185">
        <v>322</v>
      </c>
      <c r="C185" t="str">
        <f>TEXT(A185, "0")</f>
        <v>2J2J2</v>
      </c>
      <c r="D185" t="str">
        <f>MID($C185, 1, 1)</f>
        <v>2</v>
      </c>
      <c r="E185" t="str">
        <f>MID($C185, 2, 1)</f>
        <v>J</v>
      </c>
      <c r="F185" t="str">
        <f>MID($C185, 3, 1)</f>
        <v>2</v>
      </c>
      <c r="G185" t="str">
        <f>MID($C185, 4, 1)</f>
        <v>J</v>
      </c>
      <c r="H185" t="str">
        <f>MID($C185, 5, 1)</f>
        <v>2</v>
      </c>
      <c r="I185">
        <f>LEN($A185)-LEN(SUBSTITUTE($A185,I$1,""))</f>
        <v>0</v>
      </c>
      <c r="J185">
        <f>LEN($A185)-LEN(SUBSTITUTE($A185,J$1,""))</f>
        <v>0</v>
      </c>
      <c r="K185">
        <f>LEN($A185)-LEN(SUBSTITUTE($A185,K$1,""))</f>
        <v>0</v>
      </c>
      <c r="L185">
        <f>LEN($A185)-LEN(SUBSTITUTE($A185,L$1,""))</f>
        <v>2</v>
      </c>
      <c r="M185">
        <f>LEN($A185)-LEN(SUBSTITUTE($A185,M$1,""))</f>
        <v>0</v>
      </c>
      <c r="N185">
        <f>LEN($A185)-LEN(SUBSTITUTE($A185,N$1,""))</f>
        <v>0</v>
      </c>
      <c r="O185">
        <f>LEN($A185)-LEN(SUBSTITUTE($A185,O$1,""))</f>
        <v>0</v>
      </c>
      <c r="P185">
        <f>LEN($A185)-LEN(SUBSTITUTE($A185,P$1,""))</f>
        <v>0</v>
      </c>
      <c r="Q185">
        <f>LEN($A185)-LEN(SUBSTITUTE($A185,Q$1,""))</f>
        <v>0</v>
      </c>
      <c r="R185">
        <f>LEN($A185)-LEN(SUBSTITUTE($A185,R$1,""))</f>
        <v>0</v>
      </c>
      <c r="S185">
        <f>LEN($A185)-LEN(SUBSTITUTE($A185,S$1,""))</f>
        <v>0</v>
      </c>
      <c r="T185">
        <f>LEN($A185)-LEN(SUBSTITUTE($A185,T$1,""))</f>
        <v>0</v>
      </c>
      <c r="U185">
        <f>LEN($A185)-LEN(SUBSTITUTE($A185,U$1,""))</f>
        <v>3</v>
      </c>
      <c r="V185">
        <f>I185+1</f>
        <v>1</v>
      </c>
      <c r="W185">
        <f>J185+1</f>
        <v>1</v>
      </c>
      <c r="X185">
        <f>K185+1</f>
        <v>1</v>
      </c>
      <c r="Y185">
        <f>L185+1</f>
        <v>3</v>
      </c>
      <c r="Z185">
        <f>M185+1</f>
        <v>1</v>
      </c>
      <c r="AA185">
        <f>N185+1</f>
        <v>1</v>
      </c>
      <c r="AB185">
        <f>O185+1</f>
        <v>1</v>
      </c>
      <c r="AC185">
        <f>P185+1</f>
        <v>1</v>
      </c>
      <c r="AD185">
        <f>Q185+1</f>
        <v>1</v>
      </c>
      <c r="AE185">
        <f>R185+1</f>
        <v>1</v>
      </c>
      <c r="AF185">
        <f>S185+1</f>
        <v>1</v>
      </c>
      <c r="AG185">
        <f>T185+1</f>
        <v>1</v>
      </c>
      <c r="AH185">
        <f>U185+1</f>
        <v>4</v>
      </c>
      <c r="AI185">
        <f>PRODUCT(V185:AH185)</f>
        <v>12</v>
      </c>
      <c r="AJ185" t="b">
        <f>AI185=6</f>
        <v>0</v>
      </c>
      <c r="AK185" t="b">
        <f>AI185=10</f>
        <v>0</v>
      </c>
      <c r="AL185" t="b">
        <f>AI185=12</f>
        <v>1</v>
      </c>
      <c r="AM185" t="b">
        <f>AI185=16</f>
        <v>0</v>
      </c>
      <c r="AN185" t="b">
        <f>AI185=18</f>
        <v>0</v>
      </c>
      <c r="AO185" t="b">
        <f>AI185=24</f>
        <v>0</v>
      </c>
      <c r="AP185" t="b">
        <f>AI185=32</f>
        <v>0</v>
      </c>
      <c r="AQ185" t="str">
        <f>IF(AI185=6,"7",IF(AI185=10,"6",IF(AI185=12,"5",
IF(AI185=16,"4",IF(AI185=18,"3",IF(AI185=24,"2",IF(AI185=32,"1","0"))))))
)</f>
        <v>5</v>
      </c>
      <c r="AR185" t="str">
        <f>_xlfn.XLOOKUP(D185, $BF$1:$BR$1, $BF$2:$BR$2)</f>
        <v>02</v>
      </c>
      <c r="AS185" t="str">
        <f>_xlfn.XLOOKUP(E185, $BF$1:$BR$1, $BF$2:$BR$2)</f>
        <v>11</v>
      </c>
      <c r="AT185" t="str">
        <f>_xlfn.XLOOKUP(F185, $BF$1:$BR$1, $BF$2:$BR$2)</f>
        <v>02</v>
      </c>
      <c r="AU185" t="str">
        <f>_xlfn.XLOOKUP(G185, $BF$1:$BR$1, $BF$2:$BR$2)</f>
        <v>11</v>
      </c>
      <c r="AV185" t="str">
        <f>_xlfn.XLOOKUP(H185, $BF$1:$BR$1, $BF$2:$BR$2)</f>
        <v>02</v>
      </c>
      <c r="AW185">
        <f>VALUE(_xlfn.TEXTJOIN("", TRUE, AQ185:AV185))</f>
        <v>50211021102</v>
      </c>
      <c r="AX185">
        <v>50211021102</v>
      </c>
      <c r="AY185">
        <f t="shared" si="2"/>
        <v>817</v>
      </c>
      <c r="AZ185">
        <f>B185*AY185</f>
        <v>263074</v>
      </c>
    </row>
    <row r="186" spans="1:52" x14ac:dyDescent="0.25">
      <c r="A186" t="s">
        <v>374</v>
      </c>
      <c r="B186">
        <v>776</v>
      </c>
      <c r="C186" t="str">
        <f>TEXT(A186, "0")</f>
        <v>2TT22</v>
      </c>
      <c r="D186" t="str">
        <f>MID($C186, 1, 1)</f>
        <v>2</v>
      </c>
      <c r="E186" t="str">
        <f>MID($C186, 2, 1)</f>
        <v>T</v>
      </c>
      <c r="F186" t="str">
        <f>MID($C186, 3, 1)</f>
        <v>T</v>
      </c>
      <c r="G186" t="str">
        <f>MID($C186, 4, 1)</f>
        <v>2</v>
      </c>
      <c r="H186" t="str">
        <f>MID($C186, 5, 1)</f>
        <v>2</v>
      </c>
      <c r="I186">
        <f>LEN($A186)-LEN(SUBSTITUTE($A186,I$1,""))</f>
        <v>0</v>
      </c>
      <c r="J186">
        <f>LEN($A186)-LEN(SUBSTITUTE($A186,J$1,""))</f>
        <v>0</v>
      </c>
      <c r="K186">
        <f>LEN($A186)-LEN(SUBSTITUTE($A186,K$1,""))</f>
        <v>0</v>
      </c>
      <c r="L186">
        <f>LEN($A186)-LEN(SUBSTITUTE($A186,L$1,""))</f>
        <v>0</v>
      </c>
      <c r="M186">
        <f>LEN($A186)-LEN(SUBSTITUTE($A186,M$1,""))</f>
        <v>2</v>
      </c>
      <c r="N186">
        <f>LEN($A186)-LEN(SUBSTITUTE($A186,N$1,""))</f>
        <v>0</v>
      </c>
      <c r="O186">
        <f>LEN($A186)-LEN(SUBSTITUTE($A186,O$1,""))</f>
        <v>0</v>
      </c>
      <c r="P186">
        <f>LEN($A186)-LEN(SUBSTITUTE($A186,P$1,""))</f>
        <v>0</v>
      </c>
      <c r="Q186">
        <f>LEN($A186)-LEN(SUBSTITUTE($A186,Q$1,""))</f>
        <v>0</v>
      </c>
      <c r="R186">
        <f>LEN($A186)-LEN(SUBSTITUTE($A186,R$1,""))</f>
        <v>0</v>
      </c>
      <c r="S186">
        <f>LEN($A186)-LEN(SUBSTITUTE($A186,S$1,""))</f>
        <v>0</v>
      </c>
      <c r="T186">
        <f>LEN($A186)-LEN(SUBSTITUTE($A186,T$1,""))</f>
        <v>0</v>
      </c>
      <c r="U186">
        <f>LEN($A186)-LEN(SUBSTITUTE($A186,U$1,""))</f>
        <v>3</v>
      </c>
      <c r="V186">
        <f>I186+1</f>
        <v>1</v>
      </c>
      <c r="W186">
        <f>J186+1</f>
        <v>1</v>
      </c>
      <c r="X186">
        <f>K186+1</f>
        <v>1</v>
      </c>
      <c r="Y186">
        <f>L186+1</f>
        <v>1</v>
      </c>
      <c r="Z186">
        <f>M186+1</f>
        <v>3</v>
      </c>
      <c r="AA186">
        <f>N186+1</f>
        <v>1</v>
      </c>
      <c r="AB186">
        <f>O186+1</f>
        <v>1</v>
      </c>
      <c r="AC186">
        <f>P186+1</f>
        <v>1</v>
      </c>
      <c r="AD186">
        <f>Q186+1</f>
        <v>1</v>
      </c>
      <c r="AE186">
        <f>R186+1</f>
        <v>1</v>
      </c>
      <c r="AF186">
        <f>S186+1</f>
        <v>1</v>
      </c>
      <c r="AG186">
        <f>T186+1</f>
        <v>1</v>
      </c>
      <c r="AH186">
        <f>U186+1</f>
        <v>4</v>
      </c>
      <c r="AI186">
        <f>PRODUCT(V186:AH186)</f>
        <v>12</v>
      </c>
      <c r="AJ186" t="b">
        <f>AI186=6</f>
        <v>0</v>
      </c>
      <c r="AK186" t="b">
        <f>AI186=10</f>
        <v>0</v>
      </c>
      <c r="AL186" t="b">
        <f>AI186=12</f>
        <v>1</v>
      </c>
      <c r="AM186" t="b">
        <f>AI186=16</f>
        <v>0</v>
      </c>
      <c r="AN186" t="b">
        <f>AI186=18</f>
        <v>0</v>
      </c>
      <c r="AO186" t="b">
        <f>AI186=24</f>
        <v>0</v>
      </c>
      <c r="AP186" t="b">
        <f>AI186=32</f>
        <v>0</v>
      </c>
      <c r="AQ186" t="str">
        <f>IF(AI186=6,"7",IF(AI186=10,"6",IF(AI186=12,"5",
IF(AI186=16,"4",IF(AI186=18,"3",IF(AI186=24,"2",IF(AI186=32,"1","0"))))))
)</f>
        <v>5</v>
      </c>
      <c r="AR186" t="str">
        <f>_xlfn.XLOOKUP(D186, $BF$1:$BR$1, $BF$2:$BR$2)</f>
        <v>02</v>
      </c>
      <c r="AS186" t="str">
        <f>_xlfn.XLOOKUP(E186, $BF$1:$BR$1, $BF$2:$BR$2)</f>
        <v>10</v>
      </c>
      <c r="AT186" t="str">
        <f>_xlfn.XLOOKUP(F186, $BF$1:$BR$1, $BF$2:$BR$2)</f>
        <v>10</v>
      </c>
      <c r="AU186" t="str">
        <f>_xlfn.XLOOKUP(G186, $BF$1:$BR$1, $BF$2:$BR$2)</f>
        <v>02</v>
      </c>
      <c r="AV186" t="str">
        <f>_xlfn.XLOOKUP(H186, $BF$1:$BR$1, $BF$2:$BR$2)</f>
        <v>02</v>
      </c>
      <c r="AW186">
        <f>VALUE(_xlfn.TEXTJOIN("", TRUE, AQ186:AV186))</f>
        <v>50210100202</v>
      </c>
      <c r="AX186">
        <v>50210100202</v>
      </c>
      <c r="AY186">
        <f t="shared" si="2"/>
        <v>816</v>
      </c>
      <c r="AZ186">
        <f>B186*AY186</f>
        <v>633216</v>
      </c>
    </row>
    <row r="187" spans="1:52" x14ac:dyDescent="0.25">
      <c r="A187" t="s">
        <v>651</v>
      </c>
      <c r="B187">
        <v>827</v>
      </c>
      <c r="C187" t="str">
        <f>TEXT(A187, "0")</f>
        <v>2T2TT</v>
      </c>
      <c r="D187" t="str">
        <f>MID($C187, 1, 1)</f>
        <v>2</v>
      </c>
      <c r="E187" t="str">
        <f>MID($C187, 2, 1)</f>
        <v>T</v>
      </c>
      <c r="F187" t="str">
        <f>MID($C187, 3, 1)</f>
        <v>2</v>
      </c>
      <c r="G187" t="str">
        <f>MID($C187, 4, 1)</f>
        <v>T</v>
      </c>
      <c r="H187" t="str">
        <f>MID($C187, 5, 1)</f>
        <v>T</v>
      </c>
      <c r="I187">
        <f>LEN($A187)-LEN(SUBSTITUTE($A187,I$1,""))</f>
        <v>0</v>
      </c>
      <c r="J187">
        <f>LEN($A187)-LEN(SUBSTITUTE($A187,J$1,""))</f>
        <v>0</v>
      </c>
      <c r="K187">
        <f>LEN($A187)-LEN(SUBSTITUTE($A187,K$1,""))</f>
        <v>0</v>
      </c>
      <c r="L187">
        <f>LEN($A187)-LEN(SUBSTITUTE($A187,L$1,""))</f>
        <v>0</v>
      </c>
      <c r="M187">
        <f>LEN($A187)-LEN(SUBSTITUTE($A187,M$1,""))</f>
        <v>3</v>
      </c>
      <c r="N187">
        <f>LEN($A187)-LEN(SUBSTITUTE($A187,N$1,""))</f>
        <v>0</v>
      </c>
      <c r="O187">
        <f>LEN($A187)-LEN(SUBSTITUTE($A187,O$1,""))</f>
        <v>0</v>
      </c>
      <c r="P187">
        <f>LEN($A187)-LEN(SUBSTITUTE($A187,P$1,""))</f>
        <v>0</v>
      </c>
      <c r="Q187">
        <f>LEN($A187)-LEN(SUBSTITUTE($A187,Q$1,""))</f>
        <v>0</v>
      </c>
      <c r="R187">
        <f>LEN($A187)-LEN(SUBSTITUTE($A187,R$1,""))</f>
        <v>0</v>
      </c>
      <c r="S187">
        <f>LEN($A187)-LEN(SUBSTITUTE($A187,S$1,""))</f>
        <v>0</v>
      </c>
      <c r="T187">
        <f>LEN($A187)-LEN(SUBSTITUTE($A187,T$1,""))</f>
        <v>0</v>
      </c>
      <c r="U187">
        <f>LEN($A187)-LEN(SUBSTITUTE($A187,U$1,""))</f>
        <v>2</v>
      </c>
      <c r="V187">
        <f>I187+1</f>
        <v>1</v>
      </c>
      <c r="W187">
        <f>J187+1</f>
        <v>1</v>
      </c>
      <c r="X187">
        <f>K187+1</f>
        <v>1</v>
      </c>
      <c r="Y187">
        <f>L187+1</f>
        <v>1</v>
      </c>
      <c r="Z187">
        <f>M187+1</f>
        <v>4</v>
      </c>
      <c r="AA187">
        <f>N187+1</f>
        <v>1</v>
      </c>
      <c r="AB187">
        <f>O187+1</f>
        <v>1</v>
      </c>
      <c r="AC187">
        <f>P187+1</f>
        <v>1</v>
      </c>
      <c r="AD187">
        <f>Q187+1</f>
        <v>1</v>
      </c>
      <c r="AE187">
        <f>R187+1</f>
        <v>1</v>
      </c>
      <c r="AF187">
        <f>S187+1</f>
        <v>1</v>
      </c>
      <c r="AG187">
        <f>T187+1</f>
        <v>1</v>
      </c>
      <c r="AH187">
        <f>U187+1</f>
        <v>3</v>
      </c>
      <c r="AI187">
        <f>PRODUCT(V187:AH187)</f>
        <v>12</v>
      </c>
      <c r="AJ187" t="b">
        <f>AI187=6</f>
        <v>0</v>
      </c>
      <c r="AK187" t="b">
        <f>AI187=10</f>
        <v>0</v>
      </c>
      <c r="AL187" t="b">
        <f>AI187=12</f>
        <v>1</v>
      </c>
      <c r="AM187" t="b">
        <f>AI187=16</f>
        <v>0</v>
      </c>
      <c r="AN187" t="b">
        <f>AI187=18</f>
        <v>0</v>
      </c>
      <c r="AO187" t="b">
        <f>AI187=24</f>
        <v>0</v>
      </c>
      <c r="AP187" t="b">
        <f>AI187=32</f>
        <v>0</v>
      </c>
      <c r="AQ187" t="str">
        <f>IF(AI187=6,"7",IF(AI187=10,"6",IF(AI187=12,"5",
IF(AI187=16,"4",IF(AI187=18,"3",IF(AI187=24,"2",IF(AI187=32,"1","0"))))))
)</f>
        <v>5</v>
      </c>
      <c r="AR187" t="str">
        <f>_xlfn.XLOOKUP(D187, $BF$1:$BR$1, $BF$2:$BR$2)</f>
        <v>02</v>
      </c>
      <c r="AS187" t="str">
        <f>_xlfn.XLOOKUP(E187, $BF$1:$BR$1, $BF$2:$BR$2)</f>
        <v>10</v>
      </c>
      <c r="AT187" t="str">
        <f>_xlfn.XLOOKUP(F187, $BF$1:$BR$1, $BF$2:$BR$2)</f>
        <v>02</v>
      </c>
      <c r="AU187" t="str">
        <f>_xlfn.XLOOKUP(G187, $BF$1:$BR$1, $BF$2:$BR$2)</f>
        <v>10</v>
      </c>
      <c r="AV187" t="str">
        <f>_xlfn.XLOOKUP(H187, $BF$1:$BR$1, $BF$2:$BR$2)</f>
        <v>10</v>
      </c>
      <c r="AW187">
        <f>VALUE(_xlfn.TEXTJOIN("", TRUE, AQ187:AV187))</f>
        <v>50210021010</v>
      </c>
      <c r="AX187">
        <v>50210021010</v>
      </c>
      <c r="AY187">
        <f t="shared" si="2"/>
        <v>815</v>
      </c>
      <c r="AZ187">
        <f>B187*AY187</f>
        <v>674005</v>
      </c>
    </row>
    <row r="188" spans="1:52" x14ac:dyDescent="0.25">
      <c r="A188" t="s">
        <v>30</v>
      </c>
      <c r="B188">
        <v>61</v>
      </c>
      <c r="C188" t="str">
        <f>TEXT(A188, "0")</f>
        <v>28228</v>
      </c>
      <c r="D188" t="str">
        <f>MID($C188, 1, 1)</f>
        <v>2</v>
      </c>
      <c r="E188" t="str">
        <f>MID($C188, 2, 1)</f>
        <v>8</v>
      </c>
      <c r="F188" t="str">
        <f>MID($C188, 3, 1)</f>
        <v>2</v>
      </c>
      <c r="G188" t="str">
        <f>MID($C188, 4, 1)</f>
        <v>2</v>
      </c>
      <c r="H188" t="str">
        <f>MID($C188, 5, 1)</f>
        <v>8</v>
      </c>
      <c r="I188">
        <f>LEN($A188)-LEN(SUBSTITUTE($A188,I$1,""))</f>
        <v>0</v>
      </c>
      <c r="J188">
        <f>LEN($A188)-LEN(SUBSTITUTE($A188,J$1,""))</f>
        <v>0</v>
      </c>
      <c r="K188">
        <f>LEN($A188)-LEN(SUBSTITUTE($A188,K$1,""))</f>
        <v>0</v>
      </c>
      <c r="L188">
        <f>LEN($A188)-LEN(SUBSTITUTE($A188,L$1,""))</f>
        <v>0</v>
      </c>
      <c r="M188">
        <f>LEN($A188)-LEN(SUBSTITUTE($A188,M$1,""))</f>
        <v>0</v>
      </c>
      <c r="N188">
        <f>LEN($A188)-LEN(SUBSTITUTE($A188,N$1,""))</f>
        <v>0</v>
      </c>
      <c r="O188">
        <f>LEN($A188)-LEN(SUBSTITUTE($A188,O$1,""))</f>
        <v>2</v>
      </c>
      <c r="P188">
        <f>LEN($A188)-LEN(SUBSTITUTE($A188,P$1,""))</f>
        <v>0</v>
      </c>
      <c r="Q188">
        <f>LEN($A188)-LEN(SUBSTITUTE($A188,Q$1,""))</f>
        <v>0</v>
      </c>
      <c r="R188">
        <f>LEN($A188)-LEN(SUBSTITUTE($A188,R$1,""))</f>
        <v>0</v>
      </c>
      <c r="S188">
        <f>LEN($A188)-LEN(SUBSTITUTE($A188,S$1,""))</f>
        <v>0</v>
      </c>
      <c r="T188">
        <f>LEN($A188)-LEN(SUBSTITUTE($A188,T$1,""))</f>
        <v>0</v>
      </c>
      <c r="U188">
        <f>LEN($A188)-LEN(SUBSTITUTE($A188,U$1,""))</f>
        <v>3</v>
      </c>
      <c r="V188">
        <f>I188+1</f>
        <v>1</v>
      </c>
      <c r="W188">
        <f>J188+1</f>
        <v>1</v>
      </c>
      <c r="X188">
        <f>K188+1</f>
        <v>1</v>
      </c>
      <c r="Y188">
        <f>L188+1</f>
        <v>1</v>
      </c>
      <c r="Z188">
        <f>M188+1</f>
        <v>1</v>
      </c>
      <c r="AA188">
        <f>N188+1</f>
        <v>1</v>
      </c>
      <c r="AB188">
        <f>O188+1</f>
        <v>3</v>
      </c>
      <c r="AC188">
        <f>P188+1</f>
        <v>1</v>
      </c>
      <c r="AD188">
        <f>Q188+1</f>
        <v>1</v>
      </c>
      <c r="AE188">
        <f>R188+1</f>
        <v>1</v>
      </c>
      <c r="AF188">
        <f>S188+1</f>
        <v>1</v>
      </c>
      <c r="AG188">
        <f>T188+1</f>
        <v>1</v>
      </c>
      <c r="AH188">
        <f>U188+1</f>
        <v>4</v>
      </c>
      <c r="AI188">
        <f>PRODUCT(V188:AH188)</f>
        <v>12</v>
      </c>
      <c r="AJ188" t="b">
        <f>AI188=6</f>
        <v>0</v>
      </c>
      <c r="AK188" t="b">
        <f>AI188=10</f>
        <v>0</v>
      </c>
      <c r="AL188" t="b">
        <f>AI188=12</f>
        <v>1</v>
      </c>
      <c r="AM188" t="b">
        <f>AI188=16</f>
        <v>0</v>
      </c>
      <c r="AN188" t="b">
        <f>AI188=18</f>
        <v>0</v>
      </c>
      <c r="AO188" t="b">
        <f>AI188=24</f>
        <v>0</v>
      </c>
      <c r="AP188" t="b">
        <f>AI188=32</f>
        <v>0</v>
      </c>
      <c r="AQ188" t="str">
        <f>IF(AI188=6,"7",IF(AI188=10,"6",IF(AI188=12,"5",
IF(AI188=16,"4",IF(AI188=18,"3",IF(AI188=24,"2",IF(AI188=32,"1","0"))))))
)</f>
        <v>5</v>
      </c>
      <c r="AR188" t="str">
        <f>_xlfn.XLOOKUP(D188, $BF$1:$BR$1, $BF$2:$BR$2)</f>
        <v>02</v>
      </c>
      <c r="AS188" t="str">
        <f>_xlfn.XLOOKUP(E188, $BF$1:$BR$1, $BF$2:$BR$2)</f>
        <v>08</v>
      </c>
      <c r="AT188" t="str">
        <f>_xlfn.XLOOKUP(F188, $BF$1:$BR$1, $BF$2:$BR$2)</f>
        <v>02</v>
      </c>
      <c r="AU188" t="str">
        <f>_xlfn.XLOOKUP(G188, $BF$1:$BR$1, $BF$2:$BR$2)</f>
        <v>02</v>
      </c>
      <c r="AV188" t="str">
        <f>_xlfn.XLOOKUP(H188, $BF$1:$BR$1, $BF$2:$BR$2)</f>
        <v>08</v>
      </c>
      <c r="AW188">
        <f>VALUE(_xlfn.TEXTJOIN("", TRUE, AQ188:AV188))</f>
        <v>50208020208</v>
      </c>
      <c r="AX188">
        <v>50208020208</v>
      </c>
      <c r="AY188">
        <f t="shared" si="2"/>
        <v>814</v>
      </c>
      <c r="AZ188">
        <f>B188*AY188</f>
        <v>49654</v>
      </c>
    </row>
    <row r="189" spans="1:52" x14ac:dyDescent="0.25">
      <c r="A189" t="s">
        <v>585</v>
      </c>
      <c r="B189">
        <v>169</v>
      </c>
      <c r="C189" t="str">
        <f>TEXT(A189, "0")</f>
        <v>26662</v>
      </c>
      <c r="D189" t="str">
        <f>MID($C189, 1, 1)</f>
        <v>2</v>
      </c>
      <c r="E189" t="str">
        <f>MID($C189, 2, 1)</f>
        <v>6</v>
      </c>
      <c r="F189" t="str">
        <f>MID($C189, 3, 1)</f>
        <v>6</v>
      </c>
      <c r="G189" t="str">
        <f>MID($C189, 4, 1)</f>
        <v>6</v>
      </c>
      <c r="H189" t="str">
        <f>MID($C189, 5, 1)</f>
        <v>2</v>
      </c>
      <c r="I189">
        <f>LEN($A189)-LEN(SUBSTITUTE($A189,I$1,""))</f>
        <v>0</v>
      </c>
      <c r="J189">
        <f>LEN($A189)-LEN(SUBSTITUTE($A189,J$1,""))</f>
        <v>0</v>
      </c>
      <c r="K189">
        <f>LEN($A189)-LEN(SUBSTITUTE($A189,K$1,""))</f>
        <v>0</v>
      </c>
      <c r="L189">
        <f>LEN($A189)-LEN(SUBSTITUTE($A189,L$1,""))</f>
        <v>0</v>
      </c>
      <c r="M189">
        <f>LEN($A189)-LEN(SUBSTITUTE($A189,M$1,""))</f>
        <v>0</v>
      </c>
      <c r="N189">
        <f>LEN($A189)-LEN(SUBSTITUTE($A189,N$1,""))</f>
        <v>0</v>
      </c>
      <c r="O189">
        <f>LEN($A189)-LEN(SUBSTITUTE($A189,O$1,""))</f>
        <v>0</v>
      </c>
      <c r="P189">
        <f>LEN($A189)-LEN(SUBSTITUTE($A189,P$1,""))</f>
        <v>0</v>
      </c>
      <c r="Q189">
        <f>LEN($A189)-LEN(SUBSTITUTE($A189,Q$1,""))</f>
        <v>3</v>
      </c>
      <c r="R189">
        <f>LEN($A189)-LEN(SUBSTITUTE($A189,R$1,""))</f>
        <v>0</v>
      </c>
      <c r="S189">
        <f>LEN($A189)-LEN(SUBSTITUTE($A189,S$1,""))</f>
        <v>0</v>
      </c>
      <c r="T189">
        <f>LEN($A189)-LEN(SUBSTITUTE($A189,T$1,""))</f>
        <v>0</v>
      </c>
      <c r="U189">
        <f>LEN($A189)-LEN(SUBSTITUTE($A189,U$1,""))</f>
        <v>2</v>
      </c>
      <c r="V189">
        <f>I189+1</f>
        <v>1</v>
      </c>
      <c r="W189">
        <f>J189+1</f>
        <v>1</v>
      </c>
      <c r="X189">
        <f>K189+1</f>
        <v>1</v>
      </c>
      <c r="Y189">
        <f>L189+1</f>
        <v>1</v>
      </c>
      <c r="Z189">
        <f>M189+1</f>
        <v>1</v>
      </c>
      <c r="AA189">
        <f>N189+1</f>
        <v>1</v>
      </c>
      <c r="AB189">
        <f>O189+1</f>
        <v>1</v>
      </c>
      <c r="AC189">
        <f>P189+1</f>
        <v>1</v>
      </c>
      <c r="AD189">
        <f>Q189+1</f>
        <v>4</v>
      </c>
      <c r="AE189">
        <f>R189+1</f>
        <v>1</v>
      </c>
      <c r="AF189">
        <f>S189+1</f>
        <v>1</v>
      </c>
      <c r="AG189">
        <f>T189+1</f>
        <v>1</v>
      </c>
      <c r="AH189">
        <f>U189+1</f>
        <v>3</v>
      </c>
      <c r="AI189">
        <f>PRODUCT(V189:AH189)</f>
        <v>12</v>
      </c>
      <c r="AJ189" t="b">
        <f>AI189=6</f>
        <v>0</v>
      </c>
      <c r="AK189" t="b">
        <f>AI189=10</f>
        <v>0</v>
      </c>
      <c r="AL189" t="b">
        <f>AI189=12</f>
        <v>1</v>
      </c>
      <c r="AM189" t="b">
        <f>AI189=16</f>
        <v>0</v>
      </c>
      <c r="AN189" t="b">
        <f>AI189=18</f>
        <v>0</v>
      </c>
      <c r="AO189" t="b">
        <f>AI189=24</f>
        <v>0</v>
      </c>
      <c r="AP189" t="b">
        <f>AI189=32</f>
        <v>0</v>
      </c>
      <c r="AQ189" t="str">
        <f>IF(AI189=6,"7",IF(AI189=10,"6",IF(AI189=12,"5",
IF(AI189=16,"4",IF(AI189=18,"3",IF(AI189=24,"2",IF(AI189=32,"1","0"))))))
)</f>
        <v>5</v>
      </c>
      <c r="AR189" t="str">
        <f>_xlfn.XLOOKUP(D189, $BF$1:$BR$1, $BF$2:$BR$2)</f>
        <v>02</v>
      </c>
      <c r="AS189" t="str">
        <f>_xlfn.XLOOKUP(E189, $BF$1:$BR$1, $BF$2:$BR$2)</f>
        <v>06</v>
      </c>
      <c r="AT189" t="str">
        <f>_xlfn.XLOOKUP(F189, $BF$1:$BR$1, $BF$2:$BR$2)</f>
        <v>06</v>
      </c>
      <c r="AU189" t="str">
        <f>_xlfn.XLOOKUP(G189, $BF$1:$BR$1, $BF$2:$BR$2)</f>
        <v>06</v>
      </c>
      <c r="AV189" t="str">
        <f>_xlfn.XLOOKUP(H189, $BF$1:$BR$1, $BF$2:$BR$2)</f>
        <v>02</v>
      </c>
      <c r="AW189">
        <f>VALUE(_xlfn.TEXTJOIN("", TRUE, AQ189:AV189))</f>
        <v>50206060602</v>
      </c>
      <c r="AX189">
        <v>50206060602</v>
      </c>
      <c r="AY189">
        <f t="shared" si="2"/>
        <v>813</v>
      </c>
      <c r="AZ189">
        <f>B189*AY189</f>
        <v>137397</v>
      </c>
    </row>
    <row r="190" spans="1:52" x14ac:dyDescent="0.25">
      <c r="A190" t="s">
        <v>792</v>
      </c>
      <c r="B190">
        <v>629</v>
      </c>
      <c r="C190" t="str">
        <f>TEXT(A190, "0")</f>
        <v>23332</v>
      </c>
      <c r="D190" t="str">
        <f>MID($C190, 1, 1)</f>
        <v>2</v>
      </c>
      <c r="E190" t="str">
        <f>MID($C190, 2, 1)</f>
        <v>3</v>
      </c>
      <c r="F190" t="str">
        <f>MID($C190, 3, 1)</f>
        <v>3</v>
      </c>
      <c r="G190" t="str">
        <f>MID($C190, 4, 1)</f>
        <v>3</v>
      </c>
      <c r="H190" t="str">
        <f>MID($C190, 5, 1)</f>
        <v>2</v>
      </c>
      <c r="I190">
        <f>LEN($A190)-LEN(SUBSTITUTE($A190,I$1,""))</f>
        <v>0</v>
      </c>
      <c r="J190">
        <f>LEN($A190)-LEN(SUBSTITUTE($A190,J$1,""))</f>
        <v>0</v>
      </c>
      <c r="K190">
        <f>LEN($A190)-LEN(SUBSTITUTE($A190,K$1,""))</f>
        <v>0</v>
      </c>
      <c r="L190">
        <f>LEN($A190)-LEN(SUBSTITUTE($A190,L$1,""))</f>
        <v>0</v>
      </c>
      <c r="M190">
        <f>LEN($A190)-LEN(SUBSTITUTE($A190,M$1,""))</f>
        <v>0</v>
      </c>
      <c r="N190">
        <f>LEN($A190)-LEN(SUBSTITUTE($A190,N$1,""))</f>
        <v>0</v>
      </c>
      <c r="O190">
        <f>LEN($A190)-LEN(SUBSTITUTE($A190,O$1,""))</f>
        <v>0</v>
      </c>
      <c r="P190">
        <f>LEN($A190)-LEN(SUBSTITUTE($A190,P$1,""))</f>
        <v>0</v>
      </c>
      <c r="Q190">
        <f>LEN($A190)-LEN(SUBSTITUTE($A190,Q$1,""))</f>
        <v>0</v>
      </c>
      <c r="R190">
        <f>LEN($A190)-LEN(SUBSTITUTE($A190,R$1,""))</f>
        <v>0</v>
      </c>
      <c r="S190">
        <f>LEN($A190)-LEN(SUBSTITUTE($A190,S$1,""))</f>
        <v>0</v>
      </c>
      <c r="T190">
        <f>LEN($A190)-LEN(SUBSTITUTE($A190,T$1,""))</f>
        <v>3</v>
      </c>
      <c r="U190">
        <f>LEN($A190)-LEN(SUBSTITUTE($A190,U$1,""))</f>
        <v>2</v>
      </c>
      <c r="V190">
        <f>I190+1</f>
        <v>1</v>
      </c>
      <c r="W190">
        <f>J190+1</f>
        <v>1</v>
      </c>
      <c r="X190">
        <f>K190+1</f>
        <v>1</v>
      </c>
      <c r="Y190">
        <f>L190+1</f>
        <v>1</v>
      </c>
      <c r="Z190">
        <f>M190+1</f>
        <v>1</v>
      </c>
      <c r="AA190">
        <f>N190+1</f>
        <v>1</v>
      </c>
      <c r="AB190">
        <f>O190+1</f>
        <v>1</v>
      </c>
      <c r="AC190">
        <f>P190+1</f>
        <v>1</v>
      </c>
      <c r="AD190">
        <f>Q190+1</f>
        <v>1</v>
      </c>
      <c r="AE190">
        <f>R190+1</f>
        <v>1</v>
      </c>
      <c r="AF190">
        <f>S190+1</f>
        <v>1</v>
      </c>
      <c r="AG190">
        <f>T190+1</f>
        <v>4</v>
      </c>
      <c r="AH190">
        <f>U190+1</f>
        <v>3</v>
      </c>
      <c r="AI190">
        <f>PRODUCT(V190:AH190)</f>
        <v>12</v>
      </c>
      <c r="AJ190" t="b">
        <f>AI190=6</f>
        <v>0</v>
      </c>
      <c r="AK190" t="b">
        <f>AI190=10</f>
        <v>0</v>
      </c>
      <c r="AL190" t="b">
        <f>AI190=12</f>
        <v>1</v>
      </c>
      <c r="AM190" t="b">
        <f>AI190=16</f>
        <v>0</v>
      </c>
      <c r="AN190" t="b">
        <f>AI190=18</f>
        <v>0</v>
      </c>
      <c r="AO190" t="b">
        <f>AI190=24</f>
        <v>0</v>
      </c>
      <c r="AP190" t="b">
        <f>AI190=32</f>
        <v>0</v>
      </c>
      <c r="AQ190" t="str">
        <f>IF(AI190=6,"7",IF(AI190=10,"6",IF(AI190=12,"5",
IF(AI190=16,"4",IF(AI190=18,"3",IF(AI190=24,"2",IF(AI190=32,"1","0"))))))
)</f>
        <v>5</v>
      </c>
      <c r="AR190" t="str">
        <f>_xlfn.XLOOKUP(D190, $BF$1:$BR$1, $BF$2:$BR$2)</f>
        <v>02</v>
      </c>
      <c r="AS190" t="str">
        <f>_xlfn.XLOOKUP(E190, $BF$1:$BR$1, $BF$2:$BR$2)</f>
        <v>03</v>
      </c>
      <c r="AT190" t="str">
        <f>_xlfn.XLOOKUP(F190, $BF$1:$BR$1, $BF$2:$BR$2)</f>
        <v>03</v>
      </c>
      <c r="AU190" t="str">
        <f>_xlfn.XLOOKUP(G190, $BF$1:$BR$1, $BF$2:$BR$2)</f>
        <v>03</v>
      </c>
      <c r="AV190" t="str">
        <f>_xlfn.XLOOKUP(H190, $BF$1:$BR$1, $BF$2:$BR$2)</f>
        <v>02</v>
      </c>
      <c r="AW190">
        <f>VALUE(_xlfn.TEXTJOIN("", TRUE, AQ190:AV190))</f>
        <v>50203030302</v>
      </c>
      <c r="AX190">
        <v>50203030302</v>
      </c>
      <c r="AY190">
        <f t="shared" si="2"/>
        <v>812</v>
      </c>
      <c r="AZ190">
        <f>B190*AY190</f>
        <v>510748</v>
      </c>
    </row>
    <row r="191" spans="1:52" x14ac:dyDescent="0.25">
      <c r="A191" t="s">
        <v>709</v>
      </c>
      <c r="B191">
        <v>235</v>
      </c>
      <c r="C191" t="str">
        <f>TEXT(A191, "0")</f>
        <v>22AAA</v>
      </c>
      <c r="D191" t="str">
        <f>MID($C191, 1, 1)</f>
        <v>2</v>
      </c>
      <c r="E191" t="str">
        <f>MID($C191, 2, 1)</f>
        <v>2</v>
      </c>
      <c r="F191" t="str">
        <f>MID($C191, 3, 1)</f>
        <v>A</v>
      </c>
      <c r="G191" t="str">
        <f>MID($C191, 4, 1)</f>
        <v>A</v>
      </c>
      <c r="H191" t="str">
        <f>MID($C191, 5, 1)</f>
        <v>A</v>
      </c>
      <c r="I191">
        <f>LEN($A191)-LEN(SUBSTITUTE($A191,I$1,""))</f>
        <v>3</v>
      </c>
      <c r="J191">
        <f>LEN($A191)-LEN(SUBSTITUTE($A191,J$1,""))</f>
        <v>0</v>
      </c>
      <c r="K191">
        <f>LEN($A191)-LEN(SUBSTITUTE($A191,K$1,""))</f>
        <v>0</v>
      </c>
      <c r="L191">
        <f>LEN($A191)-LEN(SUBSTITUTE($A191,L$1,""))</f>
        <v>0</v>
      </c>
      <c r="M191">
        <f>LEN($A191)-LEN(SUBSTITUTE($A191,M$1,""))</f>
        <v>0</v>
      </c>
      <c r="N191">
        <f>LEN($A191)-LEN(SUBSTITUTE($A191,N$1,""))</f>
        <v>0</v>
      </c>
      <c r="O191">
        <f>LEN($A191)-LEN(SUBSTITUTE($A191,O$1,""))</f>
        <v>0</v>
      </c>
      <c r="P191">
        <f>LEN($A191)-LEN(SUBSTITUTE($A191,P$1,""))</f>
        <v>0</v>
      </c>
      <c r="Q191">
        <f>LEN($A191)-LEN(SUBSTITUTE($A191,Q$1,""))</f>
        <v>0</v>
      </c>
      <c r="R191">
        <f>LEN($A191)-LEN(SUBSTITUTE($A191,R$1,""))</f>
        <v>0</v>
      </c>
      <c r="S191">
        <f>LEN($A191)-LEN(SUBSTITUTE($A191,S$1,""))</f>
        <v>0</v>
      </c>
      <c r="T191">
        <f>LEN($A191)-LEN(SUBSTITUTE($A191,T$1,""))</f>
        <v>0</v>
      </c>
      <c r="U191">
        <f>LEN($A191)-LEN(SUBSTITUTE($A191,U$1,""))</f>
        <v>2</v>
      </c>
      <c r="V191">
        <f>I191+1</f>
        <v>4</v>
      </c>
      <c r="W191">
        <f>J191+1</f>
        <v>1</v>
      </c>
      <c r="X191">
        <f>K191+1</f>
        <v>1</v>
      </c>
      <c r="Y191">
        <f>L191+1</f>
        <v>1</v>
      </c>
      <c r="Z191">
        <f>M191+1</f>
        <v>1</v>
      </c>
      <c r="AA191">
        <f>N191+1</f>
        <v>1</v>
      </c>
      <c r="AB191">
        <f>O191+1</f>
        <v>1</v>
      </c>
      <c r="AC191">
        <f>P191+1</f>
        <v>1</v>
      </c>
      <c r="AD191">
        <f>Q191+1</f>
        <v>1</v>
      </c>
      <c r="AE191">
        <f>R191+1</f>
        <v>1</v>
      </c>
      <c r="AF191">
        <f>S191+1</f>
        <v>1</v>
      </c>
      <c r="AG191">
        <f>T191+1</f>
        <v>1</v>
      </c>
      <c r="AH191">
        <f>U191+1</f>
        <v>3</v>
      </c>
      <c r="AI191">
        <f>PRODUCT(V191:AH191)</f>
        <v>12</v>
      </c>
      <c r="AJ191" t="b">
        <f>AI191=6</f>
        <v>0</v>
      </c>
      <c r="AK191" t="b">
        <f>AI191=10</f>
        <v>0</v>
      </c>
      <c r="AL191" t="b">
        <f>AI191=12</f>
        <v>1</v>
      </c>
      <c r="AM191" t="b">
        <f>AI191=16</f>
        <v>0</v>
      </c>
      <c r="AN191" t="b">
        <f>AI191=18</f>
        <v>0</v>
      </c>
      <c r="AO191" t="b">
        <f>AI191=24</f>
        <v>0</v>
      </c>
      <c r="AP191" t="b">
        <f>AI191=32</f>
        <v>0</v>
      </c>
      <c r="AQ191" t="str">
        <f>IF(AI191=6,"7",IF(AI191=10,"6",IF(AI191=12,"5",
IF(AI191=16,"4",IF(AI191=18,"3",IF(AI191=24,"2",IF(AI191=32,"1","0"))))))
)</f>
        <v>5</v>
      </c>
      <c r="AR191" t="str">
        <f>_xlfn.XLOOKUP(D191, $BF$1:$BR$1, $BF$2:$BR$2)</f>
        <v>02</v>
      </c>
      <c r="AS191" t="str">
        <f>_xlfn.XLOOKUP(E191, $BF$1:$BR$1, $BF$2:$BR$2)</f>
        <v>02</v>
      </c>
      <c r="AT191" t="str">
        <f>_xlfn.XLOOKUP(F191, $BF$1:$BR$1, $BF$2:$BR$2)</f>
        <v>14</v>
      </c>
      <c r="AU191" t="str">
        <f>_xlfn.XLOOKUP(G191, $BF$1:$BR$1, $BF$2:$BR$2)</f>
        <v>14</v>
      </c>
      <c r="AV191" t="str">
        <f>_xlfn.XLOOKUP(H191, $BF$1:$BR$1, $BF$2:$BR$2)</f>
        <v>14</v>
      </c>
      <c r="AW191">
        <f>VALUE(_xlfn.TEXTJOIN("", TRUE, AQ191:AV191))</f>
        <v>50202141414</v>
      </c>
      <c r="AX191">
        <v>50202141414</v>
      </c>
      <c r="AY191">
        <f t="shared" si="2"/>
        <v>811</v>
      </c>
      <c r="AZ191">
        <f>B191*AY191</f>
        <v>190585</v>
      </c>
    </row>
    <row r="192" spans="1:52" x14ac:dyDescent="0.25">
      <c r="A192" t="s">
        <v>107</v>
      </c>
      <c r="B192">
        <v>201</v>
      </c>
      <c r="C192" t="str">
        <f>TEXT(A192, "0")</f>
        <v>22AA2</v>
      </c>
      <c r="D192" t="str">
        <f>MID($C192, 1, 1)</f>
        <v>2</v>
      </c>
      <c r="E192" t="str">
        <f>MID($C192, 2, 1)</f>
        <v>2</v>
      </c>
      <c r="F192" t="str">
        <f>MID($C192, 3, 1)</f>
        <v>A</v>
      </c>
      <c r="G192" t="str">
        <f>MID($C192, 4, 1)</f>
        <v>A</v>
      </c>
      <c r="H192" t="str">
        <f>MID($C192, 5, 1)</f>
        <v>2</v>
      </c>
      <c r="I192">
        <f>LEN($A192)-LEN(SUBSTITUTE($A192,I$1,""))</f>
        <v>2</v>
      </c>
      <c r="J192">
        <f>LEN($A192)-LEN(SUBSTITUTE($A192,J$1,""))</f>
        <v>0</v>
      </c>
      <c r="K192">
        <f>LEN($A192)-LEN(SUBSTITUTE($A192,K$1,""))</f>
        <v>0</v>
      </c>
      <c r="L192">
        <f>LEN($A192)-LEN(SUBSTITUTE($A192,L$1,""))</f>
        <v>0</v>
      </c>
      <c r="M192">
        <f>LEN($A192)-LEN(SUBSTITUTE($A192,M$1,""))</f>
        <v>0</v>
      </c>
      <c r="N192">
        <f>LEN($A192)-LEN(SUBSTITUTE($A192,N$1,""))</f>
        <v>0</v>
      </c>
      <c r="O192">
        <f>LEN($A192)-LEN(SUBSTITUTE($A192,O$1,""))</f>
        <v>0</v>
      </c>
      <c r="P192">
        <f>LEN($A192)-LEN(SUBSTITUTE($A192,P$1,""))</f>
        <v>0</v>
      </c>
      <c r="Q192">
        <f>LEN($A192)-LEN(SUBSTITUTE($A192,Q$1,""))</f>
        <v>0</v>
      </c>
      <c r="R192">
        <f>LEN($A192)-LEN(SUBSTITUTE($A192,R$1,""))</f>
        <v>0</v>
      </c>
      <c r="S192">
        <f>LEN($A192)-LEN(SUBSTITUTE($A192,S$1,""))</f>
        <v>0</v>
      </c>
      <c r="T192">
        <f>LEN($A192)-LEN(SUBSTITUTE($A192,T$1,""))</f>
        <v>0</v>
      </c>
      <c r="U192">
        <f>LEN($A192)-LEN(SUBSTITUTE($A192,U$1,""))</f>
        <v>3</v>
      </c>
      <c r="V192">
        <f>I192+1</f>
        <v>3</v>
      </c>
      <c r="W192">
        <f>J192+1</f>
        <v>1</v>
      </c>
      <c r="X192">
        <f>K192+1</f>
        <v>1</v>
      </c>
      <c r="Y192">
        <f>L192+1</f>
        <v>1</v>
      </c>
      <c r="Z192">
        <f>M192+1</f>
        <v>1</v>
      </c>
      <c r="AA192">
        <f>N192+1</f>
        <v>1</v>
      </c>
      <c r="AB192">
        <f>O192+1</f>
        <v>1</v>
      </c>
      <c r="AC192">
        <f>P192+1</f>
        <v>1</v>
      </c>
      <c r="AD192">
        <f>Q192+1</f>
        <v>1</v>
      </c>
      <c r="AE192">
        <f>R192+1</f>
        <v>1</v>
      </c>
      <c r="AF192">
        <f>S192+1</f>
        <v>1</v>
      </c>
      <c r="AG192">
        <f>T192+1</f>
        <v>1</v>
      </c>
      <c r="AH192">
        <f>U192+1</f>
        <v>4</v>
      </c>
      <c r="AI192">
        <f>PRODUCT(V192:AH192)</f>
        <v>12</v>
      </c>
      <c r="AJ192" t="b">
        <f>AI192=6</f>
        <v>0</v>
      </c>
      <c r="AK192" t="b">
        <f>AI192=10</f>
        <v>0</v>
      </c>
      <c r="AL192" t="b">
        <f>AI192=12</f>
        <v>1</v>
      </c>
      <c r="AM192" t="b">
        <f>AI192=16</f>
        <v>0</v>
      </c>
      <c r="AN192" t="b">
        <f>AI192=18</f>
        <v>0</v>
      </c>
      <c r="AO192" t="b">
        <f>AI192=24</f>
        <v>0</v>
      </c>
      <c r="AP192" t="b">
        <f>AI192=32</f>
        <v>0</v>
      </c>
      <c r="AQ192" t="str">
        <f>IF(AI192=6,"7",IF(AI192=10,"6",IF(AI192=12,"5",
IF(AI192=16,"4",IF(AI192=18,"3",IF(AI192=24,"2",IF(AI192=32,"1","0"))))))
)</f>
        <v>5</v>
      </c>
      <c r="AR192" t="str">
        <f>_xlfn.XLOOKUP(D192, $BF$1:$BR$1, $BF$2:$BR$2)</f>
        <v>02</v>
      </c>
      <c r="AS192" t="str">
        <f>_xlfn.XLOOKUP(E192, $BF$1:$BR$1, $BF$2:$BR$2)</f>
        <v>02</v>
      </c>
      <c r="AT192" t="str">
        <f>_xlfn.XLOOKUP(F192, $BF$1:$BR$1, $BF$2:$BR$2)</f>
        <v>14</v>
      </c>
      <c r="AU192" t="str">
        <f>_xlfn.XLOOKUP(G192, $BF$1:$BR$1, $BF$2:$BR$2)</f>
        <v>14</v>
      </c>
      <c r="AV192" t="str">
        <f>_xlfn.XLOOKUP(H192, $BF$1:$BR$1, $BF$2:$BR$2)</f>
        <v>02</v>
      </c>
      <c r="AW192">
        <f>VALUE(_xlfn.TEXTJOIN("", TRUE, AQ192:AV192))</f>
        <v>50202141402</v>
      </c>
      <c r="AX192">
        <v>50202141402</v>
      </c>
      <c r="AY192">
        <f t="shared" si="2"/>
        <v>810</v>
      </c>
      <c r="AZ192">
        <f>B192*AY192</f>
        <v>162810</v>
      </c>
    </row>
    <row r="193" spans="1:52" x14ac:dyDescent="0.25">
      <c r="A193" t="s">
        <v>518</v>
      </c>
      <c r="B193">
        <v>736</v>
      </c>
      <c r="C193" t="str">
        <f>TEXT(A193, "0")</f>
        <v>22K2K</v>
      </c>
      <c r="D193" t="str">
        <f>MID($C193, 1, 1)</f>
        <v>2</v>
      </c>
      <c r="E193" t="str">
        <f>MID($C193, 2, 1)</f>
        <v>2</v>
      </c>
      <c r="F193" t="str">
        <f>MID($C193, 3, 1)</f>
        <v>K</v>
      </c>
      <c r="G193" t="str">
        <f>MID($C193, 4, 1)</f>
        <v>2</v>
      </c>
      <c r="H193" t="str">
        <f>MID($C193, 5, 1)</f>
        <v>K</v>
      </c>
      <c r="I193">
        <f>LEN($A193)-LEN(SUBSTITUTE($A193,I$1,""))</f>
        <v>0</v>
      </c>
      <c r="J193">
        <f>LEN($A193)-LEN(SUBSTITUTE($A193,J$1,""))</f>
        <v>2</v>
      </c>
      <c r="K193">
        <f>LEN($A193)-LEN(SUBSTITUTE($A193,K$1,""))</f>
        <v>0</v>
      </c>
      <c r="L193">
        <f>LEN($A193)-LEN(SUBSTITUTE($A193,L$1,""))</f>
        <v>0</v>
      </c>
      <c r="M193">
        <f>LEN($A193)-LEN(SUBSTITUTE($A193,M$1,""))</f>
        <v>0</v>
      </c>
      <c r="N193">
        <f>LEN($A193)-LEN(SUBSTITUTE($A193,N$1,""))</f>
        <v>0</v>
      </c>
      <c r="O193">
        <f>LEN($A193)-LEN(SUBSTITUTE($A193,O$1,""))</f>
        <v>0</v>
      </c>
      <c r="P193">
        <f>LEN($A193)-LEN(SUBSTITUTE($A193,P$1,""))</f>
        <v>0</v>
      </c>
      <c r="Q193">
        <f>LEN($A193)-LEN(SUBSTITUTE($A193,Q$1,""))</f>
        <v>0</v>
      </c>
      <c r="R193">
        <f>LEN($A193)-LEN(SUBSTITUTE($A193,R$1,""))</f>
        <v>0</v>
      </c>
      <c r="S193">
        <f>LEN($A193)-LEN(SUBSTITUTE($A193,S$1,""))</f>
        <v>0</v>
      </c>
      <c r="T193">
        <f>LEN($A193)-LEN(SUBSTITUTE($A193,T$1,""))</f>
        <v>0</v>
      </c>
      <c r="U193">
        <f>LEN($A193)-LEN(SUBSTITUTE($A193,U$1,""))</f>
        <v>3</v>
      </c>
      <c r="V193">
        <f>I193+1</f>
        <v>1</v>
      </c>
      <c r="W193">
        <f>J193+1</f>
        <v>3</v>
      </c>
      <c r="X193">
        <f>K193+1</f>
        <v>1</v>
      </c>
      <c r="Y193">
        <f>L193+1</f>
        <v>1</v>
      </c>
      <c r="Z193">
        <f>M193+1</f>
        <v>1</v>
      </c>
      <c r="AA193">
        <f>N193+1</f>
        <v>1</v>
      </c>
      <c r="AB193">
        <f>O193+1</f>
        <v>1</v>
      </c>
      <c r="AC193">
        <f>P193+1</f>
        <v>1</v>
      </c>
      <c r="AD193">
        <f>Q193+1</f>
        <v>1</v>
      </c>
      <c r="AE193">
        <f>R193+1</f>
        <v>1</v>
      </c>
      <c r="AF193">
        <f>S193+1</f>
        <v>1</v>
      </c>
      <c r="AG193">
        <f>T193+1</f>
        <v>1</v>
      </c>
      <c r="AH193">
        <f>U193+1</f>
        <v>4</v>
      </c>
      <c r="AI193">
        <f>PRODUCT(V193:AH193)</f>
        <v>12</v>
      </c>
      <c r="AJ193" t="b">
        <f>AI193=6</f>
        <v>0</v>
      </c>
      <c r="AK193" t="b">
        <f>AI193=10</f>
        <v>0</v>
      </c>
      <c r="AL193" t="b">
        <f>AI193=12</f>
        <v>1</v>
      </c>
      <c r="AM193" t="b">
        <f>AI193=16</f>
        <v>0</v>
      </c>
      <c r="AN193" t="b">
        <f>AI193=18</f>
        <v>0</v>
      </c>
      <c r="AO193" t="b">
        <f>AI193=24</f>
        <v>0</v>
      </c>
      <c r="AP193" t="b">
        <f>AI193=32</f>
        <v>0</v>
      </c>
      <c r="AQ193" t="str">
        <f>IF(AI193=6,"7",IF(AI193=10,"6",IF(AI193=12,"5",
IF(AI193=16,"4",IF(AI193=18,"3",IF(AI193=24,"2",IF(AI193=32,"1","0"))))))
)</f>
        <v>5</v>
      </c>
      <c r="AR193" t="str">
        <f>_xlfn.XLOOKUP(D193, $BF$1:$BR$1, $BF$2:$BR$2)</f>
        <v>02</v>
      </c>
      <c r="AS193" t="str">
        <f>_xlfn.XLOOKUP(E193, $BF$1:$BR$1, $BF$2:$BR$2)</f>
        <v>02</v>
      </c>
      <c r="AT193" t="str">
        <f>_xlfn.XLOOKUP(F193, $BF$1:$BR$1, $BF$2:$BR$2)</f>
        <v>13</v>
      </c>
      <c r="AU193" t="str">
        <f>_xlfn.XLOOKUP(G193, $BF$1:$BR$1, $BF$2:$BR$2)</f>
        <v>02</v>
      </c>
      <c r="AV193" t="str">
        <f>_xlfn.XLOOKUP(H193, $BF$1:$BR$1, $BF$2:$BR$2)</f>
        <v>13</v>
      </c>
      <c r="AW193">
        <f>VALUE(_xlfn.TEXTJOIN("", TRUE, AQ193:AV193))</f>
        <v>50202130213</v>
      </c>
      <c r="AX193">
        <v>50202130213</v>
      </c>
      <c r="AY193">
        <f t="shared" si="2"/>
        <v>809</v>
      </c>
      <c r="AZ193">
        <f>B193*AY193</f>
        <v>595424</v>
      </c>
    </row>
    <row r="194" spans="1:52" x14ac:dyDescent="0.25">
      <c r="A194" t="s">
        <v>652</v>
      </c>
      <c r="B194">
        <v>240</v>
      </c>
      <c r="C194" t="str">
        <f>TEXT(A194, "0")</f>
        <v>22999</v>
      </c>
      <c r="D194" t="str">
        <f>MID($C194, 1, 1)</f>
        <v>2</v>
      </c>
      <c r="E194" t="str">
        <f>MID($C194, 2, 1)</f>
        <v>2</v>
      </c>
      <c r="F194" t="str">
        <f>MID($C194, 3, 1)</f>
        <v>9</v>
      </c>
      <c r="G194" t="str">
        <f>MID($C194, 4, 1)</f>
        <v>9</v>
      </c>
      <c r="H194" t="str">
        <f>MID($C194, 5, 1)</f>
        <v>9</v>
      </c>
      <c r="I194">
        <f>LEN($A194)-LEN(SUBSTITUTE($A194,I$1,""))</f>
        <v>0</v>
      </c>
      <c r="J194">
        <f>LEN($A194)-LEN(SUBSTITUTE($A194,J$1,""))</f>
        <v>0</v>
      </c>
      <c r="K194">
        <f>LEN($A194)-LEN(SUBSTITUTE($A194,K$1,""))</f>
        <v>0</v>
      </c>
      <c r="L194">
        <f>LEN($A194)-LEN(SUBSTITUTE($A194,L$1,""))</f>
        <v>0</v>
      </c>
      <c r="M194">
        <f>LEN($A194)-LEN(SUBSTITUTE($A194,M$1,""))</f>
        <v>0</v>
      </c>
      <c r="N194">
        <f>LEN($A194)-LEN(SUBSTITUTE($A194,N$1,""))</f>
        <v>3</v>
      </c>
      <c r="O194">
        <f>LEN($A194)-LEN(SUBSTITUTE($A194,O$1,""))</f>
        <v>0</v>
      </c>
      <c r="P194">
        <f>LEN($A194)-LEN(SUBSTITUTE($A194,P$1,""))</f>
        <v>0</v>
      </c>
      <c r="Q194">
        <f>LEN($A194)-LEN(SUBSTITUTE($A194,Q$1,""))</f>
        <v>0</v>
      </c>
      <c r="R194">
        <f>LEN($A194)-LEN(SUBSTITUTE($A194,R$1,""))</f>
        <v>0</v>
      </c>
      <c r="S194">
        <f>LEN($A194)-LEN(SUBSTITUTE($A194,S$1,""))</f>
        <v>0</v>
      </c>
      <c r="T194">
        <f>LEN($A194)-LEN(SUBSTITUTE($A194,T$1,""))</f>
        <v>0</v>
      </c>
      <c r="U194">
        <f>LEN($A194)-LEN(SUBSTITUTE($A194,U$1,""))</f>
        <v>2</v>
      </c>
      <c r="V194">
        <f>I194+1</f>
        <v>1</v>
      </c>
      <c r="W194">
        <f>J194+1</f>
        <v>1</v>
      </c>
      <c r="X194">
        <f>K194+1</f>
        <v>1</v>
      </c>
      <c r="Y194">
        <f>L194+1</f>
        <v>1</v>
      </c>
      <c r="Z194">
        <f>M194+1</f>
        <v>1</v>
      </c>
      <c r="AA194">
        <f>N194+1</f>
        <v>4</v>
      </c>
      <c r="AB194">
        <f>O194+1</f>
        <v>1</v>
      </c>
      <c r="AC194">
        <f>P194+1</f>
        <v>1</v>
      </c>
      <c r="AD194">
        <f>Q194+1</f>
        <v>1</v>
      </c>
      <c r="AE194">
        <f>R194+1</f>
        <v>1</v>
      </c>
      <c r="AF194">
        <f>S194+1</f>
        <v>1</v>
      </c>
      <c r="AG194">
        <f>T194+1</f>
        <v>1</v>
      </c>
      <c r="AH194">
        <f>U194+1</f>
        <v>3</v>
      </c>
      <c r="AI194">
        <f>PRODUCT(V194:AH194)</f>
        <v>12</v>
      </c>
      <c r="AJ194" t="b">
        <f>AI194=6</f>
        <v>0</v>
      </c>
      <c r="AK194" t="b">
        <f>AI194=10</f>
        <v>0</v>
      </c>
      <c r="AL194" t="b">
        <f>AI194=12</f>
        <v>1</v>
      </c>
      <c r="AM194" t="b">
        <f>AI194=16</f>
        <v>0</v>
      </c>
      <c r="AN194" t="b">
        <f>AI194=18</f>
        <v>0</v>
      </c>
      <c r="AO194" t="b">
        <f>AI194=24</f>
        <v>0</v>
      </c>
      <c r="AP194" t="b">
        <f>AI194=32</f>
        <v>0</v>
      </c>
      <c r="AQ194" t="str">
        <f>IF(AI194=6,"7",IF(AI194=10,"6",IF(AI194=12,"5",
IF(AI194=16,"4",IF(AI194=18,"3",IF(AI194=24,"2",IF(AI194=32,"1","0"))))))
)</f>
        <v>5</v>
      </c>
      <c r="AR194" t="str">
        <f>_xlfn.XLOOKUP(D194, $BF$1:$BR$1, $BF$2:$BR$2)</f>
        <v>02</v>
      </c>
      <c r="AS194" t="str">
        <f>_xlfn.XLOOKUP(E194, $BF$1:$BR$1, $BF$2:$BR$2)</f>
        <v>02</v>
      </c>
      <c r="AT194" t="str">
        <f>_xlfn.XLOOKUP(F194, $BF$1:$BR$1, $BF$2:$BR$2)</f>
        <v>09</v>
      </c>
      <c r="AU194" t="str">
        <f>_xlfn.XLOOKUP(G194, $BF$1:$BR$1, $BF$2:$BR$2)</f>
        <v>09</v>
      </c>
      <c r="AV194" t="str">
        <f>_xlfn.XLOOKUP(H194, $BF$1:$BR$1, $BF$2:$BR$2)</f>
        <v>09</v>
      </c>
      <c r="AW194">
        <f>VALUE(_xlfn.TEXTJOIN("", TRUE, AQ194:AV194))</f>
        <v>50202090909</v>
      </c>
      <c r="AX194">
        <v>50202090909</v>
      </c>
      <c r="AY194">
        <f t="shared" si="2"/>
        <v>808</v>
      </c>
      <c r="AZ194">
        <f>B194*AY194</f>
        <v>193920</v>
      </c>
    </row>
    <row r="195" spans="1:52" x14ac:dyDescent="0.25">
      <c r="A195" t="s">
        <v>257</v>
      </c>
      <c r="B195">
        <v>737</v>
      </c>
      <c r="C195" t="str">
        <f>TEXT(A195, "0")</f>
        <v>22525</v>
      </c>
      <c r="D195" t="str">
        <f>MID($C195, 1, 1)</f>
        <v>2</v>
      </c>
      <c r="E195" t="str">
        <f>MID($C195, 2, 1)</f>
        <v>2</v>
      </c>
      <c r="F195" t="str">
        <f>MID($C195, 3, 1)</f>
        <v>5</v>
      </c>
      <c r="G195" t="str">
        <f>MID($C195, 4, 1)</f>
        <v>2</v>
      </c>
      <c r="H195" t="str">
        <f>MID($C195, 5, 1)</f>
        <v>5</v>
      </c>
      <c r="I195">
        <f>LEN($A195)-LEN(SUBSTITUTE($A195,I$1,""))</f>
        <v>0</v>
      </c>
      <c r="J195">
        <f>LEN($A195)-LEN(SUBSTITUTE($A195,J$1,""))</f>
        <v>0</v>
      </c>
      <c r="K195">
        <f>LEN($A195)-LEN(SUBSTITUTE($A195,K$1,""))</f>
        <v>0</v>
      </c>
      <c r="L195">
        <f>LEN($A195)-LEN(SUBSTITUTE($A195,L$1,""))</f>
        <v>0</v>
      </c>
      <c r="M195">
        <f>LEN($A195)-LEN(SUBSTITUTE($A195,M$1,""))</f>
        <v>0</v>
      </c>
      <c r="N195">
        <f>LEN($A195)-LEN(SUBSTITUTE($A195,N$1,""))</f>
        <v>0</v>
      </c>
      <c r="O195">
        <f>LEN($A195)-LEN(SUBSTITUTE($A195,O$1,""))</f>
        <v>0</v>
      </c>
      <c r="P195">
        <f>LEN($A195)-LEN(SUBSTITUTE($A195,P$1,""))</f>
        <v>0</v>
      </c>
      <c r="Q195">
        <f>LEN($A195)-LEN(SUBSTITUTE($A195,Q$1,""))</f>
        <v>0</v>
      </c>
      <c r="R195">
        <f>LEN($A195)-LEN(SUBSTITUTE($A195,R$1,""))</f>
        <v>2</v>
      </c>
      <c r="S195">
        <f>LEN($A195)-LEN(SUBSTITUTE($A195,S$1,""))</f>
        <v>0</v>
      </c>
      <c r="T195">
        <f>LEN($A195)-LEN(SUBSTITUTE($A195,T$1,""))</f>
        <v>0</v>
      </c>
      <c r="U195">
        <f>LEN($A195)-LEN(SUBSTITUTE($A195,U$1,""))</f>
        <v>3</v>
      </c>
      <c r="V195">
        <f>I195+1</f>
        <v>1</v>
      </c>
      <c r="W195">
        <f>J195+1</f>
        <v>1</v>
      </c>
      <c r="X195">
        <f>K195+1</f>
        <v>1</v>
      </c>
      <c r="Y195">
        <f>L195+1</f>
        <v>1</v>
      </c>
      <c r="Z195">
        <f>M195+1</f>
        <v>1</v>
      </c>
      <c r="AA195">
        <f>N195+1</f>
        <v>1</v>
      </c>
      <c r="AB195">
        <f>O195+1</f>
        <v>1</v>
      </c>
      <c r="AC195">
        <f>P195+1</f>
        <v>1</v>
      </c>
      <c r="AD195">
        <f>Q195+1</f>
        <v>1</v>
      </c>
      <c r="AE195">
        <f>R195+1</f>
        <v>3</v>
      </c>
      <c r="AF195">
        <f>S195+1</f>
        <v>1</v>
      </c>
      <c r="AG195">
        <f>T195+1</f>
        <v>1</v>
      </c>
      <c r="AH195">
        <f>U195+1</f>
        <v>4</v>
      </c>
      <c r="AI195">
        <f>PRODUCT(V195:AH195)</f>
        <v>12</v>
      </c>
      <c r="AJ195" t="b">
        <f>AI195=6</f>
        <v>0</v>
      </c>
      <c r="AK195" t="b">
        <f>AI195=10</f>
        <v>0</v>
      </c>
      <c r="AL195" t="b">
        <f>AI195=12</f>
        <v>1</v>
      </c>
      <c r="AM195" t="b">
        <f>AI195=16</f>
        <v>0</v>
      </c>
      <c r="AN195" t="b">
        <f>AI195=18</f>
        <v>0</v>
      </c>
      <c r="AO195" t="b">
        <f>AI195=24</f>
        <v>0</v>
      </c>
      <c r="AP195" t="b">
        <f>AI195=32</f>
        <v>0</v>
      </c>
      <c r="AQ195" t="str">
        <f>IF(AI195=6,"7",IF(AI195=10,"6",IF(AI195=12,"5",
IF(AI195=16,"4",IF(AI195=18,"3",IF(AI195=24,"2",IF(AI195=32,"1","0"))))))
)</f>
        <v>5</v>
      </c>
      <c r="AR195" t="str">
        <f>_xlfn.XLOOKUP(D195, $BF$1:$BR$1, $BF$2:$BR$2)</f>
        <v>02</v>
      </c>
      <c r="AS195" t="str">
        <f>_xlfn.XLOOKUP(E195, $BF$1:$BR$1, $BF$2:$BR$2)</f>
        <v>02</v>
      </c>
      <c r="AT195" t="str">
        <f>_xlfn.XLOOKUP(F195, $BF$1:$BR$1, $BF$2:$BR$2)</f>
        <v>05</v>
      </c>
      <c r="AU195" t="str">
        <f>_xlfn.XLOOKUP(G195, $BF$1:$BR$1, $BF$2:$BR$2)</f>
        <v>02</v>
      </c>
      <c r="AV195" t="str">
        <f>_xlfn.XLOOKUP(H195, $BF$1:$BR$1, $BF$2:$BR$2)</f>
        <v>05</v>
      </c>
      <c r="AW195">
        <f>VALUE(_xlfn.TEXTJOIN("", TRUE, AQ195:AV195))</f>
        <v>50202050205</v>
      </c>
      <c r="AX195">
        <v>50202050205</v>
      </c>
      <c r="AY195">
        <f t="shared" si="2"/>
        <v>807</v>
      </c>
      <c r="AZ195">
        <f>B195*AY195</f>
        <v>594759</v>
      </c>
    </row>
    <row r="196" spans="1:52" x14ac:dyDescent="0.25">
      <c r="A196" t="s">
        <v>956</v>
      </c>
      <c r="B196">
        <v>797</v>
      </c>
      <c r="C196" t="str">
        <f>TEXT(A196, "0")</f>
        <v>22299</v>
      </c>
      <c r="D196" t="str">
        <f>MID($C196, 1, 1)</f>
        <v>2</v>
      </c>
      <c r="E196" t="str">
        <f>MID($C196, 2, 1)</f>
        <v>2</v>
      </c>
      <c r="F196" t="str">
        <f>MID($C196, 3, 1)</f>
        <v>2</v>
      </c>
      <c r="G196" t="str">
        <f>MID($C196, 4, 1)</f>
        <v>9</v>
      </c>
      <c r="H196" t="str">
        <f>MID($C196, 5, 1)</f>
        <v>9</v>
      </c>
      <c r="I196">
        <f>LEN($A196)-LEN(SUBSTITUTE($A196,I$1,""))</f>
        <v>0</v>
      </c>
      <c r="J196">
        <f>LEN($A196)-LEN(SUBSTITUTE($A196,J$1,""))</f>
        <v>0</v>
      </c>
      <c r="K196">
        <f>LEN($A196)-LEN(SUBSTITUTE($A196,K$1,""))</f>
        <v>0</v>
      </c>
      <c r="L196">
        <f>LEN($A196)-LEN(SUBSTITUTE($A196,L$1,""))</f>
        <v>0</v>
      </c>
      <c r="M196">
        <f>LEN($A196)-LEN(SUBSTITUTE($A196,M$1,""))</f>
        <v>0</v>
      </c>
      <c r="N196">
        <f>LEN($A196)-LEN(SUBSTITUTE($A196,N$1,""))</f>
        <v>2</v>
      </c>
      <c r="O196">
        <f>LEN($A196)-LEN(SUBSTITUTE($A196,O$1,""))</f>
        <v>0</v>
      </c>
      <c r="P196">
        <f>LEN($A196)-LEN(SUBSTITUTE($A196,P$1,""))</f>
        <v>0</v>
      </c>
      <c r="Q196">
        <f>LEN($A196)-LEN(SUBSTITUTE($A196,Q$1,""))</f>
        <v>0</v>
      </c>
      <c r="R196">
        <f>LEN($A196)-LEN(SUBSTITUTE($A196,R$1,""))</f>
        <v>0</v>
      </c>
      <c r="S196">
        <f>LEN($A196)-LEN(SUBSTITUTE($A196,S$1,""))</f>
        <v>0</v>
      </c>
      <c r="T196">
        <f>LEN($A196)-LEN(SUBSTITUTE($A196,T$1,""))</f>
        <v>0</v>
      </c>
      <c r="U196">
        <f>LEN($A196)-LEN(SUBSTITUTE($A196,U$1,""))</f>
        <v>3</v>
      </c>
      <c r="V196">
        <f>I196+1</f>
        <v>1</v>
      </c>
      <c r="W196">
        <f>J196+1</f>
        <v>1</v>
      </c>
      <c r="X196">
        <f>K196+1</f>
        <v>1</v>
      </c>
      <c r="Y196">
        <f>L196+1</f>
        <v>1</v>
      </c>
      <c r="Z196">
        <f>M196+1</f>
        <v>1</v>
      </c>
      <c r="AA196">
        <f>N196+1</f>
        <v>3</v>
      </c>
      <c r="AB196">
        <f>O196+1</f>
        <v>1</v>
      </c>
      <c r="AC196">
        <f>P196+1</f>
        <v>1</v>
      </c>
      <c r="AD196">
        <f>Q196+1</f>
        <v>1</v>
      </c>
      <c r="AE196">
        <f>R196+1</f>
        <v>1</v>
      </c>
      <c r="AF196">
        <f>S196+1</f>
        <v>1</v>
      </c>
      <c r="AG196">
        <f>T196+1</f>
        <v>1</v>
      </c>
      <c r="AH196">
        <f>U196+1</f>
        <v>4</v>
      </c>
      <c r="AI196">
        <f>PRODUCT(V196:AH196)</f>
        <v>12</v>
      </c>
      <c r="AJ196" t="b">
        <f>AI196=6</f>
        <v>0</v>
      </c>
      <c r="AK196" t="b">
        <f>AI196=10</f>
        <v>0</v>
      </c>
      <c r="AL196" t="b">
        <f>AI196=12</f>
        <v>1</v>
      </c>
      <c r="AM196" t="b">
        <f>AI196=16</f>
        <v>0</v>
      </c>
      <c r="AN196" t="b">
        <f>AI196=18</f>
        <v>0</v>
      </c>
      <c r="AO196" t="b">
        <f>AI196=24</f>
        <v>0</v>
      </c>
      <c r="AP196" t="b">
        <f>AI196=32</f>
        <v>0</v>
      </c>
      <c r="AQ196" t="str">
        <f>IF(AI196=6,"7",IF(AI196=10,"6",IF(AI196=12,"5",
IF(AI196=16,"4",IF(AI196=18,"3",IF(AI196=24,"2",IF(AI196=32,"1","0"))))))
)</f>
        <v>5</v>
      </c>
      <c r="AR196" t="str">
        <f>_xlfn.XLOOKUP(D196, $BF$1:$BR$1, $BF$2:$BR$2)</f>
        <v>02</v>
      </c>
      <c r="AS196" t="str">
        <f>_xlfn.XLOOKUP(E196, $BF$1:$BR$1, $BF$2:$BR$2)</f>
        <v>02</v>
      </c>
      <c r="AT196" t="str">
        <f>_xlfn.XLOOKUP(F196, $BF$1:$BR$1, $BF$2:$BR$2)</f>
        <v>02</v>
      </c>
      <c r="AU196" t="str">
        <f>_xlfn.XLOOKUP(G196, $BF$1:$BR$1, $BF$2:$BR$2)</f>
        <v>09</v>
      </c>
      <c r="AV196" t="str">
        <f>_xlfn.XLOOKUP(H196, $BF$1:$BR$1, $BF$2:$BR$2)</f>
        <v>09</v>
      </c>
      <c r="AW196">
        <f>VALUE(_xlfn.TEXTJOIN("", TRUE, AQ196:AV196))</f>
        <v>50202020909</v>
      </c>
      <c r="AX196">
        <v>50202020909</v>
      </c>
      <c r="AY196">
        <f t="shared" ref="AY196:AY259" si="3">AY195-1</f>
        <v>806</v>
      </c>
      <c r="AZ196">
        <f>B196*AY196</f>
        <v>642382</v>
      </c>
    </row>
    <row r="197" spans="1:52" x14ac:dyDescent="0.25">
      <c r="A197" t="s">
        <v>995</v>
      </c>
      <c r="B197">
        <v>318</v>
      </c>
      <c r="C197" t="str">
        <f>TEXT(A197, "0")</f>
        <v>AAATQ</v>
      </c>
      <c r="D197" t="str">
        <f>MID($C197, 1, 1)</f>
        <v>A</v>
      </c>
      <c r="E197" t="str">
        <f>MID($C197, 2, 1)</f>
        <v>A</v>
      </c>
      <c r="F197" t="str">
        <f>MID($C197, 3, 1)</f>
        <v>A</v>
      </c>
      <c r="G197" t="str">
        <f>MID($C197, 4, 1)</f>
        <v>T</v>
      </c>
      <c r="H197" t="str">
        <f>MID($C197, 5, 1)</f>
        <v>Q</v>
      </c>
      <c r="I197">
        <f>LEN($A197)-LEN(SUBSTITUTE($A197,I$1,""))</f>
        <v>3</v>
      </c>
      <c r="J197">
        <f>LEN($A197)-LEN(SUBSTITUTE($A197,J$1,""))</f>
        <v>0</v>
      </c>
      <c r="K197">
        <f>LEN($A197)-LEN(SUBSTITUTE($A197,K$1,""))</f>
        <v>1</v>
      </c>
      <c r="L197">
        <f>LEN($A197)-LEN(SUBSTITUTE($A197,L$1,""))</f>
        <v>0</v>
      </c>
      <c r="M197">
        <f>LEN($A197)-LEN(SUBSTITUTE($A197,M$1,""))</f>
        <v>1</v>
      </c>
      <c r="N197">
        <f>LEN($A197)-LEN(SUBSTITUTE($A197,N$1,""))</f>
        <v>0</v>
      </c>
      <c r="O197">
        <f>LEN($A197)-LEN(SUBSTITUTE($A197,O$1,""))</f>
        <v>0</v>
      </c>
      <c r="P197">
        <f>LEN($A197)-LEN(SUBSTITUTE($A197,P$1,""))</f>
        <v>0</v>
      </c>
      <c r="Q197">
        <f>LEN($A197)-LEN(SUBSTITUTE($A197,Q$1,""))</f>
        <v>0</v>
      </c>
      <c r="R197">
        <f>LEN($A197)-LEN(SUBSTITUTE($A197,R$1,""))</f>
        <v>0</v>
      </c>
      <c r="S197">
        <f>LEN($A197)-LEN(SUBSTITUTE($A197,S$1,""))</f>
        <v>0</v>
      </c>
      <c r="T197">
        <f>LEN($A197)-LEN(SUBSTITUTE($A197,T$1,""))</f>
        <v>0</v>
      </c>
      <c r="U197">
        <f>LEN($A197)-LEN(SUBSTITUTE($A197,U$1,""))</f>
        <v>0</v>
      </c>
      <c r="V197">
        <f>I197+1</f>
        <v>4</v>
      </c>
      <c r="W197">
        <f>J197+1</f>
        <v>1</v>
      </c>
      <c r="X197">
        <f>K197+1</f>
        <v>2</v>
      </c>
      <c r="Y197">
        <f>L197+1</f>
        <v>1</v>
      </c>
      <c r="Z197">
        <f>M197+1</f>
        <v>2</v>
      </c>
      <c r="AA197">
        <f>N197+1</f>
        <v>1</v>
      </c>
      <c r="AB197">
        <f>O197+1</f>
        <v>1</v>
      </c>
      <c r="AC197">
        <f>P197+1</f>
        <v>1</v>
      </c>
      <c r="AD197">
        <f>Q197+1</f>
        <v>1</v>
      </c>
      <c r="AE197">
        <f>R197+1</f>
        <v>1</v>
      </c>
      <c r="AF197">
        <f>S197+1</f>
        <v>1</v>
      </c>
      <c r="AG197">
        <f>T197+1</f>
        <v>1</v>
      </c>
      <c r="AH197">
        <f>U197+1</f>
        <v>1</v>
      </c>
      <c r="AI197">
        <f>PRODUCT(V197:AH197)</f>
        <v>16</v>
      </c>
      <c r="AJ197" t="b">
        <f>AI197=6</f>
        <v>0</v>
      </c>
      <c r="AK197" t="b">
        <f>AI197=10</f>
        <v>0</v>
      </c>
      <c r="AL197" t="b">
        <f>AI197=12</f>
        <v>0</v>
      </c>
      <c r="AM197" t="b">
        <f>AI197=16</f>
        <v>1</v>
      </c>
      <c r="AN197" t="b">
        <f>AI197=18</f>
        <v>0</v>
      </c>
      <c r="AO197" t="b">
        <f>AI197=24</f>
        <v>0</v>
      </c>
      <c r="AP197" t="b">
        <f>AI197=32</f>
        <v>0</v>
      </c>
      <c r="AQ197" t="str">
        <f>IF(AI197=6,"7",IF(AI197=10,"6",IF(AI197=12,"5",
IF(AI197=16,"4",IF(AI197=18,"3",IF(AI197=24,"2",IF(AI197=32,"1","0"))))))
)</f>
        <v>4</v>
      </c>
      <c r="AR197" t="str">
        <f>_xlfn.XLOOKUP(D197, $BF$1:$BR$1, $BF$2:$BR$2)</f>
        <v>14</v>
      </c>
      <c r="AS197" t="str">
        <f>_xlfn.XLOOKUP(E197, $BF$1:$BR$1, $BF$2:$BR$2)</f>
        <v>14</v>
      </c>
      <c r="AT197" t="str">
        <f>_xlfn.XLOOKUP(F197, $BF$1:$BR$1, $BF$2:$BR$2)</f>
        <v>14</v>
      </c>
      <c r="AU197" t="str">
        <f>_xlfn.XLOOKUP(G197, $BF$1:$BR$1, $BF$2:$BR$2)</f>
        <v>10</v>
      </c>
      <c r="AV197" t="str">
        <f>_xlfn.XLOOKUP(H197, $BF$1:$BR$1, $BF$2:$BR$2)</f>
        <v>12</v>
      </c>
      <c r="AW197">
        <f>VALUE(_xlfn.TEXTJOIN("", TRUE, AQ197:AV197))</f>
        <v>41414141012</v>
      </c>
      <c r="AX197">
        <v>41414141012</v>
      </c>
      <c r="AY197">
        <f t="shared" si="3"/>
        <v>805</v>
      </c>
      <c r="AZ197">
        <f>B197*AY197</f>
        <v>255990</v>
      </c>
    </row>
    <row r="198" spans="1:52" x14ac:dyDescent="0.25">
      <c r="A198" t="s">
        <v>722</v>
      </c>
      <c r="B198">
        <v>480</v>
      </c>
      <c r="C198" t="str">
        <f>TEXT(A198, "0")</f>
        <v>AAA28</v>
      </c>
      <c r="D198" t="str">
        <f>MID($C198, 1, 1)</f>
        <v>A</v>
      </c>
      <c r="E198" t="str">
        <f>MID($C198, 2, 1)</f>
        <v>A</v>
      </c>
      <c r="F198" t="str">
        <f>MID($C198, 3, 1)</f>
        <v>A</v>
      </c>
      <c r="G198" t="str">
        <f>MID($C198, 4, 1)</f>
        <v>2</v>
      </c>
      <c r="H198" t="str">
        <f>MID($C198, 5, 1)</f>
        <v>8</v>
      </c>
      <c r="I198">
        <f>LEN($A198)-LEN(SUBSTITUTE($A198,I$1,""))</f>
        <v>3</v>
      </c>
      <c r="J198">
        <f>LEN($A198)-LEN(SUBSTITUTE($A198,J$1,""))</f>
        <v>0</v>
      </c>
      <c r="K198">
        <f>LEN($A198)-LEN(SUBSTITUTE($A198,K$1,""))</f>
        <v>0</v>
      </c>
      <c r="L198">
        <f>LEN($A198)-LEN(SUBSTITUTE($A198,L$1,""))</f>
        <v>0</v>
      </c>
      <c r="M198">
        <f>LEN($A198)-LEN(SUBSTITUTE($A198,M$1,""))</f>
        <v>0</v>
      </c>
      <c r="N198">
        <f>LEN($A198)-LEN(SUBSTITUTE($A198,N$1,""))</f>
        <v>0</v>
      </c>
      <c r="O198">
        <f>LEN($A198)-LEN(SUBSTITUTE($A198,O$1,""))</f>
        <v>1</v>
      </c>
      <c r="P198">
        <f>LEN($A198)-LEN(SUBSTITUTE($A198,P$1,""))</f>
        <v>0</v>
      </c>
      <c r="Q198">
        <f>LEN($A198)-LEN(SUBSTITUTE($A198,Q$1,""))</f>
        <v>0</v>
      </c>
      <c r="R198">
        <f>LEN($A198)-LEN(SUBSTITUTE($A198,R$1,""))</f>
        <v>0</v>
      </c>
      <c r="S198">
        <f>LEN($A198)-LEN(SUBSTITUTE($A198,S$1,""))</f>
        <v>0</v>
      </c>
      <c r="T198">
        <f>LEN($A198)-LEN(SUBSTITUTE($A198,T$1,""))</f>
        <v>0</v>
      </c>
      <c r="U198">
        <f>LEN($A198)-LEN(SUBSTITUTE($A198,U$1,""))</f>
        <v>1</v>
      </c>
      <c r="V198">
        <f>I198+1</f>
        <v>4</v>
      </c>
      <c r="W198">
        <f>J198+1</f>
        <v>1</v>
      </c>
      <c r="X198">
        <f>K198+1</f>
        <v>1</v>
      </c>
      <c r="Y198">
        <f>L198+1</f>
        <v>1</v>
      </c>
      <c r="Z198">
        <f>M198+1</f>
        <v>1</v>
      </c>
      <c r="AA198">
        <f>N198+1</f>
        <v>1</v>
      </c>
      <c r="AB198">
        <f>O198+1</f>
        <v>2</v>
      </c>
      <c r="AC198">
        <f>P198+1</f>
        <v>1</v>
      </c>
      <c r="AD198">
        <f>Q198+1</f>
        <v>1</v>
      </c>
      <c r="AE198">
        <f>R198+1</f>
        <v>1</v>
      </c>
      <c r="AF198">
        <f>S198+1</f>
        <v>1</v>
      </c>
      <c r="AG198">
        <f>T198+1</f>
        <v>1</v>
      </c>
      <c r="AH198">
        <f>U198+1</f>
        <v>2</v>
      </c>
      <c r="AI198">
        <f>PRODUCT(V198:AH198)</f>
        <v>16</v>
      </c>
      <c r="AJ198" t="b">
        <f>AI198=6</f>
        <v>0</v>
      </c>
      <c r="AK198" t="b">
        <f>AI198=10</f>
        <v>0</v>
      </c>
      <c r="AL198" t="b">
        <f>AI198=12</f>
        <v>0</v>
      </c>
      <c r="AM198" t="b">
        <f>AI198=16</f>
        <v>1</v>
      </c>
      <c r="AN198" t="b">
        <f>AI198=18</f>
        <v>0</v>
      </c>
      <c r="AO198" t="b">
        <f>AI198=24</f>
        <v>0</v>
      </c>
      <c r="AP198" t="b">
        <f>AI198=32</f>
        <v>0</v>
      </c>
      <c r="AQ198" t="str">
        <f>IF(AI198=6,"7",IF(AI198=10,"6",IF(AI198=12,"5",
IF(AI198=16,"4",IF(AI198=18,"3",IF(AI198=24,"2",IF(AI198=32,"1","0"))))))
)</f>
        <v>4</v>
      </c>
      <c r="AR198" t="str">
        <f>_xlfn.XLOOKUP(D198, $BF$1:$BR$1, $BF$2:$BR$2)</f>
        <v>14</v>
      </c>
      <c r="AS198" t="str">
        <f>_xlfn.XLOOKUP(E198, $BF$1:$BR$1, $BF$2:$BR$2)</f>
        <v>14</v>
      </c>
      <c r="AT198" t="str">
        <f>_xlfn.XLOOKUP(F198, $BF$1:$BR$1, $BF$2:$BR$2)</f>
        <v>14</v>
      </c>
      <c r="AU198" t="str">
        <f>_xlfn.XLOOKUP(G198, $BF$1:$BR$1, $BF$2:$BR$2)</f>
        <v>02</v>
      </c>
      <c r="AV198" t="str">
        <f>_xlfn.XLOOKUP(H198, $BF$1:$BR$1, $BF$2:$BR$2)</f>
        <v>08</v>
      </c>
      <c r="AW198">
        <f>VALUE(_xlfn.TEXTJOIN("", TRUE, AQ198:AV198))</f>
        <v>41414140208</v>
      </c>
      <c r="AX198">
        <v>41414140208</v>
      </c>
      <c r="AY198">
        <f t="shared" si="3"/>
        <v>804</v>
      </c>
      <c r="AZ198">
        <f>B198*AY198</f>
        <v>385920</v>
      </c>
    </row>
    <row r="199" spans="1:52" x14ac:dyDescent="0.25">
      <c r="A199" t="s">
        <v>967</v>
      </c>
      <c r="B199">
        <v>941</v>
      </c>
      <c r="C199" t="str">
        <f>TEXT(A199, "0")</f>
        <v>AAJ5A</v>
      </c>
      <c r="D199" t="str">
        <f>MID($C199, 1, 1)</f>
        <v>A</v>
      </c>
      <c r="E199" t="str">
        <f>MID($C199, 2, 1)</f>
        <v>A</v>
      </c>
      <c r="F199" t="str">
        <f>MID($C199, 3, 1)</f>
        <v>J</v>
      </c>
      <c r="G199" t="str">
        <f>MID($C199, 4, 1)</f>
        <v>5</v>
      </c>
      <c r="H199" t="str">
        <f>MID($C199, 5, 1)</f>
        <v>A</v>
      </c>
      <c r="I199">
        <f>LEN($A199)-LEN(SUBSTITUTE($A199,I$1,""))</f>
        <v>3</v>
      </c>
      <c r="J199">
        <f>LEN($A199)-LEN(SUBSTITUTE($A199,J$1,""))</f>
        <v>0</v>
      </c>
      <c r="K199">
        <f>LEN($A199)-LEN(SUBSTITUTE($A199,K$1,""))</f>
        <v>0</v>
      </c>
      <c r="L199">
        <f>LEN($A199)-LEN(SUBSTITUTE($A199,L$1,""))</f>
        <v>1</v>
      </c>
      <c r="M199">
        <f>LEN($A199)-LEN(SUBSTITUTE($A199,M$1,""))</f>
        <v>0</v>
      </c>
      <c r="N199">
        <f>LEN($A199)-LEN(SUBSTITUTE($A199,N$1,""))</f>
        <v>0</v>
      </c>
      <c r="O199">
        <f>LEN($A199)-LEN(SUBSTITUTE($A199,O$1,""))</f>
        <v>0</v>
      </c>
      <c r="P199">
        <f>LEN($A199)-LEN(SUBSTITUTE($A199,P$1,""))</f>
        <v>0</v>
      </c>
      <c r="Q199">
        <f>LEN($A199)-LEN(SUBSTITUTE($A199,Q$1,""))</f>
        <v>0</v>
      </c>
      <c r="R199">
        <f>LEN($A199)-LEN(SUBSTITUTE($A199,R$1,""))</f>
        <v>1</v>
      </c>
      <c r="S199">
        <f>LEN($A199)-LEN(SUBSTITUTE($A199,S$1,""))</f>
        <v>0</v>
      </c>
      <c r="T199">
        <f>LEN($A199)-LEN(SUBSTITUTE($A199,T$1,""))</f>
        <v>0</v>
      </c>
      <c r="U199">
        <f>LEN($A199)-LEN(SUBSTITUTE($A199,U$1,""))</f>
        <v>0</v>
      </c>
      <c r="V199">
        <f>I199+1</f>
        <v>4</v>
      </c>
      <c r="W199">
        <f>J199+1</f>
        <v>1</v>
      </c>
      <c r="X199">
        <f>K199+1</f>
        <v>1</v>
      </c>
      <c r="Y199">
        <f>L199+1</f>
        <v>2</v>
      </c>
      <c r="Z199">
        <f>M199+1</f>
        <v>1</v>
      </c>
      <c r="AA199">
        <f>N199+1</f>
        <v>1</v>
      </c>
      <c r="AB199">
        <f>O199+1</f>
        <v>1</v>
      </c>
      <c r="AC199">
        <f>P199+1</f>
        <v>1</v>
      </c>
      <c r="AD199">
        <f>Q199+1</f>
        <v>1</v>
      </c>
      <c r="AE199">
        <f>R199+1</f>
        <v>2</v>
      </c>
      <c r="AF199">
        <f>S199+1</f>
        <v>1</v>
      </c>
      <c r="AG199">
        <f>T199+1</f>
        <v>1</v>
      </c>
      <c r="AH199">
        <f>U199+1</f>
        <v>1</v>
      </c>
      <c r="AI199">
        <f>PRODUCT(V199:AH199)</f>
        <v>16</v>
      </c>
      <c r="AJ199" t="b">
        <f>AI199=6</f>
        <v>0</v>
      </c>
      <c r="AK199" t="b">
        <f>AI199=10</f>
        <v>0</v>
      </c>
      <c r="AL199" t="b">
        <f>AI199=12</f>
        <v>0</v>
      </c>
      <c r="AM199" t="b">
        <f>AI199=16</f>
        <v>1</v>
      </c>
      <c r="AN199" t="b">
        <f>AI199=18</f>
        <v>0</v>
      </c>
      <c r="AO199" t="b">
        <f>AI199=24</f>
        <v>0</v>
      </c>
      <c r="AP199" t="b">
        <f>AI199=32</f>
        <v>0</v>
      </c>
      <c r="AQ199" t="str">
        <f>IF(AI199=6,"7",IF(AI199=10,"6",IF(AI199=12,"5",
IF(AI199=16,"4",IF(AI199=18,"3",IF(AI199=24,"2",IF(AI199=32,"1","0"))))))
)</f>
        <v>4</v>
      </c>
      <c r="AR199" t="str">
        <f>_xlfn.XLOOKUP(D199, $BF$1:$BR$1, $BF$2:$BR$2)</f>
        <v>14</v>
      </c>
      <c r="AS199" t="str">
        <f>_xlfn.XLOOKUP(E199, $BF$1:$BR$1, $BF$2:$BR$2)</f>
        <v>14</v>
      </c>
      <c r="AT199" t="str">
        <f>_xlfn.XLOOKUP(F199, $BF$1:$BR$1, $BF$2:$BR$2)</f>
        <v>11</v>
      </c>
      <c r="AU199" t="str">
        <f>_xlfn.XLOOKUP(G199, $BF$1:$BR$1, $BF$2:$BR$2)</f>
        <v>05</v>
      </c>
      <c r="AV199" t="str">
        <f>_xlfn.XLOOKUP(H199, $BF$1:$BR$1, $BF$2:$BR$2)</f>
        <v>14</v>
      </c>
      <c r="AW199">
        <f>VALUE(_xlfn.TEXTJOIN("", TRUE, AQ199:AV199))</f>
        <v>41414110514</v>
      </c>
      <c r="AX199">
        <v>41414110514</v>
      </c>
      <c r="AY199">
        <f t="shared" si="3"/>
        <v>803</v>
      </c>
      <c r="AZ199">
        <f>B199*AY199</f>
        <v>755623</v>
      </c>
    </row>
    <row r="200" spans="1:52" x14ac:dyDescent="0.25">
      <c r="A200" t="s">
        <v>669</v>
      </c>
      <c r="B200">
        <v>163</v>
      </c>
      <c r="C200" t="str">
        <f>TEXT(A200, "0")</f>
        <v>AA4A6</v>
      </c>
      <c r="D200" t="str">
        <f>MID($C200, 1, 1)</f>
        <v>A</v>
      </c>
      <c r="E200" t="str">
        <f>MID($C200, 2, 1)</f>
        <v>A</v>
      </c>
      <c r="F200" t="str">
        <f>MID($C200, 3, 1)</f>
        <v>4</v>
      </c>
      <c r="G200" t="str">
        <f>MID($C200, 4, 1)</f>
        <v>A</v>
      </c>
      <c r="H200" t="str">
        <f>MID($C200, 5, 1)</f>
        <v>6</v>
      </c>
      <c r="I200">
        <f>LEN($A200)-LEN(SUBSTITUTE($A200,I$1,""))</f>
        <v>3</v>
      </c>
      <c r="J200">
        <f>LEN($A200)-LEN(SUBSTITUTE($A200,J$1,""))</f>
        <v>0</v>
      </c>
      <c r="K200">
        <f>LEN($A200)-LEN(SUBSTITUTE($A200,K$1,""))</f>
        <v>0</v>
      </c>
      <c r="L200">
        <f>LEN($A200)-LEN(SUBSTITUTE($A200,L$1,""))</f>
        <v>0</v>
      </c>
      <c r="M200">
        <f>LEN($A200)-LEN(SUBSTITUTE($A200,M$1,""))</f>
        <v>0</v>
      </c>
      <c r="N200">
        <f>LEN($A200)-LEN(SUBSTITUTE($A200,N$1,""))</f>
        <v>0</v>
      </c>
      <c r="O200">
        <f>LEN($A200)-LEN(SUBSTITUTE($A200,O$1,""))</f>
        <v>0</v>
      </c>
      <c r="P200">
        <f>LEN($A200)-LEN(SUBSTITUTE($A200,P$1,""))</f>
        <v>0</v>
      </c>
      <c r="Q200">
        <f>LEN($A200)-LEN(SUBSTITUTE($A200,Q$1,""))</f>
        <v>1</v>
      </c>
      <c r="R200">
        <f>LEN($A200)-LEN(SUBSTITUTE($A200,R$1,""))</f>
        <v>0</v>
      </c>
      <c r="S200">
        <f>LEN($A200)-LEN(SUBSTITUTE($A200,S$1,""))</f>
        <v>1</v>
      </c>
      <c r="T200">
        <f>LEN($A200)-LEN(SUBSTITUTE($A200,T$1,""))</f>
        <v>0</v>
      </c>
      <c r="U200">
        <f>LEN($A200)-LEN(SUBSTITUTE($A200,U$1,""))</f>
        <v>0</v>
      </c>
      <c r="V200">
        <f>I200+1</f>
        <v>4</v>
      </c>
      <c r="W200">
        <f>J200+1</f>
        <v>1</v>
      </c>
      <c r="X200">
        <f>K200+1</f>
        <v>1</v>
      </c>
      <c r="Y200">
        <f>L200+1</f>
        <v>1</v>
      </c>
      <c r="Z200">
        <f>M200+1</f>
        <v>1</v>
      </c>
      <c r="AA200">
        <f>N200+1</f>
        <v>1</v>
      </c>
      <c r="AB200">
        <f>O200+1</f>
        <v>1</v>
      </c>
      <c r="AC200">
        <f>P200+1</f>
        <v>1</v>
      </c>
      <c r="AD200">
        <f>Q200+1</f>
        <v>2</v>
      </c>
      <c r="AE200">
        <f>R200+1</f>
        <v>1</v>
      </c>
      <c r="AF200">
        <f>S200+1</f>
        <v>2</v>
      </c>
      <c r="AG200">
        <f>T200+1</f>
        <v>1</v>
      </c>
      <c r="AH200">
        <f>U200+1</f>
        <v>1</v>
      </c>
      <c r="AI200">
        <f>PRODUCT(V200:AH200)</f>
        <v>16</v>
      </c>
      <c r="AJ200" t="b">
        <f>AI200=6</f>
        <v>0</v>
      </c>
      <c r="AK200" t="b">
        <f>AI200=10</f>
        <v>0</v>
      </c>
      <c r="AL200" t="b">
        <f>AI200=12</f>
        <v>0</v>
      </c>
      <c r="AM200" t="b">
        <f>AI200=16</f>
        <v>1</v>
      </c>
      <c r="AN200" t="b">
        <f>AI200=18</f>
        <v>0</v>
      </c>
      <c r="AO200" t="b">
        <f>AI200=24</f>
        <v>0</v>
      </c>
      <c r="AP200" t="b">
        <f>AI200=32</f>
        <v>0</v>
      </c>
      <c r="AQ200" t="str">
        <f>IF(AI200=6,"7",IF(AI200=10,"6",IF(AI200=12,"5",
IF(AI200=16,"4",IF(AI200=18,"3",IF(AI200=24,"2",IF(AI200=32,"1","0"))))))
)</f>
        <v>4</v>
      </c>
      <c r="AR200" t="str">
        <f>_xlfn.XLOOKUP(D200, $BF$1:$BR$1, $BF$2:$BR$2)</f>
        <v>14</v>
      </c>
      <c r="AS200" t="str">
        <f>_xlfn.XLOOKUP(E200, $BF$1:$BR$1, $BF$2:$BR$2)</f>
        <v>14</v>
      </c>
      <c r="AT200" t="str">
        <f>_xlfn.XLOOKUP(F200, $BF$1:$BR$1, $BF$2:$BR$2)</f>
        <v>04</v>
      </c>
      <c r="AU200" t="str">
        <f>_xlfn.XLOOKUP(G200, $BF$1:$BR$1, $BF$2:$BR$2)</f>
        <v>14</v>
      </c>
      <c r="AV200" t="str">
        <f>_xlfn.XLOOKUP(H200, $BF$1:$BR$1, $BF$2:$BR$2)</f>
        <v>06</v>
      </c>
      <c r="AW200">
        <f>VALUE(_xlfn.TEXTJOIN("", TRUE, AQ200:AV200))</f>
        <v>41414041406</v>
      </c>
      <c r="AX200">
        <v>41414041406</v>
      </c>
      <c r="AY200">
        <f t="shared" si="3"/>
        <v>802</v>
      </c>
      <c r="AZ200">
        <f>B200*AY200</f>
        <v>130726</v>
      </c>
    </row>
    <row r="201" spans="1:52" x14ac:dyDescent="0.25">
      <c r="A201" t="s">
        <v>92</v>
      </c>
      <c r="B201">
        <v>177</v>
      </c>
      <c r="C201" t="str">
        <f>TEXT(A201, "0")</f>
        <v>AA3A9</v>
      </c>
      <c r="D201" t="str">
        <f>MID($C201, 1, 1)</f>
        <v>A</v>
      </c>
      <c r="E201" t="str">
        <f>MID($C201, 2, 1)</f>
        <v>A</v>
      </c>
      <c r="F201" t="str">
        <f>MID($C201, 3, 1)</f>
        <v>3</v>
      </c>
      <c r="G201" t="str">
        <f>MID($C201, 4, 1)</f>
        <v>A</v>
      </c>
      <c r="H201" t="str">
        <f>MID($C201, 5, 1)</f>
        <v>9</v>
      </c>
      <c r="I201">
        <f>LEN($A201)-LEN(SUBSTITUTE($A201,I$1,""))</f>
        <v>3</v>
      </c>
      <c r="J201">
        <f>LEN($A201)-LEN(SUBSTITUTE($A201,J$1,""))</f>
        <v>0</v>
      </c>
      <c r="K201">
        <f>LEN($A201)-LEN(SUBSTITUTE($A201,K$1,""))</f>
        <v>0</v>
      </c>
      <c r="L201">
        <f>LEN($A201)-LEN(SUBSTITUTE($A201,L$1,""))</f>
        <v>0</v>
      </c>
      <c r="M201">
        <f>LEN($A201)-LEN(SUBSTITUTE($A201,M$1,""))</f>
        <v>0</v>
      </c>
      <c r="N201">
        <f>LEN($A201)-LEN(SUBSTITUTE($A201,N$1,""))</f>
        <v>1</v>
      </c>
      <c r="O201">
        <f>LEN($A201)-LEN(SUBSTITUTE($A201,O$1,""))</f>
        <v>0</v>
      </c>
      <c r="P201">
        <f>LEN($A201)-LEN(SUBSTITUTE($A201,P$1,""))</f>
        <v>0</v>
      </c>
      <c r="Q201">
        <f>LEN($A201)-LEN(SUBSTITUTE($A201,Q$1,""))</f>
        <v>0</v>
      </c>
      <c r="R201">
        <f>LEN($A201)-LEN(SUBSTITUTE($A201,R$1,""))</f>
        <v>0</v>
      </c>
      <c r="S201">
        <f>LEN($A201)-LEN(SUBSTITUTE($A201,S$1,""))</f>
        <v>0</v>
      </c>
      <c r="T201">
        <f>LEN($A201)-LEN(SUBSTITUTE($A201,T$1,""))</f>
        <v>1</v>
      </c>
      <c r="U201">
        <f>LEN($A201)-LEN(SUBSTITUTE($A201,U$1,""))</f>
        <v>0</v>
      </c>
      <c r="V201">
        <f>I201+1</f>
        <v>4</v>
      </c>
      <c r="W201">
        <f>J201+1</f>
        <v>1</v>
      </c>
      <c r="X201">
        <f>K201+1</f>
        <v>1</v>
      </c>
      <c r="Y201">
        <f>L201+1</f>
        <v>1</v>
      </c>
      <c r="Z201">
        <f>M201+1</f>
        <v>1</v>
      </c>
      <c r="AA201">
        <f>N201+1</f>
        <v>2</v>
      </c>
      <c r="AB201">
        <f>O201+1</f>
        <v>1</v>
      </c>
      <c r="AC201">
        <f>P201+1</f>
        <v>1</v>
      </c>
      <c r="AD201">
        <f>Q201+1</f>
        <v>1</v>
      </c>
      <c r="AE201">
        <f>R201+1</f>
        <v>1</v>
      </c>
      <c r="AF201">
        <f>S201+1</f>
        <v>1</v>
      </c>
      <c r="AG201">
        <f>T201+1</f>
        <v>2</v>
      </c>
      <c r="AH201">
        <f>U201+1</f>
        <v>1</v>
      </c>
      <c r="AI201">
        <f>PRODUCT(V201:AH201)</f>
        <v>16</v>
      </c>
      <c r="AJ201" t="b">
        <f>AI201=6</f>
        <v>0</v>
      </c>
      <c r="AK201" t="b">
        <f>AI201=10</f>
        <v>0</v>
      </c>
      <c r="AL201" t="b">
        <f>AI201=12</f>
        <v>0</v>
      </c>
      <c r="AM201" t="b">
        <f>AI201=16</f>
        <v>1</v>
      </c>
      <c r="AN201" t="b">
        <f>AI201=18</f>
        <v>0</v>
      </c>
      <c r="AO201" t="b">
        <f>AI201=24</f>
        <v>0</v>
      </c>
      <c r="AP201" t="b">
        <f>AI201=32</f>
        <v>0</v>
      </c>
      <c r="AQ201" t="str">
        <f>IF(AI201=6,"7",IF(AI201=10,"6",IF(AI201=12,"5",
IF(AI201=16,"4",IF(AI201=18,"3",IF(AI201=24,"2",IF(AI201=32,"1","0"))))))
)</f>
        <v>4</v>
      </c>
      <c r="AR201" t="str">
        <f>_xlfn.XLOOKUP(D201, $BF$1:$BR$1, $BF$2:$BR$2)</f>
        <v>14</v>
      </c>
      <c r="AS201" t="str">
        <f>_xlfn.XLOOKUP(E201, $BF$1:$BR$1, $BF$2:$BR$2)</f>
        <v>14</v>
      </c>
      <c r="AT201" t="str">
        <f>_xlfn.XLOOKUP(F201, $BF$1:$BR$1, $BF$2:$BR$2)</f>
        <v>03</v>
      </c>
      <c r="AU201" t="str">
        <f>_xlfn.XLOOKUP(G201, $BF$1:$BR$1, $BF$2:$BR$2)</f>
        <v>14</v>
      </c>
      <c r="AV201" t="str">
        <f>_xlfn.XLOOKUP(H201, $BF$1:$BR$1, $BF$2:$BR$2)</f>
        <v>09</v>
      </c>
      <c r="AW201">
        <f>VALUE(_xlfn.TEXTJOIN("", TRUE, AQ201:AV201))</f>
        <v>41414031409</v>
      </c>
      <c r="AX201">
        <v>41414031409</v>
      </c>
      <c r="AY201">
        <f t="shared" si="3"/>
        <v>801</v>
      </c>
      <c r="AZ201">
        <f>B201*AY201</f>
        <v>141777</v>
      </c>
    </row>
    <row r="202" spans="1:52" x14ac:dyDescent="0.25">
      <c r="A202" t="s">
        <v>446</v>
      </c>
      <c r="B202">
        <v>336</v>
      </c>
      <c r="C202" t="str">
        <f>TEXT(A202, "0")</f>
        <v>AA2A4</v>
      </c>
      <c r="D202" t="str">
        <f>MID($C202, 1, 1)</f>
        <v>A</v>
      </c>
      <c r="E202" t="str">
        <f>MID($C202, 2, 1)</f>
        <v>A</v>
      </c>
      <c r="F202" t="str">
        <f>MID($C202, 3, 1)</f>
        <v>2</v>
      </c>
      <c r="G202" t="str">
        <f>MID($C202, 4, 1)</f>
        <v>A</v>
      </c>
      <c r="H202" t="str">
        <f>MID($C202, 5, 1)</f>
        <v>4</v>
      </c>
      <c r="I202">
        <f>LEN($A202)-LEN(SUBSTITUTE($A202,I$1,""))</f>
        <v>3</v>
      </c>
      <c r="J202">
        <f>LEN($A202)-LEN(SUBSTITUTE($A202,J$1,""))</f>
        <v>0</v>
      </c>
      <c r="K202">
        <f>LEN($A202)-LEN(SUBSTITUTE($A202,K$1,""))</f>
        <v>0</v>
      </c>
      <c r="L202">
        <f>LEN($A202)-LEN(SUBSTITUTE($A202,L$1,""))</f>
        <v>0</v>
      </c>
      <c r="M202">
        <f>LEN($A202)-LEN(SUBSTITUTE($A202,M$1,""))</f>
        <v>0</v>
      </c>
      <c r="N202">
        <f>LEN($A202)-LEN(SUBSTITUTE($A202,N$1,""))</f>
        <v>0</v>
      </c>
      <c r="O202">
        <f>LEN($A202)-LEN(SUBSTITUTE($A202,O$1,""))</f>
        <v>0</v>
      </c>
      <c r="P202">
        <f>LEN($A202)-LEN(SUBSTITUTE($A202,P$1,""))</f>
        <v>0</v>
      </c>
      <c r="Q202">
        <f>LEN($A202)-LEN(SUBSTITUTE($A202,Q$1,""))</f>
        <v>0</v>
      </c>
      <c r="R202">
        <f>LEN($A202)-LEN(SUBSTITUTE($A202,R$1,""))</f>
        <v>0</v>
      </c>
      <c r="S202">
        <f>LEN($A202)-LEN(SUBSTITUTE($A202,S$1,""))</f>
        <v>1</v>
      </c>
      <c r="T202">
        <f>LEN($A202)-LEN(SUBSTITUTE($A202,T$1,""))</f>
        <v>0</v>
      </c>
      <c r="U202">
        <f>LEN($A202)-LEN(SUBSTITUTE($A202,U$1,""))</f>
        <v>1</v>
      </c>
      <c r="V202">
        <f>I202+1</f>
        <v>4</v>
      </c>
      <c r="W202">
        <f>J202+1</f>
        <v>1</v>
      </c>
      <c r="X202">
        <f>K202+1</f>
        <v>1</v>
      </c>
      <c r="Y202">
        <f>L202+1</f>
        <v>1</v>
      </c>
      <c r="Z202">
        <f>M202+1</f>
        <v>1</v>
      </c>
      <c r="AA202">
        <f>N202+1</f>
        <v>1</v>
      </c>
      <c r="AB202">
        <f>O202+1</f>
        <v>1</v>
      </c>
      <c r="AC202">
        <f>P202+1</f>
        <v>1</v>
      </c>
      <c r="AD202">
        <f>Q202+1</f>
        <v>1</v>
      </c>
      <c r="AE202">
        <f>R202+1</f>
        <v>1</v>
      </c>
      <c r="AF202">
        <f>S202+1</f>
        <v>2</v>
      </c>
      <c r="AG202">
        <f>T202+1</f>
        <v>1</v>
      </c>
      <c r="AH202">
        <f>U202+1</f>
        <v>2</v>
      </c>
      <c r="AI202">
        <f>PRODUCT(V202:AH202)</f>
        <v>16</v>
      </c>
      <c r="AJ202" t="b">
        <f>AI202=6</f>
        <v>0</v>
      </c>
      <c r="AK202" t="b">
        <f>AI202=10</f>
        <v>0</v>
      </c>
      <c r="AL202" t="b">
        <f>AI202=12</f>
        <v>0</v>
      </c>
      <c r="AM202" t="b">
        <f>AI202=16</f>
        <v>1</v>
      </c>
      <c r="AN202" t="b">
        <f>AI202=18</f>
        <v>0</v>
      </c>
      <c r="AO202" t="b">
        <f>AI202=24</f>
        <v>0</v>
      </c>
      <c r="AP202" t="b">
        <f>AI202=32</f>
        <v>0</v>
      </c>
      <c r="AQ202" t="str">
        <f>IF(AI202=6,"7",IF(AI202=10,"6",IF(AI202=12,"5",
IF(AI202=16,"4",IF(AI202=18,"3",IF(AI202=24,"2",IF(AI202=32,"1","0"))))))
)</f>
        <v>4</v>
      </c>
      <c r="AR202" t="str">
        <f>_xlfn.XLOOKUP(D202, $BF$1:$BR$1, $BF$2:$BR$2)</f>
        <v>14</v>
      </c>
      <c r="AS202" t="str">
        <f>_xlfn.XLOOKUP(E202, $BF$1:$BR$1, $BF$2:$BR$2)</f>
        <v>14</v>
      </c>
      <c r="AT202" t="str">
        <f>_xlfn.XLOOKUP(F202, $BF$1:$BR$1, $BF$2:$BR$2)</f>
        <v>02</v>
      </c>
      <c r="AU202" t="str">
        <f>_xlfn.XLOOKUP(G202, $BF$1:$BR$1, $BF$2:$BR$2)</f>
        <v>14</v>
      </c>
      <c r="AV202" t="str">
        <f>_xlfn.XLOOKUP(H202, $BF$1:$BR$1, $BF$2:$BR$2)</f>
        <v>04</v>
      </c>
      <c r="AW202">
        <f>VALUE(_xlfn.TEXTJOIN("", TRUE, AQ202:AV202))</f>
        <v>41414021404</v>
      </c>
      <c r="AX202">
        <v>41414021404</v>
      </c>
      <c r="AY202">
        <f t="shared" si="3"/>
        <v>800</v>
      </c>
      <c r="AZ202">
        <f>B202*AY202</f>
        <v>268800</v>
      </c>
    </row>
    <row r="203" spans="1:52" x14ac:dyDescent="0.25">
      <c r="A203" t="s">
        <v>911</v>
      </c>
      <c r="B203">
        <v>42</v>
      </c>
      <c r="C203" t="str">
        <f>TEXT(A203, "0")</f>
        <v>AQKAA</v>
      </c>
      <c r="D203" t="str">
        <f>MID($C203, 1, 1)</f>
        <v>A</v>
      </c>
      <c r="E203" t="str">
        <f>MID($C203, 2, 1)</f>
        <v>Q</v>
      </c>
      <c r="F203" t="str">
        <f>MID($C203, 3, 1)</f>
        <v>K</v>
      </c>
      <c r="G203" t="str">
        <f>MID($C203, 4, 1)</f>
        <v>A</v>
      </c>
      <c r="H203" t="str">
        <f>MID($C203, 5, 1)</f>
        <v>A</v>
      </c>
      <c r="I203">
        <f>LEN($A203)-LEN(SUBSTITUTE($A203,I$1,""))</f>
        <v>3</v>
      </c>
      <c r="J203">
        <f>LEN($A203)-LEN(SUBSTITUTE($A203,J$1,""))</f>
        <v>1</v>
      </c>
      <c r="K203">
        <f>LEN($A203)-LEN(SUBSTITUTE($A203,K$1,""))</f>
        <v>1</v>
      </c>
      <c r="L203">
        <f>LEN($A203)-LEN(SUBSTITUTE($A203,L$1,""))</f>
        <v>0</v>
      </c>
      <c r="M203">
        <f>LEN($A203)-LEN(SUBSTITUTE($A203,M$1,""))</f>
        <v>0</v>
      </c>
      <c r="N203">
        <f>LEN($A203)-LEN(SUBSTITUTE($A203,N$1,""))</f>
        <v>0</v>
      </c>
      <c r="O203">
        <f>LEN($A203)-LEN(SUBSTITUTE($A203,O$1,""))</f>
        <v>0</v>
      </c>
      <c r="P203">
        <f>LEN($A203)-LEN(SUBSTITUTE($A203,P$1,""))</f>
        <v>0</v>
      </c>
      <c r="Q203">
        <f>LEN($A203)-LEN(SUBSTITUTE($A203,Q$1,""))</f>
        <v>0</v>
      </c>
      <c r="R203">
        <f>LEN($A203)-LEN(SUBSTITUTE($A203,R$1,""))</f>
        <v>0</v>
      </c>
      <c r="S203">
        <f>LEN($A203)-LEN(SUBSTITUTE($A203,S$1,""))</f>
        <v>0</v>
      </c>
      <c r="T203">
        <f>LEN($A203)-LEN(SUBSTITUTE($A203,T$1,""))</f>
        <v>0</v>
      </c>
      <c r="U203">
        <f>LEN($A203)-LEN(SUBSTITUTE($A203,U$1,""))</f>
        <v>0</v>
      </c>
      <c r="V203">
        <f>I203+1</f>
        <v>4</v>
      </c>
      <c r="W203">
        <f>J203+1</f>
        <v>2</v>
      </c>
      <c r="X203">
        <f>K203+1</f>
        <v>2</v>
      </c>
      <c r="Y203">
        <f>L203+1</f>
        <v>1</v>
      </c>
      <c r="Z203">
        <f>M203+1</f>
        <v>1</v>
      </c>
      <c r="AA203">
        <f>N203+1</f>
        <v>1</v>
      </c>
      <c r="AB203">
        <f>O203+1</f>
        <v>1</v>
      </c>
      <c r="AC203">
        <f>P203+1</f>
        <v>1</v>
      </c>
      <c r="AD203">
        <f>Q203+1</f>
        <v>1</v>
      </c>
      <c r="AE203">
        <f>R203+1</f>
        <v>1</v>
      </c>
      <c r="AF203">
        <f>S203+1</f>
        <v>1</v>
      </c>
      <c r="AG203">
        <f>T203+1</f>
        <v>1</v>
      </c>
      <c r="AH203">
        <f>U203+1</f>
        <v>1</v>
      </c>
      <c r="AI203">
        <f>PRODUCT(V203:AH203)</f>
        <v>16</v>
      </c>
      <c r="AJ203" t="b">
        <f>AI203=6</f>
        <v>0</v>
      </c>
      <c r="AK203" t="b">
        <f>AI203=10</f>
        <v>0</v>
      </c>
      <c r="AL203" t="b">
        <f>AI203=12</f>
        <v>0</v>
      </c>
      <c r="AM203" t="b">
        <f>AI203=16</f>
        <v>1</v>
      </c>
      <c r="AN203" t="b">
        <f>AI203=18</f>
        <v>0</v>
      </c>
      <c r="AO203" t="b">
        <f>AI203=24</f>
        <v>0</v>
      </c>
      <c r="AP203" t="b">
        <f>AI203=32</f>
        <v>0</v>
      </c>
      <c r="AQ203" t="str">
        <f>IF(AI203=6,"7",IF(AI203=10,"6",IF(AI203=12,"5",
IF(AI203=16,"4",IF(AI203=18,"3",IF(AI203=24,"2",IF(AI203=32,"1","0"))))))
)</f>
        <v>4</v>
      </c>
      <c r="AR203" t="str">
        <f>_xlfn.XLOOKUP(D203, $BF$1:$BR$1, $BF$2:$BR$2)</f>
        <v>14</v>
      </c>
      <c r="AS203" t="str">
        <f>_xlfn.XLOOKUP(E203, $BF$1:$BR$1, $BF$2:$BR$2)</f>
        <v>12</v>
      </c>
      <c r="AT203" t="str">
        <f>_xlfn.XLOOKUP(F203, $BF$1:$BR$1, $BF$2:$BR$2)</f>
        <v>13</v>
      </c>
      <c r="AU203" t="str">
        <f>_xlfn.XLOOKUP(G203, $BF$1:$BR$1, $BF$2:$BR$2)</f>
        <v>14</v>
      </c>
      <c r="AV203" t="str">
        <f>_xlfn.XLOOKUP(H203, $BF$1:$BR$1, $BF$2:$BR$2)</f>
        <v>14</v>
      </c>
      <c r="AW203">
        <f>VALUE(_xlfn.TEXTJOIN("", TRUE, AQ203:AV203))</f>
        <v>41412131414</v>
      </c>
      <c r="AX203">
        <v>41412131414</v>
      </c>
      <c r="AY203">
        <f t="shared" si="3"/>
        <v>799</v>
      </c>
      <c r="AZ203">
        <f>B203*AY203</f>
        <v>33558</v>
      </c>
    </row>
    <row r="204" spans="1:52" x14ac:dyDescent="0.25">
      <c r="A204" t="s">
        <v>550</v>
      </c>
      <c r="B204">
        <v>121</v>
      </c>
      <c r="C204" t="str">
        <f>TEXT(A204, "0")</f>
        <v>AQ7AA</v>
      </c>
      <c r="D204" t="str">
        <f>MID($C204, 1, 1)</f>
        <v>A</v>
      </c>
      <c r="E204" t="str">
        <f>MID($C204, 2, 1)</f>
        <v>Q</v>
      </c>
      <c r="F204" t="str">
        <f>MID($C204, 3, 1)</f>
        <v>7</v>
      </c>
      <c r="G204" t="str">
        <f>MID($C204, 4, 1)</f>
        <v>A</v>
      </c>
      <c r="H204" t="str">
        <f>MID($C204, 5, 1)</f>
        <v>A</v>
      </c>
      <c r="I204">
        <f>LEN($A204)-LEN(SUBSTITUTE($A204,I$1,""))</f>
        <v>3</v>
      </c>
      <c r="J204">
        <f>LEN($A204)-LEN(SUBSTITUTE($A204,J$1,""))</f>
        <v>0</v>
      </c>
      <c r="K204">
        <f>LEN($A204)-LEN(SUBSTITUTE($A204,K$1,""))</f>
        <v>1</v>
      </c>
      <c r="L204">
        <f>LEN($A204)-LEN(SUBSTITUTE($A204,L$1,""))</f>
        <v>0</v>
      </c>
      <c r="M204">
        <f>LEN($A204)-LEN(SUBSTITUTE($A204,M$1,""))</f>
        <v>0</v>
      </c>
      <c r="N204">
        <f>LEN($A204)-LEN(SUBSTITUTE($A204,N$1,""))</f>
        <v>0</v>
      </c>
      <c r="O204">
        <f>LEN($A204)-LEN(SUBSTITUTE($A204,O$1,""))</f>
        <v>0</v>
      </c>
      <c r="P204">
        <f>LEN($A204)-LEN(SUBSTITUTE($A204,P$1,""))</f>
        <v>1</v>
      </c>
      <c r="Q204">
        <f>LEN($A204)-LEN(SUBSTITUTE($A204,Q$1,""))</f>
        <v>0</v>
      </c>
      <c r="R204">
        <f>LEN($A204)-LEN(SUBSTITUTE($A204,R$1,""))</f>
        <v>0</v>
      </c>
      <c r="S204">
        <f>LEN($A204)-LEN(SUBSTITUTE($A204,S$1,""))</f>
        <v>0</v>
      </c>
      <c r="T204">
        <f>LEN($A204)-LEN(SUBSTITUTE($A204,T$1,""))</f>
        <v>0</v>
      </c>
      <c r="U204">
        <f>LEN($A204)-LEN(SUBSTITUTE($A204,U$1,""))</f>
        <v>0</v>
      </c>
      <c r="V204">
        <f>I204+1</f>
        <v>4</v>
      </c>
      <c r="W204">
        <f>J204+1</f>
        <v>1</v>
      </c>
      <c r="X204">
        <f>K204+1</f>
        <v>2</v>
      </c>
      <c r="Y204">
        <f>L204+1</f>
        <v>1</v>
      </c>
      <c r="Z204">
        <f>M204+1</f>
        <v>1</v>
      </c>
      <c r="AA204">
        <f>N204+1</f>
        <v>1</v>
      </c>
      <c r="AB204">
        <f>O204+1</f>
        <v>1</v>
      </c>
      <c r="AC204">
        <f>P204+1</f>
        <v>2</v>
      </c>
      <c r="AD204">
        <f>Q204+1</f>
        <v>1</v>
      </c>
      <c r="AE204">
        <f>R204+1</f>
        <v>1</v>
      </c>
      <c r="AF204">
        <f>S204+1</f>
        <v>1</v>
      </c>
      <c r="AG204">
        <f>T204+1</f>
        <v>1</v>
      </c>
      <c r="AH204">
        <f>U204+1</f>
        <v>1</v>
      </c>
      <c r="AI204">
        <f>PRODUCT(V204:AH204)</f>
        <v>16</v>
      </c>
      <c r="AJ204" t="b">
        <f>AI204=6</f>
        <v>0</v>
      </c>
      <c r="AK204" t="b">
        <f>AI204=10</f>
        <v>0</v>
      </c>
      <c r="AL204" t="b">
        <f>AI204=12</f>
        <v>0</v>
      </c>
      <c r="AM204" t="b">
        <f>AI204=16</f>
        <v>1</v>
      </c>
      <c r="AN204" t="b">
        <f>AI204=18</f>
        <v>0</v>
      </c>
      <c r="AO204" t="b">
        <f>AI204=24</f>
        <v>0</v>
      </c>
      <c r="AP204" t="b">
        <f>AI204=32</f>
        <v>0</v>
      </c>
      <c r="AQ204" t="str">
        <f>IF(AI204=6,"7",IF(AI204=10,"6",IF(AI204=12,"5",
IF(AI204=16,"4",IF(AI204=18,"3",IF(AI204=24,"2",IF(AI204=32,"1","0"))))))
)</f>
        <v>4</v>
      </c>
      <c r="AR204" t="str">
        <f>_xlfn.XLOOKUP(D204, $BF$1:$BR$1, $BF$2:$BR$2)</f>
        <v>14</v>
      </c>
      <c r="AS204" t="str">
        <f>_xlfn.XLOOKUP(E204, $BF$1:$BR$1, $BF$2:$BR$2)</f>
        <v>12</v>
      </c>
      <c r="AT204" t="str">
        <f>_xlfn.XLOOKUP(F204, $BF$1:$BR$1, $BF$2:$BR$2)</f>
        <v>07</v>
      </c>
      <c r="AU204" t="str">
        <f>_xlfn.XLOOKUP(G204, $BF$1:$BR$1, $BF$2:$BR$2)</f>
        <v>14</v>
      </c>
      <c r="AV204" t="str">
        <f>_xlfn.XLOOKUP(H204, $BF$1:$BR$1, $BF$2:$BR$2)</f>
        <v>14</v>
      </c>
      <c r="AW204">
        <f>VALUE(_xlfn.TEXTJOIN("", TRUE, AQ204:AV204))</f>
        <v>41412071414</v>
      </c>
      <c r="AX204">
        <v>41412071414</v>
      </c>
      <c r="AY204">
        <f t="shared" si="3"/>
        <v>798</v>
      </c>
      <c r="AZ204">
        <f>B204*AY204</f>
        <v>96558</v>
      </c>
    </row>
    <row r="205" spans="1:52" x14ac:dyDescent="0.25">
      <c r="A205" t="s">
        <v>823</v>
      </c>
      <c r="B205">
        <v>183</v>
      </c>
      <c r="C205" t="str">
        <f>TEXT(A205, "0")</f>
        <v>ATAAJ</v>
      </c>
      <c r="D205" t="str">
        <f>MID($C205, 1, 1)</f>
        <v>A</v>
      </c>
      <c r="E205" t="str">
        <f>MID($C205, 2, 1)</f>
        <v>T</v>
      </c>
      <c r="F205" t="str">
        <f>MID($C205, 3, 1)</f>
        <v>A</v>
      </c>
      <c r="G205" t="str">
        <f>MID($C205, 4, 1)</f>
        <v>A</v>
      </c>
      <c r="H205" t="str">
        <f>MID($C205, 5, 1)</f>
        <v>J</v>
      </c>
      <c r="I205">
        <f>LEN($A205)-LEN(SUBSTITUTE($A205,I$1,""))</f>
        <v>3</v>
      </c>
      <c r="J205">
        <f>LEN($A205)-LEN(SUBSTITUTE($A205,J$1,""))</f>
        <v>0</v>
      </c>
      <c r="K205">
        <f>LEN($A205)-LEN(SUBSTITUTE($A205,K$1,""))</f>
        <v>0</v>
      </c>
      <c r="L205">
        <f>LEN($A205)-LEN(SUBSTITUTE($A205,L$1,""))</f>
        <v>1</v>
      </c>
      <c r="M205">
        <f>LEN($A205)-LEN(SUBSTITUTE($A205,M$1,""))</f>
        <v>1</v>
      </c>
      <c r="N205">
        <f>LEN($A205)-LEN(SUBSTITUTE($A205,N$1,""))</f>
        <v>0</v>
      </c>
      <c r="O205">
        <f>LEN($A205)-LEN(SUBSTITUTE($A205,O$1,""))</f>
        <v>0</v>
      </c>
      <c r="P205">
        <f>LEN($A205)-LEN(SUBSTITUTE($A205,P$1,""))</f>
        <v>0</v>
      </c>
      <c r="Q205">
        <f>LEN($A205)-LEN(SUBSTITUTE($A205,Q$1,""))</f>
        <v>0</v>
      </c>
      <c r="R205">
        <f>LEN($A205)-LEN(SUBSTITUTE($A205,R$1,""))</f>
        <v>0</v>
      </c>
      <c r="S205">
        <f>LEN($A205)-LEN(SUBSTITUTE($A205,S$1,""))</f>
        <v>0</v>
      </c>
      <c r="T205">
        <f>LEN($A205)-LEN(SUBSTITUTE($A205,T$1,""))</f>
        <v>0</v>
      </c>
      <c r="U205">
        <f>LEN($A205)-LEN(SUBSTITUTE($A205,U$1,""))</f>
        <v>0</v>
      </c>
      <c r="V205">
        <f>I205+1</f>
        <v>4</v>
      </c>
      <c r="W205">
        <f>J205+1</f>
        <v>1</v>
      </c>
      <c r="X205">
        <f>K205+1</f>
        <v>1</v>
      </c>
      <c r="Y205">
        <f>L205+1</f>
        <v>2</v>
      </c>
      <c r="Z205">
        <f>M205+1</f>
        <v>2</v>
      </c>
      <c r="AA205">
        <f>N205+1</f>
        <v>1</v>
      </c>
      <c r="AB205">
        <f>O205+1</f>
        <v>1</v>
      </c>
      <c r="AC205">
        <f>P205+1</f>
        <v>1</v>
      </c>
      <c r="AD205">
        <f>Q205+1</f>
        <v>1</v>
      </c>
      <c r="AE205">
        <f>R205+1</f>
        <v>1</v>
      </c>
      <c r="AF205">
        <f>S205+1</f>
        <v>1</v>
      </c>
      <c r="AG205">
        <f>T205+1</f>
        <v>1</v>
      </c>
      <c r="AH205">
        <f>U205+1</f>
        <v>1</v>
      </c>
      <c r="AI205">
        <f>PRODUCT(V205:AH205)</f>
        <v>16</v>
      </c>
      <c r="AJ205" t="b">
        <f>AI205=6</f>
        <v>0</v>
      </c>
      <c r="AK205" t="b">
        <f>AI205=10</f>
        <v>0</v>
      </c>
      <c r="AL205" t="b">
        <f>AI205=12</f>
        <v>0</v>
      </c>
      <c r="AM205" t="b">
        <f>AI205=16</f>
        <v>1</v>
      </c>
      <c r="AN205" t="b">
        <f>AI205=18</f>
        <v>0</v>
      </c>
      <c r="AO205" t="b">
        <f>AI205=24</f>
        <v>0</v>
      </c>
      <c r="AP205" t="b">
        <f>AI205=32</f>
        <v>0</v>
      </c>
      <c r="AQ205" t="str">
        <f>IF(AI205=6,"7",IF(AI205=10,"6",IF(AI205=12,"5",
IF(AI205=16,"4",IF(AI205=18,"3",IF(AI205=24,"2",IF(AI205=32,"1","0"))))))
)</f>
        <v>4</v>
      </c>
      <c r="AR205" t="str">
        <f>_xlfn.XLOOKUP(D205, $BF$1:$BR$1, $BF$2:$BR$2)</f>
        <v>14</v>
      </c>
      <c r="AS205" t="str">
        <f>_xlfn.XLOOKUP(E205, $BF$1:$BR$1, $BF$2:$BR$2)</f>
        <v>10</v>
      </c>
      <c r="AT205" t="str">
        <f>_xlfn.XLOOKUP(F205, $BF$1:$BR$1, $BF$2:$BR$2)</f>
        <v>14</v>
      </c>
      <c r="AU205" t="str">
        <f>_xlfn.XLOOKUP(G205, $BF$1:$BR$1, $BF$2:$BR$2)</f>
        <v>14</v>
      </c>
      <c r="AV205" t="str">
        <f>_xlfn.XLOOKUP(H205, $BF$1:$BR$1, $BF$2:$BR$2)</f>
        <v>11</v>
      </c>
      <c r="AW205">
        <f>VALUE(_xlfn.TEXTJOIN("", TRUE, AQ205:AV205))</f>
        <v>41410141411</v>
      </c>
      <c r="AX205">
        <v>41410141411</v>
      </c>
      <c r="AY205">
        <f t="shared" si="3"/>
        <v>797</v>
      </c>
      <c r="AZ205">
        <f>B205*AY205</f>
        <v>145851</v>
      </c>
    </row>
    <row r="206" spans="1:52" x14ac:dyDescent="0.25">
      <c r="A206" t="s">
        <v>557</v>
      </c>
      <c r="B206">
        <v>99</v>
      </c>
      <c r="C206" t="str">
        <f>TEXT(A206, "0")</f>
        <v>A98AA</v>
      </c>
      <c r="D206" t="str">
        <f>MID($C206, 1, 1)</f>
        <v>A</v>
      </c>
      <c r="E206" t="str">
        <f>MID($C206, 2, 1)</f>
        <v>9</v>
      </c>
      <c r="F206" t="str">
        <f>MID($C206, 3, 1)</f>
        <v>8</v>
      </c>
      <c r="G206" t="str">
        <f>MID($C206, 4, 1)</f>
        <v>A</v>
      </c>
      <c r="H206" t="str">
        <f>MID($C206, 5, 1)</f>
        <v>A</v>
      </c>
      <c r="I206">
        <f>LEN($A206)-LEN(SUBSTITUTE($A206,I$1,""))</f>
        <v>3</v>
      </c>
      <c r="J206">
        <f>LEN($A206)-LEN(SUBSTITUTE($A206,J$1,""))</f>
        <v>0</v>
      </c>
      <c r="K206">
        <f>LEN($A206)-LEN(SUBSTITUTE($A206,K$1,""))</f>
        <v>0</v>
      </c>
      <c r="L206">
        <f>LEN($A206)-LEN(SUBSTITUTE($A206,L$1,""))</f>
        <v>0</v>
      </c>
      <c r="M206">
        <f>LEN($A206)-LEN(SUBSTITUTE($A206,M$1,""))</f>
        <v>0</v>
      </c>
      <c r="N206">
        <f>LEN($A206)-LEN(SUBSTITUTE($A206,N$1,""))</f>
        <v>1</v>
      </c>
      <c r="O206">
        <f>LEN($A206)-LEN(SUBSTITUTE($A206,O$1,""))</f>
        <v>1</v>
      </c>
      <c r="P206">
        <f>LEN($A206)-LEN(SUBSTITUTE($A206,P$1,""))</f>
        <v>0</v>
      </c>
      <c r="Q206">
        <f>LEN($A206)-LEN(SUBSTITUTE($A206,Q$1,""))</f>
        <v>0</v>
      </c>
      <c r="R206">
        <f>LEN($A206)-LEN(SUBSTITUTE($A206,R$1,""))</f>
        <v>0</v>
      </c>
      <c r="S206">
        <f>LEN($A206)-LEN(SUBSTITUTE($A206,S$1,""))</f>
        <v>0</v>
      </c>
      <c r="T206">
        <f>LEN($A206)-LEN(SUBSTITUTE($A206,T$1,""))</f>
        <v>0</v>
      </c>
      <c r="U206">
        <f>LEN($A206)-LEN(SUBSTITUTE($A206,U$1,""))</f>
        <v>0</v>
      </c>
      <c r="V206">
        <f>I206+1</f>
        <v>4</v>
      </c>
      <c r="W206">
        <f>J206+1</f>
        <v>1</v>
      </c>
      <c r="X206">
        <f>K206+1</f>
        <v>1</v>
      </c>
      <c r="Y206">
        <f>L206+1</f>
        <v>1</v>
      </c>
      <c r="Z206">
        <f>M206+1</f>
        <v>1</v>
      </c>
      <c r="AA206">
        <f>N206+1</f>
        <v>2</v>
      </c>
      <c r="AB206">
        <f>O206+1</f>
        <v>2</v>
      </c>
      <c r="AC206">
        <f>P206+1</f>
        <v>1</v>
      </c>
      <c r="AD206">
        <f>Q206+1</f>
        <v>1</v>
      </c>
      <c r="AE206">
        <f>R206+1</f>
        <v>1</v>
      </c>
      <c r="AF206">
        <f>S206+1</f>
        <v>1</v>
      </c>
      <c r="AG206">
        <f>T206+1</f>
        <v>1</v>
      </c>
      <c r="AH206">
        <f>U206+1</f>
        <v>1</v>
      </c>
      <c r="AI206">
        <f>PRODUCT(V206:AH206)</f>
        <v>16</v>
      </c>
      <c r="AJ206" t="b">
        <f>AI206=6</f>
        <v>0</v>
      </c>
      <c r="AK206" t="b">
        <f>AI206=10</f>
        <v>0</v>
      </c>
      <c r="AL206" t="b">
        <f>AI206=12</f>
        <v>0</v>
      </c>
      <c r="AM206" t="b">
        <f>AI206=16</f>
        <v>1</v>
      </c>
      <c r="AN206" t="b">
        <f>AI206=18</f>
        <v>0</v>
      </c>
      <c r="AO206" t="b">
        <f>AI206=24</f>
        <v>0</v>
      </c>
      <c r="AP206" t="b">
        <f>AI206=32</f>
        <v>0</v>
      </c>
      <c r="AQ206" t="str">
        <f>IF(AI206=6,"7",IF(AI206=10,"6",IF(AI206=12,"5",
IF(AI206=16,"4",IF(AI206=18,"3",IF(AI206=24,"2",IF(AI206=32,"1","0"))))))
)</f>
        <v>4</v>
      </c>
      <c r="AR206" t="str">
        <f>_xlfn.XLOOKUP(D206, $BF$1:$BR$1, $BF$2:$BR$2)</f>
        <v>14</v>
      </c>
      <c r="AS206" t="str">
        <f>_xlfn.XLOOKUP(E206, $BF$1:$BR$1, $BF$2:$BR$2)</f>
        <v>09</v>
      </c>
      <c r="AT206" t="str">
        <f>_xlfn.XLOOKUP(F206, $BF$1:$BR$1, $BF$2:$BR$2)</f>
        <v>08</v>
      </c>
      <c r="AU206" t="str">
        <f>_xlfn.XLOOKUP(G206, $BF$1:$BR$1, $BF$2:$BR$2)</f>
        <v>14</v>
      </c>
      <c r="AV206" t="str">
        <f>_xlfn.XLOOKUP(H206, $BF$1:$BR$1, $BF$2:$BR$2)</f>
        <v>14</v>
      </c>
      <c r="AW206">
        <f>VALUE(_xlfn.TEXTJOIN("", TRUE, AQ206:AV206))</f>
        <v>41409081414</v>
      </c>
      <c r="AX206">
        <v>41409081414</v>
      </c>
      <c r="AY206">
        <f t="shared" si="3"/>
        <v>796</v>
      </c>
      <c r="AZ206">
        <f>B206*AY206</f>
        <v>78804</v>
      </c>
    </row>
    <row r="207" spans="1:52" x14ac:dyDescent="0.25">
      <c r="A207" t="s">
        <v>796</v>
      </c>
      <c r="B207">
        <v>622</v>
      </c>
      <c r="C207" t="str">
        <f>TEXT(A207, "0")</f>
        <v>A8JAA</v>
      </c>
      <c r="D207" t="str">
        <f>MID($C207, 1, 1)</f>
        <v>A</v>
      </c>
      <c r="E207" t="str">
        <f>MID($C207, 2, 1)</f>
        <v>8</v>
      </c>
      <c r="F207" t="str">
        <f>MID($C207, 3, 1)</f>
        <v>J</v>
      </c>
      <c r="G207" t="str">
        <f>MID($C207, 4, 1)</f>
        <v>A</v>
      </c>
      <c r="H207" t="str">
        <f>MID($C207, 5, 1)</f>
        <v>A</v>
      </c>
      <c r="I207">
        <f>LEN($A207)-LEN(SUBSTITUTE($A207,I$1,""))</f>
        <v>3</v>
      </c>
      <c r="J207">
        <f>LEN($A207)-LEN(SUBSTITUTE($A207,J$1,""))</f>
        <v>0</v>
      </c>
      <c r="K207">
        <f>LEN($A207)-LEN(SUBSTITUTE($A207,K$1,""))</f>
        <v>0</v>
      </c>
      <c r="L207">
        <f>LEN($A207)-LEN(SUBSTITUTE($A207,L$1,""))</f>
        <v>1</v>
      </c>
      <c r="M207">
        <f>LEN($A207)-LEN(SUBSTITUTE($A207,M$1,""))</f>
        <v>0</v>
      </c>
      <c r="N207">
        <f>LEN($A207)-LEN(SUBSTITUTE($A207,N$1,""))</f>
        <v>0</v>
      </c>
      <c r="O207">
        <f>LEN($A207)-LEN(SUBSTITUTE($A207,O$1,""))</f>
        <v>1</v>
      </c>
      <c r="P207">
        <f>LEN($A207)-LEN(SUBSTITUTE($A207,P$1,""))</f>
        <v>0</v>
      </c>
      <c r="Q207">
        <f>LEN($A207)-LEN(SUBSTITUTE($A207,Q$1,""))</f>
        <v>0</v>
      </c>
      <c r="R207">
        <f>LEN($A207)-LEN(SUBSTITUTE($A207,R$1,""))</f>
        <v>0</v>
      </c>
      <c r="S207">
        <f>LEN($A207)-LEN(SUBSTITUTE($A207,S$1,""))</f>
        <v>0</v>
      </c>
      <c r="T207">
        <f>LEN($A207)-LEN(SUBSTITUTE($A207,T$1,""))</f>
        <v>0</v>
      </c>
      <c r="U207">
        <f>LEN($A207)-LEN(SUBSTITUTE($A207,U$1,""))</f>
        <v>0</v>
      </c>
      <c r="V207">
        <f>I207+1</f>
        <v>4</v>
      </c>
      <c r="W207">
        <f>J207+1</f>
        <v>1</v>
      </c>
      <c r="X207">
        <f>K207+1</f>
        <v>1</v>
      </c>
      <c r="Y207">
        <f>L207+1</f>
        <v>2</v>
      </c>
      <c r="Z207">
        <f>M207+1</f>
        <v>1</v>
      </c>
      <c r="AA207">
        <f>N207+1</f>
        <v>1</v>
      </c>
      <c r="AB207">
        <f>O207+1</f>
        <v>2</v>
      </c>
      <c r="AC207">
        <f>P207+1</f>
        <v>1</v>
      </c>
      <c r="AD207">
        <f>Q207+1</f>
        <v>1</v>
      </c>
      <c r="AE207">
        <f>R207+1</f>
        <v>1</v>
      </c>
      <c r="AF207">
        <f>S207+1</f>
        <v>1</v>
      </c>
      <c r="AG207">
        <f>T207+1</f>
        <v>1</v>
      </c>
      <c r="AH207">
        <f>U207+1</f>
        <v>1</v>
      </c>
      <c r="AI207">
        <f>PRODUCT(V207:AH207)</f>
        <v>16</v>
      </c>
      <c r="AJ207" t="b">
        <f>AI207=6</f>
        <v>0</v>
      </c>
      <c r="AK207" t="b">
        <f>AI207=10</f>
        <v>0</v>
      </c>
      <c r="AL207" t="b">
        <f>AI207=12</f>
        <v>0</v>
      </c>
      <c r="AM207" t="b">
        <f>AI207=16</f>
        <v>1</v>
      </c>
      <c r="AN207" t="b">
        <f>AI207=18</f>
        <v>0</v>
      </c>
      <c r="AO207" t="b">
        <f>AI207=24</f>
        <v>0</v>
      </c>
      <c r="AP207" t="b">
        <f>AI207=32</f>
        <v>0</v>
      </c>
      <c r="AQ207" t="str">
        <f>IF(AI207=6,"7",IF(AI207=10,"6",IF(AI207=12,"5",
IF(AI207=16,"4",IF(AI207=18,"3",IF(AI207=24,"2",IF(AI207=32,"1","0"))))))
)</f>
        <v>4</v>
      </c>
      <c r="AR207" t="str">
        <f>_xlfn.XLOOKUP(D207, $BF$1:$BR$1, $BF$2:$BR$2)</f>
        <v>14</v>
      </c>
      <c r="AS207" t="str">
        <f>_xlfn.XLOOKUP(E207, $BF$1:$BR$1, $BF$2:$BR$2)</f>
        <v>08</v>
      </c>
      <c r="AT207" t="str">
        <f>_xlfn.XLOOKUP(F207, $BF$1:$BR$1, $BF$2:$BR$2)</f>
        <v>11</v>
      </c>
      <c r="AU207" t="str">
        <f>_xlfn.XLOOKUP(G207, $BF$1:$BR$1, $BF$2:$BR$2)</f>
        <v>14</v>
      </c>
      <c r="AV207" t="str">
        <f>_xlfn.XLOOKUP(H207, $BF$1:$BR$1, $BF$2:$BR$2)</f>
        <v>14</v>
      </c>
      <c r="AW207">
        <f>VALUE(_xlfn.TEXTJOIN("", TRUE, AQ207:AV207))</f>
        <v>41408111414</v>
      </c>
      <c r="AX207">
        <v>41408111414</v>
      </c>
      <c r="AY207">
        <f t="shared" si="3"/>
        <v>795</v>
      </c>
      <c r="AZ207">
        <f>B207*AY207</f>
        <v>494490</v>
      </c>
    </row>
    <row r="208" spans="1:52" x14ac:dyDescent="0.25">
      <c r="A208" t="s">
        <v>403</v>
      </c>
      <c r="B208">
        <v>370</v>
      </c>
      <c r="C208" t="str">
        <f>TEXT(A208, "0")</f>
        <v>A84AA</v>
      </c>
      <c r="D208" t="str">
        <f>MID($C208, 1, 1)</f>
        <v>A</v>
      </c>
      <c r="E208" t="str">
        <f>MID($C208, 2, 1)</f>
        <v>8</v>
      </c>
      <c r="F208" t="str">
        <f>MID($C208, 3, 1)</f>
        <v>4</v>
      </c>
      <c r="G208" t="str">
        <f>MID($C208, 4, 1)</f>
        <v>A</v>
      </c>
      <c r="H208" t="str">
        <f>MID($C208, 5, 1)</f>
        <v>A</v>
      </c>
      <c r="I208">
        <f>LEN($A208)-LEN(SUBSTITUTE($A208,I$1,""))</f>
        <v>3</v>
      </c>
      <c r="J208">
        <f>LEN($A208)-LEN(SUBSTITUTE($A208,J$1,""))</f>
        <v>0</v>
      </c>
      <c r="K208">
        <f>LEN($A208)-LEN(SUBSTITUTE($A208,K$1,""))</f>
        <v>0</v>
      </c>
      <c r="L208">
        <f>LEN($A208)-LEN(SUBSTITUTE($A208,L$1,""))</f>
        <v>0</v>
      </c>
      <c r="M208">
        <f>LEN($A208)-LEN(SUBSTITUTE($A208,M$1,""))</f>
        <v>0</v>
      </c>
      <c r="N208">
        <f>LEN($A208)-LEN(SUBSTITUTE($A208,N$1,""))</f>
        <v>0</v>
      </c>
      <c r="O208">
        <f>LEN($A208)-LEN(SUBSTITUTE($A208,O$1,""))</f>
        <v>1</v>
      </c>
      <c r="P208">
        <f>LEN($A208)-LEN(SUBSTITUTE($A208,P$1,""))</f>
        <v>0</v>
      </c>
      <c r="Q208">
        <f>LEN($A208)-LEN(SUBSTITUTE($A208,Q$1,""))</f>
        <v>0</v>
      </c>
      <c r="R208">
        <f>LEN($A208)-LEN(SUBSTITUTE($A208,R$1,""))</f>
        <v>0</v>
      </c>
      <c r="S208">
        <f>LEN($A208)-LEN(SUBSTITUTE($A208,S$1,""))</f>
        <v>1</v>
      </c>
      <c r="T208">
        <f>LEN($A208)-LEN(SUBSTITUTE($A208,T$1,""))</f>
        <v>0</v>
      </c>
      <c r="U208">
        <f>LEN($A208)-LEN(SUBSTITUTE($A208,U$1,""))</f>
        <v>0</v>
      </c>
      <c r="V208">
        <f>I208+1</f>
        <v>4</v>
      </c>
      <c r="W208">
        <f>J208+1</f>
        <v>1</v>
      </c>
      <c r="X208">
        <f>K208+1</f>
        <v>1</v>
      </c>
      <c r="Y208">
        <f>L208+1</f>
        <v>1</v>
      </c>
      <c r="Z208">
        <f>M208+1</f>
        <v>1</v>
      </c>
      <c r="AA208">
        <f>N208+1</f>
        <v>1</v>
      </c>
      <c r="AB208">
        <f>O208+1</f>
        <v>2</v>
      </c>
      <c r="AC208">
        <f>P208+1</f>
        <v>1</v>
      </c>
      <c r="AD208">
        <f>Q208+1</f>
        <v>1</v>
      </c>
      <c r="AE208">
        <f>R208+1</f>
        <v>1</v>
      </c>
      <c r="AF208">
        <f>S208+1</f>
        <v>2</v>
      </c>
      <c r="AG208">
        <f>T208+1</f>
        <v>1</v>
      </c>
      <c r="AH208">
        <f>U208+1</f>
        <v>1</v>
      </c>
      <c r="AI208">
        <f>PRODUCT(V208:AH208)</f>
        <v>16</v>
      </c>
      <c r="AJ208" t="b">
        <f>AI208=6</f>
        <v>0</v>
      </c>
      <c r="AK208" t="b">
        <f>AI208=10</f>
        <v>0</v>
      </c>
      <c r="AL208" t="b">
        <f>AI208=12</f>
        <v>0</v>
      </c>
      <c r="AM208" t="b">
        <f>AI208=16</f>
        <v>1</v>
      </c>
      <c r="AN208" t="b">
        <f>AI208=18</f>
        <v>0</v>
      </c>
      <c r="AO208" t="b">
        <f>AI208=24</f>
        <v>0</v>
      </c>
      <c r="AP208" t="b">
        <f>AI208=32</f>
        <v>0</v>
      </c>
      <c r="AQ208" t="str">
        <f>IF(AI208=6,"7",IF(AI208=10,"6",IF(AI208=12,"5",
IF(AI208=16,"4",IF(AI208=18,"3",IF(AI208=24,"2",IF(AI208=32,"1","0"))))))
)</f>
        <v>4</v>
      </c>
      <c r="AR208" t="str">
        <f>_xlfn.XLOOKUP(D208, $BF$1:$BR$1, $BF$2:$BR$2)</f>
        <v>14</v>
      </c>
      <c r="AS208" t="str">
        <f>_xlfn.XLOOKUP(E208, $BF$1:$BR$1, $BF$2:$BR$2)</f>
        <v>08</v>
      </c>
      <c r="AT208" t="str">
        <f>_xlfn.XLOOKUP(F208, $BF$1:$BR$1, $BF$2:$BR$2)</f>
        <v>04</v>
      </c>
      <c r="AU208" t="str">
        <f>_xlfn.XLOOKUP(G208, $BF$1:$BR$1, $BF$2:$BR$2)</f>
        <v>14</v>
      </c>
      <c r="AV208" t="str">
        <f>_xlfn.XLOOKUP(H208, $BF$1:$BR$1, $BF$2:$BR$2)</f>
        <v>14</v>
      </c>
      <c r="AW208">
        <f>VALUE(_xlfn.TEXTJOIN("", TRUE, AQ208:AV208))</f>
        <v>41408041414</v>
      </c>
      <c r="AX208">
        <v>41408041414</v>
      </c>
      <c r="AY208">
        <f t="shared" si="3"/>
        <v>794</v>
      </c>
      <c r="AZ208">
        <f>B208*AY208</f>
        <v>293780</v>
      </c>
    </row>
    <row r="209" spans="1:52" x14ac:dyDescent="0.25">
      <c r="A209" t="s">
        <v>409</v>
      </c>
      <c r="B209">
        <v>328</v>
      </c>
      <c r="C209" t="str">
        <f>TEXT(A209, "0")</f>
        <v>A6AA5</v>
      </c>
      <c r="D209" t="str">
        <f>MID($C209, 1, 1)</f>
        <v>A</v>
      </c>
      <c r="E209" t="str">
        <f>MID($C209, 2, 1)</f>
        <v>6</v>
      </c>
      <c r="F209" t="str">
        <f>MID($C209, 3, 1)</f>
        <v>A</v>
      </c>
      <c r="G209" t="str">
        <f>MID($C209, 4, 1)</f>
        <v>A</v>
      </c>
      <c r="H209" t="str">
        <f>MID($C209, 5, 1)</f>
        <v>5</v>
      </c>
      <c r="I209">
        <f>LEN($A209)-LEN(SUBSTITUTE($A209,I$1,""))</f>
        <v>3</v>
      </c>
      <c r="J209">
        <f>LEN($A209)-LEN(SUBSTITUTE($A209,J$1,""))</f>
        <v>0</v>
      </c>
      <c r="K209">
        <f>LEN($A209)-LEN(SUBSTITUTE($A209,K$1,""))</f>
        <v>0</v>
      </c>
      <c r="L209">
        <f>LEN($A209)-LEN(SUBSTITUTE($A209,L$1,""))</f>
        <v>0</v>
      </c>
      <c r="M209">
        <f>LEN($A209)-LEN(SUBSTITUTE($A209,M$1,""))</f>
        <v>0</v>
      </c>
      <c r="N209">
        <f>LEN($A209)-LEN(SUBSTITUTE($A209,N$1,""))</f>
        <v>0</v>
      </c>
      <c r="O209">
        <f>LEN($A209)-LEN(SUBSTITUTE($A209,O$1,""))</f>
        <v>0</v>
      </c>
      <c r="P209">
        <f>LEN($A209)-LEN(SUBSTITUTE($A209,P$1,""))</f>
        <v>0</v>
      </c>
      <c r="Q209">
        <f>LEN($A209)-LEN(SUBSTITUTE($A209,Q$1,""))</f>
        <v>1</v>
      </c>
      <c r="R209">
        <f>LEN($A209)-LEN(SUBSTITUTE($A209,R$1,""))</f>
        <v>1</v>
      </c>
      <c r="S209">
        <f>LEN($A209)-LEN(SUBSTITUTE($A209,S$1,""))</f>
        <v>0</v>
      </c>
      <c r="T209">
        <f>LEN($A209)-LEN(SUBSTITUTE($A209,T$1,""))</f>
        <v>0</v>
      </c>
      <c r="U209">
        <f>LEN($A209)-LEN(SUBSTITUTE($A209,U$1,""))</f>
        <v>0</v>
      </c>
      <c r="V209">
        <f>I209+1</f>
        <v>4</v>
      </c>
      <c r="W209">
        <f>J209+1</f>
        <v>1</v>
      </c>
      <c r="X209">
        <f>K209+1</f>
        <v>1</v>
      </c>
      <c r="Y209">
        <f>L209+1</f>
        <v>1</v>
      </c>
      <c r="Z209">
        <f>M209+1</f>
        <v>1</v>
      </c>
      <c r="AA209">
        <f>N209+1</f>
        <v>1</v>
      </c>
      <c r="AB209">
        <f>O209+1</f>
        <v>1</v>
      </c>
      <c r="AC209">
        <f>P209+1</f>
        <v>1</v>
      </c>
      <c r="AD209">
        <f>Q209+1</f>
        <v>2</v>
      </c>
      <c r="AE209">
        <f>R209+1</f>
        <v>2</v>
      </c>
      <c r="AF209">
        <f>S209+1</f>
        <v>1</v>
      </c>
      <c r="AG209">
        <f>T209+1</f>
        <v>1</v>
      </c>
      <c r="AH209">
        <f>U209+1</f>
        <v>1</v>
      </c>
      <c r="AI209">
        <f>PRODUCT(V209:AH209)</f>
        <v>16</v>
      </c>
      <c r="AJ209" t="b">
        <f>AI209=6</f>
        <v>0</v>
      </c>
      <c r="AK209" t="b">
        <f>AI209=10</f>
        <v>0</v>
      </c>
      <c r="AL209" t="b">
        <f>AI209=12</f>
        <v>0</v>
      </c>
      <c r="AM209" t="b">
        <f>AI209=16</f>
        <v>1</v>
      </c>
      <c r="AN209" t="b">
        <f>AI209=18</f>
        <v>0</v>
      </c>
      <c r="AO209" t="b">
        <f>AI209=24</f>
        <v>0</v>
      </c>
      <c r="AP209" t="b">
        <f>AI209=32</f>
        <v>0</v>
      </c>
      <c r="AQ209" t="str">
        <f>IF(AI209=6,"7",IF(AI209=10,"6",IF(AI209=12,"5",
IF(AI209=16,"4",IF(AI209=18,"3",IF(AI209=24,"2",IF(AI209=32,"1","0"))))))
)</f>
        <v>4</v>
      </c>
      <c r="AR209" t="str">
        <f>_xlfn.XLOOKUP(D209, $BF$1:$BR$1, $BF$2:$BR$2)</f>
        <v>14</v>
      </c>
      <c r="AS209" t="str">
        <f>_xlfn.XLOOKUP(E209, $BF$1:$BR$1, $BF$2:$BR$2)</f>
        <v>06</v>
      </c>
      <c r="AT209" t="str">
        <f>_xlfn.XLOOKUP(F209, $BF$1:$BR$1, $BF$2:$BR$2)</f>
        <v>14</v>
      </c>
      <c r="AU209" t="str">
        <f>_xlfn.XLOOKUP(G209, $BF$1:$BR$1, $BF$2:$BR$2)</f>
        <v>14</v>
      </c>
      <c r="AV209" t="str">
        <f>_xlfn.XLOOKUP(H209, $BF$1:$BR$1, $BF$2:$BR$2)</f>
        <v>05</v>
      </c>
      <c r="AW209">
        <f>VALUE(_xlfn.TEXTJOIN("", TRUE, AQ209:AV209))</f>
        <v>41406141405</v>
      </c>
      <c r="AX209">
        <v>41406141405</v>
      </c>
      <c r="AY209">
        <f t="shared" si="3"/>
        <v>793</v>
      </c>
      <c r="AZ209">
        <f>B209*AY209</f>
        <v>260104</v>
      </c>
    </row>
    <row r="210" spans="1:52" x14ac:dyDescent="0.25">
      <c r="A210" t="s">
        <v>941</v>
      </c>
      <c r="B210">
        <v>114</v>
      </c>
      <c r="C210" t="str">
        <f>TEXT(A210, "0")</f>
        <v>A33J3</v>
      </c>
      <c r="D210" t="str">
        <f>MID($C210, 1, 1)</f>
        <v>A</v>
      </c>
      <c r="E210" t="str">
        <f>MID($C210, 2, 1)</f>
        <v>3</v>
      </c>
      <c r="F210" t="str">
        <f>MID($C210, 3, 1)</f>
        <v>3</v>
      </c>
      <c r="G210" t="str">
        <f>MID($C210, 4, 1)</f>
        <v>J</v>
      </c>
      <c r="H210" t="str">
        <f>MID($C210, 5, 1)</f>
        <v>3</v>
      </c>
      <c r="I210">
        <f>LEN($A210)-LEN(SUBSTITUTE($A210,I$1,""))</f>
        <v>1</v>
      </c>
      <c r="J210">
        <f>LEN($A210)-LEN(SUBSTITUTE($A210,J$1,""))</f>
        <v>0</v>
      </c>
      <c r="K210">
        <f>LEN($A210)-LEN(SUBSTITUTE($A210,K$1,""))</f>
        <v>0</v>
      </c>
      <c r="L210">
        <f>LEN($A210)-LEN(SUBSTITUTE($A210,L$1,""))</f>
        <v>1</v>
      </c>
      <c r="M210">
        <f>LEN($A210)-LEN(SUBSTITUTE($A210,M$1,""))</f>
        <v>0</v>
      </c>
      <c r="N210">
        <f>LEN($A210)-LEN(SUBSTITUTE($A210,N$1,""))</f>
        <v>0</v>
      </c>
      <c r="O210">
        <f>LEN($A210)-LEN(SUBSTITUTE($A210,O$1,""))</f>
        <v>0</v>
      </c>
      <c r="P210">
        <f>LEN($A210)-LEN(SUBSTITUTE($A210,P$1,""))</f>
        <v>0</v>
      </c>
      <c r="Q210">
        <f>LEN($A210)-LEN(SUBSTITUTE($A210,Q$1,""))</f>
        <v>0</v>
      </c>
      <c r="R210">
        <f>LEN($A210)-LEN(SUBSTITUTE($A210,R$1,""))</f>
        <v>0</v>
      </c>
      <c r="S210">
        <f>LEN($A210)-LEN(SUBSTITUTE($A210,S$1,""))</f>
        <v>0</v>
      </c>
      <c r="T210">
        <f>LEN($A210)-LEN(SUBSTITUTE($A210,T$1,""))</f>
        <v>3</v>
      </c>
      <c r="U210">
        <f>LEN($A210)-LEN(SUBSTITUTE($A210,U$1,""))</f>
        <v>0</v>
      </c>
      <c r="V210">
        <f>I210+1</f>
        <v>2</v>
      </c>
      <c r="W210">
        <f>J210+1</f>
        <v>1</v>
      </c>
      <c r="X210">
        <f>K210+1</f>
        <v>1</v>
      </c>
      <c r="Y210">
        <f>L210+1</f>
        <v>2</v>
      </c>
      <c r="Z210">
        <f>M210+1</f>
        <v>1</v>
      </c>
      <c r="AA210">
        <f>N210+1</f>
        <v>1</v>
      </c>
      <c r="AB210">
        <f>O210+1</f>
        <v>1</v>
      </c>
      <c r="AC210">
        <f>P210+1</f>
        <v>1</v>
      </c>
      <c r="AD210">
        <f>Q210+1</f>
        <v>1</v>
      </c>
      <c r="AE210">
        <f>R210+1</f>
        <v>1</v>
      </c>
      <c r="AF210">
        <f>S210+1</f>
        <v>1</v>
      </c>
      <c r="AG210">
        <f>T210+1</f>
        <v>4</v>
      </c>
      <c r="AH210">
        <f>U210+1</f>
        <v>1</v>
      </c>
      <c r="AI210">
        <f>PRODUCT(V210:AH210)</f>
        <v>16</v>
      </c>
      <c r="AJ210" t="b">
        <f>AI210=6</f>
        <v>0</v>
      </c>
      <c r="AK210" t="b">
        <f>AI210=10</f>
        <v>0</v>
      </c>
      <c r="AL210" t="b">
        <f>AI210=12</f>
        <v>0</v>
      </c>
      <c r="AM210" t="b">
        <f>AI210=16</f>
        <v>1</v>
      </c>
      <c r="AN210" t="b">
        <f>AI210=18</f>
        <v>0</v>
      </c>
      <c r="AO210" t="b">
        <f>AI210=24</f>
        <v>0</v>
      </c>
      <c r="AP210" t="b">
        <f>AI210=32</f>
        <v>0</v>
      </c>
      <c r="AQ210" t="str">
        <f>IF(AI210=6,"7",IF(AI210=10,"6",IF(AI210=12,"5",
IF(AI210=16,"4",IF(AI210=18,"3",IF(AI210=24,"2",IF(AI210=32,"1","0"))))))
)</f>
        <v>4</v>
      </c>
      <c r="AR210" t="str">
        <f>_xlfn.XLOOKUP(D210, $BF$1:$BR$1, $BF$2:$BR$2)</f>
        <v>14</v>
      </c>
      <c r="AS210" t="str">
        <f>_xlfn.XLOOKUP(E210, $BF$1:$BR$1, $BF$2:$BR$2)</f>
        <v>03</v>
      </c>
      <c r="AT210" t="str">
        <f>_xlfn.XLOOKUP(F210, $BF$1:$BR$1, $BF$2:$BR$2)</f>
        <v>03</v>
      </c>
      <c r="AU210" t="str">
        <f>_xlfn.XLOOKUP(G210, $BF$1:$BR$1, $BF$2:$BR$2)</f>
        <v>11</v>
      </c>
      <c r="AV210" t="str">
        <f>_xlfn.XLOOKUP(H210, $BF$1:$BR$1, $BF$2:$BR$2)</f>
        <v>03</v>
      </c>
      <c r="AW210">
        <f>VALUE(_xlfn.TEXTJOIN("", TRUE, AQ210:AV210))</f>
        <v>41403031103</v>
      </c>
      <c r="AX210">
        <v>41403031103</v>
      </c>
      <c r="AY210">
        <f t="shared" si="3"/>
        <v>792</v>
      </c>
      <c r="AZ210">
        <f>B210*AY210</f>
        <v>90288</v>
      </c>
    </row>
    <row r="211" spans="1:52" x14ac:dyDescent="0.25">
      <c r="A211" t="s">
        <v>972</v>
      </c>
      <c r="B211">
        <v>28</v>
      </c>
      <c r="C211" t="str">
        <f>TEXT(A211, "0")</f>
        <v>A2223</v>
      </c>
      <c r="D211" t="str">
        <f>MID($C211, 1, 1)</f>
        <v>A</v>
      </c>
      <c r="E211" t="str">
        <f>MID($C211, 2, 1)</f>
        <v>2</v>
      </c>
      <c r="F211" t="str">
        <f>MID($C211, 3, 1)</f>
        <v>2</v>
      </c>
      <c r="G211" t="str">
        <f>MID($C211, 4, 1)</f>
        <v>2</v>
      </c>
      <c r="H211" t="str">
        <f>MID($C211, 5, 1)</f>
        <v>3</v>
      </c>
      <c r="I211">
        <f>LEN($A211)-LEN(SUBSTITUTE($A211,I$1,""))</f>
        <v>1</v>
      </c>
      <c r="J211">
        <f>LEN($A211)-LEN(SUBSTITUTE($A211,J$1,""))</f>
        <v>0</v>
      </c>
      <c r="K211">
        <f>LEN($A211)-LEN(SUBSTITUTE($A211,K$1,""))</f>
        <v>0</v>
      </c>
      <c r="L211">
        <f>LEN($A211)-LEN(SUBSTITUTE($A211,L$1,""))</f>
        <v>0</v>
      </c>
      <c r="M211">
        <f>LEN($A211)-LEN(SUBSTITUTE($A211,M$1,""))</f>
        <v>0</v>
      </c>
      <c r="N211">
        <f>LEN($A211)-LEN(SUBSTITUTE($A211,N$1,""))</f>
        <v>0</v>
      </c>
      <c r="O211">
        <f>LEN($A211)-LEN(SUBSTITUTE($A211,O$1,""))</f>
        <v>0</v>
      </c>
      <c r="P211">
        <f>LEN($A211)-LEN(SUBSTITUTE($A211,P$1,""))</f>
        <v>0</v>
      </c>
      <c r="Q211">
        <f>LEN($A211)-LEN(SUBSTITUTE($A211,Q$1,""))</f>
        <v>0</v>
      </c>
      <c r="R211">
        <f>LEN($A211)-LEN(SUBSTITUTE($A211,R$1,""))</f>
        <v>0</v>
      </c>
      <c r="S211">
        <f>LEN($A211)-LEN(SUBSTITUTE($A211,S$1,""))</f>
        <v>0</v>
      </c>
      <c r="T211">
        <f>LEN($A211)-LEN(SUBSTITUTE($A211,T$1,""))</f>
        <v>1</v>
      </c>
      <c r="U211">
        <f>LEN($A211)-LEN(SUBSTITUTE($A211,U$1,""))</f>
        <v>3</v>
      </c>
      <c r="V211">
        <f>I211+1</f>
        <v>2</v>
      </c>
      <c r="W211">
        <f>J211+1</f>
        <v>1</v>
      </c>
      <c r="X211">
        <f>K211+1</f>
        <v>1</v>
      </c>
      <c r="Y211">
        <f>L211+1</f>
        <v>1</v>
      </c>
      <c r="Z211">
        <f>M211+1</f>
        <v>1</v>
      </c>
      <c r="AA211">
        <f>N211+1</f>
        <v>1</v>
      </c>
      <c r="AB211">
        <f>O211+1</f>
        <v>1</v>
      </c>
      <c r="AC211">
        <f>P211+1</f>
        <v>1</v>
      </c>
      <c r="AD211">
        <f>Q211+1</f>
        <v>1</v>
      </c>
      <c r="AE211">
        <f>R211+1</f>
        <v>1</v>
      </c>
      <c r="AF211">
        <f>S211+1</f>
        <v>1</v>
      </c>
      <c r="AG211">
        <f>T211+1</f>
        <v>2</v>
      </c>
      <c r="AH211">
        <f>U211+1</f>
        <v>4</v>
      </c>
      <c r="AI211">
        <f>PRODUCT(V211:AH211)</f>
        <v>16</v>
      </c>
      <c r="AJ211" t="b">
        <f>AI211=6</f>
        <v>0</v>
      </c>
      <c r="AK211" t="b">
        <f>AI211=10</f>
        <v>0</v>
      </c>
      <c r="AL211" t="b">
        <f>AI211=12</f>
        <v>0</v>
      </c>
      <c r="AM211" t="b">
        <f>AI211=16</f>
        <v>1</v>
      </c>
      <c r="AN211" t="b">
        <f>AI211=18</f>
        <v>0</v>
      </c>
      <c r="AO211" t="b">
        <f>AI211=24</f>
        <v>0</v>
      </c>
      <c r="AP211" t="b">
        <f>AI211=32</f>
        <v>0</v>
      </c>
      <c r="AQ211" t="str">
        <f>IF(AI211=6,"7",IF(AI211=10,"6",IF(AI211=12,"5",
IF(AI211=16,"4",IF(AI211=18,"3",IF(AI211=24,"2",IF(AI211=32,"1","0"))))))
)</f>
        <v>4</v>
      </c>
      <c r="AR211" t="str">
        <f>_xlfn.XLOOKUP(D211, $BF$1:$BR$1, $BF$2:$BR$2)</f>
        <v>14</v>
      </c>
      <c r="AS211" t="str">
        <f>_xlfn.XLOOKUP(E211, $BF$1:$BR$1, $BF$2:$BR$2)</f>
        <v>02</v>
      </c>
      <c r="AT211" t="str">
        <f>_xlfn.XLOOKUP(F211, $BF$1:$BR$1, $BF$2:$BR$2)</f>
        <v>02</v>
      </c>
      <c r="AU211" t="str">
        <f>_xlfn.XLOOKUP(G211, $BF$1:$BR$1, $BF$2:$BR$2)</f>
        <v>02</v>
      </c>
      <c r="AV211" t="str">
        <f>_xlfn.XLOOKUP(H211, $BF$1:$BR$1, $BF$2:$BR$2)</f>
        <v>03</v>
      </c>
      <c r="AW211">
        <f>VALUE(_xlfn.TEXTJOIN("", TRUE, AQ211:AV211))</f>
        <v>41402020203</v>
      </c>
      <c r="AX211">
        <v>41402020203</v>
      </c>
      <c r="AY211">
        <f t="shared" si="3"/>
        <v>791</v>
      </c>
      <c r="AZ211">
        <f>B211*AY211</f>
        <v>22148</v>
      </c>
    </row>
    <row r="212" spans="1:52" x14ac:dyDescent="0.25">
      <c r="A212" t="s">
        <v>216</v>
      </c>
      <c r="B212">
        <v>790</v>
      </c>
      <c r="C212" t="str">
        <f>TEXT(A212, "0")</f>
        <v>KA5KK</v>
      </c>
      <c r="D212" t="str">
        <f>MID($C212, 1, 1)</f>
        <v>K</v>
      </c>
      <c r="E212" t="str">
        <f>MID($C212, 2, 1)</f>
        <v>A</v>
      </c>
      <c r="F212" t="str">
        <f>MID($C212, 3, 1)</f>
        <v>5</v>
      </c>
      <c r="G212" t="str">
        <f>MID($C212, 4, 1)</f>
        <v>K</v>
      </c>
      <c r="H212" t="str">
        <f>MID($C212, 5, 1)</f>
        <v>K</v>
      </c>
      <c r="I212">
        <f>LEN($A212)-LEN(SUBSTITUTE($A212,I$1,""))</f>
        <v>1</v>
      </c>
      <c r="J212">
        <f>LEN($A212)-LEN(SUBSTITUTE($A212,J$1,""))</f>
        <v>3</v>
      </c>
      <c r="K212">
        <f>LEN($A212)-LEN(SUBSTITUTE($A212,K$1,""))</f>
        <v>0</v>
      </c>
      <c r="L212">
        <f>LEN($A212)-LEN(SUBSTITUTE($A212,L$1,""))</f>
        <v>0</v>
      </c>
      <c r="M212">
        <f>LEN($A212)-LEN(SUBSTITUTE($A212,M$1,""))</f>
        <v>0</v>
      </c>
      <c r="N212">
        <f>LEN($A212)-LEN(SUBSTITUTE($A212,N$1,""))</f>
        <v>0</v>
      </c>
      <c r="O212">
        <f>LEN($A212)-LEN(SUBSTITUTE($A212,O$1,""))</f>
        <v>0</v>
      </c>
      <c r="P212">
        <f>LEN($A212)-LEN(SUBSTITUTE($A212,P$1,""))</f>
        <v>0</v>
      </c>
      <c r="Q212">
        <f>LEN($A212)-LEN(SUBSTITUTE($A212,Q$1,""))</f>
        <v>0</v>
      </c>
      <c r="R212">
        <f>LEN($A212)-LEN(SUBSTITUTE($A212,R$1,""))</f>
        <v>1</v>
      </c>
      <c r="S212">
        <f>LEN($A212)-LEN(SUBSTITUTE($A212,S$1,""))</f>
        <v>0</v>
      </c>
      <c r="T212">
        <f>LEN($A212)-LEN(SUBSTITUTE($A212,T$1,""))</f>
        <v>0</v>
      </c>
      <c r="U212">
        <f>LEN($A212)-LEN(SUBSTITUTE($A212,U$1,""))</f>
        <v>0</v>
      </c>
      <c r="V212">
        <f>I212+1</f>
        <v>2</v>
      </c>
      <c r="W212">
        <f>J212+1</f>
        <v>4</v>
      </c>
      <c r="X212">
        <f>K212+1</f>
        <v>1</v>
      </c>
      <c r="Y212">
        <f>L212+1</f>
        <v>1</v>
      </c>
      <c r="Z212">
        <f>M212+1</f>
        <v>1</v>
      </c>
      <c r="AA212">
        <f>N212+1</f>
        <v>1</v>
      </c>
      <c r="AB212">
        <f>O212+1</f>
        <v>1</v>
      </c>
      <c r="AC212">
        <f>P212+1</f>
        <v>1</v>
      </c>
      <c r="AD212">
        <f>Q212+1</f>
        <v>1</v>
      </c>
      <c r="AE212">
        <f>R212+1</f>
        <v>2</v>
      </c>
      <c r="AF212">
        <f>S212+1</f>
        <v>1</v>
      </c>
      <c r="AG212">
        <f>T212+1</f>
        <v>1</v>
      </c>
      <c r="AH212">
        <f>U212+1</f>
        <v>1</v>
      </c>
      <c r="AI212">
        <f>PRODUCT(V212:AH212)</f>
        <v>16</v>
      </c>
      <c r="AJ212" t="b">
        <f>AI212=6</f>
        <v>0</v>
      </c>
      <c r="AK212" t="b">
        <f>AI212=10</f>
        <v>0</v>
      </c>
      <c r="AL212" t="b">
        <f>AI212=12</f>
        <v>0</v>
      </c>
      <c r="AM212" t="b">
        <f>AI212=16</f>
        <v>1</v>
      </c>
      <c r="AN212" t="b">
        <f>AI212=18</f>
        <v>0</v>
      </c>
      <c r="AO212" t="b">
        <f>AI212=24</f>
        <v>0</v>
      </c>
      <c r="AP212" t="b">
        <f>AI212=32</f>
        <v>0</v>
      </c>
      <c r="AQ212" t="str">
        <f>IF(AI212=6,"7",IF(AI212=10,"6",IF(AI212=12,"5",
IF(AI212=16,"4",IF(AI212=18,"3",IF(AI212=24,"2",IF(AI212=32,"1","0"))))))
)</f>
        <v>4</v>
      </c>
      <c r="AR212" t="str">
        <f>_xlfn.XLOOKUP(D212, $BF$1:$BR$1, $BF$2:$BR$2)</f>
        <v>13</v>
      </c>
      <c r="AS212" t="str">
        <f>_xlfn.XLOOKUP(E212, $BF$1:$BR$1, $BF$2:$BR$2)</f>
        <v>14</v>
      </c>
      <c r="AT212" t="str">
        <f>_xlfn.XLOOKUP(F212, $BF$1:$BR$1, $BF$2:$BR$2)</f>
        <v>05</v>
      </c>
      <c r="AU212" t="str">
        <f>_xlfn.XLOOKUP(G212, $BF$1:$BR$1, $BF$2:$BR$2)</f>
        <v>13</v>
      </c>
      <c r="AV212" t="str">
        <f>_xlfn.XLOOKUP(H212, $BF$1:$BR$1, $BF$2:$BR$2)</f>
        <v>13</v>
      </c>
      <c r="AW212">
        <f>VALUE(_xlfn.TEXTJOIN("", TRUE, AQ212:AV212))</f>
        <v>41314051313</v>
      </c>
      <c r="AX212">
        <v>41314051313</v>
      </c>
      <c r="AY212">
        <f t="shared" si="3"/>
        <v>790</v>
      </c>
      <c r="AZ212">
        <f>B212*AY212</f>
        <v>624100</v>
      </c>
    </row>
    <row r="213" spans="1:52" x14ac:dyDescent="0.25">
      <c r="A213" t="s">
        <v>327</v>
      </c>
      <c r="B213">
        <v>948</v>
      </c>
      <c r="C213" t="str">
        <f>TEXT(A213, "0")</f>
        <v>KKJ4K</v>
      </c>
      <c r="D213" t="str">
        <f>MID($C213, 1, 1)</f>
        <v>K</v>
      </c>
      <c r="E213" t="str">
        <f>MID($C213, 2, 1)</f>
        <v>K</v>
      </c>
      <c r="F213" t="str">
        <f>MID($C213, 3, 1)</f>
        <v>J</v>
      </c>
      <c r="G213" t="str">
        <f>MID($C213, 4, 1)</f>
        <v>4</v>
      </c>
      <c r="H213" t="str">
        <f>MID($C213, 5, 1)</f>
        <v>K</v>
      </c>
      <c r="I213">
        <f>LEN($A213)-LEN(SUBSTITUTE($A213,I$1,""))</f>
        <v>0</v>
      </c>
      <c r="J213">
        <f>LEN($A213)-LEN(SUBSTITUTE($A213,J$1,""))</f>
        <v>3</v>
      </c>
      <c r="K213">
        <f>LEN($A213)-LEN(SUBSTITUTE($A213,K$1,""))</f>
        <v>0</v>
      </c>
      <c r="L213">
        <f>LEN($A213)-LEN(SUBSTITUTE($A213,L$1,""))</f>
        <v>1</v>
      </c>
      <c r="M213">
        <f>LEN($A213)-LEN(SUBSTITUTE($A213,M$1,""))</f>
        <v>0</v>
      </c>
      <c r="N213">
        <f>LEN($A213)-LEN(SUBSTITUTE($A213,N$1,""))</f>
        <v>0</v>
      </c>
      <c r="O213">
        <f>LEN($A213)-LEN(SUBSTITUTE($A213,O$1,""))</f>
        <v>0</v>
      </c>
      <c r="P213">
        <f>LEN($A213)-LEN(SUBSTITUTE($A213,P$1,""))</f>
        <v>0</v>
      </c>
      <c r="Q213">
        <f>LEN($A213)-LEN(SUBSTITUTE($A213,Q$1,""))</f>
        <v>0</v>
      </c>
      <c r="R213">
        <f>LEN($A213)-LEN(SUBSTITUTE($A213,R$1,""))</f>
        <v>0</v>
      </c>
      <c r="S213">
        <f>LEN($A213)-LEN(SUBSTITUTE($A213,S$1,""))</f>
        <v>1</v>
      </c>
      <c r="T213">
        <f>LEN($A213)-LEN(SUBSTITUTE($A213,T$1,""))</f>
        <v>0</v>
      </c>
      <c r="U213">
        <f>LEN($A213)-LEN(SUBSTITUTE($A213,U$1,""))</f>
        <v>0</v>
      </c>
      <c r="V213">
        <f>I213+1</f>
        <v>1</v>
      </c>
      <c r="W213">
        <f>J213+1</f>
        <v>4</v>
      </c>
      <c r="X213">
        <f>K213+1</f>
        <v>1</v>
      </c>
      <c r="Y213">
        <f>L213+1</f>
        <v>2</v>
      </c>
      <c r="Z213">
        <f>M213+1</f>
        <v>1</v>
      </c>
      <c r="AA213">
        <f>N213+1</f>
        <v>1</v>
      </c>
      <c r="AB213">
        <f>O213+1</f>
        <v>1</v>
      </c>
      <c r="AC213">
        <f>P213+1</f>
        <v>1</v>
      </c>
      <c r="AD213">
        <f>Q213+1</f>
        <v>1</v>
      </c>
      <c r="AE213">
        <f>R213+1</f>
        <v>1</v>
      </c>
      <c r="AF213">
        <f>S213+1</f>
        <v>2</v>
      </c>
      <c r="AG213">
        <f>T213+1</f>
        <v>1</v>
      </c>
      <c r="AH213">
        <f>U213+1</f>
        <v>1</v>
      </c>
      <c r="AI213">
        <f>PRODUCT(V213:AH213)</f>
        <v>16</v>
      </c>
      <c r="AJ213" t="b">
        <f>AI213=6</f>
        <v>0</v>
      </c>
      <c r="AK213" t="b">
        <f>AI213=10</f>
        <v>0</v>
      </c>
      <c r="AL213" t="b">
        <f>AI213=12</f>
        <v>0</v>
      </c>
      <c r="AM213" t="b">
        <f>AI213=16</f>
        <v>1</v>
      </c>
      <c r="AN213" t="b">
        <f>AI213=18</f>
        <v>0</v>
      </c>
      <c r="AO213" t="b">
        <f>AI213=24</f>
        <v>0</v>
      </c>
      <c r="AP213" t="b">
        <f>AI213=32</f>
        <v>0</v>
      </c>
      <c r="AQ213" t="str">
        <f>IF(AI213=6,"7",IF(AI213=10,"6",IF(AI213=12,"5",
IF(AI213=16,"4",IF(AI213=18,"3",IF(AI213=24,"2",IF(AI213=32,"1","0"))))))
)</f>
        <v>4</v>
      </c>
      <c r="AR213" t="str">
        <f>_xlfn.XLOOKUP(D213, $BF$1:$BR$1, $BF$2:$BR$2)</f>
        <v>13</v>
      </c>
      <c r="AS213" t="str">
        <f>_xlfn.XLOOKUP(E213, $BF$1:$BR$1, $BF$2:$BR$2)</f>
        <v>13</v>
      </c>
      <c r="AT213" t="str">
        <f>_xlfn.XLOOKUP(F213, $BF$1:$BR$1, $BF$2:$BR$2)</f>
        <v>11</v>
      </c>
      <c r="AU213" t="str">
        <f>_xlfn.XLOOKUP(G213, $BF$1:$BR$1, $BF$2:$BR$2)</f>
        <v>04</v>
      </c>
      <c r="AV213" t="str">
        <f>_xlfn.XLOOKUP(H213, $BF$1:$BR$1, $BF$2:$BR$2)</f>
        <v>13</v>
      </c>
      <c r="AW213">
        <f>VALUE(_xlfn.TEXTJOIN("", TRUE, AQ213:AV213))</f>
        <v>41313110413</v>
      </c>
      <c r="AX213">
        <v>41313110413</v>
      </c>
      <c r="AY213">
        <f t="shared" si="3"/>
        <v>789</v>
      </c>
      <c r="AZ213">
        <f>B213*AY213</f>
        <v>747972</v>
      </c>
    </row>
    <row r="214" spans="1:52" x14ac:dyDescent="0.25">
      <c r="A214" t="s">
        <v>540</v>
      </c>
      <c r="B214">
        <v>110</v>
      </c>
      <c r="C214" t="str">
        <f>TEXT(A214, "0")</f>
        <v>KK9JK</v>
      </c>
      <c r="D214" t="str">
        <f>MID($C214, 1, 1)</f>
        <v>K</v>
      </c>
      <c r="E214" t="str">
        <f>MID($C214, 2, 1)</f>
        <v>K</v>
      </c>
      <c r="F214" t="str">
        <f>MID($C214, 3, 1)</f>
        <v>9</v>
      </c>
      <c r="G214" t="str">
        <f>MID($C214, 4, 1)</f>
        <v>J</v>
      </c>
      <c r="H214" t="str">
        <f>MID($C214, 5, 1)</f>
        <v>K</v>
      </c>
      <c r="I214">
        <f>LEN($A214)-LEN(SUBSTITUTE($A214,I$1,""))</f>
        <v>0</v>
      </c>
      <c r="J214">
        <f>LEN($A214)-LEN(SUBSTITUTE($A214,J$1,""))</f>
        <v>3</v>
      </c>
      <c r="K214">
        <f>LEN($A214)-LEN(SUBSTITUTE($A214,K$1,""))</f>
        <v>0</v>
      </c>
      <c r="L214">
        <f>LEN($A214)-LEN(SUBSTITUTE($A214,L$1,""))</f>
        <v>1</v>
      </c>
      <c r="M214">
        <f>LEN($A214)-LEN(SUBSTITUTE($A214,M$1,""))</f>
        <v>0</v>
      </c>
      <c r="N214">
        <f>LEN($A214)-LEN(SUBSTITUTE($A214,N$1,""))</f>
        <v>1</v>
      </c>
      <c r="O214">
        <f>LEN($A214)-LEN(SUBSTITUTE($A214,O$1,""))</f>
        <v>0</v>
      </c>
      <c r="P214">
        <f>LEN($A214)-LEN(SUBSTITUTE($A214,P$1,""))</f>
        <v>0</v>
      </c>
      <c r="Q214">
        <f>LEN($A214)-LEN(SUBSTITUTE($A214,Q$1,""))</f>
        <v>0</v>
      </c>
      <c r="R214">
        <f>LEN($A214)-LEN(SUBSTITUTE($A214,R$1,""))</f>
        <v>0</v>
      </c>
      <c r="S214">
        <f>LEN($A214)-LEN(SUBSTITUTE($A214,S$1,""))</f>
        <v>0</v>
      </c>
      <c r="T214">
        <f>LEN($A214)-LEN(SUBSTITUTE($A214,T$1,""))</f>
        <v>0</v>
      </c>
      <c r="U214">
        <f>LEN($A214)-LEN(SUBSTITUTE($A214,U$1,""))</f>
        <v>0</v>
      </c>
      <c r="V214">
        <f>I214+1</f>
        <v>1</v>
      </c>
      <c r="W214">
        <f>J214+1</f>
        <v>4</v>
      </c>
      <c r="X214">
        <f>K214+1</f>
        <v>1</v>
      </c>
      <c r="Y214">
        <f>L214+1</f>
        <v>2</v>
      </c>
      <c r="Z214">
        <f>M214+1</f>
        <v>1</v>
      </c>
      <c r="AA214">
        <f>N214+1</f>
        <v>2</v>
      </c>
      <c r="AB214">
        <f>O214+1</f>
        <v>1</v>
      </c>
      <c r="AC214">
        <f>P214+1</f>
        <v>1</v>
      </c>
      <c r="AD214">
        <f>Q214+1</f>
        <v>1</v>
      </c>
      <c r="AE214">
        <f>R214+1</f>
        <v>1</v>
      </c>
      <c r="AF214">
        <f>S214+1</f>
        <v>1</v>
      </c>
      <c r="AG214">
        <f>T214+1</f>
        <v>1</v>
      </c>
      <c r="AH214">
        <f>U214+1</f>
        <v>1</v>
      </c>
      <c r="AI214">
        <f>PRODUCT(V214:AH214)</f>
        <v>16</v>
      </c>
      <c r="AJ214" t="b">
        <f>AI214=6</f>
        <v>0</v>
      </c>
      <c r="AK214" t="b">
        <f>AI214=10</f>
        <v>0</v>
      </c>
      <c r="AL214" t="b">
        <f>AI214=12</f>
        <v>0</v>
      </c>
      <c r="AM214" t="b">
        <f>AI214=16</f>
        <v>1</v>
      </c>
      <c r="AN214" t="b">
        <f>AI214=18</f>
        <v>0</v>
      </c>
      <c r="AO214" t="b">
        <f>AI214=24</f>
        <v>0</v>
      </c>
      <c r="AP214" t="b">
        <f>AI214=32</f>
        <v>0</v>
      </c>
      <c r="AQ214" t="str">
        <f>IF(AI214=6,"7",IF(AI214=10,"6",IF(AI214=12,"5",
IF(AI214=16,"4",IF(AI214=18,"3",IF(AI214=24,"2",IF(AI214=32,"1","0"))))))
)</f>
        <v>4</v>
      </c>
      <c r="AR214" t="str">
        <f>_xlfn.XLOOKUP(D214, $BF$1:$BR$1, $BF$2:$BR$2)</f>
        <v>13</v>
      </c>
      <c r="AS214" t="str">
        <f>_xlfn.XLOOKUP(E214, $BF$1:$BR$1, $BF$2:$BR$2)</f>
        <v>13</v>
      </c>
      <c r="AT214" t="str">
        <f>_xlfn.XLOOKUP(F214, $BF$1:$BR$1, $BF$2:$BR$2)</f>
        <v>09</v>
      </c>
      <c r="AU214" t="str">
        <f>_xlfn.XLOOKUP(G214, $BF$1:$BR$1, $BF$2:$BR$2)</f>
        <v>11</v>
      </c>
      <c r="AV214" t="str">
        <f>_xlfn.XLOOKUP(H214, $BF$1:$BR$1, $BF$2:$BR$2)</f>
        <v>13</v>
      </c>
      <c r="AW214">
        <f>VALUE(_xlfn.TEXTJOIN("", TRUE, AQ214:AV214))</f>
        <v>41313091113</v>
      </c>
      <c r="AX214">
        <v>41313091113</v>
      </c>
      <c r="AY214">
        <f t="shared" si="3"/>
        <v>788</v>
      </c>
      <c r="AZ214">
        <f>B214*AY214</f>
        <v>86680</v>
      </c>
    </row>
    <row r="215" spans="1:52" x14ac:dyDescent="0.25">
      <c r="A215" t="s">
        <v>430</v>
      </c>
      <c r="B215">
        <v>811</v>
      </c>
      <c r="C215" t="str">
        <f>TEXT(A215, "0")</f>
        <v>KK46K</v>
      </c>
      <c r="D215" t="str">
        <f>MID($C215, 1, 1)</f>
        <v>K</v>
      </c>
      <c r="E215" t="str">
        <f>MID($C215, 2, 1)</f>
        <v>K</v>
      </c>
      <c r="F215" t="str">
        <f>MID($C215, 3, 1)</f>
        <v>4</v>
      </c>
      <c r="G215" t="str">
        <f>MID($C215, 4, 1)</f>
        <v>6</v>
      </c>
      <c r="H215" t="str">
        <f>MID($C215, 5, 1)</f>
        <v>K</v>
      </c>
      <c r="I215">
        <f>LEN($A215)-LEN(SUBSTITUTE($A215,I$1,""))</f>
        <v>0</v>
      </c>
      <c r="J215">
        <f>LEN($A215)-LEN(SUBSTITUTE($A215,J$1,""))</f>
        <v>3</v>
      </c>
      <c r="K215">
        <f>LEN($A215)-LEN(SUBSTITUTE($A215,K$1,""))</f>
        <v>0</v>
      </c>
      <c r="L215">
        <f>LEN($A215)-LEN(SUBSTITUTE($A215,L$1,""))</f>
        <v>0</v>
      </c>
      <c r="M215">
        <f>LEN($A215)-LEN(SUBSTITUTE($A215,M$1,""))</f>
        <v>0</v>
      </c>
      <c r="N215">
        <f>LEN($A215)-LEN(SUBSTITUTE($A215,N$1,""))</f>
        <v>0</v>
      </c>
      <c r="O215">
        <f>LEN($A215)-LEN(SUBSTITUTE($A215,O$1,""))</f>
        <v>0</v>
      </c>
      <c r="P215">
        <f>LEN($A215)-LEN(SUBSTITUTE($A215,P$1,""))</f>
        <v>0</v>
      </c>
      <c r="Q215">
        <f>LEN($A215)-LEN(SUBSTITUTE($A215,Q$1,""))</f>
        <v>1</v>
      </c>
      <c r="R215">
        <f>LEN($A215)-LEN(SUBSTITUTE($A215,R$1,""))</f>
        <v>0</v>
      </c>
      <c r="S215">
        <f>LEN($A215)-LEN(SUBSTITUTE($A215,S$1,""))</f>
        <v>1</v>
      </c>
      <c r="T215">
        <f>LEN($A215)-LEN(SUBSTITUTE($A215,T$1,""))</f>
        <v>0</v>
      </c>
      <c r="U215">
        <f>LEN($A215)-LEN(SUBSTITUTE($A215,U$1,""))</f>
        <v>0</v>
      </c>
      <c r="V215">
        <f>I215+1</f>
        <v>1</v>
      </c>
      <c r="W215">
        <f>J215+1</f>
        <v>4</v>
      </c>
      <c r="X215">
        <f>K215+1</f>
        <v>1</v>
      </c>
      <c r="Y215">
        <f>L215+1</f>
        <v>1</v>
      </c>
      <c r="Z215">
        <f>M215+1</f>
        <v>1</v>
      </c>
      <c r="AA215">
        <f>N215+1</f>
        <v>1</v>
      </c>
      <c r="AB215">
        <f>O215+1</f>
        <v>1</v>
      </c>
      <c r="AC215">
        <f>P215+1</f>
        <v>1</v>
      </c>
      <c r="AD215">
        <f>Q215+1</f>
        <v>2</v>
      </c>
      <c r="AE215">
        <f>R215+1</f>
        <v>1</v>
      </c>
      <c r="AF215">
        <f>S215+1</f>
        <v>2</v>
      </c>
      <c r="AG215">
        <f>T215+1</f>
        <v>1</v>
      </c>
      <c r="AH215">
        <f>U215+1</f>
        <v>1</v>
      </c>
      <c r="AI215">
        <f>PRODUCT(V215:AH215)</f>
        <v>16</v>
      </c>
      <c r="AJ215" t="b">
        <f>AI215=6</f>
        <v>0</v>
      </c>
      <c r="AK215" t="b">
        <f>AI215=10</f>
        <v>0</v>
      </c>
      <c r="AL215" t="b">
        <f>AI215=12</f>
        <v>0</v>
      </c>
      <c r="AM215" t="b">
        <f>AI215=16</f>
        <v>1</v>
      </c>
      <c r="AN215" t="b">
        <f>AI215=18</f>
        <v>0</v>
      </c>
      <c r="AO215" t="b">
        <f>AI215=24</f>
        <v>0</v>
      </c>
      <c r="AP215" t="b">
        <f>AI215=32</f>
        <v>0</v>
      </c>
      <c r="AQ215" t="str">
        <f>IF(AI215=6,"7",IF(AI215=10,"6",IF(AI215=12,"5",
IF(AI215=16,"4",IF(AI215=18,"3",IF(AI215=24,"2",IF(AI215=32,"1","0"))))))
)</f>
        <v>4</v>
      </c>
      <c r="AR215" t="str">
        <f>_xlfn.XLOOKUP(D215, $BF$1:$BR$1, $BF$2:$BR$2)</f>
        <v>13</v>
      </c>
      <c r="AS215" t="str">
        <f>_xlfn.XLOOKUP(E215, $BF$1:$BR$1, $BF$2:$BR$2)</f>
        <v>13</v>
      </c>
      <c r="AT215" t="str">
        <f>_xlfn.XLOOKUP(F215, $BF$1:$BR$1, $BF$2:$BR$2)</f>
        <v>04</v>
      </c>
      <c r="AU215" t="str">
        <f>_xlfn.XLOOKUP(G215, $BF$1:$BR$1, $BF$2:$BR$2)</f>
        <v>06</v>
      </c>
      <c r="AV215" t="str">
        <f>_xlfn.XLOOKUP(H215, $BF$1:$BR$1, $BF$2:$BR$2)</f>
        <v>13</v>
      </c>
      <c r="AW215">
        <f>VALUE(_xlfn.TEXTJOIN("", TRUE, AQ215:AV215))</f>
        <v>41313040613</v>
      </c>
      <c r="AX215">
        <v>41313040613</v>
      </c>
      <c r="AY215">
        <f t="shared" si="3"/>
        <v>787</v>
      </c>
      <c r="AZ215">
        <f>B215*AY215</f>
        <v>638257</v>
      </c>
    </row>
    <row r="216" spans="1:52" x14ac:dyDescent="0.25">
      <c r="A216" t="s">
        <v>531</v>
      </c>
      <c r="B216">
        <v>252</v>
      </c>
      <c r="C216" t="str">
        <f>TEXT(A216, "0")</f>
        <v>KK27K</v>
      </c>
      <c r="D216" t="str">
        <f>MID($C216, 1, 1)</f>
        <v>K</v>
      </c>
      <c r="E216" t="str">
        <f>MID($C216, 2, 1)</f>
        <v>K</v>
      </c>
      <c r="F216" t="str">
        <f>MID($C216, 3, 1)</f>
        <v>2</v>
      </c>
      <c r="G216" t="str">
        <f>MID($C216, 4, 1)</f>
        <v>7</v>
      </c>
      <c r="H216" t="str">
        <f>MID($C216, 5, 1)</f>
        <v>K</v>
      </c>
      <c r="I216">
        <f>LEN($A216)-LEN(SUBSTITUTE($A216,I$1,""))</f>
        <v>0</v>
      </c>
      <c r="J216">
        <f>LEN($A216)-LEN(SUBSTITUTE($A216,J$1,""))</f>
        <v>3</v>
      </c>
      <c r="K216">
        <f>LEN($A216)-LEN(SUBSTITUTE($A216,K$1,""))</f>
        <v>0</v>
      </c>
      <c r="L216">
        <f>LEN($A216)-LEN(SUBSTITUTE($A216,L$1,""))</f>
        <v>0</v>
      </c>
      <c r="M216">
        <f>LEN($A216)-LEN(SUBSTITUTE($A216,M$1,""))</f>
        <v>0</v>
      </c>
      <c r="N216">
        <f>LEN($A216)-LEN(SUBSTITUTE($A216,N$1,""))</f>
        <v>0</v>
      </c>
      <c r="O216">
        <f>LEN($A216)-LEN(SUBSTITUTE($A216,O$1,""))</f>
        <v>0</v>
      </c>
      <c r="P216">
        <f>LEN($A216)-LEN(SUBSTITUTE($A216,P$1,""))</f>
        <v>1</v>
      </c>
      <c r="Q216">
        <f>LEN($A216)-LEN(SUBSTITUTE($A216,Q$1,""))</f>
        <v>0</v>
      </c>
      <c r="R216">
        <f>LEN($A216)-LEN(SUBSTITUTE($A216,R$1,""))</f>
        <v>0</v>
      </c>
      <c r="S216">
        <f>LEN($A216)-LEN(SUBSTITUTE($A216,S$1,""))</f>
        <v>0</v>
      </c>
      <c r="T216">
        <f>LEN($A216)-LEN(SUBSTITUTE($A216,T$1,""))</f>
        <v>0</v>
      </c>
      <c r="U216">
        <f>LEN($A216)-LEN(SUBSTITUTE($A216,U$1,""))</f>
        <v>1</v>
      </c>
      <c r="V216">
        <f>I216+1</f>
        <v>1</v>
      </c>
      <c r="W216">
        <f>J216+1</f>
        <v>4</v>
      </c>
      <c r="X216">
        <f>K216+1</f>
        <v>1</v>
      </c>
      <c r="Y216">
        <f>L216+1</f>
        <v>1</v>
      </c>
      <c r="Z216">
        <f>M216+1</f>
        <v>1</v>
      </c>
      <c r="AA216">
        <f>N216+1</f>
        <v>1</v>
      </c>
      <c r="AB216">
        <f>O216+1</f>
        <v>1</v>
      </c>
      <c r="AC216">
        <f>P216+1</f>
        <v>2</v>
      </c>
      <c r="AD216">
        <f>Q216+1</f>
        <v>1</v>
      </c>
      <c r="AE216">
        <f>R216+1</f>
        <v>1</v>
      </c>
      <c r="AF216">
        <f>S216+1</f>
        <v>1</v>
      </c>
      <c r="AG216">
        <f>T216+1</f>
        <v>1</v>
      </c>
      <c r="AH216">
        <f>U216+1</f>
        <v>2</v>
      </c>
      <c r="AI216">
        <f>PRODUCT(V216:AH216)</f>
        <v>16</v>
      </c>
      <c r="AJ216" t="b">
        <f>AI216=6</f>
        <v>0</v>
      </c>
      <c r="AK216" t="b">
        <f>AI216=10</f>
        <v>0</v>
      </c>
      <c r="AL216" t="b">
        <f>AI216=12</f>
        <v>0</v>
      </c>
      <c r="AM216" t="b">
        <f>AI216=16</f>
        <v>1</v>
      </c>
      <c r="AN216" t="b">
        <f>AI216=18</f>
        <v>0</v>
      </c>
      <c r="AO216" t="b">
        <f>AI216=24</f>
        <v>0</v>
      </c>
      <c r="AP216" t="b">
        <f>AI216=32</f>
        <v>0</v>
      </c>
      <c r="AQ216" t="str">
        <f>IF(AI216=6,"7",IF(AI216=10,"6",IF(AI216=12,"5",
IF(AI216=16,"4",IF(AI216=18,"3",IF(AI216=24,"2",IF(AI216=32,"1","0"))))))
)</f>
        <v>4</v>
      </c>
      <c r="AR216" t="str">
        <f>_xlfn.XLOOKUP(D216, $BF$1:$BR$1, $BF$2:$BR$2)</f>
        <v>13</v>
      </c>
      <c r="AS216" t="str">
        <f>_xlfn.XLOOKUP(E216, $BF$1:$BR$1, $BF$2:$BR$2)</f>
        <v>13</v>
      </c>
      <c r="AT216" t="str">
        <f>_xlfn.XLOOKUP(F216, $BF$1:$BR$1, $BF$2:$BR$2)</f>
        <v>02</v>
      </c>
      <c r="AU216" t="str">
        <f>_xlfn.XLOOKUP(G216, $BF$1:$BR$1, $BF$2:$BR$2)</f>
        <v>07</v>
      </c>
      <c r="AV216" t="str">
        <f>_xlfn.XLOOKUP(H216, $BF$1:$BR$1, $BF$2:$BR$2)</f>
        <v>13</v>
      </c>
      <c r="AW216">
        <f>VALUE(_xlfn.TEXTJOIN("", TRUE, AQ216:AV216))</f>
        <v>41313020713</v>
      </c>
      <c r="AX216">
        <v>41313020713</v>
      </c>
      <c r="AY216">
        <f t="shared" si="3"/>
        <v>786</v>
      </c>
      <c r="AZ216">
        <f>B216*AY216</f>
        <v>198072</v>
      </c>
    </row>
    <row r="217" spans="1:52" x14ac:dyDescent="0.25">
      <c r="A217" t="s">
        <v>489</v>
      </c>
      <c r="B217">
        <v>832</v>
      </c>
      <c r="C217" t="str">
        <f>TEXT(A217, "0")</f>
        <v>KJKKQ</v>
      </c>
      <c r="D217" t="str">
        <f>MID($C217, 1, 1)</f>
        <v>K</v>
      </c>
      <c r="E217" t="str">
        <f>MID($C217, 2, 1)</f>
        <v>J</v>
      </c>
      <c r="F217" t="str">
        <f>MID($C217, 3, 1)</f>
        <v>K</v>
      </c>
      <c r="G217" t="str">
        <f>MID($C217, 4, 1)</f>
        <v>K</v>
      </c>
      <c r="H217" t="str">
        <f>MID($C217, 5, 1)</f>
        <v>Q</v>
      </c>
      <c r="I217">
        <f>LEN($A217)-LEN(SUBSTITUTE($A217,I$1,""))</f>
        <v>0</v>
      </c>
      <c r="J217">
        <f>LEN($A217)-LEN(SUBSTITUTE($A217,J$1,""))</f>
        <v>3</v>
      </c>
      <c r="K217">
        <f>LEN($A217)-LEN(SUBSTITUTE($A217,K$1,""))</f>
        <v>1</v>
      </c>
      <c r="L217">
        <f>LEN($A217)-LEN(SUBSTITUTE($A217,L$1,""))</f>
        <v>1</v>
      </c>
      <c r="M217">
        <f>LEN($A217)-LEN(SUBSTITUTE($A217,M$1,""))</f>
        <v>0</v>
      </c>
      <c r="N217">
        <f>LEN($A217)-LEN(SUBSTITUTE($A217,N$1,""))</f>
        <v>0</v>
      </c>
      <c r="O217">
        <f>LEN($A217)-LEN(SUBSTITUTE($A217,O$1,""))</f>
        <v>0</v>
      </c>
      <c r="P217">
        <f>LEN($A217)-LEN(SUBSTITUTE($A217,P$1,""))</f>
        <v>0</v>
      </c>
      <c r="Q217">
        <f>LEN($A217)-LEN(SUBSTITUTE($A217,Q$1,""))</f>
        <v>0</v>
      </c>
      <c r="R217">
        <f>LEN($A217)-LEN(SUBSTITUTE($A217,R$1,""))</f>
        <v>0</v>
      </c>
      <c r="S217">
        <f>LEN($A217)-LEN(SUBSTITUTE($A217,S$1,""))</f>
        <v>0</v>
      </c>
      <c r="T217">
        <f>LEN($A217)-LEN(SUBSTITUTE($A217,T$1,""))</f>
        <v>0</v>
      </c>
      <c r="U217">
        <f>LEN($A217)-LEN(SUBSTITUTE($A217,U$1,""))</f>
        <v>0</v>
      </c>
      <c r="V217">
        <f>I217+1</f>
        <v>1</v>
      </c>
      <c r="W217">
        <f>J217+1</f>
        <v>4</v>
      </c>
      <c r="X217">
        <f>K217+1</f>
        <v>2</v>
      </c>
      <c r="Y217">
        <f>L217+1</f>
        <v>2</v>
      </c>
      <c r="Z217">
        <f>M217+1</f>
        <v>1</v>
      </c>
      <c r="AA217">
        <f>N217+1</f>
        <v>1</v>
      </c>
      <c r="AB217">
        <f>O217+1</f>
        <v>1</v>
      </c>
      <c r="AC217">
        <f>P217+1</f>
        <v>1</v>
      </c>
      <c r="AD217">
        <f>Q217+1</f>
        <v>1</v>
      </c>
      <c r="AE217">
        <f>R217+1</f>
        <v>1</v>
      </c>
      <c r="AF217">
        <f>S217+1</f>
        <v>1</v>
      </c>
      <c r="AG217">
        <f>T217+1</f>
        <v>1</v>
      </c>
      <c r="AH217">
        <f>U217+1</f>
        <v>1</v>
      </c>
      <c r="AI217">
        <f>PRODUCT(V217:AH217)</f>
        <v>16</v>
      </c>
      <c r="AJ217" t="b">
        <f>AI217=6</f>
        <v>0</v>
      </c>
      <c r="AK217" t="b">
        <f>AI217=10</f>
        <v>0</v>
      </c>
      <c r="AL217" t="b">
        <f>AI217=12</f>
        <v>0</v>
      </c>
      <c r="AM217" t="b">
        <f>AI217=16</f>
        <v>1</v>
      </c>
      <c r="AN217" t="b">
        <f>AI217=18</f>
        <v>0</v>
      </c>
      <c r="AO217" t="b">
        <f>AI217=24</f>
        <v>0</v>
      </c>
      <c r="AP217" t="b">
        <f>AI217=32</f>
        <v>0</v>
      </c>
      <c r="AQ217" t="str">
        <f>IF(AI217=6,"7",IF(AI217=10,"6",IF(AI217=12,"5",
IF(AI217=16,"4",IF(AI217=18,"3",IF(AI217=24,"2",IF(AI217=32,"1","0"))))))
)</f>
        <v>4</v>
      </c>
      <c r="AR217" t="str">
        <f>_xlfn.XLOOKUP(D217, $BF$1:$BR$1, $BF$2:$BR$2)</f>
        <v>13</v>
      </c>
      <c r="AS217" t="str">
        <f>_xlfn.XLOOKUP(E217, $BF$1:$BR$1, $BF$2:$BR$2)</f>
        <v>11</v>
      </c>
      <c r="AT217" t="str">
        <f>_xlfn.XLOOKUP(F217, $BF$1:$BR$1, $BF$2:$BR$2)</f>
        <v>13</v>
      </c>
      <c r="AU217" t="str">
        <f>_xlfn.XLOOKUP(G217, $BF$1:$BR$1, $BF$2:$BR$2)</f>
        <v>13</v>
      </c>
      <c r="AV217" t="str">
        <f>_xlfn.XLOOKUP(H217, $BF$1:$BR$1, $BF$2:$BR$2)</f>
        <v>12</v>
      </c>
      <c r="AW217">
        <f>VALUE(_xlfn.TEXTJOIN("", TRUE, AQ217:AV217))</f>
        <v>41311131312</v>
      </c>
      <c r="AX217">
        <v>41311131312</v>
      </c>
      <c r="AY217">
        <f t="shared" si="3"/>
        <v>785</v>
      </c>
      <c r="AZ217">
        <f>B217*AY217</f>
        <v>653120</v>
      </c>
    </row>
    <row r="218" spans="1:52" x14ac:dyDescent="0.25">
      <c r="A218" t="s">
        <v>793</v>
      </c>
      <c r="B218">
        <v>490</v>
      </c>
      <c r="C218" t="str">
        <f>TEXT(A218, "0")</f>
        <v>KJKK6</v>
      </c>
      <c r="D218" t="str">
        <f>MID($C218, 1, 1)</f>
        <v>K</v>
      </c>
      <c r="E218" t="str">
        <f>MID($C218, 2, 1)</f>
        <v>J</v>
      </c>
      <c r="F218" t="str">
        <f>MID($C218, 3, 1)</f>
        <v>K</v>
      </c>
      <c r="G218" t="str">
        <f>MID($C218, 4, 1)</f>
        <v>K</v>
      </c>
      <c r="H218" t="str">
        <f>MID($C218, 5, 1)</f>
        <v>6</v>
      </c>
      <c r="I218">
        <f>LEN($A218)-LEN(SUBSTITUTE($A218,I$1,""))</f>
        <v>0</v>
      </c>
      <c r="J218">
        <f>LEN($A218)-LEN(SUBSTITUTE($A218,J$1,""))</f>
        <v>3</v>
      </c>
      <c r="K218">
        <f>LEN($A218)-LEN(SUBSTITUTE($A218,K$1,""))</f>
        <v>0</v>
      </c>
      <c r="L218">
        <f>LEN($A218)-LEN(SUBSTITUTE($A218,L$1,""))</f>
        <v>1</v>
      </c>
      <c r="M218">
        <f>LEN($A218)-LEN(SUBSTITUTE($A218,M$1,""))</f>
        <v>0</v>
      </c>
      <c r="N218">
        <f>LEN($A218)-LEN(SUBSTITUTE($A218,N$1,""))</f>
        <v>0</v>
      </c>
      <c r="O218">
        <f>LEN($A218)-LEN(SUBSTITUTE($A218,O$1,""))</f>
        <v>0</v>
      </c>
      <c r="P218">
        <f>LEN($A218)-LEN(SUBSTITUTE($A218,P$1,""))</f>
        <v>0</v>
      </c>
      <c r="Q218">
        <f>LEN($A218)-LEN(SUBSTITUTE($A218,Q$1,""))</f>
        <v>1</v>
      </c>
      <c r="R218">
        <f>LEN($A218)-LEN(SUBSTITUTE($A218,R$1,""))</f>
        <v>0</v>
      </c>
      <c r="S218">
        <f>LEN($A218)-LEN(SUBSTITUTE($A218,S$1,""))</f>
        <v>0</v>
      </c>
      <c r="T218">
        <f>LEN($A218)-LEN(SUBSTITUTE($A218,T$1,""))</f>
        <v>0</v>
      </c>
      <c r="U218">
        <f>LEN($A218)-LEN(SUBSTITUTE($A218,U$1,""))</f>
        <v>0</v>
      </c>
      <c r="V218">
        <f>I218+1</f>
        <v>1</v>
      </c>
      <c r="W218">
        <f>J218+1</f>
        <v>4</v>
      </c>
      <c r="X218">
        <f>K218+1</f>
        <v>1</v>
      </c>
      <c r="Y218">
        <f>L218+1</f>
        <v>2</v>
      </c>
      <c r="Z218">
        <f>M218+1</f>
        <v>1</v>
      </c>
      <c r="AA218">
        <f>N218+1</f>
        <v>1</v>
      </c>
      <c r="AB218">
        <f>O218+1</f>
        <v>1</v>
      </c>
      <c r="AC218">
        <f>P218+1</f>
        <v>1</v>
      </c>
      <c r="AD218">
        <f>Q218+1</f>
        <v>2</v>
      </c>
      <c r="AE218">
        <f>R218+1</f>
        <v>1</v>
      </c>
      <c r="AF218">
        <f>S218+1</f>
        <v>1</v>
      </c>
      <c r="AG218">
        <f>T218+1</f>
        <v>1</v>
      </c>
      <c r="AH218">
        <f>U218+1</f>
        <v>1</v>
      </c>
      <c r="AI218">
        <f>PRODUCT(V218:AH218)</f>
        <v>16</v>
      </c>
      <c r="AJ218" t="b">
        <f>AI218=6</f>
        <v>0</v>
      </c>
      <c r="AK218" t="b">
        <f>AI218=10</f>
        <v>0</v>
      </c>
      <c r="AL218" t="b">
        <f>AI218=12</f>
        <v>0</v>
      </c>
      <c r="AM218" t="b">
        <f>AI218=16</f>
        <v>1</v>
      </c>
      <c r="AN218" t="b">
        <f>AI218=18</f>
        <v>0</v>
      </c>
      <c r="AO218" t="b">
        <f>AI218=24</f>
        <v>0</v>
      </c>
      <c r="AP218" t="b">
        <f>AI218=32</f>
        <v>0</v>
      </c>
      <c r="AQ218" t="str">
        <f>IF(AI218=6,"7",IF(AI218=10,"6",IF(AI218=12,"5",
IF(AI218=16,"4",IF(AI218=18,"3",IF(AI218=24,"2",IF(AI218=32,"1","0"))))))
)</f>
        <v>4</v>
      </c>
      <c r="AR218" t="str">
        <f>_xlfn.XLOOKUP(D218, $BF$1:$BR$1, $BF$2:$BR$2)</f>
        <v>13</v>
      </c>
      <c r="AS218" t="str">
        <f>_xlfn.XLOOKUP(E218, $BF$1:$BR$1, $BF$2:$BR$2)</f>
        <v>11</v>
      </c>
      <c r="AT218" t="str">
        <f>_xlfn.XLOOKUP(F218, $BF$1:$BR$1, $BF$2:$BR$2)</f>
        <v>13</v>
      </c>
      <c r="AU218" t="str">
        <f>_xlfn.XLOOKUP(G218, $BF$1:$BR$1, $BF$2:$BR$2)</f>
        <v>13</v>
      </c>
      <c r="AV218" t="str">
        <f>_xlfn.XLOOKUP(H218, $BF$1:$BR$1, $BF$2:$BR$2)</f>
        <v>06</v>
      </c>
      <c r="AW218">
        <f>VALUE(_xlfn.TEXTJOIN("", TRUE, AQ218:AV218))</f>
        <v>41311131306</v>
      </c>
      <c r="AX218">
        <v>41311131306</v>
      </c>
      <c r="AY218">
        <f t="shared" si="3"/>
        <v>784</v>
      </c>
      <c r="AZ218">
        <f>B218*AY218</f>
        <v>384160</v>
      </c>
    </row>
    <row r="219" spans="1:52" x14ac:dyDescent="0.25">
      <c r="A219" t="s">
        <v>491</v>
      </c>
      <c r="B219">
        <v>70</v>
      </c>
      <c r="C219" t="str">
        <f>TEXT(A219, "0")</f>
        <v>K9993</v>
      </c>
      <c r="D219" t="str">
        <f>MID($C219, 1, 1)</f>
        <v>K</v>
      </c>
      <c r="E219" t="str">
        <f>MID($C219, 2, 1)</f>
        <v>9</v>
      </c>
      <c r="F219" t="str">
        <f>MID($C219, 3, 1)</f>
        <v>9</v>
      </c>
      <c r="G219" t="str">
        <f>MID($C219, 4, 1)</f>
        <v>9</v>
      </c>
      <c r="H219" t="str">
        <f>MID($C219, 5, 1)</f>
        <v>3</v>
      </c>
      <c r="I219">
        <f>LEN($A219)-LEN(SUBSTITUTE($A219,I$1,""))</f>
        <v>0</v>
      </c>
      <c r="J219">
        <f>LEN($A219)-LEN(SUBSTITUTE($A219,J$1,""))</f>
        <v>1</v>
      </c>
      <c r="K219">
        <f>LEN($A219)-LEN(SUBSTITUTE($A219,K$1,""))</f>
        <v>0</v>
      </c>
      <c r="L219">
        <f>LEN($A219)-LEN(SUBSTITUTE($A219,L$1,""))</f>
        <v>0</v>
      </c>
      <c r="M219">
        <f>LEN($A219)-LEN(SUBSTITUTE($A219,M$1,""))</f>
        <v>0</v>
      </c>
      <c r="N219">
        <f>LEN($A219)-LEN(SUBSTITUTE($A219,N$1,""))</f>
        <v>3</v>
      </c>
      <c r="O219">
        <f>LEN($A219)-LEN(SUBSTITUTE($A219,O$1,""))</f>
        <v>0</v>
      </c>
      <c r="P219">
        <f>LEN($A219)-LEN(SUBSTITUTE($A219,P$1,""))</f>
        <v>0</v>
      </c>
      <c r="Q219">
        <f>LEN($A219)-LEN(SUBSTITUTE($A219,Q$1,""))</f>
        <v>0</v>
      </c>
      <c r="R219">
        <f>LEN($A219)-LEN(SUBSTITUTE($A219,R$1,""))</f>
        <v>0</v>
      </c>
      <c r="S219">
        <f>LEN($A219)-LEN(SUBSTITUTE($A219,S$1,""))</f>
        <v>0</v>
      </c>
      <c r="T219">
        <f>LEN($A219)-LEN(SUBSTITUTE($A219,T$1,""))</f>
        <v>1</v>
      </c>
      <c r="U219">
        <f>LEN($A219)-LEN(SUBSTITUTE($A219,U$1,""))</f>
        <v>0</v>
      </c>
      <c r="V219">
        <f>I219+1</f>
        <v>1</v>
      </c>
      <c r="W219">
        <f>J219+1</f>
        <v>2</v>
      </c>
      <c r="X219">
        <f>K219+1</f>
        <v>1</v>
      </c>
      <c r="Y219">
        <f>L219+1</f>
        <v>1</v>
      </c>
      <c r="Z219">
        <f>M219+1</f>
        <v>1</v>
      </c>
      <c r="AA219">
        <f>N219+1</f>
        <v>4</v>
      </c>
      <c r="AB219">
        <f>O219+1</f>
        <v>1</v>
      </c>
      <c r="AC219">
        <f>P219+1</f>
        <v>1</v>
      </c>
      <c r="AD219">
        <f>Q219+1</f>
        <v>1</v>
      </c>
      <c r="AE219">
        <f>R219+1</f>
        <v>1</v>
      </c>
      <c r="AF219">
        <f>S219+1</f>
        <v>1</v>
      </c>
      <c r="AG219">
        <f>T219+1</f>
        <v>2</v>
      </c>
      <c r="AH219">
        <f>U219+1</f>
        <v>1</v>
      </c>
      <c r="AI219">
        <f>PRODUCT(V219:AH219)</f>
        <v>16</v>
      </c>
      <c r="AJ219" t="b">
        <f>AI219=6</f>
        <v>0</v>
      </c>
      <c r="AK219" t="b">
        <f>AI219=10</f>
        <v>0</v>
      </c>
      <c r="AL219" t="b">
        <f>AI219=12</f>
        <v>0</v>
      </c>
      <c r="AM219" t="b">
        <f>AI219=16</f>
        <v>1</v>
      </c>
      <c r="AN219" t="b">
        <f>AI219=18</f>
        <v>0</v>
      </c>
      <c r="AO219" t="b">
        <f>AI219=24</f>
        <v>0</v>
      </c>
      <c r="AP219" t="b">
        <f>AI219=32</f>
        <v>0</v>
      </c>
      <c r="AQ219" t="str">
        <f>IF(AI219=6,"7",IF(AI219=10,"6",IF(AI219=12,"5",
IF(AI219=16,"4",IF(AI219=18,"3",IF(AI219=24,"2",IF(AI219=32,"1","0"))))))
)</f>
        <v>4</v>
      </c>
      <c r="AR219" t="str">
        <f>_xlfn.XLOOKUP(D219, $BF$1:$BR$1, $BF$2:$BR$2)</f>
        <v>13</v>
      </c>
      <c r="AS219" t="str">
        <f>_xlfn.XLOOKUP(E219, $BF$1:$BR$1, $BF$2:$BR$2)</f>
        <v>09</v>
      </c>
      <c r="AT219" t="str">
        <f>_xlfn.XLOOKUP(F219, $BF$1:$BR$1, $BF$2:$BR$2)</f>
        <v>09</v>
      </c>
      <c r="AU219" t="str">
        <f>_xlfn.XLOOKUP(G219, $BF$1:$BR$1, $BF$2:$BR$2)</f>
        <v>09</v>
      </c>
      <c r="AV219" t="str">
        <f>_xlfn.XLOOKUP(H219, $BF$1:$BR$1, $BF$2:$BR$2)</f>
        <v>03</v>
      </c>
      <c r="AW219">
        <f>VALUE(_xlfn.TEXTJOIN("", TRUE, AQ219:AV219))</f>
        <v>41309090903</v>
      </c>
      <c r="AX219">
        <v>41309090903</v>
      </c>
      <c r="AY219">
        <f t="shared" si="3"/>
        <v>783</v>
      </c>
      <c r="AZ219">
        <f>B219*AY219</f>
        <v>54810</v>
      </c>
    </row>
    <row r="220" spans="1:52" x14ac:dyDescent="0.25">
      <c r="A220" t="s">
        <v>458</v>
      </c>
      <c r="B220">
        <v>857</v>
      </c>
      <c r="C220" t="str">
        <f>TEXT(A220, "0")</f>
        <v>K8KKJ</v>
      </c>
      <c r="D220" t="str">
        <f>MID($C220, 1, 1)</f>
        <v>K</v>
      </c>
      <c r="E220" t="str">
        <f>MID($C220, 2, 1)</f>
        <v>8</v>
      </c>
      <c r="F220" t="str">
        <f>MID($C220, 3, 1)</f>
        <v>K</v>
      </c>
      <c r="G220" t="str">
        <f>MID($C220, 4, 1)</f>
        <v>K</v>
      </c>
      <c r="H220" t="str">
        <f>MID($C220, 5, 1)</f>
        <v>J</v>
      </c>
      <c r="I220">
        <f>LEN($A220)-LEN(SUBSTITUTE($A220,I$1,""))</f>
        <v>0</v>
      </c>
      <c r="J220">
        <f>LEN($A220)-LEN(SUBSTITUTE($A220,J$1,""))</f>
        <v>3</v>
      </c>
      <c r="K220">
        <f>LEN($A220)-LEN(SUBSTITUTE($A220,K$1,""))</f>
        <v>0</v>
      </c>
      <c r="L220">
        <f>LEN($A220)-LEN(SUBSTITUTE($A220,L$1,""))</f>
        <v>1</v>
      </c>
      <c r="M220">
        <f>LEN($A220)-LEN(SUBSTITUTE($A220,M$1,""))</f>
        <v>0</v>
      </c>
      <c r="N220">
        <f>LEN($A220)-LEN(SUBSTITUTE($A220,N$1,""))</f>
        <v>0</v>
      </c>
      <c r="O220">
        <f>LEN($A220)-LEN(SUBSTITUTE($A220,O$1,""))</f>
        <v>1</v>
      </c>
      <c r="P220">
        <f>LEN($A220)-LEN(SUBSTITUTE($A220,P$1,""))</f>
        <v>0</v>
      </c>
      <c r="Q220">
        <f>LEN($A220)-LEN(SUBSTITUTE($A220,Q$1,""))</f>
        <v>0</v>
      </c>
      <c r="R220">
        <f>LEN($A220)-LEN(SUBSTITUTE($A220,R$1,""))</f>
        <v>0</v>
      </c>
      <c r="S220">
        <f>LEN($A220)-LEN(SUBSTITUTE($A220,S$1,""))</f>
        <v>0</v>
      </c>
      <c r="T220">
        <f>LEN($A220)-LEN(SUBSTITUTE($A220,T$1,""))</f>
        <v>0</v>
      </c>
      <c r="U220">
        <f>LEN($A220)-LEN(SUBSTITUTE($A220,U$1,""))</f>
        <v>0</v>
      </c>
      <c r="V220">
        <f>I220+1</f>
        <v>1</v>
      </c>
      <c r="W220">
        <f>J220+1</f>
        <v>4</v>
      </c>
      <c r="X220">
        <f>K220+1</f>
        <v>1</v>
      </c>
      <c r="Y220">
        <f>L220+1</f>
        <v>2</v>
      </c>
      <c r="Z220">
        <f>M220+1</f>
        <v>1</v>
      </c>
      <c r="AA220">
        <f>N220+1</f>
        <v>1</v>
      </c>
      <c r="AB220">
        <f>O220+1</f>
        <v>2</v>
      </c>
      <c r="AC220">
        <f>P220+1</f>
        <v>1</v>
      </c>
      <c r="AD220">
        <f>Q220+1</f>
        <v>1</v>
      </c>
      <c r="AE220">
        <f>R220+1</f>
        <v>1</v>
      </c>
      <c r="AF220">
        <f>S220+1</f>
        <v>1</v>
      </c>
      <c r="AG220">
        <f>T220+1</f>
        <v>1</v>
      </c>
      <c r="AH220">
        <f>U220+1</f>
        <v>1</v>
      </c>
      <c r="AI220">
        <f>PRODUCT(V220:AH220)</f>
        <v>16</v>
      </c>
      <c r="AJ220" t="b">
        <f>AI220=6</f>
        <v>0</v>
      </c>
      <c r="AK220" t="b">
        <f>AI220=10</f>
        <v>0</v>
      </c>
      <c r="AL220" t="b">
        <f>AI220=12</f>
        <v>0</v>
      </c>
      <c r="AM220" t="b">
        <f>AI220=16</f>
        <v>1</v>
      </c>
      <c r="AN220" t="b">
        <f>AI220=18</f>
        <v>0</v>
      </c>
      <c r="AO220" t="b">
        <f>AI220=24</f>
        <v>0</v>
      </c>
      <c r="AP220" t="b">
        <f>AI220=32</f>
        <v>0</v>
      </c>
      <c r="AQ220" t="str">
        <f>IF(AI220=6,"7",IF(AI220=10,"6",IF(AI220=12,"5",
IF(AI220=16,"4",IF(AI220=18,"3",IF(AI220=24,"2",IF(AI220=32,"1","0"))))))
)</f>
        <v>4</v>
      </c>
      <c r="AR220" t="str">
        <f>_xlfn.XLOOKUP(D220, $BF$1:$BR$1, $BF$2:$BR$2)</f>
        <v>13</v>
      </c>
      <c r="AS220" t="str">
        <f>_xlfn.XLOOKUP(E220, $BF$1:$BR$1, $BF$2:$BR$2)</f>
        <v>08</v>
      </c>
      <c r="AT220" t="str">
        <f>_xlfn.XLOOKUP(F220, $BF$1:$BR$1, $BF$2:$BR$2)</f>
        <v>13</v>
      </c>
      <c r="AU220" t="str">
        <f>_xlfn.XLOOKUP(G220, $BF$1:$BR$1, $BF$2:$BR$2)</f>
        <v>13</v>
      </c>
      <c r="AV220" t="str">
        <f>_xlfn.XLOOKUP(H220, $BF$1:$BR$1, $BF$2:$BR$2)</f>
        <v>11</v>
      </c>
      <c r="AW220">
        <f>VALUE(_xlfn.TEXTJOIN("", TRUE, AQ220:AV220))</f>
        <v>41308131311</v>
      </c>
      <c r="AX220">
        <v>41308131311</v>
      </c>
      <c r="AY220">
        <f t="shared" si="3"/>
        <v>782</v>
      </c>
      <c r="AZ220">
        <f>B220*AY220</f>
        <v>670174</v>
      </c>
    </row>
    <row r="221" spans="1:52" x14ac:dyDescent="0.25">
      <c r="A221" t="s">
        <v>767</v>
      </c>
      <c r="B221">
        <v>621</v>
      </c>
      <c r="C221" t="str">
        <f>TEXT(A221, "0")</f>
        <v>K5KK2</v>
      </c>
      <c r="D221" t="str">
        <f>MID($C221, 1, 1)</f>
        <v>K</v>
      </c>
      <c r="E221" t="str">
        <f>MID($C221, 2, 1)</f>
        <v>5</v>
      </c>
      <c r="F221" t="str">
        <f>MID($C221, 3, 1)</f>
        <v>K</v>
      </c>
      <c r="G221" t="str">
        <f>MID($C221, 4, 1)</f>
        <v>K</v>
      </c>
      <c r="H221" t="str">
        <f>MID($C221, 5, 1)</f>
        <v>2</v>
      </c>
      <c r="I221">
        <f>LEN($A221)-LEN(SUBSTITUTE($A221,I$1,""))</f>
        <v>0</v>
      </c>
      <c r="J221">
        <f>LEN($A221)-LEN(SUBSTITUTE($A221,J$1,""))</f>
        <v>3</v>
      </c>
      <c r="K221">
        <f>LEN($A221)-LEN(SUBSTITUTE($A221,K$1,""))</f>
        <v>0</v>
      </c>
      <c r="L221">
        <f>LEN($A221)-LEN(SUBSTITUTE($A221,L$1,""))</f>
        <v>0</v>
      </c>
      <c r="M221">
        <f>LEN($A221)-LEN(SUBSTITUTE($A221,M$1,""))</f>
        <v>0</v>
      </c>
      <c r="N221">
        <f>LEN($A221)-LEN(SUBSTITUTE($A221,N$1,""))</f>
        <v>0</v>
      </c>
      <c r="O221">
        <f>LEN($A221)-LEN(SUBSTITUTE($A221,O$1,""))</f>
        <v>0</v>
      </c>
      <c r="P221">
        <f>LEN($A221)-LEN(SUBSTITUTE($A221,P$1,""))</f>
        <v>0</v>
      </c>
      <c r="Q221">
        <f>LEN($A221)-LEN(SUBSTITUTE($A221,Q$1,""))</f>
        <v>0</v>
      </c>
      <c r="R221">
        <f>LEN($A221)-LEN(SUBSTITUTE($A221,R$1,""))</f>
        <v>1</v>
      </c>
      <c r="S221">
        <f>LEN($A221)-LEN(SUBSTITUTE($A221,S$1,""))</f>
        <v>0</v>
      </c>
      <c r="T221">
        <f>LEN($A221)-LEN(SUBSTITUTE($A221,T$1,""))</f>
        <v>0</v>
      </c>
      <c r="U221">
        <f>LEN($A221)-LEN(SUBSTITUTE($A221,U$1,""))</f>
        <v>1</v>
      </c>
      <c r="V221">
        <f>I221+1</f>
        <v>1</v>
      </c>
      <c r="W221">
        <f>J221+1</f>
        <v>4</v>
      </c>
      <c r="X221">
        <f>K221+1</f>
        <v>1</v>
      </c>
      <c r="Y221">
        <f>L221+1</f>
        <v>1</v>
      </c>
      <c r="Z221">
        <f>M221+1</f>
        <v>1</v>
      </c>
      <c r="AA221">
        <f>N221+1</f>
        <v>1</v>
      </c>
      <c r="AB221">
        <f>O221+1</f>
        <v>1</v>
      </c>
      <c r="AC221">
        <f>P221+1</f>
        <v>1</v>
      </c>
      <c r="AD221">
        <f>Q221+1</f>
        <v>1</v>
      </c>
      <c r="AE221">
        <f>R221+1</f>
        <v>2</v>
      </c>
      <c r="AF221">
        <f>S221+1</f>
        <v>1</v>
      </c>
      <c r="AG221">
        <f>T221+1</f>
        <v>1</v>
      </c>
      <c r="AH221">
        <f>U221+1</f>
        <v>2</v>
      </c>
      <c r="AI221">
        <f>PRODUCT(V221:AH221)</f>
        <v>16</v>
      </c>
      <c r="AJ221" t="b">
        <f>AI221=6</f>
        <v>0</v>
      </c>
      <c r="AK221" t="b">
        <f>AI221=10</f>
        <v>0</v>
      </c>
      <c r="AL221" t="b">
        <f>AI221=12</f>
        <v>0</v>
      </c>
      <c r="AM221" t="b">
        <f>AI221=16</f>
        <v>1</v>
      </c>
      <c r="AN221" t="b">
        <f>AI221=18</f>
        <v>0</v>
      </c>
      <c r="AO221" t="b">
        <f>AI221=24</f>
        <v>0</v>
      </c>
      <c r="AP221" t="b">
        <f>AI221=32</f>
        <v>0</v>
      </c>
      <c r="AQ221" t="str">
        <f>IF(AI221=6,"7",IF(AI221=10,"6",IF(AI221=12,"5",
IF(AI221=16,"4",IF(AI221=18,"3",IF(AI221=24,"2",IF(AI221=32,"1","0"))))))
)</f>
        <v>4</v>
      </c>
      <c r="AR221" t="str">
        <f>_xlfn.XLOOKUP(D221, $BF$1:$BR$1, $BF$2:$BR$2)</f>
        <v>13</v>
      </c>
      <c r="AS221" t="str">
        <f>_xlfn.XLOOKUP(E221, $BF$1:$BR$1, $BF$2:$BR$2)</f>
        <v>05</v>
      </c>
      <c r="AT221" t="str">
        <f>_xlfn.XLOOKUP(F221, $BF$1:$BR$1, $BF$2:$BR$2)</f>
        <v>13</v>
      </c>
      <c r="AU221" t="str">
        <f>_xlfn.XLOOKUP(G221, $BF$1:$BR$1, $BF$2:$BR$2)</f>
        <v>13</v>
      </c>
      <c r="AV221" t="str">
        <f>_xlfn.XLOOKUP(H221, $BF$1:$BR$1, $BF$2:$BR$2)</f>
        <v>02</v>
      </c>
      <c r="AW221">
        <f>VALUE(_xlfn.TEXTJOIN("", TRUE, AQ221:AV221))</f>
        <v>41305131302</v>
      </c>
      <c r="AX221">
        <v>41305131302</v>
      </c>
      <c r="AY221">
        <f t="shared" si="3"/>
        <v>781</v>
      </c>
      <c r="AZ221">
        <f>B221*AY221</f>
        <v>485001</v>
      </c>
    </row>
    <row r="222" spans="1:52" x14ac:dyDescent="0.25">
      <c r="A222" t="s">
        <v>235</v>
      </c>
      <c r="B222">
        <v>982</v>
      </c>
      <c r="C222" t="str">
        <f>TEXT(A222, "0")</f>
        <v>K5J55</v>
      </c>
      <c r="D222" t="str">
        <f>MID($C222, 1, 1)</f>
        <v>K</v>
      </c>
      <c r="E222" t="str">
        <f>MID($C222, 2, 1)</f>
        <v>5</v>
      </c>
      <c r="F222" t="str">
        <f>MID($C222, 3, 1)</f>
        <v>J</v>
      </c>
      <c r="G222" t="str">
        <f>MID($C222, 4, 1)</f>
        <v>5</v>
      </c>
      <c r="H222" t="str">
        <f>MID($C222, 5, 1)</f>
        <v>5</v>
      </c>
      <c r="I222">
        <f>LEN($A222)-LEN(SUBSTITUTE($A222,I$1,""))</f>
        <v>0</v>
      </c>
      <c r="J222">
        <f>LEN($A222)-LEN(SUBSTITUTE($A222,J$1,""))</f>
        <v>1</v>
      </c>
      <c r="K222">
        <f>LEN($A222)-LEN(SUBSTITUTE($A222,K$1,""))</f>
        <v>0</v>
      </c>
      <c r="L222">
        <f>LEN($A222)-LEN(SUBSTITUTE($A222,L$1,""))</f>
        <v>1</v>
      </c>
      <c r="M222">
        <f>LEN($A222)-LEN(SUBSTITUTE($A222,M$1,""))</f>
        <v>0</v>
      </c>
      <c r="N222">
        <f>LEN($A222)-LEN(SUBSTITUTE($A222,N$1,""))</f>
        <v>0</v>
      </c>
      <c r="O222">
        <f>LEN($A222)-LEN(SUBSTITUTE($A222,O$1,""))</f>
        <v>0</v>
      </c>
      <c r="P222">
        <f>LEN($A222)-LEN(SUBSTITUTE($A222,P$1,""))</f>
        <v>0</v>
      </c>
      <c r="Q222">
        <f>LEN($A222)-LEN(SUBSTITUTE($A222,Q$1,""))</f>
        <v>0</v>
      </c>
      <c r="R222">
        <f>LEN($A222)-LEN(SUBSTITUTE($A222,R$1,""))</f>
        <v>3</v>
      </c>
      <c r="S222">
        <f>LEN($A222)-LEN(SUBSTITUTE($A222,S$1,""))</f>
        <v>0</v>
      </c>
      <c r="T222">
        <f>LEN($A222)-LEN(SUBSTITUTE($A222,T$1,""))</f>
        <v>0</v>
      </c>
      <c r="U222">
        <f>LEN($A222)-LEN(SUBSTITUTE($A222,U$1,""))</f>
        <v>0</v>
      </c>
      <c r="V222">
        <f>I222+1</f>
        <v>1</v>
      </c>
      <c r="W222">
        <f>J222+1</f>
        <v>2</v>
      </c>
      <c r="X222">
        <f>K222+1</f>
        <v>1</v>
      </c>
      <c r="Y222">
        <f>L222+1</f>
        <v>2</v>
      </c>
      <c r="Z222">
        <f>M222+1</f>
        <v>1</v>
      </c>
      <c r="AA222">
        <f>N222+1</f>
        <v>1</v>
      </c>
      <c r="AB222">
        <f>O222+1</f>
        <v>1</v>
      </c>
      <c r="AC222">
        <f>P222+1</f>
        <v>1</v>
      </c>
      <c r="AD222">
        <f>Q222+1</f>
        <v>1</v>
      </c>
      <c r="AE222">
        <f>R222+1</f>
        <v>4</v>
      </c>
      <c r="AF222">
        <f>S222+1</f>
        <v>1</v>
      </c>
      <c r="AG222">
        <f>T222+1</f>
        <v>1</v>
      </c>
      <c r="AH222">
        <f>U222+1</f>
        <v>1</v>
      </c>
      <c r="AI222">
        <f>PRODUCT(V222:AH222)</f>
        <v>16</v>
      </c>
      <c r="AJ222" t="b">
        <f>AI222=6</f>
        <v>0</v>
      </c>
      <c r="AK222" t="b">
        <f>AI222=10</f>
        <v>0</v>
      </c>
      <c r="AL222" t="b">
        <f>AI222=12</f>
        <v>0</v>
      </c>
      <c r="AM222" t="b">
        <f>AI222=16</f>
        <v>1</v>
      </c>
      <c r="AN222" t="b">
        <f>AI222=18</f>
        <v>0</v>
      </c>
      <c r="AO222" t="b">
        <f>AI222=24</f>
        <v>0</v>
      </c>
      <c r="AP222" t="b">
        <f>AI222=32</f>
        <v>0</v>
      </c>
      <c r="AQ222" t="str">
        <f>IF(AI222=6,"7",IF(AI222=10,"6",IF(AI222=12,"5",
IF(AI222=16,"4",IF(AI222=18,"3",IF(AI222=24,"2",IF(AI222=32,"1","0"))))))
)</f>
        <v>4</v>
      </c>
      <c r="AR222" t="str">
        <f>_xlfn.XLOOKUP(D222, $BF$1:$BR$1, $BF$2:$BR$2)</f>
        <v>13</v>
      </c>
      <c r="AS222" t="str">
        <f>_xlfn.XLOOKUP(E222, $BF$1:$BR$1, $BF$2:$BR$2)</f>
        <v>05</v>
      </c>
      <c r="AT222" t="str">
        <f>_xlfn.XLOOKUP(F222, $BF$1:$BR$1, $BF$2:$BR$2)</f>
        <v>11</v>
      </c>
      <c r="AU222" t="str">
        <f>_xlfn.XLOOKUP(G222, $BF$1:$BR$1, $BF$2:$BR$2)</f>
        <v>05</v>
      </c>
      <c r="AV222" t="str">
        <f>_xlfn.XLOOKUP(H222, $BF$1:$BR$1, $BF$2:$BR$2)</f>
        <v>05</v>
      </c>
      <c r="AW222">
        <f>VALUE(_xlfn.TEXTJOIN("", TRUE, AQ222:AV222))</f>
        <v>41305110505</v>
      </c>
      <c r="AX222">
        <v>41305110505</v>
      </c>
      <c r="AY222">
        <f t="shared" si="3"/>
        <v>780</v>
      </c>
      <c r="AZ222">
        <f>B222*AY222</f>
        <v>765960</v>
      </c>
    </row>
    <row r="223" spans="1:52" x14ac:dyDescent="0.25">
      <c r="A223" t="s">
        <v>538</v>
      </c>
      <c r="B223">
        <v>858</v>
      </c>
      <c r="C223" t="str">
        <f>TEXT(A223, "0")</f>
        <v>QQA5Q</v>
      </c>
      <c r="D223" t="str">
        <f>MID($C223, 1, 1)</f>
        <v>Q</v>
      </c>
      <c r="E223" t="str">
        <f>MID($C223, 2, 1)</f>
        <v>Q</v>
      </c>
      <c r="F223" t="str">
        <f>MID($C223, 3, 1)</f>
        <v>A</v>
      </c>
      <c r="G223" t="str">
        <f>MID($C223, 4, 1)</f>
        <v>5</v>
      </c>
      <c r="H223" t="str">
        <f>MID($C223, 5, 1)</f>
        <v>Q</v>
      </c>
      <c r="I223">
        <f>LEN($A223)-LEN(SUBSTITUTE($A223,I$1,""))</f>
        <v>1</v>
      </c>
      <c r="J223">
        <f>LEN($A223)-LEN(SUBSTITUTE($A223,J$1,""))</f>
        <v>0</v>
      </c>
      <c r="K223">
        <f>LEN($A223)-LEN(SUBSTITUTE($A223,K$1,""))</f>
        <v>3</v>
      </c>
      <c r="L223">
        <f>LEN($A223)-LEN(SUBSTITUTE($A223,L$1,""))</f>
        <v>0</v>
      </c>
      <c r="M223">
        <f>LEN($A223)-LEN(SUBSTITUTE($A223,M$1,""))</f>
        <v>0</v>
      </c>
      <c r="N223">
        <f>LEN($A223)-LEN(SUBSTITUTE($A223,N$1,""))</f>
        <v>0</v>
      </c>
      <c r="O223">
        <f>LEN($A223)-LEN(SUBSTITUTE($A223,O$1,""))</f>
        <v>0</v>
      </c>
      <c r="P223">
        <f>LEN($A223)-LEN(SUBSTITUTE($A223,P$1,""))</f>
        <v>0</v>
      </c>
      <c r="Q223">
        <f>LEN($A223)-LEN(SUBSTITUTE($A223,Q$1,""))</f>
        <v>0</v>
      </c>
      <c r="R223">
        <f>LEN($A223)-LEN(SUBSTITUTE($A223,R$1,""))</f>
        <v>1</v>
      </c>
      <c r="S223">
        <f>LEN($A223)-LEN(SUBSTITUTE($A223,S$1,""))</f>
        <v>0</v>
      </c>
      <c r="T223">
        <f>LEN($A223)-LEN(SUBSTITUTE($A223,T$1,""))</f>
        <v>0</v>
      </c>
      <c r="U223">
        <f>LEN($A223)-LEN(SUBSTITUTE($A223,U$1,""))</f>
        <v>0</v>
      </c>
      <c r="V223">
        <f>I223+1</f>
        <v>2</v>
      </c>
      <c r="W223">
        <f>J223+1</f>
        <v>1</v>
      </c>
      <c r="X223">
        <f>K223+1</f>
        <v>4</v>
      </c>
      <c r="Y223">
        <f>L223+1</f>
        <v>1</v>
      </c>
      <c r="Z223">
        <f>M223+1</f>
        <v>1</v>
      </c>
      <c r="AA223">
        <f>N223+1</f>
        <v>1</v>
      </c>
      <c r="AB223">
        <f>O223+1</f>
        <v>1</v>
      </c>
      <c r="AC223">
        <f>P223+1</f>
        <v>1</v>
      </c>
      <c r="AD223">
        <f>Q223+1</f>
        <v>1</v>
      </c>
      <c r="AE223">
        <f>R223+1</f>
        <v>2</v>
      </c>
      <c r="AF223">
        <f>S223+1</f>
        <v>1</v>
      </c>
      <c r="AG223">
        <f>T223+1</f>
        <v>1</v>
      </c>
      <c r="AH223">
        <f>U223+1</f>
        <v>1</v>
      </c>
      <c r="AI223">
        <f>PRODUCT(V223:AH223)</f>
        <v>16</v>
      </c>
      <c r="AJ223" t="b">
        <f>AI223=6</f>
        <v>0</v>
      </c>
      <c r="AK223" t="b">
        <f>AI223=10</f>
        <v>0</v>
      </c>
      <c r="AL223" t="b">
        <f>AI223=12</f>
        <v>0</v>
      </c>
      <c r="AM223" t="b">
        <f>AI223=16</f>
        <v>1</v>
      </c>
      <c r="AN223" t="b">
        <f>AI223=18</f>
        <v>0</v>
      </c>
      <c r="AO223" t="b">
        <f>AI223=24</f>
        <v>0</v>
      </c>
      <c r="AP223" t="b">
        <f>AI223=32</f>
        <v>0</v>
      </c>
      <c r="AQ223" t="str">
        <f>IF(AI223=6,"7",IF(AI223=10,"6",IF(AI223=12,"5",
IF(AI223=16,"4",IF(AI223=18,"3",IF(AI223=24,"2",IF(AI223=32,"1","0"))))))
)</f>
        <v>4</v>
      </c>
      <c r="AR223" t="str">
        <f>_xlfn.XLOOKUP(D223, $BF$1:$BR$1, $BF$2:$BR$2)</f>
        <v>12</v>
      </c>
      <c r="AS223" t="str">
        <f>_xlfn.XLOOKUP(E223, $BF$1:$BR$1, $BF$2:$BR$2)</f>
        <v>12</v>
      </c>
      <c r="AT223" t="str">
        <f>_xlfn.XLOOKUP(F223, $BF$1:$BR$1, $BF$2:$BR$2)</f>
        <v>14</v>
      </c>
      <c r="AU223" t="str">
        <f>_xlfn.XLOOKUP(G223, $BF$1:$BR$1, $BF$2:$BR$2)</f>
        <v>05</v>
      </c>
      <c r="AV223" t="str">
        <f>_xlfn.XLOOKUP(H223, $BF$1:$BR$1, $BF$2:$BR$2)</f>
        <v>12</v>
      </c>
      <c r="AW223">
        <f>VALUE(_xlfn.TEXTJOIN("", TRUE, AQ223:AV223))</f>
        <v>41212140512</v>
      </c>
      <c r="AX223">
        <v>41212140512</v>
      </c>
      <c r="AY223">
        <f t="shared" si="3"/>
        <v>779</v>
      </c>
      <c r="AZ223">
        <f>B223*AY223</f>
        <v>668382</v>
      </c>
    </row>
    <row r="224" spans="1:52" x14ac:dyDescent="0.25">
      <c r="A224" t="s">
        <v>301</v>
      </c>
      <c r="B224">
        <v>566</v>
      </c>
      <c r="C224" t="str">
        <f>TEXT(A224, "0")</f>
        <v>QQQJ8</v>
      </c>
      <c r="D224" t="str">
        <f>MID($C224, 1, 1)</f>
        <v>Q</v>
      </c>
      <c r="E224" t="str">
        <f>MID($C224, 2, 1)</f>
        <v>Q</v>
      </c>
      <c r="F224" t="str">
        <f>MID($C224, 3, 1)</f>
        <v>Q</v>
      </c>
      <c r="G224" t="str">
        <f>MID($C224, 4, 1)</f>
        <v>J</v>
      </c>
      <c r="H224" t="str">
        <f>MID($C224, 5, 1)</f>
        <v>8</v>
      </c>
      <c r="I224">
        <f>LEN($A224)-LEN(SUBSTITUTE($A224,I$1,""))</f>
        <v>0</v>
      </c>
      <c r="J224">
        <f>LEN($A224)-LEN(SUBSTITUTE($A224,J$1,""))</f>
        <v>0</v>
      </c>
      <c r="K224">
        <f>LEN($A224)-LEN(SUBSTITUTE($A224,K$1,""))</f>
        <v>3</v>
      </c>
      <c r="L224">
        <f>LEN($A224)-LEN(SUBSTITUTE($A224,L$1,""))</f>
        <v>1</v>
      </c>
      <c r="M224">
        <f>LEN($A224)-LEN(SUBSTITUTE($A224,M$1,""))</f>
        <v>0</v>
      </c>
      <c r="N224">
        <f>LEN($A224)-LEN(SUBSTITUTE($A224,N$1,""))</f>
        <v>0</v>
      </c>
      <c r="O224">
        <f>LEN($A224)-LEN(SUBSTITUTE($A224,O$1,""))</f>
        <v>1</v>
      </c>
      <c r="P224">
        <f>LEN($A224)-LEN(SUBSTITUTE($A224,P$1,""))</f>
        <v>0</v>
      </c>
      <c r="Q224">
        <f>LEN($A224)-LEN(SUBSTITUTE($A224,Q$1,""))</f>
        <v>0</v>
      </c>
      <c r="R224">
        <f>LEN($A224)-LEN(SUBSTITUTE($A224,R$1,""))</f>
        <v>0</v>
      </c>
      <c r="S224">
        <f>LEN($A224)-LEN(SUBSTITUTE($A224,S$1,""))</f>
        <v>0</v>
      </c>
      <c r="T224">
        <f>LEN($A224)-LEN(SUBSTITUTE($A224,T$1,""))</f>
        <v>0</v>
      </c>
      <c r="U224">
        <f>LEN($A224)-LEN(SUBSTITUTE($A224,U$1,""))</f>
        <v>0</v>
      </c>
      <c r="V224">
        <f>I224+1</f>
        <v>1</v>
      </c>
      <c r="W224">
        <f>J224+1</f>
        <v>1</v>
      </c>
      <c r="X224">
        <f>K224+1</f>
        <v>4</v>
      </c>
      <c r="Y224">
        <f>L224+1</f>
        <v>2</v>
      </c>
      <c r="Z224">
        <f>M224+1</f>
        <v>1</v>
      </c>
      <c r="AA224">
        <f>N224+1</f>
        <v>1</v>
      </c>
      <c r="AB224">
        <f>O224+1</f>
        <v>2</v>
      </c>
      <c r="AC224">
        <f>P224+1</f>
        <v>1</v>
      </c>
      <c r="AD224">
        <f>Q224+1</f>
        <v>1</v>
      </c>
      <c r="AE224">
        <f>R224+1</f>
        <v>1</v>
      </c>
      <c r="AF224">
        <f>S224+1</f>
        <v>1</v>
      </c>
      <c r="AG224">
        <f>T224+1</f>
        <v>1</v>
      </c>
      <c r="AH224">
        <f>U224+1</f>
        <v>1</v>
      </c>
      <c r="AI224">
        <f>PRODUCT(V224:AH224)</f>
        <v>16</v>
      </c>
      <c r="AJ224" t="b">
        <f>AI224=6</f>
        <v>0</v>
      </c>
      <c r="AK224" t="b">
        <f>AI224=10</f>
        <v>0</v>
      </c>
      <c r="AL224" t="b">
        <f>AI224=12</f>
        <v>0</v>
      </c>
      <c r="AM224" t="b">
        <f>AI224=16</f>
        <v>1</v>
      </c>
      <c r="AN224" t="b">
        <f>AI224=18</f>
        <v>0</v>
      </c>
      <c r="AO224" t="b">
        <f>AI224=24</f>
        <v>0</v>
      </c>
      <c r="AP224" t="b">
        <f>AI224=32</f>
        <v>0</v>
      </c>
      <c r="AQ224" t="str">
        <f>IF(AI224=6,"7",IF(AI224=10,"6",IF(AI224=12,"5",
IF(AI224=16,"4",IF(AI224=18,"3",IF(AI224=24,"2",IF(AI224=32,"1","0"))))))
)</f>
        <v>4</v>
      </c>
      <c r="AR224" t="str">
        <f>_xlfn.XLOOKUP(D224, $BF$1:$BR$1, $BF$2:$BR$2)</f>
        <v>12</v>
      </c>
      <c r="AS224" t="str">
        <f>_xlfn.XLOOKUP(E224, $BF$1:$BR$1, $BF$2:$BR$2)</f>
        <v>12</v>
      </c>
      <c r="AT224" t="str">
        <f>_xlfn.XLOOKUP(F224, $BF$1:$BR$1, $BF$2:$BR$2)</f>
        <v>12</v>
      </c>
      <c r="AU224" t="str">
        <f>_xlfn.XLOOKUP(G224, $BF$1:$BR$1, $BF$2:$BR$2)</f>
        <v>11</v>
      </c>
      <c r="AV224" t="str">
        <f>_xlfn.XLOOKUP(H224, $BF$1:$BR$1, $BF$2:$BR$2)</f>
        <v>08</v>
      </c>
      <c r="AW224">
        <f>VALUE(_xlfn.TEXTJOIN("", TRUE, AQ224:AV224))</f>
        <v>41212121108</v>
      </c>
      <c r="AX224">
        <v>41212121108</v>
      </c>
      <c r="AY224">
        <f t="shared" si="3"/>
        <v>778</v>
      </c>
      <c r="AZ224">
        <f>B224*AY224</f>
        <v>440348</v>
      </c>
    </row>
    <row r="225" spans="1:52" x14ac:dyDescent="0.25">
      <c r="A225" t="s">
        <v>955</v>
      </c>
      <c r="B225">
        <v>200</v>
      </c>
      <c r="C225" t="str">
        <f>TEXT(A225, "0")</f>
        <v>QQQ27</v>
      </c>
      <c r="D225" t="str">
        <f>MID($C225, 1, 1)</f>
        <v>Q</v>
      </c>
      <c r="E225" t="str">
        <f>MID($C225, 2, 1)</f>
        <v>Q</v>
      </c>
      <c r="F225" t="str">
        <f>MID($C225, 3, 1)</f>
        <v>Q</v>
      </c>
      <c r="G225" t="str">
        <f>MID($C225, 4, 1)</f>
        <v>2</v>
      </c>
      <c r="H225" t="str">
        <f>MID($C225, 5, 1)</f>
        <v>7</v>
      </c>
      <c r="I225">
        <f>LEN($A225)-LEN(SUBSTITUTE($A225,I$1,""))</f>
        <v>0</v>
      </c>
      <c r="J225">
        <f>LEN($A225)-LEN(SUBSTITUTE($A225,J$1,""))</f>
        <v>0</v>
      </c>
      <c r="K225">
        <f>LEN($A225)-LEN(SUBSTITUTE($A225,K$1,""))</f>
        <v>3</v>
      </c>
      <c r="L225">
        <f>LEN($A225)-LEN(SUBSTITUTE($A225,L$1,""))</f>
        <v>0</v>
      </c>
      <c r="M225">
        <f>LEN($A225)-LEN(SUBSTITUTE($A225,M$1,""))</f>
        <v>0</v>
      </c>
      <c r="N225">
        <f>LEN($A225)-LEN(SUBSTITUTE($A225,N$1,""))</f>
        <v>0</v>
      </c>
      <c r="O225">
        <f>LEN($A225)-LEN(SUBSTITUTE($A225,O$1,""))</f>
        <v>0</v>
      </c>
      <c r="P225">
        <f>LEN($A225)-LEN(SUBSTITUTE($A225,P$1,""))</f>
        <v>1</v>
      </c>
      <c r="Q225">
        <f>LEN($A225)-LEN(SUBSTITUTE($A225,Q$1,""))</f>
        <v>0</v>
      </c>
      <c r="R225">
        <f>LEN($A225)-LEN(SUBSTITUTE($A225,R$1,""))</f>
        <v>0</v>
      </c>
      <c r="S225">
        <f>LEN($A225)-LEN(SUBSTITUTE($A225,S$1,""))</f>
        <v>0</v>
      </c>
      <c r="T225">
        <f>LEN($A225)-LEN(SUBSTITUTE($A225,T$1,""))</f>
        <v>0</v>
      </c>
      <c r="U225">
        <f>LEN($A225)-LEN(SUBSTITUTE($A225,U$1,""))</f>
        <v>1</v>
      </c>
      <c r="V225">
        <f>I225+1</f>
        <v>1</v>
      </c>
      <c r="W225">
        <f>J225+1</f>
        <v>1</v>
      </c>
      <c r="X225">
        <f>K225+1</f>
        <v>4</v>
      </c>
      <c r="Y225">
        <f>L225+1</f>
        <v>1</v>
      </c>
      <c r="Z225">
        <f>M225+1</f>
        <v>1</v>
      </c>
      <c r="AA225">
        <f>N225+1</f>
        <v>1</v>
      </c>
      <c r="AB225">
        <f>O225+1</f>
        <v>1</v>
      </c>
      <c r="AC225">
        <f>P225+1</f>
        <v>2</v>
      </c>
      <c r="AD225">
        <f>Q225+1</f>
        <v>1</v>
      </c>
      <c r="AE225">
        <f>R225+1</f>
        <v>1</v>
      </c>
      <c r="AF225">
        <f>S225+1</f>
        <v>1</v>
      </c>
      <c r="AG225">
        <f>T225+1</f>
        <v>1</v>
      </c>
      <c r="AH225">
        <f>U225+1</f>
        <v>2</v>
      </c>
      <c r="AI225">
        <f>PRODUCT(V225:AH225)</f>
        <v>16</v>
      </c>
      <c r="AJ225" t="b">
        <f>AI225=6</f>
        <v>0</v>
      </c>
      <c r="AK225" t="b">
        <f>AI225=10</f>
        <v>0</v>
      </c>
      <c r="AL225" t="b">
        <f>AI225=12</f>
        <v>0</v>
      </c>
      <c r="AM225" t="b">
        <f>AI225=16</f>
        <v>1</v>
      </c>
      <c r="AN225" t="b">
        <f>AI225=18</f>
        <v>0</v>
      </c>
      <c r="AO225" t="b">
        <f>AI225=24</f>
        <v>0</v>
      </c>
      <c r="AP225" t="b">
        <f>AI225=32</f>
        <v>0</v>
      </c>
      <c r="AQ225" t="str">
        <f>IF(AI225=6,"7",IF(AI225=10,"6",IF(AI225=12,"5",
IF(AI225=16,"4",IF(AI225=18,"3",IF(AI225=24,"2",IF(AI225=32,"1","0"))))))
)</f>
        <v>4</v>
      </c>
      <c r="AR225" t="str">
        <f>_xlfn.XLOOKUP(D225, $BF$1:$BR$1, $BF$2:$BR$2)</f>
        <v>12</v>
      </c>
      <c r="AS225" t="str">
        <f>_xlfn.XLOOKUP(E225, $BF$1:$BR$1, $BF$2:$BR$2)</f>
        <v>12</v>
      </c>
      <c r="AT225" t="str">
        <f>_xlfn.XLOOKUP(F225, $BF$1:$BR$1, $BF$2:$BR$2)</f>
        <v>12</v>
      </c>
      <c r="AU225" t="str">
        <f>_xlfn.XLOOKUP(G225, $BF$1:$BR$1, $BF$2:$BR$2)</f>
        <v>02</v>
      </c>
      <c r="AV225" t="str">
        <f>_xlfn.XLOOKUP(H225, $BF$1:$BR$1, $BF$2:$BR$2)</f>
        <v>07</v>
      </c>
      <c r="AW225">
        <f>VALUE(_xlfn.TEXTJOIN("", TRUE, AQ225:AV225))</f>
        <v>41212120207</v>
      </c>
      <c r="AX225">
        <v>41212120207</v>
      </c>
      <c r="AY225">
        <f t="shared" si="3"/>
        <v>777</v>
      </c>
      <c r="AZ225">
        <f>B225*AY225</f>
        <v>155400</v>
      </c>
    </row>
    <row r="226" spans="1:52" x14ac:dyDescent="0.25">
      <c r="A226" t="s">
        <v>140</v>
      </c>
      <c r="B226">
        <v>642</v>
      </c>
      <c r="C226" t="str">
        <f>TEXT(A226, "0")</f>
        <v>QQTQ7</v>
      </c>
      <c r="D226" t="str">
        <f>MID($C226, 1, 1)</f>
        <v>Q</v>
      </c>
      <c r="E226" t="str">
        <f>MID($C226, 2, 1)</f>
        <v>Q</v>
      </c>
      <c r="F226" t="str">
        <f>MID($C226, 3, 1)</f>
        <v>T</v>
      </c>
      <c r="G226" t="str">
        <f>MID($C226, 4, 1)</f>
        <v>Q</v>
      </c>
      <c r="H226" t="str">
        <f>MID($C226, 5, 1)</f>
        <v>7</v>
      </c>
      <c r="I226">
        <f>LEN($A226)-LEN(SUBSTITUTE($A226,I$1,""))</f>
        <v>0</v>
      </c>
      <c r="J226">
        <f>LEN($A226)-LEN(SUBSTITUTE($A226,J$1,""))</f>
        <v>0</v>
      </c>
      <c r="K226">
        <f>LEN($A226)-LEN(SUBSTITUTE($A226,K$1,""))</f>
        <v>3</v>
      </c>
      <c r="L226">
        <f>LEN($A226)-LEN(SUBSTITUTE($A226,L$1,""))</f>
        <v>0</v>
      </c>
      <c r="M226">
        <f>LEN($A226)-LEN(SUBSTITUTE($A226,M$1,""))</f>
        <v>1</v>
      </c>
      <c r="N226">
        <f>LEN($A226)-LEN(SUBSTITUTE($A226,N$1,""))</f>
        <v>0</v>
      </c>
      <c r="O226">
        <f>LEN($A226)-LEN(SUBSTITUTE($A226,O$1,""))</f>
        <v>0</v>
      </c>
      <c r="P226">
        <f>LEN($A226)-LEN(SUBSTITUTE($A226,P$1,""))</f>
        <v>1</v>
      </c>
      <c r="Q226">
        <f>LEN($A226)-LEN(SUBSTITUTE($A226,Q$1,""))</f>
        <v>0</v>
      </c>
      <c r="R226">
        <f>LEN($A226)-LEN(SUBSTITUTE($A226,R$1,""))</f>
        <v>0</v>
      </c>
      <c r="S226">
        <f>LEN($A226)-LEN(SUBSTITUTE($A226,S$1,""))</f>
        <v>0</v>
      </c>
      <c r="T226">
        <f>LEN($A226)-LEN(SUBSTITUTE($A226,T$1,""))</f>
        <v>0</v>
      </c>
      <c r="U226">
        <f>LEN($A226)-LEN(SUBSTITUTE($A226,U$1,""))</f>
        <v>0</v>
      </c>
      <c r="V226">
        <f>I226+1</f>
        <v>1</v>
      </c>
      <c r="W226">
        <f>J226+1</f>
        <v>1</v>
      </c>
      <c r="X226">
        <f>K226+1</f>
        <v>4</v>
      </c>
      <c r="Y226">
        <f>L226+1</f>
        <v>1</v>
      </c>
      <c r="Z226">
        <f>M226+1</f>
        <v>2</v>
      </c>
      <c r="AA226">
        <f>N226+1</f>
        <v>1</v>
      </c>
      <c r="AB226">
        <f>O226+1</f>
        <v>1</v>
      </c>
      <c r="AC226">
        <f>P226+1</f>
        <v>2</v>
      </c>
      <c r="AD226">
        <f>Q226+1</f>
        <v>1</v>
      </c>
      <c r="AE226">
        <f>R226+1</f>
        <v>1</v>
      </c>
      <c r="AF226">
        <f>S226+1</f>
        <v>1</v>
      </c>
      <c r="AG226">
        <f>T226+1</f>
        <v>1</v>
      </c>
      <c r="AH226">
        <f>U226+1</f>
        <v>1</v>
      </c>
      <c r="AI226">
        <f>PRODUCT(V226:AH226)</f>
        <v>16</v>
      </c>
      <c r="AJ226" t="b">
        <f>AI226=6</f>
        <v>0</v>
      </c>
      <c r="AK226" t="b">
        <f>AI226=10</f>
        <v>0</v>
      </c>
      <c r="AL226" t="b">
        <f>AI226=12</f>
        <v>0</v>
      </c>
      <c r="AM226" t="b">
        <f>AI226=16</f>
        <v>1</v>
      </c>
      <c r="AN226" t="b">
        <f>AI226=18</f>
        <v>0</v>
      </c>
      <c r="AO226" t="b">
        <f>AI226=24</f>
        <v>0</v>
      </c>
      <c r="AP226" t="b">
        <f>AI226=32</f>
        <v>0</v>
      </c>
      <c r="AQ226" t="str">
        <f>IF(AI226=6,"7",IF(AI226=10,"6",IF(AI226=12,"5",
IF(AI226=16,"4",IF(AI226=18,"3",IF(AI226=24,"2",IF(AI226=32,"1","0"))))))
)</f>
        <v>4</v>
      </c>
      <c r="AR226" t="str">
        <f>_xlfn.XLOOKUP(D226, $BF$1:$BR$1, $BF$2:$BR$2)</f>
        <v>12</v>
      </c>
      <c r="AS226" t="str">
        <f>_xlfn.XLOOKUP(E226, $BF$1:$BR$1, $BF$2:$BR$2)</f>
        <v>12</v>
      </c>
      <c r="AT226" t="str">
        <f>_xlfn.XLOOKUP(F226, $BF$1:$BR$1, $BF$2:$BR$2)</f>
        <v>10</v>
      </c>
      <c r="AU226" t="str">
        <f>_xlfn.XLOOKUP(G226, $BF$1:$BR$1, $BF$2:$BR$2)</f>
        <v>12</v>
      </c>
      <c r="AV226" t="str">
        <f>_xlfn.XLOOKUP(H226, $BF$1:$BR$1, $BF$2:$BR$2)</f>
        <v>07</v>
      </c>
      <c r="AW226">
        <f>VALUE(_xlfn.TEXTJOIN("", TRUE, AQ226:AV226))</f>
        <v>41212101207</v>
      </c>
      <c r="AX226">
        <v>41212101207</v>
      </c>
      <c r="AY226">
        <f t="shared" si="3"/>
        <v>776</v>
      </c>
      <c r="AZ226">
        <f>B226*AY226</f>
        <v>498192</v>
      </c>
    </row>
    <row r="227" spans="1:52" x14ac:dyDescent="0.25">
      <c r="A227" t="s">
        <v>81</v>
      </c>
      <c r="B227">
        <v>973</v>
      </c>
      <c r="C227" t="str">
        <f>TEXT(A227, "0")</f>
        <v>QQTQ4</v>
      </c>
      <c r="D227" t="str">
        <f>MID($C227, 1, 1)</f>
        <v>Q</v>
      </c>
      <c r="E227" t="str">
        <f>MID($C227, 2, 1)</f>
        <v>Q</v>
      </c>
      <c r="F227" t="str">
        <f>MID($C227, 3, 1)</f>
        <v>T</v>
      </c>
      <c r="G227" t="str">
        <f>MID($C227, 4, 1)</f>
        <v>Q</v>
      </c>
      <c r="H227" t="str">
        <f>MID($C227, 5, 1)</f>
        <v>4</v>
      </c>
      <c r="I227">
        <f>LEN($A227)-LEN(SUBSTITUTE($A227,I$1,""))</f>
        <v>0</v>
      </c>
      <c r="J227">
        <f>LEN($A227)-LEN(SUBSTITUTE($A227,J$1,""))</f>
        <v>0</v>
      </c>
      <c r="K227">
        <f>LEN($A227)-LEN(SUBSTITUTE($A227,K$1,""))</f>
        <v>3</v>
      </c>
      <c r="L227">
        <f>LEN($A227)-LEN(SUBSTITUTE($A227,L$1,""))</f>
        <v>0</v>
      </c>
      <c r="M227">
        <f>LEN($A227)-LEN(SUBSTITUTE($A227,M$1,""))</f>
        <v>1</v>
      </c>
      <c r="N227">
        <f>LEN($A227)-LEN(SUBSTITUTE($A227,N$1,""))</f>
        <v>0</v>
      </c>
      <c r="O227">
        <f>LEN($A227)-LEN(SUBSTITUTE($A227,O$1,""))</f>
        <v>0</v>
      </c>
      <c r="P227">
        <f>LEN($A227)-LEN(SUBSTITUTE($A227,P$1,""))</f>
        <v>0</v>
      </c>
      <c r="Q227">
        <f>LEN($A227)-LEN(SUBSTITUTE($A227,Q$1,""))</f>
        <v>0</v>
      </c>
      <c r="R227">
        <f>LEN($A227)-LEN(SUBSTITUTE($A227,R$1,""))</f>
        <v>0</v>
      </c>
      <c r="S227">
        <f>LEN($A227)-LEN(SUBSTITUTE($A227,S$1,""))</f>
        <v>1</v>
      </c>
      <c r="T227">
        <f>LEN($A227)-LEN(SUBSTITUTE($A227,T$1,""))</f>
        <v>0</v>
      </c>
      <c r="U227">
        <f>LEN($A227)-LEN(SUBSTITUTE($A227,U$1,""))</f>
        <v>0</v>
      </c>
      <c r="V227">
        <f>I227+1</f>
        <v>1</v>
      </c>
      <c r="W227">
        <f>J227+1</f>
        <v>1</v>
      </c>
      <c r="X227">
        <f>K227+1</f>
        <v>4</v>
      </c>
      <c r="Y227">
        <f>L227+1</f>
        <v>1</v>
      </c>
      <c r="Z227">
        <f>M227+1</f>
        <v>2</v>
      </c>
      <c r="AA227">
        <f>N227+1</f>
        <v>1</v>
      </c>
      <c r="AB227">
        <f>O227+1</f>
        <v>1</v>
      </c>
      <c r="AC227">
        <f>P227+1</f>
        <v>1</v>
      </c>
      <c r="AD227">
        <f>Q227+1</f>
        <v>1</v>
      </c>
      <c r="AE227">
        <f>R227+1</f>
        <v>1</v>
      </c>
      <c r="AF227">
        <f>S227+1</f>
        <v>2</v>
      </c>
      <c r="AG227">
        <f>T227+1</f>
        <v>1</v>
      </c>
      <c r="AH227">
        <f>U227+1</f>
        <v>1</v>
      </c>
      <c r="AI227">
        <f>PRODUCT(V227:AH227)</f>
        <v>16</v>
      </c>
      <c r="AJ227" t="b">
        <f>AI227=6</f>
        <v>0</v>
      </c>
      <c r="AK227" t="b">
        <f>AI227=10</f>
        <v>0</v>
      </c>
      <c r="AL227" t="b">
        <f>AI227=12</f>
        <v>0</v>
      </c>
      <c r="AM227" t="b">
        <f>AI227=16</f>
        <v>1</v>
      </c>
      <c r="AN227" t="b">
        <f>AI227=18</f>
        <v>0</v>
      </c>
      <c r="AO227" t="b">
        <f>AI227=24</f>
        <v>0</v>
      </c>
      <c r="AP227" t="b">
        <f>AI227=32</f>
        <v>0</v>
      </c>
      <c r="AQ227" t="str">
        <f>IF(AI227=6,"7",IF(AI227=10,"6",IF(AI227=12,"5",
IF(AI227=16,"4",IF(AI227=18,"3",IF(AI227=24,"2",IF(AI227=32,"1","0"))))))
)</f>
        <v>4</v>
      </c>
      <c r="AR227" t="str">
        <f>_xlfn.XLOOKUP(D227, $BF$1:$BR$1, $BF$2:$BR$2)</f>
        <v>12</v>
      </c>
      <c r="AS227" t="str">
        <f>_xlfn.XLOOKUP(E227, $BF$1:$BR$1, $BF$2:$BR$2)</f>
        <v>12</v>
      </c>
      <c r="AT227" t="str">
        <f>_xlfn.XLOOKUP(F227, $BF$1:$BR$1, $BF$2:$BR$2)</f>
        <v>10</v>
      </c>
      <c r="AU227" t="str">
        <f>_xlfn.XLOOKUP(G227, $BF$1:$BR$1, $BF$2:$BR$2)</f>
        <v>12</v>
      </c>
      <c r="AV227" t="str">
        <f>_xlfn.XLOOKUP(H227, $BF$1:$BR$1, $BF$2:$BR$2)</f>
        <v>04</v>
      </c>
      <c r="AW227">
        <f>VALUE(_xlfn.TEXTJOIN("", TRUE, AQ227:AV227))</f>
        <v>41212101204</v>
      </c>
      <c r="AX227">
        <v>41212101204</v>
      </c>
      <c r="AY227">
        <f t="shared" si="3"/>
        <v>775</v>
      </c>
      <c r="AZ227">
        <f>B227*AY227</f>
        <v>754075</v>
      </c>
    </row>
    <row r="228" spans="1:52" x14ac:dyDescent="0.25">
      <c r="A228" t="s">
        <v>454</v>
      </c>
      <c r="B228">
        <v>331</v>
      </c>
      <c r="C228" t="str">
        <f>TEXT(A228, "0")</f>
        <v>QJAQQ</v>
      </c>
      <c r="D228" t="str">
        <f>MID($C228, 1, 1)</f>
        <v>Q</v>
      </c>
      <c r="E228" t="str">
        <f>MID($C228, 2, 1)</f>
        <v>J</v>
      </c>
      <c r="F228" t="str">
        <f>MID($C228, 3, 1)</f>
        <v>A</v>
      </c>
      <c r="G228" t="str">
        <f>MID($C228, 4, 1)</f>
        <v>Q</v>
      </c>
      <c r="H228" t="str">
        <f>MID($C228, 5, 1)</f>
        <v>Q</v>
      </c>
      <c r="I228">
        <f>LEN($A228)-LEN(SUBSTITUTE($A228,I$1,""))</f>
        <v>1</v>
      </c>
      <c r="J228">
        <f>LEN($A228)-LEN(SUBSTITUTE($A228,J$1,""))</f>
        <v>0</v>
      </c>
      <c r="K228">
        <f>LEN($A228)-LEN(SUBSTITUTE($A228,K$1,""))</f>
        <v>3</v>
      </c>
      <c r="L228">
        <f>LEN($A228)-LEN(SUBSTITUTE($A228,L$1,""))</f>
        <v>1</v>
      </c>
      <c r="M228">
        <f>LEN($A228)-LEN(SUBSTITUTE($A228,M$1,""))</f>
        <v>0</v>
      </c>
      <c r="N228">
        <f>LEN($A228)-LEN(SUBSTITUTE($A228,N$1,""))</f>
        <v>0</v>
      </c>
      <c r="O228">
        <f>LEN($A228)-LEN(SUBSTITUTE($A228,O$1,""))</f>
        <v>0</v>
      </c>
      <c r="P228">
        <f>LEN($A228)-LEN(SUBSTITUTE($A228,P$1,""))</f>
        <v>0</v>
      </c>
      <c r="Q228">
        <f>LEN($A228)-LEN(SUBSTITUTE($A228,Q$1,""))</f>
        <v>0</v>
      </c>
      <c r="R228">
        <f>LEN($A228)-LEN(SUBSTITUTE($A228,R$1,""))</f>
        <v>0</v>
      </c>
      <c r="S228">
        <f>LEN($A228)-LEN(SUBSTITUTE($A228,S$1,""))</f>
        <v>0</v>
      </c>
      <c r="T228">
        <f>LEN($A228)-LEN(SUBSTITUTE($A228,T$1,""))</f>
        <v>0</v>
      </c>
      <c r="U228">
        <f>LEN($A228)-LEN(SUBSTITUTE($A228,U$1,""))</f>
        <v>0</v>
      </c>
      <c r="V228">
        <f>I228+1</f>
        <v>2</v>
      </c>
      <c r="W228">
        <f>J228+1</f>
        <v>1</v>
      </c>
      <c r="X228">
        <f>K228+1</f>
        <v>4</v>
      </c>
      <c r="Y228">
        <f>L228+1</f>
        <v>2</v>
      </c>
      <c r="Z228">
        <f>M228+1</f>
        <v>1</v>
      </c>
      <c r="AA228">
        <f>N228+1</f>
        <v>1</v>
      </c>
      <c r="AB228">
        <f>O228+1</f>
        <v>1</v>
      </c>
      <c r="AC228">
        <f>P228+1</f>
        <v>1</v>
      </c>
      <c r="AD228">
        <f>Q228+1</f>
        <v>1</v>
      </c>
      <c r="AE228">
        <f>R228+1</f>
        <v>1</v>
      </c>
      <c r="AF228">
        <f>S228+1</f>
        <v>1</v>
      </c>
      <c r="AG228">
        <f>T228+1</f>
        <v>1</v>
      </c>
      <c r="AH228">
        <f>U228+1</f>
        <v>1</v>
      </c>
      <c r="AI228">
        <f>PRODUCT(V228:AH228)</f>
        <v>16</v>
      </c>
      <c r="AJ228" t="b">
        <f>AI228=6</f>
        <v>0</v>
      </c>
      <c r="AK228" t="b">
        <f>AI228=10</f>
        <v>0</v>
      </c>
      <c r="AL228" t="b">
        <f>AI228=12</f>
        <v>0</v>
      </c>
      <c r="AM228" t="b">
        <f>AI228=16</f>
        <v>1</v>
      </c>
      <c r="AN228" t="b">
        <f>AI228=18</f>
        <v>0</v>
      </c>
      <c r="AO228" t="b">
        <f>AI228=24</f>
        <v>0</v>
      </c>
      <c r="AP228" t="b">
        <f>AI228=32</f>
        <v>0</v>
      </c>
      <c r="AQ228" t="str">
        <f>IF(AI228=6,"7",IF(AI228=10,"6",IF(AI228=12,"5",
IF(AI228=16,"4",IF(AI228=18,"3",IF(AI228=24,"2",IF(AI228=32,"1","0"))))))
)</f>
        <v>4</v>
      </c>
      <c r="AR228" t="str">
        <f>_xlfn.XLOOKUP(D228, $BF$1:$BR$1, $BF$2:$BR$2)</f>
        <v>12</v>
      </c>
      <c r="AS228" t="str">
        <f>_xlfn.XLOOKUP(E228, $BF$1:$BR$1, $BF$2:$BR$2)</f>
        <v>11</v>
      </c>
      <c r="AT228" t="str">
        <f>_xlfn.XLOOKUP(F228, $BF$1:$BR$1, $BF$2:$BR$2)</f>
        <v>14</v>
      </c>
      <c r="AU228" t="str">
        <f>_xlfn.XLOOKUP(G228, $BF$1:$BR$1, $BF$2:$BR$2)</f>
        <v>12</v>
      </c>
      <c r="AV228" t="str">
        <f>_xlfn.XLOOKUP(H228, $BF$1:$BR$1, $BF$2:$BR$2)</f>
        <v>12</v>
      </c>
      <c r="AW228">
        <f>VALUE(_xlfn.TEXTJOIN("", TRUE, AQ228:AV228))</f>
        <v>41211141212</v>
      </c>
      <c r="AX228">
        <v>41211141212</v>
      </c>
      <c r="AY228">
        <f t="shared" si="3"/>
        <v>774</v>
      </c>
      <c r="AZ228">
        <f>B228*AY228</f>
        <v>256194</v>
      </c>
    </row>
    <row r="229" spans="1:52" x14ac:dyDescent="0.25">
      <c r="A229" t="s">
        <v>368</v>
      </c>
      <c r="B229">
        <v>867</v>
      </c>
      <c r="C229" t="str">
        <f>TEXT(A229, "0")</f>
        <v>Q6QAQ</v>
      </c>
      <c r="D229" t="str">
        <f>MID($C229, 1, 1)</f>
        <v>Q</v>
      </c>
      <c r="E229" t="str">
        <f>MID($C229, 2, 1)</f>
        <v>6</v>
      </c>
      <c r="F229" t="str">
        <f>MID($C229, 3, 1)</f>
        <v>Q</v>
      </c>
      <c r="G229" t="str">
        <f>MID($C229, 4, 1)</f>
        <v>A</v>
      </c>
      <c r="H229" t="str">
        <f>MID($C229, 5, 1)</f>
        <v>Q</v>
      </c>
      <c r="I229">
        <f>LEN($A229)-LEN(SUBSTITUTE($A229,I$1,""))</f>
        <v>1</v>
      </c>
      <c r="J229">
        <f>LEN($A229)-LEN(SUBSTITUTE($A229,J$1,""))</f>
        <v>0</v>
      </c>
      <c r="K229">
        <f>LEN($A229)-LEN(SUBSTITUTE($A229,K$1,""))</f>
        <v>3</v>
      </c>
      <c r="L229">
        <f>LEN($A229)-LEN(SUBSTITUTE($A229,L$1,""))</f>
        <v>0</v>
      </c>
      <c r="M229">
        <f>LEN($A229)-LEN(SUBSTITUTE($A229,M$1,""))</f>
        <v>0</v>
      </c>
      <c r="N229">
        <f>LEN($A229)-LEN(SUBSTITUTE($A229,N$1,""))</f>
        <v>0</v>
      </c>
      <c r="O229">
        <f>LEN($A229)-LEN(SUBSTITUTE($A229,O$1,""))</f>
        <v>0</v>
      </c>
      <c r="P229">
        <f>LEN($A229)-LEN(SUBSTITUTE($A229,P$1,""))</f>
        <v>0</v>
      </c>
      <c r="Q229">
        <f>LEN($A229)-LEN(SUBSTITUTE($A229,Q$1,""))</f>
        <v>1</v>
      </c>
      <c r="R229">
        <f>LEN($A229)-LEN(SUBSTITUTE($A229,R$1,""))</f>
        <v>0</v>
      </c>
      <c r="S229">
        <f>LEN($A229)-LEN(SUBSTITUTE($A229,S$1,""))</f>
        <v>0</v>
      </c>
      <c r="T229">
        <f>LEN($A229)-LEN(SUBSTITUTE($A229,T$1,""))</f>
        <v>0</v>
      </c>
      <c r="U229">
        <f>LEN($A229)-LEN(SUBSTITUTE($A229,U$1,""))</f>
        <v>0</v>
      </c>
      <c r="V229">
        <f>I229+1</f>
        <v>2</v>
      </c>
      <c r="W229">
        <f>J229+1</f>
        <v>1</v>
      </c>
      <c r="X229">
        <f>K229+1</f>
        <v>4</v>
      </c>
      <c r="Y229">
        <f>L229+1</f>
        <v>1</v>
      </c>
      <c r="Z229">
        <f>M229+1</f>
        <v>1</v>
      </c>
      <c r="AA229">
        <f>N229+1</f>
        <v>1</v>
      </c>
      <c r="AB229">
        <f>O229+1</f>
        <v>1</v>
      </c>
      <c r="AC229">
        <f>P229+1</f>
        <v>1</v>
      </c>
      <c r="AD229">
        <f>Q229+1</f>
        <v>2</v>
      </c>
      <c r="AE229">
        <f>R229+1</f>
        <v>1</v>
      </c>
      <c r="AF229">
        <f>S229+1</f>
        <v>1</v>
      </c>
      <c r="AG229">
        <f>T229+1</f>
        <v>1</v>
      </c>
      <c r="AH229">
        <f>U229+1</f>
        <v>1</v>
      </c>
      <c r="AI229">
        <f>PRODUCT(V229:AH229)</f>
        <v>16</v>
      </c>
      <c r="AJ229" t="b">
        <f>AI229=6</f>
        <v>0</v>
      </c>
      <c r="AK229" t="b">
        <f>AI229=10</f>
        <v>0</v>
      </c>
      <c r="AL229" t="b">
        <f>AI229=12</f>
        <v>0</v>
      </c>
      <c r="AM229" t="b">
        <f>AI229=16</f>
        <v>1</v>
      </c>
      <c r="AN229" t="b">
        <f>AI229=18</f>
        <v>0</v>
      </c>
      <c r="AO229" t="b">
        <f>AI229=24</f>
        <v>0</v>
      </c>
      <c r="AP229" t="b">
        <f>AI229=32</f>
        <v>0</v>
      </c>
      <c r="AQ229" t="str">
        <f>IF(AI229=6,"7",IF(AI229=10,"6",IF(AI229=12,"5",
IF(AI229=16,"4",IF(AI229=18,"3",IF(AI229=24,"2",IF(AI229=32,"1","0"))))))
)</f>
        <v>4</v>
      </c>
      <c r="AR229" t="str">
        <f>_xlfn.XLOOKUP(D229, $BF$1:$BR$1, $BF$2:$BR$2)</f>
        <v>12</v>
      </c>
      <c r="AS229" t="str">
        <f>_xlfn.XLOOKUP(E229, $BF$1:$BR$1, $BF$2:$BR$2)</f>
        <v>06</v>
      </c>
      <c r="AT229" t="str">
        <f>_xlfn.XLOOKUP(F229, $BF$1:$BR$1, $BF$2:$BR$2)</f>
        <v>12</v>
      </c>
      <c r="AU229" t="str">
        <f>_xlfn.XLOOKUP(G229, $BF$1:$BR$1, $BF$2:$BR$2)</f>
        <v>14</v>
      </c>
      <c r="AV229" t="str">
        <f>_xlfn.XLOOKUP(H229, $BF$1:$BR$1, $BF$2:$BR$2)</f>
        <v>12</v>
      </c>
      <c r="AW229">
        <f>VALUE(_xlfn.TEXTJOIN("", TRUE, AQ229:AV229))</f>
        <v>41206121412</v>
      </c>
      <c r="AX229">
        <v>41206121412</v>
      </c>
      <c r="AY229">
        <f t="shared" si="3"/>
        <v>773</v>
      </c>
      <c r="AZ229">
        <f>B229*AY229</f>
        <v>670191</v>
      </c>
    </row>
    <row r="230" spans="1:52" x14ac:dyDescent="0.25">
      <c r="A230" t="s">
        <v>930</v>
      </c>
      <c r="B230">
        <v>257</v>
      </c>
      <c r="C230" t="str">
        <f>TEXT(A230, "0")</f>
        <v>Q5QQK</v>
      </c>
      <c r="D230" t="str">
        <f>MID($C230, 1, 1)</f>
        <v>Q</v>
      </c>
      <c r="E230" t="str">
        <f>MID($C230, 2, 1)</f>
        <v>5</v>
      </c>
      <c r="F230" t="str">
        <f>MID($C230, 3, 1)</f>
        <v>Q</v>
      </c>
      <c r="G230" t="str">
        <f>MID($C230, 4, 1)</f>
        <v>Q</v>
      </c>
      <c r="H230" t="str">
        <f>MID($C230, 5, 1)</f>
        <v>K</v>
      </c>
      <c r="I230">
        <f>LEN($A230)-LEN(SUBSTITUTE($A230,I$1,""))</f>
        <v>0</v>
      </c>
      <c r="J230">
        <f>LEN($A230)-LEN(SUBSTITUTE($A230,J$1,""))</f>
        <v>1</v>
      </c>
      <c r="K230">
        <f>LEN($A230)-LEN(SUBSTITUTE($A230,K$1,""))</f>
        <v>3</v>
      </c>
      <c r="L230">
        <f>LEN($A230)-LEN(SUBSTITUTE($A230,L$1,""))</f>
        <v>0</v>
      </c>
      <c r="M230">
        <f>LEN($A230)-LEN(SUBSTITUTE($A230,M$1,""))</f>
        <v>0</v>
      </c>
      <c r="N230">
        <f>LEN($A230)-LEN(SUBSTITUTE($A230,N$1,""))</f>
        <v>0</v>
      </c>
      <c r="O230">
        <f>LEN($A230)-LEN(SUBSTITUTE($A230,O$1,""))</f>
        <v>0</v>
      </c>
      <c r="P230">
        <f>LEN($A230)-LEN(SUBSTITUTE($A230,P$1,""))</f>
        <v>0</v>
      </c>
      <c r="Q230">
        <f>LEN($A230)-LEN(SUBSTITUTE($A230,Q$1,""))</f>
        <v>0</v>
      </c>
      <c r="R230">
        <f>LEN($A230)-LEN(SUBSTITUTE($A230,R$1,""))</f>
        <v>1</v>
      </c>
      <c r="S230">
        <f>LEN($A230)-LEN(SUBSTITUTE($A230,S$1,""))</f>
        <v>0</v>
      </c>
      <c r="T230">
        <f>LEN($A230)-LEN(SUBSTITUTE($A230,T$1,""))</f>
        <v>0</v>
      </c>
      <c r="U230">
        <f>LEN($A230)-LEN(SUBSTITUTE($A230,U$1,""))</f>
        <v>0</v>
      </c>
      <c r="V230">
        <f>I230+1</f>
        <v>1</v>
      </c>
      <c r="W230">
        <f>J230+1</f>
        <v>2</v>
      </c>
      <c r="X230">
        <f>K230+1</f>
        <v>4</v>
      </c>
      <c r="Y230">
        <f>L230+1</f>
        <v>1</v>
      </c>
      <c r="Z230">
        <f>M230+1</f>
        <v>1</v>
      </c>
      <c r="AA230">
        <f>N230+1</f>
        <v>1</v>
      </c>
      <c r="AB230">
        <f>O230+1</f>
        <v>1</v>
      </c>
      <c r="AC230">
        <f>P230+1</f>
        <v>1</v>
      </c>
      <c r="AD230">
        <f>Q230+1</f>
        <v>1</v>
      </c>
      <c r="AE230">
        <f>R230+1</f>
        <v>2</v>
      </c>
      <c r="AF230">
        <f>S230+1</f>
        <v>1</v>
      </c>
      <c r="AG230">
        <f>T230+1</f>
        <v>1</v>
      </c>
      <c r="AH230">
        <f>U230+1</f>
        <v>1</v>
      </c>
      <c r="AI230">
        <f>PRODUCT(V230:AH230)</f>
        <v>16</v>
      </c>
      <c r="AJ230" t="b">
        <f>AI230=6</f>
        <v>0</v>
      </c>
      <c r="AK230" t="b">
        <f>AI230=10</f>
        <v>0</v>
      </c>
      <c r="AL230" t="b">
        <f>AI230=12</f>
        <v>0</v>
      </c>
      <c r="AM230" t="b">
        <f>AI230=16</f>
        <v>1</v>
      </c>
      <c r="AN230" t="b">
        <f>AI230=18</f>
        <v>0</v>
      </c>
      <c r="AO230" t="b">
        <f>AI230=24</f>
        <v>0</v>
      </c>
      <c r="AP230" t="b">
        <f>AI230=32</f>
        <v>0</v>
      </c>
      <c r="AQ230" t="str">
        <f>IF(AI230=6,"7",IF(AI230=10,"6",IF(AI230=12,"5",
IF(AI230=16,"4",IF(AI230=18,"3",IF(AI230=24,"2",IF(AI230=32,"1","0"))))))
)</f>
        <v>4</v>
      </c>
      <c r="AR230" t="str">
        <f>_xlfn.XLOOKUP(D230, $BF$1:$BR$1, $BF$2:$BR$2)</f>
        <v>12</v>
      </c>
      <c r="AS230" t="str">
        <f>_xlfn.XLOOKUP(E230, $BF$1:$BR$1, $BF$2:$BR$2)</f>
        <v>05</v>
      </c>
      <c r="AT230" t="str">
        <f>_xlfn.XLOOKUP(F230, $BF$1:$BR$1, $BF$2:$BR$2)</f>
        <v>12</v>
      </c>
      <c r="AU230" t="str">
        <f>_xlfn.XLOOKUP(G230, $BF$1:$BR$1, $BF$2:$BR$2)</f>
        <v>12</v>
      </c>
      <c r="AV230" t="str">
        <f>_xlfn.XLOOKUP(H230, $BF$1:$BR$1, $BF$2:$BR$2)</f>
        <v>13</v>
      </c>
      <c r="AW230">
        <f>VALUE(_xlfn.TEXTJOIN("", TRUE, AQ230:AV230))</f>
        <v>41205121213</v>
      </c>
      <c r="AX230">
        <v>41205121213</v>
      </c>
      <c r="AY230">
        <f t="shared" si="3"/>
        <v>772</v>
      </c>
      <c r="AZ230">
        <f>B230*AY230</f>
        <v>198404</v>
      </c>
    </row>
    <row r="231" spans="1:52" x14ac:dyDescent="0.25">
      <c r="A231" t="s">
        <v>778</v>
      </c>
      <c r="B231">
        <v>475</v>
      </c>
      <c r="C231" t="str">
        <f>TEXT(A231, "0")</f>
        <v>Q5QQ7</v>
      </c>
      <c r="D231" t="str">
        <f>MID($C231, 1, 1)</f>
        <v>Q</v>
      </c>
      <c r="E231" t="str">
        <f>MID($C231, 2, 1)</f>
        <v>5</v>
      </c>
      <c r="F231" t="str">
        <f>MID($C231, 3, 1)</f>
        <v>Q</v>
      </c>
      <c r="G231" t="str">
        <f>MID($C231, 4, 1)</f>
        <v>Q</v>
      </c>
      <c r="H231" t="str">
        <f>MID($C231, 5, 1)</f>
        <v>7</v>
      </c>
      <c r="I231">
        <f>LEN($A231)-LEN(SUBSTITUTE($A231,I$1,""))</f>
        <v>0</v>
      </c>
      <c r="J231">
        <f>LEN($A231)-LEN(SUBSTITUTE($A231,J$1,""))</f>
        <v>0</v>
      </c>
      <c r="K231">
        <f>LEN($A231)-LEN(SUBSTITUTE($A231,K$1,""))</f>
        <v>3</v>
      </c>
      <c r="L231">
        <f>LEN($A231)-LEN(SUBSTITUTE($A231,L$1,""))</f>
        <v>0</v>
      </c>
      <c r="M231">
        <f>LEN($A231)-LEN(SUBSTITUTE($A231,M$1,""))</f>
        <v>0</v>
      </c>
      <c r="N231">
        <f>LEN($A231)-LEN(SUBSTITUTE($A231,N$1,""))</f>
        <v>0</v>
      </c>
      <c r="O231">
        <f>LEN($A231)-LEN(SUBSTITUTE($A231,O$1,""))</f>
        <v>0</v>
      </c>
      <c r="P231">
        <f>LEN($A231)-LEN(SUBSTITUTE($A231,P$1,""))</f>
        <v>1</v>
      </c>
      <c r="Q231">
        <f>LEN($A231)-LEN(SUBSTITUTE($A231,Q$1,""))</f>
        <v>0</v>
      </c>
      <c r="R231">
        <f>LEN($A231)-LEN(SUBSTITUTE($A231,R$1,""))</f>
        <v>1</v>
      </c>
      <c r="S231">
        <f>LEN($A231)-LEN(SUBSTITUTE($A231,S$1,""))</f>
        <v>0</v>
      </c>
      <c r="T231">
        <f>LEN($A231)-LEN(SUBSTITUTE($A231,T$1,""))</f>
        <v>0</v>
      </c>
      <c r="U231">
        <f>LEN($A231)-LEN(SUBSTITUTE($A231,U$1,""))</f>
        <v>0</v>
      </c>
      <c r="V231">
        <f>I231+1</f>
        <v>1</v>
      </c>
      <c r="W231">
        <f>J231+1</f>
        <v>1</v>
      </c>
      <c r="X231">
        <f>K231+1</f>
        <v>4</v>
      </c>
      <c r="Y231">
        <f>L231+1</f>
        <v>1</v>
      </c>
      <c r="Z231">
        <f>M231+1</f>
        <v>1</v>
      </c>
      <c r="AA231">
        <f>N231+1</f>
        <v>1</v>
      </c>
      <c r="AB231">
        <f>O231+1</f>
        <v>1</v>
      </c>
      <c r="AC231">
        <f>P231+1</f>
        <v>2</v>
      </c>
      <c r="AD231">
        <f>Q231+1</f>
        <v>1</v>
      </c>
      <c r="AE231">
        <f>R231+1</f>
        <v>2</v>
      </c>
      <c r="AF231">
        <f>S231+1</f>
        <v>1</v>
      </c>
      <c r="AG231">
        <f>T231+1</f>
        <v>1</v>
      </c>
      <c r="AH231">
        <f>U231+1</f>
        <v>1</v>
      </c>
      <c r="AI231">
        <f>PRODUCT(V231:AH231)</f>
        <v>16</v>
      </c>
      <c r="AJ231" t="b">
        <f>AI231=6</f>
        <v>0</v>
      </c>
      <c r="AK231" t="b">
        <f>AI231=10</f>
        <v>0</v>
      </c>
      <c r="AL231" t="b">
        <f>AI231=12</f>
        <v>0</v>
      </c>
      <c r="AM231" t="b">
        <f>AI231=16</f>
        <v>1</v>
      </c>
      <c r="AN231" t="b">
        <f>AI231=18</f>
        <v>0</v>
      </c>
      <c r="AO231" t="b">
        <f>AI231=24</f>
        <v>0</v>
      </c>
      <c r="AP231" t="b">
        <f>AI231=32</f>
        <v>0</v>
      </c>
      <c r="AQ231" t="str">
        <f>IF(AI231=6,"7",IF(AI231=10,"6",IF(AI231=12,"5",
IF(AI231=16,"4",IF(AI231=18,"3",IF(AI231=24,"2",IF(AI231=32,"1","0"))))))
)</f>
        <v>4</v>
      </c>
      <c r="AR231" t="str">
        <f>_xlfn.XLOOKUP(D231, $BF$1:$BR$1, $BF$2:$BR$2)</f>
        <v>12</v>
      </c>
      <c r="AS231" t="str">
        <f>_xlfn.XLOOKUP(E231, $BF$1:$BR$1, $BF$2:$BR$2)</f>
        <v>05</v>
      </c>
      <c r="AT231" t="str">
        <f>_xlfn.XLOOKUP(F231, $BF$1:$BR$1, $BF$2:$BR$2)</f>
        <v>12</v>
      </c>
      <c r="AU231" t="str">
        <f>_xlfn.XLOOKUP(G231, $BF$1:$BR$1, $BF$2:$BR$2)</f>
        <v>12</v>
      </c>
      <c r="AV231" t="str">
        <f>_xlfn.XLOOKUP(H231, $BF$1:$BR$1, $BF$2:$BR$2)</f>
        <v>07</v>
      </c>
      <c r="AW231">
        <f>VALUE(_xlfn.TEXTJOIN("", TRUE, AQ231:AV231))</f>
        <v>41205121207</v>
      </c>
      <c r="AX231">
        <v>41205121207</v>
      </c>
      <c r="AY231">
        <f t="shared" si="3"/>
        <v>771</v>
      </c>
      <c r="AZ231">
        <f>B231*AY231</f>
        <v>366225</v>
      </c>
    </row>
    <row r="232" spans="1:52" x14ac:dyDescent="0.25">
      <c r="A232" t="s">
        <v>898</v>
      </c>
      <c r="B232">
        <v>437</v>
      </c>
      <c r="C232" t="str">
        <f>TEXT(A232, "0")</f>
        <v>Q58QQ</v>
      </c>
      <c r="D232" t="str">
        <f>MID($C232, 1, 1)</f>
        <v>Q</v>
      </c>
      <c r="E232" t="str">
        <f>MID($C232, 2, 1)</f>
        <v>5</v>
      </c>
      <c r="F232" t="str">
        <f>MID($C232, 3, 1)</f>
        <v>8</v>
      </c>
      <c r="G232" t="str">
        <f>MID($C232, 4, 1)</f>
        <v>Q</v>
      </c>
      <c r="H232" t="str">
        <f>MID($C232, 5, 1)</f>
        <v>Q</v>
      </c>
      <c r="I232">
        <f>LEN($A232)-LEN(SUBSTITUTE($A232,I$1,""))</f>
        <v>0</v>
      </c>
      <c r="J232">
        <f>LEN($A232)-LEN(SUBSTITUTE($A232,J$1,""))</f>
        <v>0</v>
      </c>
      <c r="K232">
        <f>LEN($A232)-LEN(SUBSTITUTE($A232,K$1,""))</f>
        <v>3</v>
      </c>
      <c r="L232">
        <f>LEN($A232)-LEN(SUBSTITUTE($A232,L$1,""))</f>
        <v>0</v>
      </c>
      <c r="M232">
        <f>LEN($A232)-LEN(SUBSTITUTE($A232,M$1,""))</f>
        <v>0</v>
      </c>
      <c r="N232">
        <f>LEN($A232)-LEN(SUBSTITUTE($A232,N$1,""))</f>
        <v>0</v>
      </c>
      <c r="O232">
        <f>LEN($A232)-LEN(SUBSTITUTE($A232,O$1,""))</f>
        <v>1</v>
      </c>
      <c r="P232">
        <f>LEN($A232)-LEN(SUBSTITUTE($A232,P$1,""))</f>
        <v>0</v>
      </c>
      <c r="Q232">
        <f>LEN($A232)-LEN(SUBSTITUTE($A232,Q$1,""))</f>
        <v>0</v>
      </c>
      <c r="R232">
        <f>LEN($A232)-LEN(SUBSTITUTE($A232,R$1,""))</f>
        <v>1</v>
      </c>
      <c r="S232">
        <f>LEN($A232)-LEN(SUBSTITUTE($A232,S$1,""))</f>
        <v>0</v>
      </c>
      <c r="T232">
        <f>LEN($A232)-LEN(SUBSTITUTE($A232,T$1,""))</f>
        <v>0</v>
      </c>
      <c r="U232">
        <f>LEN($A232)-LEN(SUBSTITUTE($A232,U$1,""))</f>
        <v>0</v>
      </c>
      <c r="V232">
        <f>I232+1</f>
        <v>1</v>
      </c>
      <c r="W232">
        <f>J232+1</f>
        <v>1</v>
      </c>
      <c r="X232">
        <f>K232+1</f>
        <v>4</v>
      </c>
      <c r="Y232">
        <f>L232+1</f>
        <v>1</v>
      </c>
      <c r="Z232">
        <f>M232+1</f>
        <v>1</v>
      </c>
      <c r="AA232">
        <f>N232+1</f>
        <v>1</v>
      </c>
      <c r="AB232">
        <f>O232+1</f>
        <v>2</v>
      </c>
      <c r="AC232">
        <f>P232+1</f>
        <v>1</v>
      </c>
      <c r="AD232">
        <f>Q232+1</f>
        <v>1</v>
      </c>
      <c r="AE232">
        <f>R232+1</f>
        <v>2</v>
      </c>
      <c r="AF232">
        <f>S232+1</f>
        <v>1</v>
      </c>
      <c r="AG232">
        <f>T232+1</f>
        <v>1</v>
      </c>
      <c r="AH232">
        <f>U232+1</f>
        <v>1</v>
      </c>
      <c r="AI232">
        <f>PRODUCT(V232:AH232)</f>
        <v>16</v>
      </c>
      <c r="AJ232" t="b">
        <f>AI232=6</f>
        <v>0</v>
      </c>
      <c r="AK232" t="b">
        <f>AI232=10</f>
        <v>0</v>
      </c>
      <c r="AL232" t="b">
        <f>AI232=12</f>
        <v>0</v>
      </c>
      <c r="AM232" t="b">
        <f>AI232=16</f>
        <v>1</v>
      </c>
      <c r="AN232" t="b">
        <f>AI232=18</f>
        <v>0</v>
      </c>
      <c r="AO232" t="b">
        <f>AI232=24</f>
        <v>0</v>
      </c>
      <c r="AP232" t="b">
        <f>AI232=32</f>
        <v>0</v>
      </c>
      <c r="AQ232" t="str">
        <f>IF(AI232=6,"7",IF(AI232=10,"6",IF(AI232=12,"5",
IF(AI232=16,"4",IF(AI232=18,"3",IF(AI232=24,"2",IF(AI232=32,"1","0"))))))
)</f>
        <v>4</v>
      </c>
      <c r="AR232" t="str">
        <f>_xlfn.XLOOKUP(D232, $BF$1:$BR$1, $BF$2:$BR$2)</f>
        <v>12</v>
      </c>
      <c r="AS232" t="str">
        <f>_xlfn.XLOOKUP(E232, $BF$1:$BR$1, $BF$2:$BR$2)</f>
        <v>05</v>
      </c>
      <c r="AT232" t="str">
        <f>_xlfn.XLOOKUP(F232, $BF$1:$BR$1, $BF$2:$BR$2)</f>
        <v>08</v>
      </c>
      <c r="AU232" t="str">
        <f>_xlfn.XLOOKUP(G232, $BF$1:$BR$1, $BF$2:$BR$2)</f>
        <v>12</v>
      </c>
      <c r="AV232" t="str">
        <f>_xlfn.XLOOKUP(H232, $BF$1:$BR$1, $BF$2:$BR$2)</f>
        <v>12</v>
      </c>
      <c r="AW232">
        <f>VALUE(_xlfn.TEXTJOIN("", TRUE, AQ232:AV232))</f>
        <v>41205081212</v>
      </c>
      <c r="AX232">
        <v>41205081212</v>
      </c>
      <c r="AY232">
        <f t="shared" si="3"/>
        <v>770</v>
      </c>
      <c r="AZ232">
        <f>B232*AY232</f>
        <v>336490</v>
      </c>
    </row>
    <row r="233" spans="1:52" x14ac:dyDescent="0.25">
      <c r="A233" t="s">
        <v>766</v>
      </c>
      <c r="B233">
        <v>393</v>
      </c>
      <c r="C233" t="str">
        <f>TEXT(A233, "0")</f>
        <v>Q22K2</v>
      </c>
      <c r="D233" t="str">
        <f>MID($C233, 1, 1)</f>
        <v>Q</v>
      </c>
      <c r="E233" t="str">
        <f>MID($C233, 2, 1)</f>
        <v>2</v>
      </c>
      <c r="F233" t="str">
        <f>MID($C233, 3, 1)</f>
        <v>2</v>
      </c>
      <c r="G233" t="str">
        <f>MID($C233, 4, 1)</f>
        <v>K</v>
      </c>
      <c r="H233" t="str">
        <f>MID($C233, 5, 1)</f>
        <v>2</v>
      </c>
      <c r="I233">
        <f>LEN($A233)-LEN(SUBSTITUTE($A233,I$1,""))</f>
        <v>0</v>
      </c>
      <c r="J233">
        <f>LEN($A233)-LEN(SUBSTITUTE($A233,J$1,""))</f>
        <v>1</v>
      </c>
      <c r="K233">
        <f>LEN($A233)-LEN(SUBSTITUTE($A233,K$1,""))</f>
        <v>1</v>
      </c>
      <c r="L233">
        <f>LEN($A233)-LEN(SUBSTITUTE($A233,L$1,""))</f>
        <v>0</v>
      </c>
      <c r="M233">
        <f>LEN($A233)-LEN(SUBSTITUTE($A233,M$1,""))</f>
        <v>0</v>
      </c>
      <c r="N233">
        <f>LEN($A233)-LEN(SUBSTITUTE($A233,N$1,""))</f>
        <v>0</v>
      </c>
      <c r="O233">
        <f>LEN($A233)-LEN(SUBSTITUTE($A233,O$1,""))</f>
        <v>0</v>
      </c>
      <c r="P233">
        <f>LEN($A233)-LEN(SUBSTITUTE($A233,P$1,""))</f>
        <v>0</v>
      </c>
      <c r="Q233">
        <f>LEN($A233)-LEN(SUBSTITUTE($A233,Q$1,""))</f>
        <v>0</v>
      </c>
      <c r="R233">
        <f>LEN($A233)-LEN(SUBSTITUTE($A233,R$1,""))</f>
        <v>0</v>
      </c>
      <c r="S233">
        <f>LEN($A233)-LEN(SUBSTITUTE($A233,S$1,""))</f>
        <v>0</v>
      </c>
      <c r="T233">
        <f>LEN($A233)-LEN(SUBSTITUTE($A233,T$1,""))</f>
        <v>0</v>
      </c>
      <c r="U233">
        <f>LEN($A233)-LEN(SUBSTITUTE($A233,U$1,""))</f>
        <v>3</v>
      </c>
      <c r="V233">
        <f>I233+1</f>
        <v>1</v>
      </c>
      <c r="W233">
        <f>J233+1</f>
        <v>2</v>
      </c>
      <c r="X233">
        <f>K233+1</f>
        <v>2</v>
      </c>
      <c r="Y233">
        <f>L233+1</f>
        <v>1</v>
      </c>
      <c r="Z233">
        <f>M233+1</f>
        <v>1</v>
      </c>
      <c r="AA233">
        <f>N233+1</f>
        <v>1</v>
      </c>
      <c r="AB233">
        <f>O233+1</f>
        <v>1</v>
      </c>
      <c r="AC233">
        <f>P233+1</f>
        <v>1</v>
      </c>
      <c r="AD233">
        <f>Q233+1</f>
        <v>1</v>
      </c>
      <c r="AE233">
        <f>R233+1</f>
        <v>1</v>
      </c>
      <c r="AF233">
        <f>S233+1</f>
        <v>1</v>
      </c>
      <c r="AG233">
        <f>T233+1</f>
        <v>1</v>
      </c>
      <c r="AH233">
        <f>U233+1</f>
        <v>4</v>
      </c>
      <c r="AI233">
        <f>PRODUCT(V233:AH233)</f>
        <v>16</v>
      </c>
      <c r="AJ233" t="b">
        <f>AI233=6</f>
        <v>0</v>
      </c>
      <c r="AK233" t="b">
        <f>AI233=10</f>
        <v>0</v>
      </c>
      <c r="AL233" t="b">
        <f>AI233=12</f>
        <v>0</v>
      </c>
      <c r="AM233" t="b">
        <f>AI233=16</f>
        <v>1</v>
      </c>
      <c r="AN233" t="b">
        <f>AI233=18</f>
        <v>0</v>
      </c>
      <c r="AO233" t="b">
        <f>AI233=24</f>
        <v>0</v>
      </c>
      <c r="AP233" t="b">
        <f>AI233=32</f>
        <v>0</v>
      </c>
      <c r="AQ233" t="str">
        <f>IF(AI233=6,"7",IF(AI233=10,"6",IF(AI233=12,"5",
IF(AI233=16,"4",IF(AI233=18,"3",IF(AI233=24,"2",IF(AI233=32,"1","0"))))))
)</f>
        <v>4</v>
      </c>
      <c r="AR233" t="str">
        <f>_xlfn.XLOOKUP(D233, $BF$1:$BR$1, $BF$2:$BR$2)</f>
        <v>12</v>
      </c>
      <c r="AS233" t="str">
        <f>_xlfn.XLOOKUP(E233, $BF$1:$BR$1, $BF$2:$BR$2)</f>
        <v>02</v>
      </c>
      <c r="AT233" t="str">
        <f>_xlfn.XLOOKUP(F233, $BF$1:$BR$1, $BF$2:$BR$2)</f>
        <v>02</v>
      </c>
      <c r="AU233" t="str">
        <f>_xlfn.XLOOKUP(G233, $BF$1:$BR$1, $BF$2:$BR$2)</f>
        <v>13</v>
      </c>
      <c r="AV233" t="str">
        <f>_xlfn.XLOOKUP(H233, $BF$1:$BR$1, $BF$2:$BR$2)</f>
        <v>02</v>
      </c>
      <c r="AW233">
        <f>VALUE(_xlfn.TEXTJOIN("", TRUE, AQ233:AV233))</f>
        <v>41202021302</v>
      </c>
      <c r="AX233">
        <v>41202021302</v>
      </c>
      <c r="AY233">
        <f t="shared" si="3"/>
        <v>769</v>
      </c>
      <c r="AZ233">
        <f>B233*AY233</f>
        <v>302217</v>
      </c>
    </row>
    <row r="234" spans="1:52" x14ac:dyDescent="0.25">
      <c r="A234" t="s">
        <v>425</v>
      </c>
      <c r="B234">
        <v>818</v>
      </c>
      <c r="C234" t="str">
        <f>TEXT(A234, "0")</f>
        <v>JAQAA</v>
      </c>
      <c r="D234" t="str">
        <f>MID($C234, 1, 1)</f>
        <v>J</v>
      </c>
      <c r="E234" t="str">
        <f>MID($C234, 2, 1)</f>
        <v>A</v>
      </c>
      <c r="F234" t="str">
        <f>MID($C234, 3, 1)</f>
        <v>Q</v>
      </c>
      <c r="G234" t="str">
        <f>MID($C234, 4, 1)</f>
        <v>A</v>
      </c>
      <c r="H234" t="str">
        <f>MID($C234, 5, 1)</f>
        <v>A</v>
      </c>
      <c r="I234">
        <f>LEN($A234)-LEN(SUBSTITUTE($A234,I$1,""))</f>
        <v>3</v>
      </c>
      <c r="J234">
        <f>LEN($A234)-LEN(SUBSTITUTE($A234,J$1,""))</f>
        <v>0</v>
      </c>
      <c r="K234">
        <f>LEN($A234)-LEN(SUBSTITUTE($A234,K$1,""))</f>
        <v>1</v>
      </c>
      <c r="L234">
        <f>LEN($A234)-LEN(SUBSTITUTE($A234,L$1,""))</f>
        <v>1</v>
      </c>
      <c r="M234">
        <f>LEN($A234)-LEN(SUBSTITUTE($A234,M$1,""))</f>
        <v>0</v>
      </c>
      <c r="N234">
        <f>LEN($A234)-LEN(SUBSTITUTE($A234,N$1,""))</f>
        <v>0</v>
      </c>
      <c r="O234">
        <f>LEN($A234)-LEN(SUBSTITUTE($A234,O$1,""))</f>
        <v>0</v>
      </c>
      <c r="P234">
        <f>LEN($A234)-LEN(SUBSTITUTE($A234,P$1,""))</f>
        <v>0</v>
      </c>
      <c r="Q234">
        <f>LEN($A234)-LEN(SUBSTITUTE($A234,Q$1,""))</f>
        <v>0</v>
      </c>
      <c r="R234">
        <f>LEN($A234)-LEN(SUBSTITUTE($A234,R$1,""))</f>
        <v>0</v>
      </c>
      <c r="S234">
        <f>LEN($A234)-LEN(SUBSTITUTE($A234,S$1,""))</f>
        <v>0</v>
      </c>
      <c r="T234">
        <f>LEN($A234)-LEN(SUBSTITUTE($A234,T$1,""))</f>
        <v>0</v>
      </c>
      <c r="U234">
        <f>LEN($A234)-LEN(SUBSTITUTE($A234,U$1,""))</f>
        <v>0</v>
      </c>
      <c r="V234">
        <f>I234+1</f>
        <v>4</v>
      </c>
      <c r="W234">
        <f>J234+1</f>
        <v>1</v>
      </c>
      <c r="X234">
        <f>K234+1</f>
        <v>2</v>
      </c>
      <c r="Y234">
        <f>L234+1</f>
        <v>2</v>
      </c>
      <c r="Z234">
        <f>M234+1</f>
        <v>1</v>
      </c>
      <c r="AA234">
        <f>N234+1</f>
        <v>1</v>
      </c>
      <c r="AB234">
        <f>O234+1</f>
        <v>1</v>
      </c>
      <c r="AC234">
        <f>P234+1</f>
        <v>1</v>
      </c>
      <c r="AD234">
        <f>Q234+1</f>
        <v>1</v>
      </c>
      <c r="AE234">
        <f>R234+1</f>
        <v>1</v>
      </c>
      <c r="AF234">
        <f>S234+1</f>
        <v>1</v>
      </c>
      <c r="AG234">
        <f>T234+1</f>
        <v>1</v>
      </c>
      <c r="AH234">
        <f>U234+1</f>
        <v>1</v>
      </c>
      <c r="AI234">
        <f>PRODUCT(V234:AH234)</f>
        <v>16</v>
      </c>
      <c r="AJ234" t="b">
        <f>AI234=6</f>
        <v>0</v>
      </c>
      <c r="AK234" t="b">
        <f>AI234=10</f>
        <v>0</v>
      </c>
      <c r="AL234" t="b">
        <f>AI234=12</f>
        <v>0</v>
      </c>
      <c r="AM234" t="b">
        <f>AI234=16</f>
        <v>1</v>
      </c>
      <c r="AN234" t="b">
        <f>AI234=18</f>
        <v>0</v>
      </c>
      <c r="AO234" t="b">
        <f>AI234=24</f>
        <v>0</v>
      </c>
      <c r="AP234" t="b">
        <f>AI234=32</f>
        <v>0</v>
      </c>
      <c r="AQ234" t="str">
        <f>IF(AI234=6,"7",IF(AI234=10,"6",IF(AI234=12,"5",
IF(AI234=16,"4",IF(AI234=18,"3",IF(AI234=24,"2",IF(AI234=32,"1","0"))))))
)</f>
        <v>4</v>
      </c>
      <c r="AR234" t="str">
        <f>_xlfn.XLOOKUP(D234, $BF$1:$BR$1, $BF$2:$BR$2)</f>
        <v>11</v>
      </c>
      <c r="AS234" t="str">
        <f>_xlfn.XLOOKUP(E234, $BF$1:$BR$1, $BF$2:$BR$2)</f>
        <v>14</v>
      </c>
      <c r="AT234" t="str">
        <f>_xlfn.XLOOKUP(F234, $BF$1:$BR$1, $BF$2:$BR$2)</f>
        <v>12</v>
      </c>
      <c r="AU234" t="str">
        <f>_xlfn.XLOOKUP(G234, $BF$1:$BR$1, $BF$2:$BR$2)</f>
        <v>14</v>
      </c>
      <c r="AV234" t="str">
        <f>_xlfn.XLOOKUP(H234, $BF$1:$BR$1, $BF$2:$BR$2)</f>
        <v>14</v>
      </c>
      <c r="AW234">
        <f>VALUE(_xlfn.TEXTJOIN("", TRUE, AQ234:AV234))</f>
        <v>41114121414</v>
      </c>
      <c r="AX234">
        <v>41114121414</v>
      </c>
      <c r="AY234">
        <f t="shared" si="3"/>
        <v>768</v>
      </c>
      <c r="AZ234">
        <f>B234*AY234</f>
        <v>628224</v>
      </c>
    </row>
    <row r="235" spans="1:52" x14ac:dyDescent="0.25">
      <c r="A235" t="s">
        <v>60</v>
      </c>
      <c r="B235">
        <v>349</v>
      </c>
      <c r="C235" t="str">
        <f>TEXT(A235, "0")</f>
        <v>JQQQ2</v>
      </c>
      <c r="D235" t="str">
        <f>MID($C235, 1, 1)</f>
        <v>J</v>
      </c>
      <c r="E235" t="str">
        <f>MID($C235, 2, 1)</f>
        <v>Q</v>
      </c>
      <c r="F235" t="str">
        <f>MID($C235, 3, 1)</f>
        <v>Q</v>
      </c>
      <c r="G235" t="str">
        <f>MID($C235, 4, 1)</f>
        <v>Q</v>
      </c>
      <c r="H235" t="str">
        <f>MID($C235, 5, 1)</f>
        <v>2</v>
      </c>
      <c r="I235">
        <f>LEN($A235)-LEN(SUBSTITUTE($A235,I$1,""))</f>
        <v>0</v>
      </c>
      <c r="J235">
        <f>LEN($A235)-LEN(SUBSTITUTE($A235,J$1,""))</f>
        <v>0</v>
      </c>
      <c r="K235">
        <f>LEN($A235)-LEN(SUBSTITUTE($A235,K$1,""))</f>
        <v>3</v>
      </c>
      <c r="L235">
        <f>LEN($A235)-LEN(SUBSTITUTE($A235,L$1,""))</f>
        <v>1</v>
      </c>
      <c r="M235">
        <f>LEN($A235)-LEN(SUBSTITUTE($A235,M$1,""))</f>
        <v>0</v>
      </c>
      <c r="N235">
        <f>LEN($A235)-LEN(SUBSTITUTE($A235,N$1,""))</f>
        <v>0</v>
      </c>
      <c r="O235">
        <f>LEN($A235)-LEN(SUBSTITUTE($A235,O$1,""))</f>
        <v>0</v>
      </c>
      <c r="P235">
        <f>LEN($A235)-LEN(SUBSTITUTE($A235,P$1,""))</f>
        <v>0</v>
      </c>
      <c r="Q235">
        <f>LEN($A235)-LEN(SUBSTITUTE($A235,Q$1,""))</f>
        <v>0</v>
      </c>
      <c r="R235">
        <f>LEN($A235)-LEN(SUBSTITUTE($A235,R$1,""))</f>
        <v>0</v>
      </c>
      <c r="S235">
        <f>LEN($A235)-LEN(SUBSTITUTE($A235,S$1,""))</f>
        <v>0</v>
      </c>
      <c r="T235">
        <f>LEN($A235)-LEN(SUBSTITUTE($A235,T$1,""))</f>
        <v>0</v>
      </c>
      <c r="U235">
        <f>LEN($A235)-LEN(SUBSTITUTE($A235,U$1,""))</f>
        <v>1</v>
      </c>
      <c r="V235">
        <f>I235+1</f>
        <v>1</v>
      </c>
      <c r="W235">
        <f>J235+1</f>
        <v>1</v>
      </c>
      <c r="X235">
        <f>K235+1</f>
        <v>4</v>
      </c>
      <c r="Y235">
        <f>L235+1</f>
        <v>2</v>
      </c>
      <c r="Z235">
        <f>M235+1</f>
        <v>1</v>
      </c>
      <c r="AA235">
        <f>N235+1</f>
        <v>1</v>
      </c>
      <c r="AB235">
        <f>O235+1</f>
        <v>1</v>
      </c>
      <c r="AC235">
        <f>P235+1</f>
        <v>1</v>
      </c>
      <c r="AD235">
        <f>Q235+1</f>
        <v>1</v>
      </c>
      <c r="AE235">
        <f>R235+1</f>
        <v>1</v>
      </c>
      <c r="AF235">
        <f>S235+1</f>
        <v>1</v>
      </c>
      <c r="AG235">
        <f>T235+1</f>
        <v>1</v>
      </c>
      <c r="AH235">
        <f>U235+1</f>
        <v>2</v>
      </c>
      <c r="AI235">
        <f>PRODUCT(V235:AH235)</f>
        <v>16</v>
      </c>
      <c r="AJ235" t="b">
        <f>AI235=6</f>
        <v>0</v>
      </c>
      <c r="AK235" t="b">
        <f>AI235=10</f>
        <v>0</v>
      </c>
      <c r="AL235" t="b">
        <f>AI235=12</f>
        <v>0</v>
      </c>
      <c r="AM235" t="b">
        <f>AI235=16</f>
        <v>1</v>
      </c>
      <c r="AN235" t="b">
        <f>AI235=18</f>
        <v>0</v>
      </c>
      <c r="AO235" t="b">
        <f>AI235=24</f>
        <v>0</v>
      </c>
      <c r="AP235" t="b">
        <f>AI235=32</f>
        <v>0</v>
      </c>
      <c r="AQ235" t="str">
        <f>IF(AI235=6,"7",IF(AI235=10,"6",IF(AI235=12,"5",
IF(AI235=16,"4",IF(AI235=18,"3",IF(AI235=24,"2",IF(AI235=32,"1","0"))))))
)</f>
        <v>4</v>
      </c>
      <c r="AR235" t="str">
        <f>_xlfn.XLOOKUP(D235, $BF$1:$BR$1, $BF$2:$BR$2)</f>
        <v>11</v>
      </c>
      <c r="AS235" t="str">
        <f>_xlfn.XLOOKUP(E235, $BF$1:$BR$1, $BF$2:$BR$2)</f>
        <v>12</v>
      </c>
      <c r="AT235" t="str">
        <f>_xlfn.XLOOKUP(F235, $BF$1:$BR$1, $BF$2:$BR$2)</f>
        <v>12</v>
      </c>
      <c r="AU235" t="str">
        <f>_xlfn.XLOOKUP(G235, $BF$1:$BR$1, $BF$2:$BR$2)</f>
        <v>12</v>
      </c>
      <c r="AV235" t="str">
        <f>_xlfn.XLOOKUP(H235, $BF$1:$BR$1, $BF$2:$BR$2)</f>
        <v>02</v>
      </c>
      <c r="AW235">
        <f>VALUE(_xlfn.TEXTJOIN("", TRUE, AQ235:AV235))</f>
        <v>41112121202</v>
      </c>
      <c r="AX235">
        <v>41112121202</v>
      </c>
      <c r="AY235">
        <f t="shared" si="3"/>
        <v>767</v>
      </c>
      <c r="AZ235">
        <f>B235*AY235</f>
        <v>267683</v>
      </c>
    </row>
    <row r="236" spans="1:52" x14ac:dyDescent="0.25">
      <c r="A236" t="s">
        <v>118</v>
      </c>
      <c r="B236">
        <v>656</v>
      </c>
      <c r="C236" t="str">
        <f>TEXT(A236, "0")</f>
        <v>JQTQQ</v>
      </c>
      <c r="D236" t="str">
        <f>MID($C236, 1, 1)</f>
        <v>J</v>
      </c>
      <c r="E236" t="str">
        <f>MID($C236, 2, 1)</f>
        <v>Q</v>
      </c>
      <c r="F236" t="str">
        <f>MID($C236, 3, 1)</f>
        <v>T</v>
      </c>
      <c r="G236" t="str">
        <f>MID($C236, 4, 1)</f>
        <v>Q</v>
      </c>
      <c r="H236" t="str">
        <f>MID($C236, 5, 1)</f>
        <v>Q</v>
      </c>
      <c r="I236">
        <f>LEN($A236)-LEN(SUBSTITUTE($A236,I$1,""))</f>
        <v>0</v>
      </c>
      <c r="J236">
        <f>LEN($A236)-LEN(SUBSTITUTE($A236,J$1,""))</f>
        <v>0</v>
      </c>
      <c r="K236">
        <f>LEN($A236)-LEN(SUBSTITUTE($A236,K$1,""))</f>
        <v>3</v>
      </c>
      <c r="L236">
        <f>LEN($A236)-LEN(SUBSTITUTE($A236,L$1,""))</f>
        <v>1</v>
      </c>
      <c r="M236">
        <f>LEN($A236)-LEN(SUBSTITUTE($A236,M$1,""))</f>
        <v>1</v>
      </c>
      <c r="N236">
        <f>LEN($A236)-LEN(SUBSTITUTE($A236,N$1,""))</f>
        <v>0</v>
      </c>
      <c r="O236">
        <f>LEN($A236)-LEN(SUBSTITUTE($A236,O$1,""))</f>
        <v>0</v>
      </c>
      <c r="P236">
        <f>LEN($A236)-LEN(SUBSTITUTE($A236,P$1,""))</f>
        <v>0</v>
      </c>
      <c r="Q236">
        <f>LEN($A236)-LEN(SUBSTITUTE($A236,Q$1,""))</f>
        <v>0</v>
      </c>
      <c r="R236">
        <f>LEN($A236)-LEN(SUBSTITUTE($A236,R$1,""))</f>
        <v>0</v>
      </c>
      <c r="S236">
        <f>LEN($A236)-LEN(SUBSTITUTE($A236,S$1,""))</f>
        <v>0</v>
      </c>
      <c r="T236">
        <f>LEN($A236)-LEN(SUBSTITUTE($A236,T$1,""))</f>
        <v>0</v>
      </c>
      <c r="U236">
        <f>LEN($A236)-LEN(SUBSTITUTE($A236,U$1,""))</f>
        <v>0</v>
      </c>
      <c r="V236">
        <f>I236+1</f>
        <v>1</v>
      </c>
      <c r="W236">
        <f>J236+1</f>
        <v>1</v>
      </c>
      <c r="X236">
        <f>K236+1</f>
        <v>4</v>
      </c>
      <c r="Y236">
        <f>L236+1</f>
        <v>2</v>
      </c>
      <c r="Z236">
        <f>M236+1</f>
        <v>2</v>
      </c>
      <c r="AA236">
        <f>N236+1</f>
        <v>1</v>
      </c>
      <c r="AB236">
        <f>O236+1</f>
        <v>1</v>
      </c>
      <c r="AC236">
        <f>P236+1</f>
        <v>1</v>
      </c>
      <c r="AD236">
        <f>Q236+1</f>
        <v>1</v>
      </c>
      <c r="AE236">
        <f>R236+1</f>
        <v>1</v>
      </c>
      <c r="AF236">
        <f>S236+1</f>
        <v>1</v>
      </c>
      <c r="AG236">
        <f>T236+1</f>
        <v>1</v>
      </c>
      <c r="AH236">
        <f>U236+1</f>
        <v>1</v>
      </c>
      <c r="AI236">
        <f>PRODUCT(V236:AH236)</f>
        <v>16</v>
      </c>
      <c r="AJ236" t="b">
        <f>AI236=6</f>
        <v>0</v>
      </c>
      <c r="AK236" t="b">
        <f>AI236=10</f>
        <v>0</v>
      </c>
      <c r="AL236" t="b">
        <f>AI236=12</f>
        <v>0</v>
      </c>
      <c r="AM236" t="b">
        <f>AI236=16</f>
        <v>1</v>
      </c>
      <c r="AN236" t="b">
        <f>AI236=18</f>
        <v>0</v>
      </c>
      <c r="AO236" t="b">
        <f>AI236=24</f>
        <v>0</v>
      </c>
      <c r="AP236" t="b">
        <f>AI236=32</f>
        <v>0</v>
      </c>
      <c r="AQ236" t="str">
        <f>IF(AI236=6,"7",IF(AI236=10,"6",IF(AI236=12,"5",
IF(AI236=16,"4",IF(AI236=18,"3",IF(AI236=24,"2",IF(AI236=32,"1","0"))))))
)</f>
        <v>4</v>
      </c>
      <c r="AR236" t="str">
        <f>_xlfn.XLOOKUP(D236, $BF$1:$BR$1, $BF$2:$BR$2)</f>
        <v>11</v>
      </c>
      <c r="AS236" t="str">
        <f>_xlfn.XLOOKUP(E236, $BF$1:$BR$1, $BF$2:$BR$2)</f>
        <v>12</v>
      </c>
      <c r="AT236" t="str">
        <f>_xlfn.XLOOKUP(F236, $BF$1:$BR$1, $BF$2:$BR$2)</f>
        <v>10</v>
      </c>
      <c r="AU236" t="str">
        <f>_xlfn.XLOOKUP(G236, $BF$1:$BR$1, $BF$2:$BR$2)</f>
        <v>12</v>
      </c>
      <c r="AV236" t="str">
        <f>_xlfn.XLOOKUP(H236, $BF$1:$BR$1, $BF$2:$BR$2)</f>
        <v>12</v>
      </c>
      <c r="AW236">
        <f>VALUE(_xlfn.TEXTJOIN("", TRUE, AQ236:AV236))</f>
        <v>41112101212</v>
      </c>
      <c r="AX236">
        <v>41112101212</v>
      </c>
      <c r="AY236">
        <f t="shared" si="3"/>
        <v>766</v>
      </c>
      <c r="AZ236">
        <f>B236*AY236</f>
        <v>502496</v>
      </c>
    </row>
    <row r="237" spans="1:52" x14ac:dyDescent="0.25">
      <c r="A237" t="s">
        <v>515</v>
      </c>
      <c r="B237">
        <v>645</v>
      </c>
      <c r="C237" t="str">
        <f>TEXT(A237, "0")</f>
        <v>JJQ5J</v>
      </c>
      <c r="D237" t="str">
        <f>MID($C237, 1, 1)</f>
        <v>J</v>
      </c>
      <c r="E237" t="str">
        <f>MID($C237, 2, 1)</f>
        <v>J</v>
      </c>
      <c r="F237" t="str">
        <f>MID($C237, 3, 1)</f>
        <v>Q</v>
      </c>
      <c r="G237" t="str">
        <f>MID($C237, 4, 1)</f>
        <v>5</v>
      </c>
      <c r="H237" t="str">
        <f>MID($C237, 5, 1)</f>
        <v>J</v>
      </c>
      <c r="I237">
        <f>LEN($A237)-LEN(SUBSTITUTE($A237,I$1,""))</f>
        <v>0</v>
      </c>
      <c r="J237">
        <f>LEN($A237)-LEN(SUBSTITUTE($A237,J$1,""))</f>
        <v>0</v>
      </c>
      <c r="K237">
        <f>LEN($A237)-LEN(SUBSTITUTE($A237,K$1,""))</f>
        <v>1</v>
      </c>
      <c r="L237">
        <f>LEN($A237)-LEN(SUBSTITUTE($A237,L$1,""))</f>
        <v>3</v>
      </c>
      <c r="M237">
        <f>LEN($A237)-LEN(SUBSTITUTE($A237,M$1,""))</f>
        <v>0</v>
      </c>
      <c r="N237">
        <f>LEN($A237)-LEN(SUBSTITUTE($A237,N$1,""))</f>
        <v>0</v>
      </c>
      <c r="O237">
        <f>LEN($A237)-LEN(SUBSTITUTE($A237,O$1,""))</f>
        <v>0</v>
      </c>
      <c r="P237">
        <f>LEN($A237)-LEN(SUBSTITUTE($A237,P$1,""))</f>
        <v>0</v>
      </c>
      <c r="Q237">
        <f>LEN($A237)-LEN(SUBSTITUTE($A237,Q$1,""))</f>
        <v>0</v>
      </c>
      <c r="R237">
        <f>LEN($A237)-LEN(SUBSTITUTE($A237,R$1,""))</f>
        <v>1</v>
      </c>
      <c r="S237">
        <f>LEN($A237)-LEN(SUBSTITUTE($A237,S$1,""))</f>
        <v>0</v>
      </c>
      <c r="T237">
        <f>LEN($A237)-LEN(SUBSTITUTE($A237,T$1,""))</f>
        <v>0</v>
      </c>
      <c r="U237">
        <f>LEN($A237)-LEN(SUBSTITUTE($A237,U$1,""))</f>
        <v>0</v>
      </c>
      <c r="V237">
        <f>I237+1</f>
        <v>1</v>
      </c>
      <c r="W237">
        <f>J237+1</f>
        <v>1</v>
      </c>
      <c r="X237">
        <f>K237+1</f>
        <v>2</v>
      </c>
      <c r="Y237">
        <f>L237+1</f>
        <v>4</v>
      </c>
      <c r="Z237">
        <f>M237+1</f>
        <v>1</v>
      </c>
      <c r="AA237">
        <f>N237+1</f>
        <v>1</v>
      </c>
      <c r="AB237">
        <f>O237+1</f>
        <v>1</v>
      </c>
      <c r="AC237">
        <f>P237+1</f>
        <v>1</v>
      </c>
      <c r="AD237">
        <f>Q237+1</f>
        <v>1</v>
      </c>
      <c r="AE237">
        <f>R237+1</f>
        <v>2</v>
      </c>
      <c r="AF237">
        <f>S237+1</f>
        <v>1</v>
      </c>
      <c r="AG237">
        <f>T237+1</f>
        <v>1</v>
      </c>
      <c r="AH237">
        <f>U237+1</f>
        <v>1</v>
      </c>
      <c r="AI237">
        <f>PRODUCT(V237:AH237)</f>
        <v>16</v>
      </c>
      <c r="AJ237" t="b">
        <f>AI237=6</f>
        <v>0</v>
      </c>
      <c r="AK237" t="b">
        <f>AI237=10</f>
        <v>0</v>
      </c>
      <c r="AL237" t="b">
        <f>AI237=12</f>
        <v>0</v>
      </c>
      <c r="AM237" t="b">
        <f>AI237=16</f>
        <v>1</v>
      </c>
      <c r="AN237" t="b">
        <f>AI237=18</f>
        <v>0</v>
      </c>
      <c r="AO237" t="b">
        <f>AI237=24</f>
        <v>0</v>
      </c>
      <c r="AP237" t="b">
        <f>AI237=32</f>
        <v>0</v>
      </c>
      <c r="AQ237" t="str">
        <f>IF(AI237=6,"7",IF(AI237=10,"6",IF(AI237=12,"5",
IF(AI237=16,"4",IF(AI237=18,"3",IF(AI237=24,"2",IF(AI237=32,"1","0"))))))
)</f>
        <v>4</v>
      </c>
      <c r="AR237" t="str">
        <f>_xlfn.XLOOKUP(D237, $BF$1:$BR$1, $BF$2:$BR$2)</f>
        <v>11</v>
      </c>
      <c r="AS237" t="str">
        <f>_xlfn.XLOOKUP(E237, $BF$1:$BR$1, $BF$2:$BR$2)</f>
        <v>11</v>
      </c>
      <c r="AT237" t="str">
        <f>_xlfn.XLOOKUP(F237, $BF$1:$BR$1, $BF$2:$BR$2)</f>
        <v>12</v>
      </c>
      <c r="AU237" t="str">
        <f>_xlfn.XLOOKUP(G237, $BF$1:$BR$1, $BF$2:$BR$2)</f>
        <v>05</v>
      </c>
      <c r="AV237" t="str">
        <f>_xlfn.XLOOKUP(H237, $BF$1:$BR$1, $BF$2:$BR$2)</f>
        <v>11</v>
      </c>
      <c r="AW237">
        <f>VALUE(_xlfn.TEXTJOIN("", TRUE, AQ237:AV237))</f>
        <v>41111120511</v>
      </c>
      <c r="AX237">
        <v>41111120511</v>
      </c>
      <c r="AY237">
        <f t="shared" si="3"/>
        <v>765</v>
      </c>
      <c r="AZ237">
        <f>B237*AY237</f>
        <v>493425</v>
      </c>
    </row>
    <row r="238" spans="1:52" x14ac:dyDescent="0.25">
      <c r="A238" t="s">
        <v>193</v>
      </c>
      <c r="B238">
        <v>69</v>
      </c>
      <c r="C238" t="str">
        <f>TEXT(A238, "0")</f>
        <v>JJTKJ</v>
      </c>
      <c r="D238" t="str">
        <f>MID($C238, 1, 1)</f>
        <v>J</v>
      </c>
      <c r="E238" t="str">
        <f>MID($C238, 2, 1)</f>
        <v>J</v>
      </c>
      <c r="F238" t="str">
        <f>MID($C238, 3, 1)</f>
        <v>T</v>
      </c>
      <c r="G238" t="str">
        <f>MID($C238, 4, 1)</f>
        <v>K</v>
      </c>
      <c r="H238" t="str">
        <f>MID($C238, 5, 1)</f>
        <v>J</v>
      </c>
      <c r="I238">
        <f>LEN($A238)-LEN(SUBSTITUTE($A238,I$1,""))</f>
        <v>0</v>
      </c>
      <c r="J238">
        <f>LEN($A238)-LEN(SUBSTITUTE($A238,J$1,""))</f>
        <v>1</v>
      </c>
      <c r="K238">
        <f>LEN($A238)-LEN(SUBSTITUTE($A238,K$1,""))</f>
        <v>0</v>
      </c>
      <c r="L238">
        <f>LEN($A238)-LEN(SUBSTITUTE($A238,L$1,""))</f>
        <v>3</v>
      </c>
      <c r="M238">
        <f>LEN($A238)-LEN(SUBSTITUTE($A238,M$1,""))</f>
        <v>1</v>
      </c>
      <c r="N238">
        <f>LEN($A238)-LEN(SUBSTITUTE($A238,N$1,""))</f>
        <v>0</v>
      </c>
      <c r="O238">
        <f>LEN($A238)-LEN(SUBSTITUTE($A238,O$1,""))</f>
        <v>0</v>
      </c>
      <c r="P238">
        <f>LEN($A238)-LEN(SUBSTITUTE($A238,P$1,""))</f>
        <v>0</v>
      </c>
      <c r="Q238">
        <f>LEN($A238)-LEN(SUBSTITUTE($A238,Q$1,""))</f>
        <v>0</v>
      </c>
      <c r="R238">
        <f>LEN($A238)-LEN(SUBSTITUTE($A238,R$1,""))</f>
        <v>0</v>
      </c>
      <c r="S238">
        <f>LEN($A238)-LEN(SUBSTITUTE($A238,S$1,""))</f>
        <v>0</v>
      </c>
      <c r="T238">
        <f>LEN($A238)-LEN(SUBSTITUTE($A238,T$1,""))</f>
        <v>0</v>
      </c>
      <c r="U238">
        <f>LEN($A238)-LEN(SUBSTITUTE($A238,U$1,""))</f>
        <v>0</v>
      </c>
      <c r="V238">
        <f>I238+1</f>
        <v>1</v>
      </c>
      <c r="W238">
        <f>J238+1</f>
        <v>2</v>
      </c>
      <c r="X238">
        <f>K238+1</f>
        <v>1</v>
      </c>
      <c r="Y238">
        <f>L238+1</f>
        <v>4</v>
      </c>
      <c r="Z238">
        <f>M238+1</f>
        <v>2</v>
      </c>
      <c r="AA238">
        <f>N238+1</f>
        <v>1</v>
      </c>
      <c r="AB238">
        <f>O238+1</f>
        <v>1</v>
      </c>
      <c r="AC238">
        <f>P238+1</f>
        <v>1</v>
      </c>
      <c r="AD238">
        <f>Q238+1</f>
        <v>1</v>
      </c>
      <c r="AE238">
        <f>R238+1</f>
        <v>1</v>
      </c>
      <c r="AF238">
        <f>S238+1</f>
        <v>1</v>
      </c>
      <c r="AG238">
        <f>T238+1</f>
        <v>1</v>
      </c>
      <c r="AH238">
        <f>U238+1</f>
        <v>1</v>
      </c>
      <c r="AI238">
        <f>PRODUCT(V238:AH238)</f>
        <v>16</v>
      </c>
      <c r="AJ238" t="b">
        <f>AI238=6</f>
        <v>0</v>
      </c>
      <c r="AK238" t="b">
        <f>AI238=10</f>
        <v>0</v>
      </c>
      <c r="AL238" t="b">
        <f>AI238=12</f>
        <v>0</v>
      </c>
      <c r="AM238" t="b">
        <f>AI238=16</f>
        <v>1</v>
      </c>
      <c r="AN238" t="b">
        <f>AI238=18</f>
        <v>0</v>
      </c>
      <c r="AO238" t="b">
        <f>AI238=24</f>
        <v>0</v>
      </c>
      <c r="AP238" t="b">
        <f>AI238=32</f>
        <v>0</v>
      </c>
      <c r="AQ238" t="str">
        <f>IF(AI238=6,"7",IF(AI238=10,"6",IF(AI238=12,"5",
IF(AI238=16,"4",IF(AI238=18,"3",IF(AI238=24,"2",IF(AI238=32,"1","0"))))))
)</f>
        <v>4</v>
      </c>
      <c r="AR238" t="str">
        <f>_xlfn.XLOOKUP(D238, $BF$1:$BR$1, $BF$2:$BR$2)</f>
        <v>11</v>
      </c>
      <c r="AS238" t="str">
        <f>_xlfn.XLOOKUP(E238, $BF$1:$BR$1, $BF$2:$BR$2)</f>
        <v>11</v>
      </c>
      <c r="AT238" t="str">
        <f>_xlfn.XLOOKUP(F238, $BF$1:$BR$1, $BF$2:$BR$2)</f>
        <v>10</v>
      </c>
      <c r="AU238" t="str">
        <f>_xlfn.XLOOKUP(G238, $BF$1:$BR$1, $BF$2:$BR$2)</f>
        <v>13</v>
      </c>
      <c r="AV238" t="str">
        <f>_xlfn.XLOOKUP(H238, $BF$1:$BR$1, $BF$2:$BR$2)</f>
        <v>11</v>
      </c>
      <c r="AW238">
        <f>VALUE(_xlfn.TEXTJOIN("", TRUE, AQ238:AV238))</f>
        <v>41111101311</v>
      </c>
      <c r="AX238">
        <v>41111101311</v>
      </c>
      <c r="AY238">
        <f t="shared" si="3"/>
        <v>764</v>
      </c>
      <c r="AZ238">
        <f>B238*AY238</f>
        <v>52716</v>
      </c>
    </row>
    <row r="239" spans="1:52" x14ac:dyDescent="0.25">
      <c r="A239" t="s">
        <v>433</v>
      </c>
      <c r="B239">
        <v>83</v>
      </c>
      <c r="C239" t="str">
        <f>TEXT(A239, "0")</f>
        <v>JJ73J</v>
      </c>
      <c r="D239" t="str">
        <f>MID($C239, 1, 1)</f>
        <v>J</v>
      </c>
      <c r="E239" t="str">
        <f>MID($C239, 2, 1)</f>
        <v>J</v>
      </c>
      <c r="F239" t="str">
        <f>MID($C239, 3, 1)</f>
        <v>7</v>
      </c>
      <c r="G239" t="str">
        <f>MID($C239, 4, 1)</f>
        <v>3</v>
      </c>
      <c r="H239" t="str">
        <f>MID($C239, 5, 1)</f>
        <v>J</v>
      </c>
      <c r="I239">
        <f>LEN($A239)-LEN(SUBSTITUTE($A239,I$1,""))</f>
        <v>0</v>
      </c>
      <c r="J239">
        <f>LEN($A239)-LEN(SUBSTITUTE($A239,J$1,""))</f>
        <v>0</v>
      </c>
      <c r="K239">
        <f>LEN($A239)-LEN(SUBSTITUTE($A239,K$1,""))</f>
        <v>0</v>
      </c>
      <c r="L239">
        <f>LEN($A239)-LEN(SUBSTITUTE($A239,L$1,""))</f>
        <v>3</v>
      </c>
      <c r="M239">
        <f>LEN($A239)-LEN(SUBSTITUTE($A239,M$1,""))</f>
        <v>0</v>
      </c>
      <c r="N239">
        <f>LEN($A239)-LEN(SUBSTITUTE($A239,N$1,""))</f>
        <v>0</v>
      </c>
      <c r="O239">
        <f>LEN($A239)-LEN(SUBSTITUTE($A239,O$1,""))</f>
        <v>0</v>
      </c>
      <c r="P239">
        <f>LEN($A239)-LEN(SUBSTITUTE($A239,P$1,""))</f>
        <v>1</v>
      </c>
      <c r="Q239">
        <f>LEN($A239)-LEN(SUBSTITUTE($A239,Q$1,""))</f>
        <v>0</v>
      </c>
      <c r="R239">
        <f>LEN($A239)-LEN(SUBSTITUTE($A239,R$1,""))</f>
        <v>0</v>
      </c>
      <c r="S239">
        <f>LEN($A239)-LEN(SUBSTITUTE($A239,S$1,""))</f>
        <v>0</v>
      </c>
      <c r="T239">
        <f>LEN($A239)-LEN(SUBSTITUTE($A239,T$1,""))</f>
        <v>1</v>
      </c>
      <c r="U239">
        <f>LEN($A239)-LEN(SUBSTITUTE($A239,U$1,""))</f>
        <v>0</v>
      </c>
      <c r="V239">
        <f>I239+1</f>
        <v>1</v>
      </c>
      <c r="W239">
        <f>J239+1</f>
        <v>1</v>
      </c>
      <c r="X239">
        <f>K239+1</f>
        <v>1</v>
      </c>
      <c r="Y239">
        <f>L239+1</f>
        <v>4</v>
      </c>
      <c r="Z239">
        <f>M239+1</f>
        <v>1</v>
      </c>
      <c r="AA239">
        <f>N239+1</f>
        <v>1</v>
      </c>
      <c r="AB239">
        <f>O239+1</f>
        <v>1</v>
      </c>
      <c r="AC239">
        <f>P239+1</f>
        <v>2</v>
      </c>
      <c r="AD239">
        <f>Q239+1</f>
        <v>1</v>
      </c>
      <c r="AE239">
        <f>R239+1</f>
        <v>1</v>
      </c>
      <c r="AF239">
        <f>S239+1</f>
        <v>1</v>
      </c>
      <c r="AG239">
        <f>T239+1</f>
        <v>2</v>
      </c>
      <c r="AH239">
        <f>U239+1</f>
        <v>1</v>
      </c>
      <c r="AI239">
        <f>PRODUCT(V239:AH239)</f>
        <v>16</v>
      </c>
      <c r="AJ239" t="b">
        <f>AI239=6</f>
        <v>0</v>
      </c>
      <c r="AK239" t="b">
        <f>AI239=10</f>
        <v>0</v>
      </c>
      <c r="AL239" t="b">
        <f>AI239=12</f>
        <v>0</v>
      </c>
      <c r="AM239" t="b">
        <f>AI239=16</f>
        <v>1</v>
      </c>
      <c r="AN239" t="b">
        <f>AI239=18</f>
        <v>0</v>
      </c>
      <c r="AO239" t="b">
        <f>AI239=24</f>
        <v>0</v>
      </c>
      <c r="AP239" t="b">
        <f>AI239=32</f>
        <v>0</v>
      </c>
      <c r="AQ239" t="str">
        <f>IF(AI239=6,"7",IF(AI239=10,"6",IF(AI239=12,"5",
IF(AI239=16,"4",IF(AI239=18,"3",IF(AI239=24,"2",IF(AI239=32,"1","0"))))))
)</f>
        <v>4</v>
      </c>
      <c r="AR239" t="str">
        <f>_xlfn.XLOOKUP(D239, $BF$1:$BR$1, $BF$2:$BR$2)</f>
        <v>11</v>
      </c>
      <c r="AS239" t="str">
        <f>_xlfn.XLOOKUP(E239, $BF$1:$BR$1, $BF$2:$BR$2)</f>
        <v>11</v>
      </c>
      <c r="AT239" t="str">
        <f>_xlfn.XLOOKUP(F239, $BF$1:$BR$1, $BF$2:$BR$2)</f>
        <v>07</v>
      </c>
      <c r="AU239" t="str">
        <f>_xlfn.XLOOKUP(G239, $BF$1:$BR$1, $BF$2:$BR$2)</f>
        <v>03</v>
      </c>
      <c r="AV239" t="str">
        <f>_xlfn.XLOOKUP(H239, $BF$1:$BR$1, $BF$2:$BR$2)</f>
        <v>11</v>
      </c>
      <c r="AW239">
        <f>VALUE(_xlfn.TEXTJOIN("", TRUE, AQ239:AV239))</f>
        <v>41111070311</v>
      </c>
      <c r="AX239">
        <v>41111070311</v>
      </c>
      <c r="AY239">
        <f t="shared" si="3"/>
        <v>763</v>
      </c>
      <c r="AZ239">
        <f>B239*AY239</f>
        <v>63329</v>
      </c>
    </row>
    <row r="240" spans="1:52" x14ac:dyDescent="0.25">
      <c r="A240" t="s">
        <v>548</v>
      </c>
      <c r="B240">
        <v>30</v>
      </c>
      <c r="C240" t="str">
        <f>TEXT(A240, "0")</f>
        <v>J999K</v>
      </c>
      <c r="D240" t="str">
        <f>MID($C240, 1, 1)</f>
        <v>J</v>
      </c>
      <c r="E240" t="str">
        <f>MID($C240, 2, 1)</f>
        <v>9</v>
      </c>
      <c r="F240" t="str">
        <f>MID($C240, 3, 1)</f>
        <v>9</v>
      </c>
      <c r="G240" t="str">
        <f>MID($C240, 4, 1)</f>
        <v>9</v>
      </c>
      <c r="H240" t="str">
        <f>MID($C240, 5, 1)</f>
        <v>K</v>
      </c>
      <c r="I240">
        <f>LEN($A240)-LEN(SUBSTITUTE($A240,I$1,""))</f>
        <v>0</v>
      </c>
      <c r="J240">
        <f>LEN($A240)-LEN(SUBSTITUTE($A240,J$1,""))</f>
        <v>1</v>
      </c>
      <c r="K240">
        <f>LEN($A240)-LEN(SUBSTITUTE($A240,K$1,""))</f>
        <v>0</v>
      </c>
      <c r="L240">
        <f>LEN($A240)-LEN(SUBSTITUTE($A240,L$1,""))</f>
        <v>1</v>
      </c>
      <c r="M240">
        <f>LEN($A240)-LEN(SUBSTITUTE($A240,M$1,""))</f>
        <v>0</v>
      </c>
      <c r="N240">
        <f>LEN($A240)-LEN(SUBSTITUTE($A240,N$1,""))</f>
        <v>3</v>
      </c>
      <c r="O240">
        <f>LEN($A240)-LEN(SUBSTITUTE($A240,O$1,""))</f>
        <v>0</v>
      </c>
      <c r="P240">
        <f>LEN($A240)-LEN(SUBSTITUTE($A240,P$1,""))</f>
        <v>0</v>
      </c>
      <c r="Q240">
        <f>LEN($A240)-LEN(SUBSTITUTE($A240,Q$1,""))</f>
        <v>0</v>
      </c>
      <c r="R240">
        <f>LEN($A240)-LEN(SUBSTITUTE($A240,R$1,""))</f>
        <v>0</v>
      </c>
      <c r="S240">
        <f>LEN($A240)-LEN(SUBSTITUTE($A240,S$1,""))</f>
        <v>0</v>
      </c>
      <c r="T240">
        <f>LEN($A240)-LEN(SUBSTITUTE($A240,T$1,""))</f>
        <v>0</v>
      </c>
      <c r="U240">
        <f>LEN($A240)-LEN(SUBSTITUTE($A240,U$1,""))</f>
        <v>0</v>
      </c>
      <c r="V240">
        <f>I240+1</f>
        <v>1</v>
      </c>
      <c r="W240">
        <f>J240+1</f>
        <v>2</v>
      </c>
      <c r="X240">
        <f>K240+1</f>
        <v>1</v>
      </c>
      <c r="Y240">
        <f>L240+1</f>
        <v>2</v>
      </c>
      <c r="Z240">
        <f>M240+1</f>
        <v>1</v>
      </c>
      <c r="AA240">
        <f>N240+1</f>
        <v>4</v>
      </c>
      <c r="AB240">
        <f>O240+1</f>
        <v>1</v>
      </c>
      <c r="AC240">
        <f>P240+1</f>
        <v>1</v>
      </c>
      <c r="AD240">
        <f>Q240+1</f>
        <v>1</v>
      </c>
      <c r="AE240">
        <f>R240+1</f>
        <v>1</v>
      </c>
      <c r="AF240">
        <f>S240+1</f>
        <v>1</v>
      </c>
      <c r="AG240">
        <f>T240+1</f>
        <v>1</v>
      </c>
      <c r="AH240">
        <f>U240+1</f>
        <v>1</v>
      </c>
      <c r="AI240">
        <f>PRODUCT(V240:AH240)</f>
        <v>16</v>
      </c>
      <c r="AJ240" t="b">
        <f>AI240=6</f>
        <v>0</v>
      </c>
      <c r="AK240" t="b">
        <f>AI240=10</f>
        <v>0</v>
      </c>
      <c r="AL240" t="b">
        <f>AI240=12</f>
        <v>0</v>
      </c>
      <c r="AM240" t="b">
        <f>AI240=16</f>
        <v>1</v>
      </c>
      <c r="AN240" t="b">
        <f>AI240=18</f>
        <v>0</v>
      </c>
      <c r="AO240" t="b">
        <f>AI240=24</f>
        <v>0</v>
      </c>
      <c r="AP240" t="b">
        <f>AI240=32</f>
        <v>0</v>
      </c>
      <c r="AQ240" t="str">
        <f>IF(AI240=6,"7",IF(AI240=10,"6",IF(AI240=12,"5",
IF(AI240=16,"4",IF(AI240=18,"3",IF(AI240=24,"2",IF(AI240=32,"1","0"))))))
)</f>
        <v>4</v>
      </c>
      <c r="AR240" t="str">
        <f>_xlfn.XLOOKUP(D240, $BF$1:$BR$1, $BF$2:$BR$2)</f>
        <v>11</v>
      </c>
      <c r="AS240" t="str">
        <f>_xlfn.XLOOKUP(E240, $BF$1:$BR$1, $BF$2:$BR$2)</f>
        <v>09</v>
      </c>
      <c r="AT240" t="str">
        <f>_xlfn.XLOOKUP(F240, $BF$1:$BR$1, $BF$2:$BR$2)</f>
        <v>09</v>
      </c>
      <c r="AU240" t="str">
        <f>_xlfn.XLOOKUP(G240, $BF$1:$BR$1, $BF$2:$BR$2)</f>
        <v>09</v>
      </c>
      <c r="AV240" t="str">
        <f>_xlfn.XLOOKUP(H240, $BF$1:$BR$1, $BF$2:$BR$2)</f>
        <v>13</v>
      </c>
      <c r="AW240">
        <f>VALUE(_xlfn.TEXTJOIN("", TRUE, AQ240:AV240))</f>
        <v>41109090913</v>
      </c>
      <c r="AX240">
        <v>41109090913</v>
      </c>
      <c r="AY240">
        <f t="shared" si="3"/>
        <v>762</v>
      </c>
      <c r="AZ240">
        <f>B240*AY240</f>
        <v>22860</v>
      </c>
    </row>
    <row r="241" spans="1:52" x14ac:dyDescent="0.25">
      <c r="A241" t="s">
        <v>622</v>
      </c>
      <c r="B241">
        <v>913</v>
      </c>
      <c r="C241" t="str">
        <f>TEXT(A241, "0")</f>
        <v>J8Q88</v>
      </c>
      <c r="D241" t="str">
        <f>MID($C241, 1, 1)</f>
        <v>J</v>
      </c>
      <c r="E241" t="str">
        <f>MID($C241, 2, 1)</f>
        <v>8</v>
      </c>
      <c r="F241" t="str">
        <f>MID($C241, 3, 1)</f>
        <v>Q</v>
      </c>
      <c r="G241" t="str">
        <f>MID($C241, 4, 1)</f>
        <v>8</v>
      </c>
      <c r="H241" t="str">
        <f>MID($C241, 5, 1)</f>
        <v>8</v>
      </c>
      <c r="I241">
        <f>LEN($A241)-LEN(SUBSTITUTE($A241,I$1,""))</f>
        <v>0</v>
      </c>
      <c r="J241">
        <f>LEN($A241)-LEN(SUBSTITUTE($A241,J$1,""))</f>
        <v>0</v>
      </c>
      <c r="K241">
        <f>LEN($A241)-LEN(SUBSTITUTE($A241,K$1,""))</f>
        <v>1</v>
      </c>
      <c r="L241">
        <f>LEN($A241)-LEN(SUBSTITUTE($A241,L$1,""))</f>
        <v>1</v>
      </c>
      <c r="M241">
        <f>LEN($A241)-LEN(SUBSTITUTE($A241,M$1,""))</f>
        <v>0</v>
      </c>
      <c r="N241">
        <f>LEN($A241)-LEN(SUBSTITUTE($A241,N$1,""))</f>
        <v>0</v>
      </c>
      <c r="O241">
        <f>LEN($A241)-LEN(SUBSTITUTE($A241,O$1,""))</f>
        <v>3</v>
      </c>
      <c r="P241">
        <f>LEN($A241)-LEN(SUBSTITUTE($A241,P$1,""))</f>
        <v>0</v>
      </c>
      <c r="Q241">
        <f>LEN($A241)-LEN(SUBSTITUTE($A241,Q$1,""))</f>
        <v>0</v>
      </c>
      <c r="R241">
        <f>LEN($A241)-LEN(SUBSTITUTE($A241,R$1,""))</f>
        <v>0</v>
      </c>
      <c r="S241">
        <f>LEN($A241)-LEN(SUBSTITUTE($A241,S$1,""))</f>
        <v>0</v>
      </c>
      <c r="T241">
        <f>LEN($A241)-LEN(SUBSTITUTE($A241,T$1,""))</f>
        <v>0</v>
      </c>
      <c r="U241">
        <f>LEN($A241)-LEN(SUBSTITUTE($A241,U$1,""))</f>
        <v>0</v>
      </c>
      <c r="V241">
        <f>I241+1</f>
        <v>1</v>
      </c>
      <c r="W241">
        <f>J241+1</f>
        <v>1</v>
      </c>
      <c r="X241">
        <f>K241+1</f>
        <v>2</v>
      </c>
      <c r="Y241">
        <f>L241+1</f>
        <v>2</v>
      </c>
      <c r="Z241">
        <f>M241+1</f>
        <v>1</v>
      </c>
      <c r="AA241">
        <f>N241+1</f>
        <v>1</v>
      </c>
      <c r="AB241">
        <f>O241+1</f>
        <v>4</v>
      </c>
      <c r="AC241">
        <f>P241+1</f>
        <v>1</v>
      </c>
      <c r="AD241">
        <f>Q241+1</f>
        <v>1</v>
      </c>
      <c r="AE241">
        <f>R241+1</f>
        <v>1</v>
      </c>
      <c r="AF241">
        <f>S241+1</f>
        <v>1</v>
      </c>
      <c r="AG241">
        <f>T241+1</f>
        <v>1</v>
      </c>
      <c r="AH241">
        <f>U241+1</f>
        <v>1</v>
      </c>
      <c r="AI241">
        <f>PRODUCT(V241:AH241)</f>
        <v>16</v>
      </c>
      <c r="AJ241" t="b">
        <f>AI241=6</f>
        <v>0</v>
      </c>
      <c r="AK241" t="b">
        <f>AI241=10</f>
        <v>0</v>
      </c>
      <c r="AL241" t="b">
        <f>AI241=12</f>
        <v>0</v>
      </c>
      <c r="AM241" t="b">
        <f>AI241=16</f>
        <v>1</v>
      </c>
      <c r="AN241" t="b">
        <f>AI241=18</f>
        <v>0</v>
      </c>
      <c r="AO241" t="b">
        <f>AI241=24</f>
        <v>0</v>
      </c>
      <c r="AP241" t="b">
        <f>AI241=32</f>
        <v>0</v>
      </c>
      <c r="AQ241" t="str">
        <f>IF(AI241=6,"7",IF(AI241=10,"6",IF(AI241=12,"5",
IF(AI241=16,"4",IF(AI241=18,"3",IF(AI241=24,"2",IF(AI241=32,"1","0"))))))
)</f>
        <v>4</v>
      </c>
      <c r="AR241" t="str">
        <f>_xlfn.XLOOKUP(D241, $BF$1:$BR$1, $BF$2:$BR$2)</f>
        <v>11</v>
      </c>
      <c r="AS241" t="str">
        <f>_xlfn.XLOOKUP(E241, $BF$1:$BR$1, $BF$2:$BR$2)</f>
        <v>08</v>
      </c>
      <c r="AT241" t="str">
        <f>_xlfn.XLOOKUP(F241, $BF$1:$BR$1, $BF$2:$BR$2)</f>
        <v>12</v>
      </c>
      <c r="AU241" t="str">
        <f>_xlfn.XLOOKUP(G241, $BF$1:$BR$1, $BF$2:$BR$2)</f>
        <v>08</v>
      </c>
      <c r="AV241" t="str">
        <f>_xlfn.XLOOKUP(H241, $BF$1:$BR$1, $BF$2:$BR$2)</f>
        <v>08</v>
      </c>
      <c r="AW241">
        <f>VALUE(_xlfn.TEXTJOIN("", TRUE, AQ241:AV241))</f>
        <v>41108120808</v>
      </c>
      <c r="AX241">
        <v>41108120808</v>
      </c>
      <c r="AY241">
        <f t="shared" si="3"/>
        <v>761</v>
      </c>
      <c r="AZ241">
        <f>B241*AY241</f>
        <v>694793</v>
      </c>
    </row>
    <row r="242" spans="1:52" x14ac:dyDescent="0.25">
      <c r="A242" t="s">
        <v>168</v>
      </c>
      <c r="B242">
        <v>320</v>
      </c>
      <c r="C242" t="str">
        <f>TEXT(A242, "0")</f>
        <v>J8887</v>
      </c>
      <c r="D242" t="str">
        <f>MID($C242, 1, 1)</f>
        <v>J</v>
      </c>
      <c r="E242" t="str">
        <f>MID($C242, 2, 1)</f>
        <v>8</v>
      </c>
      <c r="F242" t="str">
        <f>MID($C242, 3, 1)</f>
        <v>8</v>
      </c>
      <c r="G242" t="str">
        <f>MID($C242, 4, 1)</f>
        <v>8</v>
      </c>
      <c r="H242" t="str">
        <f>MID($C242, 5, 1)</f>
        <v>7</v>
      </c>
      <c r="I242">
        <f>LEN($A242)-LEN(SUBSTITUTE($A242,I$1,""))</f>
        <v>0</v>
      </c>
      <c r="J242">
        <f>LEN($A242)-LEN(SUBSTITUTE($A242,J$1,""))</f>
        <v>0</v>
      </c>
      <c r="K242">
        <f>LEN($A242)-LEN(SUBSTITUTE($A242,K$1,""))</f>
        <v>0</v>
      </c>
      <c r="L242">
        <f>LEN($A242)-LEN(SUBSTITUTE($A242,L$1,""))</f>
        <v>1</v>
      </c>
      <c r="M242">
        <f>LEN($A242)-LEN(SUBSTITUTE($A242,M$1,""))</f>
        <v>0</v>
      </c>
      <c r="N242">
        <f>LEN($A242)-LEN(SUBSTITUTE($A242,N$1,""))</f>
        <v>0</v>
      </c>
      <c r="O242">
        <f>LEN($A242)-LEN(SUBSTITUTE($A242,O$1,""))</f>
        <v>3</v>
      </c>
      <c r="P242">
        <f>LEN($A242)-LEN(SUBSTITUTE($A242,P$1,""))</f>
        <v>1</v>
      </c>
      <c r="Q242">
        <f>LEN($A242)-LEN(SUBSTITUTE($A242,Q$1,""))</f>
        <v>0</v>
      </c>
      <c r="R242">
        <f>LEN($A242)-LEN(SUBSTITUTE($A242,R$1,""))</f>
        <v>0</v>
      </c>
      <c r="S242">
        <f>LEN($A242)-LEN(SUBSTITUTE($A242,S$1,""))</f>
        <v>0</v>
      </c>
      <c r="T242">
        <f>LEN($A242)-LEN(SUBSTITUTE($A242,T$1,""))</f>
        <v>0</v>
      </c>
      <c r="U242">
        <f>LEN($A242)-LEN(SUBSTITUTE($A242,U$1,""))</f>
        <v>0</v>
      </c>
      <c r="V242">
        <f>I242+1</f>
        <v>1</v>
      </c>
      <c r="W242">
        <f>J242+1</f>
        <v>1</v>
      </c>
      <c r="X242">
        <f>K242+1</f>
        <v>1</v>
      </c>
      <c r="Y242">
        <f>L242+1</f>
        <v>2</v>
      </c>
      <c r="Z242">
        <f>M242+1</f>
        <v>1</v>
      </c>
      <c r="AA242">
        <f>N242+1</f>
        <v>1</v>
      </c>
      <c r="AB242">
        <f>O242+1</f>
        <v>4</v>
      </c>
      <c r="AC242">
        <f>P242+1</f>
        <v>2</v>
      </c>
      <c r="AD242">
        <f>Q242+1</f>
        <v>1</v>
      </c>
      <c r="AE242">
        <f>R242+1</f>
        <v>1</v>
      </c>
      <c r="AF242">
        <f>S242+1</f>
        <v>1</v>
      </c>
      <c r="AG242">
        <f>T242+1</f>
        <v>1</v>
      </c>
      <c r="AH242">
        <f>U242+1</f>
        <v>1</v>
      </c>
      <c r="AI242">
        <f>PRODUCT(V242:AH242)</f>
        <v>16</v>
      </c>
      <c r="AJ242" t="b">
        <f>AI242=6</f>
        <v>0</v>
      </c>
      <c r="AK242" t="b">
        <f>AI242=10</f>
        <v>0</v>
      </c>
      <c r="AL242" t="b">
        <f>AI242=12</f>
        <v>0</v>
      </c>
      <c r="AM242" t="b">
        <f>AI242=16</f>
        <v>1</v>
      </c>
      <c r="AN242" t="b">
        <f>AI242=18</f>
        <v>0</v>
      </c>
      <c r="AO242" t="b">
        <f>AI242=24</f>
        <v>0</v>
      </c>
      <c r="AP242" t="b">
        <f>AI242=32</f>
        <v>0</v>
      </c>
      <c r="AQ242" t="str">
        <f>IF(AI242=6,"7",IF(AI242=10,"6",IF(AI242=12,"5",
IF(AI242=16,"4",IF(AI242=18,"3",IF(AI242=24,"2",IF(AI242=32,"1","0"))))))
)</f>
        <v>4</v>
      </c>
      <c r="AR242" t="str">
        <f>_xlfn.XLOOKUP(D242, $BF$1:$BR$1, $BF$2:$BR$2)</f>
        <v>11</v>
      </c>
      <c r="AS242" t="str">
        <f>_xlfn.XLOOKUP(E242, $BF$1:$BR$1, $BF$2:$BR$2)</f>
        <v>08</v>
      </c>
      <c r="AT242" t="str">
        <f>_xlfn.XLOOKUP(F242, $BF$1:$BR$1, $BF$2:$BR$2)</f>
        <v>08</v>
      </c>
      <c r="AU242" t="str">
        <f>_xlfn.XLOOKUP(G242, $BF$1:$BR$1, $BF$2:$BR$2)</f>
        <v>08</v>
      </c>
      <c r="AV242" t="str">
        <f>_xlfn.XLOOKUP(H242, $BF$1:$BR$1, $BF$2:$BR$2)</f>
        <v>07</v>
      </c>
      <c r="AW242">
        <f>VALUE(_xlfn.TEXTJOIN("", TRUE, AQ242:AV242))</f>
        <v>41108080807</v>
      </c>
      <c r="AX242">
        <v>41108080807</v>
      </c>
      <c r="AY242">
        <f t="shared" si="3"/>
        <v>760</v>
      </c>
      <c r="AZ242">
        <f>B242*AY242</f>
        <v>243200</v>
      </c>
    </row>
    <row r="243" spans="1:52" x14ac:dyDescent="0.25">
      <c r="A243" t="s">
        <v>188</v>
      </c>
      <c r="B243">
        <v>995</v>
      </c>
      <c r="C243" t="str">
        <f>TEXT(A243, "0")</f>
        <v>J7577</v>
      </c>
      <c r="D243" t="str">
        <f>MID($C243, 1, 1)</f>
        <v>J</v>
      </c>
      <c r="E243" t="str">
        <f>MID($C243, 2, 1)</f>
        <v>7</v>
      </c>
      <c r="F243" t="str">
        <f>MID($C243, 3, 1)</f>
        <v>5</v>
      </c>
      <c r="G243" t="str">
        <f>MID($C243, 4, 1)</f>
        <v>7</v>
      </c>
      <c r="H243" t="str">
        <f>MID($C243, 5, 1)</f>
        <v>7</v>
      </c>
      <c r="I243">
        <f>LEN($A243)-LEN(SUBSTITUTE($A243,I$1,""))</f>
        <v>0</v>
      </c>
      <c r="J243">
        <f>LEN($A243)-LEN(SUBSTITUTE($A243,J$1,""))</f>
        <v>0</v>
      </c>
      <c r="K243">
        <f>LEN($A243)-LEN(SUBSTITUTE($A243,K$1,""))</f>
        <v>0</v>
      </c>
      <c r="L243">
        <f>LEN($A243)-LEN(SUBSTITUTE($A243,L$1,""))</f>
        <v>1</v>
      </c>
      <c r="M243">
        <f>LEN($A243)-LEN(SUBSTITUTE($A243,M$1,""))</f>
        <v>0</v>
      </c>
      <c r="N243">
        <f>LEN($A243)-LEN(SUBSTITUTE($A243,N$1,""))</f>
        <v>0</v>
      </c>
      <c r="O243">
        <f>LEN($A243)-LEN(SUBSTITUTE($A243,O$1,""))</f>
        <v>0</v>
      </c>
      <c r="P243">
        <f>LEN($A243)-LEN(SUBSTITUTE($A243,P$1,""))</f>
        <v>3</v>
      </c>
      <c r="Q243">
        <f>LEN($A243)-LEN(SUBSTITUTE($A243,Q$1,""))</f>
        <v>0</v>
      </c>
      <c r="R243">
        <f>LEN($A243)-LEN(SUBSTITUTE($A243,R$1,""))</f>
        <v>1</v>
      </c>
      <c r="S243">
        <f>LEN($A243)-LEN(SUBSTITUTE($A243,S$1,""))</f>
        <v>0</v>
      </c>
      <c r="T243">
        <f>LEN($A243)-LEN(SUBSTITUTE($A243,T$1,""))</f>
        <v>0</v>
      </c>
      <c r="U243">
        <f>LEN($A243)-LEN(SUBSTITUTE($A243,U$1,""))</f>
        <v>0</v>
      </c>
      <c r="V243">
        <f>I243+1</f>
        <v>1</v>
      </c>
      <c r="W243">
        <f>J243+1</f>
        <v>1</v>
      </c>
      <c r="X243">
        <f>K243+1</f>
        <v>1</v>
      </c>
      <c r="Y243">
        <f>L243+1</f>
        <v>2</v>
      </c>
      <c r="Z243">
        <f>M243+1</f>
        <v>1</v>
      </c>
      <c r="AA243">
        <f>N243+1</f>
        <v>1</v>
      </c>
      <c r="AB243">
        <f>O243+1</f>
        <v>1</v>
      </c>
      <c r="AC243">
        <f>P243+1</f>
        <v>4</v>
      </c>
      <c r="AD243">
        <f>Q243+1</f>
        <v>1</v>
      </c>
      <c r="AE243">
        <f>R243+1</f>
        <v>2</v>
      </c>
      <c r="AF243">
        <f>S243+1</f>
        <v>1</v>
      </c>
      <c r="AG243">
        <f>T243+1</f>
        <v>1</v>
      </c>
      <c r="AH243">
        <f>U243+1</f>
        <v>1</v>
      </c>
      <c r="AI243">
        <f>PRODUCT(V243:AH243)</f>
        <v>16</v>
      </c>
      <c r="AJ243" t="b">
        <f>AI243=6</f>
        <v>0</v>
      </c>
      <c r="AK243" t="b">
        <f>AI243=10</f>
        <v>0</v>
      </c>
      <c r="AL243" t="b">
        <f>AI243=12</f>
        <v>0</v>
      </c>
      <c r="AM243" t="b">
        <f>AI243=16</f>
        <v>1</v>
      </c>
      <c r="AN243" t="b">
        <f>AI243=18</f>
        <v>0</v>
      </c>
      <c r="AO243" t="b">
        <f>AI243=24</f>
        <v>0</v>
      </c>
      <c r="AP243" t="b">
        <f>AI243=32</f>
        <v>0</v>
      </c>
      <c r="AQ243" t="str">
        <f>IF(AI243=6,"7",IF(AI243=10,"6",IF(AI243=12,"5",
IF(AI243=16,"4",IF(AI243=18,"3",IF(AI243=24,"2",IF(AI243=32,"1","0"))))))
)</f>
        <v>4</v>
      </c>
      <c r="AR243" t="str">
        <f>_xlfn.XLOOKUP(D243, $BF$1:$BR$1, $BF$2:$BR$2)</f>
        <v>11</v>
      </c>
      <c r="AS243" t="str">
        <f>_xlfn.XLOOKUP(E243, $BF$1:$BR$1, $BF$2:$BR$2)</f>
        <v>07</v>
      </c>
      <c r="AT243" t="str">
        <f>_xlfn.XLOOKUP(F243, $BF$1:$BR$1, $BF$2:$BR$2)</f>
        <v>05</v>
      </c>
      <c r="AU243" t="str">
        <f>_xlfn.XLOOKUP(G243, $BF$1:$BR$1, $BF$2:$BR$2)</f>
        <v>07</v>
      </c>
      <c r="AV243" t="str">
        <f>_xlfn.XLOOKUP(H243, $BF$1:$BR$1, $BF$2:$BR$2)</f>
        <v>07</v>
      </c>
      <c r="AW243">
        <f>VALUE(_xlfn.TEXTJOIN("", TRUE, AQ243:AV243))</f>
        <v>41107050707</v>
      </c>
      <c r="AX243">
        <v>41107050707</v>
      </c>
      <c r="AY243">
        <f t="shared" si="3"/>
        <v>759</v>
      </c>
      <c r="AZ243">
        <f>B243*AY243</f>
        <v>755205</v>
      </c>
    </row>
    <row r="244" spans="1:52" x14ac:dyDescent="0.25">
      <c r="A244" t="s">
        <v>680</v>
      </c>
      <c r="B244">
        <v>11</v>
      </c>
      <c r="C244" t="str">
        <f>TEXT(A244, "0")</f>
        <v>J666T</v>
      </c>
      <c r="D244" t="str">
        <f>MID($C244, 1, 1)</f>
        <v>J</v>
      </c>
      <c r="E244" t="str">
        <f>MID($C244, 2, 1)</f>
        <v>6</v>
      </c>
      <c r="F244" t="str">
        <f>MID($C244, 3, 1)</f>
        <v>6</v>
      </c>
      <c r="G244" t="str">
        <f>MID($C244, 4, 1)</f>
        <v>6</v>
      </c>
      <c r="H244" t="str">
        <f>MID($C244, 5, 1)</f>
        <v>T</v>
      </c>
      <c r="I244">
        <f>LEN($A244)-LEN(SUBSTITUTE($A244,I$1,""))</f>
        <v>0</v>
      </c>
      <c r="J244">
        <f>LEN($A244)-LEN(SUBSTITUTE($A244,J$1,""))</f>
        <v>0</v>
      </c>
      <c r="K244">
        <f>LEN($A244)-LEN(SUBSTITUTE($A244,K$1,""))</f>
        <v>0</v>
      </c>
      <c r="L244">
        <f>LEN($A244)-LEN(SUBSTITUTE($A244,L$1,""))</f>
        <v>1</v>
      </c>
      <c r="M244">
        <f>LEN($A244)-LEN(SUBSTITUTE($A244,M$1,""))</f>
        <v>1</v>
      </c>
      <c r="N244">
        <f>LEN($A244)-LEN(SUBSTITUTE($A244,N$1,""))</f>
        <v>0</v>
      </c>
      <c r="O244">
        <f>LEN($A244)-LEN(SUBSTITUTE($A244,O$1,""))</f>
        <v>0</v>
      </c>
      <c r="P244">
        <f>LEN($A244)-LEN(SUBSTITUTE($A244,P$1,""))</f>
        <v>0</v>
      </c>
      <c r="Q244">
        <f>LEN($A244)-LEN(SUBSTITUTE($A244,Q$1,""))</f>
        <v>3</v>
      </c>
      <c r="R244">
        <f>LEN($A244)-LEN(SUBSTITUTE($A244,R$1,""))</f>
        <v>0</v>
      </c>
      <c r="S244">
        <f>LEN($A244)-LEN(SUBSTITUTE($A244,S$1,""))</f>
        <v>0</v>
      </c>
      <c r="T244">
        <f>LEN($A244)-LEN(SUBSTITUTE($A244,T$1,""))</f>
        <v>0</v>
      </c>
      <c r="U244">
        <f>LEN($A244)-LEN(SUBSTITUTE($A244,U$1,""))</f>
        <v>0</v>
      </c>
      <c r="V244">
        <f>I244+1</f>
        <v>1</v>
      </c>
      <c r="W244">
        <f>J244+1</f>
        <v>1</v>
      </c>
      <c r="X244">
        <f>K244+1</f>
        <v>1</v>
      </c>
      <c r="Y244">
        <f>L244+1</f>
        <v>2</v>
      </c>
      <c r="Z244">
        <f>M244+1</f>
        <v>2</v>
      </c>
      <c r="AA244">
        <f>N244+1</f>
        <v>1</v>
      </c>
      <c r="AB244">
        <f>O244+1</f>
        <v>1</v>
      </c>
      <c r="AC244">
        <f>P244+1</f>
        <v>1</v>
      </c>
      <c r="AD244">
        <f>Q244+1</f>
        <v>4</v>
      </c>
      <c r="AE244">
        <f>R244+1</f>
        <v>1</v>
      </c>
      <c r="AF244">
        <f>S244+1</f>
        <v>1</v>
      </c>
      <c r="AG244">
        <f>T244+1</f>
        <v>1</v>
      </c>
      <c r="AH244">
        <f>U244+1</f>
        <v>1</v>
      </c>
      <c r="AI244">
        <f>PRODUCT(V244:AH244)</f>
        <v>16</v>
      </c>
      <c r="AJ244" t="b">
        <f>AI244=6</f>
        <v>0</v>
      </c>
      <c r="AK244" t="b">
        <f>AI244=10</f>
        <v>0</v>
      </c>
      <c r="AL244" t="b">
        <f>AI244=12</f>
        <v>0</v>
      </c>
      <c r="AM244" t="b">
        <f>AI244=16</f>
        <v>1</v>
      </c>
      <c r="AN244" t="b">
        <f>AI244=18</f>
        <v>0</v>
      </c>
      <c r="AO244" t="b">
        <f>AI244=24</f>
        <v>0</v>
      </c>
      <c r="AP244" t="b">
        <f>AI244=32</f>
        <v>0</v>
      </c>
      <c r="AQ244" t="str">
        <f>IF(AI244=6,"7",IF(AI244=10,"6",IF(AI244=12,"5",
IF(AI244=16,"4",IF(AI244=18,"3",IF(AI244=24,"2",IF(AI244=32,"1","0"))))))
)</f>
        <v>4</v>
      </c>
      <c r="AR244" t="str">
        <f>_xlfn.XLOOKUP(D244, $BF$1:$BR$1, $BF$2:$BR$2)</f>
        <v>11</v>
      </c>
      <c r="AS244" t="str">
        <f>_xlfn.XLOOKUP(E244, $BF$1:$BR$1, $BF$2:$BR$2)</f>
        <v>06</v>
      </c>
      <c r="AT244" t="str">
        <f>_xlfn.XLOOKUP(F244, $BF$1:$BR$1, $BF$2:$BR$2)</f>
        <v>06</v>
      </c>
      <c r="AU244" t="str">
        <f>_xlfn.XLOOKUP(G244, $BF$1:$BR$1, $BF$2:$BR$2)</f>
        <v>06</v>
      </c>
      <c r="AV244" t="str">
        <f>_xlfn.XLOOKUP(H244, $BF$1:$BR$1, $BF$2:$BR$2)</f>
        <v>10</v>
      </c>
      <c r="AW244">
        <f>VALUE(_xlfn.TEXTJOIN("", TRUE, AQ244:AV244))</f>
        <v>41106060610</v>
      </c>
      <c r="AX244">
        <v>41106060610</v>
      </c>
      <c r="AY244">
        <f t="shared" si="3"/>
        <v>758</v>
      </c>
      <c r="AZ244">
        <f>B244*AY244</f>
        <v>8338</v>
      </c>
    </row>
    <row r="245" spans="1:52" x14ac:dyDescent="0.25">
      <c r="A245" t="s">
        <v>760</v>
      </c>
      <c r="B245">
        <v>662</v>
      </c>
      <c r="C245" t="str">
        <f>TEXT(A245, "0")</f>
        <v>J4484</v>
      </c>
      <c r="D245" t="str">
        <f>MID($C245, 1, 1)</f>
        <v>J</v>
      </c>
      <c r="E245" t="str">
        <f>MID($C245, 2, 1)</f>
        <v>4</v>
      </c>
      <c r="F245" t="str">
        <f>MID($C245, 3, 1)</f>
        <v>4</v>
      </c>
      <c r="G245" t="str">
        <f>MID($C245, 4, 1)</f>
        <v>8</v>
      </c>
      <c r="H245" t="str">
        <f>MID($C245, 5, 1)</f>
        <v>4</v>
      </c>
      <c r="I245">
        <f>LEN($A245)-LEN(SUBSTITUTE($A245,I$1,""))</f>
        <v>0</v>
      </c>
      <c r="J245">
        <f>LEN($A245)-LEN(SUBSTITUTE($A245,J$1,""))</f>
        <v>0</v>
      </c>
      <c r="K245">
        <f>LEN($A245)-LEN(SUBSTITUTE($A245,K$1,""))</f>
        <v>0</v>
      </c>
      <c r="L245">
        <f>LEN($A245)-LEN(SUBSTITUTE($A245,L$1,""))</f>
        <v>1</v>
      </c>
      <c r="M245">
        <f>LEN($A245)-LEN(SUBSTITUTE($A245,M$1,""))</f>
        <v>0</v>
      </c>
      <c r="N245">
        <f>LEN($A245)-LEN(SUBSTITUTE($A245,N$1,""))</f>
        <v>0</v>
      </c>
      <c r="O245">
        <f>LEN($A245)-LEN(SUBSTITUTE($A245,O$1,""))</f>
        <v>1</v>
      </c>
      <c r="P245">
        <f>LEN($A245)-LEN(SUBSTITUTE($A245,P$1,""))</f>
        <v>0</v>
      </c>
      <c r="Q245">
        <f>LEN($A245)-LEN(SUBSTITUTE($A245,Q$1,""))</f>
        <v>0</v>
      </c>
      <c r="R245">
        <f>LEN($A245)-LEN(SUBSTITUTE($A245,R$1,""))</f>
        <v>0</v>
      </c>
      <c r="S245">
        <f>LEN($A245)-LEN(SUBSTITUTE($A245,S$1,""))</f>
        <v>3</v>
      </c>
      <c r="T245">
        <f>LEN($A245)-LEN(SUBSTITUTE($A245,T$1,""))</f>
        <v>0</v>
      </c>
      <c r="U245">
        <f>LEN($A245)-LEN(SUBSTITUTE($A245,U$1,""))</f>
        <v>0</v>
      </c>
      <c r="V245">
        <f>I245+1</f>
        <v>1</v>
      </c>
      <c r="W245">
        <f>J245+1</f>
        <v>1</v>
      </c>
      <c r="X245">
        <f>K245+1</f>
        <v>1</v>
      </c>
      <c r="Y245">
        <f>L245+1</f>
        <v>2</v>
      </c>
      <c r="Z245">
        <f>M245+1</f>
        <v>1</v>
      </c>
      <c r="AA245">
        <f>N245+1</f>
        <v>1</v>
      </c>
      <c r="AB245">
        <f>O245+1</f>
        <v>2</v>
      </c>
      <c r="AC245">
        <f>P245+1</f>
        <v>1</v>
      </c>
      <c r="AD245">
        <f>Q245+1</f>
        <v>1</v>
      </c>
      <c r="AE245">
        <f>R245+1</f>
        <v>1</v>
      </c>
      <c r="AF245">
        <f>S245+1</f>
        <v>4</v>
      </c>
      <c r="AG245">
        <f>T245+1</f>
        <v>1</v>
      </c>
      <c r="AH245">
        <f>U245+1</f>
        <v>1</v>
      </c>
      <c r="AI245">
        <f>PRODUCT(V245:AH245)</f>
        <v>16</v>
      </c>
      <c r="AJ245" t="b">
        <f>AI245=6</f>
        <v>0</v>
      </c>
      <c r="AK245" t="b">
        <f>AI245=10</f>
        <v>0</v>
      </c>
      <c r="AL245" t="b">
        <f>AI245=12</f>
        <v>0</v>
      </c>
      <c r="AM245" t="b">
        <f>AI245=16</f>
        <v>1</v>
      </c>
      <c r="AN245" t="b">
        <f>AI245=18</f>
        <v>0</v>
      </c>
      <c r="AO245" t="b">
        <f>AI245=24</f>
        <v>0</v>
      </c>
      <c r="AP245" t="b">
        <f>AI245=32</f>
        <v>0</v>
      </c>
      <c r="AQ245" t="str">
        <f>IF(AI245=6,"7",IF(AI245=10,"6",IF(AI245=12,"5",
IF(AI245=16,"4",IF(AI245=18,"3",IF(AI245=24,"2",IF(AI245=32,"1","0"))))))
)</f>
        <v>4</v>
      </c>
      <c r="AR245" t="str">
        <f>_xlfn.XLOOKUP(D245, $BF$1:$BR$1, $BF$2:$BR$2)</f>
        <v>11</v>
      </c>
      <c r="AS245" t="str">
        <f>_xlfn.XLOOKUP(E245, $BF$1:$BR$1, $BF$2:$BR$2)</f>
        <v>04</v>
      </c>
      <c r="AT245" t="str">
        <f>_xlfn.XLOOKUP(F245, $BF$1:$BR$1, $BF$2:$BR$2)</f>
        <v>04</v>
      </c>
      <c r="AU245" t="str">
        <f>_xlfn.XLOOKUP(G245, $BF$1:$BR$1, $BF$2:$BR$2)</f>
        <v>08</v>
      </c>
      <c r="AV245" t="str">
        <f>_xlfn.XLOOKUP(H245, $BF$1:$BR$1, $BF$2:$BR$2)</f>
        <v>04</v>
      </c>
      <c r="AW245">
        <f>VALUE(_xlfn.TEXTJOIN("", TRUE, AQ245:AV245))</f>
        <v>41104040804</v>
      </c>
      <c r="AX245">
        <v>41104040804</v>
      </c>
      <c r="AY245">
        <f t="shared" si="3"/>
        <v>757</v>
      </c>
      <c r="AZ245">
        <f>B245*AY245</f>
        <v>501134</v>
      </c>
    </row>
    <row r="246" spans="1:52" x14ac:dyDescent="0.25">
      <c r="A246" t="s">
        <v>787</v>
      </c>
      <c r="B246">
        <v>513</v>
      </c>
      <c r="C246" t="str">
        <f>TEXT(A246, "0")</f>
        <v>J3J5J</v>
      </c>
      <c r="D246" t="str">
        <f>MID($C246, 1, 1)</f>
        <v>J</v>
      </c>
      <c r="E246" t="str">
        <f>MID($C246, 2, 1)</f>
        <v>3</v>
      </c>
      <c r="F246" t="str">
        <f>MID($C246, 3, 1)</f>
        <v>J</v>
      </c>
      <c r="G246" t="str">
        <f>MID($C246, 4, 1)</f>
        <v>5</v>
      </c>
      <c r="H246" t="str">
        <f>MID($C246, 5, 1)</f>
        <v>J</v>
      </c>
      <c r="I246">
        <f>LEN($A246)-LEN(SUBSTITUTE($A246,I$1,""))</f>
        <v>0</v>
      </c>
      <c r="J246">
        <f>LEN($A246)-LEN(SUBSTITUTE($A246,J$1,""))</f>
        <v>0</v>
      </c>
      <c r="K246">
        <f>LEN($A246)-LEN(SUBSTITUTE($A246,K$1,""))</f>
        <v>0</v>
      </c>
      <c r="L246">
        <f>LEN($A246)-LEN(SUBSTITUTE($A246,L$1,""))</f>
        <v>3</v>
      </c>
      <c r="M246">
        <f>LEN($A246)-LEN(SUBSTITUTE($A246,M$1,""))</f>
        <v>0</v>
      </c>
      <c r="N246">
        <f>LEN($A246)-LEN(SUBSTITUTE($A246,N$1,""))</f>
        <v>0</v>
      </c>
      <c r="O246">
        <f>LEN($A246)-LEN(SUBSTITUTE($A246,O$1,""))</f>
        <v>0</v>
      </c>
      <c r="P246">
        <f>LEN($A246)-LEN(SUBSTITUTE($A246,P$1,""))</f>
        <v>0</v>
      </c>
      <c r="Q246">
        <f>LEN($A246)-LEN(SUBSTITUTE($A246,Q$1,""))</f>
        <v>0</v>
      </c>
      <c r="R246">
        <f>LEN($A246)-LEN(SUBSTITUTE($A246,R$1,""))</f>
        <v>1</v>
      </c>
      <c r="S246">
        <f>LEN($A246)-LEN(SUBSTITUTE($A246,S$1,""))</f>
        <v>0</v>
      </c>
      <c r="T246">
        <f>LEN($A246)-LEN(SUBSTITUTE($A246,T$1,""))</f>
        <v>1</v>
      </c>
      <c r="U246">
        <f>LEN($A246)-LEN(SUBSTITUTE($A246,U$1,""))</f>
        <v>0</v>
      </c>
      <c r="V246">
        <f>I246+1</f>
        <v>1</v>
      </c>
      <c r="W246">
        <f>J246+1</f>
        <v>1</v>
      </c>
      <c r="X246">
        <f>K246+1</f>
        <v>1</v>
      </c>
      <c r="Y246">
        <f>L246+1</f>
        <v>4</v>
      </c>
      <c r="Z246">
        <f>M246+1</f>
        <v>1</v>
      </c>
      <c r="AA246">
        <f>N246+1</f>
        <v>1</v>
      </c>
      <c r="AB246">
        <f>O246+1</f>
        <v>1</v>
      </c>
      <c r="AC246">
        <f>P246+1</f>
        <v>1</v>
      </c>
      <c r="AD246">
        <f>Q246+1</f>
        <v>1</v>
      </c>
      <c r="AE246">
        <f>R246+1</f>
        <v>2</v>
      </c>
      <c r="AF246">
        <f>S246+1</f>
        <v>1</v>
      </c>
      <c r="AG246">
        <f>T246+1</f>
        <v>2</v>
      </c>
      <c r="AH246">
        <f>U246+1</f>
        <v>1</v>
      </c>
      <c r="AI246">
        <f>PRODUCT(V246:AH246)</f>
        <v>16</v>
      </c>
      <c r="AJ246" t="b">
        <f>AI246=6</f>
        <v>0</v>
      </c>
      <c r="AK246" t="b">
        <f>AI246=10</f>
        <v>0</v>
      </c>
      <c r="AL246" t="b">
        <f>AI246=12</f>
        <v>0</v>
      </c>
      <c r="AM246" t="b">
        <f>AI246=16</f>
        <v>1</v>
      </c>
      <c r="AN246" t="b">
        <f>AI246=18</f>
        <v>0</v>
      </c>
      <c r="AO246" t="b">
        <f>AI246=24</f>
        <v>0</v>
      </c>
      <c r="AP246" t="b">
        <f>AI246=32</f>
        <v>0</v>
      </c>
      <c r="AQ246" t="str">
        <f>IF(AI246=6,"7",IF(AI246=10,"6",IF(AI246=12,"5",
IF(AI246=16,"4",IF(AI246=18,"3",IF(AI246=24,"2",IF(AI246=32,"1","0"))))))
)</f>
        <v>4</v>
      </c>
      <c r="AR246" t="str">
        <f>_xlfn.XLOOKUP(D246, $BF$1:$BR$1, $BF$2:$BR$2)</f>
        <v>11</v>
      </c>
      <c r="AS246" t="str">
        <f>_xlfn.XLOOKUP(E246, $BF$1:$BR$1, $BF$2:$BR$2)</f>
        <v>03</v>
      </c>
      <c r="AT246" t="str">
        <f>_xlfn.XLOOKUP(F246, $BF$1:$BR$1, $BF$2:$BR$2)</f>
        <v>11</v>
      </c>
      <c r="AU246" t="str">
        <f>_xlfn.XLOOKUP(G246, $BF$1:$BR$1, $BF$2:$BR$2)</f>
        <v>05</v>
      </c>
      <c r="AV246" t="str">
        <f>_xlfn.XLOOKUP(H246, $BF$1:$BR$1, $BF$2:$BR$2)</f>
        <v>11</v>
      </c>
      <c r="AW246">
        <f>VALUE(_xlfn.TEXTJOIN("", TRUE, AQ246:AV246))</f>
        <v>41103110511</v>
      </c>
      <c r="AX246">
        <v>41103110511</v>
      </c>
      <c r="AY246">
        <f t="shared" si="3"/>
        <v>756</v>
      </c>
      <c r="AZ246">
        <f>B246*AY246</f>
        <v>387828</v>
      </c>
    </row>
    <row r="247" spans="1:52" x14ac:dyDescent="0.25">
      <c r="A247" t="s">
        <v>915</v>
      </c>
      <c r="B247">
        <v>824</v>
      </c>
      <c r="C247" t="str">
        <f>TEXT(A247, "0")</f>
        <v>J2J5J</v>
      </c>
      <c r="D247" t="str">
        <f>MID($C247, 1, 1)</f>
        <v>J</v>
      </c>
      <c r="E247" t="str">
        <f>MID($C247, 2, 1)</f>
        <v>2</v>
      </c>
      <c r="F247" t="str">
        <f>MID($C247, 3, 1)</f>
        <v>J</v>
      </c>
      <c r="G247" t="str">
        <f>MID($C247, 4, 1)</f>
        <v>5</v>
      </c>
      <c r="H247" t="str">
        <f>MID($C247, 5, 1)</f>
        <v>J</v>
      </c>
      <c r="I247">
        <f>LEN($A247)-LEN(SUBSTITUTE($A247,I$1,""))</f>
        <v>0</v>
      </c>
      <c r="J247">
        <f>LEN($A247)-LEN(SUBSTITUTE($A247,J$1,""))</f>
        <v>0</v>
      </c>
      <c r="K247">
        <f>LEN($A247)-LEN(SUBSTITUTE($A247,K$1,""))</f>
        <v>0</v>
      </c>
      <c r="L247">
        <f>LEN($A247)-LEN(SUBSTITUTE($A247,L$1,""))</f>
        <v>3</v>
      </c>
      <c r="M247">
        <f>LEN($A247)-LEN(SUBSTITUTE($A247,M$1,""))</f>
        <v>0</v>
      </c>
      <c r="N247">
        <f>LEN($A247)-LEN(SUBSTITUTE($A247,N$1,""))</f>
        <v>0</v>
      </c>
      <c r="O247">
        <f>LEN($A247)-LEN(SUBSTITUTE($A247,O$1,""))</f>
        <v>0</v>
      </c>
      <c r="P247">
        <f>LEN($A247)-LEN(SUBSTITUTE($A247,P$1,""))</f>
        <v>0</v>
      </c>
      <c r="Q247">
        <f>LEN($A247)-LEN(SUBSTITUTE($A247,Q$1,""))</f>
        <v>0</v>
      </c>
      <c r="R247">
        <f>LEN($A247)-LEN(SUBSTITUTE($A247,R$1,""))</f>
        <v>1</v>
      </c>
      <c r="S247">
        <f>LEN($A247)-LEN(SUBSTITUTE($A247,S$1,""))</f>
        <v>0</v>
      </c>
      <c r="T247">
        <f>LEN($A247)-LEN(SUBSTITUTE($A247,T$1,""))</f>
        <v>0</v>
      </c>
      <c r="U247">
        <f>LEN($A247)-LEN(SUBSTITUTE($A247,U$1,""))</f>
        <v>1</v>
      </c>
      <c r="V247">
        <f>I247+1</f>
        <v>1</v>
      </c>
      <c r="W247">
        <f>J247+1</f>
        <v>1</v>
      </c>
      <c r="X247">
        <f>K247+1</f>
        <v>1</v>
      </c>
      <c r="Y247">
        <f>L247+1</f>
        <v>4</v>
      </c>
      <c r="Z247">
        <f>M247+1</f>
        <v>1</v>
      </c>
      <c r="AA247">
        <f>N247+1</f>
        <v>1</v>
      </c>
      <c r="AB247">
        <f>O247+1</f>
        <v>1</v>
      </c>
      <c r="AC247">
        <f>P247+1</f>
        <v>1</v>
      </c>
      <c r="AD247">
        <f>Q247+1</f>
        <v>1</v>
      </c>
      <c r="AE247">
        <f>R247+1</f>
        <v>2</v>
      </c>
      <c r="AF247">
        <f>S247+1</f>
        <v>1</v>
      </c>
      <c r="AG247">
        <f>T247+1</f>
        <v>1</v>
      </c>
      <c r="AH247">
        <f>U247+1</f>
        <v>2</v>
      </c>
      <c r="AI247">
        <f>PRODUCT(V247:AH247)</f>
        <v>16</v>
      </c>
      <c r="AJ247" t="b">
        <f>AI247=6</f>
        <v>0</v>
      </c>
      <c r="AK247" t="b">
        <f>AI247=10</f>
        <v>0</v>
      </c>
      <c r="AL247" t="b">
        <f>AI247=12</f>
        <v>0</v>
      </c>
      <c r="AM247" t="b">
        <f>AI247=16</f>
        <v>1</v>
      </c>
      <c r="AN247" t="b">
        <f>AI247=18</f>
        <v>0</v>
      </c>
      <c r="AO247" t="b">
        <f>AI247=24</f>
        <v>0</v>
      </c>
      <c r="AP247" t="b">
        <f>AI247=32</f>
        <v>0</v>
      </c>
      <c r="AQ247" t="str">
        <f>IF(AI247=6,"7",IF(AI247=10,"6",IF(AI247=12,"5",
IF(AI247=16,"4",IF(AI247=18,"3",IF(AI247=24,"2",IF(AI247=32,"1","0"))))))
)</f>
        <v>4</v>
      </c>
      <c r="AR247" t="str">
        <f>_xlfn.XLOOKUP(D247, $BF$1:$BR$1, $BF$2:$BR$2)</f>
        <v>11</v>
      </c>
      <c r="AS247" t="str">
        <f>_xlfn.XLOOKUP(E247, $BF$1:$BR$1, $BF$2:$BR$2)</f>
        <v>02</v>
      </c>
      <c r="AT247" t="str">
        <f>_xlfn.XLOOKUP(F247, $BF$1:$BR$1, $BF$2:$BR$2)</f>
        <v>11</v>
      </c>
      <c r="AU247" t="str">
        <f>_xlfn.XLOOKUP(G247, $BF$1:$BR$1, $BF$2:$BR$2)</f>
        <v>05</v>
      </c>
      <c r="AV247" t="str">
        <f>_xlfn.XLOOKUP(H247, $BF$1:$BR$1, $BF$2:$BR$2)</f>
        <v>11</v>
      </c>
      <c r="AW247">
        <f>VALUE(_xlfn.TEXTJOIN("", TRUE, AQ247:AV247))</f>
        <v>41102110511</v>
      </c>
      <c r="AX247">
        <v>41102110511</v>
      </c>
      <c r="AY247">
        <f t="shared" si="3"/>
        <v>755</v>
      </c>
      <c r="AZ247">
        <f>B247*AY247</f>
        <v>622120</v>
      </c>
    </row>
    <row r="248" spans="1:52" x14ac:dyDescent="0.25">
      <c r="A248" t="s">
        <v>631</v>
      </c>
      <c r="B248">
        <v>376</v>
      </c>
      <c r="C248" t="str">
        <f>TEXT(A248, "0")</f>
        <v>TAAA3</v>
      </c>
      <c r="D248" t="str">
        <f>MID($C248, 1, 1)</f>
        <v>T</v>
      </c>
      <c r="E248" t="str">
        <f>MID($C248, 2, 1)</f>
        <v>A</v>
      </c>
      <c r="F248" t="str">
        <f>MID($C248, 3, 1)</f>
        <v>A</v>
      </c>
      <c r="G248" t="str">
        <f>MID($C248, 4, 1)</f>
        <v>A</v>
      </c>
      <c r="H248" t="str">
        <f>MID($C248, 5, 1)</f>
        <v>3</v>
      </c>
      <c r="I248">
        <f>LEN($A248)-LEN(SUBSTITUTE($A248,I$1,""))</f>
        <v>3</v>
      </c>
      <c r="J248">
        <f>LEN($A248)-LEN(SUBSTITUTE($A248,J$1,""))</f>
        <v>0</v>
      </c>
      <c r="K248">
        <f>LEN($A248)-LEN(SUBSTITUTE($A248,K$1,""))</f>
        <v>0</v>
      </c>
      <c r="L248">
        <f>LEN($A248)-LEN(SUBSTITUTE($A248,L$1,""))</f>
        <v>0</v>
      </c>
      <c r="M248">
        <f>LEN($A248)-LEN(SUBSTITUTE($A248,M$1,""))</f>
        <v>1</v>
      </c>
      <c r="N248">
        <f>LEN($A248)-LEN(SUBSTITUTE($A248,N$1,""))</f>
        <v>0</v>
      </c>
      <c r="O248">
        <f>LEN($A248)-LEN(SUBSTITUTE($A248,O$1,""))</f>
        <v>0</v>
      </c>
      <c r="P248">
        <f>LEN($A248)-LEN(SUBSTITUTE($A248,P$1,""))</f>
        <v>0</v>
      </c>
      <c r="Q248">
        <f>LEN($A248)-LEN(SUBSTITUTE($A248,Q$1,""))</f>
        <v>0</v>
      </c>
      <c r="R248">
        <f>LEN($A248)-LEN(SUBSTITUTE($A248,R$1,""))</f>
        <v>0</v>
      </c>
      <c r="S248">
        <f>LEN($A248)-LEN(SUBSTITUTE($A248,S$1,""))</f>
        <v>0</v>
      </c>
      <c r="T248">
        <f>LEN($A248)-LEN(SUBSTITUTE($A248,T$1,""))</f>
        <v>1</v>
      </c>
      <c r="U248">
        <f>LEN($A248)-LEN(SUBSTITUTE($A248,U$1,""))</f>
        <v>0</v>
      </c>
      <c r="V248">
        <f>I248+1</f>
        <v>4</v>
      </c>
      <c r="W248">
        <f>J248+1</f>
        <v>1</v>
      </c>
      <c r="X248">
        <f>K248+1</f>
        <v>1</v>
      </c>
      <c r="Y248">
        <f>L248+1</f>
        <v>1</v>
      </c>
      <c r="Z248">
        <f>M248+1</f>
        <v>2</v>
      </c>
      <c r="AA248">
        <f>N248+1</f>
        <v>1</v>
      </c>
      <c r="AB248">
        <f>O248+1</f>
        <v>1</v>
      </c>
      <c r="AC248">
        <f>P248+1</f>
        <v>1</v>
      </c>
      <c r="AD248">
        <f>Q248+1</f>
        <v>1</v>
      </c>
      <c r="AE248">
        <f>R248+1</f>
        <v>1</v>
      </c>
      <c r="AF248">
        <f>S248+1</f>
        <v>1</v>
      </c>
      <c r="AG248">
        <f>T248+1</f>
        <v>2</v>
      </c>
      <c r="AH248">
        <f>U248+1</f>
        <v>1</v>
      </c>
      <c r="AI248">
        <f>PRODUCT(V248:AH248)</f>
        <v>16</v>
      </c>
      <c r="AJ248" t="b">
        <f>AI248=6</f>
        <v>0</v>
      </c>
      <c r="AK248" t="b">
        <f>AI248=10</f>
        <v>0</v>
      </c>
      <c r="AL248" t="b">
        <f>AI248=12</f>
        <v>0</v>
      </c>
      <c r="AM248" t="b">
        <f>AI248=16</f>
        <v>1</v>
      </c>
      <c r="AN248" t="b">
        <f>AI248=18</f>
        <v>0</v>
      </c>
      <c r="AO248" t="b">
        <f>AI248=24</f>
        <v>0</v>
      </c>
      <c r="AP248" t="b">
        <f>AI248=32</f>
        <v>0</v>
      </c>
      <c r="AQ248" t="str">
        <f>IF(AI248=6,"7",IF(AI248=10,"6",IF(AI248=12,"5",
IF(AI248=16,"4",IF(AI248=18,"3",IF(AI248=24,"2",IF(AI248=32,"1","0"))))))
)</f>
        <v>4</v>
      </c>
      <c r="AR248" t="str">
        <f>_xlfn.XLOOKUP(D248, $BF$1:$BR$1, $BF$2:$BR$2)</f>
        <v>10</v>
      </c>
      <c r="AS248" t="str">
        <f>_xlfn.XLOOKUP(E248, $BF$1:$BR$1, $BF$2:$BR$2)</f>
        <v>14</v>
      </c>
      <c r="AT248" t="str">
        <f>_xlfn.XLOOKUP(F248, $BF$1:$BR$1, $BF$2:$BR$2)</f>
        <v>14</v>
      </c>
      <c r="AU248" t="str">
        <f>_xlfn.XLOOKUP(G248, $BF$1:$BR$1, $BF$2:$BR$2)</f>
        <v>14</v>
      </c>
      <c r="AV248" t="str">
        <f>_xlfn.XLOOKUP(H248, $BF$1:$BR$1, $BF$2:$BR$2)</f>
        <v>03</v>
      </c>
      <c r="AW248">
        <f>VALUE(_xlfn.TEXTJOIN("", TRUE, AQ248:AV248))</f>
        <v>41014141403</v>
      </c>
      <c r="AX248">
        <v>41014141403</v>
      </c>
      <c r="AY248">
        <f t="shared" si="3"/>
        <v>754</v>
      </c>
      <c r="AZ248">
        <f>B248*AY248</f>
        <v>283504</v>
      </c>
    </row>
    <row r="249" spans="1:52" x14ac:dyDescent="0.25">
      <c r="A249" t="s">
        <v>157</v>
      </c>
      <c r="B249">
        <v>879</v>
      </c>
      <c r="C249" t="str">
        <f>TEXT(A249, "0")</f>
        <v>TKKK5</v>
      </c>
      <c r="D249" t="str">
        <f>MID($C249, 1, 1)</f>
        <v>T</v>
      </c>
      <c r="E249" t="str">
        <f>MID($C249, 2, 1)</f>
        <v>K</v>
      </c>
      <c r="F249" t="str">
        <f>MID($C249, 3, 1)</f>
        <v>K</v>
      </c>
      <c r="G249" t="str">
        <f>MID($C249, 4, 1)</f>
        <v>K</v>
      </c>
      <c r="H249" t="str">
        <f>MID($C249, 5, 1)</f>
        <v>5</v>
      </c>
      <c r="I249">
        <f>LEN($A249)-LEN(SUBSTITUTE($A249,I$1,""))</f>
        <v>0</v>
      </c>
      <c r="J249">
        <f>LEN($A249)-LEN(SUBSTITUTE($A249,J$1,""))</f>
        <v>3</v>
      </c>
      <c r="K249">
        <f>LEN($A249)-LEN(SUBSTITUTE($A249,K$1,""))</f>
        <v>0</v>
      </c>
      <c r="L249">
        <f>LEN($A249)-LEN(SUBSTITUTE($A249,L$1,""))</f>
        <v>0</v>
      </c>
      <c r="M249">
        <f>LEN($A249)-LEN(SUBSTITUTE($A249,M$1,""))</f>
        <v>1</v>
      </c>
      <c r="N249">
        <f>LEN($A249)-LEN(SUBSTITUTE($A249,N$1,""))</f>
        <v>0</v>
      </c>
      <c r="O249">
        <f>LEN($A249)-LEN(SUBSTITUTE($A249,O$1,""))</f>
        <v>0</v>
      </c>
      <c r="P249">
        <f>LEN($A249)-LEN(SUBSTITUTE($A249,P$1,""))</f>
        <v>0</v>
      </c>
      <c r="Q249">
        <f>LEN($A249)-LEN(SUBSTITUTE($A249,Q$1,""))</f>
        <v>0</v>
      </c>
      <c r="R249">
        <f>LEN($A249)-LEN(SUBSTITUTE($A249,R$1,""))</f>
        <v>1</v>
      </c>
      <c r="S249">
        <f>LEN($A249)-LEN(SUBSTITUTE($A249,S$1,""))</f>
        <v>0</v>
      </c>
      <c r="T249">
        <f>LEN($A249)-LEN(SUBSTITUTE($A249,T$1,""))</f>
        <v>0</v>
      </c>
      <c r="U249">
        <f>LEN($A249)-LEN(SUBSTITUTE($A249,U$1,""))</f>
        <v>0</v>
      </c>
      <c r="V249">
        <f>I249+1</f>
        <v>1</v>
      </c>
      <c r="W249">
        <f>J249+1</f>
        <v>4</v>
      </c>
      <c r="X249">
        <f>K249+1</f>
        <v>1</v>
      </c>
      <c r="Y249">
        <f>L249+1</f>
        <v>1</v>
      </c>
      <c r="Z249">
        <f>M249+1</f>
        <v>2</v>
      </c>
      <c r="AA249">
        <f>N249+1</f>
        <v>1</v>
      </c>
      <c r="AB249">
        <f>O249+1</f>
        <v>1</v>
      </c>
      <c r="AC249">
        <f>P249+1</f>
        <v>1</v>
      </c>
      <c r="AD249">
        <f>Q249+1</f>
        <v>1</v>
      </c>
      <c r="AE249">
        <f>R249+1</f>
        <v>2</v>
      </c>
      <c r="AF249">
        <f>S249+1</f>
        <v>1</v>
      </c>
      <c r="AG249">
        <f>T249+1</f>
        <v>1</v>
      </c>
      <c r="AH249">
        <f>U249+1</f>
        <v>1</v>
      </c>
      <c r="AI249">
        <f>PRODUCT(V249:AH249)</f>
        <v>16</v>
      </c>
      <c r="AJ249" t="b">
        <f>AI249=6</f>
        <v>0</v>
      </c>
      <c r="AK249" t="b">
        <f>AI249=10</f>
        <v>0</v>
      </c>
      <c r="AL249" t="b">
        <f>AI249=12</f>
        <v>0</v>
      </c>
      <c r="AM249" t="b">
        <f>AI249=16</f>
        <v>1</v>
      </c>
      <c r="AN249" t="b">
        <f>AI249=18</f>
        <v>0</v>
      </c>
      <c r="AO249" t="b">
        <f>AI249=24</f>
        <v>0</v>
      </c>
      <c r="AP249" t="b">
        <f>AI249=32</f>
        <v>0</v>
      </c>
      <c r="AQ249" t="str">
        <f>IF(AI249=6,"7",IF(AI249=10,"6",IF(AI249=12,"5",
IF(AI249=16,"4",IF(AI249=18,"3",IF(AI249=24,"2",IF(AI249=32,"1","0"))))))
)</f>
        <v>4</v>
      </c>
      <c r="AR249" t="str">
        <f>_xlfn.XLOOKUP(D249, $BF$1:$BR$1, $BF$2:$BR$2)</f>
        <v>10</v>
      </c>
      <c r="AS249" t="str">
        <f>_xlfn.XLOOKUP(E249, $BF$1:$BR$1, $BF$2:$BR$2)</f>
        <v>13</v>
      </c>
      <c r="AT249" t="str">
        <f>_xlfn.XLOOKUP(F249, $BF$1:$BR$1, $BF$2:$BR$2)</f>
        <v>13</v>
      </c>
      <c r="AU249" t="str">
        <f>_xlfn.XLOOKUP(G249, $BF$1:$BR$1, $BF$2:$BR$2)</f>
        <v>13</v>
      </c>
      <c r="AV249" t="str">
        <f>_xlfn.XLOOKUP(H249, $BF$1:$BR$1, $BF$2:$BR$2)</f>
        <v>05</v>
      </c>
      <c r="AW249">
        <f>VALUE(_xlfn.TEXTJOIN("", TRUE, AQ249:AV249))</f>
        <v>41013131305</v>
      </c>
      <c r="AX249">
        <v>41013131305</v>
      </c>
      <c r="AY249">
        <f t="shared" si="3"/>
        <v>753</v>
      </c>
      <c r="AZ249">
        <f>B249*AY249</f>
        <v>661887</v>
      </c>
    </row>
    <row r="250" spans="1:52" x14ac:dyDescent="0.25">
      <c r="A250" t="s">
        <v>638</v>
      </c>
      <c r="B250">
        <v>644</v>
      </c>
      <c r="C250" t="str">
        <f>TEXT(A250, "0")</f>
        <v>TKJKK</v>
      </c>
      <c r="D250" t="str">
        <f>MID($C250, 1, 1)</f>
        <v>T</v>
      </c>
      <c r="E250" t="str">
        <f>MID($C250, 2, 1)</f>
        <v>K</v>
      </c>
      <c r="F250" t="str">
        <f>MID($C250, 3, 1)</f>
        <v>J</v>
      </c>
      <c r="G250" t="str">
        <f>MID($C250, 4, 1)</f>
        <v>K</v>
      </c>
      <c r="H250" t="str">
        <f>MID($C250, 5, 1)</f>
        <v>K</v>
      </c>
      <c r="I250">
        <f>LEN($A250)-LEN(SUBSTITUTE($A250,I$1,""))</f>
        <v>0</v>
      </c>
      <c r="J250">
        <f>LEN($A250)-LEN(SUBSTITUTE($A250,J$1,""))</f>
        <v>3</v>
      </c>
      <c r="K250">
        <f>LEN($A250)-LEN(SUBSTITUTE($A250,K$1,""))</f>
        <v>0</v>
      </c>
      <c r="L250">
        <f>LEN($A250)-LEN(SUBSTITUTE($A250,L$1,""))</f>
        <v>1</v>
      </c>
      <c r="M250">
        <f>LEN($A250)-LEN(SUBSTITUTE($A250,M$1,""))</f>
        <v>1</v>
      </c>
      <c r="N250">
        <f>LEN($A250)-LEN(SUBSTITUTE($A250,N$1,""))</f>
        <v>0</v>
      </c>
      <c r="O250">
        <f>LEN($A250)-LEN(SUBSTITUTE($A250,O$1,""))</f>
        <v>0</v>
      </c>
      <c r="P250">
        <f>LEN($A250)-LEN(SUBSTITUTE($A250,P$1,""))</f>
        <v>0</v>
      </c>
      <c r="Q250">
        <f>LEN($A250)-LEN(SUBSTITUTE($A250,Q$1,""))</f>
        <v>0</v>
      </c>
      <c r="R250">
        <f>LEN($A250)-LEN(SUBSTITUTE($A250,R$1,""))</f>
        <v>0</v>
      </c>
      <c r="S250">
        <f>LEN($A250)-LEN(SUBSTITUTE($A250,S$1,""))</f>
        <v>0</v>
      </c>
      <c r="T250">
        <f>LEN($A250)-LEN(SUBSTITUTE($A250,T$1,""))</f>
        <v>0</v>
      </c>
      <c r="U250">
        <f>LEN($A250)-LEN(SUBSTITUTE($A250,U$1,""))</f>
        <v>0</v>
      </c>
      <c r="V250">
        <f>I250+1</f>
        <v>1</v>
      </c>
      <c r="W250">
        <f>J250+1</f>
        <v>4</v>
      </c>
      <c r="X250">
        <f>K250+1</f>
        <v>1</v>
      </c>
      <c r="Y250">
        <f>L250+1</f>
        <v>2</v>
      </c>
      <c r="Z250">
        <f>M250+1</f>
        <v>2</v>
      </c>
      <c r="AA250">
        <f>N250+1</f>
        <v>1</v>
      </c>
      <c r="AB250">
        <f>O250+1</f>
        <v>1</v>
      </c>
      <c r="AC250">
        <f>P250+1</f>
        <v>1</v>
      </c>
      <c r="AD250">
        <f>Q250+1</f>
        <v>1</v>
      </c>
      <c r="AE250">
        <f>R250+1</f>
        <v>1</v>
      </c>
      <c r="AF250">
        <f>S250+1</f>
        <v>1</v>
      </c>
      <c r="AG250">
        <f>T250+1</f>
        <v>1</v>
      </c>
      <c r="AH250">
        <f>U250+1</f>
        <v>1</v>
      </c>
      <c r="AI250">
        <f>PRODUCT(V250:AH250)</f>
        <v>16</v>
      </c>
      <c r="AJ250" t="b">
        <f>AI250=6</f>
        <v>0</v>
      </c>
      <c r="AK250" t="b">
        <f>AI250=10</f>
        <v>0</v>
      </c>
      <c r="AL250" t="b">
        <f>AI250=12</f>
        <v>0</v>
      </c>
      <c r="AM250" t="b">
        <f>AI250=16</f>
        <v>1</v>
      </c>
      <c r="AN250" t="b">
        <f>AI250=18</f>
        <v>0</v>
      </c>
      <c r="AO250" t="b">
        <f>AI250=24</f>
        <v>0</v>
      </c>
      <c r="AP250" t="b">
        <f>AI250=32</f>
        <v>0</v>
      </c>
      <c r="AQ250" t="str">
        <f>IF(AI250=6,"7",IF(AI250=10,"6",IF(AI250=12,"5",
IF(AI250=16,"4",IF(AI250=18,"3",IF(AI250=24,"2",IF(AI250=32,"1","0"))))))
)</f>
        <v>4</v>
      </c>
      <c r="AR250" t="str">
        <f>_xlfn.XLOOKUP(D250, $BF$1:$BR$1, $BF$2:$BR$2)</f>
        <v>10</v>
      </c>
      <c r="AS250" t="str">
        <f>_xlfn.XLOOKUP(E250, $BF$1:$BR$1, $BF$2:$BR$2)</f>
        <v>13</v>
      </c>
      <c r="AT250" t="str">
        <f>_xlfn.XLOOKUP(F250, $BF$1:$BR$1, $BF$2:$BR$2)</f>
        <v>11</v>
      </c>
      <c r="AU250" t="str">
        <f>_xlfn.XLOOKUP(G250, $BF$1:$BR$1, $BF$2:$BR$2)</f>
        <v>13</v>
      </c>
      <c r="AV250" t="str">
        <f>_xlfn.XLOOKUP(H250, $BF$1:$BR$1, $BF$2:$BR$2)</f>
        <v>13</v>
      </c>
      <c r="AW250">
        <f>VALUE(_xlfn.TEXTJOIN("", TRUE, AQ250:AV250))</f>
        <v>41013111313</v>
      </c>
      <c r="AX250">
        <v>41013111313</v>
      </c>
      <c r="AY250">
        <f t="shared" si="3"/>
        <v>752</v>
      </c>
      <c r="AZ250">
        <f>B250*AY250</f>
        <v>484288</v>
      </c>
    </row>
    <row r="251" spans="1:52" x14ac:dyDescent="0.25">
      <c r="A251" t="s">
        <v>406</v>
      </c>
      <c r="B251">
        <v>87</v>
      </c>
      <c r="C251" t="str">
        <f>TEXT(A251, "0")</f>
        <v>TK3KK</v>
      </c>
      <c r="D251" t="str">
        <f>MID($C251, 1, 1)</f>
        <v>T</v>
      </c>
      <c r="E251" t="str">
        <f>MID($C251, 2, 1)</f>
        <v>K</v>
      </c>
      <c r="F251" t="str">
        <f>MID($C251, 3, 1)</f>
        <v>3</v>
      </c>
      <c r="G251" t="str">
        <f>MID($C251, 4, 1)</f>
        <v>K</v>
      </c>
      <c r="H251" t="str">
        <f>MID($C251, 5, 1)</f>
        <v>K</v>
      </c>
      <c r="I251">
        <f>LEN($A251)-LEN(SUBSTITUTE($A251,I$1,""))</f>
        <v>0</v>
      </c>
      <c r="J251">
        <f>LEN($A251)-LEN(SUBSTITUTE($A251,J$1,""))</f>
        <v>3</v>
      </c>
      <c r="K251">
        <f>LEN($A251)-LEN(SUBSTITUTE($A251,K$1,""))</f>
        <v>0</v>
      </c>
      <c r="L251">
        <f>LEN($A251)-LEN(SUBSTITUTE($A251,L$1,""))</f>
        <v>0</v>
      </c>
      <c r="M251">
        <f>LEN($A251)-LEN(SUBSTITUTE($A251,M$1,""))</f>
        <v>1</v>
      </c>
      <c r="N251">
        <f>LEN($A251)-LEN(SUBSTITUTE($A251,N$1,""))</f>
        <v>0</v>
      </c>
      <c r="O251">
        <f>LEN($A251)-LEN(SUBSTITUTE($A251,O$1,""))</f>
        <v>0</v>
      </c>
      <c r="P251">
        <f>LEN($A251)-LEN(SUBSTITUTE($A251,P$1,""))</f>
        <v>0</v>
      </c>
      <c r="Q251">
        <f>LEN($A251)-LEN(SUBSTITUTE($A251,Q$1,""))</f>
        <v>0</v>
      </c>
      <c r="R251">
        <f>LEN($A251)-LEN(SUBSTITUTE($A251,R$1,""))</f>
        <v>0</v>
      </c>
      <c r="S251">
        <f>LEN($A251)-LEN(SUBSTITUTE($A251,S$1,""))</f>
        <v>0</v>
      </c>
      <c r="T251">
        <f>LEN($A251)-LEN(SUBSTITUTE($A251,T$1,""))</f>
        <v>1</v>
      </c>
      <c r="U251">
        <f>LEN($A251)-LEN(SUBSTITUTE($A251,U$1,""))</f>
        <v>0</v>
      </c>
      <c r="V251">
        <f>I251+1</f>
        <v>1</v>
      </c>
      <c r="W251">
        <f>J251+1</f>
        <v>4</v>
      </c>
      <c r="X251">
        <f>K251+1</f>
        <v>1</v>
      </c>
      <c r="Y251">
        <f>L251+1</f>
        <v>1</v>
      </c>
      <c r="Z251">
        <f>M251+1</f>
        <v>2</v>
      </c>
      <c r="AA251">
        <f>N251+1</f>
        <v>1</v>
      </c>
      <c r="AB251">
        <f>O251+1</f>
        <v>1</v>
      </c>
      <c r="AC251">
        <f>P251+1</f>
        <v>1</v>
      </c>
      <c r="AD251">
        <f>Q251+1</f>
        <v>1</v>
      </c>
      <c r="AE251">
        <f>R251+1</f>
        <v>1</v>
      </c>
      <c r="AF251">
        <f>S251+1</f>
        <v>1</v>
      </c>
      <c r="AG251">
        <f>T251+1</f>
        <v>2</v>
      </c>
      <c r="AH251">
        <f>U251+1</f>
        <v>1</v>
      </c>
      <c r="AI251">
        <f>PRODUCT(V251:AH251)</f>
        <v>16</v>
      </c>
      <c r="AJ251" t="b">
        <f>AI251=6</f>
        <v>0</v>
      </c>
      <c r="AK251" t="b">
        <f>AI251=10</f>
        <v>0</v>
      </c>
      <c r="AL251" t="b">
        <f>AI251=12</f>
        <v>0</v>
      </c>
      <c r="AM251" t="b">
        <f>AI251=16</f>
        <v>1</v>
      </c>
      <c r="AN251" t="b">
        <f>AI251=18</f>
        <v>0</v>
      </c>
      <c r="AO251" t="b">
        <f>AI251=24</f>
        <v>0</v>
      </c>
      <c r="AP251" t="b">
        <f>AI251=32</f>
        <v>0</v>
      </c>
      <c r="AQ251" t="str">
        <f>IF(AI251=6,"7",IF(AI251=10,"6",IF(AI251=12,"5",
IF(AI251=16,"4",IF(AI251=18,"3",IF(AI251=24,"2",IF(AI251=32,"1","0"))))))
)</f>
        <v>4</v>
      </c>
      <c r="AR251" t="str">
        <f>_xlfn.XLOOKUP(D251, $BF$1:$BR$1, $BF$2:$BR$2)</f>
        <v>10</v>
      </c>
      <c r="AS251" t="str">
        <f>_xlfn.XLOOKUP(E251, $BF$1:$BR$1, $BF$2:$BR$2)</f>
        <v>13</v>
      </c>
      <c r="AT251" t="str">
        <f>_xlfn.XLOOKUP(F251, $BF$1:$BR$1, $BF$2:$BR$2)</f>
        <v>03</v>
      </c>
      <c r="AU251" t="str">
        <f>_xlfn.XLOOKUP(G251, $BF$1:$BR$1, $BF$2:$BR$2)</f>
        <v>13</v>
      </c>
      <c r="AV251" t="str">
        <f>_xlfn.XLOOKUP(H251, $BF$1:$BR$1, $BF$2:$BR$2)</f>
        <v>13</v>
      </c>
      <c r="AW251">
        <f>VALUE(_xlfn.TEXTJOIN("", TRUE, AQ251:AV251))</f>
        <v>41013031313</v>
      </c>
      <c r="AX251">
        <v>41013031313</v>
      </c>
      <c r="AY251">
        <f t="shared" si="3"/>
        <v>751</v>
      </c>
      <c r="AZ251">
        <f>B251*AY251</f>
        <v>65337</v>
      </c>
    </row>
    <row r="252" spans="1:52" x14ac:dyDescent="0.25">
      <c r="A252" t="s">
        <v>12</v>
      </c>
      <c r="B252">
        <v>381</v>
      </c>
      <c r="C252" t="str">
        <f>TEXT(A252, "0")</f>
        <v>TTQAT</v>
      </c>
      <c r="D252" t="str">
        <f>MID($C252, 1, 1)</f>
        <v>T</v>
      </c>
      <c r="E252" t="str">
        <f>MID($C252, 2, 1)</f>
        <v>T</v>
      </c>
      <c r="F252" t="str">
        <f>MID($C252, 3, 1)</f>
        <v>Q</v>
      </c>
      <c r="G252" t="str">
        <f>MID($C252, 4, 1)</f>
        <v>A</v>
      </c>
      <c r="H252" t="str">
        <f>MID($C252, 5, 1)</f>
        <v>T</v>
      </c>
      <c r="I252">
        <f>LEN($A252)-LEN(SUBSTITUTE($A252,I$1,""))</f>
        <v>1</v>
      </c>
      <c r="J252">
        <f>LEN($A252)-LEN(SUBSTITUTE($A252,J$1,""))</f>
        <v>0</v>
      </c>
      <c r="K252">
        <f>LEN($A252)-LEN(SUBSTITUTE($A252,K$1,""))</f>
        <v>1</v>
      </c>
      <c r="L252">
        <f>LEN($A252)-LEN(SUBSTITUTE($A252,L$1,""))</f>
        <v>0</v>
      </c>
      <c r="M252">
        <f>LEN($A252)-LEN(SUBSTITUTE($A252,M$1,""))</f>
        <v>3</v>
      </c>
      <c r="N252">
        <f>LEN($A252)-LEN(SUBSTITUTE($A252,N$1,""))</f>
        <v>0</v>
      </c>
      <c r="O252">
        <f>LEN($A252)-LEN(SUBSTITUTE($A252,O$1,""))</f>
        <v>0</v>
      </c>
      <c r="P252">
        <f>LEN($A252)-LEN(SUBSTITUTE($A252,P$1,""))</f>
        <v>0</v>
      </c>
      <c r="Q252">
        <f>LEN($A252)-LEN(SUBSTITUTE($A252,Q$1,""))</f>
        <v>0</v>
      </c>
      <c r="R252">
        <f>LEN($A252)-LEN(SUBSTITUTE($A252,R$1,""))</f>
        <v>0</v>
      </c>
      <c r="S252">
        <f>LEN($A252)-LEN(SUBSTITUTE($A252,S$1,""))</f>
        <v>0</v>
      </c>
      <c r="T252">
        <f>LEN($A252)-LEN(SUBSTITUTE($A252,T$1,""))</f>
        <v>0</v>
      </c>
      <c r="U252">
        <f>LEN($A252)-LEN(SUBSTITUTE($A252,U$1,""))</f>
        <v>0</v>
      </c>
      <c r="V252">
        <f>I252+1</f>
        <v>2</v>
      </c>
      <c r="W252">
        <f>J252+1</f>
        <v>1</v>
      </c>
      <c r="X252">
        <f>K252+1</f>
        <v>2</v>
      </c>
      <c r="Y252">
        <f>L252+1</f>
        <v>1</v>
      </c>
      <c r="Z252">
        <f>M252+1</f>
        <v>4</v>
      </c>
      <c r="AA252">
        <f>N252+1</f>
        <v>1</v>
      </c>
      <c r="AB252">
        <f>O252+1</f>
        <v>1</v>
      </c>
      <c r="AC252">
        <f>P252+1</f>
        <v>1</v>
      </c>
      <c r="AD252">
        <f>Q252+1</f>
        <v>1</v>
      </c>
      <c r="AE252">
        <f>R252+1</f>
        <v>1</v>
      </c>
      <c r="AF252">
        <f>S252+1</f>
        <v>1</v>
      </c>
      <c r="AG252">
        <f>T252+1</f>
        <v>1</v>
      </c>
      <c r="AH252">
        <f>U252+1</f>
        <v>1</v>
      </c>
      <c r="AI252">
        <f>PRODUCT(V252:AH252)</f>
        <v>16</v>
      </c>
      <c r="AJ252" t="b">
        <f>AI252=6</f>
        <v>0</v>
      </c>
      <c r="AK252" t="b">
        <f>AI252=10</f>
        <v>0</v>
      </c>
      <c r="AL252" t="b">
        <f>AI252=12</f>
        <v>0</v>
      </c>
      <c r="AM252" t="b">
        <f>AI252=16</f>
        <v>1</v>
      </c>
      <c r="AN252" t="b">
        <f>AI252=18</f>
        <v>0</v>
      </c>
      <c r="AO252" t="b">
        <f>AI252=24</f>
        <v>0</v>
      </c>
      <c r="AP252" t="b">
        <f>AI252=32</f>
        <v>0</v>
      </c>
      <c r="AQ252" t="str">
        <f>IF(AI252=6,"7",IF(AI252=10,"6",IF(AI252=12,"5",
IF(AI252=16,"4",IF(AI252=18,"3",IF(AI252=24,"2",IF(AI252=32,"1","0"))))))
)</f>
        <v>4</v>
      </c>
      <c r="AR252" t="str">
        <f>_xlfn.XLOOKUP(D252, $BF$1:$BR$1, $BF$2:$BR$2)</f>
        <v>10</v>
      </c>
      <c r="AS252" t="str">
        <f>_xlfn.XLOOKUP(E252, $BF$1:$BR$1, $BF$2:$BR$2)</f>
        <v>10</v>
      </c>
      <c r="AT252" t="str">
        <f>_xlfn.XLOOKUP(F252, $BF$1:$BR$1, $BF$2:$BR$2)</f>
        <v>12</v>
      </c>
      <c r="AU252" t="str">
        <f>_xlfn.XLOOKUP(G252, $BF$1:$BR$1, $BF$2:$BR$2)</f>
        <v>14</v>
      </c>
      <c r="AV252" t="str">
        <f>_xlfn.XLOOKUP(H252, $BF$1:$BR$1, $BF$2:$BR$2)</f>
        <v>10</v>
      </c>
      <c r="AW252">
        <f>VALUE(_xlfn.TEXTJOIN("", TRUE, AQ252:AV252))</f>
        <v>41010121410</v>
      </c>
      <c r="AX252">
        <v>41010121410</v>
      </c>
      <c r="AY252">
        <f t="shared" si="3"/>
        <v>750</v>
      </c>
      <c r="AZ252">
        <f>B252*AY252</f>
        <v>285750</v>
      </c>
    </row>
    <row r="253" spans="1:52" x14ac:dyDescent="0.25">
      <c r="A253" t="s">
        <v>172</v>
      </c>
      <c r="B253">
        <v>890</v>
      </c>
      <c r="C253" t="str">
        <f>TEXT(A253, "0")</f>
        <v>TTJ7T</v>
      </c>
      <c r="D253" t="str">
        <f>MID($C253, 1, 1)</f>
        <v>T</v>
      </c>
      <c r="E253" t="str">
        <f>MID($C253, 2, 1)</f>
        <v>T</v>
      </c>
      <c r="F253" t="str">
        <f>MID($C253, 3, 1)</f>
        <v>J</v>
      </c>
      <c r="G253" t="str">
        <f>MID($C253, 4, 1)</f>
        <v>7</v>
      </c>
      <c r="H253" t="str">
        <f>MID($C253, 5, 1)</f>
        <v>T</v>
      </c>
      <c r="I253">
        <f>LEN($A253)-LEN(SUBSTITUTE($A253,I$1,""))</f>
        <v>0</v>
      </c>
      <c r="J253">
        <f>LEN($A253)-LEN(SUBSTITUTE($A253,J$1,""))</f>
        <v>0</v>
      </c>
      <c r="K253">
        <f>LEN($A253)-LEN(SUBSTITUTE($A253,K$1,""))</f>
        <v>0</v>
      </c>
      <c r="L253">
        <f>LEN($A253)-LEN(SUBSTITUTE($A253,L$1,""))</f>
        <v>1</v>
      </c>
      <c r="M253">
        <f>LEN($A253)-LEN(SUBSTITUTE($A253,M$1,""))</f>
        <v>3</v>
      </c>
      <c r="N253">
        <f>LEN($A253)-LEN(SUBSTITUTE($A253,N$1,""))</f>
        <v>0</v>
      </c>
      <c r="O253">
        <f>LEN($A253)-LEN(SUBSTITUTE($A253,O$1,""))</f>
        <v>0</v>
      </c>
      <c r="P253">
        <f>LEN($A253)-LEN(SUBSTITUTE($A253,P$1,""))</f>
        <v>1</v>
      </c>
      <c r="Q253">
        <f>LEN($A253)-LEN(SUBSTITUTE($A253,Q$1,""))</f>
        <v>0</v>
      </c>
      <c r="R253">
        <f>LEN($A253)-LEN(SUBSTITUTE($A253,R$1,""))</f>
        <v>0</v>
      </c>
      <c r="S253">
        <f>LEN($A253)-LEN(SUBSTITUTE($A253,S$1,""))</f>
        <v>0</v>
      </c>
      <c r="T253">
        <f>LEN($A253)-LEN(SUBSTITUTE($A253,T$1,""))</f>
        <v>0</v>
      </c>
      <c r="U253">
        <f>LEN($A253)-LEN(SUBSTITUTE($A253,U$1,""))</f>
        <v>0</v>
      </c>
      <c r="V253">
        <f>I253+1</f>
        <v>1</v>
      </c>
      <c r="W253">
        <f>J253+1</f>
        <v>1</v>
      </c>
      <c r="X253">
        <f>K253+1</f>
        <v>1</v>
      </c>
      <c r="Y253">
        <f>L253+1</f>
        <v>2</v>
      </c>
      <c r="Z253">
        <f>M253+1</f>
        <v>4</v>
      </c>
      <c r="AA253">
        <f>N253+1</f>
        <v>1</v>
      </c>
      <c r="AB253">
        <f>O253+1</f>
        <v>1</v>
      </c>
      <c r="AC253">
        <f>P253+1</f>
        <v>2</v>
      </c>
      <c r="AD253">
        <f>Q253+1</f>
        <v>1</v>
      </c>
      <c r="AE253">
        <f>R253+1</f>
        <v>1</v>
      </c>
      <c r="AF253">
        <f>S253+1</f>
        <v>1</v>
      </c>
      <c r="AG253">
        <f>T253+1</f>
        <v>1</v>
      </c>
      <c r="AH253">
        <f>U253+1</f>
        <v>1</v>
      </c>
      <c r="AI253">
        <f>PRODUCT(V253:AH253)</f>
        <v>16</v>
      </c>
      <c r="AJ253" t="b">
        <f>AI253=6</f>
        <v>0</v>
      </c>
      <c r="AK253" t="b">
        <f>AI253=10</f>
        <v>0</v>
      </c>
      <c r="AL253" t="b">
        <f>AI253=12</f>
        <v>0</v>
      </c>
      <c r="AM253" t="b">
        <f>AI253=16</f>
        <v>1</v>
      </c>
      <c r="AN253" t="b">
        <f>AI253=18</f>
        <v>0</v>
      </c>
      <c r="AO253" t="b">
        <f>AI253=24</f>
        <v>0</v>
      </c>
      <c r="AP253" t="b">
        <f>AI253=32</f>
        <v>0</v>
      </c>
      <c r="AQ253" t="str">
        <f>IF(AI253=6,"7",IF(AI253=10,"6",IF(AI253=12,"5",
IF(AI253=16,"4",IF(AI253=18,"3",IF(AI253=24,"2",IF(AI253=32,"1","0"))))))
)</f>
        <v>4</v>
      </c>
      <c r="AR253" t="str">
        <f>_xlfn.XLOOKUP(D253, $BF$1:$BR$1, $BF$2:$BR$2)</f>
        <v>10</v>
      </c>
      <c r="AS253" t="str">
        <f>_xlfn.XLOOKUP(E253, $BF$1:$BR$1, $BF$2:$BR$2)</f>
        <v>10</v>
      </c>
      <c r="AT253" t="str">
        <f>_xlfn.XLOOKUP(F253, $BF$1:$BR$1, $BF$2:$BR$2)</f>
        <v>11</v>
      </c>
      <c r="AU253" t="str">
        <f>_xlfn.XLOOKUP(G253, $BF$1:$BR$1, $BF$2:$BR$2)</f>
        <v>07</v>
      </c>
      <c r="AV253" t="str">
        <f>_xlfn.XLOOKUP(H253, $BF$1:$BR$1, $BF$2:$BR$2)</f>
        <v>10</v>
      </c>
      <c r="AW253">
        <f>VALUE(_xlfn.TEXTJOIN("", TRUE, AQ253:AV253))</f>
        <v>41010110710</v>
      </c>
      <c r="AX253">
        <v>41010110710</v>
      </c>
      <c r="AY253">
        <f t="shared" si="3"/>
        <v>749</v>
      </c>
      <c r="AZ253">
        <f>B253*AY253</f>
        <v>666610</v>
      </c>
    </row>
    <row r="254" spans="1:52" x14ac:dyDescent="0.25">
      <c r="A254" t="s">
        <v>161</v>
      </c>
      <c r="B254">
        <v>852</v>
      </c>
      <c r="C254" t="str">
        <f>TEXT(A254, "0")</f>
        <v>TTJ3T</v>
      </c>
      <c r="D254" t="str">
        <f>MID($C254, 1, 1)</f>
        <v>T</v>
      </c>
      <c r="E254" t="str">
        <f>MID($C254, 2, 1)</f>
        <v>T</v>
      </c>
      <c r="F254" t="str">
        <f>MID($C254, 3, 1)</f>
        <v>J</v>
      </c>
      <c r="G254" t="str">
        <f>MID($C254, 4, 1)</f>
        <v>3</v>
      </c>
      <c r="H254" t="str">
        <f>MID($C254, 5, 1)</f>
        <v>T</v>
      </c>
      <c r="I254">
        <f>LEN($A254)-LEN(SUBSTITUTE($A254,I$1,""))</f>
        <v>0</v>
      </c>
      <c r="J254">
        <f>LEN($A254)-LEN(SUBSTITUTE($A254,J$1,""))</f>
        <v>0</v>
      </c>
      <c r="K254">
        <f>LEN($A254)-LEN(SUBSTITUTE($A254,K$1,""))</f>
        <v>0</v>
      </c>
      <c r="L254">
        <f>LEN($A254)-LEN(SUBSTITUTE($A254,L$1,""))</f>
        <v>1</v>
      </c>
      <c r="M254">
        <f>LEN($A254)-LEN(SUBSTITUTE($A254,M$1,""))</f>
        <v>3</v>
      </c>
      <c r="N254">
        <f>LEN($A254)-LEN(SUBSTITUTE($A254,N$1,""))</f>
        <v>0</v>
      </c>
      <c r="O254">
        <f>LEN($A254)-LEN(SUBSTITUTE($A254,O$1,""))</f>
        <v>0</v>
      </c>
      <c r="P254">
        <f>LEN($A254)-LEN(SUBSTITUTE($A254,P$1,""))</f>
        <v>0</v>
      </c>
      <c r="Q254">
        <f>LEN($A254)-LEN(SUBSTITUTE($A254,Q$1,""))</f>
        <v>0</v>
      </c>
      <c r="R254">
        <f>LEN($A254)-LEN(SUBSTITUTE($A254,R$1,""))</f>
        <v>0</v>
      </c>
      <c r="S254">
        <f>LEN($A254)-LEN(SUBSTITUTE($A254,S$1,""))</f>
        <v>0</v>
      </c>
      <c r="T254">
        <f>LEN($A254)-LEN(SUBSTITUTE($A254,T$1,""))</f>
        <v>1</v>
      </c>
      <c r="U254">
        <f>LEN($A254)-LEN(SUBSTITUTE($A254,U$1,""))</f>
        <v>0</v>
      </c>
      <c r="V254">
        <f>I254+1</f>
        <v>1</v>
      </c>
      <c r="W254">
        <f>J254+1</f>
        <v>1</v>
      </c>
      <c r="X254">
        <f>K254+1</f>
        <v>1</v>
      </c>
      <c r="Y254">
        <f>L254+1</f>
        <v>2</v>
      </c>
      <c r="Z254">
        <f>M254+1</f>
        <v>4</v>
      </c>
      <c r="AA254">
        <f>N254+1</f>
        <v>1</v>
      </c>
      <c r="AB254">
        <f>O254+1</f>
        <v>1</v>
      </c>
      <c r="AC254">
        <f>P254+1</f>
        <v>1</v>
      </c>
      <c r="AD254">
        <f>Q254+1</f>
        <v>1</v>
      </c>
      <c r="AE254">
        <f>R254+1</f>
        <v>1</v>
      </c>
      <c r="AF254">
        <f>S254+1</f>
        <v>1</v>
      </c>
      <c r="AG254">
        <f>T254+1</f>
        <v>2</v>
      </c>
      <c r="AH254">
        <f>U254+1</f>
        <v>1</v>
      </c>
      <c r="AI254">
        <f>PRODUCT(V254:AH254)</f>
        <v>16</v>
      </c>
      <c r="AJ254" t="b">
        <f>AI254=6</f>
        <v>0</v>
      </c>
      <c r="AK254" t="b">
        <f>AI254=10</f>
        <v>0</v>
      </c>
      <c r="AL254" t="b">
        <f>AI254=12</f>
        <v>0</v>
      </c>
      <c r="AM254" t="b">
        <f>AI254=16</f>
        <v>1</v>
      </c>
      <c r="AN254" t="b">
        <f>AI254=18</f>
        <v>0</v>
      </c>
      <c r="AO254" t="b">
        <f>AI254=24</f>
        <v>0</v>
      </c>
      <c r="AP254" t="b">
        <f>AI254=32</f>
        <v>0</v>
      </c>
      <c r="AQ254" t="str">
        <f>IF(AI254=6,"7",IF(AI254=10,"6",IF(AI254=12,"5",
IF(AI254=16,"4",IF(AI254=18,"3",IF(AI254=24,"2",IF(AI254=32,"1","0"))))))
)</f>
        <v>4</v>
      </c>
      <c r="AR254" t="str">
        <f>_xlfn.XLOOKUP(D254, $BF$1:$BR$1, $BF$2:$BR$2)</f>
        <v>10</v>
      </c>
      <c r="AS254" t="str">
        <f>_xlfn.XLOOKUP(E254, $BF$1:$BR$1, $BF$2:$BR$2)</f>
        <v>10</v>
      </c>
      <c r="AT254" t="str">
        <f>_xlfn.XLOOKUP(F254, $BF$1:$BR$1, $BF$2:$BR$2)</f>
        <v>11</v>
      </c>
      <c r="AU254" t="str">
        <f>_xlfn.XLOOKUP(G254, $BF$1:$BR$1, $BF$2:$BR$2)</f>
        <v>03</v>
      </c>
      <c r="AV254" t="str">
        <f>_xlfn.XLOOKUP(H254, $BF$1:$BR$1, $BF$2:$BR$2)</f>
        <v>10</v>
      </c>
      <c r="AW254">
        <f>VALUE(_xlfn.TEXTJOIN("", TRUE, AQ254:AV254))</f>
        <v>41010110310</v>
      </c>
      <c r="AX254">
        <v>41010110310</v>
      </c>
      <c r="AY254">
        <f t="shared" si="3"/>
        <v>748</v>
      </c>
      <c r="AZ254">
        <f>B254*AY254</f>
        <v>637296</v>
      </c>
    </row>
    <row r="255" spans="1:52" x14ac:dyDescent="0.25">
      <c r="A255" t="s">
        <v>634</v>
      </c>
      <c r="B255">
        <v>357</v>
      </c>
      <c r="C255" t="str">
        <f>TEXT(A255, "0")</f>
        <v>TTTK3</v>
      </c>
      <c r="D255" t="str">
        <f>MID($C255, 1, 1)</f>
        <v>T</v>
      </c>
      <c r="E255" t="str">
        <f>MID($C255, 2, 1)</f>
        <v>T</v>
      </c>
      <c r="F255" t="str">
        <f>MID($C255, 3, 1)</f>
        <v>T</v>
      </c>
      <c r="G255" t="str">
        <f>MID($C255, 4, 1)</f>
        <v>K</v>
      </c>
      <c r="H255" t="str">
        <f>MID($C255, 5, 1)</f>
        <v>3</v>
      </c>
      <c r="I255">
        <f>LEN($A255)-LEN(SUBSTITUTE($A255,I$1,""))</f>
        <v>0</v>
      </c>
      <c r="J255">
        <f>LEN($A255)-LEN(SUBSTITUTE($A255,J$1,""))</f>
        <v>1</v>
      </c>
      <c r="K255">
        <f>LEN($A255)-LEN(SUBSTITUTE($A255,K$1,""))</f>
        <v>0</v>
      </c>
      <c r="L255">
        <f>LEN($A255)-LEN(SUBSTITUTE($A255,L$1,""))</f>
        <v>0</v>
      </c>
      <c r="M255">
        <f>LEN($A255)-LEN(SUBSTITUTE($A255,M$1,""))</f>
        <v>3</v>
      </c>
      <c r="N255">
        <f>LEN($A255)-LEN(SUBSTITUTE($A255,N$1,""))</f>
        <v>0</v>
      </c>
      <c r="O255">
        <f>LEN($A255)-LEN(SUBSTITUTE($A255,O$1,""))</f>
        <v>0</v>
      </c>
      <c r="P255">
        <f>LEN($A255)-LEN(SUBSTITUTE($A255,P$1,""))</f>
        <v>0</v>
      </c>
      <c r="Q255">
        <f>LEN($A255)-LEN(SUBSTITUTE($A255,Q$1,""))</f>
        <v>0</v>
      </c>
      <c r="R255">
        <f>LEN($A255)-LEN(SUBSTITUTE($A255,R$1,""))</f>
        <v>0</v>
      </c>
      <c r="S255">
        <f>LEN($A255)-LEN(SUBSTITUTE($A255,S$1,""))</f>
        <v>0</v>
      </c>
      <c r="T255">
        <f>LEN($A255)-LEN(SUBSTITUTE($A255,T$1,""))</f>
        <v>1</v>
      </c>
      <c r="U255">
        <f>LEN($A255)-LEN(SUBSTITUTE($A255,U$1,""))</f>
        <v>0</v>
      </c>
      <c r="V255">
        <f>I255+1</f>
        <v>1</v>
      </c>
      <c r="W255">
        <f>J255+1</f>
        <v>2</v>
      </c>
      <c r="X255">
        <f>K255+1</f>
        <v>1</v>
      </c>
      <c r="Y255">
        <f>L255+1</f>
        <v>1</v>
      </c>
      <c r="Z255">
        <f>M255+1</f>
        <v>4</v>
      </c>
      <c r="AA255">
        <f>N255+1</f>
        <v>1</v>
      </c>
      <c r="AB255">
        <f>O255+1</f>
        <v>1</v>
      </c>
      <c r="AC255">
        <f>P255+1</f>
        <v>1</v>
      </c>
      <c r="AD255">
        <f>Q255+1</f>
        <v>1</v>
      </c>
      <c r="AE255">
        <f>R255+1</f>
        <v>1</v>
      </c>
      <c r="AF255">
        <f>S255+1</f>
        <v>1</v>
      </c>
      <c r="AG255">
        <f>T255+1</f>
        <v>2</v>
      </c>
      <c r="AH255">
        <f>U255+1</f>
        <v>1</v>
      </c>
      <c r="AI255">
        <f>PRODUCT(V255:AH255)</f>
        <v>16</v>
      </c>
      <c r="AJ255" t="b">
        <f>AI255=6</f>
        <v>0</v>
      </c>
      <c r="AK255" t="b">
        <f>AI255=10</f>
        <v>0</v>
      </c>
      <c r="AL255" t="b">
        <f>AI255=12</f>
        <v>0</v>
      </c>
      <c r="AM255" t="b">
        <f>AI255=16</f>
        <v>1</v>
      </c>
      <c r="AN255" t="b">
        <f>AI255=18</f>
        <v>0</v>
      </c>
      <c r="AO255" t="b">
        <f>AI255=24</f>
        <v>0</v>
      </c>
      <c r="AP255" t="b">
        <f>AI255=32</f>
        <v>0</v>
      </c>
      <c r="AQ255" t="str">
        <f>IF(AI255=6,"7",IF(AI255=10,"6",IF(AI255=12,"5",
IF(AI255=16,"4",IF(AI255=18,"3",IF(AI255=24,"2",IF(AI255=32,"1","0"))))))
)</f>
        <v>4</v>
      </c>
      <c r="AR255" t="str">
        <f>_xlfn.XLOOKUP(D255, $BF$1:$BR$1, $BF$2:$BR$2)</f>
        <v>10</v>
      </c>
      <c r="AS255" t="str">
        <f>_xlfn.XLOOKUP(E255, $BF$1:$BR$1, $BF$2:$BR$2)</f>
        <v>10</v>
      </c>
      <c r="AT255" t="str">
        <f>_xlfn.XLOOKUP(F255, $BF$1:$BR$1, $BF$2:$BR$2)</f>
        <v>10</v>
      </c>
      <c r="AU255" t="str">
        <f>_xlfn.XLOOKUP(G255, $BF$1:$BR$1, $BF$2:$BR$2)</f>
        <v>13</v>
      </c>
      <c r="AV255" t="str">
        <f>_xlfn.XLOOKUP(H255, $BF$1:$BR$1, $BF$2:$BR$2)</f>
        <v>03</v>
      </c>
      <c r="AW255">
        <f>VALUE(_xlfn.TEXTJOIN("", TRUE, AQ255:AV255))</f>
        <v>41010101303</v>
      </c>
      <c r="AX255">
        <v>41010101303</v>
      </c>
      <c r="AY255">
        <f t="shared" si="3"/>
        <v>747</v>
      </c>
      <c r="AZ255">
        <f>B255*AY255</f>
        <v>266679</v>
      </c>
    </row>
    <row r="256" spans="1:52" x14ac:dyDescent="0.25">
      <c r="A256" t="s">
        <v>345</v>
      </c>
      <c r="B256">
        <v>527</v>
      </c>
      <c r="C256" t="str">
        <f>TEXT(A256, "0")</f>
        <v>TT8TJ</v>
      </c>
      <c r="D256" t="str">
        <f>MID($C256, 1, 1)</f>
        <v>T</v>
      </c>
      <c r="E256" t="str">
        <f>MID($C256, 2, 1)</f>
        <v>T</v>
      </c>
      <c r="F256" t="str">
        <f>MID($C256, 3, 1)</f>
        <v>8</v>
      </c>
      <c r="G256" t="str">
        <f>MID($C256, 4, 1)</f>
        <v>T</v>
      </c>
      <c r="H256" t="str">
        <f>MID($C256, 5, 1)</f>
        <v>J</v>
      </c>
      <c r="I256">
        <f>LEN($A256)-LEN(SUBSTITUTE($A256,I$1,""))</f>
        <v>0</v>
      </c>
      <c r="J256">
        <f>LEN($A256)-LEN(SUBSTITUTE($A256,J$1,""))</f>
        <v>0</v>
      </c>
      <c r="K256">
        <f>LEN($A256)-LEN(SUBSTITUTE($A256,K$1,""))</f>
        <v>0</v>
      </c>
      <c r="L256">
        <f>LEN($A256)-LEN(SUBSTITUTE($A256,L$1,""))</f>
        <v>1</v>
      </c>
      <c r="M256">
        <f>LEN($A256)-LEN(SUBSTITUTE($A256,M$1,""))</f>
        <v>3</v>
      </c>
      <c r="N256">
        <f>LEN($A256)-LEN(SUBSTITUTE($A256,N$1,""))</f>
        <v>0</v>
      </c>
      <c r="O256">
        <f>LEN($A256)-LEN(SUBSTITUTE($A256,O$1,""))</f>
        <v>1</v>
      </c>
      <c r="P256">
        <f>LEN($A256)-LEN(SUBSTITUTE($A256,P$1,""))</f>
        <v>0</v>
      </c>
      <c r="Q256">
        <f>LEN($A256)-LEN(SUBSTITUTE($A256,Q$1,""))</f>
        <v>0</v>
      </c>
      <c r="R256">
        <f>LEN($A256)-LEN(SUBSTITUTE($A256,R$1,""))</f>
        <v>0</v>
      </c>
      <c r="S256">
        <f>LEN($A256)-LEN(SUBSTITUTE($A256,S$1,""))</f>
        <v>0</v>
      </c>
      <c r="T256">
        <f>LEN($A256)-LEN(SUBSTITUTE($A256,T$1,""))</f>
        <v>0</v>
      </c>
      <c r="U256">
        <f>LEN($A256)-LEN(SUBSTITUTE($A256,U$1,""))</f>
        <v>0</v>
      </c>
      <c r="V256">
        <f>I256+1</f>
        <v>1</v>
      </c>
      <c r="W256">
        <f>J256+1</f>
        <v>1</v>
      </c>
      <c r="X256">
        <f>K256+1</f>
        <v>1</v>
      </c>
      <c r="Y256">
        <f>L256+1</f>
        <v>2</v>
      </c>
      <c r="Z256">
        <f>M256+1</f>
        <v>4</v>
      </c>
      <c r="AA256">
        <f>N256+1</f>
        <v>1</v>
      </c>
      <c r="AB256">
        <f>O256+1</f>
        <v>2</v>
      </c>
      <c r="AC256">
        <f>P256+1</f>
        <v>1</v>
      </c>
      <c r="AD256">
        <f>Q256+1</f>
        <v>1</v>
      </c>
      <c r="AE256">
        <f>R256+1</f>
        <v>1</v>
      </c>
      <c r="AF256">
        <f>S256+1</f>
        <v>1</v>
      </c>
      <c r="AG256">
        <f>T256+1</f>
        <v>1</v>
      </c>
      <c r="AH256">
        <f>U256+1</f>
        <v>1</v>
      </c>
      <c r="AI256">
        <f>PRODUCT(V256:AH256)</f>
        <v>16</v>
      </c>
      <c r="AJ256" t="b">
        <f>AI256=6</f>
        <v>0</v>
      </c>
      <c r="AK256" t="b">
        <f>AI256=10</f>
        <v>0</v>
      </c>
      <c r="AL256" t="b">
        <f>AI256=12</f>
        <v>0</v>
      </c>
      <c r="AM256" t="b">
        <f>AI256=16</f>
        <v>1</v>
      </c>
      <c r="AN256" t="b">
        <f>AI256=18</f>
        <v>0</v>
      </c>
      <c r="AO256" t="b">
        <f>AI256=24</f>
        <v>0</v>
      </c>
      <c r="AP256" t="b">
        <f>AI256=32</f>
        <v>0</v>
      </c>
      <c r="AQ256" t="str">
        <f>IF(AI256=6,"7",IF(AI256=10,"6",IF(AI256=12,"5",
IF(AI256=16,"4",IF(AI256=18,"3",IF(AI256=24,"2",IF(AI256=32,"1","0"))))))
)</f>
        <v>4</v>
      </c>
      <c r="AR256" t="str">
        <f>_xlfn.XLOOKUP(D256, $BF$1:$BR$1, $BF$2:$BR$2)</f>
        <v>10</v>
      </c>
      <c r="AS256" t="str">
        <f>_xlfn.XLOOKUP(E256, $BF$1:$BR$1, $BF$2:$BR$2)</f>
        <v>10</v>
      </c>
      <c r="AT256" t="str">
        <f>_xlfn.XLOOKUP(F256, $BF$1:$BR$1, $BF$2:$BR$2)</f>
        <v>08</v>
      </c>
      <c r="AU256" t="str">
        <f>_xlfn.XLOOKUP(G256, $BF$1:$BR$1, $BF$2:$BR$2)</f>
        <v>10</v>
      </c>
      <c r="AV256" t="str">
        <f>_xlfn.XLOOKUP(H256, $BF$1:$BR$1, $BF$2:$BR$2)</f>
        <v>11</v>
      </c>
      <c r="AW256">
        <f>VALUE(_xlfn.TEXTJOIN("", TRUE, AQ256:AV256))</f>
        <v>41010081011</v>
      </c>
      <c r="AX256">
        <v>41010081011</v>
      </c>
      <c r="AY256">
        <f t="shared" si="3"/>
        <v>746</v>
      </c>
      <c r="AZ256">
        <f>B256*AY256</f>
        <v>393142</v>
      </c>
    </row>
    <row r="257" spans="1:52" x14ac:dyDescent="0.25">
      <c r="A257" t="s">
        <v>933</v>
      </c>
      <c r="B257">
        <v>843</v>
      </c>
      <c r="C257" t="str">
        <f>TEXT(A257, "0")</f>
        <v>TT7T5</v>
      </c>
      <c r="D257" t="str">
        <f>MID($C257, 1, 1)</f>
        <v>T</v>
      </c>
      <c r="E257" t="str">
        <f>MID($C257, 2, 1)</f>
        <v>T</v>
      </c>
      <c r="F257" t="str">
        <f>MID($C257, 3, 1)</f>
        <v>7</v>
      </c>
      <c r="G257" t="str">
        <f>MID($C257, 4, 1)</f>
        <v>T</v>
      </c>
      <c r="H257" t="str">
        <f>MID($C257, 5, 1)</f>
        <v>5</v>
      </c>
      <c r="I257">
        <f>LEN($A257)-LEN(SUBSTITUTE($A257,I$1,""))</f>
        <v>0</v>
      </c>
      <c r="J257">
        <f>LEN($A257)-LEN(SUBSTITUTE($A257,J$1,""))</f>
        <v>0</v>
      </c>
      <c r="K257">
        <f>LEN($A257)-LEN(SUBSTITUTE($A257,K$1,""))</f>
        <v>0</v>
      </c>
      <c r="L257">
        <f>LEN($A257)-LEN(SUBSTITUTE($A257,L$1,""))</f>
        <v>0</v>
      </c>
      <c r="M257">
        <f>LEN($A257)-LEN(SUBSTITUTE($A257,M$1,""))</f>
        <v>3</v>
      </c>
      <c r="N257">
        <f>LEN($A257)-LEN(SUBSTITUTE($A257,N$1,""))</f>
        <v>0</v>
      </c>
      <c r="O257">
        <f>LEN($A257)-LEN(SUBSTITUTE($A257,O$1,""))</f>
        <v>0</v>
      </c>
      <c r="P257">
        <f>LEN($A257)-LEN(SUBSTITUTE($A257,P$1,""))</f>
        <v>1</v>
      </c>
      <c r="Q257">
        <f>LEN($A257)-LEN(SUBSTITUTE($A257,Q$1,""))</f>
        <v>0</v>
      </c>
      <c r="R257">
        <f>LEN($A257)-LEN(SUBSTITUTE($A257,R$1,""))</f>
        <v>1</v>
      </c>
      <c r="S257">
        <f>LEN($A257)-LEN(SUBSTITUTE($A257,S$1,""))</f>
        <v>0</v>
      </c>
      <c r="T257">
        <f>LEN($A257)-LEN(SUBSTITUTE($A257,T$1,""))</f>
        <v>0</v>
      </c>
      <c r="U257">
        <f>LEN($A257)-LEN(SUBSTITUTE($A257,U$1,""))</f>
        <v>0</v>
      </c>
      <c r="V257">
        <f>I257+1</f>
        <v>1</v>
      </c>
      <c r="W257">
        <f>J257+1</f>
        <v>1</v>
      </c>
      <c r="X257">
        <f>K257+1</f>
        <v>1</v>
      </c>
      <c r="Y257">
        <f>L257+1</f>
        <v>1</v>
      </c>
      <c r="Z257">
        <f>M257+1</f>
        <v>4</v>
      </c>
      <c r="AA257">
        <f>N257+1</f>
        <v>1</v>
      </c>
      <c r="AB257">
        <f>O257+1</f>
        <v>1</v>
      </c>
      <c r="AC257">
        <f>P257+1</f>
        <v>2</v>
      </c>
      <c r="AD257">
        <f>Q257+1</f>
        <v>1</v>
      </c>
      <c r="AE257">
        <f>R257+1</f>
        <v>2</v>
      </c>
      <c r="AF257">
        <f>S257+1</f>
        <v>1</v>
      </c>
      <c r="AG257">
        <f>T257+1</f>
        <v>1</v>
      </c>
      <c r="AH257">
        <f>U257+1</f>
        <v>1</v>
      </c>
      <c r="AI257">
        <f>PRODUCT(V257:AH257)</f>
        <v>16</v>
      </c>
      <c r="AJ257" t="b">
        <f>AI257=6</f>
        <v>0</v>
      </c>
      <c r="AK257" t="b">
        <f>AI257=10</f>
        <v>0</v>
      </c>
      <c r="AL257" t="b">
        <f>AI257=12</f>
        <v>0</v>
      </c>
      <c r="AM257" t="b">
        <f>AI257=16</f>
        <v>1</v>
      </c>
      <c r="AN257" t="b">
        <f>AI257=18</f>
        <v>0</v>
      </c>
      <c r="AO257" t="b">
        <f>AI257=24</f>
        <v>0</v>
      </c>
      <c r="AP257" t="b">
        <f>AI257=32</f>
        <v>0</v>
      </c>
      <c r="AQ257" t="str">
        <f>IF(AI257=6,"7",IF(AI257=10,"6",IF(AI257=12,"5",
IF(AI257=16,"4",IF(AI257=18,"3",IF(AI257=24,"2",IF(AI257=32,"1","0"))))))
)</f>
        <v>4</v>
      </c>
      <c r="AR257" t="str">
        <f>_xlfn.XLOOKUP(D257, $BF$1:$BR$1, $BF$2:$BR$2)</f>
        <v>10</v>
      </c>
      <c r="AS257" t="str">
        <f>_xlfn.XLOOKUP(E257, $BF$1:$BR$1, $BF$2:$BR$2)</f>
        <v>10</v>
      </c>
      <c r="AT257" t="str">
        <f>_xlfn.XLOOKUP(F257, $BF$1:$BR$1, $BF$2:$BR$2)</f>
        <v>07</v>
      </c>
      <c r="AU257" t="str">
        <f>_xlfn.XLOOKUP(G257, $BF$1:$BR$1, $BF$2:$BR$2)</f>
        <v>10</v>
      </c>
      <c r="AV257" t="str">
        <f>_xlfn.XLOOKUP(H257, $BF$1:$BR$1, $BF$2:$BR$2)</f>
        <v>05</v>
      </c>
      <c r="AW257">
        <f>VALUE(_xlfn.TEXTJOIN("", TRUE, AQ257:AV257))</f>
        <v>41010071005</v>
      </c>
      <c r="AX257">
        <v>41010071005</v>
      </c>
      <c r="AY257">
        <f t="shared" si="3"/>
        <v>745</v>
      </c>
      <c r="AZ257">
        <f>B257*AY257</f>
        <v>628035</v>
      </c>
    </row>
    <row r="258" spans="1:52" x14ac:dyDescent="0.25">
      <c r="A258" t="s">
        <v>964</v>
      </c>
      <c r="B258">
        <v>646</v>
      </c>
      <c r="C258" t="str">
        <f>TEXT(A258, "0")</f>
        <v>T97TT</v>
      </c>
      <c r="D258" t="str">
        <f>MID($C258, 1, 1)</f>
        <v>T</v>
      </c>
      <c r="E258" t="str">
        <f>MID($C258, 2, 1)</f>
        <v>9</v>
      </c>
      <c r="F258" t="str">
        <f>MID($C258, 3, 1)</f>
        <v>7</v>
      </c>
      <c r="G258" t="str">
        <f>MID($C258, 4, 1)</f>
        <v>T</v>
      </c>
      <c r="H258" t="str">
        <f>MID($C258, 5, 1)</f>
        <v>T</v>
      </c>
      <c r="I258">
        <f>LEN($A258)-LEN(SUBSTITUTE($A258,I$1,""))</f>
        <v>0</v>
      </c>
      <c r="J258">
        <f>LEN($A258)-LEN(SUBSTITUTE($A258,J$1,""))</f>
        <v>0</v>
      </c>
      <c r="K258">
        <f>LEN($A258)-LEN(SUBSTITUTE($A258,K$1,""))</f>
        <v>0</v>
      </c>
      <c r="L258">
        <f>LEN($A258)-LEN(SUBSTITUTE($A258,L$1,""))</f>
        <v>0</v>
      </c>
      <c r="M258">
        <f>LEN($A258)-LEN(SUBSTITUTE($A258,M$1,""))</f>
        <v>3</v>
      </c>
      <c r="N258">
        <f>LEN($A258)-LEN(SUBSTITUTE($A258,N$1,""))</f>
        <v>1</v>
      </c>
      <c r="O258">
        <f>LEN($A258)-LEN(SUBSTITUTE($A258,O$1,""))</f>
        <v>0</v>
      </c>
      <c r="P258">
        <f>LEN($A258)-LEN(SUBSTITUTE($A258,P$1,""))</f>
        <v>1</v>
      </c>
      <c r="Q258">
        <f>LEN($A258)-LEN(SUBSTITUTE($A258,Q$1,""))</f>
        <v>0</v>
      </c>
      <c r="R258">
        <f>LEN($A258)-LEN(SUBSTITUTE($A258,R$1,""))</f>
        <v>0</v>
      </c>
      <c r="S258">
        <f>LEN($A258)-LEN(SUBSTITUTE($A258,S$1,""))</f>
        <v>0</v>
      </c>
      <c r="T258">
        <f>LEN($A258)-LEN(SUBSTITUTE($A258,T$1,""))</f>
        <v>0</v>
      </c>
      <c r="U258">
        <f>LEN($A258)-LEN(SUBSTITUTE($A258,U$1,""))</f>
        <v>0</v>
      </c>
      <c r="V258">
        <f>I258+1</f>
        <v>1</v>
      </c>
      <c r="W258">
        <f>J258+1</f>
        <v>1</v>
      </c>
      <c r="X258">
        <f>K258+1</f>
        <v>1</v>
      </c>
      <c r="Y258">
        <f>L258+1</f>
        <v>1</v>
      </c>
      <c r="Z258">
        <f>M258+1</f>
        <v>4</v>
      </c>
      <c r="AA258">
        <f>N258+1</f>
        <v>2</v>
      </c>
      <c r="AB258">
        <f>O258+1</f>
        <v>1</v>
      </c>
      <c r="AC258">
        <f>P258+1</f>
        <v>2</v>
      </c>
      <c r="AD258">
        <f>Q258+1</f>
        <v>1</v>
      </c>
      <c r="AE258">
        <f>R258+1</f>
        <v>1</v>
      </c>
      <c r="AF258">
        <f>S258+1</f>
        <v>1</v>
      </c>
      <c r="AG258">
        <f>T258+1</f>
        <v>1</v>
      </c>
      <c r="AH258">
        <f>U258+1</f>
        <v>1</v>
      </c>
      <c r="AI258">
        <f>PRODUCT(V258:AH258)</f>
        <v>16</v>
      </c>
      <c r="AJ258" t="b">
        <f>AI258=6</f>
        <v>0</v>
      </c>
      <c r="AK258" t="b">
        <f>AI258=10</f>
        <v>0</v>
      </c>
      <c r="AL258" t="b">
        <f>AI258=12</f>
        <v>0</v>
      </c>
      <c r="AM258" t="b">
        <f>AI258=16</f>
        <v>1</v>
      </c>
      <c r="AN258" t="b">
        <f>AI258=18</f>
        <v>0</v>
      </c>
      <c r="AO258" t="b">
        <f>AI258=24</f>
        <v>0</v>
      </c>
      <c r="AP258" t="b">
        <f>AI258=32</f>
        <v>0</v>
      </c>
      <c r="AQ258" t="str">
        <f>IF(AI258=6,"7",IF(AI258=10,"6",IF(AI258=12,"5",
IF(AI258=16,"4",IF(AI258=18,"3",IF(AI258=24,"2",IF(AI258=32,"1","0"))))))
)</f>
        <v>4</v>
      </c>
      <c r="AR258" t="str">
        <f>_xlfn.XLOOKUP(D258, $BF$1:$BR$1, $BF$2:$BR$2)</f>
        <v>10</v>
      </c>
      <c r="AS258" t="str">
        <f>_xlfn.XLOOKUP(E258, $BF$1:$BR$1, $BF$2:$BR$2)</f>
        <v>09</v>
      </c>
      <c r="AT258" t="str">
        <f>_xlfn.XLOOKUP(F258, $BF$1:$BR$1, $BF$2:$BR$2)</f>
        <v>07</v>
      </c>
      <c r="AU258" t="str">
        <f>_xlfn.XLOOKUP(G258, $BF$1:$BR$1, $BF$2:$BR$2)</f>
        <v>10</v>
      </c>
      <c r="AV258" t="str">
        <f>_xlfn.XLOOKUP(H258, $BF$1:$BR$1, $BF$2:$BR$2)</f>
        <v>10</v>
      </c>
      <c r="AW258">
        <f>VALUE(_xlfn.TEXTJOIN("", TRUE, AQ258:AV258))</f>
        <v>41009071010</v>
      </c>
      <c r="AX258">
        <v>41009071010</v>
      </c>
      <c r="AY258">
        <f t="shared" si="3"/>
        <v>744</v>
      </c>
      <c r="AZ258">
        <f>B258*AY258</f>
        <v>480624</v>
      </c>
    </row>
    <row r="259" spans="1:52" x14ac:dyDescent="0.25">
      <c r="A259" t="s">
        <v>678</v>
      </c>
      <c r="B259">
        <v>604</v>
      </c>
      <c r="C259" t="str">
        <f>TEXT(A259, "0")</f>
        <v>T7797</v>
      </c>
      <c r="D259" t="str">
        <f>MID($C259, 1, 1)</f>
        <v>T</v>
      </c>
      <c r="E259" t="str">
        <f>MID($C259, 2, 1)</f>
        <v>7</v>
      </c>
      <c r="F259" t="str">
        <f>MID($C259, 3, 1)</f>
        <v>7</v>
      </c>
      <c r="G259" t="str">
        <f>MID($C259, 4, 1)</f>
        <v>9</v>
      </c>
      <c r="H259" t="str">
        <f>MID($C259, 5, 1)</f>
        <v>7</v>
      </c>
      <c r="I259">
        <f>LEN($A259)-LEN(SUBSTITUTE($A259,I$1,""))</f>
        <v>0</v>
      </c>
      <c r="J259">
        <f>LEN($A259)-LEN(SUBSTITUTE($A259,J$1,""))</f>
        <v>0</v>
      </c>
      <c r="K259">
        <f>LEN($A259)-LEN(SUBSTITUTE($A259,K$1,""))</f>
        <v>0</v>
      </c>
      <c r="L259">
        <f>LEN($A259)-LEN(SUBSTITUTE($A259,L$1,""))</f>
        <v>0</v>
      </c>
      <c r="M259">
        <f>LEN($A259)-LEN(SUBSTITUTE($A259,M$1,""))</f>
        <v>1</v>
      </c>
      <c r="N259">
        <f>LEN($A259)-LEN(SUBSTITUTE($A259,N$1,""))</f>
        <v>1</v>
      </c>
      <c r="O259">
        <f>LEN($A259)-LEN(SUBSTITUTE($A259,O$1,""))</f>
        <v>0</v>
      </c>
      <c r="P259">
        <f>LEN($A259)-LEN(SUBSTITUTE($A259,P$1,""))</f>
        <v>3</v>
      </c>
      <c r="Q259">
        <f>LEN($A259)-LEN(SUBSTITUTE($A259,Q$1,""))</f>
        <v>0</v>
      </c>
      <c r="R259">
        <f>LEN($A259)-LEN(SUBSTITUTE($A259,R$1,""))</f>
        <v>0</v>
      </c>
      <c r="S259">
        <f>LEN($A259)-LEN(SUBSTITUTE($A259,S$1,""))</f>
        <v>0</v>
      </c>
      <c r="T259">
        <f>LEN($A259)-LEN(SUBSTITUTE($A259,T$1,""))</f>
        <v>0</v>
      </c>
      <c r="U259">
        <f>LEN($A259)-LEN(SUBSTITUTE($A259,U$1,""))</f>
        <v>0</v>
      </c>
      <c r="V259">
        <f>I259+1</f>
        <v>1</v>
      </c>
      <c r="W259">
        <f>J259+1</f>
        <v>1</v>
      </c>
      <c r="X259">
        <f>K259+1</f>
        <v>1</v>
      </c>
      <c r="Y259">
        <f>L259+1</f>
        <v>1</v>
      </c>
      <c r="Z259">
        <f>M259+1</f>
        <v>2</v>
      </c>
      <c r="AA259">
        <f>N259+1</f>
        <v>2</v>
      </c>
      <c r="AB259">
        <f>O259+1</f>
        <v>1</v>
      </c>
      <c r="AC259">
        <f>P259+1</f>
        <v>4</v>
      </c>
      <c r="AD259">
        <f>Q259+1</f>
        <v>1</v>
      </c>
      <c r="AE259">
        <f>R259+1</f>
        <v>1</v>
      </c>
      <c r="AF259">
        <f>S259+1</f>
        <v>1</v>
      </c>
      <c r="AG259">
        <f>T259+1</f>
        <v>1</v>
      </c>
      <c r="AH259">
        <f>U259+1</f>
        <v>1</v>
      </c>
      <c r="AI259">
        <f>PRODUCT(V259:AH259)</f>
        <v>16</v>
      </c>
      <c r="AJ259" t="b">
        <f>AI259=6</f>
        <v>0</v>
      </c>
      <c r="AK259" t="b">
        <f>AI259=10</f>
        <v>0</v>
      </c>
      <c r="AL259" t="b">
        <f>AI259=12</f>
        <v>0</v>
      </c>
      <c r="AM259" t="b">
        <f>AI259=16</f>
        <v>1</v>
      </c>
      <c r="AN259" t="b">
        <f>AI259=18</f>
        <v>0</v>
      </c>
      <c r="AO259" t="b">
        <f>AI259=24</f>
        <v>0</v>
      </c>
      <c r="AP259" t="b">
        <f>AI259=32</f>
        <v>0</v>
      </c>
      <c r="AQ259" t="str">
        <f>IF(AI259=6,"7",IF(AI259=10,"6",IF(AI259=12,"5",
IF(AI259=16,"4",IF(AI259=18,"3",IF(AI259=24,"2",IF(AI259=32,"1","0"))))))
)</f>
        <v>4</v>
      </c>
      <c r="AR259" t="str">
        <f>_xlfn.XLOOKUP(D259, $BF$1:$BR$1, $BF$2:$BR$2)</f>
        <v>10</v>
      </c>
      <c r="AS259" t="str">
        <f>_xlfn.XLOOKUP(E259, $BF$1:$BR$1, $BF$2:$BR$2)</f>
        <v>07</v>
      </c>
      <c r="AT259" t="str">
        <f>_xlfn.XLOOKUP(F259, $BF$1:$BR$1, $BF$2:$BR$2)</f>
        <v>07</v>
      </c>
      <c r="AU259" t="str">
        <f>_xlfn.XLOOKUP(G259, $BF$1:$BR$1, $BF$2:$BR$2)</f>
        <v>09</v>
      </c>
      <c r="AV259" t="str">
        <f>_xlfn.XLOOKUP(H259, $BF$1:$BR$1, $BF$2:$BR$2)</f>
        <v>07</v>
      </c>
      <c r="AW259">
        <f>VALUE(_xlfn.TEXTJOIN("", TRUE, AQ259:AV259))</f>
        <v>41007070907</v>
      </c>
      <c r="AX259">
        <v>41007070907</v>
      </c>
      <c r="AY259">
        <f t="shared" si="3"/>
        <v>743</v>
      </c>
      <c r="AZ259">
        <f>B259*AY259</f>
        <v>448772</v>
      </c>
    </row>
    <row r="260" spans="1:52" x14ac:dyDescent="0.25">
      <c r="A260" t="s">
        <v>426</v>
      </c>
      <c r="B260">
        <v>290</v>
      </c>
      <c r="C260" t="str">
        <f>TEXT(A260, "0")</f>
        <v>T6TTJ</v>
      </c>
      <c r="D260" t="str">
        <f>MID($C260, 1, 1)</f>
        <v>T</v>
      </c>
      <c r="E260" t="str">
        <f>MID($C260, 2, 1)</f>
        <v>6</v>
      </c>
      <c r="F260" t="str">
        <f>MID($C260, 3, 1)</f>
        <v>T</v>
      </c>
      <c r="G260" t="str">
        <f>MID($C260, 4, 1)</f>
        <v>T</v>
      </c>
      <c r="H260" t="str">
        <f>MID($C260, 5, 1)</f>
        <v>J</v>
      </c>
      <c r="I260">
        <f>LEN($A260)-LEN(SUBSTITUTE($A260,I$1,""))</f>
        <v>0</v>
      </c>
      <c r="J260">
        <f>LEN($A260)-LEN(SUBSTITUTE($A260,J$1,""))</f>
        <v>0</v>
      </c>
      <c r="K260">
        <f>LEN($A260)-LEN(SUBSTITUTE($A260,K$1,""))</f>
        <v>0</v>
      </c>
      <c r="L260">
        <f>LEN($A260)-LEN(SUBSTITUTE($A260,L$1,""))</f>
        <v>1</v>
      </c>
      <c r="M260">
        <f>LEN($A260)-LEN(SUBSTITUTE($A260,M$1,""))</f>
        <v>3</v>
      </c>
      <c r="N260">
        <f>LEN($A260)-LEN(SUBSTITUTE($A260,N$1,""))</f>
        <v>0</v>
      </c>
      <c r="O260">
        <f>LEN($A260)-LEN(SUBSTITUTE($A260,O$1,""))</f>
        <v>0</v>
      </c>
      <c r="P260">
        <f>LEN($A260)-LEN(SUBSTITUTE($A260,P$1,""))</f>
        <v>0</v>
      </c>
      <c r="Q260">
        <f>LEN($A260)-LEN(SUBSTITUTE($A260,Q$1,""))</f>
        <v>1</v>
      </c>
      <c r="R260">
        <f>LEN($A260)-LEN(SUBSTITUTE($A260,R$1,""))</f>
        <v>0</v>
      </c>
      <c r="S260">
        <f>LEN($A260)-LEN(SUBSTITUTE($A260,S$1,""))</f>
        <v>0</v>
      </c>
      <c r="T260">
        <f>LEN($A260)-LEN(SUBSTITUTE($A260,T$1,""))</f>
        <v>0</v>
      </c>
      <c r="U260">
        <f>LEN($A260)-LEN(SUBSTITUTE($A260,U$1,""))</f>
        <v>0</v>
      </c>
      <c r="V260">
        <f>I260+1</f>
        <v>1</v>
      </c>
      <c r="W260">
        <f>J260+1</f>
        <v>1</v>
      </c>
      <c r="X260">
        <f>K260+1</f>
        <v>1</v>
      </c>
      <c r="Y260">
        <f>L260+1</f>
        <v>2</v>
      </c>
      <c r="Z260">
        <f>M260+1</f>
        <v>4</v>
      </c>
      <c r="AA260">
        <f>N260+1</f>
        <v>1</v>
      </c>
      <c r="AB260">
        <f>O260+1</f>
        <v>1</v>
      </c>
      <c r="AC260">
        <f>P260+1</f>
        <v>1</v>
      </c>
      <c r="AD260">
        <f>Q260+1</f>
        <v>2</v>
      </c>
      <c r="AE260">
        <f>R260+1</f>
        <v>1</v>
      </c>
      <c r="AF260">
        <f>S260+1</f>
        <v>1</v>
      </c>
      <c r="AG260">
        <f>T260+1</f>
        <v>1</v>
      </c>
      <c r="AH260">
        <f>U260+1</f>
        <v>1</v>
      </c>
      <c r="AI260">
        <f>PRODUCT(V260:AH260)</f>
        <v>16</v>
      </c>
      <c r="AJ260" t="b">
        <f>AI260=6</f>
        <v>0</v>
      </c>
      <c r="AK260" t="b">
        <f>AI260=10</f>
        <v>0</v>
      </c>
      <c r="AL260" t="b">
        <f>AI260=12</f>
        <v>0</v>
      </c>
      <c r="AM260" t="b">
        <f>AI260=16</f>
        <v>1</v>
      </c>
      <c r="AN260" t="b">
        <f>AI260=18</f>
        <v>0</v>
      </c>
      <c r="AO260" t="b">
        <f>AI260=24</f>
        <v>0</v>
      </c>
      <c r="AP260" t="b">
        <f>AI260=32</f>
        <v>0</v>
      </c>
      <c r="AQ260" t="str">
        <f>IF(AI260=6,"7",IF(AI260=10,"6",IF(AI260=12,"5",
IF(AI260=16,"4",IF(AI260=18,"3",IF(AI260=24,"2",IF(AI260=32,"1","0"))))))
)</f>
        <v>4</v>
      </c>
      <c r="AR260" t="str">
        <f>_xlfn.XLOOKUP(D260, $BF$1:$BR$1, $BF$2:$BR$2)</f>
        <v>10</v>
      </c>
      <c r="AS260" t="str">
        <f>_xlfn.XLOOKUP(E260, $BF$1:$BR$1, $BF$2:$BR$2)</f>
        <v>06</v>
      </c>
      <c r="AT260" t="str">
        <f>_xlfn.XLOOKUP(F260, $BF$1:$BR$1, $BF$2:$BR$2)</f>
        <v>10</v>
      </c>
      <c r="AU260" t="str">
        <f>_xlfn.XLOOKUP(G260, $BF$1:$BR$1, $BF$2:$BR$2)</f>
        <v>10</v>
      </c>
      <c r="AV260" t="str">
        <f>_xlfn.XLOOKUP(H260, $BF$1:$BR$1, $BF$2:$BR$2)</f>
        <v>11</v>
      </c>
      <c r="AW260">
        <f>VALUE(_xlfn.TEXTJOIN("", TRUE, AQ260:AV260))</f>
        <v>41006101011</v>
      </c>
      <c r="AX260">
        <v>41006101011</v>
      </c>
      <c r="AY260">
        <f t="shared" ref="AY260:AY323" si="4">AY259-1</f>
        <v>742</v>
      </c>
      <c r="AZ260">
        <f>B260*AY260</f>
        <v>215180</v>
      </c>
    </row>
    <row r="261" spans="1:52" x14ac:dyDescent="0.25">
      <c r="A261" t="s">
        <v>482</v>
      </c>
      <c r="B261">
        <v>703</v>
      </c>
      <c r="C261" t="str">
        <f>TEXT(A261, "0")</f>
        <v>T333J</v>
      </c>
      <c r="D261" t="str">
        <f>MID($C261, 1, 1)</f>
        <v>T</v>
      </c>
      <c r="E261" t="str">
        <f>MID($C261, 2, 1)</f>
        <v>3</v>
      </c>
      <c r="F261" t="str">
        <f>MID($C261, 3, 1)</f>
        <v>3</v>
      </c>
      <c r="G261" t="str">
        <f>MID($C261, 4, 1)</f>
        <v>3</v>
      </c>
      <c r="H261" t="str">
        <f>MID($C261, 5, 1)</f>
        <v>J</v>
      </c>
      <c r="I261">
        <f>LEN($A261)-LEN(SUBSTITUTE($A261,I$1,""))</f>
        <v>0</v>
      </c>
      <c r="J261">
        <f>LEN($A261)-LEN(SUBSTITUTE($A261,J$1,""))</f>
        <v>0</v>
      </c>
      <c r="K261">
        <f>LEN($A261)-LEN(SUBSTITUTE($A261,K$1,""))</f>
        <v>0</v>
      </c>
      <c r="L261">
        <f>LEN($A261)-LEN(SUBSTITUTE($A261,L$1,""))</f>
        <v>1</v>
      </c>
      <c r="M261">
        <f>LEN($A261)-LEN(SUBSTITUTE($A261,M$1,""))</f>
        <v>1</v>
      </c>
      <c r="N261">
        <f>LEN($A261)-LEN(SUBSTITUTE($A261,N$1,""))</f>
        <v>0</v>
      </c>
      <c r="O261">
        <f>LEN($A261)-LEN(SUBSTITUTE($A261,O$1,""))</f>
        <v>0</v>
      </c>
      <c r="P261">
        <f>LEN($A261)-LEN(SUBSTITUTE($A261,P$1,""))</f>
        <v>0</v>
      </c>
      <c r="Q261">
        <f>LEN($A261)-LEN(SUBSTITUTE($A261,Q$1,""))</f>
        <v>0</v>
      </c>
      <c r="R261">
        <f>LEN($A261)-LEN(SUBSTITUTE($A261,R$1,""))</f>
        <v>0</v>
      </c>
      <c r="S261">
        <f>LEN($A261)-LEN(SUBSTITUTE($A261,S$1,""))</f>
        <v>0</v>
      </c>
      <c r="T261">
        <f>LEN($A261)-LEN(SUBSTITUTE($A261,T$1,""))</f>
        <v>3</v>
      </c>
      <c r="U261">
        <f>LEN($A261)-LEN(SUBSTITUTE($A261,U$1,""))</f>
        <v>0</v>
      </c>
      <c r="V261">
        <f>I261+1</f>
        <v>1</v>
      </c>
      <c r="W261">
        <f>J261+1</f>
        <v>1</v>
      </c>
      <c r="X261">
        <f>K261+1</f>
        <v>1</v>
      </c>
      <c r="Y261">
        <f>L261+1</f>
        <v>2</v>
      </c>
      <c r="Z261">
        <f>M261+1</f>
        <v>2</v>
      </c>
      <c r="AA261">
        <f>N261+1</f>
        <v>1</v>
      </c>
      <c r="AB261">
        <f>O261+1</f>
        <v>1</v>
      </c>
      <c r="AC261">
        <f>P261+1</f>
        <v>1</v>
      </c>
      <c r="AD261">
        <f>Q261+1</f>
        <v>1</v>
      </c>
      <c r="AE261">
        <f>R261+1</f>
        <v>1</v>
      </c>
      <c r="AF261">
        <f>S261+1</f>
        <v>1</v>
      </c>
      <c r="AG261">
        <f>T261+1</f>
        <v>4</v>
      </c>
      <c r="AH261">
        <f>U261+1</f>
        <v>1</v>
      </c>
      <c r="AI261">
        <f>PRODUCT(V261:AH261)</f>
        <v>16</v>
      </c>
      <c r="AJ261" t="b">
        <f>AI261=6</f>
        <v>0</v>
      </c>
      <c r="AK261" t="b">
        <f>AI261=10</f>
        <v>0</v>
      </c>
      <c r="AL261" t="b">
        <f>AI261=12</f>
        <v>0</v>
      </c>
      <c r="AM261" t="b">
        <f>AI261=16</f>
        <v>1</v>
      </c>
      <c r="AN261" t="b">
        <f>AI261=18</f>
        <v>0</v>
      </c>
      <c r="AO261" t="b">
        <f>AI261=24</f>
        <v>0</v>
      </c>
      <c r="AP261" t="b">
        <f>AI261=32</f>
        <v>0</v>
      </c>
      <c r="AQ261" t="str">
        <f>IF(AI261=6,"7",IF(AI261=10,"6",IF(AI261=12,"5",
IF(AI261=16,"4",IF(AI261=18,"3",IF(AI261=24,"2",IF(AI261=32,"1","0"))))))
)</f>
        <v>4</v>
      </c>
      <c r="AR261" t="str">
        <f>_xlfn.XLOOKUP(D261, $BF$1:$BR$1, $BF$2:$BR$2)</f>
        <v>10</v>
      </c>
      <c r="AS261" t="str">
        <f>_xlfn.XLOOKUP(E261, $BF$1:$BR$1, $BF$2:$BR$2)</f>
        <v>03</v>
      </c>
      <c r="AT261" t="str">
        <f>_xlfn.XLOOKUP(F261, $BF$1:$BR$1, $BF$2:$BR$2)</f>
        <v>03</v>
      </c>
      <c r="AU261" t="str">
        <f>_xlfn.XLOOKUP(G261, $BF$1:$BR$1, $BF$2:$BR$2)</f>
        <v>03</v>
      </c>
      <c r="AV261" t="str">
        <f>_xlfn.XLOOKUP(H261, $BF$1:$BR$1, $BF$2:$BR$2)</f>
        <v>11</v>
      </c>
      <c r="AW261">
        <f>VALUE(_xlfn.TEXTJOIN("", TRUE, AQ261:AV261))</f>
        <v>41003030311</v>
      </c>
      <c r="AX261">
        <v>41003030311</v>
      </c>
      <c r="AY261">
        <f t="shared" si="4"/>
        <v>741</v>
      </c>
      <c r="AZ261">
        <f>B261*AY261</f>
        <v>520923</v>
      </c>
    </row>
    <row r="262" spans="1:52" x14ac:dyDescent="0.25">
      <c r="A262" t="s">
        <v>724</v>
      </c>
      <c r="B262">
        <v>204</v>
      </c>
      <c r="C262" t="str">
        <f>TEXT(A262, "0")</f>
        <v>T222A</v>
      </c>
      <c r="D262" t="str">
        <f>MID($C262, 1, 1)</f>
        <v>T</v>
      </c>
      <c r="E262" t="str">
        <f>MID($C262, 2, 1)</f>
        <v>2</v>
      </c>
      <c r="F262" t="str">
        <f>MID($C262, 3, 1)</f>
        <v>2</v>
      </c>
      <c r="G262" t="str">
        <f>MID($C262, 4, 1)</f>
        <v>2</v>
      </c>
      <c r="H262" t="str">
        <f>MID($C262, 5, 1)</f>
        <v>A</v>
      </c>
      <c r="I262">
        <f>LEN($A262)-LEN(SUBSTITUTE($A262,I$1,""))</f>
        <v>1</v>
      </c>
      <c r="J262">
        <f>LEN($A262)-LEN(SUBSTITUTE($A262,J$1,""))</f>
        <v>0</v>
      </c>
      <c r="K262">
        <f>LEN($A262)-LEN(SUBSTITUTE($A262,K$1,""))</f>
        <v>0</v>
      </c>
      <c r="L262">
        <f>LEN($A262)-LEN(SUBSTITUTE($A262,L$1,""))</f>
        <v>0</v>
      </c>
      <c r="M262">
        <f>LEN($A262)-LEN(SUBSTITUTE($A262,M$1,""))</f>
        <v>1</v>
      </c>
      <c r="N262">
        <f>LEN($A262)-LEN(SUBSTITUTE($A262,N$1,""))</f>
        <v>0</v>
      </c>
      <c r="O262">
        <f>LEN($A262)-LEN(SUBSTITUTE($A262,O$1,""))</f>
        <v>0</v>
      </c>
      <c r="P262">
        <f>LEN($A262)-LEN(SUBSTITUTE($A262,P$1,""))</f>
        <v>0</v>
      </c>
      <c r="Q262">
        <f>LEN($A262)-LEN(SUBSTITUTE($A262,Q$1,""))</f>
        <v>0</v>
      </c>
      <c r="R262">
        <f>LEN($A262)-LEN(SUBSTITUTE($A262,R$1,""))</f>
        <v>0</v>
      </c>
      <c r="S262">
        <f>LEN($A262)-LEN(SUBSTITUTE($A262,S$1,""))</f>
        <v>0</v>
      </c>
      <c r="T262">
        <f>LEN($A262)-LEN(SUBSTITUTE($A262,T$1,""))</f>
        <v>0</v>
      </c>
      <c r="U262">
        <f>LEN($A262)-LEN(SUBSTITUTE($A262,U$1,""))</f>
        <v>3</v>
      </c>
      <c r="V262">
        <f>I262+1</f>
        <v>2</v>
      </c>
      <c r="W262">
        <f>J262+1</f>
        <v>1</v>
      </c>
      <c r="X262">
        <f>K262+1</f>
        <v>1</v>
      </c>
      <c r="Y262">
        <f>L262+1</f>
        <v>1</v>
      </c>
      <c r="Z262">
        <f>M262+1</f>
        <v>2</v>
      </c>
      <c r="AA262">
        <f>N262+1</f>
        <v>1</v>
      </c>
      <c r="AB262">
        <f>O262+1</f>
        <v>1</v>
      </c>
      <c r="AC262">
        <f>P262+1</f>
        <v>1</v>
      </c>
      <c r="AD262">
        <f>Q262+1</f>
        <v>1</v>
      </c>
      <c r="AE262">
        <f>R262+1</f>
        <v>1</v>
      </c>
      <c r="AF262">
        <f>S262+1</f>
        <v>1</v>
      </c>
      <c r="AG262">
        <f>T262+1</f>
        <v>1</v>
      </c>
      <c r="AH262">
        <f>U262+1</f>
        <v>4</v>
      </c>
      <c r="AI262">
        <f>PRODUCT(V262:AH262)</f>
        <v>16</v>
      </c>
      <c r="AJ262" t="b">
        <f>AI262=6</f>
        <v>0</v>
      </c>
      <c r="AK262" t="b">
        <f>AI262=10</f>
        <v>0</v>
      </c>
      <c r="AL262" t="b">
        <f>AI262=12</f>
        <v>0</v>
      </c>
      <c r="AM262" t="b">
        <f>AI262=16</f>
        <v>1</v>
      </c>
      <c r="AN262" t="b">
        <f>AI262=18</f>
        <v>0</v>
      </c>
      <c r="AO262" t="b">
        <f>AI262=24</f>
        <v>0</v>
      </c>
      <c r="AP262" t="b">
        <f>AI262=32</f>
        <v>0</v>
      </c>
      <c r="AQ262" t="str">
        <f>IF(AI262=6,"7",IF(AI262=10,"6",IF(AI262=12,"5",
IF(AI262=16,"4",IF(AI262=18,"3",IF(AI262=24,"2",IF(AI262=32,"1","0"))))))
)</f>
        <v>4</v>
      </c>
      <c r="AR262" t="str">
        <f>_xlfn.XLOOKUP(D262, $BF$1:$BR$1, $BF$2:$BR$2)</f>
        <v>10</v>
      </c>
      <c r="AS262" t="str">
        <f>_xlfn.XLOOKUP(E262, $BF$1:$BR$1, $BF$2:$BR$2)</f>
        <v>02</v>
      </c>
      <c r="AT262" t="str">
        <f>_xlfn.XLOOKUP(F262, $BF$1:$BR$1, $BF$2:$BR$2)</f>
        <v>02</v>
      </c>
      <c r="AU262" t="str">
        <f>_xlfn.XLOOKUP(G262, $BF$1:$BR$1, $BF$2:$BR$2)</f>
        <v>02</v>
      </c>
      <c r="AV262" t="str">
        <f>_xlfn.XLOOKUP(H262, $BF$1:$BR$1, $BF$2:$BR$2)</f>
        <v>14</v>
      </c>
      <c r="AW262">
        <f>VALUE(_xlfn.TEXTJOIN("", TRUE, AQ262:AV262))</f>
        <v>41002020214</v>
      </c>
      <c r="AX262">
        <v>41002020214</v>
      </c>
      <c r="AY262">
        <f t="shared" si="4"/>
        <v>740</v>
      </c>
      <c r="AZ262">
        <f>B262*AY262</f>
        <v>150960</v>
      </c>
    </row>
    <row r="263" spans="1:52" x14ac:dyDescent="0.25">
      <c r="A263" t="s">
        <v>744</v>
      </c>
      <c r="B263">
        <v>14</v>
      </c>
      <c r="C263" t="str">
        <f>TEXT(A263, "0")</f>
        <v>9Q799</v>
      </c>
      <c r="D263" t="str">
        <f>MID($C263, 1, 1)</f>
        <v>9</v>
      </c>
      <c r="E263" t="str">
        <f>MID($C263, 2, 1)</f>
        <v>Q</v>
      </c>
      <c r="F263" t="str">
        <f>MID($C263, 3, 1)</f>
        <v>7</v>
      </c>
      <c r="G263" t="str">
        <f>MID($C263, 4, 1)</f>
        <v>9</v>
      </c>
      <c r="H263" t="str">
        <f>MID($C263, 5, 1)</f>
        <v>9</v>
      </c>
      <c r="I263">
        <f>LEN($A263)-LEN(SUBSTITUTE($A263,I$1,""))</f>
        <v>0</v>
      </c>
      <c r="J263">
        <f>LEN($A263)-LEN(SUBSTITUTE($A263,J$1,""))</f>
        <v>0</v>
      </c>
      <c r="K263">
        <f>LEN($A263)-LEN(SUBSTITUTE($A263,K$1,""))</f>
        <v>1</v>
      </c>
      <c r="L263">
        <f>LEN($A263)-LEN(SUBSTITUTE($A263,L$1,""))</f>
        <v>0</v>
      </c>
      <c r="M263">
        <f>LEN($A263)-LEN(SUBSTITUTE($A263,M$1,""))</f>
        <v>0</v>
      </c>
      <c r="N263">
        <f>LEN($A263)-LEN(SUBSTITUTE($A263,N$1,""))</f>
        <v>3</v>
      </c>
      <c r="O263">
        <f>LEN($A263)-LEN(SUBSTITUTE($A263,O$1,""))</f>
        <v>0</v>
      </c>
      <c r="P263">
        <f>LEN($A263)-LEN(SUBSTITUTE($A263,P$1,""))</f>
        <v>1</v>
      </c>
      <c r="Q263">
        <f>LEN($A263)-LEN(SUBSTITUTE($A263,Q$1,""))</f>
        <v>0</v>
      </c>
      <c r="R263">
        <f>LEN($A263)-LEN(SUBSTITUTE($A263,R$1,""))</f>
        <v>0</v>
      </c>
      <c r="S263">
        <f>LEN($A263)-LEN(SUBSTITUTE($A263,S$1,""))</f>
        <v>0</v>
      </c>
      <c r="T263">
        <f>LEN($A263)-LEN(SUBSTITUTE($A263,T$1,""))</f>
        <v>0</v>
      </c>
      <c r="U263">
        <f>LEN($A263)-LEN(SUBSTITUTE($A263,U$1,""))</f>
        <v>0</v>
      </c>
      <c r="V263">
        <f>I263+1</f>
        <v>1</v>
      </c>
      <c r="W263">
        <f>J263+1</f>
        <v>1</v>
      </c>
      <c r="X263">
        <f>K263+1</f>
        <v>2</v>
      </c>
      <c r="Y263">
        <f>L263+1</f>
        <v>1</v>
      </c>
      <c r="Z263">
        <f>M263+1</f>
        <v>1</v>
      </c>
      <c r="AA263">
        <f>N263+1</f>
        <v>4</v>
      </c>
      <c r="AB263">
        <f>O263+1</f>
        <v>1</v>
      </c>
      <c r="AC263">
        <f>P263+1</f>
        <v>2</v>
      </c>
      <c r="AD263">
        <f>Q263+1</f>
        <v>1</v>
      </c>
      <c r="AE263">
        <f>R263+1</f>
        <v>1</v>
      </c>
      <c r="AF263">
        <f>S263+1</f>
        <v>1</v>
      </c>
      <c r="AG263">
        <f>T263+1</f>
        <v>1</v>
      </c>
      <c r="AH263">
        <f>U263+1</f>
        <v>1</v>
      </c>
      <c r="AI263">
        <f>PRODUCT(V263:AH263)</f>
        <v>16</v>
      </c>
      <c r="AJ263" t="b">
        <f>AI263=6</f>
        <v>0</v>
      </c>
      <c r="AK263" t="b">
        <f>AI263=10</f>
        <v>0</v>
      </c>
      <c r="AL263" t="b">
        <f>AI263=12</f>
        <v>0</v>
      </c>
      <c r="AM263" t="b">
        <f>AI263=16</f>
        <v>1</v>
      </c>
      <c r="AN263" t="b">
        <f>AI263=18</f>
        <v>0</v>
      </c>
      <c r="AO263" t="b">
        <f>AI263=24</f>
        <v>0</v>
      </c>
      <c r="AP263" t="b">
        <f>AI263=32</f>
        <v>0</v>
      </c>
      <c r="AQ263" t="str">
        <f>IF(AI263=6,"7",IF(AI263=10,"6",IF(AI263=12,"5",
IF(AI263=16,"4",IF(AI263=18,"3",IF(AI263=24,"2",IF(AI263=32,"1","0"))))))
)</f>
        <v>4</v>
      </c>
      <c r="AR263" t="str">
        <f>_xlfn.XLOOKUP(D263, $BF$1:$BR$1, $BF$2:$BR$2)</f>
        <v>09</v>
      </c>
      <c r="AS263" t="str">
        <f>_xlfn.XLOOKUP(E263, $BF$1:$BR$1, $BF$2:$BR$2)</f>
        <v>12</v>
      </c>
      <c r="AT263" t="str">
        <f>_xlfn.XLOOKUP(F263, $BF$1:$BR$1, $BF$2:$BR$2)</f>
        <v>07</v>
      </c>
      <c r="AU263" t="str">
        <f>_xlfn.XLOOKUP(G263, $BF$1:$BR$1, $BF$2:$BR$2)</f>
        <v>09</v>
      </c>
      <c r="AV263" t="str">
        <f>_xlfn.XLOOKUP(H263, $BF$1:$BR$1, $BF$2:$BR$2)</f>
        <v>09</v>
      </c>
      <c r="AW263">
        <f>VALUE(_xlfn.TEXTJOIN("", TRUE, AQ263:AV263))</f>
        <v>40912070909</v>
      </c>
      <c r="AX263">
        <v>40912070909</v>
      </c>
      <c r="AY263">
        <f t="shared" si="4"/>
        <v>739</v>
      </c>
      <c r="AZ263">
        <f>B263*AY263</f>
        <v>10346</v>
      </c>
    </row>
    <row r="264" spans="1:52" x14ac:dyDescent="0.25">
      <c r="A264" t="s">
        <v>166</v>
      </c>
      <c r="B264">
        <v>808</v>
      </c>
      <c r="C264" t="str">
        <f>TEXT(A264, "0")</f>
        <v>9Q5QQ</v>
      </c>
      <c r="D264" t="str">
        <f>MID($C264, 1, 1)</f>
        <v>9</v>
      </c>
      <c r="E264" t="str">
        <f>MID($C264, 2, 1)</f>
        <v>Q</v>
      </c>
      <c r="F264" t="str">
        <f>MID($C264, 3, 1)</f>
        <v>5</v>
      </c>
      <c r="G264" t="str">
        <f>MID($C264, 4, 1)</f>
        <v>Q</v>
      </c>
      <c r="H264" t="str">
        <f>MID($C264, 5, 1)</f>
        <v>Q</v>
      </c>
      <c r="I264">
        <f>LEN($A264)-LEN(SUBSTITUTE($A264,I$1,""))</f>
        <v>0</v>
      </c>
      <c r="J264">
        <f>LEN($A264)-LEN(SUBSTITUTE($A264,J$1,""))</f>
        <v>0</v>
      </c>
      <c r="K264">
        <f>LEN($A264)-LEN(SUBSTITUTE($A264,K$1,""))</f>
        <v>3</v>
      </c>
      <c r="L264">
        <f>LEN($A264)-LEN(SUBSTITUTE($A264,L$1,""))</f>
        <v>0</v>
      </c>
      <c r="M264">
        <f>LEN($A264)-LEN(SUBSTITUTE($A264,M$1,""))</f>
        <v>0</v>
      </c>
      <c r="N264">
        <f>LEN($A264)-LEN(SUBSTITUTE($A264,N$1,""))</f>
        <v>1</v>
      </c>
      <c r="O264">
        <f>LEN($A264)-LEN(SUBSTITUTE($A264,O$1,""))</f>
        <v>0</v>
      </c>
      <c r="P264">
        <f>LEN($A264)-LEN(SUBSTITUTE($A264,P$1,""))</f>
        <v>0</v>
      </c>
      <c r="Q264">
        <f>LEN($A264)-LEN(SUBSTITUTE($A264,Q$1,""))</f>
        <v>0</v>
      </c>
      <c r="R264">
        <f>LEN($A264)-LEN(SUBSTITUTE($A264,R$1,""))</f>
        <v>1</v>
      </c>
      <c r="S264">
        <f>LEN($A264)-LEN(SUBSTITUTE($A264,S$1,""))</f>
        <v>0</v>
      </c>
      <c r="T264">
        <f>LEN($A264)-LEN(SUBSTITUTE($A264,T$1,""))</f>
        <v>0</v>
      </c>
      <c r="U264">
        <f>LEN($A264)-LEN(SUBSTITUTE($A264,U$1,""))</f>
        <v>0</v>
      </c>
      <c r="V264">
        <f>I264+1</f>
        <v>1</v>
      </c>
      <c r="W264">
        <f>J264+1</f>
        <v>1</v>
      </c>
      <c r="X264">
        <f>K264+1</f>
        <v>4</v>
      </c>
      <c r="Y264">
        <f>L264+1</f>
        <v>1</v>
      </c>
      <c r="Z264">
        <f>M264+1</f>
        <v>1</v>
      </c>
      <c r="AA264">
        <f>N264+1</f>
        <v>2</v>
      </c>
      <c r="AB264">
        <f>O264+1</f>
        <v>1</v>
      </c>
      <c r="AC264">
        <f>P264+1</f>
        <v>1</v>
      </c>
      <c r="AD264">
        <f>Q264+1</f>
        <v>1</v>
      </c>
      <c r="AE264">
        <f>R264+1</f>
        <v>2</v>
      </c>
      <c r="AF264">
        <f>S264+1</f>
        <v>1</v>
      </c>
      <c r="AG264">
        <f>T264+1</f>
        <v>1</v>
      </c>
      <c r="AH264">
        <f>U264+1</f>
        <v>1</v>
      </c>
      <c r="AI264">
        <f>PRODUCT(V264:AH264)</f>
        <v>16</v>
      </c>
      <c r="AJ264" t="b">
        <f>AI264=6</f>
        <v>0</v>
      </c>
      <c r="AK264" t="b">
        <f>AI264=10</f>
        <v>0</v>
      </c>
      <c r="AL264" t="b">
        <f>AI264=12</f>
        <v>0</v>
      </c>
      <c r="AM264" t="b">
        <f>AI264=16</f>
        <v>1</v>
      </c>
      <c r="AN264" t="b">
        <f>AI264=18</f>
        <v>0</v>
      </c>
      <c r="AO264" t="b">
        <f>AI264=24</f>
        <v>0</v>
      </c>
      <c r="AP264" t="b">
        <f>AI264=32</f>
        <v>0</v>
      </c>
      <c r="AQ264" t="str">
        <f>IF(AI264=6,"7",IF(AI264=10,"6",IF(AI264=12,"5",
IF(AI264=16,"4",IF(AI264=18,"3",IF(AI264=24,"2",IF(AI264=32,"1","0"))))))
)</f>
        <v>4</v>
      </c>
      <c r="AR264" t="str">
        <f>_xlfn.XLOOKUP(D264, $BF$1:$BR$1, $BF$2:$BR$2)</f>
        <v>09</v>
      </c>
      <c r="AS264" t="str">
        <f>_xlfn.XLOOKUP(E264, $BF$1:$BR$1, $BF$2:$BR$2)</f>
        <v>12</v>
      </c>
      <c r="AT264" t="str">
        <f>_xlfn.XLOOKUP(F264, $BF$1:$BR$1, $BF$2:$BR$2)</f>
        <v>05</v>
      </c>
      <c r="AU264" t="str">
        <f>_xlfn.XLOOKUP(G264, $BF$1:$BR$1, $BF$2:$BR$2)</f>
        <v>12</v>
      </c>
      <c r="AV264" t="str">
        <f>_xlfn.XLOOKUP(H264, $BF$1:$BR$1, $BF$2:$BR$2)</f>
        <v>12</v>
      </c>
      <c r="AW264">
        <f>VALUE(_xlfn.TEXTJOIN("", TRUE, AQ264:AV264))</f>
        <v>40912051212</v>
      </c>
      <c r="AX264">
        <v>40912051212</v>
      </c>
      <c r="AY264">
        <f t="shared" si="4"/>
        <v>738</v>
      </c>
      <c r="AZ264">
        <f>B264*AY264</f>
        <v>596304</v>
      </c>
    </row>
    <row r="265" spans="1:52" x14ac:dyDescent="0.25">
      <c r="A265" t="s">
        <v>87</v>
      </c>
      <c r="B265">
        <v>267</v>
      </c>
      <c r="C265" t="str">
        <f>TEXT(A265, "0")</f>
        <v>9J939</v>
      </c>
      <c r="D265" t="str">
        <f>MID($C265, 1, 1)</f>
        <v>9</v>
      </c>
      <c r="E265" t="str">
        <f>MID($C265, 2, 1)</f>
        <v>J</v>
      </c>
      <c r="F265" t="str">
        <f>MID($C265, 3, 1)</f>
        <v>9</v>
      </c>
      <c r="G265" t="str">
        <f>MID($C265, 4, 1)</f>
        <v>3</v>
      </c>
      <c r="H265" t="str">
        <f>MID($C265, 5, 1)</f>
        <v>9</v>
      </c>
      <c r="I265">
        <f>LEN($A265)-LEN(SUBSTITUTE($A265,I$1,""))</f>
        <v>0</v>
      </c>
      <c r="J265">
        <f>LEN($A265)-LEN(SUBSTITUTE($A265,J$1,""))</f>
        <v>0</v>
      </c>
      <c r="K265">
        <f>LEN($A265)-LEN(SUBSTITUTE($A265,K$1,""))</f>
        <v>0</v>
      </c>
      <c r="L265">
        <f>LEN($A265)-LEN(SUBSTITUTE($A265,L$1,""))</f>
        <v>1</v>
      </c>
      <c r="M265">
        <f>LEN($A265)-LEN(SUBSTITUTE($A265,M$1,""))</f>
        <v>0</v>
      </c>
      <c r="N265">
        <f>LEN($A265)-LEN(SUBSTITUTE($A265,N$1,""))</f>
        <v>3</v>
      </c>
      <c r="O265">
        <f>LEN($A265)-LEN(SUBSTITUTE($A265,O$1,""))</f>
        <v>0</v>
      </c>
      <c r="P265">
        <f>LEN($A265)-LEN(SUBSTITUTE($A265,P$1,""))</f>
        <v>0</v>
      </c>
      <c r="Q265">
        <f>LEN($A265)-LEN(SUBSTITUTE($A265,Q$1,""))</f>
        <v>0</v>
      </c>
      <c r="R265">
        <f>LEN($A265)-LEN(SUBSTITUTE($A265,R$1,""))</f>
        <v>0</v>
      </c>
      <c r="S265">
        <f>LEN($A265)-LEN(SUBSTITUTE($A265,S$1,""))</f>
        <v>0</v>
      </c>
      <c r="T265">
        <f>LEN($A265)-LEN(SUBSTITUTE($A265,T$1,""))</f>
        <v>1</v>
      </c>
      <c r="U265">
        <f>LEN($A265)-LEN(SUBSTITUTE($A265,U$1,""))</f>
        <v>0</v>
      </c>
      <c r="V265">
        <f>I265+1</f>
        <v>1</v>
      </c>
      <c r="W265">
        <f>J265+1</f>
        <v>1</v>
      </c>
      <c r="X265">
        <f>K265+1</f>
        <v>1</v>
      </c>
      <c r="Y265">
        <f>L265+1</f>
        <v>2</v>
      </c>
      <c r="Z265">
        <f>M265+1</f>
        <v>1</v>
      </c>
      <c r="AA265">
        <f>N265+1</f>
        <v>4</v>
      </c>
      <c r="AB265">
        <f>O265+1</f>
        <v>1</v>
      </c>
      <c r="AC265">
        <f>P265+1</f>
        <v>1</v>
      </c>
      <c r="AD265">
        <f>Q265+1</f>
        <v>1</v>
      </c>
      <c r="AE265">
        <f>R265+1</f>
        <v>1</v>
      </c>
      <c r="AF265">
        <f>S265+1</f>
        <v>1</v>
      </c>
      <c r="AG265">
        <f>T265+1</f>
        <v>2</v>
      </c>
      <c r="AH265">
        <f>U265+1</f>
        <v>1</v>
      </c>
      <c r="AI265">
        <f>PRODUCT(V265:AH265)</f>
        <v>16</v>
      </c>
      <c r="AJ265" t="b">
        <f>AI265=6</f>
        <v>0</v>
      </c>
      <c r="AK265" t="b">
        <f>AI265=10</f>
        <v>0</v>
      </c>
      <c r="AL265" t="b">
        <f>AI265=12</f>
        <v>0</v>
      </c>
      <c r="AM265" t="b">
        <f>AI265=16</f>
        <v>1</v>
      </c>
      <c r="AN265" t="b">
        <f>AI265=18</f>
        <v>0</v>
      </c>
      <c r="AO265" t="b">
        <f>AI265=24</f>
        <v>0</v>
      </c>
      <c r="AP265" t="b">
        <f>AI265=32</f>
        <v>0</v>
      </c>
      <c r="AQ265" t="str">
        <f>IF(AI265=6,"7",IF(AI265=10,"6",IF(AI265=12,"5",
IF(AI265=16,"4",IF(AI265=18,"3",IF(AI265=24,"2",IF(AI265=32,"1","0"))))))
)</f>
        <v>4</v>
      </c>
      <c r="AR265" t="str">
        <f>_xlfn.XLOOKUP(D265, $BF$1:$BR$1, $BF$2:$BR$2)</f>
        <v>09</v>
      </c>
      <c r="AS265" t="str">
        <f>_xlfn.XLOOKUP(E265, $BF$1:$BR$1, $BF$2:$BR$2)</f>
        <v>11</v>
      </c>
      <c r="AT265" t="str">
        <f>_xlfn.XLOOKUP(F265, $BF$1:$BR$1, $BF$2:$BR$2)</f>
        <v>09</v>
      </c>
      <c r="AU265" t="str">
        <f>_xlfn.XLOOKUP(G265, $BF$1:$BR$1, $BF$2:$BR$2)</f>
        <v>03</v>
      </c>
      <c r="AV265" t="str">
        <f>_xlfn.XLOOKUP(H265, $BF$1:$BR$1, $BF$2:$BR$2)</f>
        <v>09</v>
      </c>
      <c r="AW265">
        <f>VALUE(_xlfn.TEXTJOIN("", TRUE, AQ265:AV265))</f>
        <v>40911090309</v>
      </c>
      <c r="AX265">
        <v>40911090309</v>
      </c>
      <c r="AY265">
        <f t="shared" si="4"/>
        <v>737</v>
      </c>
      <c r="AZ265">
        <f>B265*AY265</f>
        <v>196779</v>
      </c>
    </row>
    <row r="266" spans="1:52" x14ac:dyDescent="0.25">
      <c r="A266" t="s">
        <v>902</v>
      </c>
      <c r="B266">
        <v>395</v>
      </c>
      <c r="C266" t="str">
        <f>TEXT(A266, "0")</f>
        <v>9TQQQ</v>
      </c>
      <c r="D266" t="str">
        <f>MID($C266, 1, 1)</f>
        <v>9</v>
      </c>
      <c r="E266" t="str">
        <f>MID($C266, 2, 1)</f>
        <v>T</v>
      </c>
      <c r="F266" t="str">
        <f>MID($C266, 3, 1)</f>
        <v>Q</v>
      </c>
      <c r="G266" t="str">
        <f>MID($C266, 4, 1)</f>
        <v>Q</v>
      </c>
      <c r="H266" t="str">
        <f>MID($C266, 5, 1)</f>
        <v>Q</v>
      </c>
      <c r="I266">
        <f>LEN($A266)-LEN(SUBSTITUTE($A266,I$1,""))</f>
        <v>0</v>
      </c>
      <c r="J266">
        <f>LEN($A266)-LEN(SUBSTITUTE($A266,J$1,""))</f>
        <v>0</v>
      </c>
      <c r="K266">
        <f>LEN($A266)-LEN(SUBSTITUTE($A266,K$1,""))</f>
        <v>3</v>
      </c>
      <c r="L266">
        <f>LEN($A266)-LEN(SUBSTITUTE($A266,L$1,""))</f>
        <v>0</v>
      </c>
      <c r="M266">
        <f>LEN($A266)-LEN(SUBSTITUTE($A266,M$1,""))</f>
        <v>1</v>
      </c>
      <c r="N266">
        <f>LEN($A266)-LEN(SUBSTITUTE($A266,N$1,""))</f>
        <v>1</v>
      </c>
      <c r="O266">
        <f>LEN($A266)-LEN(SUBSTITUTE($A266,O$1,""))</f>
        <v>0</v>
      </c>
      <c r="P266">
        <f>LEN($A266)-LEN(SUBSTITUTE($A266,P$1,""))</f>
        <v>0</v>
      </c>
      <c r="Q266">
        <f>LEN($A266)-LEN(SUBSTITUTE($A266,Q$1,""))</f>
        <v>0</v>
      </c>
      <c r="R266">
        <f>LEN($A266)-LEN(SUBSTITUTE($A266,R$1,""))</f>
        <v>0</v>
      </c>
      <c r="S266">
        <f>LEN($A266)-LEN(SUBSTITUTE($A266,S$1,""))</f>
        <v>0</v>
      </c>
      <c r="T266">
        <f>LEN($A266)-LEN(SUBSTITUTE($A266,T$1,""))</f>
        <v>0</v>
      </c>
      <c r="U266">
        <f>LEN($A266)-LEN(SUBSTITUTE($A266,U$1,""))</f>
        <v>0</v>
      </c>
      <c r="V266">
        <f>I266+1</f>
        <v>1</v>
      </c>
      <c r="W266">
        <f>J266+1</f>
        <v>1</v>
      </c>
      <c r="X266">
        <f>K266+1</f>
        <v>4</v>
      </c>
      <c r="Y266">
        <f>L266+1</f>
        <v>1</v>
      </c>
      <c r="Z266">
        <f>M266+1</f>
        <v>2</v>
      </c>
      <c r="AA266">
        <f>N266+1</f>
        <v>2</v>
      </c>
      <c r="AB266">
        <f>O266+1</f>
        <v>1</v>
      </c>
      <c r="AC266">
        <f>P266+1</f>
        <v>1</v>
      </c>
      <c r="AD266">
        <f>Q266+1</f>
        <v>1</v>
      </c>
      <c r="AE266">
        <f>R266+1</f>
        <v>1</v>
      </c>
      <c r="AF266">
        <f>S266+1</f>
        <v>1</v>
      </c>
      <c r="AG266">
        <f>T266+1</f>
        <v>1</v>
      </c>
      <c r="AH266">
        <f>U266+1</f>
        <v>1</v>
      </c>
      <c r="AI266">
        <f>PRODUCT(V266:AH266)</f>
        <v>16</v>
      </c>
      <c r="AJ266" t="b">
        <f>AI266=6</f>
        <v>0</v>
      </c>
      <c r="AK266" t="b">
        <f>AI266=10</f>
        <v>0</v>
      </c>
      <c r="AL266" t="b">
        <f>AI266=12</f>
        <v>0</v>
      </c>
      <c r="AM266" t="b">
        <f>AI266=16</f>
        <v>1</v>
      </c>
      <c r="AN266" t="b">
        <f>AI266=18</f>
        <v>0</v>
      </c>
      <c r="AO266" t="b">
        <f>AI266=24</f>
        <v>0</v>
      </c>
      <c r="AP266" t="b">
        <f>AI266=32</f>
        <v>0</v>
      </c>
      <c r="AQ266" t="str">
        <f>IF(AI266=6,"7",IF(AI266=10,"6",IF(AI266=12,"5",
IF(AI266=16,"4",IF(AI266=18,"3",IF(AI266=24,"2",IF(AI266=32,"1","0"))))))
)</f>
        <v>4</v>
      </c>
      <c r="AR266" t="str">
        <f>_xlfn.XLOOKUP(D266, $BF$1:$BR$1, $BF$2:$BR$2)</f>
        <v>09</v>
      </c>
      <c r="AS266" t="str">
        <f>_xlfn.XLOOKUP(E266, $BF$1:$BR$1, $BF$2:$BR$2)</f>
        <v>10</v>
      </c>
      <c r="AT266" t="str">
        <f>_xlfn.XLOOKUP(F266, $BF$1:$BR$1, $BF$2:$BR$2)</f>
        <v>12</v>
      </c>
      <c r="AU266" t="str">
        <f>_xlfn.XLOOKUP(G266, $BF$1:$BR$1, $BF$2:$BR$2)</f>
        <v>12</v>
      </c>
      <c r="AV266" t="str">
        <f>_xlfn.XLOOKUP(H266, $BF$1:$BR$1, $BF$2:$BR$2)</f>
        <v>12</v>
      </c>
      <c r="AW266">
        <f>VALUE(_xlfn.TEXTJOIN("", TRUE, AQ266:AV266))</f>
        <v>40910121212</v>
      </c>
      <c r="AX266">
        <v>40910121212</v>
      </c>
      <c r="AY266">
        <f t="shared" si="4"/>
        <v>736</v>
      </c>
      <c r="AZ266">
        <f>B266*AY266</f>
        <v>290720</v>
      </c>
    </row>
    <row r="267" spans="1:52" x14ac:dyDescent="0.25">
      <c r="A267" t="s">
        <v>63</v>
      </c>
      <c r="B267">
        <v>771</v>
      </c>
      <c r="C267" t="str">
        <f>TEXT(A267, "0")</f>
        <v>99A9T</v>
      </c>
      <c r="D267" t="str">
        <f>MID($C267, 1, 1)</f>
        <v>9</v>
      </c>
      <c r="E267" t="str">
        <f>MID($C267, 2, 1)</f>
        <v>9</v>
      </c>
      <c r="F267" t="str">
        <f>MID($C267, 3, 1)</f>
        <v>A</v>
      </c>
      <c r="G267" t="str">
        <f>MID($C267, 4, 1)</f>
        <v>9</v>
      </c>
      <c r="H267" t="str">
        <f>MID($C267, 5, 1)</f>
        <v>T</v>
      </c>
      <c r="I267">
        <f>LEN($A267)-LEN(SUBSTITUTE($A267,I$1,""))</f>
        <v>1</v>
      </c>
      <c r="J267">
        <f>LEN($A267)-LEN(SUBSTITUTE($A267,J$1,""))</f>
        <v>0</v>
      </c>
      <c r="K267">
        <f>LEN($A267)-LEN(SUBSTITUTE($A267,K$1,""))</f>
        <v>0</v>
      </c>
      <c r="L267">
        <f>LEN($A267)-LEN(SUBSTITUTE($A267,L$1,""))</f>
        <v>0</v>
      </c>
      <c r="M267">
        <f>LEN($A267)-LEN(SUBSTITUTE($A267,M$1,""))</f>
        <v>1</v>
      </c>
      <c r="N267">
        <f>LEN($A267)-LEN(SUBSTITUTE($A267,N$1,""))</f>
        <v>3</v>
      </c>
      <c r="O267">
        <f>LEN($A267)-LEN(SUBSTITUTE($A267,O$1,""))</f>
        <v>0</v>
      </c>
      <c r="P267">
        <f>LEN($A267)-LEN(SUBSTITUTE($A267,P$1,""))</f>
        <v>0</v>
      </c>
      <c r="Q267">
        <f>LEN($A267)-LEN(SUBSTITUTE($A267,Q$1,""))</f>
        <v>0</v>
      </c>
      <c r="R267">
        <f>LEN($A267)-LEN(SUBSTITUTE($A267,R$1,""))</f>
        <v>0</v>
      </c>
      <c r="S267">
        <f>LEN($A267)-LEN(SUBSTITUTE($A267,S$1,""))</f>
        <v>0</v>
      </c>
      <c r="T267">
        <f>LEN($A267)-LEN(SUBSTITUTE($A267,T$1,""))</f>
        <v>0</v>
      </c>
      <c r="U267">
        <f>LEN($A267)-LEN(SUBSTITUTE($A267,U$1,""))</f>
        <v>0</v>
      </c>
      <c r="V267">
        <f>I267+1</f>
        <v>2</v>
      </c>
      <c r="W267">
        <f>J267+1</f>
        <v>1</v>
      </c>
      <c r="X267">
        <f>K267+1</f>
        <v>1</v>
      </c>
      <c r="Y267">
        <f>L267+1</f>
        <v>1</v>
      </c>
      <c r="Z267">
        <f>M267+1</f>
        <v>2</v>
      </c>
      <c r="AA267">
        <f>N267+1</f>
        <v>4</v>
      </c>
      <c r="AB267">
        <f>O267+1</f>
        <v>1</v>
      </c>
      <c r="AC267">
        <f>P267+1</f>
        <v>1</v>
      </c>
      <c r="AD267">
        <f>Q267+1</f>
        <v>1</v>
      </c>
      <c r="AE267">
        <f>R267+1</f>
        <v>1</v>
      </c>
      <c r="AF267">
        <f>S267+1</f>
        <v>1</v>
      </c>
      <c r="AG267">
        <f>T267+1</f>
        <v>1</v>
      </c>
      <c r="AH267">
        <f>U267+1</f>
        <v>1</v>
      </c>
      <c r="AI267">
        <f>PRODUCT(V267:AH267)</f>
        <v>16</v>
      </c>
      <c r="AJ267" t="b">
        <f>AI267=6</f>
        <v>0</v>
      </c>
      <c r="AK267" t="b">
        <f>AI267=10</f>
        <v>0</v>
      </c>
      <c r="AL267" t="b">
        <f>AI267=12</f>
        <v>0</v>
      </c>
      <c r="AM267" t="b">
        <f>AI267=16</f>
        <v>1</v>
      </c>
      <c r="AN267" t="b">
        <f>AI267=18</f>
        <v>0</v>
      </c>
      <c r="AO267" t="b">
        <f>AI267=24</f>
        <v>0</v>
      </c>
      <c r="AP267" t="b">
        <f>AI267=32</f>
        <v>0</v>
      </c>
      <c r="AQ267" t="str">
        <f>IF(AI267=6,"7",IF(AI267=10,"6",IF(AI267=12,"5",
IF(AI267=16,"4",IF(AI267=18,"3",IF(AI267=24,"2",IF(AI267=32,"1","0"))))))
)</f>
        <v>4</v>
      </c>
      <c r="AR267" t="str">
        <f>_xlfn.XLOOKUP(D267, $BF$1:$BR$1, $BF$2:$BR$2)</f>
        <v>09</v>
      </c>
      <c r="AS267" t="str">
        <f>_xlfn.XLOOKUP(E267, $BF$1:$BR$1, $BF$2:$BR$2)</f>
        <v>09</v>
      </c>
      <c r="AT267" t="str">
        <f>_xlfn.XLOOKUP(F267, $BF$1:$BR$1, $BF$2:$BR$2)</f>
        <v>14</v>
      </c>
      <c r="AU267" t="str">
        <f>_xlfn.XLOOKUP(G267, $BF$1:$BR$1, $BF$2:$BR$2)</f>
        <v>09</v>
      </c>
      <c r="AV267" t="str">
        <f>_xlfn.XLOOKUP(H267, $BF$1:$BR$1, $BF$2:$BR$2)</f>
        <v>10</v>
      </c>
      <c r="AW267">
        <f>VALUE(_xlfn.TEXTJOIN("", TRUE, AQ267:AV267))</f>
        <v>40909140910</v>
      </c>
      <c r="AX267">
        <v>40909140910</v>
      </c>
      <c r="AY267">
        <f t="shared" si="4"/>
        <v>735</v>
      </c>
      <c r="AZ267">
        <f>B267*AY267</f>
        <v>566685</v>
      </c>
    </row>
    <row r="268" spans="1:52" x14ac:dyDescent="0.25">
      <c r="A268" t="s">
        <v>816</v>
      </c>
      <c r="B268">
        <v>488</v>
      </c>
      <c r="C268" t="str">
        <f>TEXT(A268, "0")</f>
        <v>99A69</v>
      </c>
      <c r="D268" t="str">
        <f>MID($C268, 1, 1)</f>
        <v>9</v>
      </c>
      <c r="E268" t="str">
        <f>MID($C268, 2, 1)</f>
        <v>9</v>
      </c>
      <c r="F268" t="str">
        <f>MID($C268, 3, 1)</f>
        <v>A</v>
      </c>
      <c r="G268" t="str">
        <f>MID($C268, 4, 1)</f>
        <v>6</v>
      </c>
      <c r="H268" t="str">
        <f>MID($C268, 5, 1)</f>
        <v>9</v>
      </c>
      <c r="I268">
        <f>LEN($A268)-LEN(SUBSTITUTE($A268,I$1,""))</f>
        <v>1</v>
      </c>
      <c r="J268">
        <f>LEN($A268)-LEN(SUBSTITUTE($A268,J$1,""))</f>
        <v>0</v>
      </c>
      <c r="K268">
        <f>LEN($A268)-LEN(SUBSTITUTE($A268,K$1,""))</f>
        <v>0</v>
      </c>
      <c r="L268">
        <f>LEN($A268)-LEN(SUBSTITUTE($A268,L$1,""))</f>
        <v>0</v>
      </c>
      <c r="M268">
        <f>LEN($A268)-LEN(SUBSTITUTE($A268,M$1,""))</f>
        <v>0</v>
      </c>
      <c r="N268">
        <f>LEN($A268)-LEN(SUBSTITUTE($A268,N$1,""))</f>
        <v>3</v>
      </c>
      <c r="O268">
        <f>LEN($A268)-LEN(SUBSTITUTE($A268,O$1,""))</f>
        <v>0</v>
      </c>
      <c r="P268">
        <f>LEN($A268)-LEN(SUBSTITUTE($A268,P$1,""))</f>
        <v>0</v>
      </c>
      <c r="Q268">
        <f>LEN($A268)-LEN(SUBSTITUTE($A268,Q$1,""))</f>
        <v>1</v>
      </c>
      <c r="R268">
        <f>LEN($A268)-LEN(SUBSTITUTE($A268,R$1,""))</f>
        <v>0</v>
      </c>
      <c r="S268">
        <f>LEN($A268)-LEN(SUBSTITUTE($A268,S$1,""))</f>
        <v>0</v>
      </c>
      <c r="T268">
        <f>LEN($A268)-LEN(SUBSTITUTE($A268,T$1,""))</f>
        <v>0</v>
      </c>
      <c r="U268">
        <f>LEN($A268)-LEN(SUBSTITUTE($A268,U$1,""))</f>
        <v>0</v>
      </c>
      <c r="V268">
        <f>I268+1</f>
        <v>2</v>
      </c>
      <c r="W268">
        <f>J268+1</f>
        <v>1</v>
      </c>
      <c r="X268">
        <f>K268+1</f>
        <v>1</v>
      </c>
      <c r="Y268">
        <f>L268+1</f>
        <v>1</v>
      </c>
      <c r="Z268">
        <f>M268+1</f>
        <v>1</v>
      </c>
      <c r="AA268">
        <f>N268+1</f>
        <v>4</v>
      </c>
      <c r="AB268">
        <f>O268+1</f>
        <v>1</v>
      </c>
      <c r="AC268">
        <f>P268+1</f>
        <v>1</v>
      </c>
      <c r="AD268">
        <f>Q268+1</f>
        <v>2</v>
      </c>
      <c r="AE268">
        <f>R268+1</f>
        <v>1</v>
      </c>
      <c r="AF268">
        <f>S268+1</f>
        <v>1</v>
      </c>
      <c r="AG268">
        <f>T268+1</f>
        <v>1</v>
      </c>
      <c r="AH268">
        <f>U268+1</f>
        <v>1</v>
      </c>
      <c r="AI268">
        <f>PRODUCT(V268:AH268)</f>
        <v>16</v>
      </c>
      <c r="AJ268" t="b">
        <f>AI268=6</f>
        <v>0</v>
      </c>
      <c r="AK268" t="b">
        <f>AI268=10</f>
        <v>0</v>
      </c>
      <c r="AL268" t="b">
        <f>AI268=12</f>
        <v>0</v>
      </c>
      <c r="AM268" t="b">
        <f>AI268=16</f>
        <v>1</v>
      </c>
      <c r="AN268" t="b">
        <f>AI268=18</f>
        <v>0</v>
      </c>
      <c r="AO268" t="b">
        <f>AI268=24</f>
        <v>0</v>
      </c>
      <c r="AP268" t="b">
        <f>AI268=32</f>
        <v>0</v>
      </c>
      <c r="AQ268" t="str">
        <f>IF(AI268=6,"7",IF(AI268=10,"6",IF(AI268=12,"5",
IF(AI268=16,"4",IF(AI268=18,"3",IF(AI268=24,"2",IF(AI268=32,"1","0"))))))
)</f>
        <v>4</v>
      </c>
      <c r="AR268" t="str">
        <f>_xlfn.XLOOKUP(D268, $BF$1:$BR$1, $BF$2:$BR$2)</f>
        <v>09</v>
      </c>
      <c r="AS268" t="str">
        <f>_xlfn.XLOOKUP(E268, $BF$1:$BR$1, $BF$2:$BR$2)</f>
        <v>09</v>
      </c>
      <c r="AT268" t="str">
        <f>_xlfn.XLOOKUP(F268, $BF$1:$BR$1, $BF$2:$BR$2)</f>
        <v>14</v>
      </c>
      <c r="AU268" t="str">
        <f>_xlfn.XLOOKUP(G268, $BF$1:$BR$1, $BF$2:$BR$2)</f>
        <v>06</v>
      </c>
      <c r="AV268" t="str">
        <f>_xlfn.XLOOKUP(H268, $BF$1:$BR$1, $BF$2:$BR$2)</f>
        <v>09</v>
      </c>
      <c r="AW268">
        <f>VALUE(_xlfn.TEXTJOIN("", TRUE, AQ268:AV268))</f>
        <v>40909140609</v>
      </c>
      <c r="AX268">
        <v>40909140609</v>
      </c>
      <c r="AY268">
        <f t="shared" si="4"/>
        <v>734</v>
      </c>
      <c r="AZ268">
        <f>B268*AY268</f>
        <v>358192</v>
      </c>
    </row>
    <row r="269" spans="1:52" x14ac:dyDescent="0.25">
      <c r="A269" t="s">
        <v>957</v>
      </c>
      <c r="B269">
        <v>412</v>
      </c>
      <c r="C269" t="str">
        <f>TEXT(A269, "0")</f>
        <v>99K9A</v>
      </c>
      <c r="D269" t="str">
        <f>MID($C269, 1, 1)</f>
        <v>9</v>
      </c>
      <c r="E269" t="str">
        <f>MID($C269, 2, 1)</f>
        <v>9</v>
      </c>
      <c r="F269" t="str">
        <f>MID($C269, 3, 1)</f>
        <v>K</v>
      </c>
      <c r="G269" t="str">
        <f>MID($C269, 4, 1)</f>
        <v>9</v>
      </c>
      <c r="H269" t="str">
        <f>MID($C269, 5, 1)</f>
        <v>A</v>
      </c>
      <c r="I269">
        <f>LEN($A269)-LEN(SUBSTITUTE($A269,I$1,""))</f>
        <v>1</v>
      </c>
      <c r="J269">
        <f>LEN($A269)-LEN(SUBSTITUTE($A269,J$1,""))</f>
        <v>1</v>
      </c>
      <c r="K269">
        <f>LEN($A269)-LEN(SUBSTITUTE($A269,K$1,""))</f>
        <v>0</v>
      </c>
      <c r="L269">
        <f>LEN($A269)-LEN(SUBSTITUTE($A269,L$1,""))</f>
        <v>0</v>
      </c>
      <c r="M269">
        <f>LEN($A269)-LEN(SUBSTITUTE($A269,M$1,""))</f>
        <v>0</v>
      </c>
      <c r="N269">
        <f>LEN($A269)-LEN(SUBSTITUTE($A269,N$1,""))</f>
        <v>3</v>
      </c>
      <c r="O269">
        <f>LEN($A269)-LEN(SUBSTITUTE($A269,O$1,""))</f>
        <v>0</v>
      </c>
      <c r="P269">
        <f>LEN($A269)-LEN(SUBSTITUTE($A269,P$1,""))</f>
        <v>0</v>
      </c>
      <c r="Q269">
        <f>LEN($A269)-LEN(SUBSTITUTE($A269,Q$1,""))</f>
        <v>0</v>
      </c>
      <c r="R269">
        <f>LEN($A269)-LEN(SUBSTITUTE($A269,R$1,""))</f>
        <v>0</v>
      </c>
      <c r="S269">
        <f>LEN($A269)-LEN(SUBSTITUTE($A269,S$1,""))</f>
        <v>0</v>
      </c>
      <c r="T269">
        <f>LEN($A269)-LEN(SUBSTITUTE($A269,T$1,""))</f>
        <v>0</v>
      </c>
      <c r="U269">
        <f>LEN($A269)-LEN(SUBSTITUTE($A269,U$1,""))</f>
        <v>0</v>
      </c>
      <c r="V269">
        <f>I269+1</f>
        <v>2</v>
      </c>
      <c r="W269">
        <f>J269+1</f>
        <v>2</v>
      </c>
      <c r="X269">
        <f>K269+1</f>
        <v>1</v>
      </c>
      <c r="Y269">
        <f>L269+1</f>
        <v>1</v>
      </c>
      <c r="Z269">
        <f>M269+1</f>
        <v>1</v>
      </c>
      <c r="AA269">
        <f>N269+1</f>
        <v>4</v>
      </c>
      <c r="AB269">
        <f>O269+1</f>
        <v>1</v>
      </c>
      <c r="AC269">
        <f>P269+1</f>
        <v>1</v>
      </c>
      <c r="AD269">
        <f>Q269+1</f>
        <v>1</v>
      </c>
      <c r="AE269">
        <f>R269+1</f>
        <v>1</v>
      </c>
      <c r="AF269">
        <f>S269+1</f>
        <v>1</v>
      </c>
      <c r="AG269">
        <f>T269+1</f>
        <v>1</v>
      </c>
      <c r="AH269">
        <f>U269+1</f>
        <v>1</v>
      </c>
      <c r="AI269">
        <f>PRODUCT(V269:AH269)</f>
        <v>16</v>
      </c>
      <c r="AJ269" t="b">
        <f>AI269=6</f>
        <v>0</v>
      </c>
      <c r="AK269" t="b">
        <f>AI269=10</f>
        <v>0</v>
      </c>
      <c r="AL269" t="b">
        <f>AI269=12</f>
        <v>0</v>
      </c>
      <c r="AM269" t="b">
        <f>AI269=16</f>
        <v>1</v>
      </c>
      <c r="AN269" t="b">
        <f>AI269=18</f>
        <v>0</v>
      </c>
      <c r="AO269" t="b">
        <f>AI269=24</f>
        <v>0</v>
      </c>
      <c r="AP269" t="b">
        <f>AI269=32</f>
        <v>0</v>
      </c>
      <c r="AQ269" t="str">
        <f>IF(AI269=6,"7",IF(AI269=10,"6",IF(AI269=12,"5",
IF(AI269=16,"4",IF(AI269=18,"3",IF(AI269=24,"2",IF(AI269=32,"1","0"))))))
)</f>
        <v>4</v>
      </c>
      <c r="AR269" t="str">
        <f>_xlfn.XLOOKUP(D269, $BF$1:$BR$1, $BF$2:$BR$2)</f>
        <v>09</v>
      </c>
      <c r="AS269" t="str">
        <f>_xlfn.XLOOKUP(E269, $BF$1:$BR$1, $BF$2:$BR$2)</f>
        <v>09</v>
      </c>
      <c r="AT269" t="str">
        <f>_xlfn.XLOOKUP(F269, $BF$1:$BR$1, $BF$2:$BR$2)</f>
        <v>13</v>
      </c>
      <c r="AU269" t="str">
        <f>_xlfn.XLOOKUP(G269, $BF$1:$BR$1, $BF$2:$BR$2)</f>
        <v>09</v>
      </c>
      <c r="AV269" t="str">
        <f>_xlfn.XLOOKUP(H269, $BF$1:$BR$1, $BF$2:$BR$2)</f>
        <v>14</v>
      </c>
      <c r="AW269">
        <f>VALUE(_xlfn.TEXTJOIN("", TRUE, AQ269:AV269))</f>
        <v>40909130914</v>
      </c>
      <c r="AX269">
        <v>40909130914</v>
      </c>
      <c r="AY269">
        <f t="shared" si="4"/>
        <v>733</v>
      </c>
      <c r="AZ269">
        <f>B269*AY269</f>
        <v>301996</v>
      </c>
    </row>
    <row r="270" spans="1:52" x14ac:dyDescent="0.25">
      <c r="A270" t="s">
        <v>228</v>
      </c>
      <c r="B270">
        <v>541</v>
      </c>
      <c r="C270" t="str">
        <f>TEXT(A270, "0")</f>
        <v>9997J</v>
      </c>
      <c r="D270" t="str">
        <f>MID($C270, 1, 1)</f>
        <v>9</v>
      </c>
      <c r="E270" t="str">
        <f>MID($C270, 2, 1)</f>
        <v>9</v>
      </c>
      <c r="F270" t="str">
        <f>MID($C270, 3, 1)</f>
        <v>9</v>
      </c>
      <c r="G270" t="str">
        <f>MID($C270, 4, 1)</f>
        <v>7</v>
      </c>
      <c r="H270" t="str">
        <f>MID($C270, 5, 1)</f>
        <v>J</v>
      </c>
      <c r="I270">
        <f>LEN($A270)-LEN(SUBSTITUTE($A270,I$1,""))</f>
        <v>0</v>
      </c>
      <c r="J270">
        <f>LEN($A270)-LEN(SUBSTITUTE($A270,J$1,""))</f>
        <v>0</v>
      </c>
      <c r="K270">
        <f>LEN($A270)-LEN(SUBSTITUTE($A270,K$1,""))</f>
        <v>0</v>
      </c>
      <c r="L270">
        <f>LEN($A270)-LEN(SUBSTITUTE($A270,L$1,""))</f>
        <v>1</v>
      </c>
      <c r="M270">
        <f>LEN($A270)-LEN(SUBSTITUTE($A270,M$1,""))</f>
        <v>0</v>
      </c>
      <c r="N270">
        <f>LEN($A270)-LEN(SUBSTITUTE($A270,N$1,""))</f>
        <v>3</v>
      </c>
      <c r="O270">
        <f>LEN($A270)-LEN(SUBSTITUTE($A270,O$1,""))</f>
        <v>0</v>
      </c>
      <c r="P270">
        <f>LEN($A270)-LEN(SUBSTITUTE($A270,P$1,""))</f>
        <v>1</v>
      </c>
      <c r="Q270">
        <f>LEN($A270)-LEN(SUBSTITUTE($A270,Q$1,""))</f>
        <v>0</v>
      </c>
      <c r="R270">
        <f>LEN($A270)-LEN(SUBSTITUTE($A270,R$1,""))</f>
        <v>0</v>
      </c>
      <c r="S270">
        <f>LEN($A270)-LEN(SUBSTITUTE($A270,S$1,""))</f>
        <v>0</v>
      </c>
      <c r="T270">
        <f>LEN($A270)-LEN(SUBSTITUTE($A270,T$1,""))</f>
        <v>0</v>
      </c>
      <c r="U270">
        <f>LEN($A270)-LEN(SUBSTITUTE($A270,U$1,""))</f>
        <v>0</v>
      </c>
      <c r="V270">
        <f>I270+1</f>
        <v>1</v>
      </c>
      <c r="W270">
        <f>J270+1</f>
        <v>1</v>
      </c>
      <c r="X270">
        <f>K270+1</f>
        <v>1</v>
      </c>
      <c r="Y270">
        <f>L270+1</f>
        <v>2</v>
      </c>
      <c r="Z270">
        <f>M270+1</f>
        <v>1</v>
      </c>
      <c r="AA270">
        <f>N270+1</f>
        <v>4</v>
      </c>
      <c r="AB270">
        <f>O270+1</f>
        <v>1</v>
      </c>
      <c r="AC270">
        <f>P270+1</f>
        <v>2</v>
      </c>
      <c r="AD270">
        <f>Q270+1</f>
        <v>1</v>
      </c>
      <c r="AE270">
        <f>R270+1</f>
        <v>1</v>
      </c>
      <c r="AF270">
        <f>S270+1</f>
        <v>1</v>
      </c>
      <c r="AG270">
        <f>T270+1</f>
        <v>1</v>
      </c>
      <c r="AH270">
        <f>U270+1</f>
        <v>1</v>
      </c>
      <c r="AI270">
        <f>PRODUCT(V270:AH270)</f>
        <v>16</v>
      </c>
      <c r="AJ270" t="b">
        <f>AI270=6</f>
        <v>0</v>
      </c>
      <c r="AK270" t="b">
        <f>AI270=10</f>
        <v>0</v>
      </c>
      <c r="AL270" t="b">
        <f>AI270=12</f>
        <v>0</v>
      </c>
      <c r="AM270" t="b">
        <f>AI270=16</f>
        <v>1</v>
      </c>
      <c r="AN270" t="b">
        <f>AI270=18</f>
        <v>0</v>
      </c>
      <c r="AO270" t="b">
        <f>AI270=24</f>
        <v>0</v>
      </c>
      <c r="AP270" t="b">
        <f>AI270=32</f>
        <v>0</v>
      </c>
      <c r="AQ270" t="str">
        <f>IF(AI270=6,"7",IF(AI270=10,"6",IF(AI270=12,"5",
IF(AI270=16,"4",IF(AI270=18,"3",IF(AI270=24,"2",IF(AI270=32,"1","0"))))))
)</f>
        <v>4</v>
      </c>
      <c r="AR270" t="str">
        <f>_xlfn.XLOOKUP(D270, $BF$1:$BR$1, $BF$2:$BR$2)</f>
        <v>09</v>
      </c>
      <c r="AS270" t="str">
        <f>_xlfn.XLOOKUP(E270, $BF$1:$BR$1, $BF$2:$BR$2)</f>
        <v>09</v>
      </c>
      <c r="AT270" t="str">
        <f>_xlfn.XLOOKUP(F270, $BF$1:$BR$1, $BF$2:$BR$2)</f>
        <v>09</v>
      </c>
      <c r="AU270" t="str">
        <f>_xlfn.XLOOKUP(G270, $BF$1:$BR$1, $BF$2:$BR$2)</f>
        <v>07</v>
      </c>
      <c r="AV270" t="str">
        <f>_xlfn.XLOOKUP(H270, $BF$1:$BR$1, $BF$2:$BR$2)</f>
        <v>11</v>
      </c>
      <c r="AW270">
        <f>VALUE(_xlfn.TEXTJOIN("", TRUE, AQ270:AV270))</f>
        <v>40909090711</v>
      </c>
      <c r="AX270">
        <v>40909090711</v>
      </c>
      <c r="AY270">
        <f t="shared" si="4"/>
        <v>732</v>
      </c>
      <c r="AZ270">
        <f>B270*AY270</f>
        <v>396012</v>
      </c>
    </row>
    <row r="271" spans="1:52" x14ac:dyDescent="0.25">
      <c r="A271" t="s">
        <v>592</v>
      </c>
      <c r="B271">
        <v>216</v>
      </c>
      <c r="C271" t="str">
        <f>TEXT(A271, "0")</f>
        <v>9992J</v>
      </c>
      <c r="D271" t="str">
        <f>MID($C271, 1, 1)</f>
        <v>9</v>
      </c>
      <c r="E271" t="str">
        <f>MID($C271, 2, 1)</f>
        <v>9</v>
      </c>
      <c r="F271" t="str">
        <f>MID($C271, 3, 1)</f>
        <v>9</v>
      </c>
      <c r="G271" t="str">
        <f>MID($C271, 4, 1)</f>
        <v>2</v>
      </c>
      <c r="H271" t="str">
        <f>MID($C271, 5, 1)</f>
        <v>J</v>
      </c>
      <c r="I271">
        <f>LEN($A271)-LEN(SUBSTITUTE($A271,I$1,""))</f>
        <v>0</v>
      </c>
      <c r="J271">
        <f>LEN($A271)-LEN(SUBSTITUTE($A271,J$1,""))</f>
        <v>0</v>
      </c>
      <c r="K271">
        <f>LEN($A271)-LEN(SUBSTITUTE($A271,K$1,""))</f>
        <v>0</v>
      </c>
      <c r="L271">
        <f>LEN($A271)-LEN(SUBSTITUTE($A271,L$1,""))</f>
        <v>1</v>
      </c>
      <c r="M271">
        <f>LEN($A271)-LEN(SUBSTITUTE($A271,M$1,""))</f>
        <v>0</v>
      </c>
      <c r="N271">
        <f>LEN($A271)-LEN(SUBSTITUTE($A271,N$1,""))</f>
        <v>3</v>
      </c>
      <c r="O271">
        <f>LEN($A271)-LEN(SUBSTITUTE($A271,O$1,""))</f>
        <v>0</v>
      </c>
      <c r="P271">
        <f>LEN($A271)-LEN(SUBSTITUTE($A271,P$1,""))</f>
        <v>0</v>
      </c>
      <c r="Q271">
        <f>LEN($A271)-LEN(SUBSTITUTE($A271,Q$1,""))</f>
        <v>0</v>
      </c>
      <c r="R271">
        <f>LEN($A271)-LEN(SUBSTITUTE($A271,R$1,""))</f>
        <v>0</v>
      </c>
      <c r="S271">
        <f>LEN($A271)-LEN(SUBSTITUTE($A271,S$1,""))</f>
        <v>0</v>
      </c>
      <c r="T271">
        <f>LEN($A271)-LEN(SUBSTITUTE($A271,T$1,""))</f>
        <v>0</v>
      </c>
      <c r="U271">
        <f>LEN($A271)-LEN(SUBSTITUTE($A271,U$1,""))</f>
        <v>1</v>
      </c>
      <c r="V271">
        <f>I271+1</f>
        <v>1</v>
      </c>
      <c r="W271">
        <f>J271+1</f>
        <v>1</v>
      </c>
      <c r="X271">
        <f>K271+1</f>
        <v>1</v>
      </c>
      <c r="Y271">
        <f>L271+1</f>
        <v>2</v>
      </c>
      <c r="Z271">
        <f>M271+1</f>
        <v>1</v>
      </c>
      <c r="AA271">
        <f>N271+1</f>
        <v>4</v>
      </c>
      <c r="AB271">
        <f>O271+1</f>
        <v>1</v>
      </c>
      <c r="AC271">
        <f>P271+1</f>
        <v>1</v>
      </c>
      <c r="AD271">
        <f>Q271+1</f>
        <v>1</v>
      </c>
      <c r="AE271">
        <f>R271+1</f>
        <v>1</v>
      </c>
      <c r="AF271">
        <f>S271+1</f>
        <v>1</v>
      </c>
      <c r="AG271">
        <f>T271+1</f>
        <v>1</v>
      </c>
      <c r="AH271">
        <f>U271+1</f>
        <v>2</v>
      </c>
      <c r="AI271">
        <f>PRODUCT(V271:AH271)</f>
        <v>16</v>
      </c>
      <c r="AJ271" t="b">
        <f>AI271=6</f>
        <v>0</v>
      </c>
      <c r="AK271" t="b">
        <f>AI271=10</f>
        <v>0</v>
      </c>
      <c r="AL271" t="b">
        <f>AI271=12</f>
        <v>0</v>
      </c>
      <c r="AM271" t="b">
        <f>AI271=16</f>
        <v>1</v>
      </c>
      <c r="AN271" t="b">
        <f>AI271=18</f>
        <v>0</v>
      </c>
      <c r="AO271" t="b">
        <f>AI271=24</f>
        <v>0</v>
      </c>
      <c r="AP271" t="b">
        <f>AI271=32</f>
        <v>0</v>
      </c>
      <c r="AQ271" t="str">
        <f>IF(AI271=6,"7",IF(AI271=10,"6",IF(AI271=12,"5",
IF(AI271=16,"4",IF(AI271=18,"3",IF(AI271=24,"2",IF(AI271=32,"1","0"))))))
)</f>
        <v>4</v>
      </c>
      <c r="AR271" t="str">
        <f>_xlfn.XLOOKUP(D271, $BF$1:$BR$1, $BF$2:$BR$2)</f>
        <v>09</v>
      </c>
      <c r="AS271" t="str">
        <f>_xlfn.XLOOKUP(E271, $BF$1:$BR$1, $BF$2:$BR$2)</f>
        <v>09</v>
      </c>
      <c r="AT271" t="str">
        <f>_xlfn.XLOOKUP(F271, $BF$1:$BR$1, $BF$2:$BR$2)</f>
        <v>09</v>
      </c>
      <c r="AU271" t="str">
        <f>_xlfn.XLOOKUP(G271, $BF$1:$BR$1, $BF$2:$BR$2)</f>
        <v>02</v>
      </c>
      <c r="AV271" t="str">
        <f>_xlfn.XLOOKUP(H271, $BF$1:$BR$1, $BF$2:$BR$2)</f>
        <v>11</v>
      </c>
      <c r="AW271">
        <f>VALUE(_xlfn.TEXTJOIN("", TRUE, AQ271:AV271))</f>
        <v>40909090211</v>
      </c>
      <c r="AX271">
        <v>40909090211</v>
      </c>
      <c r="AY271">
        <f t="shared" si="4"/>
        <v>731</v>
      </c>
      <c r="AZ271">
        <f>B271*AY271</f>
        <v>157896</v>
      </c>
    </row>
    <row r="272" spans="1:52" x14ac:dyDescent="0.25">
      <c r="A272" t="s">
        <v>937</v>
      </c>
      <c r="B272">
        <v>446</v>
      </c>
      <c r="C272" t="str">
        <f>TEXT(A272, "0")</f>
        <v>98TTT</v>
      </c>
      <c r="D272" t="str">
        <f>MID($C272, 1, 1)</f>
        <v>9</v>
      </c>
      <c r="E272" t="str">
        <f>MID($C272, 2, 1)</f>
        <v>8</v>
      </c>
      <c r="F272" t="str">
        <f>MID($C272, 3, 1)</f>
        <v>T</v>
      </c>
      <c r="G272" t="str">
        <f>MID($C272, 4, 1)</f>
        <v>T</v>
      </c>
      <c r="H272" t="str">
        <f>MID($C272, 5, 1)</f>
        <v>T</v>
      </c>
      <c r="I272">
        <f>LEN($A272)-LEN(SUBSTITUTE($A272,I$1,""))</f>
        <v>0</v>
      </c>
      <c r="J272">
        <f>LEN($A272)-LEN(SUBSTITUTE($A272,J$1,""))</f>
        <v>0</v>
      </c>
      <c r="K272">
        <f>LEN($A272)-LEN(SUBSTITUTE($A272,K$1,""))</f>
        <v>0</v>
      </c>
      <c r="L272">
        <f>LEN($A272)-LEN(SUBSTITUTE($A272,L$1,""))</f>
        <v>0</v>
      </c>
      <c r="M272">
        <f>LEN($A272)-LEN(SUBSTITUTE($A272,M$1,""))</f>
        <v>3</v>
      </c>
      <c r="N272">
        <f>LEN($A272)-LEN(SUBSTITUTE($A272,N$1,""))</f>
        <v>1</v>
      </c>
      <c r="O272">
        <f>LEN($A272)-LEN(SUBSTITUTE($A272,O$1,""))</f>
        <v>1</v>
      </c>
      <c r="P272">
        <f>LEN($A272)-LEN(SUBSTITUTE($A272,P$1,""))</f>
        <v>0</v>
      </c>
      <c r="Q272">
        <f>LEN($A272)-LEN(SUBSTITUTE($A272,Q$1,""))</f>
        <v>0</v>
      </c>
      <c r="R272">
        <f>LEN($A272)-LEN(SUBSTITUTE($A272,R$1,""))</f>
        <v>0</v>
      </c>
      <c r="S272">
        <f>LEN($A272)-LEN(SUBSTITUTE($A272,S$1,""))</f>
        <v>0</v>
      </c>
      <c r="T272">
        <f>LEN($A272)-LEN(SUBSTITUTE($A272,T$1,""))</f>
        <v>0</v>
      </c>
      <c r="U272">
        <f>LEN($A272)-LEN(SUBSTITUTE($A272,U$1,""))</f>
        <v>0</v>
      </c>
      <c r="V272">
        <f>I272+1</f>
        <v>1</v>
      </c>
      <c r="W272">
        <f>J272+1</f>
        <v>1</v>
      </c>
      <c r="X272">
        <f>K272+1</f>
        <v>1</v>
      </c>
      <c r="Y272">
        <f>L272+1</f>
        <v>1</v>
      </c>
      <c r="Z272">
        <f>M272+1</f>
        <v>4</v>
      </c>
      <c r="AA272">
        <f>N272+1</f>
        <v>2</v>
      </c>
      <c r="AB272">
        <f>O272+1</f>
        <v>2</v>
      </c>
      <c r="AC272">
        <f>P272+1</f>
        <v>1</v>
      </c>
      <c r="AD272">
        <f>Q272+1</f>
        <v>1</v>
      </c>
      <c r="AE272">
        <f>R272+1</f>
        <v>1</v>
      </c>
      <c r="AF272">
        <f>S272+1</f>
        <v>1</v>
      </c>
      <c r="AG272">
        <f>T272+1</f>
        <v>1</v>
      </c>
      <c r="AH272">
        <f>U272+1</f>
        <v>1</v>
      </c>
      <c r="AI272">
        <f>PRODUCT(V272:AH272)</f>
        <v>16</v>
      </c>
      <c r="AJ272" t="b">
        <f>AI272=6</f>
        <v>0</v>
      </c>
      <c r="AK272" t="b">
        <f>AI272=10</f>
        <v>0</v>
      </c>
      <c r="AL272" t="b">
        <f>AI272=12</f>
        <v>0</v>
      </c>
      <c r="AM272" t="b">
        <f>AI272=16</f>
        <v>1</v>
      </c>
      <c r="AN272" t="b">
        <f>AI272=18</f>
        <v>0</v>
      </c>
      <c r="AO272" t="b">
        <f>AI272=24</f>
        <v>0</v>
      </c>
      <c r="AP272" t="b">
        <f>AI272=32</f>
        <v>0</v>
      </c>
      <c r="AQ272" t="str">
        <f>IF(AI272=6,"7",IF(AI272=10,"6",IF(AI272=12,"5",
IF(AI272=16,"4",IF(AI272=18,"3",IF(AI272=24,"2",IF(AI272=32,"1","0"))))))
)</f>
        <v>4</v>
      </c>
      <c r="AR272" t="str">
        <f>_xlfn.XLOOKUP(D272, $BF$1:$BR$1, $BF$2:$BR$2)</f>
        <v>09</v>
      </c>
      <c r="AS272" t="str">
        <f>_xlfn.XLOOKUP(E272, $BF$1:$BR$1, $BF$2:$BR$2)</f>
        <v>08</v>
      </c>
      <c r="AT272" t="str">
        <f>_xlfn.XLOOKUP(F272, $BF$1:$BR$1, $BF$2:$BR$2)</f>
        <v>10</v>
      </c>
      <c r="AU272" t="str">
        <f>_xlfn.XLOOKUP(G272, $BF$1:$BR$1, $BF$2:$BR$2)</f>
        <v>10</v>
      </c>
      <c r="AV272" t="str">
        <f>_xlfn.XLOOKUP(H272, $BF$1:$BR$1, $BF$2:$BR$2)</f>
        <v>10</v>
      </c>
      <c r="AW272">
        <f>VALUE(_xlfn.TEXTJOIN("", TRUE, AQ272:AV272))</f>
        <v>40908101010</v>
      </c>
      <c r="AX272">
        <v>40908101010</v>
      </c>
      <c r="AY272">
        <f t="shared" si="4"/>
        <v>730</v>
      </c>
      <c r="AZ272">
        <f>B272*AY272</f>
        <v>325580</v>
      </c>
    </row>
    <row r="273" spans="1:52" x14ac:dyDescent="0.25">
      <c r="A273" t="s">
        <v>221</v>
      </c>
      <c r="B273">
        <v>862</v>
      </c>
      <c r="C273" t="str">
        <f>TEXT(A273, "0")</f>
        <v>9899J</v>
      </c>
      <c r="D273" t="str">
        <f>MID($C273, 1, 1)</f>
        <v>9</v>
      </c>
      <c r="E273" t="str">
        <f>MID($C273, 2, 1)</f>
        <v>8</v>
      </c>
      <c r="F273" t="str">
        <f>MID($C273, 3, 1)</f>
        <v>9</v>
      </c>
      <c r="G273" t="str">
        <f>MID($C273, 4, 1)</f>
        <v>9</v>
      </c>
      <c r="H273" t="str">
        <f>MID($C273, 5, 1)</f>
        <v>J</v>
      </c>
      <c r="I273">
        <f>LEN($A273)-LEN(SUBSTITUTE($A273,I$1,""))</f>
        <v>0</v>
      </c>
      <c r="J273">
        <f>LEN($A273)-LEN(SUBSTITUTE($A273,J$1,""))</f>
        <v>0</v>
      </c>
      <c r="K273">
        <f>LEN($A273)-LEN(SUBSTITUTE($A273,K$1,""))</f>
        <v>0</v>
      </c>
      <c r="L273">
        <f>LEN($A273)-LEN(SUBSTITUTE($A273,L$1,""))</f>
        <v>1</v>
      </c>
      <c r="M273">
        <f>LEN($A273)-LEN(SUBSTITUTE($A273,M$1,""))</f>
        <v>0</v>
      </c>
      <c r="N273">
        <f>LEN($A273)-LEN(SUBSTITUTE($A273,N$1,""))</f>
        <v>3</v>
      </c>
      <c r="O273">
        <f>LEN($A273)-LEN(SUBSTITUTE($A273,O$1,""))</f>
        <v>1</v>
      </c>
      <c r="P273">
        <f>LEN($A273)-LEN(SUBSTITUTE($A273,P$1,""))</f>
        <v>0</v>
      </c>
      <c r="Q273">
        <f>LEN($A273)-LEN(SUBSTITUTE($A273,Q$1,""))</f>
        <v>0</v>
      </c>
      <c r="R273">
        <f>LEN($A273)-LEN(SUBSTITUTE($A273,R$1,""))</f>
        <v>0</v>
      </c>
      <c r="S273">
        <f>LEN($A273)-LEN(SUBSTITUTE($A273,S$1,""))</f>
        <v>0</v>
      </c>
      <c r="T273">
        <f>LEN($A273)-LEN(SUBSTITUTE($A273,T$1,""))</f>
        <v>0</v>
      </c>
      <c r="U273">
        <f>LEN($A273)-LEN(SUBSTITUTE($A273,U$1,""))</f>
        <v>0</v>
      </c>
      <c r="V273">
        <f>I273+1</f>
        <v>1</v>
      </c>
      <c r="W273">
        <f>J273+1</f>
        <v>1</v>
      </c>
      <c r="X273">
        <f>K273+1</f>
        <v>1</v>
      </c>
      <c r="Y273">
        <f>L273+1</f>
        <v>2</v>
      </c>
      <c r="Z273">
        <f>M273+1</f>
        <v>1</v>
      </c>
      <c r="AA273">
        <f>N273+1</f>
        <v>4</v>
      </c>
      <c r="AB273">
        <f>O273+1</f>
        <v>2</v>
      </c>
      <c r="AC273">
        <f>P273+1</f>
        <v>1</v>
      </c>
      <c r="AD273">
        <f>Q273+1</f>
        <v>1</v>
      </c>
      <c r="AE273">
        <f>R273+1</f>
        <v>1</v>
      </c>
      <c r="AF273">
        <f>S273+1</f>
        <v>1</v>
      </c>
      <c r="AG273">
        <f>T273+1</f>
        <v>1</v>
      </c>
      <c r="AH273">
        <f>U273+1</f>
        <v>1</v>
      </c>
      <c r="AI273">
        <f>PRODUCT(V273:AH273)</f>
        <v>16</v>
      </c>
      <c r="AJ273" t="b">
        <f>AI273=6</f>
        <v>0</v>
      </c>
      <c r="AK273" t="b">
        <f>AI273=10</f>
        <v>0</v>
      </c>
      <c r="AL273" t="b">
        <f>AI273=12</f>
        <v>0</v>
      </c>
      <c r="AM273" t="b">
        <f>AI273=16</f>
        <v>1</v>
      </c>
      <c r="AN273" t="b">
        <f>AI273=18</f>
        <v>0</v>
      </c>
      <c r="AO273" t="b">
        <f>AI273=24</f>
        <v>0</v>
      </c>
      <c r="AP273" t="b">
        <f>AI273=32</f>
        <v>0</v>
      </c>
      <c r="AQ273" t="str">
        <f>IF(AI273=6,"7",IF(AI273=10,"6",IF(AI273=12,"5",
IF(AI273=16,"4",IF(AI273=18,"3",IF(AI273=24,"2",IF(AI273=32,"1","0"))))))
)</f>
        <v>4</v>
      </c>
      <c r="AR273" t="str">
        <f>_xlfn.XLOOKUP(D273, $BF$1:$BR$1, $BF$2:$BR$2)</f>
        <v>09</v>
      </c>
      <c r="AS273" t="str">
        <f>_xlfn.XLOOKUP(E273, $BF$1:$BR$1, $BF$2:$BR$2)</f>
        <v>08</v>
      </c>
      <c r="AT273" t="str">
        <f>_xlfn.XLOOKUP(F273, $BF$1:$BR$1, $BF$2:$BR$2)</f>
        <v>09</v>
      </c>
      <c r="AU273" t="str">
        <f>_xlfn.XLOOKUP(G273, $BF$1:$BR$1, $BF$2:$BR$2)</f>
        <v>09</v>
      </c>
      <c r="AV273" t="str">
        <f>_xlfn.XLOOKUP(H273, $BF$1:$BR$1, $BF$2:$BR$2)</f>
        <v>11</v>
      </c>
      <c r="AW273">
        <f>VALUE(_xlfn.TEXTJOIN("", TRUE, AQ273:AV273))</f>
        <v>40908090911</v>
      </c>
      <c r="AX273">
        <v>40908090911</v>
      </c>
      <c r="AY273">
        <f t="shared" si="4"/>
        <v>729</v>
      </c>
      <c r="AZ273">
        <f>B273*AY273</f>
        <v>628398</v>
      </c>
    </row>
    <row r="274" spans="1:52" x14ac:dyDescent="0.25">
      <c r="A274" t="s">
        <v>527</v>
      </c>
      <c r="B274">
        <v>143</v>
      </c>
      <c r="C274" t="str">
        <f>TEXT(A274, "0")</f>
        <v>988A8</v>
      </c>
      <c r="D274" t="str">
        <f>MID($C274, 1, 1)</f>
        <v>9</v>
      </c>
      <c r="E274" t="str">
        <f>MID($C274, 2, 1)</f>
        <v>8</v>
      </c>
      <c r="F274" t="str">
        <f>MID($C274, 3, 1)</f>
        <v>8</v>
      </c>
      <c r="G274" t="str">
        <f>MID($C274, 4, 1)</f>
        <v>A</v>
      </c>
      <c r="H274" t="str">
        <f>MID($C274, 5, 1)</f>
        <v>8</v>
      </c>
      <c r="I274">
        <f>LEN($A274)-LEN(SUBSTITUTE($A274,I$1,""))</f>
        <v>1</v>
      </c>
      <c r="J274">
        <f>LEN($A274)-LEN(SUBSTITUTE($A274,J$1,""))</f>
        <v>0</v>
      </c>
      <c r="K274">
        <f>LEN($A274)-LEN(SUBSTITUTE($A274,K$1,""))</f>
        <v>0</v>
      </c>
      <c r="L274">
        <f>LEN($A274)-LEN(SUBSTITUTE($A274,L$1,""))</f>
        <v>0</v>
      </c>
      <c r="M274">
        <f>LEN($A274)-LEN(SUBSTITUTE($A274,M$1,""))</f>
        <v>0</v>
      </c>
      <c r="N274">
        <f>LEN($A274)-LEN(SUBSTITUTE($A274,N$1,""))</f>
        <v>1</v>
      </c>
      <c r="O274">
        <f>LEN($A274)-LEN(SUBSTITUTE($A274,O$1,""))</f>
        <v>3</v>
      </c>
      <c r="P274">
        <f>LEN($A274)-LEN(SUBSTITUTE($A274,P$1,""))</f>
        <v>0</v>
      </c>
      <c r="Q274">
        <f>LEN($A274)-LEN(SUBSTITUTE($A274,Q$1,""))</f>
        <v>0</v>
      </c>
      <c r="R274">
        <f>LEN($A274)-LEN(SUBSTITUTE($A274,R$1,""))</f>
        <v>0</v>
      </c>
      <c r="S274">
        <f>LEN($A274)-LEN(SUBSTITUTE($A274,S$1,""))</f>
        <v>0</v>
      </c>
      <c r="T274">
        <f>LEN($A274)-LEN(SUBSTITUTE($A274,T$1,""))</f>
        <v>0</v>
      </c>
      <c r="U274">
        <f>LEN($A274)-LEN(SUBSTITUTE($A274,U$1,""))</f>
        <v>0</v>
      </c>
      <c r="V274">
        <f>I274+1</f>
        <v>2</v>
      </c>
      <c r="W274">
        <f>J274+1</f>
        <v>1</v>
      </c>
      <c r="X274">
        <f>K274+1</f>
        <v>1</v>
      </c>
      <c r="Y274">
        <f>L274+1</f>
        <v>1</v>
      </c>
      <c r="Z274">
        <f>M274+1</f>
        <v>1</v>
      </c>
      <c r="AA274">
        <f>N274+1</f>
        <v>2</v>
      </c>
      <c r="AB274">
        <f>O274+1</f>
        <v>4</v>
      </c>
      <c r="AC274">
        <f>P274+1</f>
        <v>1</v>
      </c>
      <c r="AD274">
        <f>Q274+1</f>
        <v>1</v>
      </c>
      <c r="AE274">
        <f>R274+1</f>
        <v>1</v>
      </c>
      <c r="AF274">
        <f>S274+1</f>
        <v>1</v>
      </c>
      <c r="AG274">
        <f>T274+1</f>
        <v>1</v>
      </c>
      <c r="AH274">
        <f>U274+1</f>
        <v>1</v>
      </c>
      <c r="AI274">
        <f>PRODUCT(V274:AH274)</f>
        <v>16</v>
      </c>
      <c r="AJ274" t="b">
        <f>AI274=6</f>
        <v>0</v>
      </c>
      <c r="AK274" t="b">
        <f>AI274=10</f>
        <v>0</v>
      </c>
      <c r="AL274" t="b">
        <f>AI274=12</f>
        <v>0</v>
      </c>
      <c r="AM274" t="b">
        <f>AI274=16</f>
        <v>1</v>
      </c>
      <c r="AN274" t="b">
        <f>AI274=18</f>
        <v>0</v>
      </c>
      <c r="AO274" t="b">
        <f>AI274=24</f>
        <v>0</v>
      </c>
      <c r="AP274" t="b">
        <f>AI274=32</f>
        <v>0</v>
      </c>
      <c r="AQ274" t="str">
        <f>IF(AI274=6,"7",IF(AI274=10,"6",IF(AI274=12,"5",
IF(AI274=16,"4",IF(AI274=18,"3",IF(AI274=24,"2",IF(AI274=32,"1","0"))))))
)</f>
        <v>4</v>
      </c>
      <c r="AR274" t="str">
        <f>_xlfn.XLOOKUP(D274, $BF$1:$BR$1, $BF$2:$BR$2)</f>
        <v>09</v>
      </c>
      <c r="AS274" t="str">
        <f>_xlfn.XLOOKUP(E274, $BF$1:$BR$1, $BF$2:$BR$2)</f>
        <v>08</v>
      </c>
      <c r="AT274" t="str">
        <f>_xlfn.XLOOKUP(F274, $BF$1:$BR$1, $BF$2:$BR$2)</f>
        <v>08</v>
      </c>
      <c r="AU274" t="str">
        <f>_xlfn.XLOOKUP(G274, $BF$1:$BR$1, $BF$2:$BR$2)</f>
        <v>14</v>
      </c>
      <c r="AV274" t="str">
        <f>_xlfn.XLOOKUP(H274, $BF$1:$BR$1, $BF$2:$BR$2)</f>
        <v>08</v>
      </c>
      <c r="AW274">
        <f>VALUE(_xlfn.TEXTJOIN("", TRUE, AQ274:AV274))</f>
        <v>40908081408</v>
      </c>
      <c r="AX274">
        <v>40908081408</v>
      </c>
      <c r="AY274">
        <f t="shared" si="4"/>
        <v>728</v>
      </c>
      <c r="AZ274">
        <f>B274*AY274</f>
        <v>104104</v>
      </c>
    </row>
    <row r="275" spans="1:52" x14ac:dyDescent="0.25">
      <c r="A275" t="s">
        <v>47</v>
      </c>
      <c r="B275">
        <v>738</v>
      </c>
      <c r="C275" t="str">
        <f>TEXT(A275, "0")</f>
        <v>9777Q</v>
      </c>
      <c r="D275" t="str">
        <f>MID($C275, 1, 1)</f>
        <v>9</v>
      </c>
      <c r="E275" t="str">
        <f>MID($C275, 2, 1)</f>
        <v>7</v>
      </c>
      <c r="F275" t="str">
        <f>MID($C275, 3, 1)</f>
        <v>7</v>
      </c>
      <c r="G275" t="str">
        <f>MID($C275, 4, 1)</f>
        <v>7</v>
      </c>
      <c r="H275" t="str">
        <f>MID($C275, 5, 1)</f>
        <v>Q</v>
      </c>
      <c r="I275">
        <f>LEN($A275)-LEN(SUBSTITUTE($A275,I$1,""))</f>
        <v>0</v>
      </c>
      <c r="J275">
        <f>LEN($A275)-LEN(SUBSTITUTE($A275,J$1,""))</f>
        <v>0</v>
      </c>
      <c r="K275">
        <f>LEN($A275)-LEN(SUBSTITUTE($A275,K$1,""))</f>
        <v>1</v>
      </c>
      <c r="L275">
        <f>LEN($A275)-LEN(SUBSTITUTE($A275,L$1,""))</f>
        <v>0</v>
      </c>
      <c r="M275">
        <f>LEN($A275)-LEN(SUBSTITUTE($A275,M$1,""))</f>
        <v>0</v>
      </c>
      <c r="N275">
        <f>LEN($A275)-LEN(SUBSTITUTE($A275,N$1,""))</f>
        <v>1</v>
      </c>
      <c r="O275">
        <f>LEN($A275)-LEN(SUBSTITUTE($A275,O$1,""))</f>
        <v>0</v>
      </c>
      <c r="P275">
        <f>LEN($A275)-LEN(SUBSTITUTE($A275,P$1,""))</f>
        <v>3</v>
      </c>
      <c r="Q275">
        <f>LEN($A275)-LEN(SUBSTITUTE($A275,Q$1,""))</f>
        <v>0</v>
      </c>
      <c r="R275">
        <f>LEN($A275)-LEN(SUBSTITUTE($A275,R$1,""))</f>
        <v>0</v>
      </c>
      <c r="S275">
        <f>LEN($A275)-LEN(SUBSTITUTE($A275,S$1,""))</f>
        <v>0</v>
      </c>
      <c r="T275">
        <f>LEN($A275)-LEN(SUBSTITUTE($A275,T$1,""))</f>
        <v>0</v>
      </c>
      <c r="U275">
        <f>LEN($A275)-LEN(SUBSTITUTE($A275,U$1,""))</f>
        <v>0</v>
      </c>
      <c r="V275">
        <f>I275+1</f>
        <v>1</v>
      </c>
      <c r="W275">
        <f>J275+1</f>
        <v>1</v>
      </c>
      <c r="X275">
        <f>K275+1</f>
        <v>2</v>
      </c>
      <c r="Y275">
        <f>L275+1</f>
        <v>1</v>
      </c>
      <c r="Z275">
        <f>M275+1</f>
        <v>1</v>
      </c>
      <c r="AA275">
        <f>N275+1</f>
        <v>2</v>
      </c>
      <c r="AB275">
        <f>O275+1</f>
        <v>1</v>
      </c>
      <c r="AC275">
        <f>P275+1</f>
        <v>4</v>
      </c>
      <c r="AD275">
        <f>Q275+1</f>
        <v>1</v>
      </c>
      <c r="AE275">
        <f>R275+1</f>
        <v>1</v>
      </c>
      <c r="AF275">
        <f>S275+1</f>
        <v>1</v>
      </c>
      <c r="AG275">
        <f>T275+1</f>
        <v>1</v>
      </c>
      <c r="AH275">
        <f>U275+1</f>
        <v>1</v>
      </c>
      <c r="AI275">
        <f>PRODUCT(V275:AH275)</f>
        <v>16</v>
      </c>
      <c r="AJ275" t="b">
        <f>AI275=6</f>
        <v>0</v>
      </c>
      <c r="AK275" t="b">
        <f>AI275=10</f>
        <v>0</v>
      </c>
      <c r="AL275" t="b">
        <f>AI275=12</f>
        <v>0</v>
      </c>
      <c r="AM275" t="b">
        <f>AI275=16</f>
        <v>1</v>
      </c>
      <c r="AN275" t="b">
        <f>AI275=18</f>
        <v>0</v>
      </c>
      <c r="AO275" t="b">
        <f>AI275=24</f>
        <v>0</v>
      </c>
      <c r="AP275" t="b">
        <f>AI275=32</f>
        <v>0</v>
      </c>
      <c r="AQ275" t="str">
        <f>IF(AI275=6,"7",IF(AI275=10,"6",IF(AI275=12,"5",
IF(AI275=16,"4",IF(AI275=18,"3",IF(AI275=24,"2",IF(AI275=32,"1","0"))))))
)</f>
        <v>4</v>
      </c>
      <c r="AR275" t="str">
        <f>_xlfn.XLOOKUP(D275, $BF$1:$BR$1, $BF$2:$BR$2)</f>
        <v>09</v>
      </c>
      <c r="AS275" t="str">
        <f>_xlfn.XLOOKUP(E275, $BF$1:$BR$1, $BF$2:$BR$2)</f>
        <v>07</v>
      </c>
      <c r="AT275" t="str">
        <f>_xlfn.XLOOKUP(F275, $BF$1:$BR$1, $BF$2:$BR$2)</f>
        <v>07</v>
      </c>
      <c r="AU275" t="str">
        <f>_xlfn.XLOOKUP(G275, $BF$1:$BR$1, $BF$2:$BR$2)</f>
        <v>07</v>
      </c>
      <c r="AV275" t="str">
        <f>_xlfn.XLOOKUP(H275, $BF$1:$BR$1, $BF$2:$BR$2)</f>
        <v>12</v>
      </c>
      <c r="AW275">
        <f>VALUE(_xlfn.TEXTJOIN("", TRUE, AQ275:AV275))</f>
        <v>40907070712</v>
      </c>
      <c r="AX275">
        <v>40907070712</v>
      </c>
      <c r="AY275">
        <f t="shared" si="4"/>
        <v>727</v>
      </c>
      <c r="AZ275">
        <f>B275*AY275</f>
        <v>536526</v>
      </c>
    </row>
    <row r="276" spans="1:52" x14ac:dyDescent="0.25">
      <c r="A276" t="s">
        <v>580</v>
      </c>
      <c r="B276">
        <v>487</v>
      </c>
      <c r="C276" t="str">
        <f>TEXT(A276, "0")</f>
        <v>96466</v>
      </c>
      <c r="D276" t="str">
        <f>MID($C276, 1, 1)</f>
        <v>9</v>
      </c>
      <c r="E276" t="str">
        <f>MID($C276, 2, 1)</f>
        <v>6</v>
      </c>
      <c r="F276" t="str">
        <f>MID($C276, 3, 1)</f>
        <v>4</v>
      </c>
      <c r="G276" t="str">
        <f>MID($C276, 4, 1)</f>
        <v>6</v>
      </c>
      <c r="H276" t="str">
        <f>MID($C276, 5, 1)</f>
        <v>6</v>
      </c>
      <c r="I276">
        <f>LEN($A276)-LEN(SUBSTITUTE($A276,I$1,""))</f>
        <v>0</v>
      </c>
      <c r="J276">
        <f>LEN($A276)-LEN(SUBSTITUTE($A276,J$1,""))</f>
        <v>0</v>
      </c>
      <c r="K276">
        <f>LEN($A276)-LEN(SUBSTITUTE($A276,K$1,""))</f>
        <v>0</v>
      </c>
      <c r="L276">
        <f>LEN($A276)-LEN(SUBSTITUTE($A276,L$1,""))</f>
        <v>0</v>
      </c>
      <c r="M276">
        <f>LEN($A276)-LEN(SUBSTITUTE($A276,M$1,""))</f>
        <v>0</v>
      </c>
      <c r="N276">
        <f>LEN($A276)-LEN(SUBSTITUTE($A276,N$1,""))</f>
        <v>1</v>
      </c>
      <c r="O276">
        <f>LEN($A276)-LEN(SUBSTITUTE($A276,O$1,""))</f>
        <v>0</v>
      </c>
      <c r="P276">
        <f>LEN($A276)-LEN(SUBSTITUTE($A276,P$1,""))</f>
        <v>0</v>
      </c>
      <c r="Q276">
        <f>LEN($A276)-LEN(SUBSTITUTE($A276,Q$1,""))</f>
        <v>3</v>
      </c>
      <c r="R276">
        <f>LEN($A276)-LEN(SUBSTITUTE($A276,R$1,""))</f>
        <v>0</v>
      </c>
      <c r="S276">
        <f>LEN($A276)-LEN(SUBSTITUTE($A276,S$1,""))</f>
        <v>1</v>
      </c>
      <c r="T276">
        <f>LEN($A276)-LEN(SUBSTITUTE($A276,T$1,""))</f>
        <v>0</v>
      </c>
      <c r="U276">
        <f>LEN($A276)-LEN(SUBSTITUTE($A276,U$1,""))</f>
        <v>0</v>
      </c>
      <c r="V276">
        <f>I276+1</f>
        <v>1</v>
      </c>
      <c r="W276">
        <f>J276+1</f>
        <v>1</v>
      </c>
      <c r="X276">
        <f>K276+1</f>
        <v>1</v>
      </c>
      <c r="Y276">
        <f>L276+1</f>
        <v>1</v>
      </c>
      <c r="Z276">
        <f>M276+1</f>
        <v>1</v>
      </c>
      <c r="AA276">
        <f>N276+1</f>
        <v>2</v>
      </c>
      <c r="AB276">
        <f>O276+1</f>
        <v>1</v>
      </c>
      <c r="AC276">
        <f>P276+1</f>
        <v>1</v>
      </c>
      <c r="AD276">
        <f>Q276+1</f>
        <v>4</v>
      </c>
      <c r="AE276">
        <f>R276+1</f>
        <v>1</v>
      </c>
      <c r="AF276">
        <f>S276+1</f>
        <v>2</v>
      </c>
      <c r="AG276">
        <f>T276+1</f>
        <v>1</v>
      </c>
      <c r="AH276">
        <f>U276+1</f>
        <v>1</v>
      </c>
      <c r="AI276">
        <f>PRODUCT(V276:AH276)</f>
        <v>16</v>
      </c>
      <c r="AJ276" t="b">
        <f>AI276=6</f>
        <v>0</v>
      </c>
      <c r="AK276" t="b">
        <f>AI276=10</f>
        <v>0</v>
      </c>
      <c r="AL276" t="b">
        <f>AI276=12</f>
        <v>0</v>
      </c>
      <c r="AM276" t="b">
        <f>AI276=16</f>
        <v>1</v>
      </c>
      <c r="AN276" t="b">
        <f>AI276=18</f>
        <v>0</v>
      </c>
      <c r="AO276" t="b">
        <f>AI276=24</f>
        <v>0</v>
      </c>
      <c r="AP276" t="b">
        <f>AI276=32</f>
        <v>0</v>
      </c>
      <c r="AQ276" t="str">
        <f>IF(AI276=6,"7",IF(AI276=10,"6",IF(AI276=12,"5",
IF(AI276=16,"4",IF(AI276=18,"3",IF(AI276=24,"2",IF(AI276=32,"1","0"))))))
)</f>
        <v>4</v>
      </c>
      <c r="AR276" t="str">
        <f>_xlfn.XLOOKUP(D276, $BF$1:$BR$1, $BF$2:$BR$2)</f>
        <v>09</v>
      </c>
      <c r="AS276" t="str">
        <f>_xlfn.XLOOKUP(E276, $BF$1:$BR$1, $BF$2:$BR$2)</f>
        <v>06</v>
      </c>
      <c r="AT276" t="str">
        <f>_xlfn.XLOOKUP(F276, $BF$1:$BR$1, $BF$2:$BR$2)</f>
        <v>04</v>
      </c>
      <c r="AU276" t="str">
        <f>_xlfn.XLOOKUP(G276, $BF$1:$BR$1, $BF$2:$BR$2)</f>
        <v>06</v>
      </c>
      <c r="AV276" t="str">
        <f>_xlfn.XLOOKUP(H276, $BF$1:$BR$1, $BF$2:$BR$2)</f>
        <v>06</v>
      </c>
      <c r="AW276">
        <f>VALUE(_xlfn.TEXTJOIN("", TRUE, AQ276:AV276))</f>
        <v>40906040606</v>
      </c>
      <c r="AX276">
        <v>40906040606</v>
      </c>
      <c r="AY276">
        <f t="shared" si="4"/>
        <v>726</v>
      </c>
      <c r="AZ276">
        <f>B276*AY276</f>
        <v>353562</v>
      </c>
    </row>
    <row r="277" spans="1:52" x14ac:dyDescent="0.25">
      <c r="A277" t="s">
        <v>225</v>
      </c>
      <c r="B277">
        <v>79</v>
      </c>
      <c r="C277" t="str">
        <f>TEXT(A277, "0")</f>
        <v>959Q9</v>
      </c>
      <c r="D277" t="str">
        <f>MID($C277, 1, 1)</f>
        <v>9</v>
      </c>
      <c r="E277" t="str">
        <f>MID($C277, 2, 1)</f>
        <v>5</v>
      </c>
      <c r="F277" t="str">
        <f>MID($C277, 3, 1)</f>
        <v>9</v>
      </c>
      <c r="G277" t="str">
        <f>MID($C277, 4, 1)</f>
        <v>Q</v>
      </c>
      <c r="H277" t="str">
        <f>MID($C277, 5, 1)</f>
        <v>9</v>
      </c>
      <c r="I277">
        <f>LEN($A277)-LEN(SUBSTITUTE($A277,I$1,""))</f>
        <v>0</v>
      </c>
      <c r="J277">
        <f>LEN($A277)-LEN(SUBSTITUTE($A277,J$1,""))</f>
        <v>0</v>
      </c>
      <c r="K277">
        <f>LEN($A277)-LEN(SUBSTITUTE($A277,K$1,""))</f>
        <v>1</v>
      </c>
      <c r="L277">
        <f>LEN($A277)-LEN(SUBSTITUTE($A277,L$1,""))</f>
        <v>0</v>
      </c>
      <c r="M277">
        <f>LEN($A277)-LEN(SUBSTITUTE($A277,M$1,""))</f>
        <v>0</v>
      </c>
      <c r="N277">
        <f>LEN($A277)-LEN(SUBSTITUTE($A277,N$1,""))</f>
        <v>3</v>
      </c>
      <c r="O277">
        <f>LEN($A277)-LEN(SUBSTITUTE($A277,O$1,""))</f>
        <v>0</v>
      </c>
      <c r="P277">
        <f>LEN($A277)-LEN(SUBSTITUTE($A277,P$1,""))</f>
        <v>0</v>
      </c>
      <c r="Q277">
        <f>LEN($A277)-LEN(SUBSTITUTE($A277,Q$1,""))</f>
        <v>0</v>
      </c>
      <c r="R277">
        <f>LEN($A277)-LEN(SUBSTITUTE($A277,R$1,""))</f>
        <v>1</v>
      </c>
      <c r="S277">
        <f>LEN($A277)-LEN(SUBSTITUTE($A277,S$1,""))</f>
        <v>0</v>
      </c>
      <c r="T277">
        <f>LEN($A277)-LEN(SUBSTITUTE($A277,T$1,""))</f>
        <v>0</v>
      </c>
      <c r="U277">
        <f>LEN($A277)-LEN(SUBSTITUTE($A277,U$1,""))</f>
        <v>0</v>
      </c>
      <c r="V277">
        <f>I277+1</f>
        <v>1</v>
      </c>
      <c r="W277">
        <f>J277+1</f>
        <v>1</v>
      </c>
      <c r="X277">
        <f>K277+1</f>
        <v>2</v>
      </c>
      <c r="Y277">
        <f>L277+1</f>
        <v>1</v>
      </c>
      <c r="Z277">
        <f>M277+1</f>
        <v>1</v>
      </c>
      <c r="AA277">
        <f>N277+1</f>
        <v>4</v>
      </c>
      <c r="AB277">
        <f>O277+1</f>
        <v>1</v>
      </c>
      <c r="AC277">
        <f>P277+1</f>
        <v>1</v>
      </c>
      <c r="AD277">
        <f>Q277+1</f>
        <v>1</v>
      </c>
      <c r="AE277">
        <f>R277+1</f>
        <v>2</v>
      </c>
      <c r="AF277">
        <f>S277+1</f>
        <v>1</v>
      </c>
      <c r="AG277">
        <f>T277+1</f>
        <v>1</v>
      </c>
      <c r="AH277">
        <f>U277+1</f>
        <v>1</v>
      </c>
      <c r="AI277">
        <f>PRODUCT(V277:AH277)</f>
        <v>16</v>
      </c>
      <c r="AJ277" t="b">
        <f>AI277=6</f>
        <v>0</v>
      </c>
      <c r="AK277" t="b">
        <f>AI277=10</f>
        <v>0</v>
      </c>
      <c r="AL277" t="b">
        <f>AI277=12</f>
        <v>0</v>
      </c>
      <c r="AM277" t="b">
        <f>AI277=16</f>
        <v>1</v>
      </c>
      <c r="AN277" t="b">
        <f>AI277=18</f>
        <v>0</v>
      </c>
      <c r="AO277" t="b">
        <f>AI277=24</f>
        <v>0</v>
      </c>
      <c r="AP277" t="b">
        <f>AI277=32</f>
        <v>0</v>
      </c>
      <c r="AQ277" t="str">
        <f>IF(AI277=6,"7",IF(AI277=10,"6",IF(AI277=12,"5",
IF(AI277=16,"4",IF(AI277=18,"3",IF(AI277=24,"2",IF(AI277=32,"1","0"))))))
)</f>
        <v>4</v>
      </c>
      <c r="AR277" t="str">
        <f>_xlfn.XLOOKUP(D277, $BF$1:$BR$1, $BF$2:$BR$2)</f>
        <v>09</v>
      </c>
      <c r="AS277" t="str">
        <f>_xlfn.XLOOKUP(E277, $BF$1:$BR$1, $BF$2:$BR$2)</f>
        <v>05</v>
      </c>
      <c r="AT277" t="str">
        <f>_xlfn.XLOOKUP(F277, $BF$1:$BR$1, $BF$2:$BR$2)</f>
        <v>09</v>
      </c>
      <c r="AU277" t="str">
        <f>_xlfn.XLOOKUP(G277, $BF$1:$BR$1, $BF$2:$BR$2)</f>
        <v>12</v>
      </c>
      <c r="AV277" t="str">
        <f>_xlfn.XLOOKUP(H277, $BF$1:$BR$1, $BF$2:$BR$2)</f>
        <v>09</v>
      </c>
      <c r="AW277">
        <f>VALUE(_xlfn.TEXTJOIN("", TRUE, AQ277:AV277))</f>
        <v>40905091209</v>
      </c>
      <c r="AX277">
        <v>40905091209</v>
      </c>
      <c r="AY277">
        <f t="shared" si="4"/>
        <v>725</v>
      </c>
      <c r="AZ277">
        <f>B277*AY277</f>
        <v>57275</v>
      </c>
    </row>
    <row r="278" spans="1:52" x14ac:dyDescent="0.25">
      <c r="A278" t="s">
        <v>730</v>
      </c>
      <c r="B278">
        <v>12</v>
      </c>
      <c r="C278" t="str">
        <f>TEXT(A278, "0")</f>
        <v>9555J</v>
      </c>
      <c r="D278" t="str">
        <f>MID($C278, 1, 1)</f>
        <v>9</v>
      </c>
      <c r="E278" t="str">
        <f>MID($C278, 2, 1)</f>
        <v>5</v>
      </c>
      <c r="F278" t="str">
        <f>MID($C278, 3, 1)</f>
        <v>5</v>
      </c>
      <c r="G278" t="str">
        <f>MID($C278, 4, 1)</f>
        <v>5</v>
      </c>
      <c r="H278" t="str">
        <f>MID($C278, 5, 1)</f>
        <v>J</v>
      </c>
      <c r="I278">
        <f>LEN($A278)-LEN(SUBSTITUTE($A278,I$1,""))</f>
        <v>0</v>
      </c>
      <c r="J278">
        <f>LEN($A278)-LEN(SUBSTITUTE($A278,J$1,""))</f>
        <v>0</v>
      </c>
      <c r="K278">
        <f>LEN($A278)-LEN(SUBSTITUTE($A278,K$1,""))</f>
        <v>0</v>
      </c>
      <c r="L278">
        <f>LEN($A278)-LEN(SUBSTITUTE($A278,L$1,""))</f>
        <v>1</v>
      </c>
      <c r="M278">
        <f>LEN($A278)-LEN(SUBSTITUTE($A278,M$1,""))</f>
        <v>0</v>
      </c>
      <c r="N278">
        <f>LEN($A278)-LEN(SUBSTITUTE($A278,N$1,""))</f>
        <v>1</v>
      </c>
      <c r="O278">
        <f>LEN($A278)-LEN(SUBSTITUTE($A278,O$1,""))</f>
        <v>0</v>
      </c>
      <c r="P278">
        <f>LEN($A278)-LEN(SUBSTITUTE($A278,P$1,""))</f>
        <v>0</v>
      </c>
      <c r="Q278">
        <f>LEN($A278)-LEN(SUBSTITUTE($A278,Q$1,""))</f>
        <v>0</v>
      </c>
      <c r="R278">
        <f>LEN($A278)-LEN(SUBSTITUTE($A278,R$1,""))</f>
        <v>3</v>
      </c>
      <c r="S278">
        <f>LEN($A278)-LEN(SUBSTITUTE($A278,S$1,""))</f>
        <v>0</v>
      </c>
      <c r="T278">
        <f>LEN($A278)-LEN(SUBSTITUTE($A278,T$1,""))</f>
        <v>0</v>
      </c>
      <c r="U278">
        <f>LEN($A278)-LEN(SUBSTITUTE($A278,U$1,""))</f>
        <v>0</v>
      </c>
      <c r="V278">
        <f>I278+1</f>
        <v>1</v>
      </c>
      <c r="W278">
        <f>J278+1</f>
        <v>1</v>
      </c>
      <c r="X278">
        <f>K278+1</f>
        <v>1</v>
      </c>
      <c r="Y278">
        <f>L278+1</f>
        <v>2</v>
      </c>
      <c r="Z278">
        <f>M278+1</f>
        <v>1</v>
      </c>
      <c r="AA278">
        <f>N278+1</f>
        <v>2</v>
      </c>
      <c r="AB278">
        <f>O278+1</f>
        <v>1</v>
      </c>
      <c r="AC278">
        <f>P278+1</f>
        <v>1</v>
      </c>
      <c r="AD278">
        <f>Q278+1</f>
        <v>1</v>
      </c>
      <c r="AE278">
        <f>R278+1</f>
        <v>4</v>
      </c>
      <c r="AF278">
        <f>S278+1</f>
        <v>1</v>
      </c>
      <c r="AG278">
        <f>T278+1</f>
        <v>1</v>
      </c>
      <c r="AH278">
        <f>U278+1</f>
        <v>1</v>
      </c>
      <c r="AI278">
        <f>PRODUCT(V278:AH278)</f>
        <v>16</v>
      </c>
      <c r="AJ278" t="b">
        <f>AI278=6</f>
        <v>0</v>
      </c>
      <c r="AK278" t="b">
        <f>AI278=10</f>
        <v>0</v>
      </c>
      <c r="AL278" t="b">
        <f>AI278=12</f>
        <v>0</v>
      </c>
      <c r="AM278" t="b">
        <f>AI278=16</f>
        <v>1</v>
      </c>
      <c r="AN278" t="b">
        <f>AI278=18</f>
        <v>0</v>
      </c>
      <c r="AO278" t="b">
        <f>AI278=24</f>
        <v>0</v>
      </c>
      <c r="AP278" t="b">
        <f>AI278=32</f>
        <v>0</v>
      </c>
      <c r="AQ278" t="str">
        <f>IF(AI278=6,"7",IF(AI278=10,"6",IF(AI278=12,"5",
IF(AI278=16,"4",IF(AI278=18,"3",IF(AI278=24,"2",IF(AI278=32,"1","0"))))))
)</f>
        <v>4</v>
      </c>
      <c r="AR278" t="str">
        <f>_xlfn.XLOOKUP(D278, $BF$1:$BR$1, $BF$2:$BR$2)</f>
        <v>09</v>
      </c>
      <c r="AS278" t="str">
        <f>_xlfn.XLOOKUP(E278, $BF$1:$BR$1, $BF$2:$BR$2)</f>
        <v>05</v>
      </c>
      <c r="AT278" t="str">
        <f>_xlfn.XLOOKUP(F278, $BF$1:$BR$1, $BF$2:$BR$2)</f>
        <v>05</v>
      </c>
      <c r="AU278" t="str">
        <f>_xlfn.XLOOKUP(G278, $BF$1:$BR$1, $BF$2:$BR$2)</f>
        <v>05</v>
      </c>
      <c r="AV278" t="str">
        <f>_xlfn.XLOOKUP(H278, $BF$1:$BR$1, $BF$2:$BR$2)</f>
        <v>11</v>
      </c>
      <c r="AW278">
        <f>VALUE(_xlfn.TEXTJOIN("", TRUE, AQ278:AV278))</f>
        <v>40905050511</v>
      </c>
      <c r="AX278">
        <v>40905050511</v>
      </c>
      <c r="AY278">
        <f t="shared" si="4"/>
        <v>724</v>
      </c>
      <c r="AZ278">
        <f>B278*AY278</f>
        <v>8688</v>
      </c>
    </row>
    <row r="279" spans="1:52" x14ac:dyDescent="0.25">
      <c r="A279" t="s">
        <v>682</v>
      </c>
      <c r="B279">
        <v>410</v>
      </c>
      <c r="C279" t="str">
        <f>TEXT(A279, "0")</f>
        <v>94969</v>
      </c>
      <c r="D279" t="str">
        <f>MID($C279, 1, 1)</f>
        <v>9</v>
      </c>
      <c r="E279" t="str">
        <f>MID($C279, 2, 1)</f>
        <v>4</v>
      </c>
      <c r="F279" t="str">
        <f>MID($C279, 3, 1)</f>
        <v>9</v>
      </c>
      <c r="G279" t="str">
        <f>MID($C279, 4, 1)</f>
        <v>6</v>
      </c>
      <c r="H279" t="str">
        <f>MID($C279, 5, 1)</f>
        <v>9</v>
      </c>
      <c r="I279">
        <f>LEN($A279)-LEN(SUBSTITUTE($A279,I$1,""))</f>
        <v>0</v>
      </c>
      <c r="J279">
        <f>LEN($A279)-LEN(SUBSTITUTE($A279,J$1,""))</f>
        <v>0</v>
      </c>
      <c r="K279">
        <f>LEN($A279)-LEN(SUBSTITUTE($A279,K$1,""))</f>
        <v>0</v>
      </c>
      <c r="L279">
        <f>LEN($A279)-LEN(SUBSTITUTE($A279,L$1,""))</f>
        <v>0</v>
      </c>
      <c r="M279">
        <f>LEN($A279)-LEN(SUBSTITUTE($A279,M$1,""))</f>
        <v>0</v>
      </c>
      <c r="N279">
        <f>LEN($A279)-LEN(SUBSTITUTE($A279,N$1,""))</f>
        <v>3</v>
      </c>
      <c r="O279">
        <f>LEN($A279)-LEN(SUBSTITUTE($A279,O$1,""))</f>
        <v>0</v>
      </c>
      <c r="P279">
        <f>LEN($A279)-LEN(SUBSTITUTE($A279,P$1,""))</f>
        <v>0</v>
      </c>
      <c r="Q279">
        <f>LEN($A279)-LEN(SUBSTITUTE($A279,Q$1,""))</f>
        <v>1</v>
      </c>
      <c r="R279">
        <f>LEN($A279)-LEN(SUBSTITUTE($A279,R$1,""))</f>
        <v>0</v>
      </c>
      <c r="S279">
        <f>LEN($A279)-LEN(SUBSTITUTE($A279,S$1,""))</f>
        <v>1</v>
      </c>
      <c r="T279">
        <f>LEN($A279)-LEN(SUBSTITUTE($A279,T$1,""))</f>
        <v>0</v>
      </c>
      <c r="U279">
        <f>LEN($A279)-LEN(SUBSTITUTE($A279,U$1,""))</f>
        <v>0</v>
      </c>
      <c r="V279">
        <f>I279+1</f>
        <v>1</v>
      </c>
      <c r="W279">
        <f>J279+1</f>
        <v>1</v>
      </c>
      <c r="X279">
        <f>K279+1</f>
        <v>1</v>
      </c>
      <c r="Y279">
        <f>L279+1</f>
        <v>1</v>
      </c>
      <c r="Z279">
        <f>M279+1</f>
        <v>1</v>
      </c>
      <c r="AA279">
        <f>N279+1</f>
        <v>4</v>
      </c>
      <c r="AB279">
        <f>O279+1</f>
        <v>1</v>
      </c>
      <c r="AC279">
        <f>P279+1</f>
        <v>1</v>
      </c>
      <c r="AD279">
        <f>Q279+1</f>
        <v>2</v>
      </c>
      <c r="AE279">
        <f>R279+1</f>
        <v>1</v>
      </c>
      <c r="AF279">
        <f>S279+1</f>
        <v>2</v>
      </c>
      <c r="AG279">
        <f>T279+1</f>
        <v>1</v>
      </c>
      <c r="AH279">
        <f>U279+1</f>
        <v>1</v>
      </c>
      <c r="AI279">
        <f>PRODUCT(V279:AH279)</f>
        <v>16</v>
      </c>
      <c r="AJ279" t="b">
        <f>AI279=6</f>
        <v>0</v>
      </c>
      <c r="AK279" t="b">
        <f>AI279=10</f>
        <v>0</v>
      </c>
      <c r="AL279" t="b">
        <f>AI279=12</f>
        <v>0</v>
      </c>
      <c r="AM279" t="b">
        <f>AI279=16</f>
        <v>1</v>
      </c>
      <c r="AN279" t="b">
        <f>AI279=18</f>
        <v>0</v>
      </c>
      <c r="AO279" t="b">
        <f>AI279=24</f>
        <v>0</v>
      </c>
      <c r="AP279" t="b">
        <f>AI279=32</f>
        <v>0</v>
      </c>
      <c r="AQ279" t="str">
        <f>IF(AI279=6,"7",IF(AI279=10,"6",IF(AI279=12,"5",
IF(AI279=16,"4",IF(AI279=18,"3",IF(AI279=24,"2",IF(AI279=32,"1","0"))))))
)</f>
        <v>4</v>
      </c>
      <c r="AR279" t="str">
        <f>_xlfn.XLOOKUP(D279, $BF$1:$BR$1, $BF$2:$BR$2)</f>
        <v>09</v>
      </c>
      <c r="AS279" t="str">
        <f>_xlfn.XLOOKUP(E279, $BF$1:$BR$1, $BF$2:$BR$2)</f>
        <v>04</v>
      </c>
      <c r="AT279" t="str">
        <f>_xlfn.XLOOKUP(F279, $BF$1:$BR$1, $BF$2:$BR$2)</f>
        <v>09</v>
      </c>
      <c r="AU279" t="str">
        <f>_xlfn.XLOOKUP(G279, $BF$1:$BR$1, $BF$2:$BR$2)</f>
        <v>06</v>
      </c>
      <c r="AV279" t="str">
        <f>_xlfn.XLOOKUP(H279, $BF$1:$BR$1, $BF$2:$BR$2)</f>
        <v>09</v>
      </c>
      <c r="AW279">
        <f>VALUE(_xlfn.TEXTJOIN("", TRUE, AQ279:AV279))</f>
        <v>40904090609</v>
      </c>
      <c r="AX279">
        <v>40904090609</v>
      </c>
      <c r="AY279">
        <f t="shared" si="4"/>
        <v>723</v>
      </c>
      <c r="AZ279">
        <f>B279*AY279</f>
        <v>296430</v>
      </c>
    </row>
    <row r="280" spans="1:52" x14ac:dyDescent="0.25">
      <c r="A280" t="s">
        <v>253</v>
      </c>
      <c r="B280">
        <v>869</v>
      </c>
      <c r="C280" t="str">
        <f>TEXT(A280, "0")</f>
        <v>94399</v>
      </c>
      <c r="D280" t="str">
        <f>MID($C280, 1, 1)</f>
        <v>9</v>
      </c>
      <c r="E280" t="str">
        <f>MID($C280, 2, 1)</f>
        <v>4</v>
      </c>
      <c r="F280" t="str">
        <f>MID($C280, 3, 1)</f>
        <v>3</v>
      </c>
      <c r="G280" t="str">
        <f>MID($C280, 4, 1)</f>
        <v>9</v>
      </c>
      <c r="H280" t="str">
        <f>MID($C280, 5, 1)</f>
        <v>9</v>
      </c>
      <c r="I280">
        <f>LEN($A280)-LEN(SUBSTITUTE($A280,I$1,""))</f>
        <v>0</v>
      </c>
      <c r="J280">
        <f>LEN($A280)-LEN(SUBSTITUTE($A280,J$1,""))</f>
        <v>0</v>
      </c>
      <c r="K280">
        <f>LEN($A280)-LEN(SUBSTITUTE($A280,K$1,""))</f>
        <v>0</v>
      </c>
      <c r="L280">
        <f>LEN($A280)-LEN(SUBSTITUTE($A280,L$1,""))</f>
        <v>0</v>
      </c>
      <c r="M280">
        <f>LEN($A280)-LEN(SUBSTITUTE($A280,M$1,""))</f>
        <v>0</v>
      </c>
      <c r="N280">
        <f>LEN($A280)-LEN(SUBSTITUTE($A280,N$1,""))</f>
        <v>3</v>
      </c>
      <c r="O280">
        <f>LEN($A280)-LEN(SUBSTITUTE($A280,O$1,""))</f>
        <v>0</v>
      </c>
      <c r="P280">
        <f>LEN($A280)-LEN(SUBSTITUTE($A280,P$1,""))</f>
        <v>0</v>
      </c>
      <c r="Q280">
        <f>LEN($A280)-LEN(SUBSTITUTE($A280,Q$1,""))</f>
        <v>0</v>
      </c>
      <c r="R280">
        <f>LEN($A280)-LEN(SUBSTITUTE($A280,R$1,""))</f>
        <v>0</v>
      </c>
      <c r="S280">
        <f>LEN($A280)-LEN(SUBSTITUTE($A280,S$1,""))</f>
        <v>1</v>
      </c>
      <c r="T280">
        <f>LEN($A280)-LEN(SUBSTITUTE($A280,T$1,""))</f>
        <v>1</v>
      </c>
      <c r="U280">
        <f>LEN($A280)-LEN(SUBSTITUTE($A280,U$1,""))</f>
        <v>0</v>
      </c>
      <c r="V280">
        <f>I280+1</f>
        <v>1</v>
      </c>
      <c r="W280">
        <f>J280+1</f>
        <v>1</v>
      </c>
      <c r="X280">
        <f>K280+1</f>
        <v>1</v>
      </c>
      <c r="Y280">
        <f>L280+1</f>
        <v>1</v>
      </c>
      <c r="Z280">
        <f>M280+1</f>
        <v>1</v>
      </c>
      <c r="AA280">
        <f>N280+1</f>
        <v>4</v>
      </c>
      <c r="AB280">
        <f>O280+1</f>
        <v>1</v>
      </c>
      <c r="AC280">
        <f>P280+1</f>
        <v>1</v>
      </c>
      <c r="AD280">
        <f>Q280+1</f>
        <v>1</v>
      </c>
      <c r="AE280">
        <f>R280+1</f>
        <v>1</v>
      </c>
      <c r="AF280">
        <f>S280+1</f>
        <v>2</v>
      </c>
      <c r="AG280">
        <f>T280+1</f>
        <v>2</v>
      </c>
      <c r="AH280">
        <f>U280+1</f>
        <v>1</v>
      </c>
      <c r="AI280">
        <f>PRODUCT(V280:AH280)</f>
        <v>16</v>
      </c>
      <c r="AJ280" t="b">
        <f>AI280=6</f>
        <v>0</v>
      </c>
      <c r="AK280" t="b">
        <f>AI280=10</f>
        <v>0</v>
      </c>
      <c r="AL280" t="b">
        <f>AI280=12</f>
        <v>0</v>
      </c>
      <c r="AM280" t="b">
        <f>AI280=16</f>
        <v>1</v>
      </c>
      <c r="AN280" t="b">
        <f>AI280=18</f>
        <v>0</v>
      </c>
      <c r="AO280" t="b">
        <f>AI280=24</f>
        <v>0</v>
      </c>
      <c r="AP280" t="b">
        <f>AI280=32</f>
        <v>0</v>
      </c>
      <c r="AQ280" t="str">
        <f>IF(AI280=6,"7",IF(AI280=10,"6",IF(AI280=12,"5",
IF(AI280=16,"4",IF(AI280=18,"3",IF(AI280=24,"2",IF(AI280=32,"1","0"))))))
)</f>
        <v>4</v>
      </c>
      <c r="AR280" t="str">
        <f>_xlfn.XLOOKUP(D280, $BF$1:$BR$1, $BF$2:$BR$2)</f>
        <v>09</v>
      </c>
      <c r="AS280" t="str">
        <f>_xlfn.XLOOKUP(E280, $BF$1:$BR$1, $BF$2:$BR$2)</f>
        <v>04</v>
      </c>
      <c r="AT280" t="str">
        <f>_xlfn.XLOOKUP(F280, $BF$1:$BR$1, $BF$2:$BR$2)</f>
        <v>03</v>
      </c>
      <c r="AU280" t="str">
        <f>_xlfn.XLOOKUP(G280, $BF$1:$BR$1, $BF$2:$BR$2)</f>
        <v>09</v>
      </c>
      <c r="AV280" t="str">
        <f>_xlfn.XLOOKUP(H280, $BF$1:$BR$1, $BF$2:$BR$2)</f>
        <v>09</v>
      </c>
      <c r="AW280">
        <f>VALUE(_xlfn.TEXTJOIN("", TRUE, AQ280:AV280))</f>
        <v>40904030909</v>
      </c>
      <c r="AX280">
        <v>40904030909</v>
      </c>
      <c r="AY280">
        <f t="shared" si="4"/>
        <v>722</v>
      </c>
      <c r="AZ280">
        <f>B280*AY280</f>
        <v>627418</v>
      </c>
    </row>
    <row r="281" spans="1:52" x14ac:dyDescent="0.25">
      <c r="A281" t="s">
        <v>980</v>
      </c>
      <c r="B281">
        <v>406</v>
      </c>
      <c r="C281" t="str">
        <f>TEXT(A281, "0")</f>
        <v>92444</v>
      </c>
      <c r="D281" t="str">
        <f>MID($C281, 1, 1)</f>
        <v>9</v>
      </c>
      <c r="E281" t="str">
        <f>MID($C281, 2, 1)</f>
        <v>2</v>
      </c>
      <c r="F281" t="str">
        <f>MID($C281, 3, 1)</f>
        <v>4</v>
      </c>
      <c r="G281" t="str">
        <f>MID($C281, 4, 1)</f>
        <v>4</v>
      </c>
      <c r="H281" t="str">
        <f>MID($C281, 5, 1)</f>
        <v>4</v>
      </c>
      <c r="I281">
        <f>LEN($A281)-LEN(SUBSTITUTE($A281,I$1,""))</f>
        <v>0</v>
      </c>
      <c r="J281">
        <f>LEN($A281)-LEN(SUBSTITUTE($A281,J$1,""))</f>
        <v>0</v>
      </c>
      <c r="K281">
        <f>LEN($A281)-LEN(SUBSTITUTE($A281,K$1,""))</f>
        <v>0</v>
      </c>
      <c r="L281">
        <f>LEN($A281)-LEN(SUBSTITUTE($A281,L$1,""))</f>
        <v>0</v>
      </c>
      <c r="M281">
        <f>LEN($A281)-LEN(SUBSTITUTE($A281,M$1,""))</f>
        <v>0</v>
      </c>
      <c r="N281">
        <f>LEN($A281)-LEN(SUBSTITUTE($A281,N$1,""))</f>
        <v>1</v>
      </c>
      <c r="O281">
        <f>LEN($A281)-LEN(SUBSTITUTE($A281,O$1,""))</f>
        <v>0</v>
      </c>
      <c r="P281">
        <f>LEN($A281)-LEN(SUBSTITUTE($A281,P$1,""))</f>
        <v>0</v>
      </c>
      <c r="Q281">
        <f>LEN($A281)-LEN(SUBSTITUTE($A281,Q$1,""))</f>
        <v>0</v>
      </c>
      <c r="R281">
        <f>LEN($A281)-LEN(SUBSTITUTE($A281,R$1,""))</f>
        <v>0</v>
      </c>
      <c r="S281">
        <f>LEN($A281)-LEN(SUBSTITUTE($A281,S$1,""))</f>
        <v>3</v>
      </c>
      <c r="T281">
        <f>LEN($A281)-LEN(SUBSTITUTE($A281,T$1,""))</f>
        <v>0</v>
      </c>
      <c r="U281">
        <f>LEN($A281)-LEN(SUBSTITUTE($A281,U$1,""))</f>
        <v>1</v>
      </c>
      <c r="V281">
        <f>I281+1</f>
        <v>1</v>
      </c>
      <c r="W281">
        <f>J281+1</f>
        <v>1</v>
      </c>
      <c r="X281">
        <f>K281+1</f>
        <v>1</v>
      </c>
      <c r="Y281">
        <f>L281+1</f>
        <v>1</v>
      </c>
      <c r="Z281">
        <f>M281+1</f>
        <v>1</v>
      </c>
      <c r="AA281">
        <f>N281+1</f>
        <v>2</v>
      </c>
      <c r="AB281">
        <f>O281+1</f>
        <v>1</v>
      </c>
      <c r="AC281">
        <f>P281+1</f>
        <v>1</v>
      </c>
      <c r="AD281">
        <f>Q281+1</f>
        <v>1</v>
      </c>
      <c r="AE281">
        <f>R281+1</f>
        <v>1</v>
      </c>
      <c r="AF281">
        <f>S281+1</f>
        <v>4</v>
      </c>
      <c r="AG281">
        <f>T281+1</f>
        <v>1</v>
      </c>
      <c r="AH281">
        <f>U281+1</f>
        <v>2</v>
      </c>
      <c r="AI281">
        <f>PRODUCT(V281:AH281)</f>
        <v>16</v>
      </c>
      <c r="AJ281" t="b">
        <f>AI281=6</f>
        <v>0</v>
      </c>
      <c r="AK281" t="b">
        <f>AI281=10</f>
        <v>0</v>
      </c>
      <c r="AL281" t="b">
        <f>AI281=12</f>
        <v>0</v>
      </c>
      <c r="AM281" t="b">
        <f>AI281=16</f>
        <v>1</v>
      </c>
      <c r="AN281" t="b">
        <f>AI281=18</f>
        <v>0</v>
      </c>
      <c r="AO281" t="b">
        <f>AI281=24</f>
        <v>0</v>
      </c>
      <c r="AP281" t="b">
        <f>AI281=32</f>
        <v>0</v>
      </c>
      <c r="AQ281" t="str">
        <f>IF(AI281=6,"7",IF(AI281=10,"6",IF(AI281=12,"5",
IF(AI281=16,"4",IF(AI281=18,"3",IF(AI281=24,"2",IF(AI281=32,"1","0"))))))
)</f>
        <v>4</v>
      </c>
      <c r="AR281" t="str">
        <f>_xlfn.XLOOKUP(D281, $BF$1:$BR$1, $BF$2:$BR$2)</f>
        <v>09</v>
      </c>
      <c r="AS281" t="str">
        <f>_xlfn.XLOOKUP(E281, $BF$1:$BR$1, $BF$2:$BR$2)</f>
        <v>02</v>
      </c>
      <c r="AT281" t="str">
        <f>_xlfn.XLOOKUP(F281, $BF$1:$BR$1, $BF$2:$BR$2)</f>
        <v>04</v>
      </c>
      <c r="AU281" t="str">
        <f>_xlfn.XLOOKUP(G281, $BF$1:$BR$1, $BF$2:$BR$2)</f>
        <v>04</v>
      </c>
      <c r="AV281" t="str">
        <f>_xlfn.XLOOKUP(H281, $BF$1:$BR$1, $BF$2:$BR$2)</f>
        <v>04</v>
      </c>
      <c r="AW281">
        <f>VALUE(_xlfn.TEXTJOIN("", TRUE, AQ281:AV281))</f>
        <v>40902040404</v>
      </c>
      <c r="AX281">
        <v>40902040404</v>
      </c>
      <c r="AY281">
        <f t="shared" si="4"/>
        <v>721</v>
      </c>
      <c r="AZ281">
        <f>B281*AY281</f>
        <v>292726</v>
      </c>
    </row>
    <row r="282" spans="1:52" x14ac:dyDescent="0.25">
      <c r="A282" t="s">
        <v>432</v>
      </c>
      <c r="B282">
        <v>463</v>
      </c>
      <c r="C282" t="str">
        <f>TEXT(A282, "0")</f>
        <v>8A883</v>
      </c>
      <c r="D282" t="str">
        <f>MID($C282, 1, 1)</f>
        <v>8</v>
      </c>
      <c r="E282" t="str">
        <f>MID($C282, 2, 1)</f>
        <v>A</v>
      </c>
      <c r="F282" t="str">
        <f>MID($C282, 3, 1)</f>
        <v>8</v>
      </c>
      <c r="G282" t="str">
        <f>MID($C282, 4, 1)</f>
        <v>8</v>
      </c>
      <c r="H282" t="str">
        <f>MID($C282, 5, 1)</f>
        <v>3</v>
      </c>
      <c r="I282">
        <f>LEN($A282)-LEN(SUBSTITUTE($A282,I$1,""))</f>
        <v>1</v>
      </c>
      <c r="J282">
        <f>LEN($A282)-LEN(SUBSTITUTE($A282,J$1,""))</f>
        <v>0</v>
      </c>
      <c r="K282">
        <f>LEN($A282)-LEN(SUBSTITUTE($A282,K$1,""))</f>
        <v>0</v>
      </c>
      <c r="L282">
        <f>LEN($A282)-LEN(SUBSTITUTE($A282,L$1,""))</f>
        <v>0</v>
      </c>
      <c r="M282">
        <f>LEN($A282)-LEN(SUBSTITUTE($A282,M$1,""))</f>
        <v>0</v>
      </c>
      <c r="N282">
        <f>LEN($A282)-LEN(SUBSTITUTE($A282,N$1,""))</f>
        <v>0</v>
      </c>
      <c r="O282">
        <f>LEN($A282)-LEN(SUBSTITUTE($A282,O$1,""))</f>
        <v>3</v>
      </c>
      <c r="P282">
        <f>LEN($A282)-LEN(SUBSTITUTE($A282,P$1,""))</f>
        <v>0</v>
      </c>
      <c r="Q282">
        <f>LEN($A282)-LEN(SUBSTITUTE($A282,Q$1,""))</f>
        <v>0</v>
      </c>
      <c r="R282">
        <f>LEN($A282)-LEN(SUBSTITUTE($A282,R$1,""))</f>
        <v>0</v>
      </c>
      <c r="S282">
        <f>LEN($A282)-LEN(SUBSTITUTE($A282,S$1,""))</f>
        <v>0</v>
      </c>
      <c r="T282">
        <f>LEN($A282)-LEN(SUBSTITUTE($A282,T$1,""))</f>
        <v>1</v>
      </c>
      <c r="U282">
        <f>LEN($A282)-LEN(SUBSTITUTE($A282,U$1,""))</f>
        <v>0</v>
      </c>
      <c r="V282">
        <f>I282+1</f>
        <v>2</v>
      </c>
      <c r="W282">
        <f>J282+1</f>
        <v>1</v>
      </c>
      <c r="X282">
        <f>K282+1</f>
        <v>1</v>
      </c>
      <c r="Y282">
        <f>L282+1</f>
        <v>1</v>
      </c>
      <c r="Z282">
        <f>M282+1</f>
        <v>1</v>
      </c>
      <c r="AA282">
        <f>N282+1</f>
        <v>1</v>
      </c>
      <c r="AB282">
        <f>O282+1</f>
        <v>4</v>
      </c>
      <c r="AC282">
        <f>P282+1</f>
        <v>1</v>
      </c>
      <c r="AD282">
        <f>Q282+1</f>
        <v>1</v>
      </c>
      <c r="AE282">
        <f>R282+1</f>
        <v>1</v>
      </c>
      <c r="AF282">
        <f>S282+1</f>
        <v>1</v>
      </c>
      <c r="AG282">
        <f>T282+1</f>
        <v>2</v>
      </c>
      <c r="AH282">
        <f>U282+1</f>
        <v>1</v>
      </c>
      <c r="AI282">
        <f>PRODUCT(V282:AH282)</f>
        <v>16</v>
      </c>
      <c r="AJ282" t="b">
        <f>AI282=6</f>
        <v>0</v>
      </c>
      <c r="AK282" t="b">
        <f>AI282=10</f>
        <v>0</v>
      </c>
      <c r="AL282" t="b">
        <f>AI282=12</f>
        <v>0</v>
      </c>
      <c r="AM282" t="b">
        <f>AI282=16</f>
        <v>1</v>
      </c>
      <c r="AN282" t="b">
        <f>AI282=18</f>
        <v>0</v>
      </c>
      <c r="AO282" t="b">
        <f>AI282=24</f>
        <v>0</v>
      </c>
      <c r="AP282" t="b">
        <f>AI282=32</f>
        <v>0</v>
      </c>
      <c r="AQ282" t="str">
        <f>IF(AI282=6,"7",IF(AI282=10,"6",IF(AI282=12,"5",
IF(AI282=16,"4",IF(AI282=18,"3",IF(AI282=24,"2",IF(AI282=32,"1","0"))))))
)</f>
        <v>4</v>
      </c>
      <c r="AR282" t="str">
        <f>_xlfn.XLOOKUP(D282, $BF$1:$BR$1, $BF$2:$BR$2)</f>
        <v>08</v>
      </c>
      <c r="AS282" t="str">
        <f>_xlfn.XLOOKUP(E282, $BF$1:$BR$1, $BF$2:$BR$2)</f>
        <v>14</v>
      </c>
      <c r="AT282" t="str">
        <f>_xlfn.XLOOKUP(F282, $BF$1:$BR$1, $BF$2:$BR$2)</f>
        <v>08</v>
      </c>
      <c r="AU282" t="str">
        <f>_xlfn.XLOOKUP(G282, $BF$1:$BR$1, $BF$2:$BR$2)</f>
        <v>08</v>
      </c>
      <c r="AV282" t="str">
        <f>_xlfn.XLOOKUP(H282, $BF$1:$BR$1, $BF$2:$BR$2)</f>
        <v>03</v>
      </c>
      <c r="AW282">
        <f>VALUE(_xlfn.TEXTJOIN("", TRUE, AQ282:AV282))</f>
        <v>40814080803</v>
      </c>
      <c r="AX282">
        <v>40814080803</v>
      </c>
      <c r="AY282">
        <f t="shared" si="4"/>
        <v>720</v>
      </c>
      <c r="AZ282">
        <f>B282*AY282</f>
        <v>333360</v>
      </c>
    </row>
    <row r="283" spans="1:52" x14ac:dyDescent="0.25">
      <c r="A283" t="s">
        <v>891</v>
      </c>
      <c r="B283">
        <v>805</v>
      </c>
      <c r="C283" t="str">
        <f>TEXT(A283, "0")</f>
        <v>8K5KK</v>
      </c>
      <c r="D283" t="str">
        <f>MID($C283, 1, 1)</f>
        <v>8</v>
      </c>
      <c r="E283" t="str">
        <f>MID($C283, 2, 1)</f>
        <v>K</v>
      </c>
      <c r="F283" t="str">
        <f>MID($C283, 3, 1)</f>
        <v>5</v>
      </c>
      <c r="G283" t="str">
        <f>MID($C283, 4, 1)</f>
        <v>K</v>
      </c>
      <c r="H283" t="str">
        <f>MID($C283, 5, 1)</f>
        <v>K</v>
      </c>
      <c r="I283">
        <f>LEN($A283)-LEN(SUBSTITUTE($A283,I$1,""))</f>
        <v>0</v>
      </c>
      <c r="J283">
        <f>LEN($A283)-LEN(SUBSTITUTE($A283,J$1,""))</f>
        <v>3</v>
      </c>
      <c r="K283">
        <f>LEN($A283)-LEN(SUBSTITUTE($A283,K$1,""))</f>
        <v>0</v>
      </c>
      <c r="L283">
        <f>LEN($A283)-LEN(SUBSTITUTE($A283,L$1,""))</f>
        <v>0</v>
      </c>
      <c r="M283">
        <f>LEN($A283)-LEN(SUBSTITUTE($A283,M$1,""))</f>
        <v>0</v>
      </c>
      <c r="N283">
        <f>LEN($A283)-LEN(SUBSTITUTE($A283,N$1,""))</f>
        <v>0</v>
      </c>
      <c r="O283">
        <f>LEN($A283)-LEN(SUBSTITUTE($A283,O$1,""))</f>
        <v>1</v>
      </c>
      <c r="P283">
        <f>LEN($A283)-LEN(SUBSTITUTE($A283,P$1,""))</f>
        <v>0</v>
      </c>
      <c r="Q283">
        <f>LEN($A283)-LEN(SUBSTITUTE($A283,Q$1,""))</f>
        <v>0</v>
      </c>
      <c r="R283">
        <f>LEN($A283)-LEN(SUBSTITUTE($A283,R$1,""))</f>
        <v>1</v>
      </c>
      <c r="S283">
        <f>LEN($A283)-LEN(SUBSTITUTE($A283,S$1,""))</f>
        <v>0</v>
      </c>
      <c r="T283">
        <f>LEN($A283)-LEN(SUBSTITUTE($A283,T$1,""))</f>
        <v>0</v>
      </c>
      <c r="U283">
        <f>LEN($A283)-LEN(SUBSTITUTE($A283,U$1,""))</f>
        <v>0</v>
      </c>
      <c r="V283">
        <f>I283+1</f>
        <v>1</v>
      </c>
      <c r="W283">
        <f>J283+1</f>
        <v>4</v>
      </c>
      <c r="X283">
        <f>K283+1</f>
        <v>1</v>
      </c>
      <c r="Y283">
        <f>L283+1</f>
        <v>1</v>
      </c>
      <c r="Z283">
        <f>M283+1</f>
        <v>1</v>
      </c>
      <c r="AA283">
        <f>N283+1</f>
        <v>1</v>
      </c>
      <c r="AB283">
        <f>O283+1</f>
        <v>2</v>
      </c>
      <c r="AC283">
        <f>P283+1</f>
        <v>1</v>
      </c>
      <c r="AD283">
        <f>Q283+1</f>
        <v>1</v>
      </c>
      <c r="AE283">
        <f>R283+1</f>
        <v>2</v>
      </c>
      <c r="AF283">
        <f>S283+1</f>
        <v>1</v>
      </c>
      <c r="AG283">
        <f>T283+1</f>
        <v>1</v>
      </c>
      <c r="AH283">
        <f>U283+1</f>
        <v>1</v>
      </c>
      <c r="AI283">
        <f>PRODUCT(V283:AH283)</f>
        <v>16</v>
      </c>
      <c r="AJ283" t="b">
        <f>AI283=6</f>
        <v>0</v>
      </c>
      <c r="AK283" t="b">
        <f>AI283=10</f>
        <v>0</v>
      </c>
      <c r="AL283" t="b">
        <f>AI283=12</f>
        <v>0</v>
      </c>
      <c r="AM283" t="b">
        <f>AI283=16</f>
        <v>1</v>
      </c>
      <c r="AN283" t="b">
        <f>AI283=18</f>
        <v>0</v>
      </c>
      <c r="AO283" t="b">
        <f>AI283=24</f>
        <v>0</v>
      </c>
      <c r="AP283" t="b">
        <f>AI283=32</f>
        <v>0</v>
      </c>
      <c r="AQ283" t="str">
        <f>IF(AI283=6,"7",IF(AI283=10,"6",IF(AI283=12,"5",
IF(AI283=16,"4",IF(AI283=18,"3",IF(AI283=24,"2",IF(AI283=32,"1","0"))))))
)</f>
        <v>4</v>
      </c>
      <c r="AR283" t="str">
        <f>_xlfn.XLOOKUP(D283, $BF$1:$BR$1, $BF$2:$BR$2)</f>
        <v>08</v>
      </c>
      <c r="AS283" t="str">
        <f>_xlfn.XLOOKUP(E283, $BF$1:$BR$1, $BF$2:$BR$2)</f>
        <v>13</v>
      </c>
      <c r="AT283" t="str">
        <f>_xlfn.XLOOKUP(F283, $BF$1:$BR$1, $BF$2:$BR$2)</f>
        <v>05</v>
      </c>
      <c r="AU283" t="str">
        <f>_xlfn.XLOOKUP(G283, $BF$1:$BR$1, $BF$2:$BR$2)</f>
        <v>13</v>
      </c>
      <c r="AV283" t="str">
        <f>_xlfn.XLOOKUP(H283, $BF$1:$BR$1, $BF$2:$BR$2)</f>
        <v>13</v>
      </c>
      <c r="AW283">
        <f>VALUE(_xlfn.TEXTJOIN("", TRUE, AQ283:AV283))</f>
        <v>40813051313</v>
      </c>
      <c r="AX283">
        <v>40813051313</v>
      </c>
      <c r="AY283">
        <f t="shared" si="4"/>
        <v>719</v>
      </c>
      <c r="AZ283">
        <f>B283*AY283</f>
        <v>578795</v>
      </c>
    </row>
    <row r="284" spans="1:52" x14ac:dyDescent="0.25">
      <c r="A284" t="s">
        <v>488</v>
      </c>
      <c r="B284">
        <v>992</v>
      </c>
      <c r="C284" t="str">
        <f>TEXT(A284, "0")</f>
        <v>8J588</v>
      </c>
      <c r="D284" t="str">
        <f>MID($C284, 1, 1)</f>
        <v>8</v>
      </c>
      <c r="E284" t="str">
        <f>MID($C284, 2, 1)</f>
        <v>J</v>
      </c>
      <c r="F284" t="str">
        <f>MID($C284, 3, 1)</f>
        <v>5</v>
      </c>
      <c r="G284" t="str">
        <f>MID($C284, 4, 1)</f>
        <v>8</v>
      </c>
      <c r="H284" t="str">
        <f>MID($C284, 5, 1)</f>
        <v>8</v>
      </c>
      <c r="I284">
        <f>LEN($A284)-LEN(SUBSTITUTE($A284,I$1,""))</f>
        <v>0</v>
      </c>
      <c r="J284">
        <f>LEN($A284)-LEN(SUBSTITUTE($A284,J$1,""))</f>
        <v>0</v>
      </c>
      <c r="K284">
        <f>LEN($A284)-LEN(SUBSTITUTE($A284,K$1,""))</f>
        <v>0</v>
      </c>
      <c r="L284">
        <f>LEN($A284)-LEN(SUBSTITUTE($A284,L$1,""))</f>
        <v>1</v>
      </c>
      <c r="M284">
        <f>LEN($A284)-LEN(SUBSTITUTE($A284,M$1,""))</f>
        <v>0</v>
      </c>
      <c r="N284">
        <f>LEN($A284)-LEN(SUBSTITUTE($A284,N$1,""))</f>
        <v>0</v>
      </c>
      <c r="O284">
        <f>LEN($A284)-LEN(SUBSTITUTE($A284,O$1,""))</f>
        <v>3</v>
      </c>
      <c r="P284">
        <f>LEN($A284)-LEN(SUBSTITUTE($A284,P$1,""))</f>
        <v>0</v>
      </c>
      <c r="Q284">
        <f>LEN($A284)-LEN(SUBSTITUTE($A284,Q$1,""))</f>
        <v>0</v>
      </c>
      <c r="R284">
        <f>LEN($A284)-LEN(SUBSTITUTE($A284,R$1,""))</f>
        <v>1</v>
      </c>
      <c r="S284">
        <f>LEN($A284)-LEN(SUBSTITUTE($A284,S$1,""))</f>
        <v>0</v>
      </c>
      <c r="T284">
        <f>LEN($A284)-LEN(SUBSTITUTE($A284,T$1,""))</f>
        <v>0</v>
      </c>
      <c r="U284">
        <f>LEN($A284)-LEN(SUBSTITUTE($A284,U$1,""))</f>
        <v>0</v>
      </c>
      <c r="V284">
        <f>I284+1</f>
        <v>1</v>
      </c>
      <c r="W284">
        <f>J284+1</f>
        <v>1</v>
      </c>
      <c r="X284">
        <f>K284+1</f>
        <v>1</v>
      </c>
      <c r="Y284">
        <f>L284+1</f>
        <v>2</v>
      </c>
      <c r="Z284">
        <f>M284+1</f>
        <v>1</v>
      </c>
      <c r="AA284">
        <f>N284+1</f>
        <v>1</v>
      </c>
      <c r="AB284">
        <f>O284+1</f>
        <v>4</v>
      </c>
      <c r="AC284">
        <f>P284+1</f>
        <v>1</v>
      </c>
      <c r="AD284">
        <f>Q284+1</f>
        <v>1</v>
      </c>
      <c r="AE284">
        <f>R284+1</f>
        <v>2</v>
      </c>
      <c r="AF284">
        <f>S284+1</f>
        <v>1</v>
      </c>
      <c r="AG284">
        <f>T284+1</f>
        <v>1</v>
      </c>
      <c r="AH284">
        <f>U284+1</f>
        <v>1</v>
      </c>
      <c r="AI284">
        <f>PRODUCT(V284:AH284)</f>
        <v>16</v>
      </c>
      <c r="AJ284" t="b">
        <f>AI284=6</f>
        <v>0</v>
      </c>
      <c r="AK284" t="b">
        <f>AI284=10</f>
        <v>0</v>
      </c>
      <c r="AL284" t="b">
        <f>AI284=12</f>
        <v>0</v>
      </c>
      <c r="AM284" t="b">
        <f>AI284=16</f>
        <v>1</v>
      </c>
      <c r="AN284" t="b">
        <f>AI284=18</f>
        <v>0</v>
      </c>
      <c r="AO284" t="b">
        <f>AI284=24</f>
        <v>0</v>
      </c>
      <c r="AP284" t="b">
        <f>AI284=32</f>
        <v>0</v>
      </c>
      <c r="AQ284" t="str">
        <f>IF(AI284=6,"7",IF(AI284=10,"6",IF(AI284=12,"5",
IF(AI284=16,"4",IF(AI284=18,"3",IF(AI284=24,"2",IF(AI284=32,"1","0"))))))
)</f>
        <v>4</v>
      </c>
      <c r="AR284" t="str">
        <f>_xlfn.XLOOKUP(D284, $BF$1:$BR$1, $BF$2:$BR$2)</f>
        <v>08</v>
      </c>
      <c r="AS284" t="str">
        <f>_xlfn.XLOOKUP(E284, $BF$1:$BR$1, $BF$2:$BR$2)</f>
        <v>11</v>
      </c>
      <c r="AT284" t="str">
        <f>_xlfn.XLOOKUP(F284, $BF$1:$BR$1, $BF$2:$BR$2)</f>
        <v>05</v>
      </c>
      <c r="AU284" t="str">
        <f>_xlfn.XLOOKUP(G284, $BF$1:$BR$1, $BF$2:$BR$2)</f>
        <v>08</v>
      </c>
      <c r="AV284" t="str">
        <f>_xlfn.XLOOKUP(H284, $BF$1:$BR$1, $BF$2:$BR$2)</f>
        <v>08</v>
      </c>
      <c r="AW284">
        <f>VALUE(_xlfn.TEXTJOIN("", TRUE, AQ284:AV284))</f>
        <v>40811050808</v>
      </c>
      <c r="AX284">
        <v>40811050808</v>
      </c>
      <c r="AY284">
        <f t="shared" si="4"/>
        <v>718</v>
      </c>
      <c r="AZ284">
        <f>B284*AY284</f>
        <v>712256</v>
      </c>
    </row>
    <row r="285" spans="1:52" x14ac:dyDescent="0.25">
      <c r="A285" t="s">
        <v>810</v>
      </c>
      <c r="B285">
        <v>985</v>
      </c>
      <c r="C285" t="str">
        <f>TEXT(A285, "0")</f>
        <v>8TTKT</v>
      </c>
      <c r="D285" t="str">
        <f>MID($C285, 1, 1)</f>
        <v>8</v>
      </c>
      <c r="E285" t="str">
        <f>MID($C285, 2, 1)</f>
        <v>T</v>
      </c>
      <c r="F285" t="str">
        <f>MID($C285, 3, 1)</f>
        <v>T</v>
      </c>
      <c r="G285" t="str">
        <f>MID($C285, 4, 1)</f>
        <v>K</v>
      </c>
      <c r="H285" t="str">
        <f>MID($C285, 5, 1)</f>
        <v>T</v>
      </c>
      <c r="I285">
        <f>LEN($A285)-LEN(SUBSTITUTE($A285,I$1,""))</f>
        <v>0</v>
      </c>
      <c r="J285">
        <f>LEN($A285)-LEN(SUBSTITUTE($A285,J$1,""))</f>
        <v>1</v>
      </c>
      <c r="K285">
        <f>LEN($A285)-LEN(SUBSTITUTE($A285,K$1,""))</f>
        <v>0</v>
      </c>
      <c r="L285">
        <f>LEN($A285)-LEN(SUBSTITUTE($A285,L$1,""))</f>
        <v>0</v>
      </c>
      <c r="M285">
        <f>LEN($A285)-LEN(SUBSTITUTE($A285,M$1,""))</f>
        <v>3</v>
      </c>
      <c r="N285">
        <f>LEN($A285)-LEN(SUBSTITUTE($A285,N$1,""))</f>
        <v>0</v>
      </c>
      <c r="O285">
        <f>LEN($A285)-LEN(SUBSTITUTE($A285,O$1,""))</f>
        <v>1</v>
      </c>
      <c r="P285">
        <f>LEN($A285)-LEN(SUBSTITUTE($A285,P$1,""))</f>
        <v>0</v>
      </c>
      <c r="Q285">
        <f>LEN($A285)-LEN(SUBSTITUTE($A285,Q$1,""))</f>
        <v>0</v>
      </c>
      <c r="R285">
        <f>LEN($A285)-LEN(SUBSTITUTE($A285,R$1,""))</f>
        <v>0</v>
      </c>
      <c r="S285">
        <f>LEN($A285)-LEN(SUBSTITUTE($A285,S$1,""))</f>
        <v>0</v>
      </c>
      <c r="T285">
        <f>LEN($A285)-LEN(SUBSTITUTE($A285,T$1,""))</f>
        <v>0</v>
      </c>
      <c r="U285">
        <f>LEN($A285)-LEN(SUBSTITUTE($A285,U$1,""))</f>
        <v>0</v>
      </c>
      <c r="V285">
        <f>I285+1</f>
        <v>1</v>
      </c>
      <c r="W285">
        <f>J285+1</f>
        <v>2</v>
      </c>
      <c r="X285">
        <f>K285+1</f>
        <v>1</v>
      </c>
      <c r="Y285">
        <f>L285+1</f>
        <v>1</v>
      </c>
      <c r="Z285">
        <f>M285+1</f>
        <v>4</v>
      </c>
      <c r="AA285">
        <f>N285+1</f>
        <v>1</v>
      </c>
      <c r="AB285">
        <f>O285+1</f>
        <v>2</v>
      </c>
      <c r="AC285">
        <f>P285+1</f>
        <v>1</v>
      </c>
      <c r="AD285">
        <f>Q285+1</f>
        <v>1</v>
      </c>
      <c r="AE285">
        <f>R285+1</f>
        <v>1</v>
      </c>
      <c r="AF285">
        <f>S285+1</f>
        <v>1</v>
      </c>
      <c r="AG285">
        <f>T285+1</f>
        <v>1</v>
      </c>
      <c r="AH285">
        <f>U285+1</f>
        <v>1</v>
      </c>
      <c r="AI285">
        <f>PRODUCT(V285:AH285)</f>
        <v>16</v>
      </c>
      <c r="AJ285" t="b">
        <f>AI285=6</f>
        <v>0</v>
      </c>
      <c r="AK285" t="b">
        <f>AI285=10</f>
        <v>0</v>
      </c>
      <c r="AL285" t="b">
        <f>AI285=12</f>
        <v>0</v>
      </c>
      <c r="AM285" t="b">
        <f>AI285=16</f>
        <v>1</v>
      </c>
      <c r="AN285" t="b">
        <f>AI285=18</f>
        <v>0</v>
      </c>
      <c r="AO285" t="b">
        <f>AI285=24</f>
        <v>0</v>
      </c>
      <c r="AP285" t="b">
        <f>AI285=32</f>
        <v>0</v>
      </c>
      <c r="AQ285" t="str">
        <f>IF(AI285=6,"7",IF(AI285=10,"6",IF(AI285=12,"5",
IF(AI285=16,"4",IF(AI285=18,"3",IF(AI285=24,"2",IF(AI285=32,"1","0"))))))
)</f>
        <v>4</v>
      </c>
      <c r="AR285" t="str">
        <f>_xlfn.XLOOKUP(D285, $BF$1:$BR$1, $BF$2:$BR$2)</f>
        <v>08</v>
      </c>
      <c r="AS285" t="str">
        <f>_xlfn.XLOOKUP(E285, $BF$1:$BR$1, $BF$2:$BR$2)</f>
        <v>10</v>
      </c>
      <c r="AT285" t="str">
        <f>_xlfn.XLOOKUP(F285, $BF$1:$BR$1, $BF$2:$BR$2)</f>
        <v>10</v>
      </c>
      <c r="AU285" t="str">
        <f>_xlfn.XLOOKUP(G285, $BF$1:$BR$1, $BF$2:$BR$2)</f>
        <v>13</v>
      </c>
      <c r="AV285" t="str">
        <f>_xlfn.XLOOKUP(H285, $BF$1:$BR$1, $BF$2:$BR$2)</f>
        <v>10</v>
      </c>
      <c r="AW285">
        <f>VALUE(_xlfn.TEXTJOIN("", TRUE, AQ285:AV285))</f>
        <v>40810101310</v>
      </c>
      <c r="AX285">
        <v>40810101310</v>
      </c>
      <c r="AY285">
        <f t="shared" si="4"/>
        <v>717</v>
      </c>
      <c r="AZ285">
        <f>B285*AY285</f>
        <v>706245</v>
      </c>
    </row>
    <row r="286" spans="1:52" x14ac:dyDescent="0.25">
      <c r="A286" t="s">
        <v>753</v>
      </c>
      <c r="B286">
        <v>396</v>
      </c>
      <c r="C286" t="str">
        <f>TEXT(A286, "0")</f>
        <v>88Q38</v>
      </c>
      <c r="D286" t="str">
        <f>MID($C286, 1, 1)</f>
        <v>8</v>
      </c>
      <c r="E286" t="str">
        <f>MID($C286, 2, 1)</f>
        <v>8</v>
      </c>
      <c r="F286" t="str">
        <f>MID($C286, 3, 1)</f>
        <v>Q</v>
      </c>
      <c r="G286" t="str">
        <f>MID($C286, 4, 1)</f>
        <v>3</v>
      </c>
      <c r="H286" t="str">
        <f>MID($C286, 5, 1)</f>
        <v>8</v>
      </c>
      <c r="I286">
        <f>LEN($A286)-LEN(SUBSTITUTE($A286,I$1,""))</f>
        <v>0</v>
      </c>
      <c r="J286">
        <f>LEN($A286)-LEN(SUBSTITUTE($A286,J$1,""))</f>
        <v>0</v>
      </c>
      <c r="K286">
        <f>LEN($A286)-LEN(SUBSTITUTE($A286,K$1,""))</f>
        <v>1</v>
      </c>
      <c r="L286">
        <f>LEN($A286)-LEN(SUBSTITUTE($A286,L$1,""))</f>
        <v>0</v>
      </c>
      <c r="M286">
        <f>LEN($A286)-LEN(SUBSTITUTE($A286,M$1,""))</f>
        <v>0</v>
      </c>
      <c r="N286">
        <f>LEN($A286)-LEN(SUBSTITUTE($A286,N$1,""))</f>
        <v>0</v>
      </c>
      <c r="O286">
        <f>LEN($A286)-LEN(SUBSTITUTE($A286,O$1,""))</f>
        <v>3</v>
      </c>
      <c r="P286">
        <f>LEN($A286)-LEN(SUBSTITUTE($A286,P$1,""))</f>
        <v>0</v>
      </c>
      <c r="Q286">
        <f>LEN($A286)-LEN(SUBSTITUTE($A286,Q$1,""))</f>
        <v>0</v>
      </c>
      <c r="R286">
        <f>LEN($A286)-LEN(SUBSTITUTE($A286,R$1,""))</f>
        <v>0</v>
      </c>
      <c r="S286">
        <f>LEN($A286)-LEN(SUBSTITUTE($A286,S$1,""))</f>
        <v>0</v>
      </c>
      <c r="T286">
        <f>LEN($A286)-LEN(SUBSTITUTE($A286,T$1,""))</f>
        <v>1</v>
      </c>
      <c r="U286">
        <f>LEN($A286)-LEN(SUBSTITUTE($A286,U$1,""))</f>
        <v>0</v>
      </c>
      <c r="V286">
        <f>I286+1</f>
        <v>1</v>
      </c>
      <c r="W286">
        <f>J286+1</f>
        <v>1</v>
      </c>
      <c r="X286">
        <f>K286+1</f>
        <v>2</v>
      </c>
      <c r="Y286">
        <f>L286+1</f>
        <v>1</v>
      </c>
      <c r="Z286">
        <f>M286+1</f>
        <v>1</v>
      </c>
      <c r="AA286">
        <f>N286+1</f>
        <v>1</v>
      </c>
      <c r="AB286">
        <f>O286+1</f>
        <v>4</v>
      </c>
      <c r="AC286">
        <f>P286+1</f>
        <v>1</v>
      </c>
      <c r="AD286">
        <f>Q286+1</f>
        <v>1</v>
      </c>
      <c r="AE286">
        <f>R286+1</f>
        <v>1</v>
      </c>
      <c r="AF286">
        <f>S286+1</f>
        <v>1</v>
      </c>
      <c r="AG286">
        <f>T286+1</f>
        <v>2</v>
      </c>
      <c r="AH286">
        <f>U286+1</f>
        <v>1</v>
      </c>
      <c r="AI286">
        <f>PRODUCT(V286:AH286)</f>
        <v>16</v>
      </c>
      <c r="AJ286" t="b">
        <f>AI286=6</f>
        <v>0</v>
      </c>
      <c r="AK286" t="b">
        <f>AI286=10</f>
        <v>0</v>
      </c>
      <c r="AL286" t="b">
        <f>AI286=12</f>
        <v>0</v>
      </c>
      <c r="AM286" t="b">
        <f>AI286=16</f>
        <v>1</v>
      </c>
      <c r="AN286" t="b">
        <f>AI286=18</f>
        <v>0</v>
      </c>
      <c r="AO286" t="b">
        <f>AI286=24</f>
        <v>0</v>
      </c>
      <c r="AP286" t="b">
        <f>AI286=32</f>
        <v>0</v>
      </c>
      <c r="AQ286" t="str">
        <f>IF(AI286=6,"7",IF(AI286=10,"6",IF(AI286=12,"5",
IF(AI286=16,"4",IF(AI286=18,"3",IF(AI286=24,"2",IF(AI286=32,"1","0"))))))
)</f>
        <v>4</v>
      </c>
      <c r="AR286" t="str">
        <f>_xlfn.XLOOKUP(D286, $BF$1:$BR$1, $BF$2:$BR$2)</f>
        <v>08</v>
      </c>
      <c r="AS286" t="str">
        <f>_xlfn.XLOOKUP(E286, $BF$1:$BR$1, $BF$2:$BR$2)</f>
        <v>08</v>
      </c>
      <c r="AT286" t="str">
        <f>_xlfn.XLOOKUP(F286, $BF$1:$BR$1, $BF$2:$BR$2)</f>
        <v>12</v>
      </c>
      <c r="AU286" t="str">
        <f>_xlfn.XLOOKUP(G286, $BF$1:$BR$1, $BF$2:$BR$2)</f>
        <v>03</v>
      </c>
      <c r="AV286" t="str">
        <f>_xlfn.XLOOKUP(H286, $BF$1:$BR$1, $BF$2:$BR$2)</f>
        <v>08</v>
      </c>
      <c r="AW286">
        <f>VALUE(_xlfn.TEXTJOIN("", TRUE, AQ286:AV286))</f>
        <v>40808120308</v>
      </c>
      <c r="AX286">
        <v>40808120308</v>
      </c>
      <c r="AY286">
        <f t="shared" si="4"/>
        <v>716</v>
      </c>
      <c r="AZ286">
        <f>B286*AY286</f>
        <v>283536</v>
      </c>
    </row>
    <row r="287" spans="1:52" x14ac:dyDescent="0.25">
      <c r="A287" t="s">
        <v>834</v>
      </c>
      <c r="B287">
        <v>203</v>
      </c>
      <c r="C287" t="str">
        <f>TEXT(A287, "0")</f>
        <v>88J28</v>
      </c>
      <c r="D287" t="str">
        <f>MID($C287, 1, 1)</f>
        <v>8</v>
      </c>
      <c r="E287" t="str">
        <f>MID($C287, 2, 1)</f>
        <v>8</v>
      </c>
      <c r="F287" t="str">
        <f>MID($C287, 3, 1)</f>
        <v>J</v>
      </c>
      <c r="G287" t="str">
        <f>MID($C287, 4, 1)</f>
        <v>2</v>
      </c>
      <c r="H287" t="str">
        <f>MID($C287, 5, 1)</f>
        <v>8</v>
      </c>
      <c r="I287">
        <f>LEN($A287)-LEN(SUBSTITUTE($A287,I$1,""))</f>
        <v>0</v>
      </c>
      <c r="J287">
        <f>LEN($A287)-LEN(SUBSTITUTE($A287,J$1,""))</f>
        <v>0</v>
      </c>
      <c r="K287">
        <f>LEN($A287)-LEN(SUBSTITUTE($A287,K$1,""))</f>
        <v>0</v>
      </c>
      <c r="L287">
        <f>LEN($A287)-LEN(SUBSTITUTE($A287,L$1,""))</f>
        <v>1</v>
      </c>
      <c r="M287">
        <f>LEN($A287)-LEN(SUBSTITUTE($A287,M$1,""))</f>
        <v>0</v>
      </c>
      <c r="N287">
        <f>LEN($A287)-LEN(SUBSTITUTE($A287,N$1,""))</f>
        <v>0</v>
      </c>
      <c r="O287">
        <f>LEN($A287)-LEN(SUBSTITUTE($A287,O$1,""))</f>
        <v>3</v>
      </c>
      <c r="P287">
        <f>LEN($A287)-LEN(SUBSTITUTE($A287,P$1,""))</f>
        <v>0</v>
      </c>
      <c r="Q287">
        <f>LEN($A287)-LEN(SUBSTITUTE($A287,Q$1,""))</f>
        <v>0</v>
      </c>
      <c r="R287">
        <f>LEN($A287)-LEN(SUBSTITUTE($A287,R$1,""))</f>
        <v>0</v>
      </c>
      <c r="S287">
        <f>LEN($A287)-LEN(SUBSTITUTE($A287,S$1,""))</f>
        <v>0</v>
      </c>
      <c r="T287">
        <f>LEN($A287)-LEN(SUBSTITUTE($A287,T$1,""))</f>
        <v>0</v>
      </c>
      <c r="U287">
        <f>LEN($A287)-LEN(SUBSTITUTE($A287,U$1,""))</f>
        <v>1</v>
      </c>
      <c r="V287">
        <f>I287+1</f>
        <v>1</v>
      </c>
      <c r="W287">
        <f>J287+1</f>
        <v>1</v>
      </c>
      <c r="X287">
        <f>K287+1</f>
        <v>1</v>
      </c>
      <c r="Y287">
        <f>L287+1</f>
        <v>2</v>
      </c>
      <c r="Z287">
        <f>M287+1</f>
        <v>1</v>
      </c>
      <c r="AA287">
        <f>N287+1</f>
        <v>1</v>
      </c>
      <c r="AB287">
        <f>O287+1</f>
        <v>4</v>
      </c>
      <c r="AC287">
        <f>P287+1</f>
        <v>1</v>
      </c>
      <c r="AD287">
        <f>Q287+1</f>
        <v>1</v>
      </c>
      <c r="AE287">
        <f>R287+1</f>
        <v>1</v>
      </c>
      <c r="AF287">
        <f>S287+1</f>
        <v>1</v>
      </c>
      <c r="AG287">
        <f>T287+1</f>
        <v>1</v>
      </c>
      <c r="AH287">
        <f>U287+1</f>
        <v>2</v>
      </c>
      <c r="AI287">
        <f>PRODUCT(V287:AH287)</f>
        <v>16</v>
      </c>
      <c r="AJ287" t="b">
        <f>AI287=6</f>
        <v>0</v>
      </c>
      <c r="AK287" t="b">
        <f>AI287=10</f>
        <v>0</v>
      </c>
      <c r="AL287" t="b">
        <f>AI287=12</f>
        <v>0</v>
      </c>
      <c r="AM287" t="b">
        <f>AI287=16</f>
        <v>1</v>
      </c>
      <c r="AN287" t="b">
        <f>AI287=18</f>
        <v>0</v>
      </c>
      <c r="AO287" t="b">
        <f>AI287=24</f>
        <v>0</v>
      </c>
      <c r="AP287" t="b">
        <f>AI287=32</f>
        <v>0</v>
      </c>
      <c r="AQ287" t="str">
        <f>IF(AI287=6,"7",IF(AI287=10,"6",IF(AI287=12,"5",
IF(AI287=16,"4",IF(AI287=18,"3",IF(AI287=24,"2",IF(AI287=32,"1","0"))))))
)</f>
        <v>4</v>
      </c>
      <c r="AR287" t="str">
        <f>_xlfn.XLOOKUP(D287, $BF$1:$BR$1, $BF$2:$BR$2)</f>
        <v>08</v>
      </c>
      <c r="AS287" t="str">
        <f>_xlfn.XLOOKUP(E287, $BF$1:$BR$1, $BF$2:$BR$2)</f>
        <v>08</v>
      </c>
      <c r="AT287" t="str">
        <f>_xlfn.XLOOKUP(F287, $BF$1:$BR$1, $BF$2:$BR$2)</f>
        <v>11</v>
      </c>
      <c r="AU287" t="str">
        <f>_xlfn.XLOOKUP(G287, $BF$1:$BR$1, $BF$2:$BR$2)</f>
        <v>02</v>
      </c>
      <c r="AV287" t="str">
        <f>_xlfn.XLOOKUP(H287, $BF$1:$BR$1, $BF$2:$BR$2)</f>
        <v>08</v>
      </c>
      <c r="AW287">
        <f>VALUE(_xlfn.TEXTJOIN("", TRUE, AQ287:AV287))</f>
        <v>40808110208</v>
      </c>
      <c r="AX287">
        <v>40808110208</v>
      </c>
      <c r="AY287">
        <f t="shared" si="4"/>
        <v>715</v>
      </c>
      <c r="AZ287">
        <f>B287*AY287</f>
        <v>145145</v>
      </c>
    </row>
    <row r="288" spans="1:52" x14ac:dyDescent="0.25">
      <c r="A288" t="s">
        <v>683</v>
      </c>
      <c r="B288">
        <v>17</v>
      </c>
      <c r="C288" t="str">
        <f>TEXT(A288, "0")</f>
        <v>889Q8</v>
      </c>
      <c r="D288" t="str">
        <f>MID($C288, 1, 1)</f>
        <v>8</v>
      </c>
      <c r="E288" t="str">
        <f>MID($C288, 2, 1)</f>
        <v>8</v>
      </c>
      <c r="F288" t="str">
        <f>MID($C288, 3, 1)</f>
        <v>9</v>
      </c>
      <c r="G288" t="str">
        <f>MID($C288, 4, 1)</f>
        <v>Q</v>
      </c>
      <c r="H288" t="str">
        <f>MID($C288, 5, 1)</f>
        <v>8</v>
      </c>
      <c r="I288">
        <f>LEN($A288)-LEN(SUBSTITUTE($A288,I$1,""))</f>
        <v>0</v>
      </c>
      <c r="J288">
        <f>LEN($A288)-LEN(SUBSTITUTE($A288,J$1,""))</f>
        <v>0</v>
      </c>
      <c r="K288">
        <f>LEN($A288)-LEN(SUBSTITUTE($A288,K$1,""))</f>
        <v>1</v>
      </c>
      <c r="L288">
        <f>LEN($A288)-LEN(SUBSTITUTE($A288,L$1,""))</f>
        <v>0</v>
      </c>
      <c r="M288">
        <f>LEN($A288)-LEN(SUBSTITUTE($A288,M$1,""))</f>
        <v>0</v>
      </c>
      <c r="N288">
        <f>LEN($A288)-LEN(SUBSTITUTE($A288,N$1,""))</f>
        <v>1</v>
      </c>
      <c r="O288">
        <f>LEN($A288)-LEN(SUBSTITUTE($A288,O$1,""))</f>
        <v>3</v>
      </c>
      <c r="P288">
        <f>LEN($A288)-LEN(SUBSTITUTE($A288,P$1,""))</f>
        <v>0</v>
      </c>
      <c r="Q288">
        <f>LEN($A288)-LEN(SUBSTITUTE($A288,Q$1,""))</f>
        <v>0</v>
      </c>
      <c r="R288">
        <f>LEN($A288)-LEN(SUBSTITUTE($A288,R$1,""))</f>
        <v>0</v>
      </c>
      <c r="S288">
        <f>LEN($A288)-LEN(SUBSTITUTE($A288,S$1,""))</f>
        <v>0</v>
      </c>
      <c r="T288">
        <f>LEN($A288)-LEN(SUBSTITUTE($A288,T$1,""))</f>
        <v>0</v>
      </c>
      <c r="U288">
        <f>LEN($A288)-LEN(SUBSTITUTE($A288,U$1,""))</f>
        <v>0</v>
      </c>
      <c r="V288">
        <f>I288+1</f>
        <v>1</v>
      </c>
      <c r="W288">
        <f>J288+1</f>
        <v>1</v>
      </c>
      <c r="X288">
        <f>K288+1</f>
        <v>2</v>
      </c>
      <c r="Y288">
        <f>L288+1</f>
        <v>1</v>
      </c>
      <c r="Z288">
        <f>M288+1</f>
        <v>1</v>
      </c>
      <c r="AA288">
        <f>N288+1</f>
        <v>2</v>
      </c>
      <c r="AB288">
        <f>O288+1</f>
        <v>4</v>
      </c>
      <c r="AC288">
        <f>P288+1</f>
        <v>1</v>
      </c>
      <c r="AD288">
        <f>Q288+1</f>
        <v>1</v>
      </c>
      <c r="AE288">
        <f>R288+1</f>
        <v>1</v>
      </c>
      <c r="AF288">
        <f>S288+1</f>
        <v>1</v>
      </c>
      <c r="AG288">
        <f>T288+1</f>
        <v>1</v>
      </c>
      <c r="AH288">
        <f>U288+1</f>
        <v>1</v>
      </c>
      <c r="AI288">
        <f>PRODUCT(V288:AH288)</f>
        <v>16</v>
      </c>
      <c r="AJ288" t="b">
        <f>AI288=6</f>
        <v>0</v>
      </c>
      <c r="AK288" t="b">
        <f>AI288=10</f>
        <v>0</v>
      </c>
      <c r="AL288" t="b">
        <f>AI288=12</f>
        <v>0</v>
      </c>
      <c r="AM288" t="b">
        <f>AI288=16</f>
        <v>1</v>
      </c>
      <c r="AN288" t="b">
        <f>AI288=18</f>
        <v>0</v>
      </c>
      <c r="AO288" t="b">
        <f>AI288=24</f>
        <v>0</v>
      </c>
      <c r="AP288" t="b">
        <f>AI288=32</f>
        <v>0</v>
      </c>
      <c r="AQ288" t="str">
        <f>IF(AI288=6,"7",IF(AI288=10,"6",IF(AI288=12,"5",
IF(AI288=16,"4",IF(AI288=18,"3",IF(AI288=24,"2",IF(AI288=32,"1","0"))))))
)</f>
        <v>4</v>
      </c>
      <c r="AR288" t="str">
        <f>_xlfn.XLOOKUP(D288, $BF$1:$BR$1, $BF$2:$BR$2)</f>
        <v>08</v>
      </c>
      <c r="AS288" t="str">
        <f>_xlfn.XLOOKUP(E288, $BF$1:$BR$1, $BF$2:$BR$2)</f>
        <v>08</v>
      </c>
      <c r="AT288" t="str">
        <f>_xlfn.XLOOKUP(F288, $BF$1:$BR$1, $BF$2:$BR$2)</f>
        <v>09</v>
      </c>
      <c r="AU288" t="str">
        <f>_xlfn.XLOOKUP(G288, $BF$1:$BR$1, $BF$2:$BR$2)</f>
        <v>12</v>
      </c>
      <c r="AV288" t="str">
        <f>_xlfn.XLOOKUP(H288, $BF$1:$BR$1, $BF$2:$BR$2)</f>
        <v>08</v>
      </c>
      <c r="AW288">
        <f>VALUE(_xlfn.TEXTJOIN("", TRUE, AQ288:AV288))</f>
        <v>40808091208</v>
      </c>
      <c r="AX288">
        <v>40808091208</v>
      </c>
      <c r="AY288">
        <f t="shared" si="4"/>
        <v>714</v>
      </c>
      <c r="AZ288">
        <f>B288*AY288</f>
        <v>12138</v>
      </c>
    </row>
    <row r="289" spans="1:52" x14ac:dyDescent="0.25">
      <c r="A289" t="s">
        <v>614</v>
      </c>
      <c r="B289">
        <v>675</v>
      </c>
      <c r="C289" t="str">
        <f>TEXT(A289, "0")</f>
        <v>88983</v>
      </c>
      <c r="D289" t="str">
        <f>MID($C289, 1, 1)</f>
        <v>8</v>
      </c>
      <c r="E289" t="str">
        <f>MID($C289, 2, 1)</f>
        <v>8</v>
      </c>
      <c r="F289" t="str">
        <f>MID($C289, 3, 1)</f>
        <v>9</v>
      </c>
      <c r="G289" t="str">
        <f>MID($C289, 4, 1)</f>
        <v>8</v>
      </c>
      <c r="H289" t="str">
        <f>MID($C289, 5, 1)</f>
        <v>3</v>
      </c>
      <c r="I289">
        <f>LEN($A289)-LEN(SUBSTITUTE($A289,I$1,""))</f>
        <v>0</v>
      </c>
      <c r="J289">
        <f>LEN($A289)-LEN(SUBSTITUTE($A289,J$1,""))</f>
        <v>0</v>
      </c>
      <c r="K289">
        <f>LEN($A289)-LEN(SUBSTITUTE($A289,K$1,""))</f>
        <v>0</v>
      </c>
      <c r="L289">
        <f>LEN($A289)-LEN(SUBSTITUTE($A289,L$1,""))</f>
        <v>0</v>
      </c>
      <c r="M289">
        <f>LEN($A289)-LEN(SUBSTITUTE($A289,M$1,""))</f>
        <v>0</v>
      </c>
      <c r="N289">
        <f>LEN($A289)-LEN(SUBSTITUTE($A289,N$1,""))</f>
        <v>1</v>
      </c>
      <c r="O289">
        <f>LEN($A289)-LEN(SUBSTITUTE($A289,O$1,""))</f>
        <v>3</v>
      </c>
      <c r="P289">
        <f>LEN($A289)-LEN(SUBSTITUTE($A289,P$1,""))</f>
        <v>0</v>
      </c>
      <c r="Q289">
        <f>LEN($A289)-LEN(SUBSTITUTE($A289,Q$1,""))</f>
        <v>0</v>
      </c>
      <c r="R289">
        <f>LEN($A289)-LEN(SUBSTITUTE($A289,R$1,""))</f>
        <v>0</v>
      </c>
      <c r="S289">
        <f>LEN($A289)-LEN(SUBSTITUTE($A289,S$1,""))</f>
        <v>0</v>
      </c>
      <c r="T289">
        <f>LEN($A289)-LEN(SUBSTITUTE($A289,T$1,""))</f>
        <v>1</v>
      </c>
      <c r="U289">
        <f>LEN($A289)-LEN(SUBSTITUTE($A289,U$1,""))</f>
        <v>0</v>
      </c>
      <c r="V289">
        <f>I289+1</f>
        <v>1</v>
      </c>
      <c r="W289">
        <f>J289+1</f>
        <v>1</v>
      </c>
      <c r="X289">
        <f>K289+1</f>
        <v>1</v>
      </c>
      <c r="Y289">
        <f>L289+1</f>
        <v>1</v>
      </c>
      <c r="Z289">
        <f>M289+1</f>
        <v>1</v>
      </c>
      <c r="AA289">
        <f>N289+1</f>
        <v>2</v>
      </c>
      <c r="AB289">
        <f>O289+1</f>
        <v>4</v>
      </c>
      <c r="AC289">
        <f>P289+1</f>
        <v>1</v>
      </c>
      <c r="AD289">
        <f>Q289+1</f>
        <v>1</v>
      </c>
      <c r="AE289">
        <f>R289+1</f>
        <v>1</v>
      </c>
      <c r="AF289">
        <f>S289+1</f>
        <v>1</v>
      </c>
      <c r="AG289">
        <f>T289+1</f>
        <v>2</v>
      </c>
      <c r="AH289">
        <f>U289+1</f>
        <v>1</v>
      </c>
      <c r="AI289">
        <f>PRODUCT(V289:AH289)</f>
        <v>16</v>
      </c>
      <c r="AJ289" t="b">
        <f>AI289=6</f>
        <v>0</v>
      </c>
      <c r="AK289" t="b">
        <f>AI289=10</f>
        <v>0</v>
      </c>
      <c r="AL289" t="b">
        <f>AI289=12</f>
        <v>0</v>
      </c>
      <c r="AM289" t="b">
        <f>AI289=16</f>
        <v>1</v>
      </c>
      <c r="AN289" t="b">
        <f>AI289=18</f>
        <v>0</v>
      </c>
      <c r="AO289" t="b">
        <f>AI289=24</f>
        <v>0</v>
      </c>
      <c r="AP289" t="b">
        <f>AI289=32</f>
        <v>0</v>
      </c>
      <c r="AQ289" t="str">
        <f>IF(AI289=6,"7",IF(AI289=10,"6",IF(AI289=12,"5",
IF(AI289=16,"4",IF(AI289=18,"3",IF(AI289=24,"2",IF(AI289=32,"1","0"))))))
)</f>
        <v>4</v>
      </c>
      <c r="AR289" t="str">
        <f>_xlfn.XLOOKUP(D289, $BF$1:$BR$1, $BF$2:$BR$2)</f>
        <v>08</v>
      </c>
      <c r="AS289" t="str">
        <f>_xlfn.XLOOKUP(E289, $BF$1:$BR$1, $BF$2:$BR$2)</f>
        <v>08</v>
      </c>
      <c r="AT289" t="str">
        <f>_xlfn.XLOOKUP(F289, $BF$1:$BR$1, $BF$2:$BR$2)</f>
        <v>09</v>
      </c>
      <c r="AU289" t="str">
        <f>_xlfn.XLOOKUP(G289, $BF$1:$BR$1, $BF$2:$BR$2)</f>
        <v>08</v>
      </c>
      <c r="AV289" t="str">
        <f>_xlfn.XLOOKUP(H289, $BF$1:$BR$1, $BF$2:$BR$2)</f>
        <v>03</v>
      </c>
      <c r="AW289">
        <f>VALUE(_xlfn.TEXTJOIN("", TRUE, AQ289:AV289))</f>
        <v>40808090803</v>
      </c>
      <c r="AX289">
        <v>40808090803</v>
      </c>
      <c r="AY289">
        <f t="shared" si="4"/>
        <v>713</v>
      </c>
      <c r="AZ289">
        <f>B289*AY289</f>
        <v>481275</v>
      </c>
    </row>
    <row r="290" spans="1:52" x14ac:dyDescent="0.25">
      <c r="A290" t="s">
        <v>439</v>
      </c>
      <c r="B290">
        <v>910</v>
      </c>
      <c r="C290" t="str">
        <f>TEXT(A290, "0")</f>
        <v>888A5</v>
      </c>
      <c r="D290" t="str">
        <f>MID($C290, 1, 1)</f>
        <v>8</v>
      </c>
      <c r="E290" t="str">
        <f>MID($C290, 2, 1)</f>
        <v>8</v>
      </c>
      <c r="F290" t="str">
        <f>MID($C290, 3, 1)</f>
        <v>8</v>
      </c>
      <c r="G290" t="str">
        <f>MID($C290, 4, 1)</f>
        <v>A</v>
      </c>
      <c r="H290" t="str">
        <f>MID($C290, 5, 1)</f>
        <v>5</v>
      </c>
      <c r="I290">
        <f>LEN($A290)-LEN(SUBSTITUTE($A290,I$1,""))</f>
        <v>1</v>
      </c>
      <c r="J290">
        <f>LEN($A290)-LEN(SUBSTITUTE($A290,J$1,""))</f>
        <v>0</v>
      </c>
      <c r="K290">
        <f>LEN($A290)-LEN(SUBSTITUTE($A290,K$1,""))</f>
        <v>0</v>
      </c>
      <c r="L290">
        <f>LEN($A290)-LEN(SUBSTITUTE($A290,L$1,""))</f>
        <v>0</v>
      </c>
      <c r="M290">
        <f>LEN($A290)-LEN(SUBSTITUTE($A290,M$1,""))</f>
        <v>0</v>
      </c>
      <c r="N290">
        <f>LEN($A290)-LEN(SUBSTITUTE($A290,N$1,""))</f>
        <v>0</v>
      </c>
      <c r="O290">
        <f>LEN($A290)-LEN(SUBSTITUTE($A290,O$1,""))</f>
        <v>3</v>
      </c>
      <c r="P290">
        <f>LEN($A290)-LEN(SUBSTITUTE($A290,P$1,""))</f>
        <v>0</v>
      </c>
      <c r="Q290">
        <f>LEN($A290)-LEN(SUBSTITUTE($A290,Q$1,""))</f>
        <v>0</v>
      </c>
      <c r="R290">
        <f>LEN($A290)-LEN(SUBSTITUTE($A290,R$1,""))</f>
        <v>1</v>
      </c>
      <c r="S290">
        <f>LEN($A290)-LEN(SUBSTITUTE($A290,S$1,""))</f>
        <v>0</v>
      </c>
      <c r="T290">
        <f>LEN($A290)-LEN(SUBSTITUTE($A290,T$1,""))</f>
        <v>0</v>
      </c>
      <c r="U290">
        <f>LEN($A290)-LEN(SUBSTITUTE($A290,U$1,""))</f>
        <v>0</v>
      </c>
      <c r="V290">
        <f>I290+1</f>
        <v>2</v>
      </c>
      <c r="W290">
        <f>J290+1</f>
        <v>1</v>
      </c>
      <c r="X290">
        <f>K290+1</f>
        <v>1</v>
      </c>
      <c r="Y290">
        <f>L290+1</f>
        <v>1</v>
      </c>
      <c r="Z290">
        <f>M290+1</f>
        <v>1</v>
      </c>
      <c r="AA290">
        <f>N290+1</f>
        <v>1</v>
      </c>
      <c r="AB290">
        <f>O290+1</f>
        <v>4</v>
      </c>
      <c r="AC290">
        <f>P290+1</f>
        <v>1</v>
      </c>
      <c r="AD290">
        <f>Q290+1</f>
        <v>1</v>
      </c>
      <c r="AE290">
        <f>R290+1</f>
        <v>2</v>
      </c>
      <c r="AF290">
        <f>S290+1</f>
        <v>1</v>
      </c>
      <c r="AG290">
        <f>T290+1</f>
        <v>1</v>
      </c>
      <c r="AH290">
        <f>U290+1</f>
        <v>1</v>
      </c>
      <c r="AI290">
        <f>PRODUCT(V290:AH290)</f>
        <v>16</v>
      </c>
      <c r="AJ290" t="b">
        <f>AI290=6</f>
        <v>0</v>
      </c>
      <c r="AK290" t="b">
        <f>AI290=10</f>
        <v>0</v>
      </c>
      <c r="AL290" t="b">
        <f>AI290=12</f>
        <v>0</v>
      </c>
      <c r="AM290" t="b">
        <f>AI290=16</f>
        <v>1</v>
      </c>
      <c r="AN290" t="b">
        <f>AI290=18</f>
        <v>0</v>
      </c>
      <c r="AO290" t="b">
        <f>AI290=24</f>
        <v>0</v>
      </c>
      <c r="AP290" t="b">
        <f>AI290=32</f>
        <v>0</v>
      </c>
      <c r="AQ290" t="str">
        <f>IF(AI290=6,"7",IF(AI290=10,"6",IF(AI290=12,"5",
IF(AI290=16,"4",IF(AI290=18,"3",IF(AI290=24,"2",IF(AI290=32,"1","0"))))))
)</f>
        <v>4</v>
      </c>
      <c r="AR290" t="str">
        <f>_xlfn.XLOOKUP(D290, $BF$1:$BR$1, $BF$2:$BR$2)</f>
        <v>08</v>
      </c>
      <c r="AS290" t="str">
        <f>_xlfn.XLOOKUP(E290, $BF$1:$BR$1, $BF$2:$BR$2)</f>
        <v>08</v>
      </c>
      <c r="AT290" t="str">
        <f>_xlfn.XLOOKUP(F290, $BF$1:$BR$1, $BF$2:$BR$2)</f>
        <v>08</v>
      </c>
      <c r="AU290" t="str">
        <f>_xlfn.XLOOKUP(G290, $BF$1:$BR$1, $BF$2:$BR$2)</f>
        <v>14</v>
      </c>
      <c r="AV290" t="str">
        <f>_xlfn.XLOOKUP(H290, $BF$1:$BR$1, $BF$2:$BR$2)</f>
        <v>05</v>
      </c>
      <c r="AW290">
        <f>VALUE(_xlfn.TEXTJOIN("", TRUE, AQ290:AV290))</f>
        <v>40808081405</v>
      </c>
      <c r="AX290">
        <v>40808081405</v>
      </c>
      <c r="AY290">
        <f t="shared" si="4"/>
        <v>712</v>
      </c>
      <c r="AZ290">
        <f>B290*AY290</f>
        <v>647920</v>
      </c>
    </row>
    <row r="291" spans="1:52" x14ac:dyDescent="0.25">
      <c r="A291" t="s">
        <v>517</v>
      </c>
      <c r="B291">
        <v>97</v>
      </c>
      <c r="C291" t="str">
        <f>TEXT(A291, "0")</f>
        <v>888T4</v>
      </c>
      <c r="D291" t="str">
        <f>MID($C291, 1, 1)</f>
        <v>8</v>
      </c>
      <c r="E291" t="str">
        <f>MID($C291, 2, 1)</f>
        <v>8</v>
      </c>
      <c r="F291" t="str">
        <f>MID($C291, 3, 1)</f>
        <v>8</v>
      </c>
      <c r="G291" t="str">
        <f>MID($C291, 4, 1)</f>
        <v>T</v>
      </c>
      <c r="H291" t="str">
        <f>MID($C291, 5, 1)</f>
        <v>4</v>
      </c>
      <c r="I291">
        <f>LEN($A291)-LEN(SUBSTITUTE($A291,I$1,""))</f>
        <v>0</v>
      </c>
      <c r="J291">
        <f>LEN($A291)-LEN(SUBSTITUTE($A291,J$1,""))</f>
        <v>0</v>
      </c>
      <c r="K291">
        <f>LEN($A291)-LEN(SUBSTITUTE($A291,K$1,""))</f>
        <v>0</v>
      </c>
      <c r="L291">
        <f>LEN($A291)-LEN(SUBSTITUTE($A291,L$1,""))</f>
        <v>0</v>
      </c>
      <c r="M291">
        <f>LEN($A291)-LEN(SUBSTITUTE($A291,M$1,""))</f>
        <v>1</v>
      </c>
      <c r="N291">
        <f>LEN($A291)-LEN(SUBSTITUTE($A291,N$1,""))</f>
        <v>0</v>
      </c>
      <c r="O291">
        <f>LEN($A291)-LEN(SUBSTITUTE($A291,O$1,""))</f>
        <v>3</v>
      </c>
      <c r="P291">
        <f>LEN($A291)-LEN(SUBSTITUTE($A291,P$1,""))</f>
        <v>0</v>
      </c>
      <c r="Q291">
        <f>LEN($A291)-LEN(SUBSTITUTE($A291,Q$1,""))</f>
        <v>0</v>
      </c>
      <c r="R291">
        <f>LEN($A291)-LEN(SUBSTITUTE($A291,R$1,""))</f>
        <v>0</v>
      </c>
      <c r="S291">
        <f>LEN($A291)-LEN(SUBSTITUTE($A291,S$1,""))</f>
        <v>1</v>
      </c>
      <c r="T291">
        <f>LEN($A291)-LEN(SUBSTITUTE($A291,T$1,""))</f>
        <v>0</v>
      </c>
      <c r="U291">
        <f>LEN($A291)-LEN(SUBSTITUTE($A291,U$1,""))</f>
        <v>0</v>
      </c>
      <c r="V291">
        <f>I291+1</f>
        <v>1</v>
      </c>
      <c r="W291">
        <f>J291+1</f>
        <v>1</v>
      </c>
      <c r="X291">
        <f>K291+1</f>
        <v>1</v>
      </c>
      <c r="Y291">
        <f>L291+1</f>
        <v>1</v>
      </c>
      <c r="Z291">
        <f>M291+1</f>
        <v>2</v>
      </c>
      <c r="AA291">
        <f>N291+1</f>
        <v>1</v>
      </c>
      <c r="AB291">
        <f>O291+1</f>
        <v>4</v>
      </c>
      <c r="AC291">
        <f>P291+1</f>
        <v>1</v>
      </c>
      <c r="AD291">
        <f>Q291+1</f>
        <v>1</v>
      </c>
      <c r="AE291">
        <f>R291+1</f>
        <v>1</v>
      </c>
      <c r="AF291">
        <f>S291+1</f>
        <v>2</v>
      </c>
      <c r="AG291">
        <f>T291+1</f>
        <v>1</v>
      </c>
      <c r="AH291">
        <f>U291+1</f>
        <v>1</v>
      </c>
      <c r="AI291">
        <f>PRODUCT(V291:AH291)</f>
        <v>16</v>
      </c>
      <c r="AJ291" t="b">
        <f>AI291=6</f>
        <v>0</v>
      </c>
      <c r="AK291" t="b">
        <f>AI291=10</f>
        <v>0</v>
      </c>
      <c r="AL291" t="b">
        <f>AI291=12</f>
        <v>0</v>
      </c>
      <c r="AM291" t="b">
        <f>AI291=16</f>
        <v>1</v>
      </c>
      <c r="AN291" t="b">
        <f>AI291=18</f>
        <v>0</v>
      </c>
      <c r="AO291" t="b">
        <f>AI291=24</f>
        <v>0</v>
      </c>
      <c r="AP291" t="b">
        <f>AI291=32</f>
        <v>0</v>
      </c>
      <c r="AQ291" t="str">
        <f>IF(AI291=6,"7",IF(AI291=10,"6",IF(AI291=12,"5",
IF(AI291=16,"4",IF(AI291=18,"3",IF(AI291=24,"2",IF(AI291=32,"1","0"))))))
)</f>
        <v>4</v>
      </c>
      <c r="AR291" t="str">
        <f>_xlfn.XLOOKUP(D291, $BF$1:$BR$1, $BF$2:$BR$2)</f>
        <v>08</v>
      </c>
      <c r="AS291" t="str">
        <f>_xlfn.XLOOKUP(E291, $BF$1:$BR$1, $BF$2:$BR$2)</f>
        <v>08</v>
      </c>
      <c r="AT291" t="str">
        <f>_xlfn.XLOOKUP(F291, $BF$1:$BR$1, $BF$2:$BR$2)</f>
        <v>08</v>
      </c>
      <c r="AU291" t="str">
        <f>_xlfn.XLOOKUP(G291, $BF$1:$BR$1, $BF$2:$BR$2)</f>
        <v>10</v>
      </c>
      <c r="AV291" t="str">
        <f>_xlfn.XLOOKUP(H291, $BF$1:$BR$1, $BF$2:$BR$2)</f>
        <v>04</v>
      </c>
      <c r="AW291">
        <f>VALUE(_xlfn.TEXTJOIN("", TRUE, AQ291:AV291))</f>
        <v>40808081004</v>
      </c>
      <c r="AX291">
        <v>40808081004</v>
      </c>
      <c r="AY291">
        <f t="shared" si="4"/>
        <v>711</v>
      </c>
      <c r="AZ291">
        <f>B291*AY291</f>
        <v>68967</v>
      </c>
    </row>
    <row r="292" spans="1:52" x14ac:dyDescent="0.25">
      <c r="A292" t="s">
        <v>278</v>
      </c>
      <c r="B292">
        <v>885</v>
      </c>
      <c r="C292" t="str">
        <f>TEXT(A292, "0")</f>
        <v>8887T</v>
      </c>
      <c r="D292" t="str">
        <f>MID($C292, 1, 1)</f>
        <v>8</v>
      </c>
      <c r="E292" t="str">
        <f>MID($C292, 2, 1)</f>
        <v>8</v>
      </c>
      <c r="F292" t="str">
        <f>MID($C292, 3, 1)</f>
        <v>8</v>
      </c>
      <c r="G292" t="str">
        <f>MID($C292, 4, 1)</f>
        <v>7</v>
      </c>
      <c r="H292" t="str">
        <f>MID($C292, 5, 1)</f>
        <v>T</v>
      </c>
      <c r="I292">
        <f>LEN($A292)-LEN(SUBSTITUTE($A292,I$1,""))</f>
        <v>0</v>
      </c>
      <c r="J292">
        <f>LEN($A292)-LEN(SUBSTITUTE($A292,J$1,""))</f>
        <v>0</v>
      </c>
      <c r="K292">
        <f>LEN($A292)-LEN(SUBSTITUTE($A292,K$1,""))</f>
        <v>0</v>
      </c>
      <c r="L292">
        <f>LEN($A292)-LEN(SUBSTITUTE($A292,L$1,""))</f>
        <v>0</v>
      </c>
      <c r="M292">
        <f>LEN($A292)-LEN(SUBSTITUTE($A292,M$1,""))</f>
        <v>1</v>
      </c>
      <c r="N292">
        <f>LEN($A292)-LEN(SUBSTITUTE($A292,N$1,""))</f>
        <v>0</v>
      </c>
      <c r="O292">
        <f>LEN($A292)-LEN(SUBSTITUTE($A292,O$1,""))</f>
        <v>3</v>
      </c>
      <c r="P292">
        <f>LEN($A292)-LEN(SUBSTITUTE($A292,P$1,""))</f>
        <v>1</v>
      </c>
      <c r="Q292">
        <f>LEN($A292)-LEN(SUBSTITUTE($A292,Q$1,""))</f>
        <v>0</v>
      </c>
      <c r="R292">
        <f>LEN($A292)-LEN(SUBSTITUTE($A292,R$1,""))</f>
        <v>0</v>
      </c>
      <c r="S292">
        <f>LEN($A292)-LEN(SUBSTITUTE($A292,S$1,""))</f>
        <v>0</v>
      </c>
      <c r="T292">
        <f>LEN($A292)-LEN(SUBSTITUTE($A292,T$1,""))</f>
        <v>0</v>
      </c>
      <c r="U292">
        <f>LEN($A292)-LEN(SUBSTITUTE($A292,U$1,""))</f>
        <v>0</v>
      </c>
      <c r="V292">
        <f>I292+1</f>
        <v>1</v>
      </c>
      <c r="W292">
        <f>J292+1</f>
        <v>1</v>
      </c>
      <c r="X292">
        <f>K292+1</f>
        <v>1</v>
      </c>
      <c r="Y292">
        <f>L292+1</f>
        <v>1</v>
      </c>
      <c r="Z292">
        <f>M292+1</f>
        <v>2</v>
      </c>
      <c r="AA292">
        <f>N292+1</f>
        <v>1</v>
      </c>
      <c r="AB292">
        <f>O292+1</f>
        <v>4</v>
      </c>
      <c r="AC292">
        <f>P292+1</f>
        <v>2</v>
      </c>
      <c r="AD292">
        <f>Q292+1</f>
        <v>1</v>
      </c>
      <c r="AE292">
        <f>R292+1</f>
        <v>1</v>
      </c>
      <c r="AF292">
        <f>S292+1</f>
        <v>1</v>
      </c>
      <c r="AG292">
        <f>T292+1</f>
        <v>1</v>
      </c>
      <c r="AH292">
        <f>U292+1</f>
        <v>1</v>
      </c>
      <c r="AI292">
        <f>PRODUCT(V292:AH292)</f>
        <v>16</v>
      </c>
      <c r="AJ292" t="b">
        <f>AI292=6</f>
        <v>0</v>
      </c>
      <c r="AK292" t="b">
        <f>AI292=10</f>
        <v>0</v>
      </c>
      <c r="AL292" t="b">
        <f>AI292=12</f>
        <v>0</v>
      </c>
      <c r="AM292" t="b">
        <f>AI292=16</f>
        <v>1</v>
      </c>
      <c r="AN292" t="b">
        <f>AI292=18</f>
        <v>0</v>
      </c>
      <c r="AO292" t="b">
        <f>AI292=24</f>
        <v>0</v>
      </c>
      <c r="AP292" t="b">
        <f>AI292=32</f>
        <v>0</v>
      </c>
      <c r="AQ292" t="str">
        <f>IF(AI292=6,"7",IF(AI292=10,"6",IF(AI292=12,"5",
IF(AI292=16,"4",IF(AI292=18,"3",IF(AI292=24,"2",IF(AI292=32,"1","0"))))))
)</f>
        <v>4</v>
      </c>
      <c r="AR292" t="str">
        <f>_xlfn.XLOOKUP(D292, $BF$1:$BR$1, $BF$2:$BR$2)</f>
        <v>08</v>
      </c>
      <c r="AS292" t="str">
        <f>_xlfn.XLOOKUP(E292, $BF$1:$BR$1, $BF$2:$BR$2)</f>
        <v>08</v>
      </c>
      <c r="AT292" t="str">
        <f>_xlfn.XLOOKUP(F292, $BF$1:$BR$1, $BF$2:$BR$2)</f>
        <v>08</v>
      </c>
      <c r="AU292" t="str">
        <f>_xlfn.XLOOKUP(G292, $BF$1:$BR$1, $BF$2:$BR$2)</f>
        <v>07</v>
      </c>
      <c r="AV292" t="str">
        <f>_xlfn.XLOOKUP(H292, $BF$1:$BR$1, $BF$2:$BR$2)</f>
        <v>10</v>
      </c>
      <c r="AW292">
        <f>VALUE(_xlfn.TEXTJOIN("", TRUE, AQ292:AV292))</f>
        <v>40808080710</v>
      </c>
      <c r="AX292">
        <v>40808080710</v>
      </c>
      <c r="AY292">
        <f t="shared" si="4"/>
        <v>710</v>
      </c>
      <c r="AZ292">
        <f>B292*AY292</f>
        <v>628350</v>
      </c>
    </row>
    <row r="293" spans="1:52" x14ac:dyDescent="0.25">
      <c r="A293" t="s">
        <v>759</v>
      </c>
      <c r="B293">
        <v>943</v>
      </c>
      <c r="C293" t="str">
        <f>TEXT(A293, "0")</f>
        <v>877J7</v>
      </c>
      <c r="D293" t="str">
        <f>MID($C293, 1, 1)</f>
        <v>8</v>
      </c>
      <c r="E293" t="str">
        <f>MID($C293, 2, 1)</f>
        <v>7</v>
      </c>
      <c r="F293" t="str">
        <f>MID($C293, 3, 1)</f>
        <v>7</v>
      </c>
      <c r="G293" t="str">
        <f>MID($C293, 4, 1)</f>
        <v>J</v>
      </c>
      <c r="H293" t="str">
        <f>MID($C293, 5, 1)</f>
        <v>7</v>
      </c>
      <c r="I293">
        <f>LEN($A293)-LEN(SUBSTITUTE($A293,I$1,""))</f>
        <v>0</v>
      </c>
      <c r="J293">
        <f>LEN($A293)-LEN(SUBSTITUTE($A293,J$1,""))</f>
        <v>0</v>
      </c>
      <c r="K293">
        <f>LEN($A293)-LEN(SUBSTITUTE($A293,K$1,""))</f>
        <v>0</v>
      </c>
      <c r="L293">
        <f>LEN($A293)-LEN(SUBSTITUTE($A293,L$1,""))</f>
        <v>1</v>
      </c>
      <c r="M293">
        <f>LEN($A293)-LEN(SUBSTITUTE($A293,M$1,""))</f>
        <v>0</v>
      </c>
      <c r="N293">
        <f>LEN($A293)-LEN(SUBSTITUTE($A293,N$1,""))</f>
        <v>0</v>
      </c>
      <c r="O293">
        <f>LEN($A293)-LEN(SUBSTITUTE($A293,O$1,""))</f>
        <v>1</v>
      </c>
      <c r="P293">
        <f>LEN($A293)-LEN(SUBSTITUTE($A293,P$1,""))</f>
        <v>3</v>
      </c>
      <c r="Q293">
        <f>LEN($A293)-LEN(SUBSTITUTE($A293,Q$1,""))</f>
        <v>0</v>
      </c>
      <c r="R293">
        <f>LEN($A293)-LEN(SUBSTITUTE($A293,R$1,""))</f>
        <v>0</v>
      </c>
      <c r="S293">
        <f>LEN($A293)-LEN(SUBSTITUTE($A293,S$1,""))</f>
        <v>0</v>
      </c>
      <c r="T293">
        <f>LEN($A293)-LEN(SUBSTITUTE($A293,T$1,""))</f>
        <v>0</v>
      </c>
      <c r="U293">
        <f>LEN($A293)-LEN(SUBSTITUTE($A293,U$1,""))</f>
        <v>0</v>
      </c>
      <c r="V293">
        <f>I293+1</f>
        <v>1</v>
      </c>
      <c r="W293">
        <f>J293+1</f>
        <v>1</v>
      </c>
      <c r="X293">
        <f>K293+1</f>
        <v>1</v>
      </c>
      <c r="Y293">
        <f>L293+1</f>
        <v>2</v>
      </c>
      <c r="Z293">
        <f>M293+1</f>
        <v>1</v>
      </c>
      <c r="AA293">
        <f>N293+1</f>
        <v>1</v>
      </c>
      <c r="AB293">
        <f>O293+1</f>
        <v>2</v>
      </c>
      <c r="AC293">
        <f>P293+1</f>
        <v>4</v>
      </c>
      <c r="AD293">
        <f>Q293+1</f>
        <v>1</v>
      </c>
      <c r="AE293">
        <f>R293+1</f>
        <v>1</v>
      </c>
      <c r="AF293">
        <f>S293+1</f>
        <v>1</v>
      </c>
      <c r="AG293">
        <f>T293+1</f>
        <v>1</v>
      </c>
      <c r="AH293">
        <f>U293+1</f>
        <v>1</v>
      </c>
      <c r="AI293">
        <f>PRODUCT(V293:AH293)</f>
        <v>16</v>
      </c>
      <c r="AJ293" t="b">
        <f>AI293=6</f>
        <v>0</v>
      </c>
      <c r="AK293" t="b">
        <f>AI293=10</f>
        <v>0</v>
      </c>
      <c r="AL293" t="b">
        <f>AI293=12</f>
        <v>0</v>
      </c>
      <c r="AM293" t="b">
        <f>AI293=16</f>
        <v>1</v>
      </c>
      <c r="AN293" t="b">
        <f>AI293=18</f>
        <v>0</v>
      </c>
      <c r="AO293" t="b">
        <f>AI293=24</f>
        <v>0</v>
      </c>
      <c r="AP293" t="b">
        <f>AI293=32</f>
        <v>0</v>
      </c>
      <c r="AQ293" t="str">
        <f>IF(AI293=6,"7",IF(AI293=10,"6",IF(AI293=12,"5",
IF(AI293=16,"4",IF(AI293=18,"3",IF(AI293=24,"2",IF(AI293=32,"1","0"))))))
)</f>
        <v>4</v>
      </c>
      <c r="AR293" t="str">
        <f>_xlfn.XLOOKUP(D293, $BF$1:$BR$1, $BF$2:$BR$2)</f>
        <v>08</v>
      </c>
      <c r="AS293" t="str">
        <f>_xlfn.XLOOKUP(E293, $BF$1:$BR$1, $BF$2:$BR$2)</f>
        <v>07</v>
      </c>
      <c r="AT293" t="str">
        <f>_xlfn.XLOOKUP(F293, $BF$1:$BR$1, $BF$2:$BR$2)</f>
        <v>07</v>
      </c>
      <c r="AU293" t="str">
        <f>_xlfn.XLOOKUP(G293, $BF$1:$BR$1, $BF$2:$BR$2)</f>
        <v>11</v>
      </c>
      <c r="AV293" t="str">
        <f>_xlfn.XLOOKUP(H293, $BF$1:$BR$1, $BF$2:$BR$2)</f>
        <v>07</v>
      </c>
      <c r="AW293">
        <f>VALUE(_xlfn.TEXTJOIN("", TRUE, AQ293:AV293))</f>
        <v>40807071107</v>
      </c>
      <c r="AX293">
        <v>40807071107</v>
      </c>
      <c r="AY293">
        <f t="shared" si="4"/>
        <v>709</v>
      </c>
      <c r="AZ293">
        <f>B293*AY293</f>
        <v>668587</v>
      </c>
    </row>
    <row r="294" spans="1:52" x14ac:dyDescent="0.25">
      <c r="A294" t="s">
        <v>39</v>
      </c>
      <c r="B294">
        <v>206</v>
      </c>
      <c r="C294" t="str">
        <f>TEXT(A294, "0")</f>
        <v>84JJJ</v>
      </c>
      <c r="D294" t="str">
        <f>MID($C294, 1, 1)</f>
        <v>8</v>
      </c>
      <c r="E294" t="str">
        <f>MID($C294, 2, 1)</f>
        <v>4</v>
      </c>
      <c r="F294" t="str">
        <f>MID($C294, 3, 1)</f>
        <v>J</v>
      </c>
      <c r="G294" t="str">
        <f>MID($C294, 4, 1)</f>
        <v>J</v>
      </c>
      <c r="H294" t="str">
        <f>MID($C294, 5, 1)</f>
        <v>J</v>
      </c>
      <c r="I294">
        <f>LEN($A294)-LEN(SUBSTITUTE($A294,I$1,""))</f>
        <v>0</v>
      </c>
      <c r="J294">
        <f>LEN($A294)-LEN(SUBSTITUTE($A294,J$1,""))</f>
        <v>0</v>
      </c>
      <c r="K294">
        <f>LEN($A294)-LEN(SUBSTITUTE($A294,K$1,""))</f>
        <v>0</v>
      </c>
      <c r="L294">
        <f>LEN($A294)-LEN(SUBSTITUTE($A294,L$1,""))</f>
        <v>3</v>
      </c>
      <c r="M294">
        <f>LEN($A294)-LEN(SUBSTITUTE($A294,M$1,""))</f>
        <v>0</v>
      </c>
      <c r="N294">
        <f>LEN($A294)-LEN(SUBSTITUTE($A294,N$1,""))</f>
        <v>0</v>
      </c>
      <c r="O294">
        <f>LEN($A294)-LEN(SUBSTITUTE($A294,O$1,""))</f>
        <v>1</v>
      </c>
      <c r="P294">
        <f>LEN($A294)-LEN(SUBSTITUTE($A294,P$1,""))</f>
        <v>0</v>
      </c>
      <c r="Q294">
        <f>LEN($A294)-LEN(SUBSTITUTE($A294,Q$1,""))</f>
        <v>0</v>
      </c>
      <c r="R294">
        <f>LEN($A294)-LEN(SUBSTITUTE($A294,R$1,""))</f>
        <v>0</v>
      </c>
      <c r="S294">
        <f>LEN($A294)-LEN(SUBSTITUTE($A294,S$1,""))</f>
        <v>1</v>
      </c>
      <c r="T294">
        <f>LEN($A294)-LEN(SUBSTITUTE($A294,T$1,""))</f>
        <v>0</v>
      </c>
      <c r="U294">
        <f>LEN($A294)-LEN(SUBSTITUTE($A294,U$1,""))</f>
        <v>0</v>
      </c>
      <c r="V294">
        <f>I294+1</f>
        <v>1</v>
      </c>
      <c r="W294">
        <f>J294+1</f>
        <v>1</v>
      </c>
      <c r="X294">
        <f>K294+1</f>
        <v>1</v>
      </c>
      <c r="Y294">
        <f>L294+1</f>
        <v>4</v>
      </c>
      <c r="Z294">
        <f>M294+1</f>
        <v>1</v>
      </c>
      <c r="AA294">
        <f>N294+1</f>
        <v>1</v>
      </c>
      <c r="AB294">
        <f>O294+1</f>
        <v>2</v>
      </c>
      <c r="AC294">
        <f>P294+1</f>
        <v>1</v>
      </c>
      <c r="AD294">
        <f>Q294+1</f>
        <v>1</v>
      </c>
      <c r="AE294">
        <f>R294+1</f>
        <v>1</v>
      </c>
      <c r="AF294">
        <f>S294+1</f>
        <v>2</v>
      </c>
      <c r="AG294">
        <f>T294+1</f>
        <v>1</v>
      </c>
      <c r="AH294">
        <f>U294+1</f>
        <v>1</v>
      </c>
      <c r="AI294">
        <f>PRODUCT(V294:AH294)</f>
        <v>16</v>
      </c>
      <c r="AJ294" t="b">
        <f>AI294=6</f>
        <v>0</v>
      </c>
      <c r="AK294" t="b">
        <f>AI294=10</f>
        <v>0</v>
      </c>
      <c r="AL294" t="b">
        <f>AI294=12</f>
        <v>0</v>
      </c>
      <c r="AM294" t="b">
        <f>AI294=16</f>
        <v>1</v>
      </c>
      <c r="AN294" t="b">
        <f>AI294=18</f>
        <v>0</v>
      </c>
      <c r="AO294" t="b">
        <f>AI294=24</f>
        <v>0</v>
      </c>
      <c r="AP294" t="b">
        <f>AI294=32</f>
        <v>0</v>
      </c>
      <c r="AQ294" t="str">
        <f>IF(AI294=6,"7",IF(AI294=10,"6",IF(AI294=12,"5",
IF(AI294=16,"4",IF(AI294=18,"3",IF(AI294=24,"2",IF(AI294=32,"1","0"))))))
)</f>
        <v>4</v>
      </c>
      <c r="AR294" t="str">
        <f>_xlfn.XLOOKUP(D294, $BF$1:$BR$1, $BF$2:$BR$2)</f>
        <v>08</v>
      </c>
      <c r="AS294" t="str">
        <f>_xlfn.XLOOKUP(E294, $BF$1:$BR$1, $BF$2:$BR$2)</f>
        <v>04</v>
      </c>
      <c r="AT294" t="str">
        <f>_xlfn.XLOOKUP(F294, $BF$1:$BR$1, $BF$2:$BR$2)</f>
        <v>11</v>
      </c>
      <c r="AU294" t="str">
        <f>_xlfn.XLOOKUP(G294, $BF$1:$BR$1, $BF$2:$BR$2)</f>
        <v>11</v>
      </c>
      <c r="AV294" t="str">
        <f>_xlfn.XLOOKUP(H294, $BF$1:$BR$1, $BF$2:$BR$2)</f>
        <v>11</v>
      </c>
      <c r="AW294">
        <f>VALUE(_xlfn.TEXTJOIN("", TRUE, AQ294:AV294))</f>
        <v>40804111111</v>
      </c>
      <c r="AX294">
        <v>40804111111</v>
      </c>
      <c r="AY294">
        <f t="shared" si="4"/>
        <v>708</v>
      </c>
      <c r="AZ294">
        <f>B294*AY294</f>
        <v>145848</v>
      </c>
    </row>
    <row r="295" spans="1:52" x14ac:dyDescent="0.25">
      <c r="A295" t="s">
        <v>951</v>
      </c>
      <c r="B295">
        <v>48</v>
      </c>
      <c r="C295" t="str">
        <f>TEXT(A295, "0")</f>
        <v>83444</v>
      </c>
      <c r="D295" t="str">
        <f>MID($C295, 1, 1)</f>
        <v>8</v>
      </c>
      <c r="E295" t="str">
        <f>MID($C295, 2, 1)</f>
        <v>3</v>
      </c>
      <c r="F295" t="str">
        <f>MID($C295, 3, 1)</f>
        <v>4</v>
      </c>
      <c r="G295" t="str">
        <f>MID($C295, 4, 1)</f>
        <v>4</v>
      </c>
      <c r="H295" t="str">
        <f>MID($C295, 5, 1)</f>
        <v>4</v>
      </c>
      <c r="I295">
        <f>LEN($A295)-LEN(SUBSTITUTE($A295,I$1,""))</f>
        <v>0</v>
      </c>
      <c r="J295">
        <f>LEN($A295)-LEN(SUBSTITUTE($A295,J$1,""))</f>
        <v>0</v>
      </c>
      <c r="K295">
        <f>LEN($A295)-LEN(SUBSTITUTE($A295,K$1,""))</f>
        <v>0</v>
      </c>
      <c r="L295">
        <f>LEN($A295)-LEN(SUBSTITUTE($A295,L$1,""))</f>
        <v>0</v>
      </c>
      <c r="M295">
        <f>LEN($A295)-LEN(SUBSTITUTE($A295,M$1,""))</f>
        <v>0</v>
      </c>
      <c r="N295">
        <f>LEN($A295)-LEN(SUBSTITUTE($A295,N$1,""))</f>
        <v>0</v>
      </c>
      <c r="O295">
        <f>LEN($A295)-LEN(SUBSTITUTE($A295,O$1,""))</f>
        <v>1</v>
      </c>
      <c r="P295">
        <f>LEN($A295)-LEN(SUBSTITUTE($A295,P$1,""))</f>
        <v>0</v>
      </c>
      <c r="Q295">
        <f>LEN($A295)-LEN(SUBSTITUTE($A295,Q$1,""))</f>
        <v>0</v>
      </c>
      <c r="R295">
        <f>LEN($A295)-LEN(SUBSTITUTE($A295,R$1,""))</f>
        <v>0</v>
      </c>
      <c r="S295">
        <f>LEN($A295)-LEN(SUBSTITUTE($A295,S$1,""))</f>
        <v>3</v>
      </c>
      <c r="T295">
        <f>LEN($A295)-LEN(SUBSTITUTE($A295,T$1,""))</f>
        <v>1</v>
      </c>
      <c r="U295">
        <f>LEN($A295)-LEN(SUBSTITUTE($A295,U$1,""))</f>
        <v>0</v>
      </c>
      <c r="V295">
        <f>I295+1</f>
        <v>1</v>
      </c>
      <c r="W295">
        <f>J295+1</f>
        <v>1</v>
      </c>
      <c r="X295">
        <f>K295+1</f>
        <v>1</v>
      </c>
      <c r="Y295">
        <f>L295+1</f>
        <v>1</v>
      </c>
      <c r="Z295">
        <f>M295+1</f>
        <v>1</v>
      </c>
      <c r="AA295">
        <f>N295+1</f>
        <v>1</v>
      </c>
      <c r="AB295">
        <f>O295+1</f>
        <v>2</v>
      </c>
      <c r="AC295">
        <f>P295+1</f>
        <v>1</v>
      </c>
      <c r="AD295">
        <f>Q295+1</f>
        <v>1</v>
      </c>
      <c r="AE295">
        <f>R295+1</f>
        <v>1</v>
      </c>
      <c r="AF295">
        <f>S295+1</f>
        <v>4</v>
      </c>
      <c r="AG295">
        <f>T295+1</f>
        <v>2</v>
      </c>
      <c r="AH295">
        <f>U295+1</f>
        <v>1</v>
      </c>
      <c r="AI295">
        <f>PRODUCT(V295:AH295)</f>
        <v>16</v>
      </c>
      <c r="AJ295" t="b">
        <f>AI295=6</f>
        <v>0</v>
      </c>
      <c r="AK295" t="b">
        <f>AI295=10</f>
        <v>0</v>
      </c>
      <c r="AL295" t="b">
        <f>AI295=12</f>
        <v>0</v>
      </c>
      <c r="AM295" t="b">
        <f>AI295=16</f>
        <v>1</v>
      </c>
      <c r="AN295" t="b">
        <f>AI295=18</f>
        <v>0</v>
      </c>
      <c r="AO295" t="b">
        <f>AI295=24</f>
        <v>0</v>
      </c>
      <c r="AP295" t="b">
        <f>AI295=32</f>
        <v>0</v>
      </c>
      <c r="AQ295" t="str">
        <f>IF(AI295=6,"7",IF(AI295=10,"6",IF(AI295=12,"5",
IF(AI295=16,"4",IF(AI295=18,"3",IF(AI295=24,"2",IF(AI295=32,"1","0"))))))
)</f>
        <v>4</v>
      </c>
      <c r="AR295" t="str">
        <f>_xlfn.XLOOKUP(D295, $BF$1:$BR$1, $BF$2:$BR$2)</f>
        <v>08</v>
      </c>
      <c r="AS295" t="str">
        <f>_xlfn.XLOOKUP(E295, $BF$1:$BR$1, $BF$2:$BR$2)</f>
        <v>03</v>
      </c>
      <c r="AT295" t="str">
        <f>_xlfn.XLOOKUP(F295, $BF$1:$BR$1, $BF$2:$BR$2)</f>
        <v>04</v>
      </c>
      <c r="AU295" t="str">
        <f>_xlfn.XLOOKUP(G295, $BF$1:$BR$1, $BF$2:$BR$2)</f>
        <v>04</v>
      </c>
      <c r="AV295" t="str">
        <f>_xlfn.XLOOKUP(H295, $BF$1:$BR$1, $BF$2:$BR$2)</f>
        <v>04</v>
      </c>
      <c r="AW295">
        <f>VALUE(_xlfn.TEXTJOIN("", TRUE, AQ295:AV295))</f>
        <v>40803040404</v>
      </c>
      <c r="AX295">
        <v>40803040404</v>
      </c>
      <c r="AY295">
        <f t="shared" si="4"/>
        <v>707</v>
      </c>
      <c r="AZ295">
        <f>B295*AY295</f>
        <v>33936</v>
      </c>
    </row>
    <row r="296" spans="1:52" x14ac:dyDescent="0.25">
      <c r="A296" t="s">
        <v>533</v>
      </c>
      <c r="B296">
        <v>182</v>
      </c>
      <c r="C296" t="str">
        <f>TEXT(A296, "0")</f>
        <v>8333J</v>
      </c>
      <c r="D296" t="str">
        <f>MID($C296, 1, 1)</f>
        <v>8</v>
      </c>
      <c r="E296" t="str">
        <f>MID($C296, 2, 1)</f>
        <v>3</v>
      </c>
      <c r="F296" t="str">
        <f>MID($C296, 3, 1)</f>
        <v>3</v>
      </c>
      <c r="G296" t="str">
        <f>MID($C296, 4, 1)</f>
        <v>3</v>
      </c>
      <c r="H296" t="str">
        <f>MID($C296, 5, 1)</f>
        <v>J</v>
      </c>
      <c r="I296">
        <f>LEN($A296)-LEN(SUBSTITUTE($A296,I$1,""))</f>
        <v>0</v>
      </c>
      <c r="J296">
        <f>LEN($A296)-LEN(SUBSTITUTE($A296,J$1,""))</f>
        <v>0</v>
      </c>
      <c r="K296">
        <f>LEN($A296)-LEN(SUBSTITUTE($A296,K$1,""))</f>
        <v>0</v>
      </c>
      <c r="L296">
        <f>LEN($A296)-LEN(SUBSTITUTE($A296,L$1,""))</f>
        <v>1</v>
      </c>
      <c r="M296">
        <f>LEN($A296)-LEN(SUBSTITUTE($A296,M$1,""))</f>
        <v>0</v>
      </c>
      <c r="N296">
        <f>LEN($A296)-LEN(SUBSTITUTE($A296,N$1,""))</f>
        <v>0</v>
      </c>
      <c r="O296">
        <f>LEN($A296)-LEN(SUBSTITUTE($A296,O$1,""))</f>
        <v>1</v>
      </c>
      <c r="P296">
        <f>LEN($A296)-LEN(SUBSTITUTE($A296,P$1,""))</f>
        <v>0</v>
      </c>
      <c r="Q296">
        <f>LEN($A296)-LEN(SUBSTITUTE($A296,Q$1,""))</f>
        <v>0</v>
      </c>
      <c r="R296">
        <f>LEN($A296)-LEN(SUBSTITUTE($A296,R$1,""))</f>
        <v>0</v>
      </c>
      <c r="S296">
        <f>LEN($A296)-LEN(SUBSTITUTE($A296,S$1,""))</f>
        <v>0</v>
      </c>
      <c r="T296">
        <f>LEN($A296)-LEN(SUBSTITUTE($A296,T$1,""))</f>
        <v>3</v>
      </c>
      <c r="U296">
        <f>LEN($A296)-LEN(SUBSTITUTE($A296,U$1,""))</f>
        <v>0</v>
      </c>
      <c r="V296">
        <f>I296+1</f>
        <v>1</v>
      </c>
      <c r="W296">
        <f>J296+1</f>
        <v>1</v>
      </c>
      <c r="X296">
        <f>K296+1</f>
        <v>1</v>
      </c>
      <c r="Y296">
        <f>L296+1</f>
        <v>2</v>
      </c>
      <c r="Z296">
        <f>M296+1</f>
        <v>1</v>
      </c>
      <c r="AA296">
        <f>N296+1</f>
        <v>1</v>
      </c>
      <c r="AB296">
        <f>O296+1</f>
        <v>2</v>
      </c>
      <c r="AC296">
        <f>P296+1</f>
        <v>1</v>
      </c>
      <c r="AD296">
        <f>Q296+1</f>
        <v>1</v>
      </c>
      <c r="AE296">
        <f>R296+1</f>
        <v>1</v>
      </c>
      <c r="AF296">
        <f>S296+1</f>
        <v>1</v>
      </c>
      <c r="AG296">
        <f>T296+1</f>
        <v>4</v>
      </c>
      <c r="AH296">
        <f>U296+1</f>
        <v>1</v>
      </c>
      <c r="AI296">
        <f>PRODUCT(V296:AH296)</f>
        <v>16</v>
      </c>
      <c r="AJ296" t="b">
        <f>AI296=6</f>
        <v>0</v>
      </c>
      <c r="AK296" t="b">
        <f>AI296=10</f>
        <v>0</v>
      </c>
      <c r="AL296" t="b">
        <f>AI296=12</f>
        <v>0</v>
      </c>
      <c r="AM296" t="b">
        <f>AI296=16</f>
        <v>1</v>
      </c>
      <c r="AN296" t="b">
        <f>AI296=18</f>
        <v>0</v>
      </c>
      <c r="AO296" t="b">
        <f>AI296=24</f>
        <v>0</v>
      </c>
      <c r="AP296" t="b">
        <f>AI296=32</f>
        <v>0</v>
      </c>
      <c r="AQ296" t="str">
        <f>IF(AI296=6,"7",IF(AI296=10,"6",IF(AI296=12,"5",
IF(AI296=16,"4",IF(AI296=18,"3",IF(AI296=24,"2",IF(AI296=32,"1","0"))))))
)</f>
        <v>4</v>
      </c>
      <c r="AR296" t="str">
        <f>_xlfn.XLOOKUP(D296, $BF$1:$BR$1, $BF$2:$BR$2)</f>
        <v>08</v>
      </c>
      <c r="AS296" t="str">
        <f>_xlfn.XLOOKUP(E296, $BF$1:$BR$1, $BF$2:$BR$2)</f>
        <v>03</v>
      </c>
      <c r="AT296" t="str">
        <f>_xlfn.XLOOKUP(F296, $BF$1:$BR$1, $BF$2:$BR$2)</f>
        <v>03</v>
      </c>
      <c r="AU296" t="str">
        <f>_xlfn.XLOOKUP(G296, $BF$1:$BR$1, $BF$2:$BR$2)</f>
        <v>03</v>
      </c>
      <c r="AV296" t="str">
        <f>_xlfn.XLOOKUP(H296, $BF$1:$BR$1, $BF$2:$BR$2)</f>
        <v>11</v>
      </c>
      <c r="AW296">
        <f>VALUE(_xlfn.TEXTJOIN("", TRUE, AQ296:AV296))</f>
        <v>40803030311</v>
      </c>
      <c r="AX296">
        <v>40803030311</v>
      </c>
      <c r="AY296">
        <f t="shared" si="4"/>
        <v>706</v>
      </c>
      <c r="AZ296">
        <f>B296*AY296</f>
        <v>128492</v>
      </c>
    </row>
    <row r="297" spans="1:52" x14ac:dyDescent="0.25">
      <c r="A297" t="s">
        <v>208</v>
      </c>
      <c r="B297">
        <v>291</v>
      </c>
      <c r="C297" t="str">
        <f>TEXT(A297, "0")</f>
        <v>82555</v>
      </c>
      <c r="D297" t="str">
        <f>MID($C297, 1, 1)</f>
        <v>8</v>
      </c>
      <c r="E297" t="str">
        <f>MID($C297, 2, 1)</f>
        <v>2</v>
      </c>
      <c r="F297" t="str">
        <f>MID($C297, 3, 1)</f>
        <v>5</v>
      </c>
      <c r="G297" t="str">
        <f>MID($C297, 4, 1)</f>
        <v>5</v>
      </c>
      <c r="H297" t="str">
        <f>MID($C297, 5, 1)</f>
        <v>5</v>
      </c>
      <c r="I297">
        <f>LEN($A297)-LEN(SUBSTITUTE($A297,I$1,""))</f>
        <v>0</v>
      </c>
      <c r="J297">
        <f>LEN($A297)-LEN(SUBSTITUTE($A297,J$1,""))</f>
        <v>0</v>
      </c>
      <c r="K297">
        <f>LEN($A297)-LEN(SUBSTITUTE($A297,K$1,""))</f>
        <v>0</v>
      </c>
      <c r="L297">
        <f>LEN($A297)-LEN(SUBSTITUTE($A297,L$1,""))</f>
        <v>0</v>
      </c>
      <c r="M297">
        <f>LEN($A297)-LEN(SUBSTITUTE($A297,M$1,""))</f>
        <v>0</v>
      </c>
      <c r="N297">
        <f>LEN($A297)-LEN(SUBSTITUTE($A297,N$1,""))</f>
        <v>0</v>
      </c>
      <c r="O297">
        <f>LEN($A297)-LEN(SUBSTITUTE($A297,O$1,""))</f>
        <v>1</v>
      </c>
      <c r="P297">
        <f>LEN($A297)-LEN(SUBSTITUTE($A297,P$1,""))</f>
        <v>0</v>
      </c>
      <c r="Q297">
        <f>LEN($A297)-LEN(SUBSTITUTE($A297,Q$1,""))</f>
        <v>0</v>
      </c>
      <c r="R297">
        <f>LEN($A297)-LEN(SUBSTITUTE($A297,R$1,""))</f>
        <v>3</v>
      </c>
      <c r="S297">
        <f>LEN($A297)-LEN(SUBSTITUTE($A297,S$1,""))</f>
        <v>0</v>
      </c>
      <c r="T297">
        <f>LEN($A297)-LEN(SUBSTITUTE($A297,T$1,""))</f>
        <v>0</v>
      </c>
      <c r="U297">
        <f>LEN($A297)-LEN(SUBSTITUTE($A297,U$1,""))</f>
        <v>1</v>
      </c>
      <c r="V297">
        <f>I297+1</f>
        <v>1</v>
      </c>
      <c r="W297">
        <f>J297+1</f>
        <v>1</v>
      </c>
      <c r="X297">
        <f>K297+1</f>
        <v>1</v>
      </c>
      <c r="Y297">
        <f>L297+1</f>
        <v>1</v>
      </c>
      <c r="Z297">
        <f>M297+1</f>
        <v>1</v>
      </c>
      <c r="AA297">
        <f>N297+1</f>
        <v>1</v>
      </c>
      <c r="AB297">
        <f>O297+1</f>
        <v>2</v>
      </c>
      <c r="AC297">
        <f>P297+1</f>
        <v>1</v>
      </c>
      <c r="AD297">
        <f>Q297+1</f>
        <v>1</v>
      </c>
      <c r="AE297">
        <f>R297+1</f>
        <v>4</v>
      </c>
      <c r="AF297">
        <f>S297+1</f>
        <v>1</v>
      </c>
      <c r="AG297">
        <f>T297+1</f>
        <v>1</v>
      </c>
      <c r="AH297">
        <f>U297+1</f>
        <v>2</v>
      </c>
      <c r="AI297">
        <f>PRODUCT(V297:AH297)</f>
        <v>16</v>
      </c>
      <c r="AJ297" t="b">
        <f>AI297=6</f>
        <v>0</v>
      </c>
      <c r="AK297" t="b">
        <f>AI297=10</f>
        <v>0</v>
      </c>
      <c r="AL297" t="b">
        <f>AI297=12</f>
        <v>0</v>
      </c>
      <c r="AM297" t="b">
        <f>AI297=16</f>
        <v>1</v>
      </c>
      <c r="AN297" t="b">
        <f>AI297=18</f>
        <v>0</v>
      </c>
      <c r="AO297" t="b">
        <f>AI297=24</f>
        <v>0</v>
      </c>
      <c r="AP297" t="b">
        <f>AI297=32</f>
        <v>0</v>
      </c>
      <c r="AQ297" t="str">
        <f>IF(AI297=6,"7",IF(AI297=10,"6",IF(AI297=12,"5",
IF(AI297=16,"4",IF(AI297=18,"3",IF(AI297=24,"2",IF(AI297=32,"1","0"))))))
)</f>
        <v>4</v>
      </c>
      <c r="AR297" t="str">
        <f>_xlfn.XLOOKUP(D297, $BF$1:$BR$1, $BF$2:$BR$2)</f>
        <v>08</v>
      </c>
      <c r="AS297" t="str">
        <f>_xlfn.XLOOKUP(E297, $BF$1:$BR$1, $BF$2:$BR$2)</f>
        <v>02</v>
      </c>
      <c r="AT297" t="str">
        <f>_xlfn.XLOOKUP(F297, $BF$1:$BR$1, $BF$2:$BR$2)</f>
        <v>05</v>
      </c>
      <c r="AU297" t="str">
        <f>_xlfn.XLOOKUP(G297, $BF$1:$BR$1, $BF$2:$BR$2)</f>
        <v>05</v>
      </c>
      <c r="AV297" t="str">
        <f>_xlfn.XLOOKUP(H297, $BF$1:$BR$1, $BF$2:$BR$2)</f>
        <v>05</v>
      </c>
      <c r="AW297">
        <f>VALUE(_xlfn.TEXTJOIN("", TRUE, AQ297:AV297))</f>
        <v>40802050505</v>
      </c>
      <c r="AX297">
        <v>40802050505</v>
      </c>
      <c r="AY297">
        <f t="shared" si="4"/>
        <v>705</v>
      </c>
      <c r="AZ297">
        <f>B297*AY297</f>
        <v>205155</v>
      </c>
    </row>
    <row r="298" spans="1:52" x14ac:dyDescent="0.25">
      <c r="A298" t="s">
        <v>474</v>
      </c>
      <c r="B298">
        <v>325</v>
      </c>
      <c r="C298" t="str">
        <f>TEXT(A298, "0")</f>
        <v>7A779</v>
      </c>
      <c r="D298" t="str">
        <f>MID($C298, 1, 1)</f>
        <v>7</v>
      </c>
      <c r="E298" t="str">
        <f>MID($C298, 2, 1)</f>
        <v>A</v>
      </c>
      <c r="F298" t="str">
        <f>MID($C298, 3, 1)</f>
        <v>7</v>
      </c>
      <c r="G298" t="str">
        <f>MID($C298, 4, 1)</f>
        <v>7</v>
      </c>
      <c r="H298" t="str">
        <f>MID($C298, 5, 1)</f>
        <v>9</v>
      </c>
      <c r="I298">
        <f>LEN($A298)-LEN(SUBSTITUTE($A298,I$1,""))</f>
        <v>1</v>
      </c>
      <c r="J298">
        <f>LEN($A298)-LEN(SUBSTITUTE($A298,J$1,""))</f>
        <v>0</v>
      </c>
      <c r="K298">
        <f>LEN($A298)-LEN(SUBSTITUTE($A298,K$1,""))</f>
        <v>0</v>
      </c>
      <c r="L298">
        <f>LEN($A298)-LEN(SUBSTITUTE($A298,L$1,""))</f>
        <v>0</v>
      </c>
      <c r="M298">
        <f>LEN($A298)-LEN(SUBSTITUTE($A298,M$1,""))</f>
        <v>0</v>
      </c>
      <c r="N298">
        <f>LEN($A298)-LEN(SUBSTITUTE($A298,N$1,""))</f>
        <v>1</v>
      </c>
      <c r="O298">
        <f>LEN($A298)-LEN(SUBSTITUTE($A298,O$1,""))</f>
        <v>0</v>
      </c>
      <c r="P298">
        <f>LEN($A298)-LEN(SUBSTITUTE($A298,P$1,""))</f>
        <v>3</v>
      </c>
      <c r="Q298">
        <f>LEN($A298)-LEN(SUBSTITUTE($A298,Q$1,""))</f>
        <v>0</v>
      </c>
      <c r="R298">
        <f>LEN($A298)-LEN(SUBSTITUTE($A298,R$1,""))</f>
        <v>0</v>
      </c>
      <c r="S298">
        <f>LEN($A298)-LEN(SUBSTITUTE($A298,S$1,""))</f>
        <v>0</v>
      </c>
      <c r="T298">
        <f>LEN($A298)-LEN(SUBSTITUTE($A298,T$1,""))</f>
        <v>0</v>
      </c>
      <c r="U298">
        <f>LEN($A298)-LEN(SUBSTITUTE($A298,U$1,""))</f>
        <v>0</v>
      </c>
      <c r="V298">
        <f>I298+1</f>
        <v>2</v>
      </c>
      <c r="W298">
        <f>J298+1</f>
        <v>1</v>
      </c>
      <c r="X298">
        <f>K298+1</f>
        <v>1</v>
      </c>
      <c r="Y298">
        <f>L298+1</f>
        <v>1</v>
      </c>
      <c r="Z298">
        <f>M298+1</f>
        <v>1</v>
      </c>
      <c r="AA298">
        <f>N298+1</f>
        <v>2</v>
      </c>
      <c r="AB298">
        <f>O298+1</f>
        <v>1</v>
      </c>
      <c r="AC298">
        <f>P298+1</f>
        <v>4</v>
      </c>
      <c r="AD298">
        <f>Q298+1</f>
        <v>1</v>
      </c>
      <c r="AE298">
        <f>R298+1</f>
        <v>1</v>
      </c>
      <c r="AF298">
        <f>S298+1</f>
        <v>1</v>
      </c>
      <c r="AG298">
        <f>T298+1</f>
        <v>1</v>
      </c>
      <c r="AH298">
        <f>U298+1</f>
        <v>1</v>
      </c>
      <c r="AI298">
        <f>PRODUCT(V298:AH298)</f>
        <v>16</v>
      </c>
      <c r="AJ298" t="b">
        <f>AI298=6</f>
        <v>0</v>
      </c>
      <c r="AK298" t="b">
        <f>AI298=10</f>
        <v>0</v>
      </c>
      <c r="AL298" t="b">
        <f>AI298=12</f>
        <v>0</v>
      </c>
      <c r="AM298" t="b">
        <f>AI298=16</f>
        <v>1</v>
      </c>
      <c r="AN298" t="b">
        <f>AI298=18</f>
        <v>0</v>
      </c>
      <c r="AO298" t="b">
        <f>AI298=24</f>
        <v>0</v>
      </c>
      <c r="AP298" t="b">
        <f>AI298=32</f>
        <v>0</v>
      </c>
      <c r="AQ298" t="str">
        <f>IF(AI298=6,"7",IF(AI298=10,"6",IF(AI298=12,"5",
IF(AI298=16,"4",IF(AI298=18,"3",IF(AI298=24,"2",IF(AI298=32,"1","0"))))))
)</f>
        <v>4</v>
      </c>
      <c r="AR298" t="str">
        <f>_xlfn.XLOOKUP(D298, $BF$1:$BR$1, $BF$2:$BR$2)</f>
        <v>07</v>
      </c>
      <c r="AS298" t="str">
        <f>_xlfn.XLOOKUP(E298, $BF$1:$BR$1, $BF$2:$BR$2)</f>
        <v>14</v>
      </c>
      <c r="AT298" t="str">
        <f>_xlfn.XLOOKUP(F298, $BF$1:$BR$1, $BF$2:$BR$2)</f>
        <v>07</v>
      </c>
      <c r="AU298" t="str">
        <f>_xlfn.XLOOKUP(G298, $BF$1:$BR$1, $BF$2:$BR$2)</f>
        <v>07</v>
      </c>
      <c r="AV298" t="str">
        <f>_xlfn.XLOOKUP(H298, $BF$1:$BR$1, $BF$2:$BR$2)</f>
        <v>09</v>
      </c>
      <c r="AW298">
        <f>VALUE(_xlfn.TEXTJOIN("", TRUE, AQ298:AV298))</f>
        <v>40714070709</v>
      </c>
      <c r="AX298">
        <v>40714070709</v>
      </c>
      <c r="AY298">
        <f t="shared" si="4"/>
        <v>704</v>
      </c>
      <c r="AZ298">
        <f>B298*AY298</f>
        <v>228800</v>
      </c>
    </row>
    <row r="299" spans="1:52" x14ac:dyDescent="0.25">
      <c r="A299" t="s">
        <v>984</v>
      </c>
      <c r="B299">
        <v>501</v>
      </c>
      <c r="C299" t="str">
        <f>TEXT(A299, "0")</f>
        <v>7A333</v>
      </c>
      <c r="D299" t="str">
        <f>MID($C299, 1, 1)</f>
        <v>7</v>
      </c>
      <c r="E299" t="str">
        <f>MID($C299, 2, 1)</f>
        <v>A</v>
      </c>
      <c r="F299" t="str">
        <f>MID($C299, 3, 1)</f>
        <v>3</v>
      </c>
      <c r="G299" t="str">
        <f>MID($C299, 4, 1)</f>
        <v>3</v>
      </c>
      <c r="H299" t="str">
        <f>MID($C299, 5, 1)</f>
        <v>3</v>
      </c>
      <c r="I299">
        <f>LEN($A299)-LEN(SUBSTITUTE($A299,I$1,""))</f>
        <v>1</v>
      </c>
      <c r="J299">
        <f>LEN($A299)-LEN(SUBSTITUTE($A299,J$1,""))</f>
        <v>0</v>
      </c>
      <c r="K299">
        <f>LEN($A299)-LEN(SUBSTITUTE($A299,K$1,""))</f>
        <v>0</v>
      </c>
      <c r="L299">
        <f>LEN($A299)-LEN(SUBSTITUTE($A299,L$1,""))</f>
        <v>0</v>
      </c>
      <c r="M299">
        <f>LEN($A299)-LEN(SUBSTITUTE($A299,M$1,""))</f>
        <v>0</v>
      </c>
      <c r="N299">
        <f>LEN($A299)-LEN(SUBSTITUTE($A299,N$1,""))</f>
        <v>0</v>
      </c>
      <c r="O299">
        <f>LEN($A299)-LEN(SUBSTITUTE($A299,O$1,""))</f>
        <v>0</v>
      </c>
      <c r="P299">
        <f>LEN($A299)-LEN(SUBSTITUTE($A299,P$1,""))</f>
        <v>1</v>
      </c>
      <c r="Q299">
        <f>LEN($A299)-LEN(SUBSTITUTE($A299,Q$1,""))</f>
        <v>0</v>
      </c>
      <c r="R299">
        <f>LEN($A299)-LEN(SUBSTITUTE($A299,R$1,""))</f>
        <v>0</v>
      </c>
      <c r="S299">
        <f>LEN($A299)-LEN(SUBSTITUTE($A299,S$1,""))</f>
        <v>0</v>
      </c>
      <c r="T299">
        <f>LEN($A299)-LEN(SUBSTITUTE($A299,T$1,""))</f>
        <v>3</v>
      </c>
      <c r="U299">
        <f>LEN($A299)-LEN(SUBSTITUTE($A299,U$1,""))</f>
        <v>0</v>
      </c>
      <c r="V299">
        <f>I299+1</f>
        <v>2</v>
      </c>
      <c r="W299">
        <f>J299+1</f>
        <v>1</v>
      </c>
      <c r="X299">
        <f>K299+1</f>
        <v>1</v>
      </c>
      <c r="Y299">
        <f>L299+1</f>
        <v>1</v>
      </c>
      <c r="Z299">
        <f>M299+1</f>
        <v>1</v>
      </c>
      <c r="AA299">
        <f>N299+1</f>
        <v>1</v>
      </c>
      <c r="AB299">
        <f>O299+1</f>
        <v>1</v>
      </c>
      <c r="AC299">
        <f>P299+1</f>
        <v>2</v>
      </c>
      <c r="AD299">
        <f>Q299+1</f>
        <v>1</v>
      </c>
      <c r="AE299">
        <f>R299+1</f>
        <v>1</v>
      </c>
      <c r="AF299">
        <f>S299+1</f>
        <v>1</v>
      </c>
      <c r="AG299">
        <f>T299+1</f>
        <v>4</v>
      </c>
      <c r="AH299">
        <f>U299+1</f>
        <v>1</v>
      </c>
      <c r="AI299">
        <f>PRODUCT(V299:AH299)</f>
        <v>16</v>
      </c>
      <c r="AJ299" t="b">
        <f>AI299=6</f>
        <v>0</v>
      </c>
      <c r="AK299" t="b">
        <f>AI299=10</f>
        <v>0</v>
      </c>
      <c r="AL299" t="b">
        <f>AI299=12</f>
        <v>0</v>
      </c>
      <c r="AM299" t="b">
        <f>AI299=16</f>
        <v>1</v>
      </c>
      <c r="AN299" t="b">
        <f>AI299=18</f>
        <v>0</v>
      </c>
      <c r="AO299" t="b">
        <f>AI299=24</f>
        <v>0</v>
      </c>
      <c r="AP299" t="b">
        <f>AI299=32</f>
        <v>0</v>
      </c>
      <c r="AQ299" t="str">
        <f>IF(AI299=6,"7",IF(AI299=10,"6",IF(AI299=12,"5",
IF(AI299=16,"4",IF(AI299=18,"3",IF(AI299=24,"2",IF(AI299=32,"1","0"))))))
)</f>
        <v>4</v>
      </c>
      <c r="AR299" t="str">
        <f>_xlfn.XLOOKUP(D299, $BF$1:$BR$1, $BF$2:$BR$2)</f>
        <v>07</v>
      </c>
      <c r="AS299" t="str">
        <f>_xlfn.XLOOKUP(E299, $BF$1:$BR$1, $BF$2:$BR$2)</f>
        <v>14</v>
      </c>
      <c r="AT299" t="str">
        <f>_xlfn.XLOOKUP(F299, $BF$1:$BR$1, $BF$2:$BR$2)</f>
        <v>03</v>
      </c>
      <c r="AU299" t="str">
        <f>_xlfn.XLOOKUP(G299, $BF$1:$BR$1, $BF$2:$BR$2)</f>
        <v>03</v>
      </c>
      <c r="AV299" t="str">
        <f>_xlfn.XLOOKUP(H299, $BF$1:$BR$1, $BF$2:$BR$2)</f>
        <v>03</v>
      </c>
      <c r="AW299">
        <f>VALUE(_xlfn.TEXTJOIN("", TRUE, AQ299:AV299))</f>
        <v>40714030303</v>
      </c>
      <c r="AX299">
        <v>40714030303</v>
      </c>
      <c r="AY299">
        <f t="shared" si="4"/>
        <v>703</v>
      </c>
      <c r="AZ299">
        <f>B299*AY299</f>
        <v>352203</v>
      </c>
    </row>
    <row r="300" spans="1:52" x14ac:dyDescent="0.25">
      <c r="A300" t="s">
        <v>578</v>
      </c>
      <c r="B300">
        <v>697</v>
      </c>
      <c r="C300" t="str">
        <f>TEXT(A300, "0")</f>
        <v>7QQQJ</v>
      </c>
      <c r="D300" t="str">
        <f>MID($C300, 1, 1)</f>
        <v>7</v>
      </c>
      <c r="E300" t="str">
        <f>MID($C300, 2, 1)</f>
        <v>Q</v>
      </c>
      <c r="F300" t="str">
        <f>MID($C300, 3, 1)</f>
        <v>Q</v>
      </c>
      <c r="G300" t="str">
        <f>MID($C300, 4, 1)</f>
        <v>Q</v>
      </c>
      <c r="H300" t="str">
        <f>MID($C300, 5, 1)</f>
        <v>J</v>
      </c>
      <c r="I300">
        <f>LEN($A300)-LEN(SUBSTITUTE($A300,I$1,""))</f>
        <v>0</v>
      </c>
      <c r="J300">
        <f>LEN($A300)-LEN(SUBSTITUTE($A300,J$1,""))</f>
        <v>0</v>
      </c>
      <c r="K300">
        <f>LEN($A300)-LEN(SUBSTITUTE($A300,K$1,""))</f>
        <v>3</v>
      </c>
      <c r="L300">
        <f>LEN($A300)-LEN(SUBSTITUTE($A300,L$1,""))</f>
        <v>1</v>
      </c>
      <c r="M300">
        <f>LEN($A300)-LEN(SUBSTITUTE($A300,M$1,""))</f>
        <v>0</v>
      </c>
      <c r="N300">
        <f>LEN($A300)-LEN(SUBSTITUTE($A300,N$1,""))</f>
        <v>0</v>
      </c>
      <c r="O300">
        <f>LEN($A300)-LEN(SUBSTITUTE($A300,O$1,""))</f>
        <v>0</v>
      </c>
      <c r="P300">
        <f>LEN($A300)-LEN(SUBSTITUTE($A300,P$1,""))</f>
        <v>1</v>
      </c>
      <c r="Q300">
        <f>LEN($A300)-LEN(SUBSTITUTE($A300,Q$1,""))</f>
        <v>0</v>
      </c>
      <c r="R300">
        <f>LEN($A300)-LEN(SUBSTITUTE($A300,R$1,""))</f>
        <v>0</v>
      </c>
      <c r="S300">
        <f>LEN($A300)-LEN(SUBSTITUTE($A300,S$1,""))</f>
        <v>0</v>
      </c>
      <c r="T300">
        <f>LEN($A300)-LEN(SUBSTITUTE($A300,T$1,""))</f>
        <v>0</v>
      </c>
      <c r="U300">
        <f>LEN($A300)-LEN(SUBSTITUTE($A300,U$1,""))</f>
        <v>0</v>
      </c>
      <c r="V300">
        <f>I300+1</f>
        <v>1</v>
      </c>
      <c r="W300">
        <f>J300+1</f>
        <v>1</v>
      </c>
      <c r="X300">
        <f>K300+1</f>
        <v>4</v>
      </c>
      <c r="Y300">
        <f>L300+1</f>
        <v>2</v>
      </c>
      <c r="Z300">
        <f>M300+1</f>
        <v>1</v>
      </c>
      <c r="AA300">
        <f>N300+1</f>
        <v>1</v>
      </c>
      <c r="AB300">
        <f>O300+1</f>
        <v>1</v>
      </c>
      <c r="AC300">
        <f>P300+1</f>
        <v>2</v>
      </c>
      <c r="AD300">
        <f>Q300+1</f>
        <v>1</v>
      </c>
      <c r="AE300">
        <f>R300+1</f>
        <v>1</v>
      </c>
      <c r="AF300">
        <f>S300+1</f>
        <v>1</v>
      </c>
      <c r="AG300">
        <f>T300+1</f>
        <v>1</v>
      </c>
      <c r="AH300">
        <f>U300+1</f>
        <v>1</v>
      </c>
      <c r="AI300">
        <f>PRODUCT(V300:AH300)</f>
        <v>16</v>
      </c>
      <c r="AJ300" t="b">
        <f>AI300=6</f>
        <v>0</v>
      </c>
      <c r="AK300" t="b">
        <f>AI300=10</f>
        <v>0</v>
      </c>
      <c r="AL300" t="b">
        <f>AI300=12</f>
        <v>0</v>
      </c>
      <c r="AM300" t="b">
        <f>AI300=16</f>
        <v>1</v>
      </c>
      <c r="AN300" t="b">
        <f>AI300=18</f>
        <v>0</v>
      </c>
      <c r="AO300" t="b">
        <f>AI300=24</f>
        <v>0</v>
      </c>
      <c r="AP300" t="b">
        <f>AI300=32</f>
        <v>0</v>
      </c>
      <c r="AQ300" t="str">
        <f>IF(AI300=6,"7",IF(AI300=10,"6",IF(AI300=12,"5",
IF(AI300=16,"4",IF(AI300=18,"3",IF(AI300=24,"2",IF(AI300=32,"1","0"))))))
)</f>
        <v>4</v>
      </c>
      <c r="AR300" t="str">
        <f>_xlfn.XLOOKUP(D300, $BF$1:$BR$1, $BF$2:$BR$2)</f>
        <v>07</v>
      </c>
      <c r="AS300" t="str">
        <f>_xlfn.XLOOKUP(E300, $BF$1:$BR$1, $BF$2:$BR$2)</f>
        <v>12</v>
      </c>
      <c r="AT300" t="str">
        <f>_xlfn.XLOOKUP(F300, $BF$1:$BR$1, $BF$2:$BR$2)</f>
        <v>12</v>
      </c>
      <c r="AU300" t="str">
        <f>_xlfn.XLOOKUP(G300, $BF$1:$BR$1, $BF$2:$BR$2)</f>
        <v>12</v>
      </c>
      <c r="AV300" t="str">
        <f>_xlfn.XLOOKUP(H300, $BF$1:$BR$1, $BF$2:$BR$2)</f>
        <v>11</v>
      </c>
      <c r="AW300">
        <f>VALUE(_xlfn.TEXTJOIN("", TRUE, AQ300:AV300))</f>
        <v>40712121211</v>
      </c>
      <c r="AX300">
        <v>40712121211</v>
      </c>
      <c r="AY300">
        <f t="shared" si="4"/>
        <v>702</v>
      </c>
      <c r="AZ300">
        <f>B300*AY300</f>
        <v>489294</v>
      </c>
    </row>
    <row r="301" spans="1:52" x14ac:dyDescent="0.25">
      <c r="A301" t="s">
        <v>982</v>
      </c>
      <c r="B301">
        <v>258</v>
      </c>
      <c r="C301" t="str">
        <f>TEXT(A301, "0")</f>
        <v>7JT77</v>
      </c>
      <c r="D301" t="str">
        <f>MID($C301, 1, 1)</f>
        <v>7</v>
      </c>
      <c r="E301" t="str">
        <f>MID($C301, 2, 1)</f>
        <v>J</v>
      </c>
      <c r="F301" t="str">
        <f>MID($C301, 3, 1)</f>
        <v>T</v>
      </c>
      <c r="G301" t="str">
        <f>MID($C301, 4, 1)</f>
        <v>7</v>
      </c>
      <c r="H301" t="str">
        <f>MID($C301, 5, 1)</f>
        <v>7</v>
      </c>
      <c r="I301">
        <f>LEN($A301)-LEN(SUBSTITUTE($A301,I$1,""))</f>
        <v>0</v>
      </c>
      <c r="J301">
        <f>LEN($A301)-LEN(SUBSTITUTE($A301,J$1,""))</f>
        <v>0</v>
      </c>
      <c r="K301">
        <f>LEN($A301)-LEN(SUBSTITUTE($A301,K$1,""))</f>
        <v>0</v>
      </c>
      <c r="L301">
        <f>LEN($A301)-LEN(SUBSTITUTE($A301,L$1,""))</f>
        <v>1</v>
      </c>
      <c r="M301">
        <f>LEN($A301)-LEN(SUBSTITUTE($A301,M$1,""))</f>
        <v>1</v>
      </c>
      <c r="N301">
        <f>LEN($A301)-LEN(SUBSTITUTE($A301,N$1,""))</f>
        <v>0</v>
      </c>
      <c r="O301">
        <f>LEN($A301)-LEN(SUBSTITUTE($A301,O$1,""))</f>
        <v>0</v>
      </c>
      <c r="P301">
        <f>LEN($A301)-LEN(SUBSTITUTE($A301,P$1,""))</f>
        <v>3</v>
      </c>
      <c r="Q301">
        <f>LEN($A301)-LEN(SUBSTITUTE($A301,Q$1,""))</f>
        <v>0</v>
      </c>
      <c r="R301">
        <f>LEN($A301)-LEN(SUBSTITUTE($A301,R$1,""))</f>
        <v>0</v>
      </c>
      <c r="S301">
        <f>LEN($A301)-LEN(SUBSTITUTE($A301,S$1,""))</f>
        <v>0</v>
      </c>
      <c r="T301">
        <f>LEN($A301)-LEN(SUBSTITUTE($A301,T$1,""))</f>
        <v>0</v>
      </c>
      <c r="U301">
        <f>LEN($A301)-LEN(SUBSTITUTE($A301,U$1,""))</f>
        <v>0</v>
      </c>
      <c r="V301">
        <f>I301+1</f>
        <v>1</v>
      </c>
      <c r="W301">
        <f>J301+1</f>
        <v>1</v>
      </c>
      <c r="X301">
        <f>K301+1</f>
        <v>1</v>
      </c>
      <c r="Y301">
        <f>L301+1</f>
        <v>2</v>
      </c>
      <c r="Z301">
        <f>M301+1</f>
        <v>2</v>
      </c>
      <c r="AA301">
        <f>N301+1</f>
        <v>1</v>
      </c>
      <c r="AB301">
        <f>O301+1</f>
        <v>1</v>
      </c>
      <c r="AC301">
        <f>P301+1</f>
        <v>4</v>
      </c>
      <c r="AD301">
        <f>Q301+1</f>
        <v>1</v>
      </c>
      <c r="AE301">
        <f>R301+1</f>
        <v>1</v>
      </c>
      <c r="AF301">
        <f>S301+1</f>
        <v>1</v>
      </c>
      <c r="AG301">
        <f>T301+1</f>
        <v>1</v>
      </c>
      <c r="AH301">
        <f>U301+1</f>
        <v>1</v>
      </c>
      <c r="AI301">
        <f>PRODUCT(V301:AH301)</f>
        <v>16</v>
      </c>
      <c r="AJ301" t="b">
        <f>AI301=6</f>
        <v>0</v>
      </c>
      <c r="AK301" t="b">
        <f>AI301=10</f>
        <v>0</v>
      </c>
      <c r="AL301" t="b">
        <f>AI301=12</f>
        <v>0</v>
      </c>
      <c r="AM301" t="b">
        <f>AI301=16</f>
        <v>1</v>
      </c>
      <c r="AN301" t="b">
        <f>AI301=18</f>
        <v>0</v>
      </c>
      <c r="AO301" t="b">
        <f>AI301=24</f>
        <v>0</v>
      </c>
      <c r="AP301" t="b">
        <f>AI301=32</f>
        <v>0</v>
      </c>
      <c r="AQ301" t="str">
        <f>IF(AI301=6,"7",IF(AI301=10,"6",IF(AI301=12,"5",
IF(AI301=16,"4",IF(AI301=18,"3",IF(AI301=24,"2",IF(AI301=32,"1","0"))))))
)</f>
        <v>4</v>
      </c>
      <c r="AR301" t="str">
        <f>_xlfn.XLOOKUP(D301, $BF$1:$BR$1, $BF$2:$BR$2)</f>
        <v>07</v>
      </c>
      <c r="AS301" t="str">
        <f>_xlfn.XLOOKUP(E301, $BF$1:$BR$1, $BF$2:$BR$2)</f>
        <v>11</v>
      </c>
      <c r="AT301" t="str">
        <f>_xlfn.XLOOKUP(F301, $BF$1:$BR$1, $BF$2:$BR$2)</f>
        <v>10</v>
      </c>
      <c r="AU301" t="str">
        <f>_xlfn.XLOOKUP(G301, $BF$1:$BR$1, $BF$2:$BR$2)</f>
        <v>07</v>
      </c>
      <c r="AV301" t="str">
        <f>_xlfn.XLOOKUP(H301, $BF$1:$BR$1, $BF$2:$BR$2)</f>
        <v>07</v>
      </c>
      <c r="AW301">
        <f>VALUE(_xlfn.TEXTJOIN("", TRUE, AQ301:AV301))</f>
        <v>40711100707</v>
      </c>
      <c r="AX301">
        <v>40711100707</v>
      </c>
      <c r="AY301">
        <f t="shared" si="4"/>
        <v>701</v>
      </c>
      <c r="AZ301">
        <f>B301*AY301</f>
        <v>180858</v>
      </c>
    </row>
    <row r="302" spans="1:52" x14ac:dyDescent="0.25">
      <c r="A302" t="s">
        <v>706</v>
      </c>
      <c r="B302">
        <v>300</v>
      </c>
      <c r="C302" t="str">
        <f>TEXT(A302, "0")</f>
        <v>7J77A</v>
      </c>
      <c r="D302" t="str">
        <f>MID($C302, 1, 1)</f>
        <v>7</v>
      </c>
      <c r="E302" t="str">
        <f>MID($C302, 2, 1)</f>
        <v>J</v>
      </c>
      <c r="F302" t="str">
        <f>MID($C302, 3, 1)</f>
        <v>7</v>
      </c>
      <c r="G302" t="str">
        <f>MID($C302, 4, 1)</f>
        <v>7</v>
      </c>
      <c r="H302" t="str">
        <f>MID($C302, 5, 1)</f>
        <v>A</v>
      </c>
      <c r="I302">
        <f>LEN($A302)-LEN(SUBSTITUTE($A302,I$1,""))</f>
        <v>1</v>
      </c>
      <c r="J302">
        <f>LEN($A302)-LEN(SUBSTITUTE($A302,J$1,""))</f>
        <v>0</v>
      </c>
      <c r="K302">
        <f>LEN($A302)-LEN(SUBSTITUTE($A302,K$1,""))</f>
        <v>0</v>
      </c>
      <c r="L302">
        <f>LEN($A302)-LEN(SUBSTITUTE($A302,L$1,""))</f>
        <v>1</v>
      </c>
      <c r="M302">
        <f>LEN($A302)-LEN(SUBSTITUTE($A302,M$1,""))</f>
        <v>0</v>
      </c>
      <c r="N302">
        <f>LEN($A302)-LEN(SUBSTITUTE($A302,N$1,""))</f>
        <v>0</v>
      </c>
      <c r="O302">
        <f>LEN($A302)-LEN(SUBSTITUTE($A302,O$1,""))</f>
        <v>0</v>
      </c>
      <c r="P302">
        <f>LEN($A302)-LEN(SUBSTITUTE($A302,P$1,""))</f>
        <v>3</v>
      </c>
      <c r="Q302">
        <f>LEN($A302)-LEN(SUBSTITUTE($A302,Q$1,""))</f>
        <v>0</v>
      </c>
      <c r="R302">
        <f>LEN($A302)-LEN(SUBSTITUTE($A302,R$1,""))</f>
        <v>0</v>
      </c>
      <c r="S302">
        <f>LEN($A302)-LEN(SUBSTITUTE($A302,S$1,""))</f>
        <v>0</v>
      </c>
      <c r="T302">
        <f>LEN($A302)-LEN(SUBSTITUTE($A302,T$1,""))</f>
        <v>0</v>
      </c>
      <c r="U302">
        <f>LEN($A302)-LEN(SUBSTITUTE($A302,U$1,""))</f>
        <v>0</v>
      </c>
      <c r="V302">
        <f>I302+1</f>
        <v>2</v>
      </c>
      <c r="W302">
        <f>J302+1</f>
        <v>1</v>
      </c>
      <c r="X302">
        <f>K302+1</f>
        <v>1</v>
      </c>
      <c r="Y302">
        <f>L302+1</f>
        <v>2</v>
      </c>
      <c r="Z302">
        <f>M302+1</f>
        <v>1</v>
      </c>
      <c r="AA302">
        <f>N302+1</f>
        <v>1</v>
      </c>
      <c r="AB302">
        <f>O302+1</f>
        <v>1</v>
      </c>
      <c r="AC302">
        <f>P302+1</f>
        <v>4</v>
      </c>
      <c r="AD302">
        <f>Q302+1</f>
        <v>1</v>
      </c>
      <c r="AE302">
        <f>R302+1</f>
        <v>1</v>
      </c>
      <c r="AF302">
        <f>S302+1</f>
        <v>1</v>
      </c>
      <c r="AG302">
        <f>T302+1</f>
        <v>1</v>
      </c>
      <c r="AH302">
        <f>U302+1</f>
        <v>1</v>
      </c>
      <c r="AI302">
        <f>PRODUCT(V302:AH302)</f>
        <v>16</v>
      </c>
      <c r="AJ302" t="b">
        <f>AI302=6</f>
        <v>0</v>
      </c>
      <c r="AK302" t="b">
        <f>AI302=10</f>
        <v>0</v>
      </c>
      <c r="AL302" t="b">
        <f>AI302=12</f>
        <v>0</v>
      </c>
      <c r="AM302" t="b">
        <f>AI302=16</f>
        <v>1</v>
      </c>
      <c r="AN302" t="b">
        <f>AI302=18</f>
        <v>0</v>
      </c>
      <c r="AO302" t="b">
        <f>AI302=24</f>
        <v>0</v>
      </c>
      <c r="AP302" t="b">
        <f>AI302=32</f>
        <v>0</v>
      </c>
      <c r="AQ302" t="str">
        <f>IF(AI302=6,"7",IF(AI302=10,"6",IF(AI302=12,"5",
IF(AI302=16,"4",IF(AI302=18,"3",IF(AI302=24,"2",IF(AI302=32,"1","0"))))))
)</f>
        <v>4</v>
      </c>
      <c r="AR302" t="str">
        <f>_xlfn.XLOOKUP(D302, $BF$1:$BR$1, $BF$2:$BR$2)</f>
        <v>07</v>
      </c>
      <c r="AS302" t="str">
        <f>_xlfn.XLOOKUP(E302, $BF$1:$BR$1, $BF$2:$BR$2)</f>
        <v>11</v>
      </c>
      <c r="AT302" t="str">
        <f>_xlfn.XLOOKUP(F302, $BF$1:$BR$1, $BF$2:$BR$2)</f>
        <v>07</v>
      </c>
      <c r="AU302" t="str">
        <f>_xlfn.XLOOKUP(G302, $BF$1:$BR$1, $BF$2:$BR$2)</f>
        <v>07</v>
      </c>
      <c r="AV302" t="str">
        <f>_xlfn.XLOOKUP(H302, $BF$1:$BR$1, $BF$2:$BR$2)</f>
        <v>14</v>
      </c>
      <c r="AW302">
        <f>VALUE(_xlfn.TEXTJOIN("", TRUE, AQ302:AV302))</f>
        <v>40711070714</v>
      </c>
      <c r="AX302">
        <v>40711070714</v>
      </c>
      <c r="AY302">
        <f t="shared" si="4"/>
        <v>700</v>
      </c>
      <c r="AZ302">
        <f>B302*AY302</f>
        <v>210000</v>
      </c>
    </row>
    <row r="303" spans="1:52" x14ac:dyDescent="0.25">
      <c r="A303" t="s">
        <v>952</v>
      </c>
      <c r="B303">
        <v>316</v>
      </c>
      <c r="C303" t="str">
        <f>TEXT(A303, "0")</f>
        <v>7TTAT</v>
      </c>
      <c r="D303" t="str">
        <f>MID($C303, 1, 1)</f>
        <v>7</v>
      </c>
      <c r="E303" t="str">
        <f>MID($C303, 2, 1)</f>
        <v>T</v>
      </c>
      <c r="F303" t="str">
        <f>MID($C303, 3, 1)</f>
        <v>T</v>
      </c>
      <c r="G303" t="str">
        <f>MID($C303, 4, 1)</f>
        <v>A</v>
      </c>
      <c r="H303" t="str">
        <f>MID($C303, 5, 1)</f>
        <v>T</v>
      </c>
      <c r="I303">
        <f>LEN($A303)-LEN(SUBSTITUTE($A303,I$1,""))</f>
        <v>1</v>
      </c>
      <c r="J303">
        <f>LEN($A303)-LEN(SUBSTITUTE($A303,J$1,""))</f>
        <v>0</v>
      </c>
      <c r="K303">
        <f>LEN($A303)-LEN(SUBSTITUTE($A303,K$1,""))</f>
        <v>0</v>
      </c>
      <c r="L303">
        <f>LEN($A303)-LEN(SUBSTITUTE($A303,L$1,""))</f>
        <v>0</v>
      </c>
      <c r="M303">
        <f>LEN($A303)-LEN(SUBSTITUTE($A303,M$1,""))</f>
        <v>3</v>
      </c>
      <c r="N303">
        <f>LEN($A303)-LEN(SUBSTITUTE($A303,N$1,""))</f>
        <v>0</v>
      </c>
      <c r="O303">
        <f>LEN($A303)-LEN(SUBSTITUTE($A303,O$1,""))</f>
        <v>0</v>
      </c>
      <c r="P303">
        <f>LEN($A303)-LEN(SUBSTITUTE($A303,P$1,""))</f>
        <v>1</v>
      </c>
      <c r="Q303">
        <f>LEN($A303)-LEN(SUBSTITUTE($A303,Q$1,""))</f>
        <v>0</v>
      </c>
      <c r="R303">
        <f>LEN($A303)-LEN(SUBSTITUTE($A303,R$1,""))</f>
        <v>0</v>
      </c>
      <c r="S303">
        <f>LEN($A303)-LEN(SUBSTITUTE($A303,S$1,""))</f>
        <v>0</v>
      </c>
      <c r="T303">
        <f>LEN($A303)-LEN(SUBSTITUTE($A303,T$1,""))</f>
        <v>0</v>
      </c>
      <c r="U303">
        <f>LEN($A303)-LEN(SUBSTITUTE($A303,U$1,""))</f>
        <v>0</v>
      </c>
      <c r="V303">
        <f>I303+1</f>
        <v>2</v>
      </c>
      <c r="W303">
        <f>J303+1</f>
        <v>1</v>
      </c>
      <c r="X303">
        <f>K303+1</f>
        <v>1</v>
      </c>
      <c r="Y303">
        <f>L303+1</f>
        <v>1</v>
      </c>
      <c r="Z303">
        <f>M303+1</f>
        <v>4</v>
      </c>
      <c r="AA303">
        <f>N303+1</f>
        <v>1</v>
      </c>
      <c r="AB303">
        <f>O303+1</f>
        <v>1</v>
      </c>
      <c r="AC303">
        <f>P303+1</f>
        <v>2</v>
      </c>
      <c r="AD303">
        <f>Q303+1</f>
        <v>1</v>
      </c>
      <c r="AE303">
        <f>R303+1</f>
        <v>1</v>
      </c>
      <c r="AF303">
        <f>S303+1</f>
        <v>1</v>
      </c>
      <c r="AG303">
        <f>T303+1</f>
        <v>1</v>
      </c>
      <c r="AH303">
        <f>U303+1</f>
        <v>1</v>
      </c>
      <c r="AI303">
        <f>PRODUCT(V303:AH303)</f>
        <v>16</v>
      </c>
      <c r="AJ303" t="b">
        <f>AI303=6</f>
        <v>0</v>
      </c>
      <c r="AK303" t="b">
        <f>AI303=10</f>
        <v>0</v>
      </c>
      <c r="AL303" t="b">
        <f>AI303=12</f>
        <v>0</v>
      </c>
      <c r="AM303" t="b">
        <f>AI303=16</f>
        <v>1</v>
      </c>
      <c r="AN303" t="b">
        <f>AI303=18</f>
        <v>0</v>
      </c>
      <c r="AO303" t="b">
        <f>AI303=24</f>
        <v>0</v>
      </c>
      <c r="AP303" t="b">
        <f>AI303=32</f>
        <v>0</v>
      </c>
      <c r="AQ303" t="str">
        <f>IF(AI303=6,"7",IF(AI303=10,"6",IF(AI303=12,"5",
IF(AI303=16,"4",IF(AI303=18,"3",IF(AI303=24,"2",IF(AI303=32,"1","0"))))))
)</f>
        <v>4</v>
      </c>
      <c r="AR303" t="str">
        <f>_xlfn.XLOOKUP(D303, $BF$1:$BR$1, $BF$2:$BR$2)</f>
        <v>07</v>
      </c>
      <c r="AS303" t="str">
        <f>_xlfn.XLOOKUP(E303, $BF$1:$BR$1, $BF$2:$BR$2)</f>
        <v>10</v>
      </c>
      <c r="AT303" t="str">
        <f>_xlfn.XLOOKUP(F303, $BF$1:$BR$1, $BF$2:$BR$2)</f>
        <v>10</v>
      </c>
      <c r="AU303" t="str">
        <f>_xlfn.XLOOKUP(G303, $BF$1:$BR$1, $BF$2:$BR$2)</f>
        <v>14</v>
      </c>
      <c r="AV303" t="str">
        <f>_xlfn.XLOOKUP(H303, $BF$1:$BR$1, $BF$2:$BR$2)</f>
        <v>10</v>
      </c>
      <c r="AW303">
        <f>VALUE(_xlfn.TEXTJOIN("", TRUE, AQ303:AV303))</f>
        <v>40710101410</v>
      </c>
      <c r="AX303">
        <v>40710101410</v>
      </c>
      <c r="AY303">
        <f t="shared" si="4"/>
        <v>699</v>
      </c>
      <c r="AZ303">
        <f>B303*AY303</f>
        <v>220884</v>
      </c>
    </row>
    <row r="304" spans="1:52" x14ac:dyDescent="0.25">
      <c r="A304" t="s">
        <v>611</v>
      </c>
      <c r="B304">
        <v>925</v>
      </c>
      <c r="C304" t="str">
        <f>TEXT(A304, "0")</f>
        <v>7888Q</v>
      </c>
      <c r="D304" t="str">
        <f>MID($C304, 1, 1)</f>
        <v>7</v>
      </c>
      <c r="E304" t="str">
        <f>MID($C304, 2, 1)</f>
        <v>8</v>
      </c>
      <c r="F304" t="str">
        <f>MID($C304, 3, 1)</f>
        <v>8</v>
      </c>
      <c r="G304" t="str">
        <f>MID($C304, 4, 1)</f>
        <v>8</v>
      </c>
      <c r="H304" t="str">
        <f>MID($C304, 5, 1)</f>
        <v>Q</v>
      </c>
      <c r="I304">
        <f>LEN($A304)-LEN(SUBSTITUTE($A304,I$1,""))</f>
        <v>0</v>
      </c>
      <c r="J304">
        <f>LEN($A304)-LEN(SUBSTITUTE($A304,J$1,""))</f>
        <v>0</v>
      </c>
      <c r="K304">
        <f>LEN($A304)-LEN(SUBSTITUTE($A304,K$1,""))</f>
        <v>1</v>
      </c>
      <c r="L304">
        <f>LEN($A304)-LEN(SUBSTITUTE($A304,L$1,""))</f>
        <v>0</v>
      </c>
      <c r="M304">
        <f>LEN($A304)-LEN(SUBSTITUTE($A304,M$1,""))</f>
        <v>0</v>
      </c>
      <c r="N304">
        <f>LEN($A304)-LEN(SUBSTITUTE($A304,N$1,""))</f>
        <v>0</v>
      </c>
      <c r="O304">
        <f>LEN($A304)-LEN(SUBSTITUTE($A304,O$1,""))</f>
        <v>3</v>
      </c>
      <c r="P304">
        <f>LEN($A304)-LEN(SUBSTITUTE($A304,P$1,""))</f>
        <v>1</v>
      </c>
      <c r="Q304">
        <f>LEN($A304)-LEN(SUBSTITUTE($A304,Q$1,""))</f>
        <v>0</v>
      </c>
      <c r="R304">
        <f>LEN($A304)-LEN(SUBSTITUTE($A304,R$1,""))</f>
        <v>0</v>
      </c>
      <c r="S304">
        <f>LEN($A304)-LEN(SUBSTITUTE($A304,S$1,""))</f>
        <v>0</v>
      </c>
      <c r="T304">
        <f>LEN($A304)-LEN(SUBSTITUTE($A304,T$1,""))</f>
        <v>0</v>
      </c>
      <c r="U304">
        <f>LEN($A304)-LEN(SUBSTITUTE($A304,U$1,""))</f>
        <v>0</v>
      </c>
      <c r="V304">
        <f>I304+1</f>
        <v>1</v>
      </c>
      <c r="W304">
        <f>J304+1</f>
        <v>1</v>
      </c>
      <c r="X304">
        <f>K304+1</f>
        <v>2</v>
      </c>
      <c r="Y304">
        <f>L304+1</f>
        <v>1</v>
      </c>
      <c r="Z304">
        <f>M304+1</f>
        <v>1</v>
      </c>
      <c r="AA304">
        <f>N304+1</f>
        <v>1</v>
      </c>
      <c r="AB304">
        <f>O304+1</f>
        <v>4</v>
      </c>
      <c r="AC304">
        <f>P304+1</f>
        <v>2</v>
      </c>
      <c r="AD304">
        <f>Q304+1</f>
        <v>1</v>
      </c>
      <c r="AE304">
        <f>R304+1</f>
        <v>1</v>
      </c>
      <c r="AF304">
        <f>S304+1</f>
        <v>1</v>
      </c>
      <c r="AG304">
        <f>T304+1</f>
        <v>1</v>
      </c>
      <c r="AH304">
        <f>U304+1</f>
        <v>1</v>
      </c>
      <c r="AI304">
        <f>PRODUCT(V304:AH304)</f>
        <v>16</v>
      </c>
      <c r="AJ304" t="b">
        <f>AI304=6</f>
        <v>0</v>
      </c>
      <c r="AK304" t="b">
        <f>AI304=10</f>
        <v>0</v>
      </c>
      <c r="AL304" t="b">
        <f>AI304=12</f>
        <v>0</v>
      </c>
      <c r="AM304" t="b">
        <f>AI304=16</f>
        <v>1</v>
      </c>
      <c r="AN304" t="b">
        <f>AI304=18</f>
        <v>0</v>
      </c>
      <c r="AO304" t="b">
        <f>AI304=24</f>
        <v>0</v>
      </c>
      <c r="AP304" t="b">
        <f>AI304=32</f>
        <v>0</v>
      </c>
      <c r="AQ304" t="str">
        <f>IF(AI304=6,"7",IF(AI304=10,"6",IF(AI304=12,"5",
IF(AI304=16,"4",IF(AI304=18,"3",IF(AI304=24,"2",IF(AI304=32,"1","0"))))))
)</f>
        <v>4</v>
      </c>
      <c r="AR304" t="str">
        <f>_xlfn.XLOOKUP(D304, $BF$1:$BR$1, $BF$2:$BR$2)</f>
        <v>07</v>
      </c>
      <c r="AS304" t="str">
        <f>_xlfn.XLOOKUP(E304, $BF$1:$BR$1, $BF$2:$BR$2)</f>
        <v>08</v>
      </c>
      <c r="AT304" t="str">
        <f>_xlfn.XLOOKUP(F304, $BF$1:$BR$1, $BF$2:$BR$2)</f>
        <v>08</v>
      </c>
      <c r="AU304" t="str">
        <f>_xlfn.XLOOKUP(G304, $BF$1:$BR$1, $BF$2:$BR$2)</f>
        <v>08</v>
      </c>
      <c r="AV304" t="str">
        <f>_xlfn.XLOOKUP(H304, $BF$1:$BR$1, $BF$2:$BR$2)</f>
        <v>12</v>
      </c>
      <c r="AW304">
        <f>VALUE(_xlfn.TEXTJOIN("", TRUE, AQ304:AV304))</f>
        <v>40708080812</v>
      </c>
      <c r="AX304">
        <v>40708080812</v>
      </c>
      <c r="AY304">
        <f t="shared" si="4"/>
        <v>698</v>
      </c>
      <c r="AZ304">
        <f>B304*AY304</f>
        <v>645650</v>
      </c>
    </row>
    <row r="305" spans="1:52" x14ac:dyDescent="0.25">
      <c r="A305" t="s">
        <v>572</v>
      </c>
      <c r="B305">
        <v>430</v>
      </c>
      <c r="C305" t="str">
        <f>TEXT(A305, "0")</f>
        <v>77A72</v>
      </c>
      <c r="D305" t="str">
        <f>MID($C305, 1, 1)</f>
        <v>7</v>
      </c>
      <c r="E305" t="str">
        <f>MID($C305, 2, 1)</f>
        <v>7</v>
      </c>
      <c r="F305" t="str">
        <f>MID($C305, 3, 1)</f>
        <v>A</v>
      </c>
      <c r="G305" t="str">
        <f>MID($C305, 4, 1)</f>
        <v>7</v>
      </c>
      <c r="H305" t="str">
        <f>MID($C305, 5, 1)</f>
        <v>2</v>
      </c>
      <c r="I305">
        <f>LEN($A305)-LEN(SUBSTITUTE($A305,I$1,""))</f>
        <v>1</v>
      </c>
      <c r="J305">
        <f>LEN($A305)-LEN(SUBSTITUTE($A305,J$1,""))</f>
        <v>0</v>
      </c>
      <c r="K305">
        <f>LEN($A305)-LEN(SUBSTITUTE($A305,K$1,""))</f>
        <v>0</v>
      </c>
      <c r="L305">
        <f>LEN($A305)-LEN(SUBSTITUTE($A305,L$1,""))</f>
        <v>0</v>
      </c>
      <c r="M305">
        <f>LEN($A305)-LEN(SUBSTITUTE($A305,M$1,""))</f>
        <v>0</v>
      </c>
      <c r="N305">
        <f>LEN($A305)-LEN(SUBSTITUTE($A305,N$1,""))</f>
        <v>0</v>
      </c>
      <c r="O305">
        <f>LEN($A305)-LEN(SUBSTITUTE($A305,O$1,""))</f>
        <v>0</v>
      </c>
      <c r="P305">
        <f>LEN($A305)-LEN(SUBSTITUTE($A305,P$1,""))</f>
        <v>3</v>
      </c>
      <c r="Q305">
        <f>LEN($A305)-LEN(SUBSTITUTE($A305,Q$1,""))</f>
        <v>0</v>
      </c>
      <c r="R305">
        <f>LEN($A305)-LEN(SUBSTITUTE($A305,R$1,""))</f>
        <v>0</v>
      </c>
      <c r="S305">
        <f>LEN($A305)-LEN(SUBSTITUTE($A305,S$1,""))</f>
        <v>0</v>
      </c>
      <c r="T305">
        <f>LEN($A305)-LEN(SUBSTITUTE($A305,T$1,""))</f>
        <v>0</v>
      </c>
      <c r="U305">
        <f>LEN($A305)-LEN(SUBSTITUTE($A305,U$1,""))</f>
        <v>1</v>
      </c>
      <c r="V305">
        <f>I305+1</f>
        <v>2</v>
      </c>
      <c r="W305">
        <f>J305+1</f>
        <v>1</v>
      </c>
      <c r="X305">
        <f>K305+1</f>
        <v>1</v>
      </c>
      <c r="Y305">
        <f>L305+1</f>
        <v>1</v>
      </c>
      <c r="Z305">
        <f>M305+1</f>
        <v>1</v>
      </c>
      <c r="AA305">
        <f>N305+1</f>
        <v>1</v>
      </c>
      <c r="AB305">
        <f>O305+1</f>
        <v>1</v>
      </c>
      <c r="AC305">
        <f>P305+1</f>
        <v>4</v>
      </c>
      <c r="AD305">
        <f>Q305+1</f>
        <v>1</v>
      </c>
      <c r="AE305">
        <f>R305+1</f>
        <v>1</v>
      </c>
      <c r="AF305">
        <f>S305+1</f>
        <v>1</v>
      </c>
      <c r="AG305">
        <f>T305+1</f>
        <v>1</v>
      </c>
      <c r="AH305">
        <f>U305+1</f>
        <v>2</v>
      </c>
      <c r="AI305">
        <f>PRODUCT(V305:AH305)</f>
        <v>16</v>
      </c>
      <c r="AJ305" t="b">
        <f>AI305=6</f>
        <v>0</v>
      </c>
      <c r="AK305" t="b">
        <f>AI305=10</f>
        <v>0</v>
      </c>
      <c r="AL305" t="b">
        <f>AI305=12</f>
        <v>0</v>
      </c>
      <c r="AM305" t="b">
        <f>AI305=16</f>
        <v>1</v>
      </c>
      <c r="AN305" t="b">
        <f>AI305=18</f>
        <v>0</v>
      </c>
      <c r="AO305" t="b">
        <f>AI305=24</f>
        <v>0</v>
      </c>
      <c r="AP305" t="b">
        <f>AI305=32</f>
        <v>0</v>
      </c>
      <c r="AQ305" t="str">
        <f>IF(AI305=6,"7",IF(AI305=10,"6",IF(AI305=12,"5",
IF(AI305=16,"4",IF(AI305=18,"3",IF(AI305=24,"2",IF(AI305=32,"1","0"))))))
)</f>
        <v>4</v>
      </c>
      <c r="AR305" t="str">
        <f>_xlfn.XLOOKUP(D305, $BF$1:$BR$1, $BF$2:$BR$2)</f>
        <v>07</v>
      </c>
      <c r="AS305" t="str">
        <f>_xlfn.XLOOKUP(E305, $BF$1:$BR$1, $BF$2:$BR$2)</f>
        <v>07</v>
      </c>
      <c r="AT305" t="str">
        <f>_xlfn.XLOOKUP(F305, $BF$1:$BR$1, $BF$2:$BR$2)</f>
        <v>14</v>
      </c>
      <c r="AU305" t="str">
        <f>_xlfn.XLOOKUP(G305, $BF$1:$BR$1, $BF$2:$BR$2)</f>
        <v>07</v>
      </c>
      <c r="AV305" t="str">
        <f>_xlfn.XLOOKUP(H305, $BF$1:$BR$1, $BF$2:$BR$2)</f>
        <v>02</v>
      </c>
      <c r="AW305">
        <f>VALUE(_xlfn.TEXTJOIN("", TRUE, AQ305:AV305))</f>
        <v>40707140702</v>
      </c>
      <c r="AX305">
        <v>40707140702</v>
      </c>
      <c r="AY305">
        <f t="shared" si="4"/>
        <v>697</v>
      </c>
      <c r="AZ305">
        <f>B305*AY305</f>
        <v>299710</v>
      </c>
    </row>
    <row r="306" spans="1:52" x14ac:dyDescent="0.25">
      <c r="A306" t="s">
        <v>16</v>
      </c>
      <c r="B306">
        <v>31</v>
      </c>
      <c r="C306" t="str">
        <f>TEXT(A306, "0")</f>
        <v>77J67</v>
      </c>
      <c r="D306" t="str">
        <f>MID($C306, 1, 1)</f>
        <v>7</v>
      </c>
      <c r="E306" t="str">
        <f>MID($C306, 2, 1)</f>
        <v>7</v>
      </c>
      <c r="F306" t="str">
        <f>MID($C306, 3, 1)</f>
        <v>J</v>
      </c>
      <c r="G306" t="str">
        <f>MID($C306, 4, 1)</f>
        <v>6</v>
      </c>
      <c r="H306" t="str">
        <f>MID($C306, 5, 1)</f>
        <v>7</v>
      </c>
      <c r="I306">
        <f>LEN($A306)-LEN(SUBSTITUTE($A306,I$1,""))</f>
        <v>0</v>
      </c>
      <c r="J306">
        <f>LEN($A306)-LEN(SUBSTITUTE($A306,J$1,""))</f>
        <v>0</v>
      </c>
      <c r="K306">
        <f>LEN($A306)-LEN(SUBSTITUTE($A306,K$1,""))</f>
        <v>0</v>
      </c>
      <c r="L306">
        <f>LEN($A306)-LEN(SUBSTITUTE($A306,L$1,""))</f>
        <v>1</v>
      </c>
      <c r="M306">
        <f>LEN($A306)-LEN(SUBSTITUTE($A306,M$1,""))</f>
        <v>0</v>
      </c>
      <c r="N306">
        <f>LEN($A306)-LEN(SUBSTITUTE($A306,N$1,""))</f>
        <v>0</v>
      </c>
      <c r="O306">
        <f>LEN($A306)-LEN(SUBSTITUTE($A306,O$1,""))</f>
        <v>0</v>
      </c>
      <c r="P306">
        <f>LEN($A306)-LEN(SUBSTITUTE($A306,P$1,""))</f>
        <v>3</v>
      </c>
      <c r="Q306">
        <f>LEN($A306)-LEN(SUBSTITUTE($A306,Q$1,""))</f>
        <v>1</v>
      </c>
      <c r="R306">
        <f>LEN($A306)-LEN(SUBSTITUTE($A306,R$1,""))</f>
        <v>0</v>
      </c>
      <c r="S306">
        <f>LEN($A306)-LEN(SUBSTITUTE($A306,S$1,""))</f>
        <v>0</v>
      </c>
      <c r="T306">
        <f>LEN($A306)-LEN(SUBSTITUTE($A306,T$1,""))</f>
        <v>0</v>
      </c>
      <c r="U306">
        <f>LEN($A306)-LEN(SUBSTITUTE($A306,U$1,""))</f>
        <v>0</v>
      </c>
      <c r="V306">
        <f>I306+1</f>
        <v>1</v>
      </c>
      <c r="W306">
        <f>J306+1</f>
        <v>1</v>
      </c>
      <c r="X306">
        <f>K306+1</f>
        <v>1</v>
      </c>
      <c r="Y306">
        <f>L306+1</f>
        <v>2</v>
      </c>
      <c r="Z306">
        <f>M306+1</f>
        <v>1</v>
      </c>
      <c r="AA306">
        <f>N306+1</f>
        <v>1</v>
      </c>
      <c r="AB306">
        <f>O306+1</f>
        <v>1</v>
      </c>
      <c r="AC306">
        <f>P306+1</f>
        <v>4</v>
      </c>
      <c r="AD306">
        <f>Q306+1</f>
        <v>2</v>
      </c>
      <c r="AE306">
        <f>R306+1</f>
        <v>1</v>
      </c>
      <c r="AF306">
        <f>S306+1</f>
        <v>1</v>
      </c>
      <c r="AG306">
        <f>T306+1</f>
        <v>1</v>
      </c>
      <c r="AH306">
        <f>U306+1</f>
        <v>1</v>
      </c>
      <c r="AI306">
        <f>PRODUCT(V306:AH306)</f>
        <v>16</v>
      </c>
      <c r="AJ306" t="b">
        <f>AI306=6</f>
        <v>0</v>
      </c>
      <c r="AK306" t="b">
        <f>AI306=10</f>
        <v>0</v>
      </c>
      <c r="AL306" t="b">
        <f>AI306=12</f>
        <v>0</v>
      </c>
      <c r="AM306" t="b">
        <f>AI306=16</f>
        <v>1</v>
      </c>
      <c r="AN306" t="b">
        <f>AI306=18</f>
        <v>0</v>
      </c>
      <c r="AO306" t="b">
        <f>AI306=24</f>
        <v>0</v>
      </c>
      <c r="AP306" t="b">
        <f>AI306=32</f>
        <v>0</v>
      </c>
      <c r="AQ306" t="str">
        <f>IF(AI306=6,"7",IF(AI306=10,"6",IF(AI306=12,"5",
IF(AI306=16,"4",IF(AI306=18,"3",IF(AI306=24,"2",IF(AI306=32,"1","0"))))))
)</f>
        <v>4</v>
      </c>
      <c r="AR306" t="str">
        <f>_xlfn.XLOOKUP(D306, $BF$1:$BR$1, $BF$2:$BR$2)</f>
        <v>07</v>
      </c>
      <c r="AS306" t="str">
        <f>_xlfn.XLOOKUP(E306, $BF$1:$BR$1, $BF$2:$BR$2)</f>
        <v>07</v>
      </c>
      <c r="AT306" t="str">
        <f>_xlfn.XLOOKUP(F306, $BF$1:$BR$1, $BF$2:$BR$2)</f>
        <v>11</v>
      </c>
      <c r="AU306" t="str">
        <f>_xlfn.XLOOKUP(G306, $BF$1:$BR$1, $BF$2:$BR$2)</f>
        <v>06</v>
      </c>
      <c r="AV306" t="str">
        <f>_xlfn.XLOOKUP(H306, $BF$1:$BR$1, $BF$2:$BR$2)</f>
        <v>07</v>
      </c>
      <c r="AW306">
        <f>VALUE(_xlfn.TEXTJOIN("", TRUE, AQ306:AV306))</f>
        <v>40707110607</v>
      </c>
      <c r="AX306">
        <v>40707110607</v>
      </c>
      <c r="AY306">
        <f t="shared" si="4"/>
        <v>696</v>
      </c>
      <c r="AZ306">
        <f>B306*AY306</f>
        <v>21576</v>
      </c>
    </row>
    <row r="307" spans="1:52" x14ac:dyDescent="0.25">
      <c r="A307" t="s">
        <v>551</v>
      </c>
      <c r="B307">
        <v>389</v>
      </c>
      <c r="C307" t="str">
        <f>TEXT(A307, "0")</f>
        <v>777KJ</v>
      </c>
      <c r="D307" t="str">
        <f>MID($C307, 1, 1)</f>
        <v>7</v>
      </c>
      <c r="E307" t="str">
        <f>MID($C307, 2, 1)</f>
        <v>7</v>
      </c>
      <c r="F307" t="str">
        <f>MID($C307, 3, 1)</f>
        <v>7</v>
      </c>
      <c r="G307" t="str">
        <f>MID($C307, 4, 1)</f>
        <v>K</v>
      </c>
      <c r="H307" t="str">
        <f>MID($C307, 5, 1)</f>
        <v>J</v>
      </c>
      <c r="I307">
        <f>LEN($A307)-LEN(SUBSTITUTE($A307,I$1,""))</f>
        <v>0</v>
      </c>
      <c r="J307">
        <f>LEN($A307)-LEN(SUBSTITUTE($A307,J$1,""))</f>
        <v>1</v>
      </c>
      <c r="K307">
        <f>LEN($A307)-LEN(SUBSTITUTE($A307,K$1,""))</f>
        <v>0</v>
      </c>
      <c r="L307">
        <f>LEN($A307)-LEN(SUBSTITUTE($A307,L$1,""))</f>
        <v>1</v>
      </c>
      <c r="M307">
        <f>LEN($A307)-LEN(SUBSTITUTE($A307,M$1,""))</f>
        <v>0</v>
      </c>
      <c r="N307">
        <f>LEN($A307)-LEN(SUBSTITUTE($A307,N$1,""))</f>
        <v>0</v>
      </c>
      <c r="O307">
        <f>LEN($A307)-LEN(SUBSTITUTE($A307,O$1,""))</f>
        <v>0</v>
      </c>
      <c r="P307">
        <f>LEN($A307)-LEN(SUBSTITUTE($A307,P$1,""))</f>
        <v>3</v>
      </c>
      <c r="Q307">
        <f>LEN($A307)-LEN(SUBSTITUTE($A307,Q$1,""))</f>
        <v>0</v>
      </c>
      <c r="R307">
        <f>LEN($A307)-LEN(SUBSTITUTE($A307,R$1,""))</f>
        <v>0</v>
      </c>
      <c r="S307">
        <f>LEN($A307)-LEN(SUBSTITUTE($A307,S$1,""))</f>
        <v>0</v>
      </c>
      <c r="T307">
        <f>LEN($A307)-LEN(SUBSTITUTE($A307,T$1,""))</f>
        <v>0</v>
      </c>
      <c r="U307">
        <f>LEN($A307)-LEN(SUBSTITUTE($A307,U$1,""))</f>
        <v>0</v>
      </c>
      <c r="V307">
        <f>I307+1</f>
        <v>1</v>
      </c>
      <c r="W307">
        <f>J307+1</f>
        <v>2</v>
      </c>
      <c r="X307">
        <f>K307+1</f>
        <v>1</v>
      </c>
      <c r="Y307">
        <f>L307+1</f>
        <v>2</v>
      </c>
      <c r="Z307">
        <f>M307+1</f>
        <v>1</v>
      </c>
      <c r="AA307">
        <f>N307+1</f>
        <v>1</v>
      </c>
      <c r="AB307">
        <f>O307+1</f>
        <v>1</v>
      </c>
      <c r="AC307">
        <f>P307+1</f>
        <v>4</v>
      </c>
      <c r="AD307">
        <f>Q307+1</f>
        <v>1</v>
      </c>
      <c r="AE307">
        <f>R307+1</f>
        <v>1</v>
      </c>
      <c r="AF307">
        <f>S307+1</f>
        <v>1</v>
      </c>
      <c r="AG307">
        <f>T307+1</f>
        <v>1</v>
      </c>
      <c r="AH307">
        <f>U307+1</f>
        <v>1</v>
      </c>
      <c r="AI307">
        <f>PRODUCT(V307:AH307)</f>
        <v>16</v>
      </c>
      <c r="AJ307" t="b">
        <f>AI307=6</f>
        <v>0</v>
      </c>
      <c r="AK307" t="b">
        <f>AI307=10</f>
        <v>0</v>
      </c>
      <c r="AL307" t="b">
        <f>AI307=12</f>
        <v>0</v>
      </c>
      <c r="AM307" t="b">
        <f>AI307=16</f>
        <v>1</v>
      </c>
      <c r="AN307" t="b">
        <f>AI307=18</f>
        <v>0</v>
      </c>
      <c r="AO307" t="b">
        <f>AI307=24</f>
        <v>0</v>
      </c>
      <c r="AP307" t="b">
        <f>AI307=32</f>
        <v>0</v>
      </c>
      <c r="AQ307" t="str">
        <f>IF(AI307=6,"7",IF(AI307=10,"6",IF(AI307=12,"5",
IF(AI307=16,"4",IF(AI307=18,"3",IF(AI307=24,"2",IF(AI307=32,"1","0"))))))
)</f>
        <v>4</v>
      </c>
      <c r="AR307" t="str">
        <f>_xlfn.XLOOKUP(D307, $BF$1:$BR$1, $BF$2:$BR$2)</f>
        <v>07</v>
      </c>
      <c r="AS307" t="str">
        <f>_xlfn.XLOOKUP(E307, $BF$1:$BR$1, $BF$2:$BR$2)</f>
        <v>07</v>
      </c>
      <c r="AT307" t="str">
        <f>_xlfn.XLOOKUP(F307, $BF$1:$BR$1, $BF$2:$BR$2)</f>
        <v>07</v>
      </c>
      <c r="AU307" t="str">
        <f>_xlfn.XLOOKUP(G307, $BF$1:$BR$1, $BF$2:$BR$2)</f>
        <v>13</v>
      </c>
      <c r="AV307" t="str">
        <f>_xlfn.XLOOKUP(H307, $BF$1:$BR$1, $BF$2:$BR$2)</f>
        <v>11</v>
      </c>
      <c r="AW307">
        <f>VALUE(_xlfn.TEXTJOIN("", TRUE, AQ307:AV307))</f>
        <v>40707071311</v>
      </c>
      <c r="AX307">
        <v>40707071311</v>
      </c>
      <c r="AY307">
        <f t="shared" si="4"/>
        <v>695</v>
      </c>
      <c r="AZ307">
        <f>B307*AY307</f>
        <v>270355</v>
      </c>
    </row>
    <row r="308" spans="1:52" x14ac:dyDescent="0.25">
      <c r="A308" t="s">
        <v>868</v>
      </c>
      <c r="B308">
        <v>833</v>
      </c>
      <c r="C308" t="str">
        <f>TEXT(A308, "0")</f>
        <v>7747T</v>
      </c>
      <c r="D308" t="str">
        <f>MID($C308, 1, 1)</f>
        <v>7</v>
      </c>
      <c r="E308" t="str">
        <f>MID($C308, 2, 1)</f>
        <v>7</v>
      </c>
      <c r="F308" t="str">
        <f>MID($C308, 3, 1)</f>
        <v>4</v>
      </c>
      <c r="G308" t="str">
        <f>MID($C308, 4, 1)</f>
        <v>7</v>
      </c>
      <c r="H308" t="str">
        <f>MID($C308, 5, 1)</f>
        <v>T</v>
      </c>
      <c r="I308">
        <f>LEN($A308)-LEN(SUBSTITUTE($A308,I$1,""))</f>
        <v>0</v>
      </c>
      <c r="J308">
        <f>LEN($A308)-LEN(SUBSTITUTE($A308,J$1,""))</f>
        <v>0</v>
      </c>
      <c r="K308">
        <f>LEN($A308)-LEN(SUBSTITUTE($A308,K$1,""))</f>
        <v>0</v>
      </c>
      <c r="L308">
        <f>LEN($A308)-LEN(SUBSTITUTE($A308,L$1,""))</f>
        <v>0</v>
      </c>
      <c r="M308">
        <f>LEN($A308)-LEN(SUBSTITUTE($A308,M$1,""))</f>
        <v>1</v>
      </c>
      <c r="N308">
        <f>LEN($A308)-LEN(SUBSTITUTE($A308,N$1,""))</f>
        <v>0</v>
      </c>
      <c r="O308">
        <f>LEN($A308)-LEN(SUBSTITUTE($A308,O$1,""))</f>
        <v>0</v>
      </c>
      <c r="P308">
        <f>LEN($A308)-LEN(SUBSTITUTE($A308,P$1,""))</f>
        <v>3</v>
      </c>
      <c r="Q308">
        <f>LEN($A308)-LEN(SUBSTITUTE($A308,Q$1,""))</f>
        <v>0</v>
      </c>
      <c r="R308">
        <f>LEN($A308)-LEN(SUBSTITUTE($A308,R$1,""))</f>
        <v>0</v>
      </c>
      <c r="S308">
        <f>LEN($A308)-LEN(SUBSTITUTE($A308,S$1,""))</f>
        <v>1</v>
      </c>
      <c r="T308">
        <f>LEN($A308)-LEN(SUBSTITUTE($A308,T$1,""))</f>
        <v>0</v>
      </c>
      <c r="U308">
        <f>LEN($A308)-LEN(SUBSTITUTE($A308,U$1,""))</f>
        <v>0</v>
      </c>
      <c r="V308">
        <f>I308+1</f>
        <v>1</v>
      </c>
      <c r="W308">
        <f>J308+1</f>
        <v>1</v>
      </c>
      <c r="X308">
        <f>K308+1</f>
        <v>1</v>
      </c>
      <c r="Y308">
        <f>L308+1</f>
        <v>1</v>
      </c>
      <c r="Z308">
        <f>M308+1</f>
        <v>2</v>
      </c>
      <c r="AA308">
        <f>N308+1</f>
        <v>1</v>
      </c>
      <c r="AB308">
        <f>O308+1</f>
        <v>1</v>
      </c>
      <c r="AC308">
        <f>P308+1</f>
        <v>4</v>
      </c>
      <c r="AD308">
        <f>Q308+1</f>
        <v>1</v>
      </c>
      <c r="AE308">
        <f>R308+1</f>
        <v>1</v>
      </c>
      <c r="AF308">
        <f>S308+1</f>
        <v>2</v>
      </c>
      <c r="AG308">
        <f>T308+1</f>
        <v>1</v>
      </c>
      <c r="AH308">
        <f>U308+1</f>
        <v>1</v>
      </c>
      <c r="AI308">
        <f>PRODUCT(V308:AH308)</f>
        <v>16</v>
      </c>
      <c r="AJ308" t="b">
        <f>AI308=6</f>
        <v>0</v>
      </c>
      <c r="AK308" t="b">
        <f>AI308=10</f>
        <v>0</v>
      </c>
      <c r="AL308" t="b">
        <f>AI308=12</f>
        <v>0</v>
      </c>
      <c r="AM308" t="b">
        <f>AI308=16</f>
        <v>1</v>
      </c>
      <c r="AN308" t="b">
        <f>AI308=18</f>
        <v>0</v>
      </c>
      <c r="AO308" t="b">
        <f>AI308=24</f>
        <v>0</v>
      </c>
      <c r="AP308" t="b">
        <f>AI308=32</f>
        <v>0</v>
      </c>
      <c r="AQ308" t="str">
        <f>IF(AI308=6,"7",IF(AI308=10,"6",IF(AI308=12,"5",
IF(AI308=16,"4",IF(AI308=18,"3",IF(AI308=24,"2",IF(AI308=32,"1","0"))))))
)</f>
        <v>4</v>
      </c>
      <c r="AR308" t="str">
        <f>_xlfn.XLOOKUP(D308, $BF$1:$BR$1, $BF$2:$BR$2)</f>
        <v>07</v>
      </c>
      <c r="AS308" t="str">
        <f>_xlfn.XLOOKUP(E308, $BF$1:$BR$1, $BF$2:$BR$2)</f>
        <v>07</v>
      </c>
      <c r="AT308" t="str">
        <f>_xlfn.XLOOKUP(F308, $BF$1:$BR$1, $BF$2:$BR$2)</f>
        <v>04</v>
      </c>
      <c r="AU308" t="str">
        <f>_xlfn.XLOOKUP(G308, $BF$1:$BR$1, $BF$2:$BR$2)</f>
        <v>07</v>
      </c>
      <c r="AV308" t="str">
        <f>_xlfn.XLOOKUP(H308, $BF$1:$BR$1, $BF$2:$BR$2)</f>
        <v>10</v>
      </c>
      <c r="AW308">
        <f>VALUE(_xlfn.TEXTJOIN("", TRUE, AQ308:AV308))</f>
        <v>40707040710</v>
      </c>
      <c r="AX308">
        <v>40707040710</v>
      </c>
      <c r="AY308">
        <f t="shared" si="4"/>
        <v>694</v>
      </c>
      <c r="AZ308">
        <f>B308*AY308</f>
        <v>578102</v>
      </c>
    </row>
    <row r="309" spans="1:52" x14ac:dyDescent="0.25">
      <c r="A309" t="s">
        <v>802</v>
      </c>
      <c r="B309">
        <v>127</v>
      </c>
      <c r="C309" t="str">
        <f>TEXT(A309, "0")</f>
        <v>772Q7</v>
      </c>
      <c r="D309" t="str">
        <f>MID($C309, 1, 1)</f>
        <v>7</v>
      </c>
      <c r="E309" t="str">
        <f>MID($C309, 2, 1)</f>
        <v>7</v>
      </c>
      <c r="F309" t="str">
        <f>MID($C309, 3, 1)</f>
        <v>2</v>
      </c>
      <c r="G309" t="str">
        <f>MID($C309, 4, 1)</f>
        <v>Q</v>
      </c>
      <c r="H309" t="str">
        <f>MID($C309, 5, 1)</f>
        <v>7</v>
      </c>
      <c r="I309">
        <f>LEN($A309)-LEN(SUBSTITUTE($A309,I$1,""))</f>
        <v>0</v>
      </c>
      <c r="J309">
        <f>LEN($A309)-LEN(SUBSTITUTE($A309,J$1,""))</f>
        <v>0</v>
      </c>
      <c r="K309">
        <f>LEN($A309)-LEN(SUBSTITUTE($A309,K$1,""))</f>
        <v>1</v>
      </c>
      <c r="L309">
        <f>LEN($A309)-LEN(SUBSTITUTE($A309,L$1,""))</f>
        <v>0</v>
      </c>
      <c r="M309">
        <f>LEN($A309)-LEN(SUBSTITUTE($A309,M$1,""))</f>
        <v>0</v>
      </c>
      <c r="N309">
        <f>LEN($A309)-LEN(SUBSTITUTE($A309,N$1,""))</f>
        <v>0</v>
      </c>
      <c r="O309">
        <f>LEN($A309)-LEN(SUBSTITUTE($A309,O$1,""))</f>
        <v>0</v>
      </c>
      <c r="P309">
        <f>LEN($A309)-LEN(SUBSTITUTE($A309,P$1,""))</f>
        <v>3</v>
      </c>
      <c r="Q309">
        <f>LEN($A309)-LEN(SUBSTITUTE($A309,Q$1,""))</f>
        <v>0</v>
      </c>
      <c r="R309">
        <f>LEN($A309)-LEN(SUBSTITUTE($A309,R$1,""))</f>
        <v>0</v>
      </c>
      <c r="S309">
        <f>LEN($A309)-LEN(SUBSTITUTE($A309,S$1,""))</f>
        <v>0</v>
      </c>
      <c r="T309">
        <f>LEN($A309)-LEN(SUBSTITUTE($A309,T$1,""))</f>
        <v>0</v>
      </c>
      <c r="U309">
        <f>LEN($A309)-LEN(SUBSTITUTE($A309,U$1,""))</f>
        <v>1</v>
      </c>
      <c r="V309">
        <f>I309+1</f>
        <v>1</v>
      </c>
      <c r="W309">
        <f>J309+1</f>
        <v>1</v>
      </c>
      <c r="X309">
        <f>K309+1</f>
        <v>2</v>
      </c>
      <c r="Y309">
        <f>L309+1</f>
        <v>1</v>
      </c>
      <c r="Z309">
        <f>M309+1</f>
        <v>1</v>
      </c>
      <c r="AA309">
        <f>N309+1</f>
        <v>1</v>
      </c>
      <c r="AB309">
        <f>O309+1</f>
        <v>1</v>
      </c>
      <c r="AC309">
        <f>P309+1</f>
        <v>4</v>
      </c>
      <c r="AD309">
        <f>Q309+1</f>
        <v>1</v>
      </c>
      <c r="AE309">
        <f>R309+1</f>
        <v>1</v>
      </c>
      <c r="AF309">
        <f>S309+1</f>
        <v>1</v>
      </c>
      <c r="AG309">
        <f>T309+1</f>
        <v>1</v>
      </c>
      <c r="AH309">
        <f>U309+1</f>
        <v>2</v>
      </c>
      <c r="AI309">
        <f>PRODUCT(V309:AH309)</f>
        <v>16</v>
      </c>
      <c r="AJ309" t="b">
        <f>AI309=6</f>
        <v>0</v>
      </c>
      <c r="AK309" t="b">
        <f>AI309=10</f>
        <v>0</v>
      </c>
      <c r="AL309" t="b">
        <f>AI309=12</f>
        <v>0</v>
      </c>
      <c r="AM309" t="b">
        <f>AI309=16</f>
        <v>1</v>
      </c>
      <c r="AN309" t="b">
        <f>AI309=18</f>
        <v>0</v>
      </c>
      <c r="AO309" t="b">
        <f>AI309=24</f>
        <v>0</v>
      </c>
      <c r="AP309" t="b">
        <f>AI309=32</f>
        <v>0</v>
      </c>
      <c r="AQ309" t="str">
        <f>IF(AI309=6,"7",IF(AI309=10,"6",IF(AI309=12,"5",
IF(AI309=16,"4",IF(AI309=18,"3",IF(AI309=24,"2",IF(AI309=32,"1","0"))))))
)</f>
        <v>4</v>
      </c>
      <c r="AR309" t="str">
        <f>_xlfn.XLOOKUP(D309, $BF$1:$BR$1, $BF$2:$BR$2)</f>
        <v>07</v>
      </c>
      <c r="AS309" t="str">
        <f>_xlfn.XLOOKUP(E309, $BF$1:$BR$1, $BF$2:$BR$2)</f>
        <v>07</v>
      </c>
      <c r="AT309" t="str">
        <f>_xlfn.XLOOKUP(F309, $BF$1:$BR$1, $BF$2:$BR$2)</f>
        <v>02</v>
      </c>
      <c r="AU309" t="str">
        <f>_xlfn.XLOOKUP(G309, $BF$1:$BR$1, $BF$2:$BR$2)</f>
        <v>12</v>
      </c>
      <c r="AV309" t="str">
        <f>_xlfn.XLOOKUP(H309, $BF$1:$BR$1, $BF$2:$BR$2)</f>
        <v>07</v>
      </c>
      <c r="AW309">
        <f>VALUE(_xlfn.TEXTJOIN("", TRUE, AQ309:AV309))</f>
        <v>40707021207</v>
      </c>
      <c r="AX309">
        <v>40707021207</v>
      </c>
      <c r="AY309">
        <f t="shared" si="4"/>
        <v>693</v>
      </c>
      <c r="AZ309">
        <f>B309*AY309</f>
        <v>88011</v>
      </c>
    </row>
    <row r="310" spans="1:52" x14ac:dyDescent="0.25">
      <c r="A310" t="s">
        <v>71</v>
      </c>
      <c r="B310">
        <v>997</v>
      </c>
      <c r="C310" t="str">
        <f>TEXT(A310, "0")</f>
        <v>74A77</v>
      </c>
      <c r="D310" t="str">
        <f>MID($C310, 1, 1)</f>
        <v>7</v>
      </c>
      <c r="E310" t="str">
        <f>MID($C310, 2, 1)</f>
        <v>4</v>
      </c>
      <c r="F310" t="str">
        <f>MID($C310, 3, 1)</f>
        <v>A</v>
      </c>
      <c r="G310" t="str">
        <f>MID($C310, 4, 1)</f>
        <v>7</v>
      </c>
      <c r="H310" t="str">
        <f>MID($C310, 5, 1)</f>
        <v>7</v>
      </c>
      <c r="I310">
        <f>LEN($A310)-LEN(SUBSTITUTE($A310,I$1,""))</f>
        <v>1</v>
      </c>
      <c r="J310">
        <f>LEN($A310)-LEN(SUBSTITUTE($A310,J$1,""))</f>
        <v>0</v>
      </c>
      <c r="K310">
        <f>LEN($A310)-LEN(SUBSTITUTE($A310,K$1,""))</f>
        <v>0</v>
      </c>
      <c r="L310">
        <f>LEN($A310)-LEN(SUBSTITUTE($A310,L$1,""))</f>
        <v>0</v>
      </c>
      <c r="M310">
        <f>LEN($A310)-LEN(SUBSTITUTE($A310,M$1,""))</f>
        <v>0</v>
      </c>
      <c r="N310">
        <f>LEN($A310)-LEN(SUBSTITUTE($A310,N$1,""))</f>
        <v>0</v>
      </c>
      <c r="O310">
        <f>LEN($A310)-LEN(SUBSTITUTE($A310,O$1,""))</f>
        <v>0</v>
      </c>
      <c r="P310">
        <f>LEN($A310)-LEN(SUBSTITUTE($A310,P$1,""))</f>
        <v>3</v>
      </c>
      <c r="Q310">
        <f>LEN($A310)-LEN(SUBSTITUTE($A310,Q$1,""))</f>
        <v>0</v>
      </c>
      <c r="R310">
        <f>LEN($A310)-LEN(SUBSTITUTE($A310,R$1,""))</f>
        <v>0</v>
      </c>
      <c r="S310">
        <f>LEN($A310)-LEN(SUBSTITUTE($A310,S$1,""))</f>
        <v>1</v>
      </c>
      <c r="T310">
        <f>LEN($A310)-LEN(SUBSTITUTE($A310,T$1,""))</f>
        <v>0</v>
      </c>
      <c r="U310">
        <f>LEN($A310)-LEN(SUBSTITUTE($A310,U$1,""))</f>
        <v>0</v>
      </c>
      <c r="V310">
        <f>I310+1</f>
        <v>2</v>
      </c>
      <c r="W310">
        <f>J310+1</f>
        <v>1</v>
      </c>
      <c r="X310">
        <f>K310+1</f>
        <v>1</v>
      </c>
      <c r="Y310">
        <f>L310+1</f>
        <v>1</v>
      </c>
      <c r="Z310">
        <f>M310+1</f>
        <v>1</v>
      </c>
      <c r="AA310">
        <f>N310+1</f>
        <v>1</v>
      </c>
      <c r="AB310">
        <f>O310+1</f>
        <v>1</v>
      </c>
      <c r="AC310">
        <f>P310+1</f>
        <v>4</v>
      </c>
      <c r="AD310">
        <f>Q310+1</f>
        <v>1</v>
      </c>
      <c r="AE310">
        <f>R310+1</f>
        <v>1</v>
      </c>
      <c r="AF310">
        <f>S310+1</f>
        <v>2</v>
      </c>
      <c r="AG310">
        <f>T310+1</f>
        <v>1</v>
      </c>
      <c r="AH310">
        <f>U310+1</f>
        <v>1</v>
      </c>
      <c r="AI310">
        <f>PRODUCT(V310:AH310)</f>
        <v>16</v>
      </c>
      <c r="AJ310" t="b">
        <f>AI310=6</f>
        <v>0</v>
      </c>
      <c r="AK310" t="b">
        <f>AI310=10</f>
        <v>0</v>
      </c>
      <c r="AL310" t="b">
        <f>AI310=12</f>
        <v>0</v>
      </c>
      <c r="AM310" t="b">
        <f>AI310=16</f>
        <v>1</v>
      </c>
      <c r="AN310" t="b">
        <f>AI310=18</f>
        <v>0</v>
      </c>
      <c r="AO310" t="b">
        <f>AI310=24</f>
        <v>0</v>
      </c>
      <c r="AP310" t="b">
        <f>AI310=32</f>
        <v>0</v>
      </c>
      <c r="AQ310" t="str">
        <f>IF(AI310=6,"7",IF(AI310=10,"6",IF(AI310=12,"5",
IF(AI310=16,"4",IF(AI310=18,"3",IF(AI310=24,"2",IF(AI310=32,"1","0"))))))
)</f>
        <v>4</v>
      </c>
      <c r="AR310" t="str">
        <f>_xlfn.XLOOKUP(D310, $BF$1:$BR$1, $BF$2:$BR$2)</f>
        <v>07</v>
      </c>
      <c r="AS310" t="str">
        <f>_xlfn.XLOOKUP(E310, $BF$1:$BR$1, $BF$2:$BR$2)</f>
        <v>04</v>
      </c>
      <c r="AT310" t="str">
        <f>_xlfn.XLOOKUP(F310, $BF$1:$BR$1, $BF$2:$BR$2)</f>
        <v>14</v>
      </c>
      <c r="AU310" t="str">
        <f>_xlfn.XLOOKUP(G310, $BF$1:$BR$1, $BF$2:$BR$2)</f>
        <v>07</v>
      </c>
      <c r="AV310" t="str">
        <f>_xlfn.XLOOKUP(H310, $BF$1:$BR$1, $BF$2:$BR$2)</f>
        <v>07</v>
      </c>
      <c r="AW310">
        <f>VALUE(_xlfn.TEXTJOIN("", TRUE, AQ310:AV310))</f>
        <v>40704140707</v>
      </c>
      <c r="AX310">
        <v>40704140707</v>
      </c>
      <c r="AY310">
        <f t="shared" si="4"/>
        <v>692</v>
      </c>
      <c r="AZ310">
        <f>B310*AY310</f>
        <v>689924</v>
      </c>
    </row>
    <row r="311" spans="1:52" x14ac:dyDescent="0.25">
      <c r="A311" t="s">
        <v>846</v>
      </c>
      <c r="B311">
        <v>215</v>
      </c>
      <c r="C311" t="str">
        <f>TEXT(A311, "0")</f>
        <v>72J22</v>
      </c>
      <c r="D311" t="str">
        <f>MID($C311, 1, 1)</f>
        <v>7</v>
      </c>
      <c r="E311" t="str">
        <f>MID($C311, 2, 1)</f>
        <v>2</v>
      </c>
      <c r="F311" t="str">
        <f>MID($C311, 3, 1)</f>
        <v>J</v>
      </c>
      <c r="G311" t="str">
        <f>MID($C311, 4, 1)</f>
        <v>2</v>
      </c>
      <c r="H311" t="str">
        <f>MID($C311, 5, 1)</f>
        <v>2</v>
      </c>
      <c r="I311">
        <f>LEN($A311)-LEN(SUBSTITUTE($A311,I$1,""))</f>
        <v>0</v>
      </c>
      <c r="J311">
        <f>LEN($A311)-LEN(SUBSTITUTE($A311,J$1,""))</f>
        <v>0</v>
      </c>
      <c r="K311">
        <f>LEN($A311)-LEN(SUBSTITUTE($A311,K$1,""))</f>
        <v>0</v>
      </c>
      <c r="L311">
        <f>LEN($A311)-LEN(SUBSTITUTE($A311,L$1,""))</f>
        <v>1</v>
      </c>
      <c r="M311">
        <f>LEN($A311)-LEN(SUBSTITUTE($A311,M$1,""))</f>
        <v>0</v>
      </c>
      <c r="N311">
        <f>LEN($A311)-LEN(SUBSTITUTE($A311,N$1,""))</f>
        <v>0</v>
      </c>
      <c r="O311">
        <f>LEN($A311)-LEN(SUBSTITUTE($A311,O$1,""))</f>
        <v>0</v>
      </c>
      <c r="P311">
        <f>LEN($A311)-LEN(SUBSTITUTE($A311,P$1,""))</f>
        <v>1</v>
      </c>
      <c r="Q311">
        <f>LEN($A311)-LEN(SUBSTITUTE($A311,Q$1,""))</f>
        <v>0</v>
      </c>
      <c r="R311">
        <f>LEN($A311)-LEN(SUBSTITUTE($A311,R$1,""))</f>
        <v>0</v>
      </c>
      <c r="S311">
        <f>LEN($A311)-LEN(SUBSTITUTE($A311,S$1,""))</f>
        <v>0</v>
      </c>
      <c r="T311">
        <f>LEN($A311)-LEN(SUBSTITUTE($A311,T$1,""))</f>
        <v>0</v>
      </c>
      <c r="U311">
        <f>LEN($A311)-LEN(SUBSTITUTE($A311,U$1,""))</f>
        <v>3</v>
      </c>
      <c r="V311">
        <f>I311+1</f>
        <v>1</v>
      </c>
      <c r="W311">
        <f>J311+1</f>
        <v>1</v>
      </c>
      <c r="X311">
        <f>K311+1</f>
        <v>1</v>
      </c>
      <c r="Y311">
        <f>L311+1</f>
        <v>2</v>
      </c>
      <c r="Z311">
        <f>M311+1</f>
        <v>1</v>
      </c>
      <c r="AA311">
        <f>N311+1</f>
        <v>1</v>
      </c>
      <c r="AB311">
        <f>O311+1</f>
        <v>1</v>
      </c>
      <c r="AC311">
        <f>P311+1</f>
        <v>2</v>
      </c>
      <c r="AD311">
        <f>Q311+1</f>
        <v>1</v>
      </c>
      <c r="AE311">
        <f>R311+1</f>
        <v>1</v>
      </c>
      <c r="AF311">
        <f>S311+1</f>
        <v>1</v>
      </c>
      <c r="AG311">
        <f>T311+1</f>
        <v>1</v>
      </c>
      <c r="AH311">
        <f>U311+1</f>
        <v>4</v>
      </c>
      <c r="AI311">
        <f>PRODUCT(V311:AH311)</f>
        <v>16</v>
      </c>
      <c r="AJ311" t="b">
        <f>AI311=6</f>
        <v>0</v>
      </c>
      <c r="AK311" t="b">
        <f>AI311=10</f>
        <v>0</v>
      </c>
      <c r="AL311" t="b">
        <f>AI311=12</f>
        <v>0</v>
      </c>
      <c r="AM311" t="b">
        <f>AI311=16</f>
        <v>1</v>
      </c>
      <c r="AN311" t="b">
        <f>AI311=18</f>
        <v>0</v>
      </c>
      <c r="AO311" t="b">
        <f>AI311=24</f>
        <v>0</v>
      </c>
      <c r="AP311" t="b">
        <f>AI311=32</f>
        <v>0</v>
      </c>
      <c r="AQ311" t="str">
        <f>IF(AI311=6,"7",IF(AI311=10,"6",IF(AI311=12,"5",
IF(AI311=16,"4",IF(AI311=18,"3",IF(AI311=24,"2",IF(AI311=32,"1","0"))))))
)</f>
        <v>4</v>
      </c>
      <c r="AR311" t="str">
        <f>_xlfn.XLOOKUP(D311, $BF$1:$BR$1, $BF$2:$BR$2)</f>
        <v>07</v>
      </c>
      <c r="AS311" t="str">
        <f>_xlfn.XLOOKUP(E311, $BF$1:$BR$1, $BF$2:$BR$2)</f>
        <v>02</v>
      </c>
      <c r="AT311" t="str">
        <f>_xlfn.XLOOKUP(F311, $BF$1:$BR$1, $BF$2:$BR$2)</f>
        <v>11</v>
      </c>
      <c r="AU311" t="str">
        <f>_xlfn.XLOOKUP(G311, $BF$1:$BR$1, $BF$2:$BR$2)</f>
        <v>02</v>
      </c>
      <c r="AV311" t="str">
        <f>_xlfn.XLOOKUP(H311, $BF$1:$BR$1, $BF$2:$BR$2)</f>
        <v>02</v>
      </c>
      <c r="AW311">
        <f>VALUE(_xlfn.TEXTJOIN("", TRUE, AQ311:AV311))</f>
        <v>40702110202</v>
      </c>
      <c r="AX311">
        <v>40702110202</v>
      </c>
      <c r="AY311">
        <f t="shared" si="4"/>
        <v>691</v>
      </c>
      <c r="AZ311">
        <f>B311*AY311</f>
        <v>148565</v>
      </c>
    </row>
    <row r="312" spans="1:52" x14ac:dyDescent="0.25">
      <c r="A312" t="s">
        <v>512</v>
      </c>
      <c r="B312">
        <v>666</v>
      </c>
      <c r="C312" t="str">
        <f>TEXT(A312, "0")</f>
        <v>72779</v>
      </c>
      <c r="D312" t="str">
        <f>MID($C312, 1, 1)</f>
        <v>7</v>
      </c>
      <c r="E312" t="str">
        <f>MID($C312, 2, 1)</f>
        <v>2</v>
      </c>
      <c r="F312" t="str">
        <f>MID($C312, 3, 1)</f>
        <v>7</v>
      </c>
      <c r="G312" t="str">
        <f>MID($C312, 4, 1)</f>
        <v>7</v>
      </c>
      <c r="H312" t="str">
        <f>MID($C312, 5, 1)</f>
        <v>9</v>
      </c>
      <c r="I312">
        <f>LEN($A312)-LEN(SUBSTITUTE($A312,I$1,""))</f>
        <v>0</v>
      </c>
      <c r="J312">
        <f>LEN($A312)-LEN(SUBSTITUTE($A312,J$1,""))</f>
        <v>0</v>
      </c>
      <c r="K312">
        <f>LEN($A312)-LEN(SUBSTITUTE($A312,K$1,""))</f>
        <v>0</v>
      </c>
      <c r="L312">
        <f>LEN($A312)-LEN(SUBSTITUTE($A312,L$1,""))</f>
        <v>0</v>
      </c>
      <c r="M312">
        <f>LEN($A312)-LEN(SUBSTITUTE($A312,M$1,""))</f>
        <v>0</v>
      </c>
      <c r="N312">
        <f>LEN($A312)-LEN(SUBSTITUTE($A312,N$1,""))</f>
        <v>1</v>
      </c>
      <c r="O312">
        <f>LEN($A312)-LEN(SUBSTITUTE($A312,O$1,""))</f>
        <v>0</v>
      </c>
      <c r="P312">
        <f>LEN($A312)-LEN(SUBSTITUTE($A312,P$1,""))</f>
        <v>3</v>
      </c>
      <c r="Q312">
        <f>LEN($A312)-LEN(SUBSTITUTE($A312,Q$1,""))</f>
        <v>0</v>
      </c>
      <c r="R312">
        <f>LEN($A312)-LEN(SUBSTITUTE($A312,R$1,""))</f>
        <v>0</v>
      </c>
      <c r="S312">
        <f>LEN($A312)-LEN(SUBSTITUTE($A312,S$1,""))</f>
        <v>0</v>
      </c>
      <c r="T312">
        <f>LEN($A312)-LEN(SUBSTITUTE($A312,T$1,""))</f>
        <v>0</v>
      </c>
      <c r="U312">
        <f>LEN($A312)-LEN(SUBSTITUTE($A312,U$1,""))</f>
        <v>1</v>
      </c>
      <c r="V312">
        <f>I312+1</f>
        <v>1</v>
      </c>
      <c r="W312">
        <f>J312+1</f>
        <v>1</v>
      </c>
      <c r="X312">
        <f>K312+1</f>
        <v>1</v>
      </c>
      <c r="Y312">
        <f>L312+1</f>
        <v>1</v>
      </c>
      <c r="Z312">
        <f>M312+1</f>
        <v>1</v>
      </c>
      <c r="AA312">
        <f>N312+1</f>
        <v>2</v>
      </c>
      <c r="AB312">
        <f>O312+1</f>
        <v>1</v>
      </c>
      <c r="AC312">
        <f>P312+1</f>
        <v>4</v>
      </c>
      <c r="AD312">
        <f>Q312+1</f>
        <v>1</v>
      </c>
      <c r="AE312">
        <f>R312+1</f>
        <v>1</v>
      </c>
      <c r="AF312">
        <f>S312+1</f>
        <v>1</v>
      </c>
      <c r="AG312">
        <f>T312+1</f>
        <v>1</v>
      </c>
      <c r="AH312">
        <f>U312+1</f>
        <v>2</v>
      </c>
      <c r="AI312">
        <f>PRODUCT(V312:AH312)</f>
        <v>16</v>
      </c>
      <c r="AJ312" t="b">
        <f>AI312=6</f>
        <v>0</v>
      </c>
      <c r="AK312" t="b">
        <f>AI312=10</f>
        <v>0</v>
      </c>
      <c r="AL312" t="b">
        <f>AI312=12</f>
        <v>0</v>
      </c>
      <c r="AM312" t="b">
        <f>AI312=16</f>
        <v>1</v>
      </c>
      <c r="AN312" t="b">
        <f>AI312=18</f>
        <v>0</v>
      </c>
      <c r="AO312" t="b">
        <f>AI312=24</f>
        <v>0</v>
      </c>
      <c r="AP312" t="b">
        <f>AI312=32</f>
        <v>0</v>
      </c>
      <c r="AQ312" t="str">
        <f>IF(AI312=6,"7",IF(AI312=10,"6",IF(AI312=12,"5",
IF(AI312=16,"4",IF(AI312=18,"3",IF(AI312=24,"2",IF(AI312=32,"1","0"))))))
)</f>
        <v>4</v>
      </c>
      <c r="AR312" t="str">
        <f>_xlfn.XLOOKUP(D312, $BF$1:$BR$1, $BF$2:$BR$2)</f>
        <v>07</v>
      </c>
      <c r="AS312" t="str">
        <f>_xlfn.XLOOKUP(E312, $BF$1:$BR$1, $BF$2:$BR$2)</f>
        <v>02</v>
      </c>
      <c r="AT312" t="str">
        <f>_xlfn.XLOOKUP(F312, $BF$1:$BR$1, $BF$2:$BR$2)</f>
        <v>07</v>
      </c>
      <c r="AU312" t="str">
        <f>_xlfn.XLOOKUP(G312, $BF$1:$BR$1, $BF$2:$BR$2)</f>
        <v>07</v>
      </c>
      <c r="AV312" t="str">
        <f>_xlfn.XLOOKUP(H312, $BF$1:$BR$1, $BF$2:$BR$2)</f>
        <v>09</v>
      </c>
      <c r="AW312">
        <f>VALUE(_xlfn.TEXTJOIN("", TRUE, AQ312:AV312))</f>
        <v>40702070709</v>
      </c>
      <c r="AX312">
        <v>40702070709</v>
      </c>
      <c r="AY312">
        <f t="shared" si="4"/>
        <v>690</v>
      </c>
      <c r="AZ312">
        <f>B312*AY312</f>
        <v>459540</v>
      </c>
    </row>
    <row r="313" spans="1:52" x14ac:dyDescent="0.25">
      <c r="A313" t="s">
        <v>280</v>
      </c>
      <c r="B313">
        <v>60</v>
      </c>
      <c r="C313" t="str">
        <f>TEXT(A313, "0")</f>
        <v>6K766</v>
      </c>
      <c r="D313" t="str">
        <f>MID($C313, 1, 1)</f>
        <v>6</v>
      </c>
      <c r="E313" t="str">
        <f>MID($C313, 2, 1)</f>
        <v>K</v>
      </c>
      <c r="F313" t="str">
        <f>MID($C313, 3, 1)</f>
        <v>7</v>
      </c>
      <c r="G313" t="str">
        <f>MID($C313, 4, 1)</f>
        <v>6</v>
      </c>
      <c r="H313" t="str">
        <f>MID($C313, 5, 1)</f>
        <v>6</v>
      </c>
      <c r="I313">
        <f>LEN($A313)-LEN(SUBSTITUTE($A313,I$1,""))</f>
        <v>0</v>
      </c>
      <c r="J313">
        <f>LEN($A313)-LEN(SUBSTITUTE($A313,J$1,""))</f>
        <v>1</v>
      </c>
      <c r="K313">
        <f>LEN($A313)-LEN(SUBSTITUTE($A313,K$1,""))</f>
        <v>0</v>
      </c>
      <c r="L313">
        <f>LEN($A313)-LEN(SUBSTITUTE($A313,L$1,""))</f>
        <v>0</v>
      </c>
      <c r="M313">
        <f>LEN($A313)-LEN(SUBSTITUTE($A313,M$1,""))</f>
        <v>0</v>
      </c>
      <c r="N313">
        <f>LEN($A313)-LEN(SUBSTITUTE($A313,N$1,""))</f>
        <v>0</v>
      </c>
      <c r="O313">
        <f>LEN($A313)-LEN(SUBSTITUTE($A313,O$1,""))</f>
        <v>0</v>
      </c>
      <c r="P313">
        <f>LEN($A313)-LEN(SUBSTITUTE($A313,P$1,""))</f>
        <v>1</v>
      </c>
      <c r="Q313">
        <f>LEN($A313)-LEN(SUBSTITUTE($A313,Q$1,""))</f>
        <v>3</v>
      </c>
      <c r="R313">
        <f>LEN($A313)-LEN(SUBSTITUTE($A313,R$1,""))</f>
        <v>0</v>
      </c>
      <c r="S313">
        <f>LEN($A313)-LEN(SUBSTITUTE($A313,S$1,""))</f>
        <v>0</v>
      </c>
      <c r="T313">
        <f>LEN($A313)-LEN(SUBSTITUTE($A313,T$1,""))</f>
        <v>0</v>
      </c>
      <c r="U313">
        <f>LEN($A313)-LEN(SUBSTITUTE($A313,U$1,""))</f>
        <v>0</v>
      </c>
      <c r="V313">
        <f>I313+1</f>
        <v>1</v>
      </c>
      <c r="W313">
        <f>J313+1</f>
        <v>2</v>
      </c>
      <c r="X313">
        <f>K313+1</f>
        <v>1</v>
      </c>
      <c r="Y313">
        <f>L313+1</f>
        <v>1</v>
      </c>
      <c r="Z313">
        <f>M313+1</f>
        <v>1</v>
      </c>
      <c r="AA313">
        <f>N313+1</f>
        <v>1</v>
      </c>
      <c r="AB313">
        <f>O313+1</f>
        <v>1</v>
      </c>
      <c r="AC313">
        <f>P313+1</f>
        <v>2</v>
      </c>
      <c r="AD313">
        <f>Q313+1</f>
        <v>4</v>
      </c>
      <c r="AE313">
        <f>R313+1</f>
        <v>1</v>
      </c>
      <c r="AF313">
        <f>S313+1</f>
        <v>1</v>
      </c>
      <c r="AG313">
        <f>T313+1</f>
        <v>1</v>
      </c>
      <c r="AH313">
        <f>U313+1</f>
        <v>1</v>
      </c>
      <c r="AI313">
        <f>PRODUCT(V313:AH313)</f>
        <v>16</v>
      </c>
      <c r="AJ313" t="b">
        <f>AI313=6</f>
        <v>0</v>
      </c>
      <c r="AK313" t="b">
        <f>AI313=10</f>
        <v>0</v>
      </c>
      <c r="AL313" t="b">
        <f>AI313=12</f>
        <v>0</v>
      </c>
      <c r="AM313" t="b">
        <f>AI313=16</f>
        <v>1</v>
      </c>
      <c r="AN313" t="b">
        <f>AI313=18</f>
        <v>0</v>
      </c>
      <c r="AO313" t="b">
        <f>AI313=24</f>
        <v>0</v>
      </c>
      <c r="AP313" t="b">
        <f>AI313=32</f>
        <v>0</v>
      </c>
      <c r="AQ313" t="str">
        <f>IF(AI313=6,"7",IF(AI313=10,"6",IF(AI313=12,"5",
IF(AI313=16,"4",IF(AI313=18,"3",IF(AI313=24,"2",IF(AI313=32,"1","0"))))))
)</f>
        <v>4</v>
      </c>
      <c r="AR313" t="str">
        <f>_xlfn.XLOOKUP(D313, $BF$1:$BR$1, $BF$2:$BR$2)</f>
        <v>06</v>
      </c>
      <c r="AS313" t="str">
        <f>_xlfn.XLOOKUP(E313, $BF$1:$BR$1, $BF$2:$BR$2)</f>
        <v>13</v>
      </c>
      <c r="AT313" t="str">
        <f>_xlfn.XLOOKUP(F313, $BF$1:$BR$1, $BF$2:$BR$2)</f>
        <v>07</v>
      </c>
      <c r="AU313" t="str">
        <f>_xlfn.XLOOKUP(G313, $BF$1:$BR$1, $BF$2:$BR$2)</f>
        <v>06</v>
      </c>
      <c r="AV313" t="str">
        <f>_xlfn.XLOOKUP(H313, $BF$1:$BR$1, $BF$2:$BR$2)</f>
        <v>06</v>
      </c>
      <c r="AW313">
        <f>VALUE(_xlfn.TEXTJOIN("", TRUE, AQ313:AV313))</f>
        <v>40613070606</v>
      </c>
      <c r="AX313">
        <v>40613070606</v>
      </c>
      <c r="AY313">
        <f t="shared" si="4"/>
        <v>689</v>
      </c>
      <c r="AZ313">
        <f>B313*AY313</f>
        <v>41340</v>
      </c>
    </row>
    <row r="314" spans="1:52" x14ac:dyDescent="0.25">
      <c r="A314" t="s">
        <v>679</v>
      </c>
      <c r="B314">
        <v>443</v>
      </c>
      <c r="C314" t="str">
        <f>TEXT(A314, "0")</f>
        <v>69989</v>
      </c>
      <c r="D314" t="str">
        <f>MID($C314, 1, 1)</f>
        <v>6</v>
      </c>
      <c r="E314" t="str">
        <f>MID($C314, 2, 1)</f>
        <v>9</v>
      </c>
      <c r="F314" t="str">
        <f>MID($C314, 3, 1)</f>
        <v>9</v>
      </c>
      <c r="G314" t="str">
        <f>MID($C314, 4, 1)</f>
        <v>8</v>
      </c>
      <c r="H314" t="str">
        <f>MID($C314, 5, 1)</f>
        <v>9</v>
      </c>
      <c r="I314">
        <f>LEN($A314)-LEN(SUBSTITUTE($A314,I$1,""))</f>
        <v>0</v>
      </c>
      <c r="J314">
        <f>LEN($A314)-LEN(SUBSTITUTE($A314,J$1,""))</f>
        <v>0</v>
      </c>
      <c r="K314">
        <f>LEN($A314)-LEN(SUBSTITUTE($A314,K$1,""))</f>
        <v>0</v>
      </c>
      <c r="L314">
        <f>LEN($A314)-LEN(SUBSTITUTE($A314,L$1,""))</f>
        <v>0</v>
      </c>
      <c r="M314">
        <f>LEN($A314)-LEN(SUBSTITUTE($A314,M$1,""))</f>
        <v>0</v>
      </c>
      <c r="N314">
        <f>LEN($A314)-LEN(SUBSTITUTE($A314,N$1,""))</f>
        <v>3</v>
      </c>
      <c r="O314">
        <f>LEN($A314)-LEN(SUBSTITUTE($A314,O$1,""))</f>
        <v>1</v>
      </c>
      <c r="P314">
        <f>LEN($A314)-LEN(SUBSTITUTE($A314,P$1,""))</f>
        <v>0</v>
      </c>
      <c r="Q314">
        <f>LEN($A314)-LEN(SUBSTITUTE($A314,Q$1,""))</f>
        <v>1</v>
      </c>
      <c r="R314">
        <f>LEN($A314)-LEN(SUBSTITUTE($A314,R$1,""))</f>
        <v>0</v>
      </c>
      <c r="S314">
        <f>LEN($A314)-LEN(SUBSTITUTE($A314,S$1,""))</f>
        <v>0</v>
      </c>
      <c r="T314">
        <f>LEN($A314)-LEN(SUBSTITUTE($A314,T$1,""))</f>
        <v>0</v>
      </c>
      <c r="U314">
        <f>LEN($A314)-LEN(SUBSTITUTE($A314,U$1,""))</f>
        <v>0</v>
      </c>
      <c r="V314">
        <f>I314+1</f>
        <v>1</v>
      </c>
      <c r="W314">
        <f>J314+1</f>
        <v>1</v>
      </c>
      <c r="X314">
        <f>K314+1</f>
        <v>1</v>
      </c>
      <c r="Y314">
        <f>L314+1</f>
        <v>1</v>
      </c>
      <c r="Z314">
        <f>M314+1</f>
        <v>1</v>
      </c>
      <c r="AA314">
        <f>N314+1</f>
        <v>4</v>
      </c>
      <c r="AB314">
        <f>O314+1</f>
        <v>2</v>
      </c>
      <c r="AC314">
        <f>P314+1</f>
        <v>1</v>
      </c>
      <c r="AD314">
        <f>Q314+1</f>
        <v>2</v>
      </c>
      <c r="AE314">
        <f>R314+1</f>
        <v>1</v>
      </c>
      <c r="AF314">
        <f>S314+1</f>
        <v>1</v>
      </c>
      <c r="AG314">
        <f>T314+1</f>
        <v>1</v>
      </c>
      <c r="AH314">
        <f>U314+1</f>
        <v>1</v>
      </c>
      <c r="AI314">
        <f>PRODUCT(V314:AH314)</f>
        <v>16</v>
      </c>
      <c r="AJ314" t="b">
        <f>AI314=6</f>
        <v>0</v>
      </c>
      <c r="AK314" t="b">
        <f>AI314=10</f>
        <v>0</v>
      </c>
      <c r="AL314" t="b">
        <f>AI314=12</f>
        <v>0</v>
      </c>
      <c r="AM314" t="b">
        <f>AI314=16</f>
        <v>1</v>
      </c>
      <c r="AN314" t="b">
        <f>AI314=18</f>
        <v>0</v>
      </c>
      <c r="AO314" t="b">
        <f>AI314=24</f>
        <v>0</v>
      </c>
      <c r="AP314" t="b">
        <f>AI314=32</f>
        <v>0</v>
      </c>
      <c r="AQ314" t="str">
        <f>IF(AI314=6,"7",IF(AI314=10,"6",IF(AI314=12,"5",
IF(AI314=16,"4",IF(AI314=18,"3",IF(AI314=24,"2",IF(AI314=32,"1","0"))))))
)</f>
        <v>4</v>
      </c>
      <c r="AR314" t="str">
        <f>_xlfn.XLOOKUP(D314, $BF$1:$BR$1, $BF$2:$BR$2)</f>
        <v>06</v>
      </c>
      <c r="AS314" t="str">
        <f>_xlfn.XLOOKUP(E314, $BF$1:$BR$1, $BF$2:$BR$2)</f>
        <v>09</v>
      </c>
      <c r="AT314" t="str">
        <f>_xlfn.XLOOKUP(F314, $BF$1:$BR$1, $BF$2:$BR$2)</f>
        <v>09</v>
      </c>
      <c r="AU314" t="str">
        <f>_xlfn.XLOOKUP(G314, $BF$1:$BR$1, $BF$2:$BR$2)</f>
        <v>08</v>
      </c>
      <c r="AV314" t="str">
        <f>_xlfn.XLOOKUP(H314, $BF$1:$BR$1, $BF$2:$BR$2)</f>
        <v>09</v>
      </c>
      <c r="AW314">
        <f>VALUE(_xlfn.TEXTJOIN("", TRUE, AQ314:AV314))</f>
        <v>40609090809</v>
      </c>
      <c r="AX314">
        <v>40609090809</v>
      </c>
      <c r="AY314">
        <f t="shared" si="4"/>
        <v>688</v>
      </c>
      <c r="AZ314">
        <f>B314*AY314</f>
        <v>304784</v>
      </c>
    </row>
    <row r="315" spans="1:52" x14ac:dyDescent="0.25">
      <c r="A315" t="s">
        <v>383</v>
      </c>
      <c r="B315">
        <v>896</v>
      </c>
      <c r="C315" t="str">
        <f>TEXT(A315, "0")</f>
        <v>68788</v>
      </c>
      <c r="D315" t="str">
        <f>MID($C315, 1, 1)</f>
        <v>6</v>
      </c>
      <c r="E315" t="str">
        <f>MID($C315, 2, 1)</f>
        <v>8</v>
      </c>
      <c r="F315" t="str">
        <f>MID($C315, 3, 1)</f>
        <v>7</v>
      </c>
      <c r="G315" t="str">
        <f>MID($C315, 4, 1)</f>
        <v>8</v>
      </c>
      <c r="H315" t="str">
        <f>MID($C315, 5, 1)</f>
        <v>8</v>
      </c>
      <c r="I315">
        <f>LEN($A315)-LEN(SUBSTITUTE($A315,I$1,""))</f>
        <v>0</v>
      </c>
      <c r="J315">
        <f>LEN($A315)-LEN(SUBSTITUTE($A315,J$1,""))</f>
        <v>0</v>
      </c>
      <c r="K315">
        <f>LEN($A315)-LEN(SUBSTITUTE($A315,K$1,""))</f>
        <v>0</v>
      </c>
      <c r="L315">
        <f>LEN($A315)-LEN(SUBSTITUTE($A315,L$1,""))</f>
        <v>0</v>
      </c>
      <c r="M315">
        <f>LEN($A315)-LEN(SUBSTITUTE($A315,M$1,""))</f>
        <v>0</v>
      </c>
      <c r="N315">
        <f>LEN($A315)-LEN(SUBSTITUTE($A315,N$1,""))</f>
        <v>0</v>
      </c>
      <c r="O315">
        <f>LEN($A315)-LEN(SUBSTITUTE($A315,O$1,""))</f>
        <v>3</v>
      </c>
      <c r="P315">
        <f>LEN($A315)-LEN(SUBSTITUTE($A315,P$1,""))</f>
        <v>1</v>
      </c>
      <c r="Q315">
        <f>LEN($A315)-LEN(SUBSTITUTE($A315,Q$1,""))</f>
        <v>1</v>
      </c>
      <c r="R315">
        <f>LEN($A315)-LEN(SUBSTITUTE($A315,R$1,""))</f>
        <v>0</v>
      </c>
      <c r="S315">
        <f>LEN($A315)-LEN(SUBSTITUTE($A315,S$1,""))</f>
        <v>0</v>
      </c>
      <c r="T315">
        <f>LEN($A315)-LEN(SUBSTITUTE($A315,T$1,""))</f>
        <v>0</v>
      </c>
      <c r="U315">
        <f>LEN($A315)-LEN(SUBSTITUTE($A315,U$1,""))</f>
        <v>0</v>
      </c>
      <c r="V315">
        <f>I315+1</f>
        <v>1</v>
      </c>
      <c r="W315">
        <f>J315+1</f>
        <v>1</v>
      </c>
      <c r="X315">
        <f>K315+1</f>
        <v>1</v>
      </c>
      <c r="Y315">
        <f>L315+1</f>
        <v>1</v>
      </c>
      <c r="Z315">
        <f>M315+1</f>
        <v>1</v>
      </c>
      <c r="AA315">
        <f>N315+1</f>
        <v>1</v>
      </c>
      <c r="AB315">
        <f>O315+1</f>
        <v>4</v>
      </c>
      <c r="AC315">
        <f>P315+1</f>
        <v>2</v>
      </c>
      <c r="AD315">
        <f>Q315+1</f>
        <v>2</v>
      </c>
      <c r="AE315">
        <f>R315+1</f>
        <v>1</v>
      </c>
      <c r="AF315">
        <f>S315+1</f>
        <v>1</v>
      </c>
      <c r="AG315">
        <f>T315+1</f>
        <v>1</v>
      </c>
      <c r="AH315">
        <f>U315+1</f>
        <v>1</v>
      </c>
      <c r="AI315">
        <f>PRODUCT(V315:AH315)</f>
        <v>16</v>
      </c>
      <c r="AJ315" t="b">
        <f>AI315=6</f>
        <v>0</v>
      </c>
      <c r="AK315" t="b">
        <f>AI315=10</f>
        <v>0</v>
      </c>
      <c r="AL315" t="b">
        <f>AI315=12</f>
        <v>0</v>
      </c>
      <c r="AM315" t="b">
        <f>AI315=16</f>
        <v>1</v>
      </c>
      <c r="AN315" t="b">
        <f>AI315=18</f>
        <v>0</v>
      </c>
      <c r="AO315" t="b">
        <f>AI315=24</f>
        <v>0</v>
      </c>
      <c r="AP315" t="b">
        <f>AI315=32</f>
        <v>0</v>
      </c>
      <c r="AQ315" t="str">
        <f>IF(AI315=6,"7",IF(AI315=10,"6",IF(AI315=12,"5",
IF(AI315=16,"4",IF(AI315=18,"3",IF(AI315=24,"2",IF(AI315=32,"1","0"))))))
)</f>
        <v>4</v>
      </c>
      <c r="AR315" t="str">
        <f>_xlfn.XLOOKUP(D315, $BF$1:$BR$1, $BF$2:$BR$2)</f>
        <v>06</v>
      </c>
      <c r="AS315" t="str">
        <f>_xlfn.XLOOKUP(E315, $BF$1:$BR$1, $BF$2:$BR$2)</f>
        <v>08</v>
      </c>
      <c r="AT315" t="str">
        <f>_xlfn.XLOOKUP(F315, $BF$1:$BR$1, $BF$2:$BR$2)</f>
        <v>07</v>
      </c>
      <c r="AU315" t="str">
        <f>_xlfn.XLOOKUP(G315, $BF$1:$BR$1, $BF$2:$BR$2)</f>
        <v>08</v>
      </c>
      <c r="AV315" t="str">
        <f>_xlfn.XLOOKUP(H315, $BF$1:$BR$1, $BF$2:$BR$2)</f>
        <v>08</v>
      </c>
      <c r="AW315">
        <f>VALUE(_xlfn.TEXTJOIN("", TRUE, AQ315:AV315))</f>
        <v>40608070808</v>
      </c>
      <c r="AX315">
        <v>40608070808</v>
      </c>
      <c r="AY315">
        <f t="shared" si="4"/>
        <v>687</v>
      </c>
      <c r="AZ315">
        <f>B315*AY315</f>
        <v>615552</v>
      </c>
    </row>
    <row r="316" spans="1:52" x14ac:dyDescent="0.25">
      <c r="A316" t="s">
        <v>449</v>
      </c>
      <c r="B316">
        <v>461</v>
      </c>
      <c r="C316" t="str">
        <f>TEXT(A316, "0")</f>
        <v>67877</v>
      </c>
      <c r="D316" t="str">
        <f>MID($C316, 1, 1)</f>
        <v>6</v>
      </c>
      <c r="E316" t="str">
        <f>MID($C316, 2, 1)</f>
        <v>7</v>
      </c>
      <c r="F316" t="str">
        <f>MID($C316, 3, 1)</f>
        <v>8</v>
      </c>
      <c r="G316" t="str">
        <f>MID($C316, 4, 1)</f>
        <v>7</v>
      </c>
      <c r="H316" t="str">
        <f>MID($C316, 5, 1)</f>
        <v>7</v>
      </c>
      <c r="I316">
        <f>LEN($A316)-LEN(SUBSTITUTE($A316,I$1,""))</f>
        <v>0</v>
      </c>
      <c r="J316">
        <f>LEN($A316)-LEN(SUBSTITUTE($A316,J$1,""))</f>
        <v>0</v>
      </c>
      <c r="K316">
        <f>LEN($A316)-LEN(SUBSTITUTE($A316,K$1,""))</f>
        <v>0</v>
      </c>
      <c r="L316">
        <f>LEN($A316)-LEN(SUBSTITUTE($A316,L$1,""))</f>
        <v>0</v>
      </c>
      <c r="M316">
        <f>LEN($A316)-LEN(SUBSTITUTE($A316,M$1,""))</f>
        <v>0</v>
      </c>
      <c r="N316">
        <f>LEN($A316)-LEN(SUBSTITUTE($A316,N$1,""))</f>
        <v>0</v>
      </c>
      <c r="O316">
        <f>LEN($A316)-LEN(SUBSTITUTE($A316,O$1,""))</f>
        <v>1</v>
      </c>
      <c r="P316">
        <f>LEN($A316)-LEN(SUBSTITUTE($A316,P$1,""))</f>
        <v>3</v>
      </c>
      <c r="Q316">
        <f>LEN($A316)-LEN(SUBSTITUTE($A316,Q$1,""))</f>
        <v>1</v>
      </c>
      <c r="R316">
        <f>LEN($A316)-LEN(SUBSTITUTE($A316,R$1,""))</f>
        <v>0</v>
      </c>
      <c r="S316">
        <f>LEN($A316)-LEN(SUBSTITUTE($A316,S$1,""))</f>
        <v>0</v>
      </c>
      <c r="T316">
        <f>LEN($A316)-LEN(SUBSTITUTE($A316,T$1,""))</f>
        <v>0</v>
      </c>
      <c r="U316">
        <f>LEN($A316)-LEN(SUBSTITUTE($A316,U$1,""))</f>
        <v>0</v>
      </c>
      <c r="V316">
        <f>I316+1</f>
        <v>1</v>
      </c>
      <c r="W316">
        <f>J316+1</f>
        <v>1</v>
      </c>
      <c r="X316">
        <f>K316+1</f>
        <v>1</v>
      </c>
      <c r="Y316">
        <f>L316+1</f>
        <v>1</v>
      </c>
      <c r="Z316">
        <f>M316+1</f>
        <v>1</v>
      </c>
      <c r="AA316">
        <f>N316+1</f>
        <v>1</v>
      </c>
      <c r="AB316">
        <f>O316+1</f>
        <v>2</v>
      </c>
      <c r="AC316">
        <f>P316+1</f>
        <v>4</v>
      </c>
      <c r="AD316">
        <f>Q316+1</f>
        <v>2</v>
      </c>
      <c r="AE316">
        <f>R316+1</f>
        <v>1</v>
      </c>
      <c r="AF316">
        <f>S316+1</f>
        <v>1</v>
      </c>
      <c r="AG316">
        <f>T316+1</f>
        <v>1</v>
      </c>
      <c r="AH316">
        <f>U316+1</f>
        <v>1</v>
      </c>
      <c r="AI316">
        <f>PRODUCT(V316:AH316)</f>
        <v>16</v>
      </c>
      <c r="AJ316" t="b">
        <f>AI316=6</f>
        <v>0</v>
      </c>
      <c r="AK316" t="b">
        <f>AI316=10</f>
        <v>0</v>
      </c>
      <c r="AL316" t="b">
        <f>AI316=12</f>
        <v>0</v>
      </c>
      <c r="AM316" t="b">
        <f>AI316=16</f>
        <v>1</v>
      </c>
      <c r="AN316" t="b">
        <f>AI316=18</f>
        <v>0</v>
      </c>
      <c r="AO316" t="b">
        <f>AI316=24</f>
        <v>0</v>
      </c>
      <c r="AP316" t="b">
        <f>AI316=32</f>
        <v>0</v>
      </c>
      <c r="AQ316" t="str">
        <f>IF(AI316=6,"7",IF(AI316=10,"6",IF(AI316=12,"5",
IF(AI316=16,"4",IF(AI316=18,"3",IF(AI316=24,"2",IF(AI316=32,"1","0"))))))
)</f>
        <v>4</v>
      </c>
      <c r="AR316" t="str">
        <f>_xlfn.XLOOKUP(D316, $BF$1:$BR$1, $BF$2:$BR$2)</f>
        <v>06</v>
      </c>
      <c r="AS316" t="str">
        <f>_xlfn.XLOOKUP(E316, $BF$1:$BR$1, $BF$2:$BR$2)</f>
        <v>07</v>
      </c>
      <c r="AT316" t="str">
        <f>_xlfn.XLOOKUP(F316, $BF$1:$BR$1, $BF$2:$BR$2)</f>
        <v>08</v>
      </c>
      <c r="AU316" t="str">
        <f>_xlfn.XLOOKUP(G316, $BF$1:$BR$1, $BF$2:$BR$2)</f>
        <v>07</v>
      </c>
      <c r="AV316" t="str">
        <f>_xlfn.XLOOKUP(H316, $BF$1:$BR$1, $BF$2:$BR$2)</f>
        <v>07</v>
      </c>
      <c r="AW316">
        <f>VALUE(_xlfn.TEXTJOIN("", TRUE, AQ316:AV316))</f>
        <v>40607080707</v>
      </c>
      <c r="AX316">
        <v>40607080707</v>
      </c>
      <c r="AY316">
        <f t="shared" si="4"/>
        <v>686</v>
      </c>
      <c r="AZ316">
        <f>B316*AY316</f>
        <v>316246</v>
      </c>
    </row>
    <row r="317" spans="1:52" x14ac:dyDescent="0.25">
      <c r="A317" t="s">
        <v>555</v>
      </c>
      <c r="B317">
        <v>734</v>
      </c>
      <c r="C317" t="str">
        <f>TEXT(A317, "0")</f>
        <v>66T6K</v>
      </c>
      <c r="D317" t="str">
        <f>MID($C317, 1, 1)</f>
        <v>6</v>
      </c>
      <c r="E317" t="str">
        <f>MID($C317, 2, 1)</f>
        <v>6</v>
      </c>
      <c r="F317" t="str">
        <f>MID($C317, 3, 1)</f>
        <v>T</v>
      </c>
      <c r="G317" t="str">
        <f>MID($C317, 4, 1)</f>
        <v>6</v>
      </c>
      <c r="H317" t="str">
        <f>MID($C317, 5, 1)</f>
        <v>K</v>
      </c>
      <c r="I317">
        <f>LEN($A317)-LEN(SUBSTITUTE($A317,I$1,""))</f>
        <v>0</v>
      </c>
      <c r="J317">
        <f>LEN($A317)-LEN(SUBSTITUTE($A317,J$1,""))</f>
        <v>1</v>
      </c>
      <c r="K317">
        <f>LEN($A317)-LEN(SUBSTITUTE($A317,K$1,""))</f>
        <v>0</v>
      </c>
      <c r="L317">
        <f>LEN($A317)-LEN(SUBSTITUTE($A317,L$1,""))</f>
        <v>0</v>
      </c>
      <c r="M317">
        <f>LEN($A317)-LEN(SUBSTITUTE($A317,M$1,""))</f>
        <v>1</v>
      </c>
      <c r="N317">
        <f>LEN($A317)-LEN(SUBSTITUTE($A317,N$1,""))</f>
        <v>0</v>
      </c>
      <c r="O317">
        <f>LEN($A317)-LEN(SUBSTITUTE($A317,O$1,""))</f>
        <v>0</v>
      </c>
      <c r="P317">
        <f>LEN($A317)-LEN(SUBSTITUTE($A317,P$1,""))</f>
        <v>0</v>
      </c>
      <c r="Q317">
        <f>LEN($A317)-LEN(SUBSTITUTE($A317,Q$1,""))</f>
        <v>3</v>
      </c>
      <c r="R317">
        <f>LEN($A317)-LEN(SUBSTITUTE($A317,R$1,""))</f>
        <v>0</v>
      </c>
      <c r="S317">
        <f>LEN($A317)-LEN(SUBSTITUTE($A317,S$1,""))</f>
        <v>0</v>
      </c>
      <c r="T317">
        <f>LEN($A317)-LEN(SUBSTITUTE($A317,T$1,""))</f>
        <v>0</v>
      </c>
      <c r="U317">
        <f>LEN($A317)-LEN(SUBSTITUTE($A317,U$1,""))</f>
        <v>0</v>
      </c>
      <c r="V317">
        <f>I317+1</f>
        <v>1</v>
      </c>
      <c r="W317">
        <f>J317+1</f>
        <v>2</v>
      </c>
      <c r="X317">
        <f>K317+1</f>
        <v>1</v>
      </c>
      <c r="Y317">
        <f>L317+1</f>
        <v>1</v>
      </c>
      <c r="Z317">
        <f>M317+1</f>
        <v>2</v>
      </c>
      <c r="AA317">
        <f>N317+1</f>
        <v>1</v>
      </c>
      <c r="AB317">
        <f>O317+1</f>
        <v>1</v>
      </c>
      <c r="AC317">
        <f>P317+1</f>
        <v>1</v>
      </c>
      <c r="AD317">
        <f>Q317+1</f>
        <v>4</v>
      </c>
      <c r="AE317">
        <f>R317+1</f>
        <v>1</v>
      </c>
      <c r="AF317">
        <f>S317+1</f>
        <v>1</v>
      </c>
      <c r="AG317">
        <f>T317+1</f>
        <v>1</v>
      </c>
      <c r="AH317">
        <f>U317+1</f>
        <v>1</v>
      </c>
      <c r="AI317">
        <f>PRODUCT(V317:AH317)</f>
        <v>16</v>
      </c>
      <c r="AJ317" t="b">
        <f>AI317=6</f>
        <v>0</v>
      </c>
      <c r="AK317" t="b">
        <f>AI317=10</f>
        <v>0</v>
      </c>
      <c r="AL317" t="b">
        <f>AI317=12</f>
        <v>0</v>
      </c>
      <c r="AM317" t="b">
        <f>AI317=16</f>
        <v>1</v>
      </c>
      <c r="AN317" t="b">
        <f>AI317=18</f>
        <v>0</v>
      </c>
      <c r="AO317" t="b">
        <f>AI317=24</f>
        <v>0</v>
      </c>
      <c r="AP317" t="b">
        <f>AI317=32</f>
        <v>0</v>
      </c>
      <c r="AQ317" t="str">
        <f>IF(AI317=6,"7",IF(AI317=10,"6",IF(AI317=12,"5",
IF(AI317=16,"4",IF(AI317=18,"3",IF(AI317=24,"2",IF(AI317=32,"1","0"))))))
)</f>
        <v>4</v>
      </c>
      <c r="AR317" t="str">
        <f>_xlfn.XLOOKUP(D317, $BF$1:$BR$1, $BF$2:$BR$2)</f>
        <v>06</v>
      </c>
      <c r="AS317" t="str">
        <f>_xlfn.XLOOKUP(E317, $BF$1:$BR$1, $BF$2:$BR$2)</f>
        <v>06</v>
      </c>
      <c r="AT317" t="str">
        <f>_xlfn.XLOOKUP(F317, $BF$1:$BR$1, $BF$2:$BR$2)</f>
        <v>10</v>
      </c>
      <c r="AU317" t="str">
        <f>_xlfn.XLOOKUP(G317, $BF$1:$BR$1, $BF$2:$BR$2)</f>
        <v>06</v>
      </c>
      <c r="AV317" t="str">
        <f>_xlfn.XLOOKUP(H317, $BF$1:$BR$1, $BF$2:$BR$2)</f>
        <v>13</v>
      </c>
      <c r="AW317">
        <f>VALUE(_xlfn.TEXTJOIN("", TRUE, AQ317:AV317))</f>
        <v>40606100613</v>
      </c>
      <c r="AX317">
        <v>40606100613</v>
      </c>
      <c r="AY317">
        <f t="shared" si="4"/>
        <v>685</v>
      </c>
      <c r="AZ317">
        <f>B317*AY317</f>
        <v>502790</v>
      </c>
    </row>
    <row r="318" spans="1:52" x14ac:dyDescent="0.25">
      <c r="A318" t="s">
        <v>686</v>
      </c>
      <c r="B318">
        <v>821</v>
      </c>
      <c r="C318" t="str">
        <f>TEXT(A318, "0")</f>
        <v>663J6</v>
      </c>
      <c r="D318" t="str">
        <f>MID($C318, 1, 1)</f>
        <v>6</v>
      </c>
      <c r="E318" t="str">
        <f>MID($C318, 2, 1)</f>
        <v>6</v>
      </c>
      <c r="F318" t="str">
        <f>MID($C318, 3, 1)</f>
        <v>3</v>
      </c>
      <c r="G318" t="str">
        <f>MID($C318, 4, 1)</f>
        <v>J</v>
      </c>
      <c r="H318" t="str">
        <f>MID($C318, 5, 1)</f>
        <v>6</v>
      </c>
      <c r="I318">
        <f>LEN($A318)-LEN(SUBSTITUTE($A318,I$1,""))</f>
        <v>0</v>
      </c>
      <c r="J318">
        <f>LEN($A318)-LEN(SUBSTITUTE($A318,J$1,""))</f>
        <v>0</v>
      </c>
      <c r="K318">
        <f>LEN($A318)-LEN(SUBSTITUTE($A318,K$1,""))</f>
        <v>0</v>
      </c>
      <c r="L318">
        <f>LEN($A318)-LEN(SUBSTITUTE($A318,L$1,""))</f>
        <v>1</v>
      </c>
      <c r="M318">
        <f>LEN($A318)-LEN(SUBSTITUTE($A318,M$1,""))</f>
        <v>0</v>
      </c>
      <c r="N318">
        <f>LEN($A318)-LEN(SUBSTITUTE($A318,N$1,""))</f>
        <v>0</v>
      </c>
      <c r="O318">
        <f>LEN($A318)-LEN(SUBSTITUTE($A318,O$1,""))</f>
        <v>0</v>
      </c>
      <c r="P318">
        <f>LEN($A318)-LEN(SUBSTITUTE($A318,P$1,""))</f>
        <v>0</v>
      </c>
      <c r="Q318">
        <f>LEN($A318)-LEN(SUBSTITUTE($A318,Q$1,""))</f>
        <v>3</v>
      </c>
      <c r="R318">
        <f>LEN($A318)-LEN(SUBSTITUTE($A318,R$1,""))</f>
        <v>0</v>
      </c>
      <c r="S318">
        <f>LEN($A318)-LEN(SUBSTITUTE($A318,S$1,""))</f>
        <v>0</v>
      </c>
      <c r="T318">
        <f>LEN($A318)-LEN(SUBSTITUTE($A318,T$1,""))</f>
        <v>1</v>
      </c>
      <c r="U318">
        <f>LEN($A318)-LEN(SUBSTITUTE($A318,U$1,""))</f>
        <v>0</v>
      </c>
      <c r="V318">
        <f>I318+1</f>
        <v>1</v>
      </c>
      <c r="W318">
        <f>J318+1</f>
        <v>1</v>
      </c>
      <c r="X318">
        <f>K318+1</f>
        <v>1</v>
      </c>
      <c r="Y318">
        <f>L318+1</f>
        <v>2</v>
      </c>
      <c r="Z318">
        <f>M318+1</f>
        <v>1</v>
      </c>
      <c r="AA318">
        <f>N318+1</f>
        <v>1</v>
      </c>
      <c r="AB318">
        <f>O318+1</f>
        <v>1</v>
      </c>
      <c r="AC318">
        <f>P318+1</f>
        <v>1</v>
      </c>
      <c r="AD318">
        <f>Q318+1</f>
        <v>4</v>
      </c>
      <c r="AE318">
        <f>R318+1</f>
        <v>1</v>
      </c>
      <c r="AF318">
        <f>S318+1</f>
        <v>1</v>
      </c>
      <c r="AG318">
        <f>T318+1</f>
        <v>2</v>
      </c>
      <c r="AH318">
        <f>U318+1</f>
        <v>1</v>
      </c>
      <c r="AI318">
        <f>PRODUCT(V318:AH318)</f>
        <v>16</v>
      </c>
      <c r="AJ318" t="b">
        <f>AI318=6</f>
        <v>0</v>
      </c>
      <c r="AK318" t="b">
        <f>AI318=10</f>
        <v>0</v>
      </c>
      <c r="AL318" t="b">
        <f>AI318=12</f>
        <v>0</v>
      </c>
      <c r="AM318" t="b">
        <f>AI318=16</f>
        <v>1</v>
      </c>
      <c r="AN318" t="b">
        <f>AI318=18</f>
        <v>0</v>
      </c>
      <c r="AO318" t="b">
        <f>AI318=24</f>
        <v>0</v>
      </c>
      <c r="AP318" t="b">
        <f>AI318=32</f>
        <v>0</v>
      </c>
      <c r="AQ318" t="str">
        <f>IF(AI318=6,"7",IF(AI318=10,"6",IF(AI318=12,"5",
IF(AI318=16,"4",IF(AI318=18,"3",IF(AI318=24,"2",IF(AI318=32,"1","0"))))))
)</f>
        <v>4</v>
      </c>
      <c r="AR318" t="str">
        <f>_xlfn.XLOOKUP(D318, $BF$1:$BR$1, $BF$2:$BR$2)</f>
        <v>06</v>
      </c>
      <c r="AS318" t="str">
        <f>_xlfn.XLOOKUP(E318, $BF$1:$BR$1, $BF$2:$BR$2)</f>
        <v>06</v>
      </c>
      <c r="AT318" t="str">
        <f>_xlfn.XLOOKUP(F318, $BF$1:$BR$1, $BF$2:$BR$2)</f>
        <v>03</v>
      </c>
      <c r="AU318" t="str">
        <f>_xlfn.XLOOKUP(G318, $BF$1:$BR$1, $BF$2:$BR$2)</f>
        <v>11</v>
      </c>
      <c r="AV318" t="str">
        <f>_xlfn.XLOOKUP(H318, $BF$1:$BR$1, $BF$2:$BR$2)</f>
        <v>06</v>
      </c>
      <c r="AW318">
        <f>VALUE(_xlfn.TEXTJOIN("", TRUE, AQ318:AV318))</f>
        <v>40606031106</v>
      </c>
      <c r="AX318">
        <v>40606031106</v>
      </c>
      <c r="AY318">
        <f t="shared" si="4"/>
        <v>684</v>
      </c>
      <c r="AZ318">
        <f>B318*AY318</f>
        <v>561564</v>
      </c>
    </row>
    <row r="319" spans="1:52" x14ac:dyDescent="0.25">
      <c r="A319" t="s">
        <v>31</v>
      </c>
      <c r="B319">
        <v>503</v>
      </c>
      <c r="C319" t="str">
        <f>TEXT(A319, "0")</f>
        <v>646A6</v>
      </c>
      <c r="D319" t="str">
        <f>MID($C319, 1, 1)</f>
        <v>6</v>
      </c>
      <c r="E319" t="str">
        <f>MID($C319, 2, 1)</f>
        <v>4</v>
      </c>
      <c r="F319" t="str">
        <f>MID($C319, 3, 1)</f>
        <v>6</v>
      </c>
      <c r="G319" t="str">
        <f>MID($C319, 4, 1)</f>
        <v>A</v>
      </c>
      <c r="H319" t="str">
        <f>MID($C319, 5, 1)</f>
        <v>6</v>
      </c>
      <c r="I319">
        <f>LEN($A319)-LEN(SUBSTITUTE($A319,I$1,""))</f>
        <v>1</v>
      </c>
      <c r="J319">
        <f>LEN($A319)-LEN(SUBSTITUTE($A319,J$1,""))</f>
        <v>0</v>
      </c>
      <c r="K319">
        <f>LEN($A319)-LEN(SUBSTITUTE($A319,K$1,""))</f>
        <v>0</v>
      </c>
      <c r="L319">
        <f>LEN($A319)-LEN(SUBSTITUTE($A319,L$1,""))</f>
        <v>0</v>
      </c>
      <c r="M319">
        <f>LEN($A319)-LEN(SUBSTITUTE($A319,M$1,""))</f>
        <v>0</v>
      </c>
      <c r="N319">
        <f>LEN($A319)-LEN(SUBSTITUTE($A319,N$1,""))</f>
        <v>0</v>
      </c>
      <c r="O319">
        <f>LEN($A319)-LEN(SUBSTITUTE($A319,O$1,""))</f>
        <v>0</v>
      </c>
      <c r="P319">
        <f>LEN($A319)-LEN(SUBSTITUTE($A319,P$1,""))</f>
        <v>0</v>
      </c>
      <c r="Q319">
        <f>LEN($A319)-LEN(SUBSTITUTE($A319,Q$1,""))</f>
        <v>3</v>
      </c>
      <c r="R319">
        <f>LEN($A319)-LEN(SUBSTITUTE($A319,R$1,""))</f>
        <v>0</v>
      </c>
      <c r="S319">
        <f>LEN($A319)-LEN(SUBSTITUTE($A319,S$1,""))</f>
        <v>1</v>
      </c>
      <c r="T319">
        <f>LEN($A319)-LEN(SUBSTITUTE($A319,T$1,""))</f>
        <v>0</v>
      </c>
      <c r="U319">
        <f>LEN($A319)-LEN(SUBSTITUTE($A319,U$1,""))</f>
        <v>0</v>
      </c>
      <c r="V319">
        <f>I319+1</f>
        <v>2</v>
      </c>
      <c r="W319">
        <f>J319+1</f>
        <v>1</v>
      </c>
      <c r="X319">
        <f>K319+1</f>
        <v>1</v>
      </c>
      <c r="Y319">
        <f>L319+1</f>
        <v>1</v>
      </c>
      <c r="Z319">
        <f>M319+1</f>
        <v>1</v>
      </c>
      <c r="AA319">
        <f>N319+1</f>
        <v>1</v>
      </c>
      <c r="AB319">
        <f>O319+1</f>
        <v>1</v>
      </c>
      <c r="AC319">
        <f>P319+1</f>
        <v>1</v>
      </c>
      <c r="AD319">
        <f>Q319+1</f>
        <v>4</v>
      </c>
      <c r="AE319">
        <f>R319+1</f>
        <v>1</v>
      </c>
      <c r="AF319">
        <f>S319+1</f>
        <v>2</v>
      </c>
      <c r="AG319">
        <f>T319+1</f>
        <v>1</v>
      </c>
      <c r="AH319">
        <f>U319+1</f>
        <v>1</v>
      </c>
      <c r="AI319">
        <f>PRODUCT(V319:AH319)</f>
        <v>16</v>
      </c>
      <c r="AJ319" t="b">
        <f>AI319=6</f>
        <v>0</v>
      </c>
      <c r="AK319" t="b">
        <f>AI319=10</f>
        <v>0</v>
      </c>
      <c r="AL319" t="b">
        <f>AI319=12</f>
        <v>0</v>
      </c>
      <c r="AM319" t="b">
        <f>AI319=16</f>
        <v>1</v>
      </c>
      <c r="AN319" t="b">
        <f>AI319=18</f>
        <v>0</v>
      </c>
      <c r="AO319" t="b">
        <f>AI319=24</f>
        <v>0</v>
      </c>
      <c r="AP319" t="b">
        <f>AI319=32</f>
        <v>0</v>
      </c>
      <c r="AQ319" t="str">
        <f>IF(AI319=6,"7",IF(AI319=10,"6",IF(AI319=12,"5",
IF(AI319=16,"4",IF(AI319=18,"3",IF(AI319=24,"2",IF(AI319=32,"1","0"))))))
)</f>
        <v>4</v>
      </c>
      <c r="AR319" t="str">
        <f>_xlfn.XLOOKUP(D319, $BF$1:$BR$1, $BF$2:$BR$2)</f>
        <v>06</v>
      </c>
      <c r="AS319" t="str">
        <f>_xlfn.XLOOKUP(E319, $BF$1:$BR$1, $BF$2:$BR$2)</f>
        <v>04</v>
      </c>
      <c r="AT319" t="str">
        <f>_xlfn.XLOOKUP(F319, $BF$1:$BR$1, $BF$2:$BR$2)</f>
        <v>06</v>
      </c>
      <c r="AU319" t="str">
        <f>_xlfn.XLOOKUP(G319, $BF$1:$BR$1, $BF$2:$BR$2)</f>
        <v>14</v>
      </c>
      <c r="AV319" t="str">
        <f>_xlfn.XLOOKUP(H319, $BF$1:$BR$1, $BF$2:$BR$2)</f>
        <v>06</v>
      </c>
      <c r="AW319">
        <f>VALUE(_xlfn.TEXTJOIN("", TRUE, AQ319:AV319))</f>
        <v>40604061406</v>
      </c>
      <c r="AX319">
        <v>40604061406</v>
      </c>
      <c r="AY319">
        <f t="shared" si="4"/>
        <v>683</v>
      </c>
      <c r="AZ319">
        <f>B319*AY319</f>
        <v>343549</v>
      </c>
    </row>
    <row r="320" spans="1:52" x14ac:dyDescent="0.25">
      <c r="A320" t="s">
        <v>738</v>
      </c>
      <c r="B320">
        <v>740</v>
      </c>
      <c r="C320" t="str">
        <f>TEXT(A320, "0")</f>
        <v>633Q3</v>
      </c>
      <c r="D320" t="str">
        <f>MID($C320, 1, 1)</f>
        <v>6</v>
      </c>
      <c r="E320" t="str">
        <f>MID($C320, 2, 1)</f>
        <v>3</v>
      </c>
      <c r="F320" t="str">
        <f>MID($C320, 3, 1)</f>
        <v>3</v>
      </c>
      <c r="G320" t="str">
        <f>MID($C320, 4, 1)</f>
        <v>Q</v>
      </c>
      <c r="H320" t="str">
        <f>MID($C320, 5, 1)</f>
        <v>3</v>
      </c>
      <c r="I320">
        <f>LEN($A320)-LEN(SUBSTITUTE($A320,I$1,""))</f>
        <v>0</v>
      </c>
      <c r="J320">
        <f>LEN($A320)-LEN(SUBSTITUTE($A320,J$1,""))</f>
        <v>0</v>
      </c>
      <c r="K320">
        <f>LEN($A320)-LEN(SUBSTITUTE($A320,K$1,""))</f>
        <v>1</v>
      </c>
      <c r="L320">
        <f>LEN($A320)-LEN(SUBSTITUTE($A320,L$1,""))</f>
        <v>0</v>
      </c>
      <c r="M320">
        <f>LEN($A320)-LEN(SUBSTITUTE($A320,M$1,""))</f>
        <v>0</v>
      </c>
      <c r="N320">
        <f>LEN($A320)-LEN(SUBSTITUTE($A320,N$1,""))</f>
        <v>0</v>
      </c>
      <c r="O320">
        <f>LEN($A320)-LEN(SUBSTITUTE($A320,O$1,""))</f>
        <v>0</v>
      </c>
      <c r="P320">
        <f>LEN($A320)-LEN(SUBSTITUTE($A320,P$1,""))</f>
        <v>0</v>
      </c>
      <c r="Q320">
        <f>LEN($A320)-LEN(SUBSTITUTE($A320,Q$1,""))</f>
        <v>1</v>
      </c>
      <c r="R320">
        <f>LEN($A320)-LEN(SUBSTITUTE($A320,R$1,""))</f>
        <v>0</v>
      </c>
      <c r="S320">
        <f>LEN($A320)-LEN(SUBSTITUTE($A320,S$1,""))</f>
        <v>0</v>
      </c>
      <c r="T320">
        <f>LEN($A320)-LEN(SUBSTITUTE($A320,T$1,""))</f>
        <v>3</v>
      </c>
      <c r="U320">
        <f>LEN($A320)-LEN(SUBSTITUTE($A320,U$1,""))</f>
        <v>0</v>
      </c>
      <c r="V320">
        <f>I320+1</f>
        <v>1</v>
      </c>
      <c r="W320">
        <f>J320+1</f>
        <v>1</v>
      </c>
      <c r="X320">
        <f>K320+1</f>
        <v>2</v>
      </c>
      <c r="Y320">
        <f>L320+1</f>
        <v>1</v>
      </c>
      <c r="Z320">
        <f>M320+1</f>
        <v>1</v>
      </c>
      <c r="AA320">
        <f>N320+1</f>
        <v>1</v>
      </c>
      <c r="AB320">
        <f>O320+1</f>
        <v>1</v>
      </c>
      <c r="AC320">
        <f>P320+1</f>
        <v>1</v>
      </c>
      <c r="AD320">
        <f>Q320+1</f>
        <v>2</v>
      </c>
      <c r="AE320">
        <f>R320+1</f>
        <v>1</v>
      </c>
      <c r="AF320">
        <f>S320+1</f>
        <v>1</v>
      </c>
      <c r="AG320">
        <f>T320+1</f>
        <v>4</v>
      </c>
      <c r="AH320">
        <f>U320+1</f>
        <v>1</v>
      </c>
      <c r="AI320">
        <f>PRODUCT(V320:AH320)</f>
        <v>16</v>
      </c>
      <c r="AJ320" t="b">
        <f>AI320=6</f>
        <v>0</v>
      </c>
      <c r="AK320" t="b">
        <f>AI320=10</f>
        <v>0</v>
      </c>
      <c r="AL320" t="b">
        <f>AI320=12</f>
        <v>0</v>
      </c>
      <c r="AM320" t="b">
        <f>AI320=16</f>
        <v>1</v>
      </c>
      <c r="AN320" t="b">
        <f>AI320=18</f>
        <v>0</v>
      </c>
      <c r="AO320" t="b">
        <f>AI320=24</f>
        <v>0</v>
      </c>
      <c r="AP320" t="b">
        <f>AI320=32</f>
        <v>0</v>
      </c>
      <c r="AQ320" t="str">
        <f>IF(AI320=6,"7",IF(AI320=10,"6",IF(AI320=12,"5",
IF(AI320=16,"4",IF(AI320=18,"3",IF(AI320=24,"2",IF(AI320=32,"1","0"))))))
)</f>
        <v>4</v>
      </c>
      <c r="AR320" t="str">
        <f>_xlfn.XLOOKUP(D320, $BF$1:$BR$1, $BF$2:$BR$2)</f>
        <v>06</v>
      </c>
      <c r="AS320" t="str">
        <f>_xlfn.XLOOKUP(E320, $BF$1:$BR$1, $BF$2:$BR$2)</f>
        <v>03</v>
      </c>
      <c r="AT320" t="str">
        <f>_xlfn.XLOOKUP(F320, $BF$1:$BR$1, $BF$2:$BR$2)</f>
        <v>03</v>
      </c>
      <c r="AU320" t="str">
        <f>_xlfn.XLOOKUP(G320, $BF$1:$BR$1, $BF$2:$BR$2)</f>
        <v>12</v>
      </c>
      <c r="AV320" t="str">
        <f>_xlfn.XLOOKUP(H320, $BF$1:$BR$1, $BF$2:$BR$2)</f>
        <v>03</v>
      </c>
      <c r="AW320">
        <f>VALUE(_xlfn.TEXTJOIN("", TRUE, AQ320:AV320))</f>
        <v>40603031203</v>
      </c>
      <c r="AX320">
        <v>40603031203</v>
      </c>
      <c r="AY320">
        <f t="shared" si="4"/>
        <v>682</v>
      </c>
      <c r="AZ320">
        <f>B320*AY320</f>
        <v>504680</v>
      </c>
    </row>
    <row r="321" spans="1:52" x14ac:dyDescent="0.25">
      <c r="A321" t="s">
        <v>190</v>
      </c>
      <c r="B321">
        <v>265</v>
      </c>
      <c r="C321" t="str">
        <f>TEXT(A321, "0")</f>
        <v>626K6</v>
      </c>
      <c r="D321" t="str">
        <f>MID($C321, 1, 1)</f>
        <v>6</v>
      </c>
      <c r="E321" t="str">
        <f>MID($C321, 2, 1)</f>
        <v>2</v>
      </c>
      <c r="F321" t="str">
        <f>MID($C321, 3, 1)</f>
        <v>6</v>
      </c>
      <c r="G321" t="str">
        <f>MID($C321, 4, 1)</f>
        <v>K</v>
      </c>
      <c r="H321" t="str">
        <f>MID($C321, 5, 1)</f>
        <v>6</v>
      </c>
      <c r="I321">
        <f>LEN($A321)-LEN(SUBSTITUTE($A321,I$1,""))</f>
        <v>0</v>
      </c>
      <c r="J321">
        <f>LEN($A321)-LEN(SUBSTITUTE($A321,J$1,""))</f>
        <v>1</v>
      </c>
      <c r="K321">
        <f>LEN($A321)-LEN(SUBSTITUTE($A321,K$1,""))</f>
        <v>0</v>
      </c>
      <c r="L321">
        <f>LEN($A321)-LEN(SUBSTITUTE($A321,L$1,""))</f>
        <v>0</v>
      </c>
      <c r="M321">
        <f>LEN($A321)-LEN(SUBSTITUTE($A321,M$1,""))</f>
        <v>0</v>
      </c>
      <c r="N321">
        <f>LEN($A321)-LEN(SUBSTITUTE($A321,N$1,""))</f>
        <v>0</v>
      </c>
      <c r="O321">
        <f>LEN($A321)-LEN(SUBSTITUTE($A321,O$1,""))</f>
        <v>0</v>
      </c>
      <c r="P321">
        <f>LEN($A321)-LEN(SUBSTITUTE($A321,P$1,""))</f>
        <v>0</v>
      </c>
      <c r="Q321">
        <f>LEN($A321)-LEN(SUBSTITUTE($A321,Q$1,""))</f>
        <v>3</v>
      </c>
      <c r="R321">
        <f>LEN($A321)-LEN(SUBSTITUTE($A321,R$1,""))</f>
        <v>0</v>
      </c>
      <c r="S321">
        <f>LEN($A321)-LEN(SUBSTITUTE($A321,S$1,""))</f>
        <v>0</v>
      </c>
      <c r="T321">
        <f>LEN($A321)-LEN(SUBSTITUTE($A321,T$1,""))</f>
        <v>0</v>
      </c>
      <c r="U321">
        <f>LEN($A321)-LEN(SUBSTITUTE($A321,U$1,""))</f>
        <v>1</v>
      </c>
      <c r="V321">
        <f>I321+1</f>
        <v>1</v>
      </c>
      <c r="W321">
        <f>J321+1</f>
        <v>2</v>
      </c>
      <c r="X321">
        <f>K321+1</f>
        <v>1</v>
      </c>
      <c r="Y321">
        <f>L321+1</f>
        <v>1</v>
      </c>
      <c r="Z321">
        <f>M321+1</f>
        <v>1</v>
      </c>
      <c r="AA321">
        <f>N321+1</f>
        <v>1</v>
      </c>
      <c r="AB321">
        <f>O321+1</f>
        <v>1</v>
      </c>
      <c r="AC321">
        <f>P321+1</f>
        <v>1</v>
      </c>
      <c r="AD321">
        <f>Q321+1</f>
        <v>4</v>
      </c>
      <c r="AE321">
        <f>R321+1</f>
        <v>1</v>
      </c>
      <c r="AF321">
        <f>S321+1</f>
        <v>1</v>
      </c>
      <c r="AG321">
        <f>T321+1</f>
        <v>1</v>
      </c>
      <c r="AH321">
        <f>U321+1</f>
        <v>2</v>
      </c>
      <c r="AI321">
        <f>PRODUCT(V321:AH321)</f>
        <v>16</v>
      </c>
      <c r="AJ321" t="b">
        <f>AI321=6</f>
        <v>0</v>
      </c>
      <c r="AK321" t="b">
        <f>AI321=10</f>
        <v>0</v>
      </c>
      <c r="AL321" t="b">
        <f>AI321=12</f>
        <v>0</v>
      </c>
      <c r="AM321" t="b">
        <f>AI321=16</f>
        <v>1</v>
      </c>
      <c r="AN321" t="b">
        <f>AI321=18</f>
        <v>0</v>
      </c>
      <c r="AO321" t="b">
        <f>AI321=24</f>
        <v>0</v>
      </c>
      <c r="AP321" t="b">
        <f>AI321=32</f>
        <v>0</v>
      </c>
      <c r="AQ321" t="str">
        <f>IF(AI321=6,"7",IF(AI321=10,"6",IF(AI321=12,"5",
IF(AI321=16,"4",IF(AI321=18,"3",IF(AI321=24,"2",IF(AI321=32,"1","0"))))))
)</f>
        <v>4</v>
      </c>
      <c r="AR321" t="str">
        <f>_xlfn.XLOOKUP(D321, $BF$1:$BR$1, $BF$2:$BR$2)</f>
        <v>06</v>
      </c>
      <c r="AS321" t="str">
        <f>_xlfn.XLOOKUP(E321, $BF$1:$BR$1, $BF$2:$BR$2)</f>
        <v>02</v>
      </c>
      <c r="AT321" t="str">
        <f>_xlfn.XLOOKUP(F321, $BF$1:$BR$1, $BF$2:$BR$2)</f>
        <v>06</v>
      </c>
      <c r="AU321" t="str">
        <f>_xlfn.XLOOKUP(G321, $BF$1:$BR$1, $BF$2:$BR$2)</f>
        <v>13</v>
      </c>
      <c r="AV321" t="str">
        <f>_xlfn.XLOOKUP(H321, $BF$1:$BR$1, $BF$2:$BR$2)</f>
        <v>06</v>
      </c>
      <c r="AW321">
        <f>VALUE(_xlfn.TEXTJOIN("", TRUE, AQ321:AV321))</f>
        <v>40602061306</v>
      </c>
      <c r="AX321">
        <v>40602061306</v>
      </c>
      <c r="AY321">
        <f t="shared" si="4"/>
        <v>681</v>
      </c>
      <c r="AZ321">
        <f>B321*AY321</f>
        <v>180465</v>
      </c>
    </row>
    <row r="322" spans="1:52" x14ac:dyDescent="0.25">
      <c r="A322" t="s">
        <v>504</v>
      </c>
      <c r="B322">
        <v>923</v>
      </c>
      <c r="C322" t="str">
        <f>TEXT(A322, "0")</f>
        <v>626Q6</v>
      </c>
      <c r="D322" t="str">
        <f>MID($C322, 1, 1)</f>
        <v>6</v>
      </c>
      <c r="E322" t="str">
        <f>MID($C322, 2, 1)</f>
        <v>2</v>
      </c>
      <c r="F322" t="str">
        <f>MID($C322, 3, 1)</f>
        <v>6</v>
      </c>
      <c r="G322" t="str">
        <f>MID($C322, 4, 1)</f>
        <v>Q</v>
      </c>
      <c r="H322" t="str">
        <f>MID($C322, 5, 1)</f>
        <v>6</v>
      </c>
      <c r="I322">
        <f>LEN($A322)-LEN(SUBSTITUTE($A322,I$1,""))</f>
        <v>0</v>
      </c>
      <c r="J322">
        <f>LEN($A322)-LEN(SUBSTITUTE($A322,J$1,""))</f>
        <v>0</v>
      </c>
      <c r="K322">
        <f>LEN($A322)-LEN(SUBSTITUTE($A322,K$1,""))</f>
        <v>1</v>
      </c>
      <c r="L322">
        <f>LEN($A322)-LEN(SUBSTITUTE($A322,L$1,""))</f>
        <v>0</v>
      </c>
      <c r="M322">
        <f>LEN($A322)-LEN(SUBSTITUTE($A322,M$1,""))</f>
        <v>0</v>
      </c>
      <c r="N322">
        <f>LEN($A322)-LEN(SUBSTITUTE($A322,N$1,""))</f>
        <v>0</v>
      </c>
      <c r="O322">
        <f>LEN($A322)-LEN(SUBSTITUTE($A322,O$1,""))</f>
        <v>0</v>
      </c>
      <c r="P322">
        <f>LEN($A322)-LEN(SUBSTITUTE($A322,P$1,""))</f>
        <v>0</v>
      </c>
      <c r="Q322">
        <f>LEN($A322)-LEN(SUBSTITUTE($A322,Q$1,""))</f>
        <v>3</v>
      </c>
      <c r="R322">
        <f>LEN($A322)-LEN(SUBSTITUTE($A322,R$1,""))</f>
        <v>0</v>
      </c>
      <c r="S322">
        <f>LEN($A322)-LEN(SUBSTITUTE($A322,S$1,""))</f>
        <v>0</v>
      </c>
      <c r="T322">
        <f>LEN($A322)-LEN(SUBSTITUTE($A322,T$1,""))</f>
        <v>0</v>
      </c>
      <c r="U322">
        <f>LEN($A322)-LEN(SUBSTITUTE($A322,U$1,""))</f>
        <v>1</v>
      </c>
      <c r="V322">
        <f>I322+1</f>
        <v>1</v>
      </c>
      <c r="W322">
        <f>J322+1</f>
        <v>1</v>
      </c>
      <c r="X322">
        <f>K322+1</f>
        <v>2</v>
      </c>
      <c r="Y322">
        <f>L322+1</f>
        <v>1</v>
      </c>
      <c r="Z322">
        <f>M322+1</f>
        <v>1</v>
      </c>
      <c r="AA322">
        <f>N322+1</f>
        <v>1</v>
      </c>
      <c r="AB322">
        <f>O322+1</f>
        <v>1</v>
      </c>
      <c r="AC322">
        <f>P322+1</f>
        <v>1</v>
      </c>
      <c r="AD322">
        <f>Q322+1</f>
        <v>4</v>
      </c>
      <c r="AE322">
        <f>R322+1</f>
        <v>1</v>
      </c>
      <c r="AF322">
        <f>S322+1</f>
        <v>1</v>
      </c>
      <c r="AG322">
        <f>T322+1</f>
        <v>1</v>
      </c>
      <c r="AH322">
        <f>U322+1</f>
        <v>2</v>
      </c>
      <c r="AI322">
        <f>PRODUCT(V322:AH322)</f>
        <v>16</v>
      </c>
      <c r="AJ322" t="b">
        <f>AI322=6</f>
        <v>0</v>
      </c>
      <c r="AK322" t="b">
        <f>AI322=10</f>
        <v>0</v>
      </c>
      <c r="AL322" t="b">
        <f>AI322=12</f>
        <v>0</v>
      </c>
      <c r="AM322" t="b">
        <f>AI322=16</f>
        <v>1</v>
      </c>
      <c r="AN322" t="b">
        <f>AI322=18</f>
        <v>0</v>
      </c>
      <c r="AO322" t="b">
        <f>AI322=24</f>
        <v>0</v>
      </c>
      <c r="AP322" t="b">
        <f>AI322=32</f>
        <v>0</v>
      </c>
      <c r="AQ322" t="str">
        <f>IF(AI322=6,"7",IF(AI322=10,"6",IF(AI322=12,"5",
IF(AI322=16,"4",IF(AI322=18,"3",IF(AI322=24,"2",IF(AI322=32,"1","0"))))))
)</f>
        <v>4</v>
      </c>
      <c r="AR322" t="str">
        <f>_xlfn.XLOOKUP(D322, $BF$1:$BR$1, $BF$2:$BR$2)</f>
        <v>06</v>
      </c>
      <c r="AS322" t="str">
        <f>_xlfn.XLOOKUP(E322, $BF$1:$BR$1, $BF$2:$BR$2)</f>
        <v>02</v>
      </c>
      <c r="AT322" t="str">
        <f>_xlfn.XLOOKUP(F322, $BF$1:$BR$1, $BF$2:$BR$2)</f>
        <v>06</v>
      </c>
      <c r="AU322" t="str">
        <f>_xlfn.XLOOKUP(G322, $BF$1:$BR$1, $BF$2:$BR$2)</f>
        <v>12</v>
      </c>
      <c r="AV322" t="str">
        <f>_xlfn.XLOOKUP(H322, $BF$1:$BR$1, $BF$2:$BR$2)</f>
        <v>06</v>
      </c>
      <c r="AW322">
        <f>VALUE(_xlfn.TEXTJOIN("", TRUE, AQ322:AV322))</f>
        <v>40602061206</v>
      </c>
      <c r="AX322">
        <v>40602061206</v>
      </c>
      <c r="AY322">
        <f t="shared" si="4"/>
        <v>680</v>
      </c>
      <c r="AZ322">
        <f>B322*AY322</f>
        <v>627640</v>
      </c>
    </row>
    <row r="323" spans="1:52" x14ac:dyDescent="0.25">
      <c r="A323" t="s">
        <v>58</v>
      </c>
      <c r="B323">
        <v>330</v>
      </c>
      <c r="C323" t="str">
        <f>TEXT(A323, "0")</f>
        <v>622J2</v>
      </c>
      <c r="D323" t="str">
        <f>MID($C323, 1, 1)</f>
        <v>6</v>
      </c>
      <c r="E323" t="str">
        <f>MID($C323, 2, 1)</f>
        <v>2</v>
      </c>
      <c r="F323" t="str">
        <f>MID($C323, 3, 1)</f>
        <v>2</v>
      </c>
      <c r="G323" t="str">
        <f>MID($C323, 4, 1)</f>
        <v>J</v>
      </c>
      <c r="H323" t="str">
        <f>MID($C323, 5, 1)</f>
        <v>2</v>
      </c>
      <c r="I323">
        <f>LEN($A323)-LEN(SUBSTITUTE($A323,I$1,""))</f>
        <v>0</v>
      </c>
      <c r="J323">
        <f>LEN($A323)-LEN(SUBSTITUTE($A323,J$1,""))</f>
        <v>0</v>
      </c>
      <c r="K323">
        <f>LEN($A323)-LEN(SUBSTITUTE($A323,K$1,""))</f>
        <v>0</v>
      </c>
      <c r="L323">
        <f>LEN($A323)-LEN(SUBSTITUTE($A323,L$1,""))</f>
        <v>1</v>
      </c>
      <c r="M323">
        <f>LEN($A323)-LEN(SUBSTITUTE($A323,M$1,""))</f>
        <v>0</v>
      </c>
      <c r="N323">
        <f>LEN($A323)-LEN(SUBSTITUTE($A323,N$1,""))</f>
        <v>0</v>
      </c>
      <c r="O323">
        <f>LEN($A323)-LEN(SUBSTITUTE($A323,O$1,""))</f>
        <v>0</v>
      </c>
      <c r="P323">
        <f>LEN($A323)-LEN(SUBSTITUTE($A323,P$1,""))</f>
        <v>0</v>
      </c>
      <c r="Q323">
        <f>LEN($A323)-LEN(SUBSTITUTE($A323,Q$1,""))</f>
        <v>1</v>
      </c>
      <c r="R323">
        <f>LEN($A323)-LEN(SUBSTITUTE($A323,R$1,""))</f>
        <v>0</v>
      </c>
      <c r="S323">
        <f>LEN($A323)-LEN(SUBSTITUTE($A323,S$1,""))</f>
        <v>0</v>
      </c>
      <c r="T323">
        <f>LEN($A323)-LEN(SUBSTITUTE($A323,T$1,""))</f>
        <v>0</v>
      </c>
      <c r="U323">
        <f>LEN($A323)-LEN(SUBSTITUTE($A323,U$1,""))</f>
        <v>3</v>
      </c>
      <c r="V323">
        <f>I323+1</f>
        <v>1</v>
      </c>
      <c r="W323">
        <f>J323+1</f>
        <v>1</v>
      </c>
      <c r="X323">
        <f>K323+1</f>
        <v>1</v>
      </c>
      <c r="Y323">
        <f>L323+1</f>
        <v>2</v>
      </c>
      <c r="Z323">
        <f>M323+1</f>
        <v>1</v>
      </c>
      <c r="AA323">
        <f>N323+1</f>
        <v>1</v>
      </c>
      <c r="AB323">
        <f>O323+1</f>
        <v>1</v>
      </c>
      <c r="AC323">
        <f>P323+1</f>
        <v>1</v>
      </c>
      <c r="AD323">
        <f>Q323+1</f>
        <v>2</v>
      </c>
      <c r="AE323">
        <f>R323+1</f>
        <v>1</v>
      </c>
      <c r="AF323">
        <f>S323+1</f>
        <v>1</v>
      </c>
      <c r="AG323">
        <f>T323+1</f>
        <v>1</v>
      </c>
      <c r="AH323">
        <f>U323+1</f>
        <v>4</v>
      </c>
      <c r="AI323">
        <f>PRODUCT(V323:AH323)</f>
        <v>16</v>
      </c>
      <c r="AJ323" t="b">
        <f>AI323=6</f>
        <v>0</v>
      </c>
      <c r="AK323" t="b">
        <f>AI323=10</f>
        <v>0</v>
      </c>
      <c r="AL323" t="b">
        <f>AI323=12</f>
        <v>0</v>
      </c>
      <c r="AM323" t="b">
        <f>AI323=16</f>
        <v>1</v>
      </c>
      <c r="AN323" t="b">
        <f>AI323=18</f>
        <v>0</v>
      </c>
      <c r="AO323" t="b">
        <f>AI323=24</f>
        <v>0</v>
      </c>
      <c r="AP323" t="b">
        <f>AI323=32</f>
        <v>0</v>
      </c>
      <c r="AQ323" t="str">
        <f>IF(AI323=6,"7",IF(AI323=10,"6",IF(AI323=12,"5",
IF(AI323=16,"4",IF(AI323=18,"3",IF(AI323=24,"2",IF(AI323=32,"1","0"))))))
)</f>
        <v>4</v>
      </c>
      <c r="AR323" t="str">
        <f>_xlfn.XLOOKUP(D323, $BF$1:$BR$1, $BF$2:$BR$2)</f>
        <v>06</v>
      </c>
      <c r="AS323" t="str">
        <f>_xlfn.XLOOKUP(E323, $BF$1:$BR$1, $BF$2:$BR$2)</f>
        <v>02</v>
      </c>
      <c r="AT323" t="str">
        <f>_xlfn.XLOOKUP(F323, $BF$1:$BR$1, $BF$2:$BR$2)</f>
        <v>02</v>
      </c>
      <c r="AU323" t="str">
        <f>_xlfn.XLOOKUP(G323, $BF$1:$BR$1, $BF$2:$BR$2)</f>
        <v>11</v>
      </c>
      <c r="AV323" t="str">
        <f>_xlfn.XLOOKUP(H323, $BF$1:$BR$1, $BF$2:$BR$2)</f>
        <v>02</v>
      </c>
      <c r="AW323">
        <f>VALUE(_xlfn.TEXTJOIN("", TRUE, AQ323:AV323))</f>
        <v>40602021102</v>
      </c>
      <c r="AX323">
        <v>40602021102</v>
      </c>
      <c r="AY323">
        <f t="shared" si="4"/>
        <v>679</v>
      </c>
      <c r="AZ323">
        <f>B323*AY323</f>
        <v>224070</v>
      </c>
    </row>
    <row r="324" spans="1:52" x14ac:dyDescent="0.25">
      <c r="A324" t="s">
        <v>848</v>
      </c>
      <c r="B324">
        <v>489</v>
      </c>
      <c r="C324" t="str">
        <f>TEXT(A324, "0")</f>
        <v>5J655</v>
      </c>
      <c r="D324" t="str">
        <f>MID($C324, 1, 1)</f>
        <v>5</v>
      </c>
      <c r="E324" t="str">
        <f>MID($C324, 2, 1)</f>
        <v>J</v>
      </c>
      <c r="F324" t="str">
        <f>MID($C324, 3, 1)</f>
        <v>6</v>
      </c>
      <c r="G324" t="str">
        <f>MID($C324, 4, 1)</f>
        <v>5</v>
      </c>
      <c r="H324" t="str">
        <f>MID($C324, 5, 1)</f>
        <v>5</v>
      </c>
      <c r="I324">
        <f>LEN($A324)-LEN(SUBSTITUTE($A324,I$1,""))</f>
        <v>0</v>
      </c>
      <c r="J324">
        <f>LEN($A324)-LEN(SUBSTITUTE($A324,J$1,""))</f>
        <v>0</v>
      </c>
      <c r="K324">
        <f>LEN($A324)-LEN(SUBSTITUTE($A324,K$1,""))</f>
        <v>0</v>
      </c>
      <c r="L324">
        <f>LEN($A324)-LEN(SUBSTITUTE($A324,L$1,""))</f>
        <v>1</v>
      </c>
      <c r="M324">
        <f>LEN($A324)-LEN(SUBSTITUTE($A324,M$1,""))</f>
        <v>0</v>
      </c>
      <c r="N324">
        <f>LEN($A324)-LEN(SUBSTITUTE($A324,N$1,""))</f>
        <v>0</v>
      </c>
      <c r="O324">
        <f>LEN($A324)-LEN(SUBSTITUTE($A324,O$1,""))</f>
        <v>0</v>
      </c>
      <c r="P324">
        <f>LEN($A324)-LEN(SUBSTITUTE($A324,P$1,""))</f>
        <v>0</v>
      </c>
      <c r="Q324">
        <f>LEN($A324)-LEN(SUBSTITUTE($A324,Q$1,""))</f>
        <v>1</v>
      </c>
      <c r="R324">
        <f>LEN($A324)-LEN(SUBSTITUTE($A324,R$1,""))</f>
        <v>3</v>
      </c>
      <c r="S324">
        <f>LEN($A324)-LEN(SUBSTITUTE($A324,S$1,""))</f>
        <v>0</v>
      </c>
      <c r="T324">
        <f>LEN($A324)-LEN(SUBSTITUTE($A324,T$1,""))</f>
        <v>0</v>
      </c>
      <c r="U324">
        <f>LEN($A324)-LEN(SUBSTITUTE($A324,U$1,""))</f>
        <v>0</v>
      </c>
      <c r="V324">
        <f>I324+1</f>
        <v>1</v>
      </c>
      <c r="W324">
        <f>J324+1</f>
        <v>1</v>
      </c>
      <c r="X324">
        <f>K324+1</f>
        <v>1</v>
      </c>
      <c r="Y324">
        <f>L324+1</f>
        <v>2</v>
      </c>
      <c r="Z324">
        <f>M324+1</f>
        <v>1</v>
      </c>
      <c r="AA324">
        <f>N324+1</f>
        <v>1</v>
      </c>
      <c r="AB324">
        <f>O324+1</f>
        <v>1</v>
      </c>
      <c r="AC324">
        <f>P324+1</f>
        <v>1</v>
      </c>
      <c r="AD324">
        <f>Q324+1</f>
        <v>2</v>
      </c>
      <c r="AE324">
        <f>R324+1</f>
        <v>4</v>
      </c>
      <c r="AF324">
        <f>S324+1</f>
        <v>1</v>
      </c>
      <c r="AG324">
        <f>T324+1</f>
        <v>1</v>
      </c>
      <c r="AH324">
        <f>U324+1</f>
        <v>1</v>
      </c>
      <c r="AI324">
        <f>PRODUCT(V324:AH324)</f>
        <v>16</v>
      </c>
      <c r="AJ324" t="b">
        <f>AI324=6</f>
        <v>0</v>
      </c>
      <c r="AK324" t="b">
        <f>AI324=10</f>
        <v>0</v>
      </c>
      <c r="AL324" t="b">
        <f>AI324=12</f>
        <v>0</v>
      </c>
      <c r="AM324" t="b">
        <f>AI324=16</f>
        <v>1</v>
      </c>
      <c r="AN324" t="b">
        <f>AI324=18</f>
        <v>0</v>
      </c>
      <c r="AO324" t="b">
        <f>AI324=24</f>
        <v>0</v>
      </c>
      <c r="AP324" t="b">
        <f>AI324=32</f>
        <v>0</v>
      </c>
      <c r="AQ324" t="str">
        <f>IF(AI324=6,"7",IF(AI324=10,"6",IF(AI324=12,"5",
IF(AI324=16,"4",IF(AI324=18,"3",IF(AI324=24,"2",IF(AI324=32,"1","0"))))))
)</f>
        <v>4</v>
      </c>
      <c r="AR324" t="str">
        <f>_xlfn.XLOOKUP(D324, $BF$1:$BR$1, $BF$2:$BR$2)</f>
        <v>05</v>
      </c>
      <c r="AS324" t="str">
        <f>_xlfn.XLOOKUP(E324, $BF$1:$BR$1, $BF$2:$BR$2)</f>
        <v>11</v>
      </c>
      <c r="AT324" t="str">
        <f>_xlfn.XLOOKUP(F324, $BF$1:$BR$1, $BF$2:$BR$2)</f>
        <v>06</v>
      </c>
      <c r="AU324" t="str">
        <f>_xlfn.XLOOKUP(G324, $BF$1:$BR$1, $BF$2:$BR$2)</f>
        <v>05</v>
      </c>
      <c r="AV324" t="str">
        <f>_xlfn.XLOOKUP(H324, $BF$1:$BR$1, $BF$2:$BR$2)</f>
        <v>05</v>
      </c>
      <c r="AW324">
        <f>VALUE(_xlfn.TEXTJOIN("", TRUE, AQ324:AV324))</f>
        <v>40511060505</v>
      </c>
      <c r="AX324">
        <v>40511060505</v>
      </c>
      <c r="AY324">
        <f t="shared" ref="AY324:AY387" si="5">AY323-1</f>
        <v>678</v>
      </c>
      <c r="AZ324">
        <f>B324*AY324</f>
        <v>331542</v>
      </c>
    </row>
    <row r="325" spans="1:52" x14ac:dyDescent="0.25">
      <c r="A325" t="s">
        <v>539</v>
      </c>
      <c r="B325">
        <v>848</v>
      </c>
      <c r="C325" t="str">
        <f>TEXT(A325, "0")</f>
        <v>5999J</v>
      </c>
      <c r="D325" t="str">
        <f>MID($C325, 1, 1)</f>
        <v>5</v>
      </c>
      <c r="E325" t="str">
        <f>MID($C325, 2, 1)</f>
        <v>9</v>
      </c>
      <c r="F325" t="str">
        <f>MID($C325, 3, 1)</f>
        <v>9</v>
      </c>
      <c r="G325" t="str">
        <f>MID($C325, 4, 1)</f>
        <v>9</v>
      </c>
      <c r="H325" t="str">
        <f>MID($C325, 5, 1)</f>
        <v>J</v>
      </c>
      <c r="I325">
        <f>LEN($A325)-LEN(SUBSTITUTE($A325,I$1,""))</f>
        <v>0</v>
      </c>
      <c r="J325">
        <f>LEN($A325)-LEN(SUBSTITUTE($A325,J$1,""))</f>
        <v>0</v>
      </c>
      <c r="K325">
        <f>LEN($A325)-LEN(SUBSTITUTE($A325,K$1,""))</f>
        <v>0</v>
      </c>
      <c r="L325">
        <f>LEN($A325)-LEN(SUBSTITUTE($A325,L$1,""))</f>
        <v>1</v>
      </c>
      <c r="M325">
        <f>LEN($A325)-LEN(SUBSTITUTE($A325,M$1,""))</f>
        <v>0</v>
      </c>
      <c r="N325">
        <f>LEN($A325)-LEN(SUBSTITUTE($A325,N$1,""))</f>
        <v>3</v>
      </c>
      <c r="O325">
        <f>LEN($A325)-LEN(SUBSTITUTE($A325,O$1,""))</f>
        <v>0</v>
      </c>
      <c r="P325">
        <f>LEN($A325)-LEN(SUBSTITUTE($A325,P$1,""))</f>
        <v>0</v>
      </c>
      <c r="Q325">
        <f>LEN($A325)-LEN(SUBSTITUTE($A325,Q$1,""))</f>
        <v>0</v>
      </c>
      <c r="R325">
        <f>LEN($A325)-LEN(SUBSTITUTE($A325,R$1,""))</f>
        <v>1</v>
      </c>
      <c r="S325">
        <f>LEN($A325)-LEN(SUBSTITUTE($A325,S$1,""))</f>
        <v>0</v>
      </c>
      <c r="T325">
        <f>LEN($A325)-LEN(SUBSTITUTE($A325,T$1,""))</f>
        <v>0</v>
      </c>
      <c r="U325">
        <f>LEN($A325)-LEN(SUBSTITUTE($A325,U$1,""))</f>
        <v>0</v>
      </c>
      <c r="V325">
        <f>I325+1</f>
        <v>1</v>
      </c>
      <c r="W325">
        <f>J325+1</f>
        <v>1</v>
      </c>
      <c r="X325">
        <f>K325+1</f>
        <v>1</v>
      </c>
      <c r="Y325">
        <f>L325+1</f>
        <v>2</v>
      </c>
      <c r="Z325">
        <f>M325+1</f>
        <v>1</v>
      </c>
      <c r="AA325">
        <f>N325+1</f>
        <v>4</v>
      </c>
      <c r="AB325">
        <f>O325+1</f>
        <v>1</v>
      </c>
      <c r="AC325">
        <f>P325+1</f>
        <v>1</v>
      </c>
      <c r="AD325">
        <f>Q325+1</f>
        <v>1</v>
      </c>
      <c r="AE325">
        <f>R325+1</f>
        <v>2</v>
      </c>
      <c r="AF325">
        <f>S325+1</f>
        <v>1</v>
      </c>
      <c r="AG325">
        <f>T325+1</f>
        <v>1</v>
      </c>
      <c r="AH325">
        <f>U325+1</f>
        <v>1</v>
      </c>
      <c r="AI325">
        <f>PRODUCT(V325:AH325)</f>
        <v>16</v>
      </c>
      <c r="AJ325" t="b">
        <f>AI325=6</f>
        <v>0</v>
      </c>
      <c r="AK325" t="b">
        <f>AI325=10</f>
        <v>0</v>
      </c>
      <c r="AL325" t="b">
        <f>AI325=12</f>
        <v>0</v>
      </c>
      <c r="AM325" t="b">
        <f>AI325=16</f>
        <v>1</v>
      </c>
      <c r="AN325" t="b">
        <f>AI325=18</f>
        <v>0</v>
      </c>
      <c r="AO325" t="b">
        <f>AI325=24</f>
        <v>0</v>
      </c>
      <c r="AP325" t="b">
        <f>AI325=32</f>
        <v>0</v>
      </c>
      <c r="AQ325" t="str">
        <f>IF(AI325=6,"7",IF(AI325=10,"6",IF(AI325=12,"5",
IF(AI325=16,"4",IF(AI325=18,"3",IF(AI325=24,"2",IF(AI325=32,"1","0"))))))
)</f>
        <v>4</v>
      </c>
      <c r="AR325" t="str">
        <f>_xlfn.XLOOKUP(D325, $BF$1:$BR$1, $BF$2:$BR$2)</f>
        <v>05</v>
      </c>
      <c r="AS325" t="str">
        <f>_xlfn.XLOOKUP(E325, $BF$1:$BR$1, $BF$2:$BR$2)</f>
        <v>09</v>
      </c>
      <c r="AT325" t="str">
        <f>_xlfn.XLOOKUP(F325, $BF$1:$BR$1, $BF$2:$BR$2)</f>
        <v>09</v>
      </c>
      <c r="AU325" t="str">
        <f>_xlfn.XLOOKUP(G325, $BF$1:$BR$1, $BF$2:$BR$2)</f>
        <v>09</v>
      </c>
      <c r="AV325" t="str">
        <f>_xlfn.XLOOKUP(H325, $BF$1:$BR$1, $BF$2:$BR$2)</f>
        <v>11</v>
      </c>
      <c r="AW325">
        <f>VALUE(_xlfn.TEXTJOIN("", TRUE, AQ325:AV325))</f>
        <v>40509090911</v>
      </c>
      <c r="AX325">
        <v>40509090911</v>
      </c>
      <c r="AY325">
        <f t="shared" si="5"/>
        <v>677</v>
      </c>
      <c r="AZ325">
        <f>B325*AY325</f>
        <v>574096</v>
      </c>
    </row>
    <row r="326" spans="1:52" x14ac:dyDescent="0.25">
      <c r="A326" t="s">
        <v>850</v>
      </c>
      <c r="B326">
        <v>851</v>
      </c>
      <c r="C326" t="str">
        <f>TEXT(A326, "0")</f>
        <v>577A7</v>
      </c>
      <c r="D326" t="str">
        <f>MID($C326, 1, 1)</f>
        <v>5</v>
      </c>
      <c r="E326" t="str">
        <f>MID($C326, 2, 1)</f>
        <v>7</v>
      </c>
      <c r="F326" t="str">
        <f>MID($C326, 3, 1)</f>
        <v>7</v>
      </c>
      <c r="G326" t="str">
        <f>MID($C326, 4, 1)</f>
        <v>A</v>
      </c>
      <c r="H326" t="str">
        <f>MID($C326, 5, 1)</f>
        <v>7</v>
      </c>
      <c r="I326">
        <f>LEN($A326)-LEN(SUBSTITUTE($A326,I$1,""))</f>
        <v>1</v>
      </c>
      <c r="J326">
        <f>LEN($A326)-LEN(SUBSTITUTE($A326,J$1,""))</f>
        <v>0</v>
      </c>
      <c r="K326">
        <f>LEN($A326)-LEN(SUBSTITUTE($A326,K$1,""))</f>
        <v>0</v>
      </c>
      <c r="L326">
        <f>LEN($A326)-LEN(SUBSTITUTE($A326,L$1,""))</f>
        <v>0</v>
      </c>
      <c r="M326">
        <f>LEN($A326)-LEN(SUBSTITUTE($A326,M$1,""))</f>
        <v>0</v>
      </c>
      <c r="N326">
        <f>LEN($A326)-LEN(SUBSTITUTE($A326,N$1,""))</f>
        <v>0</v>
      </c>
      <c r="O326">
        <f>LEN($A326)-LEN(SUBSTITUTE($A326,O$1,""))</f>
        <v>0</v>
      </c>
      <c r="P326">
        <f>LEN($A326)-LEN(SUBSTITUTE($A326,P$1,""))</f>
        <v>3</v>
      </c>
      <c r="Q326">
        <f>LEN($A326)-LEN(SUBSTITUTE($A326,Q$1,""))</f>
        <v>0</v>
      </c>
      <c r="R326">
        <f>LEN($A326)-LEN(SUBSTITUTE($A326,R$1,""))</f>
        <v>1</v>
      </c>
      <c r="S326">
        <f>LEN($A326)-LEN(SUBSTITUTE($A326,S$1,""))</f>
        <v>0</v>
      </c>
      <c r="T326">
        <f>LEN($A326)-LEN(SUBSTITUTE($A326,T$1,""))</f>
        <v>0</v>
      </c>
      <c r="U326">
        <f>LEN($A326)-LEN(SUBSTITUTE($A326,U$1,""))</f>
        <v>0</v>
      </c>
      <c r="V326">
        <f>I326+1</f>
        <v>2</v>
      </c>
      <c r="W326">
        <f>J326+1</f>
        <v>1</v>
      </c>
      <c r="X326">
        <f>K326+1</f>
        <v>1</v>
      </c>
      <c r="Y326">
        <f>L326+1</f>
        <v>1</v>
      </c>
      <c r="Z326">
        <f>M326+1</f>
        <v>1</v>
      </c>
      <c r="AA326">
        <f>N326+1</f>
        <v>1</v>
      </c>
      <c r="AB326">
        <f>O326+1</f>
        <v>1</v>
      </c>
      <c r="AC326">
        <f>P326+1</f>
        <v>4</v>
      </c>
      <c r="AD326">
        <f>Q326+1</f>
        <v>1</v>
      </c>
      <c r="AE326">
        <f>R326+1</f>
        <v>2</v>
      </c>
      <c r="AF326">
        <f>S326+1</f>
        <v>1</v>
      </c>
      <c r="AG326">
        <f>T326+1</f>
        <v>1</v>
      </c>
      <c r="AH326">
        <f>U326+1</f>
        <v>1</v>
      </c>
      <c r="AI326">
        <f>PRODUCT(V326:AH326)</f>
        <v>16</v>
      </c>
      <c r="AJ326" t="b">
        <f>AI326=6</f>
        <v>0</v>
      </c>
      <c r="AK326" t="b">
        <f>AI326=10</f>
        <v>0</v>
      </c>
      <c r="AL326" t="b">
        <f>AI326=12</f>
        <v>0</v>
      </c>
      <c r="AM326" t="b">
        <f>AI326=16</f>
        <v>1</v>
      </c>
      <c r="AN326" t="b">
        <f>AI326=18</f>
        <v>0</v>
      </c>
      <c r="AO326" t="b">
        <f>AI326=24</f>
        <v>0</v>
      </c>
      <c r="AP326" t="b">
        <f>AI326=32</f>
        <v>0</v>
      </c>
      <c r="AQ326" t="str">
        <f>IF(AI326=6,"7",IF(AI326=10,"6",IF(AI326=12,"5",
IF(AI326=16,"4",IF(AI326=18,"3",IF(AI326=24,"2",IF(AI326=32,"1","0"))))))
)</f>
        <v>4</v>
      </c>
      <c r="AR326" t="str">
        <f>_xlfn.XLOOKUP(D326, $BF$1:$BR$1, $BF$2:$BR$2)</f>
        <v>05</v>
      </c>
      <c r="AS326" t="str">
        <f>_xlfn.XLOOKUP(E326, $BF$1:$BR$1, $BF$2:$BR$2)</f>
        <v>07</v>
      </c>
      <c r="AT326" t="str">
        <f>_xlfn.XLOOKUP(F326, $BF$1:$BR$1, $BF$2:$BR$2)</f>
        <v>07</v>
      </c>
      <c r="AU326" t="str">
        <f>_xlfn.XLOOKUP(G326, $BF$1:$BR$1, $BF$2:$BR$2)</f>
        <v>14</v>
      </c>
      <c r="AV326" t="str">
        <f>_xlfn.XLOOKUP(H326, $BF$1:$BR$1, $BF$2:$BR$2)</f>
        <v>07</v>
      </c>
      <c r="AW326">
        <f>VALUE(_xlfn.TEXTJOIN("", TRUE, AQ326:AV326))</f>
        <v>40507071407</v>
      </c>
      <c r="AX326">
        <v>40507071407</v>
      </c>
      <c r="AY326">
        <f t="shared" si="5"/>
        <v>676</v>
      </c>
      <c r="AZ326">
        <f>B326*AY326</f>
        <v>575276</v>
      </c>
    </row>
    <row r="327" spans="1:52" x14ac:dyDescent="0.25">
      <c r="A327" t="s">
        <v>293</v>
      </c>
      <c r="B327">
        <v>385</v>
      </c>
      <c r="C327" t="str">
        <f>TEXT(A327, "0")</f>
        <v>55954</v>
      </c>
      <c r="D327" t="str">
        <f>MID($C327, 1, 1)</f>
        <v>5</v>
      </c>
      <c r="E327" t="str">
        <f>MID($C327, 2, 1)</f>
        <v>5</v>
      </c>
      <c r="F327" t="str">
        <f>MID($C327, 3, 1)</f>
        <v>9</v>
      </c>
      <c r="G327" t="str">
        <f>MID($C327, 4, 1)</f>
        <v>5</v>
      </c>
      <c r="H327" t="str">
        <f>MID($C327, 5, 1)</f>
        <v>4</v>
      </c>
      <c r="I327">
        <f>LEN($A327)-LEN(SUBSTITUTE($A327,I$1,""))</f>
        <v>0</v>
      </c>
      <c r="J327">
        <f>LEN($A327)-LEN(SUBSTITUTE($A327,J$1,""))</f>
        <v>0</v>
      </c>
      <c r="K327">
        <f>LEN($A327)-LEN(SUBSTITUTE($A327,K$1,""))</f>
        <v>0</v>
      </c>
      <c r="L327">
        <f>LEN($A327)-LEN(SUBSTITUTE($A327,L$1,""))</f>
        <v>0</v>
      </c>
      <c r="M327">
        <f>LEN($A327)-LEN(SUBSTITUTE($A327,M$1,""))</f>
        <v>0</v>
      </c>
      <c r="N327">
        <f>LEN($A327)-LEN(SUBSTITUTE($A327,N$1,""))</f>
        <v>1</v>
      </c>
      <c r="O327">
        <f>LEN($A327)-LEN(SUBSTITUTE($A327,O$1,""))</f>
        <v>0</v>
      </c>
      <c r="P327">
        <f>LEN($A327)-LEN(SUBSTITUTE($A327,P$1,""))</f>
        <v>0</v>
      </c>
      <c r="Q327">
        <f>LEN($A327)-LEN(SUBSTITUTE($A327,Q$1,""))</f>
        <v>0</v>
      </c>
      <c r="R327">
        <f>LEN($A327)-LEN(SUBSTITUTE($A327,R$1,""))</f>
        <v>3</v>
      </c>
      <c r="S327">
        <f>LEN($A327)-LEN(SUBSTITUTE($A327,S$1,""))</f>
        <v>1</v>
      </c>
      <c r="T327">
        <f>LEN($A327)-LEN(SUBSTITUTE($A327,T$1,""))</f>
        <v>0</v>
      </c>
      <c r="U327">
        <f>LEN($A327)-LEN(SUBSTITUTE($A327,U$1,""))</f>
        <v>0</v>
      </c>
      <c r="V327">
        <f>I327+1</f>
        <v>1</v>
      </c>
      <c r="W327">
        <f>J327+1</f>
        <v>1</v>
      </c>
      <c r="X327">
        <f>K327+1</f>
        <v>1</v>
      </c>
      <c r="Y327">
        <f>L327+1</f>
        <v>1</v>
      </c>
      <c r="Z327">
        <f>M327+1</f>
        <v>1</v>
      </c>
      <c r="AA327">
        <f>N327+1</f>
        <v>2</v>
      </c>
      <c r="AB327">
        <f>O327+1</f>
        <v>1</v>
      </c>
      <c r="AC327">
        <f>P327+1</f>
        <v>1</v>
      </c>
      <c r="AD327">
        <f>Q327+1</f>
        <v>1</v>
      </c>
      <c r="AE327">
        <f>R327+1</f>
        <v>4</v>
      </c>
      <c r="AF327">
        <f>S327+1</f>
        <v>2</v>
      </c>
      <c r="AG327">
        <f>T327+1</f>
        <v>1</v>
      </c>
      <c r="AH327">
        <f>U327+1</f>
        <v>1</v>
      </c>
      <c r="AI327">
        <f>PRODUCT(V327:AH327)</f>
        <v>16</v>
      </c>
      <c r="AJ327" t="b">
        <f>AI327=6</f>
        <v>0</v>
      </c>
      <c r="AK327" t="b">
        <f>AI327=10</f>
        <v>0</v>
      </c>
      <c r="AL327" t="b">
        <f>AI327=12</f>
        <v>0</v>
      </c>
      <c r="AM327" t="b">
        <f>AI327=16</f>
        <v>1</v>
      </c>
      <c r="AN327" t="b">
        <f>AI327=18</f>
        <v>0</v>
      </c>
      <c r="AO327" t="b">
        <f>AI327=24</f>
        <v>0</v>
      </c>
      <c r="AP327" t="b">
        <f>AI327=32</f>
        <v>0</v>
      </c>
      <c r="AQ327" t="str">
        <f>IF(AI327=6,"7",IF(AI327=10,"6",IF(AI327=12,"5",
IF(AI327=16,"4",IF(AI327=18,"3",IF(AI327=24,"2",IF(AI327=32,"1","0"))))))
)</f>
        <v>4</v>
      </c>
      <c r="AR327" t="str">
        <f>_xlfn.XLOOKUP(D327, $BF$1:$BR$1, $BF$2:$BR$2)</f>
        <v>05</v>
      </c>
      <c r="AS327" t="str">
        <f>_xlfn.XLOOKUP(E327, $BF$1:$BR$1, $BF$2:$BR$2)</f>
        <v>05</v>
      </c>
      <c r="AT327" t="str">
        <f>_xlfn.XLOOKUP(F327, $BF$1:$BR$1, $BF$2:$BR$2)</f>
        <v>09</v>
      </c>
      <c r="AU327" t="str">
        <f>_xlfn.XLOOKUP(G327, $BF$1:$BR$1, $BF$2:$BR$2)</f>
        <v>05</v>
      </c>
      <c r="AV327" t="str">
        <f>_xlfn.XLOOKUP(H327, $BF$1:$BR$1, $BF$2:$BR$2)</f>
        <v>04</v>
      </c>
      <c r="AW327">
        <f>VALUE(_xlfn.TEXTJOIN("", TRUE, AQ327:AV327))</f>
        <v>40505090504</v>
      </c>
      <c r="AX327">
        <v>40505090504</v>
      </c>
      <c r="AY327">
        <f t="shared" si="5"/>
        <v>675</v>
      </c>
      <c r="AZ327">
        <f>B327*AY327</f>
        <v>259875</v>
      </c>
    </row>
    <row r="328" spans="1:52" x14ac:dyDescent="0.25">
      <c r="A328" t="s">
        <v>382</v>
      </c>
      <c r="B328">
        <v>757</v>
      </c>
      <c r="C328" t="str">
        <f>TEXT(A328, "0")</f>
        <v>55645</v>
      </c>
      <c r="D328" t="str">
        <f>MID($C328, 1, 1)</f>
        <v>5</v>
      </c>
      <c r="E328" t="str">
        <f>MID($C328, 2, 1)</f>
        <v>5</v>
      </c>
      <c r="F328" t="str">
        <f>MID($C328, 3, 1)</f>
        <v>6</v>
      </c>
      <c r="G328" t="str">
        <f>MID($C328, 4, 1)</f>
        <v>4</v>
      </c>
      <c r="H328" t="str">
        <f>MID($C328, 5, 1)</f>
        <v>5</v>
      </c>
      <c r="I328">
        <f>LEN($A328)-LEN(SUBSTITUTE($A328,I$1,""))</f>
        <v>0</v>
      </c>
      <c r="J328">
        <f>LEN($A328)-LEN(SUBSTITUTE($A328,J$1,""))</f>
        <v>0</v>
      </c>
      <c r="K328">
        <f>LEN($A328)-LEN(SUBSTITUTE($A328,K$1,""))</f>
        <v>0</v>
      </c>
      <c r="L328">
        <f>LEN($A328)-LEN(SUBSTITUTE($A328,L$1,""))</f>
        <v>0</v>
      </c>
      <c r="M328">
        <f>LEN($A328)-LEN(SUBSTITUTE($A328,M$1,""))</f>
        <v>0</v>
      </c>
      <c r="N328">
        <f>LEN($A328)-LEN(SUBSTITUTE($A328,N$1,""))</f>
        <v>0</v>
      </c>
      <c r="O328">
        <f>LEN($A328)-LEN(SUBSTITUTE($A328,O$1,""))</f>
        <v>0</v>
      </c>
      <c r="P328">
        <f>LEN($A328)-LEN(SUBSTITUTE($A328,P$1,""))</f>
        <v>0</v>
      </c>
      <c r="Q328">
        <f>LEN($A328)-LEN(SUBSTITUTE($A328,Q$1,""))</f>
        <v>1</v>
      </c>
      <c r="R328">
        <f>LEN($A328)-LEN(SUBSTITUTE($A328,R$1,""))</f>
        <v>3</v>
      </c>
      <c r="S328">
        <f>LEN($A328)-LEN(SUBSTITUTE($A328,S$1,""))</f>
        <v>1</v>
      </c>
      <c r="T328">
        <f>LEN($A328)-LEN(SUBSTITUTE($A328,T$1,""))</f>
        <v>0</v>
      </c>
      <c r="U328">
        <f>LEN($A328)-LEN(SUBSTITUTE($A328,U$1,""))</f>
        <v>0</v>
      </c>
      <c r="V328">
        <f>I328+1</f>
        <v>1</v>
      </c>
      <c r="W328">
        <f>J328+1</f>
        <v>1</v>
      </c>
      <c r="X328">
        <f>K328+1</f>
        <v>1</v>
      </c>
      <c r="Y328">
        <f>L328+1</f>
        <v>1</v>
      </c>
      <c r="Z328">
        <f>M328+1</f>
        <v>1</v>
      </c>
      <c r="AA328">
        <f>N328+1</f>
        <v>1</v>
      </c>
      <c r="AB328">
        <f>O328+1</f>
        <v>1</v>
      </c>
      <c r="AC328">
        <f>P328+1</f>
        <v>1</v>
      </c>
      <c r="AD328">
        <f>Q328+1</f>
        <v>2</v>
      </c>
      <c r="AE328">
        <f>R328+1</f>
        <v>4</v>
      </c>
      <c r="AF328">
        <f>S328+1</f>
        <v>2</v>
      </c>
      <c r="AG328">
        <f>T328+1</f>
        <v>1</v>
      </c>
      <c r="AH328">
        <f>U328+1</f>
        <v>1</v>
      </c>
      <c r="AI328">
        <f>PRODUCT(V328:AH328)</f>
        <v>16</v>
      </c>
      <c r="AJ328" t="b">
        <f>AI328=6</f>
        <v>0</v>
      </c>
      <c r="AK328" t="b">
        <f>AI328=10</f>
        <v>0</v>
      </c>
      <c r="AL328" t="b">
        <f>AI328=12</f>
        <v>0</v>
      </c>
      <c r="AM328" t="b">
        <f>AI328=16</f>
        <v>1</v>
      </c>
      <c r="AN328" t="b">
        <f>AI328=18</f>
        <v>0</v>
      </c>
      <c r="AO328" t="b">
        <f>AI328=24</f>
        <v>0</v>
      </c>
      <c r="AP328" t="b">
        <f>AI328=32</f>
        <v>0</v>
      </c>
      <c r="AQ328" t="str">
        <f>IF(AI328=6,"7",IF(AI328=10,"6",IF(AI328=12,"5",
IF(AI328=16,"4",IF(AI328=18,"3",IF(AI328=24,"2",IF(AI328=32,"1","0"))))))
)</f>
        <v>4</v>
      </c>
      <c r="AR328" t="str">
        <f>_xlfn.XLOOKUP(D328, $BF$1:$BR$1, $BF$2:$BR$2)</f>
        <v>05</v>
      </c>
      <c r="AS328" t="str">
        <f>_xlfn.XLOOKUP(E328, $BF$1:$BR$1, $BF$2:$BR$2)</f>
        <v>05</v>
      </c>
      <c r="AT328" t="str">
        <f>_xlfn.XLOOKUP(F328, $BF$1:$BR$1, $BF$2:$BR$2)</f>
        <v>06</v>
      </c>
      <c r="AU328" t="str">
        <f>_xlfn.XLOOKUP(G328, $BF$1:$BR$1, $BF$2:$BR$2)</f>
        <v>04</v>
      </c>
      <c r="AV328" t="str">
        <f>_xlfn.XLOOKUP(H328, $BF$1:$BR$1, $BF$2:$BR$2)</f>
        <v>05</v>
      </c>
      <c r="AW328">
        <f>VALUE(_xlfn.TEXTJOIN("", TRUE, AQ328:AV328))</f>
        <v>40505060405</v>
      </c>
      <c r="AX328">
        <v>40505060405</v>
      </c>
      <c r="AY328">
        <f t="shared" si="5"/>
        <v>674</v>
      </c>
      <c r="AZ328">
        <f>B328*AY328</f>
        <v>510218</v>
      </c>
    </row>
    <row r="329" spans="1:52" x14ac:dyDescent="0.25">
      <c r="A329" t="s">
        <v>543</v>
      </c>
      <c r="B329">
        <v>277</v>
      </c>
      <c r="C329" t="str">
        <f>TEXT(A329, "0")</f>
        <v>555Q3</v>
      </c>
      <c r="D329" t="str">
        <f>MID($C329, 1, 1)</f>
        <v>5</v>
      </c>
      <c r="E329" t="str">
        <f>MID($C329, 2, 1)</f>
        <v>5</v>
      </c>
      <c r="F329" t="str">
        <f>MID($C329, 3, 1)</f>
        <v>5</v>
      </c>
      <c r="G329" t="str">
        <f>MID($C329, 4, 1)</f>
        <v>Q</v>
      </c>
      <c r="H329" t="str">
        <f>MID($C329, 5, 1)</f>
        <v>3</v>
      </c>
      <c r="I329">
        <f>LEN($A329)-LEN(SUBSTITUTE($A329,I$1,""))</f>
        <v>0</v>
      </c>
      <c r="J329">
        <f>LEN($A329)-LEN(SUBSTITUTE($A329,J$1,""))</f>
        <v>0</v>
      </c>
      <c r="K329">
        <f>LEN($A329)-LEN(SUBSTITUTE($A329,K$1,""))</f>
        <v>1</v>
      </c>
      <c r="L329">
        <f>LEN($A329)-LEN(SUBSTITUTE($A329,L$1,""))</f>
        <v>0</v>
      </c>
      <c r="M329">
        <f>LEN($A329)-LEN(SUBSTITUTE($A329,M$1,""))</f>
        <v>0</v>
      </c>
      <c r="N329">
        <f>LEN($A329)-LEN(SUBSTITUTE($A329,N$1,""))</f>
        <v>0</v>
      </c>
      <c r="O329">
        <f>LEN($A329)-LEN(SUBSTITUTE($A329,O$1,""))</f>
        <v>0</v>
      </c>
      <c r="P329">
        <f>LEN($A329)-LEN(SUBSTITUTE($A329,P$1,""))</f>
        <v>0</v>
      </c>
      <c r="Q329">
        <f>LEN($A329)-LEN(SUBSTITUTE($A329,Q$1,""))</f>
        <v>0</v>
      </c>
      <c r="R329">
        <f>LEN($A329)-LEN(SUBSTITUTE($A329,R$1,""))</f>
        <v>3</v>
      </c>
      <c r="S329">
        <f>LEN($A329)-LEN(SUBSTITUTE($A329,S$1,""))</f>
        <v>0</v>
      </c>
      <c r="T329">
        <f>LEN($A329)-LEN(SUBSTITUTE($A329,T$1,""))</f>
        <v>1</v>
      </c>
      <c r="U329">
        <f>LEN($A329)-LEN(SUBSTITUTE($A329,U$1,""))</f>
        <v>0</v>
      </c>
      <c r="V329">
        <f>I329+1</f>
        <v>1</v>
      </c>
      <c r="W329">
        <f>J329+1</f>
        <v>1</v>
      </c>
      <c r="X329">
        <f>K329+1</f>
        <v>2</v>
      </c>
      <c r="Y329">
        <f>L329+1</f>
        <v>1</v>
      </c>
      <c r="Z329">
        <f>M329+1</f>
        <v>1</v>
      </c>
      <c r="AA329">
        <f>N329+1</f>
        <v>1</v>
      </c>
      <c r="AB329">
        <f>O329+1</f>
        <v>1</v>
      </c>
      <c r="AC329">
        <f>P329+1</f>
        <v>1</v>
      </c>
      <c r="AD329">
        <f>Q329+1</f>
        <v>1</v>
      </c>
      <c r="AE329">
        <f>R329+1</f>
        <v>4</v>
      </c>
      <c r="AF329">
        <f>S329+1</f>
        <v>1</v>
      </c>
      <c r="AG329">
        <f>T329+1</f>
        <v>2</v>
      </c>
      <c r="AH329">
        <f>U329+1</f>
        <v>1</v>
      </c>
      <c r="AI329">
        <f>PRODUCT(V329:AH329)</f>
        <v>16</v>
      </c>
      <c r="AJ329" t="b">
        <f>AI329=6</f>
        <v>0</v>
      </c>
      <c r="AK329" t="b">
        <f>AI329=10</f>
        <v>0</v>
      </c>
      <c r="AL329" t="b">
        <f>AI329=12</f>
        <v>0</v>
      </c>
      <c r="AM329" t="b">
        <f>AI329=16</f>
        <v>1</v>
      </c>
      <c r="AN329" t="b">
        <f>AI329=18</f>
        <v>0</v>
      </c>
      <c r="AO329" t="b">
        <f>AI329=24</f>
        <v>0</v>
      </c>
      <c r="AP329" t="b">
        <f>AI329=32</f>
        <v>0</v>
      </c>
      <c r="AQ329" t="str">
        <f>IF(AI329=6,"7",IF(AI329=10,"6",IF(AI329=12,"5",
IF(AI329=16,"4",IF(AI329=18,"3",IF(AI329=24,"2",IF(AI329=32,"1","0"))))))
)</f>
        <v>4</v>
      </c>
      <c r="AR329" t="str">
        <f>_xlfn.XLOOKUP(D329, $BF$1:$BR$1, $BF$2:$BR$2)</f>
        <v>05</v>
      </c>
      <c r="AS329" t="str">
        <f>_xlfn.XLOOKUP(E329, $BF$1:$BR$1, $BF$2:$BR$2)</f>
        <v>05</v>
      </c>
      <c r="AT329" t="str">
        <f>_xlfn.XLOOKUP(F329, $BF$1:$BR$1, $BF$2:$BR$2)</f>
        <v>05</v>
      </c>
      <c r="AU329" t="str">
        <f>_xlfn.XLOOKUP(G329, $BF$1:$BR$1, $BF$2:$BR$2)</f>
        <v>12</v>
      </c>
      <c r="AV329" t="str">
        <f>_xlfn.XLOOKUP(H329, $BF$1:$BR$1, $BF$2:$BR$2)</f>
        <v>03</v>
      </c>
      <c r="AW329">
        <f>VALUE(_xlfn.TEXTJOIN("", TRUE, AQ329:AV329))</f>
        <v>40505051203</v>
      </c>
      <c r="AX329">
        <v>40505051203</v>
      </c>
      <c r="AY329">
        <f t="shared" si="5"/>
        <v>673</v>
      </c>
      <c r="AZ329">
        <f>B329*AY329</f>
        <v>186421</v>
      </c>
    </row>
    <row r="330" spans="1:52" x14ac:dyDescent="0.25">
      <c r="A330" t="s">
        <v>786</v>
      </c>
      <c r="B330">
        <v>249</v>
      </c>
      <c r="C330" t="str">
        <f>TEXT(A330, "0")</f>
        <v>5557A</v>
      </c>
      <c r="D330" t="str">
        <f>MID($C330, 1, 1)</f>
        <v>5</v>
      </c>
      <c r="E330" t="str">
        <f>MID($C330, 2, 1)</f>
        <v>5</v>
      </c>
      <c r="F330" t="str">
        <f>MID($C330, 3, 1)</f>
        <v>5</v>
      </c>
      <c r="G330" t="str">
        <f>MID($C330, 4, 1)</f>
        <v>7</v>
      </c>
      <c r="H330" t="str">
        <f>MID($C330, 5, 1)</f>
        <v>A</v>
      </c>
      <c r="I330">
        <f>LEN($A330)-LEN(SUBSTITUTE($A330,I$1,""))</f>
        <v>1</v>
      </c>
      <c r="J330">
        <f>LEN($A330)-LEN(SUBSTITUTE($A330,J$1,""))</f>
        <v>0</v>
      </c>
      <c r="K330">
        <f>LEN($A330)-LEN(SUBSTITUTE($A330,K$1,""))</f>
        <v>0</v>
      </c>
      <c r="L330">
        <f>LEN($A330)-LEN(SUBSTITUTE($A330,L$1,""))</f>
        <v>0</v>
      </c>
      <c r="M330">
        <f>LEN($A330)-LEN(SUBSTITUTE($A330,M$1,""))</f>
        <v>0</v>
      </c>
      <c r="N330">
        <f>LEN($A330)-LEN(SUBSTITUTE($A330,N$1,""))</f>
        <v>0</v>
      </c>
      <c r="O330">
        <f>LEN($A330)-LEN(SUBSTITUTE($A330,O$1,""))</f>
        <v>0</v>
      </c>
      <c r="P330">
        <f>LEN($A330)-LEN(SUBSTITUTE($A330,P$1,""))</f>
        <v>1</v>
      </c>
      <c r="Q330">
        <f>LEN($A330)-LEN(SUBSTITUTE($A330,Q$1,""))</f>
        <v>0</v>
      </c>
      <c r="R330">
        <f>LEN($A330)-LEN(SUBSTITUTE($A330,R$1,""))</f>
        <v>3</v>
      </c>
      <c r="S330">
        <f>LEN($A330)-LEN(SUBSTITUTE($A330,S$1,""))</f>
        <v>0</v>
      </c>
      <c r="T330">
        <f>LEN($A330)-LEN(SUBSTITUTE($A330,T$1,""))</f>
        <v>0</v>
      </c>
      <c r="U330">
        <f>LEN($A330)-LEN(SUBSTITUTE($A330,U$1,""))</f>
        <v>0</v>
      </c>
      <c r="V330">
        <f>I330+1</f>
        <v>2</v>
      </c>
      <c r="W330">
        <f>J330+1</f>
        <v>1</v>
      </c>
      <c r="X330">
        <f>K330+1</f>
        <v>1</v>
      </c>
      <c r="Y330">
        <f>L330+1</f>
        <v>1</v>
      </c>
      <c r="Z330">
        <f>M330+1</f>
        <v>1</v>
      </c>
      <c r="AA330">
        <f>N330+1</f>
        <v>1</v>
      </c>
      <c r="AB330">
        <f>O330+1</f>
        <v>1</v>
      </c>
      <c r="AC330">
        <f>P330+1</f>
        <v>2</v>
      </c>
      <c r="AD330">
        <f>Q330+1</f>
        <v>1</v>
      </c>
      <c r="AE330">
        <f>R330+1</f>
        <v>4</v>
      </c>
      <c r="AF330">
        <f>S330+1</f>
        <v>1</v>
      </c>
      <c r="AG330">
        <f>T330+1</f>
        <v>1</v>
      </c>
      <c r="AH330">
        <f>U330+1</f>
        <v>1</v>
      </c>
      <c r="AI330">
        <f>PRODUCT(V330:AH330)</f>
        <v>16</v>
      </c>
      <c r="AJ330" t="b">
        <f>AI330=6</f>
        <v>0</v>
      </c>
      <c r="AK330" t="b">
        <f>AI330=10</f>
        <v>0</v>
      </c>
      <c r="AL330" t="b">
        <f>AI330=12</f>
        <v>0</v>
      </c>
      <c r="AM330" t="b">
        <f>AI330=16</f>
        <v>1</v>
      </c>
      <c r="AN330" t="b">
        <f>AI330=18</f>
        <v>0</v>
      </c>
      <c r="AO330" t="b">
        <f>AI330=24</f>
        <v>0</v>
      </c>
      <c r="AP330" t="b">
        <f>AI330=32</f>
        <v>0</v>
      </c>
      <c r="AQ330" t="str">
        <f>IF(AI330=6,"7",IF(AI330=10,"6",IF(AI330=12,"5",
IF(AI330=16,"4",IF(AI330=18,"3",IF(AI330=24,"2",IF(AI330=32,"1","0"))))))
)</f>
        <v>4</v>
      </c>
      <c r="AR330" t="str">
        <f>_xlfn.XLOOKUP(D330, $BF$1:$BR$1, $BF$2:$BR$2)</f>
        <v>05</v>
      </c>
      <c r="AS330" t="str">
        <f>_xlfn.XLOOKUP(E330, $BF$1:$BR$1, $BF$2:$BR$2)</f>
        <v>05</v>
      </c>
      <c r="AT330" t="str">
        <f>_xlfn.XLOOKUP(F330, $BF$1:$BR$1, $BF$2:$BR$2)</f>
        <v>05</v>
      </c>
      <c r="AU330" t="str">
        <f>_xlfn.XLOOKUP(G330, $BF$1:$BR$1, $BF$2:$BR$2)</f>
        <v>07</v>
      </c>
      <c r="AV330" t="str">
        <f>_xlfn.XLOOKUP(H330, $BF$1:$BR$1, $BF$2:$BR$2)</f>
        <v>14</v>
      </c>
      <c r="AW330">
        <f>VALUE(_xlfn.TEXTJOIN("", TRUE, AQ330:AV330))</f>
        <v>40505050714</v>
      </c>
      <c r="AX330">
        <v>40505050714</v>
      </c>
      <c r="AY330">
        <f t="shared" si="5"/>
        <v>672</v>
      </c>
      <c r="AZ330">
        <f>B330*AY330</f>
        <v>167328</v>
      </c>
    </row>
    <row r="331" spans="1:52" x14ac:dyDescent="0.25">
      <c r="A331" t="s">
        <v>363</v>
      </c>
      <c r="B331">
        <v>671</v>
      </c>
      <c r="C331" t="str">
        <f>TEXT(A331, "0")</f>
        <v>55547</v>
      </c>
      <c r="D331" t="str">
        <f>MID($C331, 1, 1)</f>
        <v>5</v>
      </c>
      <c r="E331" t="str">
        <f>MID($C331, 2, 1)</f>
        <v>5</v>
      </c>
      <c r="F331" t="str">
        <f>MID($C331, 3, 1)</f>
        <v>5</v>
      </c>
      <c r="G331" t="str">
        <f>MID($C331, 4, 1)</f>
        <v>4</v>
      </c>
      <c r="H331" t="str">
        <f>MID($C331, 5, 1)</f>
        <v>7</v>
      </c>
      <c r="I331">
        <f>LEN($A331)-LEN(SUBSTITUTE($A331,I$1,""))</f>
        <v>0</v>
      </c>
      <c r="J331">
        <f>LEN($A331)-LEN(SUBSTITUTE($A331,J$1,""))</f>
        <v>0</v>
      </c>
      <c r="K331">
        <f>LEN($A331)-LEN(SUBSTITUTE($A331,K$1,""))</f>
        <v>0</v>
      </c>
      <c r="L331">
        <f>LEN($A331)-LEN(SUBSTITUTE($A331,L$1,""))</f>
        <v>0</v>
      </c>
      <c r="M331">
        <f>LEN($A331)-LEN(SUBSTITUTE($A331,M$1,""))</f>
        <v>0</v>
      </c>
      <c r="N331">
        <f>LEN($A331)-LEN(SUBSTITUTE($A331,N$1,""))</f>
        <v>0</v>
      </c>
      <c r="O331">
        <f>LEN($A331)-LEN(SUBSTITUTE($A331,O$1,""))</f>
        <v>0</v>
      </c>
      <c r="P331">
        <f>LEN($A331)-LEN(SUBSTITUTE($A331,P$1,""))</f>
        <v>1</v>
      </c>
      <c r="Q331">
        <f>LEN($A331)-LEN(SUBSTITUTE($A331,Q$1,""))</f>
        <v>0</v>
      </c>
      <c r="R331">
        <f>LEN($A331)-LEN(SUBSTITUTE($A331,R$1,""))</f>
        <v>3</v>
      </c>
      <c r="S331">
        <f>LEN($A331)-LEN(SUBSTITUTE($A331,S$1,""))</f>
        <v>1</v>
      </c>
      <c r="T331">
        <f>LEN($A331)-LEN(SUBSTITUTE($A331,T$1,""))</f>
        <v>0</v>
      </c>
      <c r="U331">
        <f>LEN($A331)-LEN(SUBSTITUTE($A331,U$1,""))</f>
        <v>0</v>
      </c>
      <c r="V331">
        <f>I331+1</f>
        <v>1</v>
      </c>
      <c r="W331">
        <f>J331+1</f>
        <v>1</v>
      </c>
      <c r="X331">
        <f>K331+1</f>
        <v>1</v>
      </c>
      <c r="Y331">
        <f>L331+1</f>
        <v>1</v>
      </c>
      <c r="Z331">
        <f>M331+1</f>
        <v>1</v>
      </c>
      <c r="AA331">
        <f>N331+1</f>
        <v>1</v>
      </c>
      <c r="AB331">
        <f>O331+1</f>
        <v>1</v>
      </c>
      <c r="AC331">
        <f>P331+1</f>
        <v>2</v>
      </c>
      <c r="AD331">
        <f>Q331+1</f>
        <v>1</v>
      </c>
      <c r="AE331">
        <f>R331+1</f>
        <v>4</v>
      </c>
      <c r="AF331">
        <f>S331+1</f>
        <v>2</v>
      </c>
      <c r="AG331">
        <f>T331+1</f>
        <v>1</v>
      </c>
      <c r="AH331">
        <f>U331+1</f>
        <v>1</v>
      </c>
      <c r="AI331">
        <f>PRODUCT(V331:AH331)</f>
        <v>16</v>
      </c>
      <c r="AJ331" t="b">
        <f>AI331=6</f>
        <v>0</v>
      </c>
      <c r="AK331" t="b">
        <f>AI331=10</f>
        <v>0</v>
      </c>
      <c r="AL331" t="b">
        <f>AI331=12</f>
        <v>0</v>
      </c>
      <c r="AM331" t="b">
        <f>AI331=16</f>
        <v>1</v>
      </c>
      <c r="AN331" t="b">
        <f>AI331=18</f>
        <v>0</v>
      </c>
      <c r="AO331" t="b">
        <f>AI331=24</f>
        <v>0</v>
      </c>
      <c r="AP331" t="b">
        <f>AI331=32</f>
        <v>0</v>
      </c>
      <c r="AQ331" t="str">
        <f>IF(AI331=6,"7",IF(AI331=10,"6",IF(AI331=12,"5",
IF(AI331=16,"4",IF(AI331=18,"3",IF(AI331=24,"2",IF(AI331=32,"1","0"))))))
)</f>
        <v>4</v>
      </c>
      <c r="AR331" t="str">
        <f>_xlfn.XLOOKUP(D331, $BF$1:$BR$1, $BF$2:$BR$2)</f>
        <v>05</v>
      </c>
      <c r="AS331" t="str">
        <f>_xlfn.XLOOKUP(E331, $BF$1:$BR$1, $BF$2:$BR$2)</f>
        <v>05</v>
      </c>
      <c r="AT331" t="str">
        <f>_xlfn.XLOOKUP(F331, $BF$1:$BR$1, $BF$2:$BR$2)</f>
        <v>05</v>
      </c>
      <c r="AU331" t="str">
        <f>_xlfn.XLOOKUP(G331, $BF$1:$BR$1, $BF$2:$BR$2)</f>
        <v>04</v>
      </c>
      <c r="AV331" t="str">
        <f>_xlfn.XLOOKUP(H331, $BF$1:$BR$1, $BF$2:$BR$2)</f>
        <v>07</v>
      </c>
      <c r="AW331">
        <f>VALUE(_xlfn.TEXTJOIN("", TRUE, AQ331:AV331))</f>
        <v>40505050407</v>
      </c>
      <c r="AX331">
        <v>40505050407</v>
      </c>
      <c r="AY331">
        <f t="shared" si="5"/>
        <v>671</v>
      </c>
      <c r="AZ331">
        <f>B331*AY331</f>
        <v>450241</v>
      </c>
    </row>
    <row r="332" spans="1:52" x14ac:dyDescent="0.25">
      <c r="A332" t="s">
        <v>442</v>
      </c>
      <c r="B332">
        <v>551</v>
      </c>
      <c r="C332" t="str">
        <f>TEXT(A332, "0")</f>
        <v>55235</v>
      </c>
      <c r="D332" t="str">
        <f>MID($C332, 1, 1)</f>
        <v>5</v>
      </c>
      <c r="E332" t="str">
        <f>MID($C332, 2, 1)</f>
        <v>5</v>
      </c>
      <c r="F332" t="str">
        <f>MID($C332, 3, 1)</f>
        <v>2</v>
      </c>
      <c r="G332" t="str">
        <f>MID($C332, 4, 1)</f>
        <v>3</v>
      </c>
      <c r="H332" t="str">
        <f>MID($C332, 5, 1)</f>
        <v>5</v>
      </c>
      <c r="I332">
        <f>LEN($A332)-LEN(SUBSTITUTE($A332,I$1,""))</f>
        <v>0</v>
      </c>
      <c r="J332">
        <f>LEN($A332)-LEN(SUBSTITUTE($A332,J$1,""))</f>
        <v>0</v>
      </c>
      <c r="K332">
        <f>LEN($A332)-LEN(SUBSTITUTE($A332,K$1,""))</f>
        <v>0</v>
      </c>
      <c r="L332">
        <f>LEN($A332)-LEN(SUBSTITUTE($A332,L$1,""))</f>
        <v>0</v>
      </c>
      <c r="M332">
        <f>LEN($A332)-LEN(SUBSTITUTE($A332,M$1,""))</f>
        <v>0</v>
      </c>
      <c r="N332">
        <f>LEN($A332)-LEN(SUBSTITUTE($A332,N$1,""))</f>
        <v>0</v>
      </c>
      <c r="O332">
        <f>LEN($A332)-LEN(SUBSTITUTE($A332,O$1,""))</f>
        <v>0</v>
      </c>
      <c r="P332">
        <f>LEN($A332)-LEN(SUBSTITUTE($A332,P$1,""))</f>
        <v>0</v>
      </c>
      <c r="Q332">
        <f>LEN($A332)-LEN(SUBSTITUTE($A332,Q$1,""))</f>
        <v>0</v>
      </c>
      <c r="R332">
        <f>LEN($A332)-LEN(SUBSTITUTE($A332,R$1,""))</f>
        <v>3</v>
      </c>
      <c r="S332">
        <f>LEN($A332)-LEN(SUBSTITUTE($A332,S$1,""))</f>
        <v>0</v>
      </c>
      <c r="T332">
        <f>LEN($A332)-LEN(SUBSTITUTE($A332,T$1,""))</f>
        <v>1</v>
      </c>
      <c r="U332">
        <f>LEN($A332)-LEN(SUBSTITUTE($A332,U$1,""))</f>
        <v>1</v>
      </c>
      <c r="V332">
        <f>I332+1</f>
        <v>1</v>
      </c>
      <c r="W332">
        <f>J332+1</f>
        <v>1</v>
      </c>
      <c r="X332">
        <f>K332+1</f>
        <v>1</v>
      </c>
      <c r="Y332">
        <f>L332+1</f>
        <v>1</v>
      </c>
      <c r="Z332">
        <f>M332+1</f>
        <v>1</v>
      </c>
      <c r="AA332">
        <f>N332+1</f>
        <v>1</v>
      </c>
      <c r="AB332">
        <f>O332+1</f>
        <v>1</v>
      </c>
      <c r="AC332">
        <f>P332+1</f>
        <v>1</v>
      </c>
      <c r="AD332">
        <f>Q332+1</f>
        <v>1</v>
      </c>
      <c r="AE332">
        <f>R332+1</f>
        <v>4</v>
      </c>
      <c r="AF332">
        <f>S332+1</f>
        <v>1</v>
      </c>
      <c r="AG332">
        <f>T332+1</f>
        <v>2</v>
      </c>
      <c r="AH332">
        <f>U332+1</f>
        <v>2</v>
      </c>
      <c r="AI332">
        <f>PRODUCT(V332:AH332)</f>
        <v>16</v>
      </c>
      <c r="AJ332" t="b">
        <f>AI332=6</f>
        <v>0</v>
      </c>
      <c r="AK332" t="b">
        <f>AI332=10</f>
        <v>0</v>
      </c>
      <c r="AL332" t="b">
        <f>AI332=12</f>
        <v>0</v>
      </c>
      <c r="AM332" t="b">
        <f>AI332=16</f>
        <v>1</v>
      </c>
      <c r="AN332" t="b">
        <f>AI332=18</f>
        <v>0</v>
      </c>
      <c r="AO332" t="b">
        <f>AI332=24</f>
        <v>0</v>
      </c>
      <c r="AP332" t="b">
        <f>AI332=32</f>
        <v>0</v>
      </c>
      <c r="AQ332" t="str">
        <f>IF(AI332=6,"7",IF(AI332=10,"6",IF(AI332=12,"5",
IF(AI332=16,"4",IF(AI332=18,"3",IF(AI332=24,"2",IF(AI332=32,"1","0"))))))
)</f>
        <v>4</v>
      </c>
      <c r="AR332" t="str">
        <f>_xlfn.XLOOKUP(D332, $BF$1:$BR$1, $BF$2:$BR$2)</f>
        <v>05</v>
      </c>
      <c r="AS332" t="str">
        <f>_xlfn.XLOOKUP(E332, $BF$1:$BR$1, $BF$2:$BR$2)</f>
        <v>05</v>
      </c>
      <c r="AT332" t="str">
        <f>_xlfn.XLOOKUP(F332, $BF$1:$BR$1, $BF$2:$BR$2)</f>
        <v>02</v>
      </c>
      <c r="AU332" t="str">
        <f>_xlfn.XLOOKUP(G332, $BF$1:$BR$1, $BF$2:$BR$2)</f>
        <v>03</v>
      </c>
      <c r="AV332" t="str">
        <f>_xlfn.XLOOKUP(H332, $BF$1:$BR$1, $BF$2:$BR$2)</f>
        <v>05</v>
      </c>
      <c r="AW332">
        <f>VALUE(_xlfn.TEXTJOIN("", TRUE, AQ332:AV332))</f>
        <v>40505020305</v>
      </c>
      <c r="AX332">
        <v>40505020305</v>
      </c>
      <c r="AY332">
        <f t="shared" si="5"/>
        <v>670</v>
      </c>
      <c r="AZ332">
        <f>B332*AY332</f>
        <v>369170</v>
      </c>
    </row>
    <row r="333" spans="1:52" x14ac:dyDescent="0.25">
      <c r="A333" t="s">
        <v>186</v>
      </c>
      <c r="B333">
        <v>78</v>
      </c>
      <c r="C333" t="str">
        <f>TEXT(A333, "0")</f>
        <v>533K3</v>
      </c>
      <c r="D333" t="str">
        <f>MID($C333, 1, 1)</f>
        <v>5</v>
      </c>
      <c r="E333" t="str">
        <f>MID($C333, 2, 1)</f>
        <v>3</v>
      </c>
      <c r="F333" t="str">
        <f>MID($C333, 3, 1)</f>
        <v>3</v>
      </c>
      <c r="G333" t="str">
        <f>MID($C333, 4, 1)</f>
        <v>K</v>
      </c>
      <c r="H333" t="str">
        <f>MID($C333, 5, 1)</f>
        <v>3</v>
      </c>
      <c r="I333">
        <f>LEN($A333)-LEN(SUBSTITUTE($A333,I$1,""))</f>
        <v>0</v>
      </c>
      <c r="J333">
        <f>LEN($A333)-LEN(SUBSTITUTE($A333,J$1,""))</f>
        <v>1</v>
      </c>
      <c r="K333">
        <f>LEN($A333)-LEN(SUBSTITUTE($A333,K$1,""))</f>
        <v>0</v>
      </c>
      <c r="L333">
        <f>LEN($A333)-LEN(SUBSTITUTE($A333,L$1,""))</f>
        <v>0</v>
      </c>
      <c r="M333">
        <f>LEN($A333)-LEN(SUBSTITUTE($A333,M$1,""))</f>
        <v>0</v>
      </c>
      <c r="N333">
        <f>LEN($A333)-LEN(SUBSTITUTE($A333,N$1,""))</f>
        <v>0</v>
      </c>
      <c r="O333">
        <f>LEN($A333)-LEN(SUBSTITUTE($A333,O$1,""))</f>
        <v>0</v>
      </c>
      <c r="P333">
        <f>LEN($A333)-LEN(SUBSTITUTE($A333,P$1,""))</f>
        <v>0</v>
      </c>
      <c r="Q333">
        <f>LEN($A333)-LEN(SUBSTITUTE($A333,Q$1,""))</f>
        <v>0</v>
      </c>
      <c r="R333">
        <f>LEN($A333)-LEN(SUBSTITUTE($A333,R$1,""))</f>
        <v>1</v>
      </c>
      <c r="S333">
        <f>LEN($A333)-LEN(SUBSTITUTE($A333,S$1,""))</f>
        <v>0</v>
      </c>
      <c r="T333">
        <f>LEN($A333)-LEN(SUBSTITUTE($A333,T$1,""))</f>
        <v>3</v>
      </c>
      <c r="U333">
        <f>LEN($A333)-LEN(SUBSTITUTE($A333,U$1,""))</f>
        <v>0</v>
      </c>
      <c r="V333">
        <f>I333+1</f>
        <v>1</v>
      </c>
      <c r="W333">
        <f>J333+1</f>
        <v>2</v>
      </c>
      <c r="X333">
        <f>K333+1</f>
        <v>1</v>
      </c>
      <c r="Y333">
        <f>L333+1</f>
        <v>1</v>
      </c>
      <c r="Z333">
        <f>M333+1</f>
        <v>1</v>
      </c>
      <c r="AA333">
        <f>N333+1</f>
        <v>1</v>
      </c>
      <c r="AB333">
        <f>O333+1</f>
        <v>1</v>
      </c>
      <c r="AC333">
        <f>P333+1</f>
        <v>1</v>
      </c>
      <c r="AD333">
        <f>Q333+1</f>
        <v>1</v>
      </c>
      <c r="AE333">
        <f>R333+1</f>
        <v>2</v>
      </c>
      <c r="AF333">
        <f>S333+1</f>
        <v>1</v>
      </c>
      <c r="AG333">
        <f>T333+1</f>
        <v>4</v>
      </c>
      <c r="AH333">
        <f>U333+1</f>
        <v>1</v>
      </c>
      <c r="AI333">
        <f>PRODUCT(V333:AH333)</f>
        <v>16</v>
      </c>
      <c r="AJ333" t="b">
        <f>AI333=6</f>
        <v>0</v>
      </c>
      <c r="AK333" t="b">
        <f>AI333=10</f>
        <v>0</v>
      </c>
      <c r="AL333" t="b">
        <f>AI333=12</f>
        <v>0</v>
      </c>
      <c r="AM333" t="b">
        <f>AI333=16</f>
        <v>1</v>
      </c>
      <c r="AN333" t="b">
        <f>AI333=18</f>
        <v>0</v>
      </c>
      <c r="AO333" t="b">
        <f>AI333=24</f>
        <v>0</v>
      </c>
      <c r="AP333" t="b">
        <f>AI333=32</f>
        <v>0</v>
      </c>
      <c r="AQ333" t="str">
        <f>IF(AI333=6,"7",IF(AI333=10,"6",IF(AI333=12,"5",
IF(AI333=16,"4",IF(AI333=18,"3",IF(AI333=24,"2",IF(AI333=32,"1","0"))))))
)</f>
        <v>4</v>
      </c>
      <c r="AR333" t="str">
        <f>_xlfn.XLOOKUP(D333, $BF$1:$BR$1, $BF$2:$BR$2)</f>
        <v>05</v>
      </c>
      <c r="AS333" t="str">
        <f>_xlfn.XLOOKUP(E333, $BF$1:$BR$1, $BF$2:$BR$2)</f>
        <v>03</v>
      </c>
      <c r="AT333" t="str">
        <f>_xlfn.XLOOKUP(F333, $BF$1:$BR$1, $BF$2:$BR$2)</f>
        <v>03</v>
      </c>
      <c r="AU333" t="str">
        <f>_xlfn.XLOOKUP(G333, $BF$1:$BR$1, $BF$2:$BR$2)</f>
        <v>13</v>
      </c>
      <c r="AV333" t="str">
        <f>_xlfn.XLOOKUP(H333, $BF$1:$BR$1, $BF$2:$BR$2)</f>
        <v>03</v>
      </c>
      <c r="AW333">
        <f>VALUE(_xlfn.TEXTJOIN("", TRUE, AQ333:AV333))</f>
        <v>40503031303</v>
      </c>
      <c r="AX333">
        <v>40503031303</v>
      </c>
      <c r="AY333">
        <f t="shared" si="5"/>
        <v>669</v>
      </c>
      <c r="AZ333">
        <f>B333*AY333</f>
        <v>52182</v>
      </c>
    </row>
    <row r="334" spans="1:52" x14ac:dyDescent="0.25">
      <c r="A334" t="s">
        <v>291</v>
      </c>
      <c r="B334">
        <v>914</v>
      </c>
      <c r="C334" t="str">
        <f>TEXT(A334, "0")</f>
        <v>53323</v>
      </c>
      <c r="D334" t="str">
        <f>MID($C334, 1, 1)</f>
        <v>5</v>
      </c>
      <c r="E334" t="str">
        <f>MID($C334, 2, 1)</f>
        <v>3</v>
      </c>
      <c r="F334" t="str">
        <f>MID($C334, 3, 1)</f>
        <v>3</v>
      </c>
      <c r="G334" t="str">
        <f>MID($C334, 4, 1)</f>
        <v>2</v>
      </c>
      <c r="H334" t="str">
        <f>MID($C334, 5, 1)</f>
        <v>3</v>
      </c>
      <c r="I334">
        <f>LEN($A334)-LEN(SUBSTITUTE($A334,I$1,""))</f>
        <v>0</v>
      </c>
      <c r="J334">
        <f>LEN($A334)-LEN(SUBSTITUTE($A334,J$1,""))</f>
        <v>0</v>
      </c>
      <c r="K334">
        <f>LEN($A334)-LEN(SUBSTITUTE($A334,K$1,""))</f>
        <v>0</v>
      </c>
      <c r="L334">
        <f>LEN($A334)-LEN(SUBSTITUTE($A334,L$1,""))</f>
        <v>0</v>
      </c>
      <c r="M334">
        <f>LEN($A334)-LEN(SUBSTITUTE($A334,M$1,""))</f>
        <v>0</v>
      </c>
      <c r="N334">
        <f>LEN($A334)-LEN(SUBSTITUTE($A334,N$1,""))</f>
        <v>0</v>
      </c>
      <c r="O334">
        <f>LEN($A334)-LEN(SUBSTITUTE($A334,O$1,""))</f>
        <v>0</v>
      </c>
      <c r="P334">
        <f>LEN($A334)-LEN(SUBSTITUTE($A334,P$1,""))</f>
        <v>0</v>
      </c>
      <c r="Q334">
        <f>LEN($A334)-LEN(SUBSTITUTE($A334,Q$1,""))</f>
        <v>0</v>
      </c>
      <c r="R334">
        <f>LEN($A334)-LEN(SUBSTITUTE($A334,R$1,""))</f>
        <v>1</v>
      </c>
      <c r="S334">
        <f>LEN($A334)-LEN(SUBSTITUTE($A334,S$1,""))</f>
        <v>0</v>
      </c>
      <c r="T334">
        <f>LEN($A334)-LEN(SUBSTITUTE($A334,T$1,""))</f>
        <v>3</v>
      </c>
      <c r="U334">
        <f>LEN($A334)-LEN(SUBSTITUTE($A334,U$1,""))</f>
        <v>1</v>
      </c>
      <c r="V334">
        <f>I334+1</f>
        <v>1</v>
      </c>
      <c r="W334">
        <f>J334+1</f>
        <v>1</v>
      </c>
      <c r="X334">
        <f>K334+1</f>
        <v>1</v>
      </c>
      <c r="Y334">
        <f>L334+1</f>
        <v>1</v>
      </c>
      <c r="Z334">
        <f>M334+1</f>
        <v>1</v>
      </c>
      <c r="AA334">
        <f>N334+1</f>
        <v>1</v>
      </c>
      <c r="AB334">
        <f>O334+1</f>
        <v>1</v>
      </c>
      <c r="AC334">
        <f>P334+1</f>
        <v>1</v>
      </c>
      <c r="AD334">
        <f>Q334+1</f>
        <v>1</v>
      </c>
      <c r="AE334">
        <f>R334+1</f>
        <v>2</v>
      </c>
      <c r="AF334">
        <f>S334+1</f>
        <v>1</v>
      </c>
      <c r="AG334">
        <f>T334+1</f>
        <v>4</v>
      </c>
      <c r="AH334">
        <f>U334+1</f>
        <v>2</v>
      </c>
      <c r="AI334">
        <f>PRODUCT(V334:AH334)</f>
        <v>16</v>
      </c>
      <c r="AJ334" t="b">
        <f>AI334=6</f>
        <v>0</v>
      </c>
      <c r="AK334" t="b">
        <f>AI334=10</f>
        <v>0</v>
      </c>
      <c r="AL334" t="b">
        <f>AI334=12</f>
        <v>0</v>
      </c>
      <c r="AM334" t="b">
        <f>AI334=16</f>
        <v>1</v>
      </c>
      <c r="AN334" t="b">
        <f>AI334=18</f>
        <v>0</v>
      </c>
      <c r="AO334" t="b">
        <f>AI334=24</f>
        <v>0</v>
      </c>
      <c r="AP334" t="b">
        <f>AI334=32</f>
        <v>0</v>
      </c>
      <c r="AQ334" t="str">
        <f>IF(AI334=6,"7",IF(AI334=10,"6",IF(AI334=12,"5",
IF(AI334=16,"4",IF(AI334=18,"3",IF(AI334=24,"2",IF(AI334=32,"1","0"))))))
)</f>
        <v>4</v>
      </c>
      <c r="AR334" t="str">
        <f>_xlfn.XLOOKUP(D334, $BF$1:$BR$1, $BF$2:$BR$2)</f>
        <v>05</v>
      </c>
      <c r="AS334" t="str">
        <f>_xlfn.XLOOKUP(E334, $BF$1:$BR$1, $BF$2:$BR$2)</f>
        <v>03</v>
      </c>
      <c r="AT334" t="str">
        <f>_xlfn.XLOOKUP(F334, $BF$1:$BR$1, $BF$2:$BR$2)</f>
        <v>03</v>
      </c>
      <c r="AU334" t="str">
        <f>_xlfn.XLOOKUP(G334, $BF$1:$BR$1, $BF$2:$BR$2)</f>
        <v>02</v>
      </c>
      <c r="AV334" t="str">
        <f>_xlfn.XLOOKUP(H334, $BF$1:$BR$1, $BF$2:$BR$2)</f>
        <v>03</v>
      </c>
      <c r="AW334">
        <f>VALUE(_xlfn.TEXTJOIN("", TRUE, AQ334:AV334))</f>
        <v>40503030203</v>
      </c>
      <c r="AX334">
        <v>40503030203</v>
      </c>
      <c r="AY334">
        <f t="shared" si="5"/>
        <v>668</v>
      </c>
      <c r="AZ334">
        <f>B334*AY334</f>
        <v>610552</v>
      </c>
    </row>
    <row r="335" spans="1:52" x14ac:dyDescent="0.25">
      <c r="A335" t="s">
        <v>470</v>
      </c>
      <c r="B335">
        <v>802</v>
      </c>
      <c r="C335" t="str">
        <f>TEXT(A335, "0")</f>
        <v>4A442</v>
      </c>
      <c r="D335" t="str">
        <f>MID($C335, 1, 1)</f>
        <v>4</v>
      </c>
      <c r="E335" t="str">
        <f>MID($C335, 2, 1)</f>
        <v>A</v>
      </c>
      <c r="F335" t="str">
        <f>MID($C335, 3, 1)</f>
        <v>4</v>
      </c>
      <c r="G335" t="str">
        <f>MID($C335, 4, 1)</f>
        <v>4</v>
      </c>
      <c r="H335" t="str">
        <f>MID($C335, 5, 1)</f>
        <v>2</v>
      </c>
      <c r="I335">
        <f>LEN($A335)-LEN(SUBSTITUTE($A335,I$1,""))</f>
        <v>1</v>
      </c>
      <c r="J335">
        <f>LEN($A335)-LEN(SUBSTITUTE($A335,J$1,""))</f>
        <v>0</v>
      </c>
      <c r="K335">
        <f>LEN($A335)-LEN(SUBSTITUTE($A335,K$1,""))</f>
        <v>0</v>
      </c>
      <c r="L335">
        <f>LEN($A335)-LEN(SUBSTITUTE($A335,L$1,""))</f>
        <v>0</v>
      </c>
      <c r="M335">
        <f>LEN($A335)-LEN(SUBSTITUTE($A335,M$1,""))</f>
        <v>0</v>
      </c>
      <c r="N335">
        <f>LEN($A335)-LEN(SUBSTITUTE($A335,N$1,""))</f>
        <v>0</v>
      </c>
      <c r="O335">
        <f>LEN($A335)-LEN(SUBSTITUTE($A335,O$1,""))</f>
        <v>0</v>
      </c>
      <c r="P335">
        <f>LEN($A335)-LEN(SUBSTITUTE($A335,P$1,""))</f>
        <v>0</v>
      </c>
      <c r="Q335">
        <f>LEN($A335)-LEN(SUBSTITUTE($A335,Q$1,""))</f>
        <v>0</v>
      </c>
      <c r="R335">
        <f>LEN($A335)-LEN(SUBSTITUTE($A335,R$1,""))</f>
        <v>0</v>
      </c>
      <c r="S335">
        <f>LEN($A335)-LEN(SUBSTITUTE($A335,S$1,""))</f>
        <v>3</v>
      </c>
      <c r="T335">
        <f>LEN($A335)-LEN(SUBSTITUTE($A335,T$1,""))</f>
        <v>0</v>
      </c>
      <c r="U335">
        <f>LEN($A335)-LEN(SUBSTITUTE($A335,U$1,""))</f>
        <v>1</v>
      </c>
      <c r="V335">
        <f>I335+1</f>
        <v>2</v>
      </c>
      <c r="W335">
        <f>J335+1</f>
        <v>1</v>
      </c>
      <c r="X335">
        <f>K335+1</f>
        <v>1</v>
      </c>
      <c r="Y335">
        <f>L335+1</f>
        <v>1</v>
      </c>
      <c r="Z335">
        <f>M335+1</f>
        <v>1</v>
      </c>
      <c r="AA335">
        <f>N335+1</f>
        <v>1</v>
      </c>
      <c r="AB335">
        <f>O335+1</f>
        <v>1</v>
      </c>
      <c r="AC335">
        <f>P335+1</f>
        <v>1</v>
      </c>
      <c r="AD335">
        <f>Q335+1</f>
        <v>1</v>
      </c>
      <c r="AE335">
        <f>R335+1</f>
        <v>1</v>
      </c>
      <c r="AF335">
        <f>S335+1</f>
        <v>4</v>
      </c>
      <c r="AG335">
        <f>T335+1</f>
        <v>1</v>
      </c>
      <c r="AH335">
        <f>U335+1</f>
        <v>2</v>
      </c>
      <c r="AI335">
        <f>PRODUCT(V335:AH335)</f>
        <v>16</v>
      </c>
      <c r="AJ335" t="b">
        <f>AI335=6</f>
        <v>0</v>
      </c>
      <c r="AK335" t="b">
        <f>AI335=10</f>
        <v>0</v>
      </c>
      <c r="AL335" t="b">
        <f>AI335=12</f>
        <v>0</v>
      </c>
      <c r="AM335" t="b">
        <f>AI335=16</f>
        <v>1</v>
      </c>
      <c r="AN335" t="b">
        <f>AI335=18</f>
        <v>0</v>
      </c>
      <c r="AO335" t="b">
        <f>AI335=24</f>
        <v>0</v>
      </c>
      <c r="AP335" t="b">
        <f>AI335=32</f>
        <v>0</v>
      </c>
      <c r="AQ335" t="str">
        <f>IF(AI335=6,"7",IF(AI335=10,"6",IF(AI335=12,"5",
IF(AI335=16,"4",IF(AI335=18,"3",IF(AI335=24,"2",IF(AI335=32,"1","0"))))))
)</f>
        <v>4</v>
      </c>
      <c r="AR335" t="str">
        <f>_xlfn.XLOOKUP(D335, $BF$1:$BR$1, $BF$2:$BR$2)</f>
        <v>04</v>
      </c>
      <c r="AS335" t="str">
        <f>_xlfn.XLOOKUP(E335, $BF$1:$BR$1, $BF$2:$BR$2)</f>
        <v>14</v>
      </c>
      <c r="AT335" t="str">
        <f>_xlfn.XLOOKUP(F335, $BF$1:$BR$1, $BF$2:$BR$2)</f>
        <v>04</v>
      </c>
      <c r="AU335" t="str">
        <f>_xlfn.XLOOKUP(G335, $BF$1:$BR$1, $BF$2:$BR$2)</f>
        <v>04</v>
      </c>
      <c r="AV335" t="str">
        <f>_xlfn.XLOOKUP(H335, $BF$1:$BR$1, $BF$2:$BR$2)</f>
        <v>02</v>
      </c>
      <c r="AW335">
        <f>VALUE(_xlfn.TEXTJOIN("", TRUE, AQ335:AV335))</f>
        <v>40414040402</v>
      </c>
      <c r="AX335">
        <v>40414040402</v>
      </c>
      <c r="AY335">
        <f t="shared" si="5"/>
        <v>667</v>
      </c>
      <c r="AZ335">
        <f>B335*AY335</f>
        <v>534934</v>
      </c>
    </row>
    <row r="336" spans="1:52" x14ac:dyDescent="0.25">
      <c r="A336" t="s">
        <v>215</v>
      </c>
      <c r="B336">
        <v>511</v>
      </c>
      <c r="C336" t="str">
        <f>TEXT(A336, "0")</f>
        <v>4KJ44</v>
      </c>
      <c r="D336" t="str">
        <f>MID($C336, 1, 1)</f>
        <v>4</v>
      </c>
      <c r="E336" t="str">
        <f>MID($C336, 2, 1)</f>
        <v>K</v>
      </c>
      <c r="F336" t="str">
        <f>MID($C336, 3, 1)</f>
        <v>J</v>
      </c>
      <c r="G336" t="str">
        <f>MID($C336, 4, 1)</f>
        <v>4</v>
      </c>
      <c r="H336" t="str">
        <f>MID($C336, 5, 1)</f>
        <v>4</v>
      </c>
      <c r="I336">
        <f>LEN($A336)-LEN(SUBSTITUTE($A336,I$1,""))</f>
        <v>0</v>
      </c>
      <c r="J336">
        <f>LEN($A336)-LEN(SUBSTITUTE($A336,J$1,""))</f>
        <v>1</v>
      </c>
      <c r="K336">
        <f>LEN($A336)-LEN(SUBSTITUTE($A336,K$1,""))</f>
        <v>0</v>
      </c>
      <c r="L336">
        <f>LEN($A336)-LEN(SUBSTITUTE($A336,L$1,""))</f>
        <v>1</v>
      </c>
      <c r="M336">
        <f>LEN($A336)-LEN(SUBSTITUTE($A336,M$1,""))</f>
        <v>0</v>
      </c>
      <c r="N336">
        <f>LEN($A336)-LEN(SUBSTITUTE($A336,N$1,""))</f>
        <v>0</v>
      </c>
      <c r="O336">
        <f>LEN($A336)-LEN(SUBSTITUTE($A336,O$1,""))</f>
        <v>0</v>
      </c>
      <c r="P336">
        <f>LEN($A336)-LEN(SUBSTITUTE($A336,P$1,""))</f>
        <v>0</v>
      </c>
      <c r="Q336">
        <f>LEN($A336)-LEN(SUBSTITUTE($A336,Q$1,""))</f>
        <v>0</v>
      </c>
      <c r="R336">
        <f>LEN($A336)-LEN(SUBSTITUTE($A336,R$1,""))</f>
        <v>0</v>
      </c>
      <c r="S336">
        <f>LEN($A336)-LEN(SUBSTITUTE($A336,S$1,""))</f>
        <v>3</v>
      </c>
      <c r="T336">
        <f>LEN($A336)-LEN(SUBSTITUTE($A336,T$1,""))</f>
        <v>0</v>
      </c>
      <c r="U336">
        <f>LEN($A336)-LEN(SUBSTITUTE($A336,U$1,""))</f>
        <v>0</v>
      </c>
      <c r="V336">
        <f>I336+1</f>
        <v>1</v>
      </c>
      <c r="W336">
        <f>J336+1</f>
        <v>2</v>
      </c>
      <c r="X336">
        <f>K336+1</f>
        <v>1</v>
      </c>
      <c r="Y336">
        <f>L336+1</f>
        <v>2</v>
      </c>
      <c r="Z336">
        <f>M336+1</f>
        <v>1</v>
      </c>
      <c r="AA336">
        <f>N336+1</f>
        <v>1</v>
      </c>
      <c r="AB336">
        <f>O336+1</f>
        <v>1</v>
      </c>
      <c r="AC336">
        <f>P336+1</f>
        <v>1</v>
      </c>
      <c r="AD336">
        <f>Q336+1</f>
        <v>1</v>
      </c>
      <c r="AE336">
        <f>R336+1</f>
        <v>1</v>
      </c>
      <c r="AF336">
        <f>S336+1</f>
        <v>4</v>
      </c>
      <c r="AG336">
        <f>T336+1</f>
        <v>1</v>
      </c>
      <c r="AH336">
        <f>U336+1</f>
        <v>1</v>
      </c>
      <c r="AI336">
        <f>PRODUCT(V336:AH336)</f>
        <v>16</v>
      </c>
      <c r="AJ336" t="b">
        <f>AI336=6</f>
        <v>0</v>
      </c>
      <c r="AK336" t="b">
        <f>AI336=10</f>
        <v>0</v>
      </c>
      <c r="AL336" t="b">
        <f>AI336=12</f>
        <v>0</v>
      </c>
      <c r="AM336" t="b">
        <f>AI336=16</f>
        <v>1</v>
      </c>
      <c r="AN336" t="b">
        <f>AI336=18</f>
        <v>0</v>
      </c>
      <c r="AO336" t="b">
        <f>AI336=24</f>
        <v>0</v>
      </c>
      <c r="AP336" t="b">
        <f>AI336=32</f>
        <v>0</v>
      </c>
      <c r="AQ336" t="str">
        <f>IF(AI336=6,"7",IF(AI336=10,"6",IF(AI336=12,"5",
IF(AI336=16,"4",IF(AI336=18,"3",IF(AI336=24,"2",IF(AI336=32,"1","0"))))))
)</f>
        <v>4</v>
      </c>
      <c r="AR336" t="str">
        <f>_xlfn.XLOOKUP(D336, $BF$1:$BR$1, $BF$2:$BR$2)</f>
        <v>04</v>
      </c>
      <c r="AS336" t="str">
        <f>_xlfn.XLOOKUP(E336, $BF$1:$BR$1, $BF$2:$BR$2)</f>
        <v>13</v>
      </c>
      <c r="AT336" t="str">
        <f>_xlfn.XLOOKUP(F336, $BF$1:$BR$1, $BF$2:$BR$2)</f>
        <v>11</v>
      </c>
      <c r="AU336" t="str">
        <f>_xlfn.XLOOKUP(G336, $BF$1:$BR$1, $BF$2:$BR$2)</f>
        <v>04</v>
      </c>
      <c r="AV336" t="str">
        <f>_xlfn.XLOOKUP(H336, $BF$1:$BR$1, $BF$2:$BR$2)</f>
        <v>04</v>
      </c>
      <c r="AW336">
        <f>VALUE(_xlfn.TEXTJOIN("", TRUE, AQ336:AV336))</f>
        <v>40413110404</v>
      </c>
      <c r="AX336">
        <v>40413110404</v>
      </c>
      <c r="AY336">
        <f t="shared" si="5"/>
        <v>666</v>
      </c>
      <c r="AZ336">
        <f>B336*AY336</f>
        <v>340326</v>
      </c>
    </row>
    <row r="337" spans="1:52" x14ac:dyDescent="0.25">
      <c r="A337" t="s">
        <v>94</v>
      </c>
      <c r="B337">
        <v>932</v>
      </c>
      <c r="C337" t="str">
        <f>TEXT(A337, "0")</f>
        <v>4K474</v>
      </c>
      <c r="D337" t="str">
        <f>MID($C337, 1, 1)</f>
        <v>4</v>
      </c>
      <c r="E337" t="str">
        <f>MID($C337, 2, 1)</f>
        <v>K</v>
      </c>
      <c r="F337" t="str">
        <f>MID($C337, 3, 1)</f>
        <v>4</v>
      </c>
      <c r="G337" t="str">
        <f>MID($C337, 4, 1)</f>
        <v>7</v>
      </c>
      <c r="H337" t="str">
        <f>MID($C337, 5, 1)</f>
        <v>4</v>
      </c>
      <c r="I337">
        <f>LEN($A337)-LEN(SUBSTITUTE($A337,I$1,""))</f>
        <v>0</v>
      </c>
      <c r="J337">
        <f>LEN($A337)-LEN(SUBSTITUTE($A337,J$1,""))</f>
        <v>1</v>
      </c>
      <c r="K337">
        <f>LEN($A337)-LEN(SUBSTITUTE($A337,K$1,""))</f>
        <v>0</v>
      </c>
      <c r="L337">
        <f>LEN($A337)-LEN(SUBSTITUTE($A337,L$1,""))</f>
        <v>0</v>
      </c>
      <c r="M337">
        <f>LEN($A337)-LEN(SUBSTITUTE($A337,M$1,""))</f>
        <v>0</v>
      </c>
      <c r="N337">
        <f>LEN($A337)-LEN(SUBSTITUTE($A337,N$1,""))</f>
        <v>0</v>
      </c>
      <c r="O337">
        <f>LEN($A337)-LEN(SUBSTITUTE($A337,O$1,""))</f>
        <v>0</v>
      </c>
      <c r="P337">
        <f>LEN($A337)-LEN(SUBSTITUTE($A337,P$1,""))</f>
        <v>1</v>
      </c>
      <c r="Q337">
        <f>LEN($A337)-LEN(SUBSTITUTE($A337,Q$1,""))</f>
        <v>0</v>
      </c>
      <c r="R337">
        <f>LEN($A337)-LEN(SUBSTITUTE($A337,R$1,""))</f>
        <v>0</v>
      </c>
      <c r="S337">
        <f>LEN($A337)-LEN(SUBSTITUTE($A337,S$1,""))</f>
        <v>3</v>
      </c>
      <c r="T337">
        <f>LEN($A337)-LEN(SUBSTITUTE($A337,T$1,""))</f>
        <v>0</v>
      </c>
      <c r="U337">
        <f>LEN($A337)-LEN(SUBSTITUTE($A337,U$1,""))</f>
        <v>0</v>
      </c>
      <c r="V337">
        <f>I337+1</f>
        <v>1</v>
      </c>
      <c r="W337">
        <f>J337+1</f>
        <v>2</v>
      </c>
      <c r="X337">
        <f>K337+1</f>
        <v>1</v>
      </c>
      <c r="Y337">
        <f>L337+1</f>
        <v>1</v>
      </c>
      <c r="Z337">
        <f>M337+1</f>
        <v>1</v>
      </c>
      <c r="AA337">
        <f>N337+1</f>
        <v>1</v>
      </c>
      <c r="AB337">
        <f>O337+1</f>
        <v>1</v>
      </c>
      <c r="AC337">
        <f>P337+1</f>
        <v>2</v>
      </c>
      <c r="AD337">
        <f>Q337+1</f>
        <v>1</v>
      </c>
      <c r="AE337">
        <f>R337+1</f>
        <v>1</v>
      </c>
      <c r="AF337">
        <f>S337+1</f>
        <v>4</v>
      </c>
      <c r="AG337">
        <f>T337+1</f>
        <v>1</v>
      </c>
      <c r="AH337">
        <f>U337+1</f>
        <v>1</v>
      </c>
      <c r="AI337">
        <f>PRODUCT(V337:AH337)</f>
        <v>16</v>
      </c>
      <c r="AJ337" t="b">
        <f>AI337=6</f>
        <v>0</v>
      </c>
      <c r="AK337" t="b">
        <f>AI337=10</f>
        <v>0</v>
      </c>
      <c r="AL337" t="b">
        <f>AI337=12</f>
        <v>0</v>
      </c>
      <c r="AM337" t="b">
        <f>AI337=16</f>
        <v>1</v>
      </c>
      <c r="AN337" t="b">
        <f>AI337=18</f>
        <v>0</v>
      </c>
      <c r="AO337" t="b">
        <f>AI337=24</f>
        <v>0</v>
      </c>
      <c r="AP337" t="b">
        <f>AI337=32</f>
        <v>0</v>
      </c>
      <c r="AQ337" t="str">
        <f>IF(AI337=6,"7",IF(AI337=10,"6",IF(AI337=12,"5",
IF(AI337=16,"4",IF(AI337=18,"3",IF(AI337=24,"2",IF(AI337=32,"1","0"))))))
)</f>
        <v>4</v>
      </c>
      <c r="AR337" t="str">
        <f>_xlfn.XLOOKUP(D337, $BF$1:$BR$1, $BF$2:$BR$2)</f>
        <v>04</v>
      </c>
      <c r="AS337" t="str">
        <f>_xlfn.XLOOKUP(E337, $BF$1:$BR$1, $BF$2:$BR$2)</f>
        <v>13</v>
      </c>
      <c r="AT337" t="str">
        <f>_xlfn.XLOOKUP(F337, $BF$1:$BR$1, $BF$2:$BR$2)</f>
        <v>04</v>
      </c>
      <c r="AU337" t="str">
        <f>_xlfn.XLOOKUP(G337, $BF$1:$BR$1, $BF$2:$BR$2)</f>
        <v>07</v>
      </c>
      <c r="AV337" t="str">
        <f>_xlfn.XLOOKUP(H337, $BF$1:$BR$1, $BF$2:$BR$2)</f>
        <v>04</v>
      </c>
      <c r="AW337">
        <f>VALUE(_xlfn.TEXTJOIN("", TRUE, AQ337:AV337))</f>
        <v>40413040704</v>
      </c>
      <c r="AX337">
        <v>40413040704</v>
      </c>
      <c r="AY337">
        <f t="shared" si="5"/>
        <v>665</v>
      </c>
      <c r="AZ337">
        <f>B337*AY337</f>
        <v>619780</v>
      </c>
    </row>
    <row r="338" spans="1:52" x14ac:dyDescent="0.25">
      <c r="A338" t="s">
        <v>284</v>
      </c>
      <c r="B338">
        <v>777</v>
      </c>
      <c r="C338" t="str">
        <f>TEXT(A338, "0")</f>
        <v>4J454</v>
      </c>
      <c r="D338" t="str">
        <f>MID($C338, 1, 1)</f>
        <v>4</v>
      </c>
      <c r="E338" t="str">
        <f>MID($C338, 2, 1)</f>
        <v>J</v>
      </c>
      <c r="F338" t="str">
        <f>MID($C338, 3, 1)</f>
        <v>4</v>
      </c>
      <c r="G338" t="str">
        <f>MID($C338, 4, 1)</f>
        <v>5</v>
      </c>
      <c r="H338" t="str">
        <f>MID($C338, 5, 1)</f>
        <v>4</v>
      </c>
      <c r="I338">
        <f>LEN($A338)-LEN(SUBSTITUTE($A338,I$1,""))</f>
        <v>0</v>
      </c>
      <c r="J338">
        <f>LEN($A338)-LEN(SUBSTITUTE($A338,J$1,""))</f>
        <v>0</v>
      </c>
      <c r="K338">
        <f>LEN($A338)-LEN(SUBSTITUTE($A338,K$1,""))</f>
        <v>0</v>
      </c>
      <c r="L338">
        <f>LEN($A338)-LEN(SUBSTITUTE($A338,L$1,""))</f>
        <v>1</v>
      </c>
      <c r="M338">
        <f>LEN($A338)-LEN(SUBSTITUTE($A338,M$1,""))</f>
        <v>0</v>
      </c>
      <c r="N338">
        <f>LEN($A338)-LEN(SUBSTITUTE($A338,N$1,""))</f>
        <v>0</v>
      </c>
      <c r="O338">
        <f>LEN($A338)-LEN(SUBSTITUTE($A338,O$1,""))</f>
        <v>0</v>
      </c>
      <c r="P338">
        <f>LEN($A338)-LEN(SUBSTITUTE($A338,P$1,""))</f>
        <v>0</v>
      </c>
      <c r="Q338">
        <f>LEN($A338)-LEN(SUBSTITUTE($A338,Q$1,""))</f>
        <v>0</v>
      </c>
      <c r="R338">
        <f>LEN($A338)-LEN(SUBSTITUTE($A338,R$1,""))</f>
        <v>1</v>
      </c>
      <c r="S338">
        <f>LEN($A338)-LEN(SUBSTITUTE($A338,S$1,""))</f>
        <v>3</v>
      </c>
      <c r="T338">
        <f>LEN($A338)-LEN(SUBSTITUTE($A338,T$1,""))</f>
        <v>0</v>
      </c>
      <c r="U338">
        <f>LEN($A338)-LEN(SUBSTITUTE($A338,U$1,""))</f>
        <v>0</v>
      </c>
      <c r="V338">
        <f>I338+1</f>
        <v>1</v>
      </c>
      <c r="W338">
        <f>J338+1</f>
        <v>1</v>
      </c>
      <c r="X338">
        <f>K338+1</f>
        <v>1</v>
      </c>
      <c r="Y338">
        <f>L338+1</f>
        <v>2</v>
      </c>
      <c r="Z338">
        <f>M338+1</f>
        <v>1</v>
      </c>
      <c r="AA338">
        <f>N338+1</f>
        <v>1</v>
      </c>
      <c r="AB338">
        <f>O338+1</f>
        <v>1</v>
      </c>
      <c r="AC338">
        <f>P338+1</f>
        <v>1</v>
      </c>
      <c r="AD338">
        <f>Q338+1</f>
        <v>1</v>
      </c>
      <c r="AE338">
        <f>R338+1</f>
        <v>2</v>
      </c>
      <c r="AF338">
        <f>S338+1</f>
        <v>4</v>
      </c>
      <c r="AG338">
        <f>T338+1</f>
        <v>1</v>
      </c>
      <c r="AH338">
        <f>U338+1</f>
        <v>1</v>
      </c>
      <c r="AI338">
        <f>PRODUCT(V338:AH338)</f>
        <v>16</v>
      </c>
      <c r="AJ338" t="b">
        <f>AI338=6</f>
        <v>0</v>
      </c>
      <c r="AK338" t="b">
        <f>AI338=10</f>
        <v>0</v>
      </c>
      <c r="AL338" t="b">
        <f>AI338=12</f>
        <v>0</v>
      </c>
      <c r="AM338" t="b">
        <f>AI338=16</f>
        <v>1</v>
      </c>
      <c r="AN338" t="b">
        <f>AI338=18</f>
        <v>0</v>
      </c>
      <c r="AO338" t="b">
        <f>AI338=24</f>
        <v>0</v>
      </c>
      <c r="AP338" t="b">
        <f>AI338=32</f>
        <v>0</v>
      </c>
      <c r="AQ338" t="str">
        <f>IF(AI338=6,"7",IF(AI338=10,"6",IF(AI338=12,"5",
IF(AI338=16,"4",IF(AI338=18,"3",IF(AI338=24,"2",IF(AI338=32,"1","0"))))))
)</f>
        <v>4</v>
      </c>
      <c r="AR338" t="str">
        <f>_xlfn.XLOOKUP(D338, $BF$1:$BR$1, $BF$2:$BR$2)</f>
        <v>04</v>
      </c>
      <c r="AS338" t="str">
        <f>_xlfn.XLOOKUP(E338, $BF$1:$BR$1, $BF$2:$BR$2)</f>
        <v>11</v>
      </c>
      <c r="AT338" t="str">
        <f>_xlfn.XLOOKUP(F338, $BF$1:$BR$1, $BF$2:$BR$2)</f>
        <v>04</v>
      </c>
      <c r="AU338" t="str">
        <f>_xlfn.XLOOKUP(G338, $BF$1:$BR$1, $BF$2:$BR$2)</f>
        <v>05</v>
      </c>
      <c r="AV338" t="str">
        <f>_xlfn.XLOOKUP(H338, $BF$1:$BR$1, $BF$2:$BR$2)</f>
        <v>04</v>
      </c>
      <c r="AW338">
        <f>VALUE(_xlfn.TEXTJOIN("", TRUE, AQ338:AV338))</f>
        <v>40411040504</v>
      </c>
      <c r="AX338">
        <v>40411040504</v>
      </c>
      <c r="AY338">
        <f t="shared" si="5"/>
        <v>664</v>
      </c>
      <c r="AZ338">
        <f>B338*AY338</f>
        <v>515928</v>
      </c>
    </row>
    <row r="339" spans="1:52" x14ac:dyDescent="0.25">
      <c r="A339" t="s">
        <v>217</v>
      </c>
      <c r="B339">
        <v>944</v>
      </c>
      <c r="C339" t="str">
        <f>TEXT(A339, "0")</f>
        <v>4J222</v>
      </c>
      <c r="D339" t="str">
        <f>MID($C339, 1, 1)</f>
        <v>4</v>
      </c>
      <c r="E339" t="str">
        <f>MID($C339, 2, 1)</f>
        <v>J</v>
      </c>
      <c r="F339" t="str">
        <f>MID($C339, 3, 1)</f>
        <v>2</v>
      </c>
      <c r="G339" t="str">
        <f>MID($C339, 4, 1)</f>
        <v>2</v>
      </c>
      <c r="H339" t="str">
        <f>MID($C339, 5, 1)</f>
        <v>2</v>
      </c>
      <c r="I339">
        <f>LEN($A339)-LEN(SUBSTITUTE($A339,I$1,""))</f>
        <v>0</v>
      </c>
      <c r="J339">
        <f>LEN($A339)-LEN(SUBSTITUTE($A339,J$1,""))</f>
        <v>0</v>
      </c>
      <c r="K339">
        <f>LEN($A339)-LEN(SUBSTITUTE($A339,K$1,""))</f>
        <v>0</v>
      </c>
      <c r="L339">
        <f>LEN($A339)-LEN(SUBSTITUTE($A339,L$1,""))</f>
        <v>1</v>
      </c>
      <c r="M339">
        <f>LEN($A339)-LEN(SUBSTITUTE($A339,M$1,""))</f>
        <v>0</v>
      </c>
      <c r="N339">
        <f>LEN($A339)-LEN(SUBSTITUTE($A339,N$1,""))</f>
        <v>0</v>
      </c>
      <c r="O339">
        <f>LEN($A339)-LEN(SUBSTITUTE($A339,O$1,""))</f>
        <v>0</v>
      </c>
      <c r="P339">
        <f>LEN($A339)-LEN(SUBSTITUTE($A339,P$1,""))</f>
        <v>0</v>
      </c>
      <c r="Q339">
        <f>LEN($A339)-LEN(SUBSTITUTE($A339,Q$1,""))</f>
        <v>0</v>
      </c>
      <c r="R339">
        <f>LEN($A339)-LEN(SUBSTITUTE($A339,R$1,""))</f>
        <v>0</v>
      </c>
      <c r="S339">
        <f>LEN($A339)-LEN(SUBSTITUTE($A339,S$1,""))</f>
        <v>1</v>
      </c>
      <c r="T339">
        <f>LEN($A339)-LEN(SUBSTITUTE($A339,T$1,""))</f>
        <v>0</v>
      </c>
      <c r="U339">
        <f>LEN($A339)-LEN(SUBSTITUTE($A339,U$1,""))</f>
        <v>3</v>
      </c>
      <c r="V339">
        <f>I339+1</f>
        <v>1</v>
      </c>
      <c r="W339">
        <f>J339+1</f>
        <v>1</v>
      </c>
      <c r="X339">
        <f>K339+1</f>
        <v>1</v>
      </c>
      <c r="Y339">
        <f>L339+1</f>
        <v>2</v>
      </c>
      <c r="Z339">
        <f>M339+1</f>
        <v>1</v>
      </c>
      <c r="AA339">
        <f>N339+1</f>
        <v>1</v>
      </c>
      <c r="AB339">
        <f>O339+1</f>
        <v>1</v>
      </c>
      <c r="AC339">
        <f>P339+1</f>
        <v>1</v>
      </c>
      <c r="AD339">
        <f>Q339+1</f>
        <v>1</v>
      </c>
      <c r="AE339">
        <f>R339+1</f>
        <v>1</v>
      </c>
      <c r="AF339">
        <f>S339+1</f>
        <v>2</v>
      </c>
      <c r="AG339">
        <f>T339+1</f>
        <v>1</v>
      </c>
      <c r="AH339">
        <f>U339+1</f>
        <v>4</v>
      </c>
      <c r="AI339">
        <f>PRODUCT(V339:AH339)</f>
        <v>16</v>
      </c>
      <c r="AJ339" t="b">
        <f>AI339=6</f>
        <v>0</v>
      </c>
      <c r="AK339" t="b">
        <f>AI339=10</f>
        <v>0</v>
      </c>
      <c r="AL339" t="b">
        <f>AI339=12</f>
        <v>0</v>
      </c>
      <c r="AM339" t="b">
        <f>AI339=16</f>
        <v>1</v>
      </c>
      <c r="AN339" t="b">
        <f>AI339=18</f>
        <v>0</v>
      </c>
      <c r="AO339" t="b">
        <f>AI339=24</f>
        <v>0</v>
      </c>
      <c r="AP339" t="b">
        <f>AI339=32</f>
        <v>0</v>
      </c>
      <c r="AQ339" t="str">
        <f>IF(AI339=6,"7",IF(AI339=10,"6",IF(AI339=12,"5",
IF(AI339=16,"4",IF(AI339=18,"3",IF(AI339=24,"2",IF(AI339=32,"1","0"))))))
)</f>
        <v>4</v>
      </c>
      <c r="AR339" t="str">
        <f>_xlfn.XLOOKUP(D339, $BF$1:$BR$1, $BF$2:$BR$2)</f>
        <v>04</v>
      </c>
      <c r="AS339" t="str">
        <f>_xlfn.XLOOKUP(E339, $BF$1:$BR$1, $BF$2:$BR$2)</f>
        <v>11</v>
      </c>
      <c r="AT339" t="str">
        <f>_xlfn.XLOOKUP(F339, $BF$1:$BR$1, $BF$2:$BR$2)</f>
        <v>02</v>
      </c>
      <c r="AU339" t="str">
        <f>_xlfn.XLOOKUP(G339, $BF$1:$BR$1, $BF$2:$BR$2)</f>
        <v>02</v>
      </c>
      <c r="AV339" t="str">
        <f>_xlfn.XLOOKUP(H339, $BF$1:$BR$1, $BF$2:$BR$2)</f>
        <v>02</v>
      </c>
      <c r="AW339">
        <f>VALUE(_xlfn.TEXTJOIN("", TRUE, AQ339:AV339))</f>
        <v>40411020202</v>
      </c>
      <c r="AX339">
        <v>40411020202</v>
      </c>
      <c r="AY339">
        <f t="shared" si="5"/>
        <v>663</v>
      </c>
      <c r="AZ339">
        <f>B339*AY339</f>
        <v>625872</v>
      </c>
    </row>
    <row r="340" spans="1:52" x14ac:dyDescent="0.25">
      <c r="A340" t="s">
        <v>40</v>
      </c>
      <c r="B340">
        <v>669</v>
      </c>
      <c r="C340" t="str">
        <f>TEXT(A340, "0")</f>
        <v>48464</v>
      </c>
      <c r="D340" t="str">
        <f>MID($C340, 1, 1)</f>
        <v>4</v>
      </c>
      <c r="E340" t="str">
        <f>MID($C340, 2, 1)</f>
        <v>8</v>
      </c>
      <c r="F340" t="str">
        <f>MID($C340, 3, 1)</f>
        <v>4</v>
      </c>
      <c r="G340" t="str">
        <f>MID($C340, 4, 1)</f>
        <v>6</v>
      </c>
      <c r="H340" t="str">
        <f>MID($C340, 5, 1)</f>
        <v>4</v>
      </c>
      <c r="I340">
        <f>LEN($A340)-LEN(SUBSTITUTE($A340,I$1,""))</f>
        <v>0</v>
      </c>
      <c r="J340">
        <f>LEN($A340)-LEN(SUBSTITUTE($A340,J$1,""))</f>
        <v>0</v>
      </c>
      <c r="K340">
        <f>LEN($A340)-LEN(SUBSTITUTE($A340,K$1,""))</f>
        <v>0</v>
      </c>
      <c r="L340">
        <f>LEN($A340)-LEN(SUBSTITUTE($A340,L$1,""))</f>
        <v>0</v>
      </c>
      <c r="M340">
        <f>LEN($A340)-LEN(SUBSTITUTE($A340,M$1,""))</f>
        <v>0</v>
      </c>
      <c r="N340">
        <f>LEN($A340)-LEN(SUBSTITUTE($A340,N$1,""))</f>
        <v>0</v>
      </c>
      <c r="O340">
        <f>LEN($A340)-LEN(SUBSTITUTE($A340,O$1,""))</f>
        <v>1</v>
      </c>
      <c r="P340">
        <f>LEN($A340)-LEN(SUBSTITUTE($A340,P$1,""))</f>
        <v>0</v>
      </c>
      <c r="Q340">
        <f>LEN($A340)-LEN(SUBSTITUTE($A340,Q$1,""))</f>
        <v>1</v>
      </c>
      <c r="R340">
        <f>LEN($A340)-LEN(SUBSTITUTE($A340,R$1,""))</f>
        <v>0</v>
      </c>
      <c r="S340">
        <f>LEN($A340)-LEN(SUBSTITUTE($A340,S$1,""))</f>
        <v>3</v>
      </c>
      <c r="T340">
        <f>LEN($A340)-LEN(SUBSTITUTE($A340,T$1,""))</f>
        <v>0</v>
      </c>
      <c r="U340">
        <f>LEN($A340)-LEN(SUBSTITUTE($A340,U$1,""))</f>
        <v>0</v>
      </c>
      <c r="V340">
        <f>I340+1</f>
        <v>1</v>
      </c>
      <c r="W340">
        <f>J340+1</f>
        <v>1</v>
      </c>
      <c r="X340">
        <f>K340+1</f>
        <v>1</v>
      </c>
      <c r="Y340">
        <f>L340+1</f>
        <v>1</v>
      </c>
      <c r="Z340">
        <f>M340+1</f>
        <v>1</v>
      </c>
      <c r="AA340">
        <f>N340+1</f>
        <v>1</v>
      </c>
      <c r="AB340">
        <f>O340+1</f>
        <v>2</v>
      </c>
      <c r="AC340">
        <f>P340+1</f>
        <v>1</v>
      </c>
      <c r="AD340">
        <f>Q340+1</f>
        <v>2</v>
      </c>
      <c r="AE340">
        <f>R340+1</f>
        <v>1</v>
      </c>
      <c r="AF340">
        <f>S340+1</f>
        <v>4</v>
      </c>
      <c r="AG340">
        <f>T340+1</f>
        <v>1</v>
      </c>
      <c r="AH340">
        <f>U340+1</f>
        <v>1</v>
      </c>
      <c r="AI340">
        <f>PRODUCT(V340:AH340)</f>
        <v>16</v>
      </c>
      <c r="AJ340" t="b">
        <f>AI340=6</f>
        <v>0</v>
      </c>
      <c r="AK340" t="b">
        <f>AI340=10</f>
        <v>0</v>
      </c>
      <c r="AL340" t="b">
        <f>AI340=12</f>
        <v>0</v>
      </c>
      <c r="AM340" t="b">
        <f>AI340=16</f>
        <v>1</v>
      </c>
      <c r="AN340" t="b">
        <f>AI340=18</f>
        <v>0</v>
      </c>
      <c r="AO340" t="b">
        <f>AI340=24</f>
        <v>0</v>
      </c>
      <c r="AP340" t="b">
        <f>AI340=32</f>
        <v>0</v>
      </c>
      <c r="AQ340" t="str">
        <f>IF(AI340=6,"7",IF(AI340=10,"6",IF(AI340=12,"5",
IF(AI340=16,"4",IF(AI340=18,"3",IF(AI340=24,"2",IF(AI340=32,"1","0"))))))
)</f>
        <v>4</v>
      </c>
      <c r="AR340" t="str">
        <f>_xlfn.XLOOKUP(D340, $BF$1:$BR$1, $BF$2:$BR$2)</f>
        <v>04</v>
      </c>
      <c r="AS340" t="str">
        <f>_xlfn.XLOOKUP(E340, $BF$1:$BR$1, $BF$2:$BR$2)</f>
        <v>08</v>
      </c>
      <c r="AT340" t="str">
        <f>_xlfn.XLOOKUP(F340, $BF$1:$BR$1, $BF$2:$BR$2)</f>
        <v>04</v>
      </c>
      <c r="AU340" t="str">
        <f>_xlfn.XLOOKUP(G340, $BF$1:$BR$1, $BF$2:$BR$2)</f>
        <v>06</v>
      </c>
      <c r="AV340" t="str">
        <f>_xlfn.XLOOKUP(H340, $BF$1:$BR$1, $BF$2:$BR$2)</f>
        <v>04</v>
      </c>
      <c r="AW340">
        <f>VALUE(_xlfn.TEXTJOIN("", TRUE, AQ340:AV340))</f>
        <v>40408040604</v>
      </c>
      <c r="AX340">
        <v>40408040604</v>
      </c>
      <c r="AY340">
        <f t="shared" si="5"/>
        <v>662</v>
      </c>
      <c r="AZ340">
        <f>B340*AY340</f>
        <v>442878</v>
      </c>
    </row>
    <row r="341" spans="1:52" x14ac:dyDescent="0.25">
      <c r="A341" t="s">
        <v>305</v>
      </c>
      <c r="B341">
        <v>783</v>
      </c>
      <c r="C341" t="str">
        <f>TEXT(A341, "0")</f>
        <v>47KKK</v>
      </c>
      <c r="D341" t="str">
        <f>MID($C341, 1, 1)</f>
        <v>4</v>
      </c>
      <c r="E341" t="str">
        <f>MID($C341, 2, 1)</f>
        <v>7</v>
      </c>
      <c r="F341" t="str">
        <f>MID($C341, 3, 1)</f>
        <v>K</v>
      </c>
      <c r="G341" t="str">
        <f>MID($C341, 4, 1)</f>
        <v>K</v>
      </c>
      <c r="H341" t="str">
        <f>MID($C341, 5, 1)</f>
        <v>K</v>
      </c>
      <c r="I341">
        <f>LEN($A341)-LEN(SUBSTITUTE($A341,I$1,""))</f>
        <v>0</v>
      </c>
      <c r="J341">
        <f>LEN($A341)-LEN(SUBSTITUTE($A341,J$1,""))</f>
        <v>3</v>
      </c>
      <c r="K341">
        <f>LEN($A341)-LEN(SUBSTITUTE($A341,K$1,""))</f>
        <v>0</v>
      </c>
      <c r="L341">
        <f>LEN($A341)-LEN(SUBSTITUTE($A341,L$1,""))</f>
        <v>0</v>
      </c>
      <c r="M341">
        <f>LEN($A341)-LEN(SUBSTITUTE($A341,M$1,""))</f>
        <v>0</v>
      </c>
      <c r="N341">
        <f>LEN($A341)-LEN(SUBSTITUTE($A341,N$1,""))</f>
        <v>0</v>
      </c>
      <c r="O341">
        <f>LEN($A341)-LEN(SUBSTITUTE($A341,O$1,""))</f>
        <v>0</v>
      </c>
      <c r="P341">
        <f>LEN($A341)-LEN(SUBSTITUTE($A341,P$1,""))</f>
        <v>1</v>
      </c>
      <c r="Q341">
        <f>LEN($A341)-LEN(SUBSTITUTE($A341,Q$1,""))</f>
        <v>0</v>
      </c>
      <c r="R341">
        <f>LEN($A341)-LEN(SUBSTITUTE($A341,R$1,""))</f>
        <v>0</v>
      </c>
      <c r="S341">
        <f>LEN($A341)-LEN(SUBSTITUTE($A341,S$1,""))</f>
        <v>1</v>
      </c>
      <c r="T341">
        <f>LEN($A341)-LEN(SUBSTITUTE($A341,T$1,""))</f>
        <v>0</v>
      </c>
      <c r="U341">
        <f>LEN($A341)-LEN(SUBSTITUTE($A341,U$1,""))</f>
        <v>0</v>
      </c>
      <c r="V341">
        <f>I341+1</f>
        <v>1</v>
      </c>
      <c r="W341">
        <f>J341+1</f>
        <v>4</v>
      </c>
      <c r="X341">
        <f>K341+1</f>
        <v>1</v>
      </c>
      <c r="Y341">
        <f>L341+1</f>
        <v>1</v>
      </c>
      <c r="Z341">
        <f>M341+1</f>
        <v>1</v>
      </c>
      <c r="AA341">
        <f>N341+1</f>
        <v>1</v>
      </c>
      <c r="AB341">
        <f>O341+1</f>
        <v>1</v>
      </c>
      <c r="AC341">
        <f>P341+1</f>
        <v>2</v>
      </c>
      <c r="AD341">
        <f>Q341+1</f>
        <v>1</v>
      </c>
      <c r="AE341">
        <f>R341+1</f>
        <v>1</v>
      </c>
      <c r="AF341">
        <f>S341+1</f>
        <v>2</v>
      </c>
      <c r="AG341">
        <f>T341+1</f>
        <v>1</v>
      </c>
      <c r="AH341">
        <f>U341+1</f>
        <v>1</v>
      </c>
      <c r="AI341">
        <f>PRODUCT(V341:AH341)</f>
        <v>16</v>
      </c>
      <c r="AJ341" t="b">
        <f>AI341=6</f>
        <v>0</v>
      </c>
      <c r="AK341" t="b">
        <f>AI341=10</f>
        <v>0</v>
      </c>
      <c r="AL341" t="b">
        <f>AI341=12</f>
        <v>0</v>
      </c>
      <c r="AM341" t="b">
        <f>AI341=16</f>
        <v>1</v>
      </c>
      <c r="AN341" t="b">
        <f>AI341=18</f>
        <v>0</v>
      </c>
      <c r="AO341" t="b">
        <f>AI341=24</f>
        <v>0</v>
      </c>
      <c r="AP341" t="b">
        <f>AI341=32</f>
        <v>0</v>
      </c>
      <c r="AQ341" t="str">
        <f>IF(AI341=6,"7",IF(AI341=10,"6",IF(AI341=12,"5",
IF(AI341=16,"4",IF(AI341=18,"3",IF(AI341=24,"2",IF(AI341=32,"1","0"))))))
)</f>
        <v>4</v>
      </c>
      <c r="AR341" t="str">
        <f>_xlfn.XLOOKUP(D341, $BF$1:$BR$1, $BF$2:$BR$2)</f>
        <v>04</v>
      </c>
      <c r="AS341" t="str">
        <f>_xlfn.XLOOKUP(E341, $BF$1:$BR$1, $BF$2:$BR$2)</f>
        <v>07</v>
      </c>
      <c r="AT341" t="str">
        <f>_xlfn.XLOOKUP(F341, $BF$1:$BR$1, $BF$2:$BR$2)</f>
        <v>13</v>
      </c>
      <c r="AU341" t="str">
        <f>_xlfn.XLOOKUP(G341, $BF$1:$BR$1, $BF$2:$BR$2)</f>
        <v>13</v>
      </c>
      <c r="AV341" t="str">
        <f>_xlfn.XLOOKUP(H341, $BF$1:$BR$1, $BF$2:$BR$2)</f>
        <v>13</v>
      </c>
      <c r="AW341">
        <f>VALUE(_xlfn.TEXTJOIN("", TRUE, AQ341:AV341))</f>
        <v>40407131313</v>
      </c>
      <c r="AX341">
        <v>40407131313</v>
      </c>
      <c r="AY341">
        <f t="shared" si="5"/>
        <v>661</v>
      </c>
      <c r="AZ341">
        <f>B341*AY341</f>
        <v>517563</v>
      </c>
    </row>
    <row r="342" spans="1:52" x14ac:dyDescent="0.25">
      <c r="A342" t="s">
        <v>351</v>
      </c>
      <c r="B342">
        <v>731</v>
      </c>
      <c r="C342" t="str">
        <f>TEXT(A342, "0")</f>
        <v>44Q74</v>
      </c>
      <c r="D342" t="str">
        <f>MID($C342, 1, 1)</f>
        <v>4</v>
      </c>
      <c r="E342" t="str">
        <f>MID($C342, 2, 1)</f>
        <v>4</v>
      </c>
      <c r="F342" t="str">
        <f>MID($C342, 3, 1)</f>
        <v>Q</v>
      </c>
      <c r="G342" t="str">
        <f>MID($C342, 4, 1)</f>
        <v>7</v>
      </c>
      <c r="H342" t="str">
        <f>MID($C342, 5, 1)</f>
        <v>4</v>
      </c>
      <c r="I342">
        <f>LEN($A342)-LEN(SUBSTITUTE($A342,I$1,""))</f>
        <v>0</v>
      </c>
      <c r="J342">
        <f>LEN($A342)-LEN(SUBSTITUTE($A342,J$1,""))</f>
        <v>0</v>
      </c>
      <c r="K342">
        <f>LEN($A342)-LEN(SUBSTITUTE($A342,K$1,""))</f>
        <v>1</v>
      </c>
      <c r="L342">
        <f>LEN($A342)-LEN(SUBSTITUTE($A342,L$1,""))</f>
        <v>0</v>
      </c>
      <c r="M342">
        <f>LEN($A342)-LEN(SUBSTITUTE($A342,M$1,""))</f>
        <v>0</v>
      </c>
      <c r="N342">
        <f>LEN($A342)-LEN(SUBSTITUTE($A342,N$1,""))</f>
        <v>0</v>
      </c>
      <c r="O342">
        <f>LEN($A342)-LEN(SUBSTITUTE($A342,O$1,""))</f>
        <v>0</v>
      </c>
      <c r="P342">
        <f>LEN($A342)-LEN(SUBSTITUTE($A342,P$1,""))</f>
        <v>1</v>
      </c>
      <c r="Q342">
        <f>LEN($A342)-LEN(SUBSTITUTE($A342,Q$1,""))</f>
        <v>0</v>
      </c>
      <c r="R342">
        <f>LEN($A342)-LEN(SUBSTITUTE($A342,R$1,""))</f>
        <v>0</v>
      </c>
      <c r="S342">
        <f>LEN($A342)-LEN(SUBSTITUTE($A342,S$1,""))</f>
        <v>3</v>
      </c>
      <c r="T342">
        <f>LEN($A342)-LEN(SUBSTITUTE($A342,T$1,""))</f>
        <v>0</v>
      </c>
      <c r="U342">
        <f>LEN($A342)-LEN(SUBSTITUTE($A342,U$1,""))</f>
        <v>0</v>
      </c>
      <c r="V342">
        <f>I342+1</f>
        <v>1</v>
      </c>
      <c r="W342">
        <f>J342+1</f>
        <v>1</v>
      </c>
      <c r="X342">
        <f>K342+1</f>
        <v>2</v>
      </c>
      <c r="Y342">
        <f>L342+1</f>
        <v>1</v>
      </c>
      <c r="Z342">
        <f>M342+1</f>
        <v>1</v>
      </c>
      <c r="AA342">
        <f>N342+1</f>
        <v>1</v>
      </c>
      <c r="AB342">
        <f>O342+1</f>
        <v>1</v>
      </c>
      <c r="AC342">
        <f>P342+1</f>
        <v>2</v>
      </c>
      <c r="AD342">
        <f>Q342+1</f>
        <v>1</v>
      </c>
      <c r="AE342">
        <f>R342+1</f>
        <v>1</v>
      </c>
      <c r="AF342">
        <f>S342+1</f>
        <v>4</v>
      </c>
      <c r="AG342">
        <f>T342+1</f>
        <v>1</v>
      </c>
      <c r="AH342">
        <f>U342+1</f>
        <v>1</v>
      </c>
      <c r="AI342">
        <f>PRODUCT(V342:AH342)</f>
        <v>16</v>
      </c>
      <c r="AJ342" t="b">
        <f>AI342=6</f>
        <v>0</v>
      </c>
      <c r="AK342" t="b">
        <f>AI342=10</f>
        <v>0</v>
      </c>
      <c r="AL342" t="b">
        <f>AI342=12</f>
        <v>0</v>
      </c>
      <c r="AM342" t="b">
        <f>AI342=16</f>
        <v>1</v>
      </c>
      <c r="AN342" t="b">
        <f>AI342=18</f>
        <v>0</v>
      </c>
      <c r="AO342" t="b">
        <f>AI342=24</f>
        <v>0</v>
      </c>
      <c r="AP342" t="b">
        <f>AI342=32</f>
        <v>0</v>
      </c>
      <c r="AQ342" t="str">
        <f>IF(AI342=6,"7",IF(AI342=10,"6",IF(AI342=12,"5",
IF(AI342=16,"4",IF(AI342=18,"3",IF(AI342=24,"2",IF(AI342=32,"1","0"))))))
)</f>
        <v>4</v>
      </c>
      <c r="AR342" t="str">
        <f>_xlfn.XLOOKUP(D342, $BF$1:$BR$1, $BF$2:$BR$2)</f>
        <v>04</v>
      </c>
      <c r="AS342" t="str">
        <f>_xlfn.XLOOKUP(E342, $BF$1:$BR$1, $BF$2:$BR$2)</f>
        <v>04</v>
      </c>
      <c r="AT342" t="str">
        <f>_xlfn.XLOOKUP(F342, $BF$1:$BR$1, $BF$2:$BR$2)</f>
        <v>12</v>
      </c>
      <c r="AU342" t="str">
        <f>_xlfn.XLOOKUP(G342, $BF$1:$BR$1, $BF$2:$BR$2)</f>
        <v>07</v>
      </c>
      <c r="AV342" t="str">
        <f>_xlfn.XLOOKUP(H342, $BF$1:$BR$1, $BF$2:$BR$2)</f>
        <v>04</v>
      </c>
      <c r="AW342">
        <f>VALUE(_xlfn.TEXTJOIN("", TRUE, AQ342:AV342))</f>
        <v>40404120704</v>
      </c>
      <c r="AX342">
        <v>40404120704</v>
      </c>
      <c r="AY342">
        <f t="shared" si="5"/>
        <v>660</v>
      </c>
      <c r="AZ342">
        <f>B342*AY342</f>
        <v>482460</v>
      </c>
    </row>
    <row r="343" spans="1:52" x14ac:dyDescent="0.25">
      <c r="A343" t="s">
        <v>600</v>
      </c>
      <c r="B343">
        <v>539</v>
      </c>
      <c r="C343" t="str">
        <f>TEXT(A343, "0")</f>
        <v>44Q49</v>
      </c>
      <c r="D343" t="str">
        <f>MID($C343, 1, 1)</f>
        <v>4</v>
      </c>
      <c r="E343" t="str">
        <f>MID($C343, 2, 1)</f>
        <v>4</v>
      </c>
      <c r="F343" t="str">
        <f>MID($C343, 3, 1)</f>
        <v>Q</v>
      </c>
      <c r="G343" t="str">
        <f>MID($C343, 4, 1)</f>
        <v>4</v>
      </c>
      <c r="H343" t="str">
        <f>MID($C343, 5, 1)</f>
        <v>9</v>
      </c>
      <c r="I343">
        <f>LEN($A343)-LEN(SUBSTITUTE($A343,I$1,""))</f>
        <v>0</v>
      </c>
      <c r="J343">
        <f>LEN($A343)-LEN(SUBSTITUTE($A343,J$1,""))</f>
        <v>0</v>
      </c>
      <c r="K343">
        <f>LEN($A343)-LEN(SUBSTITUTE($A343,K$1,""))</f>
        <v>1</v>
      </c>
      <c r="L343">
        <f>LEN($A343)-LEN(SUBSTITUTE($A343,L$1,""))</f>
        <v>0</v>
      </c>
      <c r="M343">
        <f>LEN($A343)-LEN(SUBSTITUTE($A343,M$1,""))</f>
        <v>0</v>
      </c>
      <c r="N343">
        <f>LEN($A343)-LEN(SUBSTITUTE($A343,N$1,""))</f>
        <v>1</v>
      </c>
      <c r="O343">
        <f>LEN($A343)-LEN(SUBSTITUTE($A343,O$1,""))</f>
        <v>0</v>
      </c>
      <c r="P343">
        <f>LEN($A343)-LEN(SUBSTITUTE($A343,P$1,""))</f>
        <v>0</v>
      </c>
      <c r="Q343">
        <f>LEN($A343)-LEN(SUBSTITUTE($A343,Q$1,""))</f>
        <v>0</v>
      </c>
      <c r="R343">
        <f>LEN($A343)-LEN(SUBSTITUTE($A343,R$1,""))</f>
        <v>0</v>
      </c>
      <c r="S343">
        <f>LEN($A343)-LEN(SUBSTITUTE($A343,S$1,""))</f>
        <v>3</v>
      </c>
      <c r="T343">
        <f>LEN($A343)-LEN(SUBSTITUTE($A343,T$1,""))</f>
        <v>0</v>
      </c>
      <c r="U343">
        <f>LEN($A343)-LEN(SUBSTITUTE($A343,U$1,""))</f>
        <v>0</v>
      </c>
      <c r="V343">
        <f>I343+1</f>
        <v>1</v>
      </c>
      <c r="W343">
        <f>J343+1</f>
        <v>1</v>
      </c>
      <c r="X343">
        <f>K343+1</f>
        <v>2</v>
      </c>
      <c r="Y343">
        <f>L343+1</f>
        <v>1</v>
      </c>
      <c r="Z343">
        <f>M343+1</f>
        <v>1</v>
      </c>
      <c r="AA343">
        <f>N343+1</f>
        <v>2</v>
      </c>
      <c r="AB343">
        <f>O343+1</f>
        <v>1</v>
      </c>
      <c r="AC343">
        <f>P343+1</f>
        <v>1</v>
      </c>
      <c r="AD343">
        <f>Q343+1</f>
        <v>1</v>
      </c>
      <c r="AE343">
        <f>R343+1</f>
        <v>1</v>
      </c>
      <c r="AF343">
        <f>S343+1</f>
        <v>4</v>
      </c>
      <c r="AG343">
        <f>T343+1</f>
        <v>1</v>
      </c>
      <c r="AH343">
        <f>U343+1</f>
        <v>1</v>
      </c>
      <c r="AI343">
        <f>PRODUCT(V343:AH343)</f>
        <v>16</v>
      </c>
      <c r="AJ343" t="b">
        <f>AI343=6</f>
        <v>0</v>
      </c>
      <c r="AK343" t="b">
        <f>AI343=10</f>
        <v>0</v>
      </c>
      <c r="AL343" t="b">
        <f>AI343=12</f>
        <v>0</v>
      </c>
      <c r="AM343" t="b">
        <f>AI343=16</f>
        <v>1</v>
      </c>
      <c r="AN343" t="b">
        <f>AI343=18</f>
        <v>0</v>
      </c>
      <c r="AO343" t="b">
        <f>AI343=24</f>
        <v>0</v>
      </c>
      <c r="AP343" t="b">
        <f>AI343=32</f>
        <v>0</v>
      </c>
      <c r="AQ343" t="str">
        <f>IF(AI343=6,"7",IF(AI343=10,"6",IF(AI343=12,"5",
IF(AI343=16,"4",IF(AI343=18,"3",IF(AI343=24,"2",IF(AI343=32,"1","0"))))))
)</f>
        <v>4</v>
      </c>
      <c r="AR343" t="str">
        <f>_xlfn.XLOOKUP(D343, $BF$1:$BR$1, $BF$2:$BR$2)</f>
        <v>04</v>
      </c>
      <c r="AS343" t="str">
        <f>_xlfn.XLOOKUP(E343, $BF$1:$BR$1, $BF$2:$BR$2)</f>
        <v>04</v>
      </c>
      <c r="AT343" t="str">
        <f>_xlfn.XLOOKUP(F343, $BF$1:$BR$1, $BF$2:$BR$2)</f>
        <v>12</v>
      </c>
      <c r="AU343" t="str">
        <f>_xlfn.XLOOKUP(G343, $BF$1:$BR$1, $BF$2:$BR$2)</f>
        <v>04</v>
      </c>
      <c r="AV343" t="str">
        <f>_xlfn.XLOOKUP(H343, $BF$1:$BR$1, $BF$2:$BR$2)</f>
        <v>09</v>
      </c>
      <c r="AW343">
        <f>VALUE(_xlfn.TEXTJOIN("", TRUE, AQ343:AV343))</f>
        <v>40404120409</v>
      </c>
      <c r="AX343">
        <v>40404120409</v>
      </c>
      <c r="AY343">
        <f t="shared" si="5"/>
        <v>659</v>
      </c>
      <c r="AZ343">
        <f>B343*AY343</f>
        <v>355201</v>
      </c>
    </row>
    <row r="344" spans="1:52" x14ac:dyDescent="0.25">
      <c r="A344" t="s">
        <v>560</v>
      </c>
      <c r="B344">
        <v>74</v>
      </c>
      <c r="C344" t="str">
        <f>TEXT(A344, "0")</f>
        <v>444TJ</v>
      </c>
      <c r="D344" t="str">
        <f>MID($C344, 1, 1)</f>
        <v>4</v>
      </c>
      <c r="E344" t="str">
        <f>MID($C344, 2, 1)</f>
        <v>4</v>
      </c>
      <c r="F344" t="str">
        <f>MID($C344, 3, 1)</f>
        <v>4</v>
      </c>
      <c r="G344" t="str">
        <f>MID($C344, 4, 1)</f>
        <v>T</v>
      </c>
      <c r="H344" t="str">
        <f>MID($C344, 5, 1)</f>
        <v>J</v>
      </c>
      <c r="I344">
        <f>LEN($A344)-LEN(SUBSTITUTE($A344,I$1,""))</f>
        <v>0</v>
      </c>
      <c r="J344">
        <f>LEN($A344)-LEN(SUBSTITUTE($A344,J$1,""))</f>
        <v>0</v>
      </c>
      <c r="K344">
        <f>LEN($A344)-LEN(SUBSTITUTE($A344,K$1,""))</f>
        <v>0</v>
      </c>
      <c r="L344">
        <f>LEN($A344)-LEN(SUBSTITUTE($A344,L$1,""))</f>
        <v>1</v>
      </c>
      <c r="M344">
        <f>LEN($A344)-LEN(SUBSTITUTE($A344,M$1,""))</f>
        <v>1</v>
      </c>
      <c r="N344">
        <f>LEN($A344)-LEN(SUBSTITUTE($A344,N$1,""))</f>
        <v>0</v>
      </c>
      <c r="O344">
        <f>LEN($A344)-LEN(SUBSTITUTE($A344,O$1,""))</f>
        <v>0</v>
      </c>
      <c r="P344">
        <f>LEN($A344)-LEN(SUBSTITUTE($A344,P$1,""))</f>
        <v>0</v>
      </c>
      <c r="Q344">
        <f>LEN($A344)-LEN(SUBSTITUTE($A344,Q$1,""))</f>
        <v>0</v>
      </c>
      <c r="R344">
        <f>LEN($A344)-LEN(SUBSTITUTE($A344,R$1,""))</f>
        <v>0</v>
      </c>
      <c r="S344">
        <f>LEN($A344)-LEN(SUBSTITUTE($A344,S$1,""))</f>
        <v>3</v>
      </c>
      <c r="T344">
        <f>LEN($A344)-LEN(SUBSTITUTE($A344,T$1,""))</f>
        <v>0</v>
      </c>
      <c r="U344">
        <f>LEN($A344)-LEN(SUBSTITUTE($A344,U$1,""))</f>
        <v>0</v>
      </c>
      <c r="V344">
        <f>I344+1</f>
        <v>1</v>
      </c>
      <c r="W344">
        <f>J344+1</f>
        <v>1</v>
      </c>
      <c r="X344">
        <f>K344+1</f>
        <v>1</v>
      </c>
      <c r="Y344">
        <f>L344+1</f>
        <v>2</v>
      </c>
      <c r="Z344">
        <f>M344+1</f>
        <v>2</v>
      </c>
      <c r="AA344">
        <f>N344+1</f>
        <v>1</v>
      </c>
      <c r="AB344">
        <f>O344+1</f>
        <v>1</v>
      </c>
      <c r="AC344">
        <f>P344+1</f>
        <v>1</v>
      </c>
      <c r="AD344">
        <f>Q344+1</f>
        <v>1</v>
      </c>
      <c r="AE344">
        <f>R344+1</f>
        <v>1</v>
      </c>
      <c r="AF344">
        <f>S344+1</f>
        <v>4</v>
      </c>
      <c r="AG344">
        <f>T344+1</f>
        <v>1</v>
      </c>
      <c r="AH344">
        <f>U344+1</f>
        <v>1</v>
      </c>
      <c r="AI344">
        <f>PRODUCT(V344:AH344)</f>
        <v>16</v>
      </c>
      <c r="AJ344" t="b">
        <f>AI344=6</f>
        <v>0</v>
      </c>
      <c r="AK344" t="b">
        <f>AI344=10</f>
        <v>0</v>
      </c>
      <c r="AL344" t="b">
        <f>AI344=12</f>
        <v>0</v>
      </c>
      <c r="AM344" t="b">
        <f>AI344=16</f>
        <v>1</v>
      </c>
      <c r="AN344" t="b">
        <f>AI344=18</f>
        <v>0</v>
      </c>
      <c r="AO344" t="b">
        <f>AI344=24</f>
        <v>0</v>
      </c>
      <c r="AP344" t="b">
        <f>AI344=32</f>
        <v>0</v>
      </c>
      <c r="AQ344" t="str">
        <f>IF(AI344=6,"7",IF(AI344=10,"6",IF(AI344=12,"5",
IF(AI344=16,"4",IF(AI344=18,"3",IF(AI344=24,"2",IF(AI344=32,"1","0"))))))
)</f>
        <v>4</v>
      </c>
      <c r="AR344" t="str">
        <f>_xlfn.XLOOKUP(D344, $BF$1:$BR$1, $BF$2:$BR$2)</f>
        <v>04</v>
      </c>
      <c r="AS344" t="str">
        <f>_xlfn.XLOOKUP(E344, $BF$1:$BR$1, $BF$2:$BR$2)</f>
        <v>04</v>
      </c>
      <c r="AT344" t="str">
        <f>_xlfn.XLOOKUP(F344, $BF$1:$BR$1, $BF$2:$BR$2)</f>
        <v>04</v>
      </c>
      <c r="AU344" t="str">
        <f>_xlfn.XLOOKUP(G344, $BF$1:$BR$1, $BF$2:$BR$2)</f>
        <v>10</v>
      </c>
      <c r="AV344" t="str">
        <f>_xlfn.XLOOKUP(H344, $BF$1:$BR$1, $BF$2:$BR$2)</f>
        <v>11</v>
      </c>
      <c r="AW344">
        <f>VALUE(_xlfn.TEXTJOIN("", TRUE, AQ344:AV344))</f>
        <v>40404041011</v>
      </c>
      <c r="AX344">
        <v>40404041011</v>
      </c>
      <c r="AY344">
        <f t="shared" si="5"/>
        <v>658</v>
      </c>
      <c r="AZ344">
        <f>B344*AY344</f>
        <v>48692</v>
      </c>
    </row>
    <row r="345" spans="1:52" x14ac:dyDescent="0.25">
      <c r="A345" t="s">
        <v>393</v>
      </c>
      <c r="B345">
        <v>260</v>
      </c>
      <c r="C345" t="str">
        <f>TEXT(A345, "0")</f>
        <v>4448T</v>
      </c>
      <c r="D345" t="str">
        <f>MID($C345, 1, 1)</f>
        <v>4</v>
      </c>
      <c r="E345" t="str">
        <f>MID($C345, 2, 1)</f>
        <v>4</v>
      </c>
      <c r="F345" t="str">
        <f>MID($C345, 3, 1)</f>
        <v>4</v>
      </c>
      <c r="G345" t="str">
        <f>MID($C345, 4, 1)</f>
        <v>8</v>
      </c>
      <c r="H345" t="str">
        <f>MID($C345, 5, 1)</f>
        <v>T</v>
      </c>
      <c r="I345">
        <f>LEN($A345)-LEN(SUBSTITUTE($A345,I$1,""))</f>
        <v>0</v>
      </c>
      <c r="J345">
        <f>LEN($A345)-LEN(SUBSTITUTE($A345,J$1,""))</f>
        <v>0</v>
      </c>
      <c r="K345">
        <f>LEN($A345)-LEN(SUBSTITUTE($A345,K$1,""))</f>
        <v>0</v>
      </c>
      <c r="L345">
        <f>LEN($A345)-LEN(SUBSTITUTE($A345,L$1,""))</f>
        <v>0</v>
      </c>
      <c r="M345">
        <f>LEN($A345)-LEN(SUBSTITUTE($A345,M$1,""))</f>
        <v>1</v>
      </c>
      <c r="N345">
        <f>LEN($A345)-LEN(SUBSTITUTE($A345,N$1,""))</f>
        <v>0</v>
      </c>
      <c r="O345">
        <f>LEN($A345)-LEN(SUBSTITUTE($A345,O$1,""))</f>
        <v>1</v>
      </c>
      <c r="P345">
        <f>LEN($A345)-LEN(SUBSTITUTE($A345,P$1,""))</f>
        <v>0</v>
      </c>
      <c r="Q345">
        <f>LEN($A345)-LEN(SUBSTITUTE($A345,Q$1,""))</f>
        <v>0</v>
      </c>
      <c r="R345">
        <f>LEN($A345)-LEN(SUBSTITUTE($A345,R$1,""))</f>
        <v>0</v>
      </c>
      <c r="S345">
        <f>LEN($A345)-LEN(SUBSTITUTE($A345,S$1,""))</f>
        <v>3</v>
      </c>
      <c r="T345">
        <f>LEN($A345)-LEN(SUBSTITUTE($A345,T$1,""))</f>
        <v>0</v>
      </c>
      <c r="U345">
        <f>LEN($A345)-LEN(SUBSTITUTE($A345,U$1,""))</f>
        <v>0</v>
      </c>
      <c r="V345">
        <f>I345+1</f>
        <v>1</v>
      </c>
      <c r="W345">
        <f>J345+1</f>
        <v>1</v>
      </c>
      <c r="X345">
        <f>K345+1</f>
        <v>1</v>
      </c>
      <c r="Y345">
        <f>L345+1</f>
        <v>1</v>
      </c>
      <c r="Z345">
        <f>M345+1</f>
        <v>2</v>
      </c>
      <c r="AA345">
        <f>N345+1</f>
        <v>1</v>
      </c>
      <c r="AB345">
        <f>O345+1</f>
        <v>2</v>
      </c>
      <c r="AC345">
        <f>P345+1</f>
        <v>1</v>
      </c>
      <c r="AD345">
        <f>Q345+1</f>
        <v>1</v>
      </c>
      <c r="AE345">
        <f>R345+1</f>
        <v>1</v>
      </c>
      <c r="AF345">
        <f>S345+1</f>
        <v>4</v>
      </c>
      <c r="AG345">
        <f>T345+1</f>
        <v>1</v>
      </c>
      <c r="AH345">
        <f>U345+1</f>
        <v>1</v>
      </c>
      <c r="AI345">
        <f>PRODUCT(V345:AH345)</f>
        <v>16</v>
      </c>
      <c r="AJ345" t="b">
        <f>AI345=6</f>
        <v>0</v>
      </c>
      <c r="AK345" t="b">
        <f>AI345=10</f>
        <v>0</v>
      </c>
      <c r="AL345" t="b">
        <f>AI345=12</f>
        <v>0</v>
      </c>
      <c r="AM345" t="b">
        <f>AI345=16</f>
        <v>1</v>
      </c>
      <c r="AN345" t="b">
        <f>AI345=18</f>
        <v>0</v>
      </c>
      <c r="AO345" t="b">
        <f>AI345=24</f>
        <v>0</v>
      </c>
      <c r="AP345" t="b">
        <f>AI345=32</f>
        <v>0</v>
      </c>
      <c r="AQ345" t="str">
        <f>IF(AI345=6,"7",IF(AI345=10,"6",IF(AI345=12,"5",
IF(AI345=16,"4",IF(AI345=18,"3",IF(AI345=24,"2",IF(AI345=32,"1","0"))))))
)</f>
        <v>4</v>
      </c>
      <c r="AR345" t="str">
        <f>_xlfn.XLOOKUP(D345, $BF$1:$BR$1, $BF$2:$BR$2)</f>
        <v>04</v>
      </c>
      <c r="AS345" t="str">
        <f>_xlfn.XLOOKUP(E345, $BF$1:$BR$1, $BF$2:$BR$2)</f>
        <v>04</v>
      </c>
      <c r="AT345" t="str">
        <f>_xlfn.XLOOKUP(F345, $BF$1:$BR$1, $BF$2:$BR$2)</f>
        <v>04</v>
      </c>
      <c r="AU345" t="str">
        <f>_xlfn.XLOOKUP(G345, $BF$1:$BR$1, $BF$2:$BR$2)</f>
        <v>08</v>
      </c>
      <c r="AV345" t="str">
        <f>_xlfn.XLOOKUP(H345, $BF$1:$BR$1, $BF$2:$BR$2)</f>
        <v>10</v>
      </c>
      <c r="AW345">
        <f>VALUE(_xlfn.TEXTJOIN("", TRUE, AQ345:AV345))</f>
        <v>40404040810</v>
      </c>
      <c r="AX345">
        <v>40404040810</v>
      </c>
      <c r="AY345">
        <f t="shared" si="5"/>
        <v>657</v>
      </c>
      <c r="AZ345">
        <f>B345*AY345</f>
        <v>170820</v>
      </c>
    </row>
    <row r="346" spans="1:52" x14ac:dyDescent="0.25">
      <c r="A346" t="s">
        <v>794</v>
      </c>
      <c r="B346">
        <v>344</v>
      </c>
      <c r="C346" t="str">
        <f>TEXT(A346, "0")</f>
        <v>43J33</v>
      </c>
      <c r="D346" t="str">
        <f>MID($C346, 1, 1)</f>
        <v>4</v>
      </c>
      <c r="E346" t="str">
        <f>MID($C346, 2, 1)</f>
        <v>3</v>
      </c>
      <c r="F346" t="str">
        <f>MID($C346, 3, 1)</f>
        <v>J</v>
      </c>
      <c r="G346" t="str">
        <f>MID($C346, 4, 1)</f>
        <v>3</v>
      </c>
      <c r="H346" t="str">
        <f>MID($C346, 5, 1)</f>
        <v>3</v>
      </c>
      <c r="I346">
        <f>LEN($A346)-LEN(SUBSTITUTE($A346,I$1,""))</f>
        <v>0</v>
      </c>
      <c r="J346">
        <f>LEN($A346)-LEN(SUBSTITUTE($A346,J$1,""))</f>
        <v>0</v>
      </c>
      <c r="K346">
        <f>LEN($A346)-LEN(SUBSTITUTE($A346,K$1,""))</f>
        <v>0</v>
      </c>
      <c r="L346">
        <f>LEN($A346)-LEN(SUBSTITUTE($A346,L$1,""))</f>
        <v>1</v>
      </c>
      <c r="M346">
        <f>LEN($A346)-LEN(SUBSTITUTE($A346,M$1,""))</f>
        <v>0</v>
      </c>
      <c r="N346">
        <f>LEN($A346)-LEN(SUBSTITUTE($A346,N$1,""))</f>
        <v>0</v>
      </c>
      <c r="O346">
        <f>LEN($A346)-LEN(SUBSTITUTE($A346,O$1,""))</f>
        <v>0</v>
      </c>
      <c r="P346">
        <f>LEN($A346)-LEN(SUBSTITUTE($A346,P$1,""))</f>
        <v>0</v>
      </c>
      <c r="Q346">
        <f>LEN($A346)-LEN(SUBSTITUTE($A346,Q$1,""))</f>
        <v>0</v>
      </c>
      <c r="R346">
        <f>LEN($A346)-LEN(SUBSTITUTE($A346,R$1,""))</f>
        <v>0</v>
      </c>
      <c r="S346">
        <f>LEN($A346)-LEN(SUBSTITUTE($A346,S$1,""))</f>
        <v>1</v>
      </c>
      <c r="T346">
        <f>LEN($A346)-LEN(SUBSTITUTE($A346,T$1,""))</f>
        <v>3</v>
      </c>
      <c r="U346">
        <f>LEN($A346)-LEN(SUBSTITUTE($A346,U$1,""))</f>
        <v>0</v>
      </c>
      <c r="V346">
        <f>I346+1</f>
        <v>1</v>
      </c>
      <c r="W346">
        <f>J346+1</f>
        <v>1</v>
      </c>
      <c r="X346">
        <f>K346+1</f>
        <v>1</v>
      </c>
      <c r="Y346">
        <f>L346+1</f>
        <v>2</v>
      </c>
      <c r="Z346">
        <f>M346+1</f>
        <v>1</v>
      </c>
      <c r="AA346">
        <f>N346+1</f>
        <v>1</v>
      </c>
      <c r="AB346">
        <f>O346+1</f>
        <v>1</v>
      </c>
      <c r="AC346">
        <f>P346+1</f>
        <v>1</v>
      </c>
      <c r="AD346">
        <f>Q346+1</f>
        <v>1</v>
      </c>
      <c r="AE346">
        <f>R346+1</f>
        <v>1</v>
      </c>
      <c r="AF346">
        <f>S346+1</f>
        <v>2</v>
      </c>
      <c r="AG346">
        <f>T346+1</f>
        <v>4</v>
      </c>
      <c r="AH346">
        <f>U346+1</f>
        <v>1</v>
      </c>
      <c r="AI346">
        <f>PRODUCT(V346:AH346)</f>
        <v>16</v>
      </c>
      <c r="AJ346" t="b">
        <f>AI346=6</f>
        <v>0</v>
      </c>
      <c r="AK346" t="b">
        <f>AI346=10</f>
        <v>0</v>
      </c>
      <c r="AL346" t="b">
        <f>AI346=12</f>
        <v>0</v>
      </c>
      <c r="AM346" t="b">
        <f>AI346=16</f>
        <v>1</v>
      </c>
      <c r="AN346" t="b">
        <f>AI346=18</f>
        <v>0</v>
      </c>
      <c r="AO346" t="b">
        <f>AI346=24</f>
        <v>0</v>
      </c>
      <c r="AP346" t="b">
        <f>AI346=32</f>
        <v>0</v>
      </c>
      <c r="AQ346" t="str">
        <f>IF(AI346=6,"7",IF(AI346=10,"6",IF(AI346=12,"5",
IF(AI346=16,"4",IF(AI346=18,"3",IF(AI346=24,"2",IF(AI346=32,"1","0"))))))
)</f>
        <v>4</v>
      </c>
      <c r="AR346" t="str">
        <f>_xlfn.XLOOKUP(D346, $BF$1:$BR$1, $BF$2:$BR$2)</f>
        <v>04</v>
      </c>
      <c r="AS346" t="str">
        <f>_xlfn.XLOOKUP(E346, $BF$1:$BR$1, $BF$2:$BR$2)</f>
        <v>03</v>
      </c>
      <c r="AT346" t="str">
        <f>_xlfn.XLOOKUP(F346, $BF$1:$BR$1, $BF$2:$BR$2)</f>
        <v>11</v>
      </c>
      <c r="AU346" t="str">
        <f>_xlfn.XLOOKUP(G346, $BF$1:$BR$1, $BF$2:$BR$2)</f>
        <v>03</v>
      </c>
      <c r="AV346" t="str">
        <f>_xlfn.XLOOKUP(H346, $BF$1:$BR$1, $BF$2:$BR$2)</f>
        <v>03</v>
      </c>
      <c r="AW346">
        <f>VALUE(_xlfn.TEXTJOIN("", TRUE, AQ346:AV346))</f>
        <v>40403110303</v>
      </c>
      <c r="AX346">
        <v>40403110303</v>
      </c>
      <c r="AY346">
        <f t="shared" si="5"/>
        <v>656</v>
      </c>
      <c r="AZ346">
        <f>B346*AY346</f>
        <v>225664</v>
      </c>
    </row>
    <row r="347" spans="1:52" x14ac:dyDescent="0.25">
      <c r="A347" t="s">
        <v>660</v>
      </c>
      <c r="B347">
        <v>572</v>
      </c>
      <c r="C347" t="str">
        <f>TEXT(A347, "0")</f>
        <v>43533</v>
      </c>
      <c r="D347" t="str">
        <f>MID($C347, 1, 1)</f>
        <v>4</v>
      </c>
      <c r="E347" t="str">
        <f>MID($C347, 2, 1)</f>
        <v>3</v>
      </c>
      <c r="F347" t="str">
        <f>MID($C347, 3, 1)</f>
        <v>5</v>
      </c>
      <c r="G347" t="str">
        <f>MID($C347, 4, 1)</f>
        <v>3</v>
      </c>
      <c r="H347" t="str">
        <f>MID($C347, 5, 1)</f>
        <v>3</v>
      </c>
      <c r="I347">
        <f>LEN($A347)-LEN(SUBSTITUTE($A347,I$1,""))</f>
        <v>0</v>
      </c>
      <c r="J347">
        <f>LEN($A347)-LEN(SUBSTITUTE($A347,J$1,""))</f>
        <v>0</v>
      </c>
      <c r="K347">
        <f>LEN($A347)-LEN(SUBSTITUTE($A347,K$1,""))</f>
        <v>0</v>
      </c>
      <c r="L347">
        <f>LEN($A347)-LEN(SUBSTITUTE($A347,L$1,""))</f>
        <v>0</v>
      </c>
      <c r="M347">
        <f>LEN($A347)-LEN(SUBSTITUTE($A347,M$1,""))</f>
        <v>0</v>
      </c>
      <c r="N347">
        <f>LEN($A347)-LEN(SUBSTITUTE($A347,N$1,""))</f>
        <v>0</v>
      </c>
      <c r="O347">
        <f>LEN($A347)-LEN(SUBSTITUTE($A347,O$1,""))</f>
        <v>0</v>
      </c>
      <c r="P347">
        <f>LEN($A347)-LEN(SUBSTITUTE($A347,P$1,""))</f>
        <v>0</v>
      </c>
      <c r="Q347">
        <f>LEN($A347)-LEN(SUBSTITUTE($A347,Q$1,""))</f>
        <v>0</v>
      </c>
      <c r="R347">
        <f>LEN($A347)-LEN(SUBSTITUTE($A347,R$1,""))</f>
        <v>1</v>
      </c>
      <c r="S347">
        <f>LEN($A347)-LEN(SUBSTITUTE($A347,S$1,""))</f>
        <v>1</v>
      </c>
      <c r="T347">
        <f>LEN($A347)-LEN(SUBSTITUTE($A347,T$1,""))</f>
        <v>3</v>
      </c>
      <c r="U347">
        <f>LEN($A347)-LEN(SUBSTITUTE($A347,U$1,""))</f>
        <v>0</v>
      </c>
      <c r="V347">
        <f>I347+1</f>
        <v>1</v>
      </c>
      <c r="W347">
        <f>J347+1</f>
        <v>1</v>
      </c>
      <c r="X347">
        <f>K347+1</f>
        <v>1</v>
      </c>
      <c r="Y347">
        <f>L347+1</f>
        <v>1</v>
      </c>
      <c r="Z347">
        <f>M347+1</f>
        <v>1</v>
      </c>
      <c r="AA347">
        <f>N347+1</f>
        <v>1</v>
      </c>
      <c r="AB347">
        <f>O347+1</f>
        <v>1</v>
      </c>
      <c r="AC347">
        <f>P347+1</f>
        <v>1</v>
      </c>
      <c r="AD347">
        <f>Q347+1</f>
        <v>1</v>
      </c>
      <c r="AE347">
        <f>R347+1</f>
        <v>2</v>
      </c>
      <c r="AF347">
        <f>S347+1</f>
        <v>2</v>
      </c>
      <c r="AG347">
        <f>T347+1</f>
        <v>4</v>
      </c>
      <c r="AH347">
        <f>U347+1</f>
        <v>1</v>
      </c>
      <c r="AI347">
        <f>PRODUCT(V347:AH347)</f>
        <v>16</v>
      </c>
      <c r="AJ347" t="b">
        <f>AI347=6</f>
        <v>0</v>
      </c>
      <c r="AK347" t="b">
        <f>AI347=10</f>
        <v>0</v>
      </c>
      <c r="AL347" t="b">
        <f>AI347=12</f>
        <v>0</v>
      </c>
      <c r="AM347" t="b">
        <f>AI347=16</f>
        <v>1</v>
      </c>
      <c r="AN347" t="b">
        <f>AI347=18</f>
        <v>0</v>
      </c>
      <c r="AO347" t="b">
        <f>AI347=24</f>
        <v>0</v>
      </c>
      <c r="AP347" t="b">
        <f>AI347=32</f>
        <v>0</v>
      </c>
      <c r="AQ347" t="str">
        <f>IF(AI347=6,"7",IF(AI347=10,"6",IF(AI347=12,"5",
IF(AI347=16,"4",IF(AI347=18,"3",IF(AI347=24,"2",IF(AI347=32,"1","0"))))))
)</f>
        <v>4</v>
      </c>
      <c r="AR347" t="str">
        <f>_xlfn.XLOOKUP(D347, $BF$1:$BR$1, $BF$2:$BR$2)</f>
        <v>04</v>
      </c>
      <c r="AS347" t="str">
        <f>_xlfn.XLOOKUP(E347, $BF$1:$BR$1, $BF$2:$BR$2)</f>
        <v>03</v>
      </c>
      <c r="AT347" t="str">
        <f>_xlfn.XLOOKUP(F347, $BF$1:$BR$1, $BF$2:$BR$2)</f>
        <v>05</v>
      </c>
      <c r="AU347" t="str">
        <f>_xlfn.XLOOKUP(G347, $BF$1:$BR$1, $BF$2:$BR$2)</f>
        <v>03</v>
      </c>
      <c r="AV347" t="str">
        <f>_xlfn.XLOOKUP(H347, $BF$1:$BR$1, $BF$2:$BR$2)</f>
        <v>03</v>
      </c>
      <c r="AW347">
        <f>VALUE(_xlfn.TEXTJOIN("", TRUE, AQ347:AV347))</f>
        <v>40403050303</v>
      </c>
      <c r="AX347">
        <v>40403050303</v>
      </c>
      <c r="AY347">
        <f t="shared" si="5"/>
        <v>655</v>
      </c>
      <c r="AZ347">
        <f>B347*AY347</f>
        <v>374660</v>
      </c>
    </row>
    <row r="348" spans="1:52" x14ac:dyDescent="0.25">
      <c r="A348" t="s">
        <v>619</v>
      </c>
      <c r="B348">
        <v>708</v>
      </c>
      <c r="C348" t="str">
        <f>TEXT(A348, "0")</f>
        <v>3KKAK</v>
      </c>
      <c r="D348" t="str">
        <f>MID($C348, 1, 1)</f>
        <v>3</v>
      </c>
      <c r="E348" t="str">
        <f>MID($C348, 2, 1)</f>
        <v>K</v>
      </c>
      <c r="F348" t="str">
        <f>MID($C348, 3, 1)</f>
        <v>K</v>
      </c>
      <c r="G348" t="str">
        <f>MID($C348, 4, 1)</f>
        <v>A</v>
      </c>
      <c r="H348" t="str">
        <f>MID($C348, 5, 1)</f>
        <v>K</v>
      </c>
      <c r="I348">
        <f>LEN($A348)-LEN(SUBSTITUTE($A348,I$1,""))</f>
        <v>1</v>
      </c>
      <c r="J348">
        <f>LEN($A348)-LEN(SUBSTITUTE($A348,J$1,""))</f>
        <v>3</v>
      </c>
      <c r="K348">
        <f>LEN($A348)-LEN(SUBSTITUTE($A348,K$1,""))</f>
        <v>0</v>
      </c>
      <c r="L348">
        <f>LEN($A348)-LEN(SUBSTITUTE($A348,L$1,""))</f>
        <v>0</v>
      </c>
      <c r="M348">
        <f>LEN($A348)-LEN(SUBSTITUTE($A348,M$1,""))</f>
        <v>0</v>
      </c>
      <c r="N348">
        <f>LEN($A348)-LEN(SUBSTITUTE($A348,N$1,""))</f>
        <v>0</v>
      </c>
      <c r="O348">
        <f>LEN($A348)-LEN(SUBSTITUTE($A348,O$1,""))</f>
        <v>0</v>
      </c>
      <c r="P348">
        <f>LEN($A348)-LEN(SUBSTITUTE($A348,P$1,""))</f>
        <v>0</v>
      </c>
      <c r="Q348">
        <f>LEN($A348)-LEN(SUBSTITUTE($A348,Q$1,""))</f>
        <v>0</v>
      </c>
      <c r="R348">
        <f>LEN($A348)-LEN(SUBSTITUTE($A348,R$1,""))</f>
        <v>0</v>
      </c>
      <c r="S348">
        <f>LEN($A348)-LEN(SUBSTITUTE($A348,S$1,""))</f>
        <v>0</v>
      </c>
      <c r="T348">
        <f>LEN($A348)-LEN(SUBSTITUTE($A348,T$1,""))</f>
        <v>1</v>
      </c>
      <c r="U348">
        <f>LEN($A348)-LEN(SUBSTITUTE($A348,U$1,""))</f>
        <v>0</v>
      </c>
      <c r="V348">
        <f>I348+1</f>
        <v>2</v>
      </c>
      <c r="W348">
        <f>J348+1</f>
        <v>4</v>
      </c>
      <c r="X348">
        <f>K348+1</f>
        <v>1</v>
      </c>
      <c r="Y348">
        <f>L348+1</f>
        <v>1</v>
      </c>
      <c r="Z348">
        <f>M348+1</f>
        <v>1</v>
      </c>
      <c r="AA348">
        <f>N348+1</f>
        <v>1</v>
      </c>
      <c r="AB348">
        <f>O348+1</f>
        <v>1</v>
      </c>
      <c r="AC348">
        <f>P348+1</f>
        <v>1</v>
      </c>
      <c r="AD348">
        <f>Q348+1</f>
        <v>1</v>
      </c>
      <c r="AE348">
        <f>R348+1</f>
        <v>1</v>
      </c>
      <c r="AF348">
        <f>S348+1</f>
        <v>1</v>
      </c>
      <c r="AG348">
        <f>T348+1</f>
        <v>2</v>
      </c>
      <c r="AH348">
        <f>U348+1</f>
        <v>1</v>
      </c>
      <c r="AI348">
        <f>PRODUCT(V348:AH348)</f>
        <v>16</v>
      </c>
      <c r="AJ348" t="b">
        <f>AI348=6</f>
        <v>0</v>
      </c>
      <c r="AK348" t="b">
        <f>AI348=10</f>
        <v>0</v>
      </c>
      <c r="AL348" t="b">
        <f>AI348=12</f>
        <v>0</v>
      </c>
      <c r="AM348" t="b">
        <f>AI348=16</f>
        <v>1</v>
      </c>
      <c r="AN348" t="b">
        <f>AI348=18</f>
        <v>0</v>
      </c>
      <c r="AO348" t="b">
        <f>AI348=24</f>
        <v>0</v>
      </c>
      <c r="AP348" t="b">
        <f>AI348=32</f>
        <v>0</v>
      </c>
      <c r="AQ348" t="str">
        <f>IF(AI348=6,"7",IF(AI348=10,"6",IF(AI348=12,"5",
IF(AI348=16,"4",IF(AI348=18,"3",IF(AI348=24,"2",IF(AI348=32,"1","0"))))))
)</f>
        <v>4</v>
      </c>
      <c r="AR348" t="str">
        <f>_xlfn.XLOOKUP(D348, $BF$1:$BR$1, $BF$2:$BR$2)</f>
        <v>03</v>
      </c>
      <c r="AS348" t="str">
        <f>_xlfn.XLOOKUP(E348, $BF$1:$BR$1, $BF$2:$BR$2)</f>
        <v>13</v>
      </c>
      <c r="AT348" t="str">
        <f>_xlfn.XLOOKUP(F348, $BF$1:$BR$1, $BF$2:$BR$2)</f>
        <v>13</v>
      </c>
      <c r="AU348" t="str">
        <f>_xlfn.XLOOKUP(G348, $BF$1:$BR$1, $BF$2:$BR$2)</f>
        <v>14</v>
      </c>
      <c r="AV348" t="str">
        <f>_xlfn.XLOOKUP(H348, $BF$1:$BR$1, $BF$2:$BR$2)</f>
        <v>13</v>
      </c>
      <c r="AW348">
        <f>VALUE(_xlfn.TEXTJOIN("", TRUE, AQ348:AV348))</f>
        <v>40313131413</v>
      </c>
      <c r="AX348">
        <v>40313131413</v>
      </c>
      <c r="AY348">
        <f t="shared" si="5"/>
        <v>654</v>
      </c>
      <c r="AZ348">
        <f>B348*AY348</f>
        <v>463032</v>
      </c>
    </row>
    <row r="349" spans="1:52" x14ac:dyDescent="0.25">
      <c r="A349" t="s">
        <v>745</v>
      </c>
      <c r="B349">
        <v>618</v>
      </c>
      <c r="C349" t="str">
        <f>TEXT(A349, "0")</f>
        <v>3KKKQ</v>
      </c>
      <c r="D349" t="str">
        <f>MID($C349, 1, 1)</f>
        <v>3</v>
      </c>
      <c r="E349" t="str">
        <f>MID($C349, 2, 1)</f>
        <v>K</v>
      </c>
      <c r="F349" t="str">
        <f>MID($C349, 3, 1)</f>
        <v>K</v>
      </c>
      <c r="G349" t="str">
        <f>MID($C349, 4, 1)</f>
        <v>K</v>
      </c>
      <c r="H349" t="str">
        <f>MID($C349, 5, 1)</f>
        <v>Q</v>
      </c>
      <c r="I349">
        <f>LEN($A349)-LEN(SUBSTITUTE($A349,I$1,""))</f>
        <v>0</v>
      </c>
      <c r="J349">
        <f>LEN($A349)-LEN(SUBSTITUTE($A349,J$1,""))</f>
        <v>3</v>
      </c>
      <c r="K349">
        <f>LEN($A349)-LEN(SUBSTITUTE($A349,K$1,""))</f>
        <v>1</v>
      </c>
      <c r="L349">
        <f>LEN($A349)-LEN(SUBSTITUTE($A349,L$1,""))</f>
        <v>0</v>
      </c>
      <c r="M349">
        <f>LEN($A349)-LEN(SUBSTITUTE($A349,M$1,""))</f>
        <v>0</v>
      </c>
      <c r="N349">
        <f>LEN($A349)-LEN(SUBSTITUTE($A349,N$1,""))</f>
        <v>0</v>
      </c>
      <c r="O349">
        <f>LEN($A349)-LEN(SUBSTITUTE($A349,O$1,""))</f>
        <v>0</v>
      </c>
      <c r="P349">
        <f>LEN($A349)-LEN(SUBSTITUTE($A349,P$1,""))</f>
        <v>0</v>
      </c>
      <c r="Q349">
        <f>LEN($A349)-LEN(SUBSTITUTE($A349,Q$1,""))</f>
        <v>0</v>
      </c>
      <c r="R349">
        <f>LEN($A349)-LEN(SUBSTITUTE($A349,R$1,""))</f>
        <v>0</v>
      </c>
      <c r="S349">
        <f>LEN($A349)-LEN(SUBSTITUTE($A349,S$1,""))</f>
        <v>0</v>
      </c>
      <c r="T349">
        <f>LEN($A349)-LEN(SUBSTITUTE($A349,T$1,""))</f>
        <v>1</v>
      </c>
      <c r="U349">
        <f>LEN($A349)-LEN(SUBSTITUTE($A349,U$1,""))</f>
        <v>0</v>
      </c>
      <c r="V349">
        <f>I349+1</f>
        <v>1</v>
      </c>
      <c r="W349">
        <f>J349+1</f>
        <v>4</v>
      </c>
      <c r="X349">
        <f>K349+1</f>
        <v>2</v>
      </c>
      <c r="Y349">
        <f>L349+1</f>
        <v>1</v>
      </c>
      <c r="Z349">
        <f>M349+1</f>
        <v>1</v>
      </c>
      <c r="AA349">
        <f>N349+1</f>
        <v>1</v>
      </c>
      <c r="AB349">
        <f>O349+1</f>
        <v>1</v>
      </c>
      <c r="AC349">
        <f>P349+1</f>
        <v>1</v>
      </c>
      <c r="AD349">
        <f>Q349+1</f>
        <v>1</v>
      </c>
      <c r="AE349">
        <f>R349+1</f>
        <v>1</v>
      </c>
      <c r="AF349">
        <f>S349+1</f>
        <v>1</v>
      </c>
      <c r="AG349">
        <f>T349+1</f>
        <v>2</v>
      </c>
      <c r="AH349">
        <f>U349+1</f>
        <v>1</v>
      </c>
      <c r="AI349">
        <f>PRODUCT(V349:AH349)</f>
        <v>16</v>
      </c>
      <c r="AJ349" t="b">
        <f>AI349=6</f>
        <v>0</v>
      </c>
      <c r="AK349" t="b">
        <f>AI349=10</f>
        <v>0</v>
      </c>
      <c r="AL349" t="b">
        <f>AI349=12</f>
        <v>0</v>
      </c>
      <c r="AM349" t="b">
        <f>AI349=16</f>
        <v>1</v>
      </c>
      <c r="AN349" t="b">
        <f>AI349=18</f>
        <v>0</v>
      </c>
      <c r="AO349" t="b">
        <f>AI349=24</f>
        <v>0</v>
      </c>
      <c r="AP349" t="b">
        <f>AI349=32</f>
        <v>0</v>
      </c>
      <c r="AQ349" t="str">
        <f>IF(AI349=6,"7",IF(AI349=10,"6",IF(AI349=12,"5",
IF(AI349=16,"4",IF(AI349=18,"3",IF(AI349=24,"2",IF(AI349=32,"1","0"))))))
)</f>
        <v>4</v>
      </c>
      <c r="AR349" t="str">
        <f>_xlfn.XLOOKUP(D349, $BF$1:$BR$1, $BF$2:$BR$2)</f>
        <v>03</v>
      </c>
      <c r="AS349" t="str">
        <f>_xlfn.XLOOKUP(E349, $BF$1:$BR$1, $BF$2:$BR$2)</f>
        <v>13</v>
      </c>
      <c r="AT349" t="str">
        <f>_xlfn.XLOOKUP(F349, $BF$1:$BR$1, $BF$2:$BR$2)</f>
        <v>13</v>
      </c>
      <c r="AU349" t="str">
        <f>_xlfn.XLOOKUP(G349, $BF$1:$BR$1, $BF$2:$BR$2)</f>
        <v>13</v>
      </c>
      <c r="AV349" t="str">
        <f>_xlfn.XLOOKUP(H349, $BF$1:$BR$1, $BF$2:$BR$2)</f>
        <v>12</v>
      </c>
      <c r="AW349">
        <f>VALUE(_xlfn.TEXTJOIN("", TRUE, AQ349:AV349))</f>
        <v>40313131312</v>
      </c>
      <c r="AX349">
        <v>40313131312</v>
      </c>
      <c r="AY349">
        <f t="shared" si="5"/>
        <v>653</v>
      </c>
      <c r="AZ349">
        <f>B349*AY349</f>
        <v>403554</v>
      </c>
    </row>
    <row r="350" spans="1:52" x14ac:dyDescent="0.25">
      <c r="A350" t="s">
        <v>695</v>
      </c>
      <c r="B350">
        <v>836</v>
      </c>
      <c r="C350" t="str">
        <f>TEXT(A350, "0")</f>
        <v>3KKKJ</v>
      </c>
      <c r="D350" t="str">
        <f>MID($C350, 1, 1)</f>
        <v>3</v>
      </c>
      <c r="E350" t="str">
        <f>MID($C350, 2, 1)</f>
        <v>K</v>
      </c>
      <c r="F350" t="str">
        <f>MID($C350, 3, 1)</f>
        <v>K</v>
      </c>
      <c r="G350" t="str">
        <f>MID($C350, 4, 1)</f>
        <v>K</v>
      </c>
      <c r="H350" t="str">
        <f>MID($C350, 5, 1)</f>
        <v>J</v>
      </c>
      <c r="I350">
        <f>LEN($A350)-LEN(SUBSTITUTE($A350,I$1,""))</f>
        <v>0</v>
      </c>
      <c r="J350">
        <f>LEN($A350)-LEN(SUBSTITUTE($A350,J$1,""))</f>
        <v>3</v>
      </c>
      <c r="K350">
        <f>LEN($A350)-LEN(SUBSTITUTE($A350,K$1,""))</f>
        <v>0</v>
      </c>
      <c r="L350">
        <f>LEN($A350)-LEN(SUBSTITUTE($A350,L$1,""))</f>
        <v>1</v>
      </c>
      <c r="M350">
        <f>LEN($A350)-LEN(SUBSTITUTE($A350,M$1,""))</f>
        <v>0</v>
      </c>
      <c r="N350">
        <f>LEN($A350)-LEN(SUBSTITUTE($A350,N$1,""))</f>
        <v>0</v>
      </c>
      <c r="O350">
        <f>LEN($A350)-LEN(SUBSTITUTE($A350,O$1,""))</f>
        <v>0</v>
      </c>
      <c r="P350">
        <f>LEN($A350)-LEN(SUBSTITUTE($A350,P$1,""))</f>
        <v>0</v>
      </c>
      <c r="Q350">
        <f>LEN($A350)-LEN(SUBSTITUTE($A350,Q$1,""))</f>
        <v>0</v>
      </c>
      <c r="R350">
        <f>LEN($A350)-LEN(SUBSTITUTE($A350,R$1,""))</f>
        <v>0</v>
      </c>
      <c r="S350">
        <f>LEN($A350)-LEN(SUBSTITUTE($A350,S$1,""))</f>
        <v>0</v>
      </c>
      <c r="T350">
        <f>LEN($A350)-LEN(SUBSTITUTE($A350,T$1,""))</f>
        <v>1</v>
      </c>
      <c r="U350">
        <f>LEN($A350)-LEN(SUBSTITUTE($A350,U$1,""))</f>
        <v>0</v>
      </c>
      <c r="V350">
        <f>I350+1</f>
        <v>1</v>
      </c>
      <c r="W350">
        <f>J350+1</f>
        <v>4</v>
      </c>
      <c r="X350">
        <f>K350+1</f>
        <v>1</v>
      </c>
      <c r="Y350">
        <f>L350+1</f>
        <v>2</v>
      </c>
      <c r="Z350">
        <f>M350+1</f>
        <v>1</v>
      </c>
      <c r="AA350">
        <f>N350+1</f>
        <v>1</v>
      </c>
      <c r="AB350">
        <f>O350+1</f>
        <v>1</v>
      </c>
      <c r="AC350">
        <f>P350+1</f>
        <v>1</v>
      </c>
      <c r="AD350">
        <f>Q350+1</f>
        <v>1</v>
      </c>
      <c r="AE350">
        <f>R350+1</f>
        <v>1</v>
      </c>
      <c r="AF350">
        <f>S350+1</f>
        <v>1</v>
      </c>
      <c r="AG350">
        <f>T350+1</f>
        <v>2</v>
      </c>
      <c r="AH350">
        <f>U350+1</f>
        <v>1</v>
      </c>
      <c r="AI350">
        <f>PRODUCT(V350:AH350)</f>
        <v>16</v>
      </c>
      <c r="AJ350" t="b">
        <f>AI350=6</f>
        <v>0</v>
      </c>
      <c r="AK350" t="b">
        <f>AI350=10</f>
        <v>0</v>
      </c>
      <c r="AL350" t="b">
        <f>AI350=12</f>
        <v>0</v>
      </c>
      <c r="AM350" t="b">
        <f>AI350=16</f>
        <v>1</v>
      </c>
      <c r="AN350" t="b">
        <f>AI350=18</f>
        <v>0</v>
      </c>
      <c r="AO350" t="b">
        <f>AI350=24</f>
        <v>0</v>
      </c>
      <c r="AP350" t="b">
        <f>AI350=32</f>
        <v>0</v>
      </c>
      <c r="AQ350" t="str">
        <f>IF(AI350=6,"7",IF(AI350=10,"6",IF(AI350=12,"5",
IF(AI350=16,"4",IF(AI350=18,"3",IF(AI350=24,"2",IF(AI350=32,"1","0"))))))
)</f>
        <v>4</v>
      </c>
      <c r="AR350" t="str">
        <f>_xlfn.XLOOKUP(D350, $BF$1:$BR$1, $BF$2:$BR$2)</f>
        <v>03</v>
      </c>
      <c r="AS350" t="str">
        <f>_xlfn.XLOOKUP(E350, $BF$1:$BR$1, $BF$2:$BR$2)</f>
        <v>13</v>
      </c>
      <c r="AT350" t="str">
        <f>_xlfn.XLOOKUP(F350, $BF$1:$BR$1, $BF$2:$BR$2)</f>
        <v>13</v>
      </c>
      <c r="AU350" t="str">
        <f>_xlfn.XLOOKUP(G350, $BF$1:$BR$1, $BF$2:$BR$2)</f>
        <v>13</v>
      </c>
      <c r="AV350" t="str">
        <f>_xlfn.XLOOKUP(H350, $BF$1:$BR$1, $BF$2:$BR$2)</f>
        <v>11</v>
      </c>
      <c r="AW350">
        <f>VALUE(_xlfn.TEXTJOIN("", TRUE, AQ350:AV350))</f>
        <v>40313131311</v>
      </c>
      <c r="AX350">
        <v>40313131311</v>
      </c>
      <c r="AY350">
        <f t="shared" si="5"/>
        <v>652</v>
      </c>
      <c r="AZ350">
        <f>B350*AY350</f>
        <v>545072</v>
      </c>
    </row>
    <row r="351" spans="1:52" x14ac:dyDescent="0.25">
      <c r="A351" t="s">
        <v>743</v>
      </c>
      <c r="B351">
        <v>936</v>
      </c>
      <c r="C351" t="str">
        <f>TEXT(A351, "0")</f>
        <v>3Q343</v>
      </c>
      <c r="D351" t="str">
        <f>MID($C351, 1, 1)</f>
        <v>3</v>
      </c>
      <c r="E351" t="str">
        <f>MID($C351, 2, 1)</f>
        <v>Q</v>
      </c>
      <c r="F351" t="str">
        <f>MID($C351, 3, 1)</f>
        <v>3</v>
      </c>
      <c r="G351" t="str">
        <f>MID($C351, 4, 1)</f>
        <v>4</v>
      </c>
      <c r="H351" t="str">
        <f>MID($C351, 5, 1)</f>
        <v>3</v>
      </c>
      <c r="I351">
        <f>LEN($A351)-LEN(SUBSTITUTE($A351,I$1,""))</f>
        <v>0</v>
      </c>
      <c r="J351">
        <f>LEN($A351)-LEN(SUBSTITUTE($A351,J$1,""))</f>
        <v>0</v>
      </c>
      <c r="K351">
        <f>LEN($A351)-LEN(SUBSTITUTE($A351,K$1,""))</f>
        <v>1</v>
      </c>
      <c r="L351">
        <f>LEN($A351)-LEN(SUBSTITUTE($A351,L$1,""))</f>
        <v>0</v>
      </c>
      <c r="M351">
        <f>LEN($A351)-LEN(SUBSTITUTE($A351,M$1,""))</f>
        <v>0</v>
      </c>
      <c r="N351">
        <f>LEN($A351)-LEN(SUBSTITUTE($A351,N$1,""))</f>
        <v>0</v>
      </c>
      <c r="O351">
        <f>LEN($A351)-LEN(SUBSTITUTE($A351,O$1,""))</f>
        <v>0</v>
      </c>
      <c r="P351">
        <f>LEN($A351)-LEN(SUBSTITUTE($A351,P$1,""))</f>
        <v>0</v>
      </c>
      <c r="Q351">
        <f>LEN($A351)-LEN(SUBSTITUTE($A351,Q$1,""))</f>
        <v>0</v>
      </c>
      <c r="R351">
        <f>LEN($A351)-LEN(SUBSTITUTE($A351,R$1,""))</f>
        <v>0</v>
      </c>
      <c r="S351">
        <f>LEN($A351)-LEN(SUBSTITUTE($A351,S$1,""))</f>
        <v>1</v>
      </c>
      <c r="T351">
        <f>LEN($A351)-LEN(SUBSTITUTE($A351,T$1,""))</f>
        <v>3</v>
      </c>
      <c r="U351">
        <f>LEN($A351)-LEN(SUBSTITUTE($A351,U$1,""))</f>
        <v>0</v>
      </c>
      <c r="V351">
        <f>I351+1</f>
        <v>1</v>
      </c>
      <c r="W351">
        <f>J351+1</f>
        <v>1</v>
      </c>
      <c r="X351">
        <f>K351+1</f>
        <v>2</v>
      </c>
      <c r="Y351">
        <f>L351+1</f>
        <v>1</v>
      </c>
      <c r="Z351">
        <f>M351+1</f>
        <v>1</v>
      </c>
      <c r="AA351">
        <f>N351+1</f>
        <v>1</v>
      </c>
      <c r="AB351">
        <f>O351+1</f>
        <v>1</v>
      </c>
      <c r="AC351">
        <f>P351+1</f>
        <v>1</v>
      </c>
      <c r="AD351">
        <f>Q351+1</f>
        <v>1</v>
      </c>
      <c r="AE351">
        <f>R351+1</f>
        <v>1</v>
      </c>
      <c r="AF351">
        <f>S351+1</f>
        <v>2</v>
      </c>
      <c r="AG351">
        <f>T351+1</f>
        <v>4</v>
      </c>
      <c r="AH351">
        <f>U351+1</f>
        <v>1</v>
      </c>
      <c r="AI351">
        <f>PRODUCT(V351:AH351)</f>
        <v>16</v>
      </c>
      <c r="AJ351" t="b">
        <f>AI351=6</f>
        <v>0</v>
      </c>
      <c r="AK351" t="b">
        <f>AI351=10</f>
        <v>0</v>
      </c>
      <c r="AL351" t="b">
        <f>AI351=12</f>
        <v>0</v>
      </c>
      <c r="AM351" t="b">
        <f>AI351=16</f>
        <v>1</v>
      </c>
      <c r="AN351" t="b">
        <f>AI351=18</f>
        <v>0</v>
      </c>
      <c r="AO351" t="b">
        <f>AI351=24</f>
        <v>0</v>
      </c>
      <c r="AP351" t="b">
        <f>AI351=32</f>
        <v>0</v>
      </c>
      <c r="AQ351" t="str">
        <f>IF(AI351=6,"7",IF(AI351=10,"6",IF(AI351=12,"5",
IF(AI351=16,"4",IF(AI351=18,"3",IF(AI351=24,"2",IF(AI351=32,"1","0"))))))
)</f>
        <v>4</v>
      </c>
      <c r="AR351" t="str">
        <f>_xlfn.XLOOKUP(D351, $BF$1:$BR$1, $BF$2:$BR$2)</f>
        <v>03</v>
      </c>
      <c r="AS351" t="str">
        <f>_xlfn.XLOOKUP(E351, $BF$1:$BR$1, $BF$2:$BR$2)</f>
        <v>12</v>
      </c>
      <c r="AT351" t="str">
        <f>_xlfn.XLOOKUP(F351, $BF$1:$BR$1, $BF$2:$BR$2)</f>
        <v>03</v>
      </c>
      <c r="AU351" t="str">
        <f>_xlfn.XLOOKUP(G351, $BF$1:$BR$1, $BF$2:$BR$2)</f>
        <v>04</v>
      </c>
      <c r="AV351" t="str">
        <f>_xlfn.XLOOKUP(H351, $BF$1:$BR$1, $BF$2:$BR$2)</f>
        <v>03</v>
      </c>
      <c r="AW351">
        <f>VALUE(_xlfn.TEXTJOIN("", TRUE, AQ351:AV351))</f>
        <v>40312030403</v>
      </c>
      <c r="AX351">
        <v>40312030403</v>
      </c>
      <c r="AY351">
        <f t="shared" si="5"/>
        <v>651</v>
      </c>
      <c r="AZ351">
        <f>B351*AY351</f>
        <v>609336</v>
      </c>
    </row>
    <row r="352" spans="1:52" x14ac:dyDescent="0.25">
      <c r="A352" t="s">
        <v>387</v>
      </c>
      <c r="B352">
        <v>125</v>
      </c>
      <c r="C352" t="str">
        <f>TEXT(A352, "0")</f>
        <v>3J777</v>
      </c>
      <c r="D352" t="str">
        <f>MID($C352, 1, 1)</f>
        <v>3</v>
      </c>
      <c r="E352" t="str">
        <f>MID($C352, 2, 1)</f>
        <v>J</v>
      </c>
      <c r="F352" t="str">
        <f>MID($C352, 3, 1)</f>
        <v>7</v>
      </c>
      <c r="G352" t="str">
        <f>MID($C352, 4, 1)</f>
        <v>7</v>
      </c>
      <c r="H352" t="str">
        <f>MID($C352, 5, 1)</f>
        <v>7</v>
      </c>
      <c r="I352">
        <f>LEN($A352)-LEN(SUBSTITUTE($A352,I$1,""))</f>
        <v>0</v>
      </c>
      <c r="J352">
        <f>LEN($A352)-LEN(SUBSTITUTE($A352,J$1,""))</f>
        <v>0</v>
      </c>
      <c r="K352">
        <f>LEN($A352)-LEN(SUBSTITUTE($A352,K$1,""))</f>
        <v>0</v>
      </c>
      <c r="L352">
        <f>LEN($A352)-LEN(SUBSTITUTE($A352,L$1,""))</f>
        <v>1</v>
      </c>
      <c r="M352">
        <f>LEN($A352)-LEN(SUBSTITUTE($A352,M$1,""))</f>
        <v>0</v>
      </c>
      <c r="N352">
        <f>LEN($A352)-LEN(SUBSTITUTE($A352,N$1,""))</f>
        <v>0</v>
      </c>
      <c r="O352">
        <f>LEN($A352)-LEN(SUBSTITUTE($A352,O$1,""))</f>
        <v>0</v>
      </c>
      <c r="P352">
        <f>LEN($A352)-LEN(SUBSTITUTE($A352,P$1,""))</f>
        <v>3</v>
      </c>
      <c r="Q352">
        <f>LEN($A352)-LEN(SUBSTITUTE($A352,Q$1,""))</f>
        <v>0</v>
      </c>
      <c r="R352">
        <f>LEN($A352)-LEN(SUBSTITUTE($A352,R$1,""))</f>
        <v>0</v>
      </c>
      <c r="S352">
        <f>LEN($A352)-LEN(SUBSTITUTE($A352,S$1,""))</f>
        <v>0</v>
      </c>
      <c r="T352">
        <f>LEN($A352)-LEN(SUBSTITUTE($A352,T$1,""))</f>
        <v>1</v>
      </c>
      <c r="U352">
        <f>LEN($A352)-LEN(SUBSTITUTE($A352,U$1,""))</f>
        <v>0</v>
      </c>
      <c r="V352">
        <f>I352+1</f>
        <v>1</v>
      </c>
      <c r="W352">
        <f>J352+1</f>
        <v>1</v>
      </c>
      <c r="X352">
        <f>K352+1</f>
        <v>1</v>
      </c>
      <c r="Y352">
        <f>L352+1</f>
        <v>2</v>
      </c>
      <c r="Z352">
        <f>M352+1</f>
        <v>1</v>
      </c>
      <c r="AA352">
        <f>N352+1</f>
        <v>1</v>
      </c>
      <c r="AB352">
        <f>O352+1</f>
        <v>1</v>
      </c>
      <c r="AC352">
        <f>P352+1</f>
        <v>4</v>
      </c>
      <c r="AD352">
        <f>Q352+1</f>
        <v>1</v>
      </c>
      <c r="AE352">
        <f>R352+1</f>
        <v>1</v>
      </c>
      <c r="AF352">
        <f>S352+1</f>
        <v>1</v>
      </c>
      <c r="AG352">
        <f>T352+1</f>
        <v>2</v>
      </c>
      <c r="AH352">
        <f>U352+1</f>
        <v>1</v>
      </c>
      <c r="AI352">
        <f>PRODUCT(V352:AH352)</f>
        <v>16</v>
      </c>
      <c r="AJ352" t="b">
        <f>AI352=6</f>
        <v>0</v>
      </c>
      <c r="AK352" t="b">
        <f>AI352=10</f>
        <v>0</v>
      </c>
      <c r="AL352" t="b">
        <f>AI352=12</f>
        <v>0</v>
      </c>
      <c r="AM352" t="b">
        <f>AI352=16</f>
        <v>1</v>
      </c>
      <c r="AN352" t="b">
        <f>AI352=18</f>
        <v>0</v>
      </c>
      <c r="AO352" t="b">
        <f>AI352=24</f>
        <v>0</v>
      </c>
      <c r="AP352" t="b">
        <f>AI352=32</f>
        <v>0</v>
      </c>
      <c r="AQ352" t="str">
        <f>IF(AI352=6,"7",IF(AI352=10,"6",IF(AI352=12,"5",
IF(AI352=16,"4",IF(AI352=18,"3",IF(AI352=24,"2",IF(AI352=32,"1","0"))))))
)</f>
        <v>4</v>
      </c>
      <c r="AR352" t="str">
        <f>_xlfn.XLOOKUP(D352, $BF$1:$BR$1, $BF$2:$BR$2)</f>
        <v>03</v>
      </c>
      <c r="AS352" t="str">
        <f>_xlfn.XLOOKUP(E352, $BF$1:$BR$1, $BF$2:$BR$2)</f>
        <v>11</v>
      </c>
      <c r="AT352" t="str">
        <f>_xlfn.XLOOKUP(F352, $BF$1:$BR$1, $BF$2:$BR$2)</f>
        <v>07</v>
      </c>
      <c r="AU352" t="str">
        <f>_xlfn.XLOOKUP(G352, $BF$1:$BR$1, $BF$2:$BR$2)</f>
        <v>07</v>
      </c>
      <c r="AV352" t="str">
        <f>_xlfn.XLOOKUP(H352, $BF$1:$BR$1, $BF$2:$BR$2)</f>
        <v>07</v>
      </c>
      <c r="AW352">
        <f>VALUE(_xlfn.TEXTJOIN("", TRUE, AQ352:AV352))</f>
        <v>40311070707</v>
      </c>
      <c r="AX352">
        <v>40311070707</v>
      </c>
      <c r="AY352">
        <f t="shared" si="5"/>
        <v>650</v>
      </c>
      <c r="AZ352">
        <f>B352*AY352</f>
        <v>81250</v>
      </c>
    </row>
    <row r="353" spans="1:52" x14ac:dyDescent="0.25">
      <c r="A353" t="s">
        <v>575</v>
      </c>
      <c r="B353">
        <v>278</v>
      </c>
      <c r="C353" t="str">
        <f>TEXT(A353, "0")</f>
        <v>3TT8T</v>
      </c>
      <c r="D353" t="str">
        <f>MID($C353, 1, 1)</f>
        <v>3</v>
      </c>
      <c r="E353" t="str">
        <f>MID($C353, 2, 1)</f>
        <v>T</v>
      </c>
      <c r="F353" t="str">
        <f>MID($C353, 3, 1)</f>
        <v>T</v>
      </c>
      <c r="G353" t="str">
        <f>MID($C353, 4, 1)</f>
        <v>8</v>
      </c>
      <c r="H353" t="str">
        <f>MID($C353, 5, 1)</f>
        <v>T</v>
      </c>
      <c r="I353">
        <f>LEN($A353)-LEN(SUBSTITUTE($A353,I$1,""))</f>
        <v>0</v>
      </c>
      <c r="J353">
        <f>LEN($A353)-LEN(SUBSTITUTE($A353,J$1,""))</f>
        <v>0</v>
      </c>
      <c r="K353">
        <f>LEN($A353)-LEN(SUBSTITUTE($A353,K$1,""))</f>
        <v>0</v>
      </c>
      <c r="L353">
        <f>LEN($A353)-LEN(SUBSTITUTE($A353,L$1,""))</f>
        <v>0</v>
      </c>
      <c r="M353">
        <f>LEN($A353)-LEN(SUBSTITUTE($A353,M$1,""))</f>
        <v>3</v>
      </c>
      <c r="N353">
        <f>LEN($A353)-LEN(SUBSTITUTE($A353,N$1,""))</f>
        <v>0</v>
      </c>
      <c r="O353">
        <f>LEN($A353)-LEN(SUBSTITUTE($A353,O$1,""))</f>
        <v>1</v>
      </c>
      <c r="P353">
        <f>LEN($A353)-LEN(SUBSTITUTE($A353,P$1,""))</f>
        <v>0</v>
      </c>
      <c r="Q353">
        <f>LEN($A353)-LEN(SUBSTITUTE($A353,Q$1,""))</f>
        <v>0</v>
      </c>
      <c r="R353">
        <f>LEN($A353)-LEN(SUBSTITUTE($A353,R$1,""))</f>
        <v>0</v>
      </c>
      <c r="S353">
        <f>LEN($A353)-LEN(SUBSTITUTE($A353,S$1,""))</f>
        <v>0</v>
      </c>
      <c r="T353">
        <f>LEN($A353)-LEN(SUBSTITUTE($A353,T$1,""))</f>
        <v>1</v>
      </c>
      <c r="U353">
        <f>LEN($A353)-LEN(SUBSTITUTE($A353,U$1,""))</f>
        <v>0</v>
      </c>
      <c r="V353">
        <f>I353+1</f>
        <v>1</v>
      </c>
      <c r="W353">
        <f>J353+1</f>
        <v>1</v>
      </c>
      <c r="X353">
        <f>K353+1</f>
        <v>1</v>
      </c>
      <c r="Y353">
        <f>L353+1</f>
        <v>1</v>
      </c>
      <c r="Z353">
        <f>M353+1</f>
        <v>4</v>
      </c>
      <c r="AA353">
        <f>N353+1</f>
        <v>1</v>
      </c>
      <c r="AB353">
        <f>O353+1</f>
        <v>2</v>
      </c>
      <c r="AC353">
        <f>P353+1</f>
        <v>1</v>
      </c>
      <c r="AD353">
        <f>Q353+1</f>
        <v>1</v>
      </c>
      <c r="AE353">
        <f>R353+1</f>
        <v>1</v>
      </c>
      <c r="AF353">
        <f>S353+1</f>
        <v>1</v>
      </c>
      <c r="AG353">
        <f>T353+1</f>
        <v>2</v>
      </c>
      <c r="AH353">
        <f>U353+1</f>
        <v>1</v>
      </c>
      <c r="AI353">
        <f>PRODUCT(V353:AH353)</f>
        <v>16</v>
      </c>
      <c r="AJ353" t="b">
        <f>AI353=6</f>
        <v>0</v>
      </c>
      <c r="AK353" t="b">
        <f>AI353=10</f>
        <v>0</v>
      </c>
      <c r="AL353" t="b">
        <f>AI353=12</f>
        <v>0</v>
      </c>
      <c r="AM353" t="b">
        <f>AI353=16</f>
        <v>1</v>
      </c>
      <c r="AN353" t="b">
        <f>AI353=18</f>
        <v>0</v>
      </c>
      <c r="AO353" t="b">
        <f>AI353=24</f>
        <v>0</v>
      </c>
      <c r="AP353" t="b">
        <f>AI353=32</f>
        <v>0</v>
      </c>
      <c r="AQ353" t="str">
        <f>IF(AI353=6,"7",IF(AI353=10,"6",IF(AI353=12,"5",
IF(AI353=16,"4",IF(AI353=18,"3",IF(AI353=24,"2",IF(AI353=32,"1","0"))))))
)</f>
        <v>4</v>
      </c>
      <c r="AR353" t="str">
        <f>_xlfn.XLOOKUP(D353, $BF$1:$BR$1, $BF$2:$BR$2)</f>
        <v>03</v>
      </c>
      <c r="AS353" t="str">
        <f>_xlfn.XLOOKUP(E353, $BF$1:$BR$1, $BF$2:$BR$2)</f>
        <v>10</v>
      </c>
      <c r="AT353" t="str">
        <f>_xlfn.XLOOKUP(F353, $BF$1:$BR$1, $BF$2:$BR$2)</f>
        <v>10</v>
      </c>
      <c r="AU353" t="str">
        <f>_xlfn.XLOOKUP(G353, $BF$1:$BR$1, $BF$2:$BR$2)</f>
        <v>08</v>
      </c>
      <c r="AV353" t="str">
        <f>_xlfn.XLOOKUP(H353, $BF$1:$BR$1, $BF$2:$BR$2)</f>
        <v>10</v>
      </c>
      <c r="AW353">
        <f>VALUE(_xlfn.TEXTJOIN("", TRUE, AQ353:AV353))</f>
        <v>40310100810</v>
      </c>
      <c r="AX353">
        <v>40310100810</v>
      </c>
      <c r="AY353">
        <f t="shared" si="5"/>
        <v>649</v>
      </c>
      <c r="AZ353">
        <f>B353*AY353</f>
        <v>180422</v>
      </c>
    </row>
    <row r="354" spans="1:52" x14ac:dyDescent="0.25">
      <c r="A354" t="s">
        <v>160</v>
      </c>
      <c r="B354">
        <v>256</v>
      </c>
      <c r="C354" t="str">
        <f>TEXT(A354, "0")</f>
        <v>39998</v>
      </c>
      <c r="D354" t="str">
        <f>MID($C354, 1, 1)</f>
        <v>3</v>
      </c>
      <c r="E354" t="str">
        <f>MID($C354, 2, 1)</f>
        <v>9</v>
      </c>
      <c r="F354" t="str">
        <f>MID($C354, 3, 1)</f>
        <v>9</v>
      </c>
      <c r="G354" t="str">
        <f>MID($C354, 4, 1)</f>
        <v>9</v>
      </c>
      <c r="H354" t="str">
        <f>MID($C354, 5, 1)</f>
        <v>8</v>
      </c>
      <c r="I354">
        <f>LEN($A354)-LEN(SUBSTITUTE($A354,I$1,""))</f>
        <v>0</v>
      </c>
      <c r="J354">
        <f>LEN($A354)-LEN(SUBSTITUTE($A354,J$1,""))</f>
        <v>0</v>
      </c>
      <c r="K354">
        <f>LEN($A354)-LEN(SUBSTITUTE($A354,K$1,""))</f>
        <v>0</v>
      </c>
      <c r="L354">
        <f>LEN($A354)-LEN(SUBSTITUTE($A354,L$1,""))</f>
        <v>0</v>
      </c>
      <c r="M354">
        <f>LEN($A354)-LEN(SUBSTITUTE($A354,M$1,""))</f>
        <v>0</v>
      </c>
      <c r="N354">
        <f>LEN($A354)-LEN(SUBSTITUTE($A354,N$1,""))</f>
        <v>3</v>
      </c>
      <c r="O354">
        <f>LEN($A354)-LEN(SUBSTITUTE($A354,O$1,""))</f>
        <v>1</v>
      </c>
      <c r="P354">
        <f>LEN($A354)-LEN(SUBSTITUTE($A354,P$1,""))</f>
        <v>0</v>
      </c>
      <c r="Q354">
        <f>LEN($A354)-LEN(SUBSTITUTE($A354,Q$1,""))</f>
        <v>0</v>
      </c>
      <c r="R354">
        <f>LEN($A354)-LEN(SUBSTITUTE($A354,R$1,""))</f>
        <v>0</v>
      </c>
      <c r="S354">
        <f>LEN($A354)-LEN(SUBSTITUTE($A354,S$1,""))</f>
        <v>0</v>
      </c>
      <c r="T354">
        <f>LEN($A354)-LEN(SUBSTITUTE($A354,T$1,""))</f>
        <v>1</v>
      </c>
      <c r="U354">
        <f>LEN($A354)-LEN(SUBSTITUTE($A354,U$1,""))</f>
        <v>0</v>
      </c>
      <c r="V354">
        <f>I354+1</f>
        <v>1</v>
      </c>
      <c r="W354">
        <f>J354+1</f>
        <v>1</v>
      </c>
      <c r="X354">
        <f>K354+1</f>
        <v>1</v>
      </c>
      <c r="Y354">
        <f>L354+1</f>
        <v>1</v>
      </c>
      <c r="Z354">
        <f>M354+1</f>
        <v>1</v>
      </c>
      <c r="AA354">
        <f>N354+1</f>
        <v>4</v>
      </c>
      <c r="AB354">
        <f>O354+1</f>
        <v>2</v>
      </c>
      <c r="AC354">
        <f>P354+1</f>
        <v>1</v>
      </c>
      <c r="AD354">
        <f>Q354+1</f>
        <v>1</v>
      </c>
      <c r="AE354">
        <f>R354+1</f>
        <v>1</v>
      </c>
      <c r="AF354">
        <f>S354+1</f>
        <v>1</v>
      </c>
      <c r="AG354">
        <f>T354+1</f>
        <v>2</v>
      </c>
      <c r="AH354">
        <f>U354+1</f>
        <v>1</v>
      </c>
      <c r="AI354">
        <f>PRODUCT(V354:AH354)</f>
        <v>16</v>
      </c>
      <c r="AJ354" t="b">
        <f>AI354=6</f>
        <v>0</v>
      </c>
      <c r="AK354" t="b">
        <f>AI354=10</f>
        <v>0</v>
      </c>
      <c r="AL354" t="b">
        <f>AI354=12</f>
        <v>0</v>
      </c>
      <c r="AM354" t="b">
        <f>AI354=16</f>
        <v>1</v>
      </c>
      <c r="AN354" t="b">
        <f>AI354=18</f>
        <v>0</v>
      </c>
      <c r="AO354" t="b">
        <f>AI354=24</f>
        <v>0</v>
      </c>
      <c r="AP354" t="b">
        <f>AI354=32</f>
        <v>0</v>
      </c>
      <c r="AQ354" t="str">
        <f>IF(AI354=6,"7",IF(AI354=10,"6",IF(AI354=12,"5",
IF(AI354=16,"4",IF(AI354=18,"3",IF(AI354=24,"2",IF(AI354=32,"1","0"))))))
)</f>
        <v>4</v>
      </c>
      <c r="AR354" t="str">
        <f>_xlfn.XLOOKUP(D354, $BF$1:$BR$1, $BF$2:$BR$2)</f>
        <v>03</v>
      </c>
      <c r="AS354" t="str">
        <f>_xlfn.XLOOKUP(E354, $BF$1:$BR$1, $BF$2:$BR$2)</f>
        <v>09</v>
      </c>
      <c r="AT354" t="str">
        <f>_xlfn.XLOOKUP(F354, $BF$1:$BR$1, $BF$2:$BR$2)</f>
        <v>09</v>
      </c>
      <c r="AU354" t="str">
        <f>_xlfn.XLOOKUP(G354, $BF$1:$BR$1, $BF$2:$BR$2)</f>
        <v>09</v>
      </c>
      <c r="AV354" t="str">
        <f>_xlfn.XLOOKUP(H354, $BF$1:$BR$1, $BF$2:$BR$2)</f>
        <v>08</v>
      </c>
      <c r="AW354">
        <f>VALUE(_xlfn.TEXTJOIN("", TRUE, AQ354:AV354))</f>
        <v>40309090908</v>
      </c>
      <c r="AX354">
        <v>40309090908</v>
      </c>
      <c r="AY354">
        <f t="shared" si="5"/>
        <v>648</v>
      </c>
      <c r="AZ354">
        <f>B354*AY354</f>
        <v>165888</v>
      </c>
    </row>
    <row r="355" spans="1:52" x14ac:dyDescent="0.25">
      <c r="A355" t="s">
        <v>947</v>
      </c>
      <c r="B355">
        <v>931</v>
      </c>
      <c r="C355" t="str">
        <f>TEXT(A355, "0")</f>
        <v>37477</v>
      </c>
      <c r="D355" t="str">
        <f>MID($C355, 1, 1)</f>
        <v>3</v>
      </c>
      <c r="E355" t="str">
        <f>MID($C355, 2, 1)</f>
        <v>7</v>
      </c>
      <c r="F355" t="str">
        <f>MID($C355, 3, 1)</f>
        <v>4</v>
      </c>
      <c r="G355" t="str">
        <f>MID($C355, 4, 1)</f>
        <v>7</v>
      </c>
      <c r="H355" t="str">
        <f>MID($C355, 5, 1)</f>
        <v>7</v>
      </c>
      <c r="I355">
        <f>LEN($A355)-LEN(SUBSTITUTE($A355,I$1,""))</f>
        <v>0</v>
      </c>
      <c r="J355">
        <f>LEN($A355)-LEN(SUBSTITUTE($A355,J$1,""))</f>
        <v>0</v>
      </c>
      <c r="K355">
        <f>LEN($A355)-LEN(SUBSTITUTE($A355,K$1,""))</f>
        <v>0</v>
      </c>
      <c r="L355">
        <f>LEN($A355)-LEN(SUBSTITUTE($A355,L$1,""))</f>
        <v>0</v>
      </c>
      <c r="M355">
        <f>LEN($A355)-LEN(SUBSTITUTE($A355,M$1,""))</f>
        <v>0</v>
      </c>
      <c r="N355">
        <f>LEN($A355)-LEN(SUBSTITUTE($A355,N$1,""))</f>
        <v>0</v>
      </c>
      <c r="O355">
        <f>LEN($A355)-LEN(SUBSTITUTE($A355,O$1,""))</f>
        <v>0</v>
      </c>
      <c r="P355">
        <f>LEN($A355)-LEN(SUBSTITUTE($A355,P$1,""))</f>
        <v>3</v>
      </c>
      <c r="Q355">
        <f>LEN($A355)-LEN(SUBSTITUTE($A355,Q$1,""))</f>
        <v>0</v>
      </c>
      <c r="R355">
        <f>LEN($A355)-LEN(SUBSTITUTE($A355,R$1,""))</f>
        <v>0</v>
      </c>
      <c r="S355">
        <f>LEN($A355)-LEN(SUBSTITUTE($A355,S$1,""))</f>
        <v>1</v>
      </c>
      <c r="T355">
        <f>LEN($A355)-LEN(SUBSTITUTE($A355,T$1,""))</f>
        <v>1</v>
      </c>
      <c r="U355">
        <f>LEN($A355)-LEN(SUBSTITUTE($A355,U$1,""))</f>
        <v>0</v>
      </c>
      <c r="V355">
        <f>I355+1</f>
        <v>1</v>
      </c>
      <c r="W355">
        <f>J355+1</f>
        <v>1</v>
      </c>
      <c r="X355">
        <f>K355+1</f>
        <v>1</v>
      </c>
      <c r="Y355">
        <f>L355+1</f>
        <v>1</v>
      </c>
      <c r="Z355">
        <f>M355+1</f>
        <v>1</v>
      </c>
      <c r="AA355">
        <f>N355+1</f>
        <v>1</v>
      </c>
      <c r="AB355">
        <f>O355+1</f>
        <v>1</v>
      </c>
      <c r="AC355">
        <f>P355+1</f>
        <v>4</v>
      </c>
      <c r="AD355">
        <f>Q355+1</f>
        <v>1</v>
      </c>
      <c r="AE355">
        <f>R355+1</f>
        <v>1</v>
      </c>
      <c r="AF355">
        <f>S355+1</f>
        <v>2</v>
      </c>
      <c r="AG355">
        <f>T355+1</f>
        <v>2</v>
      </c>
      <c r="AH355">
        <f>U355+1</f>
        <v>1</v>
      </c>
      <c r="AI355">
        <f>PRODUCT(V355:AH355)</f>
        <v>16</v>
      </c>
      <c r="AJ355" t="b">
        <f>AI355=6</f>
        <v>0</v>
      </c>
      <c r="AK355" t="b">
        <f>AI355=10</f>
        <v>0</v>
      </c>
      <c r="AL355" t="b">
        <f>AI355=12</f>
        <v>0</v>
      </c>
      <c r="AM355" t="b">
        <f>AI355=16</f>
        <v>1</v>
      </c>
      <c r="AN355" t="b">
        <f>AI355=18</f>
        <v>0</v>
      </c>
      <c r="AO355" t="b">
        <f>AI355=24</f>
        <v>0</v>
      </c>
      <c r="AP355" t="b">
        <f>AI355=32</f>
        <v>0</v>
      </c>
      <c r="AQ355" t="str">
        <f>IF(AI355=6,"7",IF(AI355=10,"6",IF(AI355=12,"5",
IF(AI355=16,"4",IF(AI355=18,"3",IF(AI355=24,"2",IF(AI355=32,"1","0"))))))
)</f>
        <v>4</v>
      </c>
      <c r="AR355" t="str">
        <f>_xlfn.XLOOKUP(D355, $BF$1:$BR$1, $BF$2:$BR$2)</f>
        <v>03</v>
      </c>
      <c r="AS355" t="str">
        <f>_xlfn.XLOOKUP(E355, $BF$1:$BR$1, $BF$2:$BR$2)</f>
        <v>07</v>
      </c>
      <c r="AT355" t="str">
        <f>_xlfn.XLOOKUP(F355, $BF$1:$BR$1, $BF$2:$BR$2)</f>
        <v>04</v>
      </c>
      <c r="AU355" t="str">
        <f>_xlfn.XLOOKUP(G355, $BF$1:$BR$1, $BF$2:$BR$2)</f>
        <v>07</v>
      </c>
      <c r="AV355" t="str">
        <f>_xlfn.XLOOKUP(H355, $BF$1:$BR$1, $BF$2:$BR$2)</f>
        <v>07</v>
      </c>
      <c r="AW355">
        <f>VALUE(_xlfn.TEXTJOIN("", TRUE, AQ355:AV355))</f>
        <v>40307040707</v>
      </c>
      <c r="AX355">
        <v>40307040707</v>
      </c>
      <c r="AY355">
        <f t="shared" si="5"/>
        <v>647</v>
      </c>
      <c r="AZ355">
        <f>B355*AY355</f>
        <v>602357</v>
      </c>
    </row>
    <row r="356" spans="1:52" x14ac:dyDescent="0.25">
      <c r="A356" t="s">
        <v>388</v>
      </c>
      <c r="B356">
        <v>247</v>
      </c>
      <c r="C356" t="str">
        <f>TEXT(A356, "0")</f>
        <v>3666K</v>
      </c>
      <c r="D356" t="str">
        <f>MID($C356, 1, 1)</f>
        <v>3</v>
      </c>
      <c r="E356" t="str">
        <f>MID($C356, 2, 1)</f>
        <v>6</v>
      </c>
      <c r="F356" t="str">
        <f>MID($C356, 3, 1)</f>
        <v>6</v>
      </c>
      <c r="G356" t="str">
        <f>MID($C356, 4, 1)</f>
        <v>6</v>
      </c>
      <c r="H356" t="str">
        <f>MID($C356, 5, 1)</f>
        <v>K</v>
      </c>
      <c r="I356">
        <f>LEN($A356)-LEN(SUBSTITUTE($A356,I$1,""))</f>
        <v>0</v>
      </c>
      <c r="J356">
        <f>LEN($A356)-LEN(SUBSTITUTE($A356,J$1,""))</f>
        <v>1</v>
      </c>
      <c r="K356">
        <f>LEN($A356)-LEN(SUBSTITUTE($A356,K$1,""))</f>
        <v>0</v>
      </c>
      <c r="L356">
        <f>LEN($A356)-LEN(SUBSTITUTE($A356,L$1,""))</f>
        <v>0</v>
      </c>
      <c r="M356">
        <f>LEN($A356)-LEN(SUBSTITUTE($A356,M$1,""))</f>
        <v>0</v>
      </c>
      <c r="N356">
        <f>LEN($A356)-LEN(SUBSTITUTE($A356,N$1,""))</f>
        <v>0</v>
      </c>
      <c r="O356">
        <f>LEN($A356)-LEN(SUBSTITUTE($A356,O$1,""))</f>
        <v>0</v>
      </c>
      <c r="P356">
        <f>LEN($A356)-LEN(SUBSTITUTE($A356,P$1,""))</f>
        <v>0</v>
      </c>
      <c r="Q356">
        <f>LEN($A356)-LEN(SUBSTITUTE($A356,Q$1,""))</f>
        <v>3</v>
      </c>
      <c r="R356">
        <f>LEN($A356)-LEN(SUBSTITUTE($A356,R$1,""))</f>
        <v>0</v>
      </c>
      <c r="S356">
        <f>LEN($A356)-LEN(SUBSTITUTE($A356,S$1,""))</f>
        <v>0</v>
      </c>
      <c r="T356">
        <f>LEN($A356)-LEN(SUBSTITUTE($A356,T$1,""))</f>
        <v>1</v>
      </c>
      <c r="U356">
        <f>LEN($A356)-LEN(SUBSTITUTE($A356,U$1,""))</f>
        <v>0</v>
      </c>
      <c r="V356">
        <f>I356+1</f>
        <v>1</v>
      </c>
      <c r="W356">
        <f>J356+1</f>
        <v>2</v>
      </c>
      <c r="X356">
        <f>K356+1</f>
        <v>1</v>
      </c>
      <c r="Y356">
        <f>L356+1</f>
        <v>1</v>
      </c>
      <c r="Z356">
        <f>M356+1</f>
        <v>1</v>
      </c>
      <c r="AA356">
        <f>N356+1</f>
        <v>1</v>
      </c>
      <c r="AB356">
        <f>O356+1</f>
        <v>1</v>
      </c>
      <c r="AC356">
        <f>P356+1</f>
        <v>1</v>
      </c>
      <c r="AD356">
        <f>Q356+1</f>
        <v>4</v>
      </c>
      <c r="AE356">
        <f>R356+1</f>
        <v>1</v>
      </c>
      <c r="AF356">
        <f>S356+1</f>
        <v>1</v>
      </c>
      <c r="AG356">
        <f>T356+1</f>
        <v>2</v>
      </c>
      <c r="AH356">
        <f>U356+1</f>
        <v>1</v>
      </c>
      <c r="AI356">
        <f>PRODUCT(V356:AH356)</f>
        <v>16</v>
      </c>
      <c r="AJ356" t="b">
        <f>AI356=6</f>
        <v>0</v>
      </c>
      <c r="AK356" t="b">
        <f>AI356=10</f>
        <v>0</v>
      </c>
      <c r="AL356" t="b">
        <f>AI356=12</f>
        <v>0</v>
      </c>
      <c r="AM356" t="b">
        <f>AI356=16</f>
        <v>1</v>
      </c>
      <c r="AN356" t="b">
        <f>AI356=18</f>
        <v>0</v>
      </c>
      <c r="AO356" t="b">
        <f>AI356=24</f>
        <v>0</v>
      </c>
      <c r="AP356" t="b">
        <f>AI356=32</f>
        <v>0</v>
      </c>
      <c r="AQ356" t="str">
        <f>IF(AI356=6,"7",IF(AI356=10,"6",IF(AI356=12,"5",
IF(AI356=16,"4",IF(AI356=18,"3",IF(AI356=24,"2",IF(AI356=32,"1","0"))))))
)</f>
        <v>4</v>
      </c>
      <c r="AR356" t="str">
        <f>_xlfn.XLOOKUP(D356, $BF$1:$BR$1, $BF$2:$BR$2)</f>
        <v>03</v>
      </c>
      <c r="AS356" t="str">
        <f>_xlfn.XLOOKUP(E356, $BF$1:$BR$1, $BF$2:$BR$2)</f>
        <v>06</v>
      </c>
      <c r="AT356" t="str">
        <f>_xlfn.XLOOKUP(F356, $BF$1:$BR$1, $BF$2:$BR$2)</f>
        <v>06</v>
      </c>
      <c r="AU356" t="str">
        <f>_xlfn.XLOOKUP(G356, $BF$1:$BR$1, $BF$2:$BR$2)</f>
        <v>06</v>
      </c>
      <c r="AV356" t="str">
        <f>_xlfn.XLOOKUP(H356, $BF$1:$BR$1, $BF$2:$BR$2)</f>
        <v>13</v>
      </c>
      <c r="AW356">
        <f>VALUE(_xlfn.TEXTJOIN("", TRUE, AQ356:AV356))</f>
        <v>40306060613</v>
      </c>
      <c r="AX356">
        <v>40306060613</v>
      </c>
      <c r="AY356">
        <f t="shared" si="5"/>
        <v>646</v>
      </c>
      <c r="AZ356">
        <f>B356*AY356</f>
        <v>159562</v>
      </c>
    </row>
    <row r="357" spans="1:52" x14ac:dyDescent="0.25">
      <c r="A357" t="s">
        <v>840</v>
      </c>
      <c r="B357">
        <v>705</v>
      </c>
      <c r="C357" t="str">
        <f>TEXT(A357, "0")</f>
        <v>35559</v>
      </c>
      <c r="D357" t="str">
        <f>MID($C357, 1, 1)</f>
        <v>3</v>
      </c>
      <c r="E357" t="str">
        <f>MID($C357, 2, 1)</f>
        <v>5</v>
      </c>
      <c r="F357" t="str">
        <f>MID($C357, 3, 1)</f>
        <v>5</v>
      </c>
      <c r="G357" t="str">
        <f>MID($C357, 4, 1)</f>
        <v>5</v>
      </c>
      <c r="H357" t="str">
        <f>MID($C357, 5, 1)</f>
        <v>9</v>
      </c>
      <c r="I357">
        <f>LEN($A357)-LEN(SUBSTITUTE($A357,I$1,""))</f>
        <v>0</v>
      </c>
      <c r="J357">
        <f>LEN($A357)-LEN(SUBSTITUTE($A357,J$1,""))</f>
        <v>0</v>
      </c>
      <c r="K357">
        <f>LEN($A357)-LEN(SUBSTITUTE($A357,K$1,""))</f>
        <v>0</v>
      </c>
      <c r="L357">
        <f>LEN($A357)-LEN(SUBSTITUTE($A357,L$1,""))</f>
        <v>0</v>
      </c>
      <c r="M357">
        <f>LEN($A357)-LEN(SUBSTITUTE($A357,M$1,""))</f>
        <v>0</v>
      </c>
      <c r="N357">
        <f>LEN($A357)-LEN(SUBSTITUTE($A357,N$1,""))</f>
        <v>1</v>
      </c>
      <c r="O357">
        <f>LEN($A357)-LEN(SUBSTITUTE($A357,O$1,""))</f>
        <v>0</v>
      </c>
      <c r="P357">
        <f>LEN($A357)-LEN(SUBSTITUTE($A357,P$1,""))</f>
        <v>0</v>
      </c>
      <c r="Q357">
        <f>LEN($A357)-LEN(SUBSTITUTE($A357,Q$1,""))</f>
        <v>0</v>
      </c>
      <c r="R357">
        <f>LEN($A357)-LEN(SUBSTITUTE($A357,R$1,""))</f>
        <v>3</v>
      </c>
      <c r="S357">
        <f>LEN($A357)-LEN(SUBSTITUTE($A357,S$1,""))</f>
        <v>0</v>
      </c>
      <c r="T357">
        <f>LEN($A357)-LEN(SUBSTITUTE($A357,T$1,""))</f>
        <v>1</v>
      </c>
      <c r="U357">
        <f>LEN($A357)-LEN(SUBSTITUTE($A357,U$1,""))</f>
        <v>0</v>
      </c>
      <c r="V357">
        <f>I357+1</f>
        <v>1</v>
      </c>
      <c r="W357">
        <f>J357+1</f>
        <v>1</v>
      </c>
      <c r="X357">
        <f>K357+1</f>
        <v>1</v>
      </c>
      <c r="Y357">
        <f>L357+1</f>
        <v>1</v>
      </c>
      <c r="Z357">
        <f>M357+1</f>
        <v>1</v>
      </c>
      <c r="AA357">
        <f>N357+1</f>
        <v>2</v>
      </c>
      <c r="AB357">
        <f>O357+1</f>
        <v>1</v>
      </c>
      <c r="AC357">
        <f>P357+1</f>
        <v>1</v>
      </c>
      <c r="AD357">
        <f>Q357+1</f>
        <v>1</v>
      </c>
      <c r="AE357">
        <f>R357+1</f>
        <v>4</v>
      </c>
      <c r="AF357">
        <f>S357+1</f>
        <v>1</v>
      </c>
      <c r="AG357">
        <f>T357+1</f>
        <v>2</v>
      </c>
      <c r="AH357">
        <f>U357+1</f>
        <v>1</v>
      </c>
      <c r="AI357">
        <f>PRODUCT(V357:AH357)</f>
        <v>16</v>
      </c>
      <c r="AJ357" t="b">
        <f>AI357=6</f>
        <v>0</v>
      </c>
      <c r="AK357" t="b">
        <f>AI357=10</f>
        <v>0</v>
      </c>
      <c r="AL357" t="b">
        <f>AI357=12</f>
        <v>0</v>
      </c>
      <c r="AM357" t="b">
        <f>AI357=16</f>
        <v>1</v>
      </c>
      <c r="AN357" t="b">
        <f>AI357=18</f>
        <v>0</v>
      </c>
      <c r="AO357" t="b">
        <f>AI357=24</f>
        <v>0</v>
      </c>
      <c r="AP357" t="b">
        <f>AI357=32</f>
        <v>0</v>
      </c>
      <c r="AQ357" t="str">
        <f>IF(AI357=6,"7",IF(AI357=10,"6",IF(AI357=12,"5",
IF(AI357=16,"4",IF(AI357=18,"3",IF(AI357=24,"2",IF(AI357=32,"1","0"))))))
)</f>
        <v>4</v>
      </c>
      <c r="AR357" t="str">
        <f>_xlfn.XLOOKUP(D357, $BF$1:$BR$1, $BF$2:$BR$2)</f>
        <v>03</v>
      </c>
      <c r="AS357" t="str">
        <f>_xlfn.XLOOKUP(E357, $BF$1:$BR$1, $BF$2:$BR$2)</f>
        <v>05</v>
      </c>
      <c r="AT357" t="str">
        <f>_xlfn.XLOOKUP(F357, $BF$1:$BR$1, $BF$2:$BR$2)</f>
        <v>05</v>
      </c>
      <c r="AU357" t="str">
        <f>_xlfn.XLOOKUP(G357, $BF$1:$BR$1, $BF$2:$BR$2)</f>
        <v>05</v>
      </c>
      <c r="AV357" t="str">
        <f>_xlfn.XLOOKUP(H357, $BF$1:$BR$1, $BF$2:$BR$2)</f>
        <v>09</v>
      </c>
      <c r="AW357">
        <f>VALUE(_xlfn.TEXTJOIN("", TRUE, AQ357:AV357))</f>
        <v>40305050509</v>
      </c>
      <c r="AX357">
        <v>40305050509</v>
      </c>
      <c r="AY357">
        <f t="shared" si="5"/>
        <v>645</v>
      </c>
      <c r="AZ357">
        <f>B357*AY357</f>
        <v>454725</v>
      </c>
    </row>
    <row r="358" spans="1:52" x14ac:dyDescent="0.25">
      <c r="A358" t="s">
        <v>15</v>
      </c>
      <c r="B358">
        <v>864</v>
      </c>
      <c r="C358" t="str">
        <f>TEXT(A358, "0")</f>
        <v>3444Q</v>
      </c>
      <c r="D358" t="str">
        <f>MID($C358, 1, 1)</f>
        <v>3</v>
      </c>
      <c r="E358" t="str">
        <f>MID($C358, 2, 1)</f>
        <v>4</v>
      </c>
      <c r="F358" t="str">
        <f>MID($C358, 3, 1)</f>
        <v>4</v>
      </c>
      <c r="G358" t="str">
        <f>MID($C358, 4, 1)</f>
        <v>4</v>
      </c>
      <c r="H358" t="str">
        <f>MID($C358, 5, 1)</f>
        <v>Q</v>
      </c>
      <c r="I358">
        <f>LEN($A358)-LEN(SUBSTITUTE($A358,I$1,""))</f>
        <v>0</v>
      </c>
      <c r="J358">
        <f>LEN($A358)-LEN(SUBSTITUTE($A358,J$1,""))</f>
        <v>0</v>
      </c>
      <c r="K358">
        <f>LEN($A358)-LEN(SUBSTITUTE($A358,K$1,""))</f>
        <v>1</v>
      </c>
      <c r="L358">
        <f>LEN($A358)-LEN(SUBSTITUTE($A358,L$1,""))</f>
        <v>0</v>
      </c>
      <c r="M358">
        <f>LEN($A358)-LEN(SUBSTITUTE($A358,M$1,""))</f>
        <v>0</v>
      </c>
      <c r="N358">
        <f>LEN($A358)-LEN(SUBSTITUTE($A358,N$1,""))</f>
        <v>0</v>
      </c>
      <c r="O358">
        <f>LEN($A358)-LEN(SUBSTITUTE($A358,O$1,""))</f>
        <v>0</v>
      </c>
      <c r="P358">
        <f>LEN($A358)-LEN(SUBSTITUTE($A358,P$1,""))</f>
        <v>0</v>
      </c>
      <c r="Q358">
        <f>LEN($A358)-LEN(SUBSTITUTE($A358,Q$1,""))</f>
        <v>0</v>
      </c>
      <c r="R358">
        <f>LEN($A358)-LEN(SUBSTITUTE($A358,R$1,""))</f>
        <v>0</v>
      </c>
      <c r="S358">
        <f>LEN($A358)-LEN(SUBSTITUTE($A358,S$1,""))</f>
        <v>3</v>
      </c>
      <c r="T358">
        <f>LEN($A358)-LEN(SUBSTITUTE($A358,T$1,""))</f>
        <v>1</v>
      </c>
      <c r="U358">
        <f>LEN($A358)-LEN(SUBSTITUTE($A358,U$1,""))</f>
        <v>0</v>
      </c>
      <c r="V358">
        <f>I358+1</f>
        <v>1</v>
      </c>
      <c r="W358">
        <f>J358+1</f>
        <v>1</v>
      </c>
      <c r="X358">
        <f>K358+1</f>
        <v>2</v>
      </c>
      <c r="Y358">
        <f>L358+1</f>
        <v>1</v>
      </c>
      <c r="Z358">
        <f>M358+1</f>
        <v>1</v>
      </c>
      <c r="AA358">
        <f>N358+1</f>
        <v>1</v>
      </c>
      <c r="AB358">
        <f>O358+1</f>
        <v>1</v>
      </c>
      <c r="AC358">
        <f>P358+1</f>
        <v>1</v>
      </c>
      <c r="AD358">
        <f>Q358+1</f>
        <v>1</v>
      </c>
      <c r="AE358">
        <f>R358+1</f>
        <v>1</v>
      </c>
      <c r="AF358">
        <f>S358+1</f>
        <v>4</v>
      </c>
      <c r="AG358">
        <f>T358+1</f>
        <v>2</v>
      </c>
      <c r="AH358">
        <f>U358+1</f>
        <v>1</v>
      </c>
      <c r="AI358">
        <f>PRODUCT(V358:AH358)</f>
        <v>16</v>
      </c>
      <c r="AJ358" t="b">
        <f>AI358=6</f>
        <v>0</v>
      </c>
      <c r="AK358" t="b">
        <f>AI358=10</f>
        <v>0</v>
      </c>
      <c r="AL358" t="b">
        <f>AI358=12</f>
        <v>0</v>
      </c>
      <c r="AM358" t="b">
        <f>AI358=16</f>
        <v>1</v>
      </c>
      <c r="AN358" t="b">
        <f>AI358=18</f>
        <v>0</v>
      </c>
      <c r="AO358" t="b">
        <f>AI358=24</f>
        <v>0</v>
      </c>
      <c r="AP358" t="b">
        <f>AI358=32</f>
        <v>0</v>
      </c>
      <c r="AQ358" t="str">
        <f>IF(AI358=6,"7",IF(AI358=10,"6",IF(AI358=12,"5",
IF(AI358=16,"4",IF(AI358=18,"3",IF(AI358=24,"2",IF(AI358=32,"1","0"))))))
)</f>
        <v>4</v>
      </c>
      <c r="AR358" t="str">
        <f>_xlfn.XLOOKUP(D358, $BF$1:$BR$1, $BF$2:$BR$2)</f>
        <v>03</v>
      </c>
      <c r="AS358" t="str">
        <f>_xlfn.XLOOKUP(E358, $BF$1:$BR$1, $BF$2:$BR$2)</f>
        <v>04</v>
      </c>
      <c r="AT358" t="str">
        <f>_xlfn.XLOOKUP(F358, $BF$1:$BR$1, $BF$2:$BR$2)</f>
        <v>04</v>
      </c>
      <c r="AU358" t="str">
        <f>_xlfn.XLOOKUP(G358, $BF$1:$BR$1, $BF$2:$BR$2)</f>
        <v>04</v>
      </c>
      <c r="AV358" t="str">
        <f>_xlfn.XLOOKUP(H358, $BF$1:$BR$1, $BF$2:$BR$2)</f>
        <v>12</v>
      </c>
      <c r="AW358">
        <f>VALUE(_xlfn.TEXTJOIN("", TRUE, AQ358:AV358))</f>
        <v>40304040412</v>
      </c>
      <c r="AX358">
        <v>40304040412</v>
      </c>
      <c r="AY358">
        <f t="shared" si="5"/>
        <v>644</v>
      </c>
      <c r="AZ358">
        <f>B358*AY358</f>
        <v>556416</v>
      </c>
    </row>
    <row r="359" spans="1:52" x14ac:dyDescent="0.25">
      <c r="A359" t="s">
        <v>487</v>
      </c>
      <c r="B359">
        <v>974</v>
      </c>
      <c r="C359" t="str">
        <f>TEXT(A359, "0")</f>
        <v>33TQ3</v>
      </c>
      <c r="D359" t="str">
        <f>MID($C359, 1, 1)</f>
        <v>3</v>
      </c>
      <c r="E359" t="str">
        <f>MID($C359, 2, 1)</f>
        <v>3</v>
      </c>
      <c r="F359" t="str">
        <f>MID($C359, 3, 1)</f>
        <v>T</v>
      </c>
      <c r="G359" t="str">
        <f>MID($C359, 4, 1)</f>
        <v>Q</v>
      </c>
      <c r="H359" t="str">
        <f>MID($C359, 5, 1)</f>
        <v>3</v>
      </c>
      <c r="I359">
        <f>LEN($A359)-LEN(SUBSTITUTE($A359,I$1,""))</f>
        <v>0</v>
      </c>
      <c r="J359">
        <f>LEN($A359)-LEN(SUBSTITUTE($A359,J$1,""))</f>
        <v>0</v>
      </c>
      <c r="K359">
        <f>LEN($A359)-LEN(SUBSTITUTE($A359,K$1,""))</f>
        <v>1</v>
      </c>
      <c r="L359">
        <f>LEN($A359)-LEN(SUBSTITUTE($A359,L$1,""))</f>
        <v>0</v>
      </c>
      <c r="M359">
        <f>LEN($A359)-LEN(SUBSTITUTE($A359,M$1,""))</f>
        <v>1</v>
      </c>
      <c r="N359">
        <f>LEN($A359)-LEN(SUBSTITUTE($A359,N$1,""))</f>
        <v>0</v>
      </c>
      <c r="O359">
        <f>LEN($A359)-LEN(SUBSTITUTE($A359,O$1,""))</f>
        <v>0</v>
      </c>
      <c r="P359">
        <f>LEN($A359)-LEN(SUBSTITUTE($A359,P$1,""))</f>
        <v>0</v>
      </c>
      <c r="Q359">
        <f>LEN($A359)-LEN(SUBSTITUTE($A359,Q$1,""))</f>
        <v>0</v>
      </c>
      <c r="R359">
        <f>LEN($A359)-LEN(SUBSTITUTE($A359,R$1,""))</f>
        <v>0</v>
      </c>
      <c r="S359">
        <f>LEN($A359)-LEN(SUBSTITUTE($A359,S$1,""))</f>
        <v>0</v>
      </c>
      <c r="T359">
        <f>LEN($A359)-LEN(SUBSTITUTE($A359,T$1,""))</f>
        <v>3</v>
      </c>
      <c r="U359">
        <f>LEN($A359)-LEN(SUBSTITUTE($A359,U$1,""))</f>
        <v>0</v>
      </c>
      <c r="V359">
        <f>I359+1</f>
        <v>1</v>
      </c>
      <c r="W359">
        <f>J359+1</f>
        <v>1</v>
      </c>
      <c r="X359">
        <f>K359+1</f>
        <v>2</v>
      </c>
      <c r="Y359">
        <f>L359+1</f>
        <v>1</v>
      </c>
      <c r="Z359">
        <f>M359+1</f>
        <v>2</v>
      </c>
      <c r="AA359">
        <f>N359+1</f>
        <v>1</v>
      </c>
      <c r="AB359">
        <f>O359+1</f>
        <v>1</v>
      </c>
      <c r="AC359">
        <f>P359+1</f>
        <v>1</v>
      </c>
      <c r="AD359">
        <f>Q359+1</f>
        <v>1</v>
      </c>
      <c r="AE359">
        <f>R359+1</f>
        <v>1</v>
      </c>
      <c r="AF359">
        <f>S359+1</f>
        <v>1</v>
      </c>
      <c r="AG359">
        <f>T359+1</f>
        <v>4</v>
      </c>
      <c r="AH359">
        <f>U359+1</f>
        <v>1</v>
      </c>
      <c r="AI359">
        <f>PRODUCT(V359:AH359)</f>
        <v>16</v>
      </c>
      <c r="AJ359" t="b">
        <f>AI359=6</f>
        <v>0</v>
      </c>
      <c r="AK359" t="b">
        <f>AI359=10</f>
        <v>0</v>
      </c>
      <c r="AL359" t="b">
        <f>AI359=12</f>
        <v>0</v>
      </c>
      <c r="AM359" t="b">
        <f>AI359=16</f>
        <v>1</v>
      </c>
      <c r="AN359" t="b">
        <f>AI359=18</f>
        <v>0</v>
      </c>
      <c r="AO359" t="b">
        <f>AI359=24</f>
        <v>0</v>
      </c>
      <c r="AP359" t="b">
        <f>AI359=32</f>
        <v>0</v>
      </c>
      <c r="AQ359" t="str">
        <f>IF(AI359=6,"7",IF(AI359=10,"6",IF(AI359=12,"5",
IF(AI359=16,"4",IF(AI359=18,"3",IF(AI359=24,"2",IF(AI359=32,"1","0"))))))
)</f>
        <v>4</v>
      </c>
      <c r="AR359" t="str">
        <f>_xlfn.XLOOKUP(D359, $BF$1:$BR$1, $BF$2:$BR$2)</f>
        <v>03</v>
      </c>
      <c r="AS359" t="str">
        <f>_xlfn.XLOOKUP(E359, $BF$1:$BR$1, $BF$2:$BR$2)</f>
        <v>03</v>
      </c>
      <c r="AT359" t="str">
        <f>_xlfn.XLOOKUP(F359, $BF$1:$BR$1, $BF$2:$BR$2)</f>
        <v>10</v>
      </c>
      <c r="AU359" t="str">
        <f>_xlfn.XLOOKUP(G359, $BF$1:$BR$1, $BF$2:$BR$2)</f>
        <v>12</v>
      </c>
      <c r="AV359" t="str">
        <f>_xlfn.XLOOKUP(H359, $BF$1:$BR$1, $BF$2:$BR$2)</f>
        <v>03</v>
      </c>
      <c r="AW359">
        <f>VALUE(_xlfn.TEXTJOIN("", TRUE, AQ359:AV359))</f>
        <v>40303101203</v>
      </c>
      <c r="AX359">
        <v>40303101203</v>
      </c>
      <c r="AY359">
        <f t="shared" si="5"/>
        <v>643</v>
      </c>
      <c r="AZ359">
        <f>B359*AY359</f>
        <v>626282</v>
      </c>
    </row>
    <row r="360" spans="1:52" x14ac:dyDescent="0.25">
      <c r="A360" t="s">
        <v>322</v>
      </c>
      <c r="B360">
        <v>457</v>
      </c>
      <c r="C360" t="str">
        <f>TEXT(A360, "0")</f>
        <v>333A5</v>
      </c>
      <c r="D360" t="str">
        <f>MID($C360, 1, 1)</f>
        <v>3</v>
      </c>
      <c r="E360" t="str">
        <f>MID($C360, 2, 1)</f>
        <v>3</v>
      </c>
      <c r="F360" t="str">
        <f>MID($C360, 3, 1)</f>
        <v>3</v>
      </c>
      <c r="G360" t="str">
        <f>MID($C360, 4, 1)</f>
        <v>A</v>
      </c>
      <c r="H360" t="str">
        <f>MID($C360, 5, 1)</f>
        <v>5</v>
      </c>
      <c r="I360">
        <f>LEN($A360)-LEN(SUBSTITUTE($A360,I$1,""))</f>
        <v>1</v>
      </c>
      <c r="J360">
        <f>LEN($A360)-LEN(SUBSTITUTE($A360,J$1,""))</f>
        <v>0</v>
      </c>
      <c r="K360">
        <f>LEN($A360)-LEN(SUBSTITUTE($A360,K$1,""))</f>
        <v>0</v>
      </c>
      <c r="L360">
        <f>LEN($A360)-LEN(SUBSTITUTE($A360,L$1,""))</f>
        <v>0</v>
      </c>
      <c r="M360">
        <f>LEN($A360)-LEN(SUBSTITUTE($A360,M$1,""))</f>
        <v>0</v>
      </c>
      <c r="N360">
        <f>LEN($A360)-LEN(SUBSTITUTE($A360,N$1,""))</f>
        <v>0</v>
      </c>
      <c r="O360">
        <f>LEN($A360)-LEN(SUBSTITUTE($A360,O$1,""))</f>
        <v>0</v>
      </c>
      <c r="P360">
        <f>LEN($A360)-LEN(SUBSTITUTE($A360,P$1,""))</f>
        <v>0</v>
      </c>
      <c r="Q360">
        <f>LEN($A360)-LEN(SUBSTITUTE($A360,Q$1,""))</f>
        <v>0</v>
      </c>
      <c r="R360">
        <f>LEN($A360)-LEN(SUBSTITUTE($A360,R$1,""))</f>
        <v>1</v>
      </c>
      <c r="S360">
        <f>LEN($A360)-LEN(SUBSTITUTE($A360,S$1,""))</f>
        <v>0</v>
      </c>
      <c r="T360">
        <f>LEN($A360)-LEN(SUBSTITUTE($A360,T$1,""))</f>
        <v>3</v>
      </c>
      <c r="U360">
        <f>LEN($A360)-LEN(SUBSTITUTE($A360,U$1,""))</f>
        <v>0</v>
      </c>
      <c r="V360">
        <f>I360+1</f>
        <v>2</v>
      </c>
      <c r="W360">
        <f>J360+1</f>
        <v>1</v>
      </c>
      <c r="X360">
        <f>K360+1</f>
        <v>1</v>
      </c>
      <c r="Y360">
        <f>L360+1</f>
        <v>1</v>
      </c>
      <c r="Z360">
        <f>M360+1</f>
        <v>1</v>
      </c>
      <c r="AA360">
        <f>N360+1</f>
        <v>1</v>
      </c>
      <c r="AB360">
        <f>O360+1</f>
        <v>1</v>
      </c>
      <c r="AC360">
        <f>P360+1</f>
        <v>1</v>
      </c>
      <c r="AD360">
        <f>Q360+1</f>
        <v>1</v>
      </c>
      <c r="AE360">
        <f>R360+1</f>
        <v>2</v>
      </c>
      <c r="AF360">
        <f>S360+1</f>
        <v>1</v>
      </c>
      <c r="AG360">
        <f>T360+1</f>
        <v>4</v>
      </c>
      <c r="AH360">
        <f>U360+1</f>
        <v>1</v>
      </c>
      <c r="AI360">
        <f>PRODUCT(V360:AH360)</f>
        <v>16</v>
      </c>
      <c r="AJ360" t="b">
        <f>AI360=6</f>
        <v>0</v>
      </c>
      <c r="AK360" t="b">
        <f>AI360=10</f>
        <v>0</v>
      </c>
      <c r="AL360" t="b">
        <f>AI360=12</f>
        <v>0</v>
      </c>
      <c r="AM360" t="b">
        <f>AI360=16</f>
        <v>1</v>
      </c>
      <c r="AN360" t="b">
        <f>AI360=18</f>
        <v>0</v>
      </c>
      <c r="AO360" t="b">
        <f>AI360=24</f>
        <v>0</v>
      </c>
      <c r="AP360" t="b">
        <f>AI360=32</f>
        <v>0</v>
      </c>
      <c r="AQ360" t="str">
        <f>IF(AI360=6,"7",IF(AI360=10,"6",IF(AI360=12,"5",
IF(AI360=16,"4",IF(AI360=18,"3",IF(AI360=24,"2",IF(AI360=32,"1","0"))))))
)</f>
        <v>4</v>
      </c>
      <c r="AR360" t="str">
        <f>_xlfn.XLOOKUP(D360, $BF$1:$BR$1, $BF$2:$BR$2)</f>
        <v>03</v>
      </c>
      <c r="AS360" t="str">
        <f>_xlfn.XLOOKUP(E360, $BF$1:$BR$1, $BF$2:$BR$2)</f>
        <v>03</v>
      </c>
      <c r="AT360" t="str">
        <f>_xlfn.XLOOKUP(F360, $BF$1:$BR$1, $BF$2:$BR$2)</f>
        <v>03</v>
      </c>
      <c r="AU360" t="str">
        <f>_xlfn.XLOOKUP(G360, $BF$1:$BR$1, $BF$2:$BR$2)</f>
        <v>14</v>
      </c>
      <c r="AV360" t="str">
        <f>_xlfn.XLOOKUP(H360, $BF$1:$BR$1, $BF$2:$BR$2)</f>
        <v>05</v>
      </c>
      <c r="AW360">
        <f>VALUE(_xlfn.TEXTJOIN("", TRUE, AQ360:AV360))</f>
        <v>40303031405</v>
      </c>
      <c r="AX360">
        <v>40303031405</v>
      </c>
      <c r="AY360">
        <f t="shared" si="5"/>
        <v>642</v>
      </c>
      <c r="AZ360">
        <f>B360*AY360</f>
        <v>293394</v>
      </c>
    </row>
    <row r="361" spans="1:52" x14ac:dyDescent="0.25">
      <c r="A361" t="s">
        <v>783</v>
      </c>
      <c r="B361">
        <v>865</v>
      </c>
      <c r="C361" t="str">
        <f>TEXT(A361, "0")</f>
        <v>3332T</v>
      </c>
      <c r="D361" t="str">
        <f>MID($C361, 1, 1)</f>
        <v>3</v>
      </c>
      <c r="E361" t="str">
        <f>MID($C361, 2, 1)</f>
        <v>3</v>
      </c>
      <c r="F361" t="str">
        <f>MID($C361, 3, 1)</f>
        <v>3</v>
      </c>
      <c r="G361" t="str">
        <f>MID($C361, 4, 1)</f>
        <v>2</v>
      </c>
      <c r="H361" t="str">
        <f>MID($C361, 5, 1)</f>
        <v>T</v>
      </c>
      <c r="I361">
        <f>LEN($A361)-LEN(SUBSTITUTE($A361,I$1,""))</f>
        <v>0</v>
      </c>
      <c r="J361">
        <f>LEN($A361)-LEN(SUBSTITUTE($A361,J$1,""))</f>
        <v>0</v>
      </c>
      <c r="K361">
        <f>LEN($A361)-LEN(SUBSTITUTE($A361,K$1,""))</f>
        <v>0</v>
      </c>
      <c r="L361">
        <f>LEN($A361)-LEN(SUBSTITUTE($A361,L$1,""))</f>
        <v>0</v>
      </c>
      <c r="M361">
        <f>LEN($A361)-LEN(SUBSTITUTE($A361,M$1,""))</f>
        <v>1</v>
      </c>
      <c r="N361">
        <f>LEN($A361)-LEN(SUBSTITUTE($A361,N$1,""))</f>
        <v>0</v>
      </c>
      <c r="O361">
        <f>LEN($A361)-LEN(SUBSTITUTE($A361,O$1,""))</f>
        <v>0</v>
      </c>
      <c r="P361">
        <f>LEN($A361)-LEN(SUBSTITUTE($A361,P$1,""))</f>
        <v>0</v>
      </c>
      <c r="Q361">
        <f>LEN($A361)-LEN(SUBSTITUTE($A361,Q$1,""))</f>
        <v>0</v>
      </c>
      <c r="R361">
        <f>LEN($A361)-LEN(SUBSTITUTE($A361,R$1,""))</f>
        <v>0</v>
      </c>
      <c r="S361">
        <f>LEN($A361)-LEN(SUBSTITUTE($A361,S$1,""))</f>
        <v>0</v>
      </c>
      <c r="T361">
        <f>LEN($A361)-LEN(SUBSTITUTE($A361,T$1,""))</f>
        <v>3</v>
      </c>
      <c r="U361">
        <f>LEN($A361)-LEN(SUBSTITUTE($A361,U$1,""))</f>
        <v>1</v>
      </c>
      <c r="V361">
        <f>I361+1</f>
        <v>1</v>
      </c>
      <c r="W361">
        <f>J361+1</f>
        <v>1</v>
      </c>
      <c r="X361">
        <f>K361+1</f>
        <v>1</v>
      </c>
      <c r="Y361">
        <f>L361+1</f>
        <v>1</v>
      </c>
      <c r="Z361">
        <f>M361+1</f>
        <v>2</v>
      </c>
      <c r="AA361">
        <f>N361+1</f>
        <v>1</v>
      </c>
      <c r="AB361">
        <f>O361+1</f>
        <v>1</v>
      </c>
      <c r="AC361">
        <f>P361+1</f>
        <v>1</v>
      </c>
      <c r="AD361">
        <f>Q361+1</f>
        <v>1</v>
      </c>
      <c r="AE361">
        <f>R361+1</f>
        <v>1</v>
      </c>
      <c r="AF361">
        <f>S361+1</f>
        <v>1</v>
      </c>
      <c r="AG361">
        <f>T361+1</f>
        <v>4</v>
      </c>
      <c r="AH361">
        <f>U361+1</f>
        <v>2</v>
      </c>
      <c r="AI361">
        <f>PRODUCT(V361:AH361)</f>
        <v>16</v>
      </c>
      <c r="AJ361" t="b">
        <f>AI361=6</f>
        <v>0</v>
      </c>
      <c r="AK361" t="b">
        <f>AI361=10</f>
        <v>0</v>
      </c>
      <c r="AL361" t="b">
        <f>AI361=12</f>
        <v>0</v>
      </c>
      <c r="AM361" t="b">
        <f>AI361=16</f>
        <v>1</v>
      </c>
      <c r="AN361" t="b">
        <f>AI361=18</f>
        <v>0</v>
      </c>
      <c r="AO361" t="b">
        <f>AI361=24</f>
        <v>0</v>
      </c>
      <c r="AP361" t="b">
        <f>AI361=32</f>
        <v>0</v>
      </c>
      <c r="AQ361" t="str">
        <f>IF(AI361=6,"7",IF(AI361=10,"6",IF(AI361=12,"5",
IF(AI361=16,"4",IF(AI361=18,"3",IF(AI361=24,"2",IF(AI361=32,"1","0"))))))
)</f>
        <v>4</v>
      </c>
      <c r="AR361" t="str">
        <f>_xlfn.XLOOKUP(D361, $BF$1:$BR$1, $BF$2:$BR$2)</f>
        <v>03</v>
      </c>
      <c r="AS361" t="str">
        <f>_xlfn.XLOOKUP(E361, $BF$1:$BR$1, $BF$2:$BR$2)</f>
        <v>03</v>
      </c>
      <c r="AT361" t="str">
        <f>_xlfn.XLOOKUP(F361, $BF$1:$BR$1, $BF$2:$BR$2)</f>
        <v>03</v>
      </c>
      <c r="AU361" t="str">
        <f>_xlfn.XLOOKUP(G361, $BF$1:$BR$1, $BF$2:$BR$2)</f>
        <v>02</v>
      </c>
      <c r="AV361" t="str">
        <f>_xlfn.XLOOKUP(H361, $BF$1:$BR$1, $BF$2:$BR$2)</f>
        <v>10</v>
      </c>
      <c r="AW361">
        <f>VALUE(_xlfn.TEXTJOIN("", TRUE, AQ361:AV361))</f>
        <v>40303030210</v>
      </c>
      <c r="AX361">
        <v>40303030210</v>
      </c>
      <c r="AY361">
        <f t="shared" si="5"/>
        <v>641</v>
      </c>
      <c r="AZ361">
        <f>B361*AY361</f>
        <v>554465</v>
      </c>
    </row>
    <row r="362" spans="1:52" x14ac:dyDescent="0.25">
      <c r="A362" t="s">
        <v>277</v>
      </c>
      <c r="B362">
        <v>244</v>
      </c>
      <c r="C362" t="str">
        <f>TEXT(A362, "0")</f>
        <v>2QQ8Q</v>
      </c>
      <c r="D362" t="str">
        <f>MID($C362, 1, 1)</f>
        <v>2</v>
      </c>
      <c r="E362" t="str">
        <f>MID($C362, 2, 1)</f>
        <v>Q</v>
      </c>
      <c r="F362" t="str">
        <f>MID($C362, 3, 1)</f>
        <v>Q</v>
      </c>
      <c r="G362" t="str">
        <f>MID($C362, 4, 1)</f>
        <v>8</v>
      </c>
      <c r="H362" t="str">
        <f>MID($C362, 5, 1)</f>
        <v>Q</v>
      </c>
      <c r="I362">
        <f>LEN($A362)-LEN(SUBSTITUTE($A362,I$1,""))</f>
        <v>0</v>
      </c>
      <c r="J362">
        <f>LEN($A362)-LEN(SUBSTITUTE($A362,J$1,""))</f>
        <v>0</v>
      </c>
      <c r="K362">
        <f>LEN($A362)-LEN(SUBSTITUTE($A362,K$1,""))</f>
        <v>3</v>
      </c>
      <c r="L362">
        <f>LEN($A362)-LEN(SUBSTITUTE($A362,L$1,""))</f>
        <v>0</v>
      </c>
      <c r="M362">
        <f>LEN($A362)-LEN(SUBSTITUTE($A362,M$1,""))</f>
        <v>0</v>
      </c>
      <c r="N362">
        <f>LEN($A362)-LEN(SUBSTITUTE($A362,N$1,""))</f>
        <v>0</v>
      </c>
      <c r="O362">
        <f>LEN($A362)-LEN(SUBSTITUTE($A362,O$1,""))</f>
        <v>1</v>
      </c>
      <c r="P362">
        <f>LEN($A362)-LEN(SUBSTITUTE($A362,P$1,""))</f>
        <v>0</v>
      </c>
      <c r="Q362">
        <f>LEN($A362)-LEN(SUBSTITUTE($A362,Q$1,""))</f>
        <v>0</v>
      </c>
      <c r="R362">
        <f>LEN($A362)-LEN(SUBSTITUTE($A362,R$1,""))</f>
        <v>0</v>
      </c>
      <c r="S362">
        <f>LEN($A362)-LEN(SUBSTITUTE($A362,S$1,""))</f>
        <v>0</v>
      </c>
      <c r="T362">
        <f>LEN($A362)-LEN(SUBSTITUTE($A362,T$1,""))</f>
        <v>0</v>
      </c>
      <c r="U362">
        <f>LEN($A362)-LEN(SUBSTITUTE($A362,U$1,""))</f>
        <v>1</v>
      </c>
      <c r="V362">
        <f>I362+1</f>
        <v>1</v>
      </c>
      <c r="W362">
        <f>J362+1</f>
        <v>1</v>
      </c>
      <c r="X362">
        <f>K362+1</f>
        <v>4</v>
      </c>
      <c r="Y362">
        <f>L362+1</f>
        <v>1</v>
      </c>
      <c r="Z362">
        <f>M362+1</f>
        <v>1</v>
      </c>
      <c r="AA362">
        <f>N362+1</f>
        <v>1</v>
      </c>
      <c r="AB362">
        <f>O362+1</f>
        <v>2</v>
      </c>
      <c r="AC362">
        <f>P362+1</f>
        <v>1</v>
      </c>
      <c r="AD362">
        <f>Q362+1</f>
        <v>1</v>
      </c>
      <c r="AE362">
        <f>R362+1</f>
        <v>1</v>
      </c>
      <c r="AF362">
        <f>S362+1</f>
        <v>1</v>
      </c>
      <c r="AG362">
        <f>T362+1</f>
        <v>1</v>
      </c>
      <c r="AH362">
        <f>U362+1</f>
        <v>2</v>
      </c>
      <c r="AI362">
        <f>PRODUCT(V362:AH362)</f>
        <v>16</v>
      </c>
      <c r="AJ362" t="b">
        <f>AI362=6</f>
        <v>0</v>
      </c>
      <c r="AK362" t="b">
        <f>AI362=10</f>
        <v>0</v>
      </c>
      <c r="AL362" t="b">
        <f>AI362=12</f>
        <v>0</v>
      </c>
      <c r="AM362" t="b">
        <f>AI362=16</f>
        <v>1</v>
      </c>
      <c r="AN362" t="b">
        <f>AI362=18</f>
        <v>0</v>
      </c>
      <c r="AO362" t="b">
        <f>AI362=24</f>
        <v>0</v>
      </c>
      <c r="AP362" t="b">
        <f>AI362=32</f>
        <v>0</v>
      </c>
      <c r="AQ362" t="str">
        <f>IF(AI362=6,"7",IF(AI362=10,"6",IF(AI362=12,"5",
IF(AI362=16,"4",IF(AI362=18,"3",IF(AI362=24,"2",IF(AI362=32,"1","0"))))))
)</f>
        <v>4</v>
      </c>
      <c r="AR362" t="str">
        <f>_xlfn.XLOOKUP(D362, $BF$1:$BR$1, $BF$2:$BR$2)</f>
        <v>02</v>
      </c>
      <c r="AS362" t="str">
        <f>_xlfn.XLOOKUP(E362, $BF$1:$BR$1, $BF$2:$BR$2)</f>
        <v>12</v>
      </c>
      <c r="AT362" t="str">
        <f>_xlfn.XLOOKUP(F362, $BF$1:$BR$1, $BF$2:$BR$2)</f>
        <v>12</v>
      </c>
      <c r="AU362" t="str">
        <f>_xlfn.XLOOKUP(G362, $BF$1:$BR$1, $BF$2:$BR$2)</f>
        <v>08</v>
      </c>
      <c r="AV362" t="str">
        <f>_xlfn.XLOOKUP(H362, $BF$1:$BR$1, $BF$2:$BR$2)</f>
        <v>12</v>
      </c>
      <c r="AW362">
        <f>VALUE(_xlfn.TEXTJOIN("", TRUE, AQ362:AV362))</f>
        <v>40212120812</v>
      </c>
      <c r="AX362">
        <v>40212120812</v>
      </c>
      <c r="AY362">
        <f t="shared" si="5"/>
        <v>640</v>
      </c>
      <c r="AZ362">
        <f>B362*AY362</f>
        <v>156160</v>
      </c>
    </row>
    <row r="363" spans="1:52" x14ac:dyDescent="0.25">
      <c r="A363" t="s">
        <v>195</v>
      </c>
      <c r="B363">
        <v>210</v>
      </c>
      <c r="C363" t="str">
        <f>TEXT(A363, "0")</f>
        <v>2Q232</v>
      </c>
      <c r="D363" t="str">
        <f>MID($C363, 1, 1)</f>
        <v>2</v>
      </c>
      <c r="E363" t="str">
        <f>MID($C363, 2, 1)</f>
        <v>Q</v>
      </c>
      <c r="F363" t="str">
        <f>MID($C363, 3, 1)</f>
        <v>2</v>
      </c>
      <c r="G363" t="str">
        <f>MID($C363, 4, 1)</f>
        <v>3</v>
      </c>
      <c r="H363" t="str">
        <f>MID($C363, 5, 1)</f>
        <v>2</v>
      </c>
      <c r="I363">
        <f>LEN($A363)-LEN(SUBSTITUTE($A363,I$1,""))</f>
        <v>0</v>
      </c>
      <c r="J363">
        <f>LEN($A363)-LEN(SUBSTITUTE($A363,J$1,""))</f>
        <v>0</v>
      </c>
      <c r="K363">
        <f>LEN($A363)-LEN(SUBSTITUTE($A363,K$1,""))</f>
        <v>1</v>
      </c>
      <c r="L363">
        <f>LEN($A363)-LEN(SUBSTITUTE($A363,L$1,""))</f>
        <v>0</v>
      </c>
      <c r="M363">
        <f>LEN($A363)-LEN(SUBSTITUTE($A363,M$1,""))</f>
        <v>0</v>
      </c>
      <c r="N363">
        <f>LEN($A363)-LEN(SUBSTITUTE($A363,N$1,""))</f>
        <v>0</v>
      </c>
      <c r="O363">
        <f>LEN($A363)-LEN(SUBSTITUTE($A363,O$1,""))</f>
        <v>0</v>
      </c>
      <c r="P363">
        <f>LEN($A363)-LEN(SUBSTITUTE($A363,P$1,""))</f>
        <v>0</v>
      </c>
      <c r="Q363">
        <f>LEN($A363)-LEN(SUBSTITUTE($A363,Q$1,""))</f>
        <v>0</v>
      </c>
      <c r="R363">
        <f>LEN($A363)-LEN(SUBSTITUTE($A363,R$1,""))</f>
        <v>0</v>
      </c>
      <c r="S363">
        <f>LEN($A363)-LEN(SUBSTITUTE($A363,S$1,""))</f>
        <v>0</v>
      </c>
      <c r="T363">
        <f>LEN($A363)-LEN(SUBSTITUTE($A363,T$1,""))</f>
        <v>1</v>
      </c>
      <c r="U363">
        <f>LEN($A363)-LEN(SUBSTITUTE($A363,U$1,""))</f>
        <v>3</v>
      </c>
      <c r="V363">
        <f>I363+1</f>
        <v>1</v>
      </c>
      <c r="W363">
        <f>J363+1</f>
        <v>1</v>
      </c>
      <c r="X363">
        <f>K363+1</f>
        <v>2</v>
      </c>
      <c r="Y363">
        <f>L363+1</f>
        <v>1</v>
      </c>
      <c r="Z363">
        <f>M363+1</f>
        <v>1</v>
      </c>
      <c r="AA363">
        <f>N363+1</f>
        <v>1</v>
      </c>
      <c r="AB363">
        <f>O363+1</f>
        <v>1</v>
      </c>
      <c r="AC363">
        <f>P363+1</f>
        <v>1</v>
      </c>
      <c r="AD363">
        <f>Q363+1</f>
        <v>1</v>
      </c>
      <c r="AE363">
        <f>R363+1</f>
        <v>1</v>
      </c>
      <c r="AF363">
        <f>S363+1</f>
        <v>1</v>
      </c>
      <c r="AG363">
        <f>T363+1</f>
        <v>2</v>
      </c>
      <c r="AH363">
        <f>U363+1</f>
        <v>4</v>
      </c>
      <c r="AI363">
        <f>PRODUCT(V363:AH363)</f>
        <v>16</v>
      </c>
      <c r="AJ363" t="b">
        <f>AI363=6</f>
        <v>0</v>
      </c>
      <c r="AK363" t="b">
        <f>AI363=10</f>
        <v>0</v>
      </c>
      <c r="AL363" t="b">
        <f>AI363=12</f>
        <v>0</v>
      </c>
      <c r="AM363" t="b">
        <f>AI363=16</f>
        <v>1</v>
      </c>
      <c r="AN363" t="b">
        <f>AI363=18</f>
        <v>0</v>
      </c>
      <c r="AO363" t="b">
        <f>AI363=24</f>
        <v>0</v>
      </c>
      <c r="AP363" t="b">
        <f>AI363=32</f>
        <v>0</v>
      </c>
      <c r="AQ363" t="str">
        <f>IF(AI363=6,"7",IF(AI363=10,"6",IF(AI363=12,"5",
IF(AI363=16,"4",IF(AI363=18,"3",IF(AI363=24,"2",IF(AI363=32,"1","0"))))))
)</f>
        <v>4</v>
      </c>
      <c r="AR363" t="str">
        <f>_xlfn.XLOOKUP(D363, $BF$1:$BR$1, $BF$2:$BR$2)</f>
        <v>02</v>
      </c>
      <c r="AS363" t="str">
        <f>_xlfn.XLOOKUP(E363, $BF$1:$BR$1, $BF$2:$BR$2)</f>
        <v>12</v>
      </c>
      <c r="AT363" t="str">
        <f>_xlfn.XLOOKUP(F363, $BF$1:$BR$1, $BF$2:$BR$2)</f>
        <v>02</v>
      </c>
      <c r="AU363" t="str">
        <f>_xlfn.XLOOKUP(G363, $BF$1:$BR$1, $BF$2:$BR$2)</f>
        <v>03</v>
      </c>
      <c r="AV363" t="str">
        <f>_xlfn.XLOOKUP(H363, $BF$1:$BR$1, $BF$2:$BR$2)</f>
        <v>02</v>
      </c>
      <c r="AW363">
        <f>VALUE(_xlfn.TEXTJOIN("", TRUE, AQ363:AV363))</f>
        <v>40212020302</v>
      </c>
      <c r="AX363">
        <v>40212020302</v>
      </c>
      <c r="AY363">
        <f t="shared" si="5"/>
        <v>639</v>
      </c>
      <c r="AZ363">
        <f>B363*AY363</f>
        <v>134190</v>
      </c>
    </row>
    <row r="364" spans="1:52" x14ac:dyDescent="0.25">
      <c r="A364" t="s">
        <v>670</v>
      </c>
      <c r="B364">
        <v>897</v>
      </c>
      <c r="C364" t="str">
        <f>TEXT(A364, "0")</f>
        <v>2T8TT</v>
      </c>
      <c r="D364" t="str">
        <f>MID($C364, 1, 1)</f>
        <v>2</v>
      </c>
      <c r="E364" t="str">
        <f>MID($C364, 2, 1)</f>
        <v>T</v>
      </c>
      <c r="F364" t="str">
        <f>MID($C364, 3, 1)</f>
        <v>8</v>
      </c>
      <c r="G364" t="str">
        <f>MID($C364, 4, 1)</f>
        <v>T</v>
      </c>
      <c r="H364" t="str">
        <f>MID($C364, 5, 1)</f>
        <v>T</v>
      </c>
      <c r="I364">
        <f>LEN($A364)-LEN(SUBSTITUTE($A364,I$1,""))</f>
        <v>0</v>
      </c>
      <c r="J364">
        <f>LEN($A364)-LEN(SUBSTITUTE($A364,J$1,""))</f>
        <v>0</v>
      </c>
      <c r="K364">
        <f>LEN($A364)-LEN(SUBSTITUTE($A364,K$1,""))</f>
        <v>0</v>
      </c>
      <c r="L364">
        <f>LEN($A364)-LEN(SUBSTITUTE($A364,L$1,""))</f>
        <v>0</v>
      </c>
      <c r="M364">
        <f>LEN($A364)-LEN(SUBSTITUTE($A364,M$1,""))</f>
        <v>3</v>
      </c>
      <c r="N364">
        <f>LEN($A364)-LEN(SUBSTITUTE($A364,N$1,""))</f>
        <v>0</v>
      </c>
      <c r="O364">
        <f>LEN($A364)-LEN(SUBSTITUTE($A364,O$1,""))</f>
        <v>1</v>
      </c>
      <c r="P364">
        <f>LEN($A364)-LEN(SUBSTITUTE($A364,P$1,""))</f>
        <v>0</v>
      </c>
      <c r="Q364">
        <f>LEN($A364)-LEN(SUBSTITUTE($A364,Q$1,""))</f>
        <v>0</v>
      </c>
      <c r="R364">
        <f>LEN($A364)-LEN(SUBSTITUTE($A364,R$1,""))</f>
        <v>0</v>
      </c>
      <c r="S364">
        <f>LEN($A364)-LEN(SUBSTITUTE($A364,S$1,""))</f>
        <v>0</v>
      </c>
      <c r="T364">
        <f>LEN($A364)-LEN(SUBSTITUTE($A364,T$1,""))</f>
        <v>0</v>
      </c>
      <c r="U364">
        <f>LEN($A364)-LEN(SUBSTITUTE($A364,U$1,""))</f>
        <v>1</v>
      </c>
      <c r="V364">
        <f>I364+1</f>
        <v>1</v>
      </c>
      <c r="W364">
        <f>J364+1</f>
        <v>1</v>
      </c>
      <c r="X364">
        <f>K364+1</f>
        <v>1</v>
      </c>
      <c r="Y364">
        <f>L364+1</f>
        <v>1</v>
      </c>
      <c r="Z364">
        <f>M364+1</f>
        <v>4</v>
      </c>
      <c r="AA364">
        <f>N364+1</f>
        <v>1</v>
      </c>
      <c r="AB364">
        <f>O364+1</f>
        <v>2</v>
      </c>
      <c r="AC364">
        <f>P364+1</f>
        <v>1</v>
      </c>
      <c r="AD364">
        <f>Q364+1</f>
        <v>1</v>
      </c>
      <c r="AE364">
        <f>R364+1</f>
        <v>1</v>
      </c>
      <c r="AF364">
        <f>S364+1</f>
        <v>1</v>
      </c>
      <c r="AG364">
        <f>T364+1</f>
        <v>1</v>
      </c>
      <c r="AH364">
        <f>U364+1</f>
        <v>2</v>
      </c>
      <c r="AI364">
        <f>PRODUCT(V364:AH364)</f>
        <v>16</v>
      </c>
      <c r="AJ364" t="b">
        <f>AI364=6</f>
        <v>0</v>
      </c>
      <c r="AK364" t="b">
        <f>AI364=10</f>
        <v>0</v>
      </c>
      <c r="AL364" t="b">
        <f>AI364=12</f>
        <v>0</v>
      </c>
      <c r="AM364" t="b">
        <f>AI364=16</f>
        <v>1</v>
      </c>
      <c r="AN364" t="b">
        <f>AI364=18</f>
        <v>0</v>
      </c>
      <c r="AO364" t="b">
        <f>AI364=24</f>
        <v>0</v>
      </c>
      <c r="AP364" t="b">
        <f>AI364=32</f>
        <v>0</v>
      </c>
      <c r="AQ364" t="str">
        <f>IF(AI364=6,"7",IF(AI364=10,"6",IF(AI364=12,"5",
IF(AI364=16,"4",IF(AI364=18,"3",IF(AI364=24,"2",IF(AI364=32,"1","0"))))))
)</f>
        <v>4</v>
      </c>
      <c r="AR364" t="str">
        <f>_xlfn.XLOOKUP(D364, $BF$1:$BR$1, $BF$2:$BR$2)</f>
        <v>02</v>
      </c>
      <c r="AS364" t="str">
        <f>_xlfn.XLOOKUP(E364, $BF$1:$BR$1, $BF$2:$BR$2)</f>
        <v>10</v>
      </c>
      <c r="AT364" t="str">
        <f>_xlfn.XLOOKUP(F364, $BF$1:$BR$1, $BF$2:$BR$2)</f>
        <v>08</v>
      </c>
      <c r="AU364" t="str">
        <f>_xlfn.XLOOKUP(G364, $BF$1:$BR$1, $BF$2:$BR$2)</f>
        <v>10</v>
      </c>
      <c r="AV364" t="str">
        <f>_xlfn.XLOOKUP(H364, $BF$1:$BR$1, $BF$2:$BR$2)</f>
        <v>10</v>
      </c>
      <c r="AW364">
        <f>VALUE(_xlfn.TEXTJOIN("", TRUE, AQ364:AV364))</f>
        <v>40210081010</v>
      </c>
      <c r="AX364">
        <v>40210081010</v>
      </c>
      <c r="AY364">
        <f t="shared" si="5"/>
        <v>638</v>
      </c>
      <c r="AZ364">
        <f>B364*AY364</f>
        <v>572286</v>
      </c>
    </row>
    <row r="365" spans="1:52" x14ac:dyDescent="0.25">
      <c r="A365" t="s">
        <v>866</v>
      </c>
      <c r="B365">
        <v>674</v>
      </c>
      <c r="C365" t="str">
        <f>TEXT(A365, "0")</f>
        <v>29Q22</v>
      </c>
      <c r="D365" t="str">
        <f>MID($C365, 1, 1)</f>
        <v>2</v>
      </c>
      <c r="E365" t="str">
        <f>MID($C365, 2, 1)</f>
        <v>9</v>
      </c>
      <c r="F365" t="str">
        <f>MID($C365, 3, 1)</f>
        <v>Q</v>
      </c>
      <c r="G365" t="str">
        <f>MID($C365, 4, 1)</f>
        <v>2</v>
      </c>
      <c r="H365" t="str">
        <f>MID($C365, 5, 1)</f>
        <v>2</v>
      </c>
      <c r="I365">
        <f>LEN($A365)-LEN(SUBSTITUTE($A365,I$1,""))</f>
        <v>0</v>
      </c>
      <c r="J365">
        <f>LEN($A365)-LEN(SUBSTITUTE($A365,J$1,""))</f>
        <v>0</v>
      </c>
      <c r="K365">
        <f>LEN($A365)-LEN(SUBSTITUTE($A365,K$1,""))</f>
        <v>1</v>
      </c>
      <c r="L365">
        <f>LEN($A365)-LEN(SUBSTITUTE($A365,L$1,""))</f>
        <v>0</v>
      </c>
      <c r="M365">
        <f>LEN($A365)-LEN(SUBSTITUTE($A365,M$1,""))</f>
        <v>0</v>
      </c>
      <c r="N365">
        <f>LEN($A365)-LEN(SUBSTITUTE($A365,N$1,""))</f>
        <v>1</v>
      </c>
      <c r="O365">
        <f>LEN($A365)-LEN(SUBSTITUTE($A365,O$1,""))</f>
        <v>0</v>
      </c>
      <c r="P365">
        <f>LEN($A365)-LEN(SUBSTITUTE($A365,P$1,""))</f>
        <v>0</v>
      </c>
      <c r="Q365">
        <f>LEN($A365)-LEN(SUBSTITUTE($A365,Q$1,""))</f>
        <v>0</v>
      </c>
      <c r="R365">
        <f>LEN($A365)-LEN(SUBSTITUTE($A365,R$1,""))</f>
        <v>0</v>
      </c>
      <c r="S365">
        <f>LEN($A365)-LEN(SUBSTITUTE($A365,S$1,""))</f>
        <v>0</v>
      </c>
      <c r="T365">
        <f>LEN($A365)-LEN(SUBSTITUTE($A365,T$1,""))</f>
        <v>0</v>
      </c>
      <c r="U365">
        <f>LEN($A365)-LEN(SUBSTITUTE($A365,U$1,""))</f>
        <v>3</v>
      </c>
      <c r="V365">
        <f>I365+1</f>
        <v>1</v>
      </c>
      <c r="W365">
        <f>J365+1</f>
        <v>1</v>
      </c>
      <c r="X365">
        <f>K365+1</f>
        <v>2</v>
      </c>
      <c r="Y365">
        <f>L365+1</f>
        <v>1</v>
      </c>
      <c r="Z365">
        <f>M365+1</f>
        <v>1</v>
      </c>
      <c r="AA365">
        <f>N365+1</f>
        <v>2</v>
      </c>
      <c r="AB365">
        <f>O365+1</f>
        <v>1</v>
      </c>
      <c r="AC365">
        <f>P365+1</f>
        <v>1</v>
      </c>
      <c r="AD365">
        <f>Q365+1</f>
        <v>1</v>
      </c>
      <c r="AE365">
        <f>R365+1</f>
        <v>1</v>
      </c>
      <c r="AF365">
        <f>S365+1</f>
        <v>1</v>
      </c>
      <c r="AG365">
        <f>T365+1</f>
        <v>1</v>
      </c>
      <c r="AH365">
        <f>U365+1</f>
        <v>4</v>
      </c>
      <c r="AI365">
        <f>PRODUCT(V365:AH365)</f>
        <v>16</v>
      </c>
      <c r="AJ365" t="b">
        <f>AI365=6</f>
        <v>0</v>
      </c>
      <c r="AK365" t="b">
        <f>AI365=10</f>
        <v>0</v>
      </c>
      <c r="AL365" t="b">
        <f>AI365=12</f>
        <v>0</v>
      </c>
      <c r="AM365" t="b">
        <f>AI365=16</f>
        <v>1</v>
      </c>
      <c r="AN365" t="b">
        <f>AI365=18</f>
        <v>0</v>
      </c>
      <c r="AO365" t="b">
        <f>AI365=24</f>
        <v>0</v>
      </c>
      <c r="AP365" t="b">
        <f>AI365=32</f>
        <v>0</v>
      </c>
      <c r="AQ365" t="str">
        <f>IF(AI365=6,"7",IF(AI365=10,"6",IF(AI365=12,"5",
IF(AI365=16,"4",IF(AI365=18,"3",IF(AI365=24,"2",IF(AI365=32,"1","0"))))))
)</f>
        <v>4</v>
      </c>
      <c r="AR365" t="str">
        <f>_xlfn.XLOOKUP(D365, $BF$1:$BR$1, $BF$2:$BR$2)</f>
        <v>02</v>
      </c>
      <c r="AS365" t="str">
        <f>_xlfn.XLOOKUP(E365, $BF$1:$BR$1, $BF$2:$BR$2)</f>
        <v>09</v>
      </c>
      <c r="AT365" t="str">
        <f>_xlfn.XLOOKUP(F365, $BF$1:$BR$1, $BF$2:$BR$2)</f>
        <v>12</v>
      </c>
      <c r="AU365" t="str">
        <f>_xlfn.XLOOKUP(G365, $BF$1:$BR$1, $BF$2:$BR$2)</f>
        <v>02</v>
      </c>
      <c r="AV365" t="str">
        <f>_xlfn.XLOOKUP(H365, $BF$1:$BR$1, $BF$2:$BR$2)</f>
        <v>02</v>
      </c>
      <c r="AW365">
        <f>VALUE(_xlfn.TEXTJOIN("", TRUE, AQ365:AV365))</f>
        <v>40209120202</v>
      </c>
      <c r="AX365">
        <v>40209120202</v>
      </c>
      <c r="AY365">
        <f t="shared" si="5"/>
        <v>637</v>
      </c>
      <c r="AZ365">
        <f>B365*AY365</f>
        <v>429338</v>
      </c>
    </row>
    <row r="366" spans="1:52" x14ac:dyDescent="0.25">
      <c r="A366" t="s">
        <v>318</v>
      </c>
      <c r="B366">
        <v>138</v>
      </c>
      <c r="C366" t="str">
        <f>TEXT(A366, "0")</f>
        <v>28887</v>
      </c>
      <c r="D366" t="str">
        <f>MID($C366, 1, 1)</f>
        <v>2</v>
      </c>
      <c r="E366" t="str">
        <f>MID($C366, 2, 1)</f>
        <v>8</v>
      </c>
      <c r="F366" t="str">
        <f>MID($C366, 3, 1)</f>
        <v>8</v>
      </c>
      <c r="G366" t="str">
        <f>MID($C366, 4, 1)</f>
        <v>8</v>
      </c>
      <c r="H366" t="str">
        <f>MID($C366, 5, 1)</f>
        <v>7</v>
      </c>
      <c r="I366">
        <f>LEN($A366)-LEN(SUBSTITUTE($A366,I$1,""))</f>
        <v>0</v>
      </c>
      <c r="J366">
        <f>LEN($A366)-LEN(SUBSTITUTE($A366,J$1,""))</f>
        <v>0</v>
      </c>
      <c r="K366">
        <f>LEN($A366)-LEN(SUBSTITUTE($A366,K$1,""))</f>
        <v>0</v>
      </c>
      <c r="L366">
        <f>LEN($A366)-LEN(SUBSTITUTE($A366,L$1,""))</f>
        <v>0</v>
      </c>
      <c r="M366">
        <f>LEN($A366)-LEN(SUBSTITUTE($A366,M$1,""))</f>
        <v>0</v>
      </c>
      <c r="N366">
        <f>LEN($A366)-LEN(SUBSTITUTE($A366,N$1,""))</f>
        <v>0</v>
      </c>
      <c r="O366">
        <f>LEN($A366)-LEN(SUBSTITUTE($A366,O$1,""))</f>
        <v>3</v>
      </c>
      <c r="P366">
        <f>LEN($A366)-LEN(SUBSTITUTE($A366,P$1,""))</f>
        <v>1</v>
      </c>
      <c r="Q366">
        <f>LEN($A366)-LEN(SUBSTITUTE($A366,Q$1,""))</f>
        <v>0</v>
      </c>
      <c r="R366">
        <f>LEN($A366)-LEN(SUBSTITUTE($A366,R$1,""))</f>
        <v>0</v>
      </c>
      <c r="S366">
        <f>LEN($A366)-LEN(SUBSTITUTE($A366,S$1,""))</f>
        <v>0</v>
      </c>
      <c r="T366">
        <f>LEN($A366)-LEN(SUBSTITUTE($A366,T$1,""))</f>
        <v>0</v>
      </c>
      <c r="U366">
        <f>LEN($A366)-LEN(SUBSTITUTE($A366,U$1,""))</f>
        <v>1</v>
      </c>
      <c r="V366">
        <f>I366+1</f>
        <v>1</v>
      </c>
      <c r="W366">
        <f>J366+1</f>
        <v>1</v>
      </c>
      <c r="X366">
        <f>K366+1</f>
        <v>1</v>
      </c>
      <c r="Y366">
        <f>L366+1</f>
        <v>1</v>
      </c>
      <c r="Z366">
        <f>M366+1</f>
        <v>1</v>
      </c>
      <c r="AA366">
        <f>N366+1</f>
        <v>1</v>
      </c>
      <c r="AB366">
        <f>O366+1</f>
        <v>4</v>
      </c>
      <c r="AC366">
        <f>P366+1</f>
        <v>2</v>
      </c>
      <c r="AD366">
        <f>Q366+1</f>
        <v>1</v>
      </c>
      <c r="AE366">
        <f>R366+1</f>
        <v>1</v>
      </c>
      <c r="AF366">
        <f>S366+1</f>
        <v>1</v>
      </c>
      <c r="AG366">
        <f>T366+1</f>
        <v>1</v>
      </c>
      <c r="AH366">
        <f>U366+1</f>
        <v>2</v>
      </c>
      <c r="AI366">
        <f>PRODUCT(V366:AH366)</f>
        <v>16</v>
      </c>
      <c r="AJ366" t="b">
        <f>AI366=6</f>
        <v>0</v>
      </c>
      <c r="AK366" t="b">
        <f>AI366=10</f>
        <v>0</v>
      </c>
      <c r="AL366" t="b">
        <f>AI366=12</f>
        <v>0</v>
      </c>
      <c r="AM366" t="b">
        <f>AI366=16</f>
        <v>1</v>
      </c>
      <c r="AN366" t="b">
        <f>AI366=18</f>
        <v>0</v>
      </c>
      <c r="AO366" t="b">
        <f>AI366=24</f>
        <v>0</v>
      </c>
      <c r="AP366" t="b">
        <f>AI366=32</f>
        <v>0</v>
      </c>
      <c r="AQ366" t="str">
        <f>IF(AI366=6,"7",IF(AI366=10,"6",IF(AI366=12,"5",
IF(AI366=16,"4",IF(AI366=18,"3",IF(AI366=24,"2",IF(AI366=32,"1","0"))))))
)</f>
        <v>4</v>
      </c>
      <c r="AR366" t="str">
        <f>_xlfn.XLOOKUP(D366, $BF$1:$BR$1, $BF$2:$BR$2)</f>
        <v>02</v>
      </c>
      <c r="AS366" t="str">
        <f>_xlfn.XLOOKUP(E366, $BF$1:$BR$1, $BF$2:$BR$2)</f>
        <v>08</v>
      </c>
      <c r="AT366" t="str">
        <f>_xlfn.XLOOKUP(F366, $BF$1:$BR$1, $BF$2:$BR$2)</f>
        <v>08</v>
      </c>
      <c r="AU366" t="str">
        <f>_xlfn.XLOOKUP(G366, $BF$1:$BR$1, $BF$2:$BR$2)</f>
        <v>08</v>
      </c>
      <c r="AV366" t="str">
        <f>_xlfn.XLOOKUP(H366, $BF$1:$BR$1, $BF$2:$BR$2)</f>
        <v>07</v>
      </c>
      <c r="AW366">
        <f>VALUE(_xlfn.TEXTJOIN("", TRUE, AQ366:AV366))</f>
        <v>40208080807</v>
      </c>
      <c r="AX366">
        <v>40208080807</v>
      </c>
      <c r="AY366">
        <f t="shared" si="5"/>
        <v>636</v>
      </c>
      <c r="AZ366">
        <f>B366*AY366</f>
        <v>87768</v>
      </c>
    </row>
    <row r="367" spans="1:52" x14ac:dyDescent="0.25">
      <c r="A367" t="s">
        <v>350</v>
      </c>
      <c r="B367">
        <v>104</v>
      </c>
      <c r="C367" t="str">
        <f>TEXT(A367, "0")</f>
        <v>26322</v>
      </c>
      <c r="D367" t="str">
        <f>MID($C367, 1, 1)</f>
        <v>2</v>
      </c>
      <c r="E367" t="str">
        <f>MID($C367, 2, 1)</f>
        <v>6</v>
      </c>
      <c r="F367" t="str">
        <f>MID($C367, 3, 1)</f>
        <v>3</v>
      </c>
      <c r="G367" t="str">
        <f>MID($C367, 4, 1)</f>
        <v>2</v>
      </c>
      <c r="H367" t="str">
        <f>MID($C367, 5, 1)</f>
        <v>2</v>
      </c>
      <c r="I367">
        <f>LEN($A367)-LEN(SUBSTITUTE($A367,I$1,""))</f>
        <v>0</v>
      </c>
      <c r="J367">
        <f>LEN($A367)-LEN(SUBSTITUTE($A367,J$1,""))</f>
        <v>0</v>
      </c>
      <c r="K367">
        <f>LEN($A367)-LEN(SUBSTITUTE($A367,K$1,""))</f>
        <v>0</v>
      </c>
      <c r="L367">
        <f>LEN($A367)-LEN(SUBSTITUTE($A367,L$1,""))</f>
        <v>0</v>
      </c>
      <c r="M367">
        <f>LEN($A367)-LEN(SUBSTITUTE($A367,M$1,""))</f>
        <v>0</v>
      </c>
      <c r="N367">
        <f>LEN($A367)-LEN(SUBSTITUTE($A367,N$1,""))</f>
        <v>0</v>
      </c>
      <c r="O367">
        <f>LEN($A367)-LEN(SUBSTITUTE($A367,O$1,""))</f>
        <v>0</v>
      </c>
      <c r="P367">
        <f>LEN($A367)-LEN(SUBSTITUTE($A367,P$1,""))</f>
        <v>0</v>
      </c>
      <c r="Q367">
        <f>LEN($A367)-LEN(SUBSTITUTE($A367,Q$1,""))</f>
        <v>1</v>
      </c>
      <c r="R367">
        <f>LEN($A367)-LEN(SUBSTITUTE($A367,R$1,""))</f>
        <v>0</v>
      </c>
      <c r="S367">
        <f>LEN($A367)-LEN(SUBSTITUTE($A367,S$1,""))</f>
        <v>0</v>
      </c>
      <c r="T367">
        <f>LEN($A367)-LEN(SUBSTITUTE($A367,T$1,""))</f>
        <v>1</v>
      </c>
      <c r="U367">
        <f>LEN($A367)-LEN(SUBSTITUTE($A367,U$1,""))</f>
        <v>3</v>
      </c>
      <c r="V367">
        <f>I367+1</f>
        <v>1</v>
      </c>
      <c r="W367">
        <f>J367+1</f>
        <v>1</v>
      </c>
      <c r="X367">
        <f>K367+1</f>
        <v>1</v>
      </c>
      <c r="Y367">
        <f>L367+1</f>
        <v>1</v>
      </c>
      <c r="Z367">
        <f>M367+1</f>
        <v>1</v>
      </c>
      <c r="AA367">
        <f>N367+1</f>
        <v>1</v>
      </c>
      <c r="AB367">
        <f>O367+1</f>
        <v>1</v>
      </c>
      <c r="AC367">
        <f>P367+1</f>
        <v>1</v>
      </c>
      <c r="AD367">
        <f>Q367+1</f>
        <v>2</v>
      </c>
      <c r="AE367">
        <f>R367+1</f>
        <v>1</v>
      </c>
      <c r="AF367">
        <f>S367+1</f>
        <v>1</v>
      </c>
      <c r="AG367">
        <f>T367+1</f>
        <v>2</v>
      </c>
      <c r="AH367">
        <f>U367+1</f>
        <v>4</v>
      </c>
      <c r="AI367">
        <f>PRODUCT(V367:AH367)</f>
        <v>16</v>
      </c>
      <c r="AJ367" t="b">
        <f>AI367=6</f>
        <v>0</v>
      </c>
      <c r="AK367" t="b">
        <f>AI367=10</f>
        <v>0</v>
      </c>
      <c r="AL367" t="b">
        <f>AI367=12</f>
        <v>0</v>
      </c>
      <c r="AM367" t="b">
        <f>AI367=16</f>
        <v>1</v>
      </c>
      <c r="AN367" t="b">
        <f>AI367=18</f>
        <v>0</v>
      </c>
      <c r="AO367" t="b">
        <f>AI367=24</f>
        <v>0</v>
      </c>
      <c r="AP367" t="b">
        <f>AI367=32</f>
        <v>0</v>
      </c>
      <c r="AQ367" t="str">
        <f>IF(AI367=6,"7",IF(AI367=10,"6",IF(AI367=12,"5",
IF(AI367=16,"4",IF(AI367=18,"3",IF(AI367=24,"2",IF(AI367=32,"1","0"))))))
)</f>
        <v>4</v>
      </c>
      <c r="AR367" t="str">
        <f>_xlfn.XLOOKUP(D367, $BF$1:$BR$1, $BF$2:$BR$2)</f>
        <v>02</v>
      </c>
      <c r="AS367" t="str">
        <f>_xlfn.XLOOKUP(E367, $BF$1:$BR$1, $BF$2:$BR$2)</f>
        <v>06</v>
      </c>
      <c r="AT367" t="str">
        <f>_xlfn.XLOOKUP(F367, $BF$1:$BR$1, $BF$2:$BR$2)</f>
        <v>03</v>
      </c>
      <c r="AU367" t="str">
        <f>_xlfn.XLOOKUP(G367, $BF$1:$BR$1, $BF$2:$BR$2)</f>
        <v>02</v>
      </c>
      <c r="AV367" t="str">
        <f>_xlfn.XLOOKUP(H367, $BF$1:$BR$1, $BF$2:$BR$2)</f>
        <v>02</v>
      </c>
      <c r="AW367">
        <f>VALUE(_xlfn.TEXTJOIN("", TRUE, AQ367:AV367))</f>
        <v>40206030202</v>
      </c>
      <c r="AX367">
        <v>40206030202</v>
      </c>
      <c r="AY367">
        <f t="shared" si="5"/>
        <v>635</v>
      </c>
      <c r="AZ367">
        <f>B367*AY367</f>
        <v>66040</v>
      </c>
    </row>
    <row r="368" spans="1:52" x14ac:dyDescent="0.25">
      <c r="A368" t="s">
        <v>51</v>
      </c>
      <c r="B368">
        <v>849</v>
      </c>
      <c r="C368" t="str">
        <f>TEXT(A368, "0")</f>
        <v>2555J</v>
      </c>
      <c r="D368" t="str">
        <f>MID($C368, 1, 1)</f>
        <v>2</v>
      </c>
      <c r="E368" t="str">
        <f>MID($C368, 2, 1)</f>
        <v>5</v>
      </c>
      <c r="F368" t="str">
        <f>MID($C368, 3, 1)</f>
        <v>5</v>
      </c>
      <c r="G368" t="str">
        <f>MID($C368, 4, 1)</f>
        <v>5</v>
      </c>
      <c r="H368" t="str">
        <f>MID($C368, 5, 1)</f>
        <v>J</v>
      </c>
      <c r="I368">
        <f>LEN($A368)-LEN(SUBSTITUTE($A368,I$1,""))</f>
        <v>0</v>
      </c>
      <c r="J368">
        <f>LEN($A368)-LEN(SUBSTITUTE($A368,J$1,""))</f>
        <v>0</v>
      </c>
      <c r="K368">
        <f>LEN($A368)-LEN(SUBSTITUTE($A368,K$1,""))</f>
        <v>0</v>
      </c>
      <c r="L368">
        <f>LEN($A368)-LEN(SUBSTITUTE($A368,L$1,""))</f>
        <v>1</v>
      </c>
      <c r="M368">
        <f>LEN($A368)-LEN(SUBSTITUTE($A368,M$1,""))</f>
        <v>0</v>
      </c>
      <c r="N368">
        <f>LEN($A368)-LEN(SUBSTITUTE($A368,N$1,""))</f>
        <v>0</v>
      </c>
      <c r="O368">
        <f>LEN($A368)-LEN(SUBSTITUTE($A368,O$1,""))</f>
        <v>0</v>
      </c>
      <c r="P368">
        <f>LEN($A368)-LEN(SUBSTITUTE($A368,P$1,""))</f>
        <v>0</v>
      </c>
      <c r="Q368">
        <f>LEN($A368)-LEN(SUBSTITUTE($A368,Q$1,""))</f>
        <v>0</v>
      </c>
      <c r="R368">
        <f>LEN($A368)-LEN(SUBSTITUTE($A368,R$1,""))</f>
        <v>3</v>
      </c>
      <c r="S368">
        <f>LEN($A368)-LEN(SUBSTITUTE($A368,S$1,""))</f>
        <v>0</v>
      </c>
      <c r="T368">
        <f>LEN($A368)-LEN(SUBSTITUTE($A368,T$1,""))</f>
        <v>0</v>
      </c>
      <c r="U368">
        <f>LEN($A368)-LEN(SUBSTITUTE($A368,U$1,""))</f>
        <v>1</v>
      </c>
      <c r="V368">
        <f>I368+1</f>
        <v>1</v>
      </c>
      <c r="W368">
        <f>J368+1</f>
        <v>1</v>
      </c>
      <c r="X368">
        <f>K368+1</f>
        <v>1</v>
      </c>
      <c r="Y368">
        <f>L368+1</f>
        <v>2</v>
      </c>
      <c r="Z368">
        <f>M368+1</f>
        <v>1</v>
      </c>
      <c r="AA368">
        <f>N368+1</f>
        <v>1</v>
      </c>
      <c r="AB368">
        <f>O368+1</f>
        <v>1</v>
      </c>
      <c r="AC368">
        <f>P368+1</f>
        <v>1</v>
      </c>
      <c r="AD368">
        <f>Q368+1</f>
        <v>1</v>
      </c>
      <c r="AE368">
        <f>R368+1</f>
        <v>4</v>
      </c>
      <c r="AF368">
        <f>S368+1</f>
        <v>1</v>
      </c>
      <c r="AG368">
        <f>T368+1</f>
        <v>1</v>
      </c>
      <c r="AH368">
        <f>U368+1</f>
        <v>2</v>
      </c>
      <c r="AI368">
        <f>PRODUCT(V368:AH368)</f>
        <v>16</v>
      </c>
      <c r="AJ368" t="b">
        <f>AI368=6</f>
        <v>0</v>
      </c>
      <c r="AK368" t="b">
        <f>AI368=10</f>
        <v>0</v>
      </c>
      <c r="AL368" t="b">
        <f>AI368=12</f>
        <v>0</v>
      </c>
      <c r="AM368" t="b">
        <f>AI368=16</f>
        <v>1</v>
      </c>
      <c r="AN368" t="b">
        <f>AI368=18</f>
        <v>0</v>
      </c>
      <c r="AO368" t="b">
        <f>AI368=24</f>
        <v>0</v>
      </c>
      <c r="AP368" t="b">
        <f>AI368=32</f>
        <v>0</v>
      </c>
      <c r="AQ368" t="str">
        <f>IF(AI368=6,"7",IF(AI368=10,"6",IF(AI368=12,"5",
IF(AI368=16,"4",IF(AI368=18,"3",IF(AI368=24,"2",IF(AI368=32,"1","0"))))))
)</f>
        <v>4</v>
      </c>
      <c r="AR368" t="str">
        <f>_xlfn.XLOOKUP(D368, $BF$1:$BR$1, $BF$2:$BR$2)</f>
        <v>02</v>
      </c>
      <c r="AS368" t="str">
        <f>_xlfn.XLOOKUP(E368, $BF$1:$BR$1, $BF$2:$BR$2)</f>
        <v>05</v>
      </c>
      <c r="AT368" t="str">
        <f>_xlfn.XLOOKUP(F368, $BF$1:$BR$1, $BF$2:$BR$2)</f>
        <v>05</v>
      </c>
      <c r="AU368" t="str">
        <f>_xlfn.XLOOKUP(G368, $BF$1:$BR$1, $BF$2:$BR$2)</f>
        <v>05</v>
      </c>
      <c r="AV368" t="str">
        <f>_xlfn.XLOOKUP(H368, $BF$1:$BR$1, $BF$2:$BR$2)</f>
        <v>11</v>
      </c>
      <c r="AW368">
        <f>VALUE(_xlfn.TEXTJOIN("", TRUE, AQ368:AV368))</f>
        <v>40205050511</v>
      </c>
      <c r="AX368">
        <v>40205050511</v>
      </c>
      <c r="AY368">
        <f t="shared" si="5"/>
        <v>634</v>
      </c>
      <c r="AZ368">
        <f>B368*AY368</f>
        <v>538266</v>
      </c>
    </row>
    <row r="369" spans="1:52" x14ac:dyDescent="0.25">
      <c r="A369" t="s">
        <v>306</v>
      </c>
      <c r="B369">
        <v>3</v>
      </c>
      <c r="C369" t="str">
        <f>TEXT(A369, "0")</f>
        <v>23J22</v>
      </c>
      <c r="D369" t="str">
        <f>MID($C369, 1, 1)</f>
        <v>2</v>
      </c>
      <c r="E369" t="str">
        <f>MID($C369, 2, 1)</f>
        <v>3</v>
      </c>
      <c r="F369" t="str">
        <f>MID($C369, 3, 1)</f>
        <v>J</v>
      </c>
      <c r="G369" t="str">
        <f>MID($C369, 4, 1)</f>
        <v>2</v>
      </c>
      <c r="H369" t="str">
        <f>MID($C369, 5, 1)</f>
        <v>2</v>
      </c>
      <c r="I369">
        <f>LEN($A369)-LEN(SUBSTITUTE($A369,I$1,""))</f>
        <v>0</v>
      </c>
      <c r="J369">
        <f>LEN($A369)-LEN(SUBSTITUTE($A369,J$1,""))</f>
        <v>0</v>
      </c>
      <c r="K369">
        <f>LEN($A369)-LEN(SUBSTITUTE($A369,K$1,""))</f>
        <v>0</v>
      </c>
      <c r="L369">
        <f>LEN($A369)-LEN(SUBSTITUTE($A369,L$1,""))</f>
        <v>1</v>
      </c>
      <c r="M369">
        <f>LEN($A369)-LEN(SUBSTITUTE($A369,M$1,""))</f>
        <v>0</v>
      </c>
      <c r="N369">
        <f>LEN($A369)-LEN(SUBSTITUTE($A369,N$1,""))</f>
        <v>0</v>
      </c>
      <c r="O369">
        <f>LEN($A369)-LEN(SUBSTITUTE($A369,O$1,""))</f>
        <v>0</v>
      </c>
      <c r="P369">
        <f>LEN($A369)-LEN(SUBSTITUTE($A369,P$1,""))</f>
        <v>0</v>
      </c>
      <c r="Q369">
        <f>LEN($A369)-LEN(SUBSTITUTE($A369,Q$1,""))</f>
        <v>0</v>
      </c>
      <c r="R369">
        <f>LEN($A369)-LEN(SUBSTITUTE($A369,R$1,""))</f>
        <v>0</v>
      </c>
      <c r="S369">
        <f>LEN($A369)-LEN(SUBSTITUTE($A369,S$1,""))</f>
        <v>0</v>
      </c>
      <c r="T369">
        <f>LEN($A369)-LEN(SUBSTITUTE($A369,T$1,""))</f>
        <v>1</v>
      </c>
      <c r="U369">
        <f>LEN($A369)-LEN(SUBSTITUTE($A369,U$1,""))</f>
        <v>3</v>
      </c>
      <c r="V369">
        <f>I369+1</f>
        <v>1</v>
      </c>
      <c r="W369">
        <f>J369+1</f>
        <v>1</v>
      </c>
      <c r="X369">
        <f>K369+1</f>
        <v>1</v>
      </c>
      <c r="Y369">
        <f>L369+1</f>
        <v>2</v>
      </c>
      <c r="Z369">
        <f>M369+1</f>
        <v>1</v>
      </c>
      <c r="AA369">
        <f>N369+1</f>
        <v>1</v>
      </c>
      <c r="AB369">
        <f>O369+1</f>
        <v>1</v>
      </c>
      <c r="AC369">
        <f>P369+1</f>
        <v>1</v>
      </c>
      <c r="AD369">
        <f>Q369+1</f>
        <v>1</v>
      </c>
      <c r="AE369">
        <f>R369+1</f>
        <v>1</v>
      </c>
      <c r="AF369">
        <f>S369+1</f>
        <v>1</v>
      </c>
      <c r="AG369">
        <f>T369+1</f>
        <v>2</v>
      </c>
      <c r="AH369">
        <f>U369+1</f>
        <v>4</v>
      </c>
      <c r="AI369">
        <f>PRODUCT(V369:AH369)</f>
        <v>16</v>
      </c>
      <c r="AJ369" t="b">
        <f>AI369=6</f>
        <v>0</v>
      </c>
      <c r="AK369" t="b">
        <f>AI369=10</f>
        <v>0</v>
      </c>
      <c r="AL369" t="b">
        <f>AI369=12</f>
        <v>0</v>
      </c>
      <c r="AM369" t="b">
        <f>AI369=16</f>
        <v>1</v>
      </c>
      <c r="AN369" t="b">
        <f>AI369=18</f>
        <v>0</v>
      </c>
      <c r="AO369" t="b">
        <f>AI369=24</f>
        <v>0</v>
      </c>
      <c r="AP369" t="b">
        <f>AI369=32</f>
        <v>0</v>
      </c>
      <c r="AQ369" t="str">
        <f>IF(AI369=6,"7",IF(AI369=10,"6",IF(AI369=12,"5",
IF(AI369=16,"4",IF(AI369=18,"3",IF(AI369=24,"2",IF(AI369=32,"1","0"))))))
)</f>
        <v>4</v>
      </c>
      <c r="AR369" t="str">
        <f>_xlfn.XLOOKUP(D369, $BF$1:$BR$1, $BF$2:$BR$2)</f>
        <v>02</v>
      </c>
      <c r="AS369" t="str">
        <f>_xlfn.XLOOKUP(E369, $BF$1:$BR$1, $BF$2:$BR$2)</f>
        <v>03</v>
      </c>
      <c r="AT369" t="str">
        <f>_xlfn.XLOOKUP(F369, $BF$1:$BR$1, $BF$2:$BR$2)</f>
        <v>11</v>
      </c>
      <c r="AU369" t="str">
        <f>_xlfn.XLOOKUP(G369, $BF$1:$BR$1, $BF$2:$BR$2)</f>
        <v>02</v>
      </c>
      <c r="AV369" t="str">
        <f>_xlfn.XLOOKUP(H369, $BF$1:$BR$1, $BF$2:$BR$2)</f>
        <v>02</v>
      </c>
      <c r="AW369">
        <f>VALUE(_xlfn.TEXTJOIN("", TRUE, AQ369:AV369))</f>
        <v>40203110202</v>
      </c>
      <c r="AX369">
        <v>40203110202</v>
      </c>
      <c r="AY369">
        <f t="shared" si="5"/>
        <v>633</v>
      </c>
      <c r="AZ369">
        <f>B369*AY369</f>
        <v>1899</v>
      </c>
    </row>
    <row r="370" spans="1:52" x14ac:dyDescent="0.25">
      <c r="A370" t="s">
        <v>352</v>
      </c>
      <c r="B370">
        <v>276</v>
      </c>
      <c r="C370" t="str">
        <f>TEXT(A370, "0")</f>
        <v>23383</v>
      </c>
      <c r="D370" t="str">
        <f>MID($C370, 1, 1)</f>
        <v>2</v>
      </c>
      <c r="E370" t="str">
        <f>MID($C370, 2, 1)</f>
        <v>3</v>
      </c>
      <c r="F370" t="str">
        <f>MID($C370, 3, 1)</f>
        <v>3</v>
      </c>
      <c r="G370" t="str">
        <f>MID($C370, 4, 1)</f>
        <v>8</v>
      </c>
      <c r="H370" t="str">
        <f>MID($C370, 5, 1)</f>
        <v>3</v>
      </c>
      <c r="I370">
        <f>LEN($A370)-LEN(SUBSTITUTE($A370,I$1,""))</f>
        <v>0</v>
      </c>
      <c r="J370">
        <f>LEN($A370)-LEN(SUBSTITUTE($A370,J$1,""))</f>
        <v>0</v>
      </c>
      <c r="K370">
        <f>LEN($A370)-LEN(SUBSTITUTE($A370,K$1,""))</f>
        <v>0</v>
      </c>
      <c r="L370">
        <f>LEN($A370)-LEN(SUBSTITUTE($A370,L$1,""))</f>
        <v>0</v>
      </c>
      <c r="M370">
        <f>LEN($A370)-LEN(SUBSTITUTE($A370,M$1,""))</f>
        <v>0</v>
      </c>
      <c r="N370">
        <f>LEN($A370)-LEN(SUBSTITUTE($A370,N$1,""))</f>
        <v>0</v>
      </c>
      <c r="O370">
        <f>LEN($A370)-LEN(SUBSTITUTE($A370,O$1,""))</f>
        <v>1</v>
      </c>
      <c r="P370">
        <f>LEN($A370)-LEN(SUBSTITUTE($A370,P$1,""))</f>
        <v>0</v>
      </c>
      <c r="Q370">
        <f>LEN($A370)-LEN(SUBSTITUTE($A370,Q$1,""))</f>
        <v>0</v>
      </c>
      <c r="R370">
        <f>LEN($A370)-LEN(SUBSTITUTE($A370,R$1,""))</f>
        <v>0</v>
      </c>
      <c r="S370">
        <f>LEN($A370)-LEN(SUBSTITUTE($A370,S$1,""))</f>
        <v>0</v>
      </c>
      <c r="T370">
        <f>LEN($A370)-LEN(SUBSTITUTE($A370,T$1,""))</f>
        <v>3</v>
      </c>
      <c r="U370">
        <f>LEN($A370)-LEN(SUBSTITUTE($A370,U$1,""))</f>
        <v>1</v>
      </c>
      <c r="V370">
        <f>I370+1</f>
        <v>1</v>
      </c>
      <c r="W370">
        <f>J370+1</f>
        <v>1</v>
      </c>
      <c r="X370">
        <f>K370+1</f>
        <v>1</v>
      </c>
      <c r="Y370">
        <f>L370+1</f>
        <v>1</v>
      </c>
      <c r="Z370">
        <f>M370+1</f>
        <v>1</v>
      </c>
      <c r="AA370">
        <f>N370+1</f>
        <v>1</v>
      </c>
      <c r="AB370">
        <f>O370+1</f>
        <v>2</v>
      </c>
      <c r="AC370">
        <f>P370+1</f>
        <v>1</v>
      </c>
      <c r="AD370">
        <f>Q370+1</f>
        <v>1</v>
      </c>
      <c r="AE370">
        <f>R370+1</f>
        <v>1</v>
      </c>
      <c r="AF370">
        <f>S370+1</f>
        <v>1</v>
      </c>
      <c r="AG370">
        <f>T370+1</f>
        <v>4</v>
      </c>
      <c r="AH370">
        <f>U370+1</f>
        <v>2</v>
      </c>
      <c r="AI370">
        <f>PRODUCT(V370:AH370)</f>
        <v>16</v>
      </c>
      <c r="AJ370" t="b">
        <f>AI370=6</f>
        <v>0</v>
      </c>
      <c r="AK370" t="b">
        <f>AI370=10</f>
        <v>0</v>
      </c>
      <c r="AL370" t="b">
        <f>AI370=12</f>
        <v>0</v>
      </c>
      <c r="AM370" t="b">
        <f>AI370=16</f>
        <v>1</v>
      </c>
      <c r="AN370" t="b">
        <f>AI370=18</f>
        <v>0</v>
      </c>
      <c r="AO370" t="b">
        <f>AI370=24</f>
        <v>0</v>
      </c>
      <c r="AP370" t="b">
        <f>AI370=32</f>
        <v>0</v>
      </c>
      <c r="AQ370" t="str">
        <f>IF(AI370=6,"7",IF(AI370=10,"6",IF(AI370=12,"5",
IF(AI370=16,"4",IF(AI370=18,"3",IF(AI370=24,"2",IF(AI370=32,"1","0"))))))
)</f>
        <v>4</v>
      </c>
      <c r="AR370" t="str">
        <f>_xlfn.XLOOKUP(D370, $BF$1:$BR$1, $BF$2:$BR$2)</f>
        <v>02</v>
      </c>
      <c r="AS370" t="str">
        <f>_xlfn.XLOOKUP(E370, $BF$1:$BR$1, $BF$2:$BR$2)</f>
        <v>03</v>
      </c>
      <c r="AT370" t="str">
        <f>_xlfn.XLOOKUP(F370, $BF$1:$BR$1, $BF$2:$BR$2)</f>
        <v>03</v>
      </c>
      <c r="AU370" t="str">
        <f>_xlfn.XLOOKUP(G370, $BF$1:$BR$1, $BF$2:$BR$2)</f>
        <v>08</v>
      </c>
      <c r="AV370" t="str">
        <f>_xlfn.XLOOKUP(H370, $BF$1:$BR$1, $BF$2:$BR$2)</f>
        <v>03</v>
      </c>
      <c r="AW370">
        <f>VALUE(_xlfn.TEXTJOIN("", TRUE, AQ370:AV370))</f>
        <v>40203030803</v>
      </c>
      <c r="AX370">
        <v>40203030803</v>
      </c>
      <c r="AY370">
        <f t="shared" si="5"/>
        <v>632</v>
      </c>
      <c r="AZ370">
        <f>B370*AY370</f>
        <v>174432</v>
      </c>
    </row>
    <row r="371" spans="1:52" x14ac:dyDescent="0.25">
      <c r="A371" t="s">
        <v>649</v>
      </c>
      <c r="B371">
        <v>405</v>
      </c>
      <c r="C371" t="str">
        <f>TEXT(A371, "0")</f>
        <v>22329</v>
      </c>
      <c r="D371" t="str">
        <f>MID($C371, 1, 1)</f>
        <v>2</v>
      </c>
      <c r="E371" t="str">
        <f>MID($C371, 2, 1)</f>
        <v>2</v>
      </c>
      <c r="F371" t="str">
        <f>MID($C371, 3, 1)</f>
        <v>3</v>
      </c>
      <c r="G371" t="str">
        <f>MID($C371, 4, 1)</f>
        <v>2</v>
      </c>
      <c r="H371" t="str">
        <f>MID($C371, 5, 1)</f>
        <v>9</v>
      </c>
      <c r="I371">
        <f>LEN($A371)-LEN(SUBSTITUTE($A371,I$1,""))</f>
        <v>0</v>
      </c>
      <c r="J371">
        <f>LEN($A371)-LEN(SUBSTITUTE($A371,J$1,""))</f>
        <v>0</v>
      </c>
      <c r="K371">
        <f>LEN($A371)-LEN(SUBSTITUTE($A371,K$1,""))</f>
        <v>0</v>
      </c>
      <c r="L371">
        <f>LEN($A371)-LEN(SUBSTITUTE($A371,L$1,""))</f>
        <v>0</v>
      </c>
      <c r="M371">
        <f>LEN($A371)-LEN(SUBSTITUTE($A371,M$1,""))</f>
        <v>0</v>
      </c>
      <c r="N371">
        <f>LEN($A371)-LEN(SUBSTITUTE($A371,N$1,""))</f>
        <v>1</v>
      </c>
      <c r="O371">
        <f>LEN($A371)-LEN(SUBSTITUTE($A371,O$1,""))</f>
        <v>0</v>
      </c>
      <c r="P371">
        <f>LEN($A371)-LEN(SUBSTITUTE($A371,P$1,""))</f>
        <v>0</v>
      </c>
      <c r="Q371">
        <f>LEN($A371)-LEN(SUBSTITUTE($A371,Q$1,""))</f>
        <v>0</v>
      </c>
      <c r="R371">
        <f>LEN($A371)-LEN(SUBSTITUTE($A371,R$1,""))</f>
        <v>0</v>
      </c>
      <c r="S371">
        <f>LEN($A371)-LEN(SUBSTITUTE($A371,S$1,""))</f>
        <v>0</v>
      </c>
      <c r="T371">
        <f>LEN($A371)-LEN(SUBSTITUTE($A371,T$1,""))</f>
        <v>1</v>
      </c>
      <c r="U371">
        <f>LEN($A371)-LEN(SUBSTITUTE($A371,U$1,""))</f>
        <v>3</v>
      </c>
      <c r="V371">
        <f>I371+1</f>
        <v>1</v>
      </c>
      <c r="W371">
        <f>J371+1</f>
        <v>1</v>
      </c>
      <c r="X371">
        <f>K371+1</f>
        <v>1</v>
      </c>
      <c r="Y371">
        <f>L371+1</f>
        <v>1</v>
      </c>
      <c r="Z371">
        <f>M371+1</f>
        <v>1</v>
      </c>
      <c r="AA371">
        <f>N371+1</f>
        <v>2</v>
      </c>
      <c r="AB371">
        <f>O371+1</f>
        <v>1</v>
      </c>
      <c r="AC371">
        <f>P371+1</f>
        <v>1</v>
      </c>
      <c r="AD371">
        <f>Q371+1</f>
        <v>1</v>
      </c>
      <c r="AE371">
        <f>R371+1</f>
        <v>1</v>
      </c>
      <c r="AF371">
        <f>S371+1</f>
        <v>1</v>
      </c>
      <c r="AG371">
        <f>T371+1</f>
        <v>2</v>
      </c>
      <c r="AH371">
        <f>U371+1</f>
        <v>4</v>
      </c>
      <c r="AI371">
        <f>PRODUCT(V371:AH371)</f>
        <v>16</v>
      </c>
      <c r="AJ371" t="b">
        <f>AI371=6</f>
        <v>0</v>
      </c>
      <c r="AK371" t="b">
        <f>AI371=10</f>
        <v>0</v>
      </c>
      <c r="AL371" t="b">
        <f>AI371=12</f>
        <v>0</v>
      </c>
      <c r="AM371" t="b">
        <f>AI371=16</f>
        <v>1</v>
      </c>
      <c r="AN371" t="b">
        <f>AI371=18</f>
        <v>0</v>
      </c>
      <c r="AO371" t="b">
        <f>AI371=24</f>
        <v>0</v>
      </c>
      <c r="AP371" t="b">
        <f>AI371=32</f>
        <v>0</v>
      </c>
      <c r="AQ371" t="str">
        <f>IF(AI371=6,"7",IF(AI371=10,"6",IF(AI371=12,"5",
IF(AI371=16,"4",IF(AI371=18,"3",IF(AI371=24,"2",IF(AI371=32,"1","0"))))))
)</f>
        <v>4</v>
      </c>
      <c r="AR371" t="str">
        <f>_xlfn.XLOOKUP(D371, $BF$1:$BR$1, $BF$2:$BR$2)</f>
        <v>02</v>
      </c>
      <c r="AS371" t="str">
        <f>_xlfn.XLOOKUP(E371, $BF$1:$BR$1, $BF$2:$BR$2)</f>
        <v>02</v>
      </c>
      <c r="AT371" t="str">
        <f>_xlfn.XLOOKUP(F371, $BF$1:$BR$1, $BF$2:$BR$2)</f>
        <v>03</v>
      </c>
      <c r="AU371" t="str">
        <f>_xlfn.XLOOKUP(G371, $BF$1:$BR$1, $BF$2:$BR$2)</f>
        <v>02</v>
      </c>
      <c r="AV371" t="str">
        <f>_xlfn.XLOOKUP(H371, $BF$1:$BR$1, $BF$2:$BR$2)</f>
        <v>09</v>
      </c>
      <c r="AW371">
        <f>VALUE(_xlfn.TEXTJOIN("", TRUE, AQ371:AV371))</f>
        <v>40202030209</v>
      </c>
      <c r="AX371">
        <v>40202030209</v>
      </c>
      <c r="AY371">
        <f t="shared" si="5"/>
        <v>631</v>
      </c>
      <c r="AZ371">
        <f>B371*AY371</f>
        <v>255555</v>
      </c>
    </row>
    <row r="372" spans="1:52" x14ac:dyDescent="0.25">
      <c r="A372" t="s">
        <v>897</v>
      </c>
      <c r="B372">
        <v>7</v>
      </c>
      <c r="C372" t="str">
        <f>TEXT(A372, "0")</f>
        <v>22297</v>
      </c>
      <c r="D372" t="str">
        <f>MID($C372, 1, 1)</f>
        <v>2</v>
      </c>
      <c r="E372" t="str">
        <f>MID($C372, 2, 1)</f>
        <v>2</v>
      </c>
      <c r="F372" t="str">
        <f>MID($C372, 3, 1)</f>
        <v>2</v>
      </c>
      <c r="G372" t="str">
        <f>MID($C372, 4, 1)</f>
        <v>9</v>
      </c>
      <c r="H372" t="str">
        <f>MID($C372, 5, 1)</f>
        <v>7</v>
      </c>
      <c r="I372">
        <f>LEN($A372)-LEN(SUBSTITUTE($A372,I$1,""))</f>
        <v>0</v>
      </c>
      <c r="J372">
        <f>LEN($A372)-LEN(SUBSTITUTE($A372,J$1,""))</f>
        <v>0</v>
      </c>
      <c r="K372">
        <f>LEN($A372)-LEN(SUBSTITUTE($A372,K$1,""))</f>
        <v>0</v>
      </c>
      <c r="L372">
        <f>LEN($A372)-LEN(SUBSTITUTE($A372,L$1,""))</f>
        <v>0</v>
      </c>
      <c r="M372">
        <f>LEN($A372)-LEN(SUBSTITUTE($A372,M$1,""))</f>
        <v>0</v>
      </c>
      <c r="N372">
        <f>LEN($A372)-LEN(SUBSTITUTE($A372,N$1,""))</f>
        <v>1</v>
      </c>
      <c r="O372">
        <f>LEN($A372)-LEN(SUBSTITUTE($A372,O$1,""))</f>
        <v>0</v>
      </c>
      <c r="P372">
        <f>LEN($A372)-LEN(SUBSTITUTE($A372,P$1,""))</f>
        <v>1</v>
      </c>
      <c r="Q372">
        <f>LEN($A372)-LEN(SUBSTITUTE($A372,Q$1,""))</f>
        <v>0</v>
      </c>
      <c r="R372">
        <f>LEN($A372)-LEN(SUBSTITUTE($A372,R$1,""))</f>
        <v>0</v>
      </c>
      <c r="S372">
        <f>LEN($A372)-LEN(SUBSTITUTE($A372,S$1,""))</f>
        <v>0</v>
      </c>
      <c r="T372">
        <f>LEN($A372)-LEN(SUBSTITUTE($A372,T$1,""))</f>
        <v>0</v>
      </c>
      <c r="U372">
        <f>LEN($A372)-LEN(SUBSTITUTE($A372,U$1,""))</f>
        <v>3</v>
      </c>
      <c r="V372">
        <f>I372+1</f>
        <v>1</v>
      </c>
      <c r="W372">
        <f>J372+1</f>
        <v>1</v>
      </c>
      <c r="X372">
        <f>K372+1</f>
        <v>1</v>
      </c>
      <c r="Y372">
        <f>L372+1</f>
        <v>1</v>
      </c>
      <c r="Z372">
        <f>M372+1</f>
        <v>1</v>
      </c>
      <c r="AA372">
        <f>N372+1</f>
        <v>2</v>
      </c>
      <c r="AB372">
        <f>O372+1</f>
        <v>1</v>
      </c>
      <c r="AC372">
        <f>P372+1</f>
        <v>2</v>
      </c>
      <c r="AD372">
        <f>Q372+1</f>
        <v>1</v>
      </c>
      <c r="AE372">
        <f>R372+1</f>
        <v>1</v>
      </c>
      <c r="AF372">
        <f>S372+1</f>
        <v>1</v>
      </c>
      <c r="AG372">
        <f>T372+1</f>
        <v>1</v>
      </c>
      <c r="AH372">
        <f>U372+1</f>
        <v>4</v>
      </c>
      <c r="AI372">
        <f>PRODUCT(V372:AH372)</f>
        <v>16</v>
      </c>
      <c r="AJ372" t="b">
        <f>AI372=6</f>
        <v>0</v>
      </c>
      <c r="AK372" t="b">
        <f>AI372=10</f>
        <v>0</v>
      </c>
      <c r="AL372" t="b">
        <f>AI372=12</f>
        <v>0</v>
      </c>
      <c r="AM372" t="b">
        <f>AI372=16</f>
        <v>1</v>
      </c>
      <c r="AN372" t="b">
        <f>AI372=18</f>
        <v>0</v>
      </c>
      <c r="AO372" t="b">
        <f>AI372=24</f>
        <v>0</v>
      </c>
      <c r="AP372" t="b">
        <f>AI372=32</f>
        <v>0</v>
      </c>
      <c r="AQ372" t="str">
        <f>IF(AI372=6,"7",IF(AI372=10,"6",IF(AI372=12,"5",
IF(AI372=16,"4",IF(AI372=18,"3",IF(AI372=24,"2",IF(AI372=32,"1","0"))))))
)</f>
        <v>4</v>
      </c>
      <c r="AR372" t="str">
        <f>_xlfn.XLOOKUP(D372, $BF$1:$BR$1, $BF$2:$BR$2)</f>
        <v>02</v>
      </c>
      <c r="AS372" t="str">
        <f>_xlfn.XLOOKUP(E372, $BF$1:$BR$1, $BF$2:$BR$2)</f>
        <v>02</v>
      </c>
      <c r="AT372" t="str">
        <f>_xlfn.XLOOKUP(F372, $BF$1:$BR$1, $BF$2:$BR$2)</f>
        <v>02</v>
      </c>
      <c r="AU372" t="str">
        <f>_xlfn.XLOOKUP(G372, $BF$1:$BR$1, $BF$2:$BR$2)</f>
        <v>09</v>
      </c>
      <c r="AV372" t="str">
        <f>_xlfn.XLOOKUP(H372, $BF$1:$BR$1, $BF$2:$BR$2)</f>
        <v>07</v>
      </c>
      <c r="AW372">
        <f>VALUE(_xlfn.TEXTJOIN("", TRUE, AQ372:AV372))</f>
        <v>40202020907</v>
      </c>
      <c r="AX372">
        <v>40202020907</v>
      </c>
      <c r="AY372">
        <f t="shared" si="5"/>
        <v>630</v>
      </c>
      <c r="AZ372">
        <f>B372*AY372</f>
        <v>4410</v>
      </c>
    </row>
    <row r="373" spans="1:52" x14ac:dyDescent="0.25">
      <c r="A373" t="s">
        <v>934</v>
      </c>
      <c r="B373">
        <v>94</v>
      </c>
      <c r="C373" t="str">
        <f>TEXT(A373, "0")</f>
        <v>2227A</v>
      </c>
      <c r="D373" t="str">
        <f>MID($C373, 1, 1)</f>
        <v>2</v>
      </c>
      <c r="E373" t="str">
        <f>MID($C373, 2, 1)</f>
        <v>2</v>
      </c>
      <c r="F373" t="str">
        <f>MID($C373, 3, 1)</f>
        <v>2</v>
      </c>
      <c r="G373" t="str">
        <f>MID($C373, 4, 1)</f>
        <v>7</v>
      </c>
      <c r="H373" t="str">
        <f>MID($C373, 5, 1)</f>
        <v>A</v>
      </c>
      <c r="I373">
        <f>LEN($A373)-LEN(SUBSTITUTE($A373,I$1,""))</f>
        <v>1</v>
      </c>
      <c r="J373">
        <f>LEN($A373)-LEN(SUBSTITUTE($A373,J$1,""))</f>
        <v>0</v>
      </c>
      <c r="K373">
        <f>LEN($A373)-LEN(SUBSTITUTE($A373,K$1,""))</f>
        <v>0</v>
      </c>
      <c r="L373">
        <f>LEN($A373)-LEN(SUBSTITUTE($A373,L$1,""))</f>
        <v>0</v>
      </c>
      <c r="M373">
        <f>LEN($A373)-LEN(SUBSTITUTE($A373,M$1,""))</f>
        <v>0</v>
      </c>
      <c r="N373">
        <f>LEN($A373)-LEN(SUBSTITUTE($A373,N$1,""))</f>
        <v>0</v>
      </c>
      <c r="O373">
        <f>LEN($A373)-LEN(SUBSTITUTE($A373,O$1,""))</f>
        <v>0</v>
      </c>
      <c r="P373">
        <f>LEN($A373)-LEN(SUBSTITUTE($A373,P$1,""))</f>
        <v>1</v>
      </c>
      <c r="Q373">
        <f>LEN($A373)-LEN(SUBSTITUTE($A373,Q$1,""))</f>
        <v>0</v>
      </c>
      <c r="R373">
        <f>LEN($A373)-LEN(SUBSTITUTE($A373,R$1,""))</f>
        <v>0</v>
      </c>
      <c r="S373">
        <f>LEN($A373)-LEN(SUBSTITUTE($A373,S$1,""))</f>
        <v>0</v>
      </c>
      <c r="T373">
        <f>LEN($A373)-LEN(SUBSTITUTE($A373,T$1,""))</f>
        <v>0</v>
      </c>
      <c r="U373">
        <f>LEN($A373)-LEN(SUBSTITUTE($A373,U$1,""))</f>
        <v>3</v>
      </c>
      <c r="V373">
        <f>I373+1</f>
        <v>2</v>
      </c>
      <c r="W373">
        <f>J373+1</f>
        <v>1</v>
      </c>
      <c r="X373">
        <f>K373+1</f>
        <v>1</v>
      </c>
      <c r="Y373">
        <f>L373+1</f>
        <v>1</v>
      </c>
      <c r="Z373">
        <f>M373+1</f>
        <v>1</v>
      </c>
      <c r="AA373">
        <f>N373+1</f>
        <v>1</v>
      </c>
      <c r="AB373">
        <f>O373+1</f>
        <v>1</v>
      </c>
      <c r="AC373">
        <f>P373+1</f>
        <v>2</v>
      </c>
      <c r="AD373">
        <f>Q373+1</f>
        <v>1</v>
      </c>
      <c r="AE373">
        <f>R373+1</f>
        <v>1</v>
      </c>
      <c r="AF373">
        <f>S373+1</f>
        <v>1</v>
      </c>
      <c r="AG373">
        <f>T373+1</f>
        <v>1</v>
      </c>
      <c r="AH373">
        <f>U373+1</f>
        <v>4</v>
      </c>
      <c r="AI373">
        <f>PRODUCT(V373:AH373)</f>
        <v>16</v>
      </c>
      <c r="AJ373" t="b">
        <f>AI373=6</f>
        <v>0</v>
      </c>
      <c r="AK373" t="b">
        <f>AI373=10</f>
        <v>0</v>
      </c>
      <c r="AL373" t="b">
        <f>AI373=12</f>
        <v>0</v>
      </c>
      <c r="AM373" t="b">
        <f>AI373=16</f>
        <v>1</v>
      </c>
      <c r="AN373" t="b">
        <f>AI373=18</f>
        <v>0</v>
      </c>
      <c r="AO373" t="b">
        <f>AI373=24</f>
        <v>0</v>
      </c>
      <c r="AP373" t="b">
        <f>AI373=32</f>
        <v>0</v>
      </c>
      <c r="AQ373" t="str">
        <f>IF(AI373=6,"7",IF(AI373=10,"6",IF(AI373=12,"5",
IF(AI373=16,"4",IF(AI373=18,"3",IF(AI373=24,"2",IF(AI373=32,"1","0"))))))
)</f>
        <v>4</v>
      </c>
      <c r="AR373" t="str">
        <f>_xlfn.XLOOKUP(D373, $BF$1:$BR$1, $BF$2:$BR$2)</f>
        <v>02</v>
      </c>
      <c r="AS373" t="str">
        <f>_xlfn.XLOOKUP(E373, $BF$1:$BR$1, $BF$2:$BR$2)</f>
        <v>02</v>
      </c>
      <c r="AT373" t="str">
        <f>_xlfn.XLOOKUP(F373, $BF$1:$BR$1, $BF$2:$BR$2)</f>
        <v>02</v>
      </c>
      <c r="AU373" t="str">
        <f>_xlfn.XLOOKUP(G373, $BF$1:$BR$1, $BF$2:$BR$2)</f>
        <v>07</v>
      </c>
      <c r="AV373" t="str">
        <f>_xlfn.XLOOKUP(H373, $BF$1:$BR$1, $BF$2:$BR$2)</f>
        <v>14</v>
      </c>
      <c r="AW373">
        <f>VALUE(_xlfn.TEXTJOIN("", TRUE, AQ373:AV373))</f>
        <v>40202020714</v>
      </c>
      <c r="AX373">
        <v>40202020714</v>
      </c>
      <c r="AY373">
        <f t="shared" si="5"/>
        <v>629</v>
      </c>
      <c r="AZ373">
        <f>B373*AY373</f>
        <v>59126</v>
      </c>
    </row>
    <row r="374" spans="1:52" x14ac:dyDescent="0.25">
      <c r="A374" t="s">
        <v>542</v>
      </c>
      <c r="B374">
        <v>600</v>
      </c>
      <c r="C374" t="str">
        <f>TEXT(A374, "0")</f>
        <v>AAKK7</v>
      </c>
      <c r="D374" t="str">
        <f>MID($C374, 1, 1)</f>
        <v>A</v>
      </c>
      <c r="E374" t="str">
        <f>MID($C374, 2, 1)</f>
        <v>A</v>
      </c>
      <c r="F374" t="str">
        <f>MID($C374, 3, 1)</f>
        <v>K</v>
      </c>
      <c r="G374" t="str">
        <f>MID($C374, 4, 1)</f>
        <v>K</v>
      </c>
      <c r="H374" t="str">
        <f>MID($C374, 5, 1)</f>
        <v>7</v>
      </c>
      <c r="I374">
        <f>LEN($A374)-LEN(SUBSTITUTE($A374,I$1,""))</f>
        <v>2</v>
      </c>
      <c r="J374">
        <f>LEN($A374)-LEN(SUBSTITUTE($A374,J$1,""))</f>
        <v>2</v>
      </c>
      <c r="K374">
        <f>LEN($A374)-LEN(SUBSTITUTE($A374,K$1,""))</f>
        <v>0</v>
      </c>
      <c r="L374">
        <f>LEN($A374)-LEN(SUBSTITUTE($A374,L$1,""))</f>
        <v>0</v>
      </c>
      <c r="M374">
        <f>LEN($A374)-LEN(SUBSTITUTE($A374,M$1,""))</f>
        <v>0</v>
      </c>
      <c r="N374">
        <f>LEN($A374)-LEN(SUBSTITUTE($A374,N$1,""))</f>
        <v>0</v>
      </c>
      <c r="O374">
        <f>LEN($A374)-LEN(SUBSTITUTE($A374,O$1,""))</f>
        <v>0</v>
      </c>
      <c r="P374">
        <f>LEN($A374)-LEN(SUBSTITUTE($A374,P$1,""))</f>
        <v>1</v>
      </c>
      <c r="Q374">
        <f>LEN($A374)-LEN(SUBSTITUTE($A374,Q$1,""))</f>
        <v>0</v>
      </c>
      <c r="R374">
        <f>LEN($A374)-LEN(SUBSTITUTE($A374,R$1,""))</f>
        <v>0</v>
      </c>
      <c r="S374">
        <f>LEN($A374)-LEN(SUBSTITUTE($A374,S$1,""))</f>
        <v>0</v>
      </c>
      <c r="T374">
        <f>LEN($A374)-LEN(SUBSTITUTE($A374,T$1,""))</f>
        <v>0</v>
      </c>
      <c r="U374">
        <f>LEN($A374)-LEN(SUBSTITUTE($A374,U$1,""))</f>
        <v>0</v>
      </c>
      <c r="V374">
        <f>I374+1</f>
        <v>3</v>
      </c>
      <c r="W374">
        <f>J374+1</f>
        <v>3</v>
      </c>
      <c r="X374">
        <f>K374+1</f>
        <v>1</v>
      </c>
      <c r="Y374">
        <f>L374+1</f>
        <v>1</v>
      </c>
      <c r="Z374">
        <f>M374+1</f>
        <v>1</v>
      </c>
      <c r="AA374">
        <f>N374+1</f>
        <v>1</v>
      </c>
      <c r="AB374">
        <f>O374+1</f>
        <v>1</v>
      </c>
      <c r="AC374">
        <f>P374+1</f>
        <v>2</v>
      </c>
      <c r="AD374">
        <f>Q374+1</f>
        <v>1</v>
      </c>
      <c r="AE374">
        <f>R374+1</f>
        <v>1</v>
      </c>
      <c r="AF374">
        <f>S374+1</f>
        <v>1</v>
      </c>
      <c r="AG374">
        <f>T374+1</f>
        <v>1</v>
      </c>
      <c r="AH374">
        <f>U374+1</f>
        <v>1</v>
      </c>
      <c r="AI374">
        <f>PRODUCT(V374:AH374)</f>
        <v>18</v>
      </c>
      <c r="AJ374" t="b">
        <f>AI374=6</f>
        <v>0</v>
      </c>
      <c r="AK374" t="b">
        <f>AI374=10</f>
        <v>0</v>
      </c>
      <c r="AL374" t="b">
        <f>AI374=12</f>
        <v>0</v>
      </c>
      <c r="AM374" t="b">
        <f>AI374=16</f>
        <v>0</v>
      </c>
      <c r="AN374" t="b">
        <f>AI374=18</f>
        <v>1</v>
      </c>
      <c r="AO374" t="b">
        <f>AI374=24</f>
        <v>0</v>
      </c>
      <c r="AP374" t="b">
        <f>AI374=32</f>
        <v>0</v>
      </c>
      <c r="AQ374" t="str">
        <f>IF(AI374=6,"7",IF(AI374=10,"6",IF(AI374=12,"5",
IF(AI374=16,"4",IF(AI374=18,"3",IF(AI374=24,"2",IF(AI374=32,"1","0"))))))
)</f>
        <v>3</v>
      </c>
      <c r="AR374" t="str">
        <f>_xlfn.XLOOKUP(D374, $BF$1:$BR$1, $BF$2:$BR$2)</f>
        <v>14</v>
      </c>
      <c r="AS374" t="str">
        <f>_xlfn.XLOOKUP(E374, $BF$1:$BR$1, $BF$2:$BR$2)</f>
        <v>14</v>
      </c>
      <c r="AT374" t="str">
        <f>_xlfn.XLOOKUP(F374, $BF$1:$BR$1, $BF$2:$BR$2)</f>
        <v>13</v>
      </c>
      <c r="AU374" t="str">
        <f>_xlfn.XLOOKUP(G374, $BF$1:$BR$1, $BF$2:$BR$2)</f>
        <v>13</v>
      </c>
      <c r="AV374" t="str">
        <f>_xlfn.XLOOKUP(H374, $BF$1:$BR$1, $BF$2:$BR$2)</f>
        <v>07</v>
      </c>
      <c r="AW374">
        <f>VALUE(_xlfn.TEXTJOIN("", TRUE, AQ374:AV374))</f>
        <v>31414131307</v>
      </c>
      <c r="AX374">
        <v>31414131307</v>
      </c>
      <c r="AY374">
        <f t="shared" si="5"/>
        <v>628</v>
      </c>
      <c r="AZ374">
        <f>B374*AY374</f>
        <v>376800</v>
      </c>
    </row>
    <row r="375" spans="1:52" x14ac:dyDescent="0.25">
      <c r="A375" t="s">
        <v>737</v>
      </c>
      <c r="B375">
        <v>15</v>
      </c>
      <c r="C375" t="str">
        <f>TEXT(A375, "0")</f>
        <v>AAJ22</v>
      </c>
      <c r="D375" t="str">
        <f>MID($C375, 1, 1)</f>
        <v>A</v>
      </c>
      <c r="E375" t="str">
        <f>MID($C375, 2, 1)</f>
        <v>A</v>
      </c>
      <c r="F375" t="str">
        <f>MID($C375, 3, 1)</f>
        <v>J</v>
      </c>
      <c r="G375" t="str">
        <f>MID($C375, 4, 1)</f>
        <v>2</v>
      </c>
      <c r="H375" t="str">
        <f>MID($C375, 5, 1)</f>
        <v>2</v>
      </c>
      <c r="I375">
        <f>LEN($A375)-LEN(SUBSTITUTE($A375,I$1,""))</f>
        <v>2</v>
      </c>
      <c r="J375">
        <f>LEN($A375)-LEN(SUBSTITUTE($A375,J$1,""))</f>
        <v>0</v>
      </c>
      <c r="K375">
        <f>LEN($A375)-LEN(SUBSTITUTE($A375,K$1,""))</f>
        <v>0</v>
      </c>
      <c r="L375">
        <f>LEN($A375)-LEN(SUBSTITUTE($A375,L$1,""))</f>
        <v>1</v>
      </c>
      <c r="M375">
        <f>LEN($A375)-LEN(SUBSTITUTE($A375,M$1,""))</f>
        <v>0</v>
      </c>
      <c r="N375">
        <f>LEN($A375)-LEN(SUBSTITUTE($A375,N$1,""))</f>
        <v>0</v>
      </c>
      <c r="O375">
        <f>LEN($A375)-LEN(SUBSTITUTE($A375,O$1,""))</f>
        <v>0</v>
      </c>
      <c r="P375">
        <f>LEN($A375)-LEN(SUBSTITUTE($A375,P$1,""))</f>
        <v>0</v>
      </c>
      <c r="Q375">
        <f>LEN($A375)-LEN(SUBSTITUTE($A375,Q$1,""))</f>
        <v>0</v>
      </c>
      <c r="R375">
        <f>LEN($A375)-LEN(SUBSTITUTE($A375,R$1,""))</f>
        <v>0</v>
      </c>
      <c r="S375">
        <f>LEN($A375)-LEN(SUBSTITUTE($A375,S$1,""))</f>
        <v>0</v>
      </c>
      <c r="T375">
        <f>LEN($A375)-LEN(SUBSTITUTE($A375,T$1,""))</f>
        <v>0</v>
      </c>
      <c r="U375">
        <f>LEN($A375)-LEN(SUBSTITUTE($A375,U$1,""))</f>
        <v>2</v>
      </c>
      <c r="V375">
        <f>I375+1</f>
        <v>3</v>
      </c>
      <c r="W375">
        <f>J375+1</f>
        <v>1</v>
      </c>
      <c r="X375">
        <f>K375+1</f>
        <v>1</v>
      </c>
      <c r="Y375">
        <f>L375+1</f>
        <v>2</v>
      </c>
      <c r="Z375">
        <f>M375+1</f>
        <v>1</v>
      </c>
      <c r="AA375">
        <f>N375+1</f>
        <v>1</v>
      </c>
      <c r="AB375">
        <f>O375+1</f>
        <v>1</v>
      </c>
      <c r="AC375">
        <f>P375+1</f>
        <v>1</v>
      </c>
      <c r="AD375">
        <f>Q375+1</f>
        <v>1</v>
      </c>
      <c r="AE375">
        <f>R375+1</f>
        <v>1</v>
      </c>
      <c r="AF375">
        <f>S375+1</f>
        <v>1</v>
      </c>
      <c r="AG375">
        <f>T375+1</f>
        <v>1</v>
      </c>
      <c r="AH375">
        <f>U375+1</f>
        <v>3</v>
      </c>
      <c r="AI375">
        <f>PRODUCT(V375:AH375)</f>
        <v>18</v>
      </c>
      <c r="AJ375" t="b">
        <f>AI375=6</f>
        <v>0</v>
      </c>
      <c r="AK375" t="b">
        <f>AI375=10</f>
        <v>0</v>
      </c>
      <c r="AL375" t="b">
        <f>AI375=12</f>
        <v>0</v>
      </c>
      <c r="AM375" t="b">
        <f>AI375=16</f>
        <v>0</v>
      </c>
      <c r="AN375" t="b">
        <f>AI375=18</f>
        <v>1</v>
      </c>
      <c r="AO375" t="b">
        <f>AI375=24</f>
        <v>0</v>
      </c>
      <c r="AP375" t="b">
        <f>AI375=32</f>
        <v>0</v>
      </c>
      <c r="AQ375" t="str">
        <f>IF(AI375=6,"7",IF(AI375=10,"6",IF(AI375=12,"5",
IF(AI375=16,"4",IF(AI375=18,"3",IF(AI375=24,"2",IF(AI375=32,"1","0"))))))
)</f>
        <v>3</v>
      </c>
      <c r="AR375" t="str">
        <f>_xlfn.XLOOKUP(D375, $BF$1:$BR$1, $BF$2:$BR$2)</f>
        <v>14</v>
      </c>
      <c r="AS375" t="str">
        <f>_xlfn.XLOOKUP(E375, $BF$1:$BR$1, $BF$2:$BR$2)</f>
        <v>14</v>
      </c>
      <c r="AT375" t="str">
        <f>_xlfn.XLOOKUP(F375, $BF$1:$BR$1, $BF$2:$BR$2)</f>
        <v>11</v>
      </c>
      <c r="AU375" t="str">
        <f>_xlfn.XLOOKUP(G375, $BF$1:$BR$1, $BF$2:$BR$2)</f>
        <v>02</v>
      </c>
      <c r="AV375" t="str">
        <f>_xlfn.XLOOKUP(H375, $BF$1:$BR$1, $BF$2:$BR$2)</f>
        <v>02</v>
      </c>
      <c r="AW375">
        <f>VALUE(_xlfn.TEXTJOIN("", TRUE, AQ375:AV375))</f>
        <v>31414110202</v>
      </c>
      <c r="AX375">
        <v>31414110202</v>
      </c>
      <c r="AY375">
        <f t="shared" si="5"/>
        <v>627</v>
      </c>
      <c r="AZ375">
        <f>B375*AY375</f>
        <v>9405</v>
      </c>
    </row>
    <row r="376" spans="1:52" x14ac:dyDescent="0.25">
      <c r="A376" t="s">
        <v>444</v>
      </c>
      <c r="B376">
        <v>809</v>
      </c>
      <c r="C376" t="str">
        <f>TEXT(A376, "0")</f>
        <v>AA688</v>
      </c>
      <c r="D376" t="str">
        <f>MID($C376, 1, 1)</f>
        <v>A</v>
      </c>
      <c r="E376" t="str">
        <f>MID($C376, 2, 1)</f>
        <v>A</v>
      </c>
      <c r="F376" t="str">
        <f>MID($C376, 3, 1)</f>
        <v>6</v>
      </c>
      <c r="G376" t="str">
        <f>MID($C376, 4, 1)</f>
        <v>8</v>
      </c>
      <c r="H376" t="str">
        <f>MID($C376, 5, 1)</f>
        <v>8</v>
      </c>
      <c r="I376">
        <f>LEN($A376)-LEN(SUBSTITUTE($A376,I$1,""))</f>
        <v>2</v>
      </c>
      <c r="J376">
        <f>LEN($A376)-LEN(SUBSTITUTE($A376,J$1,""))</f>
        <v>0</v>
      </c>
      <c r="K376">
        <f>LEN($A376)-LEN(SUBSTITUTE($A376,K$1,""))</f>
        <v>0</v>
      </c>
      <c r="L376">
        <f>LEN($A376)-LEN(SUBSTITUTE($A376,L$1,""))</f>
        <v>0</v>
      </c>
      <c r="M376">
        <f>LEN($A376)-LEN(SUBSTITUTE($A376,M$1,""))</f>
        <v>0</v>
      </c>
      <c r="N376">
        <f>LEN($A376)-LEN(SUBSTITUTE($A376,N$1,""))</f>
        <v>0</v>
      </c>
      <c r="O376">
        <f>LEN($A376)-LEN(SUBSTITUTE($A376,O$1,""))</f>
        <v>2</v>
      </c>
      <c r="P376">
        <f>LEN($A376)-LEN(SUBSTITUTE($A376,P$1,""))</f>
        <v>0</v>
      </c>
      <c r="Q376">
        <f>LEN($A376)-LEN(SUBSTITUTE($A376,Q$1,""))</f>
        <v>1</v>
      </c>
      <c r="R376">
        <f>LEN($A376)-LEN(SUBSTITUTE($A376,R$1,""))</f>
        <v>0</v>
      </c>
      <c r="S376">
        <f>LEN($A376)-LEN(SUBSTITUTE($A376,S$1,""))</f>
        <v>0</v>
      </c>
      <c r="T376">
        <f>LEN($A376)-LEN(SUBSTITUTE($A376,T$1,""))</f>
        <v>0</v>
      </c>
      <c r="U376">
        <f>LEN($A376)-LEN(SUBSTITUTE($A376,U$1,""))</f>
        <v>0</v>
      </c>
      <c r="V376">
        <f>I376+1</f>
        <v>3</v>
      </c>
      <c r="W376">
        <f>J376+1</f>
        <v>1</v>
      </c>
      <c r="X376">
        <f>K376+1</f>
        <v>1</v>
      </c>
      <c r="Y376">
        <f>L376+1</f>
        <v>1</v>
      </c>
      <c r="Z376">
        <f>M376+1</f>
        <v>1</v>
      </c>
      <c r="AA376">
        <f>N376+1</f>
        <v>1</v>
      </c>
      <c r="AB376">
        <f>O376+1</f>
        <v>3</v>
      </c>
      <c r="AC376">
        <f>P376+1</f>
        <v>1</v>
      </c>
      <c r="AD376">
        <f>Q376+1</f>
        <v>2</v>
      </c>
      <c r="AE376">
        <f>R376+1</f>
        <v>1</v>
      </c>
      <c r="AF376">
        <f>S376+1</f>
        <v>1</v>
      </c>
      <c r="AG376">
        <f>T376+1</f>
        <v>1</v>
      </c>
      <c r="AH376">
        <f>U376+1</f>
        <v>1</v>
      </c>
      <c r="AI376">
        <f>PRODUCT(V376:AH376)</f>
        <v>18</v>
      </c>
      <c r="AJ376" t="b">
        <f>AI376=6</f>
        <v>0</v>
      </c>
      <c r="AK376" t="b">
        <f>AI376=10</f>
        <v>0</v>
      </c>
      <c r="AL376" t="b">
        <f>AI376=12</f>
        <v>0</v>
      </c>
      <c r="AM376" t="b">
        <f>AI376=16</f>
        <v>0</v>
      </c>
      <c r="AN376" t="b">
        <f>AI376=18</f>
        <v>1</v>
      </c>
      <c r="AO376" t="b">
        <f>AI376=24</f>
        <v>0</v>
      </c>
      <c r="AP376" t="b">
        <f>AI376=32</f>
        <v>0</v>
      </c>
      <c r="AQ376" t="str">
        <f>IF(AI376=6,"7",IF(AI376=10,"6",IF(AI376=12,"5",
IF(AI376=16,"4",IF(AI376=18,"3",IF(AI376=24,"2",IF(AI376=32,"1","0"))))))
)</f>
        <v>3</v>
      </c>
      <c r="AR376" t="str">
        <f>_xlfn.XLOOKUP(D376, $BF$1:$BR$1, $BF$2:$BR$2)</f>
        <v>14</v>
      </c>
      <c r="AS376" t="str">
        <f>_xlfn.XLOOKUP(E376, $BF$1:$BR$1, $BF$2:$BR$2)</f>
        <v>14</v>
      </c>
      <c r="AT376" t="str">
        <f>_xlfn.XLOOKUP(F376, $BF$1:$BR$1, $BF$2:$BR$2)</f>
        <v>06</v>
      </c>
      <c r="AU376" t="str">
        <f>_xlfn.XLOOKUP(G376, $BF$1:$BR$1, $BF$2:$BR$2)</f>
        <v>08</v>
      </c>
      <c r="AV376" t="str">
        <f>_xlfn.XLOOKUP(H376, $BF$1:$BR$1, $BF$2:$BR$2)</f>
        <v>08</v>
      </c>
      <c r="AW376">
        <f>VALUE(_xlfn.TEXTJOIN("", TRUE, AQ376:AV376))</f>
        <v>31414060808</v>
      </c>
      <c r="AX376">
        <v>31414060808</v>
      </c>
      <c r="AY376">
        <f t="shared" si="5"/>
        <v>626</v>
      </c>
      <c r="AZ376">
        <f>B376*AY376</f>
        <v>506434</v>
      </c>
    </row>
    <row r="377" spans="1:52" x14ac:dyDescent="0.25">
      <c r="A377" t="s">
        <v>536</v>
      </c>
      <c r="B377">
        <v>977</v>
      </c>
      <c r="C377" t="str">
        <f>TEXT(A377, "0")</f>
        <v>AK33A</v>
      </c>
      <c r="D377" t="str">
        <f>MID($C377, 1, 1)</f>
        <v>A</v>
      </c>
      <c r="E377" t="str">
        <f>MID($C377, 2, 1)</f>
        <v>K</v>
      </c>
      <c r="F377" t="str">
        <f>MID($C377, 3, 1)</f>
        <v>3</v>
      </c>
      <c r="G377" t="str">
        <f>MID($C377, 4, 1)</f>
        <v>3</v>
      </c>
      <c r="H377" t="str">
        <f>MID($C377, 5, 1)</f>
        <v>A</v>
      </c>
      <c r="I377">
        <f>LEN($A377)-LEN(SUBSTITUTE($A377,I$1,""))</f>
        <v>2</v>
      </c>
      <c r="J377">
        <f>LEN($A377)-LEN(SUBSTITUTE($A377,J$1,""))</f>
        <v>1</v>
      </c>
      <c r="K377">
        <f>LEN($A377)-LEN(SUBSTITUTE($A377,K$1,""))</f>
        <v>0</v>
      </c>
      <c r="L377">
        <f>LEN($A377)-LEN(SUBSTITUTE($A377,L$1,""))</f>
        <v>0</v>
      </c>
      <c r="M377">
        <f>LEN($A377)-LEN(SUBSTITUTE($A377,M$1,""))</f>
        <v>0</v>
      </c>
      <c r="N377">
        <f>LEN($A377)-LEN(SUBSTITUTE($A377,N$1,""))</f>
        <v>0</v>
      </c>
      <c r="O377">
        <f>LEN($A377)-LEN(SUBSTITUTE($A377,O$1,""))</f>
        <v>0</v>
      </c>
      <c r="P377">
        <f>LEN($A377)-LEN(SUBSTITUTE($A377,P$1,""))</f>
        <v>0</v>
      </c>
      <c r="Q377">
        <f>LEN($A377)-LEN(SUBSTITUTE($A377,Q$1,""))</f>
        <v>0</v>
      </c>
      <c r="R377">
        <f>LEN($A377)-LEN(SUBSTITUTE($A377,R$1,""))</f>
        <v>0</v>
      </c>
      <c r="S377">
        <f>LEN($A377)-LEN(SUBSTITUTE($A377,S$1,""))</f>
        <v>0</v>
      </c>
      <c r="T377">
        <f>LEN($A377)-LEN(SUBSTITUTE($A377,T$1,""))</f>
        <v>2</v>
      </c>
      <c r="U377">
        <f>LEN($A377)-LEN(SUBSTITUTE($A377,U$1,""))</f>
        <v>0</v>
      </c>
      <c r="V377">
        <f>I377+1</f>
        <v>3</v>
      </c>
      <c r="W377">
        <f>J377+1</f>
        <v>2</v>
      </c>
      <c r="X377">
        <f>K377+1</f>
        <v>1</v>
      </c>
      <c r="Y377">
        <f>L377+1</f>
        <v>1</v>
      </c>
      <c r="Z377">
        <f>M377+1</f>
        <v>1</v>
      </c>
      <c r="AA377">
        <f>N377+1</f>
        <v>1</v>
      </c>
      <c r="AB377">
        <f>O377+1</f>
        <v>1</v>
      </c>
      <c r="AC377">
        <f>P377+1</f>
        <v>1</v>
      </c>
      <c r="AD377">
        <f>Q377+1</f>
        <v>1</v>
      </c>
      <c r="AE377">
        <f>R377+1</f>
        <v>1</v>
      </c>
      <c r="AF377">
        <f>S377+1</f>
        <v>1</v>
      </c>
      <c r="AG377">
        <f>T377+1</f>
        <v>3</v>
      </c>
      <c r="AH377">
        <f>U377+1</f>
        <v>1</v>
      </c>
      <c r="AI377">
        <f>PRODUCT(V377:AH377)</f>
        <v>18</v>
      </c>
      <c r="AJ377" t="b">
        <f>AI377=6</f>
        <v>0</v>
      </c>
      <c r="AK377" t="b">
        <f>AI377=10</f>
        <v>0</v>
      </c>
      <c r="AL377" t="b">
        <f>AI377=12</f>
        <v>0</v>
      </c>
      <c r="AM377" t="b">
        <f>AI377=16</f>
        <v>0</v>
      </c>
      <c r="AN377" t="b">
        <f>AI377=18</f>
        <v>1</v>
      </c>
      <c r="AO377" t="b">
        <f>AI377=24</f>
        <v>0</v>
      </c>
      <c r="AP377" t="b">
        <f>AI377=32</f>
        <v>0</v>
      </c>
      <c r="AQ377" t="str">
        <f>IF(AI377=6,"7",IF(AI377=10,"6",IF(AI377=12,"5",
IF(AI377=16,"4",IF(AI377=18,"3",IF(AI377=24,"2",IF(AI377=32,"1","0"))))))
)</f>
        <v>3</v>
      </c>
      <c r="AR377" t="str">
        <f>_xlfn.XLOOKUP(D377, $BF$1:$BR$1, $BF$2:$BR$2)</f>
        <v>14</v>
      </c>
      <c r="AS377" t="str">
        <f>_xlfn.XLOOKUP(E377, $BF$1:$BR$1, $BF$2:$BR$2)</f>
        <v>13</v>
      </c>
      <c r="AT377" t="str">
        <f>_xlfn.XLOOKUP(F377, $BF$1:$BR$1, $BF$2:$BR$2)</f>
        <v>03</v>
      </c>
      <c r="AU377" t="str">
        <f>_xlfn.XLOOKUP(G377, $BF$1:$BR$1, $BF$2:$BR$2)</f>
        <v>03</v>
      </c>
      <c r="AV377" t="str">
        <f>_xlfn.XLOOKUP(H377, $BF$1:$BR$1, $BF$2:$BR$2)</f>
        <v>14</v>
      </c>
      <c r="AW377">
        <f>VALUE(_xlfn.TEXTJOIN("", TRUE, AQ377:AV377))</f>
        <v>31413030314</v>
      </c>
      <c r="AX377">
        <v>31413030314</v>
      </c>
      <c r="AY377">
        <f t="shared" si="5"/>
        <v>625</v>
      </c>
      <c r="AZ377">
        <f>B377*AY377</f>
        <v>610625</v>
      </c>
    </row>
    <row r="378" spans="1:52" x14ac:dyDescent="0.25">
      <c r="A378" t="s">
        <v>109</v>
      </c>
      <c r="B378">
        <v>178</v>
      </c>
      <c r="C378" t="str">
        <f>TEXT(A378, "0")</f>
        <v>AQA2Q</v>
      </c>
      <c r="D378" t="str">
        <f>MID($C378, 1, 1)</f>
        <v>A</v>
      </c>
      <c r="E378" t="str">
        <f>MID($C378, 2, 1)</f>
        <v>Q</v>
      </c>
      <c r="F378" t="str">
        <f>MID($C378, 3, 1)</f>
        <v>A</v>
      </c>
      <c r="G378" t="str">
        <f>MID($C378, 4, 1)</f>
        <v>2</v>
      </c>
      <c r="H378" t="str">
        <f>MID($C378, 5, 1)</f>
        <v>Q</v>
      </c>
      <c r="I378">
        <f>LEN($A378)-LEN(SUBSTITUTE($A378,I$1,""))</f>
        <v>2</v>
      </c>
      <c r="J378">
        <f>LEN($A378)-LEN(SUBSTITUTE($A378,J$1,""))</f>
        <v>0</v>
      </c>
      <c r="K378">
        <f>LEN($A378)-LEN(SUBSTITUTE($A378,K$1,""))</f>
        <v>2</v>
      </c>
      <c r="L378">
        <f>LEN($A378)-LEN(SUBSTITUTE($A378,L$1,""))</f>
        <v>0</v>
      </c>
      <c r="M378">
        <f>LEN($A378)-LEN(SUBSTITUTE($A378,M$1,""))</f>
        <v>0</v>
      </c>
      <c r="N378">
        <f>LEN($A378)-LEN(SUBSTITUTE($A378,N$1,""))</f>
        <v>0</v>
      </c>
      <c r="O378">
        <f>LEN($A378)-LEN(SUBSTITUTE($A378,O$1,""))</f>
        <v>0</v>
      </c>
      <c r="P378">
        <f>LEN($A378)-LEN(SUBSTITUTE($A378,P$1,""))</f>
        <v>0</v>
      </c>
      <c r="Q378">
        <f>LEN($A378)-LEN(SUBSTITUTE($A378,Q$1,""))</f>
        <v>0</v>
      </c>
      <c r="R378">
        <f>LEN($A378)-LEN(SUBSTITUTE($A378,R$1,""))</f>
        <v>0</v>
      </c>
      <c r="S378">
        <f>LEN($A378)-LEN(SUBSTITUTE($A378,S$1,""))</f>
        <v>0</v>
      </c>
      <c r="T378">
        <f>LEN($A378)-LEN(SUBSTITUTE($A378,T$1,""))</f>
        <v>0</v>
      </c>
      <c r="U378">
        <f>LEN($A378)-LEN(SUBSTITUTE($A378,U$1,""))</f>
        <v>1</v>
      </c>
      <c r="V378">
        <f>I378+1</f>
        <v>3</v>
      </c>
      <c r="W378">
        <f>J378+1</f>
        <v>1</v>
      </c>
      <c r="X378">
        <f>K378+1</f>
        <v>3</v>
      </c>
      <c r="Y378">
        <f>L378+1</f>
        <v>1</v>
      </c>
      <c r="Z378">
        <f>M378+1</f>
        <v>1</v>
      </c>
      <c r="AA378">
        <f>N378+1</f>
        <v>1</v>
      </c>
      <c r="AB378">
        <f>O378+1</f>
        <v>1</v>
      </c>
      <c r="AC378">
        <f>P378+1</f>
        <v>1</v>
      </c>
      <c r="AD378">
        <f>Q378+1</f>
        <v>1</v>
      </c>
      <c r="AE378">
        <f>R378+1</f>
        <v>1</v>
      </c>
      <c r="AF378">
        <f>S378+1</f>
        <v>1</v>
      </c>
      <c r="AG378">
        <f>T378+1</f>
        <v>1</v>
      </c>
      <c r="AH378">
        <f>U378+1</f>
        <v>2</v>
      </c>
      <c r="AI378">
        <f>PRODUCT(V378:AH378)</f>
        <v>18</v>
      </c>
      <c r="AJ378" t="b">
        <f>AI378=6</f>
        <v>0</v>
      </c>
      <c r="AK378" t="b">
        <f>AI378=10</f>
        <v>0</v>
      </c>
      <c r="AL378" t="b">
        <f>AI378=12</f>
        <v>0</v>
      </c>
      <c r="AM378" t="b">
        <f>AI378=16</f>
        <v>0</v>
      </c>
      <c r="AN378" t="b">
        <f>AI378=18</f>
        <v>1</v>
      </c>
      <c r="AO378" t="b">
        <f>AI378=24</f>
        <v>0</v>
      </c>
      <c r="AP378" t="b">
        <f>AI378=32</f>
        <v>0</v>
      </c>
      <c r="AQ378" t="str">
        <f>IF(AI378=6,"7",IF(AI378=10,"6",IF(AI378=12,"5",
IF(AI378=16,"4",IF(AI378=18,"3",IF(AI378=24,"2",IF(AI378=32,"1","0"))))))
)</f>
        <v>3</v>
      </c>
      <c r="AR378" t="str">
        <f>_xlfn.XLOOKUP(D378, $BF$1:$BR$1, $BF$2:$BR$2)</f>
        <v>14</v>
      </c>
      <c r="AS378" t="str">
        <f>_xlfn.XLOOKUP(E378, $BF$1:$BR$1, $BF$2:$BR$2)</f>
        <v>12</v>
      </c>
      <c r="AT378" t="str">
        <f>_xlfn.XLOOKUP(F378, $BF$1:$BR$1, $BF$2:$BR$2)</f>
        <v>14</v>
      </c>
      <c r="AU378" t="str">
        <f>_xlfn.XLOOKUP(G378, $BF$1:$BR$1, $BF$2:$BR$2)</f>
        <v>02</v>
      </c>
      <c r="AV378" t="str">
        <f>_xlfn.XLOOKUP(H378, $BF$1:$BR$1, $BF$2:$BR$2)</f>
        <v>12</v>
      </c>
      <c r="AW378">
        <f>VALUE(_xlfn.TEXTJOIN("", TRUE, AQ378:AV378))</f>
        <v>31412140212</v>
      </c>
      <c r="AX378">
        <v>31412140212</v>
      </c>
      <c r="AY378">
        <f t="shared" si="5"/>
        <v>624</v>
      </c>
      <c r="AZ378">
        <f>B378*AY378</f>
        <v>111072</v>
      </c>
    </row>
    <row r="379" spans="1:52" x14ac:dyDescent="0.25">
      <c r="A379" t="s">
        <v>485</v>
      </c>
      <c r="B379">
        <v>779</v>
      </c>
      <c r="C379" t="str">
        <f>TEXT(A379, "0")</f>
        <v>AQTQT</v>
      </c>
      <c r="D379" t="str">
        <f>MID($C379, 1, 1)</f>
        <v>A</v>
      </c>
      <c r="E379" t="str">
        <f>MID($C379, 2, 1)</f>
        <v>Q</v>
      </c>
      <c r="F379" t="str">
        <f>MID($C379, 3, 1)</f>
        <v>T</v>
      </c>
      <c r="G379" t="str">
        <f>MID($C379, 4, 1)</f>
        <v>Q</v>
      </c>
      <c r="H379" t="str">
        <f>MID($C379, 5, 1)</f>
        <v>T</v>
      </c>
      <c r="I379">
        <f>LEN($A379)-LEN(SUBSTITUTE($A379,I$1,""))</f>
        <v>1</v>
      </c>
      <c r="J379">
        <f>LEN($A379)-LEN(SUBSTITUTE($A379,J$1,""))</f>
        <v>0</v>
      </c>
      <c r="K379">
        <f>LEN($A379)-LEN(SUBSTITUTE($A379,K$1,""))</f>
        <v>2</v>
      </c>
      <c r="L379">
        <f>LEN($A379)-LEN(SUBSTITUTE($A379,L$1,""))</f>
        <v>0</v>
      </c>
      <c r="M379">
        <f>LEN($A379)-LEN(SUBSTITUTE($A379,M$1,""))</f>
        <v>2</v>
      </c>
      <c r="N379">
        <f>LEN($A379)-LEN(SUBSTITUTE($A379,N$1,""))</f>
        <v>0</v>
      </c>
      <c r="O379">
        <f>LEN($A379)-LEN(SUBSTITUTE($A379,O$1,""))</f>
        <v>0</v>
      </c>
      <c r="P379">
        <f>LEN($A379)-LEN(SUBSTITUTE($A379,P$1,""))</f>
        <v>0</v>
      </c>
      <c r="Q379">
        <f>LEN($A379)-LEN(SUBSTITUTE($A379,Q$1,""))</f>
        <v>0</v>
      </c>
      <c r="R379">
        <f>LEN($A379)-LEN(SUBSTITUTE($A379,R$1,""))</f>
        <v>0</v>
      </c>
      <c r="S379">
        <f>LEN($A379)-LEN(SUBSTITUTE($A379,S$1,""))</f>
        <v>0</v>
      </c>
      <c r="T379">
        <f>LEN($A379)-LEN(SUBSTITUTE($A379,T$1,""))</f>
        <v>0</v>
      </c>
      <c r="U379">
        <f>LEN($A379)-LEN(SUBSTITUTE($A379,U$1,""))</f>
        <v>0</v>
      </c>
      <c r="V379">
        <f>I379+1</f>
        <v>2</v>
      </c>
      <c r="W379">
        <f>J379+1</f>
        <v>1</v>
      </c>
      <c r="X379">
        <f>K379+1</f>
        <v>3</v>
      </c>
      <c r="Y379">
        <f>L379+1</f>
        <v>1</v>
      </c>
      <c r="Z379">
        <f>M379+1</f>
        <v>3</v>
      </c>
      <c r="AA379">
        <f>N379+1</f>
        <v>1</v>
      </c>
      <c r="AB379">
        <f>O379+1</f>
        <v>1</v>
      </c>
      <c r="AC379">
        <f>P379+1</f>
        <v>1</v>
      </c>
      <c r="AD379">
        <f>Q379+1</f>
        <v>1</v>
      </c>
      <c r="AE379">
        <f>R379+1</f>
        <v>1</v>
      </c>
      <c r="AF379">
        <f>S379+1</f>
        <v>1</v>
      </c>
      <c r="AG379">
        <f>T379+1</f>
        <v>1</v>
      </c>
      <c r="AH379">
        <f>U379+1</f>
        <v>1</v>
      </c>
      <c r="AI379">
        <f>PRODUCT(V379:AH379)</f>
        <v>18</v>
      </c>
      <c r="AJ379" t="b">
        <f>AI379=6</f>
        <v>0</v>
      </c>
      <c r="AK379" t="b">
        <f>AI379=10</f>
        <v>0</v>
      </c>
      <c r="AL379" t="b">
        <f>AI379=12</f>
        <v>0</v>
      </c>
      <c r="AM379" t="b">
        <f>AI379=16</f>
        <v>0</v>
      </c>
      <c r="AN379" t="b">
        <f>AI379=18</f>
        <v>1</v>
      </c>
      <c r="AO379" t="b">
        <f>AI379=24</f>
        <v>0</v>
      </c>
      <c r="AP379" t="b">
        <f>AI379=32</f>
        <v>0</v>
      </c>
      <c r="AQ379" t="str">
        <f>IF(AI379=6,"7",IF(AI379=10,"6",IF(AI379=12,"5",
IF(AI379=16,"4",IF(AI379=18,"3",IF(AI379=24,"2",IF(AI379=32,"1","0"))))))
)</f>
        <v>3</v>
      </c>
      <c r="AR379" t="str">
        <f>_xlfn.XLOOKUP(D379, $BF$1:$BR$1, $BF$2:$BR$2)</f>
        <v>14</v>
      </c>
      <c r="AS379" t="str">
        <f>_xlfn.XLOOKUP(E379, $BF$1:$BR$1, $BF$2:$BR$2)</f>
        <v>12</v>
      </c>
      <c r="AT379" t="str">
        <f>_xlfn.XLOOKUP(F379, $BF$1:$BR$1, $BF$2:$BR$2)</f>
        <v>10</v>
      </c>
      <c r="AU379" t="str">
        <f>_xlfn.XLOOKUP(G379, $BF$1:$BR$1, $BF$2:$BR$2)</f>
        <v>12</v>
      </c>
      <c r="AV379" t="str">
        <f>_xlfn.XLOOKUP(H379, $BF$1:$BR$1, $BF$2:$BR$2)</f>
        <v>10</v>
      </c>
      <c r="AW379">
        <f>VALUE(_xlfn.TEXTJOIN("", TRUE, AQ379:AV379))</f>
        <v>31412101210</v>
      </c>
      <c r="AX379">
        <v>31412101210</v>
      </c>
      <c r="AY379">
        <f t="shared" si="5"/>
        <v>623</v>
      </c>
      <c r="AZ379">
        <f>B379*AY379</f>
        <v>485317</v>
      </c>
    </row>
    <row r="380" spans="1:52" x14ac:dyDescent="0.25">
      <c r="A380" t="s">
        <v>463</v>
      </c>
      <c r="B380">
        <v>321</v>
      </c>
      <c r="C380" t="str">
        <f>TEXT(A380, "0")</f>
        <v>A9339</v>
      </c>
      <c r="D380" t="str">
        <f>MID($C380, 1, 1)</f>
        <v>A</v>
      </c>
      <c r="E380" t="str">
        <f>MID($C380, 2, 1)</f>
        <v>9</v>
      </c>
      <c r="F380" t="str">
        <f>MID($C380, 3, 1)</f>
        <v>3</v>
      </c>
      <c r="G380" t="str">
        <f>MID($C380, 4, 1)</f>
        <v>3</v>
      </c>
      <c r="H380" t="str">
        <f>MID($C380, 5, 1)</f>
        <v>9</v>
      </c>
      <c r="I380">
        <f>LEN($A380)-LEN(SUBSTITUTE($A380,I$1,""))</f>
        <v>1</v>
      </c>
      <c r="J380">
        <f>LEN($A380)-LEN(SUBSTITUTE($A380,J$1,""))</f>
        <v>0</v>
      </c>
      <c r="K380">
        <f>LEN($A380)-LEN(SUBSTITUTE($A380,K$1,""))</f>
        <v>0</v>
      </c>
      <c r="L380">
        <f>LEN($A380)-LEN(SUBSTITUTE($A380,L$1,""))</f>
        <v>0</v>
      </c>
      <c r="M380">
        <f>LEN($A380)-LEN(SUBSTITUTE($A380,M$1,""))</f>
        <v>0</v>
      </c>
      <c r="N380">
        <f>LEN($A380)-LEN(SUBSTITUTE($A380,N$1,""))</f>
        <v>2</v>
      </c>
      <c r="O380">
        <f>LEN($A380)-LEN(SUBSTITUTE($A380,O$1,""))</f>
        <v>0</v>
      </c>
      <c r="P380">
        <f>LEN($A380)-LEN(SUBSTITUTE($A380,P$1,""))</f>
        <v>0</v>
      </c>
      <c r="Q380">
        <f>LEN($A380)-LEN(SUBSTITUTE($A380,Q$1,""))</f>
        <v>0</v>
      </c>
      <c r="R380">
        <f>LEN($A380)-LEN(SUBSTITUTE($A380,R$1,""))</f>
        <v>0</v>
      </c>
      <c r="S380">
        <f>LEN($A380)-LEN(SUBSTITUTE($A380,S$1,""))</f>
        <v>0</v>
      </c>
      <c r="T380">
        <f>LEN($A380)-LEN(SUBSTITUTE($A380,T$1,""))</f>
        <v>2</v>
      </c>
      <c r="U380">
        <f>LEN($A380)-LEN(SUBSTITUTE($A380,U$1,""))</f>
        <v>0</v>
      </c>
      <c r="V380">
        <f>I380+1</f>
        <v>2</v>
      </c>
      <c r="W380">
        <f>J380+1</f>
        <v>1</v>
      </c>
      <c r="X380">
        <f>K380+1</f>
        <v>1</v>
      </c>
      <c r="Y380">
        <f>L380+1</f>
        <v>1</v>
      </c>
      <c r="Z380">
        <f>M380+1</f>
        <v>1</v>
      </c>
      <c r="AA380">
        <f>N380+1</f>
        <v>3</v>
      </c>
      <c r="AB380">
        <f>O380+1</f>
        <v>1</v>
      </c>
      <c r="AC380">
        <f>P380+1</f>
        <v>1</v>
      </c>
      <c r="AD380">
        <f>Q380+1</f>
        <v>1</v>
      </c>
      <c r="AE380">
        <f>R380+1</f>
        <v>1</v>
      </c>
      <c r="AF380">
        <f>S380+1</f>
        <v>1</v>
      </c>
      <c r="AG380">
        <f>T380+1</f>
        <v>3</v>
      </c>
      <c r="AH380">
        <f>U380+1</f>
        <v>1</v>
      </c>
      <c r="AI380">
        <f>PRODUCT(V380:AH380)</f>
        <v>18</v>
      </c>
      <c r="AJ380" t="b">
        <f>AI380=6</f>
        <v>0</v>
      </c>
      <c r="AK380" t="b">
        <f>AI380=10</f>
        <v>0</v>
      </c>
      <c r="AL380" t="b">
        <f>AI380=12</f>
        <v>0</v>
      </c>
      <c r="AM380" t="b">
        <f>AI380=16</f>
        <v>0</v>
      </c>
      <c r="AN380" t="b">
        <f>AI380=18</f>
        <v>1</v>
      </c>
      <c r="AO380" t="b">
        <f>AI380=24</f>
        <v>0</v>
      </c>
      <c r="AP380" t="b">
        <f>AI380=32</f>
        <v>0</v>
      </c>
      <c r="AQ380" t="str">
        <f>IF(AI380=6,"7",IF(AI380=10,"6",IF(AI380=12,"5",
IF(AI380=16,"4",IF(AI380=18,"3",IF(AI380=24,"2",IF(AI380=32,"1","0"))))))
)</f>
        <v>3</v>
      </c>
      <c r="AR380" t="str">
        <f>_xlfn.XLOOKUP(D380, $BF$1:$BR$1, $BF$2:$BR$2)</f>
        <v>14</v>
      </c>
      <c r="AS380" t="str">
        <f>_xlfn.XLOOKUP(E380, $BF$1:$BR$1, $BF$2:$BR$2)</f>
        <v>09</v>
      </c>
      <c r="AT380" t="str">
        <f>_xlfn.XLOOKUP(F380, $BF$1:$BR$1, $BF$2:$BR$2)</f>
        <v>03</v>
      </c>
      <c r="AU380" t="str">
        <f>_xlfn.XLOOKUP(G380, $BF$1:$BR$1, $BF$2:$BR$2)</f>
        <v>03</v>
      </c>
      <c r="AV380" t="str">
        <f>_xlfn.XLOOKUP(H380, $BF$1:$BR$1, $BF$2:$BR$2)</f>
        <v>09</v>
      </c>
      <c r="AW380">
        <f>VALUE(_xlfn.TEXTJOIN("", TRUE, AQ380:AV380))</f>
        <v>31409030309</v>
      </c>
      <c r="AX380">
        <v>31409030309</v>
      </c>
      <c r="AY380">
        <f t="shared" si="5"/>
        <v>622</v>
      </c>
      <c r="AZ380">
        <f>B380*AY380</f>
        <v>199662</v>
      </c>
    </row>
    <row r="381" spans="1:52" x14ac:dyDescent="0.25">
      <c r="A381" t="s">
        <v>376</v>
      </c>
      <c r="B381">
        <v>418</v>
      </c>
      <c r="C381" t="str">
        <f>TEXT(A381, "0")</f>
        <v>A8TT8</v>
      </c>
      <c r="D381" t="str">
        <f>MID($C381, 1, 1)</f>
        <v>A</v>
      </c>
      <c r="E381" t="str">
        <f>MID($C381, 2, 1)</f>
        <v>8</v>
      </c>
      <c r="F381" t="str">
        <f>MID($C381, 3, 1)</f>
        <v>T</v>
      </c>
      <c r="G381" t="str">
        <f>MID($C381, 4, 1)</f>
        <v>T</v>
      </c>
      <c r="H381" t="str">
        <f>MID($C381, 5, 1)</f>
        <v>8</v>
      </c>
      <c r="I381">
        <f>LEN($A381)-LEN(SUBSTITUTE($A381,I$1,""))</f>
        <v>1</v>
      </c>
      <c r="J381">
        <f>LEN($A381)-LEN(SUBSTITUTE($A381,J$1,""))</f>
        <v>0</v>
      </c>
      <c r="K381">
        <f>LEN($A381)-LEN(SUBSTITUTE($A381,K$1,""))</f>
        <v>0</v>
      </c>
      <c r="L381">
        <f>LEN($A381)-LEN(SUBSTITUTE($A381,L$1,""))</f>
        <v>0</v>
      </c>
      <c r="M381">
        <f>LEN($A381)-LEN(SUBSTITUTE($A381,M$1,""))</f>
        <v>2</v>
      </c>
      <c r="N381">
        <f>LEN($A381)-LEN(SUBSTITUTE($A381,N$1,""))</f>
        <v>0</v>
      </c>
      <c r="O381">
        <f>LEN($A381)-LEN(SUBSTITUTE($A381,O$1,""))</f>
        <v>2</v>
      </c>
      <c r="P381">
        <f>LEN($A381)-LEN(SUBSTITUTE($A381,P$1,""))</f>
        <v>0</v>
      </c>
      <c r="Q381">
        <f>LEN($A381)-LEN(SUBSTITUTE($A381,Q$1,""))</f>
        <v>0</v>
      </c>
      <c r="R381">
        <f>LEN($A381)-LEN(SUBSTITUTE($A381,R$1,""))</f>
        <v>0</v>
      </c>
      <c r="S381">
        <f>LEN($A381)-LEN(SUBSTITUTE($A381,S$1,""))</f>
        <v>0</v>
      </c>
      <c r="T381">
        <f>LEN($A381)-LEN(SUBSTITUTE($A381,T$1,""))</f>
        <v>0</v>
      </c>
      <c r="U381">
        <f>LEN($A381)-LEN(SUBSTITUTE($A381,U$1,""))</f>
        <v>0</v>
      </c>
      <c r="V381">
        <f>I381+1</f>
        <v>2</v>
      </c>
      <c r="W381">
        <f>J381+1</f>
        <v>1</v>
      </c>
      <c r="X381">
        <f>K381+1</f>
        <v>1</v>
      </c>
      <c r="Y381">
        <f>L381+1</f>
        <v>1</v>
      </c>
      <c r="Z381">
        <f>M381+1</f>
        <v>3</v>
      </c>
      <c r="AA381">
        <f>N381+1</f>
        <v>1</v>
      </c>
      <c r="AB381">
        <f>O381+1</f>
        <v>3</v>
      </c>
      <c r="AC381">
        <f>P381+1</f>
        <v>1</v>
      </c>
      <c r="AD381">
        <f>Q381+1</f>
        <v>1</v>
      </c>
      <c r="AE381">
        <f>R381+1</f>
        <v>1</v>
      </c>
      <c r="AF381">
        <f>S381+1</f>
        <v>1</v>
      </c>
      <c r="AG381">
        <f>T381+1</f>
        <v>1</v>
      </c>
      <c r="AH381">
        <f>U381+1</f>
        <v>1</v>
      </c>
      <c r="AI381">
        <f>PRODUCT(V381:AH381)</f>
        <v>18</v>
      </c>
      <c r="AJ381" t="b">
        <f>AI381=6</f>
        <v>0</v>
      </c>
      <c r="AK381" t="b">
        <f>AI381=10</f>
        <v>0</v>
      </c>
      <c r="AL381" t="b">
        <f>AI381=12</f>
        <v>0</v>
      </c>
      <c r="AM381" t="b">
        <f>AI381=16</f>
        <v>0</v>
      </c>
      <c r="AN381" t="b">
        <f>AI381=18</f>
        <v>1</v>
      </c>
      <c r="AO381" t="b">
        <f>AI381=24</f>
        <v>0</v>
      </c>
      <c r="AP381" t="b">
        <f>AI381=32</f>
        <v>0</v>
      </c>
      <c r="AQ381" t="str">
        <f>IF(AI381=6,"7",IF(AI381=10,"6",IF(AI381=12,"5",
IF(AI381=16,"4",IF(AI381=18,"3",IF(AI381=24,"2",IF(AI381=32,"1","0"))))))
)</f>
        <v>3</v>
      </c>
      <c r="AR381" t="str">
        <f>_xlfn.XLOOKUP(D381, $BF$1:$BR$1, $BF$2:$BR$2)</f>
        <v>14</v>
      </c>
      <c r="AS381" t="str">
        <f>_xlfn.XLOOKUP(E381, $BF$1:$BR$1, $BF$2:$BR$2)</f>
        <v>08</v>
      </c>
      <c r="AT381" t="str">
        <f>_xlfn.XLOOKUP(F381, $BF$1:$BR$1, $BF$2:$BR$2)</f>
        <v>10</v>
      </c>
      <c r="AU381" t="str">
        <f>_xlfn.XLOOKUP(G381, $BF$1:$BR$1, $BF$2:$BR$2)</f>
        <v>10</v>
      </c>
      <c r="AV381" t="str">
        <f>_xlfn.XLOOKUP(H381, $BF$1:$BR$1, $BF$2:$BR$2)</f>
        <v>08</v>
      </c>
      <c r="AW381">
        <f>VALUE(_xlfn.TEXTJOIN("", TRUE, AQ381:AV381))</f>
        <v>31408101008</v>
      </c>
      <c r="AX381">
        <v>31408101008</v>
      </c>
      <c r="AY381">
        <f t="shared" si="5"/>
        <v>621</v>
      </c>
      <c r="AZ381">
        <f>B381*AY381</f>
        <v>259578</v>
      </c>
    </row>
    <row r="382" spans="1:52" x14ac:dyDescent="0.25">
      <c r="A382" t="s">
        <v>878</v>
      </c>
      <c r="B382">
        <v>80</v>
      </c>
      <c r="C382" t="str">
        <f>TEXT(A382, "0")</f>
        <v>A85A5</v>
      </c>
      <c r="D382" t="str">
        <f>MID($C382, 1, 1)</f>
        <v>A</v>
      </c>
      <c r="E382" t="str">
        <f>MID($C382, 2, 1)</f>
        <v>8</v>
      </c>
      <c r="F382" t="str">
        <f>MID($C382, 3, 1)</f>
        <v>5</v>
      </c>
      <c r="G382" t="str">
        <f>MID($C382, 4, 1)</f>
        <v>A</v>
      </c>
      <c r="H382" t="str">
        <f>MID($C382, 5, 1)</f>
        <v>5</v>
      </c>
      <c r="I382">
        <f>LEN($A382)-LEN(SUBSTITUTE($A382,I$1,""))</f>
        <v>2</v>
      </c>
      <c r="J382">
        <f>LEN($A382)-LEN(SUBSTITUTE($A382,J$1,""))</f>
        <v>0</v>
      </c>
      <c r="K382">
        <f>LEN($A382)-LEN(SUBSTITUTE($A382,K$1,""))</f>
        <v>0</v>
      </c>
      <c r="L382">
        <f>LEN($A382)-LEN(SUBSTITUTE($A382,L$1,""))</f>
        <v>0</v>
      </c>
      <c r="M382">
        <f>LEN($A382)-LEN(SUBSTITUTE($A382,M$1,""))</f>
        <v>0</v>
      </c>
      <c r="N382">
        <f>LEN($A382)-LEN(SUBSTITUTE($A382,N$1,""))</f>
        <v>0</v>
      </c>
      <c r="O382">
        <f>LEN($A382)-LEN(SUBSTITUTE($A382,O$1,""))</f>
        <v>1</v>
      </c>
      <c r="P382">
        <f>LEN($A382)-LEN(SUBSTITUTE($A382,P$1,""))</f>
        <v>0</v>
      </c>
      <c r="Q382">
        <f>LEN($A382)-LEN(SUBSTITUTE($A382,Q$1,""))</f>
        <v>0</v>
      </c>
      <c r="R382">
        <f>LEN($A382)-LEN(SUBSTITUTE($A382,R$1,""))</f>
        <v>2</v>
      </c>
      <c r="S382">
        <f>LEN($A382)-LEN(SUBSTITUTE($A382,S$1,""))</f>
        <v>0</v>
      </c>
      <c r="T382">
        <f>LEN($A382)-LEN(SUBSTITUTE($A382,T$1,""))</f>
        <v>0</v>
      </c>
      <c r="U382">
        <f>LEN($A382)-LEN(SUBSTITUTE($A382,U$1,""))</f>
        <v>0</v>
      </c>
      <c r="V382">
        <f>I382+1</f>
        <v>3</v>
      </c>
      <c r="W382">
        <f>J382+1</f>
        <v>1</v>
      </c>
      <c r="X382">
        <f>K382+1</f>
        <v>1</v>
      </c>
      <c r="Y382">
        <f>L382+1</f>
        <v>1</v>
      </c>
      <c r="Z382">
        <f>M382+1</f>
        <v>1</v>
      </c>
      <c r="AA382">
        <f>N382+1</f>
        <v>1</v>
      </c>
      <c r="AB382">
        <f>O382+1</f>
        <v>2</v>
      </c>
      <c r="AC382">
        <f>P382+1</f>
        <v>1</v>
      </c>
      <c r="AD382">
        <f>Q382+1</f>
        <v>1</v>
      </c>
      <c r="AE382">
        <f>R382+1</f>
        <v>3</v>
      </c>
      <c r="AF382">
        <f>S382+1</f>
        <v>1</v>
      </c>
      <c r="AG382">
        <f>T382+1</f>
        <v>1</v>
      </c>
      <c r="AH382">
        <f>U382+1</f>
        <v>1</v>
      </c>
      <c r="AI382">
        <f>PRODUCT(V382:AH382)</f>
        <v>18</v>
      </c>
      <c r="AJ382" t="b">
        <f>AI382=6</f>
        <v>0</v>
      </c>
      <c r="AK382" t="b">
        <f>AI382=10</f>
        <v>0</v>
      </c>
      <c r="AL382" t="b">
        <f>AI382=12</f>
        <v>0</v>
      </c>
      <c r="AM382" t="b">
        <f>AI382=16</f>
        <v>0</v>
      </c>
      <c r="AN382" t="b">
        <f>AI382=18</f>
        <v>1</v>
      </c>
      <c r="AO382" t="b">
        <f>AI382=24</f>
        <v>0</v>
      </c>
      <c r="AP382" t="b">
        <f>AI382=32</f>
        <v>0</v>
      </c>
      <c r="AQ382" t="str">
        <f>IF(AI382=6,"7",IF(AI382=10,"6",IF(AI382=12,"5",
IF(AI382=16,"4",IF(AI382=18,"3",IF(AI382=24,"2",IF(AI382=32,"1","0"))))))
)</f>
        <v>3</v>
      </c>
      <c r="AR382" t="str">
        <f>_xlfn.XLOOKUP(D382, $BF$1:$BR$1, $BF$2:$BR$2)</f>
        <v>14</v>
      </c>
      <c r="AS382" t="str">
        <f>_xlfn.XLOOKUP(E382, $BF$1:$BR$1, $BF$2:$BR$2)</f>
        <v>08</v>
      </c>
      <c r="AT382" t="str">
        <f>_xlfn.XLOOKUP(F382, $BF$1:$BR$1, $BF$2:$BR$2)</f>
        <v>05</v>
      </c>
      <c r="AU382" t="str">
        <f>_xlfn.XLOOKUP(G382, $BF$1:$BR$1, $BF$2:$BR$2)</f>
        <v>14</v>
      </c>
      <c r="AV382" t="str">
        <f>_xlfn.XLOOKUP(H382, $BF$1:$BR$1, $BF$2:$BR$2)</f>
        <v>05</v>
      </c>
      <c r="AW382">
        <f>VALUE(_xlfn.TEXTJOIN("", TRUE, AQ382:AV382))</f>
        <v>31408051405</v>
      </c>
      <c r="AX382">
        <v>31408051405</v>
      </c>
      <c r="AY382">
        <f t="shared" si="5"/>
        <v>620</v>
      </c>
      <c r="AZ382">
        <f>B382*AY382</f>
        <v>49600</v>
      </c>
    </row>
    <row r="383" spans="1:52" x14ac:dyDescent="0.25">
      <c r="A383" t="s">
        <v>979</v>
      </c>
      <c r="B383">
        <v>242</v>
      </c>
      <c r="C383" t="str">
        <f>TEXT(A383, "0")</f>
        <v>A7Q7Q</v>
      </c>
      <c r="D383" t="str">
        <f>MID($C383, 1, 1)</f>
        <v>A</v>
      </c>
      <c r="E383" t="str">
        <f>MID($C383, 2, 1)</f>
        <v>7</v>
      </c>
      <c r="F383" t="str">
        <f>MID($C383, 3, 1)</f>
        <v>Q</v>
      </c>
      <c r="G383" t="str">
        <f>MID($C383, 4, 1)</f>
        <v>7</v>
      </c>
      <c r="H383" t="str">
        <f>MID($C383, 5, 1)</f>
        <v>Q</v>
      </c>
      <c r="I383">
        <f>LEN($A383)-LEN(SUBSTITUTE($A383,I$1,""))</f>
        <v>1</v>
      </c>
      <c r="J383">
        <f>LEN($A383)-LEN(SUBSTITUTE($A383,J$1,""))</f>
        <v>0</v>
      </c>
      <c r="K383">
        <f>LEN($A383)-LEN(SUBSTITUTE($A383,K$1,""))</f>
        <v>2</v>
      </c>
      <c r="L383">
        <f>LEN($A383)-LEN(SUBSTITUTE($A383,L$1,""))</f>
        <v>0</v>
      </c>
      <c r="M383">
        <f>LEN($A383)-LEN(SUBSTITUTE($A383,M$1,""))</f>
        <v>0</v>
      </c>
      <c r="N383">
        <f>LEN($A383)-LEN(SUBSTITUTE($A383,N$1,""))</f>
        <v>0</v>
      </c>
      <c r="O383">
        <f>LEN($A383)-LEN(SUBSTITUTE($A383,O$1,""))</f>
        <v>0</v>
      </c>
      <c r="P383">
        <f>LEN($A383)-LEN(SUBSTITUTE($A383,P$1,""))</f>
        <v>2</v>
      </c>
      <c r="Q383">
        <f>LEN($A383)-LEN(SUBSTITUTE($A383,Q$1,""))</f>
        <v>0</v>
      </c>
      <c r="R383">
        <f>LEN($A383)-LEN(SUBSTITUTE($A383,R$1,""))</f>
        <v>0</v>
      </c>
      <c r="S383">
        <f>LEN($A383)-LEN(SUBSTITUTE($A383,S$1,""))</f>
        <v>0</v>
      </c>
      <c r="T383">
        <f>LEN($A383)-LEN(SUBSTITUTE($A383,T$1,""))</f>
        <v>0</v>
      </c>
      <c r="U383">
        <f>LEN($A383)-LEN(SUBSTITUTE($A383,U$1,""))</f>
        <v>0</v>
      </c>
      <c r="V383">
        <f>I383+1</f>
        <v>2</v>
      </c>
      <c r="W383">
        <f>J383+1</f>
        <v>1</v>
      </c>
      <c r="X383">
        <f>K383+1</f>
        <v>3</v>
      </c>
      <c r="Y383">
        <f>L383+1</f>
        <v>1</v>
      </c>
      <c r="Z383">
        <f>M383+1</f>
        <v>1</v>
      </c>
      <c r="AA383">
        <f>N383+1</f>
        <v>1</v>
      </c>
      <c r="AB383">
        <f>O383+1</f>
        <v>1</v>
      </c>
      <c r="AC383">
        <f>P383+1</f>
        <v>3</v>
      </c>
      <c r="AD383">
        <f>Q383+1</f>
        <v>1</v>
      </c>
      <c r="AE383">
        <f>R383+1</f>
        <v>1</v>
      </c>
      <c r="AF383">
        <f>S383+1</f>
        <v>1</v>
      </c>
      <c r="AG383">
        <f>T383+1</f>
        <v>1</v>
      </c>
      <c r="AH383">
        <f>U383+1</f>
        <v>1</v>
      </c>
      <c r="AI383">
        <f>PRODUCT(V383:AH383)</f>
        <v>18</v>
      </c>
      <c r="AJ383" t="b">
        <f>AI383=6</f>
        <v>0</v>
      </c>
      <c r="AK383" t="b">
        <f>AI383=10</f>
        <v>0</v>
      </c>
      <c r="AL383" t="b">
        <f>AI383=12</f>
        <v>0</v>
      </c>
      <c r="AM383" t="b">
        <f>AI383=16</f>
        <v>0</v>
      </c>
      <c r="AN383" t="b">
        <f>AI383=18</f>
        <v>1</v>
      </c>
      <c r="AO383" t="b">
        <f>AI383=24</f>
        <v>0</v>
      </c>
      <c r="AP383" t="b">
        <f>AI383=32</f>
        <v>0</v>
      </c>
      <c r="AQ383" t="str">
        <f>IF(AI383=6,"7",IF(AI383=10,"6",IF(AI383=12,"5",
IF(AI383=16,"4",IF(AI383=18,"3",IF(AI383=24,"2",IF(AI383=32,"1","0"))))))
)</f>
        <v>3</v>
      </c>
      <c r="AR383" t="str">
        <f>_xlfn.XLOOKUP(D383, $BF$1:$BR$1, $BF$2:$BR$2)</f>
        <v>14</v>
      </c>
      <c r="AS383" t="str">
        <f>_xlfn.XLOOKUP(E383, $BF$1:$BR$1, $BF$2:$BR$2)</f>
        <v>07</v>
      </c>
      <c r="AT383" t="str">
        <f>_xlfn.XLOOKUP(F383, $BF$1:$BR$1, $BF$2:$BR$2)</f>
        <v>12</v>
      </c>
      <c r="AU383" t="str">
        <f>_xlfn.XLOOKUP(G383, $BF$1:$BR$1, $BF$2:$BR$2)</f>
        <v>07</v>
      </c>
      <c r="AV383" t="str">
        <f>_xlfn.XLOOKUP(H383, $BF$1:$BR$1, $BF$2:$BR$2)</f>
        <v>12</v>
      </c>
      <c r="AW383">
        <f>VALUE(_xlfn.TEXTJOIN("", TRUE, AQ383:AV383))</f>
        <v>31407120712</v>
      </c>
      <c r="AX383">
        <v>31407120712</v>
      </c>
      <c r="AY383">
        <f t="shared" si="5"/>
        <v>619</v>
      </c>
      <c r="AZ383">
        <f>B383*AY383</f>
        <v>149798</v>
      </c>
    </row>
    <row r="384" spans="1:52" x14ac:dyDescent="0.25">
      <c r="A384" t="s">
        <v>924</v>
      </c>
      <c r="B384">
        <v>306</v>
      </c>
      <c r="C384" t="str">
        <f>TEXT(A384, "0")</f>
        <v>A7JAJ</v>
      </c>
      <c r="D384" t="str">
        <f>MID($C384, 1, 1)</f>
        <v>A</v>
      </c>
      <c r="E384" t="str">
        <f>MID($C384, 2, 1)</f>
        <v>7</v>
      </c>
      <c r="F384" t="str">
        <f>MID($C384, 3, 1)</f>
        <v>J</v>
      </c>
      <c r="G384" t="str">
        <f>MID($C384, 4, 1)</f>
        <v>A</v>
      </c>
      <c r="H384" t="str">
        <f>MID($C384, 5, 1)</f>
        <v>J</v>
      </c>
      <c r="I384">
        <f>LEN($A384)-LEN(SUBSTITUTE($A384,I$1,""))</f>
        <v>2</v>
      </c>
      <c r="J384">
        <f>LEN($A384)-LEN(SUBSTITUTE($A384,J$1,""))</f>
        <v>0</v>
      </c>
      <c r="K384">
        <f>LEN($A384)-LEN(SUBSTITUTE($A384,K$1,""))</f>
        <v>0</v>
      </c>
      <c r="L384">
        <f>LEN($A384)-LEN(SUBSTITUTE($A384,L$1,""))</f>
        <v>2</v>
      </c>
      <c r="M384">
        <f>LEN($A384)-LEN(SUBSTITUTE($A384,M$1,""))</f>
        <v>0</v>
      </c>
      <c r="N384">
        <f>LEN($A384)-LEN(SUBSTITUTE($A384,N$1,""))</f>
        <v>0</v>
      </c>
      <c r="O384">
        <f>LEN($A384)-LEN(SUBSTITUTE($A384,O$1,""))</f>
        <v>0</v>
      </c>
      <c r="P384">
        <f>LEN($A384)-LEN(SUBSTITUTE($A384,P$1,""))</f>
        <v>1</v>
      </c>
      <c r="Q384">
        <f>LEN($A384)-LEN(SUBSTITUTE($A384,Q$1,""))</f>
        <v>0</v>
      </c>
      <c r="R384">
        <f>LEN($A384)-LEN(SUBSTITUTE($A384,R$1,""))</f>
        <v>0</v>
      </c>
      <c r="S384">
        <f>LEN($A384)-LEN(SUBSTITUTE($A384,S$1,""))</f>
        <v>0</v>
      </c>
      <c r="T384">
        <f>LEN($A384)-LEN(SUBSTITUTE($A384,T$1,""))</f>
        <v>0</v>
      </c>
      <c r="U384">
        <f>LEN($A384)-LEN(SUBSTITUTE($A384,U$1,""))</f>
        <v>0</v>
      </c>
      <c r="V384">
        <f>I384+1</f>
        <v>3</v>
      </c>
      <c r="W384">
        <f>J384+1</f>
        <v>1</v>
      </c>
      <c r="X384">
        <f>K384+1</f>
        <v>1</v>
      </c>
      <c r="Y384">
        <f>L384+1</f>
        <v>3</v>
      </c>
      <c r="Z384">
        <f>M384+1</f>
        <v>1</v>
      </c>
      <c r="AA384">
        <f>N384+1</f>
        <v>1</v>
      </c>
      <c r="AB384">
        <f>O384+1</f>
        <v>1</v>
      </c>
      <c r="AC384">
        <f>P384+1</f>
        <v>2</v>
      </c>
      <c r="AD384">
        <f>Q384+1</f>
        <v>1</v>
      </c>
      <c r="AE384">
        <f>R384+1</f>
        <v>1</v>
      </c>
      <c r="AF384">
        <f>S384+1</f>
        <v>1</v>
      </c>
      <c r="AG384">
        <f>T384+1</f>
        <v>1</v>
      </c>
      <c r="AH384">
        <f>U384+1</f>
        <v>1</v>
      </c>
      <c r="AI384">
        <f>PRODUCT(V384:AH384)</f>
        <v>18</v>
      </c>
      <c r="AJ384" t="b">
        <f>AI384=6</f>
        <v>0</v>
      </c>
      <c r="AK384" t="b">
        <f>AI384=10</f>
        <v>0</v>
      </c>
      <c r="AL384" t="b">
        <f>AI384=12</f>
        <v>0</v>
      </c>
      <c r="AM384" t="b">
        <f>AI384=16</f>
        <v>0</v>
      </c>
      <c r="AN384" t="b">
        <f>AI384=18</f>
        <v>1</v>
      </c>
      <c r="AO384" t="b">
        <f>AI384=24</f>
        <v>0</v>
      </c>
      <c r="AP384" t="b">
        <f>AI384=32</f>
        <v>0</v>
      </c>
      <c r="AQ384" t="str">
        <f>IF(AI384=6,"7",IF(AI384=10,"6",IF(AI384=12,"5",
IF(AI384=16,"4",IF(AI384=18,"3",IF(AI384=24,"2",IF(AI384=32,"1","0"))))))
)</f>
        <v>3</v>
      </c>
      <c r="AR384" t="str">
        <f>_xlfn.XLOOKUP(D384, $BF$1:$BR$1, $BF$2:$BR$2)</f>
        <v>14</v>
      </c>
      <c r="AS384" t="str">
        <f>_xlfn.XLOOKUP(E384, $BF$1:$BR$1, $BF$2:$BR$2)</f>
        <v>07</v>
      </c>
      <c r="AT384" t="str">
        <f>_xlfn.XLOOKUP(F384, $BF$1:$BR$1, $BF$2:$BR$2)</f>
        <v>11</v>
      </c>
      <c r="AU384" t="str">
        <f>_xlfn.XLOOKUP(G384, $BF$1:$BR$1, $BF$2:$BR$2)</f>
        <v>14</v>
      </c>
      <c r="AV384" t="str">
        <f>_xlfn.XLOOKUP(H384, $BF$1:$BR$1, $BF$2:$BR$2)</f>
        <v>11</v>
      </c>
      <c r="AW384">
        <f>VALUE(_xlfn.TEXTJOIN("", TRUE, AQ384:AV384))</f>
        <v>31407111411</v>
      </c>
      <c r="AX384">
        <v>31407111411</v>
      </c>
      <c r="AY384">
        <f t="shared" si="5"/>
        <v>618</v>
      </c>
      <c r="AZ384">
        <f>B384*AY384</f>
        <v>189108</v>
      </c>
    </row>
    <row r="385" spans="1:52" x14ac:dyDescent="0.25">
      <c r="A385" t="s">
        <v>170</v>
      </c>
      <c r="B385">
        <v>75</v>
      </c>
      <c r="C385" t="str">
        <f>TEXT(A385, "0")</f>
        <v>A6464</v>
      </c>
      <c r="D385" t="str">
        <f>MID($C385, 1, 1)</f>
        <v>A</v>
      </c>
      <c r="E385" t="str">
        <f>MID($C385, 2, 1)</f>
        <v>6</v>
      </c>
      <c r="F385" t="str">
        <f>MID($C385, 3, 1)</f>
        <v>4</v>
      </c>
      <c r="G385" t="str">
        <f>MID($C385, 4, 1)</f>
        <v>6</v>
      </c>
      <c r="H385" t="str">
        <f>MID($C385, 5, 1)</f>
        <v>4</v>
      </c>
      <c r="I385">
        <f>LEN($A385)-LEN(SUBSTITUTE($A385,I$1,""))</f>
        <v>1</v>
      </c>
      <c r="J385">
        <f>LEN($A385)-LEN(SUBSTITUTE($A385,J$1,""))</f>
        <v>0</v>
      </c>
      <c r="K385">
        <f>LEN($A385)-LEN(SUBSTITUTE($A385,K$1,""))</f>
        <v>0</v>
      </c>
      <c r="L385">
        <f>LEN($A385)-LEN(SUBSTITUTE($A385,L$1,""))</f>
        <v>0</v>
      </c>
      <c r="M385">
        <f>LEN($A385)-LEN(SUBSTITUTE($A385,M$1,""))</f>
        <v>0</v>
      </c>
      <c r="N385">
        <f>LEN($A385)-LEN(SUBSTITUTE($A385,N$1,""))</f>
        <v>0</v>
      </c>
      <c r="O385">
        <f>LEN($A385)-LEN(SUBSTITUTE($A385,O$1,""))</f>
        <v>0</v>
      </c>
      <c r="P385">
        <f>LEN($A385)-LEN(SUBSTITUTE($A385,P$1,""))</f>
        <v>0</v>
      </c>
      <c r="Q385">
        <f>LEN($A385)-LEN(SUBSTITUTE($A385,Q$1,""))</f>
        <v>2</v>
      </c>
      <c r="R385">
        <f>LEN($A385)-LEN(SUBSTITUTE($A385,R$1,""))</f>
        <v>0</v>
      </c>
      <c r="S385">
        <f>LEN($A385)-LEN(SUBSTITUTE($A385,S$1,""))</f>
        <v>2</v>
      </c>
      <c r="T385">
        <f>LEN($A385)-LEN(SUBSTITUTE($A385,T$1,""))</f>
        <v>0</v>
      </c>
      <c r="U385">
        <f>LEN($A385)-LEN(SUBSTITUTE($A385,U$1,""))</f>
        <v>0</v>
      </c>
      <c r="V385">
        <f>I385+1</f>
        <v>2</v>
      </c>
      <c r="W385">
        <f>J385+1</f>
        <v>1</v>
      </c>
      <c r="X385">
        <f>K385+1</f>
        <v>1</v>
      </c>
      <c r="Y385">
        <f>L385+1</f>
        <v>1</v>
      </c>
      <c r="Z385">
        <f>M385+1</f>
        <v>1</v>
      </c>
      <c r="AA385">
        <f>N385+1</f>
        <v>1</v>
      </c>
      <c r="AB385">
        <f>O385+1</f>
        <v>1</v>
      </c>
      <c r="AC385">
        <f>P385+1</f>
        <v>1</v>
      </c>
      <c r="AD385">
        <f>Q385+1</f>
        <v>3</v>
      </c>
      <c r="AE385">
        <f>R385+1</f>
        <v>1</v>
      </c>
      <c r="AF385">
        <f>S385+1</f>
        <v>3</v>
      </c>
      <c r="AG385">
        <f>T385+1</f>
        <v>1</v>
      </c>
      <c r="AH385">
        <f>U385+1</f>
        <v>1</v>
      </c>
      <c r="AI385">
        <f>PRODUCT(V385:AH385)</f>
        <v>18</v>
      </c>
      <c r="AJ385" t="b">
        <f>AI385=6</f>
        <v>0</v>
      </c>
      <c r="AK385" t="b">
        <f>AI385=10</f>
        <v>0</v>
      </c>
      <c r="AL385" t="b">
        <f>AI385=12</f>
        <v>0</v>
      </c>
      <c r="AM385" t="b">
        <f>AI385=16</f>
        <v>0</v>
      </c>
      <c r="AN385" t="b">
        <f>AI385=18</f>
        <v>1</v>
      </c>
      <c r="AO385" t="b">
        <f>AI385=24</f>
        <v>0</v>
      </c>
      <c r="AP385" t="b">
        <f>AI385=32</f>
        <v>0</v>
      </c>
      <c r="AQ385" t="str">
        <f>IF(AI385=6,"7",IF(AI385=10,"6",IF(AI385=12,"5",
IF(AI385=16,"4",IF(AI385=18,"3",IF(AI385=24,"2",IF(AI385=32,"1","0"))))))
)</f>
        <v>3</v>
      </c>
      <c r="AR385" t="str">
        <f>_xlfn.XLOOKUP(D385, $BF$1:$BR$1, $BF$2:$BR$2)</f>
        <v>14</v>
      </c>
      <c r="AS385" t="str">
        <f>_xlfn.XLOOKUP(E385, $BF$1:$BR$1, $BF$2:$BR$2)</f>
        <v>06</v>
      </c>
      <c r="AT385" t="str">
        <f>_xlfn.XLOOKUP(F385, $BF$1:$BR$1, $BF$2:$BR$2)</f>
        <v>04</v>
      </c>
      <c r="AU385" t="str">
        <f>_xlfn.XLOOKUP(G385, $BF$1:$BR$1, $BF$2:$BR$2)</f>
        <v>06</v>
      </c>
      <c r="AV385" t="str">
        <f>_xlfn.XLOOKUP(H385, $BF$1:$BR$1, $BF$2:$BR$2)</f>
        <v>04</v>
      </c>
      <c r="AW385">
        <f>VALUE(_xlfn.TEXTJOIN("", TRUE, AQ385:AV385))</f>
        <v>31406040604</v>
      </c>
      <c r="AX385">
        <v>31406040604</v>
      </c>
      <c r="AY385">
        <f t="shared" si="5"/>
        <v>617</v>
      </c>
      <c r="AZ385">
        <f>B385*AY385</f>
        <v>46275</v>
      </c>
    </row>
    <row r="386" spans="1:52" x14ac:dyDescent="0.25">
      <c r="A386" t="s">
        <v>37</v>
      </c>
      <c r="B386">
        <v>220</v>
      </c>
      <c r="C386" t="str">
        <f>TEXT(A386, "0")</f>
        <v>A5AJ5</v>
      </c>
      <c r="D386" t="str">
        <f>MID($C386, 1, 1)</f>
        <v>A</v>
      </c>
      <c r="E386" t="str">
        <f>MID($C386, 2, 1)</f>
        <v>5</v>
      </c>
      <c r="F386" t="str">
        <f>MID($C386, 3, 1)</f>
        <v>A</v>
      </c>
      <c r="G386" t="str">
        <f>MID($C386, 4, 1)</f>
        <v>J</v>
      </c>
      <c r="H386" t="str">
        <f>MID($C386, 5, 1)</f>
        <v>5</v>
      </c>
      <c r="I386">
        <f>LEN($A386)-LEN(SUBSTITUTE($A386,I$1,""))</f>
        <v>2</v>
      </c>
      <c r="J386">
        <f>LEN($A386)-LEN(SUBSTITUTE($A386,J$1,""))</f>
        <v>0</v>
      </c>
      <c r="K386">
        <f>LEN($A386)-LEN(SUBSTITUTE($A386,K$1,""))</f>
        <v>0</v>
      </c>
      <c r="L386">
        <f>LEN($A386)-LEN(SUBSTITUTE($A386,L$1,""))</f>
        <v>1</v>
      </c>
      <c r="M386">
        <f>LEN($A386)-LEN(SUBSTITUTE($A386,M$1,""))</f>
        <v>0</v>
      </c>
      <c r="N386">
        <f>LEN($A386)-LEN(SUBSTITUTE($A386,N$1,""))</f>
        <v>0</v>
      </c>
      <c r="O386">
        <f>LEN($A386)-LEN(SUBSTITUTE($A386,O$1,""))</f>
        <v>0</v>
      </c>
      <c r="P386">
        <f>LEN($A386)-LEN(SUBSTITUTE($A386,P$1,""))</f>
        <v>0</v>
      </c>
      <c r="Q386">
        <f>LEN($A386)-LEN(SUBSTITUTE($A386,Q$1,""))</f>
        <v>0</v>
      </c>
      <c r="R386">
        <f>LEN($A386)-LEN(SUBSTITUTE($A386,R$1,""))</f>
        <v>2</v>
      </c>
      <c r="S386">
        <f>LEN($A386)-LEN(SUBSTITUTE($A386,S$1,""))</f>
        <v>0</v>
      </c>
      <c r="T386">
        <f>LEN($A386)-LEN(SUBSTITUTE($A386,T$1,""))</f>
        <v>0</v>
      </c>
      <c r="U386">
        <f>LEN($A386)-LEN(SUBSTITUTE($A386,U$1,""))</f>
        <v>0</v>
      </c>
      <c r="V386">
        <f>I386+1</f>
        <v>3</v>
      </c>
      <c r="W386">
        <f>J386+1</f>
        <v>1</v>
      </c>
      <c r="X386">
        <f>K386+1</f>
        <v>1</v>
      </c>
      <c r="Y386">
        <f>L386+1</f>
        <v>2</v>
      </c>
      <c r="Z386">
        <f>M386+1</f>
        <v>1</v>
      </c>
      <c r="AA386">
        <f>N386+1</f>
        <v>1</v>
      </c>
      <c r="AB386">
        <f>O386+1</f>
        <v>1</v>
      </c>
      <c r="AC386">
        <f>P386+1</f>
        <v>1</v>
      </c>
      <c r="AD386">
        <f>Q386+1</f>
        <v>1</v>
      </c>
      <c r="AE386">
        <f>R386+1</f>
        <v>3</v>
      </c>
      <c r="AF386">
        <f>S386+1</f>
        <v>1</v>
      </c>
      <c r="AG386">
        <f>T386+1</f>
        <v>1</v>
      </c>
      <c r="AH386">
        <f>U386+1</f>
        <v>1</v>
      </c>
      <c r="AI386">
        <f>PRODUCT(V386:AH386)</f>
        <v>18</v>
      </c>
      <c r="AJ386" t="b">
        <f>AI386=6</f>
        <v>0</v>
      </c>
      <c r="AK386" t="b">
        <f>AI386=10</f>
        <v>0</v>
      </c>
      <c r="AL386" t="b">
        <f>AI386=12</f>
        <v>0</v>
      </c>
      <c r="AM386" t="b">
        <f>AI386=16</f>
        <v>0</v>
      </c>
      <c r="AN386" t="b">
        <f>AI386=18</f>
        <v>1</v>
      </c>
      <c r="AO386" t="b">
        <f>AI386=24</f>
        <v>0</v>
      </c>
      <c r="AP386" t="b">
        <f>AI386=32</f>
        <v>0</v>
      </c>
      <c r="AQ386" t="str">
        <f>IF(AI386=6,"7",IF(AI386=10,"6",IF(AI386=12,"5",
IF(AI386=16,"4",IF(AI386=18,"3",IF(AI386=24,"2",IF(AI386=32,"1","0"))))))
)</f>
        <v>3</v>
      </c>
      <c r="AR386" t="str">
        <f>_xlfn.XLOOKUP(D386, $BF$1:$BR$1, $BF$2:$BR$2)</f>
        <v>14</v>
      </c>
      <c r="AS386" t="str">
        <f>_xlfn.XLOOKUP(E386, $BF$1:$BR$1, $BF$2:$BR$2)</f>
        <v>05</v>
      </c>
      <c r="AT386" t="str">
        <f>_xlfn.XLOOKUP(F386, $BF$1:$BR$1, $BF$2:$BR$2)</f>
        <v>14</v>
      </c>
      <c r="AU386" t="str">
        <f>_xlfn.XLOOKUP(G386, $BF$1:$BR$1, $BF$2:$BR$2)</f>
        <v>11</v>
      </c>
      <c r="AV386" t="str">
        <f>_xlfn.XLOOKUP(H386, $BF$1:$BR$1, $BF$2:$BR$2)</f>
        <v>05</v>
      </c>
      <c r="AW386">
        <f>VALUE(_xlfn.TEXTJOIN("", TRUE, AQ386:AV386))</f>
        <v>31405141105</v>
      </c>
      <c r="AX386">
        <v>31405141105</v>
      </c>
      <c r="AY386">
        <f t="shared" si="5"/>
        <v>616</v>
      </c>
      <c r="AZ386">
        <f>B386*AY386</f>
        <v>135520</v>
      </c>
    </row>
    <row r="387" spans="1:52" x14ac:dyDescent="0.25">
      <c r="A387" t="s">
        <v>507</v>
      </c>
      <c r="B387">
        <v>421</v>
      </c>
      <c r="C387" t="str">
        <f>TEXT(A387, "0")</f>
        <v>A4J4A</v>
      </c>
      <c r="D387" t="str">
        <f>MID($C387, 1, 1)</f>
        <v>A</v>
      </c>
      <c r="E387" t="str">
        <f>MID($C387, 2, 1)</f>
        <v>4</v>
      </c>
      <c r="F387" t="str">
        <f>MID($C387, 3, 1)</f>
        <v>J</v>
      </c>
      <c r="G387" t="str">
        <f>MID($C387, 4, 1)</f>
        <v>4</v>
      </c>
      <c r="H387" t="str">
        <f>MID($C387, 5, 1)</f>
        <v>A</v>
      </c>
      <c r="I387">
        <f>LEN($A387)-LEN(SUBSTITUTE($A387,I$1,""))</f>
        <v>2</v>
      </c>
      <c r="J387">
        <f>LEN($A387)-LEN(SUBSTITUTE($A387,J$1,""))</f>
        <v>0</v>
      </c>
      <c r="K387">
        <f>LEN($A387)-LEN(SUBSTITUTE($A387,K$1,""))</f>
        <v>0</v>
      </c>
      <c r="L387">
        <f>LEN($A387)-LEN(SUBSTITUTE($A387,L$1,""))</f>
        <v>1</v>
      </c>
      <c r="M387">
        <f>LEN($A387)-LEN(SUBSTITUTE($A387,M$1,""))</f>
        <v>0</v>
      </c>
      <c r="N387">
        <f>LEN($A387)-LEN(SUBSTITUTE($A387,N$1,""))</f>
        <v>0</v>
      </c>
      <c r="O387">
        <f>LEN($A387)-LEN(SUBSTITUTE($A387,O$1,""))</f>
        <v>0</v>
      </c>
      <c r="P387">
        <f>LEN($A387)-LEN(SUBSTITUTE($A387,P$1,""))</f>
        <v>0</v>
      </c>
      <c r="Q387">
        <f>LEN($A387)-LEN(SUBSTITUTE($A387,Q$1,""))</f>
        <v>0</v>
      </c>
      <c r="R387">
        <f>LEN($A387)-LEN(SUBSTITUTE($A387,R$1,""))</f>
        <v>0</v>
      </c>
      <c r="S387">
        <f>LEN($A387)-LEN(SUBSTITUTE($A387,S$1,""))</f>
        <v>2</v>
      </c>
      <c r="T387">
        <f>LEN($A387)-LEN(SUBSTITUTE($A387,T$1,""))</f>
        <v>0</v>
      </c>
      <c r="U387">
        <f>LEN($A387)-LEN(SUBSTITUTE($A387,U$1,""))</f>
        <v>0</v>
      </c>
      <c r="V387">
        <f>I387+1</f>
        <v>3</v>
      </c>
      <c r="W387">
        <f>J387+1</f>
        <v>1</v>
      </c>
      <c r="X387">
        <f>K387+1</f>
        <v>1</v>
      </c>
      <c r="Y387">
        <f>L387+1</f>
        <v>2</v>
      </c>
      <c r="Z387">
        <f>M387+1</f>
        <v>1</v>
      </c>
      <c r="AA387">
        <f>N387+1</f>
        <v>1</v>
      </c>
      <c r="AB387">
        <f>O387+1</f>
        <v>1</v>
      </c>
      <c r="AC387">
        <f>P387+1</f>
        <v>1</v>
      </c>
      <c r="AD387">
        <f>Q387+1</f>
        <v>1</v>
      </c>
      <c r="AE387">
        <f>R387+1</f>
        <v>1</v>
      </c>
      <c r="AF387">
        <f>S387+1</f>
        <v>3</v>
      </c>
      <c r="AG387">
        <f>T387+1</f>
        <v>1</v>
      </c>
      <c r="AH387">
        <f>U387+1</f>
        <v>1</v>
      </c>
      <c r="AI387">
        <f>PRODUCT(V387:AH387)</f>
        <v>18</v>
      </c>
      <c r="AJ387" t="b">
        <f>AI387=6</f>
        <v>0</v>
      </c>
      <c r="AK387" t="b">
        <f>AI387=10</f>
        <v>0</v>
      </c>
      <c r="AL387" t="b">
        <f>AI387=12</f>
        <v>0</v>
      </c>
      <c r="AM387" t="b">
        <f>AI387=16</f>
        <v>0</v>
      </c>
      <c r="AN387" t="b">
        <f>AI387=18</f>
        <v>1</v>
      </c>
      <c r="AO387" t="b">
        <f>AI387=24</f>
        <v>0</v>
      </c>
      <c r="AP387" t="b">
        <f>AI387=32</f>
        <v>0</v>
      </c>
      <c r="AQ387" t="str">
        <f>IF(AI387=6,"7",IF(AI387=10,"6",IF(AI387=12,"5",
IF(AI387=16,"4",IF(AI387=18,"3",IF(AI387=24,"2",IF(AI387=32,"1","0"))))))
)</f>
        <v>3</v>
      </c>
      <c r="AR387" t="str">
        <f>_xlfn.XLOOKUP(D387, $BF$1:$BR$1, $BF$2:$BR$2)</f>
        <v>14</v>
      </c>
      <c r="AS387" t="str">
        <f>_xlfn.XLOOKUP(E387, $BF$1:$BR$1, $BF$2:$BR$2)</f>
        <v>04</v>
      </c>
      <c r="AT387" t="str">
        <f>_xlfn.XLOOKUP(F387, $BF$1:$BR$1, $BF$2:$BR$2)</f>
        <v>11</v>
      </c>
      <c r="AU387" t="str">
        <f>_xlfn.XLOOKUP(G387, $BF$1:$BR$1, $BF$2:$BR$2)</f>
        <v>04</v>
      </c>
      <c r="AV387" t="str">
        <f>_xlfn.XLOOKUP(H387, $BF$1:$BR$1, $BF$2:$BR$2)</f>
        <v>14</v>
      </c>
      <c r="AW387">
        <f>VALUE(_xlfn.TEXTJOIN("", TRUE, AQ387:AV387))</f>
        <v>31404110414</v>
      </c>
      <c r="AX387">
        <v>31404110414</v>
      </c>
      <c r="AY387">
        <f t="shared" si="5"/>
        <v>615</v>
      </c>
      <c r="AZ387">
        <f>B387*AY387</f>
        <v>258915</v>
      </c>
    </row>
    <row r="388" spans="1:52" x14ac:dyDescent="0.25">
      <c r="A388" t="s">
        <v>323</v>
      </c>
      <c r="B388">
        <v>575</v>
      </c>
      <c r="C388" t="str">
        <f>TEXT(A388, "0")</f>
        <v>A2A66</v>
      </c>
      <c r="D388" t="str">
        <f>MID($C388, 1, 1)</f>
        <v>A</v>
      </c>
      <c r="E388" t="str">
        <f>MID($C388, 2, 1)</f>
        <v>2</v>
      </c>
      <c r="F388" t="str">
        <f>MID($C388, 3, 1)</f>
        <v>A</v>
      </c>
      <c r="G388" t="str">
        <f>MID($C388, 4, 1)</f>
        <v>6</v>
      </c>
      <c r="H388" t="str">
        <f>MID($C388, 5, 1)</f>
        <v>6</v>
      </c>
      <c r="I388">
        <f>LEN($A388)-LEN(SUBSTITUTE($A388,I$1,""))</f>
        <v>2</v>
      </c>
      <c r="J388">
        <f>LEN($A388)-LEN(SUBSTITUTE($A388,J$1,""))</f>
        <v>0</v>
      </c>
      <c r="K388">
        <f>LEN($A388)-LEN(SUBSTITUTE($A388,K$1,""))</f>
        <v>0</v>
      </c>
      <c r="L388">
        <f>LEN($A388)-LEN(SUBSTITUTE($A388,L$1,""))</f>
        <v>0</v>
      </c>
      <c r="M388">
        <f>LEN($A388)-LEN(SUBSTITUTE($A388,M$1,""))</f>
        <v>0</v>
      </c>
      <c r="N388">
        <f>LEN($A388)-LEN(SUBSTITUTE($A388,N$1,""))</f>
        <v>0</v>
      </c>
      <c r="O388">
        <f>LEN($A388)-LEN(SUBSTITUTE($A388,O$1,""))</f>
        <v>0</v>
      </c>
      <c r="P388">
        <f>LEN($A388)-LEN(SUBSTITUTE($A388,P$1,""))</f>
        <v>0</v>
      </c>
      <c r="Q388">
        <f>LEN($A388)-LEN(SUBSTITUTE($A388,Q$1,""))</f>
        <v>2</v>
      </c>
      <c r="R388">
        <f>LEN($A388)-LEN(SUBSTITUTE($A388,R$1,""))</f>
        <v>0</v>
      </c>
      <c r="S388">
        <f>LEN($A388)-LEN(SUBSTITUTE($A388,S$1,""))</f>
        <v>0</v>
      </c>
      <c r="T388">
        <f>LEN($A388)-LEN(SUBSTITUTE($A388,T$1,""))</f>
        <v>0</v>
      </c>
      <c r="U388">
        <f>LEN($A388)-LEN(SUBSTITUTE($A388,U$1,""))</f>
        <v>1</v>
      </c>
      <c r="V388">
        <f>I388+1</f>
        <v>3</v>
      </c>
      <c r="W388">
        <f>J388+1</f>
        <v>1</v>
      </c>
      <c r="X388">
        <f>K388+1</f>
        <v>1</v>
      </c>
      <c r="Y388">
        <f>L388+1</f>
        <v>1</v>
      </c>
      <c r="Z388">
        <f>M388+1</f>
        <v>1</v>
      </c>
      <c r="AA388">
        <f>N388+1</f>
        <v>1</v>
      </c>
      <c r="AB388">
        <f>O388+1</f>
        <v>1</v>
      </c>
      <c r="AC388">
        <f>P388+1</f>
        <v>1</v>
      </c>
      <c r="AD388">
        <f>Q388+1</f>
        <v>3</v>
      </c>
      <c r="AE388">
        <f>R388+1</f>
        <v>1</v>
      </c>
      <c r="AF388">
        <f>S388+1</f>
        <v>1</v>
      </c>
      <c r="AG388">
        <f>T388+1</f>
        <v>1</v>
      </c>
      <c r="AH388">
        <f>U388+1</f>
        <v>2</v>
      </c>
      <c r="AI388">
        <f>PRODUCT(V388:AH388)</f>
        <v>18</v>
      </c>
      <c r="AJ388" t="b">
        <f>AI388=6</f>
        <v>0</v>
      </c>
      <c r="AK388" t="b">
        <f>AI388=10</f>
        <v>0</v>
      </c>
      <c r="AL388" t="b">
        <f>AI388=12</f>
        <v>0</v>
      </c>
      <c r="AM388" t="b">
        <f>AI388=16</f>
        <v>0</v>
      </c>
      <c r="AN388" t="b">
        <f>AI388=18</f>
        <v>1</v>
      </c>
      <c r="AO388" t="b">
        <f>AI388=24</f>
        <v>0</v>
      </c>
      <c r="AP388" t="b">
        <f>AI388=32</f>
        <v>0</v>
      </c>
      <c r="AQ388" t="str">
        <f>IF(AI388=6,"7",IF(AI388=10,"6",IF(AI388=12,"5",
IF(AI388=16,"4",IF(AI388=18,"3",IF(AI388=24,"2",IF(AI388=32,"1","0"))))))
)</f>
        <v>3</v>
      </c>
      <c r="AR388" t="str">
        <f>_xlfn.XLOOKUP(D388, $BF$1:$BR$1, $BF$2:$BR$2)</f>
        <v>14</v>
      </c>
      <c r="AS388" t="str">
        <f>_xlfn.XLOOKUP(E388, $BF$1:$BR$1, $BF$2:$BR$2)</f>
        <v>02</v>
      </c>
      <c r="AT388" t="str">
        <f>_xlfn.XLOOKUP(F388, $BF$1:$BR$1, $BF$2:$BR$2)</f>
        <v>14</v>
      </c>
      <c r="AU388" t="str">
        <f>_xlfn.XLOOKUP(G388, $BF$1:$BR$1, $BF$2:$BR$2)</f>
        <v>06</v>
      </c>
      <c r="AV388" t="str">
        <f>_xlfn.XLOOKUP(H388, $BF$1:$BR$1, $BF$2:$BR$2)</f>
        <v>06</v>
      </c>
      <c r="AW388">
        <f>VALUE(_xlfn.TEXTJOIN("", TRUE, AQ388:AV388))</f>
        <v>31402140606</v>
      </c>
      <c r="AX388">
        <v>31402140606</v>
      </c>
      <c r="AY388">
        <f t="shared" ref="AY388:AY451" si="6">AY387-1</f>
        <v>614</v>
      </c>
      <c r="AZ388">
        <f>B388*AY388</f>
        <v>353050</v>
      </c>
    </row>
    <row r="389" spans="1:52" x14ac:dyDescent="0.25">
      <c r="A389" t="s">
        <v>892</v>
      </c>
      <c r="B389">
        <v>459</v>
      </c>
      <c r="C389" t="str">
        <f>TEXT(A389, "0")</f>
        <v>KKATT</v>
      </c>
      <c r="D389" t="str">
        <f>MID($C389, 1, 1)</f>
        <v>K</v>
      </c>
      <c r="E389" t="str">
        <f>MID($C389, 2, 1)</f>
        <v>K</v>
      </c>
      <c r="F389" t="str">
        <f>MID($C389, 3, 1)</f>
        <v>A</v>
      </c>
      <c r="G389" t="str">
        <f>MID($C389, 4, 1)</f>
        <v>T</v>
      </c>
      <c r="H389" t="str">
        <f>MID($C389, 5, 1)</f>
        <v>T</v>
      </c>
      <c r="I389">
        <f>LEN($A389)-LEN(SUBSTITUTE($A389,I$1,""))</f>
        <v>1</v>
      </c>
      <c r="J389">
        <f>LEN($A389)-LEN(SUBSTITUTE($A389,J$1,""))</f>
        <v>2</v>
      </c>
      <c r="K389">
        <f>LEN($A389)-LEN(SUBSTITUTE($A389,K$1,""))</f>
        <v>0</v>
      </c>
      <c r="L389">
        <f>LEN($A389)-LEN(SUBSTITUTE($A389,L$1,""))</f>
        <v>0</v>
      </c>
      <c r="M389">
        <f>LEN($A389)-LEN(SUBSTITUTE($A389,M$1,""))</f>
        <v>2</v>
      </c>
      <c r="N389">
        <f>LEN($A389)-LEN(SUBSTITUTE($A389,N$1,""))</f>
        <v>0</v>
      </c>
      <c r="O389">
        <f>LEN($A389)-LEN(SUBSTITUTE($A389,O$1,""))</f>
        <v>0</v>
      </c>
      <c r="P389">
        <f>LEN($A389)-LEN(SUBSTITUTE($A389,P$1,""))</f>
        <v>0</v>
      </c>
      <c r="Q389">
        <f>LEN($A389)-LEN(SUBSTITUTE($A389,Q$1,""))</f>
        <v>0</v>
      </c>
      <c r="R389">
        <f>LEN($A389)-LEN(SUBSTITUTE($A389,R$1,""))</f>
        <v>0</v>
      </c>
      <c r="S389">
        <f>LEN($A389)-LEN(SUBSTITUTE($A389,S$1,""))</f>
        <v>0</v>
      </c>
      <c r="T389">
        <f>LEN($A389)-LEN(SUBSTITUTE($A389,T$1,""))</f>
        <v>0</v>
      </c>
      <c r="U389">
        <f>LEN($A389)-LEN(SUBSTITUTE($A389,U$1,""))</f>
        <v>0</v>
      </c>
      <c r="V389">
        <f>I389+1</f>
        <v>2</v>
      </c>
      <c r="W389">
        <f>J389+1</f>
        <v>3</v>
      </c>
      <c r="X389">
        <f>K389+1</f>
        <v>1</v>
      </c>
      <c r="Y389">
        <f>L389+1</f>
        <v>1</v>
      </c>
      <c r="Z389">
        <f>M389+1</f>
        <v>3</v>
      </c>
      <c r="AA389">
        <f>N389+1</f>
        <v>1</v>
      </c>
      <c r="AB389">
        <f>O389+1</f>
        <v>1</v>
      </c>
      <c r="AC389">
        <f>P389+1</f>
        <v>1</v>
      </c>
      <c r="AD389">
        <f>Q389+1</f>
        <v>1</v>
      </c>
      <c r="AE389">
        <f>R389+1</f>
        <v>1</v>
      </c>
      <c r="AF389">
        <f>S389+1</f>
        <v>1</v>
      </c>
      <c r="AG389">
        <f>T389+1</f>
        <v>1</v>
      </c>
      <c r="AH389">
        <f>U389+1</f>
        <v>1</v>
      </c>
      <c r="AI389">
        <f>PRODUCT(V389:AH389)</f>
        <v>18</v>
      </c>
      <c r="AJ389" t="b">
        <f>AI389=6</f>
        <v>0</v>
      </c>
      <c r="AK389" t="b">
        <f>AI389=10</f>
        <v>0</v>
      </c>
      <c r="AL389" t="b">
        <f>AI389=12</f>
        <v>0</v>
      </c>
      <c r="AM389" t="b">
        <f>AI389=16</f>
        <v>0</v>
      </c>
      <c r="AN389" t="b">
        <f>AI389=18</f>
        <v>1</v>
      </c>
      <c r="AO389" t="b">
        <f>AI389=24</f>
        <v>0</v>
      </c>
      <c r="AP389" t="b">
        <f>AI389=32</f>
        <v>0</v>
      </c>
      <c r="AQ389" t="str">
        <f>IF(AI389=6,"7",IF(AI389=10,"6",IF(AI389=12,"5",
IF(AI389=16,"4",IF(AI389=18,"3",IF(AI389=24,"2",IF(AI389=32,"1","0"))))))
)</f>
        <v>3</v>
      </c>
      <c r="AR389" t="str">
        <f>_xlfn.XLOOKUP(D389, $BF$1:$BR$1, $BF$2:$BR$2)</f>
        <v>13</v>
      </c>
      <c r="AS389" t="str">
        <f>_xlfn.XLOOKUP(E389, $BF$1:$BR$1, $BF$2:$BR$2)</f>
        <v>13</v>
      </c>
      <c r="AT389" t="str">
        <f>_xlfn.XLOOKUP(F389, $BF$1:$BR$1, $BF$2:$BR$2)</f>
        <v>14</v>
      </c>
      <c r="AU389" t="str">
        <f>_xlfn.XLOOKUP(G389, $BF$1:$BR$1, $BF$2:$BR$2)</f>
        <v>10</v>
      </c>
      <c r="AV389" t="str">
        <f>_xlfn.XLOOKUP(H389, $BF$1:$BR$1, $BF$2:$BR$2)</f>
        <v>10</v>
      </c>
      <c r="AW389">
        <f>VALUE(_xlfn.TEXTJOIN("", TRUE, AQ389:AV389))</f>
        <v>31313141010</v>
      </c>
      <c r="AX389">
        <v>31313141010</v>
      </c>
      <c r="AY389">
        <f t="shared" si="6"/>
        <v>613</v>
      </c>
      <c r="AZ389">
        <f>B389*AY389</f>
        <v>281367</v>
      </c>
    </row>
    <row r="390" spans="1:52" x14ac:dyDescent="0.25">
      <c r="A390" t="s">
        <v>877</v>
      </c>
      <c r="B390">
        <v>254</v>
      </c>
      <c r="C390" t="str">
        <f>TEXT(A390, "0")</f>
        <v>KKT5T</v>
      </c>
      <c r="D390" t="str">
        <f>MID($C390, 1, 1)</f>
        <v>K</v>
      </c>
      <c r="E390" t="str">
        <f>MID($C390, 2, 1)</f>
        <v>K</v>
      </c>
      <c r="F390" t="str">
        <f>MID($C390, 3, 1)</f>
        <v>T</v>
      </c>
      <c r="G390" t="str">
        <f>MID($C390, 4, 1)</f>
        <v>5</v>
      </c>
      <c r="H390" t="str">
        <f>MID($C390, 5, 1)</f>
        <v>T</v>
      </c>
      <c r="I390">
        <f>LEN($A390)-LEN(SUBSTITUTE($A390,I$1,""))</f>
        <v>0</v>
      </c>
      <c r="J390">
        <f>LEN($A390)-LEN(SUBSTITUTE($A390,J$1,""))</f>
        <v>2</v>
      </c>
      <c r="K390">
        <f>LEN($A390)-LEN(SUBSTITUTE($A390,K$1,""))</f>
        <v>0</v>
      </c>
      <c r="L390">
        <f>LEN($A390)-LEN(SUBSTITUTE($A390,L$1,""))</f>
        <v>0</v>
      </c>
      <c r="M390">
        <f>LEN($A390)-LEN(SUBSTITUTE($A390,M$1,""))</f>
        <v>2</v>
      </c>
      <c r="N390">
        <f>LEN($A390)-LEN(SUBSTITUTE($A390,N$1,""))</f>
        <v>0</v>
      </c>
      <c r="O390">
        <f>LEN($A390)-LEN(SUBSTITUTE($A390,O$1,""))</f>
        <v>0</v>
      </c>
      <c r="P390">
        <f>LEN($A390)-LEN(SUBSTITUTE($A390,P$1,""))</f>
        <v>0</v>
      </c>
      <c r="Q390">
        <f>LEN($A390)-LEN(SUBSTITUTE($A390,Q$1,""))</f>
        <v>0</v>
      </c>
      <c r="R390">
        <f>LEN($A390)-LEN(SUBSTITUTE($A390,R$1,""))</f>
        <v>1</v>
      </c>
      <c r="S390">
        <f>LEN($A390)-LEN(SUBSTITUTE($A390,S$1,""))</f>
        <v>0</v>
      </c>
      <c r="T390">
        <f>LEN($A390)-LEN(SUBSTITUTE($A390,T$1,""))</f>
        <v>0</v>
      </c>
      <c r="U390">
        <f>LEN($A390)-LEN(SUBSTITUTE($A390,U$1,""))</f>
        <v>0</v>
      </c>
      <c r="V390">
        <f>I390+1</f>
        <v>1</v>
      </c>
      <c r="W390">
        <f>J390+1</f>
        <v>3</v>
      </c>
      <c r="X390">
        <f>K390+1</f>
        <v>1</v>
      </c>
      <c r="Y390">
        <f>L390+1</f>
        <v>1</v>
      </c>
      <c r="Z390">
        <f>M390+1</f>
        <v>3</v>
      </c>
      <c r="AA390">
        <f>N390+1</f>
        <v>1</v>
      </c>
      <c r="AB390">
        <f>O390+1</f>
        <v>1</v>
      </c>
      <c r="AC390">
        <f>P390+1</f>
        <v>1</v>
      </c>
      <c r="AD390">
        <f>Q390+1</f>
        <v>1</v>
      </c>
      <c r="AE390">
        <f>R390+1</f>
        <v>2</v>
      </c>
      <c r="AF390">
        <f>S390+1</f>
        <v>1</v>
      </c>
      <c r="AG390">
        <f>T390+1</f>
        <v>1</v>
      </c>
      <c r="AH390">
        <f>U390+1</f>
        <v>1</v>
      </c>
      <c r="AI390">
        <f>PRODUCT(V390:AH390)</f>
        <v>18</v>
      </c>
      <c r="AJ390" t="b">
        <f>AI390=6</f>
        <v>0</v>
      </c>
      <c r="AK390" t="b">
        <f>AI390=10</f>
        <v>0</v>
      </c>
      <c r="AL390" t="b">
        <f>AI390=12</f>
        <v>0</v>
      </c>
      <c r="AM390" t="b">
        <f>AI390=16</f>
        <v>0</v>
      </c>
      <c r="AN390" t="b">
        <f>AI390=18</f>
        <v>1</v>
      </c>
      <c r="AO390" t="b">
        <f>AI390=24</f>
        <v>0</v>
      </c>
      <c r="AP390" t="b">
        <f>AI390=32</f>
        <v>0</v>
      </c>
      <c r="AQ390" t="str">
        <f>IF(AI390=6,"7",IF(AI390=10,"6",IF(AI390=12,"5",
IF(AI390=16,"4",IF(AI390=18,"3",IF(AI390=24,"2",IF(AI390=32,"1","0"))))))
)</f>
        <v>3</v>
      </c>
      <c r="AR390" t="str">
        <f>_xlfn.XLOOKUP(D390, $BF$1:$BR$1, $BF$2:$BR$2)</f>
        <v>13</v>
      </c>
      <c r="AS390" t="str">
        <f>_xlfn.XLOOKUP(E390, $BF$1:$BR$1, $BF$2:$BR$2)</f>
        <v>13</v>
      </c>
      <c r="AT390" t="str">
        <f>_xlfn.XLOOKUP(F390, $BF$1:$BR$1, $BF$2:$BR$2)</f>
        <v>10</v>
      </c>
      <c r="AU390" t="str">
        <f>_xlfn.XLOOKUP(G390, $BF$1:$BR$1, $BF$2:$BR$2)</f>
        <v>05</v>
      </c>
      <c r="AV390" t="str">
        <f>_xlfn.XLOOKUP(H390, $BF$1:$BR$1, $BF$2:$BR$2)</f>
        <v>10</v>
      </c>
      <c r="AW390">
        <f>VALUE(_xlfn.TEXTJOIN("", TRUE, AQ390:AV390))</f>
        <v>31313100510</v>
      </c>
      <c r="AX390">
        <v>31313100510</v>
      </c>
      <c r="AY390">
        <f t="shared" si="6"/>
        <v>612</v>
      </c>
      <c r="AZ390">
        <f>B390*AY390</f>
        <v>155448</v>
      </c>
    </row>
    <row r="391" spans="1:52" x14ac:dyDescent="0.25">
      <c r="A391" t="s">
        <v>156</v>
      </c>
      <c r="B391">
        <v>728</v>
      </c>
      <c r="C391" t="str">
        <f>TEXT(A391, "0")</f>
        <v>KK2J2</v>
      </c>
      <c r="D391" t="str">
        <f>MID($C391, 1, 1)</f>
        <v>K</v>
      </c>
      <c r="E391" t="str">
        <f>MID($C391, 2, 1)</f>
        <v>K</v>
      </c>
      <c r="F391" t="str">
        <f>MID($C391, 3, 1)</f>
        <v>2</v>
      </c>
      <c r="G391" t="str">
        <f>MID($C391, 4, 1)</f>
        <v>J</v>
      </c>
      <c r="H391" t="str">
        <f>MID($C391, 5, 1)</f>
        <v>2</v>
      </c>
      <c r="I391">
        <f>LEN($A391)-LEN(SUBSTITUTE($A391,I$1,""))</f>
        <v>0</v>
      </c>
      <c r="J391">
        <f>LEN($A391)-LEN(SUBSTITUTE($A391,J$1,""))</f>
        <v>2</v>
      </c>
      <c r="K391">
        <f>LEN($A391)-LEN(SUBSTITUTE($A391,K$1,""))</f>
        <v>0</v>
      </c>
      <c r="L391">
        <f>LEN($A391)-LEN(SUBSTITUTE($A391,L$1,""))</f>
        <v>1</v>
      </c>
      <c r="M391">
        <f>LEN($A391)-LEN(SUBSTITUTE($A391,M$1,""))</f>
        <v>0</v>
      </c>
      <c r="N391">
        <f>LEN($A391)-LEN(SUBSTITUTE($A391,N$1,""))</f>
        <v>0</v>
      </c>
      <c r="O391">
        <f>LEN($A391)-LEN(SUBSTITUTE($A391,O$1,""))</f>
        <v>0</v>
      </c>
      <c r="P391">
        <f>LEN($A391)-LEN(SUBSTITUTE($A391,P$1,""))</f>
        <v>0</v>
      </c>
      <c r="Q391">
        <f>LEN($A391)-LEN(SUBSTITUTE($A391,Q$1,""))</f>
        <v>0</v>
      </c>
      <c r="R391">
        <f>LEN($A391)-LEN(SUBSTITUTE($A391,R$1,""))</f>
        <v>0</v>
      </c>
      <c r="S391">
        <f>LEN($A391)-LEN(SUBSTITUTE($A391,S$1,""))</f>
        <v>0</v>
      </c>
      <c r="T391">
        <f>LEN($A391)-LEN(SUBSTITUTE($A391,T$1,""))</f>
        <v>0</v>
      </c>
      <c r="U391">
        <f>LEN($A391)-LEN(SUBSTITUTE($A391,U$1,""))</f>
        <v>2</v>
      </c>
      <c r="V391">
        <f>I391+1</f>
        <v>1</v>
      </c>
      <c r="W391">
        <f>J391+1</f>
        <v>3</v>
      </c>
      <c r="X391">
        <f>K391+1</f>
        <v>1</v>
      </c>
      <c r="Y391">
        <f>L391+1</f>
        <v>2</v>
      </c>
      <c r="Z391">
        <f>M391+1</f>
        <v>1</v>
      </c>
      <c r="AA391">
        <f>N391+1</f>
        <v>1</v>
      </c>
      <c r="AB391">
        <f>O391+1</f>
        <v>1</v>
      </c>
      <c r="AC391">
        <f>P391+1</f>
        <v>1</v>
      </c>
      <c r="AD391">
        <f>Q391+1</f>
        <v>1</v>
      </c>
      <c r="AE391">
        <f>R391+1</f>
        <v>1</v>
      </c>
      <c r="AF391">
        <f>S391+1</f>
        <v>1</v>
      </c>
      <c r="AG391">
        <f>T391+1</f>
        <v>1</v>
      </c>
      <c r="AH391">
        <f>U391+1</f>
        <v>3</v>
      </c>
      <c r="AI391">
        <f>PRODUCT(V391:AH391)</f>
        <v>18</v>
      </c>
      <c r="AJ391" t="b">
        <f>AI391=6</f>
        <v>0</v>
      </c>
      <c r="AK391" t="b">
        <f>AI391=10</f>
        <v>0</v>
      </c>
      <c r="AL391" t="b">
        <f>AI391=12</f>
        <v>0</v>
      </c>
      <c r="AM391" t="b">
        <f>AI391=16</f>
        <v>0</v>
      </c>
      <c r="AN391" t="b">
        <f>AI391=18</f>
        <v>1</v>
      </c>
      <c r="AO391" t="b">
        <f>AI391=24</f>
        <v>0</v>
      </c>
      <c r="AP391" t="b">
        <f>AI391=32</f>
        <v>0</v>
      </c>
      <c r="AQ391" t="str">
        <f>IF(AI391=6,"7",IF(AI391=10,"6",IF(AI391=12,"5",
IF(AI391=16,"4",IF(AI391=18,"3",IF(AI391=24,"2",IF(AI391=32,"1","0"))))))
)</f>
        <v>3</v>
      </c>
      <c r="AR391" t="str">
        <f>_xlfn.XLOOKUP(D391, $BF$1:$BR$1, $BF$2:$BR$2)</f>
        <v>13</v>
      </c>
      <c r="AS391" t="str">
        <f>_xlfn.XLOOKUP(E391, $BF$1:$BR$1, $BF$2:$BR$2)</f>
        <v>13</v>
      </c>
      <c r="AT391" t="str">
        <f>_xlfn.XLOOKUP(F391, $BF$1:$BR$1, $BF$2:$BR$2)</f>
        <v>02</v>
      </c>
      <c r="AU391" t="str">
        <f>_xlfn.XLOOKUP(G391, $BF$1:$BR$1, $BF$2:$BR$2)</f>
        <v>11</v>
      </c>
      <c r="AV391" t="str">
        <f>_xlfn.XLOOKUP(H391, $BF$1:$BR$1, $BF$2:$BR$2)</f>
        <v>02</v>
      </c>
      <c r="AW391">
        <f>VALUE(_xlfn.TEXTJOIN("", TRUE, AQ391:AV391))</f>
        <v>31313021102</v>
      </c>
      <c r="AX391">
        <v>31313021102</v>
      </c>
      <c r="AY391">
        <f t="shared" si="6"/>
        <v>611</v>
      </c>
      <c r="AZ391">
        <f>B391*AY391</f>
        <v>444808</v>
      </c>
    </row>
    <row r="392" spans="1:52" x14ac:dyDescent="0.25">
      <c r="A392" t="s">
        <v>882</v>
      </c>
      <c r="B392">
        <v>282</v>
      </c>
      <c r="C392" t="str">
        <f>TEXT(A392, "0")</f>
        <v>KJJ66</v>
      </c>
      <c r="D392" t="str">
        <f>MID($C392, 1, 1)</f>
        <v>K</v>
      </c>
      <c r="E392" t="str">
        <f>MID($C392, 2, 1)</f>
        <v>J</v>
      </c>
      <c r="F392" t="str">
        <f>MID($C392, 3, 1)</f>
        <v>J</v>
      </c>
      <c r="G392" t="str">
        <f>MID($C392, 4, 1)</f>
        <v>6</v>
      </c>
      <c r="H392" t="str">
        <f>MID($C392, 5, 1)</f>
        <v>6</v>
      </c>
      <c r="I392">
        <f>LEN($A392)-LEN(SUBSTITUTE($A392,I$1,""))</f>
        <v>0</v>
      </c>
      <c r="J392">
        <f>LEN($A392)-LEN(SUBSTITUTE($A392,J$1,""))</f>
        <v>1</v>
      </c>
      <c r="K392">
        <f>LEN($A392)-LEN(SUBSTITUTE($A392,K$1,""))</f>
        <v>0</v>
      </c>
      <c r="L392">
        <f>LEN($A392)-LEN(SUBSTITUTE($A392,L$1,""))</f>
        <v>2</v>
      </c>
      <c r="M392">
        <f>LEN($A392)-LEN(SUBSTITUTE($A392,M$1,""))</f>
        <v>0</v>
      </c>
      <c r="N392">
        <f>LEN($A392)-LEN(SUBSTITUTE($A392,N$1,""))</f>
        <v>0</v>
      </c>
      <c r="O392">
        <f>LEN($A392)-LEN(SUBSTITUTE($A392,O$1,""))</f>
        <v>0</v>
      </c>
      <c r="P392">
        <f>LEN($A392)-LEN(SUBSTITUTE($A392,P$1,""))</f>
        <v>0</v>
      </c>
      <c r="Q392">
        <f>LEN($A392)-LEN(SUBSTITUTE($A392,Q$1,""))</f>
        <v>2</v>
      </c>
      <c r="R392">
        <f>LEN($A392)-LEN(SUBSTITUTE($A392,R$1,""))</f>
        <v>0</v>
      </c>
      <c r="S392">
        <f>LEN($A392)-LEN(SUBSTITUTE($A392,S$1,""))</f>
        <v>0</v>
      </c>
      <c r="T392">
        <f>LEN($A392)-LEN(SUBSTITUTE($A392,T$1,""))</f>
        <v>0</v>
      </c>
      <c r="U392">
        <f>LEN($A392)-LEN(SUBSTITUTE($A392,U$1,""))</f>
        <v>0</v>
      </c>
      <c r="V392">
        <f>I392+1</f>
        <v>1</v>
      </c>
      <c r="W392">
        <f>J392+1</f>
        <v>2</v>
      </c>
      <c r="X392">
        <f>K392+1</f>
        <v>1</v>
      </c>
      <c r="Y392">
        <f>L392+1</f>
        <v>3</v>
      </c>
      <c r="Z392">
        <f>M392+1</f>
        <v>1</v>
      </c>
      <c r="AA392">
        <f>N392+1</f>
        <v>1</v>
      </c>
      <c r="AB392">
        <f>O392+1</f>
        <v>1</v>
      </c>
      <c r="AC392">
        <f>P392+1</f>
        <v>1</v>
      </c>
      <c r="AD392">
        <f>Q392+1</f>
        <v>3</v>
      </c>
      <c r="AE392">
        <f>R392+1</f>
        <v>1</v>
      </c>
      <c r="AF392">
        <f>S392+1</f>
        <v>1</v>
      </c>
      <c r="AG392">
        <f>T392+1</f>
        <v>1</v>
      </c>
      <c r="AH392">
        <f>U392+1</f>
        <v>1</v>
      </c>
      <c r="AI392">
        <f>PRODUCT(V392:AH392)</f>
        <v>18</v>
      </c>
      <c r="AJ392" t="b">
        <f>AI392=6</f>
        <v>0</v>
      </c>
      <c r="AK392" t="b">
        <f>AI392=10</f>
        <v>0</v>
      </c>
      <c r="AL392" t="b">
        <f>AI392=12</f>
        <v>0</v>
      </c>
      <c r="AM392" t="b">
        <f>AI392=16</f>
        <v>0</v>
      </c>
      <c r="AN392" t="b">
        <f>AI392=18</f>
        <v>1</v>
      </c>
      <c r="AO392" t="b">
        <f>AI392=24</f>
        <v>0</v>
      </c>
      <c r="AP392" t="b">
        <f>AI392=32</f>
        <v>0</v>
      </c>
      <c r="AQ392" t="str">
        <f>IF(AI392=6,"7",IF(AI392=10,"6",IF(AI392=12,"5",
IF(AI392=16,"4",IF(AI392=18,"3",IF(AI392=24,"2",IF(AI392=32,"1","0"))))))
)</f>
        <v>3</v>
      </c>
      <c r="AR392" t="str">
        <f>_xlfn.XLOOKUP(D392, $BF$1:$BR$1, $BF$2:$BR$2)</f>
        <v>13</v>
      </c>
      <c r="AS392" t="str">
        <f>_xlfn.XLOOKUP(E392, $BF$1:$BR$1, $BF$2:$BR$2)</f>
        <v>11</v>
      </c>
      <c r="AT392" t="str">
        <f>_xlfn.XLOOKUP(F392, $BF$1:$BR$1, $BF$2:$BR$2)</f>
        <v>11</v>
      </c>
      <c r="AU392" t="str">
        <f>_xlfn.XLOOKUP(G392, $BF$1:$BR$1, $BF$2:$BR$2)</f>
        <v>06</v>
      </c>
      <c r="AV392" t="str">
        <f>_xlfn.XLOOKUP(H392, $BF$1:$BR$1, $BF$2:$BR$2)</f>
        <v>06</v>
      </c>
      <c r="AW392">
        <f>VALUE(_xlfn.TEXTJOIN("", TRUE, AQ392:AV392))</f>
        <v>31311110606</v>
      </c>
      <c r="AX392">
        <v>31311110606</v>
      </c>
      <c r="AY392">
        <f t="shared" si="6"/>
        <v>610</v>
      </c>
      <c r="AZ392">
        <f>B392*AY392</f>
        <v>172020</v>
      </c>
    </row>
    <row r="393" spans="1:52" x14ac:dyDescent="0.25">
      <c r="A393" t="s">
        <v>265</v>
      </c>
      <c r="B393">
        <v>814</v>
      </c>
      <c r="C393" t="str">
        <f>TEXT(A393, "0")</f>
        <v>KJTJK</v>
      </c>
      <c r="D393" t="str">
        <f>MID($C393, 1, 1)</f>
        <v>K</v>
      </c>
      <c r="E393" t="str">
        <f>MID($C393, 2, 1)</f>
        <v>J</v>
      </c>
      <c r="F393" t="str">
        <f>MID($C393, 3, 1)</f>
        <v>T</v>
      </c>
      <c r="G393" t="str">
        <f>MID($C393, 4, 1)</f>
        <v>J</v>
      </c>
      <c r="H393" t="str">
        <f>MID($C393, 5, 1)</f>
        <v>K</v>
      </c>
      <c r="I393">
        <f>LEN($A393)-LEN(SUBSTITUTE($A393,I$1,""))</f>
        <v>0</v>
      </c>
      <c r="J393">
        <f>LEN($A393)-LEN(SUBSTITUTE($A393,J$1,""))</f>
        <v>2</v>
      </c>
      <c r="K393">
        <f>LEN($A393)-LEN(SUBSTITUTE($A393,K$1,""))</f>
        <v>0</v>
      </c>
      <c r="L393">
        <f>LEN($A393)-LEN(SUBSTITUTE($A393,L$1,""))</f>
        <v>2</v>
      </c>
      <c r="M393">
        <f>LEN($A393)-LEN(SUBSTITUTE($A393,M$1,""))</f>
        <v>1</v>
      </c>
      <c r="N393">
        <f>LEN($A393)-LEN(SUBSTITUTE($A393,N$1,""))</f>
        <v>0</v>
      </c>
      <c r="O393">
        <f>LEN($A393)-LEN(SUBSTITUTE($A393,O$1,""))</f>
        <v>0</v>
      </c>
      <c r="P393">
        <f>LEN($A393)-LEN(SUBSTITUTE($A393,P$1,""))</f>
        <v>0</v>
      </c>
      <c r="Q393">
        <f>LEN($A393)-LEN(SUBSTITUTE($A393,Q$1,""))</f>
        <v>0</v>
      </c>
      <c r="R393">
        <f>LEN($A393)-LEN(SUBSTITUTE($A393,R$1,""))</f>
        <v>0</v>
      </c>
      <c r="S393">
        <f>LEN($A393)-LEN(SUBSTITUTE($A393,S$1,""))</f>
        <v>0</v>
      </c>
      <c r="T393">
        <f>LEN($A393)-LEN(SUBSTITUTE($A393,T$1,""))</f>
        <v>0</v>
      </c>
      <c r="U393">
        <f>LEN($A393)-LEN(SUBSTITUTE($A393,U$1,""))</f>
        <v>0</v>
      </c>
      <c r="V393">
        <f>I393+1</f>
        <v>1</v>
      </c>
      <c r="W393">
        <f>J393+1</f>
        <v>3</v>
      </c>
      <c r="X393">
        <f>K393+1</f>
        <v>1</v>
      </c>
      <c r="Y393">
        <f>L393+1</f>
        <v>3</v>
      </c>
      <c r="Z393">
        <f>M393+1</f>
        <v>2</v>
      </c>
      <c r="AA393">
        <f>N393+1</f>
        <v>1</v>
      </c>
      <c r="AB393">
        <f>O393+1</f>
        <v>1</v>
      </c>
      <c r="AC393">
        <f>P393+1</f>
        <v>1</v>
      </c>
      <c r="AD393">
        <f>Q393+1</f>
        <v>1</v>
      </c>
      <c r="AE393">
        <f>R393+1</f>
        <v>1</v>
      </c>
      <c r="AF393">
        <f>S393+1</f>
        <v>1</v>
      </c>
      <c r="AG393">
        <f>T393+1</f>
        <v>1</v>
      </c>
      <c r="AH393">
        <f>U393+1</f>
        <v>1</v>
      </c>
      <c r="AI393">
        <f>PRODUCT(V393:AH393)</f>
        <v>18</v>
      </c>
      <c r="AJ393" t="b">
        <f>AI393=6</f>
        <v>0</v>
      </c>
      <c r="AK393" t="b">
        <f>AI393=10</f>
        <v>0</v>
      </c>
      <c r="AL393" t="b">
        <f>AI393=12</f>
        <v>0</v>
      </c>
      <c r="AM393" t="b">
        <f>AI393=16</f>
        <v>0</v>
      </c>
      <c r="AN393" t="b">
        <f>AI393=18</f>
        <v>1</v>
      </c>
      <c r="AO393" t="b">
        <f>AI393=24</f>
        <v>0</v>
      </c>
      <c r="AP393" t="b">
        <f>AI393=32</f>
        <v>0</v>
      </c>
      <c r="AQ393" t="str">
        <f>IF(AI393=6,"7",IF(AI393=10,"6",IF(AI393=12,"5",
IF(AI393=16,"4",IF(AI393=18,"3",IF(AI393=24,"2",IF(AI393=32,"1","0"))))))
)</f>
        <v>3</v>
      </c>
      <c r="AR393" t="str">
        <f>_xlfn.XLOOKUP(D393, $BF$1:$BR$1, $BF$2:$BR$2)</f>
        <v>13</v>
      </c>
      <c r="AS393" t="str">
        <f>_xlfn.XLOOKUP(E393, $BF$1:$BR$1, $BF$2:$BR$2)</f>
        <v>11</v>
      </c>
      <c r="AT393" t="str">
        <f>_xlfn.XLOOKUP(F393, $BF$1:$BR$1, $BF$2:$BR$2)</f>
        <v>10</v>
      </c>
      <c r="AU393" t="str">
        <f>_xlfn.XLOOKUP(G393, $BF$1:$BR$1, $BF$2:$BR$2)</f>
        <v>11</v>
      </c>
      <c r="AV393" t="str">
        <f>_xlfn.XLOOKUP(H393, $BF$1:$BR$1, $BF$2:$BR$2)</f>
        <v>13</v>
      </c>
      <c r="AW393">
        <f>VALUE(_xlfn.TEXTJOIN("", TRUE, AQ393:AV393))</f>
        <v>31311101113</v>
      </c>
      <c r="AX393">
        <v>31311101113</v>
      </c>
      <c r="AY393">
        <f t="shared" si="6"/>
        <v>609</v>
      </c>
      <c r="AZ393">
        <f>B393*AY393</f>
        <v>495726</v>
      </c>
    </row>
    <row r="394" spans="1:52" x14ac:dyDescent="0.25">
      <c r="A394" t="s">
        <v>874</v>
      </c>
      <c r="B394">
        <v>440</v>
      </c>
      <c r="C394" t="str">
        <f>TEXT(A394, "0")</f>
        <v>K88TK</v>
      </c>
      <c r="D394" t="str">
        <f>MID($C394, 1, 1)</f>
        <v>K</v>
      </c>
      <c r="E394" t="str">
        <f>MID($C394, 2, 1)</f>
        <v>8</v>
      </c>
      <c r="F394" t="str">
        <f>MID($C394, 3, 1)</f>
        <v>8</v>
      </c>
      <c r="G394" t="str">
        <f>MID($C394, 4, 1)</f>
        <v>T</v>
      </c>
      <c r="H394" t="str">
        <f>MID($C394, 5, 1)</f>
        <v>K</v>
      </c>
      <c r="I394">
        <f>LEN($A394)-LEN(SUBSTITUTE($A394,I$1,""))</f>
        <v>0</v>
      </c>
      <c r="J394">
        <f>LEN($A394)-LEN(SUBSTITUTE($A394,J$1,""))</f>
        <v>2</v>
      </c>
      <c r="K394">
        <f>LEN($A394)-LEN(SUBSTITUTE($A394,K$1,""))</f>
        <v>0</v>
      </c>
      <c r="L394">
        <f>LEN($A394)-LEN(SUBSTITUTE($A394,L$1,""))</f>
        <v>0</v>
      </c>
      <c r="M394">
        <f>LEN($A394)-LEN(SUBSTITUTE($A394,M$1,""))</f>
        <v>1</v>
      </c>
      <c r="N394">
        <f>LEN($A394)-LEN(SUBSTITUTE($A394,N$1,""))</f>
        <v>0</v>
      </c>
      <c r="O394">
        <f>LEN($A394)-LEN(SUBSTITUTE($A394,O$1,""))</f>
        <v>2</v>
      </c>
      <c r="P394">
        <f>LEN($A394)-LEN(SUBSTITUTE($A394,P$1,""))</f>
        <v>0</v>
      </c>
      <c r="Q394">
        <f>LEN($A394)-LEN(SUBSTITUTE($A394,Q$1,""))</f>
        <v>0</v>
      </c>
      <c r="R394">
        <f>LEN($A394)-LEN(SUBSTITUTE($A394,R$1,""))</f>
        <v>0</v>
      </c>
      <c r="S394">
        <f>LEN($A394)-LEN(SUBSTITUTE($A394,S$1,""))</f>
        <v>0</v>
      </c>
      <c r="T394">
        <f>LEN($A394)-LEN(SUBSTITUTE($A394,T$1,""))</f>
        <v>0</v>
      </c>
      <c r="U394">
        <f>LEN($A394)-LEN(SUBSTITUTE($A394,U$1,""))</f>
        <v>0</v>
      </c>
      <c r="V394">
        <f>I394+1</f>
        <v>1</v>
      </c>
      <c r="W394">
        <f>J394+1</f>
        <v>3</v>
      </c>
      <c r="X394">
        <f>K394+1</f>
        <v>1</v>
      </c>
      <c r="Y394">
        <f>L394+1</f>
        <v>1</v>
      </c>
      <c r="Z394">
        <f>M394+1</f>
        <v>2</v>
      </c>
      <c r="AA394">
        <f>N394+1</f>
        <v>1</v>
      </c>
      <c r="AB394">
        <f>O394+1</f>
        <v>3</v>
      </c>
      <c r="AC394">
        <f>P394+1</f>
        <v>1</v>
      </c>
      <c r="AD394">
        <f>Q394+1</f>
        <v>1</v>
      </c>
      <c r="AE394">
        <f>R394+1</f>
        <v>1</v>
      </c>
      <c r="AF394">
        <f>S394+1</f>
        <v>1</v>
      </c>
      <c r="AG394">
        <f>T394+1</f>
        <v>1</v>
      </c>
      <c r="AH394">
        <f>U394+1</f>
        <v>1</v>
      </c>
      <c r="AI394">
        <f>PRODUCT(V394:AH394)</f>
        <v>18</v>
      </c>
      <c r="AJ394" t="b">
        <f>AI394=6</f>
        <v>0</v>
      </c>
      <c r="AK394" t="b">
        <f>AI394=10</f>
        <v>0</v>
      </c>
      <c r="AL394" t="b">
        <f>AI394=12</f>
        <v>0</v>
      </c>
      <c r="AM394" t="b">
        <f>AI394=16</f>
        <v>0</v>
      </c>
      <c r="AN394" t="b">
        <f>AI394=18</f>
        <v>1</v>
      </c>
      <c r="AO394" t="b">
        <f>AI394=24</f>
        <v>0</v>
      </c>
      <c r="AP394" t="b">
        <f>AI394=32</f>
        <v>0</v>
      </c>
      <c r="AQ394" t="str">
        <f>IF(AI394=6,"7",IF(AI394=10,"6",IF(AI394=12,"5",
IF(AI394=16,"4",IF(AI394=18,"3",IF(AI394=24,"2",IF(AI394=32,"1","0"))))))
)</f>
        <v>3</v>
      </c>
      <c r="AR394" t="str">
        <f>_xlfn.XLOOKUP(D394, $BF$1:$BR$1, $BF$2:$BR$2)</f>
        <v>13</v>
      </c>
      <c r="AS394" t="str">
        <f>_xlfn.XLOOKUP(E394, $BF$1:$BR$1, $BF$2:$BR$2)</f>
        <v>08</v>
      </c>
      <c r="AT394" t="str">
        <f>_xlfn.XLOOKUP(F394, $BF$1:$BR$1, $BF$2:$BR$2)</f>
        <v>08</v>
      </c>
      <c r="AU394" t="str">
        <f>_xlfn.XLOOKUP(G394, $BF$1:$BR$1, $BF$2:$BR$2)</f>
        <v>10</v>
      </c>
      <c r="AV394" t="str">
        <f>_xlfn.XLOOKUP(H394, $BF$1:$BR$1, $BF$2:$BR$2)</f>
        <v>13</v>
      </c>
      <c r="AW394">
        <f>VALUE(_xlfn.TEXTJOIN("", TRUE, AQ394:AV394))</f>
        <v>31308081013</v>
      </c>
      <c r="AX394">
        <v>31308081013</v>
      </c>
      <c r="AY394">
        <f t="shared" si="6"/>
        <v>608</v>
      </c>
      <c r="AZ394">
        <f>B394*AY394</f>
        <v>267520</v>
      </c>
    </row>
    <row r="395" spans="1:52" x14ac:dyDescent="0.25">
      <c r="A395" t="s">
        <v>344</v>
      </c>
      <c r="B395">
        <v>302</v>
      </c>
      <c r="C395" t="str">
        <f>TEXT(A395, "0")</f>
        <v>K787K</v>
      </c>
      <c r="D395" t="str">
        <f>MID($C395, 1, 1)</f>
        <v>K</v>
      </c>
      <c r="E395" t="str">
        <f>MID($C395, 2, 1)</f>
        <v>7</v>
      </c>
      <c r="F395" t="str">
        <f>MID($C395, 3, 1)</f>
        <v>8</v>
      </c>
      <c r="G395" t="str">
        <f>MID($C395, 4, 1)</f>
        <v>7</v>
      </c>
      <c r="H395" t="str">
        <f>MID($C395, 5, 1)</f>
        <v>K</v>
      </c>
      <c r="I395">
        <f>LEN($A395)-LEN(SUBSTITUTE($A395,I$1,""))</f>
        <v>0</v>
      </c>
      <c r="J395">
        <f>LEN($A395)-LEN(SUBSTITUTE($A395,J$1,""))</f>
        <v>2</v>
      </c>
      <c r="K395">
        <f>LEN($A395)-LEN(SUBSTITUTE($A395,K$1,""))</f>
        <v>0</v>
      </c>
      <c r="L395">
        <f>LEN($A395)-LEN(SUBSTITUTE($A395,L$1,""))</f>
        <v>0</v>
      </c>
      <c r="M395">
        <f>LEN($A395)-LEN(SUBSTITUTE($A395,M$1,""))</f>
        <v>0</v>
      </c>
      <c r="N395">
        <f>LEN($A395)-LEN(SUBSTITUTE($A395,N$1,""))</f>
        <v>0</v>
      </c>
      <c r="O395">
        <f>LEN($A395)-LEN(SUBSTITUTE($A395,O$1,""))</f>
        <v>1</v>
      </c>
      <c r="P395">
        <f>LEN($A395)-LEN(SUBSTITUTE($A395,P$1,""))</f>
        <v>2</v>
      </c>
      <c r="Q395">
        <f>LEN($A395)-LEN(SUBSTITUTE($A395,Q$1,""))</f>
        <v>0</v>
      </c>
      <c r="R395">
        <f>LEN($A395)-LEN(SUBSTITUTE($A395,R$1,""))</f>
        <v>0</v>
      </c>
      <c r="S395">
        <f>LEN($A395)-LEN(SUBSTITUTE($A395,S$1,""))</f>
        <v>0</v>
      </c>
      <c r="T395">
        <f>LEN($A395)-LEN(SUBSTITUTE($A395,T$1,""))</f>
        <v>0</v>
      </c>
      <c r="U395">
        <f>LEN($A395)-LEN(SUBSTITUTE($A395,U$1,""))</f>
        <v>0</v>
      </c>
      <c r="V395">
        <f>I395+1</f>
        <v>1</v>
      </c>
      <c r="W395">
        <f>J395+1</f>
        <v>3</v>
      </c>
      <c r="X395">
        <f>K395+1</f>
        <v>1</v>
      </c>
      <c r="Y395">
        <f>L395+1</f>
        <v>1</v>
      </c>
      <c r="Z395">
        <f>M395+1</f>
        <v>1</v>
      </c>
      <c r="AA395">
        <f>N395+1</f>
        <v>1</v>
      </c>
      <c r="AB395">
        <f>O395+1</f>
        <v>2</v>
      </c>
      <c r="AC395">
        <f>P395+1</f>
        <v>3</v>
      </c>
      <c r="AD395">
        <f>Q395+1</f>
        <v>1</v>
      </c>
      <c r="AE395">
        <f>R395+1</f>
        <v>1</v>
      </c>
      <c r="AF395">
        <f>S395+1</f>
        <v>1</v>
      </c>
      <c r="AG395">
        <f>T395+1</f>
        <v>1</v>
      </c>
      <c r="AH395">
        <f>U395+1</f>
        <v>1</v>
      </c>
      <c r="AI395">
        <f>PRODUCT(V395:AH395)</f>
        <v>18</v>
      </c>
      <c r="AJ395" t="b">
        <f>AI395=6</f>
        <v>0</v>
      </c>
      <c r="AK395" t="b">
        <f>AI395=10</f>
        <v>0</v>
      </c>
      <c r="AL395" t="b">
        <f>AI395=12</f>
        <v>0</v>
      </c>
      <c r="AM395" t="b">
        <f>AI395=16</f>
        <v>0</v>
      </c>
      <c r="AN395" t="b">
        <f>AI395=18</f>
        <v>1</v>
      </c>
      <c r="AO395" t="b">
        <f>AI395=24</f>
        <v>0</v>
      </c>
      <c r="AP395" t="b">
        <f>AI395=32</f>
        <v>0</v>
      </c>
      <c r="AQ395" t="str">
        <f>IF(AI395=6,"7",IF(AI395=10,"6",IF(AI395=12,"5",
IF(AI395=16,"4",IF(AI395=18,"3",IF(AI395=24,"2",IF(AI395=32,"1","0"))))))
)</f>
        <v>3</v>
      </c>
      <c r="AR395" t="str">
        <f>_xlfn.XLOOKUP(D395, $BF$1:$BR$1, $BF$2:$BR$2)</f>
        <v>13</v>
      </c>
      <c r="AS395" t="str">
        <f>_xlfn.XLOOKUP(E395, $BF$1:$BR$1, $BF$2:$BR$2)</f>
        <v>07</v>
      </c>
      <c r="AT395" t="str">
        <f>_xlfn.XLOOKUP(F395, $BF$1:$BR$1, $BF$2:$BR$2)</f>
        <v>08</v>
      </c>
      <c r="AU395" t="str">
        <f>_xlfn.XLOOKUP(G395, $BF$1:$BR$1, $BF$2:$BR$2)</f>
        <v>07</v>
      </c>
      <c r="AV395" t="str">
        <f>_xlfn.XLOOKUP(H395, $BF$1:$BR$1, $BF$2:$BR$2)</f>
        <v>13</v>
      </c>
      <c r="AW395">
        <f>VALUE(_xlfn.TEXTJOIN("", TRUE, AQ395:AV395))</f>
        <v>31307080713</v>
      </c>
      <c r="AX395">
        <v>31307080713</v>
      </c>
      <c r="AY395">
        <f t="shared" si="6"/>
        <v>607</v>
      </c>
      <c r="AZ395">
        <f>B395*AY395</f>
        <v>183314</v>
      </c>
    </row>
    <row r="396" spans="1:52" x14ac:dyDescent="0.25">
      <c r="A396" t="s">
        <v>333</v>
      </c>
      <c r="B396">
        <v>383</v>
      </c>
      <c r="C396" t="str">
        <f>TEXT(A396, "0")</f>
        <v>K65K6</v>
      </c>
      <c r="D396" t="str">
        <f>MID($C396, 1, 1)</f>
        <v>K</v>
      </c>
      <c r="E396" t="str">
        <f>MID($C396, 2, 1)</f>
        <v>6</v>
      </c>
      <c r="F396" t="str">
        <f>MID($C396, 3, 1)</f>
        <v>5</v>
      </c>
      <c r="G396" t="str">
        <f>MID($C396, 4, 1)</f>
        <v>K</v>
      </c>
      <c r="H396" t="str">
        <f>MID($C396, 5, 1)</f>
        <v>6</v>
      </c>
      <c r="I396">
        <f>LEN($A396)-LEN(SUBSTITUTE($A396,I$1,""))</f>
        <v>0</v>
      </c>
      <c r="J396">
        <f>LEN($A396)-LEN(SUBSTITUTE($A396,J$1,""))</f>
        <v>2</v>
      </c>
      <c r="K396">
        <f>LEN($A396)-LEN(SUBSTITUTE($A396,K$1,""))</f>
        <v>0</v>
      </c>
      <c r="L396">
        <f>LEN($A396)-LEN(SUBSTITUTE($A396,L$1,""))</f>
        <v>0</v>
      </c>
      <c r="M396">
        <f>LEN($A396)-LEN(SUBSTITUTE($A396,M$1,""))</f>
        <v>0</v>
      </c>
      <c r="N396">
        <f>LEN($A396)-LEN(SUBSTITUTE($A396,N$1,""))</f>
        <v>0</v>
      </c>
      <c r="O396">
        <f>LEN($A396)-LEN(SUBSTITUTE($A396,O$1,""))</f>
        <v>0</v>
      </c>
      <c r="P396">
        <f>LEN($A396)-LEN(SUBSTITUTE($A396,P$1,""))</f>
        <v>0</v>
      </c>
      <c r="Q396">
        <f>LEN($A396)-LEN(SUBSTITUTE($A396,Q$1,""))</f>
        <v>2</v>
      </c>
      <c r="R396">
        <f>LEN($A396)-LEN(SUBSTITUTE($A396,R$1,""))</f>
        <v>1</v>
      </c>
      <c r="S396">
        <f>LEN($A396)-LEN(SUBSTITUTE($A396,S$1,""))</f>
        <v>0</v>
      </c>
      <c r="T396">
        <f>LEN($A396)-LEN(SUBSTITUTE($A396,T$1,""))</f>
        <v>0</v>
      </c>
      <c r="U396">
        <f>LEN($A396)-LEN(SUBSTITUTE($A396,U$1,""))</f>
        <v>0</v>
      </c>
      <c r="V396">
        <f>I396+1</f>
        <v>1</v>
      </c>
      <c r="W396">
        <f>J396+1</f>
        <v>3</v>
      </c>
      <c r="X396">
        <f>K396+1</f>
        <v>1</v>
      </c>
      <c r="Y396">
        <f>L396+1</f>
        <v>1</v>
      </c>
      <c r="Z396">
        <f>M396+1</f>
        <v>1</v>
      </c>
      <c r="AA396">
        <f>N396+1</f>
        <v>1</v>
      </c>
      <c r="AB396">
        <f>O396+1</f>
        <v>1</v>
      </c>
      <c r="AC396">
        <f>P396+1</f>
        <v>1</v>
      </c>
      <c r="AD396">
        <f>Q396+1</f>
        <v>3</v>
      </c>
      <c r="AE396">
        <f>R396+1</f>
        <v>2</v>
      </c>
      <c r="AF396">
        <f>S396+1</f>
        <v>1</v>
      </c>
      <c r="AG396">
        <f>T396+1</f>
        <v>1</v>
      </c>
      <c r="AH396">
        <f>U396+1</f>
        <v>1</v>
      </c>
      <c r="AI396">
        <f>PRODUCT(V396:AH396)</f>
        <v>18</v>
      </c>
      <c r="AJ396" t="b">
        <f>AI396=6</f>
        <v>0</v>
      </c>
      <c r="AK396" t="b">
        <f>AI396=10</f>
        <v>0</v>
      </c>
      <c r="AL396" t="b">
        <f>AI396=12</f>
        <v>0</v>
      </c>
      <c r="AM396" t="b">
        <f>AI396=16</f>
        <v>0</v>
      </c>
      <c r="AN396" t="b">
        <f>AI396=18</f>
        <v>1</v>
      </c>
      <c r="AO396" t="b">
        <f>AI396=24</f>
        <v>0</v>
      </c>
      <c r="AP396" t="b">
        <f>AI396=32</f>
        <v>0</v>
      </c>
      <c r="AQ396" t="str">
        <f>IF(AI396=6,"7",IF(AI396=10,"6",IF(AI396=12,"5",
IF(AI396=16,"4",IF(AI396=18,"3",IF(AI396=24,"2",IF(AI396=32,"1","0"))))))
)</f>
        <v>3</v>
      </c>
      <c r="AR396" t="str">
        <f>_xlfn.XLOOKUP(D396, $BF$1:$BR$1, $BF$2:$BR$2)</f>
        <v>13</v>
      </c>
      <c r="AS396" t="str">
        <f>_xlfn.XLOOKUP(E396, $BF$1:$BR$1, $BF$2:$BR$2)</f>
        <v>06</v>
      </c>
      <c r="AT396" t="str">
        <f>_xlfn.XLOOKUP(F396, $BF$1:$BR$1, $BF$2:$BR$2)</f>
        <v>05</v>
      </c>
      <c r="AU396" t="str">
        <f>_xlfn.XLOOKUP(G396, $BF$1:$BR$1, $BF$2:$BR$2)</f>
        <v>13</v>
      </c>
      <c r="AV396" t="str">
        <f>_xlfn.XLOOKUP(H396, $BF$1:$BR$1, $BF$2:$BR$2)</f>
        <v>06</v>
      </c>
      <c r="AW396">
        <f>VALUE(_xlfn.TEXTJOIN("", TRUE, AQ396:AV396))</f>
        <v>31306051306</v>
      </c>
      <c r="AX396">
        <v>31306051306</v>
      </c>
      <c r="AY396">
        <f t="shared" si="6"/>
        <v>606</v>
      </c>
      <c r="AZ396">
        <f>B396*AY396</f>
        <v>232098</v>
      </c>
    </row>
    <row r="397" spans="1:52" x14ac:dyDescent="0.25">
      <c r="A397" t="s">
        <v>171</v>
      </c>
      <c r="B397">
        <v>996</v>
      </c>
      <c r="C397" t="str">
        <f>TEXT(A397, "0")</f>
        <v>K5AA5</v>
      </c>
      <c r="D397" t="str">
        <f>MID($C397, 1, 1)</f>
        <v>K</v>
      </c>
      <c r="E397" t="str">
        <f>MID($C397, 2, 1)</f>
        <v>5</v>
      </c>
      <c r="F397" t="str">
        <f>MID($C397, 3, 1)</f>
        <v>A</v>
      </c>
      <c r="G397" t="str">
        <f>MID($C397, 4, 1)</f>
        <v>A</v>
      </c>
      <c r="H397" t="str">
        <f>MID($C397, 5, 1)</f>
        <v>5</v>
      </c>
      <c r="I397">
        <f>LEN($A397)-LEN(SUBSTITUTE($A397,I$1,""))</f>
        <v>2</v>
      </c>
      <c r="J397">
        <f>LEN($A397)-LEN(SUBSTITUTE($A397,J$1,""))</f>
        <v>1</v>
      </c>
      <c r="K397">
        <f>LEN($A397)-LEN(SUBSTITUTE($A397,K$1,""))</f>
        <v>0</v>
      </c>
      <c r="L397">
        <f>LEN($A397)-LEN(SUBSTITUTE($A397,L$1,""))</f>
        <v>0</v>
      </c>
      <c r="M397">
        <f>LEN($A397)-LEN(SUBSTITUTE($A397,M$1,""))</f>
        <v>0</v>
      </c>
      <c r="N397">
        <f>LEN($A397)-LEN(SUBSTITUTE($A397,N$1,""))</f>
        <v>0</v>
      </c>
      <c r="O397">
        <f>LEN($A397)-LEN(SUBSTITUTE($A397,O$1,""))</f>
        <v>0</v>
      </c>
      <c r="P397">
        <f>LEN($A397)-LEN(SUBSTITUTE($A397,P$1,""))</f>
        <v>0</v>
      </c>
      <c r="Q397">
        <f>LEN($A397)-LEN(SUBSTITUTE($A397,Q$1,""))</f>
        <v>0</v>
      </c>
      <c r="R397">
        <f>LEN($A397)-LEN(SUBSTITUTE($A397,R$1,""))</f>
        <v>2</v>
      </c>
      <c r="S397">
        <f>LEN($A397)-LEN(SUBSTITUTE($A397,S$1,""))</f>
        <v>0</v>
      </c>
      <c r="T397">
        <f>LEN($A397)-LEN(SUBSTITUTE($A397,T$1,""))</f>
        <v>0</v>
      </c>
      <c r="U397">
        <f>LEN($A397)-LEN(SUBSTITUTE($A397,U$1,""))</f>
        <v>0</v>
      </c>
      <c r="V397">
        <f>I397+1</f>
        <v>3</v>
      </c>
      <c r="W397">
        <f>J397+1</f>
        <v>2</v>
      </c>
      <c r="X397">
        <f>K397+1</f>
        <v>1</v>
      </c>
      <c r="Y397">
        <f>L397+1</f>
        <v>1</v>
      </c>
      <c r="Z397">
        <f>M397+1</f>
        <v>1</v>
      </c>
      <c r="AA397">
        <f>N397+1</f>
        <v>1</v>
      </c>
      <c r="AB397">
        <f>O397+1</f>
        <v>1</v>
      </c>
      <c r="AC397">
        <f>P397+1</f>
        <v>1</v>
      </c>
      <c r="AD397">
        <f>Q397+1</f>
        <v>1</v>
      </c>
      <c r="AE397">
        <f>R397+1</f>
        <v>3</v>
      </c>
      <c r="AF397">
        <f>S397+1</f>
        <v>1</v>
      </c>
      <c r="AG397">
        <f>T397+1</f>
        <v>1</v>
      </c>
      <c r="AH397">
        <f>U397+1</f>
        <v>1</v>
      </c>
      <c r="AI397">
        <f>PRODUCT(V397:AH397)</f>
        <v>18</v>
      </c>
      <c r="AJ397" t="b">
        <f>AI397=6</f>
        <v>0</v>
      </c>
      <c r="AK397" t="b">
        <f>AI397=10</f>
        <v>0</v>
      </c>
      <c r="AL397" t="b">
        <f>AI397=12</f>
        <v>0</v>
      </c>
      <c r="AM397" t="b">
        <f>AI397=16</f>
        <v>0</v>
      </c>
      <c r="AN397" t="b">
        <f>AI397=18</f>
        <v>1</v>
      </c>
      <c r="AO397" t="b">
        <f>AI397=24</f>
        <v>0</v>
      </c>
      <c r="AP397" t="b">
        <f>AI397=32</f>
        <v>0</v>
      </c>
      <c r="AQ397" t="str">
        <f>IF(AI397=6,"7",IF(AI397=10,"6",IF(AI397=12,"5",
IF(AI397=16,"4",IF(AI397=18,"3",IF(AI397=24,"2",IF(AI397=32,"1","0"))))))
)</f>
        <v>3</v>
      </c>
      <c r="AR397" t="str">
        <f>_xlfn.XLOOKUP(D397, $BF$1:$BR$1, $BF$2:$BR$2)</f>
        <v>13</v>
      </c>
      <c r="AS397" t="str">
        <f>_xlfn.XLOOKUP(E397, $BF$1:$BR$1, $BF$2:$BR$2)</f>
        <v>05</v>
      </c>
      <c r="AT397" t="str">
        <f>_xlfn.XLOOKUP(F397, $BF$1:$BR$1, $BF$2:$BR$2)</f>
        <v>14</v>
      </c>
      <c r="AU397" t="str">
        <f>_xlfn.XLOOKUP(G397, $BF$1:$BR$1, $BF$2:$BR$2)</f>
        <v>14</v>
      </c>
      <c r="AV397" t="str">
        <f>_xlfn.XLOOKUP(H397, $BF$1:$BR$1, $BF$2:$BR$2)</f>
        <v>05</v>
      </c>
      <c r="AW397">
        <f>VALUE(_xlfn.TEXTJOIN("", TRUE, AQ397:AV397))</f>
        <v>31305141405</v>
      </c>
      <c r="AX397">
        <v>31305141405</v>
      </c>
      <c r="AY397">
        <f t="shared" si="6"/>
        <v>605</v>
      </c>
      <c r="AZ397">
        <f>B397*AY397</f>
        <v>602580</v>
      </c>
    </row>
    <row r="398" spans="1:52" x14ac:dyDescent="0.25">
      <c r="A398" t="s">
        <v>369</v>
      </c>
      <c r="B398">
        <v>822</v>
      </c>
      <c r="C398" t="str">
        <f>TEXT(A398, "0")</f>
        <v>K55KJ</v>
      </c>
      <c r="D398" t="str">
        <f>MID($C398, 1, 1)</f>
        <v>K</v>
      </c>
      <c r="E398" t="str">
        <f>MID($C398, 2, 1)</f>
        <v>5</v>
      </c>
      <c r="F398" t="str">
        <f>MID($C398, 3, 1)</f>
        <v>5</v>
      </c>
      <c r="G398" t="str">
        <f>MID($C398, 4, 1)</f>
        <v>K</v>
      </c>
      <c r="H398" t="str">
        <f>MID($C398, 5, 1)</f>
        <v>J</v>
      </c>
      <c r="I398">
        <f>LEN($A398)-LEN(SUBSTITUTE($A398,I$1,""))</f>
        <v>0</v>
      </c>
      <c r="J398">
        <f>LEN($A398)-LEN(SUBSTITUTE($A398,J$1,""))</f>
        <v>2</v>
      </c>
      <c r="K398">
        <f>LEN($A398)-LEN(SUBSTITUTE($A398,K$1,""))</f>
        <v>0</v>
      </c>
      <c r="L398">
        <f>LEN($A398)-LEN(SUBSTITUTE($A398,L$1,""))</f>
        <v>1</v>
      </c>
      <c r="M398">
        <f>LEN($A398)-LEN(SUBSTITUTE($A398,M$1,""))</f>
        <v>0</v>
      </c>
      <c r="N398">
        <f>LEN($A398)-LEN(SUBSTITUTE($A398,N$1,""))</f>
        <v>0</v>
      </c>
      <c r="O398">
        <f>LEN($A398)-LEN(SUBSTITUTE($A398,O$1,""))</f>
        <v>0</v>
      </c>
      <c r="P398">
        <f>LEN($A398)-LEN(SUBSTITUTE($A398,P$1,""))</f>
        <v>0</v>
      </c>
      <c r="Q398">
        <f>LEN($A398)-LEN(SUBSTITUTE($A398,Q$1,""))</f>
        <v>0</v>
      </c>
      <c r="R398">
        <f>LEN($A398)-LEN(SUBSTITUTE($A398,R$1,""))</f>
        <v>2</v>
      </c>
      <c r="S398">
        <f>LEN($A398)-LEN(SUBSTITUTE($A398,S$1,""))</f>
        <v>0</v>
      </c>
      <c r="T398">
        <f>LEN($A398)-LEN(SUBSTITUTE($A398,T$1,""))</f>
        <v>0</v>
      </c>
      <c r="U398">
        <f>LEN($A398)-LEN(SUBSTITUTE($A398,U$1,""))</f>
        <v>0</v>
      </c>
      <c r="V398">
        <f>I398+1</f>
        <v>1</v>
      </c>
      <c r="W398">
        <f>J398+1</f>
        <v>3</v>
      </c>
      <c r="X398">
        <f>K398+1</f>
        <v>1</v>
      </c>
      <c r="Y398">
        <f>L398+1</f>
        <v>2</v>
      </c>
      <c r="Z398">
        <f>M398+1</f>
        <v>1</v>
      </c>
      <c r="AA398">
        <f>N398+1</f>
        <v>1</v>
      </c>
      <c r="AB398">
        <f>O398+1</f>
        <v>1</v>
      </c>
      <c r="AC398">
        <f>P398+1</f>
        <v>1</v>
      </c>
      <c r="AD398">
        <f>Q398+1</f>
        <v>1</v>
      </c>
      <c r="AE398">
        <f>R398+1</f>
        <v>3</v>
      </c>
      <c r="AF398">
        <f>S398+1</f>
        <v>1</v>
      </c>
      <c r="AG398">
        <f>T398+1</f>
        <v>1</v>
      </c>
      <c r="AH398">
        <f>U398+1</f>
        <v>1</v>
      </c>
      <c r="AI398">
        <f>PRODUCT(V398:AH398)</f>
        <v>18</v>
      </c>
      <c r="AJ398" t="b">
        <f>AI398=6</f>
        <v>0</v>
      </c>
      <c r="AK398" t="b">
        <f>AI398=10</f>
        <v>0</v>
      </c>
      <c r="AL398" t="b">
        <f>AI398=12</f>
        <v>0</v>
      </c>
      <c r="AM398" t="b">
        <f>AI398=16</f>
        <v>0</v>
      </c>
      <c r="AN398" t="b">
        <f>AI398=18</f>
        <v>1</v>
      </c>
      <c r="AO398" t="b">
        <f>AI398=24</f>
        <v>0</v>
      </c>
      <c r="AP398" t="b">
        <f>AI398=32</f>
        <v>0</v>
      </c>
      <c r="AQ398" t="str">
        <f>IF(AI398=6,"7",IF(AI398=10,"6",IF(AI398=12,"5",
IF(AI398=16,"4",IF(AI398=18,"3",IF(AI398=24,"2",IF(AI398=32,"1","0"))))))
)</f>
        <v>3</v>
      </c>
      <c r="AR398" t="str">
        <f>_xlfn.XLOOKUP(D398, $BF$1:$BR$1, $BF$2:$BR$2)</f>
        <v>13</v>
      </c>
      <c r="AS398" t="str">
        <f>_xlfn.XLOOKUP(E398, $BF$1:$BR$1, $BF$2:$BR$2)</f>
        <v>05</v>
      </c>
      <c r="AT398" t="str">
        <f>_xlfn.XLOOKUP(F398, $BF$1:$BR$1, $BF$2:$BR$2)</f>
        <v>05</v>
      </c>
      <c r="AU398" t="str">
        <f>_xlfn.XLOOKUP(G398, $BF$1:$BR$1, $BF$2:$BR$2)</f>
        <v>13</v>
      </c>
      <c r="AV398" t="str">
        <f>_xlfn.XLOOKUP(H398, $BF$1:$BR$1, $BF$2:$BR$2)</f>
        <v>11</v>
      </c>
      <c r="AW398">
        <f>VALUE(_xlfn.TEXTJOIN("", TRUE, AQ398:AV398))</f>
        <v>31305051311</v>
      </c>
      <c r="AX398">
        <v>31305051311</v>
      </c>
      <c r="AY398">
        <f t="shared" si="6"/>
        <v>604</v>
      </c>
      <c r="AZ398">
        <f>B398*AY398</f>
        <v>496488</v>
      </c>
    </row>
    <row r="399" spans="1:52" x14ac:dyDescent="0.25">
      <c r="A399" t="s">
        <v>599</v>
      </c>
      <c r="B399">
        <v>712</v>
      </c>
      <c r="C399" t="str">
        <f>TEXT(A399, "0")</f>
        <v>K4K54</v>
      </c>
      <c r="D399" t="str">
        <f>MID($C399, 1, 1)</f>
        <v>K</v>
      </c>
      <c r="E399" t="str">
        <f>MID($C399, 2, 1)</f>
        <v>4</v>
      </c>
      <c r="F399" t="str">
        <f>MID($C399, 3, 1)</f>
        <v>K</v>
      </c>
      <c r="G399" t="str">
        <f>MID($C399, 4, 1)</f>
        <v>5</v>
      </c>
      <c r="H399" t="str">
        <f>MID($C399, 5, 1)</f>
        <v>4</v>
      </c>
      <c r="I399">
        <f>LEN($A399)-LEN(SUBSTITUTE($A399,I$1,""))</f>
        <v>0</v>
      </c>
      <c r="J399">
        <f>LEN($A399)-LEN(SUBSTITUTE($A399,J$1,""))</f>
        <v>2</v>
      </c>
      <c r="K399">
        <f>LEN($A399)-LEN(SUBSTITUTE($A399,K$1,""))</f>
        <v>0</v>
      </c>
      <c r="L399">
        <f>LEN($A399)-LEN(SUBSTITUTE($A399,L$1,""))</f>
        <v>0</v>
      </c>
      <c r="M399">
        <f>LEN($A399)-LEN(SUBSTITUTE($A399,M$1,""))</f>
        <v>0</v>
      </c>
      <c r="N399">
        <f>LEN($A399)-LEN(SUBSTITUTE($A399,N$1,""))</f>
        <v>0</v>
      </c>
      <c r="O399">
        <f>LEN($A399)-LEN(SUBSTITUTE($A399,O$1,""))</f>
        <v>0</v>
      </c>
      <c r="P399">
        <f>LEN($A399)-LEN(SUBSTITUTE($A399,P$1,""))</f>
        <v>0</v>
      </c>
      <c r="Q399">
        <f>LEN($A399)-LEN(SUBSTITUTE($A399,Q$1,""))</f>
        <v>0</v>
      </c>
      <c r="R399">
        <f>LEN($A399)-LEN(SUBSTITUTE($A399,R$1,""))</f>
        <v>1</v>
      </c>
      <c r="S399">
        <f>LEN($A399)-LEN(SUBSTITUTE($A399,S$1,""))</f>
        <v>2</v>
      </c>
      <c r="T399">
        <f>LEN($A399)-LEN(SUBSTITUTE($A399,T$1,""))</f>
        <v>0</v>
      </c>
      <c r="U399">
        <f>LEN($A399)-LEN(SUBSTITUTE($A399,U$1,""))</f>
        <v>0</v>
      </c>
      <c r="V399">
        <f>I399+1</f>
        <v>1</v>
      </c>
      <c r="W399">
        <f>J399+1</f>
        <v>3</v>
      </c>
      <c r="X399">
        <f>K399+1</f>
        <v>1</v>
      </c>
      <c r="Y399">
        <f>L399+1</f>
        <v>1</v>
      </c>
      <c r="Z399">
        <f>M399+1</f>
        <v>1</v>
      </c>
      <c r="AA399">
        <f>N399+1</f>
        <v>1</v>
      </c>
      <c r="AB399">
        <f>O399+1</f>
        <v>1</v>
      </c>
      <c r="AC399">
        <f>P399+1</f>
        <v>1</v>
      </c>
      <c r="AD399">
        <f>Q399+1</f>
        <v>1</v>
      </c>
      <c r="AE399">
        <f>R399+1</f>
        <v>2</v>
      </c>
      <c r="AF399">
        <f>S399+1</f>
        <v>3</v>
      </c>
      <c r="AG399">
        <f>T399+1</f>
        <v>1</v>
      </c>
      <c r="AH399">
        <f>U399+1</f>
        <v>1</v>
      </c>
      <c r="AI399">
        <f>PRODUCT(V399:AH399)</f>
        <v>18</v>
      </c>
      <c r="AJ399" t="b">
        <f>AI399=6</f>
        <v>0</v>
      </c>
      <c r="AK399" t="b">
        <f>AI399=10</f>
        <v>0</v>
      </c>
      <c r="AL399" t="b">
        <f>AI399=12</f>
        <v>0</v>
      </c>
      <c r="AM399" t="b">
        <f>AI399=16</f>
        <v>0</v>
      </c>
      <c r="AN399" t="b">
        <f>AI399=18</f>
        <v>1</v>
      </c>
      <c r="AO399" t="b">
        <f>AI399=24</f>
        <v>0</v>
      </c>
      <c r="AP399" t="b">
        <f>AI399=32</f>
        <v>0</v>
      </c>
      <c r="AQ399" t="str">
        <f>IF(AI399=6,"7",IF(AI399=10,"6",IF(AI399=12,"5",
IF(AI399=16,"4",IF(AI399=18,"3",IF(AI399=24,"2",IF(AI399=32,"1","0"))))))
)</f>
        <v>3</v>
      </c>
      <c r="AR399" t="str">
        <f>_xlfn.XLOOKUP(D399, $BF$1:$BR$1, $BF$2:$BR$2)</f>
        <v>13</v>
      </c>
      <c r="AS399" t="str">
        <f>_xlfn.XLOOKUP(E399, $BF$1:$BR$1, $BF$2:$BR$2)</f>
        <v>04</v>
      </c>
      <c r="AT399" t="str">
        <f>_xlfn.XLOOKUP(F399, $BF$1:$BR$1, $BF$2:$BR$2)</f>
        <v>13</v>
      </c>
      <c r="AU399" t="str">
        <f>_xlfn.XLOOKUP(G399, $BF$1:$BR$1, $BF$2:$BR$2)</f>
        <v>05</v>
      </c>
      <c r="AV399" t="str">
        <f>_xlfn.XLOOKUP(H399, $BF$1:$BR$1, $BF$2:$BR$2)</f>
        <v>04</v>
      </c>
      <c r="AW399">
        <f>VALUE(_xlfn.TEXTJOIN("", TRUE, AQ399:AV399))</f>
        <v>31304130504</v>
      </c>
      <c r="AX399">
        <v>31304130504</v>
      </c>
      <c r="AY399">
        <f t="shared" si="6"/>
        <v>603</v>
      </c>
      <c r="AZ399">
        <f>B399*AY399</f>
        <v>429336</v>
      </c>
    </row>
    <row r="400" spans="1:52" x14ac:dyDescent="0.25">
      <c r="A400" t="s">
        <v>703</v>
      </c>
      <c r="B400">
        <v>815</v>
      </c>
      <c r="C400" t="str">
        <f>TEXT(A400, "0")</f>
        <v>K35K5</v>
      </c>
      <c r="D400" t="str">
        <f>MID($C400, 1, 1)</f>
        <v>K</v>
      </c>
      <c r="E400" t="str">
        <f>MID($C400, 2, 1)</f>
        <v>3</v>
      </c>
      <c r="F400" t="str">
        <f>MID($C400, 3, 1)</f>
        <v>5</v>
      </c>
      <c r="G400" t="str">
        <f>MID($C400, 4, 1)</f>
        <v>K</v>
      </c>
      <c r="H400" t="str">
        <f>MID($C400, 5, 1)</f>
        <v>5</v>
      </c>
      <c r="I400">
        <f>LEN($A400)-LEN(SUBSTITUTE($A400,I$1,""))</f>
        <v>0</v>
      </c>
      <c r="J400">
        <f>LEN($A400)-LEN(SUBSTITUTE($A400,J$1,""))</f>
        <v>2</v>
      </c>
      <c r="K400">
        <f>LEN($A400)-LEN(SUBSTITUTE($A400,K$1,""))</f>
        <v>0</v>
      </c>
      <c r="L400">
        <f>LEN($A400)-LEN(SUBSTITUTE($A400,L$1,""))</f>
        <v>0</v>
      </c>
      <c r="M400">
        <f>LEN($A400)-LEN(SUBSTITUTE($A400,M$1,""))</f>
        <v>0</v>
      </c>
      <c r="N400">
        <f>LEN($A400)-LEN(SUBSTITUTE($A400,N$1,""))</f>
        <v>0</v>
      </c>
      <c r="O400">
        <f>LEN($A400)-LEN(SUBSTITUTE($A400,O$1,""))</f>
        <v>0</v>
      </c>
      <c r="P400">
        <f>LEN($A400)-LEN(SUBSTITUTE($A400,P$1,""))</f>
        <v>0</v>
      </c>
      <c r="Q400">
        <f>LEN($A400)-LEN(SUBSTITUTE($A400,Q$1,""))</f>
        <v>0</v>
      </c>
      <c r="R400">
        <f>LEN($A400)-LEN(SUBSTITUTE($A400,R$1,""))</f>
        <v>2</v>
      </c>
      <c r="S400">
        <f>LEN($A400)-LEN(SUBSTITUTE($A400,S$1,""))</f>
        <v>0</v>
      </c>
      <c r="T400">
        <f>LEN($A400)-LEN(SUBSTITUTE($A400,T$1,""))</f>
        <v>1</v>
      </c>
      <c r="U400">
        <f>LEN($A400)-LEN(SUBSTITUTE($A400,U$1,""))</f>
        <v>0</v>
      </c>
      <c r="V400">
        <f>I400+1</f>
        <v>1</v>
      </c>
      <c r="W400">
        <f>J400+1</f>
        <v>3</v>
      </c>
      <c r="X400">
        <f>K400+1</f>
        <v>1</v>
      </c>
      <c r="Y400">
        <f>L400+1</f>
        <v>1</v>
      </c>
      <c r="Z400">
        <f>M400+1</f>
        <v>1</v>
      </c>
      <c r="AA400">
        <f>N400+1</f>
        <v>1</v>
      </c>
      <c r="AB400">
        <f>O400+1</f>
        <v>1</v>
      </c>
      <c r="AC400">
        <f>P400+1</f>
        <v>1</v>
      </c>
      <c r="AD400">
        <f>Q400+1</f>
        <v>1</v>
      </c>
      <c r="AE400">
        <f>R400+1</f>
        <v>3</v>
      </c>
      <c r="AF400">
        <f>S400+1</f>
        <v>1</v>
      </c>
      <c r="AG400">
        <f>T400+1</f>
        <v>2</v>
      </c>
      <c r="AH400">
        <f>U400+1</f>
        <v>1</v>
      </c>
      <c r="AI400">
        <f>PRODUCT(V400:AH400)</f>
        <v>18</v>
      </c>
      <c r="AJ400" t="b">
        <f>AI400=6</f>
        <v>0</v>
      </c>
      <c r="AK400" t="b">
        <f>AI400=10</f>
        <v>0</v>
      </c>
      <c r="AL400" t="b">
        <f>AI400=12</f>
        <v>0</v>
      </c>
      <c r="AM400" t="b">
        <f>AI400=16</f>
        <v>0</v>
      </c>
      <c r="AN400" t="b">
        <f>AI400=18</f>
        <v>1</v>
      </c>
      <c r="AO400" t="b">
        <f>AI400=24</f>
        <v>0</v>
      </c>
      <c r="AP400" t="b">
        <f>AI400=32</f>
        <v>0</v>
      </c>
      <c r="AQ400" t="str">
        <f>IF(AI400=6,"7",IF(AI400=10,"6",IF(AI400=12,"5",
IF(AI400=16,"4",IF(AI400=18,"3",IF(AI400=24,"2",IF(AI400=32,"1","0"))))))
)</f>
        <v>3</v>
      </c>
      <c r="AR400" t="str">
        <f>_xlfn.XLOOKUP(D400, $BF$1:$BR$1, $BF$2:$BR$2)</f>
        <v>13</v>
      </c>
      <c r="AS400" t="str">
        <f>_xlfn.XLOOKUP(E400, $BF$1:$BR$1, $BF$2:$BR$2)</f>
        <v>03</v>
      </c>
      <c r="AT400" t="str">
        <f>_xlfn.XLOOKUP(F400, $BF$1:$BR$1, $BF$2:$BR$2)</f>
        <v>05</v>
      </c>
      <c r="AU400" t="str">
        <f>_xlfn.XLOOKUP(G400, $BF$1:$BR$1, $BF$2:$BR$2)</f>
        <v>13</v>
      </c>
      <c r="AV400" t="str">
        <f>_xlfn.XLOOKUP(H400, $BF$1:$BR$1, $BF$2:$BR$2)</f>
        <v>05</v>
      </c>
      <c r="AW400">
        <f>VALUE(_xlfn.TEXTJOIN("", TRUE, AQ400:AV400))</f>
        <v>31303051305</v>
      </c>
      <c r="AX400">
        <v>31303051305</v>
      </c>
      <c r="AY400">
        <f t="shared" si="6"/>
        <v>602</v>
      </c>
      <c r="AZ400">
        <f>B400*AY400</f>
        <v>490630</v>
      </c>
    </row>
    <row r="401" spans="1:52" x14ac:dyDescent="0.25">
      <c r="A401" t="s">
        <v>450</v>
      </c>
      <c r="B401">
        <v>21</v>
      </c>
      <c r="C401" t="str">
        <f>TEXT(A401, "0")</f>
        <v>K33QK</v>
      </c>
      <c r="D401" t="str">
        <f>MID($C401, 1, 1)</f>
        <v>K</v>
      </c>
      <c r="E401" t="str">
        <f>MID($C401, 2, 1)</f>
        <v>3</v>
      </c>
      <c r="F401" t="str">
        <f>MID($C401, 3, 1)</f>
        <v>3</v>
      </c>
      <c r="G401" t="str">
        <f>MID($C401, 4, 1)</f>
        <v>Q</v>
      </c>
      <c r="H401" t="str">
        <f>MID($C401, 5, 1)</f>
        <v>K</v>
      </c>
      <c r="I401">
        <f>LEN($A401)-LEN(SUBSTITUTE($A401,I$1,""))</f>
        <v>0</v>
      </c>
      <c r="J401">
        <f>LEN($A401)-LEN(SUBSTITUTE($A401,J$1,""))</f>
        <v>2</v>
      </c>
      <c r="K401">
        <f>LEN($A401)-LEN(SUBSTITUTE($A401,K$1,""))</f>
        <v>1</v>
      </c>
      <c r="L401">
        <f>LEN($A401)-LEN(SUBSTITUTE($A401,L$1,""))</f>
        <v>0</v>
      </c>
      <c r="M401">
        <f>LEN($A401)-LEN(SUBSTITUTE($A401,M$1,""))</f>
        <v>0</v>
      </c>
      <c r="N401">
        <f>LEN($A401)-LEN(SUBSTITUTE($A401,N$1,""))</f>
        <v>0</v>
      </c>
      <c r="O401">
        <f>LEN($A401)-LEN(SUBSTITUTE($A401,O$1,""))</f>
        <v>0</v>
      </c>
      <c r="P401">
        <f>LEN($A401)-LEN(SUBSTITUTE($A401,P$1,""))</f>
        <v>0</v>
      </c>
      <c r="Q401">
        <f>LEN($A401)-LEN(SUBSTITUTE($A401,Q$1,""))</f>
        <v>0</v>
      </c>
      <c r="R401">
        <f>LEN($A401)-LEN(SUBSTITUTE($A401,R$1,""))</f>
        <v>0</v>
      </c>
      <c r="S401">
        <f>LEN($A401)-LEN(SUBSTITUTE($A401,S$1,""))</f>
        <v>0</v>
      </c>
      <c r="T401">
        <f>LEN($A401)-LEN(SUBSTITUTE($A401,T$1,""))</f>
        <v>2</v>
      </c>
      <c r="U401">
        <f>LEN($A401)-LEN(SUBSTITUTE($A401,U$1,""))</f>
        <v>0</v>
      </c>
      <c r="V401">
        <f>I401+1</f>
        <v>1</v>
      </c>
      <c r="W401">
        <f>J401+1</f>
        <v>3</v>
      </c>
      <c r="X401">
        <f>K401+1</f>
        <v>2</v>
      </c>
      <c r="Y401">
        <f>L401+1</f>
        <v>1</v>
      </c>
      <c r="Z401">
        <f>M401+1</f>
        <v>1</v>
      </c>
      <c r="AA401">
        <f>N401+1</f>
        <v>1</v>
      </c>
      <c r="AB401">
        <f>O401+1</f>
        <v>1</v>
      </c>
      <c r="AC401">
        <f>P401+1</f>
        <v>1</v>
      </c>
      <c r="AD401">
        <f>Q401+1</f>
        <v>1</v>
      </c>
      <c r="AE401">
        <f>R401+1</f>
        <v>1</v>
      </c>
      <c r="AF401">
        <f>S401+1</f>
        <v>1</v>
      </c>
      <c r="AG401">
        <f>T401+1</f>
        <v>3</v>
      </c>
      <c r="AH401">
        <f>U401+1</f>
        <v>1</v>
      </c>
      <c r="AI401">
        <f>PRODUCT(V401:AH401)</f>
        <v>18</v>
      </c>
      <c r="AJ401" t="b">
        <f>AI401=6</f>
        <v>0</v>
      </c>
      <c r="AK401" t="b">
        <f>AI401=10</f>
        <v>0</v>
      </c>
      <c r="AL401" t="b">
        <f>AI401=12</f>
        <v>0</v>
      </c>
      <c r="AM401" t="b">
        <f>AI401=16</f>
        <v>0</v>
      </c>
      <c r="AN401" t="b">
        <f>AI401=18</f>
        <v>1</v>
      </c>
      <c r="AO401" t="b">
        <f>AI401=24</f>
        <v>0</v>
      </c>
      <c r="AP401" t="b">
        <f>AI401=32</f>
        <v>0</v>
      </c>
      <c r="AQ401" t="str">
        <f>IF(AI401=6,"7",IF(AI401=10,"6",IF(AI401=12,"5",
IF(AI401=16,"4",IF(AI401=18,"3",IF(AI401=24,"2",IF(AI401=32,"1","0"))))))
)</f>
        <v>3</v>
      </c>
      <c r="AR401" t="str">
        <f>_xlfn.XLOOKUP(D401, $BF$1:$BR$1, $BF$2:$BR$2)</f>
        <v>13</v>
      </c>
      <c r="AS401" t="str">
        <f>_xlfn.XLOOKUP(E401, $BF$1:$BR$1, $BF$2:$BR$2)</f>
        <v>03</v>
      </c>
      <c r="AT401" t="str">
        <f>_xlfn.XLOOKUP(F401, $BF$1:$BR$1, $BF$2:$BR$2)</f>
        <v>03</v>
      </c>
      <c r="AU401" t="str">
        <f>_xlfn.XLOOKUP(G401, $BF$1:$BR$1, $BF$2:$BR$2)</f>
        <v>12</v>
      </c>
      <c r="AV401" t="str">
        <f>_xlfn.XLOOKUP(H401, $BF$1:$BR$1, $BF$2:$BR$2)</f>
        <v>13</v>
      </c>
      <c r="AW401">
        <f>VALUE(_xlfn.TEXTJOIN("", TRUE, AQ401:AV401))</f>
        <v>31303031213</v>
      </c>
      <c r="AX401">
        <v>31303031213</v>
      </c>
      <c r="AY401">
        <f t="shared" si="6"/>
        <v>601</v>
      </c>
      <c r="AZ401">
        <f>B401*AY401</f>
        <v>12621</v>
      </c>
    </row>
    <row r="402" spans="1:52" x14ac:dyDescent="0.25">
      <c r="A402" t="s">
        <v>271</v>
      </c>
      <c r="B402">
        <v>884</v>
      </c>
      <c r="C402" t="str">
        <f>TEXT(A402, "0")</f>
        <v>K26K6</v>
      </c>
      <c r="D402" t="str">
        <f>MID($C402, 1, 1)</f>
        <v>K</v>
      </c>
      <c r="E402" t="str">
        <f>MID($C402, 2, 1)</f>
        <v>2</v>
      </c>
      <c r="F402" t="str">
        <f>MID($C402, 3, 1)</f>
        <v>6</v>
      </c>
      <c r="G402" t="str">
        <f>MID($C402, 4, 1)</f>
        <v>K</v>
      </c>
      <c r="H402" t="str">
        <f>MID($C402, 5, 1)</f>
        <v>6</v>
      </c>
      <c r="I402">
        <f>LEN($A402)-LEN(SUBSTITUTE($A402,I$1,""))</f>
        <v>0</v>
      </c>
      <c r="J402">
        <f>LEN($A402)-LEN(SUBSTITUTE($A402,J$1,""))</f>
        <v>2</v>
      </c>
      <c r="K402">
        <f>LEN($A402)-LEN(SUBSTITUTE($A402,K$1,""))</f>
        <v>0</v>
      </c>
      <c r="L402">
        <f>LEN($A402)-LEN(SUBSTITUTE($A402,L$1,""))</f>
        <v>0</v>
      </c>
      <c r="M402">
        <f>LEN($A402)-LEN(SUBSTITUTE($A402,M$1,""))</f>
        <v>0</v>
      </c>
      <c r="N402">
        <f>LEN($A402)-LEN(SUBSTITUTE($A402,N$1,""))</f>
        <v>0</v>
      </c>
      <c r="O402">
        <f>LEN($A402)-LEN(SUBSTITUTE($A402,O$1,""))</f>
        <v>0</v>
      </c>
      <c r="P402">
        <f>LEN($A402)-LEN(SUBSTITUTE($A402,P$1,""))</f>
        <v>0</v>
      </c>
      <c r="Q402">
        <f>LEN($A402)-LEN(SUBSTITUTE($A402,Q$1,""))</f>
        <v>2</v>
      </c>
      <c r="R402">
        <f>LEN($A402)-LEN(SUBSTITUTE($A402,R$1,""))</f>
        <v>0</v>
      </c>
      <c r="S402">
        <f>LEN($A402)-LEN(SUBSTITUTE($A402,S$1,""))</f>
        <v>0</v>
      </c>
      <c r="T402">
        <f>LEN($A402)-LEN(SUBSTITUTE($A402,T$1,""))</f>
        <v>0</v>
      </c>
      <c r="U402">
        <f>LEN($A402)-LEN(SUBSTITUTE($A402,U$1,""))</f>
        <v>1</v>
      </c>
      <c r="V402">
        <f>I402+1</f>
        <v>1</v>
      </c>
      <c r="W402">
        <f>J402+1</f>
        <v>3</v>
      </c>
      <c r="X402">
        <f>K402+1</f>
        <v>1</v>
      </c>
      <c r="Y402">
        <f>L402+1</f>
        <v>1</v>
      </c>
      <c r="Z402">
        <f>M402+1</f>
        <v>1</v>
      </c>
      <c r="AA402">
        <f>N402+1</f>
        <v>1</v>
      </c>
      <c r="AB402">
        <f>O402+1</f>
        <v>1</v>
      </c>
      <c r="AC402">
        <f>P402+1</f>
        <v>1</v>
      </c>
      <c r="AD402">
        <f>Q402+1</f>
        <v>3</v>
      </c>
      <c r="AE402">
        <f>R402+1</f>
        <v>1</v>
      </c>
      <c r="AF402">
        <f>S402+1</f>
        <v>1</v>
      </c>
      <c r="AG402">
        <f>T402+1</f>
        <v>1</v>
      </c>
      <c r="AH402">
        <f>U402+1</f>
        <v>2</v>
      </c>
      <c r="AI402">
        <f>PRODUCT(V402:AH402)</f>
        <v>18</v>
      </c>
      <c r="AJ402" t="b">
        <f>AI402=6</f>
        <v>0</v>
      </c>
      <c r="AK402" t="b">
        <f>AI402=10</f>
        <v>0</v>
      </c>
      <c r="AL402" t="b">
        <f>AI402=12</f>
        <v>0</v>
      </c>
      <c r="AM402" t="b">
        <f>AI402=16</f>
        <v>0</v>
      </c>
      <c r="AN402" t="b">
        <f>AI402=18</f>
        <v>1</v>
      </c>
      <c r="AO402" t="b">
        <f>AI402=24</f>
        <v>0</v>
      </c>
      <c r="AP402" t="b">
        <f>AI402=32</f>
        <v>0</v>
      </c>
      <c r="AQ402" t="str">
        <f>IF(AI402=6,"7",IF(AI402=10,"6",IF(AI402=12,"5",
IF(AI402=16,"4",IF(AI402=18,"3",IF(AI402=24,"2",IF(AI402=32,"1","0"))))))
)</f>
        <v>3</v>
      </c>
      <c r="AR402" t="str">
        <f>_xlfn.XLOOKUP(D402, $BF$1:$BR$1, $BF$2:$BR$2)</f>
        <v>13</v>
      </c>
      <c r="AS402" t="str">
        <f>_xlfn.XLOOKUP(E402, $BF$1:$BR$1, $BF$2:$BR$2)</f>
        <v>02</v>
      </c>
      <c r="AT402" t="str">
        <f>_xlfn.XLOOKUP(F402, $BF$1:$BR$1, $BF$2:$BR$2)</f>
        <v>06</v>
      </c>
      <c r="AU402" t="str">
        <f>_xlfn.XLOOKUP(G402, $BF$1:$BR$1, $BF$2:$BR$2)</f>
        <v>13</v>
      </c>
      <c r="AV402" t="str">
        <f>_xlfn.XLOOKUP(H402, $BF$1:$BR$1, $BF$2:$BR$2)</f>
        <v>06</v>
      </c>
      <c r="AW402">
        <f>VALUE(_xlfn.TEXTJOIN("", TRUE, AQ402:AV402))</f>
        <v>31302061306</v>
      </c>
      <c r="AX402">
        <v>31302061306</v>
      </c>
      <c r="AY402">
        <f t="shared" si="6"/>
        <v>600</v>
      </c>
      <c r="AZ402">
        <f>B402*AY402</f>
        <v>530400</v>
      </c>
    </row>
    <row r="403" spans="1:52" x14ac:dyDescent="0.25">
      <c r="A403" t="s">
        <v>469</v>
      </c>
      <c r="B403">
        <v>345</v>
      </c>
      <c r="C403" t="str">
        <f>TEXT(A403, "0")</f>
        <v>K24K2</v>
      </c>
      <c r="D403" t="str">
        <f>MID($C403, 1, 1)</f>
        <v>K</v>
      </c>
      <c r="E403" t="str">
        <f>MID($C403, 2, 1)</f>
        <v>2</v>
      </c>
      <c r="F403" t="str">
        <f>MID($C403, 3, 1)</f>
        <v>4</v>
      </c>
      <c r="G403" t="str">
        <f>MID($C403, 4, 1)</f>
        <v>K</v>
      </c>
      <c r="H403" t="str">
        <f>MID($C403, 5, 1)</f>
        <v>2</v>
      </c>
      <c r="I403">
        <f>LEN($A403)-LEN(SUBSTITUTE($A403,I$1,""))</f>
        <v>0</v>
      </c>
      <c r="J403">
        <f>LEN($A403)-LEN(SUBSTITUTE($A403,J$1,""))</f>
        <v>2</v>
      </c>
      <c r="K403">
        <f>LEN($A403)-LEN(SUBSTITUTE($A403,K$1,""))</f>
        <v>0</v>
      </c>
      <c r="L403">
        <f>LEN($A403)-LEN(SUBSTITUTE($A403,L$1,""))</f>
        <v>0</v>
      </c>
      <c r="M403">
        <f>LEN($A403)-LEN(SUBSTITUTE($A403,M$1,""))</f>
        <v>0</v>
      </c>
      <c r="N403">
        <f>LEN($A403)-LEN(SUBSTITUTE($A403,N$1,""))</f>
        <v>0</v>
      </c>
      <c r="O403">
        <f>LEN($A403)-LEN(SUBSTITUTE($A403,O$1,""))</f>
        <v>0</v>
      </c>
      <c r="P403">
        <f>LEN($A403)-LEN(SUBSTITUTE($A403,P$1,""))</f>
        <v>0</v>
      </c>
      <c r="Q403">
        <f>LEN($A403)-LEN(SUBSTITUTE($A403,Q$1,""))</f>
        <v>0</v>
      </c>
      <c r="R403">
        <f>LEN($A403)-LEN(SUBSTITUTE($A403,R$1,""))</f>
        <v>0</v>
      </c>
      <c r="S403">
        <f>LEN($A403)-LEN(SUBSTITUTE($A403,S$1,""))</f>
        <v>1</v>
      </c>
      <c r="T403">
        <f>LEN($A403)-LEN(SUBSTITUTE($A403,T$1,""))</f>
        <v>0</v>
      </c>
      <c r="U403">
        <f>LEN($A403)-LEN(SUBSTITUTE($A403,U$1,""))</f>
        <v>2</v>
      </c>
      <c r="V403">
        <f>I403+1</f>
        <v>1</v>
      </c>
      <c r="W403">
        <f>J403+1</f>
        <v>3</v>
      </c>
      <c r="X403">
        <f>K403+1</f>
        <v>1</v>
      </c>
      <c r="Y403">
        <f>L403+1</f>
        <v>1</v>
      </c>
      <c r="Z403">
        <f>M403+1</f>
        <v>1</v>
      </c>
      <c r="AA403">
        <f>N403+1</f>
        <v>1</v>
      </c>
      <c r="AB403">
        <f>O403+1</f>
        <v>1</v>
      </c>
      <c r="AC403">
        <f>P403+1</f>
        <v>1</v>
      </c>
      <c r="AD403">
        <f>Q403+1</f>
        <v>1</v>
      </c>
      <c r="AE403">
        <f>R403+1</f>
        <v>1</v>
      </c>
      <c r="AF403">
        <f>S403+1</f>
        <v>2</v>
      </c>
      <c r="AG403">
        <f>T403+1</f>
        <v>1</v>
      </c>
      <c r="AH403">
        <f>U403+1</f>
        <v>3</v>
      </c>
      <c r="AI403">
        <f>PRODUCT(V403:AH403)</f>
        <v>18</v>
      </c>
      <c r="AJ403" t="b">
        <f>AI403=6</f>
        <v>0</v>
      </c>
      <c r="AK403" t="b">
        <f>AI403=10</f>
        <v>0</v>
      </c>
      <c r="AL403" t="b">
        <f>AI403=12</f>
        <v>0</v>
      </c>
      <c r="AM403" t="b">
        <f>AI403=16</f>
        <v>0</v>
      </c>
      <c r="AN403" t="b">
        <f>AI403=18</f>
        <v>1</v>
      </c>
      <c r="AO403" t="b">
        <f>AI403=24</f>
        <v>0</v>
      </c>
      <c r="AP403" t="b">
        <f>AI403=32</f>
        <v>0</v>
      </c>
      <c r="AQ403" t="str">
        <f>IF(AI403=6,"7",IF(AI403=10,"6",IF(AI403=12,"5",
IF(AI403=16,"4",IF(AI403=18,"3",IF(AI403=24,"2",IF(AI403=32,"1","0"))))))
)</f>
        <v>3</v>
      </c>
      <c r="AR403" t="str">
        <f>_xlfn.XLOOKUP(D403, $BF$1:$BR$1, $BF$2:$BR$2)</f>
        <v>13</v>
      </c>
      <c r="AS403" t="str">
        <f>_xlfn.XLOOKUP(E403, $BF$1:$BR$1, $BF$2:$BR$2)</f>
        <v>02</v>
      </c>
      <c r="AT403" t="str">
        <f>_xlfn.XLOOKUP(F403, $BF$1:$BR$1, $BF$2:$BR$2)</f>
        <v>04</v>
      </c>
      <c r="AU403" t="str">
        <f>_xlfn.XLOOKUP(G403, $BF$1:$BR$1, $BF$2:$BR$2)</f>
        <v>13</v>
      </c>
      <c r="AV403" t="str">
        <f>_xlfn.XLOOKUP(H403, $BF$1:$BR$1, $BF$2:$BR$2)</f>
        <v>02</v>
      </c>
      <c r="AW403">
        <f>VALUE(_xlfn.TEXTJOIN("", TRUE, AQ403:AV403))</f>
        <v>31302041302</v>
      </c>
      <c r="AX403">
        <v>31302041302</v>
      </c>
      <c r="AY403">
        <f t="shared" si="6"/>
        <v>599</v>
      </c>
      <c r="AZ403">
        <f>B403*AY403</f>
        <v>206655</v>
      </c>
    </row>
    <row r="404" spans="1:52" x14ac:dyDescent="0.25">
      <c r="A404" t="s">
        <v>710</v>
      </c>
      <c r="B404">
        <v>142</v>
      </c>
      <c r="C404" t="str">
        <f>TEXT(A404, "0")</f>
        <v>QKK6Q</v>
      </c>
      <c r="D404" t="str">
        <f>MID($C404, 1, 1)</f>
        <v>Q</v>
      </c>
      <c r="E404" t="str">
        <f>MID($C404, 2, 1)</f>
        <v>K</v>
      </c>
      <c r="F404" t="str">
        <f>MID($C404, 3, 1)</f>
        <v>K</v>
      </c>
      <c r="G404" t="str">
        <f>MID($C404, 4, 1)</f>
        <v>6</v>
      </c>
      <c r="H404" t="str">
        <f>MID($C404, 5, 1)</f>
        <v>Q</v>
      </c>
      <c r="I404">
        <f>LEN($A404)-LEN(SUBSTITUTE($A404,I$1,""))</f>
        <v>0</v>
      </c>
      <c r="J404">
        <f>LEN($A404)-LEN(SUBSTITUTE($A404,J$1,""))</f>
        <v>2</v>
      </c>
      <c r="K404">
        <f>LEN($A404)-LEN(SUBSTITUTE($A404,K$1,""))</f>
        <v>2</v>
      </c>
      <c r="L404">
        <f>LEN($A404)-LEN(SUBSTITUTE($A404,L$1,""))</f>
        <v>0</v>
      </c>
      <c r="M404">
        <f>LEN($A404)-LEN(SUBSTITUTE($A404,M$1,""))</f>
        <v>0</v>
      </c>
      <c r="N404">
        <f>LEN($A404)-LEN(SUBSTITUTE($A404,N$1,""))</f>
        <v>0</v>
      </c>
      <c r="O404">
        <f>LEN($A404)-LEN(SUBSTITUTE($A404,O$1,""))</f>
        <v>0</v>
      </c>
      <c r="P404">
        <f>LEN($A404)-LEN(SUBSTITUTE($A404,P$1,""))</f>
        <v>0</v>
      </c>
      <c r="Q404">
        <f>LEN($A404)-LEN(SUBSTITUTE($A404,Q$1,""))</f>
        <v>1</v>
      </c>
      <c r="R404">
        <f>LEN($A404)-LEN(SUBSTITUTE($A404,R$1,""))</f>
        <v>0</v>
      </c>
      <c r="S404">
        <f>LEN($A404)-LEN(SUBSTITUTE($A404,S$1,""))</f>
        <v>0</v>
      </c>
      <c r="T404">
        <f>LEN($A404)-LEN(SUBSTITUTE($A404,T$1,""))</f>
        <v>0</v>
      </c>
      <c r="U404">
        <f>LEN($A404)-LEN(SUBSTITUTE($A404,U$1,""))</f>
        <v>0</v>
      </c>
      <c r="V404">
        <f>I404+1</f>
        <v>1</v>
      </c>
      <c r="W404">
        <f>J404+1</f>
        <v>3</v>
      </c>
      <c r="X404">
        <f>K404+1</f>
        <v>3</v>
      </c>
      <c r="Y404">
        <f>L404+1</f>
        <v>1</v>
      </c>
      <c r="Z404">
        <f>M404+1</f>
        <v>1</v>
      </c>
      <c r="AA404">
        <f>N404+1</f>
        <v>1</v>
      </c>
      <c r="AB404">
        <f>O404+1</f>
        <v>1</v>
      </c>
      <c r="AC404">
        <f>P404+1</f>
        <v>1</v>
      </c>
      <c r="AD404">
        <f>Q404+1</f>
        <v>2</v>
      </c>
      <c r="AE404">
        <f>R404+1</f>
        <v>1</v>
      </c>
      <c r="AF404">
        <f>S404+1</f>
        <v>1</v>
      </c>
      <c r="AG404">
        <f>T404+1</f>
        <v>1</v>
      </c>
      <c r="AH404">
        <f>U404+1</f>
        <v>1</v>
      </c>
      <c r="AI404">
        <f>PRODUCT(V404:AH404)</f>
        <v>18</v>
      </c>
      <c r="AJ404" t="b">
        <f>AI404=6</f>
        <v>0</v>
      </c>
      <c r="AK404" t="b">
        <f>AI404=10</f>
        <v>0</v>
      </c>
      <c r="AL404" t="b">
        <f>AI404=12</f>
        <v>0</v>
      </c>
      <c r="AM404" t="b">
        <f>AI404=16</f>
        <v>0</v>
      </c>
      <c r="AN404" t="b">
        <f>AI404=18</f>
        <v>1</v>
      </c>
      <c r="AO404" t="b">
        <f>AI404=24</f>
        <v>0</v>
      </c>
      <c r="AP404" t="b">
        <f>AI404=32</f>
        <v>0</v>
      </c>
      <c r="AQ404" t="str">
        <f>IF(AI404=6,"7",IF(AI404=10,"6",IF(AI404=12,"5",
IF(AI404=16,"4",IF(AI404=18,"3",IF(AI404=24,"2",IF(AI404=32,"1","0"))))))
)</f>
        <v>3</v>
      </c>
      <c r="AR404" t="str">
        <f>_xlfn.XLOOKUP(D404, $BF$1:$BR$1, $BF$2:$BR$2)</f>
        <v>12</v>
      </c>
      <c r="AS404" t="str">
        <f>_xlfn.XLOOKUP(E404, $BF$1:$BR$1, $BF$2:$BR$2)</f>
        <v>13</v>
      </c>
      <c r="AT404" t="str">
        <f>_xlfn.XLOOKUP(F404, $BF$1:$BR$1, $BF$2:$BR$2)</f>
        <v>13</v>
      </c>
      <c r="AU404" t="str">
        <f>_xlfn.XLOOKUP(G404, $BF$1:$BR$1, $BF$2:$BR$2)</f>
        <v>06</v>
      </c>
      <c r="AV404" t="str">
        <f>_xlfn.XLOOKUP(H404, $BF$1:$BR$1, $BF$2:$BR$2)</f>
        <v>12</v>
      </c>
      <c r="AW404">
        <f>VALUE(_xlfn.TEXTJOIN("", TRUE, AQ404:AV404))</f>
        <v>31213130612</v>
      </c>
      <c r="AX404">
        <v>31213130612</v>
      </c>
      <c r="AY404">
        <f t="shared" si="6"/>
        <v>598</v>
      </c>
      <c r="AZ404">
        <f>B404*AY404</f>
        <v>84916</v>
      </c>
    </row>
    <row r="405" spans="1:52" x14ac:dyDescent="0.25">
      <c r="A405" t="s">
        <v>929</v>
      </c>
      <c r="B405">
        <v>166</v>
      </c>
      <c r="C405" t="str">
        <f>TEXT(A405, "0")</f>
        <v>QK66Q</v>
      </c>
      <c r="D405" t="str">
        <f>MID($C405, 1, 1)</f>
        <v>Q</v>
      </c>
      <c r="E405" t="str">
        <f>MID($C405, 2, 1)</f>
        <v>K</v>
      </c>
      <c r="F405" t="str">
        <f>MID($C405, 3, 1)</f>
        <v>6</v>
      </c>
      <c r="G405" t="str">
        <f>MID($C405, 4, 1)</f>
        <v>6</v>
      </c>
      <c r="H405" t="str">
        <f>MID($C405, 5, 1)</f>
        <v>Q</v>
      </c>
      <c r="I405">
        <f>LEN($A405)-LEN(SUBSTITUTE($A405,I$1,""))</f>
        <v>0</v>
      </c>
      <c r="J405">
        <f>LEN($A405)-LEN(SUBSTITUTE($A405,J$1,""))</f>
        <v>1</v>
      </c>
      <c r="K405">
        <f>LEN($A405)-LEN(SUBSTITUTE($A405,K$1,""))</f>
        <v>2</v>
      </c>
      <c r="L405">
        <f>LEN($A405)-LEN(SUBSTITUTE($A405,L$1,""))</f>
        <v>0</v>
      </c>
      <c r="M405">
        <f>LEN($A405)-LEN(SUBSTITUTE($A405,M$1,""))</f>
        <v>0</v>
      </c>
      <c r="N405">
        <f>LEN($A405)-LEN(SUBSTITUTE($A405,N$1,""))</f>
        <v>0</v>
      </c>
      <c r="O405">
        <f>LEN($A405)-LEN(SUBSTITUTE($A405,O$1,""))</f>
        <v>0</v>
      </c>
      <c r="P405">
        <f>LEN($A405)-LEN(SUBSTITUTE($A405,P$1,""))</f>
        <v>0</v>
      </c>
      <c r="Q405">
        <f>LEN($A405)-LEN(SUBSTITUTE($A405,Q$1,""))</f>
        <v>2</v>
      </c>
      <c r="R405">
        <f>LEN($A405)-LEN(SUBSTITUTE($A405,R$1,""))</f>
        <v>0</v>
      </c>
      <c r="S405">
        <f>LEN($A405)-LEN(SUBSTITUTE($A405,S$1,""))</f>
        <v>0</v>
      </c>
      <c r="T405">
        <f>LEN($A405)-LEN(SUBSTITUTE($A405,T$1,""))</f>
        <v>0</v>
      </c>
      <c r="U405">
        <f>LEN($A405)-LEN(SUBSTITUTE($A405,U$1,""))</f>
        <v>0</v>
      </c>
      <c r="V405">
        <f>I405+1</f>
        <v>1</v>
      </c>
      <c r="W405">
        <f>J405+1</f>
        <v>2</v>
      </c>
      <c r="X405">
        <f>K405+1</f>
        <v>3</v>
      </c>
      <c r="Y405">
        <f>L405+1</f>
        <v>1</v>
      </c>
      <c r="Z405">
        <f>M405+1</f>
        <v>1</v>
      </c>
      <c r="AA405">
        <f>N405+1</f>
        <v>1</v>
      </c>
      <c r="AB405">
        <f>O405+1</f>
        <v>1</v>
      </c>
      <c r="AC405">
        <f>P405+1</f>
        <v>1</v>
      </c>
      <c r="AD405">
        <f>Q405+1</f>
        <v>3</v>
      </c>
      <c r="AE405">
        <f>R405+1</f>
        <v>1</v>
      </c>
      <c r="AF405">
        <f>S405+1</f>
        <v>1</v>
      </c>
      <c r="AG405">
        <f>T405+1</f>
        <v>1</v>
      </c>
      <c r="AH405">
        <f>U405+1</f>
        <v>1</v>
      </c>
      <c r="AI405">
        <f>PRODUCT(V405:AH405)</f>
        <v>18</v>
      </c>
      <c r="AJ405" t="b">
        <f>AI405=6</f>
        <v>0</v>
      </c>
      <c r="AK405" t="b">
        <f>AI405=10</f>
        <v>0</v>
      </c>
      <c r="AL405" t="b">
        <f>AI405=12</f>
        <v>0</v>
      </c>
      <c r="AM405" t="b">
        <f>AI405=16</f>
        <v>0</v>
      </c>
      <c r="AN405" t="b">
        <f>AI405=18</f>
        <v>1</v>
      </c>
      <c r="AO405" t="b">
        <f>AI405=24</f>
        <v>0</v>
      </c>
      <c r="AP405" t="b">
        <f>AI405=32</f>
        <v>0</v>
      </c>
      <c r="AQ405" t="str">
        <f>IF(AI405=6,"7",IF(AI405=10,"6",IF(AI405=12,"5",
IF(AI405=16,"4",IF(AI405=18,"3",IF(AI405=24,"2",IF(AI405=32,"1","0"))))))
)</f>
        <v>3</v>
      </c>
      <c r="AR405" t="str">
        <f>_xlfn.XLOOKUP(D405, $BF$1:$BR$1, $BF$2:$BR$2)</f>
        <v>12</v>
      </c>
      <c r="AS405" t="str">
        <f>_xlfn.XLOOKUP(E405, $BF$1:$BR$1, $BF$2:$BR$2)</f>
        <v>13</v>
      </c>
      <c r="AT405" t="str">
        <f>_xlfn.XLOOKUP(F405, $BF$1:$BR$1, $BF$2:$BR$2)</f>
        <v>06</v>
      </c>
      <c r="AU405" t="str">
        <f>_xlfn.XLOOKUP(G405, $BF$1:$BR$1, $BF$2:$BR$2)</f>
        <v>06</v>
      </c>
      <c r="AV405" t="str">
        <f>_xlfn.XLOOKUP(H405, $BF$1:$BR$1, $BF$2:$BR$2)</f>
        <v>12</v>
      </c>
      <c r="AW405">
        <f>VALUE(_xlfn.TEXTJOIN("", TRUE, AQ405:AV405))</f>
        <v>31213060612</v>
      </c>
      <c r="AX405">
        <v>31213060612</v>
      </c>
      <c r="AY405">
        <f t="shared" si="6"/>
        <v>597</v>
      </c>
      <c r="AZ405">
        <f>B405*AY405</f>
        <v>99102</v>
      </c>
    </row>
    <row r="406" spans="1:52" x14ac:dyDescent="0.25">
      <c r="A406" t="s">
        <v>316</v>
      </c>
      <c r="B406">
        <v>288</v>
      </c>
      <c r="C406" t="str">
        <f>TEXT(A406, "0")</f>
        <v>QK4Q4</v>
      </c>
      <c r="D406" t="str">
        <f>MID($C406, 1, 1)</f>
        <v>Q</v>
      </c>
      <c r="E406" t="str">
        <f>MID($C406, 2, 1)</f>
        <v>K</v>
      </c>
      <c r="F406" t="str">
        <f>MID($C406, 3, 1)</f>
        <v>4</v>
      </c>
      <c r="G406" t="str">
        <f>MID($C406, 4, 1)</f>
        <v>Q</v>
      </c>
      <c r="H406" t="str">
        <f>MID($C406, 5, 1)</f>
        <v>4</v>
      </c>
      <c r="I406">
        <f>LEN($A406)-LEN(SUBSTITUTE($A406,I$1,""))</f>
        <v>0</v>
      </c>
      <c r="J406">
        <f>LEN($A406)-LEN(SUBSTITUTE($A406,J$1,""))</f>
        <v>1</v>
      </c>
      <c r="K406">
        <f>LEN($A406)-LEN(SUBSTITUTE($A406,K$1,""))</f>
        <v>2</v>
      </c>
      <c r="L406">
        <f>LEN($A406)-LEN(SUBSTITUTE($A406,L$1,""))</f>
        <v>0</v>
      </c>
      <c r="M406">
        <f>LEN($A406)-LEN(SUBSTITUTE($A406,M$1,""))</f>
        <v>0</v>
      </c>
      <c r="N406">
        <f>LEN($A406)-LEN(SUBSTITUTE($A406,N$1,""))</f>
        <v>0</v>
      </c>
      <c r="O406">
        <f>LEN($A406)-LEN(SUBSTITUTE($A406,O$1,""))</f>
        <v>0</v>
      </c>
      <c r="P406">
        <f>LEN($A406)-LEN(SUBSTITUTE($A406,P$1,""))</f>
        <v>0</v>
      </c>
      <c r="Q406">
        <f>LEN($A406)-LEN(SUBSTITUTE($A406,Q$1,""))</f>
        <v>0</v>
      </c>
      <c r="R406">
        <f>LEN($A406)-LEN(SUBSTITUTE($A406,R$1,""))</f>
        <v>0</v>
      </c>
      <c r="S406">
        <f>LEN($A406)-LEN(SUBSTITUTE($A406,S$1,""))</f>
        <v>2</v>
      </c>
      <c r="T406">
        <f>LEN($A406)-LEN(SUBSTITUTE($A406,T$1,""))</f>
        <v>0</v>
      </c>
      <c r="U406">
        <f>LEN($A406)-LEN(SUBSTITUTE($A406,U$1,""))</f>
        <v>0</v>
      </c>
      <c r="V406">
        <f>I406+1</f>
        <v>1</v>
      </c>
      <c r="W406">
        <f>J406+1</f>
        <v>2</v>
      </c>
      <c r="X406">
        <f>K406+1</f>
        <v>3</v>
      </c>
      <c r="Y406">
        <f>L406+1</f>
        <v>1</v>
      </c>
      <c r="Z406">
        <f>M406+1</f>
        <v>1</v>
      </c>
      <c r="AA406">
        <f>N406+1</f>
        <v>1</v>
      </c>
      <c r="AB406">
        <f>O406+1</f>
        <v>1</v>
      </c>
      <c r="AC406">
        <f>P406+1</f>
        <v>1</v>
      </c>
      <c r="AD406">
        <f>Q406+1</f>
        <v>1</v>
      </c>
      <c r="AE406">
        <f>R406+1</f>
        <v>1</v>
      </c>
      <c r="AF406">
        <f>S406+1</f>
        <v>3</v>
      </c>
      <c r="AG406">
        <f>T406+1</f>
        <v>1</v>
      </c>
      <c r="AH406">
        <f>U406+1</f>
        <v>1</v>
      </c>
      <c r="AI406">
        <f>PRODUCT(V406:AH406)</f>
        <v>18</v>
      </c>
      <c r="AJ406" t="b">
        <f>AI406=6</f>
        <v>0</v>
      </c>
      <c r="AK406" t="b">
        <f>AI406=10</f>
        <v>0</v>
      </c>
      <c r="AL406" t="b">
        <f>AI406=12</f>
        <v>0</v>
      </c>
      <c r="AM406" t="b">
        <f>AI406=16</f>
        <v>0</v>
      </c>
      <c r="AN406" t="b">
        <f>AI406=18</f>
        <v>1</v>
      </c>
      <c r="AO406" t="b">
        <f>AI406=24</f>
        <v>0</v>
      </c>
      <c r="AP406" t="b">
        <f>AI406=32</f>
        <v>0</v>
      </c>
      <c r="AQ406" t="str">
        <f>IF(AI406=6,"7",IF(AI406=10,"6",IF(AI406=12,"5",
IF(AI406=16,"4",IF(AI406=18,"3",IF(AI406=24,"2",IF(AI406=32,"1","0"))))))
)</f>
        <v>3</v>
      </c>
      <c r="AR406" t="str">
        <f>_xlfn.XLOOKUP(D406, $BF$1:$BR$1, $BF$2:$BR$2)</f>
        <v>12</v>
      </c>
      <c r="AS406" t="str">
        <f>_xlfn.XLOOKUP(E406, $BF$1:$BR$1, $BF$2:$BR$2)</f>
        <v>13</v>
      </c>
      <c r="AT406" t="str">
        <f>_xlfn.XLOOKUP(F406, $BF$1:$BR$1, $BF$2:$BR$2)</f>
        <v>04</v>
      </c>
      <c r="AU406" t="str">
        <f>_xlfn.XLOOKUP(G406, $BF$1:$BR$1, $BF$2:$BR$2)</f>
        <v>12</v>
      </c>
      <c r="AV406" t="str">
        <f>_xlfn.XLOOKUP(H406, $BF$1:$BR$1, $BF$2:$BR$2)</f>
        <v>04</v>
      </c>
      <c r="AW406">
        <f>VALUE(_xlfn.TEXTJOIN("", TRUE, AQ406:AV406))</f>
        <v>31213041204</v>
      </c>
      <c r="AX406">
        <v>31213041204</v>
      </c>
      <c r="AY406">
        <f t="shared" si="6"/>
        <v>596</v>
      </c>
      <c r="AZ406">
        <f>B406*AY406</f>
        <v>171648</v>
      </c>
    </row>
    <row r="407" spans="1:52" x14ac:dyDescent="0.25">
      <c r="A407" t="s">
        <v>609</v>
      </c>
      <c r="B407">
        <v>207</v>
      </c>
      <c r="C407" t="str">
        <f>TEXT(A407, "0")</f>
        <v>QK44K</v>
      </c>
      <c r="D407" t="str">
        <f>MID($C407, 1, 1)</f>
        <v>Q</v>
      </c>
      <c r="E407" t="str">
        <f>MID($C407, 2, 1)</f>
        <v>K</v>
      </c>
      <c r="F407" t="str">
        <f>MID($C407, 3, 1)</f>
        <v>4</v>
      </c>
      <c r="G407" t="str">
        <f>MID($C407, 4, 1)</f>
        <v>4</v>
      </c>
      <c r="H407" t="str">
        <f>MID($C407, 5, 1)</f>
        <v>K</v>
      </c>
      <c r="I407">
        <f>LEN($A407)-LEN(SUBSTITUTE($A407,I$1,""))</f>
        <v>0</v>
      </c>
      <c r="J407">
        <f>LEN($A407)-LEN(SUBSTITUTE($A407,J$1,""))</f>
        <v>2</v>
      </c>
      <c r="K407">
        <f>LEN($A407)-LEN(SUBSTITUTE($A407,K$1,""))</f>
        <v>1</v>
      </c>
      <c r="L407">
        <f>LEN($A407)-LEN(SUBSTITUTE($A407,L$1,""))</f>
        <v>0</v>
      </c>
      <c r="M407">
        <f>LEN($A407)-LEN(SUBSTITUTE($A407,M$1,""))</f>
        <v>0</v>
      </c>
      <c r="N407">
        <f>LEN($A407)-LEN(SUBSTITUTE($A407,N$1,""))</f>
        <v>0</v>
      </c>
      <c r="O407">
        <f>LEN($A407)-LEN(SUBSTITUTE($A407,O$1,""))</f>
        <v>0</v>
      </c>
      <c r="P407">
        <f>LEN($A407)-LEN(SUBSTITUTE($A407,P$1,""))</f>
        <v>0</v>
      </c>
      <c r="Q407">
        <f>LEN($A407)-LEN(SUBSTITUTE($A407,Q$1,""))</f>
        <v>0</v>
      </c>
      <c r="R407">
        <f>LEN($A407)-LEN(SUBSTITUTE($A407,R$1,""))</f>
        <v>0</v>
      </c>
      <c r="S407">
        <f>LEN($A407)-LEN(SUBSTITUTE($A407,S$1,""))</f>
        <v>2</v>
      </c>
      <c r="T407">
        <f>LEN($A407)-LEN(SUBSTITUTE($A407,T$1,""))</f>
        <v>0</v>
      </c>
      <c r="U407">
        <f>LEN($A407)-LEN(SUBSTITUTE($A407,U$1,""))</f>
        <v>0</v>
      </c>
      <c r="V407">
        <f>I407+1</f>
        <v>1</v>
      </c>
      <c r="W407">
        <f>J407+1</f>
        <v>3</v>
      </c>
      <c r="X407">
        <f>K407+1</f>
        <v>2</v>
      </c>
      <c r="Y407">
        <f>L407+1</f>
        <v>1</v>
      </c>
      <c r="Z407">
        <f>M407+1</f>
        <v>1</v>
      </c>
      <c r="AA407">
        <f>N407+1</f>
        <v>1</v>
      </c>
      <c r="AB407">
        <f>O407+1</f>
        <v>1</v>
      </c>
      <c r="AC407">
        <f>P407+1</f>
        <v>1</v>
      </c>
      <c r="AD407">
        <f>Q407+1</f>
        <v>1</v>
      </c>
      <c r="AE407">
        <f>R407+1</f>
        <v>1</v>
      </c>
      <c r="AF407">
        <f>S407+1</f>
        <v>3</v>
      </c>
      <c r="AG407">
        <f>T407+1</f>
        <v>1</v>
      </c>
      <c r="AH407">
        <f>U407+1</f>
        <v>1</v>
      </c>
      <c r="AI407">
        <f>PRODUCT(V407:AH407)</f>
        <v>18</v>
      </c>
      <c r="AJ407" t="b">
        <f>AI407=6</f>
        <v>0</v>
      </c>
      <c r="AK407" t="b">
        <f>AI407=10</f>
        <v>0</v>
      </c>
      <c r="AL407" t="b">
        <f>AI407=12</f>
        <v>0</v>
      </c>
      <c r="AM407" t="b">
        <f>AI407=16</f>
        <v>0</v>
      </c>
      <c r="AN407" t="b">
        <f>AI407=18</f>
        <v>1</v>
      </c>
      <c r="AO407" t="b">
        <f>AI407=24</f>
        <v>0</v>
      </c>
      <c r="AP407" t="b">
        <f>AI407=32</f>
        <v>0</v>
      </c>
      <c r="AQ407" t="str">
        <f>IF(AI407=6,"7",IF(AI407=10,"6",IF(AI407=12,"5",
IF(AI407=16,"4",IF(AI407=18,"3",IF(AI407=24,"2",IF(AI407=32,"1","0"))))))
)</f>
        <v>3</v>
      </c>
      <c r="AR407" t="str">
        <f>_xlfn.XLOOKUP(D407, $BF$1:$BR$1, $BF$2:$BR$2)</f>
        <v>12</v>
      </c>
      <c r="AS407" t="str">
        <f>_xlfn.XLOOKUP(E407, $BF$1:$BR$1, $BF$2:$BR$2)</f>
        <v>13</v>
      </c>
      <c r="AT407" t="str">
        <f>_xlfn.XLOOKUP(F407, $BF$1:$BR$1, $BF$2:$BR$2)</f>
        <v>04</v>
      </c>
      <c r="AU407" t="str">
        <f>_xlfn.XLOOKUP(G407, $BF$1:$BR$1, $BF$2:$BR$2)</f>
        <v>04</v>
      </c>
      <c r="AV407" t="str">
        <f>_xlfn.XLOOKUP(H407, $BF$1:$BR$1, $BF$2:$BR$2)</f>
        <v>13</v>
      </c>
      <c r="AW407">
        <f>VALUE(_xlfn.TEXTJOIN("", TRUE, AQ407:AV407))</f>
        <v>31213040413</v>
      </c>
      <c r="AX407">
        <v>31213040413</v>
      </c>
      <c r="AY407">
        <f t="shared" si="6"/>
        <v>595</v>
      </c>
      <c r="AZ407">
        <f>B407*AY407</f>
        <v>123165</v>
      </c>
    </row>
    <row r="408" spans="1:52" x14ac:dyDescent="0.25">
      <c r="A408" t="s">
        <v>583</v>
      </c>
      <c r="B408">
        <v>584</v>
      </c>
      <c r="C408" t="str">
        <f>TEXT(A408, "0")</f>
        <v>QQK77</v>
      </c>
      <c r="D408" t="str">
        <f>MID($C408, 1, 1)</f>
        <v>Q</v>
      </c>
      <c r="E408" t="str">
        <f>MID($C408, 2, 1)</f>
        <v>Q</v>
      </c>
      <c r="F408" t="str">
        <f>MID($C408, 3, 1)</f>
        <v>K</v>
      </c>
      <c r="G408" t="str">
        <f>MID($C408, 4, 1)</f>
        <v>7</v>
      </c>
      <c r="H408" t="str">
        <f>MID($C408, 5, 1)</f>
        <v>7</v>
      </c>
      <c r="I408">
        <f>LEN($A408)-LEN(SUBSTITUTE($A408,I$1,""))</f>
        <v>0</v>
      </c>
      <c r="J408">
        <f>LEN($A408)-LEN(SUBSTITUTE($A408,J$1,""))</f>
        <v>1</v>
      </c>
      <c r="K408">
        <f>LEN($A408)-LEN(SUBSTITUTE($A408,K$1,""))</f>
        <v>2</v>
      </c>
      <c r="L408">
        <f>LEN($A408)-LEN(SUBSTITUTE($A408,L$1,""))</f>
        <v>0</v>
      </c>
      <c r="M408">
        <f>LEN($A408)-LEN(SUBSTITUTE($A408,M$1,""))</f>
        <v>0</v>
      </c>
      <c r="N408">
        <f>LEN($A408)-LEN(SUBSTITUTE($A408,N$1,""))</f>
        <v>0</v>
      </c>
      <c r="O408">
        <f>LEN($A408)-LEN(SUBSTITUTE($A408,O$1,""))</f>
        <v>0</v>
      </c>
      <c r="P408">
        <f>LEN($A408)-LEN(SUBSTITUTE($A408,P$1,""))</f>
        <v>2</v>
      </c>
      <c r="Q408">
        <f>LEN($A408)-LEN(SUBSTITUTE($A408,Q$1,""))</f>
        <v>0</v>
      </c>
      <c r="R408">
        <f>LEN($A408)-LEN(SUBSTITUTE($A408,R$1,""))</f>
        <v>0</v>
      </c>
      <c r="S408">
        <f>LEN($A408)-LEN(SUBSTITUTE($A408,S$1,""))</f>
        <v>0</v>
      </c>
      <c r="T408">
        <f>LEN($A408)-LEN(SUBSTITUTE($A408,T$1,""))</f>
        <v>0</v>
      </c>
      <c r="U408">
        <f>LEN($A408)-LEN(SUBSTITUTE($A408,U$1,""))</f>
        <v>0</v>
      </c>
      <c r="V408">
        <f>I408+1</f>
        <v>1</v>
      </c>
      <c r="W408">
        <f>J408+1</f>
        <v>2</v>
      </c>
      <c r="X408">
        <f>K408+1</f>
        <v>3</v>
      </c>
      <c r="Y408">
        <f>L408+1</f>
        <v>1</v>
      </c>
      <c r="Z408">
        <f>M408+1</f>
        <v>1</v>
      </c>
      <c r="AA408">
        <f>N408+1</f>
        <v>1</v>
      </c>
      <c r="AB408">
        <f>O408+1</f>
        <v>1</v>
      </c>
      <c r="AC408">
        <f>P408+1</f>
        <v>3</v>
      </c>
      <c r="AD408">
        <f>Q408+1</f>
        <v>1</v>
      </c>
      <c r="AE408">
        <f>R408+1</f>
        <v>1</v>
      </c>
      <c r="AF408">
        <f>S408+1</f>
        <v>1</v>
      </c>
      <c r="AG408">
        <f>T408+1</f>
        <v>1</v>
      </c>
      <c r="AH408">
        <f>U408+1</f>
        <v>1</v>
      </c>
      <c r="AI408">
        <f>PRODUCT(V408:AH408)</f>
        <v>18</v>
      </c>
      <c r="AJ408" t="b">
        <f>AI408=6</f>
        <v>0</v>
      </c>
      <c r="AK408" t="b">
        <f>AI408=10</f>
        <v>0</v>
      </c>
      <c r="AL408" t="b">
        <f>AI408=12</f>
        <v>0</v>
      </c>
      <c r="AM408" t="b">
        <f>AI408=16</f>
        <v>0</v>
      </c>
      <c r="AN408" t="b">
        <f>AI408=18</f>
        <v>1</v>
      </c>
      <c r="AO408" t="b">
        <f>AI408=24</f>
        <v>0</v>
      </c>
      <c r="AP408" t="b">
        <f>AI408=32</f>
        <v>0</v>
      </c>
      <c r="AQ408" t="str">
        <f>IF(AI408=6,"7",IF(AI408=10,"6",IF(AI408=12,"5",
IF(AI408=16,"4",IF(AI408=18,"3",IF(AI408=24,"2",IF(AI408=32,"1","0"))))))
)</f>
        <v>3</v>
      </c>
      <c r="AR408" t="str">
        <f>_xlfn.XLOOKUP(D408, $BF$1:$BR$1, $BF$2:$BR$2)</f>
        <v>12</v>
      </c>
      <c r="AS408" t="str">
        <f>_xlfn.XLOOKUP(E408, $BF$1:$BR$1, $BF$2:$BR$2)</f>
        <v>12</v>
      </c>
      <c r="AT408" t="str">
        <f>_xlfn.XLOOKUP(F408, $BF$1:$BR$1, $BF$2:$BR$2)</f>
        <v>13</v>
      </c>
      <c r="AU408" t="str">
        <f>_xlfn.XLOOKUP(G408, $BF$1:$BR$1, $BF$2:$BR$2)</f>
        <v>07</v>
      </c>
      <c r="AV408" t="str">
        <f>_xlfn.XLOOKUP(H408, $BF$1:$BR$1, $BF$2:$BR$2)</f>
        <v>07</v>
      </c>
      <c r="AW408">
        <f>VALUE(_xlfn.TEXTJOIN("", TRUE, AQ408:AV408))</f>
        <v>31212130707</v>
      </c>
      <c r="AX408">
        <v>31212130707</v>
      </c>
      <c r="AY408">
        <f t="shared" si="6"/>
        <v>594</v>
      </c>
      <c r="AZ408">
        <f>B408*AY408</f>
        <v>346896</v>
      </c>
    </row>
    <row r="409" spans="1:52" x14ac:dyDescent="0.25">
      <c r="A409" t="s">
        <v>606</v>
      </c>
      <c r="B409">
        <v>81</v>
      </c>
      <c r="C409" t="str">
        <f>TEXT(A409, "0")</f>
        <v>QQ9J9</v>
      </c>
      <c r="D409" t="str">
        <f>MID($C409, 1, 1)</f>
        <v>Q</v>
      </c>
      <c r="E409" t="str">
        <f>MID($C409, 2, 1)</f>
        <v>Q</v>
      </c>
      <c r="F409" t="str">
        <f>MID($C409, 3, 1)</f>
        <v>9</v>
      </c>
      <c r="G409" t="str">
        <f>MID($C409, 4, 1)</f>
        <v>J</v>
      </c>
      <c r="H409" t="str">
        <f>MID($C409, 5, 1)</f>
        <v>9</v>
      </c>
      <c r="I409">
        <f>LEN($A409)-LEN(SUBSTITUTE($A409,I$1,""))</f>
        <v>0</v>
      </c>
      <c r="J409">
        <f>LEN($A409)-LEN(SUBSTITUTE($A409,J$1,""))</f>
        <v>0</v>
      </c>
      <c r="K409">
        <f>LEN($A409)-LEN(SUBSTITUTE($A409,K$1,""))</f>
        <v>2</v>
      </c>
      <c r="L409">
        <f>LEN($A409)-LEN(SUBSTITUTE($A409,L$1,""))</f>
        <v>1</v>
      </c>
      <c r="M409">
        <f>LEN($A409)-LEN(SUBSTITUTE($A409,M$1,""))</f>
        <v>0</v>
      </c>
      <c r="N409">
        <f>LEN($A409)-LEN(SUBSTITUTE($A409,N$1,""))</f>
        <v>2</v>
      </c>
      <c r="O409">
        <f>LEN($A409)-LEN(SUBSTITUTE($A409,O$1,""))</f>
        <v>0</v>
      </c>
      <c r="P409">
        <f>LEN($A409)-LEN(SUBSTITUTE($A409,P$1,""))</f>
        <v>0</v>
      </c>
      <c r="Q409">
        <f>LEN($A409)-LEN(SUBSTITUTE($A409,Q$1,""))</f>
        <v>0</v>
      </c>
      <c r="R409">
        <f>LEN($A409)-LEN(SUBSTITUTE($A409,R$1,""))</f>
        <v>0</v>
      </c>
      <c r="S409">
        <f>LEN($A409)-LEN(SUBSTITUTE($A409,S$1,""))</f>
        <v>0</v>
      </c>
      <c r="T409">
        <f>LEN($A409)-LEN(SUBSTITUTE($A409,T$1,""))</f>
        <v>0</v>
      </c>
      <c r="U409">
        <f>LEN($A409)-LEN(SUBSTITUTE($A409,U$1,""))</f>
        <v>0</v>
      </c>
      <c r="V409">
        <f>I409+1</f>
        <v>1</v>
      </c>
      <c r="W409">
        <f>J409+1</f>
        <v>1</v>
      </c>
      <c r="X409">
        <f>K409+1</f>
        <v>3</v>
      </c>
      <c r="Y409">
        <f>L409+1</f>
        <v>2</v>
      </c>
      <c r="Z409">
        <f>M409+1</f>
        <v>1</v>
      </c>
      <c r="AA409">
        <f>N409+1</f>
        <v>3</v>
      </c>
      <c r="AB409">
        <f>O409+1</f>
        <v>1</v>
      </c>
      <c r="AC409">
        <f>P409+1</f>
        <v>1</v>
      </c>
      <c r="AD409">
        <f>Q409+1</f>
        <v>1</v>
      </c>
      <c r="AE409">
        <f>R409+1</f>
        <v>1</v>
      </c>
      <c r="AF409">
        <f>S409+1</f>
        <v>1</v>
      </c>
      <c r="AG409">
        <f>T409+1</f>
        <v>1</v>
      </c>
      <c r="AH409">
        <f>U409+1</f>
        <v>1</v>
      </c>
      <c r="AI409">
        <f>PRODUCT(V409:AH409)</f>
        <v>18</v>
      </c>
      <c r="AJ409" t="b">
        <f>AI409=6</f>
        <v>0</v>
      </c>
      <c r="AK409" t="b">
        <f>AI409=10</f>
        <v>0</v>
      </c>
      <c r="AL409" t="b">
        <f>AI409=12</f>
        <v>0</v>
      </c>
      <c r="AM409" t="b">
        <f>AI409=16</f>
        <v>0</v>
      </c>
      <c r="AN409" t="b">
        <f>AI409=18</f>
        <v>1</v>
      </c>
      <c r="AO409" t="b">
        <f>AI409=24</f>
        <v>0</v>
      </c>
      <c r="AP409" t="b">
        <f>AI409=32</f>
        <v>0</v>
      </c>
      <c r="AQ409" t="str">
        <f>IF(AI409=6,"7",IF(AI409=10,"6",IF(AI409=12,"5",
IF(AI409=16,"4",IF(AI409=18,"3",IF(AI409=24,"2",IF(AI409=32,"1","0"))))))
)</f>
        <v>3</v>
      </c>
      <c r="AR409" t="str">
        <f>_xlfn.XLOOKUP(D409, $BF$1:$BR$1, $BF$2:$BR$2)</f>
        <v>12</v>
      </c>
      <c r="AS409" t="str">
        <f>_xlfn.XLOOKUP(E409, $BF$1:$BR$1, $BF$2:$BR$2)</f>
        <v>12</v>
      </c>
      <c r="AT409" t="str">
        <f>_xlfn.XLOOKUP(F409, $BF$1:$BR$1, $BF$2:$BR$2)</f>
        <v>09</v>
      </c>
      <c r="AU409" t="str">
        <f>_xlfn.XLOOKUP(G409, $BF$1:$BR$1, $BF$2:$BR$2)</f>
        <v>11</v>
      </c>
      <c r="AV409" t="str">
        <f>_xlfn.XLOOKUP(H409, $BF$1:$BR$1, $BF$2:$BR$2)</f>
        <v>09</v>
      </c>
      <c r="AW409">
        <f>VALUE(_xlfn.TEXTJOIN("", TRUE, AQ409:AV409))</f>
        <v>31212091109</v>
      </c>
      <c r="AX409">
        <v>31212091109</v>
      </c>
      <c r="AY409">
        <f t="shared" si="6"/>
        <v>593</v>
      </c>
      <c r="AZ409">
        <f>B409*AY409</f>
        <v>48033</v>
      </c>
    </row>
    <row r="410" spans="1:52" x14ac:dyDescent="0.25">
      <c r="A410" t="s">
        <v>913</v>
      </c>
      <c r="B410">
        <v>951</v>
      </c>
      <c r="C410" t="str">
        <f>TEXT(A410, "0")</f>
        <v>QQ448</v>
      </c>
      <c r="D410" t="str">
        <f>MID($C410, 1, 1)</f>
        <v>Q</v>
      </c>
      <c r="E410" t="str">
        <f>MID($C410, 2, 1)</f>
        <v>Q</v>
      </c>
      <c r="F410" t="str">
        <f>MID($C410, 3, 1)</f>
        <v>4</v>
      </c>
      <c r="G410" t="str">
        <f>MID($C410, 4, 1)</f>
        <v>4</v>
      </c>
      <c r="H410" t="str">
        <f>MID($C410, 5, 1)</f>
        <v>8</v>
      </c>
      <c r="I410">
        <f>LEN($A410)-LEN(SUBSTITUTE($A410,I$1,""))</f>
        <v>0</v>
      </c>
      <c r="J410">
        <f>LEN($A410)-LEN(SUBSTITUTE($A410,J$1,""))</f>
        <v>0</v>
      </c>
      <c r="K410">
        <f>LEN($A410)-LEN(SUBSTITUTE($A410,K$1,""))</f>
        <v>2</v>
      </c>
      <c r="L410">
        <f>LEN($A410)-LEN(SUBSTITUTE($A410,L$1,""))</f>
        <v>0</v>
      </c>
      <c r="M410">
        <f>LEN($A410)-LEN(SUBSTITUTE($A410,M$1,""))</f>
        <v>0</v>
      </c>
      <c r="N410">
        <f>LEN($A410)-LEN(SUBSTITUTE($A410,N$1,""))</f>
        <v>0</v>
      </c>
      <c r="O410">
        <f>LEN($A410)-LEN(SUBSTITUTE($A410,O$1,""))</f>
        <v>1</v>
      </c>
      <c r="P410">
        <f>LEN($A410)-LEN(SUBSTITUTE($A410,P$1,""))</f>
        <v>0</v>
      </c>
      <c r="Q410">
        <f>LEN($A410)-LEN(SUBSTITUTE($A410,Q$1,""))</f>
        <v>0</v>
      </c>
      <c r="R410">
        <f>LEN($A410)-LEN(SUBSTITUTE($A410,R$1,""))</f>
        <v>0</v>
      </c>
      <c r="S410">
        <f>LEN($A410)-LEN(SUBSTITUTE($A410,S$1,""))</f>
        <v>2</v>
      </c>
      <c r="T410">
        <f>LEN($A410)-LEN(SUBSTITUTE($A410,T$1,""))</f>
        <v>0</v>
      </c>
      <c r="U410">
        <f>LEN($A410)-LEN(SUBSTITUTE($A410,U$1,""))</f>
        <v>0</v>
      </c>
      <c r="V410">
        <f>I410+1</f>
        <v>1</v>
      </c>
      <c r="W410">
        <f>J410+1</f>
        <v>1</v>
      </c>
      <c r="X410">
        <f>K410+1</f>
        <v>3</v>
      </c>
      <c r="Y410">
        <f>L410+1</f>
        <v>1</v>
      </c>
      <c r="Z410">
        <f>M410+1</f>
        <v>1</v>
      </c>
      <c r="AA410">
        <f>N410+1</f>
        <v>1</v>
      </c>
      <c r="AB410">
        <f>O410+1</f>
        <v>2</v>
      </c>
      <c r="AC410">
        <f>P410+1</f>
        <v>1</v>
      </c>
      <c r="AD410">
        <f>Q410+1</f>
        <v>1</v>
      </c>
      <c r="AE410">
        <f>R410+1</f>
        <v>1</v>
      </c>
      <c r="AF410">
        <f>S410+1</f>
        <v>3</v>
      </c>
      <c r="AG410">
        <f>T410+1</f>
        <v>1</v>
      </c>
      <c r="AH410">
        <f>U410+1</f>
        <v>1</v>
      </c>
      <c r="AI410">
        <f>PRODUCT(V410:AH410)</f>
        <v>18</v>
      </c>
      <c r="AJ410" t="b">
        <f>AI410=6</f>
        <v>0</v>
      </c>
      <c r="AK410" t="b">
        <f>AI410=10</f>
        <v>0</v>
      </c>
      <c r="AL410" t="b">
        <f>AI410=12</f>
        <v>0</v>
      </c>
      <c r="AM410" t="b">
        <f>AI410=16</f>
        <v>0</v>
      </c>
      <c r="AN410" t="b">
        <f>AI410=18</f>
        <v>1</v>
      </c>
      <c r="AO410" t="b">
        <f>AI410=24</f>
        <v>0</v>
      </c>
      <c r="AP410" t="b">
        <f>AI410=32</f>
        <v>0</v>
      </c>
      <c r="AQ410" t="str">
        <f>IF(AI410=6,"7",IF(AI410=10,"6",IF(AI410=12,"5",
IF(AI410=16,"4",IF(AI410=18,"3",IF(AI410=24,"2",IF(AI410=32,"1","0"))))))
)</f>
        <v>3</v>
      </c>
      <c r="AR410" t="str">
        <f>_xlfn.XLOOKUP(D410, $BF$1:$BR$1, $BF$2:$BR$2)</f>
        <v>12</v>
      </c>
      <c r="AS410" t="str">
        <f>_xlfn.XLOOKUP(E410, $BF$1:$BR$1, $BF$2:$BR$2)</f>
        <v>12</v>
      </c>
      <c r="AT410" t="str">
        <f>_xlfn.XLOOKUP(F410, $BF$1:$BR$1, $BF$2:$BR$2)</f>
        <v>04</v>
      </c>
      <c r="AU410" t="str">
        <f>_xlfn.XLOOKUP(G410, $BF$1:$BR$1, $BF$2:$BR$2)</f>
        <v>04</v>
      </c>
      <c r="AV410" t="str">
        <f>_xlfn.XLOOKUP(H410, $BF$1:$BR$1, $BF$2:$BR$2)</f>
        <v>08</v>
      </c>
      <c r="AW410">
        <f>VALUE(_xlfn.TEXTJOIN("", TRUE, AQ410:AV410))</f>
        <v>31212040408</v>
      </c>
      <c r="AX410">
        <v>31212040408</v>
      </c>
      <c r="AY410">
        <f t="shared" si="6"/>
        <v>592</v>
      </c>
      <c r="AZ410">
        <f>B410*AY410</f>
        <v>562992</v>
      </c>
    </row>
    <row r="411" spans="1:52" x14ac:dyDescent="0.25">
      <c r="A411" t="s">
        <v>776</v>
      </c>
      <c r="B411">
        <v>654</v>
      </c>
      <c r="C411" t="str">
        <f>TEXT(A411, "0")</f>
        <v>QQ2KK</v>
      </c>
      <c r="D411" t="str">
        <f>MID($C411, 1, 1)</f>
        <v>Q</v>
      </c>
      <c r="E411" t="str">
        <f>MID($C411, 2, 1)</f>
        <v>Q</v>
      </c>
      <c r="F411" t="str">
        <f>MID($C411, 3, 1)</f>
        <v>2</v>
      </c>
      <c r="G411" t="str">
        <f>MID($C411, 4, 1)</f>
        <v>K</v>
      </c>
      <c r="H411" t="str">
        <f>MID($C411, 5, 1)</f>
        <v>K</v>
      </c>
      <c r="I411">
        <f>LEN($A411)-LEN(SUBSTITUTE($A411,I$1,""))</f>
        <v>0</v>
      </c>
      <c r="J411">
        <f>LEN($A411)-LEN(SUBSTITUTE($A411,J$1,""))</f>
        <v>2</v>
      </c>
      <c r="K411">
        <f>LEN($A411)-LEN(SUBSTITUTE($A411,K$1,""))</f>
        <v>2</v>
      </c>
      <c r="L411">
        <f>LEN($A411)-LEN(SUBSTITUTE($A411,L$1,""))</f>
        <v>0</v>
      </c>
      <c r="M411">
        <f>LEN($A411)-LEN(SUBSTITUTE($A411,M$1,""))</f>
        <v>0</v>
      </c>
      <c r="N411">
        <f>LEN($A411)-LEN(SUBSTITUTE($A411,N$1,""))</f>
        <v>0</v>
      </c>
      <c r="O411">
        <f>LEN($A411)-LEN(SUBSTITUTE($A411,O$1,""))</f>
        <v>0</v>
      </c>
      <c r="P411">
        <f>LEN($A411)-LEN(SUBSTITUTE($A411,P$1,""))</f>
        <v>0</v>
      </c>
      <c r="Q411">
        <f>LEN($A411)-LEN(SUBSTITUTE($A411,Q$1,""))</f>
        <v>0</v>
      </c>
      <c r="R411">
        <f>LEN($A411)-LEN(SUBSTITUTE($A411,R$1,""))</f>
        <v>0</v>
      </c>
      <c r="S411">
        <f>LEN($A411)-LEN(SUBSTITUTE($A411,S$1,""))</f>
        <v>0</v>
      </c>
      <c r="T411">
        <f>LEN($A411)-LEN(SUBSTITUTE($A411,T$1,""))</f>
        <v>0</v>
      </c>
      <c r="U411">
        <f>LEN($A411)-LEN(SUBSTITUTE($A411,U$1,""))</f>
        <v>1</v>
      </c>
      <c r="V411">
        <f>I411+1</f>
        <v>1</v>
      </c>
      <c r="W411">
        <f>J411+1</f>
        <v>3</v>
      </c>
      <c r="X411">
        <f>K411+1</f>
        <v>3</v>
      </c>
      <c r="Y411">
        <f>L411+1</f>
        <v>1</v>
      </c>
      <c r="Z411">
        <f>M411+1</f>
        <v>1</v>
      </c>
      <c r="AA411">
        <f>N411+1</f>
        <v>1</v>
      </c>
      <c r="AB411">
        <f>O411+1</f>
        <v>1</v>
      </c>
      <c r="AC411">
        <f>P411+1</f>
        <v>1</v>
      </c>
      <c r="AD411">
        <f>Q411+1</f>
        <v>1</v>
      </c>
      <c r="AE411">
        <f>R411+1</f>
        <v>1</v>
      </c>
      <c r="AF411">
        <f>S411+1</f>
        <v>1</v>
      </c>
      <c r="AG411">
        <f>T411+1</f>
        <v>1</v>
      </c>
      <c r="AH411">
        <f>U411+1</f>
        <v>2</v>
      </c>
      <c r="AI411">
        <f>PRODUCT(V411:AH411)</f>
        <v>18</v>
      </c>
      <c r="AJ411" t="b">
        <f>AI411=6</f>
        <v>0</v>
      </c>
      <c r="AK411" t="b">
        <f>AI411=10</f>
        <v>0</v>
      </c>
      <c r="AL411" t="b">
        <f>AI411=12</f>
        <v>0</v>
      </c>
      <c r="AM411" t="b">
        <f>AI411=16</f>
        <v>0</v>
      </c>
      <c r="AN411" t="b">
        <f>AI411=18</f>
        <v>1</v>
      </c>
      <c r="AO411" t="b">
        <f>AI411=24</f>
        <v>0</v>
      </c>
      <c r="AP411" t="b">
        <f>AI411=32</f>
        <v>0</v>
      </c>
      <c r="AQ411" t="str">
        <f>IF(AI411=6,"7",IF(AI411=10,"6",IF(AI411=12,"5",
IF(AI411=16,"4",IF(AI411=18,"3",IF(AI411=24,"2",IF(AI411=32,"1","0"))))))
)</f>
        <v>3</v>
      </c>
      <c r="AR411" t="str">
        <f>_xlfn.XLOOKUP(D411, $BF$1:$BR$1, $BF$2:$BR$2)</f>
        <v>12</v>
      </c>
      <c r="AS411" t="str">
        <f>_xlfn.XLOOKUP(E411, $BF$1:$BR$1, $BF$2:$BR$2)</f>
        <v>12</v>
      </c>
      <c r="AT411" t="str">
        <f>_xlfn.XLOOKUP(F411, $BF$1:$BR$1, $BF$2:$BR$2)</f>
        <v>02</v>
      </c>
      <c r="AU411" t="str">
        <f>_xlfn.XLOOKUP(G411, $BF$1:$BR$1, $BF$2:$BR$2)</f>
        <v>13</v>
      </c>
      <c r="AV411" t="str">
        <f>_xlfn.XLOOKUP(H411, $BF$1:$BR$1, $BF$2:$BR$2)</f>
        <v>13</v>
      </c>
      <c r="AW411">
        <f>VALUE(_xlfn.TEXTJOIN("", TRUE, AQ411:AV411))</f>
        <v>31212021313</v>
      </c>
      <c r="AX411">
        <v>31212021313</v>
      </c>
      <c r="AY411">
        <f t="shared" si="6"/>
        <v>591</v>
      </c>
      <c r="AZ411">
        <f>B411*AY411</f>
        <v>386514</v>
      </c>
    </row>
    <row r="412" spans="1:52" x14ac:dyDescent="0.25">
      <c r="A412" t="s">
        <v>965</v>
      </c>
      <c r="B412">
        <v>533</v>
      </c>
      <c r="C412" t="str">
        <f>TEXT(A412, "0")</f>
        <v>QJAAJ</v>
      </c>
      <c r="D412" t="str">
        <f>MID($C412, 1, 1)</f>
        <v>Q</v>
      </c>
      <c r="E412" t="str">
        <f>MID($C412, 2, 1)</f>
        <v>J</v>
      </c>
      <c r="F412" t="str">
        <f>MID($C412, 3, 1)</f>
        <v>A</v>
      </c>
      <c r="G412" t="str">
        <f>MID($C412, 4, 1)</f>
        <v>A</v>
      </c>
      <c r="H412" t="str">
        <f>MID($C412, 5, 1)</f>
        <v>J</v>
      </c>
      <c r="I412">
        <f>LEN($A412)-LEN(SUBSTITUTE($A412,I$1,""))</f>
        <v>2</v>
      </c>
      <c r="J412">
        <f>LEN($A412)-LEN(SUBSTITUTE($A412,J$1,""))</f>
        <v>0</v>
      </c>
      <c r="K412">
        <f>LEN($A412)-LEN(SUBSTITUTE($A412,K$1,""))</f>
        <v>1</v>
      </c>
      <c r="L412">
        <f>LEN($A412)-LEN(SUBSTITUTE($A412,L$1,""))</f>
        <v>2</v>
      </c>
      <c r="M412">
        <f>LEN($A412)-LEN(SUBSTITUTE($A412,M$1,""))</f>
        <v>0</v>
      </c>
      <c r="N412">
        <f>LEN($A412)-LEN(SUBSTITUTE($A412,N$1,""))</f>
        <v>0</v>
      </c>
      <c r="O412">
        <f>LEN($A412)-LEN(SUBSTITUTE($A412,O$1,""))</f>
        <v>0</v>
      </c>
      <c r="P412">
        <f>LEN($A412)-LEN(SUBSTITUTE($A412,P$1,""))</f>
        <v>0</v>
      </c>
      <c r="Q412">
        <f>LEN($A412)-LEN(SUBSTITUTE($A412,Q$1,""))</f>
        <v>0</v>
      </c>
      <c r="R412">
        <f>LEN($A412)-LEN(SUBSTITUTE($A412,R$1,""))</f>
        <v>0</v>
      </c>
      <c r="S412">
        <f>LEN($A412)-LEN(SUBSTITUTE($A412,S$1,""))</f>
        <v>0</v>
      </c>
      <c r="T412">
        <f>LEN($A412)-LEN(SUBSTITUTE($A412,T$1,""))</f>
        <v>0</v>
      </c>
      <c r="U412">
        <f>LEN($A412)-LEN(SUBSTITUTE($A412,U$1,""))</f>
        <v>0</v>
      </c>
      <c r="V412">
        <f>I412+1</f>
        <v>3</v>
      </c>
      <c r="W412">
        <f>J412+1</f>
        <v>1</v>
      </c>
      <c r="X412">
        <f>K412+1</f>
        <v>2</v>
      </c>
      <c r="Y412">
        <f>L412+1</f>
        <v>3</v>
      </c>
      <c r="Z412">
        <f>M412+1</f>
        <v>1</v>
      </c>
      <c r="AA412">
        <f>N412+1</f>
        <v>1</v>
      </c>
      <c r="AB412">
        <f>O412+1</f>
        <v>1</v>
      </c>
      <c r="AC412">
        <f>P412+1</f>
        <v>1</v>
      </c>
      <c r="AD412">
        <f>Q412+1</f>
        <v>1</v>
      </c>
      <c r="AE412">
        <f>R412+1</f>
        <v>1</v>
      </c>
      <c r="AF412">
        <f>S412+1</f>
        <v>1</v>
      </c>
      <c r="AG412">
        <f>T412+1</f>
        <v>1</v>
      </c>
      <c r="AH412">
        <f>U412+1</f>
        <v>1</v>
      </c>
      <c r="AI412">
        <f>PRODUCT(V412:AH412)</f>
        <v>18</v>
      </c>
      <c r="AJ412" t="b">
        <f>AI412=6</f>
        <v>0</v>
      </c>
      <c r="AK412" t="b">
        <f>AI412=10</f>
        <v>0</v>
      </c>
      <c r="AL412" t="b">
        <f>AI412=12</f>
        <v>0</v>
      </c>
      <c r="AM412" t="b">
        <f>AI412=16</f>
        <v>0</v>
      </c>
      <c r="AN412" t="b">
        <f>AI412=18</f>
        <v>1</v>
      </c>
      <c r="AO412" t="b">
        <f>AI412=24</f>
        <v>0</v>
      </c>
      <c r="AP412" t="b">
        <f>AI412=32</f>
        <v>0</v>
      </c>
      <c r="AQ412" t="str">
        <f>IF(AI412=6,"7",IF(AI412=10,"6",IF(AI412=12,"5",
IF(AI412=16,"4",IF(AI412=18,"3",IF(AI412=24,"2",IF(AI412=32,"1","0"))))))
)</f>
        <v>3</v>
      </c>
      <c r="AR412" t="str">
        <f>_xlfn.XLOOKUP(D412, $BF$1:$BR$1, $BF$2:$BR$2)</f>
        <v>12</v>
      </c>
      <c r="AS412" t="str">
        <f>_xlfn.XLOOKUP(E412, $BF$1:$BR$1, $BF$2:$BR$2)</f>
        <v>11</v>
      </c>
      <c r="AT412" t="str">
        <f>_xlfn.XLOOKUP(F412, $BF$1:$BR$1, $BF$2:$BR$2)</f>
        <v>14</v>
      </c>
      <c r="AU412" t="str">
        <f>_xlfn.XLOOKUP(G412, $BF$1:$BR$1, $BF$2:$BR$2)</f>
        <v>14</v>
      </c>
      <c r="AV412" t="str">
        <f>_xlfn.XLOOKUP(H412, $BF$1:$BR$1, $BF$2:$BR$2)</f>
        <v>11</v>
      </c>
      <c r="AW412">
        <f>VALUE(_xlfn.TEXTJOIN("", TRUE, AQ412:AV412))</f>
        <v>31211141411</v>
      </c>
      <c r="AX412">
        <v>31211141411</v>
      </c>
      <c r="AY412">
        <f t="shared" si="6"/>
        <v>590</v>
      </c>
      <c r="AZ412">
        <f>B412*AY412</f>
        <v>314470</v>
      </c>
    </row>
    <row r="413" spans="1:52" x14ac:dyDescent="0.25">
      <c r="A413" t="s">
        <v>460</v>
      </c>
      <c r="B413">
        <v>47</v>
      </c>
      <c r="C413" t="str">
        <f>TEXT(A413, "0")</f>
        <v>QJQ22</v>
      </c>
      <c r="D413" t="str">
        <f>MID($C413, 1, 1)</f>
        <v>Q</v>
      </c>
      <c r="E413" t="str">
        <f>MID($C413, 2, 1)</f>
        <v>J</v>
      </c>
      <c r="F413" t="str">
        <f>MID($C413, 3, 1)</f>
        <v>Q</v>
      </c>
      <c r="G413" t="str">
        <f>MID($C413, 4, 1)</f>
        <v>2</v>
      </c>
      <c r="H413" t="str">
        <f>MID($C413, 5, 1)</f>
        <v>2</v>
      </c>
      <c r="I413">
        <f>LEN($A413)-LEN(SUBSTITUTE($A413,I$1,""))</f>
        <v>0</v>
      </c>
      <c r="J413">
        <f>LEN($A413)-LEN(SUBSTITUTE($A413,J$1,""))</f>
        <v>0</v>
      </c>
      <c r="K413">
        <f>LEN($A413)-LEN(SUBSTITUTE($A413,K$1,""))</f>
        <v>2</v>
      </c>
      <c r="L413">
        <f>LEN($A413)-LEN(SUBSTITUTE($A413,L$1,""))</f>
        <v>1</v>
      </c>
      <c r="M413">
        <f>LEN($A413)-LEN(SUBSTITUTE($A413,M$1,""))</f>
        <v>0</v>
      </c>
      <c r="N413">
        <f>LEN($A413)-LEN(SUBSTITUTE($A413,N$1,""))</f>
        <v>0</v>
      </c>
      <c r="O413">
        <f>LEN($A413)-LEN(SUBSTITUTE($A413,O$1,""))</f>
        <v>0</v>
      </c>
      <c r="P413">
        <f>LEN($A413)-LEN(SUBSTITUTE($A413,P$1,""))</f>
        <v>0</v>
      </c>
      <c r="Q413">
        <f>LEN($A413)-LEN(SUBSTITUTE($A413,Q$1,""))</f>
        <v>0</v>
      </c>
      <c r="R413">
        <f>LEN($A413)-LEN(SUBSTITUTE($A413,R$1,""))</f>
        <v>0</v>
      </c>
      <c r="S413">
        <f>LEN($A413)-LEN(SUBSTITUTE($A413,S$1,""))</f>
        <v>0</v>
      </c>
      <c r="T413">
        <f>LEN($A413)-LEN(SUBSTITUTE($A413,T$1,""))</f>
        <v>0</v>
      </c>
      <c r="U413">
        <f>LEN($A413)-LEN(SUBSTITUTE($A413,U$1,""))</f>
        <v>2</v>
      </c>
      <c r="V413">
        <f>I413+1</f>
        <v>1</v>
      </c>
      <c r="W413">
        <f>J413+1</f>
        <v>1</v>
      </c>
      <c r="X413">
        <f>K413+1</f>
        <v>3</v>
      </c>
      <c r="Y413">
        <f>L413+1</f>
        <v>2</v>
      </c>
      <c r="Z413">
        <f>M413+1</f>
        <v>1</v>
      </c>
      <c r="AA413">
        <f>N413+1</f>
        <v>1</v>
      </c>
      <c r="AB413">
        <f>O413+1</f>
        <v>1</v>
      </c>
      <c r="AC413">
        <f>P413+1</f>
        <v>1</v>
      </c>
      <c r="AD413">
        <f>Q413+1</f>
        <v>1</v>
      </c>
      <c r="AE413">
        <f>R413+1</f>
        <v>1</v>
      </c>
      <c r="AF413">
        <f>S413+1</f>
        <v>1</v>
      </c>
      <c r="AG413">
        <f>T413+1</f>
        <v>1</v>
      </c>
      <c r="AH413">
        <f>U413+1</f>
        <v>3</v>
      </c>
      <c r="AI413">
        <f>PRODUCT(V413:AH413)</f>
        <v>18</v>
      </c>
      <c r="AJ413" t="b">
        <f>AI413=6</f>
        <v>0</v>
      </c>
      <c r="AK413" t="b">
        <f>AI413=10</f>
        <v>0</v>
      </c>
      <c r="AL413" t="b">
        <f>AI413=12</f>
        <v>0</v>
      </c>
      <c r="AM413" t="b">
        <f>AI413=16</f>
        <v>0</v>
      </c>
      <c r="AN413" t="b">
        <f>AI413=18</f>
        <v>1</v>
      </c>
      <c r="AO413" t="b">
        <f>AI413=24</f>
        <v>0</v>
      </c>
      <c r="AP413" t="b">
        <f>AI413=32</f>
        <v>0</v>
      </c>
      <c r="AQ413" t="str">
        <f>IF(AI413=6,"7",IF(AI413=10,"6",IF(AI413=12,"5",
IF(AI413=16,"4",IF(AI413=18,"3",IF(AI413=24,"2",IF(AI413=32,"1","0"))))))
)</f>
        <v>3</v>
      </c>
      <c r="AR413" t="str">
        <f>_xlfn.XLOOKUP(D413, $BF$1:$BR$1, $BF$2:$BR$2)</f>
        <v>12</v>
      </c>
      <c r="AS413" t="str">
        <f>_xlfn.XLOOKUP(E413, $BF$1:$BR$1, $BF$2:$BR$2)</f>
        <v>11</v>
      </c>
      <c r="AT413" t="str">
        <f>_xlfn.XLOOKUP(F413, $BF$1:$BR$1, $BF$2:$BR$2)</f>
        <v>12</v>
      </c>
      <c r="AU413" t="str">
        <f>_xlfn.XLOOKUP(G413, $BF$1:$BR$1, $BF$2:$BR$2)</f>
        <v>02</v>
      </c>
      <c r="AV413" t="str">
        <f>_xlfn.XLOOKUP(H413, $BF$1:$BR$1, $BF$2:$BR$2)</f>
        <v>02</v>
      </c>
      <c r="AW413">
        <f>VALUE(_xlfn.TEXTJOIN("", TRUE, AQ413:AV413))</f>
        <v>31211120202</v>
      </c>
      <c r="AX413">
        <v>31211120202</v>
      </c>
      <c r="AY413">
        <f t="shared" si="6"/>
        <v>589</v>
      </c>
      <c r="AZ413">
        <f>B413*AY413</f>
        <v>27683</v>
      </c>
    </row>
    <row r="414" spans="1:52" x14ac:dyDescent="0.25">
      <c r="A414" t="s">
        <v>139</v>
      </c>
      <c r="B414">
        <v>872</v>
      </c>
      <c r="C414" t="str">
        <f>TEXT(A414, "0")</f>
        <v>QTQ2T</v>
      </c>
      <c r="D414" t="str">
        <f>MID($C414, 1, 1)</f>
        <v>Q</v>
      </c>
      <c r="E414" t="str">
        <f>MID($C414, 2, 1)</f>
        <v>T</v>
      </c>
      <c r="F414" t="str">
        <f>MID($C414, 3, 1)</f>
        <v>Q</v>
      </c>
      <c r="G414" t="str">
        <f>MID($C414, 4, 1)</f>
        <v>2</v>
      </c>
      <c r="H414" t="str">
        <f>MID($C414, 5, 1)</f>
        <v>T</v>
      </c>
      <c r="I414">
        <f>LEN($A414)-LEN(SUBSTITUTE($A414,I$1,""))</f>
        <v>0</v>
      </c>
      <c r="J414">
        <f>LEN($A414)-LEN(SUBSTITUTE($A414,J$1,""))</f>
        <v>0</v>
      </c>
      <c r="K414">
        <f>LEN($A414)-LEN(SUBSTITUTE($A414,K$1,""))</f>
        <v>2</v>
      </c>
      <c r="L414">
        <f>LEN($A414)-LEN(SUBSTITUTE($A414,L$1,""))</f>
        <v>0</v>
      </c>
      <c r="M414">
        <f>LEN($A414)-LEN(SUBSTITUTE($A414,M$1,""))</f>
        <v>2</v>
      </c>
      <c r="N414">
        <f>LEN($A414)-LEN(SUBSTITUTE($A414,N$1,""))</f>
        <v>0</v>
      </c>
      <c r="O414">
        <f>LEN($A414)-LEN(SUBSTITUTE($A414,O$1,""))</f>
        <v>0</v>
      </c>
      <c r="P414">
        <f>LEN($A414)-LEN(SUBSTITUTE($A414,P$1,""))</f>
        <v>0</v>
      </c>
      <c r="Q414">
        <f>LEN($A414)-LEN(SUBSTITUTE($A414,Q$1,""))</f>
        <v>0</v>
      </c>
      <c r="R414">
        <f>LEN($A414)-LEN(SUBSTITUTE($A414,R$1,""))</f>
        <v>0</v>
      </c>
      <c r="S414">
        <f>LEN($A414)-LEN(SUBSTITUTE($A414,S$1,""))</f>
        <v>0</v>
      </c>
      <c r="T414">
        <f>LEN($A414)-LEN(SUBSTITUTE($A414,T$1,""))</f>
        <v>0</v>
      </c>
      <c r="U414">
        <f>LEN($A414)-LEN(SUBSTITUTE($A414,U$1,""))</f>
        <v>1</v>
      </c>
      <c r="V414">
        <f>I414+1</f>
        <v>1</v>
      </c>
      <c r="W414">
        <f>J414+1</f>
        <v>1</v>
      </c>
      <c r="X414">
        <f>K414+1</f>
        <v>3</v>
      </c>
      <c r="Y414">
        <f>L414+1</f>
        <v>1</v>
      </c>
      <c r="Z414">
        <f>M414+1</f>
        <v>3</v>
      </c>
      <c r="AA414">
        <f>N414+1</f>
        <v>1</v>
      </c>
      <c r="AB414">
        <f>O414+1</f>
        <v>1</v>
      </c>
      <c r="AC414">
        <f>P414+1</f>
        <v>1</v>
      </c>
      <c r="AD414">
        <f>Q414+1</f>
        <v>1</v>
      </c>
      <c r="AE414">
        <f>R414+1</f>
        <v>1</v>
      </c>
      <c r="AF414">
        <f>S414+1</f>
        <v>1</v>
      </c>
      <c r="AG414">
        <f>T414+1</f>
        <v>1</v>
      </c>
      <c r="AH414">
        <f>U414+1</f>
        <v>2</v>
      </c>
      <c r="AI414">
        <f>PRODUCT(V414:AH414)</f>
        <v>18</v>
      </c>
      <c r="AJ414" t="b">
        <f>AI414=6</f>
        <v>0</v>
      </c>
      <c r="AK414" t="b">
        <f>AI414=10</f>
        <v>0</v>
      </c>
      <c r="AL414" t="b">
        <f>AI414=12</f>
        <v>0</v>
      </c>
      <c r="AM414" t="b">
        <f>AI414=16</f>
        <v>0</v>
      </c>
      <c r="AN414" t="b">
        <f>AI414=18</f>
        <v>1</v>
      </c>
      <c r="AO414" t="b">
        <f>AI414=24</f>
        <v>0</v>
      </c>
      <c r="AP414" t="b">
        <f>AI414=32</f>
        <v>0</v>
      </c>
      <c r="AQ414" t="str">
        <f>IF(AI414=6,"7",IF(AI414=10,"6",IF(AI414=12,"5",
IF(AI414=16,"4",IF(AI414=18,"3",IF(AI414=24,"2",IF(AI414=32,"1","0"))))))
)</f>
        <v>3</v>
      </c>
      <c r="AR414" t="str">
        <f>_xlfn.XLOOKUP(D414, $BF$1:$BR$1, $BF$2:$BR$2)</f>
        <v>12</v>
      </c>
      <c r="AS414" t="str">
        <f>_xlfn.XLOOKUP(E414, $BF$1:$BR$1, $BF$2:$BR$2)</f>
        <v>10</v>
      </c>
      <c r="AT414" t="str">
        <f>_xlfn.XLOOKUP(F414, $BF$1:$BR$1, $BF$2:$BR$2)</f>
        <v>12</v>
      </c>
      <c r="AU414" t="str">
        <f>_xlfn.XLOOKUP(G414, $BF$1:$BR$1, $BF$2:$BR$2)</f>
        <v>02</v>
      </c>
      <c r="AV414" t="str">
        <f>_xlfn.XLOOKUP(H414, $BF$1:$BR$1, $BF$2:$BR$2)</f>
        <v>10</v>
      </c>
      <c r="AW414">
        <f>VALUE(_xlfn.TEXTJOIN("", TRUE, AQ414:AV414))</f>
        <v>31210120210</v>
      </c>
      <c r="AX414">
        <v>31210120210</v>
      </c>
      <c r="AY414">
        <f t="shared" si="6"/>
        <v>588</v>
      </c>
      <c r="AZ414">
        <f>B414*AY414</f>
        <v>512736</v>
      </c>
    </row>
    <row r="415" spans="1:52" x14ac:dyDescent="0.25">
      <c r="A415" t="s">
        <v>400</v>
      </c>
      <c r="B415">
        <v>507</v>
      </c>
      <c r="C415" t="str">
        <f>TEXT(A415, "0")</f>
        <v>Q8448</v>
      </c>
      <c r="D415" t="str">
        <f>MID($C415, 1, 1)</f>
        <v>Q</v>
      </c>
      <c r="E415" t="str">
        <f>MID($C415, 2, 1)</f>
        <v>8</v>
      </c>
      <c r="F415" t="str">
        <f>MID($C415, 3, 1)</f>
        <v>4</v>
      </c>
      <c r="G415" t="str">
        <f>MID($C415, 4, 1)</f>
        <v>4</v>
      </c>
      <c r="H415" t="str">
        <f>MID($C415, 5, 1)</f>
        <v>8</v>
      </c>
      <c r="I415">
        <f>LEN($A415)-LEN(SUBSTITUTE($A415,I$1,""))</f>
        <v>0</v>
      </c>
      <c r="J415">
        <f>LEN($A415)-LEN(SUBSTITUTE($A415,J$1,""))</f>
        <v>0</v>
      </c>
      <c r="K415">
        <f>LEN($A415)-LEN(SUBSTITUTE($A415,K$1,""))</f>
        <v>1</v>
      </c>
      <c r="L415">
        <f>LEN($A415)-LEN(SUBSTITUTE($A415,L$1,""))</f>
        <v>0</v>
      </c>
      <c r="M415">
        <f>LEN($A415)-LEN(SUBSTITUTE($A415,M$1,""))</f>
        <v>0</v>
      </c>
      <c r="N415">
        <f>LEN($A415)-LEN(SUBSTITUTE($A415,N$1,""))</f>
        <v>0</v>
      </c>
      <c r="O415">
        <f>LEN($A415)-LEN(SUBSTITUTE($A415,O$1,""))</f>
        <v>2</v>
      </c>
      <c r="P415">
        <f>LEN($A415)-LEN(SUBSTITUTE($A415,P$1,""))</f>
        <v>0</v>
      </c>
      <c r="Q415">
        <f>LEN($A415)-LEN(SUBSTITUTE($A415,Q$1,""))</f>
        <v>0</v>
      </c>
      <c r="R415">
        <f>LEN($A415)-LEN(SUBSTITUTE($A415,R$1,""))</f>
        <v>0</v>
      </c>
      <c r="S415">
        <f>LEN($A415)-LEN(SUBSTITUTE($A415,S$1,""))</f>
        <v>2</v>
      </c>
      <c r="T415">
        <f>LEN($A415)-LEN(SUBSTITUTE($A415,T$1,""))</f>
        <v>0</v>
      </c>
      <c r="U415">
        <f>LEN($A415)-LEN(SUBSTITUTE($A415,U$1,""))</f>
        <v>0</v>
      </c>
      <c r="V415">
        <f>I415+1</f>
        <v>1</v>
      </c>
      <c r="W415">
        <f>J415+1</f>
        <v>1</v>
      </c>
      <c r="X415">
        <f>K415+1</f>
        <v>2</v>
      </c>
      <c r="Y415">
        <f>L415+1</f>
        <v>1</v>
      </c>
      <c r="Z415">
        <f>M415+1</f>
        <v>1</v>
      </c>
      <c r="AA415">
        <f>N415+1</f>
        <v>1</v>
      </c>
      <c r="AB415">
        <f>O415+1</f>
        <v>3</v>
      </c>
      <c r="AC415">
        <f>P415+1</f>
        <v>1</v>
      </c>
      <c r="AD415">
        <f>Q415+1</f>
        <v>1</v>
      </c>
      <c r="AE415">
        <f>R415+1</f>
        <v>1</v>
      </c>
      <c r="AF415">
        <f>S415+1</f>
        <v>3</v>
      </c>
      <c r="AG415">
        <f>T415+1</f>
        <v>1</v>
      </c>
      <c r="AH415">
        <f>U415+1</f>
        <v>1</v>
      </c>
      <c r="AI415">
        <f>PRODUCT(V415:AH415)</f>
        <v>18</v>
      </c>
      <c r="AJ415" t="b">
        <f>AI415=6</f>
        <v>0</v>
      </c>
      <c r="AK415" t="b">
        <f>AI415=10</f>
        <v>0</v>
      </c>
      <c r="AL415" t="b">
        <f>AI415=12</f>
        <v>0</v>
      </c>
      <c r="AM415" t="b">
        <f>AI415=16</f>
        <v>0</v>
      </c>
      <c r="AN415" t="b">
        <f>AI415=18</f>
        <v>1</v>
      </c>
      <c r="AO415" t="b">
        <f>AI415=24</f>
        <v>0</v>
      </c>
      <c r="AP415" t="b">
        <f>AI415=32</f>
        <v>0</v>
      </c>
      <c r="AQ415" t="str">
        <f>IF(AI415=6,"7",IF(AI415=10,"6",IF(AI415=12,"5",
IF(AI415=16,"4",IF(AI415=18,"3",IF(AI415=24,"2",IF(AI415=32,"1","0"))))))
)</f>
        <v>3</v>
      </c>
      <c r="AR415" t="str">
        <f>_xlfn.XLOOKUP(D415, $BF$1:$BR$1, $BF$2:$BR$2)</f>
        <v>12</v>
      </c>
      <c r="AS415" t="str">
        <f>_xlfn.XLOOKUP(E415, $BF$1:$BR$1, $BF$2:$BR$2)</f>
        <v>08</v>
      </c>
      <c r="AT415" t="str">
        <f>_xlfn.XLOOKUP(F415, $BF$1:$BR$1, $BF$2:$BR$2)</f>
        <v>04</v>
      </c>
      <c r="AU415" t="str">
        <f>_xlfn.XLOOKUP(G415, $BF$1:$BR$1, $BF$2:$BR$2)</f>
        <v>04</v>
      </c>
      <c r="AV415" t="str">
        <f>_xlfn.XLOOKUP(H415, $BF$1:$BR$1, $BF$2:$BR$2)</f>
        <v>08</v>
      </c>
      <c r="AW415">
        <f>VALUE(_xlfn.TEXTJOIN("", TRUE, AQ415:AV415))</f>
        <v>31208040408</v>
      </c>
      <c r="AX415">
        <v>31208040408</v>
      </c>
      <c r="AY415">
        <f t="shared" si="6"/>
        <v>587</v>
      </c>
      <c r="AZ415">
        <f>B415*AY415</f>
        <v>297609</v>
      </c>
    </row>
    <row r="416" spans="1:52" x14ac:dyDescent="0.25">
      <c r="A416" t="s">
        <v>971</v>
      </c>
      <c r="B416">
        <v>595</v>
      </c>
      <c r="C416" t="str">
        <f>TEXT(A416, "0")</f>
        <v>Q66Q7</v>
      </c>
      <c r="D416" t="str">
        <f>MID($C416, 1, 1)</f>
        <v>Q</v>
      </c>
      <c r="E416" t="str">
        <f>MID($C416, 2, 1)</f>
        <v>6</v>
      </c>
      <c r="F416" t="str">
        <f>MID($C416, 3, 1)</f>
        <v>6</v>
      </c>
      <c r="G416" t="str">
        <f>MID($C416, 4, 1)</f>
        <v>Q</v>
      </c>
      <c r="H416" t="str">
        <f>MID($C416, 5, 1)</f>
        <v>7</v>
      </c>
      <c r="I416">
        <f>LEN($A416)-LEN(SUBSTITUTE($A416,I$1,""))</f>
        <v>0</v>
      </c>
      <c r="J416">
        <f>LEN($A416)-LEN(SUBSTITUTE($A416,J$1,""))</f>
        <v>0</v>
      </c>
      <c r="K416">
        <f>LEN($A416)-LEN(SUBSTITUTE($A416,K$1,""))</f>
        <v>2</v>
      </c>
      <c r="L416">
        <f>LEN($A416)-LEN(SUBSTITUTE($A416,L$1,""))</f>
        <v>0</v>
      </c>
      <c r="M416">
        <f>LEN($A416)-LEN(SUBSTITUTE($A416,M$1,""))</f>
        <v>0</v>
      </c>
      <c r="N416">
        <f>LEN($A416)-LEN(SUBSTITUTE($A416,N$1,""))</f>
        <v>0</v>
      </c>
      <c r="O416">
        <f>LEN($A416)-LEN(SUBSTITUTE($A416,O$1,""))</f>
        <v>0</v>
      </c>
      <c r="P416">
        <f>LEN($A416)-LEN(SUBSTITUTE($A416,P$1,""))</f>
        <v>1</v>
      </c>
      <c r="Q416">
        <f>LEN($A416)-LEN(SUBSTITUTE($A416,Q$1,""))</f>
        <v>2</v>
      </c>
      <c r="R416">
        <f>LEN($A416)-LEN(SUBSTITUTE($A416,R$1,""))</f>
        <v>0</v>
      </c>
      <c r="S416">
        <f>LEN($A416)-LEN(SUBSTITUTE($A416,S$1,""))</f>
        <v>0</v>
      </c>
      <c r="T416">
        <f>LEN($A416)-LEN(SUBSTITUTE($A416,T$1,""))</f>
        <v>0</v>
      </c>
      <c r="U416">
        <f>LEN($A416)-LEN(SUBSTITUTE($A416,U$1,""))</f>
        <v>0</v>
      </c>
      <c r="V416">
        <f>I416+1</f>
        <v>1</v>
      </c>
      <c r="W416">
        <f>J416+1</f>
        <v>1</v>
      </c>
      <c r="X416">
        <f>K416+1</f>
        <v>3</v>
      </c>
      <c r="Y416">
        <f>L416+1</f>
        <v>1</v>
      </c>
      <c r="Z416">
        <f>M416+1</f>
        <v>1</v>
      </c>
      <c r="AA416">
        <f>N416+1</f>
        <v>1</v>
      </c>
      <c r="AB416">
        <f>O416+1</f>
        <v>1</v>
      </c>
      <c r="AC416">
        <f>P416+1</f>
        <v>2</v>
      </c>
      <c r="AD416">
        <f>Q416+1</f>
        <v>3</v>
      </c>
      <c r="AE416">
        <f>R416+1</f>
        <v>1</v>
      </c>
      <c r="AF416">
        <f>S416+1</f>
        <v>1</v>
      </c>
      <c r="AG416">
        <f>T416+1</f>
        <v>1</v>
      </c>
      <c r="AH416">
        <f>U416+1</f>
        <v>1</v>
      </c>
      <c r="AI416">
        <f>PRODUCT(V416:AH416)</f>
        <v>18</v>
      </c>
      <c r="AJ416" t="b">
        <f>AI416=6</f>
        <v>0</v>
      </c>
      <c r="AK416" t="b">
        <f>AI416=10</f>
        <v>0</v>
      </c>
      <c r="AL416" t="b">
        <f>AI416=12</f>
        <v>0</v>
      </c>
      <c r="AM416" t="b">
        <f>AI416=16</f>
        <v>0</v>
      </c>
      <c r="AN416" t="b">
        <f>AI416=18</f>
        <v>1</v>
      </c>
      <c r="AO416" t="b">
        <f>AI416=24</f>
        <v>0</v>
      </c>
      <c r="AP416" t="b">
        <f>AI416=32</f>
        <v>0</v>
      </c>
      <c r="AQ416" t="str">
        <f>IF(AI416=6,"7",IF(AI416=10,"6",IF(AI416=12,"5",
IF(AI416=16,"4",IF(AI416=18,"3",IF(AI416=24,"2",IF(AI416=32,"1","0"))))))
)</f>
        <v>3</v>
      </c>
      <c r="AR416" t="str">
        <f>_xlfn.XLOOKUP(D416, $BF$1:$BR$1, $BF$2:$BR$2)</f>
        <v>12</v>
      </c>
      <c r="AS416" t="str">
        <f>_xlfn.XLOOKUP(E416, $BF$1:$BR$1, $BF$2:$BR$2)</f>
        <v>06</v>
      </c>
      <c r="AT416" t="str">
        <f>_xlfn.XLOOKUP(F416, $BF$1:$BR$1, $BF$2:$BR$2)</f>
        <v>06</v>
      </c>
      <c r="AU416" t="str">
        <f>_xlfn.XLOOKUP(G416, $BF$1:$BR$1, $BF$2:$BR$2)</f>
        <v>12</v>
      </c>
      <c r="AV416" t="str">
        <f>_xlfn.XLOOKUP(H416, $BF$1:$BR$1, $BF$2:$BR$2)</f>
        <v>07</v>
      </c>
      <c r="AW416">
        <f>VALUE(_xlfn.TEXTJOIN("", TRUE, AQ416:AV416))</f>
        <v>31206061207</v>
      </c>
      <c r="AX416">
        <v>31206061207</v>
      </c>
      <c r="AY416">
        <f t="shared" si="6"/>
        <v>586</v>
      </c>
      <c r="AZ416">
        <f>B416*AY416</f>
        <v>348670</v>
      </c>
    </row>
    <row r="417" spans="1:52" x14ac:dyDescent="0.25">
      <c r="A417" t="s">
        <v>451</v>
      </c>
      <c r="B417">
        <v>423</v>
      </c>
      <c r="C417" t="str">
        <f>TEXT(A417, "0")</f>
        <v>Q44JQ</v>
      </c>
      <c r="D417" t="str">
        <f>MID($C417, 1, 1)</f>
        <v>Q</v>
      </c>
      <c r="E417" t="str">
        <f>MID($C417, 2, 1)</f>
        <v>4</v>
      </c>
      <c r="F417" t="str">
        <f>MID($C417, 3, 1)</f>
        <v>4</v>
      </c>
      <c r="G417" t="str">
        <f>MID($C417, 4, 1)</f>
        <v>J</v>
      </c>
      <c r="H417" t="str">
        <f>MID($C417, 5, 1)</f>
        <v>Q</v>
      </c>
      <c r="I417">
        <f>LEN($A417)-LEN(SUBSTITUTE($A417,I$1,""))</f>
        <v>0</v>
      </c>
      <c r="J417">
        <f>LEN($A417)-LEN(SUBSTITUTE($A417,J$1,""))</f>
        <v>0</v>
      </c>
      <c r="K417">
        <f>LEN($A417)-LEN(SUBSTITUTE($A417,K$1,""))</f>
        <v>2</v>
      </c>
      <c r="L417">
        <f>LEN($A417)-LEN(SUBSTITUTE($A417,L$1,""))</f>
        <v>1</v>
      </c>
      <c r="M417">
        <f>LEN($A417)-LEN(SUBSTITUTE($A417,M$1,""))</f>
        <v>0</v>
      </c>
      <c r="N417">
        <f>LEN($A417)-LEN(SUBSTITUTE($A417,N$1,""))</f>
        <v>0</v>
      </c>
      <c r="O417">
        <f>LEN($A417)-LEN(SUBSTITUTE($A417,O$1,""))</f>
        <v>0</v>
      </c>
      <c r="P417">
        <f>LEN($A417)-LEN(SUBSTITUTE($A417,P$1,""))</f>
        <v>0</v>
      </c>
      <c r="Q417">
        <f>LEN($A417)-LEN(SUBSTITUTE($A417,Q$1,""))</f>
        <v>0</v>
      </c>
      <c r="R417">
        <f>LEN($A417)-LEN(SUBSTITUTE($A417,R$1,""))</f>
        <v>0</v>
      </c>
      <c r="S417">
        <f>LEN($A417)-LEN(SUBSTITUTE($A417,S$1,""))</f>
        <v>2</v>
      </c>
      <c r="T417">
        <f>LEN($A417)-LEN(SUBSTITUTE($A417,T$1,""))</f>
        <v>0</v>
      </c>
      <c r="U417">
        <f>LEN($A417)-LEN(SUBSTITUTE($A417,U$1,""))</f>
        <v>0</v>
      </c>
      <c r="V417">
        <f>I417+1</f>
        <v>1</v>
      </c>
      <c r="W417">
        <f>J417+1</f>
        <v>1</v>
      </c>
      <c r="X417">
        <f>K417+1</f>
        <v>3</v>
      </c>
      <c r="Y417">
        <f>L417+1</f>
        <v>2</v>
      </c>
      <c r="Z417">
        <f>M417+1</f>
        <v>1</v>
      </c>
      <c r="AA417">
        <f>N417+1</f>
        <v>1</v>
      </c>
      <c r="AB417">
        <f>O417+1</f>
        <v>1</v>
      </c>
      <c r="AC417">
        <f>P417+1</f>
        <v>1</v>
      </c>
      <c r="AD417">
        <f>Q417+1</f>
        <v>1</v>
      </c>
      <c r="AE417">
        <f>R417+1</f>
        <v>1</v>
      </c>
      <c r="AF417">
        <f>S417+1</f>
        <v>3</v>
      </c>
      <c r="AG417">
        <f>T417+1</f>
        <v>1</v>
      </c>
      <c r="AH417">
        <f>U417+1</f>
        <v>1</v>
      </c>
      <c r="AI417">
        <f>PRODUCT(V417:AH417)</f>
        <v>18</v>
      </c>
      <c r="AJ417" t="b">
        <f>AI417=6</f>
        <v>0</v>
      </c>
      <c r="AK417" t="b">
        <f>AI417=10</f>
        <v>0</v>
      </c>
      <c r="AL417" t="b">
        <f>AI417=12</f>
        <v>0</v>
      </c>
      <c r="AM417" t="b">
        <f>AI417=16</f>
        <v>0</v>
      </c>
      <c r="AN417" t="b">
        <f>AI417=18</f>
        <v>1</v>
      </c>
      <c r="AO417" t="b">
        <f>AI417=24</f>
        <v>0</v>
      </c>
      <c r="AP417" t="b">
        <f>AI417=32</f>
        <v>0</v>
      </c>
      <c r="AQ417" t="str">
        <f>IF(AI417=6,"7",IF(AI417=10,"6",IF(AI417=12,"5",
IF(AI417=16,"4",IF(AI417=18,"3",IF(AI417=24,"2",IF(AI417=32,"1","0"))))))
)</f>
        <v>3</v>
      </c>
      <c r="AR417" t="str">
        <f>_xlfn.XLOOKUP(D417, $BF$1:$BR$1, $BF$2:$BR$2)</f>
        <v>12</v>
      </c>
      <c r="AS417" t="str">
        <f>_xlfn.XLOOKUP(E417, $BF$1:$BR$1, $BF$2:$BR$2)</f>
        <v>04</v>
      </c>
      <c r="AT417" t="str">
        <f>_xlfn.XLOOKUP(F417, $BF$1:$BR$1, $BF$2:$BR$2)</f>
        <v>04</v>
      </c>
      <c r="AU417" t="str">
        <f>_xlfn.XLOOKUP(G417, $BF$1:$BR$1, $BF$2:$BR$2)</f>
        <v>11</v>
      </c>
      <c r="AV417" t="str">
        <f>_xlfn.XLOOKUP(H417, $BF$1:$BR$1, $BF$2:$BR$2)</f>
        <v>12</v>
      </c>
      <c r="AW417">
        <f>VALUE(_xlfn.TEXTJOIN("", TRUE, AQ417:AV417))</f>
        <v>31204041112</v>
      </c>
      <c r="AX417">
        <v>31204041112</v>
      </c>
      <c r="AY417">
        <f t="shared" si="6"/>
        <v>585</v>
      </c>
      <c r="AZ417">
        <f>B417*AY417</f>
        <v>247455</v>
      </c>
    </row>
    <row r="418" spans="1:52" x14ac:dyDescent="0.25">
      <c r="A418" t="s">
        <v>72</v>
      </c>
      <c r="B418">
        <v>464</v>
      </c>
      <c r="C418" t="str">
        <f>TEXT(A418, "0")</f>
        <v>Q2244</v>
      </c>
      <c r="D418" t="str">
        <f>MID($C418, 1, 1)</f>
        <v>Q</v>
      </c>
      <c r="E418" t="str">
        <f>MID($C418, 2, 1)</f>
        <v>2</v>
      </c>
      <c r="F418" t="str">
        <f>MID($C418, 3, 1)</f>
        <v>2</v>
      </c>
      <c r="G418" t="str">
        <f>MID($C418, 4, 1)</f>
        <v>4</v>
      </c>
      <c r="H418" t="str">
        <f>MID($C418, 5, 1)</f>
        <v>4</v>
      </c>
      <c r="I418">
        <f>LEN($A418)-LEN(SUBSTITUTE($A418,I$1,""))</f>
        <v>0</v>
      </c>
      <c r="J418">
        <f>LEN($A418)-LEN(SUBSTITUTE($A418,J$1,""))</f>
        <v>0</v>
      </c>
      <c r="K418">
        <f>LEN($A418)-LEN(SUBSTITUTE($A418,K$1,""))</f>
        <v>1</v>
      </c>
      <c r="L418">
        <f>LEN($A418)-LEN(SUBSTITUTE($A418,L$1,""))</f>
        <v>0</v>
      </c>
      <c r="M418">
        <f>LEN($A418)-LEN(SUBSTITUTE($A418,M$1,""))</f>
        <v>0</v>
      </c>
      <c r="N418">
        <f>LEN($A418)-LEN(SUBSTITUTE($A418,N$1,""))</f>
        <v>0</v>
      </c>
      <c r="O418">
        <f>LEN($A418)-LEN(SUBSTITUTE($A418,O$1,""))</f>
        <v>0</v>
      </c>
      <c r="P418">
        <f>LEN($A418)-LEN(SUBSTITUTE($A418,P$1,""))</f>
        <v>0</v>
      </c>
      <c r="Q418">
        <f>LEN($A418)-LEN(SUBSTITUTE($A418,Q$1,""))</f>
        <v>0</v>
      </c>
      <c r="R418">
        <f>LEN($A418)-LEN(SUBSTITUTE($A418,R$1,""))</f>
        <v>0</v>
      </c>
      <c r="S418">
        <f>LEN($A418)-LEN(SUBSTITUTE($A418,S$1,""))</f>
        <v>2</v>
      </c>
      <c r="T418">
        <f>LEN($A418)-LEN(SUBSTITUTE($A418,T$1,""))</f>
        <v>0</v>
      </c>
      <c r="U418">
        <f>LEN($A418)-LEN(SUBSTITUTE($A418,U$1,""))</f>
        <v>2</v>
      </c>
      <c r="V418">
        <f>I418+1</f>
        <v>1</v>
      </c>
      <c r="W418">
        <f>J418+1</f>
        <v>1</v>
      </c>
      <c r="X418">
        <f>K418+1</f>
        <v>2</v>
      </c>
      <c r="Y418">
        <f>L418+1</f>
        <v>1</v>
      </c>
      <c r="Z418">
        <f>M418+1</f>
        <v>1</v>
      </c>
      <c r="AA418">
        <f>N418+1</f>
        <v>1</v>
      </c>
      <c r="AB418">
        <f>O418+1</f>
        <v>1</v>
      </c>
      <c r="AC418">
        <f>P418+1</f>
        <v>1</v>
      </c>
      <c r="AD418">
        <f>Q418+1</f>
        <v>1</v>
      </c>
      <c r="AE418">
        <f>R418+1</f>
        <v>1</v>
      </c>
      <c r="AF418">
        <f>S418+1</f>
        <v>3</v>
      </c>
      <c r="AG418">
        <f>T418+1</f>
        <v>1</v>
      </c>
      <c r="AH418">
        <f>U418+1</f>
        <v>3</v>
      </c>
      <c r="AI418">
        <f>PRODUCT(V418:AH418)</f>
        <v>18</v>
      </c>
      <c r="AJ418" t="b">
        <f>AI418=6</f>
        <v>0</v>
      </c>
      <c r="AK418" t="b">
        <f>AI418=10</f>
        <v>0</v>
      </c>
      <c r="AL418" t="b">
        <f>AI418=12</f>
        <v>0</v>
      </c>
      <c r="AM418" t="b">
        <f>AI418=16</f>
        <v>0</v>
      </c>
      <c r="AN418" t="b">
        <f>AI418=18</f>
        <v>1</v>
      </c>
      <c r="AO418" t="b">
        <f>AI418=24</f>
        <v>0</v>
      </c>
      <c r="AP418" t="b">
        <f>AI418=32</f>
        <v>0</v>
      </c>
      <c r="AQ418" t="str">
        <f>IF(AI418=6,"7",IF(AI418=10,"6",IF(AI418=12,"5",
IF(AI418=16,"4",IF(AI418=18,"3",IF(AI418=24,"2",IF(AI418=32,"1","0"))))))
)</f>
        <v>3</v>
      </c>
      <c r="AR418" t="str">
        <f>_xlfn.XLOOKUP(D418, $BF$1:$BR$1, $BF$2:$BR$2)</f>
        <v>12</v>
      </c>
      <c r="AS418" t="str">
        <f>_xlfn.XLOOKUP(E418, $BF$1:$BR$1, $BF$2:$BR$2)</f>
        <v>02</v>
      </c>
      <c r="AT418" t="str">
        <f>_xlfn.XLOOKUP(F418, $BF$1:$BR$1, $BF$2:$BR$2)</f>
        <v>02</v>
      </c>
      <c r="AU418" t="str">
        <f>_xlfn.XLOOKUP(G418, $BF$1:$BR$1, $BF$2:$BR$2)</f>
        <v>04</v>
      </c>
      <c r="AV418" t="str">
        <f>_xlfn.XLOOKUP(H418, $BF$1:$BR$1, $BF$2:$BR$2)</f>
        <v>04</v>
      </c>
      <c r="AW418">
        <f>VALUE(_xlfn.TEXTJOIN("", TRUE, AQ418:AV418))</f>
        <v>31202020404</v>
      </c>
      <c r="AX418">
        <v>31202020404</v>
      </c>
      <c r="AY418">
        <f t="shared" si="6"/>
        <v>584</v>
      </c>
      <c r="AZ418">
        <f>B418*AY418</f>
        <v>270976</v>
      </c>
    </row>
    <row r="419" spans="1:52" x14ac:dyDescent="0.25">
      <c r="A419" t="s">
        <v>234</v>
      </c>
      <c r="B419">
        <v>730</v>
      </c>
      <c r="C419" t="str">
        <f>TEXT(A419, "0")</f>
        <v>JAA8J</v>
      </c>
      <c r="D419" t="str">
        <f>MID($C419, 1, 1)</f>
        <v>J</v>
      </c>
      <c r="E419" t="str">
        <f>MID($C419, 2, 1)</f>
        <v>A</v>
      </c>
      <c r="F419" t="str">
        <f>MID($C419, 3, 1)</f>
        <v>A</v>
      </c>
      <c r="G419" t="str">
        <f>MID($C419, 4, 1)</f>
        <v>8</v>
      </c>
      <c r="H419" t="str">
        <f>MID($C419, 5, 1)</f>
        <v>J</v>
      </c>
      <c r="I419">
        <f>LEN($A419)-LEN(SUBSTITUTE($A419,I$1,""))</f>
        <v>2</v>
      </c>
      <c r="J419">
        <f>LEN($A419)-LEN(SUBSTITUTE($A419,J$1,""))</f>
        <v>0</v>
      </c>
      <c r="K419">
        <f>LEN($A419)-LEN(SUBSTITUTE($A419,K$1,""))</f>
        <v>0</v>
      </c>
      <c r="L419">
        <f>LEN($A419)-LEN(SUBSTITUTE($A419,L$1,""))</f>
        <v>2</v>
      </c>
      <c r="M419">
        <f>LEN($A419)-LEN(SUBSTITUTE($A419,M$1,""))</f>
        <v>0</v>
      </c>
      <c r="N419">
        <f>LEN($A419)-LEN(SUBSTITUTE($A419,N$1,""))</f>
        <v>0</v>
      </c>
      <c r="O419">
        <f>LEN($A419)-LEN(SUBSTITUTE($A419,O$1,""))</f>
        <v>1</v>
      </c>
      <c r="P419">
        <f>LEN($A419)-LEN(SUBSTITUTE($A419,P$1,""))</f>
        <v>0</v>
      </c>
      <c r="Q419">
        <f>LEN($A419)-LEN(SUBSTITUTE($A419,Q$1,""))</f>
        <v>0</v>
      </c>
      <c r="R419">
        <f>LEN($A419)-LEN(SUBSTITUTE($A419,R$1,""))</f>
        <v>0</v>
      </c>
      <c r="S419">
        <f>LEN($A419)-LEN(SUBSTITUTE($A419,S$1,""))</f>
        <v>0</v>
      </c>
      <c r="T419">
        <f>LEN($A419)-LEN(SUBSTITUTE($A419,T$1,""))</f>
        <v>0</v>
      </c>
      <c r="U419">
        <f>LEN($A419)-LEN(SUBSTITUTE($A419,U$1,""))</f>
        <v>0</v>
      </c>
      <c r="V419">
        <f>I419+1</f>
        <v>3</v>
      </c>
      <c r="W419">
        <f>J419+1</f>
        <v>1</v>
      </c>
      <c r="X419">
        <f>K419+1</f>
        <v>1</v>
      </c>
      <c r="Y419">
        <f>L419+1</f>
        <v>3</v>
      </c>
      <c r="Z419">
        <f>M419+1</f>
        <v>1</v>
      </c>
      <c r="AA419">
        <f>N419+1</f>
        <v>1</v>
      </c>
      <c r="AB419">
        <f>O419+1</f>
        <v>2</v>
      </c>
      <c r="AC419">
        <f>P419+1</f>
        <v>1</v>
      </c>
      <c r="AD419">
        <f>Q419+1</f>
        <v>1</v>
      </c>
      <c r="AE419">
        <f>R419+1</f>
        <v>1</v>
      </c>
      <c r="AF419">
        <f>S419+1</f>
        <v>1</v>
      </c>
      <c r="AG419">
        <f>T419+1</f>
        <v>1</v>
      </c>
      <c r="AH419">
        <f>U419+1</f>
        <v>1</v>
      </c>
      <c r="AI419">
        <f>PRODUCT(V419:AH419)</f>
        <v>18</v>
      </c>
      <c r="AJ419" t="b">
        <f>AI419=6</f>
        <v>0</v>
      </c>
      <c r="AK419" t="b">
        <f>AI419=10</f>
        <v>0</v>
      </c>
      <c r="AL419" t="b">
        <f>AI419=12</f>
        <v>0</v>
      </c>
      <c r="AM419" t="b">
        <f>AI419=16</f>
        <v>0</v>
      </c>
      <c r="AN419" t="b">
        <f>AI419=18</f>
        <v>1</v>
      </c>
      <c r="AO419" t="b">
        <f>AI419=24</f>
        <v>0</v>
      </c>
      <c r="AP419" t="b">
        <f>AI419=32</f>
        <v>0</v>
      </c>
      <c r="AQ419" t="str">
        <f>IF(AI419=6,"7",IF(AI419=10,"6",IF(AI419=12,"5",
IF(AI419=16,"4",IF(AI419=18,"3",IF(AI419=24,"2",IF(AI419=32,"1","0"))))))
)</f>
        <v>3</v>
      </c>
      <c r="AR419" t="str">
        <f>_xlfn.XLOOKUP(D419, $BF$1:$BR$1, $BF$2:$BR$2)</f>
        <v>11</v>
      </c>
      <c r="AS419" t="str">
        <f>_xlfn.XLOOKUP(E419, $BF$1:$BR$1, $BF$2:$BR$2)</f>
        <v>14</v>
      </c>
      <c r="AT419" t="str">
        <f>_xlfn.XLOOKUP(F419, $BF$1:$BR$1, $BF$2:$BR$2)</f>
        <v>14</v>
      </c>
      <c r="AU419" t="str">
        <f>_xlfn.XLOOKUP(G419, $BF$1:$BR$1, $BF$2:$BR$2)</f>
        <v>08</v>
      </c>
      <c r="AV419" t="str">
        <f>_xlfn.XLOOKUP(H419, $BF$1:$BR$1, $BF$2:$BR$2)</f>
        <v>11</v>
      </c>
      <c r="AW419">
        <f>VALUE(_xlfn.TEXTJOIN("", TRUE, AQ419:AV419))</f>
        <v>31114140811</v>
      </c>
      <c r="AX419">
        <v>31114140811</v>
      </c>
      <c r="AY419">
        <f t="shared" si="6"/>
        <v>583</v>
      </c>
      <c r="AZ419">
        <f>B419*AY419</f>
        <v>425590</v>
      </c>
    </row>
    <row r="420" spans="1:52" x14ac:dyDescent="0.25">
      <c r="A420" t="s">
        <v>939</v>
      </c>
      <c r="B420">
        <v>826</v>
      </c>
      <c r="C420" t="str">
        <f>TEXT(A420, "0")</f>
        <v>JAA66</v>
      </c>
      <c r="D420" t="str">
        <f>MID($C420, 1, 1)</f>
        <v>J</v>
      </c>
      <c r="E420" t="str">
        <f>MID($C420, 2, 1)</f>
        <v>A</v>
      </c>
      <c r="F420" t="str">
        <f>MID($C420, 3, 1)</f>
        <v>A</v>
      </c>
      <c r="G420" t="str">
        <f>MID($C420, 4, 1)</f>
        <v>6</v>
      </c>
      <c r="H420" t="str">
        <f>MID($C420, 5, 1)</f>
        <v>6</v>
      </c>
      <c r="I420">
        <f>LEN($A420)-LEN(SUBSTITUTE($A420,I$1,""))</f>
        <v>2</v>
      </c>
      <c r="J420">
        <f>LEN($A420)-LEN(SUBSTITUTE($A420,J$1,""))</f>
        <v>0</v>
      </c>
      <c r="K420">
        <f>LEN($A420)-LEN(SUBSTITUTE($A420,K$1,""))</f>
        <v>0</v>
      </c>
      <c r="L420">
        <f>LEN($A420)-LEN(SUBSTITUTE($A420,L$1,""))</f>
        <v>1</v>
      </c>
      <c r="M420">
        <f>LEN($A420)-LEN(SUBSTITUTE($A420,M$1,""))</f>
        <v>0</v>
      </c>
      <c r="N420">
        <f>LEN($A420)-LEN(SUBSTITUTE($A420,N$1,""))</f>
        <v>0</v>
      </c>
      <c r="O420">
        <f>LEN($A420)-LEN(SUBSTITUTE($A420,O$1,""))</f>
        <v>0</v>
      </c>
      <c r="P420">
        <f>LEN($A420)-LEN(SUBSTITUTE($A420,P$1,""))</f>
        <v>0</v>
      </c>
      <c r="Q420">
        <f>LEN($A420)-LEN(SUBSTITUTE($A420,Q$1,""))</f>
        <v>2</v>
      </c>
      <c r="R420">
        <f>LEN($A420)-LEN(SUBSTITUTE($A420,R$1,""))</f>
        <v>0</v>
      </c>
      <c r="S420">
        <f>LEN($A420)-LEN(SUBSTITUTE($A420,S$1,""))</f>
        <v>0</v>
      </c>
      <c r="T420">
        <f>LEN($A420)-LEN(SUBSTITUTE($A420,T$1,""))</f>
        <v>0</v>
      </c>
      <c r="U420">
        <f>LEN($A420)-LEN(SUBSTITUTE($A420,U$1,""))</f>
        <v>0</v>
      </c>
      <c r="V420">
        <f>I420+1</f>
        <v>3</v>
      </c>
      <c r="W420">
        <f>J420+1</f>
        <v>1</v>
      </c>
      <c r="X420">
        <f>K420+1</f>
        <v>1</v>
      </c>
      <c r="Y420">
        <f>L420+1</f>
        <v>2</v>
      </c>
      <c r="Z420">
        <f>M420+1</f>
        <v>1</v>
      </c>
      <c r="AA420">
        <f>N420+1</f>
        <v>1</v>
      </c>
      <c r="AB420">
        <f>O420+1</f>
        <v>1</v>
      </c>
      <c r="AC420">
        <f>P420+1</f>
        <v>1</v>
      </c>
      <c r="AD420">
        <f>Q420+1</f>
        <v>3</v>
      </c>
      <c r="AE420">
        <f>R420+1</f>
        <v>1</v>
      </c>
      <c r="AF420">
        <f>S420+1</f>
        <v>1</v>
      </c>
      <c r="AG420">
        <f>T420+1</f>
        <v>1</v>
      </c>
      <c r="AH420">
        <f>U420+1</f>
        <v>1</v>
      </c>
      <c r="AI420">
        <f>PRODUCT(V420:AH420)</f>
        <v>18</v>
      </c>
      <c r="AJ420" t="b">
        <f>AI420=6</f>
        <v>0</v>
      </c>
      <c r="AK420" t="b">
        <f>AI420=10</f>
        <v>0</v>
      </c>
      <c r="AL420" t="b">
        <f>AI420=12</f>
        <v>0</v>
      </c>
      <c r="AM420" t="b">
        <f>AI420=16</f>
        <v>0</v>
      </c>
      <c r="AN420" t="b">
        <f>AI420=18</f>
        <v>1</v>
      </c>
      <c r="AO420" t="b">
        <f>AI420=24</f>
        <v>0</v>
      </c>
      <c r="AP420" t="b">
        <f>AI420=32</f>
        <v>0</v>
      </c>
      <c r="AQ420" t="str">
        <f>IF(AI420=6,"7",IF(AI420=10,"6",IF(AI420=12,"5",
IF(AI420=16,"4",IF(AI420=18,"3",IF(AI420=24,"2",IF(AI420=32,"1","0"))))))
)</f>
        <v>3</v>
      </c>
      <c r="AR420" t="str">
        <f>_xlfn.XLOOKUP(D420, $BF$1:$BR$1, $BF$2:$BR$2)</f>
        <v>11</v>
      </c>
      <c r="AS420" t="str">
        <f>_xlfn.XLOOKUP(E420, $BF$1:$BR$1, $BF$2:$BR$2)</f>
        <v>14</v>
      </c>
      <c r="AT420" t="str">
        <f>_xlfn.XLOOKUP(F420, $BF$1:$BR$1, $BF$2:$BR$2)</f>
        <v>14</v>
      </c>
      <c r="AU420" t="str">
        <f>_xlfn.XLOOKUP(G420, $BF$1:$BR$1, $BF$2:$BR$2)</f>
        <v>06</v>
      </c>
      <c r="AV420" t="str">
        <f>_xlfn.XLOOKUP(H420, $BF$1:$BR$1, $BF$2:$BR$2)</f>
        <v>06</v>
      </c>
      <c r="AW420">
        <f>VALUE(_xlfn.TEXTJOIN("", TRUE, AQ420:AV420))</f>
        <v>31114140606</v>
      </c>
      <c r="AX420">
        <v>31114140606</v>
      </c>
      <c r="AY420">
        <f t="shared" si="6"/>
        <v>582</v>
      </c>
      <c r="AZ420">
        <f>B420*AY420</f>
        <v>480732</v>
      </c>
    </row>
    <row r="421" spans="1:52" x14ac:dyDescent="0.25">
      <c r="A421" t="s">
        <v>413</v>
      </c>
      <c r="B421">
        <v>980</v>
      </c>
      <c r="C421" t="str">
        <f>TEXT(A421, "0")</f>
        <v>JKQKQ</v>
      </c>
      <c r="D421" t="str">
        <f>MID($C421, 1, 1)</f>
        <v>J</v>
      </c>
      <c r="E421" t="str">
        <f>MID($C421, 2, 1)</f>
        <v>K</v>
      </c>
      <c r="F421" t="str">
        <f>MID($C421, 3, 1)</f>
        <v>Q</v>
      </c>
      <c r="G421" t="str">
        <f>MID($C421, 4, 1)</f>
        <v>K</v>
      </c>
      <c r="H421" t="str">
        <f>MID($C421, 5, 1)</f>
        <v>Q</v>
      </c>
      <c r="I421">
        <f>LEN($A421)-LEN(SUBSTITUTE($A421,I$1,""))</f>
        <v>0</v>
      </c>
      <c r="J421">
        <f>LEN($A421)-LEN(SUBSTITUTE($A421,J$1,""))</f>
        <v>2</v>
      </c>
      <c r="K421">
        <f>LEN($A421)-LEN(SUBSTITUTE($A421,K$1,""))</f>
        <v>2</v>
      </c>
      <c r="L421">
        <f>LEN($A421)-LEN(SUBSTITUTE($A421,L$1,""))</f>
        <v>1</v>
      </c>
      <c r="M421">
        <f>LEN($A421)-LEN(SUBSTITUTE($A421,M$1,""))</f>
        <v>0</v>
      </c>
      <c r="N421">
        <f>LEN($A421)-LEN(SUBSTITUTE($A421,N$1,""))</f>
        <v>0</v>
      </c>
      <c r="O421">
        <f>LEN($A421)-LEN(SUBSTITUTE($A421,O$1,""))</f>
        <v>0</v>
      </c>
      <c r="P421">
        <f>LEN($A421)-LEN(SUBSTITUTE($A421,P$1,""))</f>
        <v>0</v>
      </c>
      <c r="Q421">
        <f>LEN($A421)-LEN(SUBSTITUTE($A421,Q$1,""))</f>
        <v>0</v>
      </c>
      <c r="R421">
        <f>LEN($A421)-LEN(SUBSTITUTE($A421,R$1,""))</f>
        <v>0</v>
      </c>
      <c r="S421">
        <f>LEN($A421)-LEN(SUBSTITUTE($A421,S$1,""))</f>
        <v>0</v>
      </c>
      <c r="T421">
        <f>LEN($A421)-LEN(SUBSTITUTE($A421,T$1,""))</f>
        <v>0</v>
      </c>
      <c r="U421">
        <f>LEN($A421)-LEN(SUBSTITUTE($A421,U$1,""))</f>
        <v>0</v>
      </c>
      <c r="V421">
        <f>I421+1</f>
        <v>1</v>
      </c>
      <c r="W421">
        <f>J421+1</f>
        <v>3</v>
      </c>
      <c r="X421">
        <f>K421+1</f>
        <v>3</v>
      </c>
      <c r="Y421">
        <f>L421+1</f>
        <v>2</v>
      </c>
      <c r="Z421">
        <f>M421+1</f>
        <v>1</v>
      </c>
      <c r="AA421">
        <f>N421+1</f>
        <v>1</v>
      </c>
      <c r="AB421">
        <f>O421+1</f>
        <v>1</v>
      </c>
      <c r="AC421">
        <f>P421+1</f>
        <v>1</v>
      </c>
      <c r="AD421">
        <f>Q421+1</f>
        <v>1</v>
      </c>
      <c r="AE421">
        <f>R421+1</f>
        <v>1</v>
      </c>
      <c r="AF421">
        <f>S421+1</f>
        <v>1</v>
      </c>
      <c r="AG421">
        <f>T421+1</f>
        <v>1</v>
      </c>
      <c r="AH421">
        <f>U421+1</f>
        <v>1</v>
      </c>
      <c r="AI421">
        <f>PRODUCT(V421:AH421)</f>
        <v>18</v>
      </c>
      <c r="AJ421" t="b">
        <f>AI421=6</f>
        <v>0</v>
      </c>
      <c r="AK421" t="b">
        <f>AI421=10</f>
        <v>0</v>
      </c>
      <c r="AL421" t="b">
        <f>AI421=12</f>
        <v>0</v>
      </c>
      <c r="AM421" t="b">
        <f>AI421=16</f>
        <v>0</v>
      </c>
      <c r="AN421" t="b">
        <f>AI421=18</f>
        <v>1</v>
      </c>
      <c r="AO421" t="b">
        <f>AI421=24</f>
        <v>0</v>
      </c>
      <c r="AP421" t="b">
        <f>AI421=32</f>
        <v>0</v>
      </c>
      <c r="AQ421" t="str">
        <f>IF(AI421=6,"7",IF(AI421=10,"6",IF(AI421=12,"5",
IF(AI421=16,"4",IF(AI421=18,"3",IF(AI421=24,"2",IF(AI421=32,"1","0"))))))
)</f>
        <v>3</v>
      </c>
      <c r="AR421" t="str">
        <f>_xlfn.XLOOKUP(D421, $BF$1:$BR$1, $BF$2:$BR$2)</f>
        <v>11</v>
      </c>
      <c r="AS421" t="str">
        <f>_xlfn.XLOOKUP(E421, $BF$1:$BR$1, $BF$2:$BR$2)</f>
        <v>13</v>
      </c>
      <c r="AT421" t="str">
        <f>_xlfn.XLOOKUP(F421, $BF$1:$BR$1, $BF$2:$BR$2)</f>
        <v>12</v>
      </c>
      <c r="AU421" t="str">
        <f>_xlfn.XLOOKUP(G421, $BF$1:$BR$1, $BF$2:$BR$2)</f>
        <v>13</v>
      </c>
      <c r="AV421" t="str">
        <f>_xlfn.XLOOKUP(H421, $BF$1:$BR$1, $BF$2:$BR$2)</f>
        <v>12</v>
      </c>
      <c r="AW421">
        <f>VALUE(_xlfn.TEXTJOIN("", TRUE, AQ421:AV421))</f>
        <v>31113121312</v>
      </c>
      <c r="AX421">
        <v>31113121312</v>
      </c>
      <c r="AY421">
        <f t="shared" si="6"/>
        <v>581</v>
      </c>
      <c r="AZ421">
        <f>B421*AY421</f>
        <v>569380</v>
      </c>
    </row>
    <row r="422" spans="1:52" x14ac:dyDescent="0.25">
      <c r="A422" t="s">
        <v>261</v>
      </c>
      <c r="B422">
        <v>444</v>
      </c>
      <c r="C422" t="str">
        <f>TEXT(A422, "0")</f>
        <v>JK9K9</v>
      </c>
      <c r="D422" t="str">
        <f>MID($C422, 1, 1)</f>
        <v>J</v>
      </c>
      <c r="E422" t="str">
        <f>MID($C422, 2, 1)</f>
        <v>K</v>
      </c>
      <c r="F422" t="str">
        <f>MID($C422, 3, 1)</f>
        <v>9</v>
      </c>
      <c r="G422" t="str">
        <f>MID($C422, 4, 1)</f>
        <v>K</v>
      </c>
      <c r="H422" t="str">
        <f>MID($C422, 5, 1)</f>
        <v>9</v>
      </c>
      <c r="I422">
        <f>LEN($A422)-LEN(SUBSTITUTE($A422,I$1,""))</f>
        <v>0</v>
      </c>
      <c r="J422">
        <f>LEN($A422)-LEN(SUBSTITUTE($A422,J$1,""))</f>
        <v>2</v>
      </c>
      <c r="K422">
        <f>LEN($A422)-LEN(SUBSTITUTE($A422,K$1,""))</f>
        <v>0</v>
      </c>
      <c r="L422">
        <f>LEN($A422)-LEN(SUBSTITUTE($A422,L$1,""))</f>
        <v>1</v>
      </c>
      <c r="M422">
        <f>LEN($A422)-LEN(SUBSTITUTE($A422,M$1,""))</f>
        <v>0</v>
      </c>
      <c r="N422">
        <f>LEN($A422)-LEN(SUBSTITUTE($A422,N$1,""))</f>
        <v>2</v>
      </c>
      <c r="O422">
        <f>LEN($A422)-LEN(SUBSTITUTE($A422,O$1,""))</f>
        <v>0</v>
      </c>
      <c r="P422">
        <f>LEN($A422)-LEN(SUBSTITUTE($A422,P$1,""))</f>
        <v>0</v>
      </c>
      <c r="Q422">
        <f>LEN($A422)-LEN(SUBSTITUTE($A422,Q$1,""))</f>
        <v>0</v>
      </c>
      <c r="R422">
        <f>LEN($A422)-LEN(SUBSTITUTE($A422,R$1,""))</f>
        <v>0</v>
      </c>
      <c r="S422">
        <f>LEN($A422)-LEN(SUBSTITUTE($A422,S$1,""))</f>
        <v>0</v>
      </c>
      <c r="T422">
        <f>LEN($A422)-LEN(SUBSTITUTE($A422,T$1,""))</f>
        <v>0</v>
      </c>
      <c r="U422">
        <f>LEN($A422)-LEN(SUBSTITUTE($A422,U$1,""))</f>
        <v>0</v>
      </c>
      <c r="V422">
        <f>I422+1</f>
        <v>1</v>
      </c>
      <c r="W422">
        <f>J422+1</f>
        <v>3</v>
      </c>
      <c r="X422">
        <f>K422+1</f>
        <v>1</v>
      </c>
      <c r="Y422">
        <f>L422+1</f>
        <v>2</v>
      </c>
      <c r="Z422">
        <f>M422+1</f>
        <v>1</v>
      </c>
      <c r="AA422">
        <f>N422+1</f>
        <v>3</v>
      </c>
      <c r="AB422">
        <f>O422+1</f>
        <v>1</v>
      </c>
      <c r="AC422">
        <f>P422+1</f>
        <v>1</v>
      </c>
      <c r="AD422">
        <f>Q422+1</f>
        <v>1</v>
      </c>
      <c r="AE422">
        <f>R422+1</f>
        <v>1</v>
      </c>
      <c r="AF422">
        <f>S422+1</f>
        <v>1</v>
      </c>
      <c r="AG422">
        <f>T422+1</f>
        <v>1</v>
      </c>
      <c r="AH422">
        <f>U422+1</f>
        <v>1</v>
      </c>
      <c r="AI422">
        <f>PRODUCT(V422:AH422)</f>
        <v>18</v>
      </c>
      <c r="AJ422" t="b">
        <f>AI422=6</f>
        <v>0</v>
      </c>
      <c r="AK422" t="b">
        <f>AI422=10</f>
        <v>0</v>
      </c>
      <c r="AL422" t="b">
        <f>AI422=12</f>
        <v>0</v>
      </c>
      <c r="AM422" t="b">
        <f>AI422=16</f>
        <v>0</v>
      </c>
      <c r="AN422" t="b">
        <f>AI422=18</f>
        <v>1</v>
      </c>
      <c r="AO422" t="b">
        <f>AI422=24</f>
        <v>0</v>
      </c>
      <c r="AP422" t="b">
        <f>AI422=32</f>
        <v>0</v>
      </c>
      <c r="AQ422" t="str">
        <f>IF(AI422=6,"7",IF(AI422=10,"6",IF(AI422=12,"5",
IF(AI422=16,"4",IF(AI422=18,"3",IF(AI422=24,"2",IF(AI422=32,"1","0"))))))
)</f>
        <v>3</v>
      </c>
      <c r="AR422" t="str">
        <f>_xlfn.XLOOKUP(D422, $BF$1:$BR$1, $BF$2:$BR$2)</f>
        <v>11</v>
      </c>
      <c r="AS422" t="str">
        <f>_xlfn.XLOOKUP(E422, $BF$1:$BR$1, $BF$2:$BR$2)</f>
        <v>13</v>
      </c>
      <c r="AT422" t="str">
        <f>_xlfn.XLOOKUP(F422, $BF$1:$BR$1, $BF$2:$BR$2)</f>
        <v>09</v>
      </c>
      <c r="AU422" t="str">
        <f>_xlfn.XLOOKUP(G422, $BF$1:$BR$1, $BF$2:$BR$2)</f>
        <v>13</v>
      </c>
      <c r="AV422" t="str">
        <f>_xlfn.XLOOKUP(H422, $BF$1:$BR$1, $BF$2:$BR$2)</f>
        <v>09</v>
      </c>
      <c r="AW422">
        <f>VALUE(_xlfn.TEXTJOIN("", TRUE, AQ422:AV422))</f>
        <v>31113091309</v>
      </c>
      <c r="AX422">
        <v>31113091309</v>
      </c>
      <c r="AY422">
        <f t="shared" si="6"/>
        <v>580</v>
      </c>
      <c r="AZ422">
        <f>B422*AY422</f>
        <v>257520</v>
      </c>
    </row>
    <row r="423" spans="1:52" x14ac:dyDescent="0.25">
      <c r="A423" t="s">
        <v>498</v>
      </c>
      <c r="B423">
        <v>561</v>
      </c>
      <c r="C423" t="str">
        <f>TEXT(A423, "0")</f>
        <v>JJ55T</v>
      </c>
      <c r="D423" t="str">
        <f>MID($C423, 1, 1)</f>
        <v>J</v>
      </c>
      <c r="E423" t="str">
        <f>MID($C423, 2, 1)</f>
        <v>J</v>
      </c>
      <c r="F423" t="str">
        <f>MID($C423, 3, 1)</f>
        <v>5</v>
      </c>
      <c r="G423" t="str">
        <f>MID($C423, 4, 1)</f>
        <v>5</v>
      </c>
      <c r="H423" t="str">
        <f>MID($C423, 5, 1)</f>
        <v>T</v>
      </c>
      <c r="I423">
        <f>LEN($A423)-LEN(SUBSTITUTE($A423,I$1,""))</f>
        <v>0</v>
      </c>
      <c r="J423">
        <f>LEN($A423)-LEN(SUBSTITUTE($A423,J$1,""))</f>
        <v>0</v>
      </c>
      <c r="K423">
        <f>LEN($A423)-LEN(SUBSTITUTE($A423,K$1,""))</f>
        <v>0</v>
      </c>
      <c r="L423">
        <f>LEN($A423)-LEN(SUBSTITUTE($A423,L$1,""))</f>
        <v>2</v>
      </c>
      <c r="M423">
        <f>LEN($A423)-LEN(SUBSTITUTE($A423,M$1,""))</f>
        <v>1</v>
      </c>
      <c r="N423">
        <f>LEN($A423)-LEN(SUBSTITUTE($A423,N$1,""))</f>
        <v>0</v>
      </c>
      <c r="O423">
        <f>LEN($A423)-LEN(SUBSTITUTE($A423,O$1,""))</f>
        <v>0</v>
      </c>
      <c r="P423">
        <f>LEN($A423)-LEN(SUBSTITUTE($A423,P$1,""))</f>
        <v>0</v>
      </c>
      <c r="Q423">
        <f>LEN($A423)-LEN(SUBSTITUTE($A423,Q$1,""))</f>
        <v>0</v>
      </c>
      <c r="R423">
        <f>LEN($A423)-LEN(SUBSTITUTE($A423,R$1,""))</f>
        <v>2</v>
      </c>
      <c r="S423">
        <f>LEN($A423)-LEN(SUBSTITUTE($A423,S$1,""))</f>
        <v>0</v>
      </c>
      <c r="T423">
        <f>LEN($A423)-LEN(SUBSTITUTE($A423,T$1,""))</f>
        <v>0</v>
      </c>
      <c r="U423">
        <f>LEN($A423)-LEN(SUBSTITUTE($A423,U$1,""))</f>
        <v>0</v>
      </c>
      <c r="V423">
        <f>I423+1</f>
        <v>1</v>
      </c>
      <c r="W423">
        <f>J423+1</f>
        <v>1</v>
      </c>
      <c r="X423">
        <f>K423+1</f>
        <v>1</v>
      </c>
      <c r="Y423">
        <f>L423+1</f>
        <v>3</v>
      </c>
      <c r="Z423">
        <f>M423+1</f>
        <v>2</v>
      </c>
      <c r="AA423">
        <f>N423+1</f>
        <v>1</v>
      </c>
      <c r="AB423">
        <f>O423+1</f>
        <v>1</v>
      </c>
      <c r="AC423">
        <f>P423+1</f>
        <v>1</v>
      </c>
      <c r="AD423">
        <f>Q423+1</f>
        <v>1</v>
      </c>
      <c r="AE423">
        <f>R423+1</f>
        <v>3</v>
      </c>
      <c r="AF423">
        <f>S423+1</f>
        <v>1</v>
      </c>
      <c r="AG423">
        <f>T423+1</f>
        <v>1</v>
      </c>
      <c r="AH423">
        <f>U423+1</f>
        <v>1</v>
      </c>
      <c r="AI423">
        <f>PRODUCT(V423:AH423)</f>
        <v>18</v>
      </c>
      <c r="AJ423" t="b">
        <f>AI423=6</f>
        <v>0</v>
      </c>
      <c r="AK423" t="b">
        <f>AI423=10</f>
        <v>0</v>
      </c>
      <c r="AL423" t="b">
        <f>AI423=12</f>
        <v>0</v>
      </c>
      <c r="AM423" t="b">
        <f>AI423=16</f>
        <v>0</v>
      </c>
      <c r="AN423" t="b">
        <f>AI423=18</f>
        <v>1</v>
      </c>
      <c r="AO423" t="b">
        <f>AI423=24</f>
        <v>0</v>
      </c>
      <c r="AP423" t="b">
        <f>AI423=32</f>
        <v>0</v>
      </c>
      <c r="AQ423" t="str">
        <f>IF(AI423=6,"7",IF(AI423=10,"6",IF(AI423=12,"5",
IF(AI423=16,"4",IF(AI423=18,"3",IF(AI423=24,"2",IF(AI423=32,"1","0"))))))
)</f>
        <v>3</v>
      </c>
      <c r="AR423" t="str">
        <f>_xlfn.XLOOKUP(D423, $BF$1:$BR$1, $BF$2:$BR$2)</f>
        <v>11</v>
      </c>
      <c r="AS423" t="str">
        <f>_xlfn.XLOOKUP(E423, $BF$1:$BR$1, $BF$2:$BR$2)</f>
        <v>11</v>
      </c>
      <c r="AT423" t="str">
        <f>_xlfn.XLOOKUP(F423, $BF$1:$BR$1, $BF$2:$BR$2)</f>
        <v>05</v>
      </c>
      <c r="AU423" t="str">
        <f>_xlfn.XLOOKUP(G423, $BF$1:$BR$1, $BF$2:$BR$2)</f>
        <v>05</v>
      </c>
      <c r="AV423" t="str">
        <f>_xlfn.XLOOKUP(H423, $BF$1:$BR$1, $BF$2:$BR$2)</f>
        <v>10</v>
      </c>
      <c r="AW423">
        <f>VALUE(_xlfn.TEXTJOIN("", TRUE, AQ423:AV423))</f>
        <v>31111050510</v>
      </c>
      <c r="AX423">
        <v>31111050510</v>
      </c>
      <c r="AY423">
        <f t="shared" si="6"/>
        <v>579</v>
      </c>
      <c r="AZ423">
        <f>B423*AY423</f>
        <v>324819</v>
      </c>
    </row>
    <row r="424" spans="1:52" x14ac:dyDescent="0.25">
      <c r="A424" t="s">
        <v>627</v>
      </c>
      <c r="B424">
        <v>408</v>
      </c>
      <c r="C424" t="str">
        <f>TEXT(A424, "0")</f>
        <v>J8T8T</v>
      </c>
      <c r="D424" t="str">
        <f>MID($C424, 1, 1)</f>
        <v>J</v>
      </c>
      <c r="E424" t="str">
        <f>MID($C424, 2, 1)</f>
        <v>8</v>
      </c>
      <c r="F424" t="str">
        <f>MID($C424, 3, 1)</f>
        <v>T</v>
      </c>
      <c r="G424" t="str">
        <f>MID($C424, 4, 1)</f>
        <v>8</v>
      </c>
      <c r="H424" t="str">
        <f>MID($C424, 5, 1)</f>
        <v>T</v>
      </c>
      <c r="I424">
        <f>LEN($A424)-LEN(SUBSTITUTE($A424,I$1,""))</f>
        <v>0</v>
      </c>
      <c r="J424">
        <f>LEN($A424)-LEN(SUBSTITUTE($A424,J$1,""))</f>
        <v>0</v>
      </c>
      <c r="K424">
        <f>LEN($A424)-LEN(SUBSTITUTE($A424,K$1,""))</f>
        <v>0</v>
      </c>
      <c r="L424">
        <f>LEN($A424)-LEN(SUBSTITUTE($A424,L$1,""))</f>
        <v>1</v>
      </c>
      <c r="M424">
        <f>LEN($A424)-LEN(SUBSTITUTE($A424,M$1,""))</f>
        <v>2</v>
      </c>
      <c r="N424">
        <f>LEN($A424)-LEN(SUBSTITUTE($A424,N$1,""))</f>
        <v>0</v>
      </c>
      <c r="O424">
        <f>LEN($A424)-LEN(SUBSTITUTE($A424,O$1,""))</f>
        <v>2</v>
      </c>
      <c r="P424">
        <f>LEN($A424)-LEN(SUBSTITUTE($A424,P$1,""))</f>
        <v>0</v>
      </c>
      <c r="Q424">
        <f>LEN($A424)-LEN(SUBSTITUTE($A424,Q$1,""))</f>
        <v>0</v>
      </c>
      <c r="R424">
        <f>LEN($A424)-LEN(SUBSTITUTE($A424,R$1,""))</f>
        <v>0</v>
      </c>
      <c r="S424">
        <f>LEN($A424)-LEN(SUBSTITUTE($A424,S$1,""))</f>
        <v>0</v>
      </c>
      <c r="T424">
        <f>LEN($A424)-LEN(SUBSTITUTE($A424,T$1,""))</f>
        <v>0</v>
      </c>
      <c r="U424">
        <f>LEN($A424)-LEN(SUBSTITUTE($A424,U$1,""))</f>
        <v>0</v>
      </c>
      <c r="V424">
        <f>I424+1</f>
        <v>1</v>
      </c>
      <c r="W424">
        <f>J424+1</f>
        <v>1</v>
      </c>
      <c r="X424">
        <f>K424+1</f>
        <v>1</v>
      </c>
      <c r="Y424">
        <f>L424+1</f>
        <v>2</v>
      </c>
      <c r="Z424">
        <f>M424+1</f>
        <v>3</v>
      </c>
      <c r="AA424">
        <f>N424+1</f>
        <v>1</v>
      </c>
      <c r="AB424">
        <f>O424+1</f>
        <v>3</v>
      </c>
      <c r="AC424">
        <f>P424+1</f>
        <v>1</v>
      </c>
      <c r="AD424">
        <f>Q424+1</f>
        <v>1</v>
      </c>
      <c r="AE424">
        <f>R424+1</f>
        <v>1</v>
      </c>
      <c r="AF424">
        <f>S424+1</f>
        <v>1</v>
      </c>
      <c r="AG424">
        <f>T424+1</f>
        <v>1</v>
      </c>
      <c r="AH424">
        <f>U424+1</f>
        <v>1</v>
      </c>
      <c r="AI424">
        <f>PRODUCT(V424:AH424)</f>
        <v>18</v>
      </c>
      <c r="AJ424" t="b">
        <f>AI424=6</f>
        <v>0</v>
      </c>
      <c r="AK424" t="b">
        <f>AI424=10</f>
        <v>0</v>
      </c>
      <c r="AL424" t="b">
        <f>AI424=12</f>
        <v>0</v>
      </c>
      <c r="AM424" t="b">
        <f>AI424=16</f>
        <v>0</v>
      </c>
      <c r="AN424" t="b">
        <f>AI424=18</f>
        <v>1</v>
      </c>
      <c r="AO424" t="b">
        <f>AI424=24</f>
        <v>0</v>
      </c>
      <c r="AP424" t="b">
        <f>AI424=32</f>
        <v>0</v>
      </c>
      <c r="AQ424" t="str">
        <f>IF(AI424=6,"7",IF(AI424=10,"6",IF(AI424=12,"5",
IF(AI424=16,"4",IF(AI424=18,"3",IF(AI424=24,"2",IF(AI424=32,"1","0"))))))
)</f>
        <v>3</v>
      </c>
      <c r="AR424" t="str">
        <f>_xlfn.XLOOKUP(D424, $BF$1:$BR$1, $BF$2:$BR$2)</f>
        <v>11</v>
      </c>
      <c r="AS424" t="str">
        <f>_xlfn.XLOOKUP(E424, $BF$1:$BR$1, $BF$2:$BR$2)</f>
        <v>08</v>
      </c>
      <c r="AT424" t="str">
        <f>_xlfn.XLOOKUP(F424, $BF$1:$BR$1, $BF$2:$BR$2)</f>
        <v>10</v>
      </c>
      <c r="AU424" t="str">
        <f>_xlfn.XLOOKUP(G424, $BF$1:$BR$1, $BF$2:$BR$2)</f>
        <v>08</v>
      </c>
      <c r="AV424" t="str">
        <f>_xlfn.XLOOKUP(H424, $BF$1:$BR$1, $BF$2:$BR$2)</f>
        <v>10</v>
      </c>
      <c r="AW424">
        <f>VALUE(_xlfn.TEXTJOIN("", TRUE, AQ424:AV424))</f>
        <v>31108100810</v>
      </c>
      <c r="AX424">
        <v>31108100810</v>
      </c>
      <c r="AY424">
        <f t="shared" si="6"/>
        <v>578</v>
      </c>
      <c r="AZ424">
        <f>B424*AY424</f>
        <v>235824</v>
      </c>
    </row>
    <row r="425" spans="1:52" x14ac:dyDescent="0.25">
      <c r="A425" t="s">
        <v>508</v>
      </c>
      <c r="B425">
        <v>723</v>
      </c>
      <c r="C425" t="str">
        <f>TEXT(A425, "0")</f>
        <v>J77KK</v>
      </c>
      <c r="D425" t="str">
        <f>MID($C425, 1, 1)</f>
        <v>J</v>
      </c>
      <c r="E425" t="str">
        <f>MID($C425, 2, 1)</f>
        <v>7</v>
      </c>
      <c r="F425" t="str">
        <f>MID($C425, 3, 1)</f>
        <v>7</v>
      </c>
      <c r="G425" t="str">
        <f>MID($C425, 4, 1)</f>
        <v>K</v>
      </c>
      <c r="H425" t="str">
        <f>MID($C425, 5, 1)</f>
        <v>K</v>
      </c>
      <c r="I425">
        <f>LEN($A425)-LEN(SUBSTITUTE($A425,I$1,""))</f>
        <v>0</v>
      </c>
      <c r="J425">
        <f>LEN($A425)-LEN(SUBSTITUTE($A425,J$1,""))</f>
        <v>2</v>
      </c>
      <c r="K425">
        <f>LEN($A425)-LEN(SUBSTITUTE($A425,K$1,""))</f>
        <v>0</v>
      </c>
      <c r="L425">
        <f>LEN($A425)-LEN(SUBSTITUTE($A425,L$1,""))</f>
        <v>1</v>
      </c>
      <c r="M425">
        <f>LEN($A425)-LEN(SUBSTITUTE($A425,M$1,""))</f>
        <v>0</v>
      </c>
      <c r="N425">
        <f>LEN($A425)-LEN(SUBSTITUTE($A425,N$1,""))</f>
        <v>0</v>
      </c>
      <c r="O425">
        <f>LEN($A425)-LEN(SUBSTITUTE($A425,O$1,""))</f>
        <v>0</v>
      </c>
      <c r="P425">
        <f>LEN($A425)-LEN(SUBSTITUTE($A425,P$1,""))</f>
        <v>2</v>
      </c>
      <c r="Q425">
        <f>LEN($A425)-LEN(SUBSTITUTE($A425,Q$1,""))</f>
        <v>0</v>
      </c>
      <c r="R425">
        <f>LEN($A425)-LEN(SUBSTITUTE($A425,R$1,""))</f>
        <v>0</v>
      </c>
      <c r="S425">
        <f>LEN($A425)-LEN(SUBSTITUTE($A425,S$1,""))</f>
        <v>0</v>
      </c>
      <c r="T425">
        <f>LEN($A425)-LEN(SUBSTITUTE($A425,T$1,""))</f>
        <v>0</v>
      </c>
      <c r="U425">
        <f>LEN($A425)-LEN(SUBSTITUTE($A425,U$1,""))</f>
        <v>0</v>
      </c>
      <c r="V425">
        <f>I425+1</f>
        <v>1</v>
      </c>
      <c r="W425">
        <f>J425+1</f>
        <v>3</v>
      </c>
      <c r="X425">
        <f>K425+1</f>
        <v>1</v>
      </c>
      <c r="Y425">
        <f>L425+1</f>
        <v>2</v>
      </c>
      <c r="Z425">
        <f>M425+1</f>
        <v>1</v>
      </c>
      <c r="AA425">
        <f>N425+1</f>
        <v>1</v>
      </c>
      <c r="AB425">
        <f>O425+1</f>
        <v>1</v>
      </c>
      <c r="AC425">
        <f>P425+1</f>
        <v>3</v>
      </c>
      <c r="AD425">
        <f>Q425+1</f>
        <v>1</v>
      </c>
      <c r="AE425">
        <f>R425+1</f>
        <v>1</v>
      </c>
      <c r="AF425">
        <f>S425+1</f>
        <v>1</v>
      </c>
      <c r="AG425">
        <f>T425+1</f>
        <v>1</v>
      </c>
      <c r="AH425">
        <f>U425+1</f>
        <v>1</v>
      </c>
      <c r="AI425">
        <f>PRODUCT(V425:AH425)</f>
        <v>18</v>
      </c>
      <c r="AJ425" t="b">
        <f>AI425=6</f>
        <v>0</v>
      </c>
      <c r="AK425" t="b">
        <f>AI425=10</f>
        <v>0</v>
      </c>
      <c r="AL425" t="b">
        <f>AI425=12</f>
        <v>0</v>
      </c>
      <c r="AM425" t="b">
        <f>AI425=16</f>
        <v>0</v>
      </c>
      <c r="AN425" t="b">
        <f>AI425=18</f>
        <v>1</v>
      </c>
      <c r="AO425" t="b">
        <f>AI425=24</f>
        <v>0</v>
      </c>
      <c r="AP425" t="b">
        <f>AI425=32</f>
        <v>0</v>
      </c>
      <c r="AQ425" t="str">
        <f>IF(AI425=6,"7",IF(AI425=10,"6",IF(AI425=12,"5",
IF(AI425=16,"4",IF(AI425=18,"3",IF(AI425=24,"2",IF(AI425=32,"1","0"))))))
)</f>
        <v>3</v>
      </c>
      <c r="AR425" t="str">
        <f>_xlfn.XLOOKUP(D425, $BF$1:$BR$1, $BF$2:$BR$2)</f>
        <v>11</v>
      </c>
      <c r="AS425" t="str">
        <f>_xlfn.XLOOKUP(E425, $BF$1:$BR$1, $BF$2:$BR$2)</f>
        <v>07</v>
      </c>
      <c r="AT425" t="str">
        <f>_xlfn.XLOOKUP(F425, $BF$1:$BR$1, $BF$2:$BR$2)</f>
        <v>07</v>
      </c>
      <c r="AU425" t="str">
        <f>_xlfn.XLOOKUP(G425, $BF$1:$BR$1, $BF$2:$BR$2)</f>
        <v>13</v>
      </c>
      <c r="AV425" t="str">
        <f>_xlfn.XLOOKUP(H425, $BF$1:$BR$1, $BF$2:$BR$2)</f>
        <v>13</v>
      </c>
      <c r="AW425">
        <f>VALUE(_xlfn.TEXTJOIN("", TRUE, AQ425:AV425))</f>
        <v>31107071313</v>
      </c>
      <c r="AX425">
        <v>31107071313</v>
      </c>
      <c r="AY425">
        <f t="shared" si="6"/>
        <v>577</v>
      </c>
      <c r="AZ425">
        <f>B425*AY425</f>
        <v>417171</v>
      </c>
    </row>
    <row r="426" spans="1:52" x14ac:dyDescent="0.25">
      <c r="A426" t="s">
        <v>887</v>
      </c>
      <c r="B426">
        <v>49</v>
      </c>
      <c r="C426" t="str">
        <f>TEXT(A426, "0")</f>
        <v>J6TT6</v>
      </c>
      <c r="D426" t="str">
        <f>MID($C426, 1, 1)</f>
        <v>J</v>
      </c>
      <c r="E426" t="str">
        <f>MID($C426, 2, 1)</f>
        <v>6</v>
      </c>
      <c r="F426" t="str">
        <f>MID($C426, 3, 1)</f>
        <v>T</v>
      </c>
      <c r="G426" t="str">
        <f>MID($C426, 4, 1)</f>
        <v>T</v>
      </c>
      <c r="H426" t="str">
        <f>MID($C426, 5, 1)</f>
        <v>6</v>
      </c>
      <c r="I426">
        <f>LEN($A426)-LEN(SUBSTITUTE($A426,I$1,""))</f>
        <v>0</v>
      </c>
      <c r="J426">
        <f>LEN($A426)-LEN(SUBSTITUTE($A426,J$1,""))</f>
        <v>0</v>
      </c>
      <c r="K426">
        <f>LEN($A426)-LEN(SUBSTITUTE($A426,K$1,""))</f>
        <v>0</v>
      </c>
      <c r="L426">
        <f>LEN($A426)-LEN(SUBSTITUTE($A426,L$1,""))</f>
        <v>1</v>
      </c>
      <c r="M426">
        <f>LEN($A426)-LEN(SUBSTITUTE($A426,M$1,""))</f>
        <v>2</v>
      </c>
      <c r="N426">
        <f>LEN($A426)-LEN(SUBSTITUTE($A426,N$1,""))</f>
        <v>0</v>
      </c>
      <c r="O426">
        <f>LEN($A426)-LEN(SUBSTITUTE($A426,O$1,""))</f>
        <v>0</v>
      </c>
      <c r="P426">
        <f>LEN($A426)-LEN(SUBSTITUTE($A426,P$1,""))</f>
        <v>0</v>
      </c>
      <c r="Q426">
        <f>LEN($A426)-LEN(SUBSTITUTE($A426,Q$1,""))</f>
        <v>2</v>
      </c>
      <c r="R426">
        <f>LEN($A426)-LEN(SUBSTITUTE($A426,R$1,""))</f>
        <v>0</v>
      </c>
      <c r="S426">
        <f>LEN($A426)-LEN(SUBSTITUTE($A426,S$1,""))</f>
        <v>0</v>
      </c>
      <c r="T426">
        <f>LEN($A426)-LEN(SUBSTITUTE($A426,T$1,""))</f>
        <v>0</v>
      </c>
      <c r="U426">
        <f>LEN($A426)-LEN(SUBSTITUTE($A426,U$1,""))</f>
        <v>0</v>
      </c>
      <c r="V426">
        <f>I426+1</f>
        <v>1</v>
      </c>
      <c r="W426">
        <f>J426+1</f>
        <v>1</v>
      </c>
      <c r="X426">
        <f>K426+1</f>
        <v>1</v>
      </c>
      <c r="Y426">
        <f>L426+1</f>
        <v>2</v>
      </c>
      <c r="Z426">
        <f>M426+1</f>
        <v>3</v>
      </c>
      <c r="AA426">
        <f>N426+1</f>
        <v>1</v>
      </c>
      <c r="AB426">
        <f>O426+1</f>
        <v>1</v>
      </c>
      <c r="AC426">
        <f>P426+1</f>
        <v>1</v>
      </c>
      <c r="AD426">
        <f>Q426+1</f>
        <v>3</v>
      </c>
      <c r="AE426">
        <f>R426+1</f>
        <v>1</v>
      </c>
      <c r="AF426">
        <f>S426+1</f>
        <v>1</v>
      </c>
      <c r="AG426">
        <f>T426+1</f>
        <v>1</v>
      </c>
      <c r="AH426">
        <f>U426+1</f>
        <v>1</v>
      </c>
      <c r="AI426">
        <f>PRODUCT(V426:AH426)</f>
        <v>18</v>
      </c>
      <c r="AJ426" t="b">
        <f>AI426=6</f>
        <v>0</v>
      </c>
      <c r="AK426" t="b">
        <f>AI426=10</f>
        <v>0</v>
      </c>
      <c r="AL426" t="b">
        <f>AI426=12</f>
        <v>0</v>
      </c>
      <c r="AM426" t="b">
        <f>AI426=16</f>
        <v>0</v>
      </c>
      <c r="AN426" t="b">
        <f>AI426=18</f>
        <v>1</v>
      </c>
      <c r="AO426" t="b">
        <f>AI426=24</f>
        <v>0</v>
      </c>
      <c r="AP426" t="b">
        <f>AI426=32</f>
        <v>0</v>
      </c>
      <c r="AQ426" t="str">
        <f>IF(AI426=6,"7",IF(AI426=10,"6",IF(AI426=12,"5",
IF(AI426=16,"4",IF(AI426=18,"3",IF(AI426=24,"2",IF(AI426=32,"1","0"))))))
)</f>
        <v>3</v>
      </c>
      <c r="AR426" t="str">
        <f>_xlfn.XLOOKUP(D426, $BF$1:$BR$1, $BF$2:$BR$2)</f>
        <v>11</v>
      </c>
      <c r="AS426" t="str">
        <f>_xlfn.XLOOKUP(E426, $BF$1:$BR$1, $BF$2:$BR$2)</f>
        <v>06</v>
      </c>
      <c r="AT426" t="str">
        <f>_xlfn.XLOOKUP(F426, $BF$1:$BR$1, $BF$2:$BR$2)</f>
        <v>10</v>
      </c>
      <c r="AU426" t="str">
        <f>_xlfn.XLOOKUP(G426, $BF$1:$BR$1, $BF$2:$BR$2)</f>
        <v>10</v>
      </c>
      <c r="AV426" t="str">
        <f>_xlfn.XLOOKUP(H426, $BF$1:$BR$1, $BF$2:$BR$2)</f>
        <v>06</v>
      </c>
      <c r="AW426">
        <f>VALUE(_xlfn.TEXTJOIN("", TRUE, AQ426:AV426))</f>
        <v>31106101006</v>
      </c>
      <c r="AX426">
        <v>31106101006</v>
      </c>
      <c r="AY426">
        <f t="shared" si="6"/>
        <v>576</v>
      </c>
      <c r="AZ426">
        <f>B426*AY426</f>
        <v>28224</v>
      </c>
    </row>
    <row r="427" spans="1:52" x14ac:dyDescent="0.25">
      <c r="A427" t="s">
        <v>643</v>
      </c>
      <c r="B427">
        <v>968</v>
      </c>
      <c r="C427" t="str">
        <f>TEXT(A427, "0")</f>
        <v>J6969</v>
      </c>
      <c r="D427" t="str">
        <f>MID($C427, 1, 1)</f>
        <v>J</v>
      </c>
      <c r="E427" t="str">
        <f>MID($C427, 2, 1)</f>
        <v>6</v>
      </c>
      <c r="F427" t="str">
        <f>MID($C427, 3, 1)</f>
        <v>9</v>
      </c>
      <c r="G427" t="str">
        <f>MID($C427, 4, 1)</f>
        <v>6</v>
      </c>
      <c r="H427" t="str">
        <f>MID($C427, 5, 1)</f>
        <v>9</v>
      </c>
      <c r="I427">
        <f>LEN($A427)-LEN(SUBSTITUTE($A427,I$1,""))</f>
        <v>0</v>
      </c>
      <c r="J427">
        <f>LEN($A427)-LEN(SUBSTITUTE($A427,J$1,""))</f>
        <v>0</v>
      </c>
      <c r="K427">
        <f>LEN($A427)-LEN(SUBSTITUTE($A427,K$1,""))</f>
        <v>0</v>
      </c>
      <c r="L427">
        <f>LEN($A427)-LEN(SUBSTITUTE($A427,L$1,""))</f>
        <v>1</v>
      </c>
      <c r="M427">
        <f>LEN($A427)-LEN(SUBSTITUTE($A427,M$1,""))</f>
        <v>0</v>
      </c>
      <c r="N427">
        <f>LEN($A427)-LEN(SUBSTITUTE($A427,N$1,""))</f>
        <v>2</v>
      </c>
      <c r="O427">
        <f>LEN($A427)-LEN(SUBSTITUTE($A427,O$1,""))</f>
        <v>0</v>
      </c>
      <c r="P427">
        <f>LEN($A427)-LEN(SUBSTITUTE($A427,P$1,""))</f>
        <v>0</v>
      </c>
      <c r="Q427">
        <f>LEN($A427)-LEN(SUBSTITUTE($A427,Q$1,""))</f>
        <v>2</v>
      </c>
      <c r="R427">
        <f>LEN($A427)-LEN(SUBSTITUTE($A427,R$1,""))</f>
        <v>0</v>
      </c>
      <c r="S427">
        <f>LEN($A427)-LEN(SUBSTITUTE($A427,S$1,""))</f>
        <v>0</v>
      </c>
      <c r="T427">
        <f>LEN($A427)-LEN(SUBSTITUTE($A427,T$1,""))</f>
        <v>0</v>
      </c>
      <c r="U427">
        <f>LEN($A427)-LEN(SUBSTITUTE($A427,U$1,""))</f>
        <v>0</v>
      </c>
      <c r="V427">
        <f>I427+1</f>
        <v>1</v>
      </c>
      <c r="W427">
        <f>J427+1</f>
        <v>1</v>
      </c>
      <c r="X427">
        <f>K427+1</f>
        <v>1</v>
      </c>
      <c r="Y427">
        <f>L427+1</f>
        <v>2</v>
      </c>
      <c r="Z427">
        <f>M427+1</f>
        <v>1</v>
      </c>
      <c r="AA427">
        <f>N427+1</f>
        <v>3</v>
      </c>
      <c r="AB427">
        <f>O427+1</f>
        <v>1</v>
      </c>
      <c r="AC427">
        <f>P427+1</f>
        <v>1</v>
      </c>
      <c r="AD427">
        <f>Q427+1</f>
        <v>3</v>
      </c>
      <c r="AE427">
        <f>R427+1</f>
        <v>1</v>
      </c>
      <c r="AF427">
        <f>S427+1</f>
        <v>1</v>
      </c>
      <c r="AG427">
        <f>T427+1</f>
        <v>1</v>
      </c>
      <c r="AH427">
        <f>U427+1</f>
        <v>1</v>
      </c>
      <c r="AI427">
        <f>PRODUCT(V427:AH427)</f>
        <v>18</v>
      </c>
      <c r="AJ427" t="b">
        <f>AI427=6</f>
        <v>0</v>
      </c>
      <c r="AK427" t="b">
        <f>AI427=10</f>
        <v>0</v>
      </c>
      <c r="AL427" t="b">
        <f>AI427=12</f>
        <v>0</v>
      </c>
      <c r="AM427" t="b">
        <f>AI427=16</f>
        <v>0</v>
      </c>
      <c r="AN427" t="b">
        <f>AI427=18</f>
        <v>1</v>
      </c>
      <c r="AO427" t="b">
        <f>AI427=24</f>
        <v>0</v>
      </c>
      <c r="AP427" t="b">
        <f>AI427=32</f>
        <v>0</v>
      </c>
      <c r="AQ427" t="str">
        <f>IF(AI427=6,"7",IF(AI427=10,"6",IF(AI427=12,"5",
IF(AI427=16,"4",IF(AI427=18,"3",IF(AI427=24,"2",IF(AI427=32,"1","0"))))))
)</f>
        <v>3</v>
      </c>
      <c r="AR427" t="str">
        <f>_xlfn.XLOOKUP(D427, $BF$1:$BR$1, $BF$2:$BR$2)</f>
        <v>11</v>
      </c>
      <c r="AS427" t="str">
        <f>_xlfn.XLOOKUP(E427, $BF$1:$BR$1, $BF$2:$BR$2)</f>
        <v>06</v>
      </c>
      <c r="AT427" t="str">
        <f>_xlfn.XLOOKUP(F427, $BF$1:$BR$1, $BF$2:$BR$2)</f>
        <v>09</v>
      </c>
      <c r="AU427" t="str">
        <f>_xlfn.XLOOKUP(G427, $BF$1:$BR$1, $BF$2:$BR$2)</f>
        <v>06</v>
      </c>
      <c r="AV427" t="str">
        <f>_xlfn.XLOOKUP(H427, $BF$1:$BR$1, $BF$2:$BR$2)</f>
        <v>09</v>
      </c>
      <c r="AW427">
        <f>VALUE(_xlfn.TEXTJOIN("", TRUE, AQ427:AV427))</f>
        <v>31106090609</v>
      </c>
      <c r="AX427">
        <v>31106090609</v>
      </c>
      <c r="AY427">
        <f t="shared" si="6"/>
        <v>575</v>
      </c>
      <c r="AZ427">
        <f>B427*AY427</f>
        <v>556600</v>
      </c>
    </row>
    <row r="428" spans="1:52" x14ac:dyDescent="0.25">
      <c r="A428" t="s">
        <v>581</v>
      </c>
      <c r="B428">
        <v>238</v>
      </c>
      <c r="C428" t="str">
        <f>TEXT(A428, "0")</f>
        <v>J522J</v>
      </c>
      <c r="D428" t="str">
        <f>MID($C428, 1, 1)</f>
        <v>J</v>
      </c>
      <c r="E428" t="str">
        <f>MID($C428, 2, 1)</f>
        <v>5</v>
      </c>
      <c r="F428" t="str">
        <f>MID($C428, 3, 1)</f>
        <v>2</v>
      </c>
      <c r="G428" t="str">
        <f>MID($C428, 4, 1)</f>
        <v>2</v>
      </c>
      <c r="H428" t="str">
        <f>MID($C428, 5, 1)</f>
        <v>J</v>
      </c>
      <c r="I428">
        <f>LEN($A428)-LEN(SUBSTITUTE($A428,I$1,""))</f>
        <v>0</v>
      </c>
      <c r="J428">
        <f>LEN($A428)-LEN(SUBSTITUTE($A428,J$1,""))</f>
        <v>0</v>
      </c>
      <c r="K428">
        <f>LEN($A428)-LEN(SUBSTITUTE($A428,K$1,""))</f>
        <v>0</v>
      </c>
      <c r="L428">
        <f>LEN($A428)-LEN(SUBSTITUTE($A428,L$1,""))</f>
        <v>2</v>
      </c>
      <c r="M428">
        <f>LEN($A428)-LEN(SUBSTITUTE($A428,M$1,""))</f>
        <v>0</v>
      </c>
      <c r="N428">
        <f>LEN($A428)-LEN(SUBSTITUTE($A428,N$1,""))</f>
        <v>0</v>
      </c>
      <c r="O428">
        <f>LEN($A428)-LEN(SUBSTITUTE($A428,O$1,""))</f>
        <v>0</v>
      </c>
      <c r="P428">
        <f>LEN($A428)-LEN(SUBSTITUTE($A428,P$1,""))</f>
        <v>0</v>
      </c>
      <c r="Q428">
        <f>LEN($A428)-LEN(SUBSTITUTE($A428,Q$1,""))</f>
        <v>0</v>
      </c>
      <c r="R428">
        <f>LEN($A428)-LEN(SUBSTITUTE($A428,R$1,""))</f>
        <v>1</v>
      </c>
      <c r="S428">
        <f>LEN($A428)-LEN(SUBSTITUTE($A428,S$1,""))</f>
        <v>0</v>
      </c>
      <c r="T428">
        <f>LEN($A428)-LEN(SUBSTITUTE($A428,T$1,""))</f>
        <v>0</v>
      </c>
      <c r="U428">
        <f>LEN($A428)-LEN(SUBSTITUTE($A428,U$1,""))</f>
        <v>2</v>
      </c>
      <c r="V428">
        <f>I428+1</f>
        <v>1</v>
      </c>
      <c r="W428">
        <f>J428+1</f>
        <v>1</v>
      </c>
      <c r="X428">
        <f>K428+1</f>
        <v>1</v>
      </c>
      <c r="Y428">
        <f>L428+1</f>
        <v>3</v>
      </c>
      <c r="Z428">
        <f>M428+1</f>
        <v>1</v>
      </c>
      <c r="AA428">
        <f>N428+1</f>
        <v>1</v>
      </c>
      <c r="AB428">
        <f>O428+1</f>
        <v>1</v>
      </c>
      <c r="AC428">
        <f>P428+1</f>
        <v>1</v>
      </c>
      <c r="AD428">
        <f>Q428+1</f>
        <v>1</v>
      </c>
      <c r="AE428">
        <f>R428+1</f>
        <v>2</v>
      </c>
      <c r="AF428">
        <f>S428+1</f>
        <v>1</v>
      </c>
      <c r="AG428">
        <f>T428+1</f>
        <v>1</v>
      </c>
      <c r="AH428">
        <f>U428+1</f>
        <v>3</v>
      </c>
      <c r="AI428">
        <f>PRODUCT(V428:AH428)</f>
        <v>18</v>
      </c>
      <c r="AJ428" t="b">
        <f>AI428=6</f>
        <v>0</v>
      </c>
      <c r="AK428" t="b">
        <f>AI428=10</f>
        <v>0</v>
      </c>
      <c r="AL428" t="b">
        <f>AI428=12</f>
        <v>0</v>
      </c>
      <c r="AM428" t="b">
        <f>AI428=16</f>
        <v>0</v>
      </c>
      <c r="AN428" t="b">
        <f>AI428=18</f>
        <v>1</v>
      </c>
      <c r="AO428" t="b">
        <f>AI428=24</f>
        <v>0</v>
      </c>
      <c r="AP428" t="b">
        <f>AI428=32</f>
        <v>0</v>
      </c>
      <c r="AQ428" t="str">
        <f>IF(AI428=6,"7",IF(AI428=10,"6",IF(AI428=12,"5",
IF(AI428=16,"4",IF(AI428=18,"3",IF(AI428=24,"2",IF(AI428=32,"1","0"))))))
)</f>
        <v>3</v>
      </c>
      <c r="AR428" t="str">
        <f>_xlfn.XLOOKUP(D428, $BF$1:$BR$1, $BF$2:$BR$2)</f>
        <v>11</v>
      </c>
      <c r="AS428" t="str">
        <f>_xlfn.XLOOKUP(E428, $BF$1:$BR$1, $BF$2:$BR$2)</f>
        <v>05</v>
      </c>
      <c r="AT428" t="str">
        <f>_xlfn.XLOOKUP(F428, $BF$1:$BR$1, $BF$2:$BR$2)</f>
        <v>02</v>
      </c>
      <c r="AU428" t="str">
        <f>_xlfn.XLOOKUP(G428, $BF$1:$BR$1, $BF$2:$BR$2)</f>
        <v>02</v>
      </c>
      <c r="AV428" t="str">
        <f>_xlfn.XLOOKUP(H428, $BF$1:$BR$1, $BF$2:$BR$2)</f>
        <v>11</v>
      </c>
      <c r="AW428">
        <f>VALUE(_xlfn.TEXTJOIN("", TRUE, AQ428:AV428))</f>
        <v>31105020211</v>
      </c>
      <c r="AX428">
        <v>31105020211</v>
      </c>
      <c r="AY428">
        <f t="shared" si="6"/>
        <v>574</v>
      </c>
      <c r="AZ428">
        <f>B428*AY428</f>
        <v>136612</v>
      </c>
    </row>
    <row r="429" spans="1:52" x14ac:dyDescent="0.25">
      <c r="A429" t="s">
        <v>655</v>
      </c>
      <c r="B429">
        <v>360</v>
      </c>
      <c r="C429" t="str">
        <f>TEXT(A429, "0")</f>
        <v>J4J24</v>
      </c>
      <c r="D429" t="str">
        <f>MID($C429, 1, 1)</f>
        <v>J</v>
      </c>
      <c r="E429" t="str">
        <f>MID($C429, 2, 1)</f>
        <v>4</v>
      </c>
      <c r="F429" t="str">
        <f>MID($C429, 3, 1)</f>
        <v>J</v>
      </c>
      <c r="G429" t="str">
        <f>MID($C429, 4, 1)</f>
        <v>2</v>
      </c>
      <c r="H429" t="str">
        <f>MID($C429, 5, 1)</f>
        <v>4</v>
      </c>
      <c r="I429">
        <f>LEN($A429)-LEN(SUBSTITUTE($A429,I$1,""))</f>
        <v>0</v>
      </c>
      <c r="J429">
        <f>LEN($A429)-LEN(SUBSTITUTE($A429,J$1,""))</f>
        <v>0</v>
      </c>
      <c r="K429">
        <f>LEN($A429)-LEN(SUBSTITUTE($A429,K$1,""))</f>
        <v>0</v>
      </c>
      <c r="L429">
        <f>LEN($A429)-LEN(SUBSTITUTE($A429,L$1,""))</f>
        <v>2</v>
      </c>
      <c r="M429">
        <f>LEN($A429)-LEN(SUBSTITUTE($A429,M$1,""))</f>
        <v>0</v>
      </c>
      <c r="N429">
        <f>LEN($A429)-LEN(SUBSTITUTE($A429,N$1,""))</f>
        <v>0</v>
      </c>
      <c r="O429">
        <f>LEN($A429)-LEN(SUBSTITUTE($A429,O$1,""))</f>
        <v>0</v>
      </c>
      <c r="P429">
        <f>LEN($A429)-LEN(SUBSTITUTE($A429,P$1,""))</f>
        <v>0</v>
      </c>
      <c r="Q429">
        <f>LEN($A429)-LEN(SUBSTITUTE($A429,Q$1,""))</f>
        <v>0</v>
      </c>
      <c r="R429">
        <f>LEN($A429)-LEN(SUBSTITUTE($A429,R$1,""))</f>
        <v>0</v>
      </c>
      <c r="S429">
        <f>LEN($A429)-LEN(SUBSTITUTE($A429,S$1,""))</f>
        <v>2</v>
      </c>
      <c r="T429">
        <f>LEN($A429)-LEN(SUBSTITUTE($A429,T$1,""))</f>
        <v>0</v>
      </c>
      <c r="U429">
        <f>LEN($A429)-LEN(SUBSTITUTE($A429,U$1,""))</f>
        <v>1</v>
      </c>
      <c r="V429">
        <f>I429+1</f>
        <v>1</v>
      </c>
      <c r="W429">
        <f>J429+1</f>
        <v>1</v>
      </c>
      <c r="X429">
        <f>K429+1</f>
        <v>1</v>
      </c>
      <c r="Y429">
        <f>L429+1</f>
        <v>3</v>
      </c>
      <c r="Z429">
        <f>M429+1</f>
        <v>1</v>
      </c>
      <c r="AA429">
        <f>N429+1</f>
        <v>1</v>
      </c>
      <c r="AB429">
        <f>O429+1</f>
        <v>1</v>
      </c>
      <c r="AC429">
        <f>P429+1</f>
        <v>1</v>
      </c>
      <c r="AD429">
        <f>Q429+1</f>
        <v>1</v>
      </c>
      <c r="AE429">
        <f>R429+1</f>
        <v>1</v>
      </c>
      <c r="AF429">
        <f>S429+1</f>
        <v>3</v>
      </c>
      <c r="AG429">
        <f>T429+1</f>
        <v>1</v>
      </c>
      <c r="AH429">
        <f>U429+1</f>
        <v>2</v>
      </c>
      <c r="AI429">
        <f>PRODUCT(V429:AH429)</f>
        <v>18</v>
      </c>
      <c r="AJ429" t="b">
        <f>AI429=6</f>
        <v>0</v>
      </c>
      <c r="AK429" t="b">
        <f>AI429=10</f>
        <v>0</v>
      </c>
      <c r="AL429" t="b">
        <f>AI429=12</f>
        <v>0</v>
      </c>
      <c r="AM429" t="b">
        <f>AI429=16</f>
        <v>0</v>
      </c>
      <c r="AN429" t="b">
        <f>AI429=18</f>
        <v>1</v>
      </c>
      <c r="AO429" t="b">
        <f>AI429=24</f>
        <v>0</v>
      </c>
      <c r="AP429" t="b">
        <f>AI429=32</f>
        <v>0</v>
      </c>
      <c r="AQ429" t="str">
        <f>IF(AI429=6,"7",IF(AI429=10,"6",IF(AI429=12,"5",
IF(AI429=16,"4",IF(AI429=18,"3",IF(AI429=24,"2",IF(AI429=32,"1","0"))))))
)</f>
        <v>3</v>
      </c>
      <c r="AR429" t="str">
        <f>_xlfn.XLOOKUP(D429, $BF$1:$BR$1, $BF$2:$BR$2)</f>
        <v>11</v>
      </c>
      <c r="AS429" t="str">
        <f>_xlfn.XLOOKUP(E429, $BF$1:$BR$1, $BF$2:$BR$2)</f>
        <v>04</v>
      </c>
      <c r="AT429" t="str">
        <f>_xlfn.XLOOKUP(F429, $BF$1:$BR$1, $BF$2:$BR$2)</f>
        <v>11</v>
      </c>
      <c r="AU429" t="str">
        <f>_xlfn.XLOOKUP(G429, $BF$1:$BR$1, $BF$2:$BR$2)</f>
        <v>02</v>
      </c>
      <c r="AV429" t="str">
        <f>_xlfn.XLOOKUP(H429, $BF$1:$BR$1, $BF$2:$BR$2)</f>
        <v>04</v>
      </c>
      <c r="AW429">
        <f>VALUE(_xlfn.TEXTJOIN("", TRUE, AQ429:AV429))</f>
        <v>31104110204</v>
      </c>
      <c r="AX429">
        <v>31104110204</v>
      </c>
      <c r="AY429">
        <f t="shared" si="6"/>
        <v>573</v>
      </c>
      <c r="AZ429">
        <f>B429*AY429</f>
        <v>206280</v>
      </c>
    </row>
    <row r="430" spans="1:52" x14ac:dyDescent="0.25">
      <c r="A430" t="s">
        <v>950</v>
      </c>
      <c r="B430">
        <v>19</v>
      </c>
      <c r="C430" t="str">
        <f>TEXT(A430, "0")</f>
        <v>J3838</v>
      </c>
      <c r="D430" t="str">
        <f>MID($C430, 1, 1)</f>
        <v>J</v>
      </c>
      <c r="E430" t="str">
        <f>MID($C430, 2, 1)</f>
        <v>3</v>
      </c>
      <c r="F430" t="str">
        <f>MID($C430, 3, 1)</f>
        <v>8</v>
      </c>
      <c r="G430" t="str">
        <f>MID($C430, 4, 1)</f>
        <v>3</v>
      </c>
      <c r="H430" t="str">
        <f>MID($C430, 5, 1)</f>
        <v>8</v>
      </c>
      <c r="I430">
        <f>LEN($A430)-LEN(SUBSTITUTE($A430,I$1,""))</f>
        <v>0</v>
      </c>
      <c r="J430">
        <f>LEN($A430)-LEN(SUBSTITUTE($A430,J$1,""))</f>
        <v>0</v>
      </c>
      <c r="K430">
        <f>LEN($A430)-LEN(SUBSTITUTE($A430,K$1,""))</f>
        <v>0</v>
      </c>
      <c r="L430">
        <f>LEN($A430)-LEN(SUBSTITUTE($A430,L$1,""))</f>
        <v>1</v>
      </c>
      <c r="M430">
        <f>LEN($A430)-LEN(SUBSTITUTE($A430,M$1,""))</f>
        <v>0</v>
      </c>
      <c r="N430">
        <f>LEN($A430)-LEN(SUBSTITUTE($A430,N$1,""))</f>
        <v>0</v>
      </c>
      <c r="O430">
        <f>LEN($A430)-LEN(SUBSTITUTE($A430,O$1,""))</f>
        <v>2</v>
      </c>
      <c r="P430">
        <f>LEN($A430)-LEN(SUBSTITUTE($A430,P$1,""))</f>
        <v>0</v>
      </c>
      <c r="Q430">
        <f>LEN($A430)-LEN(SUBSTITUTE($A430,Q$1,""))</f>
        <v>0</v>
      </c>
      <c r="R430">
        <f>LEN($A430)-LEN(SUBSTITUTE($A430,R$1,""))</f>
        <v>0</v>
      </c>
      <c r="S430">
        <f>LEN($A430)-LEN(SUBSTITUTE($A430,S$1,""))</f>
        <v>0</v>
      </c>
      <c r="T430">
        <f>LEN($A430)-LEN(SUBSTITUTE($A430,T$1,""))</f>
        <v>2</v>
      </c>
      <c r="U430">
        <f>LEN($A430)-LEN(SUBSTITUTE($A430,U$1,""))</f>
        <v>0</v>
      </c>
      <c r="V430">
        <f>I430+1</f>
        <v>1</v>
      </c>
      <c r="W430">
        <f>J430+1</f>
        <v>1</v>
      </c>
      <c r="X430">
        <f>K430+1</f>
        <v>1</v>
      </c>
      <c r="Y430">
        <f>L430+1</f>
        <v>2</v>
      </c>
      <c r="Z430">
        <f>M430+1</f>
        <v>1</v>
      </c>
      <c r="AA430">
        <f>N430+1</f>
        <v>1</v>
      </c>
      <c r="AB430">
        <f>O430+1</f>
        <v>3</v>
      </c>
      <c r="AC430">
        <f>P430+1</f>
        <v>1</v>
      </c>
      <c r="AD430">
        <f>Q430+1</f>
        <v>1</v>
      </c>
      <c r="AE430">
        <f>R430+1</f>
        <v>1</v>
      </c>
      <c r="AF430">
        <f>S430+1</f>
        <v>1</v>
      </c>
      <c r="AG430">
        <f>T430+1</f>
        <v>3</v>
      </c>
      <c r="AH430">
        <f>U430+1</f>
        <v>1</v>
      </c>
      <c r="AI430">
        <f>PRODUCT(V430:AH430)</f>
        <v>18</v>
      </c>
      <c r="AJ430" t="b">
        <f>AI430=6</f>
        <v>0</v>
      </c>
      <c r="AK430" t="b">
        <f>AI430=10</f>
        <v>0</v>
      </c>
      <c r="AL430" t="b">
        <f>AI430=12</f>
        <v>0</v>
      </c>
      <c r="AM430" t="b">
        <f>AI430=16</f>
        <v>0</v>
      </c>
      <c r="AN430" t="b">
        <f>AI430=18</f>
        <v>1</v>
      </c>
      <c r="AO430" t="b">
        <f>AI430=24</f>
        <v>0</v>
      </c>
      <c r="AP430" t="b">
        <f>AI430=32</f>
        <v>0</v>
      </c>
      <c r="AQ430" t="str">
        <f>IF(AI430=6,"7",IF(AI430=10,"6",IF(AI430=12,"5",
IF(AI430=16,"4",IF(AI430=18,"3",IF(AI430=24,"2",IF(AI430=32,"1","0"))))))
)</f>
        <v>3</v>
      </c>
      <c r="AR430" t="str">
        <f>_xlfn.XLOOKUP(D430, $BF$1:$BR$1, $BF$2:$BR$2)</f>
        <v>11</v>
      </c>
      <c r="AS430" t="str">
        <f>_xlfn.XLOOKUP(E430, $BF$1:$BR$1, $BF$2:$BR$2)</f>
        <v>03</v>
      </c>
      <c r="AT430" t="str">
        <f>_xlfn.XLOOKUP(F430, $BF$1:$BR$1, $BF$2:$BR$2)</f>
        <v>08</v>
      </c>
      <c r="AU430" t="str">
        <f>_xlfn.XLOOKUP(G430, $BF$1:$BR$1, $BF$2:$BR$2)</f>
        <v>03</v>
      </c>
      <c r="AV430" t="str">
        <f>_xlfn.XLOOKUP(H430, $BF$1:$BR$1, $BF$2:$BR$2)</f>
        <v>08</v>
      </c>
      <c r="AW430">
        <f>VALUE(_xlfn.TEXTJOIN("", TRUE, AQ430:AV430))</f>
        <v>31103080308</v>
      </c>
      <c r="AX430">
        <v>31103080308</v>
      </c>
      <c r="AY430">
        <f t="shared" si="6"/>
        <v>572</v>
      </c>
      <c r="AZ430">
        <f>B430*AY430</f>
        <v>10868</v>
      </c>
    </row>
    <row r="431" spans="1:52" x14ac:dyDescent="0.25">
      <c r="A431" t="s">
        <v>905</v>
      </c>
      <c r="B431">
        <v>179</v>
      </c>
      <c r="C431" t="str">
        <f>TEXT(A431, "0")</f>
        <v>J33QQ</v>
      </c>
      <c r="D431" t="str">
        <f>MID($C431, 1, 1)</f>
        <v>J</v>
      </c>
      <c r="E431" t="str">
        <f>MID($C431, 2, 1)</f>
        <v>3</v>
      </c>
      <c r="F431" t="str">
        <f>MID($C431, 3, 1)</f>
        <v>3</v>
      </c>
      <c r="G431" t="str">
        <f>MID($C431, 4, 1)</f>
        <v>Q</v>
      </c>
      <c r="H431" t="str">
        <f>MID($C431, 5, 1)</f>
        <v>Q</v>
      </c>
      <c r="I431">
        <f>LEN($A431)-LEN(SUBSTITUTE($A431,I$1,""))</f>
        <v>0</v>
      </c>
      <c r="J431">
        <f>LEN($A431)-LEN(SUBSTITUTE($A431,J$1,""))</f>
        <v>0</v>
      </c>
      <c r="K431">
        <f>LEN($A431)-LEN(SUBSTITUTE($A431,K$1,""))</f>
        <v>2</v>
      </c>
      <c r="L431">
        <f>LEN($A431)-LEN(SUBSTITUTE($A431,L$1,""))</f>
        <v>1</v>
      </c>
      <c r="M431">
        <f>LEN($A431)-LEN(SUBSTITUTE($A431,M$1,""))</f>
        <v>0</v>
      </c>
      <c r="N431">
        <f>LEN($A431)-LEN(SUBSTITUTE($A431,N$1,""))</f>
        <v>0</v>
      </c>
      <c r="O431">
        <f>LEN($A431)-LEN(SUBSTITUTE($A431,O$1,""))</f>
        <v>0</v>
      </c>
      <c r="P431">
        <f>LEN($A431)-LEN(SUBSTITUTE($A431,P$1,""))</f>
        <v>0</v>
      </c>
      <c r="Q431">
        <f>LEN($A431)-LEN(SUBSTITUTE($A431,Q$1,""))</f>
        <v>0</v>
      </c>
      <c r="R431">
        <f>LEN($A431)-LEN(SUBSTITUTE($A431,R$1,""))</f>
        <v>0</v>
      </c>
      <c r="S431">
        <f>LEN($A431)-LEN(SUBSTITUTE($A431,S$1,""))</f>
        <v>0</v>
      </c>
      <c r="T431">
        <f>LEN($A431)-LEN(SUBSTITUTE($A431,T$1,""))</f>
        <v>2</v>
      </c>
      <c r="U431">
        <f>LEN($A431)-LEN(SUBSTITUTE($A431,U$1,""))</f>
        <v>0</v>
      </c>
      <c r="V431">
        <f>I431+1</f>
        <v>1</v>
      </c>
      <c r="W431">
        <f>J431+1</f>
        <v>1</v>
      </c>
      <c r="X431">
        <f>K431+1</f>
        <v>3</v>
      </c>
      <c r="Y431">
        <f>L431+1</f>
        <v>2</v>
      </c>
      <c r="Z431">
        <f>M431+1</f>
        <v>1</v>
      </c>
      <c r="AA431">
        <f>N431+1</f>
        <v>1</v>
      </c>
      <c r="AB431">
        <f>O431+1</f>
        <v>1</v>
      </c>
      <c r="AC431">
        <f>P431+1</f>
        <v>1</v>
      </c>
      <c r="AD431">
        <f>Q431+1</f>
        <v>1</v>
      </c>
      <c r="AE431">
        <f>R431+1</f>
        <v>1</v>
      </c>
      <c r="AF431">
        <f>S431+1</f>
        <v>1</v>
      </c>
      <c r="AG431">
        <f>T431+1</f>
        <v>3</v>
      </c>
      <c r="AH431">
        <f>U431+1</f>
        <v>1</v>
      </c>
      <c r="AI431">
        <f>PRODUCT(V431:AH431)</f>
        <v>18</v>
      </c>
      <c r="AJ431" t="b">
        <f>AI431=6</f>
        <v>0</v>
      </c>
      <c r="AK431" t="b">
        <f>AI431=10</f>
        <v>0</v>
      </c>
      <c r="AL431" t="b">
        <f>AI431=12</f>
        <v>0</v>
      </c>
      <c r="AM431" t="b">
        <f>AI431=16</f>
        <v>0</v>
      </c>
      <c r="AN431" t="b">
        <f>AI431=18</f>
        <v>1</v>
      </c>
      <c r="AO431" t="b">
        <f>AI431=24</f>
        <v>0</v>
      </c>
      <c r="AP431" t="b">
        <f>AI431=32</f>
        <v>0</v>
      </c>
      <c r="AQ431" t="str">
        <f>IF(AI431=6,"7",IF(AI431=10,"6",IF(AI431=12,"5",
IF(AI431=16,"4",IF(AI431=18,"3",IF(AI431=24,"2",IF(AI431=32,"1","0"))))))
)</f>
        <v>3</v>
      </c>
      <c r="AR431" t="str">
        <f>_xlfn.XLOOKUP(D431, $BF$1:$BR$1, $BF$2:$BR$2)</f>
        <v>11</v>
      </c>
      <c r="AS431" t="str">
        <f>_xlfn.XLOOKUP(E431, $BF$1:$BR$1, $BF$2:$BR$2)</f>
        <v>03</v>
      </c>
      <c r="AT431" t="str">
        <f>_xlfn.XLOOKUP(F431, $BF$1:$BR$1, $BF$2:$BR$2)</f>
        <v>03</v>
      </c>
      <c r="AU431" t="str">
        <f>_xlfn.XLOOKUP(G431, $BF$1:$BR$1, $BF$2:$BR$2)</f>
        <v>12</v>
      </c>
      <c r="AV431" t="str">
        <f>_xlfn.XLOOKUP(H431, $BF$1:$BR$1, $BF$2:$BR$2)</f>
        <v>12</v>
      </c>
      <c r="AW431">
        <f>VALUE(_xlfn.TEXTJOIN("", TRUE, AQ431:AV431))</f>
        <v>31103031212</v>
      </c>
      <c r="AX431">
        <v>31103031212</v>
      </c>
      <c r="AY431">
        <f t="shared" si="6"/>
        <v>571</v>
      </c>
      <c r="AZ431">
        <f>B431*AY431</f>
        <v>102209</v>
      </c>
    </row>
    <row r="432" spans="1:52" x14ac:dyDescent="0.25">
      <c r="A432" t="s">
        <v>681</v>
      </c>
      <c r="B432">
        <v>532</v>
      </c>
      <c r="C432" t="str">
        <f>TEXT(A432, "0")</f>
        <v>J2233</v>
      </c>
      <c r="D432" t="str">
        <f>MID($C432, 1, 1)</f>
        <v>J</v>
      </c>
      <c r="E432" t="str">
        <f>MID($C432, 2, 1)</f>
        <v>2</v>
      </c>
      <c r="F432" t="str">
        <f>MID($C432, 3, 1)</f>
        <v>2</v>
      </c>
      <c r="G432" t="str">
        <f>MID($C432, 4, 1)</f>
        <v>3</v>
      </c>
      <c r="H432" t="str">
        <f>MID($C432, 5, 1)</f>
        <v>3</v>
      </c>
      <c r="I432">
        <f>LEN($A432)-LEN(SUBSTITUTE($A432,I$1,""))</f>
        <v>0</v>
      </c>
      <c r="J432">
        <f>LEN($A432)-LEN(SUBSTITUTE($A432,J$1,""))</f>
        <v>0</v>
      </c>
      <c r="K432">
        <f>LEN($A432)-LEN(SUBSTITUTE($A432,K$1,""))</f>
        <v>0</v>
      </c>
      <c r="L432">
        <f>LEN($A432)-LEN(SUBSTITUTE($A432,L$1,""))</f>
        <v>1</v>
      </c>
      <c r="M432">
        <f>LEN($A432)-LEN(SUBSTITUTE($A432,M$1,""))</f>
        <v>0</v>
      </c>
      <c r="N432">
        <f>LEN($A432)-LEN(SUBSTITUTE($A432,N$1,""))</f>
        <v>0</v>
      </c>
      <c r="O432">
        <f>LEN($A432)-LEN(SUBSTITUTE($A432,O$1,""))</f>
        <v>0</v>
      </c>
      <c r="P432">
        <f>LEN($A432)-LEN(SUBSTITUTE($A432,P$1,""))</f>
        <v>0</v>
      </c>
      <c r="Q432">
        <f>LEN($A432)-LEN(SUBSTITUTE($A432,Q$1,""))</f>
        <v>0</v>
      </c>
      <c r="R432">
        <f>LEN($A432)-LEN(SUBSTITUTE($A432,R$1,""))</f>
        <v>0</v>
      </c>
      <c r="S432">
        <f>LEN($A432)-LEN(SUBSTITUTE($A432,S$1,""))</f>
        <v>0</v>
      </c>
      <c r="T432">
        <f>LEN($A432)-LEN(SUBSTITUTE($A432,T$1,""))</f>
        <v>2</v>
      </c>
      <c r="U432">
        <f>LEN($A432)-LEN(SUBSTITUTE($A432,U$1,""))</f>
        <v>2</v>
      </c>
      <c r="V432">
        <f>I432+1</f>
        <v>1</v>
      </c>
      <c r="W432">
        <f>J432+1</f>
        <v>1</v>
      </c>
      <c r="X432">
        <f>K432+1</f>
        <v>1</v>
      </c>
      <c r="Y432">
        <f>L432+1</f>
        <v>2</v>
      </c>
      <c r="Z432">
        <f>M432+1</f>
        <v>1</v>
      </c>
      <c r="AA432">
        <f>N432+1</f>
        <v>1</v>
      </c>
      <c r="AB432">
        <f>O432+1</f>
        <v>1</v>
      </c>
      <c r="AC432">
        <f>P432+1</f>
        <v>1</v>
      </c>
      <c r="AD432">
        <f>Q432+1</f>
        <v>1</v>
      </c>
      <c r="AE432">
        <f>R432+1</f>
        <v>1</v>
      </c>
      <c r="AF432">
        <f>S432+1</f>
        <v>1</v>
      </c>
      <c r="AG432">
        <f>T432+1</f>
        <v>3</v>
      </c>
      <c r="AH432">
        <f>U432+1</f>
        <v>3</v>
      </c>
      <c r="AI432">
        <f>PRODUCT(V432:AH432)</f>
        <v>18</v>
      </c>
      <c r="AJ432" t="b">
        <f>AI432=6</f>
        <v>0</v>
      </c>
      <c r="AK432" t="b">
        <f>AI432=10</f>
        <v>0</v>
      </c>
      <c r="AL432" t="b">
        <f>AI432=12</f>
        <v>0</v>
      </c>
      <c r="AM432" t="b">
        <f>AI432=16</f>
        <v>0</v>
      </c>
      <c r="AN432" t="b">
        <f>AI432=18</f>
        <v>1</v>
      </c>
      <c r="AO432" t="b">
        <f>AI432=24</f>
        <v>0</v>
      </c>
      <c r="AP432" t="b">
        <f>AI432=32</f>
        <v>0</v>
      </c>
      <c r="AQ432" t="str">
        <f>IF(AI432=6,"7",IF(AI432=10,"6",IF(AI432=12,"5",
IF(AI432=16,"4",IF(AI432=18,"3",IF(AI432=24,"2",IF(AI432=32,"1","0"))))))
)</f>
        <v>3</v>
      </c>
      <c r="AR432" t="str">
        <f>_xlfn.XLOOKUP(D432, $BF$1:$BR$1, $BF$2:$BR$2)</f>
        <v>11</v>
      </c>
      <c r="AS432" t="str">
        <f>_xlfn.XLOOKUP(E432, $BF$1:$BR$1, $BF$2:$BR$2)</f>
        <v>02</v>
      </c>
      <c r="AT432" t="str">
        <f>_xlfn.XLOOKUP(F432, $BF$1:$BR$1, $BF$2:$BR$2)</f>
        <v>02</v>
      </c>
      <c r="AU432" t="str">
        <f>_xlfn.XLOOKUP(G432, $BF$1:$BR$1, $BF$2:$BR$2)</f>
        <v>03</v>
      </c>
      <c r="AV432" t="str">
        <f>_xlfn.XLOOKUP(H432, $BF$1:$BR$1, $BF$2:$BR$2)</f>
        <v>03</v>
      </c>
      <c r="AW432">
        <f>VALUE(_xlfn.TEXTJOIN("", TRUE, AQ432:AV432))</f>
        <v>31102020303</v>
      </c>
      <c r="AX432">
        <v>31102020303</v>
      </c>
      <c r="AY432">
        <f t="shared" si="6"/>
        <v>570</v>
      </c>
      <c r="AZ432">
        <f>B432*AY432</f>
        <v>303240</v>
      </c>
    </row>
    <row r="433" spans="1:52" x14ac:dyDescent="0.25">
      <c r="A433" t="s">
        <v>49</v>
      </c>
      <c r="B433">
        <v>657</v>
      </c>
      <c r="C433" t="str">
        <f>TEXT(A433, "0")</f>
        <v>TQQ9T</v>
      </c>
      <c r="D433" t="str">
        <f>MID($C433, 1, 1)</f>
        <v>T</v>
      </c>
      <c r="E433" t="str">
        <f>MID($C433, 2, 1)</f>
        <v>Q</v>
      </c>
      <c r="F433" t="str">
        <f>MID($C433, 3, 1)</f>
        <v>Q</v>
      </c>
      <c r="G433" t="str">
        <f>MID($C433, 4, 1)</f>
        <v>9</v>
      </c>
      <c r="H433" t="str">
        <f>MID($C433, 5, 1)</f>
        <v>T</v>
      </c>
      <c r="I433">
        <f>LEN($A433)-LEN(SUBSTITUTE($A433,I$1,""))</f>
        <v>0</v>
      </c>
      <c r="J433">
        <f>LEN($A433)-LEN(SUBSTITUTE($A433,J$1,""))</f>
        <v>0</v>
      </c>
      <c r="K433">
        <f>LEN($A433)-LEN(SUBSTITUTE($A433,K$1,""))</f>
        <v>2</v>
      </c>
      <c r="L433">
        <f>LEN($A433)-LEN(SUBSTITUTE($A433,L$1,""))</f>
        <v>0</v>
      </c>
      <c r="M433">
        <f>LEN($A433)-LEN(SUBSTITUTE($A433,M$1,""))</f>
        <v>2</v>
      </c>
      <c r="N433">
        <f>LEN($A433)-LEN(SUBSTITUTE($A433,N$1,""))</f>
        <v>1</v>
      </c>
      <c r="O433">
        <f>LEN($A433)-LEN(SUBSTITUTE($A433,O$1,""))</f>
        <v>0</v>
      </c>
      <c r="P433">
        <f>LEN($A433)-LEN(SUBSTITUTE($A433,P$1,""))</f>
        <v>0</v>
      </c>
      <c r="Q433">
        <f>LEN($A433)-LEN(SUBSTITUTE($A433,Q$1,""))</f>
        <v>0</v>
      </c>
      <c r="R433">
        <f>LEN($A433)-LEN(SUBSTITUTE($A433,R$1,""))</f>
        <v>0</v>
      </c>
      <c r="S433">
        <f>LEN($A433)-LEN(SUBSTITUTE($A433,S$1,""))</f>
        <v>0</v>
      </c>
      <c r="T433">
        <f>LEN($A433)-LEN(SUBSTITUTE($A433,T$1,""))</f>
        <v>0</v>
      </c>
      <c r="U433">
        <f>LEN($A433)-LEN(SUBSTITUTE($A433,U$1,""))</f>
        <v>0</v>
      </c>
      <c r="V433">
        <f>I433+1</f>
        <v>1</v>
      </c>
      <c r="W433">
        <f>J433+1</f>
        <v>1</v>
      </c>
      <c r="X433">
        <f>K433+1</f>
        <v>3</v>
      </c>
      <c r="Y433">
        <f>L433+1</f>
        <v>1</v>
      </c>
      <c r="Z433">
        <f>M433+1</f>
        <v>3</v>
      </c>
      <c r="AA433">
        <f>N433+1</f>
        <v>2</v>
      </c>
      <c r="AB433">
        <f>O433+1</f>
        <v>1</v>
      </c>
      <c r="AC433">
        <f>P433+1</f>
        <v>1</v>
      </c>
      <c r="AD433">
        <f>Q433+1</f>
        <v>1</v>
      </c>
      <c r="AE433">
        <f>R433+1</f>
        <v>1</v>
      </c>
      <c r="AF433">
        <f>S433+1</f>
        <v>1</v>
      </c>
      <c r="AG433">
        <f>T433+1</f>
        <v>1</v>
      </c>
      <c r="AH433">
        <f>U433+1</f>
        <v>1</v>
      </c>
      <c r="AI433">
        <f>PRODUCT(V433:AH433)</f>
        <v>18</v>
      </c>
      <c r="AJ433" t="b">
        <f>AI433=6</f>
        <v>0</v>
      </c>
      <c r="AK433" t="b">
        <f>AI433=10</f>
        <v>0</v>
      </c>
      <c r="AL433" t="b">
        <f>AI433=12</f>
        <v>0</v>
      </c>
      <c r="AM433" t="b">
        <f>AI433=16</f>
        <v>0</v>
      </c>
      <c r="AN433" t="b">
        <f>AI433=18</f>
        <v>1</v>
      </c>
      <c r="AO433" t="b">
        <f>AI433=24</f>
        <v>0</v>
      </c>
      <c r="AP433" t="b">
        <f>AI433=32</f>
        <v>0</v>
      </c>
      <c r="AQ433" t="str">
        <f>IF(AI433=6,"7",IF(AI433=10,"6",IF(AI433=12,"5",
IF(AI433=16,"4",IF(AI433=18,"3",IF(AI433=24,"2",IF(AI433=32,"1","0"))))))
)</f>
        <v>3</v>
      </c>
      <c r="AR433" t="str">
        <f>_xlfn.XLOOKUP(D433, $BF$1:$BR$1, $BF$2:$BR$2)</f>
        <v>10</v>
      </c>
      <c r="AS433" t="str">
        <f>_xlfn.XLOOKUP(E433, $BF$1:$BR$1, $BF$2:$BR$2)</f>
        <v>12</v>
      </c>
      <c r="AT433" t="str">
        <f>_xlfn.XLOOKUP(F433, $BF$1:$BR$1, $BF$2:$BR$2)</f>
        <v>12</v>
      </c>
      <c r="AU433" t="str">
        <f>_xlfn.XLOOKUP(G433, $BF$1:$BR$1, $BF$2:$BR$2)</f>
        <v>09</v>
      </c>
      <c r="AV433" t="str">
        <f>_xlfn.XLOOKUP(H433, $BF$1:$BR$1, $BF$2:$BR$2)</f>
        <v>10</v>
      </c>
      <c r="AW433">
        <f>VALUE(_xlfn.TEXTJOIN("", TRUE, AQ433:AV433))</f>
        <v>31012120910</v>
      </c>
      <c r="AX433">
        <v>31012120910</v>
      </c>
      <c r="AY433">
        <f t="shared" si="6"/>
        <v>569</v>
      </c>
      <c r="AZ433">
        <f>B433*AY433</f>
        <v>373833</v>
      </c>
    </row>
    <row r="434" spans="1:52" x14ac:dyDescent="0.25">
      <c r="A434" t="s">
        <v>602</v>
      </c>
      <c r="B434">
        <v>191</v>
      </c>
      <c r="C434" t="str">
        <f>TEXT(A434, "0")</f>
        <v>TJ3T3</v>
      </c>
      <c r="D434" t="str">
        <f>MID($C434, 1, 1)</f>
        <v>T</v>
      </c>
      <c r="E434" t="str">
        <f>MID($C434, 2, 1)</f>
        <v>J</v>
      </c>
      <c r="F434" t="str">
        <f>MID($C434, 3, 1)</f>
        <v>3</v>
      </c>
      <c r="G434" t="str">
        <f>MID($C434, 4, 1)</f>
        <v>T</v>
      </c>
      <c r="H434" t="str">
        <f>MID($C434, 5, 1)</f>
        <v>3</v>
      </c>
      <c r="I434">
        <f>LEN($A434)-LEN(SUBSTITUTE($A434,I$1,""))</f>
        <v>0</v>
      </c>
      <c r="J434">
        <f>LEN($A434)-LEN(SUBSTITUTE($A434,J$1,""))</f>
        <v>0</v>
      </c>
      <c r="K434">
        <f>LEN($A434)-LEN(SUBSTITUTE($A434,K$1,""))</f>
        <v>0</v>
      </c>
      <c r="L434">
        <f>LEN($A434)-LEN(SUBSTITUTE($A434,L$1,""))</f>
        <v>1</v>
      </c>
      <c r="M434">
        <f>LEN($A434)-LEN(SUBSTITUTE($A434,M$1,""))</f>
        <v>2</v>
      </c>
      <c r="N434">
        <f>LEN($A434)-LEN(SUBSTITUTE($A434,N$1,""))</f>
        <v>0</v>
      </c>
      <c r="O434">
        <f>LEN($A434)-LEN(SUBSTITUTE($A434,O$1,""))</f>
        <v>0</v>
      </c>
      <c r="P434">
        <f>LEN($A434)-LEN(SUBSTITUTE($A434,P$1,""))</f>
        <v>0</v>
      </c>
      <c r="Q434">
        <f>LEN($A434)-LEN(SUBSTITUTE($A434,Q$1,""))</f>
        <v>0</v>
      </c>
      <c r="R434">
        <f>LEN($A434)-LEN(SUBSTITUTE($A434,R$1,""))</f>
        <v>0</v>
      </c>
      <c r="S434">
        <f>LEN($A434)-LEN(SUBSTITUTE($A434,S$1,""))</f>
        <v>0</v>
      </c>
      <c r="T434">
        <f>LEN($A434)-LEN(SUBSTITUTE($A434,T$1,""))</f>
        <v>2</v>
      </c>
      <c r="U434">
        <f>LEN($A434)-LEN(SUBSTITUTE($A434,U$1,""))</f>
        <v>0</v>
      </c>
      <c r="V434">
        <f>I434+1</f>
        <v>1</v>
      </c>
      <c r="W434">
        <f>J434+1</f>
        <v>1</v>
      </c>
      <c r="X434">
        <f>K434+1</f>
        <v>1</v>
      </c>
      <c r="Y434">
        <f>L434+1</f>
        <v>2</v>
      </c>
      <c r="Z434">
        <f>M434+1</f>
        <v>3</v>
      </c>
      <c r="AA434">
        <f>N434+1</f>
        <v>1</v>
      </c>
      <c r="AB434">
        <f>O434+1</f>
        <v>1</v>
      </c>
      <c r="AC434">
        <f>P434+1</f>
        <v>1</v>
      </c>
      <c r="AD434">
        <f>Q434+1</f>
        <v>1</v>
      </c>
      <c r="AE434">
        <f>R434+1</f>
        <v>1</v>
      </c>
      <c r="AF434">
        <f>S434+1</f>
        <v>1</v>
      </c>
      <c r="AG434">
        <f>T434+1</f>
        <v>3</v>
      </c>
      <c r="AH434">
        <f>U434+1</f>
        <v>1</v>
      </c>
      <c r="AI434">
        <f>PRODUCT(V434:AH434)</f>
        <v>18</v>
      </c>
      <c r="AJ434" t="b">
        <f>AI434=6</f>
        <v>0</v>
      </c>
      <c r="AK434" t="b">
        <f>AI434=10</f>
        <v>0</v>
      </c>
      <c r="AL434" t="b">
        <f>AI434=12</f>
        <v>0</v>
      </c>
      <c r="AM434" t="b">
        <f>AI434=16</f>
        <v>0</v>
      </c>
      <c r="AN434" t="b">
        <f>AI434=18</f>
        <v>1</v>
      </c>
      <c r="AO434" t="b">
        <f>AI434=24</f>
        <v>0</v>
      </c>
      <c r="AP434" t="b">
        <f>AI434=32</f>
        <v>0</v>
      </c>
      <c r="AQ434" t="str">
        <f>IF(AI434=6,"7",IF(AI434=10,"6",IF(AI434=12,"5",
IF(AI434=16,"4",IF(AI434=18,"3",IF(AI434=24,"2",IF(AI434=32,"1","0"))))))
)</f>
        <v>3</v>
      </c>
      <c r="AR434" t="str">
        <f>_xlfn.XLOOKUP(D434, $BF$1:$BR$1, $BF$2:$BR$2)</f>
        <v>10</v>
      </c>
      <c r="AS434" t="str">
        <f>_xlfn.XLOOKUP(E434, $BF$1:$BR$1, $BF$2:$BR$2)</f>
        <v>11</v>
      </c>
      <c r="AT434" t="str">
        <f>_xlfn.XLOOKUP(F434, $BF$1:$BR$1, $BF$2:$BR$2)</f>
        <v>03</v>
      </c>
      <c r="AU434" t="str">
        <f>_xlfn.XLOOKUP(G434, $BF$1:$BR$1, $BF$2:$BR$2)</f>
        <v>10</v>
      </c>
      <c r="AV434" t="str">
        <f>_xlfn.XLOOKUP(H434, $BF$1:$BR$1, $BF$2:$BR$2)</f>
        <v>03</v>
      </c>
      <c r="AW434">
        <f>VALUE(_xlfn.TEXTJOIN("", TRUE, AQ434:AV434))</f>
        <v>31011031003</v>
      </c>
      <c r="AX434">
        <v>31011031003</v>
      </c>
      <c r="AY434">
        <f t="shared" si="6"/>
        <v>568</v>
      </c>
      <c r="AZ434">
        <f>B434*AY434</f>
        <v>108488</v>
      </c>
    </row>
    <row r="435" spans="1:52" x14ac:dyDescent="0.25">
      <c r="A435" t="s">
        <v>574</v>
      </c>
      <c r="B435">
        <v>369</v>
      </c>
      <c r="C435" t="str">
        <f>TEXT(A435, "0")</f>
        <v>TTQ44</v>
      </c>
      <c r="D435" t="str">
        <f>MID($C435, 1, 1)</f>
        <v>T</v>
      </c>
      <c r="E435" t="str">
        <f>MID($C435, 2, 1)</f>
        <v>T</v>
      </c>
      <c r="F435" t="str">
        <f>MID($C435, 3, 1)</f>
        <v>Q</v>
      </c>
      <c r="G435" t="str">
        <f>MID($C435, 4, 1)</f>
        <v>4</v>
      </c>
      <c r="H435" t="str">
        <f>MID($C435, 5, 1)</f>
        <v>4</v>
      </c>
      <c r="I435">
        <f>LEN($A435)-LEN(SUBSTITUTE($A435,I$1,""))</f>
        <v>0</v>
      </c>
      <c r="J435">
        <f>LEN($A435)-LEN(SUBSTITUTE($A435,J$1,""))</f>
        <v>0</v>
      </c>
      <c r="K435">
        <f>LEN($A435)-LEN(SUBSTITUTE($A435,K$1,""))</f>
        <v>1</v>
      </c>
      <c r="L435">
        <f>LEN($A435)-LEN(SUBSTITUTE($A435,L$1,""))</f>
        <v>0</v>
      </c>
      <c r="M435">
        <f>LEN($A435)-LEN(SUBSTITUTE($A435,M$1,""))</f>
        <v>2</v>
      </c>
      <c r="N435">
        <f>LEN($A435)-LEN(SUBSTITUTE($A435,N$1,""))</f>
        <v>0</v>
      </c>
      <c r="O435">
        <f>LEN($A435)-LEN(SUBSTITUTE($A435,O$1,""))</f>
        <v>0</v>
      </c>
      <c r="P435">
        <f>LEN($A435)-LEN(SUBSTITUTE($A435,P$1,""))</f>
        <v>0</v>
      </c>
      <c r="Q435">
        <f>LEN($A435)-LEN(SUBSTITUTE($A435,Q$1,""))</f>
        <v>0</v>
      </c>
      <c r="R435">
        <f>LEN($A435)-LEN(SUBSTITUTE($A435,R$1,""))</f>
        <v>0</v>
      </c>
      <c r="S435">
        <f>LEN($A435)-LEN(SUBSTITUTE($A435,S$1,""))</f>
        <v>2</v>
      </c>
      <c r="T435">
        <f>LEN($A435)-LEN(SUBSTITUTE($A435,T$1,""))</f>
        <v>0</v>
      </c>
      <c r="U435">
        <f>LEN($A435)-LEN(SUBSTITUTE($A435,U$1,""))</f>
        <v>0</v>
      </c>
      <c r="V435">
        <f>I435+1</f>
        <v>1</v>
      </c>
      <c r="W435">
        <f>J435+1</f>
        <v>1</v>
      </c>
      <c r="X435">
        <f>K435+1</f>
        <v>2</v>
      </c>
      <c r="Y435">
        <f>L435+1</f>
        <v>1</v>
      </c>
      <c r="Z435">
        <f>M435+1</f>
        <v>3</v>
      </c>
      <c r="AA435">
        <f>N435+1</f>
        <v>1</v>
      </c>
      <c r="AB435">
        <f>O435+1</f>
        <v>1</v>
      </c>
      <c r="AC435">
        <f>P435+1</f>
        <v>1</v>
      </c>
      <c r="AD435">
        <f>Q435+1</f>
        <v>1</v>
      </c>
      <c r="AE435">
        <f>R435+1</f>
        <v>1</v>
      </c>
      <c r="AF435">
        <f>S435+1</f>
        <v>3</v>
      </c>
      <c r="AG435">
        <f>T435+1</f>
        <v>1</v>
      </c>
      <c r="AH435">
        <f>U435+1</f>
        <v>1</v>
      </c>
      <c r="AI435">
        <f>PRODUCT(V435:AH435)</f>
        <v>18</v>
      </c>
      <c r="AJ435" t="b">
        <f>AI435=6</f>
        <v>0</v>
      </c>
      <c r="AK435" t="b">
        <f>AI435=10</f>
        <v>0</v>
      </c>
      <c r="AL435" t="b">
        <f>AI435=12</f>
        <v>0</v>
      </c>
      <c r="AM435" t="b">
        <f>AI435=16</f>
        <v>0</v>
      </c>
      <c r="AN435" t="b">
        <f>AI435=18</f>
        <v>1</v>
      </c>
      <c r="AO435" t="b">
        <f>AI435=24</f>
        <v>0</v>
      </c>
      <c r="AP435" t="b">
        <f>AI435=32</f>
        <v>0</v>
      </c>
      <c r="AQ435" t="str">
        <f>IF(AI435=6,"7",IF(AI435=10,"6",IF(AI435=12,"5",
IF(AI435=16,"4",IF(AI435=18,"3",IF(AI435=24,"2",IF(AI435=32,"1","0"))))))
)</f>
        <v>3</v>
      </c>
      <c r="AR435" t="str">
        <f>_xlfn.XLOOKUP(D435, $BF$1:$BR$1, $BF$2:$BR$2)</f>
        <v>10</v>
      </c>
      <c r="AS435" t="str">
        <f>_xlfn.XLOOKUP(E435, $BF$1:$BR$1, $BF$2:$BR$2)</f>
        <v>10</v>
      </c>
      <c r="AT435" t="str">
        <f>_xlfn.XLOOKUP(F435, $BF$1:$BR$1, $BF$2:$BR$2)</f>
        <v>12</v>
      </c>
      <c r="AU435" t="str">
        <f>_xlfn.XLOOKUP(G435, $BF$1:$BR$1, $BF$2:$BR$2)</f>
        <v>04</v>
      </c>
      <c r="AV435" t="str">
        <f>_xlfn.XLOOKUP(H435, $BF$1:$BR$1, $BF$2:$BR$2)</f>
        <v>04</v>
      </c>
      <c r="AW435">
        <f>VALUE(_xlfn.TEXTJOIN("", TRUE, AQ435:AV435))</f>
        <v>31010120404</v>
      </c>
      <c r="AX435">
        <v>31010120404</v>
      </c>
      <c r="AY435">
        <f t="shared" si="6"/>
        <v>567</v>
      </c>
      <c r="AZ435">
        <f>B435*AY435</f>
        <v>209223</v>
      </c>
    </row>
    <row r="436" spans="1:52" x14ac:dyDescent="0.25">
      <c r="A436" t="s">
        <v>149</v>
      </c>
      <c r="B436">
        <v>601</v>
      </c>
      <c r="C436" t="str">
        <f>TEXT(A436, "0")</f>
        <v>TTJQJ</v>
      </c>
      <c r="D436" t="str">
        <f>MID($C436, 1, 1)</f>
        <v>T</v>
      </c>
      <c r="E436" t="str">
        <f>MID($C436, 2, 1)</f>
        <v>T</v>
      </c>
      <c r="F436" t="str">
        <f>MID($C436, 3, 1)</f>
        <v>J</v>
      </c>
      <c r="G436" t="str">
        <f>MID($C436, 4, 1)</f>
        <v>Q</v>
      </c>
      <c r="H436" t="str">
        <f>MID($C436, 5, 1)</f>
        <v>J</v>
      </c>
      <c r="I436">
        <f>LEN($A436)-LEN(SUBSTITUTE($A436,I$1,""))</f>
        <v>0</v>
      </c>
      <c r="J436">
        <f>LEN($A436)-LEN(SUBSTITUTE($A436,J$1,""))</f>
        <v>0</v>
      </c>
      <c r="K436">
        <f>LEN($A436)-LEN(SUBSTITUTE($A436,K$1,""))</f>
        <v>1</v>
      </c>
      <c r="L436">
        <f>LEN($A436)-LEN(SUBSTITUTE($A436,L$1,""))</f>
        <v>2</v>
      </c>
      <c r="M436">
        <f>LEN($A436)-LEN(SUBSTITUTE($A436,M$1,""))</f>
        <v>2</v>
      </c>
      <c r="N436">
        <f>LEN($A436)-LEN(SUBSTITUTE($A436,N$1,""))</f>
        <v>0</v>
      </c>
      <c r="O436">
        <f>LEN($A436)-LEN(SUBSTITUTE($A436,O$1,""))</f>
        <v>0</v>
      </c>
      <c r="P436">
        <f>LEN($A436)-LEN(SUBSTITUTE($A436,P$1,""))</f>
        <v>0</v>
      </c>
      <c r="Q436">
        <f>LEN($A436)-LEN(SUBSTITUTE($A436,Q$1,""))</f>
        <v>0</v>
      </c>
      <c r="R436">
        <f>LEN($A436)-LEN(SUBSTITUTE($A436,R$1,""))</f>
        <v>0</v>
      </c>
      <c r="S436">
        <f>LEN($A436)-LEN(SUBSTITUTE($A436,S$1,""))</f>
        <v>0</v>
      </c>
      <c r="T436">
        <f>LEN($A436)-LEN(SUBSTITUTE($A436,T$1,""))</f>
        <v>0</v>
      </c>
      <c r="U436">
        <f>LEN($A436)-LEN(SUBSTITUTE($A436,U$1,""))</f>
        <v>0</v>
      </c>
      <c r="V436">
        <f>I436+1</f>
        <v>1</v>
      </c>
      <c r="W436">
        <f>J436+1</f>
        <v>1</v>
      </c>
      <c r="X436">
        <f>K436+1</f>
        <v>2</v>
      </c>
      <c r="Y436">
        <f>L436+1</f>
        <v>3</v>
      </c>
      <c r="Z436">
        <f>M436+1</f>
        <v>3</v>
      </c>
      <c r="AA436">
        <f>N436+1</f>
        <v>1</v>
      </c>
      <c r="AB436">
        <f>O436+1</f>
        <v>1</v>
      </c>
      <c r="AC436">
        <f>P436+1</f>
        <v>1</v>
      </c>
      <c r="AD436">
        <f>Q436+1</f>
        <v>1</v>
      </c>
      <c r="AE436">
        <f>R436+1</f>
        <v>1</v>
      </c>
      <c r="AF436">
        <f>S436+1</f>
        <v>1</v>
      </c>
      <c r="AG436">
        <f>T436+1</f>
        <v>1</v>
      </c>
      <c r="AH436">
        <f>U436+1</f>
        <v>1</v>
      </c>
      <c r="AI436">
        <f>PRODUCT(V436:AH436)</f>
        <v>18</v>
      </c>
      <c r="AJ436" t="b">
        <f>AI436=6</f>
        <v>0</v>
      </c>
      <c r="AK436" t="b">
        <f>AI436=10</f>
        <v>0</v>
      </c>
      <c r="AL436" t="b">
        <f>AI436=12</f>
        <v>0</v>
      </c>
      <c r="AM436" t="b">
        <f>AI436=16</f>
        <v>0</v>
      </c>
      <c r="AN436" t="b">
        <f>AI436=18</f>
        <v>1</v>
      </c>
      <c r="AO436" t="b">
        <f>AI436=24</f>
        <v>0</v>
      </c>
      <c r="AP436" t="b">
        <f>AI436=32</f>
        <v>0</v>
      </c>
      <c r="AQ436" t="str">
        <f>IF(AI436=6,"7",IF(AI436=10,"6",IF(AI436=12,"5",
IF(AI436=16,"4",IF(AI436=18,"3",IF(AI436=24,"2",IF(AI436=32,"1","0"))))))
)</f>
        <v>3</v>
      </c>
      <c r="AR436" t="str">
        <f>_xlfn.XLOOKUP(D436, $BF$1:$BR$1, $BF$2:$BR$2)</f>
        <v>10</v>
      </c>
      <c r="AS436" t="str">
        <f>_xlfn.XLOOKUP(E436, $BF$1:$BR$1, $BF$2:$BR$2)</f>
        <v>10</v>
      </c>
      <c r="AT436" t="str">
        <f>_xlfn.XLOOKUP(F436, $BF$1:$BR$1, $BF$2:$BR$2)</f>
        <v>11</v>
      </c>
      <c r="AU436" t="str">
        <f>_xlfn.XLOOKUP(G436, $BF$1:$BR$1, $BF$2:$BR$2)</f>
        <v>12</v>
      </c>
      <c r="AV436" t="str">
        <f>_xlfn.XLOOKUP(H436, $BF$1:$BR$1, $BF$2:$BR$2)</f>
        <v>11</v>
      </c>
      <c r="AW436">
        <f>VALUE(_xlfn.TEXTJOIN("", TRUE, AQ436:AV436))</f>
        <v>31010111211</v>
      </c>
      <c r="AX436">
        <v>31010111211</v>
      </c>
      <c r="AY436">
        <f t="shared" si="6"/>
        <v>566</v>
      </c>
      <c r="AZ436">
        <f>B436*AY436</f>
        <v>340166</v>
      </c>
    </row>
    <row r="437" spans="1:52" x14ac:dyDescent="0.25">
      <c r="A437" t="s">
        <v>819</v>
      </c>
      <c r="B437">
        <v>579</v>
      </c>
      <c r="C437" t="str">
        <f>TEXT(A437, "0")</f>
        <v>TT9J9</v>
      </c>
      <c r="D437" t="str">
        <f>MID($C437, 1, 1)</f>
        <v>T</v>
      </c>
      <c r="E437" t="str">
        <f>MID($C437, 2, 1)</f>
        <v>T</v>
      </c>
      <c r="F437" t="str">
        <f>MID($C437, 3, 1)</f>
        <v>9</v>
      </c>
      <c r="G437" t="str">
        <f>MID($C437, 4, 1)</f>
        <v>J</v>
      </c>
      <c r="H437" t="str">
        <f>MID($C437, 5, 1)</f>
        <v>9</v>
      </c>
      <c r="I437">
        <f>LEN($A437)-LEN(SUBSTITUTE($A437,I$1,""))</f>
        <v>0</v>
      </c>
      <c r="J437">
        <f>LEN($A437)-LEN(SUBSTITUTE($A437,J$1,""))</f>
        <v>0</v>
      </c>
      <c r="K437">
        <f>LEN($A437)-LEN(SUBSTITUTE($A437,K$1,""))</f>
        <v>0</v>
      </c>
      <c r="L437">
        <f>LEN($A437)-LEN(SUBSTITUTE($A437,L$1,""))</f>
        <v>1</v>
      </c>
      <c r="M437">
        <f>LEN($A437)-LEN(SUBSTITUTE($A437,M$1,""))</f>
        <v>2</v>
      </c>
      <c r="N437">
        <f>LEN($A437)-LEN(SUBSTITUTE($A437,N$1,""))</f>
        <v>2</v>
      </c>
      <c r="O437">
        <f>LEN($A437)-LEN(SUBSTITUTE($A437,O$1,""))</f>
        <v>0</v>
      </c>
      <c r="P437">
        <f>LEN($A437)-LEN(SUBSTITUTE($A437,P$1,""))</f>
        <v>0</v>
      </c>
      <c r="Q437">
        <f>LEN($A437)-LEN(SUBSTITUTE($A437,Q$1,""))</f>
        <v>0</v>
      </c>
      <c r="R437">
        <f>LEN($A437)-LEN(SUBSTITUTE($A437,R$1,""))</f>
        <v>0</v>
      </c>
      <c r="S437">
        <f>LEN($A437)-LEN(SUBSTITUTE($A437,S$1,""))</f>
        <v>0</v>
      </c>
      <c r="T437">
        <f>LEN($A437)-LEN(SUBSTITUTE($A437,T$1,""))</f>
        <v>0</v>
      </c>
      <c r="U437">
        <f>LEN($A437)-LEN(SUBSTITUTE($A437,U$1,""))</f>
        <v>0</v>
      </c>
      <c r="V437">
        <f>I437+1</f>
        <v>1</v>
      </c>
      <c r="W437">
        <f>J437+1</f>
        <v>1</v>
      </c>
      <c r="X437">
        <f>K437+1</f>
        <v>1</v>
      </c>
      <c r="Y437">
        <f>L437+1</f>
        <v>2</v>
      </c>
      <c r="Z437">
        <f>M437+1</f>
        <v>3</v>
      </c>
      <c r="AA437">
        <f>N437+1</f>
        <v>3</v>
      </c>
      <c r="AB437">
        <f>O437+1</f>
        <v>1</v>
      </c>
      <c r="AC437">
        <f>P437+1</f>
        <v>1</v>
      </c>
      <c r="AD437">
        <f>Q437+1</f>
        <v>1</v>
      </c>
      <c r="AE437">
        <f>R437+1</f>
        <v>1</v>
      </c>
      <c r="AF437">
        <f>S437+1</f>
        <v>1</v>
      </c>
      <c r="AG437">
        <f>T437+1</f>
        <v>1</v>
      </c>
      <c r="AH437">
        <f>U437+1</f>
        <v>1</v>
      </c>
      <c r="AI437">
        <f>PRODUCT(V437:AH437)</f>
        <v>18</v>
      </c>
      <c r="AJ437" t="b">
        <f>AI437=6</f>
        <v>0</v>
      </c>
      <c r="AK437" t="b">
        <f>AI437=10</f>
        <v>0</v>
      </c>
      <c r="AL437" t="b">
        <f>AI437=12</f>
        <v>0</v>
      </c>
      <c r="AM437" t="b">
        <f>AI437=16</f>
        <v>0</v>
      </c>
      <c r="AN437" t="b">
        <f>AI437=18</f>
        <v>1</v>
      </c>
      <c r="AO437" t="b">
        <f>AI437=24</f>
        <v>0</v>
      </c>
      <c r="AP437" t="b">
        <f>AI437=32</f>
        <v>0</v>
      </c>
      <c r="AQ437" t="str">
        <f>IF(AI437=6,"7",IF(AI437=10,"6",IF(AI437=12,"5",
IF(AI437=16,"4",IF(AI437=18,"3",IF(AI437=24,"2",IF(AI437=32,"1","0"))))))
)</f>
        <v>3</v>
      </c>
      <c r="AR437" t="str">
        <f>_xlfn.XLOOKUP(D437, $BF$1:$BR$1, $BF$2:$BR$2)</f>
        <v>10</v>
      </c>
      <c r="AS437" t="str">
        <f>_xlfn.XLOOKUP(E437, $BF$1:$BR$1, $BF$2:$BR$2)</f>
        <v>10</v>
      </c>
      <c r="AT437" t="str">
        <f>_xlfn.XLOOKUP(F437, $BF$1:$BR$1, $BF$2:$BR$2)</f>
        <v>09</v>
      </c>
      <c r="AU437" t="str">
        <f>_xlfn.XLOOKUP(G437, $BF$1:$BR$1, $BF$2:$BR$2)</f>
        <v>11</v>
      </c>
      <c r="AV437" t="str">
        <f>_xlfn.XLOOKUP(H437, $BF$1:$BR$1, $BF$2:$BR$2)</f>
        <v>09</v>
      </c>
      <c r="AW437">
        <f>VALUE(_xlfn.TEXTJOIN("", TRUE, AQ437:AV437))</f>
        <v>31010091109</v>
      </c>
      <c r="AX437">
        <v>31010091109</v>
      </c>
      <c r="AY437">
        <f t="shared" si="6"/>
        <v>565</v>
      </c>
      <c r="AZ437">
        <f>B437*AY437</f>
        <v>327135</v>
      </c>
    </row>
    <row r="438" spans="1:52" x14ac:dyDescent="0.25">
      <c r="A438" t="s">
        <v>841</v>
      </c>
      <c r="B438">
        <v>246</v>
      </c>
      <c r="C438" t="str">
        <f>TEXT(A438, "0")</f>
        <v>T8TQQ</v>
      </c>
      <c r="D438" t="str">
        <f>MID($C438, 1, 1)</f>
        <v>T</v>
      </c>
      <c r="E438" t="str">
        <f>MID($C438, 2, 1)</f>
        <v>8</v>
      </c>
      <c r="F438" t="str">
        <f>MID($C438, 3, 1)</f>
        <v>T</v>
      </c>
      <c r="G438" t="str">
        <f>MID($C438, 4, 1)</f>
        <v>Q</v>
      </c>
      <c r="H438" t="str">
        <f>MID($C438, 5, 1)</f>
        <v>Q</v>
      </c>
      <c r="I438">
        <f>LEN($A438)-LEN(SUBSTITUTE($A438,I$1,""))</f>
        <v>0</v>
      </c>
      <c r="J438">
        <f>LEN($A438)-LEN(SUBSTITUTE($A438,J$1,""))</f>
        <v>0</v>
      </c>
      <c r="K438">
        <f>LEN($A438)-LEN(SUBSTITUTE($A438,K$1,""))</f>
        <v>2</v>
      </c>
      <c r="L438">
        <f>LEN($A438)-LEN(SUBSTITUTE($A438,L$1,""))</f>
        <v>0</v>
      </c>
      <c r="M438">
        <f>LEN($A438)-LEN(SUBSTITUTE($A438,M$1,""))</f>
        <v>2</v>
      </c>
      <c r="N438">
        <f>LEN($A438)-LEN(SUBSTITUTE($A438,N$1,""))</f>
        <v>0</v>
      </c>
      <c r="O438">
        <f>LEN($A438)-LEN(SUBSTITUTE($A438,O$1,""))</f>
        <v>1</v>
      </c>
      <c r="P438">
        <f>LEN($A438)-LEN(SUBSTITUTE($A438,P$1,""))</f>
        <v>0</v>
      </c>
      <c r="Q438">
        <f>LEN($A438)-LEN(SUBSTITUTE($A438,Q$1,""))</f>
        <v>0</v>
      </c>
      <c r="R438">
        <f>LEN($A438)-LEN(SUBSTITUTE($A438,R$1,""))</f>
        <v>0</v>
      </c>
      <c r="S438">
        <f>LEN($A438)-LEN(SUBSTITUTE($A438,S$1,""))</f>
        <v>0</v>
      </c>
      <c r="T438">
        <f>LEN($A438)-LEN(SUBSTITUTE($A438,T$1,""))</f>
        <v>0</v>
      </c>
      <c r="U438">
        <f>LEN($A438)-LEN(SUBSTITUTE($A438,U$1,""))</f>
        <v>0</v>
      </c>
      <c r="V438">
        <f>I438+1</f>
        <v>1</v>
      </c>
      <c r="W438">
        <f>J438+1</f>
        <v>1</v>
      </c>
      <c r="X438">
        <f>K438+1</f>
        <v>3</v>
      </c>
      <c r="Y438">
        <f>L438+1</f>
        <v>1</v>
      </c>
      <c r="Z438">
        <f>M438+1</f>
        <v>3</v>
      </c>
      <c r="AA438">
        <f>N438+1</f>
        <v>1</v>
      </c>
      <c r="AB438">
        <f>O438+1</f>
        <v>2</v>
      </c>
      <c r="AC438">
        <f>P438+1</f>
        <v>1</v>
      </c>
      <c r="AD438">
        <f>Q438+1</f>
        <v>1</v>
      </c>
      <c r="AE438">
        <f>R438+1</f>
        <v>1</v>
      </c>
      <c r="AF438">
        <f>S438+1</f>
        <v>1</v>
      </c>
      <c r="AG438">
        <f>T438+1</f>
        <v>1</v>
      </c>
      <c r="AH438">
        <f>U438+1</f>
        <v>1</v>
      </c>
      <c r="AI438">
        <f>PRODUCT(V438:AH438)</f>
        <v>18</v>
      </c>
      <c r="AJ438" t="b">
        <f>AI438=6</f>
        <v>0</v>
      </c>
      <c r="AK438" t="b">
        <f>AI438=10</f>
        <v>0</v>
      </c>
      <c r="AL438" t="b">
        <f>AI438=12</f>
        <v>0</v>
      </c>
      <c r="AM438" t="b">
        <f>AI438=16</f>
        <v>0</v>
      </c>
      <c r="AN438" t="b">
        <f>AI438=18</f>
        <v>1</v>
      </c>
      <c r="AO438" t="b">
        <f>AI438=24</f>
        <v>0</v>
      </c>
      <c r="AP438" t="b">
        <f>AI438=32</f>
        <v>0</v>
      </c>
      <c r="AQ438" t="str">
        <f>IF(AI438=6,"7",IF(AI438=10,"6",IF(AI438=12,"5",
IF(AI438=16,"4",IF(AI438=18,"3",IF(AI438=24,"2",IF(AI438=32,"1","0"))))))
)</f>
        <v>3</v>
      </c>
      <c r="AR438" t="str">
        <f>_xlfn.XLOOKUP(D438, $BF$1:$BR$1, $BF$2:$BR$2)</f>
        <v>10</v>
      </c>
      <c r="AS438" t="str">
        <f>_xlfn.XLOOKUP(E438, $BF$1:$BR$1, $BF$2:$BR$2)</f>
        <v>08</v>
      </c>
      <c r="AT438" t="str">
        <f>_xlfn.XLOOKUP(F438, $BF$1:$BR$1, $BF$2:$BR$2)</f>
        <v>10</v>
      </c>
      <c r="AU438" t="str">
        <f>_xlfn.XLOOKUP(G438, $BF$1:$BR$1, $BF$2:$BR$2)</f>
        <v>12</v>
      </c>
      <c r="AV438" t="str">
        <f>_xlfn.XLOOKUP(H438, $BF$1:$BR$1, $BF$2:$BR$2)</f>
        <v>12</v>
      </c>
      <c r="AW438">
        <f>VALUE(_xlfn.TEXTJOIN("", TRUE, AQ438:AV438))</f>
        <v>31008101212</v>
      </c>
      <c r="AX438">
        <v>31008101212</v>
      </c>
      <c r="AY438">
        <f t="shared" si="6"/>
        <v>564</v>
      </c>
      <c r="AZ438">
        <f>B438*AY438</f>
        <v>138744</v>
      </c>
    </row>
    <row r="439" spans="1:52" x14ac:dyDescent="0.25">
      <c r="A439" t="s">
        <v>86</v>
      </c>
      <c r="B439">
        <v>801</v>
      </c>
      <c r="C439" t="str">
        <f>TEXT(A439, "0")</f>
        <v>T88T5</v>
      </c>
      <c r="D439" t="str">
        <f>MID($C439, 1, 1)</f>
        <v>T</v>
      </c>
      <c r="E439" t="str">
        <f>MID($C439, 2, 1)</f>
        <v>8</v>
      </c>
      <c r="F439" t="str">
        <f>MID($C439, 3, 1)</f>
        <v>8</v>
      </c>
      <c r="G439" t="str">
        <f>MID($C439, 4, 1)</f>
        <v>T</v>
      </c>
      <c r="H439" t="str">
        <f>MID($C439, 5, 1)</f>
        <v>5</v>
      </c>
      <c r="I439">
        <f>LEN($A439)-LEN(SUBSTITUTE($A439,I$1,""))</f>
        <v>0</v>
      </c>
      <c r="J439">
        <f>LEN($A439)-LEN(SUBSTITUTE($A439,J$1,""))</f>
        <v>0</v>
      </c>
      <c r="K439">
        <f>LEN($A439)-LEN(SUBSTITUTE($A439,K$1,""))</f>
        <v>0</v>
      </c>
      <c r="L439">
        <f>LEN($A439)-LEN(SUBSTITUTE($A439,L$1,""))</f>
        <v>0</v>
      </c>
      <c r="M439">
        <f>LEN($A439)-LEN(SUBSTITUTE($A439,M$1,""))</f>
        <v>2</v>
      </c>
      <c r="N439">
        <f>LEN($A439)-LEN(SUBSTITUTE($A439,N$1,""))</f>
        <v>0</v>
      </c>
      <c r="O439">
        <f>LEN($A439)-LEN(SUBSTITUTE($A439,O$1,""))</f>
        <v>2</v>
      </c>
      <c r="P439">
        <f>LEN($A439)-LEN(SUBSTITUTE($A439,P$1,""))</f>
        <v>0</v>
      </c>
      <c r="Q439">
        <f>LEN($A439)-LEN(SUBSTITUTE($A439,Q$1,""))</f>
        <v>0</v>
      </c>
      <c r="R439">
        <f>LEN($A439)-LEN(SUBSTITUTE($A439,R$1,""))</f>
        <v>1</v>
      </c>
      <c r="S439">
        <f>LEN($A439)-LEN(SUBSTITUTE($A439,S$1,""))</f>
        <v>0</v>
      </c>
      <c r="T439">
        <f>LEN($A439)-LEN(SUBSTITUTE($A439,T$1,""))</f>
        <v>0</v>
      </c>
      <c r="U439">
        <f>LEN($A439)-LEN(SUBSTITUTE($A439,U$1,""))</f>
        <v>0</v>
      </c>
      <c r="V439">
        <f>I439+1</f>
        <v>1</v>
      </c>
      <c r="W439">
        <f>J439+1</f>
        <v>1</v>
      </c>
      <c r="X439">
        <f>K439+1</f>
        <v>1</v>
      </c>
      <c r="Y439">
        <f>L439+1</f>
        <v>1</v>
      </c>
      <c r="Z439">
        <f>M439+1</f>
        <v>3</v>
      </c>
      <c r="AA439">
        <f>N439+1</f>
        <v>1</v>
      </c>
      <c r="AB439">
        <f>O439+1</f>
        <v>3</v>
      </c>
      <c r="AC439">
        <f>P439+1</f>
        <v>1</v>
      </c>
      <c r="AD439">
        <f>Q439+1</f>
        <v>1</v>
      </c>
      <c r="AE439">
        <f>R439+1</f>
        <v>2</v>
      </c>
      <c r="AF439">
        <f>S439+1</f>
        <v>1</v>
      </c>
      <c r="AG439">
        <f>T439+1</f>
        <v>1</v>
      </c>
      <c r="AH439">
        <f>U439+1</f>
        <v>1</v>
      </c>
      <c r="AI439">
        <f>PRODUCT(V439:AH439)</f>
        <v>18</v>
      </c>
      <c r="AJ439" t="b">
        <f>AI439=6</f>
        <v>0</v>
      </c>
      <c r="AK439" t="b">
        <f>AI439=10</f>
        <v>0</v>
      </c>
      <c r="AL439" t="b">
        <f>AI439=12</f>
        <v>0</v>
      </c>
      <c r="AM439" t="b">
        <f>AI439=16</f>
        <v>0</v>
      </c>
      <c r="AN439" t="b">
        <f>AI439=18</f>
        <v>1</v>
      </c>
      <c r="AO439" t="b">
        <f>AI439=24</f>
        <v>0</v>
      </c>
      <c r="AP439" t="b">
        <f>AI439=32</f>
        <v>0</v>
      </c>
      <c r="AQ439" t="str">
        <f>IF(AI439=6,"7",IF(AI439=10,"6",IF(AI439=12,"5",
IF(AI439=16,"4",IF(AI439=18,"3",IF(AI439=24,"2",IF(AI439=32,"1","0"))))))
)</f>
        <v>3</v>
      </c>
      <c r="AR439" t="str">
        <f>_xlfn.XLOOKUP(D439, $BF$1:$BR$1, $BF$2:$BR$2)</f>
        <v>10</v>
      </c>
      <c r="AS439" t="str">
        <f>_xlfn.XLOOKUP(E439, $BF$1:$BR$1, $BF$2:$BR$2)</f>
        <v>08</v>
      </c>
      <c r="AT439" t="str">
        <f>_xlfn.XLOOKUP(F439, $BF$1:$BR$1, $BF$2:$BR$2)</f>
        <v>08</v>
      </c>
      <c r="AU439" t="str">
        <f>_xlfn.XLOOKUP(G439, $BF$1:$BR$1, $BF$2:$BR$2)</f>
        <v>10</v>
      </c>
      <c r="AV439" t="str">
        <f>_xlfn.XLOOKUP(H439, $BF$1:$BR$1, $BF$2:$BR$2)</f>
        <v>05</v>
      </c>
      <c r="AW439">
        <f>VALUE(_xlfn.TEXTJOIN("", TRUE, AQ439:AV439))</f>
        <v>31008081005</v>
      </c>
      <c r="AX439">
        <v>31008081005</v>
      </c>
      <c r="AY439">
        <f t="shared" si="6"/>
        <v>563</v>
      </c>
      <c r="AZ439">
        <f>B439*AY439</f>
        <v>450963</v>
      </c>
    </row>
    <row r="440" spans="1:52" x14ac:dyDescent="0.25">
      <c r="A440" t="s">
        <v>914</v>
      </c>
      <c r="B440">
        <v>786</v>
      </c>
      <c r="C440" t="str">
        <f>TEXT(A440, "0")</f>
        <v>T664T</v>
      </c>
      <c r="D440" t="str">
        <f>MID($C440, 1, 1)</f>
        <v>T</v>
      </c>
      <c r="E440" t="str">
        <f>MID($C440, 2, 1)</f>
        <v>6</v>
      </c>
      <c r="F440" t="str">
        <f>MID($C440, 3, 1)</f>
        <v>6</v>
      </c>
      <c r="G440" t="str">
        <f>MID($C440, 4, 1)</f>
        <v>4</v>
      </c>
      <c r="H440" t="str">
        <f>MID($C440, 5, 1)</f>
        <v>T</v>
      </c>
      <c r="I440">
        <f>LEN($A440)-LEN(SUBSTITUTE($A440,I$1,""))</f>
        <v>0</v>
      </c>
      <c r="J440">
        <f>LEN($A440)-LEN(SUBSTITUTE($A440,J$1,""))</f>
        <v>0</v>
      </c>
      <c r="K440">
        <f>LEN($A440)-LEN(SUBSTITUTE($A440,K$1,""))</f>
        <v>0</v>
      </c>
      <c r="L440">
        <f>LEN($A440)-LEN(SUBSTITUTE($A440,L$1,""))</f>
        <v>0</v>
      </c>
      <c r="M440">
        <f>LEN($A440)-LEN(SUBSTITUTE($A440,M$1,""))</f>
        <v>2</v>
      </c>
      <c r="N440">
        <f>LEN($A440)-LEN(SUBSTITUTE($A440,N$1,""))</f>
        <v>0</v>
      </c>
      <c r="O440">
        <f>LEN($A440)-LEN(SUBSTITUTE($A440,O$1,""))</f>
        <v>0</v>
      </c>
      <c r="P440">
        <f>LEN($A440)-LEN(SUBSTITUTE($A440,P$1,""))</f>
        <v>0</v>
      </c>
      <c r="Q440">
        <f>LEN($A440)-LEN(SUBSTITUTE($A440,Q$1,""))</f>
        <v>2</v>
      </c>
      <c r="R440">
        <f>LEN($A440)-LEN(SUBSTITUTE($A440,R$1,""))</f>
        <v>0</v>
      </c>
      <c r="S440">
        <f>LEN($A440)-LEN(SUBSTITUTE($A440,S$1,""))</f>
        <v>1</v>
      </c>
      <c r="T440">
        <f>LEN($A440)-LEN(SUBSTITUTE($A440,T$1,""))</f>
        <v>0</v>
      </c>
      <c r="U440">
        <f>LEN($A440)-LEN(SUBSTITUTE($A440,U$1,""))</f>
        <v>0</v>
      </c>
      <c r="V440">
        <f>I440+1</f>
        <v>1</v>
      </c>
      <c r="W440">
        <f>J440+1</f>
        <v>1</v>
      </c>
      <c r="X440">
        <f>K440+1</f>
        <v>1</v>
      </c>
      <c r="Y440">
        <f>L440+1</f>
        <v>1</v>
      </c>
      <c r="Z440">
        <f>M440+1</f>
        <v>3</v>
      </c>
      <c r="AA440">
        <f>N440+1</f>
        <v>1</v>
      </c>
      <c r="AB440">
        <f>O440+1</f>
        <v>1</v>
      </c>
      <c r="AC440">
        <f>P440+1</f>
        <v>1</v>
      </c>
      <c r="AD440">
        <f>Q440+1</f>
        <v>3</v>
      </c>
      <c r="AE440">
        <f>R440+1</f>
        <v>1</v>
      </c>
      <c r="AF440">
        <f>S440+1</f>
        <v>2</v>
      </c>
      <c r="AG440">
        <f>T440+1</f>
        <v>1</v>
      </c>
      <c r="AH440">
        <f>U440+1</f>
        <v>1</v>
      </c>
      <c r="AI440">
        <f>PRODUCT(V440:AH440)</f>
        <v>18</v>
      </c>
      <c r="AJ440" t="b">
        <f>AI440=6</f>
        <v>0</v>
      </c>
      <c r="AK440" t="b">
        <f>AI440=10</f>
        <v>0</v>
      </c>
      <c r="AL440" t="b">
        <f>AI440=12</f>
        <v>0</v>
      </c>
      <c r="AM440" t="b">
        <f>AI440=16</f>
        <v>0</v>
      </c>
      <c r="AN440" t="b">
        <f>AI440=18</f>
        <v>1</v>
      </c>
      <c r="AO440" t="b">
        <f>AI440=24</f>
        <v>0</v>
      </c>
      <c r="AP440" t="b">
        <f>AI440=32</f>
        <v>0</v>
      </c>
      <c r="AQ440" t="str">
        <f>IF(AI440=6,"7",IF(AI440=10,"6",IF(AI440=12,"5",
IF(AI440=16,"4",IF(AI440=18,"3",IF(AI440=24,"2",IF(AI440=32,"1","0"))))))
)</f>
        <v>3</v>
      </c>
      <c r="AR440" t="str">
        <f>_xlfn.XLOOKUP(D440, $BF$1:$BR$1, $BF$2:$BR$2)</f>
        <v>10</v>
      </c>
      <c r="AS440" t="str">
        <f>_xlfn.XLOOKUP(E440, $BF$1:$BR$1, $BF$2:$BR$2)</f>
        <v>06</v>
      </c>
      <c r="AT440" t="str">
        <f>_xlfn.XLOOKUP(F440, $BF$1:$BR$1, $BF$2:$BR$2)</f>
        <v>06</v>
      </c>
      <c r="AU440" t="str">
        <f>_xlfn.XLOOKUP(G440, $BF$1:$BR$1, $BF$2:$BR$2)</f>
        <v>04</v>
      </c>
      <c r="AV440" t="str">
        <f>_xlfn.XLOOKUP(H440, $BF$1:$BR$1, $BF$2:$BR$2)</f>
        <v>10</v>
      </c>
      <c r="AW440">
        <f>VALUE(_xlfn.TEXTJOIN("", TRUE, AQ440:AV440))</f>
        <v>31006060410</v>
      </c>
      <c r="AX440">
        <v>31006060410</v>
      </c>
      <c r="AY440">
        <f t="shared" si="6"/>
        <v>562</v>
      </c>
      <c r="AZ440">
        <f>B440*AY440</f>
        <v>441732</v>
      </c>
    </row>
    <row r="441" spans="1:52" x14ac:dyDescent="0.25">
      <c r="A441" t="s">
        <v>625</v>
      </c>
      <c r="B441">
        <v>746</v>
      </c>
      <c r="C441" t="str">
        <f>TEXT(A441, "0")</f>
        <v>T4A4A</v>
      </c>
      <c r="D441" t="str">
        <f>MID($C441, 1, 1)</f>
        <v>T</v>
      </c>
      <c r="E441" t="str">
        <f>MID($C441, 2, 1)</f>
        <v>4</v>
      </c>
      <c r="F441" t="str">
        <f>MID($C441, 3, 1)</f>
        <v>A</v>
      </c>
      <c r="G441" t="str">
        <f>MID($C441, 4, 1)</f>
        <v>4</v>
      </c>
      <c r="H441" t="str">
        <f>MID($C441, 5, 1)</f>
        <v>A</v>
      </c>
      <c r="I441">
        <f>LEN($A441)-LEN(SUBSTITUTE($A441,I$1,""))</f>
        <v>2</v>
      </c>
      <c r="J441">
        <f>LEN($A441)-LEN(SUBSTITUTE($A441,J$1,""))</f>
        <v>0</v>
      </c>
      <c r="K441">
        <f>LEN($A441)-LEN(SUBSTITUTE($A441,K$1,""))</f>
        <v>0</v>
      </c>
      <c r="L441">
        <f>LEN($A441)-LEN(SUBSTITUTE($A441,L$1,""))</f>
        <v>0</v>
      </c>
      <c r="M441">
        <f>LEN($A441)-LEN(SUBSTITUTE($A441,M$1,""))</f>
        <v>1</v>
      </c>
      <c r="N441">
        <f>LEN($A441)-LEN(SUBSTITUTE($A441,N$1,""))</f>
        <v>0</v>
      </c>
      <c r="O441">
        <f>LEN($A441)-LEN(SUBSTITUTE($A441,O$1,""))</f>
        <v>0</v>
      </c>
      <c r="P441">
        <f>LEN($A441)-LEN(SUBSTITUTE($A441,P$1,""))</f>
        <v>0</v>
      </c>
      <c r="Q441">
        <f>LEN($A441)-LEN(SUBSTITUTE($A441,Q$1,""))</f>
        <v>0</v>
      </c>
      <c r="R441">
        <f>LEN($A441)-LEN(SUBSTITUTE($A441,R$1,""))</f>
        <v>0</v>
      </c>
      <c r="S441">
        <f>LEN($A441)-LEN(SUBSTITUTE($A441,S$1,""))</f>
        <v>2</v>
      </c>
      <c r="T441">
        <f>LEN($A441)-LEN(SUBSTITUTE($A441,T$1,""))</f>
        <v>0</v>
      </c>
      <c r="U441">
        <f>LEN($A441)-LEN(SUBSTITUTE($A441,U$1,""))</f>
        <v>0</v>
      </c>
      <c r="V441">
        <f>I441+1</f>
        <v>3</v>
      </c>
      <c r="W441">
        <f>J441+1</f>
        <v>1</v>
      </c>
      <c r="X441">
        <f>K441+1</f>
        <v>1</v>
      </c>
      <c r="Y441">
        <f>L441+1</f>
        <v>1</v>
      </c>
      <c r="Z441">
        <f>M441+1</f>
        <v>2</v>
      </c>
      <c r="AA441">
        <f>N441+1</f>
        <v>1</v>
      </c>
      <c r="AB441">
        <f>O441+1</f>
        <v>1</v>
      </c>
      <c r="AC441">
        <f>P441+1</f>
        <v>1</v>
      </c>
      <c r="AD441">
        <f>Q441+1</f>
        <v>1</v>
      </c>
      <c r="AE441">
        <f>R441+1</f>
        <v>1</v>
      </c>
      <c r="AF441">
        <f>S441+1</f>
        <v>3</v>
      </c>
      <c r="AG441">
        <f>T441+1</f>
        <v>1</v>
      </c>
      <c r="AH441">
        <f>U441+1</f>
        <v>1</v>
      </c>
      <c r="AI441">
        <f>PRODUCT(V441:AH441)</f>
        <v>18</v>
      </c>
      <c r="AJ441" t="b">
        <f>AI441=6</f>
        <v>0</v>
      </c>
      <c r="AK441" t="b">
        <f>AI441=10</f>
        <v>0</v>
      </c>
      <c r="AL441" t="b">
        <f>AI441=12</f>
        <v>0</v>
      </c>
      <c r="AM441" t="b">
        <f>AI441=16</f>
        <v>0</v>
      </c>
      <c r="AN441" t="b">
        <f>AI441=18</f>
        <v>1</v>
      </c>
      <c r="AO441" t="b">
        <f>AI441=24</f>
        <v>0</v>
      </c>
      <c r="AP441" t="b">
        <f>AI441=32</f>
        <v>0</v>
      </c>
      <c r="AQ441" t="str">
        <f>IF(AI441=6,"7",IF(AI441=10,"6",IF(AI441=12,"5",
IF(AI441=16,"4",IF(AI441=18,"3",IF(AI441=24,"2",IF(AI441=32,"1","0"))))))
)</f>
        <v>3</v>
      </c>
      <c r="AR441" t="str">
        <f>_xlfn.XLOOKUP(D441, $BF$1:$BR$1, $BF$2:$BR$2)</f>
        <v>10</v>
      </c>
      <c r="AS441" t="str">
        <f>_xlfn.XLOOKUP(E441, $BF$1:$BR$1, $BF$2:$BR$2)</f>
        <v>04</v>
      </c>
      <c r="AT441" t="str">
        <f>_xlfn.XLOOKUP(F441, $BF$1:$BR$1, $BF$2:$BR$2)</f>
        <v>14</v>
      </c>
      <c r="AU441" t="str">
        <f>_xlfn.XLOOKUP(G441, $BF$1:$BR$1, $BF$2:$BR$2)</f>
        <v>04</v>
      </c>
      <c r="AV441" t="str">
        <f>_xlfn.XLOOKUP(H441, $BF$1:$BR$1, $BF$2:$BR$2)</f>
        <v>14</v>
      </c>
      <c r="AW441">
        <f>VALUE(_xlfn.TEXTJOIN("", TRUE, AQ441:AV441))</f>
        <v>31004140414</v>
      </c>
      <c r="AX441">
        <v>31004140414</v>
      </c>
      <c r="AY441">
        <f t="shared" si="6"/>
        <v>561</v>
      </c>
      <c r="AZ441">
        <f>B441*AY441</f>
        <v>418506</v>
      </c>
    </row>
    <row r="442" spans="1:52" x14ac:dyDescent="0.25">
      <c r="A442" t="s">
        <v>289</v>
      </c>
      <c r="B442">
        <v>795</v>
      </c>
      <c r="C442" t="str">
        <f>TEXT(A442, "0")</f>
        <v>T488T</v>
      </c>
      <c r="D442" t="str">
        <f>MID($C442, 1, 1)</f>
        <v>T</v>
      </c>
      <c r="E442" t="str">
        <f>MID($C442, 2, 1)</f>
        <v>4</v>
      </c>
      <c r="F442" t="str">
        <f>MID($C442, 3, 1)</f>
        <v>8</v>
      </c>
      <c r="G442" t="str">
        <f>MID($C442, 4, 1)</f>
        <v>8</v>
      </c>
      <c r="H442" t="str">
        <f>MID($C442, 5, 1)</f>
        <v>T</v>
      </c>
      <c r="I442">
        <f>LEN($A442)-LEN(SUBSTITUTE($A442,I$1,""))</f>
        <v>0</v>
      </c>
      <c r="J442">
        <f>LEN($A442)-LEN(SUBSTITUTE($A442,J$1,""))</f>
        <v>0</v>
      </c>
      <c r="K442">
        <f>LEN($A442)-LEN(SUBSTITUTE($A442,K$1,""))</f>
        <v>0</v>
      </c>
      <c r="L442">
        <f>LEN($A442)-LEN(SUBSTITUTE($A442,L$1,""))</f>
        <v>0</v>
      </c>
      <c r="M442">
        <f>LEN($A442)-LEN(SUBSTITUTE($A442,M$1,""))</f>
        <v>2</v>
      </c>
      <c r="N442">
        <f>LEN($A442)-LEN(SUBSTITUTE($A442,N$1,""))</f>
        <v>0</v>
      </c>
      <c r="O442">
        <f>LEN($A442)-LEN(SUBSTITUTE($A442,O$1,""))</f>
        <v>2</v>
      </c>
      <c r="P442">
        <f>LEN($A442)-LEN(SUBSTITUTE($A442,P$1,""))</f>
        <v>0</v>
      </c>
      <c r="Q442">
        <f>LEN($A442)-LEN(SUBSTITUTE($A442,Q$1,""))</f>
        <v>0</v>
      </c>
      <c r="R442">
        <f>LEN($A442)-LEN(SUBSTITUTE($A442,R$1,""))</f>
        <v>0</v>
      </c>
      <c r="S442">
        <f>LEN($A442)-LEN(SUBSTITUTE($A442,S$1,""))</f>
        <v>1</v>
      </c>
      <c r="T442">
        <f>LEN($A442)-LEN(SUBSTITUTE($A442,T$1,""))</f>
        <v>0</v>
      </c>
      <c r="U442">
        <f>LEN($A442)-LEN(SUBSTITUTE($A442,U$1,""))</f>
        <v>0</v>
      </c>
      <c r="V442">
        <f>I442+1</f>
        <v>1</v>
      </c>
      <c r="W442">
        <f>J442+1</f>
        <v>1</v>
      </c>
      <c r="X442">
        <f>K442+1</f>
        <v>1</v>
      </c>
      <c r="Y442">
        <f>L442+1</f>
        <v>1</v>
      </c>
      <c r="Z442">
        <f>M442+1</f>
        <v>3</v>
      </c>
      <c r="AA442">
        <f>N442+1</f>
        <v>1</v>
      </c>
      <c r="AB442">
        <f>O442+1</f>
        <v>3</v>
      </c>
      <c r="AC442">
        <f>P442+1</f>
        <v>1</v>
      </c>
      <c r="AD442">
        <f>Q442+1</f>
        <v>1</v>
      </c>
      <c r="AE442">
        <f>R442+1</f>
        <v>1</v>
      </c>
      <c r="AF442">
        <f>S442+1</f>
        <v>2</v>
      </c>
      <c r="AG442">
        <f>T442+1</f>
        <v>1</v>
      </c>
      <c r="AH442">
        <f>U442+1</f>
        <v>1</v>
      </c>
      <c r="AI442">
        <f>PRODUCT(V442:AH442)</f>
        <v>18</v>
      </c>
      <c r="AJ442" t="b">
        <f>AI442=6</f>
        <v>0</v>
      </c>
      <c r="AK442" t="b">
        <f>AI442=10</f>
        <v>0</v>
      </c>
      <c r="AL442" t="b">
        <f>AI442=12</f>
        <v>0</v>
      </c>
      <c r="AM442" t="b">
        <f>AI442=16</f>
        <v>0</v>
      </c>
      <c r="AN442" t="b">
        <f>AI442=18</f>
        <v>1</v>
      </c>
      <c r="AO442" t="b">
        <f>AI442=24</f>
        <v>0</v>
      </c>
      <c r="AP442" t="b">
        <f>AI442=32</f>
        <v>0</v>
      </c>
      <c r="AQ442" t="str">
        <f>IF(AI442=6,"7",IF(AI442=10,"6",IF(AI442=12,"5",
IF(AI442=16,"4",IF(AI442=18,"3",IF(AI442=24,"2",IF(AI442=32,"1","0"))))))
)</f>
        <v>3</v>
      </c>
      <c r="AR442" t="str">
        <f>_xlfn.XLOOKUP(D442, $BF$1:$BR$1, $BF$2:$BR$2)</f>
        <v>10</v>
      </c>
      <c r="AS442" t="str">
        <f>_xlfn.XLOOKUP(E442, $BF$1:$BR$1, $BF$2:$BR$2)</f>
        <v>04</v>
      </c>
      <c r="AT442" t="str">
        <f>_xlfn.XLOOKUP(F442, $BF$1:$BR$1, $BF$2:$BR$2)</f>
        <v>08</v>
      </c>
      <c r="AU442" t="str">
        <f>_xlfn.XLOOKUP(G442, $BF$1:$BR$1, $BF$2:$BR$2)</f>
        <v>08</v>
      </c>
      <c r="AV442" t="str">
        <f>_xlfn.XLOOKUP(H442, $BF$1:$BR$1, $BF$2:$BR$2)</f>
        <v>10</v>
      </c>
      <c r="AW442">
        <f>VALUE(_xlfn.TEXTJOIN("", TRUE, AQ442:AV442))</f>
        <v>31004080810</v>
      </c>
      <c r="AX442">
        <v>31004080810</v>
      </c>
      <c r="AY442">
        <f t="shared" si="6"/>
        <v>560</v>
      </c>
      <c r="AZ442">
        <f>B442*AY442</f>
        <v>445200</v>
      </c>
    </row>
    <row r="443" spans="1:52" x14ac:dyDescent="0.25">
      <c r="A443" t="s">
        <v>712</v>
      </c>
      <c r="B443">
        <v>167</v>
      </c>
      <c r="C443" t="str">
        <f>TEXT(A443, "0")</f>
        <v>T22T9</v>
      </c>
      <c r="D443" t="str">
        <f>MID($C443, 1, 1)</f>
        <v>T</v>
      </c>
      <c r="E443" t="str">
        <f>MID($C443, 2, 1)</f>
        <v>2</v>
      </c>
      <c r="F443" t="str">
        <f>MID($C443, 3, 1)</f>
        <v>2</v>
      </c>
      <c r="G443" t="str">
        <f>MID($C443, 4, 1)</f>
        <v>T</v>
      </c>
      <c r="H443" t="str">
        <f>MID($C443, 5, 1)</f>
        <v>9</v>
      </c>
      <c r="I443">
        <f>LEN($A443)-LEN(SUBSTITUTE($A443,I$1,""))</f>
        <v>0</v>
      </c>
      <c r="J443">
        <f>LEN($A443)-LEN(SUBSTITUTE($A443,J$1,""))</f>
        <v>0</v>
      </c>
      <c r="K443">
        <f>LEN($A443)-LEN(SUBSTITUTE($A443,K$1,""))</f>
        <v>0</v>
      </c>
      <c r="L443">
        <f>LEN($A443)-LEN(SUBSTITUTE($A443,L$1,""))</f>
        <v>0</v>
      </c>
      <c r="M443">
        <f>LEN($A443)-LEN(SUBSTITUTE($A443,M$1,""))</f>
        <v>2</v>
      </c>
      <c r="N443">
        <f>LEN($A443)-LEN(SUBSTITUTE($A443,N$1,""))</f>
        <v>1</v>
      </c>
      <c r="O443">
        <f>LEN($A443)-LEN(SUBSTITUTE($A443,O$1,""))</f>
        <v>0</v>
      </c>
      <c r="P443">
        <f>LEN($A443)-LEN(SUBSTITUTE($A443,P$1,""))</f>
        <v>0</v>
      </c>
      <c r="Q443">
        <f>LEN($A443)-LEN(SUBSTITUTE($A443,Q$1,""))</f>
        <v>0</v>
      </c>
      <c r="R443">
        <f>LEN($A443)-LEN(SUBSTITUTE($A443,R$1,""))</f>
        <v>0</v>
      </c>
      <c r="S443">
        <f>LEN($A443)-LEN(SUBSTITUTE($A443,S$1,""))</f>
        <v>0</v>
      </c>
      <c r="T443">
        <f>LEN($A443)-LEN(SUBSTITUTE($A443,T$1,""))</f>
        <v>0</v>
      </c>
      <c r="U443">
        <f>LEN($A443)-LEN(SUBSTITUTE($A443,U$1,""))</f>
        <v>2</v>
      </c>
      <c r="V443">
        <f>I443+1</f>
        <v>1</v>
      </c>
      <c r="W443">
        <f>J443+1</f>
        <v>1</v>
      </c>
      <c r="X443">
        <f>K443+1</f>
        <v>1</v>
      </c>
      <c r="Y443">
        <f>L443+1</f>
        <v>1</v>
      </c>
      <c r="Z443">
        <f>M443+1</f>
        <v>3</v>
      </c>
      <c r="AA443">
        <f>N443+1</f>
        <v>2</v>
      </c>
      <c r="AB443">
        <f>O443+1</f>
        <v>1</v>
      </c>
      <c r="AC443">
        <f>P443+1</f>
        <v>1</v>
      </c>
      <c r="AD443">
        <f>Q443+1</f>
        <v>1</v>
      </c>
      <c r="AE443">
        <f>R443+1</f>
        <v>1</v>
      </c>
      <c r="AF443">
        <f>S443+1</f>
        <v>1</v>
      </c>
      <c r="AG443">
        <f>T443+1</f>
        <v>1</v>
      </c>
      <c r="AH443">
        <f>U443+1</f>
        <v>3</v>
      </c>
      <c r="AI443">
        <f>PRODUCT(V443:AH443)</f>
        <v>18</v>
      </c>
      <c r="AJ443" t="b">
        <f>AI443=6</f>
        <v>0</v>
      </c>
      <c r="AK443" t="b">
        <f>AI443=10</f>
        <v>0</v>
      </c>
      <c r="AL443" t="b">
        <f>AI443=12</f>
        <v>0</v>
      </c>
      <c r="AM443" t="b">
        <f>AI443=16</f>
        <v>0</v>
      </c>
      <c r="AN443" t="b">
        <f>AI443=18</f>
        <v>1</v>
      </c>
      <c r="AO443" t="b">
        <f>AI443=24</f>
        <v>0</v>
      </c>
      <c r="AP443" t="b">
        <f>AI443=32</f>
        <v>0</v>
      </c>
      <c r="AQ443" t="str">
        <f>IF(AI443=6,"7",IF(AI443=10,"6",IF(AI443=12,"5",
IF(AI443=16,"4",IF(AI443=18,"3",IF(AI443=24,"2",IF(AI443=32,"1","0"))))))
)</f>
        <v>3</v>
      </c>
      <c r="AR443" t="str">
        <f>_xlfn.XLOOKUP(D443, $BF$1:$BR$1, $BF$2:$BR$2)</f>
        <v>10</v>
      </c>
      <c r="AS443" t="str">
        <f>_xlfn.XLOOKUP(E443, $BF$1:$BR$1, $BF$2:$BR$2)</f>
        <v>02</v>
      </c>
      <c r="AT443" t="str">
        <f>_xlfn.XLOOKUP(F443, $BF$1:$BR$1, $BF$2:$BR$2)</f>
        <v>02</v>
      </c>
      <c r="AU443" t="str">
        <f>_xlfn.XLOOKUP(G443, $BF$1:$BR$1, $BF$2:$BR$2)</f>
        <v>10</v>
      </c>
      <c r="AV443" t="str">
        <f>_xlfn.XLOOKUP(H443, $BF$1:$BR$1, $BF$2:$BR$2)</f>
        <v>09</v>
      </c>
      <c r="AW443">
        <f>VALUE(_xlfn.TEXTJOIN("", TRUE, AQ443:AV443))</f>
        <v>31002021009</v>
      </c>
      <c r="AX443">
        <v>31002021009</v>
      </c>
      <c r="AY443">
        <f t="shared" si="6"/>
        <v>559</v>
      </c>
      <c r="AZ443">
        <f>B443*AY443</f>
        <v>93353</v>
      </c>
    </row>
    <row r="444" spans="1:52" x14ac:dyDescent="0.25">
      <c r="A444" t="s">
        <v>567</v>
      </c>
      <c r="B444">
        <v>415</v>
      </c>
      <c r="C444" t="str">
        <f>TEXT(A444, "0")</f>
        <v>9A97A</v>
      </c>
      <c r="D444" t="str">
        <f>MID($C444, 1, 1)</f>
        <v>9</v>
      </c>
      <c r="E444" t="str">
        <f>MID($C444, 2, 1)</f>
        <v>A</v>
      </c>
      <c r="F444" t="str">
        <f>MID($C444, 3, 1)</f>
        <v>9</v>
      </c>
      <c r="G444" t="str">
        <f>MID($C444, 4, 1)</f>
        <v>7</v>
      </c>
      <c r="H444" t="str">
        <f>MID($C444, 5, 1)</f>
        <v>A</v>
      </c>
      <c r="I444">
        <f>LEN($A444)-LEN(SUBSTITUTE($A444,I$1,""))</f>
        <v>2</v>
      </c>
      <c r="J444">
        <f>LEN($A444)-LEN(SUBSTITUTE($A444,J$1,""))</f>
        <v>0</v>
      </c>
      <c r="K444">
        <f>LEN($A444)-LEN(SUBSTITUTE($A444,K$1,""))</f>
        <v>0</v>
      </c>
      <c r="L444">
        <f>LEN($A444)-LEN(SUBSTITUTE($A444,L$1,""))</f>
        <v>0</v>
      </c>
      <c r="M444">
        <f>LEN($A444)-LEN(SUBSTITUTE($A444,M$1,""))</f>
        <v>0</v>
      </c>
      <c r="N444">
        <f>LEN($A444)-LEN(SUBSTITUTE($A444,N$1,""))</f>
        <v>2</v>
      </c>
      <c r="O444">
        <f>LEN($A444)-LEN(SUBSTITUTE($A444,O$1,""))</f>
        <v>0</v>
      </c>
      <c r="P444">
        <f>LEN($A444)-LEN(SUBSTITUTE($A444,P$1,""))</f>
        <v>1</v>
      </c>
      <c r="Q444">
        <f>LEN($A444)-LEN(SUBSTITUTE($A444,Q$1,""))</f>
        <v>0</v>
      </c>
      <c r="R444">
        <f>LEN($A444)-LEN(SUBSTITUTE($A444,R$1,""))</f>
        <v>0</v>
      </c>
      <c r="S444">
        <f>LEN($A444)-LEN(SUBSTITUTE($A444,S$1,""))</f>
        <v>0</v>
      </c>
      <c r="T444">
        <f>LEN($A444)-LEN(SUBSTITUTE($A444,T$1,""))</f>
        <v>0</v>
      </c>
      <c r="U444">
        <f>LEN($A444)-LEN(SUBSTITUTE($A444,U$1,""))</f>
        <v>0</v>
      </c>
      <c r="V444">
        <f>I444+1</f>
        <v>3</v>
      </c>
      <c r="W444">
        <f>J444+1</f>
        <v>1</v>
      </c>
      <c r="X444">
        <f>K444+1</f>
        <v>1</v>
      </c>
      <c r="Y444">
        <f>L444+1</f>
        <v>1</v>
      </c>
      <c r="Z444">
        <f>M444+1</f>
        <v>1</v>
      </c>
      <c r="AA444">
        <f>N444+1</f>
        <v>3</v>
      </c>
      <c r="AB444">
        <f>O444+1</f>
        <v>1</v>
      </c>
      <c r="AC444">
        <f>P444+1</f>
        <v>2</v>
      </c>
      <c r="AD444">
        <f>Q444+1</f>
        <v>1</v>
      </c>
      <c r="AE444">
        <f>R444+1</f>
        <v>1</v>
      </c>
      <c r="AF444">
        <f>S444+1</f>
        <v>1</v>
      </c>
      <c r="AG444">
        <f>T444+1</f>
        <v>1</v>
      </c>
      <c r="AH444">
        <f>U444+1</f>
        <v>1</v>
      </c>
      <c r="AI444">
        <f>PRODUCT(V444:AH444)</f>
        <v>18</v>
      </c>
      <c r="AJ444" t="b">
        <f>AI444=6</f>
        <v>0</v>
      </c>
      <c r="AK444" t="b">
        <f>AI444=10</f>
        <v>0</v>
      </c>
      <c r="AL444" t="b">
        <f>AI444=12</f>
        <v>0</v>
      </c>
      <c r="AM444" t="b">
        <f>AI444=16</f>
        <v>0</v>
      </c>
      <c r="AN444" t="b">
        <f>AI444=18</f>
        <v>1</v>
      </c>
      <c r="AO444" t="b">
        <f>AI444=24</f>
        <v>0</v>
      </c>
      <c r="AP444" t="b">
        <f>AI444=32</f>
        <v>0</v>
      </c>
      <c r="AQ444" t="str">
        <f>IF(AI444=6,"7",IF(AI444=10,"6",IF(AI444=12,"5",
IF(AI444=16,"4",IF(AI444=18,"3",IF(AI444=24,"2",IF(AI444=32,"1","0"))))))
)</f>
        <v>3</v>
      </c>
      <c r="AR444" t="str">
        <f>_xlfn.XLOOKUP(D444, $BF$1:$BR$1, $BF$2:$BR$2)</f>
        <v>09</v>
      </c>
      <c r="AS444" t="str">
        <f>_xlfn.XLOOKUP(E444, $BF$1:$BR$1, $BF$2:$BR$2)</f>
        <v>14</v>
      </c>
      <c r="AT444" t="str">
        <f>_xlfn.XLOOKUP(F444, $BF$1:$BR$1, $BF$2:$BR$2)</f>
        <v>09</v>
      </c>
      <c r="AU444" t="str">
        <f>_xlfn.XLOOKUP(G444, $BF$1:$BR$1, $BF$2:$BR$2)</f>
        <v>07</v>
      </c>
      <c r="AV444" t="str">
        <f>_xlfn.XLOOKUP(H444, $BF$1:$BR$1, $BF$2:$BR$2)</f>
        <v>14</v>
      </c>
      <c r="AW444">
        <f>VALUE(_xlfn.TEXTJOIN("", TRUE, AQ444:AV444))</f>
        <v>30914090714</v>
      </c>
      <c r="AX444">
        <v>30914090714</v>
      </c>
      <c r="AY444">
        <f t="shared" si="6"/>
        <v>558</v>
      </c>
      <c r="AZ444">
        <f>B444*AY444</f>
        <v>231570</v>
      </c>
    </row>
    <row r="445" spans="1:52" x14ac:dyDescent="0.25">
      <c r="A445" t="s">
        <v>158</v>
      </c>
      <c r="B445">
        <v>785</v>
      </c>
      <c r="C445" t="str">
        <f>TEXT(A445, "0")</f>
        <v>9KQ9K</v>
      </c>
      <c r="D445" t="str">
        <f>MID($C445, 1, 1)</f>
        <v>9</v>
      </c>
      <c r="E445" t="str">
        <f>MID($C445, 2, 1)</f>
        <v>K</v>
      </c>
      <c r="F445" t="str">
        <f>MID($C445, 3, 1)</f>
        <v>Q</v>
      </c>
      <c r="G445" t="str">
        <f>MID($C445, 4, 1)</f>
        <v>9</v>
      </c>
      <c r="H445" t="str">
        <f>MID($C445, 5, 1)</f>
        <v>K</v>
      </c>
      <c r="I445">
        <f>LEN($A445)-LEN(SUBSTITUTE($A445,I$1,""))</f>
        <v>0</v>
      </c>
      <c r="J445">
        <f>LEN($A445)-LEN(SUBSTITUTE($A445,J$1,""))</f>
        <v>2</v>
      </c>
      <c r="K445">
        <f>LEN($A445)-LEN(SUBSTITUTE($A445,K$1,""))</f>
        <v>1</v>
      </c>
      <c r="L445">
        <f>LEN($A445)-LEN(SUBSTITUTE($A445,L$1,""))</f>
        <v>0</v>
      </c>
      <c r="M445">
        <f>LEN($A445)-LEN(SUBSTITUTE($A445,M$1,""))</f>
        <v>0</v>
      </c>
      <c r="N445">
        <f>LEN($A445)-LEN(SUBSTITUTE($A445,N$1,""))</f>
        <v>2</v>
      </c>
      <c r="O445">
        <f>LEN($A445)-LEN(SUBSTITUTE($A445,O$1,""))</f>
        <v>0</v>
      </c>
      <c r="P445">
        <f>LEN($A445)-LEN(SUBSTITUTE($A445,P$1,""))</f>
        <v>0</v>
      </c>
      <c r="Q445">
        <f>LEN($A445)-LEN(SUBSTITUTE($A445,Q$1,""))</f>
        <v>0</v>
      </c>
      <c r="R445">
        <f>LEN($A445)-LEN(SUBSTITUTE($A445,R$1,""))</f>
        <v>0</v>
      </c>
      <c r="S445">
        <f>LEN($A445)-LEN(SUBSTITUTE($A445,S$1,""))</f>
        <v>0</v>
      </c>
      <c r="T445">
        <f>LEN($A445)-LEN(SUBSTITUTE($A445,T$1,""))</f>
        <v>0</v>
      </c>
      <c r="U445">
        <f>LEN($A445)-LEN(SUBSTITUTE($A445,U$1,""))</f>
        <v>0</v>
      </c>
      <c r="V445">
        <f>I445+1</f>
        <v>1</v>
      </c>
      <c r="W445">
        <f>J445+1</f>
        <v>3</v>
      </c>
      <c r="X445">
        <f>K445+1</f>
        <v>2</v>
      </c>
      <c r="Y445">
        <f>L445+1</f>
        <v>1</v>
      </c>
      <c r="Z445">
        <f>M445+1</f>
        <v>1</v>
      </c>
      <c r="AA445">
        <f>N445+1</f>
        <v>3</v>
      </c>
      <c r="AB445">
        <f>O445+1</f>
        <v>1</v>
      </c>
      <c r="AC445">
        <f>P445+1</f>
        <v>1</v>
      </c>
      <c r="AD445">
        <f>Q445+1</f>
        <v>1</v>
      </c>
      <c r="AE445">
        <f>R445+1</f>
        <v>1</v>
      </c>
      <c r="AF445">
        <f>S445+1</f>
        <v>1</v>
      </c>
      <c r="AG445">
        <f>T445+1</f>
        <v>1</v>
      </c>
      <c r="AH445">
        <f>U445+1</f>
        <v>1</v>
      </c>
      <c r="AI445">
        <f>PRODUCT(V445:AH445)</f>
        <v>18</v>
      </c>
      <c r="AJ445" t="b">
        <f>AI445=6</f>
        <v>0</v>
      </c>
      <c r="AK445" t="b">
        <f>AI445=10</f>
        <v>0</v>
      </c>
      <c r="AL445" t="b">
        <f>AI445=12</f>
        <v>0</v>
      </c>
      <c r="AM445" t="b">
        <f>AI445=16</f>
        <v>0</v>
      </c>
      <c r="AN445" t="b">
        <f>AI445=18</f>
        <v>1</v>
      </c>
      <c r="AO445" t="b">
        <f>AI445=24</f>
        <v>0</v>
      </c>
      <c r="AP445" t="b">
        <f>AI445=32</f>
        <v>0</v>
      </c>
      <c r="AQ445" t="str">
        <f>IF(AI445=6,"7",IF(AI445=10,"6",IF(AI445=12,"5",
IF(AI445=16,"4",IF(AI445=18,"3",IF(AI445=24,"2",IF(AI445=32,"1","0"))))))
)</f>
        <v>3</v>
      </c>
      <c r="AR445" t="str">
        <f>_xlfn.XLOOKUP(D445, $BF$1:$BR$1, $BF$2:$BR$2)</f>
        <v>09</v>
      </c>
      <c r="AS445" t="str">
        <f>_xlfn.XLOOKUP(E445, $BF$1:$BR$1, $BF$2:$BR$2)</f>
        <v>13</v>
      </c>
      <c r="AT445" t="str">
        <f>_xlfn.XLOOKUP(F445, $BF$1:$BR$1, $BF$2:$BR$2)</f>
        <v>12</v>
      </c>
      <c r="AU445" t="str">
        <f>_xlfn.XLOOKUP(G445, $BF$1:$BR$1, $BF$2:$BR$2)</f>
        <v>09</v>
      </c>
      <c r="AV445" t="str">
        <f>_xlfn.XLOOKUP(H445, $BF$1:$BR$1, $BF$2:$BR$2)</f>
        <v>13</v>
      </c>
      <c r="AW445">
        <f>VALUE(_xlfn.TEXTJOIN("", TRUE, AQ445:AV445))</f>
        <v>30913120913</v>
      </c>
      <c r="AX445">
        <v>30913120913</v>
      </c>
      <c r="AY445">
        <f t="shared" si="6"/>
        <v>557</v>
      </c>
      <c r="AZ445">
        <f>B445*AY445</f>
        <v>437245</v>
      </c>
    </row>
    <row r="446" spans="1:52" x14ac:dyDescent="0.25">
      <c r="A446" t="s">
        <v>985</v>
      </c>
      <c r="B446">
        <v>554</v>
      </c>
      <c r="C446" t="str">
        <f>TEXT(A446, "0")</f>
        <v>9TQ9Q</v>
      </c>
      <c r="D446" t="str">
        <f>MID($C446, 1, 1)</f>
        <v>9</v>
      </c>
      <c r="E446" t="str">
        <f>MID($C446, 2, 1)</f>
        <v>T</v>
      </c>
      <c r="F446" t="str">
        <f>MID($C446, 3, 1)</f>
        <v>Q</v>
      </c>
      <c r="G446" t="str">
        <f>MID($C446, 4, 1)</f>
        <v>9</v>
      </c>
      <c r="H446" t="str">
        <f>MID($C446, 5, 1)</f>
        <v>Q</v>
      </c>
      <c r="I446">
        <f>LEN($A446)-LEN(SUBSTITUTE($A446,I$1,""))</f>
        <v>0</v>
      </c>
      <c r="J446">
        <f>LEN($A446)-LEN(SUBSTITUTE($A446,J$1,""))</f>
        <v>0</v>
      </c>
      <c r="K446">
        <f>LEN($A446)-LEN(SUBSTITUTE($A446,K$1,""))</f>
        <v>2</v>
      </c>
      <c r="L446">
        <f>LEN($A446)-LEN(SUBSTITUTE($A446,L$1,""))</f>
        <v>0</v>
      </c>
      <c r="M446">
        <f>LEN($A446)-LEN(SUBSTITUTE($A446,M$1,""))</f>
        <v>1</v>
      </c>
      <c r="N446">
        <f>LEN($A446)-LEN(SUBSTITUTE($A446,N$1,""))</f>
        <v>2</v>
      </c>
      <c r="O446">
        <f>LEN($A446)-LEN(SUBSTITUTE($A446,O$1,""))</f>
        <v>0</v>
      </c>
      <c r="P446">
        <f>LEN($A446)-LEN(SUBSTITUTE($A446,P$1,""))</f>
        <v>0</v>
      </c>
      <c r="Q446">
        <f>LEN($A446)-LEN(SUBSTITUTE($A446,Q$1,""))</f>
        <v>0</v>
      </c>
      <c r="R446">
        <f>LEN($A446)-LEN(SUBSTITUTE($A446,R$1,""))</f>
        <v>0</v>
      </c>
      <c r="S446">
        <f>LEN($A446)-LEN(SUBSTITUTE($A446,S$1,""))</f>
        <v>0</v>
      </c>
      <c r="T446">
        <f>LEN($A446)-LEN(SUBSTITUTE($A446,T$1,""))</f>
        <v>0</v>
      </c>
      <c r="U446">
        <f>LEN($A446)-LEN(SUBSTITUTE($A446,U$1,""))</f>
        <v>0</v>
      </c>
      <c r="V446">
        <f>I446+1</f>
        <v>1</v>
      </c>
      <c r="W446">
        <f>J446+1</f>
        <v>1</v>
      </c>
      <c r="X446">
        <f>K446+1</f>
        <v>3</v>
      </c>
      <c r="Y446">
        <f>L446+1</f>
        <v>1</v>
      </c>
      <c r="Z446">
        <f>M446+1</f>
        <v>2</v>
      </c>
      <c r="AA446">
        <f>N446+1</f>
        <v>3</v>
      </c>
      <c r="AB446">
        <f>O446+1</f>
        <v>1</v>
      </c>
      <c r="AC446">
        <f>P446+1</f>
        <v>1</v>
      </c>
      <c r="AD446">
        <f>Q446+1</f>
        <v>1</v>
      </c>
      <c r="AE446">
        <f>R446+1</f>
        <v>1</v>
      </c>
      <c r="AF446">
        <f>S446+1</f>
        <v>1</v>
      </c>
      <c r="AG446">
        <f>T446+1</f>
        <v>1</v>
      </c>
      <c r="AH446">
        <f>U446+1</f>
        <v>1</v>
      </c>
      <c r="AI446">
        <f>PRODUCT(V446:AH446)</f>
        <v>18</v>
      </c>
      <c r="AJ446" t="b">
        <f>AI446=6</f>
        <v>0</v>
      </c>
      <c r="AK446" t="b">
        <f>AI446=10</f>
        <v>0</v>
      </c>
      <c r="AL446" t="b">
        <f>AI446=12</f>
        <v>0</v>
      </c>
      <c r="AM446" t="b">
        <f>AI446=16</f>
        <v>0</v>
      </c>
      <c r="AN446" t="b">
        <f>AI446=18</f>
        <v>1</v>
      </c>
      <c r="AO446" t="b">
        <f>AI446=24</f>
        <v>0</v>
      </c>
      <c r="AP446" t="b">
        <f>AI446=32</f>
        <v>0</v>
      </c>
      <c r="AQ446" t="str">
        <f>IF(AI446=6,"7",IF(AI446=10,"6",IF(AI446=12,"5",
IF(AI446=16,"4",IF(AI446=18,"3",IF(AI446=24,"2",IF(AI446=32,"1","0"))))))
)</f>
        <v>3</v>
      </c>
      <c r="AR446" t="str">
        <f>_xlfn.XLOOKUP(D446, $BF$1:$BR$1, $BF$2:$BR$2)</f>
        <v>09</v>
      </c>
      <c r="AS446" t="str">
        <f>_xlfn.XLOOKUP(E446, $BF$1:$BR$1, $BF$2:$BR$2)</f>
        <v>10</v>
      </c>
      <c r="AT446" t="str">
        <f>_xlfn.XLOOKUP(F446, $BF$1:$BR$1, $BF$2:$BR$2)</f>
        <v>12</v>
      </c>
      <c r="AU446" t="str">
        <f>_xlfn.XLOOKUP(G446, $BF$1:$BR$1, $BF$2:$BR$2)</f>
        <v>09</v>
      </c>
      <c r="AV446" t="str">
        <f>_xlfn.XLOOKUP(H446, $BF$1:$BR$1, $BF$2:$BR$2)</f>
        <v>12</v>
      </c>
      <c r="AW446">
        <f>VALUE(_xlfn.TEXTJOIN("", TRUE, AQ446:AV446))</f>
        <v>30910120912</v>
      </c>
      <c r="AX446">
        <v>30910120912</v>
      </c>
      <c r="AY446">
        <f t="shared" si="6"/>
        <v>556</v>
      </c>
      <c r="AZ446">
        <f>B446*AY446</f>
        <v>308024</v>
      </c>
    </row>
    <row r="447" spans="1:52" x14ac:dyDescent="0.25">
      <c r="A447" t="s">
        <v>100</v>
      </c>
      <c r="B447">
        <v>755</v>
      </c>
      <c r="C447" t="str">
        <f>TEXT(A447, "0")</f>
        <v>9TT92</v>
      </c>
      <c r="D447" t="str">
        <f>MID($C447, 1, 1)</f>
        <v>9</v>
      </c>
      <c r="E447" t="str">
        <f>MID($C447, 2, 1)</f>
        <v>T</v>
      </c>
      <c r="F447" t="str">
        <f>MID($C447, 3, 1)</f>
        <v>T</v>
      </c>
      <c r="G447" t="str">
        <f>MID($C447, 4, 1)</f>
        <v>9</v>
      </c>
      <c r="H447" t="str">
        <f>MID($C447, 5, 1)</f>
        <v>2</v>
      </c>
      <c r="I447">
        <f>LEN($A447)-LEN(SUBSTITUTE($A447,I$1,""))</f>
        <v>0</v>
      </c>
      <c r="J447">
        <f>LEN($A447)-LEN(SUBSTITUTE($A447,J$1,""))</f>
        <v>0</v>
      </c>
      <c r="K447">
        <f>LEN($A447)-LEN(SUBSTITUTE($A447,K$1,""))</f>
        <v>0</v>
      </c>
      <c r="L447">
        <f>LEN($A447)-LEN(SUBSTITUTE($A447,L$1,""))</f>
        <v>0</v>
      </c>
      <c r="M447">
        <f>LEN($A447)-LEN(SUBSTITUTE($A447,M$1,""))</f>
        <v>2</v>
      </c>
      <c r="N447">
        <f>LEN($A447)-LEN(SUBSTITUTE($A447,N$1,""))</f>
        <v>2</v>
      </c>
      <c r="O447">
        <f>LEN($A447)-LEN(SUBSTITUTE($A447,O$1,""))</f>
        <v>0</v>
      </c>
      <c r="P447">
        <f>LEN($A447)-LEN(SUBSTITUTE($A447,P$1,""))</f>
        <v>0</v>
      </c>
      <c r="Q447">
        <f>LEN($A447)-LEN(SUBSTITUTE($A447,Q$1,""))</f>
        <v>0</v>
      </c>
      <c r="R447">
        <f>LEN($A447)-LEN(SUBSTITUTE($A447,R$1,""))</f>
        <v>0</v>
      </c>
      <c r="S447">
        <f>LEN($A447)-LEN(SUBSTITUTE($A447,S$1,""))</f>
        <v>0</v>
      </c>
      <c r="T447">
        <f>LEN($A447)-LEN(SUBSTITUTE($A447,T$1,""))</f>
        <v>0</v>
      </c>
      <c r="U447">
        <f>LEN($A447)-LEN(SUBSTITUTE($A447,U$1,""))</f>
        <v>1</v>
      </c>
      <c r="V447">
        <f>I447+1</f>
        <v>1</v>
      </c>
      <c r="W447">
        <f>J447+1</f>
        <v>1</v>
      </c>
      <c r="X447">
        <f>K447+1</f>
        <v>1</v>
      </c>
      <c r="Y447">
        <f>L447+1</f>
        <v>1</v>
      </c>
      <c r="Z447">
        <f>M447+1</f>
        <v>3</v>
      </c>
      <c r="AA447">
        <f>N447+1</f>
        <v>3</v>
      </c>
      <c r="AB447">
        <f>O447+1</f>
        <v>1</v>
      </c>
      <c r="AC447">
        <f>P447+1</f>
        <v>1</v>
      </c>
      <c r="AD447">
        <f>Q447+1</f>
        <v>1</v>
      </c>
      <c r="AE447">
        <f>R447+1</f>
        <v>1</v>
      </c>
      <c r="AF447">
        <f>S447+1</f>
        <v>1</v>
      </c>
      <c r="AG447">
        <f>T447+1</f>
        <v>1</v>
      </c>
      <c r="AH447">
        <f>U447+1</f>
        <v>2</v>
      </c>
      <c r="AI447">
        <f>PRODUCT(V447:AH447)</f>
        <v>18</v>
      </c>
      <c r="AJ447" t="b">
        <f>AI447=6</f>
        <v>0</v>
      </c>
      <c r="AK447" t="b">
        <f>AI447=10</f>
        <v>0</v>
      </c>
      <c r="AL447" t="b">
        <f>AI447=12</f>
        <v>0</v>
      </c>
      <c r="AM447" t="b">
        <f>AI447=16</f>
        <v>0</v>
      </c>
      <c r="AN447" t="b">
        <f>AI447=18</f>
        <v>1</v>
      </c>
      <c r="AO447" t="b">
        <f>AI447=24</f>
        <v>0</v>
      </c>
      <c r="AP447" t="b">
        <f>AI447=32</f>
        <v>0</v>
      </c>
      <c r="AQ447" t="str">
        <f>IF(AI447=6,"7",IF(AI447=10,"6",IF(AI447=12,"5",
IF(AI447=16,"4",IF(AI447=18,"3",IF(AI447=24,"2",IF(AI447=32,"1","0"))))))
)</f>
        <v>3</v>
      </c>
      <c r="AR447" t="str">
        <f>_xlfn.XLOOKUP(D447, $BF$1:$BR$1, $BF$2:$BR$2)</f>
        <v>09</v>
      </c>
      <c r="AS447" t="str">
        <f>_xlfn.XLOOKUP(E447, $BF$1:$BR$1, $BF$2:$BR$2)</f>
        <v>10</v>
      </c>
      <c r="AT447" t="str">
        <f>_xlfn.XLOOKUP(F447, $BF$1:$BR$1, $BF$2:$BR$2)</f>
        <v>10</v>
      </c>
      <c r="AU447" t="str">
        <f>_xlfn.XLOOKUP(G447, $BF$1:$BR$1, $BF$2:$BR$2)</f>
        <v>09</v>
      </c>
      <c r="AV447" t="str">
        <f>_xlfn.XLOOKUP(H447, $BF$1:$BR$1, $BF$2:$BR$2)</f>
        <v>02</v>
      </c>
      <c r="AW447">
        <f>VALUE(_xlfn.TEXTJOIN("", TRUE, AQ447:AV447))</f>
        <v>30910100902</v>
      </c>
      <c r="AX447">
        <v>30910100902</v>
      </c>
      <c r="AY447">
        <f t="shared" si="6"/>
        <v>555</v>
      </c>
      <c r="AZ447">
        <f>B447*AY447</f>
        <v>419025</v>
      </c>
    </row>
    <row r="448" spans="1:52" x14ac:dyDescent="0.25">
      <c r="A448" t="s">
        <v>204</v>
      </c>
      <c r="B448">
        <v>111</v>
      </c>
      <c r="C448" t="str">
        <f>TEXT(A448, "0")</f>
        <v>9T8T8</v>
      </c>
      <c r="D448" t="str">
        <f>MID($C448, 1, 1)</f>
        <v>9</v>
      </c>
      <c r="E448" t="str">
        <f>MID($C448, 2, 1)</f>
        <v>T</v>
      </c>
      <c r="F448" t="str">
        <f>MID($C448, 3, 1)</f>
        <v>8</v>
      </c>
      <c r="G448" t="str">
        <f>MID($C448, 4, 1)</f>
        <v>T</v>
      </c>
      <c r="H448" t="str">
        <f>MID($C448, 5, 1)</f>
        <v>8</v>
      </c>
      <c r="I448">
        <f>LEN($A448)-LEN(SUBSTITUTE($A448,I$1,""))</f>
        <v>0</v>
      </c>
      <c r="J448">
        <f>LEN($A448)-LEN(SUBSTITUTE($A448,J$1,""))</f>
        <v>0</v>
      </c>
      <c r="K448">
        <f>LEN($A448)-LEN(SUBSTITUTE($A448,K$1,""))</f>
        <v>0</v>
      </c>
      <c r="L448">
        <f>LEN($A448)-LEN(SUBSTITUTE($A448,L$1,""))</f>
        <v>0</v>
      </c>
      <c r="M448">
        <f>LEN($A448)-LEN(SUBSTITUTE($A448,M$1,""))</f>
        <v>2</v>
      </c>
      <c r="N448">
        <f>LEN($A448)-LEN(SUBSTITUTE($A448,N$1,""))</f>
        <v>1</v>
      </c>
      <c r="O448">
        <f>LEN($A448)-LEN(SUBSTITUTE($A448,O$1,""))</f>
        <v>2</v>
      </c>
      <c r="P448">
        <f>LEN($A448)-LEN(SUBSTITUTE($A448,P$1,""))</f>
        <v>0</v>
      </c>
      <c r="Q448">
        <f>LEN($A448)-LEN(SUBSTITUTE($A448,Q$1,""))</f>
        <v>0</v>
      </c>
      <c r="R448">
        <f>LEN($A448)-LEN(SUBSTITUTE($A448,R$1,""))</f>
        <v>0</v>
      </c>
      <c r="S448">
        <f>LEN($A448)-LEN(SUBSTITUTE($A448,S$1,""))</f>
        <v>0</v>
      </c>
      <c r="T448">
        <f>LEN($A448)-LEN(SUBSTITUTE($A448,T$1,""))</f>
        <v>0</v>
      </c>
      <c r="U448">
        <f>LEN($A448)-LEN(SUBSTITUTE($A448,U$1,""))</f>
        <v>0</v>
      </c>
      <c r="V448">
        <f>I448+1</f>
        <v>1</v>
      </c>
      <c r="W448">
        <f>J448+1</f>
        <v>1</v>
      </c>
      <c r="X448">
        <f>K448+1</f>
        <v>1</v>
      </c>
      <c r="Y448">
        <f>L448+1</f>
        <v>1</v>
      </c>
      <c r="Z448">
        <f>M448+1</f>
        <v>3</v>
      </c>
      <c r="AA448">
        <f>N448+1</f>
        <v>2</v>
      </c>
      <c r="AB448">
        <f>O448+1</f>
        <v>3</v>
      </c>
      <c r="AC448">
        <f>P448+1</f>
        <v>1</v>
      </c>
      <c r="AD448">
        <f>Q448+1</f>
        <v>1</v>
      </c>
      <c r="AE448">
        <f>R448+1</f>
        <v>1</v>
      </c>
      <c r="AF448">
        <f>S448+1</f>
        <v>1</v>
      </c>
      <c r="AG448">
        <f>T448+1</f>
        <v>1</v>
      </c>
      <c r="AH448">
        <f>U448+1</f>
        <v>1</v>
      </c>
      <c r="AI448">
        <f>PRODUCT(V448:AH448)</f>
        <v>18</v>
      </c>
      <c r="AJ448" t="b">
        <f>AI448=6</f>
        <v>0</v>
      </c>
      <c r="AK448" t="b">
        <f>AI448=10</f>
        <v>0</v>
      </c>
      <c r="AL448" t="b">
        <f>AI448=12</f>
        <v>0</v>
      </c>
      <c r="AM448" t="b">
        <f>AI448=16</f>
        <v>0</v>
      </c>
      <c r="AN448" t="b">
        <f>AI448=18</f>
        <v>1</v>
      </c>
      <c r="AO448" t="b">
        <f>AI448=24</f>
        <v>0</v>
      </c>
      <c r="AP448" t="b">
        <f>AI448=32</f>
        <v>0</v>
      </c>
      <c r="AQ448" t="str">
        <f>IF(AI448=6,"7",IF(AI448=10,"6",IF(AI448=12,"5",
IF(AI448=16,"4",IF(AI448=18,"3",IF(AI448=24,"2",IF(AI448=32,"1","0"))))))
)</f>
        <v>3</v>
      </c>
      <c r="AR448" t="str">
        <f>_xlfn.XLOOKUP(D448, $BF$1:$BR$1, $BF$2:$BR$2)</f>
        <v>09</v>
      </c>
      <c r="AS448" t="str">
        <f>_xlfn.XLOOKUP(E448, $BF$1:$BR$1, $BF$2:$BR$2)</f>
        <v>10</v>
      </c>
      <c r="AT448" t="str">
        <f>_xlfn.XLOOKUP(F448, $BF$1:$BR$1, $BF$2:$BR$2)</f>
        <v>08</v>
      </c>
      <c r="AU448" t="str">
        <f>_xlfn.XLOOKUP(G448, $BF$1:$BR$1, $BF$2:$BR$2)</f>
        <v>10</v>
      </c>
      <c r="AV448" t="str">
        <f>_xlfn.XLOOKUP(H448, $BF$1:$BR$1, $BF$2:$BR$2)</f>
        <v>08</v>
      </c>
      <c r="AW448">
        <f>VALUE(_xlfn.TEXTJOIN("", TRUE, AQ448:AV448))</f>
        <v>30910081008</v>
      </c>
      <c r="AX448">
        <v>30910081008</v>
      </c>
      <c r="AY448">
        <f t="shared" si="6"/>
        <v>554</v>
      </c>
      <c r="AZ448">
        <f>B448*AY448</f>
        <v>61494</v>
      </c>
    </row>
    <row r="449" spans="1:52" x14ac:dyDescent="0.25">
      <c r="A449" t="s">
        <v>908</v>
      </c>
      <c r="B449">
        <v>82</v>
      </c>
      <c r="C449" t="str">
        <f>TEXT(A449, "0")</f>
        <v>9T229</v>
      </c>
      <c r="D449" t="str">
        <f>MID($C449, 1, 1)</f>
        <v>9</v>
      </c>
      <c r="E449" t="str">
        <f>MID($C449, 2, 1)</f>
        <v>T</v>
      </c>
      <c r="F449" t="str">
        <f>MID($C449, 3, 1)</f>
        <v>2</v>
      </c>
      <c r="G449" t="str">
        <f>MID($C449, 4, 1)</f>
        <v>2</v>
      </c>
      <c r="H449" t="str">
        <f>MID($C449, 5, 1)</f>
        <v>9</v>
      </c>
      <c r="I449">
        <f>LEN($A449)-LEN(SUBSTITUTE($A449,I$1,""))</f>
        <v>0</v>
      </c>
      <c r="J449">
        <f>LEN($A449)-LEN(SUBSTITUTE($A449,J$1,""))</f>
        <v>0</v>
      </c>
      <c r="K449">
        <f>LEN($A449)-LEN(SUBSTITUTE($A449,K$1,""))</f>
        <v>0</v>
      </c>
      <c r="L449">
        <f>LEN($A449)-LEN(SUBSTITUTE($A449,L$1,""))</f>
        <v>0</v>
      </c>
      <c r="M449">
        <f>LEN($A449)-LEN(SUBSTITUTE($A449,M$1,""))</f>
        <v>1</v>
      </c>
      <c r="N449">
        <f>LEN($A449)-LEN(SUBSTITUTE($A449,N$1,""))</f>
        <v>2</v>
      </c>
      <c r="O449">
        <f>LEN($A449)-LEN(SUBSTITUTE($A449,O$1,""))</f>
        <v>0</v>
      </c>
      <c r="P449">
        <f>LEN($A449)-LEN(SUBSTITUTE($A449,P$1,""))</f>
        <v>0</v>
      </c>
      <c r="Q449">
        <f>LEN($A449)-LEN(SUBSTITUTE($A449,Q$1,""))</f>
        <v>0</v>
      </c>
      <c r="R449">
        <f>LEN($A449)-LEN(SUBSTITUTE($A449,R$1,""))</f>
        <v>0</v>
      </c>
      <c r="S449">
        <f>LEN($A449)-LEN(SUBSTITUTE($A449,S$1,""))</f>
        <v>0</v>
      </c>
      <c r="T449">
        <f>LEN($A449)-LEN(SUBSTITUTE($A449,T$1,""))</f>
        <v>0</v>
      </c>
      <c r="U449">
        <f>LEN($A449)-LEN(SUBSTITUTE($A449,U$1,""))</f>
        <v>2</v>
      </c>
      <c r="V449">
        <f>I449+1</f>
        <v>1</v>
      </c>
      <c r="W449">
        <f>J449+1</f>
        <v>1</v>
      </c>
      <c r="X449">
        <f>K449+1</f>
        <v>1</v>
      </c>
      <c r="Y449">
        <f>L449+1</f>
        <v>1</v>
      </c>
      <c r="Z449">
        <f>M449+1</f>
        <v>2</v>
      </c>
      <c r="AA449">
        <f>N449+1</f>
        <v>3</v>
      </c>
      <c r="AB449">
        <f>O449+1</f>
        <v>1</v>
      </c>
      <c r="AC449">
        <f>P449+1</f>
        <v>1</v>
      </c>
      <c r="AD449">
        <f>Q449+1</f>
        <v>1</v>
      </c>
      <c r="AE449">
        <f>R449+1</f>
        <v>1</v>
      </c>
      <c r="AF449">
        <f>S449+1</f>
        <v>1</v>
      </c>
      <c r="AG449">
        <f>T449+1</f>
        <v>1</v>
      </c>
      <c r="AH449">
        <f>U449+1</f>
        <v>3</v>
      </c>
      <c r="AI449">
        <f>PRODUCT(V449:AH449)</f>
        <v>18</v>
      </c>
      <c r="AJ449" t="b">
        <f>AI449=6</f>
        <v>0</v>
      </c>
      <c r="AK449" t="b">
        <f>AI449=10</f>
        <v>0</v>
      </c>
      <c r="AL449" t="b">
        <f>AI449=12</f>
        <v>0</v>
      </c>
      <c r="AM449" t="b">
        <f>AI449=16</f>
        <v>0</v>
      </c>
      <c r="AN449" t="b">
        <f>AI449=18</f>
        <v>1</v>
      </c>
      <c r="AO449" t="b">
        <f>AI449=24</f>
        <v>0</v>
      </c>
      <c r="AP449" t="b">
        <f>AI449=32</f>
        <v>0</v>
      </c>
      <c r="AQ449" t="str">
        <f>IF(AI449=6,"7",IF(AI449=10,"6",IF(AI449=12,"5",
IF(AI449=16,"4",IF(AI449=18,"3",IF(AI449=24,"2",IF(AI449=32,"1","0"))))))
)</f>
        <v>3</v>
      </c>
      <c r="AR449" t="str">
        <f>_xlfn.XLOOKUP(D449, $BF$1:$BR$1, $BF$2:$BR$2)</f>
        <v>09</v>
      </c>
      <c r="AS449" t="str">
        <f>_xlfn.XLOOKUP(E449, $BF$1:$BR$1, $BF$2:$BR$2)</f>
        <v>10</v>
      </c>
      <c r="AT449" t="str">
        <f>_xlfn.XLOOKUP(F449, $BF$1:$BR$1, $BF$2:$BR$2)</f>
        <v>02</v>
      </c>
      <c r="AU449" t="str">
        <f>_xlfn.XLOOKUP(G449, $BF$1:$BR$1, $BF$2:$BR$2)</f>
        <v>02</v>
      </c>
      <c r="AV449" t="str">
        <f>_xlfn.XLOOKUP(H449, $BF$1:$BR$1, $BF$2:$BR$2)</f>
        <v>09</v>
      </c>
      <c r="AW449">
        <f>VALUE(_xlfn.TEXTJOIN("", TRUE, AQ449:AV449))</f>
        <v>30910020209</v>
      </c>
      <c r="AX449">
        <v>30910020209</v>
      </c>
      <c r="AY449">
        <f t="shared" si="6"/>
        <v>553</v>
      </c>
      <c r="AZ449">
        <f>B449*AY449</f>
        <v>45346</v>
      </c>
    </row>
    <row r="450" spans="1:52" x14ac:dyDescent="0.25">
      <c r="A450" t="s">
        <v>179</v>
      </c>
      <c r="B450">
        <v>236</v>
      </c>
      <c r="C450" t="str">
        <f>TEXT(A450, "0")</f>
        <v>98J89</v>
      </c>
      <c r="D450" t="str">
        <f>MID($C450, 1, 1)</f>
        <v>9</v>
      </c>
      <c r="E450" t="str">
        <f>MID($C450, 2, 1)</f>
        <v>8</v>
      </c>
      <c r="F450" t="str">
        <f>MID($C450, 3, 1)</f>
        <v>J</v>
      </c>
      <c r="G450" t="str">
        <f>MID($C450, 4, 1)</f>
        <v>8</v>
      </c>
      <c r="H450" t="str">
        <f>MID($C450, 5, 1)</f>
        <v>9</v>
      </c>
      <c r="I450">
        <f>LEN($A450)-LEN(SUBSTITUTE($A450,I$1,""))</f>
        <v>0</v>
      </c>
      <c r="J450">
        <f>LEN($A450)-LEN(SUBSTITUTE($A450,J$1,""))</f>
        <v>0</v>
      </c>
      <c r="K450">
        <f>LEN($A450)-LEN(SUBSTITUTE($A450,K$1,""))</f>
        <v>0</v>
      </c>
      <c r="L450">
        <f>LEN($A450)-LEN(SUBSTITUTE($A450,L$1,""))</f>
        <v>1</v>
      </c>
      <c r="M450">
        <f>LEN($A450)-LEN(SUBSTITUTE($A450,M$1,""))</f>
        <v>0</v>
      </c>
      <c r="N450">
        <f>LEN($A450)-LEN(SUBSTITUTE($A450,N$1,""))</f>
        <v>2</v>
      </c>
      <c r="O450">
        <f>LEN($A450)-LEN(SUBSTITUTE($A450,O$1,""))</f>
        <v>2</v>
      </c>
      <c r="P450">
        <f>LEN($A450)-LEN(SUBSTITUTE($A450,P$1,""))</f>
        <v>0</v>
      </c>
      <c r="Q450">
        <f>LEN($A450)-LEN(SUBSTITUTE($A450,Q$1,""))</f>
        <v>0</v>
      </c>
      <c r="R450">
        <f>LEN($A450)-LEN(SUBSTITUTE($A450,R$1,""))</f>
        <v>0</v>
      </c>
      <c r="S450">
        <f>LEN($A450)-LEN(SUBSTITUTE($A450,S$1,""))</f>
        <v>0</v>
      </c>
      <c r="T450">
        <f>LEN($A450)-LEN(SUBSTITUTE($A450,T$1,""))</f>
        <v>0</v>
      </c>
      <c r="U450">
        <f>LEN($A450)-LEN(SUBSTITUTE($A450,U$1,""))</f>
        <v>0</v>
      </c>
      <c r="V450">
        <f>I450+1</f>
        <v>1</v>
      </c>
      <c r="W450">
        <f>J450+1</f>
        <v>1</v>
      </c>
      <c r="X450">
        <f>K450+1</f>
        <v>1</v>
      </c>
      <c r="Y450">
        <f>L450+1</f>
        <v>2</v>
      </c>
      <c r="Z450">
        <f>M450+1</f>
        <v>1</v>
      </c>
      <c r="AA450">
        <f>N450+1</f>
        <v>3</v>
      </c>
      <c r="AB450">
        <f>O450+1</f>
        <v>3</v>
      </c>
      <c r="AC450">
        <f>P450+1</f>
        <v>1</v>
      </c>
      <c r="AD450">
        <f>Q450+1</f>
        <v>1</v>
      </c>
      <c r="AE450">
        <f>R450+1</f>
        <v>1</v>
      </c>
      <c r="AF450">
        <f>S450+1</f>
        <v>1</v>
      </c>
      <c r="AG450">
        <f>T450+1</f>
        <v>1</v>
      </c>
      <c r="AH450">
        <f>U450+1</f>
        <v>1</v>
      </c>
      <c r="AI450">
        <f>PRODUCT(V450:AH450)</f>
        <v>18</v>
      </c>
      <c r="AJ450" t="b">
        <f>AI450=6</f>
        <v>0</v>
      </c>
      <c r="AK450" t="b">
        <f>AI450=10</f>
        <v>0</v>
      </c>
      <c r="AL450" t="b">
        <f>AI450=12</f>
        <v>0</v>
      </c>
      <c r="AM450" t="b">
        <f>AI450=16</f>
        <v>0</v>
      </c>
      <c r="AN450" t="b">
        <f>AI450=18</f>
        <v>1</v>
      </c>
      <c r="AO450" t="b">
        <f>AI450=24</f>
        <v>0</v>
      </c>
      <c r="AP450" t="b">
        <f>AI450=32</f>
        <v>0</v>
      </c>
      <c r="AQ450" t="str">
        <f>IF(AI450=6,"7",IF(AI450=10,"6",IF(AI450=12,"5",
IF(AI450=16,"4",IF(AI450=18,"3",IF(AI450=24,"2",IF(AI450=32,"1","0"))))))
)</f>
        <v>3</v>
      </c>
      <c r="AR450" t="str">
        <f>_xlfn.XLOOKUP(D450, $BF$1:$BR$1, $BF$2:$BR$2)</f>
        <v>09</v>
      </c>
      <c r="AS450" t="str">
        <f>_xlfn.XLOOKUP(E450, $BF$1:$BR$1, $BF$2:$BR$2)</f>
        <v>08</v>
      </c>
      <c r="AT450" t="str">
        <f>_xlfn.XLOOKUP(F450, $BF$1:$BR$1, $BF$2:$BR$2)</f>
        <v>11</v>
      </c>
      <c r="AU450" t="str">
        <f>_xlfn.XLOOKUP(G450, $BF$1:$BR$1, $BF$2:$BR$2)</f>
        <v>08</v>
      </c>
      <c r="AV450" t="str">
        <f>_xlfn.XLOOKUP(H450, $BF$1:$BR$1, $BF$2:$BR$2)</f>
        <v>09</v>
      </c>
      <c r="AW450">
        <f>VALUE(_xlfn.TEXTJOIN("", TRUE, AQ450:AV450))</f>
        <v>30908110809</v>
      </c>
      <c r="AX450">
        <v>30908110809</v>
      </c>
      <c r="AY450">
        <f t="shared" si="6"/>
        <v>552</v>
      </c>
      <c r="AZ450">
        <f>B450*AY450</f>
        <v>130272</v>
      </c>
    </row>
    <row r="451" spans="1:52" x14ac:dyDescent="0.25">
      <c r="A451" t="s">
        <v>879</v>
      </c>
      <c r="B451">
        <v>469</v>
      </c>
      <c r="C451" t="str">
        <f>TEXT(A451, "0")</f>
        <v>96J6J</v>
      </c>
      <c r="D451" t="str">
        <f>MID($C451, 1, 1)</f>
        <v>9</v>
      </c>
      <c r="E451" t="str">
        <f>MID($C451, 2, 1)</f>
        <v>6</v>
      </c>
      <c r="F451" t="str">
        <f>MID($C451, 3, 1)</f>
        <v>J</v>
      </c>
      <c r="G451" t="str">
        <f>MID($C451, 4, 1)</f>
        <v>6</v>
      </c>
      <c r="H451" t="str">
        <f>MID($C451, 5, 1)</f>
        <v>J</v>
      </c>
      <c r="I451">
        <f>LEN($A451)-LEN(SUBSTITUTE($A451,I$1,""))</f>
        <v>0</v>
      </c>
      <c r="J451">
        <f>LEN($A451)-LEN(SUBSTITUTE($A451,J$1,""))</f>
        <v>0</v>
      </c>
      <c r="K451">
        <f>LEN($A451)-LEN(SUBSTITUTE($A451,K$1,""))</f>
        <v>0</v>
      </c>
      <c r="L451">
        <f>LEN($A451)-LEN(SUBSTITUTE($A451,L$1,""))</f>
        <v>2</v>
      </c>
      <c r="M451">
        <f>LEN($A451)-LEN(SUBSTITUTE($A451,M$1,""))</f>
        <v>0</v>
      </c>
      <c r="N451">
        <f>LEN($A451)-LEN(SUBSTITUTE($A451,N$1,""))</f>
        <v>1</v>
      </c>
      <c r="O451">
        <f>LEN($A451)-LEN(SUBSTITUTE($A451,O$1,""))</f>
        <v>0</v>
      </c>
      <c r="P451">
        <f>LEN($A451)-LEN(SUBSTITUTE($A451,P$1,""))</f>
        <v>0</v>
      </c>
      <c r="Q451">
        <f>LEN($A451)-LEN(SUBSTITUTE($A451,Q$1,""))</f>
        <v>2</v>
      </c>
      <c r="R451">
        <f>LEN($A451)-LEN(SUBSTITUTE($A451,R$1,""))</f>
        <v>0</v>
      </c>
      <c r="S451">
        <f>LEN($A451)-LEN(SUBSTITUTE($A451,S$1,""))</f>
        <v>0</v>
      </c>
      <c r="T451">
        <f>LEN($A451)-LEN(SUBSTITUTE($A451,T$1,""))</f>
        <v>0</v>
      </c>
      <c r="U451">
        <f>LEN($A451)-LEN(SUBSTITUTE($A451,U$1,""))</f>
        <v>0</v>
      </c>
      <c r="V451">
        <f>I451+1</f>
        <v>1</v>
      </c>
      <c r="W451">
        <f>J451+1</f>
        <v>1</v>
      </c>
      <c r="X451">
        <f>K451+1</f>
        <v>1</v>
      </c>
      <c r="Y451">
        <f>L451+1</f>
        <v>3</v>
      </c>
      <c r="Z451">
        <f>M451+1</f>
        <v>1</v>
      </c>
      <c r="AA451">
        <f>N451+1</f>
        <v>2</v>
      </c>
      <c r="AB451">
        <f>O451+1</f>
        <v>1</v>
      </c>
      <c r="AC451">
        <f>P451+1</f>
        <v>1</v>
      </c>
      <c r="AD451">
        <f>Q451+1</f>
        <v>3</v>
      </c>
      <c r="AE451">
        <f>R451+1</f>
        <v>1</v>
      </c>
      <c r="AF451">
        <f>S451+1</f>
        <v>1</v>
      </c>
      <c r="AG451">
        <f>T451+1</f>
        <v>1</v>
      </c>
      <c r="AH451">
        <f>U451+1</f>
        <v>1</v>
      </c>
      <c r="AI451">
        <f>PRODUCT(V451:AH451)</f>
        <v>18</v>
      </c>
      <c r="AJ451" t="b">
        <f>AI451=6</f>
        <v>0</v>
      </c>
      <c r="AK451" t="b">
        <f>AI451=10</f>
        <v>0</v>
      </c>
      <c r="AL451" t="b">
        <f>AI451=12</f>
        <v>0</v>
      </c>
      <c r="AM451" t="b">
        <f>AI451=16</f>
        <v>0</v>
      </c>
      <c r="AN451" t="b">
        <f>AI451=18</f>
        <v>1</v>
      </c>
      <c r="AO451" t="b">
        <f>AI451=24</f>
        <v>0</v>
      </c>
      <c r="AP451" t="b">
        <f>AI451=32</f>
        <v>0</v>
      </c>
      <c r="AQ451" t="str">
        <f>IF(AI451=6,"7",IF(AI451=10,"6",IF(AI451=12,"5",
IF(AI451=16,"4",IF(AI451=18,"3",IF(AI451=24,"2",IF(AI451=32,"1","0"))))))
)</f>
        <v>3</v>
      </c>
      <c r="AR451" t="str">
        <f>_xlfn.XLOOKUP(D451, $BF$1:$BR$1, $BF$2:$BR$2)</f>
        <v>09</v>
      </c>
      <c r="AS451" t="str">
        <f>_xlfn.XLOOKUP(E451, $BF$1:$BR$1, $BF$2:$BR$2)</f>
        <v>06</v>
      </c>
      <c r="AT451" t="str">
        <f>_xlfn.XLOOKUP(F451, $BF$1:$BR$1, $BF$2:$BR$2)</f>
        <v>11</v>
      </c>
      <c r="AU451" t="str">
        <f>_xlfn.XLOOKUP(G451, $BF$1:$BR$1, $BF$2:$BR$2)</f>
        <v>06</v>
      </c>
      <c r="AV451" t="str">
        <f>_xlfn.XLOOKUP(H451, $BF$1:$BR$1, $BF$2:$BR$2)</f>
        <v>11</v>
      </c>
      <c r="AW451">
        <f>VALUE(_xlfn.TEXTJOIN("", TRUE, AQ451:AV451))</f>
        <v>30906110611</v>
      </c>
      <c r="AX451">
        <v>30906110611</v>
      </c>
      <c r="AY451">
        <f t="shared" si="6"/>
        <v>551</v>
      </c>
      <c r="AZ451">
        <f>B451*AY451</f>
        <v>258419</v>
      </c>
    </row>
    <row r="452" spans="1:52" x14ac:dyDescent="0.25">
      <c r="A452" t="s">
        <v>131</v>
      </c>
      <c r="B452">
        <v>965</v>
      </c>
      <c r="C452" t="str">
        <f>TEXT(A452, "0")</f>
        <v>969JJ</v>
      </c>
      <c r="D452" t="str">
        <f>MID($C452, 1, 1)</f>
        <v>9</v>
      </c>
      <c r="E452" t="str">
        <f>MID($C452, 2, 1)</f>
        <v>6</v>
      </c>
      <c r="F452" t="str">
        <f>MID($C452, 3, 1)</f>
        <v>9</v>
      </c>
      <c r="G452" t="str">
        <f>MID($C452, 4, 1)</f>
        <v>J</v>
      </c>
      <c r="H452" t="str">
        <f>MID($C452, 5, 1)</f>
        <v>J</v>
      </c>
      <c r="I452">
        <f>LEN($A452)-LEN(SUBSTITUTE($A452,I$1,""))</f>
        <v>0</v>
      </c>
      <c r="J452">
        <f>LEN($A452)-LEN(SUBSTITUTE($A452,J$1,""))</f>
        <v>0</v>
      </c>
      <c r="K452">
        <f>LEN($A452)-LEN(SUBSTITUTE($A452,K$1,""))</f>
        <v>0</v>
      </c>
      <c r="L452">
        <f>LEN($A452)-LEN(SUBSTITUTE($A452,L$1,""))</f>
        <v>2</v>
      </c>
      <c r="M452">
        <f>LEN($A452)-LEN(SUBSTITUTE($A452,M$1,""))</f>
        <v>0</v>
      </c>
      <c r="N452">
        <f>LEN($A452)-LEN(SUBSTITUTE($A452,N$1,""))</f>
        <v>2</v>
      </c>
      <c r="O452">
        <f>LEN($A452)-LEN(SUBSTITUTE($A452,O$1,""))</f>
        <v>0</v>
      </c>
      <c r="P452">
        <f>LEN($A452)-LEN(SUBSTITUTE($A452,P$1,""))</f>
        <v>0</v>
      </c>
      <c r="Q452">
        <f>LEN($A452)-LEN(SUBSTITUTE($A452,Q$1,""))</f>
        <v>1</v>
      </c>
      <c r="R452">
        <f>LEN($A452)-LEN(SUBSTITUTE($A452,R$1,""))</f>
        <v>0</v>
      </c>
      <c r="S452">
        <f>LEN($A452)-LEN(SUBSTITUTE($A452,S$1,""))</f>
        <v>0</v>
      </c>
      <c r="T452">
        <f>LEN($A452)-LEN(SUBSTITUTE($A452,T$1,""))</f>
        <v>0</v>
      </c>
      <c r="U452">
        <f>LEN($A452)-LEN(SUBSTITUTE($A452,U$1,""))</f>
        <v>0</v>
      </c>
      <c r="V452">
        <f>I452+1</f>
        <v>1</v>
      </c>
      <c r="W452">
        <f>J452+1</f>
        <v>1</v>
      </c>
      <c r="X452">
        <f>K452+1</f>
        <v>1</v>
      </c>
      <c r="Y452">
        <f>L452+1</f>
        <v>3</v>
      </c>
      <c r="Z452">
        <f>M452+1</f>
        <v>1</v>
      </c>
      <c r="AA452">
        <f>N452+1</f>
        <v>3</v>
      </c>
      <c r="AB452">
        <f>O452+1</f>
        <v>1</v>
      </c>
      <c r="AC452">
        <f>P452+1</f>
        <v>1</v>
      </c>
      <c r="AD452">
        <f>Q452+1</f>
        <v>2</v>
      </c>
      <c r="AE452">
        <f>R452+1</f>
        <v>1</v>
      </c>
      <c r="AF452">
        <f>S452+1</f>
        <v>1</v>
      </c>
      <c r="AG452">
        <f>T452+1</f>
        <v>1</v>
      </c>
      <c r="AH452">
        <f>U452+1</f>
        <v>1</v>
      </c>
      <c r="AI452">
        <f>PRODUCT(V452:AH452)</f>
        <v>18</v>
      </c>
      <c r="AJ452" t="b">
        <f>AI452=6</f>
        <v>0</v>
      </c>
      <c r="AK452" t="b">
        <f>AI452=10</f>
        <v>0</v>
      </c>
      <c r="AL452" t="b">
        <f>AI452=12</f>
        <v>0</v>
      </c>
      <c r="AM452" t="b">
        <f>AI452=16</f>
        <v>0</v>
      </c>
      <c r="AN452" t="b">
        <f>AI452=18</f>
        <v>1</v>
      </c>
      <c r="AO452" t="b">
        <f>AI452=24</f>
        <v>0</v>
      </c>
      <c r="AP452" t="b">
        <f>AI452=32</f>
        <v>0</v>
      </c>
      <c r="AQ452" t="str">
        <f>IF(AI452=6,"7",IF(AI452=10,"6",IF(AI452=12,"5",
IF(AI452=16,"4",IF(AI452=18,"3",IF(AI452=24,"2",IF(AI452=32,"1","0"))))))
)</f>
        <v>3</v>
      </c>
      <c r="AR452" t="str">
        <f>_xlfn.XLOOKUP(D452, $BF$1:$BR$1, $BF$2:$BR$2)</f>
        <v>09</v>
      </c>
      <c r="AS452" t="str">
        <f>_xlfn.XLOOKUP(E452, $BF$1:$BR$1, $BF$2:$BR$2)</f>
        <v>06</v>
      </c>
      <c r="AT452" t="str">
        <f>_xlfn.XLOOKUP(F452, $BF$1:$BR$1, $BF$2:$BR$2)</f>
        <v>09</v>
      </c>
      <c r="AU452" t="str">
        <f>_xlfn.XLOOKUP(G452, $BF$1:$BR$1, $BF$2:$BR$2)</f>
        <v>11</v>
      </c>
      <c r="AV452" t="str">
        <f>_xlfn.XLOOKUP(H452, $BF$1:$BR$1, $BF$2:$BR$2)</f>
        <v>11</v>
      </c>
      <c r="AW452">
        <f>VALUE(_xlfn.TEXTJOIN("", TRUE, AQ452:AV452))</f>
        <v>30906091111</v>
      </c>
      <c r="AX452">
        <v>30906091111</v>
      </c>
      <c r="AY452">
        <f t="shared" ref="AY452:AY515" si="7">AY451-1</f>
        <v>550</v>
      </c>
      <c r="AZ452">
        <f>B452*AY452</f>
        <v>530750</v>
      </c>
    </row>
    <row r="453" spans="1:52" x14ac:dyDescent="0.25">
      <c r="A453" t="s">
        <v>53</v>
      </c>
      <c r="B453">
        <v>531</v>
      </c>
      <c r="C453" t="str">
        <f>TEXT(A453, "0")</f>
        <v>94TT4</v>
      </c>
      <c r="D453" t="str">
        <f>MID($C453, 1, 1)</f>
        <v>9</v>
      </c>
      <c r="E453" t="str">
        <f>MID($C453, 2, 1)</f>
        <v>4</v>
      </c>
      <c r="F453" t="str">
        <f>MID($C453, 3, 1)</f>
        <v>T</v>
      </c>
      <c r="G453" t="str">
        <f>MID($C453, 4, 1)</f>
        <v>T</v>
      </c>
      <c r="H453" t="str">
        <f>MID($C453, 5, 1)</f>
        <v>4</v>
      </c>
      <c r="I453">
        <f>LEN($A453)-LEN(SUBSTITUTE($A453,I$1,""))</f>
        <v>0</v>
      </c>
      <c r="J453">
        <f>LEN($A453)-LEN(SUBSTITUTE($A453,J$1,""))</f>
        <v>0</v>
      </c>
      <c r="K453">
        <f>LEN($A453)-LEN(SUBSTITUTE($A453,K$1,""))</f>
        <v>0</v>
      </c>
      <c r="L453">
        <f>LEN($A453)-LEN(SUBSTITUTE($A453,L$1,""))</f>
        <v>0</v>
      </c>
      <c r="M453">
        <f>LEN($A453)-LEN(SUBSTITUTE($A453,M$1,""))</f>
        <v>2</v>
      </c>
      <c r="N453">
        <f>LEN($A453)-LEN(SUBSTITUTE($A453,N$1,""))</f>
        <v>1</v>
      </c>
      <c r="O453">
        <f>LEN($A453)-LEN(SUBSTITUTE($A453,O$1,""))</f>
        <v>0</v>
      </c>
      <c r="P453">
        <f>LEN($A453)-LEN(SUBSTITUTE($A453,P$1,""))</f>
        <v>0</v>
      </c>
      <c r="Q453">
        <f>LEN($A453)-LEN(SUBSTITUTE($A453,Q$1,""))</f>
        <v>0</v>
      </c>
      <c r="R453">
        <f>LEN($A453)-LEN(SUBSTITUTE($A453,R$1,""))</f>
        <v>0</v>
      </c>
      <c r="S453">
        <f>LEN($A453)-LEN(SUBSTITUTE($A453,S$1,""))</f>
        <v>2</v>
      </c>
      <c r="T453">
        <f>LEN($A453)-LEN(SUBSTITUTE($A453,T$1,""))</f>
        <v>0</v>
      </c>
      <c r="U453">
        <f>LEN($A453)-LEN(SUBSTITUTE($A453,U$1,""))</f>
        <v>0</v>
      </c>
      <c r="V453">
        <f>I453+1</f>
        <v>1</v>
      </c>
      <c r="W453">
        <f>J453+1</f>
        <v>1</v>
      </c>
      <c r="X453">
        <f>K453+1</f>
        <v>1</v>
      </c>
      <c r="Y453">
        <f>L453+1</f>
        <v>1</v>
      </c>
      <c r="Z453">
        <f>M453+1</f>
        <v>3</v>
      </c>
      <c r="AA453">
        <f>N453+1</f>
        <v>2</v>
      </c>
      <c r="AB453">
        <f>O453+1</f>
        <v>1</v>
      </c>
      <c r="AC453">
        <f>P453+1</f>
        <v>1</v>
      </c>
      <c r="AD453">
        <f>Q453+1</f>
        <v>1</v>
      </c>
      <c r="AE453">
        <f>R453+1</f>
        <v>1</v>
      </c>
      <c r="AF453">
        <f>S453+1</f>
        <v>3</v>
      </c>
      <c r="AG453">
        <f>T453+1</f>
        <v>1</v>
      </c>
      <c r="AH453">
        <f>U453+1</f>
        <v>1</v>
      </c>
      <c r="AI453">
        <f>PRODUCT(V453:AH453)</f>
        <v>18</v>
      </c>
      <c r="AJ453" t="b">
        <f>AI453=6</f>
        <v>0</v>
      </c>
      <c r="AK453" t="b">
        <f>AI453=10</f>
        <v>0</v>
      </c>
      <c r="AL453" t="b">
        <f>AI453=12</f>
        <v>0</v>
      </c>
      <c r="AM453" t="b">
        <f>AI453=16</f>
        <v>0</v>
      </c>
      <c r="AN453" t="b">
        <f>AI453=18</f>
        <v>1</v>
      </c>
      <c r="AO453" t="b">
        <f>AI453=24</f>
        <v>0</v>
      </c>
      <c r="AP453" t="b">
        <f>AI453=32</f>
        <v>0</v>
      </c>
      <c r="AQ453" t="str">
        <f>IF(AI453=6,"7",IF(AI453=10,"6",IF(AI453=12,"5",
IF(AI453=16,"4",IF(AI453=18,"3",IF(AI453=24,"2",IF(AI453=32,"1","0"))))))
)</f>
        <v>3</v>
      </c>
      <c r="AR453" t="str">
        <f>_xlfn.XLOOKUP(D453, $BF$1:$BR$1, $BF$2:$BR$2)</f>
        <v>09</v>
      </c>
      <c r="AS453" t="str">
        <f>_xlfn.XLOOKUP(E453, $BF$1:$BR$1, $BF$2:$BR$2)</f>
        <v>04</v>
      </c>
      <c r="AT453" t="str">
        <f>_xlfn.XLOOKUP(F453, $BF$1:$BR$1, $BF$2:$BR$2)</f>
        <v>10</v>
      </c>
      <c r="AU453" t="str">
        <f>_xlfn.XLOOKUP(G453, $BF$1:$BR$1, $BF$2:$BR$2)</f>
        <v>10</v>
      </c>
      <c r="AV453" t="str">
        <f>_xlfn.XLOOKUP(H453, $BF$1:$BR$1, $BF$2:$BR$2)</f>
        <v>04</v>
      </c>
      <c r="AW453">
        <f>VALUE(_xlfn.TEXTJOIN("", TRUE, AQ453:AV453))</f>
        <v>30904101004</v>
      </c>
      <c r="AX453">
        <v>30904101004</v>
      </c>
      <c r="AY453">
        <f t="shared" si="7"/>
        <v>549</v>
      </c>
      <c r="AZ453">
        <f>B453*AY453</f>
        <v>291519</v>
      </c>
    </row>
    <row r="454" spans="1:52" x14ac:dyDescent="0.25">
      <c r="A454" t="s">
        <v>661</v>
      </c>
      <c r="B454">
        <v>180</v>
      </c>
      <c r="C454" t="str">
        <f>TEXT(A454, "0")</f>
        <v>93932</v>
      </c>
      <c r="D454" t="str">
        <f>MID($C454, 1, 1)</f>
        <v>9</v>
      </c>
      <c r="E454" t="str">
        <f>MID($C454, 2, 1)</f>
        <v>3</v>
      </c>
      <c r="F454" t="str">
        <f>MID($C454, 3, 1)</f>
        <v>9</v>
      </c>
      <c r="G454" t="str">
        <f>MID($C454, 4, 1)</f>
        <v>3</v>
      </c>
      <c r="H454" t="str">
        <f>MID($C454, 5, 1)</f>
        <v>2</v>
      </c>
      <c r="I454">
        <f>LEN($A454)-LEN(SUBSTITUTE($A454,I$1,""))</f>
        <v>0</v>
      </c>
      <c r="J454">
        <f>LEN($A454)-LEN(SUBSTITUTE($A454,J$1,""))</f>
        <v>0</v>
      </c>
      <c r="K454">
        <f>LEN($A454)-LEN(SUBSTITUTE($A454,K$1,""))</f>
        <v>0</v>
      </c>
      <c r="L454">
        <f>LEN($A454)-LEN(SUBSTITUTE($A454,L$1,""))</f>
        <v>0</v>
      </c>
      <c r="M454">
        <f>LEN($A454)-LEN(SUBSTITUTE($A454,M$1,""))</f>
        <v>0</v>
      </c>
      <c r="N454">
        <f>LEN($A454)-LEN(SUBSTITUTE($A454,N$1,""))</f>
        <v>2</v>
      </c>
      <c r="O454">
        <f>LEN($A454)-LEN(SUBSTITUTE($A454,O$1,""))</f>
        <v>0</v>
      </c>
      <c r="P454">
        <f>LEN($A454)-LEN(SUBSTITUTE($A454,P$1,""))</f>
        <v>0</v>
      </c>
      <c r="Q454">
        <f>LEN($A454)-LEN(SUBSTITUTE($A454,Q$1,""))</f>
        <v>0</v>
      </c>
      <c r="R454">
        <f>LEN($A454)-LEN(SUBSTITUTE($A454,R$1,""))</f>
        <v>0</v>
      </c>
      <c r="S454">
        <f>LEN($A454)-LEN(SUBSTITUTE($A454,S$1,""))</f>
        <v>0</v>
      </c>
      <c r="T454">
        <f>LEN($A454)-LEN(SUBSTITUTE($A454,T$1,""))</f>
        <v>2</v>
      </c>
      <c r="U454">
        <f>LEN($A454)-LEN(SUBSTITUTE($A454,U$1,""))</f>
        <v>1</v>
      </c>
      <c r="V454">
        <f>I454+1</f>
        <v>1</v>
      </c>
      <c r="W454">
        <f>J454+1</f>
        <v>1</v>
      </c>
      <c r="X454">
        <f>K454+1</f>
        <v>1</v>
      </c>
      <c r="Y454">
        <f>L454+1</f>
        <v>1</v>
      </c>
      <c r="Z454">
        <f>M454+1</f>
        <v>1</v>
      </c>
      <c r="AA454">
        <f>N454+1</f>
        <v>3</v>
      </c>
      <c r="AB454">
        <f>O454+1</f>
        <v>1</v>
      </c>
      <c r="AC454">
        <f>P454+1</f>
        <v>1</v>
      </c>
      <c r="AD454">
        <f>Q454+1</f>
        <v>1</v>
      </c>
      <c r="AE454">
        <f>R454+1</f>
        <v>1</v>
      </c>
      <c r="AF454">
        <f>S454+1</f>
        <v>1</v>
      </c>
      <c r="AG454">
        <f>T454+1</f>
        <v>3</v>
      </c>
      <c r="AH454">
        <f>U454+1</f>
        <v>2</v>
      </c>
      <c r="AI454">
        <f>PRODUCT(V454:AH454)</f>
        <v>18</v>
      </c>
      <c r="AJ454" t="b">
        <f>AI454=6</f>
        <v>0</v>
      </c>
      <c r="AK454" t="b">
        <f>AI454=10</f>
        <v>0</v>
      </c>
      <c r="AL454" t="b">
        <f>AI454=12</f>
        <v>0</v>
      </c>
      <c r="AM454" t="b">
        <f>AI454=16</f>
        <v>0</v>
      </c>
      <c r="AN454" t="b">
        <f>AI454=18</f>
        <v>1</v>
      </c>
      <c r="AO454" t="b">
        <f>AI454=24</f>
        <v>0</v>
      </c>
      <c r="AP454" t="b">
        <f>AI454=32</f>
        <v>0</v>
      </c>
      <c r="AQ454" t="str">
        <f>IF(AI454=6,"7",IF(AI454=10,"6",IF(AI454=12,"5",
IF(AI454=16,"4",IF(AI454=18,"3",IF(AI454=24,"2",IF(AI454=32,"1","0"))))))
)</f>
        <v>3</v>
      </c>
      <c r="AR454" t="str">
        <f>_xlfn.XLOOKUP(D454, $BF$1:$BR$1, $BF$2:$BR$2)</f>
        <v>09</v>
      </c>
      <c r="AS454" t="str">
        <f>_xlfn.XLOOKUP(E454, $BF$1:$BR$1, $BF$2:$BR$2)</f>
        <v>03</v>
      </c>
      <c r="AT454" t="str">
        <f>_xlfn.XLOOKUP(F454, $BF$1:$BR$1, $BF$2:$BR$2)</f>
        <v>09</v>
      </c>
      <c r="AU454" t="str">
        <f>_xlfn.XLOOKUP(G454, $BF$1:$BR$1, $BF$2:$BR$2)</f>
        <v>03</v>
      </c>
      <c r="AV454" t="str">
        <f>_xlfn.XLOOKUP(H454, $BF$1:$BR$1, $BF$2:$BR$2)</f>
        <v>02</v>
      </c>
      <c r="AW454">
        <f>VALUE(_xlfn.TEXTJOIN("", TRUE, AQ454:AV454))</f>
        <v>30903090302</v>
      </c>
      <c r="AX454">
        <v>30903090302</v>
      </c>
      <c r="AY454">
        <f t="shared" si="7"/>
        <v>548</v>
      </c>
      <c r="AZ454">
        <f>B454*AY454</f>
        <v>98640</v>
      </c>
    </row>
    <row r="455" spans="1:52" x14ac:dyDescent="0.25">
      <c r="A455" t="s">
        <v>478</v>
      </c>
      <c r="B455">
        <v>150</v>
      </c>
      <c r="C455" t="str">
        <f>TEXT(A455, "0")</f>
        <v>93793</v>
      </c>
      <c r="D455" t="str">
        <f>MID($C455, 1, 1)</f>
        <v>9</v>
      </c>
      <c r="E455" t="str">
        <f>MID($C455, 2, 1)</f>
        <v>3</v>
      </c>
      <c r="F455" t="str">
        <f>MID($C455, 3, 1)</f>
        <v>7</v>
      </c>
      <c r="G455" t="str">
        <f>MID($C455, 4, 1)</f>
        <v>9</v>
      </c>
      <c r="H455" t="str">
        <f>MID($C455, 5, 1)</f>
        <v>3</v>
      </c>
      <c r="I455">
        <f>LEN($A455)-LEN(SUBSTITUTE($A455,I$1,""))</f>
        <v>0</v>
      </c>
      <c r="J455">
        <f>LEN($A455)-LEN(SUBSTITUTE($A455,J$1,""))</f>
        <v>0</v>
      </c>
      <c r="K455">
        <f>LEN($A455)-LEN(SUBSTITUTE($A455,K$1,""))</f>
        <v>0</v>
      </c>
      <c r="L455">
        <f>LEN($A455)-LEN(SUBSTITUTE($A455,L$1,""))</f>
        <v>0</v>
      </c>
      <c r="M455">
        <f>LEN($A455)-LEN(SUBSTITUTE($A455,M$1,""))</f>
        <v>0</v>
      </c>
      <c r="N455">
        <f>LEN($A455)-LEN(SUBSTITUTE($A455,N$1,""))</f>
        <v>2</v>
      </c>
      <c r="O455">
        <f>LEN($A455)-LEN(SUBSTITUTE($A455,O$1,""))</f>
        <v>0</v>
      </c>
      <c r="P455">
        <f>LEN($A455)-LEN(SUBSTITUTE($A455,P$1,""))</f>
        <v>1</v>
      </c>
      <c r="Q455">
        <f>LEN($A455)-LEN(SUBSTITUTE($A455,Q$1,""))</f>
        <v>0</v>
      </c>
      <c r="R455">
        <f>LEN($A455)-LEN(SUBSTITUTE($A455,R$1,""))</f>
        <v>0</v>
      </c>
      <c r="S455">
        <f>LEN($A455)-LEN(SUBSTITUTE($A455,S$1,""))</f>
        <v>0</v>
      </c>
      <c r="T455">
        <f>LEN($A455)-LEN(SUBSTITUTE($A455,T$1,""))</f>
        <v>2</v>
      </c>
      <c r="U455">
        <f>LEN($A455)-LEN(SUBSTITUTE($A455,U$1,""))</f>
        <v>0</v>
      </c>
      <c r="V455">
        <f>I455+1</f>
        <v>1</v>
      </c>
      <c r="W455">
        <f>J455+1</f>
        <v>1</v>
      </c>
      <c r="X455">
        <f>K455+1</f>
        <v>1</v>
      </c>
      <c r="Y455">
        <f>L455+1</f>
        <v>1</v>
      </c>
      <c r="Z455">
        <f>M455+1</f>
        <v>1</v>
      </c>
      <c r="AA455">
        <f>N455+1</f>
        <v>3</v>
      </c>
      <c r="AB455">
        <f>O455+1</f>
        <v>1</v>
      </c>
      <c r="AC455">
        <f>P455+1</f>
        <v>2</v>
      </c>
      <c r="AD455">
        <f>Q455+1</f>
        <v>1</v>
      </c>
      <c r="AE455">
        <f>R455+1</f>
        <v>1</v>
      </c>
      <c r="AF455">
        <f>S455+1</f>
        <v>1</v>
      </c>
      <c r="AG455">
        <f>T455+1</f>
        <v>3</v>
      </c>
      <c r="AH455">
        <f>U455+1</f>
        <v>1</v>
      </c>
      <c r="AI455">
        <f>PRODUCT(V455:AH455)</f>
        <v>18</v>
      </c>
      <c r="AJ455" t="b">
        <f>AI455=6</f>
        <v>0</v>
      </c>
      <c r="AK455" t="b">
        <f>AI455=10</f>
        <v>0</v>
      </c>
      <c r="AL455" t="b">
        <f>AI455=12</f>
        <v>0</v>
      </c>
      <c r="AM455" t="b">
        <f>AI455=16</f>
        <v>0</v>
      </c>
      <c r="AN455" t="b">
        <f>AI455=18</f>
        <v>1</v>
      </c>
      <c r="AO455" t="b">
        <f>AI455=24</f>
        <v>0</v>
      </c>
      <c r="AP455" t="b">
        <f>AI455=32</f>
        <v>0</v>
      </c>
      <c r="AQ455" t="str">
        <f>IF(AI455=6,"7",IF(AI455=10,"6",IF(AI455=12,"5",
IF(AI455=16,"4",IF(AI455=18,"3",IF(AI455=24,"2",IF(AI455=32,"1","0"))))))
)</f>
        <v>3</v>
      </c>
      <c r="AR455" t="str">
        <f>_xlfn.XLOOKUP(D455, $BF$1:$BR$1, $BF$2:$BR$2)</f>
        <v>09</v>
      </c>
      <c r="AS455" t="str">
        <f>_xlfn.XLOOKUP(E455, $BF$1:$BR$1, $BF$2:$BR$2)</f>
        <v>03</v>
      </c>
      <c r="AT455" t="str">
        <f>_xlfn.XLOOKUP(F455, $BF$1:$BR$1, $BF$2:$BR$2)</f>
        <v>07</v>
      </c>
      <c r="AU455" t="str">
        <f>_xlfn.XLOOKUP(G455, $BF$1:$BR$1, $BF$2:$BR$2)</f>
        <v>09</v>
      </c>
      <c r="AV455" t="str">
        <f>_xlfn.XLOOKUP(H455, $BF$1:$BR$1, $BF$2:$BR$2)</f>
        <v>03</v>
      </c>
      <c r="AW455">
        <f>VALUE(_xlfn.TEXTJOIN("", TRUE, AQ455:AV455))</f>
        <v>30903070903</v>
      </c>
      <c r="AX455">
        <v>30903070903</v>
      </c>
      <c r="AY455">
        <f t="shared" si="7"/>
        <v>547</v>
      </c>
      <c r="AZ455">
        <f>B455*AY455</f>
        <v>82050</v>
      </c>
    </row>
    <row r="456" spans="1:52" x14ac:dyDescent="0.25">
      <c r="A456" t="s">
        <v>101</v>
      </c>
      <c r="B456">
        <v>845</v>
      </c>
      <c r="C456" t="str">
        <f>TEXT(A456, "0")</f>
        <v>8AAJ8</v>
      </c>
      <c r="D456" t="str">
        <f>MID($C456, 1, 1)</f>
        <v>8</v>
      </c>
      <c r="E456" t="str">
        <f>MID($C456, 2, 1)</f>
        <v>A</v>
      </c>
      <c r="F456" t="str">
        <f>MID($C456, 3, 1)</f>
        <v>A</v>
      </c>
      <c r="G456" t="str">
        <f>MID($C456, 4, 1)</f>
        <v>J</v>
      </c>
      <c r="H456" t="str">
        <f>MID($C456, 5, 1)</f>
        <v>8</v>
      </c>
      <c r="I456">
        <f>LEN($A456)-LEN(SUBSTITUTE($A456,I$1,""))</f>
        <v>2</v>
      </c>
      <c r="J456">
        <f>LEN($A456)-LEN(SUBSTITUTE($A456,J$1,""))</f>
        <v>0</v>
      </c>
      <c r="K456">
        <f>LEN($A456)-LEN(SUBSTITUTE($A456,K$1,""))</f>
        <v>0</v>
      </c>
      <c r="L456">
        <f>LEN($A456)-LEN(SUBSTITUTE($A456,L$1,""))</f>
        <v>1</v>
      </c>
      <c r="M456">
        <f>LEN($A456)-LEN(SUBSTITUTE($A456,M$1,""))</f>
        <v>0</v>
      </c>
      <c r="N456">
        <f>LEN($A456)-LEN(SUBSTITUTE($A456,N$1,""))</f>
        <v>0</v>
      </c>
      <c r="O456">
        <f>LEN($A456)-LEN(SUBSTITUTE($A456,O$1,""))</f>
        <v>2</v>
      </c>
      <c r="P456">
        <f>LEN($A456)-LEN(SUBSTITUTE($A456,P$1,""))</f>
        <v>0</v>
      </c>
      <c r="Q456">
        <f>LEN($A456)-LEN(SUBSTITUTE($A456,Q$1,""))</f>
        <v>0</v>
      </c>
      <c r="R456">
        <f>LEN($A456)-LEN(SUBSTITUTE($A456,R$1,""))</f>
        <v>0</v>
      </c>
      <c r="S456">
        <f>LEN($A456)-LEN(SUBSTITUTE($A456,S$1,""))</f>
        <v>0</v>
      </c>
      <c r="T456">
        <f>LEN($A456)-LEN(SUBSTITUTE($A456,T$1,""))</f>
        <v>0</v>
      </c>
      <c r="U456">
        <f>LEN($A456)-LEN(SUBSTITUTE($A456,U$1,""))</f>
        <v>0</v>
      </c>
      <c r="V456">
        <f>I456+1</f>
        <v>3</v>
      </c>
      <c r="W456">
        <f>J456+1</f>
        <v>1</v>
      </c>
      <c r="X456">
        <f>K456+1</f>
        <v>1</v>
      </c>
      <c r="Y456">
        <f>L456+1</f>
        <v>2</v>
      </c>
      <c r="Z456">
        <f>M456+1</f>
        <v>1</v>
      </c>
      <c r="AA456">
        <f>N456+1</f>
        <v>1</v>
      </c>
      <c r="AB456">
        <f>O456+1</f>
        <v>3</v>
      </c>
      <c r="AC456">
        <f>P456+1</f>
        <v>1</v>
      </c>
      <c r="AD456">
        <f>Q456+1</f>
        <v>1</v>
      </c>
      <c r="AE456">
        <f>R456+1</f>
        <v>1</v>
      </c>
      <c r="AF456">
        <f>S456+1</f>
        <v>1</v>
      </c>
      <c r="AG456">
        <f>T456+1</f>
        <v>1</v>
      </c>
      <c r="AH456">
        <f>U456+1</f>
        <v>1</v>
      </c>
      <c r="AI456">
        <f>PRODUCT(V456:AH456)</f>
        <v>18</v>
      </c>
      <c r="AJ456" t="b">
        <f>AI456=6</f>
        <v>0</v>
      </c>
      <c r="AK456" t="b">
        <f>AI456=10</f>
        <v>0</v>
      </c>
      <c r="AL456" t="b">
        <f>AI456=12</f>
        <v>0</v>
      </c>
      <c r="AM456" t="b">
        <f>AI456=16</f>
        <v>0</v>
      </c>
      <c r="AN456" t="b">
        <f>AI456=18</f>
        <v>1</v>
      </c>
      <c r="AO456" t="b">
        <f>AI456=24</f>
        <v>0</v>
      </c>
      <c r="AP456" t="b">
        <f>AI456=32</f>
        <v>0</v>
      </c>
      <c r="AQ456" t="str">
        <f>IF(AI456=6,"7",IF(AI456=10,"6",IF(AI456=12,"5",
IF(AI456=16,"4",IF(AI456=18,"3",IF(AI456=24,"2",IF(AI456=32,"1","0"))))))
)</f>
        <v>3</v>
      </c>
      <c r="AR456" t="str">
        <f>_xlfn.XLOOKUP(D456, $BF$1:$BR$1, $BF$2:$BR$2)</f>
        <v>08</v>
      </c>
      <c r="AS456" t="str">
        <f>_xlfn.XLOOKUP(E456, $BF$1:$BR$1, $BF$2:$BR$2)</f>
        <v>14</v>
      </c>
      <c r="AT456" t="str">
        <f>_xlfn.XLOOKUP(F456, $BF$1:$BR$1, $BF$2:$BR$2)</f>
        <v>14</v>
      </c>
      <c r="AU456" t="str">
        <f>_xlfn.XLOOKUP(G456, $BF$1:$BR$1, $BF$2:$BR$2)</f>
        <v>11</v>
      </c>
      <c r="AV456" t="str">
        <f>_xlfn.XLOOKUP(H456, $BF$1:$BR$1, $BF$2:$BR$2)</f>
        <v>08</v>
      </c>
      <c r="AW456">
        <f>VALUE(_xlfn.TEXTJOIN("", TRUE, AQ456:AV456))</f>
        <v>30814141108</v>
      </c>
      <c r="AX456">
        <v>30814141108</v>
      </c>
      <c r="AY456">
        <f t="shared" si="7"/>
        <v>546</v>
      </c>
      <c r="AZ456">
        <f>B456*AY456</f>
        <v>461370</v>
      </c>
    </row>
    <row r="457" spans="1:52" x14ac:dyDescent="0.25">
      <c r="A457" t="s">
        <v>138</v>
      </c>
      <c r="B457">
        <v>172</v>
      </c>
      <c r="C457" t="str">
        <f>TEXT(A457, "0")</f>
        <v>8AKK8</v>
      </c>
      <c r="D457" t="str">
        <f>MID($C457, 1, 1)</f>
        <v>8</v>
      </c>
      <c r="E457" t="str">
        <f>MID($C457, 2, 1)</f>
        <v>A</v>
      </c>
      <c r="F457" t="str">
        <f>MID($C457, 3, 1)</f>
        <v>K</v>
      </c>
      <c r="G457" t="str">
        <f>MID($C457, 4, 1)</f>
        <v>K</v>
      </c>
      <c r="H457" t="str">
        <f>MID($C457, 5, 1)</f>
        <v>8</v>
      </c>
      <c r="I457">
        <f>LEN($A457)-LEN(SUBSTITUTE($A457,I$1,""))</f>
        <v>1</v>
      </c>
      <c r="J457">
        <f>LEN($A457)-LEN(SUBSTITUTE($A457,J$1,""))</f>
        <v>2</v>
      </c>
      <c r="K457">
        <f>LEN($A457)-LEN(SUBSTITUTE($A457,K$1,""))</f>
        <v>0</v>
      </c>
      <c r="L457">
        <f>LEN($A457)-LEN(SUBSTITUTE($A457,L$1,""))</f>
        <v>0</v>
      </c>
      <c r="M457">
        <f>LEN($A457)-LEN(SUBSTITUTE($A457,M$1,""))</f>
        <v>0</v>
      </c>
      <c r="N457">
        <f>LEN($A457)-LEN(SUBSTITUTE($A457,N$1,""))</f>
        <v>0</v>
      </c>
      <c r="O457">
        <f>LEN($A457)-LEN(SUBSTITUTE($A457,O$1,""))</f>
        <v>2</v>
      </c>
      <c r="P457">
        <f>LEN($A457)-LEN(SUBSTITUTE($A457,P$1,""))</f>
        <v>0</v>
      </c>
      <c r="Q457">
        <f>LEN($A457)-LEN(SUBSTITUTE($A457,Q$1,""))</f>
        <v>0</v>
      </c>
      <c r="R457">
        <f>LEN($A457)-LEN(SUBSTITUTE($A457,R$1,""))</f>
        <v>0</v>
      </c>
      <c r="S457">
        <f>LEN($A457)-LEN(SUBSTITUTE($A457,S$1,""))</f>
        <v>0</v>
      </c>
      <c r="T457">
        <f>LEN($A457)-LEN(SUBSTITUTE($A457,T$1,""))</f>
        <v>0</v>
      </c>
      <c r="U457">
        <f>LEN($A457)-LEN(SUBSTITUTE($A457,U$1,""))</f>
        <v>0</v>
      </c>
      <c r="V457">
        <f>I457+1</f>
        <v>2</v>
      </c>
      <c r="W457">
        <f>J457+1</f>
        <v>3</v>
      </c>
      <c r="X457">
        <f>K457+1</f>
        <v>1</v>
      </c>
      <c r="Y457">
        <f>L457+1</f>
        <v>1</v>
      </c>
      <c r="Z457">
        <f>M457+1</f>
        <v>1</v>
      </c>
      <c r="AA457">
        <f>N457+1</f>
        <v>1</v>
      </c>
      <c r="AB457">
        <f>O457+1</f>
        <v>3</v>
      </c>
      <c r="AC457">
        <f>P457+1</f>
        <v>1</v>
      </c>
      <c r="AD457">
        <f>Q457+1</f>
        <v>1</v>
      </c>
      <c r="AE457">
        <f>R457+1</f>
        <v>1</v>
      </c>
      <c r="AF457">
        <f>S457+1</f>
        <v>1</v>
      </c>
      <c r="AG457">
        <f>T457+1</f>
        <v>1</v>
      </c>
      <c r="AH457">
        <f>U457+1</f>
        <v>1</v>
      </c>
      <c r="AI457">
        <f>PRODUCT(V457:AH457)</f>
        <v>18</v>
      </c>
      <c r="AJ457" t="b">
        <f>AI457=6</f>
        <v>0</v>
      </c>
      <c r="AK457" t="b">
        <f>AI457=10</f>
        <v>0</v>
      </c>
      <c r="AL457" t="b">
        <f>AI457=12</f>
        <v>0</v>
      </c>
      <c r="AM457" t="b">
        <f>AI457=16</f>
        <v>0</v>
      </c>
      <c r="AN457" t="b">
        <f>AI457=18</f>
        <v>1</v>
      </c>
      <c r="AO457" t="b">
        <f>AI457=24</f>
        <v>0</v>
      </c>
      <c r="AP457" t="b">
        <f>AI457=32</f>
        <v>0</v>
      </c>
      <c r="AQ457" t="str">
        <f>IF(AI457=6,"7",IF(AI457=10,"6",IF(AI457=12,"5",
IF(AI457=16,"4",IF(AI457=18,"3",IF(AI457=24,"2",IF(AI457=32,"1","0"))))))
)</f>
        <v>3</v>
      </c>
      <c r="AR457" t="str">
        <f>_xlfn.XLOOKUP(D457, $BF$1:$BR$1, $BF$2:$BR$2)</f>
        <v>08</v>
      </c>
      <c r="AS457" t="str">
        <f>_xlfn.XLOOKUP(E457, $BF$1:$BR$1, $BF$2:$BR$2)</f>
        <v>14</v>
      </c>
      <c r="AT457" t="str">
        <f>_xlfn.XLOOKUP(F457, $BF$1:$BR$1, $BF$2:$BR$2)</f>
        <v>13</v>
      </c>
      <c r="AU457" t="str">
        <f>_xlfn.XLOOKUP(G457, $BF$1:$BR$1, $BF$2:$BR$2)</f>
        <v>13</v>
      </c>
      <c r="AV457" t="str">
        <f>_xlfn.XLOOKUP(H457, $BF$1:$BR$1, $BF$2:$BR$2)</f>
        <v>08</v>
      </c>
      <c r="AW457">
        <f>VALUE(_xlfn.TEXTJOIN("", TRUE, AQ457:AV457))</f>
        <v>30814131308</v>
      </c>
      <c r="AX457">
        <v>30814131308</v>
      </c>
      <c r="AY457">
        <f t="shared" si="7"/>
        <v>545</v>
      </c>
      <c r="AZ457">
        <f>B457*AY457</f>
        <v>93740</v>
      </c>
    </row>
    <row r="458" spans="1:52" x14ac:dyDescent="0.25">
      <c r="A458" t="s">
        <v>978</v>
      </c>
      <c r="B458">
        <v>351</v>
      </c>
      <c r="C458" t="str">
        <f>TEXT(A458, "0")</f>
        <v>8A787</v>
      </c>
      <c r="D458" t="str">
        <f>MID($C458, 1, 1)</f>
        <v>8</v>
      </c>
      <c r="E458" t="str">
        <f>MID($C458, 2, 1)</f>
        <v>A</v>
      </c>
      <c r="F458" t="str">
        <f>MID($C458, 3, 1)</f>
        <v>7</v>
      </c>
      <c r="G458" t="str">
        <f>MID($C458, 4, 1)</f>
        <v>8</v>
      </c>
      <c r="H458" t="str">
        <f>MID($C458, 5, 1)</f>
        <v>7</v>
      </c>
      <c r="I458">
        <f>LEN($A458)-LEN(SUBSTITUTE($A458,I$1,""))</f>
        <v>1</v>
      </c>
      <c r="J458">
        <f>LEN($A458)-LEN(SUBSTITUTE($A458,J$1,""))</f>
        <v>0</v>
      </c>
      <c r="K458">
        <f>LEN($A458)-LEN(SUBSTITUTE($A458,K$1,""))</f>
        <v>0</v>
      </c>
      <c r="L458">
        <f>LEN($A458)-LEN(SUBSTITUTE($A458,L$1,""))</f>
        <v>0</v>
      </c>
      <c r="M458">
        <f>LEN($A458)-LEN(SUBSTITUTE($A458,M$1,""))</f>
        <v>0</v>
      </c>
      <c r="N458">
        <f>LEN($A458)-LEN(SUBSTITUTE($A458,N$1,""))</f>
        <v>0</v>
      </c>
      <c r="O458">
        <f>LEN($A458)-LEN(SUBSTITUTE($A458,O$1,""))</f>
        <v>2</v>
      </c>
      <c r="P458">
        <f>LEN($A458)-LEN(SUBSTITUTE($A458,P$1,""))</f>
        <v>2</v>
      </c>
      <c r="Q458">
        <f>LEN($A458)-LEN(SUBSTITUTE($A458,Q$1,""))</f>
        <v>0</v>
      </c>
      <c r="R458">
        <f>LEN($A458)-LEN(SUBSTITUTE($A458,R$1,""))</f>
        <v>0</v>
      </c>
      <c r="S458">
        <f>LEN($A458)-LEN(SUBSTITUTE($A458,S$1,""))</f>
        <v>0</v>
      </c>
      <c r="T458">
        <f>LEN($A458)-LEN(SUBSTITUTE($A458,T$1,""))</f>
        <v>0</v>
      </c>
      <c r="U458">
        <f>LEN($A458)-LEN(SUBSTITUTE($A458,U$1,""))</f>
        <v>0</v>
      </c>
      <c r="V458">
        <f>I458+1</f>
        <v>2</v>
      </c>
      <c r="W458">
        <f>J458+1</f>
        <v>1</v>
      </c>
      <c r="X458">
        <f>K458+1</f>
        <v>1</v>
      </c>
      <c r="Y458">
        <f>L458+1</f>
        <v>1</v>
      </c>
      <c r="Z458">
        <f>M458+1</f>
        <v>1</v>
      </c>
      <c r="AA458">
        <f>N458+1</f>
        <v>1</v>
      </c>
      <c r="AB458">
        <f>O458+1</f>
        <v>3</v>
      </c>
      <c r="AC458">
        <f>P458+1</f>
        <v>3</v>
      </c>
      <c r="AD458">
        <f>Q458+1</f>
        <v>1</v>
      </c>
      <c r="AE458">
        <f>R458+1</f>
        <v>1</v>
      </c>
      <c r="AF458">
        <f>S458+1</f>
        <v>1</v>
      </c>
      <c r="AG458">
        <f>T458+1</f>
        <v>1</v>
      </c>
      <c r="AH458">
        <f>U458+1</f>
        <v>1</v>
      </c>
      <c r="AI458">
        <f>PRODUCT(V458:AH458)</f>
        <v>18</v>
      </c>
      <c r="AJ458" t="b">
        <f>AI458=6</f>
        <v>0</v>
      </c>
      <c r="AK458" t="b">
        <f>AI458=10</f>
        <v>0</v>
      </c>
      <c r="AL458" t="b">
        <f>AI458=12</f>
        <v>0</v>
      </c>
      <c r="AM458" t="b">
        <f>AI458=16</f>
        <v>0</v>
      </c>
      <c r="AN458" t="b">
        <f>AI458=18</f>
        <v>1</v>
      </c>
      <c r="AO458" t="b">
        <f>AI458=24</f>
        <v>0</v>
      </c>
      <c r="AP458" t="b">
        <f>AI458=32</f>
        <v>0</v>
      </c>
      <c r="AQ458" t="str">
        <f>IF(AI458=6,"7",IF(AI458=10,"6",IF(AI458=12,"5",
IF(AI458=16,"4",IF(AI458=18,"3",IF(AI458=24,"2",IF(AI458=32,"1","0"))))))
)</f>
        <v>3</v>
      </c>
      <c r="AR458" t="str">
        <f>_xlfn.XLOOKUP(D458, $BF$1:$BR$1, $BF$2:$BR$2)</f>
        <v>08</v>
      </c>
      <c r="AS458" t="str">
        <f>_xlfn.XLOOKUP(E458, $BF$1:$BR$1, $BF$2:$BR$2)</f>
        <v>14</v>
      </c>
      <c r="AT458" t="str">
        <f>_xlfn.XLOOKUP(F458, $BF$1:$BR$1, $BF$2:$BR$2)</f>
        <v>07</v>
      </c>
      <c r="AU458" t="str">
        <f>_xlfn.XLOOKUP(G458, $BF$1:$BR$1, $BF$2:$BR$2)</f>
        <v>08</v>
      </c>
      <c r="AV458" t="str">
        <f>_xlfn.XLOOKUP(H458, $BF$1:$BR$1, $BF$2:$BR$2)</f>
        <v>07</v>
      </c>
      <c r="AW458">
        <f>VALUE(_xlfn.TEXTJOIN("", TRUE, AQ458:AV458))</f>
        <v>30814070807</v>
      </c>
      <c r="AX458">
        <v>30814070807</v>
      </c>
      <c r="AY458">
        <f t="shared" si="7"/>
        <v>544</v>
      </c>
      <c r="AZ458">
        <f>B458*AY458</f>
        <v>190944</v>
      </c>
    </row>
    <row r="459" spans="1:52" x14ac:dyDescent="0.25">
      <c r="A459" t="s">
        <v>727</v>
      </c>
      <c r="B459">
        <v>682</v>
      </c>
      <c r="C459" t="str">
        <f>TEXT(A459, "0")</f>
        <v>8QJQ8</v>
      </c>
      <c r="D459" t="str">
        <f>MID($C459, 1, 1)</f>
        <v>8</v>
      </c>
      <c r="E459" t="str">
        <f>MID($C459, 2, 1)</f>
        <v>Q</v>
      </c>
      <c r="F459" t="str">
        <f>MID($C459, 3, 1)</f>
        <v>J</v>
      </c>
      <c r="G459" t="str">
        <f>MID($C459, 4, 1)</f>
        <v>Q</v>
      </c>
      <c r="H459" t="str">
        <f>MID($C459, 5, 1)</f>
        <v>8</v>
      </c>
      <c r="I459">
        <f>LEN($A459)-LEN(SUBSTITUTE($A459,I$1,""))</f>
        <v>0</v>
      </c>
      <c r="J459">
        <f>LEN($A459)-LEN(SUBSTITUTE($A459,J$1,""))</f>
        <v>0</v>
      </c>
      <c r="K459">
        <f>LEN($A459)-LEN(SUBSTITUTE($A459,K$1,""))</f>
        <v>2</v>
      </c>
      <c r="L459">
        <f>LEN($A459)-LEN(SUBSTITUTE($A459,L$1,""))</f>
        <v>1</v>
      </c>
      <c r="M459">
        <f>LEN($A459)-LEN(SUBSTITUTE($A459,M$1,""))</f>
        <v>0</v>
      </c>
      <c r="N459">
        <f>LEN($A459)-LEN(SUBSTITUTE($A459,N$1,""))</f>
        <v>0</v>
      </c>
      <c r="O459">
        <f>LEN($A459)-LEN(SUBSTITUTE($A459,O$1,""))</f>
        <v>2</v>
      </c>
      <c r="P459">
        <f>LEN($A459)-LEN(SUBSTITUTE($A459,P$1,""))</f>
        <v>0</v>
      </c>
      <c r="Q459">
        <f>LEN($A459)-LEN(SUBSTITUTE($A459,Q$1,""))</f>
        <v>0</v>
      </c>
      <c r="R459">
        <f>LEN($A459)-LEN(SUBSTITUTE($A459,R$1,""))</f>
        <v>0</v>
      </c>
      <c r="S459">
        <f>LEN($A459)-LEN(SUBSTITUTE($A459,S$1,""))</f>
        <v>0</v>
      </c>
      <c r="T459">
        <f>LEN($A459)-LEN(SUBSTITUTE($A459,T$1,""))</f>
        <v>0</v>
      </c>
      <c r="U459">
        <f>LEN($A459)-LEN(SUBSTITUTE($A459,U$1,""))</f>
        <v>0</v>
      </c>
      <c r="V459">
        <f>I459+1</f>
        <v>1</v>
      </c>
      <c r="W459">
        <f>J459+1</f>
        <v>1</v>
      </c>
      <c r="X459">
        <f>K459+1</f>
        <v>3</v>
      </c>
      <c r="Y459">
        <f>L459+1</f>
        <v>2</v>
      </c>
      <c r="Z459">
        <f>M459+1</f>
        <v>1</v>
      </c>
      <c r="AA459">
        <f>N459+1</f>
        <v>1</v>
      </c>
      <c r="AB459">
        <f>O459+1</f>
        <v>3</v>
      </c>
      <c r="AC459">
        <f>P459+1</f>
        <v>1</v>
      </c>
      <c r="AD459">
        <f>Q459+1</f>
        <v>1</v>
      </c>
      <c r="AE459">
        <f>R459+1</f>
        <v>1</v>
      </c>
      <c r="AF459">
        <f>S459+1</f>
        <v>1</v>
      </c>
      <c r="AG459">
        <f>T459+1</f>
        <v>1</v>
      </c>
      <c r="AH459">
        <f>U459+1</f>
        <v>1</v>
      </c>
      <c r="AI459">
        <f>PRODUCT(V459:AH459)</f>
        <v>18</v>
      </c>
      <c r="AJ459" t="b">
        <f>AI459=6</f>
        <v>0</v>
      </c>
      <c r="AK459" t="b">
        <f>AI459=10</f>
        <v>0</v>
      </c>
      <c r="AL459" t="b">
        <f>AI459=12</f>
        <v>0</v>
      </c>
      <c r="AM459" t="b">
        <f>AI459=16</f>
        <v>0</v>
      </c>
      <c r="AN459" t="b">
        <f>AI459=18</f>
        <v>1</v>
      </c>
      <c r="AO459" t="b">
        <f>AI459=24</f>
        <v>0</v>
      </c>
      <c r="AP459" t="b">
        <f>AI459=32</f>
        <v>0</v>
      </c>
      <c r="AQ459" t="str">
        <f>IF(AI459=6,"7",IF(AI459=10,"6",IF(AI459=12,"5",
IF(AI459=16,"4",IF(AI459=18,"3",IF(AI459=24,"2",IF(AI459=32,"1","0"))))))
)</f>
        <v>3</v>
      </c>
      <c r="AR459" t="str">
        <f>_xlfn.XLOOKUP(D459, $BF$1:$BR$1, $BF$2:$BR$2)</f>
        <v>08</v>
      </c>
      <c r="AS459" t="str">
        <f>_xlfn.XLOOKUP(E459, $BF$1:$BR$1, $BF$2:$BR$2)</f>
        <v>12</v>
      </c>
      <c r="AT459" t="str">
        <f>_xlfn.XLOOKUP(F459, $BF$1:$BR$1, $BF$2:$BR$2)</f>
        <v>11</v>
      </c>
      <c r="AU459" t="str">
        <f>_xlfn.XLOOKUP(G459, $BF$1:$BR$1, $BF$2:$BR$2)</f>
        <v>12</v>
      </c>
      <c r="AV459" t="str">
        <f>_xlfn.XLOOKUP(H459, $BF$1:$BR$1, $BF$2:$BR$2)</f>
        <v>08</v>
      </c>
      <c r="AW459">
        <f>VALUE(_xlfn.TEXTJOIN("", TRUE, AQ459:AV459))</f>
        <v>30812111208</v>
      </c>
      <c r="AX459">
        <v>30812111208</v>
      </c>
      <c r="AY459">
        <f t="shared" si="7"/>
        <v>543</v>
      </c>
      <c r="AZ459">
        <f>B459*AY459</f>
        <v>370326</v>
      </c>
    </row>
    <row r="460" spans="1:52" x14ac:dyDescent="0.25">
      <c r="A460" t="s">
        <v>133</v>
      </c>
      <c r="B460">
        <v>239</v>
      </c>
      <c r="C460" t="str">
        <f>TEXT(A460, "0")</f>
        <v>8Q33Q</v>
      </c>
      <c r="D460" t="str">
        <f>MID($C460, 1, 1)</f>
        <v>8</v>
      </c>
      <c r="E460" t="str">
        <f>MID($C460, 2, 1)</f>
        <v>Q</v>
      </c>
      <c r="F460" t="str">
        <f>MID($C460, 3, 1)</f>
        <v>3</v>
      </c>
      <c r="G460" t="str">
        <f>MID($C460, 4, 1)</f>
        <v>3</v>
      </c>
      <c r="H460" t="str">
        <f>MID($C460, 5, 1)</f>
        <v>Q</v>
      </c>
      <c r="I460">
        <f>LEN($A460)-LEN(SUBSTITUTE($A460,I$1,""))</f>
        <v>0</v>
      </c>
      <c r="J460">
        <f>LEN($A460)-LEN(SUBSTITUTE($A460,J$1,""))</f>
        <v>0</v>
      </c>
      <c r="K460">
        <f>LEN($A460)-LEN(SUBSTITUTE($A460,K$1,""))</f>
        <v>2</v>
      </c>
      <c r="L460">
        <f>LEN($A460)-LEN(SUBSTITUTE($A460,L$1,""))</f>
        <v>0</v>
      </c>
      <c r="M460">
        <f>LEN($A460)-LEN(SUBSTITUTE($A460,M$1,""))</f>
        <v>0</v>
      </c>
      <c r="N460">
        <f>LEN($A460)-LEN(SUBSTITUTE($A460,N$1,""))</f>
        <v>0</v>
      </c>
      <c r="O460">
        <f>LEN($A460)-LEN(SUBSTITUTE($A460,O$1,""))</f>
        <v>1</v>
      </c>
      <c r="P460">
        <f>LEN($A460)-LEN(SUBSTITUTE($A460,P$1,""))</f>
        <v>0</v>
      </c>
      <c r="Q460">
        <f>LEN($A460)-LEN(SUBSTITUTE($A460,Q$1,""))</f>
        <v>0</v>
      </c>
      <c r="R460">
        <f>LEN($A460)-LEN(SUBSTITUTE($A460,R$1,""))</f>
        <v>0</v>
      </c>
      <c r="S460">
        <f>LEN($A460)-LEN(SUBSTITUTE($A460,S$1,""))</f>
        <v>0</v>
      </c>
      <c r="T460">
        <f>LEN($A460)-LEN(SUBSTITUTE($A460,T$1,""))</f>
        <v>2</v>
      </c>
      <c r="U460">
        <f>LEN($A460)-LEN(SUBSTITUTE($A460,U$1,""))</f>
        <v>0</v>
      </c>
      <c r="V460">
        <f>I460+1</f>
        <v>1</v>
      </c>
      <c r="W460">
        <f>J460+1</f>
        <v>1</v>
      </c>
      <c r="X460">
        <f>K460+1</f>
        <v>3</v>
      </c>
      <c r="Y460">
        <f>L460+1</f>
        <v>1</v>
      </c>
      <c r="Z460">
        <f>M460+1</f>
        <v>1</v>
      </c>
      <c r="AA460">
        <f>N460+1</f>
        <v>1</v>
      </c>
      <c r="AB460">
        <f>O460+1</f>
        <v>2</v>
      </c>
      <c r="AC460">
        <f>P460+1</f>
        <v>1</v>
      </c>
      <c r="AD460">
        <f>Q460+1</f>
        <v>1</v>
      </c>
      <c r="AE460">
        <f>R460+1</f>
        <v>1</v>
      </c>
      <c r="AF460">
        <f>S460+1</f>
        <v>1</v>
      </c>
      <c r="AG460">
        <f>T460+1</f>
        <v>3</v>
      </c>
      <c r="AH460">
        <f>U460+1</f>
        <v>1</v>
      </c>
      <c r="AI460">
        <f>PRODUCT(V460:AH460)</f>
        <v>18</v>
      </c>
      <c r="AJ460" t="b">
        <f>AI460=6</f>
        <v>0</v>
      </c>
      <c r="AK460" t="b">
        <f>AI460=10</f>
        <v>0</v>
      </c>
      <c r="AL460" t="b">
        <f>AI460=12</f>
        <v>0</v>
      </c>
      <c r="AM460" t="b">
        <f>AI460=16</f>
        <v>0</v>
      </c>
      <c r="AN460" t="b">
        <f>AI460=18</f>
        <v>1</v>
      </c>
      <c r="AO460" t="b">
        <f>AI460=24</f>
        <v>0</v>
      </c>
      <c r="AP460" t="b">
        <f>AI460=32</f>
        <v>0</v>
      </c>
      <c r="AQ460" t="str">
        <f>IF(AI460=6,"7",IF(AI460=10,"6",IF(AI460=12,"5",
IF(AI460=16,"4",IF(AI460=18,"3",IF(AI460=24,"2",IF(AI460=32,"1","0"))))))
)</f>
        <v>3</v>
      </c>
      <c r="AR460" t="str">
        <f>_xlfn.XLOOKUP(D460, $BF$1:$BR$1, $BF$2:$BR$2)</f>
        <v>08</v>
      </c>
      <c r="AS460" t="str">
        <f>_xlfn.XLOOKUP(E460, $BF$1:$BR$1, $BF$2:$BR$2)</f>
        <v>12</v>
      </c>
      <c r="AT460" t="str">
        <f>_xlfn.XLOOKUP(F460, $BF$1:$BR$1, $BF$2:$BR$2)</f>
        <v>03</v>
      </c>
      <c r="AU460" t="str">
        <f>_xlfn.XLOOKUP(G460, $BF$1:$BR$1, $BF$2:$BR$2)</f>
        <v>03</v>
      </c>
      <c r="AV460" t="str">
        <f>_xlfn.XLOOKUP(H460, $BF$1:$BR$1, $BF$2:$BR$2)</f>
        <v>12</v>
      </c>
      <c r="AW460">
        <f>VALUE(_xlfn.TEXTJOIN("", TRUE, AQ460:AV460))</f>
        <v>30812030312</v>
      </c>
      <c r="AX460">
        <v>30812030312</v>
      </c>
      <c r="AY460">
        <f t="shared" si="7"/>
        <v>542</v>
      </c>
      <c r="AZ460">
        <f>B460*AY460</f>
        <v>129538</v>
      </c>
    </row>
    <row r="461" spans="1:52" x14ac:dyDescent="0.25">
      <c r="A461" t="s">
        <v>466</v>
      </c>
      <c r="B461">
        <v>922</v>
      </c>
      <c r="C461" t="str">
        <f>TEXT(A461, "0")</f>
        <v>8JJ8T</v>
      </c>
      <c r="D461" t="str">
        <f>MID($C461, 1, 1)</f>
        <v>8</v>
      </c>
      <c r="E461" t="str">
        <f>MID($C461, 2, 1)</f>
        <v>J</v>
      </c>
      <c r="F461" t="str">
        <f>MID($C461, 3, 1)</f>
        <v>J</v>
      </c>
      <c r="G461" t="str">
        <f>MID($C461, 4, 1)</f>
        <v>8</v>
      </c>
      <c r="H461" t="str">
        <f>MID($C461, 5, 1)</f>
        <v>T</v>
      </c>
      <c r="I461">
        <f>LEN($A461)-LEN(SUBSTITUTE($A461,I$1,""))</f>
        <v>0</v>
      </c>
      <c r="J461">
        <f>LEN($A461)-LEN(SUBSTITUTE($A461,J$1,""))</f>
        <v>0</v>
      </c>
      <c r="K461">
        <f>LEN($A461)-LEN(SUBSTITUTE($A461,K$1,""))</f>
        <v>0</v>
      </c>
      <c r="L461">
        <f>LEN($A461)-LEN(SUBSTITUTE($A461,L$1,""))</f>
        <v>2</v>
      </c>
      <c r="M461">
        <f>LEN($A461)-LEN(SUBSTITUTE($A461,M$1,""))</f>
        <v>1</v>
      </c>
      <c r="N461">
        <f>LEN($A461)-LEN(SUBSTITUTE($A461,N$1,""))</f>
        <v>0</v>
      </c>
      <c r="O461">
        <f>LEN($A461)-LEN(SUBSTITUTE($A461,O$1,""))</f>
        <v>2</v>
      </c>
      <c r="P461">
        <f>LEN($A461)-LEN(SUBSTITUTE($A461,P$1,""))</f>
        <v>0</v>
      </c>
      <c r="Q461">
        <f>LEN($A461)-LEN(SUBSTITUTE($A461,Q$1,""))</f>
        <v>0</v>
      </c>
      <c r="R461">
        <f>LEN($A461)-LEN(SUBSTITUTE($A461,R$1,""))</f>
        <v>0</v>
      </c>
      <c r="S461">
        <f>LEN($A461)-LEN(SUBSTITUTE($A461,S$1,""))</f>
        <v>0</v>
      </c>
      <c r="T461">
        <f>LEN($A461)-LEN(SUBSTITUTE($A461,T$1,""))</f>
        <v>0</v>
      </c>
      <c r="U461">
        <f>LEN($A461)-LEN(SUBSTITUTE($A461,U$1,""))</f>
        <v>0</v>
      </c>
      <c r="V461">
        <f>I461+1</f>
        <v>1</v>
      </c>
      <c r="W461">
        <f>J461+1</f>
        <v>1</v>
      </c>
      <c r="X461">
        <f>K461+1</f>
        <v>1</v>
      </c>
      <c r="Y461">
        <f>L461+1</f>
        <v>3</v>
      </c>
      <c r="Z461">
        <f>M461+1</f>
        <v>2</v>
      </c>
      <c r="AA461">
        <f>N461+1</f>
        <v>1</v>
      </c>
      <c r="AB461">
        <f>O461+1</f>
        <v>3</v>
      </c>
      <c r="AC461">
        <f>P461+1</f>
        <v>1</v>
      </c>
      <c r="AD461">
        <f>Q461+1</f>
        <v>1</v>
      </c>
      <c r="AE461">
        <f>R461+1</f>
        <v>1</v>
      </c>
      <c r="AF461">
        <f>S461+1</f>
        <v>1</v>
      </c>
      <c r="AG461">
        <f>T461+1</f>
        <v>1</v>
      </c>
      <c r="AH461">
        <f>U461+1</f>
        <v>1</v>
      </c>
      <c r="AI461">
        <f>PRODUCT(V461:AH461)</f>
        <v>18</v>
      </c>
      <c r="AJ461" t="b">
        <f>AI461=6</f>
        <v>0</v>
      </c>
      <c r="AK461" t="b">
        <f>AI461=10</f>
        <v>0</v>
      </c>
      <c r="AL461" t="b">
        <f>AI461=12</f>
        <v>0</v>
      </c>
      <c r="AM461" t="b">
        <f>AI461=16</f>
        <v>0</v>
      </c>
      <c r="AN461" t="b">
        <f>AI461=18</f>
        <v>1</v>
      </c>
      <c r="AO461" t="b">
        <f>AI461=24</f>
        <v>0</v>
      </c>
      <c r="AP461" t="b">
        <f>AI461=32</f>
        <v>0</v>
      </c>
      <c r="AQ461" t="str">
        <f>IF(AI461=6,"7",IF(AI461=10,"6",IF(AI461=12,"5",
IF(AI461=16,"4",IF(AI461=18,"3",IF(AI461=24,"2",IF(AI461=32,"1","0"))))))
)</f>
        <v>3</v>
      </c>
      <c r="AR461" t="str">
        <f>_xlfn.XLOOKUP(D461, $BF$1:$BR$1, $BF$2:$BR$2)</f>
        <v>08</v>
      </c>
      <c r="AS461" t="str">
        <f>_xlfn.XLOOKUP(E461, $BF$1:$BR$1, $BF$2:$BR$2)</f>
        <v>11</v>
      </c>
      <c r="AT461" t="str">
        <f>_xlfn.XLOOKUP(F461, $BF$1:$BR$1, $BF$2:$BR$2)</f>
        <v>11</v>
      </c>
      <c r="AU461" t="str">
        <f>_xlfn.XLOOKUP(G461, $BF$1:$BR$1, $BF$2:$BR$2)</f>
        <v>08</v>
      </c>
      <c r="AV461" t="str">
        <f>_xlfn.XLOOKUP(H461, $BF$1:$BR$1, $BF$2:$BR$2)</f>
        <v>10</v>
      </c>
      <c r="AW461">
        <f>VALUE(_xlfn.TEXTJOIN("", TRUE, AQ461:AV461))</f>
        <v>30811110810</v>
      </c>
      <c r="AX461">
        <v>30811110810</v>
      </c>
      <c r="AY461">
        <f t="shared" si="7"/>
        <v>541</v>
      </c>
      <c r="AZ461">
        <f>B461*AY461</f>
        <v>498802</v>
      </c>
    </row>
    <row r="462" spans="1:52" x14ac:dyDescent="0.25">
      <c r="A462" t="s">
        <v>547</v>
      </c>
      <c r="B462">
        <v>636</v>
      </c>
      <c r="C462" t="str">
        <f>TEXT(A462, "0")</f>
        <v>8J668</v>
      </c>
      <c r="D462" t="str">
        <f>MID($C462, 1, 1)</f>
        <v>8</v>
      </c>
      <c r="E462" t="str">
        <f>MID($C462, 2, 1)</f>
        <v>J</v>
      </c>
      <c r="F462" t="str">
        <f>MID($C462, 3, 1)</f>
        <v>6</v>
      </c>
      <c r="G462" t="str">
        <f>MID($C462, 4, 1)</f>
        <v>6</v>
      </c>
      <c r="H462" t="str">
        <f>MID($C462, 5, 1)</f>
        <v>8</v>
      </c>
      <c r="I462">
        <f>LEN($A462)-LEN(SUBSTITUTE($A462,I$1,""))</f>
        <v>0</v>
      </c>
      <c r="J462">
        <f>LEN($A462)-LEN(SUBSTITUTE($A462,J$1,""))</f>
        <v>0</v>
      </c>
      <c r="K462">
        <f>LEN($A462)-LEN(SUBSTITUTE($A462,K$1,""))</f>
        <v>0</v>
      </c>
      <c r="L462">
        <f>LEN($A462)-LEN(SUBSTITUTE($A462,L$1,""))</f>
        <v>1</v>
      </c>
      <c r="M462">
        <f>LEN($A462)-LEN(SUBSTITUTE($A462,M$1,""))</f>
        <v>0</v>
      </c>
      <c r="N462">
        <f>LEN($A462)-LEN(SUBSTITUTE($A462,N$1,""))</f>
        <v>0</v>
      </c>
      <c r="O462">
        <f>LEN($A462)-LEN(SUBSTITUTE($A462,O$1,""))</f>
        <v>2</v>
      </c>
      <c r="P462">
        <f>LEN($A462)-LEN(SUBSTITUTE($A462,P$1,""))</f>
        <v>0</v>
      </c>
      <c r="Q462">
        <f>LEN($A462)-LEN(SUBSTITUTE($A462,Q$1,""))</f>
        <v>2</v>
      </c>
      <c r="R462">
        <f>LEN($A462)-LEN(SUBSTITUTE($A462,R$1,""))</f>
        <v>0</v>
      </c>
      <c r="S462">
        <f>LEN($A462)-LEN(SUBSTITUTE($A462,S$1,""))</f>
        <v>0</v>
      </c>
      <c r="T462">
        <f>LEN($A462)-LEN(SUBSTITUTE($A462,T$1,""))</f>
        <v>0</v>
      </c>
      <c r="U462">
        <f>LEN($A462)-LEN(SUBSTITUTE($A462,U$1,""))</f>
        <v>0</v>
      </c>
      <c r="V462">
        <f>I462+1</f>
        <v>1</v>
      </c>
      <c r="W462">
        <f>J462+1</f>
        <v>1</v>
      </c>
      <c r="X462">
        <f>K462+1</f>
        <v>1</v>
      </c>
      <c r="Y462">
        <f>L462+1</f>
        <v>2</v>
      </c>
      <c r="Z462">
        <f>M462+1</f>
        <v>1</v>
      </c>
      <c r="AA462">
        <f>N462+1</f>
        <v>1</v>
      </c>
      <c r="AB462">
        <f>O462+1</f>
        <v>3</v>
      </c>
      <c r="AC462">
        <f>P462+1</f>
        <v>1</v>
      </c>
      <c r="AD462">
        <f>Q462+1</f>
        <v>3</v>
      </c>
      <c r="AE462">
        <f>R462+1</f>
        <v>1</v>
      </c>
      <c r="AF462">
        <f>S462+1</f>
        <v>1</v>
      </c>
      <c r="AG462">
        <f>T462+1</f>
        <v>1</v>
      </c>
      <c r="AH462">
        <f>U462+1</f>
        <v>1</v>
      </c>
      <c r="AI462">
        <f>PRODUCT(V462:AH462)</f>
        <v>18</v>
      </c>
      <c r="AJ462" t="b">
        <f>AI462=6</f>
        <v>0</v>
      </c>
      <c r="AK462" t="b">
        <f>AI462=10</f>
        <v>0</v>
      </c>
      <c r="AL462" t="b">
        <f>AI462=12</f>
        <v>0</v>
      </c>
      <c r="AM462" t="b">
        <f>AI462=16</f>
        <v>0</v>
      </c>
      <c r="AN462" t="b">
        <f>AI462=18</f>
        <v>1</v>
      </c>
      <c r="AO462" t="b">
        <f>AI462=24</f>
        <v>0</v>
      </c>
      <c r="AP462" t="b">
        <f>AI462=32</f>
        <v>0</v>
      </c>
      <c r="AQ462" t="str">
        <f>IF(AI462=6,"7",IF(AI462=10,"6",IF(AI462=12,"5",
IF(AI462=16,"4",IF(AI462=18,"3",IF(AI462=24,"2",IF(AI462=32,"1","0"))))))
)</f>
        <v>3</v>
      </c>
      <c r="AR462" t="str">
        <f>_xlfn.XLOOKUP(D462, $BF$1:$BR$1, $BF$2:$BR$2)</f>
        <v>08</v>
      </c>
      <c r="AS462" t="str">
        <f>_xlfn.XLOOKUP(E462, $BF$1:$BR$1, $BF$2:$BR$2)</f>
        <v>11</v>
      </c>
      <c r="AT462" t="str">
        <f>_xlfn.XLOOKUP(F462, $BF$1:$BR$1, $BF$2:$BR$2)</f>
        <v>06</v>
      </c>
      <c r="AU462" t="str">
        <f>_xlfn.XLOOKUP(G462, $BF$1:$BR$1, $BF$2:$BR$2)</f>
        <v>06</v>
      </c>
      <c r="AV462" t="str">
        <f>_xlfn.XLOOKUP(H462, $BF$1:$BR$1, $BF$2:$BR$2)</f>
        <v>08</v>
      </c>
      <c r="AW462">
        <f>VALUE(_xlfn.TEXTJOIN("", TRUE, AQ462:AV462))</f>
        <v>30811060608</v>
      </c>
      <c r="AX462">
        <v>30811060608</v>
      </c>
      <c r="AY462">
        <f t="shared" si="7"/>
        <v>540</v>
      </c>
      <c r="AZ462">
        <f>B462*AY462</f>
        <v>343440</v>
      </c>
    </row>
    <row r="463" spans="1:52" x14ac:dyDescent="0.25">
      <c r="A463" t="s">
        <v>438</v>
      </c>
      <c r="B463">
        <v>470</v>
      </c>
      <c r="C463" t="str">
        <f>TEXT(A463, "0")</f>
        <v>8T28T</v>
      </c>
      <c r="D463" t="str">
        <f>MID($C463, 1, 1)</f>
        <v>8</v>
      </c>
      <c r="E463" t="str">
        <f>MID($C463, 2, 1)</f>
        <v>T</v>
      </c>
      <c r="F463" t="str">
        <f>MID($C463, 3, 1)</f>
        <v>2</v>
      </c>
      <c r="G463" t="str">
        <f>MID($C463, 4, 1)</f>
        <v>8</v>
      </c>
      <c r="H463" t="str">
        <f>MID($C463, 5, 1)</f>
        <v>T</v>
      </c>
      <c r="I463">
        <f>LEN($A463)-LEN(SUBSTITUTE($A463,I$1,""))</f>
        <v>0</v>
      </c>
      <c r="J463">
        <f>LEN($A463)-LEN(SUBSTITUTE($A463,J$1,""))</f>
        <v>0</v>
      </c>
      <c r="K463">
        <f>LEN($A463)-LEN(SUBSTITUTE($A463,K$1,""))</f>
        <v>0</v>
      </c>
      <c r="L463">
        <f>LEN($A463)-LEN(SUBSTITUTE($A463,L$1,""))</f>
        <v>0</v>
      </c>
      <c r="M463">
        <f>LEN($A463)-LEN(SUBSTITUTE($A463,M$1,""))</f>
        <v>2</v>
      </c>
      <c r="N463">
        <f>LEN($A463)-LEN(SUBSTITUTE($A463,N$1,""))</f>
        <v>0</v>
      </c>
      <c r="O463">
        <f>LEN($A463)-LEN(SUBSTITUTE($A463,O$1,""))</f>
        <v>2</v>
      </c>
      <c r="P463">
        <f>LEN($A463)-LEN(SUBSTITUTE($A463,P$1,""))</f>
        <v>0</v>
      </c>
      <c r="Q463">
        <f>LEN($A463)-LEN(SUBSTITUTE($A463,Q$1,""))</f>
        <v>0</v>
      </c>
      <c r="R463">
        <f>LEN($A463)-LEN(SUBSTITUTE($A463,R$1,""))</f>
        <v>0</v>
      </c>
      <c r="S463">
        <f>LEN($A463)-LEN(SUBSTITUTE($A463,S$1,""))</f>
        <v>0</v>
      </c>
      <c r="T463">
        <f>LEN($A463)-LEN(SUBSTITUTE($A463,T$1,""))</f>
        <v>0</v>
      </c>
      <c r="U463">
        <f>LEN($A463)-LEN(SUBSTITUTE($A463,U$1,""))</f>
        <v>1</v>
      </c>
      <c r="V463">
        <f>I463+1</f>
        <v>1</v>
      </c>
      <c r="W463">
        <f>J463+1</f>
        <v>1</v>
      </c>
      <c r="X463">
        <f>K463+1</f>
        <v>1</v>
      </c>
      <c r="Y463">
        <f>L463+1</f>
        <v>1</v>
      </c>
      <c r="Z463">
        <f>M463+1</f>
        <v>3</v>
      </c>
      <c r="AA463">
        <f>N463+1</f>
        <v>1</v>
      </c>
      <c r="AB463">
        <f>O463+1</f>
        <v>3</v>
      </c>
      <c r="AC463">
        <f>P463+1</f>
        <v>1</v>
      </c>
      <c r="AD463">
        <f>Q463+1</f>
        <v>1</v>
      </c>
      <c r="AE463">
        <f>R463+1</f>
        <v>1</v>
      </c>
      <c r="AF463">
        <f>S463+1</f>
        <v>1</v>
      </c>
      <c r="AG463">
        <f>T463+1</f>
        <v>1</v>
      </c>
      <c r="AH463">
        <f>U463+1</f>
        <v>2</v>
      </c>
      <c r="AI463">
        <f>PRODUCT(V463:AH463)</f>
        <v>18</v>
      </c>
      <c r="AJ463" t="b">
        <f>AI463=6</f>
        <v>0</v>
      </c>
      <c r="AK463" t="b">
        <f>AI463=10</f>
        <v>0</v>
      </c>
      <c r="AL463" t="b">
        <f>AI463=12</f>
        <v>0</v>
      </c>
      <c r="AM463" t="b">
        <f>AI463=16</f>
        <v>0</v>
      </c>
      <c r="AN463" t="b">
        <f>AI463=18</f>
        <v>1</v>
      </c>
      <c r="AO463" t="b">
        <f>AI463=24</f>
        <v>0</v>
      </c>
      <c r="AP463" t="b">
        <f>AI463=32</f>
        <v>0</v>
      </c>
      <c r="AQ463" t="str">
        <f>IF(AI463=6,"7",IF(AI463=10,"6",IF(AI463=12,"5",
IF(AI463=16,"4",IF(AI463=18,"3",IF(AI463=24,"2",IF(AI463=32,"1","0"))))))
)</f>
        <v>3</v>
      </c>
      <c r="AR463" t="str">
        <f>_xlfn.XLOOKUP(D463, $BF$1:$BR$1, $BF$2:$BR$2)</f>
        <v>08</v>
      </c>
      <c r="AS463" t="str">
        <f>_xlfn.XLOOKUP(E463, $BF$1:$BR$1, $BF$2:$BR$2)</f>
        <v>10</v>
      </c>
      <c r="AT463" t="str">
        <f>_xlfn.XLOOKUP(F463, $BF$1:$BR$1, $BF$2:$BR$2)</f>
        <v>02</v>
      </c>
      <c r="AU463" t="str">
        <f>_xlfn.XLOOKUP(G463, $BF$1:$BR$1, $BF$2:$BR$2)</f>
        <v>08</v>
      </c>
      <c r="AV463" t="str">
        <f>_xlfn.XLOOKUP(H463, $BF$1:$BR$1, $BF$2:$BR$2)</f>
        <v>10</v>
      </c>
      <c r="AW463">
        <f>VALUE(_xlfn.TEXTJOIN("", TRUE, AQ463:AV463))</f>
        <v>30810020810</v>
      </c>
      <c r="AX463">
        <v>30810020810</v>
      </c>
      <c r="AY463">
        <f t="shared" si="7"/>
        <v>539</v>
      </c>
      <c r="AZ463">
        <f>B463*AY463</f>
        <v>253330</v>
      </c>
    </row>
    <row r="464" spans="1:52" x14ac:dyDescent="0.25">
      <c r="A464" t="s">
        <v>441</v>
      </c>
      <c r="B464">
        <v>310</v>
      </c>
      <c r="C464" t="str">
        <f>TEXT(A464, "0")</f>
        <v>88JKK</v>
      </c>
      <c r="D464" t="str">
        <f>MID($C464, 1, 1)</f>
        <v>8</v>
      </c>
      <c r="E464" t="str">
        <f>MID($C464, 2, 1)</f>
        <v>8</v>
      </c>
      <c r="F464" t="str">
        <f>MID($C464, 3, 1)</f>
        <v>J</v>
      </c>
      <c r="G464" t="str">
        <f>MID($C464, 4, 1)</f>
        <v>K</v>
      </c>
      <c r="H464" t="str">
        <f>MID($C464, 5, 1)</f>
        <v>K</v>
      </c>
      <c r="I464">
        <f>LEN($A464)-LEN(SUBSTITUTE($A464,I$1,""))</f>
        <v>0</v>
      </c>
      <c r="J464">
        <f>LEN($A464)-LEN(SUBSTITUTE($A464,J$1,""))</f>
        <v>2</v>
      </c>
      <c r="K464">
        <f>LEN($A464)-LEN(SUBSTITUTE($A464,K$1,""))</f>
        <v>0</v>
      </c>
      <c r="L464">
        <f>LEN($A464)-LEN(SUBSTITUTE($A464,L$1,""))</f>
        <v>1</v>
      </c>
      <c r="M464">
        <f>LEN($A464)-LEN(SUBSTITUTE($A464,M$1,""))</f>
        <v>0</v>
      </c>
      <c r="N464">
        <f>LEN($A464)-LEN(SUBSTITUTE($A464,N$1,""))</f>
        <v>0</v>
      </c>
      <c r="O464">
        <f>LEN($A464)-LEN(SUBSTITUTE($A464,O$1,""))</f>
        <v>2</v>
      </c>
      <c r="P464">
        <f>LEN($A464)-LEN(SUBSTITUTE($A464,P$1,""))</f>
        <v>0</v>
      </c>
      <c r="Q464">
        <f>LEN($A464)-LEN(SUBSTITUTE($A464,Q$1,""))</f>
        <v>0</v>
      </c>
      <c r="R464">
        <f>LEN($A464)-LEN(SUBSTITUTE($A464,R$1,""))</f>
        <v>0</v>
      </c>
      <c r="S464">
        <f>LEN($A464)-LEN(SUBSTITUTE($A464,S$1,""))</f>
        <v>0</v>
      </c>
      <c r="T464">
        <f>LEN($A464)-LEN(SUBSTITUTE($A464,T$1,""))</f>
        <v>0</v>
      </c>
      <c r="U464">
        <f>LEN($A464)-LEN(SUBSTITUTE($A464,U$1,""))</f>
        <v>0</v>
      </c>
      <c r="V464">
        <f>I464+1</f>
        <v>1</v>
      </c>
      <c r="W464">
        <f>J464+1</f>
        <v>3</v>
      </c>
      <c r="X464">
        <f>K464+1</f>
        <v>1</v>
      </c>
      <c r="Y464">
        <f>L464+1</f>
        <v>2</v>
      </c>
      <c r="Z464">
        <f>M464+1</f>
        <v>1</v>
      </c>
      <c r="AA464">
        <f>N464+1</f>
        <v>1</v>
      </c>
      <c r="AB464">
        <f>O464+1</f>
        <v>3</v>
      </c>
      <c r="AC464">
        <f>P464+1</f>
        <v>1</v>
      </c>
      <c r="AD464">
        <f>Q464+1</f>
        <v>1</v>
      </c>
      <c r="AE464">
        <f>R464+1</f>
        <v>1</v>
      </c>
      <c r="AF464">
        <f>S464+1</f>
        <v>1</v>
      </c>
      <c r="AG464">
        <f>T464+1</f>
        <v>1</v>
      </c>
      <c r="AH464">
        <f>U464+1</f>
        <v>1</v>
      </c>
      <c r="AI464">
        <f>PRODUCT(V464:AH464)</f>
        <v>18</v>
      </c>
      <c r="AJ464" t="b">
        <f>AI464=6</f>
        <v>0</v>
      </c>
      <c r="AK464" t="b">
        <f>AI464=10</f>
        <v>0</v>
      </c>
      <c r="AL464" t="b">
        <f>AI464=12</f>
        <v>0</v>
      </c>
      <c r="AM464" t="b">
        <f>AI464=16</f>
        <v>0</v>
      </c>
      <c r="AN464" t="b">
        <f>AI464=18</f>
        <v>1</v>
      </c>
      <c r="AO464" t="b">
        <f>AI464=24</f>
        <v>0</v>
      </c>
      <c r="AP464" t="b">
        <f>AI464=32</f>
        <v>0</v>
      </c>
      <c r="AQ464" t="str">
        <f>IF(AI464=6,"7",IF(AI464=10,"6",IF(AI464=12,"5",
IF(AI464=16,"4",IF(AI464=18,"3",IF(AI464=24,"2",IF(AI464=32,"1","0"))))))
)</f>
        <v>3</v>
      </c>
      <c r="AR464" t="str">
        <f>_xlfn.XLOOKUP(D464, $BF$1:$BR$1, $BF$2:$BR$2)</f>
        <v>08</v>
      </c>
      <c r="AS464" t="str">
        <f>_xlfn.XLOOKUP(E464, $BF$1:$BR$1, $BF$2:$BR$2)</f>
        <v>08</v>
      </c>
      <c r="AT464" t="str">
        <f>_xlfn.XLOOKUP(F464, $BF$1:$BR$1, $BF$2:$BR$2)</f>
        <v>11</v>
      </c>
      <c r="AU464" t="str">
        <f>_xlfn.XLOOKUP(G464, $BF$1:$BR$1, $BF$2:$BR$2)</f>
        <v>13</v>
      </c>
      <c r="AV464" t="str">
        <f>_xlfn.XLOOKUP(H464, $BF$1:$BR$1, $BF$2:$BR$2)</f>
        <v>13</v>
      </c>
      <c r="AW464">
        <f>VALUE(_xlfn.TEXTJOIN("", TRUE, AQ464:AV464))</f>
        <v>30808111313</v>
      </c>
      <c r="AX464">
        <v>30808111313</v>
      </c>
      <c r="AY464">
        <f t="shared" si="7"/>
        <v>538</v>
      </c>
      <c r="AZ464">
        <f>B464*AY464</f>
        <v>166780</v>
      </c>
    </row>
    <row r="465" spans="1:52" x14ac:dyDescent="0.25">
      <c r="A465" t="s">
        <v>825</v>
      </c>
      <c r="B465">
        <v>292</v>
      </c>
      <c r="C465" t="str">
        <f>TEXT(A465, "0")</f>
        <v>88TQT</v>
      </c>
      <c r="D465" t="str">
        <f>MID($C465, 1, 1)</f>
        <v>8</v>
      </c>
      <c r="E465" t="str">
        <f>MID($C465, 2, 1)</f>
        <v>8</v>
      </c>
      <c r="F465" t="str">
        <f>MID($C465, 3, 1)</f>
        <v>T</v>
      </c>
      <c r="G465" t="str">
        <f>MID($C465, 4, 1)</f>
        <v>Q</v>
      </c>
      <c r="H465" t="str">
        <f>MID($C465, 5, 1)</f>
        <v>T</v>
      </c>
      <c r="I465">
        <f>LEN($A465)-LEN(SUBSTITUTE($A465,I$1,""))</f>
        <v>0</v>
      </c>
      <c r="J465">
        <f>LEN($A465)-LEN(SUBSTITUTE($A465,J$1,""))</f>
        <v>0</v>
      </c>
      <c r="K465">
        <f>LEN($A465)-LEN(SUBSTITUTE($A465,K$1,""))</f>
        <v>1</v>
      </c>
      <c r="L465">
        <f>LEN($A465)-LEN(SUBSTITUTE($A465,L$1,""))</f>
        <v>0</v>
      </c>
      <c r="M465">
        <f>LEN($A465)-LEN(SUBSTITUTE($A465,M$1,""))</f>
        <v>2</v>
      </c>
      <c r="N465">
        <f>LEN($A465)-LEN(SUBSTITUTE($A465,N$1,""))</f>
        <v>0</v>
      </c>
      <c r="O465">
        <f>LEN($A465)-LEN(SUBSTITUTE($A465,O$1,""))</f>
        <v>2</v>
      </c>
      <c r="P465">
        <f>LEN($A465)-LEN(SUBSTITUTE($A465,P$1,""))</f>
        <v>0</v>
      </c>
      <c r="Q465">
        <f>LEN($A465)-LEN(SUBSTITUTE($A465,Q$1,""))</f>
        <v>0</v>
      </c>
      <c r="R465">
        <f>LEN($A465)-LEN(SUBSTITUTE($A465,R$1,""))</f>
        <v>0</v>
      </c>
      <c r="S465">
        <f>LEN($A465)-LEN(SUBSTITUTE($A465,S$1,""))</f>
        <v>0</v>
      </c>
      <c r="T465">
        <f>LEN($A465)-LEN(SUBSTITUTE($A465,T$1,""))</f>
        <v>0</v>
      </c>
      <c r="U465">
        <f>LEN($A465)-LEN(SUBSTITUTE($A465,U$1,""))</f>
        <v>0</v>
      </c>
      <c r="V465">
        <f>I465+1</f>
        <v>1</v>
      </c>
      <c r="W465">
        <f>J465+1</f>
        <v>1</v>
      </c>
      <c r="X465">
        <f>K465+1</f>
        <v>2</v>
      </c>
      <c r="Y465">
        <f>L465+1</f>
        <v>1</v>
      </c>
      <c r="Z465">
        <f>M465+1</f>
        <v>3</v>
      </c>
      <c r="AA465">
        <f>N465+1</f>
        <v>1</v>
      </c>
      <c r="AB465">
        <f>O465+1</f>
        <v>3</v>
      </c>
      <c r="AC465">
        <f>P465+1</f>
        <v>1</v>
      </c>
      <c r="AD465">
        <f>Q465+1</f>
        <v>1</v>
      </c>
      <c r="AE465">
        <f>R465+1</f>
        <v>1</v>
      </c>
      <c r="AF465">
        <f>S465+1</f>
        <v>1</v>
      </c>
      <c r="AG465">
        <f>T465+1</f>
        <v>1</v>
      </c>
      <c r="AH465">
        <f>U465+1</f>
        <v>1</v>
      </c>
      <c r="AI465">
        <f>PRODUCT(V465:AH465)</f>
        <v>18</v>
      </c>
      <c r="AJ465" t="b">
        <f>AI465=6</f>
        <v>0</v>
      </c>
      <c r="AK465" t="b">
        <f>AI465=10</f>
        <v>0</v>
      </c>
      <c r="AL465" t="b">
        <f>AI465=12</f>
        <v>0</v>
      </c>
      <c r="AM465" t="b">
        <f>AI465=16</f>
        <v>0</v>
      </c>
      <c r="AN465" t="b">
        <f>AI465=18</f>
        <v>1</v>
      </c>
      <c r="AO465" t="b">
        <f>AI465=24</f>
        <v>0</v>
      </c>
      <c r="AP465" t="b">
        <f>AI465=32</f>
        <v>0</v>
      </c>
      <c r="AQ465" t="str">
        <f>IF(AI465=6,"7",IF(AI465=10,"6",IF(AI465=12,"5",
IF(AI465=16,"4",IF(AI465=18,"3",IF(AI465=24,"2",IF(AI465=32,"1","0"))))))
)</f>
        <v>3</v>
      </c>
      <c r="AR465" t="str">
        <f>_xlfn.XLOOKUP(D465, $BF$1:$BR$1, $BF$2:$BR$2)</f>
        <v>08</v>
      </c>
      <c r="AS465" t="str">
        <f>_xlfn.XLOOKUP(E465, $BF$1:$BR$1, $BF$2:$BR$2)</f>
        <v>08</v>
      </c>
      <c r="AT465" t="str">
        <f>_xlfn.XLOOKUP(F465, $BF$1:$BR$1, $BF$2:$BR$2)</f>
        <v>10</v>
      </c>
      <c r="AU465" t="str">
        <f>_xlfn.XLOOKUP(G465, $BF$1:$BR$1, $BF$2:$BR$2)</f>
        <v>12</v>
      </c>
      <c r="AV465" t="str">
        <f>_xlfn.XLOOKUP(H465, $BF$1:$BR$1, $BF$2:$BR$2)</f>
        <v>10</v>
      </c>
      <c r="AW465">
        <f>VALUE(_xlfn.TEXTJOIN("", TRUE, AQ465:AV465))</f>
        <v>30808101210</v>
      </c>
      <c r="AX465">
        <v>30808101210</v>
      </c>
      <c r="AY465">
        <f t="shared" si="7"/>
        <v>537</v>
      </c>
      <c r="AZ465">
        <f>B465*AY465</f>
        <v>156804</v>
      </c>
    </row>
    <row r="466" spans="1:52" x14ac:dyDescent="0.25">
      <c r="A466" t="s">
        <v>134</v>
      </c>
      <c r="B466">
        <v>135</v>
      </c>
      <c r="C466" t="str">
        <f>TEXT(A466, "0")</f>
        <v>886QQ</v>
      </c>
      <c r="D466" t="str">
        <f>MID($C466, 1, 1)</f>
        <v>8</v>
      </c>
      <c r="E466" t="str">
        <f>MID($C466, 2, 1)</f>
        <v>8</v>
      </c>
      <c r="F466" t="str">
        <f>MID($C466, 3, 1)</f>
        <v>6</v>
      </c>
      <c r="G466" t="str">
        <f>MID($C466, 4, 1)</f>
        <v>Q</v>
      </c>
      <c r="H466" t="str">
        <f>MID($C466, 5, 1)</f>
        <v>Q</v>
      </c>
      <c r="I466">
        <f>LEN($A466)-LEN(SUBSTITUTE($A466,I$1,""))</f>
        <v>0</v>
      </c>
      <c r="J466">
        <f>LEN($A466)-LEN(SUBSTITUTE($A466,J$1,""))</f>
        <v>0</v>
      </c>
      <c r="K466">
        <f>LEN($A466)-LEN(SUBSTITUTE($A466,K$1,""))</f>
        <v>2</v>
      </c>
      <c r="L466">
        <f>LEN($A466)-LEN(SUBSTITUTE($A466,L$1,""))</f>
        <v>0</v>
      </c>
      <c r="M466">
        <f>LEN($A466)-LEN(SUBSTITUTE($A466,M$1,""))</f>
        <v>0</v>
      </c>
      <c r="N466">
        <f>LEN($A466)-LEN(SUBSTITUTE($A466,N$1,""))</f>
        <v>0</v>
      </c>
      <c r="O466">
        <f>LEN($A466)-LEN(SUBSTITUTE($A466,O$1,""))</f>
        <v>2</v>
      </c>
      <c r="P466">
        <f>LEN($A466)-LEN(SUBSTITUTE($A466,P$1,""))</f>
        <v>0</v>
      </c>
      <c r="Q466">
        <f>LEN($A466)-LEN(SUBSTITUTE($A466,Q$1,""))</f>
        <v>1</v>
      </c>
      <c r="R466">
        <f>LEN($A466)-LEN(SUBSTITUTE($A466,R$1,""))</f>
        <v>0</v>
      </c>
      <c r="S466">
        <f>LEN($A466)-LEN(SUBSTITUTE($A466,S$1,""))</f>
        <v>0</v>
      </c>
      <c r="T466">
        <f>LEN($A466)-LEN(SUBSTITUTE($A466,T$1,""))</f>
        <v>0</v>
      </c>
      <c r="U466">
        <f>LEN($A466)-LEN(SUBSTITUTE($A466,U$1,""))</f>
        <v>0</v>
      </c>
      <c r="V466">
        <f>I466+1</f>
        <v>1</v>
      </c>
      <c r="W466">
        <f>J466+1</f>
        <v>1</v>
      </c>
      <c r="X466">
        <f>K466+1</f>
        <v>3</v>
      </c>
      <c r="Y466">
        <f>L466+1</f>
        <v>1</v>
      </c>
      <c r="Z466">
        <f>M466+1</f>
        <v>1</v>
      </c>
      <c r="AA466">
        <f>N466+1</f>
        <v>1</v>
      </c>
      <c r="AB466">
        <f>O466+1</f>
        <v>3</v>
      </c>
      <c r="AC466">
        <f>P466+1</f>
        <v>1</v>
      </c>
      <c r="AD466">
        <f>Q466+1</f>
        <v>2</v>
      </c>
      <c r="AE466">
        <f>R466+1</f>
        <v>1</v>
      </c>
      <c r="AF466">
        <f>S466+1</f>
        <v>1</v>
      </c>
      <c r="AG466">
        <f>T466+1</f>
        <v>1</v>
      </c>
      <c r="AH466">
        <f>U466+1</f>
        <v>1</v>
      </c>
      <c r="AI466">
        <f>PRODUCT(V466:AH466)</f>
        <v>18</v>
      </c>
      <c r="AJ466" t="b">
        <f>AI466=6</f>
        <v>0</v>
      </c>
      <c r="AK466" t="b">
        <f>AI466=10</f>
        <v>0</v>
      </c>
      <c r="AL466" t="b">
        <f>AI466=12</f>
        <v>0</v>
      </c>
      <c r="AM466" t="b">
        <f>AI466=16</f>
        <v>0</v>
      </c>
      <c r="AN466" t="b">
        <f>AI466=18</f>
        <v>1</v>
      </c>
      <c r="AO466" t="b">
        <f>AI466=24</f>
        <v>0</v>
      </c>
      <c r="AP466" t="b">
        <f>AI466=32</f>
        <v>0</v>
      </c>
      <c r="AQ466" t="str">
        <f>IF(AI466=6,"7",IF(AI466=10,"6",IF(AI466=12,"5",
IF(AI466=16,"4",IF(AI466=18,"3",IF(AI466=24,"2",IF(AI466=32,"1","0"))))))
)</f>
        <v>3</v>
      </c>
      <c r="AR466" t="str">
        <f>_xlfn.XLOOKUP(D466, $BF$1:$BR$1, $BF$2:$BR$2)</f>
        <v>08</v>
      </c>
      <c r="AS466" t="str">
        <f>_xlfn.XLOOKUP(E466, $BF$1:$BR$1, $BF$2:$BR$2)</f>
        <v>08</v>
      </c>
      <c r="AT466" t="str">
        <f>_xlfn.XLOOKUP(F466, $BF$1:$BR$1, $BF$2:$BR$2)</f>
        <v>06</v>
      </c>
      <c r="AU466" t="str">
        <f>_xlfn.XLOOKUP(G466, $BF$1:$BR$1, $BF$2:$BR$2)</f>
        <v>12</v>
      </c>
      <c r="AV466" t="str">
        <f>_xlfn.XLOOKUP(H466, $BF$1:$BR$1, $BF$2:$BR$2)</f>
        <v>12</v>
      </c>
      <c r="AW466">
        <f>VALUE(_xlfn.TEXTJOIN("", TRUE, AQ466:AV466))</f>
        <v>30808061212</v>
      </c>
      <c r="AX466">
        <v>30808061212</v>
      </c>
      <c r="AY466">
        <f t="shared" si="7"/>
        <v>536</v>
      </c>
      <c r="AZ466">
        <f>B466*AY466</f>
        <v>72360</v>
      </c>
    </row>
    <row r="467" spans="1:52" x14ac:dyDescent="0.25">
      <c r="A467" t="s">
        <v>256</v>
      </c>
      <c r="B467">
        <v>27</v>
      </c>
      <c r="C467" t="str">
        <f>TEXT(A467, "0")</f>
        <v>88499</v>
      </c>
      <c r="D467" t="str">
        <f>MID($C467, 1, 1)</f>
        <v>8</v>
      </c>
      <c r="E467" t="str">
        <f>MID($C467, 2, 1)</f>
        <v>8</v>
      </c>
      <c r="F467" t="str">
        <f>MID($C467, 3, 1)</f>
        <v>4</v>
      </c>
      <c r="G467" t="str">
        <f>MID($C467, 4, 1)</f>
        <v>9</v>
      </c>
      <c r="H467" t="str">
        <f>MID($C467, 5, 1)</f>
        <v>9</v>
      </c>
      <c r="I467">
        <f>LEN($A467)-LEN(SUBSTITUTE($A467,I$1,""))</f>
        <v>0</v>
      </c>
      <c r="J467">
        <f>LEN($A467)-LEN(SUBSTITUTE($A467,J$1,""))</f>
        <v>0</v>
      </c>
      <c r="K467">
        <f>LEN($A467)-LEN(SUBSTITUTE($A467,K$1,""))</f>
        <v>0</v>
      </c>
      <c r="L467">
        <f>LEN($A467)-LEN(SUBSTITUTE($A467,L$1,""))</f>
        <v>0</v>
      </c>
      <c r="M467">
        <f>LEN($A467)-LEN(SUBSTITUTE($A467,M$1,""))</f>
        <v>0</v>
      </c>
      <c r="N467">
        <f>LEN($A467)-LEN(SUBSTITUTE($A467,N$1,""))</f>
        <v>2</v>
      </c>
      <c r="O467">
        <f>LEN($A467)-LEN(SUBSTITUTE($A467,O$1,""))</f>
        <v>2</v>
      </c>
      <c r="P467">
        <f>LEN($A467)-LEN(SUBSTITUTE($A467,P$1,""))</f>
        <v>0</v>
      </c>
      <c r="Q467">
        <f>LEN($A467)-LEN(SUBSTITUTE($A467,Q$1,""))</f>
        <v>0</v>
      </c>
      <c r="R467">
        <f>LEN($A467)-LEN(SUBSTITUTE($A467,R$1,""))</f>
        <v>0</v>
      </c>
      <c r="S467">
        <f>LEN($A467)-LEN(SUBSTITUTE($A467,S$1,""))</f>
        <v>1</v>
      </c>
      <c r="T467">
        <f>LEN($A467)-LEN(SUBSTITUTE($A467,T$1,""))</f>
        <v>0</v>
      </c>
      <c r="U467">
        <f>LEN($A467)-LEN(SUBSTITUTE($A467,U$1,""))</f>
        <v>0</v>
      </c>
      <c r="V467">
        <f>I467+1</f>
        <v>1</v>
      </c>
      <c r="W467">
        <f>J467+1</f>
        <v>1</v>
      </c>
      <c r="X467">
        <f>K467+1</f>
        <v>1</v>
      </c>
      <c r="Y467">
        <f>L467+1</f>
        <v>1</v>
      </c>
      <c r="Z467">
        <f>M467+1</f>
        <v>1</v>
      </c>
      <c r="AA467">
        <f>N467+1</f>
        <v>3</v>
      </c>
      <c r="AB467">
        <f>O467+1</f>
        <v>3</v>
      </c>
      <c r="AC467">
        <f>P467+1</f>
        <v>1</v>
      </c>
      <c r="AD467">
        <f>Q467+1</f>
        <v>1</v>
      </c>
      <c r="AE467">
        <f>R467+1</f>
        <v>1</v>
      </c>
      <c r="AF467">
        <f>S467+1</f>
        <v>2</v>
      </c>
      <c r="AG467">
        <f>T467+1</f>
        <v>1</v>
      </c>
      <c r="AH467">
        <f>U467+1</f>
        <v>1</v>
      </c>
      <c r="AI467">
        <f>PRODUCT(V467:AH467)</f>
        <v>18</v>
      </c>
      <c r="AJ467" t="b">
        <f>AI467=6</f>
        <v>0</v>
      </c>
      <c r="AK467" t="b">
        <f>AI467=10</f>
        <v>0</v>
      </c>
      <c r="AL467" t="b">
        <f>AI467=12</f>
        <v>0</v>
      </c>
      <c r="AM467" t="b">
        <f>AI467=16</f>
        <v>0</v>
      </c>
      <c r="AN467" t="b">
        <f>AI467=18</f>
        <v>1</v>
      </c>
      <c r="AO467" t="b">
        <f>AI467=24</f>
        <v>0</v>
      </c>
      <c r="AP467" t="b">
        <f>AI467=32</f>
        <v>0</v>
      </c>
      <c r="AQ467" t="str">
        <f>IF(AI467=6,"7",IF(AI467=10,"6",IF(AI467=12,"5",
IF(AI467=16,"4",IF(AI467=18,"3",IF(AI467=24,"2",IF(AI467=32,"1","0"))))))
)</f>
        <v>3</v>
      </c>
      <c r="AR467" t="str">
        <f>_xlfn.XLOOKUP(D467, $BF$1:$BR$1, $BF$2:$BR$2)</f>
        <v>08</v>
      </c>
      <c r="AS467" t="str">
        <f>_xlfn.XLOOKUP(E467, $BF$1:$BR$1, $BF$2:$BR$2)</f>
        <v>08</v>
      </c>
      <c r="AT467" t="str">
        <f>_xlfn.XLOOKUP(F467, $BF$1:$BR$1, $BF$2:$BR$2)</f>
        <v>04</v>
      </c>
      <c r="AU467" t="str">
        <f>_xlfn.XLOOKUP(G467, $BF$1:$BR$1, $BF$2:$BR$2)</f>
        <v>09</v>
      </c>
      <c r="AV467" t="str">
        <f>_xlfn.XLOOKUP(H467, $BF$1:$BR$1, $BF$2:$BR$2)</f>
        <v>09</v>
      </c>
      <c r="AW467">
        <f>VALUE(_xlfn.TEXTJOIN("", TRUE, AQ467:AV467))</f>
        <v>30808040909</v>
      </c>
      <c r="AX467">
        <v>30808040909</v>
      </c>
      <c r="AY467">
        <f t="shared" si="7"/>
        <v>535</v>
      </c>
      <c r="AZ467">
        <f>B467*AY467</f>
        <v>14445</v>
      </c>
    </row>
    <row r="468" spans="1:52" x14ac:dyDescent="0.25">
      <c r="A468" t="s">
        <v>847</v>
      </c>
      <c r="B468">
        <v>377</v>
      </c>
      <c r="C468" t="str">
        <f>TEXT(A468, "0")</f>
        <v>87487</v>
      </c>
      <c r="D468" t="str">
        <f>MID($C468, 1, 1)</f>
        <v>8</v>
      </c>
      <c r="E468" t="str">
        <f>MID($C468, 2, 1)</f>
        <v>7</v>
      </c>
      <c r="F468" t="str">
        <f>MID($C468, 3, 1)</f>
        <v>4</v>
      </c>
      <c r="G468" t="str">
        <f>MID($C468, 4, 1)</f>
        <v>8</v>
      </c>
      <c r="H468" t="str">
        <f>MID($C468, 5, 1)</f>
        <v>7</v>
      </c>
      <c r="I468">
        <f>LEN($A468)-LEN(SUBSTITUTE($A468,I$1,""))</f>
        <v>0</v>
      </c>
      <c r="J468">
        <f>LEN($A468)-LEN(SUBSTITUTE($A468,J$1,""))</f>
        <v>0</v>
      </c>
      <c r="K468">
        <f>LEN($A468)-LEN(SUBSTITUTE($A468,K$1,""))</f>
        <v>0</v>
      </c>
      <c r="L468">
        <f>LEN($A468)-LEN(SUBSTITUTE($A468,L$1,""))</f>
        <v>0</v>
      </c>
      <c r="M468">
        <f>LEN($A468)-LEN(SUBSTITUTE($A468,M$1,""))</f>
        <v>0</v>
      </c>
      <c r="N468">
        <f>LEN($A468)-LEN(SUBSTITUTE($A468,N$1,""))</f>
        <v>0</v>
      </c>
      <c r="O468">
        <f>LEN($A468)-LEN(SUBSTITUTE($A468,O$1,""))</f>
        <v>2</v>
      </c>
      <c r="P468">
        <f>LEN($A468)-LEN(SUBSTITUTE($A468,P$1,""))</f>
        <v>2</v>
      </c>
      <c r="Q468">
        <f>LEN($A468)-LEN(SUBSTITUTE($A468,Q$1,""))</f>
        <v>0</v>
      </c>
      <c r="R468">
        <f>LEN($A468)-LEN(SUBSTITUTE($A468,R$1,""))</f>
        <v>0</v>
      </c>
      <c r="S468">
        <f>LEN($A468)-LEN(SUBSTITUTE($A468,S$1,""))</f>
        <v>1</v>
      </c>
      <c r="T468">
        <f>LEN($A468)-LEN(SUBSTITUTE($A468,T$1,""))</f>
        <v>0</v>
      </c>
      <c r="U468">
        <f>LEN($A468)-LEN(SUBSTITUTE($A468,U$1,""))</f>
        <v>0</v>
      </c>
      <c r="V468">
        <f>I468+1</f>
        <v>1</v>
      </c>
      <c r="W468">
        <f>J468+1</f>
        <v>1</v>
      </c>
      <c r="X468">
        <f>K468+1</f>
        <v>1</v>
      </c>
      <c r="Y468">
        <f>L468+1</f>
        <v>1</v>
      </c>
      <c r="Z468">
        <f>M468+1</f>
        <v>1</v>
      </c>
      <c r="AA468">
        <f>N468+1</f>
        <v>1</v>
      </c>
      <c r="AB468">
        <f>O468+1</f>
        <v>3</v>
      </c>
      <c r="AC468">
        <f>P468+1</f>
        <v>3</v>
      </c>
      <c r="AD468">
        <f>Q468+1</f>
        <v>1</v>
      </c>
      <c r="AE468">
        <f>R468+1</f>
        <v>1</v>
      </c>
      <c r="AF468">
        <f>S468+1</f>
        <v>2</v>
      </c>
      <c r="AG468">
        <f>T468+1</f>
        <v>1</v>
      </c>
      <c r="AH468">
        <f>U468+1</f>
        <v>1</v>
      </c>
      <c r="AI468">
        <f>PRODUCT(V468:AH468)</f>
        <v>18</v>
      </c>
      <c r="AJ468" t="b">
        <f>AI468=6</f>
        <v>0</v>
      </c>
      <c r="AK468" t="b">
        <f>AI468=10</f>
        <v>0</v>
      </c>
      <c r="AL468" t="b">
        <f>AI468=12</f>
        <v>0</v>
      </c>
      <c r="AM468" t="b">
        <f>AI468=16</f>
        <v>0</v>
      </c>
      <c r="AN468" t="b">
        <f>AI468=18</f>
        <v>1</v>
      </c>
      <c r="AO468" t="b">
        <f>AI468=24</f>
        <v>0</v>
      </c>
      <c r="AP468" t="b">
        <f>AI468=32</f>
        <v>0</v>
      </c>
      <c r="AQ468" t="str">
        <f>IF(AI468=6,"7",IF(AI468=10,"6",IF(AI468=12,"5",
IF(AI468=16,"4",IF(AI468=18,"3",IF(AI468=24,"2",IF(AI468=32,"1","0"))))))
)</f>
        <v>3</v>
      </c>
      <c r="AR468" t="str">
        <f>_xlfn.XLOOKUP(D468, $BF$1:$BR$1, $BF$2:$BR$2)</f>
        <v>08</v>
      </c>
      <c r="AS468" t="str">
        <f>_xlfn.XLOOKUP(E468, $BF$1:$BR$1, $BF$2:$BR$2)</f>
        <v>07</v>
      </c>
      <c r="AT468" t="str">
        <f>_xlfn.XLOOKUP(F468, $BF$1:$BR$1, $BF$2:$BR$2)</f>
        <v>04</v>
      </c>
      <c r="AU468" t="str">
        <f>_xlfn.XLOOKUP(G468, $BF$1:$BR$1, $BF$2:$BR$2)</f>
        <v>08</v>
      </c>
      <c r="AV468" t="str">
        <f>_xlfn.XLOOKUP(H468, $BF$1:$BR$1, $BF$2:$BR$2)</f>
        <v>07</v>
      </c>
      <c r="AW468">
        <f>VALUE(_xlfn.TEXTJOIN("", TRUE, AQ468:AV468))</f>
        <v>30807040807</v>
      </c>
      <c r="AX468">
        <v>30807040807</v>
      </c>
      <c r="AY468">
        <f t="shared" si="7"/>
        <v>534</v>
      </c>
      <c r="AZ468">
        <f>B468*AY468</f>
        <v>201318</v>
      </c>
    </row>
    <row r="469" spans="1:52" x14ac:dyDescent="0.25">
      <c r="A469" t="s">
        <v>624</v>
      </c>
      <c r="B469">
        <v>866</v>
      </c>
      <c r="C469" t="str">
        <f>TEXT(A469, "0")</f>
        <v>86A68</v>
      </c>
      <c r="D469" t="str">
        <f>MID($C469, 1, 1)</f>
        <v>8</v>
      </c>
      <c r="E469" t="str">
        <f>MID($C469, 2, 1)</f>
        <v>6</v>
      </c>
      <c r="F469" t="str">
        <f>MID($C469, 3, 1)</f>
        <v>A</v>
      </c>
      <c r="G469" t="str">
        <f>MID($C469, 4, 1)</f>
        <v>6</v>
      </c>
      <c r="H469" t="str">
        <f>MID($C469, 5, 1)</f>
        <v>8</v>
      </c>
      <c r="I469">
        <f>LEN($A469)-LEN(SUBSTITUTE($A469,I$1,""))</f>
        <v>1</v>
      </c>
      <c r="J469">
        <f>LEN($A469)-LEN(SUBSTITUTE($A469,J$1,""))</f>
        <v>0</v>
      </c>
      <c r="K469">
        <f>LEN($A469)-LEN(SUBSTITUTE($A469,K$1,""))</f>
        <v>0</v>
      </c>
      <c r="L469">
        <f>LEN($A469)-LEN(SUBSTITUTE($A469,L$1,""))</f>
        <v>0</v>
      </c>
      <c r="M469">
        <f>LEN($A469)-LEN(SUBSTITUTE($A469,M$1,""))</f>
        <v>0</v>
      </c>
      <c r="N469">
        <f>LEN($A469)-LEN(SUBSTITUTE($A469,N$1,""))</f>
        <v>0</v>
      </c>
      <c r="O469">
        <f>LEN($A469)-LEN(SUBSTITUTE($A469,O$1,""))</f>
        <v>2</v>
      </c>
      <c r="P469">
        <f>LEN($A469)-LEN(SUBSTITUTE($A469,P$1,""))</f>
        <v>0</v>
      </c>
      <c r="Q469">
        <f>LEN($A469)-LEN(SUBSTITUTE($A469,Q$1,""))</f>
        <v>2</v>
      </c>
      <c r="R469">
        <f>LEN($A469)-LEN(SUBSTITUTE($A469,R$1,""))</f>
        <v>0</v>
      </c>
      <c r="S469">
        <f>LEN($A469)-LEN(SUBSTITUTE($A469,S$1,""))</f>
        <v>0</v>
      </c>
      <c r="T469">
        <f>LEN($A469)-LEN(SUBSTITUTE($A469,T$1,""))</f>
        <v>0</v>
      </c>
      <c r="U469">
        <f>LEN($A469)-LEN(SUBSTITUTE($A469,U$1,""))</f>
        <v>0</v>
      </c>
      <c r="V469">
        <f>I469+1</f>
        <v>2</v>
      </c>
      <c r="W469">
        <f>J469+1</f>
        <v>1</v>
      </c>
      <c r="X469">
        <f>K469+1</f>
        <v>1</v>
      </c>
      <c r="Y469">
        <f>L469+1</f>
        <v>1</v>
      </c>
      <c r="Z469">
        <f>M469+1</f>
        <v>1</v>
      </c>
      <c r="AA469">
        <f>N469+1</f>
        <v>1</v>
      </c>
      <c r="AB469">
        <f>O469+1</f>
        <v>3</v>
      </c>
      <c r="AC469">
        <f>P469+1</f>
        <v>1</v>
      </c>
      <c r="AD469">
        <f>Q469+1</f>
        <v>3</v>
      </c>
      <c r="AE469">
        <f>R469+1</f>
        <v>1</v>
      </c>
      <c r="AF469">
        <f>S469+1</f>
        <v>1</v>
      </c>
      <c r="AG469">
        <f>T469+1</f>
        <v>1</v>
      </c>
      <c r="AH469">
        <f>U469+1</f>
        <v>1</v>
      </c>
      <c r="AI469">
        <f>PRODUCT(V469:AH469)</f>
        <v>18</v>
      </c>
      <c r="AJ469" t="b">
        <f>AI469=6</f>
        <v>0</v>
      </c>
      <c r="AK469" t="b">
        <f>AI469=10</f>
        <v>0</v>
      </c>
      <c r="AL469" t="b">
        <f>AI469=12</f>
        <v>0</v>
      </c>
      <c r="AM469" t="b">
        <f>AI469=16</f>
        <v>0</v>
      </c>
      <c r="AN469" t="b">
        <f>AI469=18</f>
        <v>1</v>
      </c>
      <c r="AO469" t="b">
        <f>AI469=24</f>
        <v>0</v>
      </c>
      <c r="AP469" t="b">
        <f>AI469=32</f>
        <v>0</v>
      </c>
      <c r="AQ469" t="str">
        <f>IF(AI469=6,"7",IF(AI469=10,"6",IF(AI469=12,"5",
IF(AI469=16,"4",IF(AI469=18,"3",IF(AI469=24,"2",IF(AI469=32,"1","0"))))))
)</f>
        <v>3</v>
      </c>
      <c r="AR469" t="str">
        <f>_xlfn.XLOOKUP(D469, $BF$1:$BR$1, $BF$2:$BR$2)</f>
        <v>08</v>
      </c>
      <c r="AS469" t="str">
        <f>_xlfn.XLOOKUP(E469, $BF$1:$BR$1, $BF$2:$BR$2)</f>
        <v>06</v>
      </c>
      <c r="AT469" t="str">
        <f>_xlfn.XLOOKUP(F469, $BF$1:$BR$1, $BF$2:$BR$2)</f>
        <v>14</v>
      </c>
      <c r="AU469" t="str">
        <f>_xlfn.XLOOKUP(G469, $BF$1:$BR$1, $BF$2:$BR$2)</f>
        <v>06</v>
      </c>
      <c r="AV469" t="str">
        <f>_xlfn.XLOOKUP(H469, $BF$1:$BR$1, $BF$2:$BR$2)</f>
        <v>08</v>
      </c>
      <c r="AW469">
        <f>VALUE(_xlfn.TEXTJOIN("", TRUE, AQ469:AV469))</f>
        <v>30806140608</v>
      </c>
      <c r="AX469">
        <v>30806140608</v>
      </c>
      <c r="AY469">
        <f t="shared" si="7"/>
        <v>533</v>
      </c>
      <c r="AZ469">
        <f>B469*AY469</f>
        <v>461578</v>
      </c>
    </row>
    <row r="470" spans="1:52" x14ac:dyDescent="0.25">
      <c r="A470" t="s">
        <v>421</v>
      </c>
      <c r="B470">
        <v>342</v>
      </c>
      <c r="C470" t="str">
        <f>TEXT(A470, "0")</f>
        <v>84J48</v>
      </c>
      <c r="D470" t="str">
        <f>MID($C470, 1, 1)</f>
        <v>8</v>
      </c>
      <c r="E470" t="str">
        <f>MID($C470, 2, 1)</f>
        <v>4</v>
      </c>
      <c r="F470" t="str">
        <f>MID($C470, 3, 1)</f>
        <v>J</v>
      </c>
      <c r="G470" t="str">
        <f>MID($C470, 4, 1)</f>
        <v>4</v>
      </c>
      <c r="H470" t="str">
        <f>MID($C470, 5, 1)</f>
        <v>8</v>
      </c>
      <c r="I470">
        <f>LEN($A470)-LEN(SUBSTITUTE($A470,I$1,""))</f>
        <v>0</v>
      </c>
      <c r="J470">
        <f>LEN($A470)-LEN(SUBSTITUTE($A470,J$1,""))</f>
        <v>0</v>
      </c>
      <c r="K470">
        <f>LEN($A470)-LEN(SUBSTITUTE($A470,K$1,""))</f>
        <v>0</v>
      </c>
      <c r="L470">
        <f>LEN($A470)-LEN(SUBSTITUTE($A470,L$1,""))</f>
        <v>1</v>
      </c>
      <c r="M470">
        <f>LEN($A470)-LEN(SUBSTITUTE($A470,M$1,""))</f>
        <v>0</v>
      </c>
      <c r="N470">
        <f>LEN($A470)-LEN(SUBSTITUTE($A470,N$1,""))</f>
        <v>0</v>
      </c>
      <c r="O470">
        <f>LEN($A470)-LEN(SUBSTITUTE($A470,O$1,""))</f>
        <v>2</v>
      </c>
      <c r="P470">
        <f>LEN($A470)-LEN(SUBSTITUTE($A470,P$1,""))</f>
        <v>0</v>
      </c>
      <c r="Q470">
        <f>LEN($A470)-LEN(SUBSTITUTE($A470,Q$1,""))</f>
        <v>0</v>
      </c>
      <c r="R470">
        <f>LEN($A470)-LEN(SUBSTITUTE($A470,R$1,""))</f>
        <v>0</v>
      </c>
      <c r="S470">
        <f>LEN($A470)-LEN(SUBSTITUTE($A470,S$1,""))</f>
        <v>2</v>
      </c>
      <c r="T470">
        <f>LEN($A470)-LEN(SUBSTITUTE($A470,T$1,""))</f>
        <v>0</v>
      </c>
      <c r="U470">
        <f>LEN($A470)-LEN(SUBSTITUTE($A470,U$1,""))</f>
        <v>0</v>
      </c>
      <c r="V470">
        <f>I470+1</f>
        <v>1</v>
      </c>
      <c r="W470">
        <f>J470+1</f>
        <v>1</v>
      </c>
      <c r="X470">
        <f>K470+1</f>
        <v>1</v>
      </c>
      <c r="Y470">
        <f>L470+1</f>
        <v>2</v>
      </c>
      <c r="Z470">
        <f>M470+1</f>
        <v>1</v>
      </c>
      <c r="AA470">
        <f>N470+1</f>
        <v>1</v>
      </c>
      <c r="AB470">
        <f>O470+1</f>
        <v>3</v>
      </c>
      <c r="AC470">
        <f>P470+1</f>
        <v>1</v>
      </c>
      <c r="AD470">
        <f>Q470+1</f>
        <v>1</v>
      </c>
      <c r="AE470">
        <f>R470+1</f>
        <v>1</v>
      </c>
      <c r="AF470">
        <f>S470+1</f>
        <v>3</v>
      </c>
      <c r="AG470">
        <f>T470+1</f>
        <v>1</v>
      </c>
      <c r="AH470">
        <f>U470+1</f>
        <v>1</v>
      </c>
      <c r="AI470">
        <f>PRODUCT(V470:AH470)</f>
        <v>18</v>
      </c>
      <c r="AJ470" t="b">
        <f>AI470=6</f>
        <v>0</v>
      </c>
      <c r="AK470" t="b">
        <f>AI470=10</f>
        <v>0</v>
      </c>
      <c r="AL470" t="b">
        <f>AI470=12</f>
        <v>0</v>
      </c>
      <c r="AM470" t="b">
        <f>AI470=16</f>
        <v>0</v>
      </c>
      <c r="AN470" t="b">
        <f>AI470=18</f>
        <v>1</v>
      </c>
      <c r="AO470" t="b">
        <f>AI470=24</f>
        <v>0</v>
      </c>
      <c r="AP470" t="b">
        <f>AI470=32</f>
        <v>0</v>
      </c>
      <c r="AQ470" t="str">
        <f>IF(AI470=6,"7",IF(AI470=10,"6",IF(AI470=12,"5",
IF(AI470=16,"4",IF(AI470=18,"3",IF(AI470=24,"2",IF(AI470=32,"1","0"))))))
)</f>
        <v>3</v>
      </c>
      <c r="AR470" t="str">
        <f>_xlfn.XLOOKUP(D470, $BF$1:$BR$1, $BF$2:$BR$2)</f>
        <v>08</v>
      </c>
      <c r="AS470" t="str">
        <f>_xlfn.XLOOKUP(E470, $BF$1:$BR$1, $BF$2:$BR$2)</f>
        <v>04</v>
      </c>
      <c r="AT470" t="str">
        <f>_xlfn.XLOOKUP(F470, $BF$1:$BR$1, $BF$2:$BR$2)</f>
        <v>11</v>
      </c>
      <c r="AU470" t="str">
        <f>_xlfn.XLOOKUP(G470, $BF$1:$BR$1, $BF$2:$BR$2)</f>
        <v>04</v>
      </c>
      <c r="AV470" t="str">
        <f>_xlfn.XLOOKUP(H470, $BF$1:$BR$1, $BF$2:$BR$2)</f>
        <v>08</v>
      </c>
      <c r="AW470">
        <f>VALUE(_xlfn.TEXTJOIN("", TRUE, AQ470:AV470))</f>
        <v>30804110408</v>
      </c>
      <c r="AX470">
        <v>30804110408</v>
      </c>
      <c r="AY470">
        <f t="shared" si="7"/>
        <v>532</v>
      </c>
      <c r="AZ470">
        <f>B470*AY470</f>
        <v>181944</v>
      </c>
    </row>
    <row r="471" spans="1:52" x14ac:dyDescent="0.25">
      <c r="A471" t="s">
        <v>287</v>
      </c>
      <c r="B471">
        <v>670</v>
      </c>
      <c r="C471" t="str">
        <f>TEXT(A471, "0")</f>
        <v>83993</v>
      </c>
      <c r="D471" t="str">
        <f>MID($C471, 1, 1)</f>
        <v>8</v>
      </c>
      <c r="E471" t="str">
        <f>MID($C471, 2, 1)</f>
        <v>3</v>
      </c>
      <c r="F471" t="str">
        <f>MID($C471, 3, 1)</f>
        <v>9</v>
      </c>
      <c r="G471" t="str">
        <f>MID($C471, 4, 1)</f>
        <v>9</v>
      </c>
      <c r="H471" t="str">
        <f>MID($C471, 5, 1)</f>
        <v>3</v>
      </c>
      <c r="I471">
        <f>LEN($A471)-LEN(SUBSTITUTE($A471,I$1,""))</f>
        <v>0</v>
      </c>
      <c r="J471">
        <f>LEN($A471)-LEN(SUBSTITUTE($A471,J$1,""))</f>
        <v>0</v>
      </c>
      <c r="K471">
        <f>LEN($A471)-LEN(SUBSTITUTE($A471,K$1,""))</f>
        <v>0</v>
      </c>
      <c r="L471">
        <f>LEN($A471)-LEN(SUBSTITUTE($A471,L$1,""))</f>
        <v>0</v>
      </c>
      <c r="M471">
        <f>LEN($A471)-LEN(SUBSTITUTE($A471,M$1,""))</f>
        <v>0</v>
      </c>
      <c r="N471">
        <f>LEN($A471)-LEN(SUBSTITUTE($A471,N$1,""))</f>
        <v>2</v>
      </c>
      <c r="O471">
        <f>LEN($A471)-LEN(SUBSTITUTE($A471,O$1,""))</f>
        <v>1</v>
      </c>
      <c r="P471">
        <f>LEN($A471)-LEN(SUBSTITUTE($A471,P$1,""))</f>
        <v>0</v>
      </c>
      <c r="Q471">
        <f>LEN($A471)-LEN(SUBSTITUTE($A471,Q$1,""))</f>
        <v>0</v>
      </c>
      <c r="R471">
        <f>LEN($A471)-LEN(SUBSTITUTE($A471,R$1,""))</f>
        <v>0</v>
      </c>
      <c r="S471">
        <f>LEN($A471)-LEN(SUBSTITUTE($A471,S$1,""))</f>
        <v>0</v>
      </c>
      <c r="T471">
        <f>LEN($A471)-LEN(SUBSTITUTE($A471,T$1,""))</f>
        <v>2</v>
      </c>
      <c r="U471">
        <f>LEN($A471)-LEN(SUBSTITUTE($A471,U$1,""))</f>
        <v>0</v>
      </c>
      <c r="V471">
        <f>I471+1</f>
        <v>1</v>
      </c>
      <c r="W471">
        <f>J471+1</f>
        <v>1</v>
      </c>
      <c r="X471">
        <f>K471+1</f>
        <v>1</v>
      </c>
      <c r="Y471">
        <f>L471+1</f>
        <v>1</v>
      </c>
      <c r="Z471">
        <f>M471+1</f>
        <v>1</v>
      </c>
      <c r="AA471">
        <f>N471+1</f>
        <v>3</v>
      </c>
      <c r="AB471">
        <f>O471+1</f>
        <v>2</v>
      </c>
      <c r="AC471">
        <f>P471+1</f>
        <v>1</v>
      </c>
      <c r="AD471">
        <f>Q471+1</f>
        <v>1</v>
      </c>
      <c r="AE471">
        <f>R471+1</f>
        <v>1</v>
      </c>
      <c r="AF471">
        <f>S471+1</f>
        <v>1</v>
      </c>
      <c r="AG471">
        <f>T471+1</f>
        <v>3</v>
      </c>
      <c r="AH471">
        <f>U471+1</f>
        <v>1</v>
      </c>
      <c r="AI471">
        <f>PRODUCT(V471:AH471)</f>
        <v>18</v>
      </c>
      <c r="AJ471" t="b">
        <f>AI471=6</f>
        <v>0</v>
      </c>
      <c r="AK471" t="b">
        <f>AI471=10</f>
        <v>0</v>
      </c>
      <c r="AL471" t="b">
        <f>AI471=12</f>
        <v>0</v>
      </c>
      <c r="AM471" t="b">
        <f>AI471=16</f>
        <v>0</v>
      </c>
      <c r="AN471" t="b">
        <f>AI471=18</f>
        <v>1</v>
      </c>
      <c r="AO471" t="b">
        <f>AI471=24</f>
        <v>0</v>
      </c>
      <c r="AP471" t="b">
        <f>AI471=32</f>
        <v>0</v>
      </c>
      <c r="AQ471" t="str">
        <f>IF(AI471=6,"7",IF(AI471=10,"6",IF(AI471=12,"5",
IF(AI471=16,"4",IF(AI471=18,"3",IF(AI471=24,"2",IF(AI471=32,"1","0"))))))
)</f>
        <v>3</v>
      </c>
      <c r="AR471" t="str">
        <f>_xlfn.XLOOKUP(D471, $BF$1:$BR$1, $BF$2:$BR$2)</f>
        <v>08</v>
      </c>
      <c r="AS471" t="str">
        <f>_xlfn.XLOOKUP(E471, $BF$1:$BR$1, $BF$2:$BR$2)</f>
        <v>03</v>
      </c>
      <c r="AT471" t="str">
        <f>_xlfn.XLOOKUP(F471, $BF$1:$BR$1, $BF$2:$BR$2)</f>
        <v>09</v>
      </c>
      <c r="AU471" t="str">
        <f>_xlfn.XLOOKUP(G471, $BF$1:$BR$1, $BF$2:$BR$2)</f>
        <v>09</v>
      </c>
      <c r="AV471" t="str">
        <f>_xlfn.XLOOKUP(H471, $BF$1:$BR$1, $BF$2:$BR$2)</f>
        <v>03</v>
      </c>
      <c r="AW471">
        <f>VALUE(_xlfn.TEXTJOIN("", TRUE, AQ471:AV471))</f>
        <v>30803090903</v>
      </c>
      <c r="AX471">
        <v>30803090903</v>
      </c>
      <c r="AY471">
        <f t="shared" si="7"/>
        <v>531</v>
      </c>
      <c r="AZ471">
        <f>B471*AY471</f>
        <v>355770</v>
      </c>
    </row>
    <row r="472" spans="1:52" x14ac:dyDescent="0.25">
      <c r="A472" t="s">
        <v>824</v>
      </c>
      <c r="B472">
        <v>190</v>
      </c>
      <c r="C472" t="str">
        <f>TEXT(A472, "0")</f>
        <v>83899</v>
      </c>
      <c r="D472" t="str">
        <f>MID($C472, 1, 1)</f>
        <v>8</v>
      </c>
      <c r="E472" t="str">
        <f>MID($C472, 2, 1)</f>
        <v>3</v>
      </c>
      <c r="F472" t="str">
        <f>MID($C472, 3, 1)</f>
        <v>8</v>
      </c>
      <c r="G472" t="str">
        <f>MID($C472, 4, 1)</f>
        <v>9</v>
      </c>
      <c r="H472" t="str">
        <f>MID($C472, 5, 1)</f>
        <v>9</v>
      </c>
      <c r="I472">
        <f>LEN($A472)-LEN(SUBSTITUTE($A472,I$1,""))</f>
        <v>0</v>
      </c>
      <c r="J472">
        <f>LEN($A472)-LEN(SUBSTITUTE($A472,J$1,""))</f>
        <v>0</v>
      </c>
      <c r="K472">
        <f>LEN($A472)-LEN(SUBSTITUTE($A472,K$1,""))</f>
        <v>0</v>
      </c>
      <c r="L472">
        <f>LEN($A472)-LEN(SUBSTITUTE($A472,L$1,""))</f>
        <v>0</v>
      </c>
      <c r="M472">
        <f>LEN($A472)-LEN(SUBSTITUTE($A472,M$1,""))</f>
        <v>0</v>
      </c>
      <c r="N472">
        <f>LEN($A472)-LEN(SUBSTITUTE($A472,N$1,""))</f>
        <v>2</v>
      </c>
      <c r="O472">
        <f>LEN($A472)-LEN(SUBSTITUTE($A472,O$1,""))</f>
        <v>2</v>
      </c>
      <c r="P472">
        <f>LEN($A472)-LEN(SUBSTITUTE($A472,P$1,""))</f>
        <v>0</v>
      </c>
      <c r="Q472">
        <f>LEN($A472)-LEN(SUBSTITUTE($A472,Q$1,""))</f>
        <v>0</v>
      </c>
      <c r="R472">
        <f>LEN($A472)-LEN(SUBSTITUTE($A472,R$1,""))</f>
        <v>0</v>
      </c>
      <c r="S472">
        <f>LEN($A472)-LEN(SUBSTITUTE($A472,S$1,""))</f>
        <v>0</v>
      </c>
      <c r="T472">
        <f>LEN($A472)-LEN(SUBSTITUTE($A472,T$1,""))</f>
        <v>1</v>
      </c>
      <c r="U472">
        <f>LEN($A472)-LEN(SUBSTITUTE($A472,U$1,""))</f>
        <v>0</v>
      </c>
      <c r="V472">
        <f>I472+1</f>
        <v>1</v>
      </c>
      <c r="W472">
        <f>J472+1</f>
        <v>1</v>
      </c>
      <c r="X472">
        <f>K472+1</f>
        <v>1</v>
      </c>
      <c r="Y472">
        <f>L472+1</f>
        <v>1</v>
      </c>
      <c r="Z472">
        <f>M472+1</f>
        <v>1</v>
      </c>
      <c r="AA472">
        <f>N472+1</f>
        <v>3</v>
      </c>
      <c r="AB472">
        <f>O472+1</f>
        <v>3</v>
      </c>
      <c r="AC472">
        <f>P472+1</f>
        <v>1</v>
      </c>
      <c r="AD472">
        <f>Q472+1</f>
        <v>1</v>
      </c>
      <c r="AE472">
        <f>R472+1</f>
        <v>1</v>
      </c>
      <c r="AF472">
        <f>S472+1</f>
        <v>1</v>
      </c>
      <c r="AG472">
        <f>T472+1</f>
        <v>2</v>
      </c>
      <c r="AH472">
        <f>U472+1</f>
        <v>1</v>
      </c>
      <c r="AI472">
        <f>PRODUCT(V472:AH472)</f>
        <v>18</v>
      </c>
      <c r="AJ472" t="b">
        <f>AI472=6</f>
        <v>0</v>
      </c>
      <c r="AK472" t="b">
        <f>AI472=10</f>
        <v>0</v>
      </c>
      <c r="AL472" t="b">
        <f>AI472=12</f>
        <v>0</v>
      </c>
      <c r="AM472" t="b">
        <f>AI472=16</f>
        <v>0</v>
      </c>
      <c r="AN472" t="b">
        <f>AI472=18</f>
        <v>1</v>
      </c>
      <c r="AO472" t="b">
        <f>AI472=24</f>
        <v>0</v>
      </c>
      <c r="AP472" t="b">
        <f>AI472=32</f>
        <v>0</v>
      </c>
      <c r="AQ472" t="str">
        <f>IF(AI472=6,"7",IF(AI472=10,"6",IF(AI472=12,"5",
IF(AI472=16,"4",IF(AI472=18,"3",IF(AI472=24,"2",IF(AI472=32,"1","0"))))))
)</f>
        <v>3</v>
      </c>
      <c r="AR472" t="str">
        <f>_xlfn.XLOOKUP(D472, $BF$1:$BR$1, $BF$2:$BR$2)</f>
        <v>08</v>
      </c>
      <c r="AS472" t="str">
        <f>_xlfn.XLOOKUP(E472, $BF$1:$BR$1, $BF$2:$BR$2)</f>
        <v>03</v>
      </c>
      <c r="AT472" t="str">
        <f>_xlfn.XLOOKUP(F472, $BF$1:$BR$1, $BF$2:$BR$2)</f>
        <v>08</v>
      </c>
      <c r="AU472" t="str">
        <f>_xlfn.XLOOKUP(G472, $BF$1:$BR$1, $BF$2:$BR$2)</f>
        <v>09</v>
      </c>
      <c r="AV472" t="str">
        <f>_xlfn.XLOOKUP(H472, $BF$1:$BR$1, $BF$2:$BR$2)</f>
        <v>09</v>
      </c>
      <c r="AW472">
        <f>VALUE(_xlfn.TEXTJOIN("", TRUE, AQ472:AV472))</f>
        <v>30803080909</v>
      </c>
      <c r="AX472">
        <v>30803080909</v>
      </c>
      <c r="AY472">
        <f t="shared" si="7"/>
        <v>530</v>
      </c>
      <c r="AZ472">
        <f>B472*AY472</f>
        <v>100700</v>
      </c>
    </row>
    <row r="473" spans="1:52" x14ac:dyDescent="0.25">
      <c r="A473" t="s">
        <v>85</v>
      </c>
      <c r="B473">
        <v>426</v>
      </c>
      <c r="C473" t="str">
        <f>TEXT(A473, "0")</f>
        <v>7AJ7J</v>
      </c>
      <c r="D473" t="str">
        <f>MID($C473, 1, 1)</f>
        <v>7</v>
      </c>
      <c r="E473" t="str">
        <f>MID($C473, 2, 1)</f>
        <v>A</v>
      </c>
      <c r="F473" t="str">
        <f>MID($C473, 3, 1)</f>
        <v>J</v>
      </c>
      <c r="G473" t="str">
        <f>MID($C473, 4, 1)</f>
        <v>7</v>
      </c>
      <c r="H473" t="str">
        <f>MID($C473, 5, 1)</f>
        <v>J</v>
      </c>
      <c r="I473">
        <f>LEN($A473)-LEN(SUBSTITUTE($A473,I$1,""))</f>
        <v>1</v>
      </c>
      <c r="J473">
        <f>LEN($A473)-LEN(SUBSTITUTE($A473,J$1,""))</f>
        <v>0</v>
      </c>
      <c r="K473">
        <f>LEN($A473)-LEN(SUBSTITUTE($A473,K$1,""))</f>
        <v>0</v>
      </c>
      <c r="L473">
        <f>LEN($A473)-LEN(SUBSTITUTE($A473,L$1,""))</f>
        <v>2</v>
      </c>
      <c r="M473">
        <f>LEN($A473)-LEN(SUBSTITUTE($A473,M$1,""))</f>
        <v>0</v>
      </c>
      <c r="N473">
        <f>LEN($A473)-LEN(SUBSTITUTE($A473,N$1,""))</f>
        <v>0</v>
      </c>
      <c r="O473">
        <f>LEN($A473)-LEN(SUBSTITUTE($A473,O$1,""))</f>
        <v>0</v>
      </c>
      <c r="P473">
        <f>LEN($A473)-LEN(SUBSTITUTE($A473,P$1,""))</f>
        <v>2</v>
      </c>
      <c r="Q473">
        <f>LEN($A473)-LEN(SUBSTITUTE($A473,Q$1,""))</f>
        <v>0</v>
      </c>
      <c r="R473">
        <f>LEN($A473)-LEN(SUBSTITUTE($A473,R$1,""))</f>
        <v>0</v>
      </c>
      <c r="S473">
        <f>LEN($A473)-LEN(SUBSTITUTE($A473,S$1,""))</f>
        <v>0</v>
      </c>
      <c r="T473">
        <f>LEN($A473)-LEN(SUBSTITUTE($A473,T$1,""))</f>
        <v>0</v>
      </c>
      <c r="U473">
        <f>LEN($A473)-LEN(SUBSTITUTE($A473,U$1,""))</f>
        <v>0</v>
      </c>
      <c r="V473">
        <f>I473+1</f>
        <v>2</v>
      </c>
      <c r="W473">
        <f>J473+1</f>
        <v>1</v>
      </c>
      <c r="X473">
        <f>K473+1</f>
        <v>1</v>
      </c>
      <c r="Y473">
        <f>L473+1</f>
        <v>3</v>
      </c>
      <c r="Z473">
        <f>M473+1</f>
        <v>1</v>
      </c>
      <c r="AA473">
        <f>N473+1</f>
        <v>1</v>
      </c>
      <c r="AB473">
        <f>O473+1</f>
        <v>1</v>
      </c>
      <c r="AC473">
        <f>P473+1</f>
        <v>3</v>
      </c>
      <c r="AD473">
        <f>Q473+1</f>
        <v>1</v>
      </c>
      <c r="AE473">
        <f>R473+1</f>
        <v>1</v>
      </c>
      <c r="AF473">
        <f>S473+1</f>
        <v>1</v>
      </c>
      <c r="AG473">
        <f>T473+1</f>
        <v>1</v>
      </c>
      <c r="AH473">
        <f>U473+1</f>
        <v>1</v>
      </c>
      <c r="AI473">
        <f>PRODUCT(V473:AH473)</f>
        <v>18</v>
      </c>
      <c r="AJ473" t="b">
        <f>AI473=6</f>
        <v>0</v>
      </c>
      <c r="AK473" t="b">
        <f>AI473=10</f>
        <v>0</v>
      </c>
      <c r="AL473" t="b">
        <f>AI473=12</f>
        <v>0</v>
      </c>
      <c r="AM473" t="b">
        <f>AI473=16</f>
        <v>0</v>
      </c>
      <c r="AN473" t="b">
        <f>AI473=18</f>
        <v>1</v>
      </c>
      <c r="AO473" t="b">
        <f>AI473=24</f>
        <v>0</v>
      </c>
      <c r="AP473" t="b">
        <f>AI473=32</f>
        <v>0</v>
      </c>
      <c r="AQ473" t="str">
        <f>IF(AI473=6,"7",IF(AI473=10,"6",IF(AI473=12,"5",
IF(AI473=16,"4",IF(AI473=18,"3",IF(AI473=24,"2",IF(AI473=32,"1","0"))))))
)</f>
        <v>3</v>
      </c>
      <c r="AR473" t="str">
        <f>_xlfn.XLOOKUP(D473, $BF$1:$BR$1, $BF$2:$BR$2)</f>
        <v>07</v>
      </c>
      <c r="AS473" t="str">
        <f>_xlfn.XLOOKUP(E473, $BF$1:$BR$1, $BF$2:$BR$2)</f>
        <v>14</v>
      </c>
      <c r="AT473" t="str">
        <f>_xlfn.XLOOKUP(F473, $BF$1:$BR$1, $BF$2:$BR$2)</f>
        <v>11</v>
      </c>
      <c r="AU473" t="str">
        <f>_xlfn.XLOOKUP(G473, $BF$1:$BR$1, $BF$2:$BR$2)</f>
        <v>07</v>
      </c>
      <c r="AV473" t="str">
        <f>_xlfn.XLOOKUP(H473, $BF$1:$BR$1, $BF$2:$BR$2)</f>
        <v>11</v>
      </c>
      <c r="AW473">
        <f>VALUE(_xlfn.TEXTJOIN("", TRUE, AQ473:AV473))</f>
        <v>30714110711</v>
      </c>
      <c r="AX473">
        <v>30714110711</v>
      </c>
      <c r="AY473">
        <f t="shared" si="7"/>
        <v>529</v>
      </c>
      <c r="AZ473">
        <f>B473*AY473</f>
        <v>225354</v>
      </c>
    </row>
    <row r="474" spans="1:52" x14ac:dyDescent="0.25">
      <c r="A474" t="s">
        <v>698</v>
      </c>
      <c r="B474">
        <v>905</v>
      </c>
      <c r="C474" t="str">
        <f>TEXT(A474, "0")</f>
        <v>7KA7K</v>
      </c>
      <c r="D474" t="str">
        <f>MID($C474, 1, 1)</f>
        <v>7</v>
      </c>
      <c r="E474" t="str">
        <f>MID($C474, 2, 1)</f>
        <v>K</v>
      </c>
      <c r="F474" t="str">
        <f>MID($C474, 3, 1)</f>
        <v>A</v>
      </c>
      <c r="G474" t="str">
        <f>MID($C474, 4, 1)</f>
        <v>7</v>
      </c>
      <c r="H474" t="str">
        <f>MID($C474, 5, 1)</f>
        <v>K</v>
      </c>
      <c r="I474">
        <f>LEN($A474)-LEN(SUBSTITUTE($A474,I$1,""))</f>
        <v>1</v>
      </c>
      <c r="J474">
        <f>LEN($A474)-LEN(SUBSTITUTE($A474,J$1,""))</f>
        <v>2</v>
      </c>
      <c r="K474">
        <f>LEN($A474)-LEN(SUBSTITUTE($A474,K$1,""))</f>
        <v>0</v>
      </c>
      <c r="L474">
        <f>LEN($A474)-LEN(SUBSTITUTE($A474,L$1,""))</f>
        <v>0</v>
      </c>
      <c r="M474">
        <f>LEN($A474)-LEN(SUBSTITUTE($A474,M$1,""))</f>
        <v>0</v>
      </c>
      <c r="N474">
        <f>LEN($A474)-LEN(SUBSTITUTE($A474,N$1,""))</f>
        <v>0</v>
      </c>
      <c r="O474">
        <f>LEN($A474)-LEN(SUBSTITUTE($A474,O$1,""))</f>
        <v>0</v>
      </c>
      <c r="P474">
        <f>LEN($A474)-LEN(SUBSTITUTE($A474,P$1,""))</f>
        <v>2</v>
      </c>
      <c r="Q474">
        <f>LEN($A474)-LEN(SUBSTITUTE($A474,Q$1,""))</f>
        <v>0</v>
      </c>
      <c r="R474">
        <f>LEN($A474)-LEN(SUBSTITUTE($A474,R$1,""))</f>
        <v>0</v>
      </c>
      <c r="S474">
        <f>LEN($A474)-LEN(SUBSTITUTE($A474,S$1,""))</f>
        <v>0</v>
      </c>
      <c r="T474">
        <f>LEN($A474)-LEN(SUBSTITUTE($A474,T$1,""))</f>
        <v>0</v>
      </c>
      <c r="U474">
        <f>LEN($A474)-LEN(SUBSTITUTE($A474,U$1,""))</f>
        <v>0</v>
      </c>
      <c r="V474">
        <f>I474+1</f>
        <v>2</v>
      </c>
      <c r="W474">
        <f>J474+1</f>
        <v>3</v>
      </c>
      <c r="X474">
        <f>K474+1</f>
        <v>1</v>
      </c>
      <c r="Y474">
        <f>L474+1</f>
        <v>1</v>
      </c>
      <c r="Z474">
        <f>M474+1</f>
        <v>1</v>
      </c>
      <c r="AA474">
        <f>N474+1</f>
        <v>1</v>
      </c>
      <c r="AB474">
        <f>O474+1</f>
        <v>1</v>
      </c>
      <c r="AC474">
        <f>P474+1</f>
        <v>3</v>
      </c>
      <c r="AD474">
        <f>Q474+1</f>
        <v>1</v>
      </c>
      <c r="AE474">
        <f>R474+1</f>
        <v>1</v>
      </c>
      <c r="AF474">
        <f>S474+1</f>
        <v>1</v>
      </c>
      <c r="AG474">
        <f>T474+1</f>
        <v>1</v>
      </c>
      <c r="AH474">
        <f>U474+1</f>
        <v>1</v>
      </c>
      <c r="AI474">
        <f>PRODUCT(V474:AH474)</f>
        <v>18</v>
      </c>
      <c r="AJ474" t="b">
        <f>AI474=6</f>
        <v>0</v>
      </c>
      <c r="AK474" t="b">
        <f>AI474=10</f>
        <v>0</v>
      </c>
      <c r="AL474" t="b">
        <f>AI474=12</f>
        <v>0</v>
      </c>
      <c r="AM474" t="b">
        <f>AI474=16</f>
        <v>0</v>
      </c>
      <c r="AN474" t="b">
        <f>AI474=18</f>
        <v>1</v>
      </c>
      <c r="AO474" t="b">
        <f>AI474=24</f>
        <v>0</v>
      </c>
      <c r="AP474" t="b">
        <f>AI474=32</f>
        <v>0</v>
      </c>
      <c r="AQ474" t="str">
        <f>IF(AI474=6,"7",IF(AI474=10,"6",IF(AI474=12,"5",
IF(AI474=16,"4",IF(AI474=18,"3",IF(AI474=24,"2",IF(AI474=32,"1","0"))))))
)</f>
        <v>3</v>
      </c>
      <c r="AR474" t="str">
        <f>_xlfn.XLOOKUP(D474, $BF$1:$BR$1, $BF$2:$BR$2)</f>
        <v>07</v>
      </c>
      <c r="AS474" t="str">
        <f>_xlfn.XLOOKUP(E474, $BF$1:$BR$1, $BF$2:$BR$2)</f>
        <v>13</v>
      </c>
      <c r="AT474" t="str">
        <f>_xlfn.XLOOKUP(F474, $BF$1:$BR$1, $BF$2:$BR$2)</f>
        <v>14</v>
      </c>
      <c r="AU474" t="str">
        <f>_xlfn.XLOOKUP(G474, $BF$1:$BR$1, $BF$2:$BR$2)</f>
        <v>07</v>
      </c>
      <c r="AV474" t="str">
        <f>_xlfn.XLOOKUP(H474, $BF$1:$BR$1, $BF$2:$BR$2)</f>
        <v>13</v>
      </c>
      <c r="AW474">
        <f>VALUE(_xlfn.TEXTJOIN("", TRUE, AQ474:AV474))</f>
        <v>30713140713</v>
      </c>
      <c r="AX474">
        <v>30713140713</v>
      </c>
      <c r="AY474">
        <f t="shared" si="7"/>
        <v>528</v>
      </c>
      <c r="AZ474">
        <f>B474*AY474</f>
        <v>477840</v>
      </c>
    </row>
    <row r="475" spans="1:52" x14ac:dyDescent="0.25">
      <c r="A475" t="s">
        <v>88</v>
      </c>
      <c r="B475">
        <v>458</v>
      </c>
      <c r="C475" t="str">
        <f>TEXT(A475, "0")</f>
        <v>7K557</v>
      </c>
      <c r="D475" t="str">
        <f>MID($C475, 1, 1)</f>
        <v>7</v>
      </c>
      <c r="E475" t="str">
        <f>MID($C475, 2, 1)</f>
        <v>K</v>
      </c>
      <c r="F475" t="str">
        <f>MID($C475, 3, 1)</f>
        <v>5</v>
      </c>
      <c r="G475" t="str">
        <f>MID($C475, 4, 1)</f>
        <v>5</v>
      </c>
      <c r="H475" t="str">
        <f>MID($C475, 5, 1)</f>
        <v>7</v>
      </c>
      <c r="I475">
        <f>LEN($A475)-LEN(SUBSTITUTE($A475,I$1,""))</f>
        <v>0</v>
      </c>
      <c r="J475">
        <f>LEN($A475)-LEN(SUBSTITUTE($A475,J$1,""))</f>
        <v>1</v>
      </c>
      <c r="K475">
        <f>LEN($A475)-LEN(SUBSTITUTE($A475,K$1,""))</f>
        <v>0</v>
      </c>
      <c r="L475">
        <f>LEN($A475)-LEN(SUBSTITUTE($A475,L$1,""))</f>
        <v>0</v>
      </c>
      <c r="M475">
        <f>LEN($A475)-LEN(SUBSTITUTE($A475,M$1,""))</f>
        <v>0</v>
      </c>
      <c r="N475">
        <f>LEN($A475)-LEN(SUBSTITUTE($A475,N$1,""))</f>
        <v>0</v>
      </c>
      <c r="O475">
        <f>LEN($A475)-LEN(SUBSTITUTE($A475,O$1,""))</f>
        <v>0</v>
      </c>
      <c r="P475">
        <f>LEN($A475)-LEN(SUBSTITUTE($A475,P$1,""))</f>
        <v>2</v>
      </c>
      <c r="Q475">
        <f>LEN($A475)-LEN(SUBSTITUTE($A475,Q$1,""))</f>
        <v>0</v>
      </c>
      <c r="R475">
        <f>LEN($A475)-LEN(SUBSTITUTE($A475,R$1,""))</f>
        <v>2</v>
      </c>
      <c r="S475">
        <f>LEN($A475)-LEN(SUBSTITUTE($A475,S$1,""))</f>
        <v>0</v>
      </c>
      <c r="T475">
        <f>LEN($A475)-LEN(SUBSTITUTE($A475,T$1,""))</f>
        <v>0</v>
      </c>
      <c r="U475">
        <f>LEN($A475)-LEN(SUBSTITUTE($A475,U$1,""))</f>
        <v>0</v>
      </c>
      <c r="V475">
        <f>I475+1</f>
        <v>1</v>
      </c>
      <c r="W475">
        <f>J475+1</f>
        <v>2</v>
      </c>
      <c r="X475">
        <f>K475+1</f>
        <v>1</v>
      </c>
      <c r="Y475">
        <f>L475+1</f>
        <v>1</v>
      </c>
      <c r="Z475">
        <f>M475+1</f>
        <v>1</v>
      </c>
      <c r="AA475">
        <f>N475+1</f>
        <v>1</v>
      </c>
      <c r="AB475">
        <f>O475+1</f>
        <v>1</v>
      </c>
      <c r="AC475">
        <f>P475+1</f>
        <v>3</v>
      </c>
      <c r="AD475">
        <f>Q475+1</f>
        <v>1</v>
      </c>
      <c r="AE475">
        <f>R475+1</f>
        <v>3</v>
      </c>
      <c r="AF475">
        <f>S475+1</f>
        <v>1</v>
      </c>
      <c r="AG475">
        <f>T475+1</f>
        <v>1</v>
      </c>
      <c r="AH475">
        <f>U475+1</f>
        <v>1</v>
      </c>
      <c r="AI475">
        <f>PRODUCT(V475:AH475)</f>
        <v>18</v>
      </c>
      <c r="AJ475" t="b">
        <f>AI475=6</f>
        <v>0</v>
      </c>
      <c r="AK475" t="b">
        <f>AI475=10</f>
        <v>0</v>
      </c>
      <c r="AL475" t="b">
        <f>AI475=12</f>
        <v>0</v>
      </c>
      <c r="AM475" t="b">
        <f>AI475=16</f>
        <v>0</v>
      </c>
      <c r="AN475" t="b">
        <f>AI475=18</f>
        <v>1</v>
      </c>
      <c r="AO475" t="b">
        <f>AI475=24</f>
        <v>0</v>
      </c>
      <c r="AP475" t="b">
        <f>AI475=32</f>
        <v>0</v>
      </c>
      <c r="AQ475" t="str">
        <f>IF(AI475=6,"7",IF(AI475=10,"6",IF(AI475=12,"5",
IF(AI475=16,"4",IF(AI475=18,"3",IF(AI475=24,"2",IF(AI475=32,"1","0"))))))
)</f>
        <v>3</v>
      </c>
      <c r="AR475" t="str">
        <f>_xlfn.XLOOKUP(D475, $BF$1:$BR$1, $BF$2:$BR$2)</f>
        <v>07</v>
      </c>
      <c r="AS475" t="str">
        <f>_xlfn.XLOOKUP(E475, $BF$1:$BR$1, $BF$2:$BR$2)</f>
        <v>13</v>
      </c>
      <c r="AT475" t="str">
        <f>_xlfn.XLOOKUP(F475, $BF$1:$BR$1, $BF$2:$BR$2)</f>
        <v>05</v>
      </c>
      <c r="AU475" t="str">
        <f>_xlfn.XLOOKUP(G475, $BF$1:$BR$1, $BF$2:$BR$2)</f>
        <v>05</v>
      </c>
      <c r="AV475" t="str">
        <f>_xlfn.XLOOKUP(H475, $BF$1:$BR$1, $BF$2:$BR$2)</f>
        <v>07</v>
      </c>
      <c r="AW475">
        <f>VALUE(_xlfn.TEXTJOIN("", TRUE, AQ475:AV475))</f>
        <v>30713050507</v>
      </c>
      <c r="AX475">
        <v>30713050507</v>
      </c>
      <c r="AY475">
        <f t="shared" si="7"/>
        <v>527</v>
      </c>
      <c r="AZ475">
        <f>B475*AY475</f>
        <v>241366</v>
      </c>
    </row>
    <row r="476" spans="1:52" x14ac:dyDescent="0.25">
      <c r="A476" t="s">
        <v>852</v>
      </c>
      <c r="B476">
        <v>460</v>
      </c>
      <c r="C476" t="str">
        <f>TEXT(A476, "0")</f>
        <v>7QQ72</v>
      </c>
      <c r="D476" t="str">
        <f>MID($C476, 1, 1)</f>
        <v>7</v>
      </c>
      <c r="E476" t="str">
        <f>MID($C476, 2, 1)</f>
        <v>Q</v>
      </c>
      <c r="F476" t="str">
        <f>MID($C476, 3, 1)</f>
        <v>Q</v>
      </c>
      <c r="G476" t="str">
        <f>MID($C476, 4, 1)</f>
        <v>7</v>
      </c>
      <c r="H476" t="str">
        <f>MID($C476, 5, 1)</f>
        <v>2</v>
      </c>
      <c r="I476">
        <f>LEN($A476)-LEN(SUBSTITUTE($A476,I$1,""))</f>
        <v>0</v>
      </c>
      <c r="J476">
        <f>LEN($A476)-LEN(SUBSTITUTE($A476,J$1,""))</f>
        <v>0</v>
      </c>
      <c r="K476">
        <f>LEN($A476)-LEN(SUBSTITUTE($A476,K$1,""))</f>
        <v>2</v>
      </c>
      <c r="L476">
        <f>LEN($A476)-LEN(SUBSTITUTE($A476,L$1,""))</f>
        <v>0</v>
      </c>
      <c r="M476">
        <f>LEN($A476)-LEN(SUBSTITUTE($A476,M$1,""))</f>
        <v>0</v>
      </c>
      <c r="N476">
        <f>LEN($A476)-LEN(SUBSTITUTE($A476,N$1,""))</f>
        <v>0</v>
      </c>
      <c r="O476">
        <f>LEN($A476)-LEN(SUBSTITUTE($A476,O$1,""))</f>
        <v>0</v>
      </c>
      <c r="P476">
        <f>LEN($A476)-LEN(SUBSTITUTE($A476,P$1,""))</f>
        <v>2</v>
      </c>
      <c r="Q476">
        <f>LEN($A476)-LEN(SUBSTITUTE($A476,Q$1,""))</f>
        <v>0</v>
      </c>
      <c r="R476">
        <f>LEN($A476)-LEN(SUBSTITUTE($A476,R$1,""))</f>
        <v>0</v>
      </c>
      <c r="S476">
        <f>LEN($A476)-LEN(SUBSTITUTE($A476,S$1,""))</f>
        <v>0</v>
      </c>
      <c r="T476">
        <f>LEN($A476)-LEN(SUBSTITUTE($A476,T$1,""))</f>
        <v>0</v>
      </c>
      <c r="U476">
        <f>LEN($A476)-LEN(SUBSTITUTE($A476,U$1,""))</f>
        <v>1</v>
      </c>
      <c r="V476">
        <f>I476+1</f>
        <v>1</v>
      </c>
      <c r="W476">
        <f>J476+1</f>
        <v>1</v>
      </c>
      <c r="X476">
        <f>K476+1</f>
        <v>3</v>
      </c>
      <c r="Y476">
        <f>L476+1</f>
        <v>1</v>
      </c>
      <c r="Z476">
        <f>M476+1</f>
        <v>1</v>
      </c>
      <c r="AA476">
        <f>N476+1</f>
        <v>1</v>
      </c>
      <c r="AB476">
        <f>O476+1</f>
        <v>1</v>
      </c>
      <c r="AC476">
        <f>P476+1</f>
        <v>3</v>
      </c>
      <c r="AD476">
        <f>Q476+1</f>
        <v>1</v>
      </c>
      <c r="AE476">
        <f>R476+1</f>
        <v>1</v>
      </c>
      <c r="AF476">
        <f>S476+1</f>
        <v>1</v>
      </c>
      <c r="AG476">
        <f>T476+1</f>
        <v>1</v>
      </c>
      <c r="AH476">
        <f>U476+1</f>
        <v>2</v>
      </c>
      <c r="AI476">
        <f>PRODUCT(V476:AH476)</f>
        <v>18</v>
      </c>
      <c r="AJ476" t="b">
        <f>AI476=6</f>
        <v>0</v>
      </c>
      <c r="AK476" t="b">
        <f>AI476=10</f>
        <v>0</v>
      </c>
      <c r="AL476" t="b">
        <f>AI476=12</f>
        <v>0</v>
      </c>
      <c r="AM476" t="b">
        <f>AI476=16</f>
        <v>0</v>
      </c>
      <c r="AN476" t="b">
        <f>AI476=18</f>
        <v>1</v>
      </c>
      <c r="AO476" t="b">
        <f>AI476=24</f>
        <v>0</v>
      </c>
      <c r="AP476" t="b">
        <f>AI476=32</f>
        <v>0</v>
      </c>
      <c r="AQ476" t="str">
        <f>IF(AI476=6,"7",IF(AI476=10,"6",IF(AI476=12,"5",
IF(AI476=16,"4",IF(AI476=18,"3",IF(AI476=24,"2",IF(AI476=32,"1","0"))))))
)</f>
        <v>3</v>
      </c>
      <c r="AR476" t="str">
        <f>_xlfn.XLOOKUP(D476, $BF$1:$BR$1, $BF$2:$BR$2)</f>
        <v>07</v>
      </c>
      <c r="AS476" t="str">
        <f>_xlfn.XLOOKUP(E476, $BF$1:$BR$1, $BF$2:$BR$2)</f>
        <v>12</v>
      </c>
      <c r="AT476" t="str">
        <f>_xlfn.XLOOKUP(F476, $BF$1:$BR$1, $BF$2:$BR$2)</f>
        <v>12</v>
      </c>
      <c r="AU476" t="str">
        <f>_xlfn.XLOOKUP(G476, $BF$1:$BR$1, $BF$2:$BR$2)</f>
        <v>07</v>
      </c>
      <c r="AV476" t="str">
        <f>_xlfn.XLOOKUP(H476, $BF$1:$BR$1, $BF$2:$BR$2)</f>
        <v>02</v>
      </c>
      <c r="AW476">
        <f>VALUE(_xlfn.TEXTJOIN("", TRUE, AQ476:AV476))</f>
        <v>30712120702</v>
      </c>
      <c r="AX476">
        <v>30712120702</v>
      </c>
      <c r="AY476">
        <f t="shared" si="7"/>
        <v>526</v>
      </c>
      <c r="AZ476">
        <f>B476*AY476</f>
        <v>241960</v>
      </c>
    </row>
    <row r="477" spans="1:52" x14ac:dyDescent="0.25">
      <c r="A477" t="s">
        <v>197</v>
      </c>
      <c r="B477">
        <v>508</v>
      </c>
      <c r="C477" t="str">
        <f>TEXT(A477, "0")</f>
        <v>7Q7JQ</v>
      </c>
      <c r="D477" t="str">
        <f>MID($C477, 1, 1)</f>
        <v>7</v>
      </c>
      <c r="E477" t="str">
        <f>MID($C477, 2, 1)</f>
        <v>Q</v>
      </c>
      <c r="F477" t="str">
        <f>MID($C477, 3, 1)</f>
        <v>7</v>
      </c>
      <c r="G477" t="str">
        <f>MID($C477, 4, 1)</f>
        <v>J</v>
      </c>
      <c r="H477" t="str">
        <f>MID($C477, 5, 1)</f>
        <v>Q</v>
      </c>
      <c r="I477">
        <f>LEN($A477)-LEN(SUBSTITUTE($A477,I$1,""))</f>
        <v>0</v>
      </c>
      <c r="J477">
        <f>LEN($A477)-LEN(SUBSTITUTE($A477,J$1,""))</f>
        <v>0</v>
      </c>
      <c r="K477">
        <f>LEN($A477)-LEN(SUBSTITUTE($A477,K$1,""))</f>
        <v>2</v>
      </c>
      <c r="L477">
        <f>LEN($A477)-LEN(SUBSTITUTE($A477,L$1,""))</f>
        <v>1</v>
      </c>
      <c r="M477">
        <f>LEN($A477)-LEN(SUBSTITUTE($A477,M$1,""))</f>
        <v>0</v>
      </c>
      <c r="N477">
        <f>LEN($A477)-LEN(SUBSTITUTE($A477,N$1,""))</f>
        <v>0</v>
      </c>
      <c r="O477">
        <f>LEN($A477)-LEN(SUBSTITUTE($A477,O$1,""))</f>
        <v>0</v>
      </c>
      <c r="P477">
        <f>LEN($A477)-LEN(SUBSTITUTE($A477,P$1,""))</f>
        <v>2</v>
      </c>
      <c r="Q477">
        <f>LEN($A477)-LEN(SUBSTITUTE($A477,Q$1,""))</f>
        <v>0</v>
      </c>
      <c r="R477">
        <f>LEN($A477)-LEN(SUBSTITUTE($A477,R$1,""))</f>
        <v>0</v>
      </c>
      <c r="S477">
        <f>LEN($A477)-LEN(SUBSTITUTE($A477,S$1,""))</f>
        <v>0</v>
      </c>
      <c r="T477">
        <f>LEN($A477)-LEN(SUBSTITUTE($A477,T$1,""))</f>
        <v>0</v>
      </c>
      <c r="U477">
        <f>LEN($A477)-LEN(SUBSTITUTE($A477,U$1,""))</f>
        <v>0</v>
      </c>
      <c r="V477">
        <f>I477+1</f>
        <v>1</v>
      </c>
      <c r="W477">
        <f>J477+1</f>
        <v>1</v>
      </c>
      <c r="X477">
        <f>K477+1</f>
        <v>3</v>
      </c>
      <c r="Y477">
        <f>L477+1</f>
        <v>2</v>
      </c>
      <c r="Z477">
        <f>M477+1</f>
        <v>1</v>
      </c>
      <c r="AA477">
        <f>N477+1</f>
        <v>1</v>
      </c>
      <c r="AB477">
        <f>O477+1</f>
        <v>1</v>
      </c>
      <c r="AC477">
        <f>P477+1</f>
        <v>3</v>
      </c>
      <c r="AD477">
        <f>Q477+1</f>
        <v>1</v>
      </c>
      <c r="AE477">
        <f>R477+1</f>
        <v>1</v>
      </c>
      <c r="AF477">
        <f>S477+1</f>
        <v>1</v>
      </c>
      <c r="AG477">
        <f>T477+1</f>
        <v>1</v>
      </c>
      <c r="AH477">
        <f>U477+1</f>
        <v>1</v>
      </c>
      <c r="AI477">
        <f>PRODUCT(V477:AH477)</f>
        <v>18</v>
      </c>
      <c r="AJ477" t="b">
        <f>AI477=6</f>
        <v>0</v>
      </c>
      <c r="AK477" t="b">
        <f>AI477=10</f>
        <v>0</v>
      </c>
      <c r="AL477" t="b">
        <f>AI477=12</f>
        <v>0</v>
      </c>
      <c r="AM477" t="b">
        <f>AI477=16</f>
        <v>0</v>
      </c>
      <c r="AN477" t="b">
        <f>AI477=18</f>
        <v>1</v>
      </c>
      <c r="AO477" t="b">
        <f>AI477=24</f>
        <v>0</v>
      </c>
      <c r="AP477" t="b">
        <f>AI477=32</f>
        <v>0</v>
      </c>
      <c r="AQ477" t="str">
        <f>IF(AI477=6,"7",IF(AI477=10,"6",IF(AI477=12,"5",
IF(AI477=16,"4",IF(AI477=18,"3",IF(AI477=24,"2",IF(AI477=32,"1","0"))))))
)</f>
        <v>3</v>
      </c>
      <c r="AR477" t="str">
        <f>_xlfn.XLOOKUP(D477, $BF$1:$BR$1, $BF$2:$BR$2)</f>
        <v>07</v>
      </c>
      <c r="AS477" t="str">
        <f>_xlfn.XLOOKUP(E477, $BF$1:$BR$1, $BF$2:$BR$2)</f>
        <v>12</v>
      </c>
      <c r="AT477" t="str">
        <f>_xlfn.XLOOKUP(F477, $BF$1:$BR$1, $BF$2:$BR$2)</f>
        <v>07</v>
      </c>
      <c r="AU477" t="str">
        <f>_xlfn.XLOOKUP(G477, $BF$1:$BR$1, $BF$2:$BR$2)</f>
        <v>11</v>
      </c>
      <c r="AV477" t="str">
        <f>_xlfn.XLOOKUP(H477, $BF$1:$BR$1, $BF$2:$BR$2)</f>
        <v>12</v>
      </c>
      <c r="AW477">
        <f>VALUE(_xlfn.TEXTJOIN("", TRUE, AQ477:AV477))</f>
        <v>30712071112</v>
      </c>
      <c r="AX477">
        <v>30712071112</v>
      </c>
      <c r="AY477">
        <f t="shared" si="7"/>
        <v>525</v>
      </c>
      <c r="AZ477">
        <f>B477*AY477</f>
        <v>266700</v>
      </c>
    </row>
    <row r="478" spans="1:52" x14ac:dyDescent="0.25">
      <c r="A478" t="s">
        <v>758</v>
      </c>
      <c r="B478">
        <v>353</v>
      </c>
      <c r="C478" t="str">
        <f>TEXT(A478, "0")</f>
        <v>79793</v>
      </c>
      <c r="D478" t="str">
        <f>MID($C478, 1, 1)</f>
        <v>7</v>
      </c>
      <c r="E478" t="str">
        <f>MID($C478, 2, 1)</f>
        <v>9</v>
      </c>
      <c r="F478" t="str">
        <f>MID($C478, 3, 1)</f>
        <v>7</v>
      </c>
      <c r="G478" t="str">
        <f>MID($C478, 4, 1)</f>
        <v>9</v>
      </c>
      <c r="H478" t="str">
        <f>MID($C478, 5, 1)</f>
        <v>3</v>
      </c>
      <c r="I478">
        <f>LEN($A478)-LEN(SUBSTITUTE($A478,I$1,""))</f>
        <v>0</v>
      </c>
      <c r="J478">
        <f>LEN($A478)-LEN(SUBSTITUTE($A478,J$1,""))</f>
        <v>0</v>
      </c>
      <c r="K478">
        <f>LEN($A478)-LEN(SUBSTITUTE($A478,K$1,""))</f>
        <v>0</v>
      </c>
      <c r="L478">
        <f>LEN($A478)-LEN(SUBSTITUTE($A478,L$1,""))</f>
        <v>0</v>
      </c>
      <c r="M478">
        <f>LEN($A478)-LEN(SUBSTITUTE($A478,M$1,""))</f>
        <v>0</v>
      </c>
      <c r="N478">
        <f>LEN($A478)-LEN(SUBSTITUTE($A478,N$1,""))</f>
        <v>2</v>
      </c>
      <c r="O478">
        <f>LEN($A478)-LEN(SUBSTITUTE($A478,O$1,""))</f>
        <v>0</v>
      </c>
      <c r="P478">
        <f>LEN($A478)-LEN(SUBSTITUTE($A478,P$1,""))</f>
        <v>2</v>
      </c>
      <c r="Q478">
        <f>LEN($A478)-LEN(SUBSTITUTE($A478,Q$1,""))</f>
        <v>0</v>
      </c>
      <c r="R478">
        <f>LEN($A478)-LEN(SUBSTITUTE($A478,R$1,""))</f>
        <v>0</v>
      </c>
      <c r="S478">
        <f>LEN($A478)-LEN(SUBSTITUTE($A478,S$1,""))</f>
        <v>0</v>
      </c>
      <c r="T478">
        <f>LEN($A478)-LEN(SUBSTITUTE($A478,T$1,""))</f>
        <v>1</v>
      </c>
      <c r="U478">
        <f>LEN($A478)-LEN(SUBSTITUTE($A478,U$1,""))</f>
        <v>0</v>
      </c>
      <c r="V478">
        <f>I478+1</f>
        <v>1</v>
      </c>
      <c r="W478">
        <f>J478+1</f>
        <v>1</v>
      </c>
      <c r="X478">
        <f>K478+1</f>
        <v>1</v>
      </c>
      <c r="Y478">
        <f>L478+1</f>
        <v>1</v>
      </c>
      <c r="Z478">
        <f>M478+1</f>
        <v>1</v>
      </c>
      <c r="AA478">
        <f>N478+1</f>
        <v>3</v>
      </c>
      <c r="AB478">
        <f>O478+1</f>
        <v>1</v>
      </c>
      <c r="AC478">
        <f>P478+1</f>
        <v>3</v>
      </c>
      <c r="AD478">
        <f>Q478+1</f>
        <v>1</v>
      </c>
      <c r="AE478">
        <f>R478+1</f>
        <v>1</v>
      </c>
      <c r="AF478">
        <f>S478+1</f>
        <v>1</v>
      </c>
      <c r="AG478">
        <f>T478+1</f>
        <v>2</v>
      </c>
      <c r="AH478">
        <f>U478+1</f>
        <v>1</v>
      </c>
      <c r="AI478">
        <f>PRODUCT(V478:AH478)</f>
        <v>18</v>
      </c>
      <c r="AJ478" t="b">
        <f>AI478=6</f>
        <v>0</v>
      </c>
      <c r="AK478" t="b">
        <f>AI478=10</f>
        <v>0</v>
      </c>
      <c r="AL478" t="b">
        <f>AI478=12</f>
        <v>0</v>
      </c>
      <c r="AM478" t="b">
        <f>AI478=16</f>
        <v>0</v>
      </c>
      <c r="AN478" t="b">
        <f>AI478=18</f>
        <v>1</v>
      </c>
      <c r="AO478" t="b">
        <f>AI478=24</f>
        <v>0</v>
      </c>
      <c r="AP478" t="b">
        <f>AI478=32</f>
        <v>0</v>
      </c>
      <c r="AQ478" t="str">
        <f>IF(AI478=6,"7",IF(AI478=10,"6",IF(AI478=12,"5",
IF(AI478=16,"4",IF(AI478=18,"3",IF(AI478=24,"2",IF(AI478=32,"1","0"))))))
)</f>
        <v>3</v>
      </c>
      <c r="AR478" t="str">
        <f>_xlfn.XLOOKUP(D478, $BF$1:$BR$1, $BF$2:$BR$2)</f>
        <v>07</v>
      </c>
      <c r="AS478" t="str">
        <f>_xlfn.XLOOKUP(E478, $BF$1:$BR$1, $BF$2:$BR$2)</f>
        <v>09</v>
      </c>
      <c r="AT478" t="str">
        <f>_xlfn.XLOOKUP(F478, $BF$1:$BR$1, $BF$2:$BR$2)</f>
        <v>07</v>
      </c>
      <c r="AU478" t="str">
        <f>_xlfn.XLOOKUP(G478, $BF$1:$BR$1, $BF$2:$BR$2)</f>
        <v>09</v>
      </c>
      <c r="AV478" t="str">
        <f>_xlfn.XLOOKUP(H478, $BF$1:$BR$1, $BF$2:$BR$2)</f>
        <v>03</v>
      </c>
      <c r="AW478">
        <f>VALUE(_xlfn.TEXTJOIN("", TRUE, AQ478:AV478))</f>
        <v>30709070903</v>
      </c>
      <c r="AX478">
        <v>30709070903</v>
      </c>
      <c r="AY478">
        <f t="shared" si="7"/>
        <v>524</v>
      </c>
      <c r="AZ478">
        <f>B478*AY478</f>
        <v>184972</v>
      </c>
    </row>
    <row r="479" spans="1:52" x14ac:dyDescent="0.25">
      <c r="A479" t="s">
        <v>637</v>
      </c>
      <c r="B479">
        <v>309</v>
      </c>
      <c r="C479" t="str">
        <f>TEXT(A479, "0")</f>
        <v>77K3K</v>
      </c>
      <c r="D479" t="str">
        <f>MID($C479, 1, 1)</f>
        <v>7</v>
      </c>
      <c r="E479" t="str">
        <f>MID($C479, 2, 1)</f>
        <v>7</v>
      </c>
      <c r="F479" t="str">
        <f>MID($C479, 3, 1)</f>
        <v>K</v>
      </c>
      <c r="G479" t="str">
        <f>MID($C479, 4, 1)</f>
        <v>3</v>
      </c>
      <c r="H479" t="str">
        <f>MID($C479, 5, 1)</f>
        <v>K</v>
      </c>
      <c r="I479">
        <f>LEN($A479)-LEN(SUBSTITUTE($A479,I$1,""))</f>
        <v>0</v>
      </c>
      <c r="J479">
        <f>LEN($A479)-LEN(SUBSTITUTE($A479,J$1,""))</f>
        <v>2</v>
      </c>
      <c r="K479">
        <f>LEN($A479)-LEN(SUBSTITUTE($A479,K$1,""))</f>
        <v>0</v>
      </c>
      <c r="L479">
        <f>LEN($A479)-LEN(SUBSTITUTE($A479,L$1,""))</f>
        <v>0</v>
      </c>
      <c r="M479">
        <f>LEN($A479)-LEN(SUBSTITUTE($A479,M$1,""))</f>
        <v>0</v>
      </c>
      <c r="N479">
        <f>LEN($A479)-LEN(SUBSTITUTE($A479,N$1,""))</f>
        <v>0</v>
      </c>
      <c r="O479">
        <f>LEN($A479)-LEN(SUBSTITUTE($A479,O$1,""))</f>
        <v>0</v>
      </c>
      <c r="P479">
        <f>LEN($A479)-LEN(SUBSTITUTE($A479,P$1,""))</f>
        <v>2</v>
      </c>
      <c r="Q479">
        <f>LEN($A479)-LEN(SUBSTITUTE($A479,Q$1,""))</f>
        <v>0</v>
      </c>
      <c r="R479">
        <f>LEN($A479)-LEN(SUBSTITUTE($A479,R$1,""))</f>
        <v>0</v>
      </c>
      <c r="S479">
        <f>LEN($A479)-LEN(SUBSTITUTE($A479,S$1,""))</f>
        <v>0</v>
      </c>
      <c r="T479">
        <f>LEN($A479)-LEN(SUBSTITUTE($A479,T$1,""))</f>
        <v>1</v>
      </c>
      <c r="U479">
        <f>LEN($A479)-LEN(SUBSTITUTE($A479,U$1,""))</f>
        <v>0</v>
      </c>
      <c r="V479">
        <f>I479+1</f>
        <v>1</v>
      </c>
      <c r="W479">
        <f>J479+1</f>
        <v>3</v>
      </c>
      <c r="X479">
        <f>K479+1</f>
        <v>1</v>
      </c>
      <c r="Y479">
        <f>L479+1</f>
        <v>1</v>
      </c>
      <c r="Z479">
        <f>M479+1</f>
        <v>1</v>
      </c>
      <c r="AA479">
        <f>N479+1</f>
        <v>1</v>
      </c>
      <c r="AB479">
        <f>O479+1</f>
        <v>1</v>
      </c>
      <c r="AC479">
        <f>P479+1</f>
        <v>3</v>
      </c>
      <c r="AD479">
        <f>Q479+1</f>
        <v>1</v>
      </c>
      <c r="AE479">
        <f>R479+1</f>
        <v>1</v>
      </c>
      <c r="AF479">
        <f>S479+1</f>
        <v>1</v>
      </c>
      <c r="AG479">
        <f>T479+1</f>
        <v>2</v>
      </c>
      <c r="AH479">
        <f>U479+1</f>
        <v>1</v>
      </c>
      <c r="AI479">
        <f>PRODUCT(V479:AH479)</f>
        <v>18</v>
      </c>
      <c r="AJ479" t="b">
        <f>AI479=6</f>
        <v>0</v>
      </c>
      <c r="AK479" t="b">
        <f>AI479=10</f>
        <v>0</v>
      </c>
      <c r="AL479" t="b">
        <f>AI479=12</f>
        <v>0</v>
      </c>
      <c r="AM479" t="b">
        <f>AI479=16</f>
        <v>0</v>
      </c>
      <c r="AN479" t="b">
        <f>AI479=18</f>
        <v>1</v>
      </c>
      <c r="AO479" t="b">
        <f>AI479=24</f>
        <v>0</v>
      </c>
      <c r="AP479" t="b">
        <f>AI479=32</f>
        <v>0</v>
      </c>
      <c r="AQ479" t="str">
        <f>IF(AI479=6,"7",IF(AI479=10,"6",IF(AI479=12,"5",
IF(AI479=16,"4",IF(AI479=18,"3",IF(AI479=24,"2",IF(AI479=32,"1","0"))))))
)</f>
        <v>3</v>
      </c>
      <c r="AR479" t="str">
        <f>_xlfn.XLOOKUP(D479, $BF$1:$BR$1, $BF$2:$BR$2)</f>
        <v>07</v>
      </c>
      <c r="AS479" t="str">
        <f>_xlfn.XLOOKUP(E479, $BF$1:$BR$1, $BF$2:$BR$2)</f>
        <v>07</v>
      </c>
      <c r="AT479" t="str">
        <f>_xlfn.XLOOKUP(F479, $BF$1:$BR$1, $BF$2:$BR$2)</f>
        <v>13</v>
      </c>
      <c r="AU479" t="str">
        <f>_xlfn.XLOOKUP(G479, $BF$1:$BR$1, $BF$2:$BR$2)</f>
        <v>03</v>
      </c>
      <c r="AV479" t="str">
        <f>_xlfn.XLOOKUP(H479, $BF$1:$BR$1, $BF$2:$BR$2)</f>
        <v>13</v>
      </c>
      <c r="AW479">
        <f>VALUE(_xlfn.TEXTJOIN("", TRUE, AQ479:AV479))</f>
        <v>30707130313</v>
      </c>
      <c r="AX479">
        <v>30707130313</v>
      </c>
      <c r="AY479">
        <f t="shared" si="7"/>
        <v>523</v>
      </c>
      <c r="AZ479">
        <f>B479*AY479</f>
        <v>161607</v>
      </c>
    </row>
    <row r="480" spans="1:52" x14ac:dyDescent="0.25">
      <c r="A480" t="s">
        <v>320</v>
      </c>
      <c r="B480">
        <v>946</v>
      </c>
      <c r="C480" t="str">
        <f>TEXT(A480, "0")</f>
        <v>77J2J</v>
      </c>
      <c r="D480" t="str">
        <f>MID($C480, 1, 1)</f>
        <v>7</v>
      </c>
      <c r="E480" t="str">
        <f>MID($C480, 2, 1)</f>
        <v>7</v>
      </c>
      <c r="F480" t="str">
        <f>MID($C480, 3, 1)</f>
        <v>J</v>
      </c>
      <c r="G480" t="str">
        <f>MID($C480, 4, 1)</f>
        <v>2</v>
      </c>
      <c r="H480" t="str">
        <f>MID($C480, 5, 1)</f>
        <v>J</v>
      </c>
      <c r="I480">
        <f>LEN($A480)-LEN(SUBSTITUTE($A480,I$1,""))</f>
        <v>0</v>
      </c>
      <c r="J480">
        <f>LEN($A480)-LEN(SUBSTITUTE($A480,J$1,""))</f>
        <v>0</v>
      </c>
      <c r="K480">
        <f>LEN($A480)-LEN(SUBSTITUTE($A480,K$1,""))</f>
        <v>0</v>
      </c>
      <c r="L480">
        <f>LEN($A480)-LEN(SUBSTITUTE($A480,L$1,""))</f>
        <v>2</v>
      </c>
      <c r="M480">
        <f>LEN($A480)-LEN(SUBSTITUTE($A480,M$1,""))</f>
        <v>0</v>
      </c>
      <c r="N480">
        <f>LEN($A480)-LEN(SUBSTITUTE($A480,N$1,""))</f>
        <v>0</v>
      </c>
      <c r="O480">
        <f>LEN($A480)-LEN(SUBSTITUTE($A480,O$1,""))</f>
        <v>0</v>
      </c>
      <c r="P480">
        <f>LEN($A480)-LEN(SUBSTITUTE($A480,P$1,""))</f>
        <v>2</v>
      </c>
      <c r="Q480">
        <f>LEN($A480)-LEN(SUBSTITUTE($A480,Q$1,""))</f>
        <v>0</v>
      </c>
      <c r="R480">
        <f>LEN($A480)-LEN(SUBSTITUTE($A480,R$1,""))</f>
        <v>0</v>
      </c>
      <c r="S480">
        <f>LEN($A480)-LEN(SUBSTITUTE($A480,S$1,""))</f>
        <v>0</v>
      </c>
      <c r="T480">
        <f>LEN($A480)-LEN(SUBSTITUTE($A480,T$1,""))</f>
        <v>0</v>
      </c>
      <c r="U480">
        <f>LEN($A480)-LEN(SUBSTITUTE($A480,U$1,""))</f>
        <v>1</v>
      </c>
      <c r="V480">
        <f>I480+1</f>
        <v>1</v>
      </c>
      <c r="W480">
        <f>J480+1</f>
        <v>1</v>
      </c>
      <c r="X480">
        <f>K480+1</f>
        <v>1</v>
      </c>
      <c r="Y480">
        <f>L480+1</f>
        <v>3</v>
      </c>
      <c r="Z480">
        <f>M480+1</f>
        <v>1</v>
      </c>
      <c r="AA480">
        <f>N480+1</f>
        <v>1</v>
      </c>
      <c r="AB480">
        <f>O480+1</f>
        <v>1</v>
      </c>
      <c r="AC480">
        <f>P480+1</f>
        <v>3</v>
      </c>
      <c r="AD480">
        <f>Q480+1</f>
        <v>1</v>
      </c>
      <c r="AE480">
        <f>R480+1</f>
        <v>1</v>
      </c>
      <c r="AF480">
        <f>S480+1</f>
        <v>1</v>
      </c>
      <c r="AG480">
        <f>T480+1</f>
        <v>1</v>
      </c>
      <c r="AH480">
        <f>U480+1</f>
        <v>2</v>
      </c>
      <c r="AI480">
        <f>PRODUCT(V480:AH480)</f>
        <v>18</v>
      </c>
      <c r="AJ480" t="b">
        <f>AI480=6</f>
        <v>0</v>
      </c>
      <c r="AK480" t="b">
        <f>AI480=10</f>
        <v>0</v>
      </c>
      <c r="AL480" t="b">
        <f>AI480=12</f>
        <v>0</v>
      </c>
      <c r="AM480" t="b">
        <f>AI480=16</f>
        <v>0</v>
      </c>
      <c r="AN480" t="b">
        <f>AI480=18</f>
        <v>1</v>
      </c>
      <c r="AO480" t="b">
        <f>AI480=24</f>
        <v>0</v>
      </c>
      <c r="AP480" t="b">
        <f>AI480=32</f>
        <v>0</v>
      </c>
      <c r="AQ480" t="str">
        <f>IF(AI480=6,"7",IF(AI480=10,"6",IF(AI480=12,"5",
IF(AI480=16,"4",IF(AI480=18,"3",IF(AI480=24,"2",IF(AI480=32,"1","0"))))))
)</f>
        <v>3</v>
      </c>
      <c r="AR480" t="str">
        <f>_xlfn.XLOOKUP(D480, $BF$1:$BR$1, $BF$2:$BR$2)</f>
        <v>07</v>
      </c>
      <c r="AS480" t="str">
        <f>_xlfn.XLOOKUP(E480, $BF$1:$BR$1, $BF$2:$BR$2)</f>
        <v>07</v>
      </c>
      <c r="AT480" t="str">
        <f>_xlfn.XLOOKUP(F480, $BF$1:$BR$1, $BF$2:$BR$2)</f>
        <v>11</v>
      </c>
      <c r="AU480" t="str">
        <f>_xlfn.XLOOKUP(G480, $BF$1:$BR$1, $BF$2:$BR$2)</f>
        <v>02</v>
      </c>
      <c r="AV480" t="str">
        <f>_xlfn.XLOOKUP(H480, $BF$1:$BR$1, $BF$2:$BR$2)</f>
        <v>11</v>
      </c>
      <c r="AW480">
        <f>VALUE(_xlfn.TEXTJOIN("", TRUE, AQ480:AV480))</f>
        <v>30707110211</v>
      </c>
      <c r="AX480">
        <v>30707110211</v>
      </c>
      <c r="AY480">
        <f t="shared" si="7"/>
        <v>522</v>
      </c>
      <c r="AZ480">
        <f>B480*AY480</f>
        <v>493812</v>
      </c>
    </row>
    <row r="481" spans="1:52" x14ac:dyDescent="0.25">
      <c r="A481" t="s">
        <v>772</v>
      </c>
      <c r="B481">
        <v>65</v>
      </c>
      <c r="C481" t="str">
        <f>TEXT(A481, "0")</f>
        <v>778K8</v>
      </c>
      <c r="D481" t="str">
        <f>MID($C481, 1, 1)</f>
        <v>7</v>
      </c>
      <c r="E481" t="str">
        <f>MID($C481, 2, 1)</f>
        <v>7</v>
      </c>
      <c r="F481" t="str">
        <f>MID($C481, 3, 1)</f>
        <v>8</v>
      </c>
      <c r="G481" t="str">
        <f>MID($C481, 4, 1)</f>
        <v>K</v>
      </c>
      <c r="H481" t="str">
        <f>MID($C481, 5, 1)</f>
        <v>8</v>
      </c>
      <c r="I481">
        <f>LEN($A481)-LEN(SUBSTITUTE($A481,I$1,""))</f>
        <v>0</v>
      </c>
      <c r="J481">
        <f>LEN($A481)-LEN(SUBSTITUTE($A481,J$1,""))</f>
        <v>1</v>
      </c>
      <c r="K481">
        <f>LEN($A481)-LEN(SUBSTITUTE($A481,K$1,""))</f>
        <v>0</v>
      </c>
      <c r="L481">
        <f>LEN($A481)-LEN(SUBSTITUTE($A481,L$1,""))</f>
        <v>0</v>
      </c>
      <c r="M481">
        <f>LEN($A481)-LEN(SUBSTITUTE($A481,M$1,""))</f>
        <v>0</v>
      </c>
      <c r="N481">
        <f>LEN($A481)-LEN(SUBSTITUTE($A481,N$1,""))</f>
        <v>0</v>
      </c>
      <c r="O481">
        <f>LEN($A481)-LEN(SUBSTITUTE($A481,O$1,""))</f>
        <v>2</v>
      </c>
      <c r="P481">
        <f>LEN($A481)-LEN(SUBSTITUTE($A481,P$1,""))</f>
        <v>2</v>
      </c>
      <c r="Q481">
        <f>LEN($A481)-LEN(SUBSTITUTE($A481,Q$1,""))</f>
        <v>0</v>
      </c>
      <c r="R481">
        <f>LEN($A481)-LEN(SUBSTITUTE($A481,R$1,""))</f>
        <v>0</v>
      </c>
      <c r="S481">
        <f>LEN($A481)-LEN(SUBSTITUTE($A481,S$1,""))</f>
        <v>0</v>
      </c>
      <c r="T481">
        <f>LEN($A481)-LEN(SUBSTITUTE($A481,T$1,""))</f>
        <v>0</v>
      </c>
      <c r="U481">
        <f>LEN($A481)-LEN(SUBSTITUTE($A481,U$1,""))</f>
        <v>0</v>
      </c>
      <c r="V481">
        <f>I481+1</f>
        <v>1</v>
      </c>
      <c r="W481">
        <f>J481+1</f>
        <v>2</v>
      </c>
      <c r="X481">
        <f>K481+1</f>
        <v>1</v>
      </c>
      <c r="Y481">
        <f>L481+1</f>
        <v>1</v>
      </c>
      <c r="Z481">
        <f>M481+1</f>
        <v>1</v>
      </c>
      <c r="AA481">
        <f>N481+1</f>
        <v>1</v>
      </c>
      <c r="AB481">
        <f>O481+1</f>
        <v>3</v>
      </c>
      <c r="AC481">
        <f>P481+1</f>
        <v>3</v>
      </c>
      <c r="AD481">
        <f>Q481+1</f>
        <v>1</v>
      </c>
      <c r="AE481">
        <f>R481+1</f>
        <v>1</v>
      </c>
      <c r="AF481">
        <f>S481+1</f>
        <v>1</v>
      </c>
      <c r="AG481">
        <f>T481+1</f>
        <v>1</v>
      </c>
      <c r="AH481">
        <f>U481+1</f>
        <v>1</v>
      </c>
      <c r="AI481">
        <f>PRODUCT(V481:AH481)</f>
        <v>18</v>
      </c>
      <c r="AJ481" t="b">
        <f>AI481=6</f>
        <v>0</v>
      </c>
      <c r="AK481" t="b">
        <f>AI481=10</f>
        <v>0</v>
      </c>
      <c r="AL481" t="b">
        <f>AI481=12</f>
        <v>0</v>
      </c>
      <c r="AM481" t="b">
        <f>AI481=16</f>
        <v>0</v>
      </c>
      <c r="AN481" t="b">
        <f>AI481=18</f>
        <v>1</v>
      </c>
      <c r="AO481" t="b">
        <f>AI481=24</f>
        <v>0</v>
      </c>
      <c r="AP481" t="b">
        <f>AI481=32</f>
        <v>0</v>
      </c>
      <c r="AQ481" t="str">
        <f>IF(AI481=6,"7",IF(AI481=10,"6",IF(AI481=12,"5",
IF(AI481=16,"4",IF(AI481=18,"3",IF(AI481=24,"2",IF(AI481=32,"1","0"))))))
)</f>
        <v>3</v>
      </c>
      <c r="AR481" t="str">
        <f>_xlfn.XLOOKUP(D481, $BF$1:$BR$1, $BF$2:$BR$2)</f>
        <v>07</v>
      </c>
      <c r="AS481" t="str">
        <f>_xlfn.XLOOKUP(E481, $BF$1:$BR$1, $BF$2:$BR$2)</f>
        <v>07</v>
      </c>
      <c r="AT481" t="str">
        <f>_xlfn.XLOOKUP(F481, $BF$1:$BR$1, $BF$2:$BR$2)</f>
        <v>08</v>
      </c>
      <c r="AU481" t="str">
        <f>_xlfn.XLOOKUP(G481, $BF$1:$BR$1, $BF$2:$BR$2)</f>
        <v>13</v>
      </c>
      <c r="AV481" t="str">
        <f>_xlfn.XLOOKUP(H481, $BF$1:$BR$1, $BF$2:$BR$2)</f>
        <v>08</v>
      </c>
      <c r="AW481">
        <f>VALUE(_xlfn.TEXTJOIN("", TRUE, AQ481:AV481))</f>
        <v>30707081308</v>
      </c>
      <c r="AX481">
        <v>30707081308</v>
      </c>
      <c r="AY481">
        <f t="shared" si="7"/>
        <v>521</v>
      </c>
      <c r="AZ481">
        <f>B481*AY481</f>
        <v>33865</v>
      </c>
    </row>
    <row r="482" spans="1:52" x14ac:dyDescent="0.25">
      <c r="A482" t="s">
        <v>641</v>
      </c>
      <c r="B482">
        <v>403</v>
      </c>
      <c r="C482" t="str">
        <f>TEXT(A482, "0")</f>
        <v>77866</v>
      </c>
      <c r="D482" t="str">
        <f>MID($C482, 1, 1)</f>
        <v>7</v>
      </c>
      <c r="E482" t="str">
        <f>MID($C482, 2, 1)</f>
        <v>7</v>
      </c>
      <c r="F482" t="str">
        <f>MID($C482, 3, 1)</f>
        <v>8</v>
      </c>
      <c r="G482" t="str">
        <f>MID($C482, 4, 1)</f>
        <v>6</v>
      </c>
      <c r="H482" t="str">
        <f>MID($C482, 5, 1)</f>
        <v>6</v>
      </c>
      <c r="I482">
        <f>LEN($A482)-LEN(SUBSTITUTE($A482,I$1,""))</f>
        <v>0</v>
      </c>
      <c r="J482">
        <f>LEN($A482)-LEN(SUBSTITUTE($A482,J$1,""))</f>
        <v>0</v>
      </c>
      <c r="K482">
        <f>LEN($A482)-LEN(SUBSTITUTE($A482,K$1,""))</f>
        <v>0</v>
      </c>
      <c r="L482">
        <f>LEN($A482)-LEN(SUBSTITUTE($A482,L$1,""))</f>
        <v>0</v>
      </c>
      <c r="M482">
        <f>LEN($A482)-LEN(SUBSTITUTE($A482,M$1,""))</f>
        <v>0</v>
      </c>
      <c r="N482">
        <f>LEN($A482)-LEN(SUBSTITUTE($A482,N$1,""))</f>
        <v>0</v>
      </c>
      <c r="O482">
        <f>LEN($A482)-LEN(SUBSTITUTE($A482,O$1,""))</f>
        <v>1</v>
      </c>
      <c r="P482">
        <f>LEN($A482)-LEN(SUBSTITUTE($A482,P$1,""))</f>
        <v>2</v>
      </c>
      <c r="Q482">
        <f>LEN($A482)-LEN(SUBSTITUTE($A482,Q$1,""))</f>
        <v>2</v>
      </c>
      <c r="R482">
        <f>LEN($A482)-LEN(SUBSTITUTE($A482,R$1,""))</f>
        <v>0</v>
      </c>
      <c r="S482">
        <f>LEN($A482)-LEN(SUBSTITUTE($A482,S$1,""))</f>
        <v>0</v>
      </c>
      <c r="T482">
        <f>LEN($A482)-LEN(SUBSTITUTE($A482,T$1,""))</f>
        <v>0</v>
      </c>
      <c r="U482">
        <f>LEN($A482)-LEN(SUBSTITUTE($A482,U$1,""))</f>
        <v>0</v>
      </c>
      <c r="V482">
        <f>I482+1</f>
        <v>1</v>
      </c>
      <c r="W482">
        <f>J482+1</f>
        <v>1</v>
      </c>
      <c r="X482">
        <f>K482+1</f>
        <v>1</v>
      </c>
      <c r="Y482">
        <f>L482+1</f>
        <v>1</v>
      </c>
      <c r="Z482">
        <f>M482+1</f>
        <v>1</v>
      </c>
      <c r="AA482">
        <f>N482+1</f>
        <v>1</v>
      </c>
      <c r="AB482">
        <f>O482+1</f>
        <v>2</v>
      </c>
      <c r="AC482">
        <f>P482+1</f>
        <v>3</v>
      </c>
      <c r="AD482">
        <f>Q482+1</f>
        <v>3</v>
      </c>
      <c r="AE482">
        <f>R482+1</f>
        <v>1</v>
      </c>
      <c r="AF482">
        <f>S482+1</f>
        <v>1</v>
      </c>
      <c r="AG482">
        <f>T482+1</f>
        <v>1</v>
      </c>
      <c r="AH482">
        <f>U482+1</f>
        <v>1</v>
      </c>
      <c r="AI482">
        <f>PRODUCT(V482:AH482)</f>
        <v>18</v>
      </c>
      <c r="AJ482" t="b">
        <f>AI482=6</f>
        <v>0</v>
      </c>
      <c r="AK482" t="b">
        <f>AI482=10</f>
        <v>0</v>
      </c>
      <c r="AL482" t="b">
        <f>AI482=12</f>
        <v>0</v>
      </c>
      <c r="AM482" t="b">
        <f>AI482=16</f>
        <v>0</v>
      </c>
      <c r="AN482" t="b">
        <f>AI482=18</f>
        <v>1</v>
      </c>
      <c r="AO482" t="b">
        <f>AI482=24</f>
        <v>0</v>
      </c>
      <c r="AP482" t="b">
        <f>AI482=32</f>
        <v>0</v>
      </c>
      <c r="AQ482" t="str">
        <f>IF(AI482=6,"7",IF(AI482=10,"6",IF(AI482=12,"5",
IF(AI482=16,"4",IF(AI482=18,"3",IF(AI482=24,"2",IF(AI482=32,"1","0"))))))
)</f>
        <v>3</v>
      </c>
      <c r="AR482" t="str">
        <f>_xlfn.XLOOKUP(D482, $BF$1:$BR$1, $BF$2:$BR$2)</f>
        <v>07</v>
      </c>
      <c r="AS482" t="str">
        <f>_xlfn.XLOOKUP(E482, $BF$1:$BR$1, $BF$2:$BR$2)</f>
        <v>07</v>
      </c>
      <c r="AT482" t="str">
        <f>_xlfn.XLOOKUP(F482, $BF$1:$BR$1, $BF$2:$BR$2)</f>
        <v>08</v>
      </c>
      <c r="AU482" t="str">
        <f>_xlfn.XLOOKUP(G482, $BF$1:$BR$1, $BF$2:$BR$2)</f>
        <v>06</v>
      </c>
      <c r="AV482" t="str">
        <f>_xlfn.XLOOKUP(H482, $BF$1:$BR$1, $BF$2:$BR$2)</f>
        <v>06</v>
      </c>
      <c r="AW482">
        <f>VALUE(_xlfn.TEXTJOIN("", TRUE, AQ482:AV482))</f>
        <v>30707080606</v>
      </c>
      <c r="AX482">
        <v>30707080606</v>
      </c>
      <c r="AY482">
        <f t="shared" si="7"/>
        <v>520</v>
      </c>
      <c r="AZ482">
        <f>B482*AY482</f>
        <v>209560</v>
      </c>
    </row>
    <row r="483" spans="1:52" x14ac:dyDescent="0.25">
      <c r="A483" t="s">
        <v>658</v>
      </c>
      <c r="B483">
        <v>981</v>
      </c>
      <c r="C483" t="str">
        <f>TEXT(A483, "0")</f>
        <v>77282</v>
      </c>
      <c r="D483" t="str">
        <f>MID($C483, 1, 1)</f>
        <v>7</v>
      </c>
      <c r="E483" t="str">
        <f>MID($C483, 2, 1)</f>
        <v>7</v>
      </c>
      <c r="F483" t="str">
        <f>MID($C483, 3, 1)</f>
        <v>2</v>
      </c>
      <c r="G483" t="str">
        <f>MID($C483, 4, 1)</f>
        <v>8</v>
      </c>
      <c r="H483" t="str">
        <f>MID($C483, 5, 1)</f>
        <v>2</v>
      </c>
      <c r="I483">
        <f>LEN($A483)-LEN(SUBSTITUTE($A483,I$1,""))</f>
        <v>0</v>
      </c>
      <c r="J483">
        <f>LEN($A483)-LEN(SUBSTITUTE($A483,J$1,""))</f>
        <v>0</v>
      </c>
      <c r="K483">
        <f>LEN($A483)-LEN(SUBSTITUTE($A483,K$1,""))</f>
        <v>0</v>
      </c>
      <c r="L483">
        <f>LEN($A483)-LEN(SUBSTITUTE($A483,L$1,""))</f>
        <v>0</v>
      </c>
      <c r="M483">
        <f>LEN($A483)-LEN(SUBSTITUTE($A483,M$1,""))</f>
        <v>0</v>
      </c>
      <c r="N483">
        <f>LEN($A483)-LEN(SUBSTITUTE($A483,N$1,""))</f>
        <v>0</v>
      </c>
      <c r="O483">
        <f>LEN($A483)-LEN(SUBSTITUTE($A483,O$1,""))</f>
        <v>1</v>
      </c>
      <c r="P483">
        <f>LEN($A483)-LEN(SUBSTITUTE($A483,P$1,""))</f>
        <v>2</v>
      </c>
      <c r="Q483">
        <f>LEN($A483)-LEN(SUBSTITUTE($A483,Q$1,""))</f>
        <v>0</v>
      </c>
      <c r="R483">
        <f>LEN($A483)-LEN(SUBSTITUTE($A483,R$1,""))</f>
        <v>0</v>
      </c>
      <c r="S483">
        <f>LEN($A483)-LEN(SUBSTITUTE($A483,S$1,""))</f>
        <v>0</v>
      </c>
      <c r="T483">
        <f>LEN($A483)-LEN(SUBSTITUTE($A483,T$1,""))</f>
        <v>0</v>
      </c>
      <c r="U483">
        <f>LEN($A483)-LEN(SUBSTITUTE($A483,U$1,""))</f>
        <v>2</v>
      </c>
      <c r="V483">
        <f>I483+1</f>
        <v>1</v>
      </c>
      <c r="W483">
        <f>J483+1</f>
        <v>1</v>
      </c>
      <c r="X483">
        <f>K483+1</f>
        <v>1</v>
      </c>
      <c r="Y483">
        <f>L483+1</f>
        <v>1</v>
      </c>
      <c r="Z483">
        <f>M483+1</f>
        <v>1</v>
      </c>
      <c r="AA483">
        <f>N483+1</f>
        <v>1</v>
      </c>
      <c r="AB483">
        <f>O483+1</f>
        <v>2</v>
      </c>
      <c r="AC483">
        <f>P483+1</f>
        <v>3</v>
      </c>
      <c r="AD483">
        <f>Q483+1</f>
        <v>1</v>
      </c>
      <c r="AE483">
        <f>R483+1</f>
        <v>1</v>
      </c>
      <c r="AF483">
        <f>S483+1</f>
        <v>1</v>
      </c>
      <c r="AG483">
        <f>T483+1</f>
        <v>1</v>
      </c>
      <c r="AH483">
        <f>U483+1</f>
        <v>3</v>
      </c>
      <c r="AI483">
        <f>PRODUCT(V483:AH483)</f>
        <v>18</v>
      </c>
      <c r="AJ483" t="b">
        <f>AI483=6</f>
        <v>0</v>
      </c>
      <c r="AK483" t="b">
        <f>AI483=10</f>
        <v>0</v>
      </c>
      <c r="AL483" t="b">
        <f>AI483=12</f>
        <v>0</v>
      </c>
      <c r="AM483" t="b">
        <f>AI483=16</f>
        <v>0</v>
      </c>
      <c r="AN483" t="b">
        <f>AI483=18</f>
        <v>1</v>
      </c>
      <c r="AO483" t="b">
        <f>AI483=24</f>
        <v>0</v>
      </c>
      <c r="AP483" t="b">
        <f>AI483=32</f>
        <v>0</v>
      </c>
      <c r="AQ483" t="str">
        <f>IF(AI483=6,"7",IF(AI483=10,"6",IF(AI483=12,"5",
IF(AI483=16,"4",IF(AI483=18,"3",IF(AI483=24,"2",IF(AI483=32,"1","0"))))))
)</f>
        <v>3</v>
      </c>
      <c r="AR483" t="str">
        <f>_xlfn.XLOOKUP(D483, $BF$1:$BR$1, $BF$2:$BR$2)</f>
        <v>07</v>
      </c>
      <c r="AS483" t="str">
        <f>_xlfn.XLOOKUP(E483, $BF$1:$BR$1, $BF$2:$BR$2)</f>
        <v>07</v>
      </c>
      <c r="AT483" t="str">
        <f>_xlfn.XLOOKUP(F483, $BF$1:$BR$1, $BF$2:$BR$2)</f>
        <v>02</v>
      </c>
      <c r="AU483" t="str">
        <f>_xlfn.XLOOKUP(G483, $BF$1:$BR$1, $BF$2:$BR$2)</f>
        <v>08</v>
      </c>
      <c r="AV483" t="str">
        <f>_xlfn.XLOOKUP(H483, $BF$1:$BR$1, $BF$2:$BR$2)</f>
        <v>02</v>
      </c>
      <c r="AW483">
        <f>VALUE(_xlfn.TEXTJOIN("", TRUE, AQ483:AV483))</f>
        <v>30707020802</v>
      </c>
      <c r="AX483">
        <v>30707020802</v>
      </c>
      <c r="AY483">
        <f t="shared" si="7"/>
        <v>519</v>
      </c>
      <c r="AZ483">
        <f>B483*AY483</f>
        <v>509139</v>
      </c>
    </row>
    <row r="484" spans="1:52" x14ac:dyDescent="0.25">
      <c r="A484" t="s">
        <v>164</v>
      </c>
      <c r="B484">
        <v>20</v>
      </c>
      <c r="C484" t="str">
        <f>TEXT(A484, "0")</f>
        <v>76969</v>
      </c>
      <c r="D484" t="str">
        <f>MID($C484, 1, 1)</f>
        <v>7</v>
      </c>
      <c r="E484" t="str">
        <f>MID($C484, 2, 1)</f>
        <v>6</v>
      </c>
      <c r="F484" t="str">
        <f>MID($C484, 3, 1)</f>
        <v>9</v>
      </c>
      <c r="G484" t="str">
        <f>MID($C484, 4, 1)</f>
        <v>6</v>
      </c>
      <c r="H484" t="str">
        <f>MID($C484, 5, 1)</f>
        <v>9</v>
      </c>
      <c r="I484">
        <f>LEN($A484)-LEN(SUBSTITUTE($A484,I$1,""))</f>
        <v>0</v>
      </c>
      <c r="J484">
        <f>LEN($A484)-LEN(SUBSTITUTE($A484,J$1,""))</f>
        <v>0</v>
      </c>
      <c r="K484">
        <f>LEN($A484)-LEN(SUBSTITUTE($A484,K$1,""))</f>
        <v>0</v>
      </c>
      <c r="L484">
        <f>LEN($A484)-LEN(SUBSTITUTE($A484,L$1,""))</f>
        <v>0</v>
      </c>
      <c r="M484">
        <f>LEN($A484)-LEN(SUBSTITUTE($A484,M$1,""))</f>
        <v>0</v>
      </c>
      <c r="N484">
        <f>LEN($A484)-LEN(SUBSTITUTE($A484,N$1,""))</f>
        <v>2</v>
      </c>
      <c r="O484">
        <f>LEN($A484)-LEN(SUBSTITUTE($A484,O$1,""))</f>
        <v>0</v>
      </c>
      <c r="P484">
        <f>LEN($A484)-LEN(SUBSTITUTE($A484,P$1,""))</f>
        <v>1</v>
      </c>
      <c r="Q484">
        <f>LEN($A484)-LEN(SUBSTITUTE($A484,Q$1,""))</f>
        <v>2</v>
      </c>
      <c r="R484">
        <f>LEN($A484)-LEN(SUBSTITUTE($A484,R$1,""))</f>
        <v>0</v>
      </c>
      <c r="S484">
        <f>LEN($A484)-LEN(SUBSTITUTE($A484,S$1,""))</f>
        <v>0</v>
      </c>
      <c r="T484">
        <f>LEN($A484)-LEN(SUBSTITUTE($A484,T$1,""))</f>
        <v>0</v>
      </c>
      <c r="U484">
        <f>LEN($A484)-LEN(SUBSTITUTE($A484,U$1,""))</f>
        <v>0</v>
      </c>
      <c r="V484">
        <f>I484+1</f>
        <v>1</v>
      </c>
      <c r="W484">
        <f>J484+1</f>
        <v>1</v>
      </c>
      <c r="X484">
        <f>K484+1</f>
        <v>1</v>
      </c>
      <c r="Y484">
        <f>L484+1</f>
        <v>1</v>
      </c>
      <c r="Z484">
        <f>M484+1</f>
        <v>1</v>
      </c>
      <c r="AA484">
        <f>N484+1</f>
        <v>3</v>
      </c>
      <c r="AB484">
        <f>O484+1</f>
        <v>1</v>
      </c>
      <c r="AC484">
        <f>P484+1</f>
        <v>2</v>
      </c>
      <c r="AD484">
        <f>Q484+1</f>
        <v>3</v>
      </c>
      <c r="AE484">
        <f>R484+1</f>
        <v>1</v>
      </c>
      <c r="AF484">
        <f>S484+1</f>
        <v>1</v>
      </c>
      <c r="AG484">
        <f>T484+1</f>
        <v>1</v>
      </c>
      <c r="AH484">
        <f>U484+1</f>
        <v>1</v>
      </c>
      <c r="AI484">
        <f>PRODUCT(V484:AH484)</f>
        <v>18</v>
      </c>
      <c r="AJ484" t="b">
        <f>AI484=6</f>
        <v>0</v>
      </c>
      <c r="AK484" t="b">
        <f>AI484=10</f>
        <v>0</v>
      </c>
      <c r="AL484" t="b">
        <f>AI484=12</f>
        <v>0</v>
      </c>
      <c r="AM484" t="b">
        <f>AI484=16</f>
        <v>0</v>
      </c>
      <c r="AN484" t="b">
        <f>AI484=18</f>
        <v>1</v>
      </c>
      <c r="AO484" t="b">
        <f>AI484=24</f>
        <v>0</v>
      </c>
      <c r="AP484" t="b">
        <f>AI484=32</f>
        <v>0</v>
      </c>
      <c r="AQ484" t="str">
        <f>IF(AI484=6,"7",IF(AI484=10,"6",IF(AI484=12,"5",
IF(AI484=16,"4",IF(AI484=18,"3",IF(AI484=24,"2",IF(AI484=32,"1","0"))))))
)</f>
        <v>3</v>
      </c>
      <c r="AR484" t="str">
        <f>_xlfn.XLOOKUP(D484, $BF$1:$BR$1, $BF$2:$BR$2)</f>
        <v>07</v>
      </c>
      <c r="AS484" t="str">
        <f>_xlfn.XLOOKUP(E484, $BF$1:$BR$1, $BF$2:$BR$2)</f>
        <v>06</v>
      </c>
      <c r="AT484" t="str">
        <f>_xlfn.XLOOKUP(F484, $BF$1:$BR$1, $BF$2:$BR$2)</f>
        <v>09</v>
      </c>
      <c r="AU484" t="str">
        <f>_xlfn.XLOOKUP(G484, $BF$1:$BR$1, $BF$2:$BR$2)</f>
        <v>06</v>
      </c>
      <c r="AV484" t="str">
        <f>_xlfn.XLOOKUP(H484, $BF$1:$BR$1, $BF$2:$BR$2)</f>
        <v>09</v>
      </c>
      <c r="AW484">
        <f>VALUE(_xlfn.TEXTJOIN("", TRUE, AQ484:AV484))</f>
        <v>30706090609</v>
      </c>
      <c r="AX484">
        <v>30706090609</v>
      </c>
      <c r="AY484">
        <f t="shared" si="7"/>
        <v>518</v>
      </c>
      <c r="AZ484">
        <f>B484*AY484</f>
        <v>10360</v>
      </c>
    </row>
    <row r="485" spans="1:52" x14ac:dyDescent="0.25">
      <c r="A485" t="s">
        <v>313</v>
      </c>
      <c r="B485">
        <v>952</v>
      </c>
      <c r="C485" t="str">
        <f>TEXT(A485, "0")</f>
        <v>75665</v>
      </c>
      <c r="D485" t="str">
        <f>MID($C485, 1, 1)</f>
        <v>7</v>
      </c>
      <c r="E485" t="str">
        <f>MID($C485, 2, 1)</f>
        <v>5</v>
      </c>
      <c r="F485" t="str">
        <f>MID($C485, 3, 1)</f>
        <v>6</v>
      </c>
      <c r="G485" t="str">
        <f>MID($C485, 4, 1)</f>
        <v>6</v>
      </c>
      <c r="H485" t="str">
        <f>MID($C485, 5, 1)</f>
        <v>5</v>
      </c>
      <c r="I485">
        <f>LEN($A485)-LEN(SUBSTITUTE($A485,I$1,""))</f>
        <v>0</v>
      </c>
      <c r="J485">
        <f>LEN($A485)-LEN(SUBSTITUTE($A485,J$1,""))</f>
        <v>0</v>
      </c>
      <c r="K485">
        <f>LEN($A485)-LEN(SUBSTITUTE($A485,K$1,""))</f>
        <v>0</v>
      </c>
      <c r="L485">
        <f>LEN($A485)-LEN(SUBSTITUTE($A485,L$1,""))</f>
        <v>0</v>
      </c>
      <c r="M485">
        <f>LEN($A485)-LEN(SUBSTITUTE($A485,M$1,""))</f>
        <v>0</v>
      </c>
      <c r="N485">
        <f>LEN($A485)-LEN(SUBSTITUTE($A485,N$1,""))</f>
        <v>0</v>
      </c>
      <c r="O485">
        <f>LEN($A485)-LEN(SUBSTITUTE($A485,O$1,""))</f>
        <v>0</v>
      </c>
      <c r="P485">
        <f>LEN($A485)-LEN(SUBSTITUTE($A485,P$1,""))</f>
        <v>1</v>
      </c>
      <c r="Q485">
        <f>LEN($A485)-LEN(SUBSTITUTE($A485,Q$1,""))</f>
        <v>2</v>
      </c>
      <c r="R485">
        <f>LEN($A485)-LEN(SUBSTITUTE($A485,R$1,""))</f>
        <v>2</v>
      </c>
      <c r="S485">
        <f>LEN($A485)-LEN(SUBSTITUTE($A485,S$1,""))</f>
        <v>0</v>
      </c>
      <c r="T485">
        <f>LEN($A485)-LEN(SUBSTITUTE($A485,T$1,""))</f>
        <v>0</v>
      </c>
      <c r="U485">
        <f>LEN($A485)-LEN(SUBSTITUTE($A485,U$1,""))</f>
        <v>0</v>
      </c>
      <c r="V485">
        <f>I485+1</f>
        <v>1</v>
      </c>
      <c r="W485">
        <f>J485+1</f>
        <v>1</v>
      </c>
      <c r="X485">
        <f>K485+1</f>
        <v>1</v>
      </c>
      <c r="Y485">
        <f>L485+1</f>
        <v>1</v>
      </c>
      <c r="Z485">
        <f>M485+1</f>
        <v>1</v>
      </c>
      <c r="AA485">
        <f>N485+1</f>
        <v>1</v>
      </c>
      <c r="AB485">
        <f>O485+1</f>
        <v>1</v>
      </c>
      <c r="AC485">
        <f>P485+1</f>
        <v>2</v>
      </c>
      <c r="AD485">
        <f>Q485+1</f>
        <v>3</v>
      </c>
      <c r="AE485">
        <f>R485+1</f>
        <v>3</v>
      </c>
      <c r="AF485">
        <f>S485+1</f>
        <v>1</v>
      </c>
      <c r="AG485">
        <f>T485+1</f>
        <v>1</v>
      </c>
      <c r="AH485">
        <f>U485+1</f>
        <v>1</v>
      </c>
      <c r="AI485">
        <f>PRODUCT(V485:AH485)</f>
        <v>18</v>
      </c>
      <c r="AJ485" t="b">
        <f>AI485=6</f>
        <v>0</v>
      </c>
      <c r="AK485" t="b">
        <f>AI485=10</f>
        <v>0</v>
      </c>
      <c r="AL485" t="b">
        <f>AI485=12</f>
        <v>0</v>
      </c>
      <c r="AM485" t="b">
        <f>AI485=16</f>
        <v>0</v>
      </c>
      <c r="AN485" t="b">
        <f>AI485=18</f>
        <v>1</v>
      </c>
      <c r="AO485" t="b">
        <f>AI485=24</f>
        <v>0</v>
      </c>
      <c r="AP485" t="b">
        <f>AI485=32</f>
        <v>0</v>
      </c>
      <c r="AQ485" t="str">
        <f>IF(AI485=6,"7",IF(AI485=10,"6",IF(AI485=12,"5",
IF(AI485=16,"4",IF(AI485=18,"3",IF(AI485=24,"2",IF(AI485=32,"1","0"))))))
)</f>
        <v>3</v>
      </c>
      <c r="AR485" t="str">
        <f>_xlfn.XLOOKUP(D485, $BF$1:$BR$1, $BF$2:$BR$2)</f>
        <v>07</v>
      </c>
      <c r="AS485" t="str">
        <f>_xlfn.XLOOKUP(E485, $BF$1:$BR$1, $BF$2:$BR$2)</f>
        <v>05</v>
      </c>
      <c r="AT485" t="str">
        <f>_xlfn.XLOOKUP(F485, $BF$1:$BR$1, $BF$2:$BR$2)</f>
        <v>06</v>
      </c>
      <c r="AU485" t="str">
        <f>_xlfn.XLOOKUP(G485, $BF$1:$BR$1, $BF$2:$BR$2)</f>
        <v>06</v>
      </c>
      <c r="AV485" t="str">
        <f>_xlfn.XLOOKUP(H485, $BF$1:$BR$1, $BF$2:$BR$2)</f>
        <v>05</v>
      </c>
      <c r="AW485">
        <f>VALUE(_xlfn.TEXTJOIN("", TRUE, AQ485:AV485))</f>
        <v>30705060605</v>
      </c>
      <c r="AX485">
        <v>30705060605</v>
      </c>
      <c r="AY485">
        <f t="shared" si="7"/>
        <v>517</v>
      </c>
      <c r="AZ485">
        <f>B485*AY485</f>
        <v>492184</v>
      </c>
    </row>
    <row r="486" spans="1:52" x14ac:dyDescent="0.25">
      <c r="A486" t="s">
        <v>562</v>
      </c>
      <c r="B486">
        <v>699</v>
      </c>
      <c r="C486" t="str">
        <f>TEXT(A486, "0")</f>
        <v>74749</v>
      </c>
      <c r="D486" t="str">
        <f>MID($C486, 1, 1)</f>
        <v>7</v>
      </c>
      <c r="E486" t="str">
        <f>MID($C486, 2, 1)</f>
        <v>4</v>
      </c>
      <c r="F486" t="str">
        <f>MID($C486, 3, 1)</f>
        <v>7</v>
      </c>
      <c r="G486" t="str">
        <f>MID($C486, 4, 1)</f>
        <v>4</v>
      </c>
      <c r="H486" t="str">
        <f>MID($C486, 5, 1)</f>
        <v>9</v>
      </c>
      <c r="I486">
        <f>LEN($A486)-LEN(SUBSTITUTE($A486,I$1,""))</f>
        <v>0</v>
      </c>
      <c r="J486">
        <f>LEN($A486)-LEN(SUBSTITUTE($A486,J$1,""))</f>
        <v>0</v>
      </c>
      <c r="K486">
        <f>LEN($A486)-LEN(SUBSTITUTE($A486,K$1,""))</f>
        <v>0</v>
      </c>
      <c r="L486">
        <f>LEN($A486)-LEN(SUBSTITUTE($A486,L$1,""))</f>
        <v>0</v>
      </c>
      <c r="M486">
        <f>LEN($A486)-LEN(SUBSTITUTE($A486,M$1,""))</f>
        <v>0</v>
      </c>
      <c r="N486">
        <f>LEN($A486)-LEN(SUBSTITUTE($A486,N$1,""))</f>
        <v>1</v>
      </c>
      <c r="O486">
        <f>LEN($A486)-LEN(SUBSTITUTE($A486,O$1,""))</f>
        <v>0</v>
      </c>
      <c r="P486">
        <f>LEN($A486)-LEN(SUBSTITUTE($A486,P$1,""))</f>
        <v>2</v>
      </c>
      <c r="Q486">
        <f>LEN($A486)-LEN(SUBSTITUTE($A486,Q$1,""))</f>
        <v>0</v>
      </c>
      <c r="R486">
        <f>LEN($A486)-LEN(SUBSTITUTE($A486,R$1,""))</f>
        <v>0</v>
      </c>
      <c r="S486">
        <f>LEN($A486)-LEN(SUBSTITUTE($A486,S$1,""))</f>
        <v>2</v>
      </c>
      <c r="T486">
        <f>LEN($A486)-LEN(SUBSTITUTE($A486,T$1,""))</f>
        <v>0</v>
      </c>
      <c r="U486">
        <f>LEN($A486)-LEN(SUBSTITUTE($A486,U$1,""))</f>
        <v>0</v>
      </c>
      <c r="V486">
        <f>I486+1</f>
        <v>1</v>
      </c>
      <c r="W486">
        <f>J486+1</f>
        <v>1</v>
      </c>
      <c r="X486">
        <f>K486+1</f>
        <v>1</v>
      </c>
      <c r="Y486">
        <f>L486+1</f>
        <v>1</v>
      </c>
      <c r="Z486">
        <f>M486+1</f>
        <v>1</v>
      </c>
      <c r="AA486">
        <f>N486+1</f>
        <v>2</v>
      </c>
      <c r="AB486">
        <f>O486+1</f>
        <v>1</v>
      </c>
      <c r="AC486">
        <f>P486+1</f>
        <v>3</v>
      </c>
      <c r="AD486">
        <f>Q486+1</f>
        <v>1</v>
      </c>
      <c r="AE486">
        <f>R486+1</f>
        <v>1</v>
      </c>
      <c r="AF486">
        <f>S486+1</f>
        <v>3</v>
      </c>
      <c r="AG486">
        <f>T486+1</f>
        <v>1</v>
      </c>
      <c r="AH486">
        <f>U486+1</f>
        <v>1</v>
      </c>
      <c r="AI486">
        <f>PRODUCT(V486:AH486)</f>
        <v>18</v>
      </c>
      <c r="AJ486" t="b">
        <f>AI486=6</f>
        <v>0</v>
      </c>
      <c r="AK486" t="b">
        <f>AI486=10</f>
        <v>0</v>
      </c>
      <c r="AL486" t="b">
        <f>AI486=12</f>
        <v>0</v>
      </c>
      <c r="AM486" t="b">
        <f>AI486=16</f>
        <v>0</v>
      </c>
      <c r="AN486" t="b">
        <f>AI486=18</f>
        <v>1</v>
      </c>
      <c r="AO486" t="b">
        <f>AI486=24</f>
        <v>0</v>
      </c>
      <c r="AP486" t="b">
        <f>AI486=32</f>
        <v>0</v>
      </c>
      <c r="AQ486" t="str">
        <f>IF(AI486=6,"7",IF(AI486=10,"6",IF(AI486=12,"5",
IF(AI486=16,"4",IF(AI486=18,"3",IF(AI486=24,"2",IF(AI486=32,"1","0"))))))
)</f>
        <v>3</v>
      </c>
      <c r="AR486" t="str">
        <f>_xlfn.XLOOKUP(D486, $BF$1:$BR$1, $BF$2:$BR$2)</f>
        <v>07</v>
      </c>
      <c r="AS486" t="str">
        <f>_xlfn.XLOOKUP(E486, $BF$1:$BR$1, $BF$2:$BR$2)</f>
        <v>04</v>
      </c>
      <c r="AT486" t="str">
        <f>_xlfn.XLOOKUP(F486, $BF$1:$BR$1, $BF$2:$BR$2)</f>
        <v>07</v>
      </c>
      <c r="AU486" t="str">
        <f>_xlfn.XLOOKUP(G486, $BF$1:$BR$1, $BF$2:$BR$2)</f>
        <v>04</v>
      </c>
      <c r="AV486" t="str">
        <f>_xlfn.XLOOKUP(H486, $BF$1:$BR$1, $BF$2:$BR$2)</f>
        <v>09</v>
      </c>
      <c r="AW486">
        <f>VALUE(_xlfn.TEXTJOIN("", TRUE, AQ486:AV486))</f>
        <v>30704070409</v>
      </c>
      <c r="AX486">
        <v>30704070409</v>
      </c>
      <c r="AY486">
        <f t="shared" si="7"/>
        <v>516</v>
      </c>
      <c r="AZ486">
        <f>B486*AY486</f>
        <v>360684</v>
      </c>
    </row>
    <row r="487" spans="1:52" x14ac:dyDescent="0.25">
      <c r="A487" t="s">
        <v>398</v>
      </c>
      <c r="B487">
        <v>253</v>
      </c>
      <c r="C487" t="str">
        <f>TEXT(A487, "0")</f>
        <v>727T2</v>
      </c>
      <c r="D487" t="str">
        <f>MID($C487, 1, 1)</f>
        <v>7</v>
      </c>
      <c r="E487" t="str">
        <f>MID($C487, 2, 1)</f>
        <v>2</v>
      </c>
      <c r="F487" t="str">
        <f>MID($C487, 3, 1)</f>
        <v>7</v>
      </c>
      <c r="G487" t="str">
        <f>MID($C487, 4, 1)</f>
        <v>T</v>
      </c>
      <c r="H487" t="str">
        <f>MID($C487, 5, 1)</f>
        <v>2</v>
      </c>
      <c r="I487">
        <f>LEN($A487)-LEN(SUBSTITUTE($A487,I$1,""))</f>
        <v>0</v>
      </c>
      <c r="J487">
        <f>LEN($A487)-LEN(SUBSTITUTE($A487,J$1,""))</f>
        <v>0</v>
      </c>
      <c r="K487">
        <f>LEN($A487)-LEN(SUBSTITUTE($A487,K$1,""))</f>
        <v>0</v>
      </c>
      <c r="L487">
        <f>LEN($A487)-LEN(SUBSTITUTE($A487,L$1,""))</f>
        <v>0</v>
      </c>
      <c r="M487">
        <f>LEN($A487)-LEN(SUBSTITUTE($A487,M$1,""))</f>
        <v>1</v>
      </c>
      <c r="N487">
        <f>LEN($A487)-LEN(SUBSTITUTE($A487,N$1,""))</f>
        <v>0</v>
      </c>
      <c r="O487">
        <f>LEN($A487)-LEN(SUBSTITUTE($A487,O$1,""))</f>
        <v>0</v>
      </c>
      <c r="P487">
        <f>LEN($A487)-LEN(SUBSTITUTE($A487,P$1,""))</f>
        <v>2</v>
      </c>
      <c r="Q487">
        <f>LEN($A487)-LEN(SUBSTITUTE($A487,Q$1,""))</f>
        <v>0</v>
      </c>
      <c r="R487">
        <f>LEN($A487)-LEN(SUBSTITUTE($A487,R$1,""))</f>
        <v>0</v>
      </c>
      <c r="S487">
        <f>LEN($A487)-LEN(SUBSTITUTE($A487,S$1,""))</f>
        <v>0</v>
      </c>
      <c r="T487">
        <f>LEN($A487)-LEN(SUBSTITUTE($A487,T$1,""))</f>
        <v>0</v>
      </c>
      <c r="U487">
        <f>LEN($A487)-LEN(SUBSTITUTE($A487,U$1,""))</f>
        <v>2</v>
      </c>
      <c r="V487">
        <f>I487+1</f>
        <v>1</v>
      </c>
      <c r="W487">
        <f>J487+1</f>
        <v>1</v>
      </c>
      <c r="X487">
        <f>K487+1</f>
        <v>1</v>
      </c>
      <c r="Y487">
        <f>L487+1</f>
        <v>1</v>
      </c>
      <c r="Z487">
        <f>M487+1</f>
        <v>2</v>
      </c>
      <c r="AA487">
        <f>N487+1</f>
        <v>1</v>
      </c>
      <c r="AB487">
        <f>O487+1</f>
        <v>1</v>
      </c>
      <c r="AC487">
        <f>P487+1</f>
        <v>3</v>
      </c>
      <c r="AD487">
        <f>Q487+1</f>
        <v>1</v>
      </c>
      <c r="AE487">
        <f>R487+1</f>
        <v>1</v>
      </c>
      <c r="AF487">
        <f>S487+1</f>
        <v>1</v>
      </c>
      <c r="AG487">
        <f>T487+1</f>
        <v>1</v>
      </c>
      <c r="AH487">
        <f>U487+1</f>
        <v>3</v>
      </c>
      <c r="AI487">
        <f>PRODUCT(V487:AH487)</f>
        <v>18</v>
      </c>
      <c r="AJ487" t="b">
        <f>AI487=6</f>
        <v>0</v>
      </c>
      <c r="AK487" t="b">
        <f>AI487=10</f>
        <v>0</v>
      </c>
      <c r="AL487" t="b">
        <f>AI487=12</f>
        <v>0</v>
      </c>
      <c r="AM487" t="b">
        <f>AI487=16</f>
        <v>0</v>
      </c>
      <c r="AN487" t="b">
        <f>AI487=18</f>
        <v>1</v>
      </c>
      <c r="AO487" t="b">
        <f>AI487=24</f>
        <v>0</v>
      </c>
      <c r="AP487" t="b">
        <f>AI487=32</f>
        <v>0</v>
      </c>
      <c r="AQ487" t="str">
        <f>IF(AI487=6,"7",IF(AI487=10,"6",IF(AI487=12,"5",
IF(AI487=16,"4",IF(AI487=18,"3",IF(AI487=24,"2",IF(AI487=32,"1","0"))))))
)</f>
        <v>3</v>
      </c>
      <c r="AR487" t="str">
        <f>_xlfn.XLOOKUP(D487, $BF$1:$BR$1, $BF$2:$BR$2)</f>
        <v>07</v>
      </c>
      <c r="AS487" t="str">
        <f>_xlfn.XLOOKUP(E487, $BF$1:$BR$1, $BF$2:$BR$2)</f>
        <v>02</v>
      </c>
      <c r="AT487" t="str">
        <f>_xlfn.XLOOKUP(F487, $BF$1:$BR$1, $BF$2:$BR$2)</f>
        <v>07</v>
      </c>
      <c r="AU487" t="str">
        <f>_xlfn.XLOOKUP(G487, $BF$1:$BR$1, $BF$2:$BR$2)</f>
        <v>10</v>
      </c>
      <c r="AV487" t="str">
        <f>_xlfn.XLOOKUP(H487, $BF$1:$BR$1, $BF$2:$BR$2)</f>
        <v>02</v>
      </c>
      <c r="AW487">
        <f>VALUE(_xlfn.TEXTJOIN("", TRUE, AQ487:AV487))</f>
        <v>30702071002</v>
      </c>
      <c r="AX487">
        <v>30702071002</v>
      </c>
      <c r="AY487">
        <f t="shared" si="7"/>
        <v>515</v>
      </c>
      <c r="AZ487">
        <f>B487*AY487</f>
        <v>130295</v>
      </c>
    </row>
    <row r="488" spans="1:52" x14ac:dyDescent="0.25">
      <c r="A488" t="s">
        <v>174</v>
      </c>
      <c r="B488">
        <v>817</v>
      </c>
      <c r="C488" t="str">
        <f>TEXT(A488, "0")</f>
        <v>72752</v>
      </c>
      <c r="D488" t="str">
        <f>MID($C488, 1, 1)</f>
        <v>7</v>
      </c>
      <c r="E488" t="str">
        <f>MID($C488, 2, 1)</f>
        <v>2</v>
      </c>
      <c r="F488" t="str">
        <f>MID($C488, 3, 1)</f>
        <v>7</v>
      </c>
      <c r="G488" t="str">
        <f>MID($C488, 4, 1)</f>
        <v>5</v>
      </c>
      <c r="H488" t="str">
        <f>MID($C488, 5, 1)</f>
        <v>2</v>
      </c>
      <c r="I488">
        <f>LEN($A488)-LEN(SUBSTITUTE($A488,I$1,""))</f>
        <v>0</v>
      </c>
      <c r="J488">
        <f>LEN($A488)-LEN(SUBSTITUTE($A488,J$1,""))</f>
        <v>0</v>
      </c>
      <c r="K488">
        <f>LEN($A488)-LEN(SUBSTITUTE($A488,K$1,""))</f>
        <v>0</v>
      </c>
      <c r="L488">
        <f>LEN($A488)-LEN(SUBSTITUTE($A488,L$1,""))</f>
        <v>0</v>
      </c>
      <c r="M488">
        <f>LEN($A488)-LEN(SUBSTITUTE($A488,M$1,""))</f>
        <v>0</v>
      </c>
      <c r="N488">
        <f>LEN($A488)-LEN(SUBSTITUTE($A488,N$1,""))</f>
        <v>0</v>
      </c>
      <c r="O488">
        <f>LEN($A488)-LEN(SUBSTITUTE($A488,O$1,""))</f>
        <v>0</v>
      </c>
      <c r="P488">
        <f>LEN($A488)-LEN(SUBSTITUTE($A488,P$1,""))</f>
        <v>2</v>
      </c>
      <c r="Q488">
        <f>LEN($A488)-LEN(SUBSTITUTE($A488,Q$1,""))</f>
        <v>0</v>
      </c>
      <c r="R488">
        <f>LEN($A488)-LEN(SUBSTITUTE($A488,R$1,""))</f>
        <v>1</v>
      </c>
      <c r="S488">
        <f>LEN($A488)-LEN(SUBSTITUTE($A488,S$1,""))</f>
        <v>0</v>
      </c>
      <c r="T488">
        <f>LEN($A488)-LEN(SUBSTITUTE($A488,T$1,""))</f>
        <v>0</v>
      </c>
      <c r="U488">
        <f>LEN($A488)-LEN(SUBSTITUTE($A488,U$1,""))</f>
        <v>2</v>
      </c>
      <c r="V488">
        <f>I488+1</f>
        <v>1</v>
      </c>
      <c r="W488">
        <f>J488+1</f>
        <v>1</v>
      </c>
      <c r="X488">
        <f>K488+1</f>
        <v>1</v>
      </c>
      <c r="Y488">
        <f>L488+1</f>
        <v>1</v>
      </c>
      <c r="Z488">
        <f>M488+1</f>
        <v>1</v>
      </c>
      <c r="AA488">
        <f>N488+1</f>
        <v>1</v>
      </c>
      <c r="AB488">
        <f>O488+1</f>
        <v>1</v>
      </c>
      <c r="AC488">
        <f>P488+1</f>
        <v>3</v>
      </c>
      <c r="AD488">
        <f>Q488+1</f>
        <v>1</v>
      </c>
      <c r="AE488">
        <f>R488+1</f>
        <v>2</v>
      </c>
      <c r="AF488">
        <f>S488+1</f>
        <v>1</v>
      </c>
      <c r="AG488">
        <f>T488+1</f>
        <v>1</v>
      </c>
      <c r="AH488">
        <f>U488+1</f>
        <v>3</v>
      </c>
      <c r="AI488">
        <f>PRODUCT(V488:AH488)</f>
        <v>18</v>
      </c>
      <c r="AJ488" t="b">
        <f>AI488=6</f>
        <v>0</v>
      </c>
      <c r="AK488" t="b">
        <f>AI488=10</f>
        <v>0</v>
      </c>
      <c r="AL488" t="b">
        <f>AI488=12</f>
        <v>0</v>
      </c>
      <c r="AM488" t="b">
        <f>AI488=16</f>
        <v>0</v>
      </c>
      <c r="AN488" t="b">
        <f>AI488=18</f>
        <v>1</v>
      </c>
      <c r="AO488" t="b">
        <f>AI488=24</f>
        <v>0</v>
      </c>
      <c r="AP488" t="b">
        <f>AI488=32</f>
        <v>0</v>
      </c>
      <c r="AQ488" t="str">
        <f>IF(AI488=6,"7",IF(AI488=10,"6",IF(AI488=12,"5",
IF(AI488=16,"4",IF(AI488=18,"3",IF(AI488=24,"2",IF(AI488=32,"1","0"))))))
)</f>
        <v>3</v>
      </c>
      <c r="AR488" t="str">
        <f>_xlfn.XLOOKUP(D488, $BF$1:$BR$1, $BF$2:$BR$2)</f>
        <v>07</v>
      </c>
      <c r="AS488" t="str">
        <f>_xlfn.XLOOKUP(E488, $BF$1:$BR$1, $BF$2:$BR$2)</f>
        <v>02</v>
      </c>
      <c r="AT488" t="str">
        <f>_xlfn.XLOOKUP(F488, $BF$1:$BR$1, $BF$2:$BR$2)</f>
        <v>07</v>
      </c>
      <c r="AU488" t="str">
        <f>_xlfn.XLOOKUP(G488, $BF$1:$BR$1, $BF$2:$BR$2)</f>
        <v>05</v>
      </c>
      <c r="AV488" t="str">
        <f>_xlfn.XLOOKUP(H488, $BF$1:$BR$1, $BF$2:$BR$2)</f>
        <v>02</v>
      </c>
      <c r="AW488">
        <f>VALUE(_xlfn.TEXTJOIN("", TRUE, AQ488:AV488))</f>
        <v>30702070502</v>
      </c>
      <c r="AX488">
        <v>30702070502</v>
      </c>
      <c r="AY488">
        <f t="shared" si="7"/>
        <v>514</v>
      </c>
      <c r="AZ488">
        <f>B488*AY488</f>
        <v>419938</v>
      </c>
    </row>
    <row r="489" spans="1:52" x14ac:dyDescent="0.25">
      <c r="A489" t="s">
        <v>4</v>
      </c>
      <c r="B489">
        <v>52</v>
      </c>
      <c r="C489" t="str">
        <f>TEXT(A489, "0")</f>
        <v>7227Q</v>
      </c>
      <c r="D489" t="str">
        <f>MID($C489, 1, 1)</f>
        <v>7</v>
      </c>
      <c r="E489" t="str">
        <f>MID($C489, 2, 1)</f>
        <v>2</v>
      </c>
      <c r="F489" t="str">
        <f>MID($C489, 3, 1)</f>
        <v>2</v>
      </c>
      <c r="G489" t="str">
        <f>MID($C489, 4, 1)</f>
        <v>7</v>
      </c>
      <c r="H489" t="str">
        <f>MID($C489, 5, 1)</f>
        <v>Q</v>
      </c>
      <c r="I489">
        <f>LEN($A489)-LEN(SUBSTITUTE($A489,I$1,""))</f>
        <v>0</v>
      </c>
      <c r="J489">
        <f>LEN($A489)-LEN(SUBSTITUTE($A489,J$1,""))</f>
        <v>0</v>
      </c>
      <c r="K489">
        <f>LEN($A489)-LEN(SUBSTITUTE($A489,K$1,""))</f>
        <v>1</v>
      </c>
      <c r="L489">
        <f>LEN($A489)-LEN(SUBSTITUTE($A489,L$1,""))</f>
        <v>0</v>
      </c>
      <c r="M489">
        <f>LEN($A489)-LEN(SUBSTITUTE($A489,M$1,""))</f>
        <v>0</v>
      </c>
      <c r="N489">
        <f>LEN($A489)-LEN(SUBSTITUTE($A489,N$1,""))</f>
        <v>0</v>
      </c>
      <c r="O489">
        <f>LEN($A489)-LEN(SUBSTITUTE($A489,O$1,""))</f>
        <v>0</v>
      </c>
      <c r="P489">
        <f>LEN($A489)-LEN(SUBSTITUTE($A489,P$1,""))</f>
        <v>2</v>
      </c>
      <c r="Q489">
        <f>LEN($A489)-LEN(SUBSTITUTE($A489,Q$1,""))</f>
        <v>0</v>
      </c>
      <c r="R489">
        <f>LEN($A489)-LEN(SUBSTITUTE($A489,R$1,""))</f>
        <v>0</v>
      </c>
      <c r="S489">
        <f>LEN($A489)-LEN(SUBSTITUTE($A489,S$1,""))</f>
        <v>0</v>
      </c>
      <c r="T489">
        <f>LEN($A489)-LEN(SUBSTITUTE($A489,T$1,""))</f>
        <v>0</v>
      </c>
      <c r="U489">
        <f>LEN($A489)-LEN(SUBSTITUTE($A489,U$1,""))</f>
        <v>2</v>
      </c>
      <c r="V489">
        <f>I489+1</f>
        <v>1</v>
      </c>
      <c r="W489">
        <f>J489+1</f>
        <v>1</v>
      </c>
      <c r="X489">
        <f>K489+1</f>
        <v>2</v>
      </c>
      <c r="Y489">
        <f>L489+1</f>
        <v>1</v>
      </c>
      <c r="Z489">
        <f>M489+1</f>
        <v>1</v>
      </c>
      <c r="AA489">
        <f>N489+1</f>
        <v>1</v>
      </c>
      <c r="AB489">
        <f>O489+1</f>
        <v>1</v>
      </c>
      <c r="AC489">
        <f>P489+1</f>
        <v>3</v>
      </c>
      <c r="AD489">
        <f>Q489+1</f>
        <v>1</v>
      </c>
      <c r="AE489">
        <f>R489+1</f>
        <v>1</v>
      </c>
      <c r="AF489">
        <f>S489+1</f>
        <v>1</v>
      </c>
      <c r="AG489">
        <f>T489+1</f>
        <v>1</v>
      </c>
      <c r="AH489">
        <f>U489+1</f>
        <v>3</v>
      </c>
      <c r="AI489">
        <f>PRODUCT(V489:AH489)</f>
        <v>18</v>
      </c>
      <c r="AJ489" t="b">
        <f>AI489=6</f>
        <v>0</v>
      </c>
      <c r="AK489" t="b">
        <f>AI489=10</f>
        <v>0</v>
      </c>
      <c r="AL489" t="b">
        <f>AI489=12</f>
        <v>0</v>
      </c>
      <c r="AM489" t="b">
        <f>AI489=16</f>
        <v>0</v>
      </c>
      <c r="AN489" t="b">
        <f>AI489=18</f>
        <v>1</v>
      </c>
      <c r="AO489" t="b">
        <f>AI489=24</f>
        <v>0</v>
      </c>
      <c r="AP489" t="b">
        <f>AI489=32</f>
        <v>0</v>
      </c>
      <c r="AQ489" t="str">
        <f>IF(AI489=6,"7",IF(AI489=10,"6",IF(AI489=12,"5",
IF(AI489=16,"4",IF(AI489=18,"3",IF(AI489=24,"2",IF(AI489=32,"1","0"))))))
)</f>
        <v>3</v>
      </c>
      <c r="AR489" t="str">
        <f>_xlfn.XLOOKUP(D489, $BF$1:$BR$1, $BF$2:$BR$2)</f>
        <v>07</v>
      </c>
      <c r="AS489" t="str">
        <f>_xlfn.XLOOKUP(E489, $BF$1:$BR$1, $BF$2:$BR$2)</f>
        <v>02</v>
      </c>
      <c r="AT489" t="str">
        <f>_xlfn.XLOOKUP(F489, $BF$1:$BR$1, $BF$2:$BR$2)</f>
        <v>02</v>
      </c>
      <c r="AU489" t="str">
        <f>_xlfn.XLOOKUP(G489, $BF$1:$BR$1, $BF$2:$BR$2)</f>
        <v>07</v>
      </c>
      <c r="AV489" t="str">
        <f>_xlfn.XLOOKUP(H489, $BF$1:$BR$1, $BF$2:$BR$2)</f>
        <v>12</v>
      </c>
      <c r="AW489">
        <f>VALUE(_xlfn.TEXTJOIN("", TRUE, AQ489:AV489))</f>
        <v>30702020712</v>
      </c>
      <c r="AX489">
        <v>30702020712</v>
      </c>
      <c r="AY489">
        <f t="shared" si="7"/>
        <v>513</v>
      </c>
      <c r="AZ489">
        <f>B489*AY489</f>
        <v>26676</v>
      </c>
    </row>
    <row r="490" spans="1:52" x14ac:dyDescent="0.25">
      <c r="A490" t="s">
        <v>10</v>
      </c>
      <c r="B490">
        <v>863</v>
      </c>
      <c r="C490" t="str">
        <f>TEXT(A490, "0")</f>
        <v>6ATAT</v>
      </c>
      <c r="D490" t="str">
        <f>MID($C490, 1, 1)</f>
        <v>6</v>
      </c>
      <c r="E490" t="str">
        <f>MID($C490, 2, 1)</f>
        <v>A</v>
      </c>
      <c r="F490" t="str">
        <f>MID($C490, 3, 1)</f>
        <v>T</v>
      </c>
      <c r="G490" t="str">
        <f>MID($C490, 4, 1)</f>
        <v>A</v>
      </c>
      <c r="H490" t="str">
        <f>MID($C490, 5, 1)</f>
        <v>T</v>
      </c>
      <c r="I490">
        <f>LEN($A490)-LEN(SUBSTITUTE($A490,I$1,""))</f>
        <v>2</v>
      </c>
      <c r="J490">
        <f>LEN($A490)-LEN(SUBSTITUTE($A490,J$1,""))</f>
        <v>0</v>
      </c>
      <c r="K490">
        <f>LEN($A490)-LEN(SUBSTITUTE($A490,K$1,""))</f>
        <v>0</v>
      </c>
      <c r="L490">
        <f>LEN($A490)-LEN(SUBSTITUTE($A490,L$1,""))</f>
        <v>0</v>
      </c>
      <c r="M490">
        <f>LEN($A490)-LEN(SUBSTITUTE($A490,M$1,""))</f>
        <v>2</v>
      </c>
      <c r="N490">
        <f>LEN($A490)-LEN(SUBSTITUTE($A490,N$1,""))</f>
        <v>0</v>
      </c>
      <c r="O490">
        <f>LEN($A490)-LEN(SUBSTITUTE($A490,O$1,""))</f>
        <v>0</v>
      </c>
      <c r="P490">
        <f>LEN($A490)-LEN(SUBSTITUTE($A490,P$1,""))</f>
        <v>0</v>
      </c>
      <c r="Q490">
        <f>LEN($A490)-LEN(SUBSTITUTE($A490,Q$1,""))</f>
        <v>1</v>
      </c>
      <c r="R490">
        <f>LEN($A490)-LEN(SUBSTITUTE($A490,R$1,""))</f>
        <v>0</v>
      </c>
      <c r="S490">
        <f>LEN($A490)-LEN(SUBSTITUTE($A490,S$1,""))</f>
        <v>0</v>
      </c>
      <c r="T490">
        <f>LEN($A490)-LEN(SUBSTITUTE($A490,T$1,""))</f>
        <v>0</v>
      </c>
      <c r="U490">
        <f>LEN($A490)-LEN(SUBSTITUTE($A490,U$1,""))</f>
        <v>0</v>
      </c>
      <c r="V490">
        <f>I490+1</f>
        <v>3</v>
      </c>
      <c r="W490">
        <f>J490+1</f>
        <v>1</v>
      </c>
      <c r="X490">
        <f>K490+1</f>
        <v>1</v>
      </c>
      <c r="Y490">
        <f>L490+1</f>
        <v>1</v>
      </c>
      <c r="Z490">
        <f>M490+1</f>
        <v>3</v>
      </c>
      <c r="AA490">
        <f>N490+1</f>
        <v>1</v>
      </c>
      <c r="AB490">
        <f>O490+1</f>
        <v>1</v>
      </c>
      <c r="AC490">
        <f>P490+1</f>
        <v>1</v>
      </c>
      <c r="AD490">
        <f>Q490+1</f>
        <v>2</v>
      </c>
      <c r="AE490">
        <f>R490+1</f>
        <v>1</v>
      </c>
      <c r="AF490">
        <f>S490+1</f>
        <v>1</v>
      </c>
      <c r="AG490">
        <f>T490+1</f>
        <v>1</v>
      </c>
      <c r="AH490">
        <f>U490+1</f>
        <v>1</v>
      </c>
      <c r="AI490">
        <f>PRODUCT(V490:AH490)</f>
        <v>18</v>
      </c>
      <c r="AJ490" t="b">
        <f>AI490=6</f>
        <v>0</v>
      </c>
      <c r="AK490" t="b">
        <f>AI490=10</f>
        <v>0</v>
      </c>
      <c r="AL490" t="b">
        <f>AI490=12</f>
        <v>0</v>
      </c>
      <c r="AM490" t="b">
        <f>AI490=16</f>
        <v>0</v>
      </c>
      <c r="AN490" t="b">
        <f>AI490=18</f>
        <v>1</v>
      </c>
      <c r="AO490" t="b">
        <f>AI490=24</f>
        <v>0</v>
      </c>
      <c r="AP490" t="b">
        <f>AI490=32</f>
        <v>0</v>
      </c>
      <c r="AQ490" t="str">
        <f>IF(AI490=6,"7",IF(AI490=10,"6",IF(AI490=12,"5",
IF(AI490=16,"4",IF(AI490=18,"3",IF(AI490=24,"2",IF(AI490=32,"1","0"))))))
)</f>
        <v>3</v>
      </c>
      <c r="AR490" t="str">
        <f>_xlfn.XLOOKUP(D490, $BF$1:$BR$1, $BF$2:$BR$2)</f>
        <v>06</v>
      </c>
      <c r="AS490" t="str">
        <f>_xlfn.XLOOKUP(E490, $BF$1:$BR$1, $BF$2:$BR$2)</f>
        <v>14</v>
      </c>
      <c r="AT490" t="str">
        <f>_xlfn.XLOOKUP(F490, $BF$1:$BR$1, $BF$2:$BR$2)</f>
        <v>10</v>
      </c>
      <c r="AU490" t="str">
        <f>_xlfn.XLOOKUP(G490, $BF$1:$BR$1, $BF$2:$BR$2)</f>
        <v>14</v>
      </c>
      <c r="AV490" t="str">
        <f>_xlfn.XLOOKUP(H490, $BF$1:$BR$1, $BF$2:$BR$2)</f>
        <v>10</v>
      </c>
      <c r="AW490">
        <f>VALUE(_xlfn.TEXTJOIN("", TRUE, AQ490:AV490))</f>
        <v>30614101410</v>
      </c>
      <c r="AX490">
        <v>30614101410</v>
      </c>
      <c r="AY490">
        <f t="shared" si="7"/>
        <v>512</v>
      </c>
      <c r="AZ490">
        <f>B490*AY490</f>
        <v>441856</v>
      </c>
    </row>
    <row r="491" spans="1:52" x14ac:dyDescent="0.25">
      <c r="A491" t="s">
        <v>541</v>
      </c>
      <c r="B491">
        <v>570</v>
      </c>
      <c r="C491" t="str">
        <f>TEXT(A491, "0")</f>
        <v>6Q2Q2</v>
      </c>
      <c r="D491" t="str">
        <f>MID($C491, 1, 1)</f>
        <v>6</v>
      </c>
      <c r="E491" t="str">
        <f>MID($C491, 2, 1)</f>
        <v>Q</v>
      </c>
      <c r="F491" t="str">
        <f>MID($C491, 3, 1)</f>
        <v>2</v>
      </c>
      <c r="G491" t="str">
        <f>MID($C491, 4, 1)</f>
        <v>Q</v>
      </c>
      <c r="H491" t="str">
        <f>MID($C491, 5, 1)</f>
        <v>2</v>
      </c>
      <c r="I491">
        <f>LEN($A491)-LEN(SUBSTITUTE($A491,I$1,""))</f>
        <v>0</v>
      </c>
      <c r="J491">
        <f>LEN($A491)-LEN(SUBSTITUTE($A491,J$1,""))</f>
        <v>0</v>
      </c>
      <c r="K491">
        <f>LEN($A491)-LEN(SUBSTITUTE($A491,K$1,""))</f>
        <v>2</v>
      </c>
      <c r="L491">
        <f>LEN($A491)-LEN(SUBSTITUTE($A491,L$1,""))</f>
        <v>0</v>
      </c>
      <c r="M491">
        <f>LEN($A491)-LEN(SUBSTITUTE($A491,M$1,""))</f>
        <v>0</v>
      </c>
      <c r="N491">
        <f>LEN($A491)-LEN(SUBSTITUTE($A491,N$1,""))</f>
        <v>0</v>
      </c>
      <c r="O491">
        <f>LEN($A491)-LEN(SUBSTITUTE($A491,O$1,""))</f>
        <v>0</v>
      </c>
      <c r="P491">
        <f>LEN($A491)-LEN(SUBSTITUTE($A491,P$1,""))</f>
        <v>0</v>
      </c>
      <c r="Q491">
        <f>LEN($A491)-LEN(SUBSTITUTE($A491,Q$1,""))</f>
        <v>1</v>
      </c>
      <c r="R491">
        <f>LEN($A491)-LEN(SUBSTITUTE($A491,R$1,""))</f>
        <v>0</v>
      </c>
      <c r="S491">
        <f>LEN($A491)-LEN(SUBSTITUTE($A491,S$1,""))</f>
        <v>0</v>
      </c>
      <c r="T491">
        <f>LEN($A491)-LEN(SUBSTITUTE($A491,T$1,""))</f>
        <v>0</v>
      </c>
      <c r="U491">
        <f>LEN($A491)-LEN(SUBSTITUTE($A491,U$1,""))</f>
        <v>2</v>
      </c>
      <c r="V491">
        <f>I491+1</f>
        <v>1</v>
      </c>
      <c r="W491">
        <f>J491+1</f>
        <v>1</v>
      </c>
      <c r="X491">
        <f>K491+1</f>
        <v>3</v>
      </c>
      <c r="Y491">
        <f>L491+1</f>
        <v>1</v>
      </c>
      <c r="Z491">
        <f>M491+1</f>
        <v>1</v>
      </c>
      <c r="AA491">
        <f>N491+1</f>
        <v>1</v>
      </c>
      <c r="AB491">
        <f>O491+1</f>
        <v>1</v>
      </c>
      <c r="AC491">
        <f>P491+1</f>
        <v>1</v>
      </c>
      <c r="AD491">
        <f>Q491+1</f>
        <v>2</v>
      </c>
      <c r="AE491">
        <f>R491+1</f>
        <v>1</v>
      </c>
      <c r="AF491">
        <f>S491+1</f>
        <v>1</v>
      </c>
      <c r="AG491">
        <f>T491+1</f>
        <v>1</v>
      </c>
      <c r="AH491">
        <f>U491+1</f>
        <v>3</v>
      </c>
      <c r="AI491">
        <f>PRODUCT(V491:AH491)</f>
        <v>18</v>
      </c>
      <c r="AJ491" t="b">
        <f>AI491=6</f>
        <v>0</v>
      </c>
      <c r="AK491" t="b">
        <f>AI491=10</f>
        <v>0</v>
      </c>
      <c r="AL491" t="b">
        <f>AI491=12</f>
        <v>0</v>
      </c>
      <c r="AM491" t="b">
        <f>AI491=16</f>
        <v>0</v>
      </c>
      <c r="AN491" t="b">
        <f>AI491=18</f>
        <v>1</v>
      </c>
      <c r="AO491" t="b">
        <f>AI491=24</f>
        <v>0</v>
      </c>
      <c r="AP491" t="b">
        <f>AI491=32</f>
        <v>0</v>
      </c>
      <c r="AQ491" t="str">
        <f>IF(AI491=6,"7",IF(AI491=10,"6",IF(AI491=12,"5",
IF(AI491=16,"4",IF(AI491=18,"3",IF(AI491=24,"2",IF(AI491=32,"1","0"))))))
)</f>
        <v>3</v>
      </c>
      <c r="AR491" t="str">
        <f>_xlfn.XLOOKUP(D491, $BF$1:$BR$1, $BF$2:$BR$2)</f>
        <v>06</v>
      </c>
      <c r="AS491" t="str">
        <f>_xlfn.XLOOKUP(E491, $BF$1:$BR$1, $BF$2:$BR$2)</f>
        <v>12</v>
      </c>
      <c r="AT491" t="str">
        <f>_xlfn.XLOOKUP(F491, $BF$1:$BR$1, $BF$2:$BR$2)</f>
        <v>02</v>
      </c>
      <c r="AU491" t="str">
        <f>_xlfn.XLOOKUP(G491, $BF$1:$BR$1, $BF$2:$BR$2)</f>
        <v>12</v>
      </c>
      <c r="AV491" t="str">
        <f>_xlfn.XLOOKUP(H491, $BF$1:$BR$1, $BF$2:$BR$2)</f>
        <v>02</v>
      </c>
      <c r="AW491">
        <f>VALUE(_xlfn.TEXTJOIN("", TRUE, AQ491:AV491))</f>
        <v>30612021202</v>
      </c>
      <c r="AX491">
        <v>30612021202</v>
      </c>
      <c r="AY491">
        <f t="shared" si="7"/>
        <v>511</v>
      </c>
      <c r="AZ491">
        <f>B491*AY491</f>
        <v>291270</v>
      </c>
    </row>
    <row r="492" spans="1:52" x14ac:dyDescent="0.25">
      <c r="A492" t="s">
        <v>875</v>
      </c>
      <c r="B492">
        <v>632</v>
      </c>
      <c r="C492" t="str">
        <f>TEXT(A492, "0")</f>
        <v>6JJTT</v>
      </c>
      <c r="D492" t="str">
        <f>MID($C492, 1, 1)</f>
        <v>6</v>
      </c>
      <c r="E492" t="str">
        <f>MID($C492, 2, 1)</f>
        <v>J</v>
      </c>
      <c r="F492" t="str">
        <f>MID($C492, 3, 1)</f>
        <v>J</v>
      </c>
      <c r="G492" t="str">
        <f>MID($C492, 4, 1)</f>
        <v>T</v>
      </c>
      <c r="H492" t="str">
        <f>MID($C492, 5, 1)</f>
        <v>T</v>
      </c>
      <c r="I492">
        <f>LEN($A492)-LEN(SUBSTITUTE($A492,I$1,""))</f>
        <v>0</v>
      </c>
      <c r="J492">
        <f>LEN($A492)-LEN(SUBSTITUTE($A492,J$1,""))</f>
        <v>0</v>
      </c>
      <c r="K492">
        <f>LEN($A492)-LEN(SUBSTITUTE($A492,K$1,""))</f>
        <v>0</v>
      </c>
      <c r="L492">
        <f>LEN($A492)-LEN(SUBSTITUTE($A492,L$1,""))</f>
        <v>2</v>
      </c>
      <c r="M492">
        <f>LEN($A492)-LEN(SUBSTITUTE($A492,M$1,""))</f>
        <v>2</v>
      </c>
      <c r="N492">
        <f>LEN($A492)-LEN(SUBSTITUTE($A492,N$1,""))</f>
        <v>0</v>
      </c>
      <c r="O492">
        <f>LEN($A492)-LEN(SUBSTITUTE($A492,O$1,""))</f>
        <v>0</v>
      </c>
      <c r="P492">
        <f>LEN($A492)-LEN(SUBSTITUTE($A492,P$1,""))</f>
        <v>0</v>
      </c>
      <c r="Q492">
        <f>LEN($A492)-LEN(SUBSTITUTE($A492,Q$1,""))</f>
        <v>1</v>
      </c>
      <c r="R492">
        <f>LEN($A492)-LEN(SUBSTITUTE($A492,R$1,""))</f>
        <v>0</v>
      </c>
      <c r="S492">
        <f>LEN($A492)-LEN(SUBSTITUTE($A492,S$1,""))</f>
        <v>0</v>
      </c>
      <c r="T492">
        <f>LEN($A492)-LEN(SUBSTITUTE($A492,T$1,""))</f>
        <v>0</v>
      </c>
      <c r="U492">
        <f>LEN($A492)-LEN(SUBSTITUTE($A492,U$1,""))</f>
        <v>0</v>
      </c>
      <c r="V492">
        <f>I492+1</f>
        <v>1</v>
      </c>
      <c r="W492">
        <f>J492+1</f>
        <v>1</v>
      </c>
      <c r="X492">
        <f>K492+1</f>
        <v>1</v>
      </c>
      <c r="Y492">
        <f>L492+1</f>
        <v>3</v>
      </c>
      <c r="Z492">
        <f>M492+1</f>
        <v>3</v>
      </c>
      <c r="AA492">
        <f>N492+1</f>
        <v>1</v>
      </c>
      <c r="AB492">
        <f>O492+1</f>
        <v>1</v>
      </c>
      <c r="AC492">
        <f>P492+1</f>
        <v>1</v>
      </c>
      <c r="AD492">
        <f>Q492+1</f>
        <v>2</v>
      </c>
      <c r="AE492">
        <f>R492+1</f>
        <v>1</v>
      </c>
      <c r="AF492">
        <f>S492+1</f>
        <v>1</v>
      </c>
      <c r="AG492">
        <f>T492+1</f>
        <v>1</v>
      </c>
      <c r="AH492">
        <f>U492+1</f>
        <v>1</v>
      </c>
      <c r="AI492">
        <f>PRODUCT(V492:AH492)</f>
        <v>18</v>
      </c>
      <c r="AJ492" t="b">
        <f>AI492=6</f>
        <v>0</v>
      </c>
      <c r="AK492" t="b">
        <f>AI492=10</f>
        <v>0</v>
      </c>
      <c r="AL492" t="b">
        <f>AI492=12</f>
        <v>0</v>
      </c>
      <c r="AM492" t="b">
        <f>AI492=16</f>
        <v>0</v>
      </c>
      <c r="AN492" t="b">
        <f>AI492=18</f>
        <v>1</v>
      </c>
      <c r="AO492" t="b">
        <f>AI492=24</f>
        <v>0</v>
      </c>
      <c r="AP492" t="b">
        <f>AI492=32</f>
        <v>0</v>
      </c>
      <c r="AQ492" t="str">
        <f>IF(AI492=6,"7",IF(AI492=10,"6",IF(AI492=12,"5",
IF(AI492=16,"4",IF(AI492=18,"3",IF(AI492=24,"2",IF(AI492=32,"1","0"))))))
)</f>
        <v>3</v>
      </c>
      <c r="AR492" t="str">
        <f>_xlfn.XLOOKUP(D492, $BF$1:$BR$1, $BF$2:$BR$2)</f>
        <v>06</v>
      </c>
      <c r="AS492" t="str">
        <f>_xlfn.XLOOKUP(E492, $BF$1:$BR$1, $BF$2:$BR$2)</f>
        <v>11</v>
      </c>
      <c r="AT492" t="str">
        <f>_xlfn.XLOOKUP(F492, $BF$1:$BR$1, $BF$2:$BR$2)</f>
        <v>11</v>
      </c>
      <c r="AU492" t="str">
        <f>_xlfn.XLOOKUP(G492, $BF$1:$BR$1, $BF$2:$BR$2)</f>
        <v>10</v>
      </c>
      <c r="AV492" t="str">
        <f>_xlfn.XLOOKUP(H492, $BF$1:$BR$1, $BF$2:$BR$2)</f>
        <v>10</v>
      </c>
      <c r="AW492">
        <f>VALUE(_xlfn.TEXTJOIN("", TRUE, AQ492:AV492))</f>
        <v>30611111010</v>
      </c>
      <c r="AX492">
        <v>30611111010</v>
      </c>
      <c r="AY492">
        <f t="shared" si="7"/>
        <v>510</v>
      </c>
      <c r="AZ492">
        <f>B492*AY492</f>
        <v>322320</v>
      </c>
    </row>
    <row r="493" spans="1:52" x14ac:dyDescent="0.25">
      <c r="A493" t="s">
        <v>969</v>
      </c>
      <c r="B493">
        <v>510</v>
      </c>
      <c r="C493" t="str">
        <f>TEXT(A493, "0")</f>
        <v>6TT55</v>
      </c>
      <c r="D493" t="str">
        <f>MID($C493, 1, 1)</f>
        <v>6</v>
      </c>
      <c r="E493" t="str">
        <f>MID($C493, 2, 1)</f>
        <v>T</v>
      </c>
      <c r="F493" t="str">
        <f>MID($C493, 3, 1)</f>
        <v>T</v>
      </c>
      <c r="G493" t="str">
        <f>MID($C493, 4, 1)</f>
        <v>5</v>
      </c>
      <c r="H493" t="str">
        <f>MID($C493, 5, 1)</f>
        <v>5</v>
      </c>
      <c r="I493">
        <f>LEN($A493)-LEN(SUBSTITUTE($A493,I$1,""))</f>
        <v>0</v>
      </c>
      <c r="J493">
        <f>LEN($A493)-LEN(SUBSTITUTE($A493,J$1,""))</f>
        <v>0</v>
      </c>
      <c r="K493">
        <f>LEN($A493)-LEN(SUBSTITUTE($A493,K$1,""))</f>
        <v>0</v>
      </c>
      <c r="L493">
        <f>LEN($A493)-LEN(SUBSTITUTE($A493,L$1,""))</f>
        <v>0</v>
      </c>
      <c r="M493">
        <f>LEN($A493)-LEN(SUBSTITUTE($A493,M$1,""))</f>
        <v>2</v>
      </c>
      <c r="N493">
        <f>LEN($A493)-LEN(SUBSTITUTE($A493,N$1,""))</f>
        <v>0</v>
      </c>
      <c r="O493">
        <f>LEN($A493)-LEN(SUBSTITUTE($A493,O$1,""))</f>
        <v>0</v>
      </c>
      <c r="P493">
        <f>LEN($A493)-LEN(SUBSTITUTE($A493,P$1,""))</f>
        <v>0</v>
      </c>
      <c r="Q493">
        <f>LEN($A493)-LEN(SUBSTITUTE($A493,Q$1,""))</f>
        <v>1</v>
      </c>
      <c r="R493">
        <f>LEN($A493)-LEN(SUBSTITUTE($A493,R$1,""))</f>
        <v>2</v>
      </c>
      <c r="S493">
        <f>LEN($A493)-LEN(SUBSTITUTE($A493,S$1,""))</f>
        <v>0</v>
      </c>
      <c r="T493">
        <f>LEN($A493)-LEN(SUBSTITUTE($A493,T$1,""))</f>
        <v>0</v>
      </c>
      <c r="U493">
        <f>LEN($A493)-LEN(SUBSTITUTE($A493,U$1,""))</f>
        <v>0</v>
      </c>
      <c r="V493">
        <f>I493+1</f>
        <v>1</v>
      </c>
      <c r="W493">
        <f>J493+1</f>
        <v>1</v>
      </c>
      <c r="X493">
        <f>K493+1</f>
        <v>1</v>
      </c>
      <c r="Y493">
        <f>L493+1</f>
        <v>1</v>
      </c>
      <c r="Z493">
        <f>M493+1</f>
        <v>3</v>
      </c>
      <c r="AA493">
        <f>N493+1</f>
        <v>1</v>
      </c>
      <c r="AB493">
        <f>O493+1</f>
        <v>1</v>
      </c>
      <c r="AC493">
        <f>P493+1</f>
        <v>1</v>
      </c>
      <c r="AD493">
        <f>Q493+1</f>
        <v>2</v>
      </c>
      <c r="AE493">
        <f>R493+1</f>
        <v>3</v>
      </c>
      <c r="AF493">
        <f>S493+1</f>
        <v>1</v>
      </c>
      <c r="AG493">
        <f>T493+1</f>
        <v>1</v>
      </c>
      <c r="AH493">
        <f>U493+1</f>
        <v>1</v>
      </c>
      <c r="AI493">
        <f>PRODUCT(V493:AH493)</f>
        <v>18</v>
      </c>
      <c r="AJ493" t="b">
        <f>AI493=6</f>
        <v>0</v>
      </c>
      <c r="AK493" t="b">
        <f>AI493=10</f>
        <v>0</v>
      </c>
      <c r="AL493" t="b">
        <f>AI493=12</f>
        <v>0</v>
      </c>
      <c r="AM493" t="b">
        <f>AI493=16</f>
        <v>0</v>
      </c>
      <c r="AN493" t="b">
        <f>AI493=18</f>
        <v>1</v>
      </c>
      <c r="AO493" t="b">
        <f>AI493=24</f>
        <v>0</v>
      </c>
      <c r="AP493" t="b">
        <f>AI493=32</f>
        <v>0</v>
      </c>
      <c r="AQ493" t="str">
        <f>IF(AI493=6,"7",IF(AI493=10,"6",IF(AI493=12,"5",
IF(AI493=16,"4",IF(AI493=18,"3",IF(AI493=24,"2",IF(AI493=32,"1","0"))))))
)</f>
        <v>3</v>
      </c>
      <c r="AR493" t="str">
        <f>_xlfn.XLOOKUP(D493, $BF$1:$BR$1, $BF$2:$BR$2)</f>
        <v>06</v>
      </c>
      <c r="AS493" t="str">
        <f>_xlfn.XLOOKUP(E493, $BF$1:$BR$1, $BF$2:$BR$2)</f>
        <v>10</v>
      </c>
      <c r="AT493" t="str">
        <f>_xlfn.XLOOKUP(F493, $BF$1:$BR$1, $BF$2:$BR$2)</f>
        <v>10</v>
      </c>
      <c r="AU493" t="str">
        <f>_xlfn.XLOOKUP(G493, $BF$1:$BR$1, $BF$2:$BR$2)</f>
        <v>05</v>
      </c>
      <c r="AV493" t="str">
        <f>_xlfn.XLOOKUP(H493, $BF$1:$BR$1, $BF$2:$BR$2)</f>
        <v>05</v>
      </c>
      <c r="AW493">
        <f>VALUE(_xlfn.TEXTJOIN("", TRUE, AQ493:AV493))</f>
        <v>30610100505</v>
      </c>
      <c r="AX493">
        <v>30610100505</v>
      </c>
      <c r="AY493">
        <f t="shared" si="7"/>
        <v>509</v>
      </c>
      <c r="AZ493">
        <f>B493*AY493</f>
        <v>259590</v>
      </c>
    </row>
    <row r="494" spans="1:52" x14ac:dyDescent="0.25">
      <c r="A494" t="s">
        <v>696</v>
      </c>
      <c r="B494">
        <v>1000</v>
      </c>
      <c r="C494" t="str">
        <f>TEXT(A494, "0")</f>
        <v>69693</v>
      </c>
      <c r="D494" t="str">
        <f>MID($C494, 1, 1)</f>
        <v>6</v>
      </c>
      <c r="E494" t="str">
        <f>MID($C494, 2, 1)</f>
        <v>9</v>
      </c>
      <c r="F494" t="str">
        <f>MID($C494, 3, 1)</f>
        <v>6</v>
      </c>
      <c r="G494" t="str">
        <f>MID($C494, 4, 1)</f>
        <v>9</v>
      </c>
      <c r="H494" t="str">
        <f>MID($C494, 5, 1)</f>
        <v>3</v>
      </c>
      <c r="I494">
        <f>LEN($A494)-LEN(SUBSTITUTE($A494,I$1,""))</f>
        <v>0</v>
      </c>
      <c r="J494">
        <f>LEN($A494)-LEN(SUBSTITUTE($A494,J$1,""))</f>
        <v>0</v>
      </c>
      <c r="K494">
        <f>LEN($A494)-LEN(SUBSTITUTE($A494,K$1,""))</f>
        <v>0</v>
      </c>
      <c r="L494">
        <f>LEN($A494)-LEN(SUBSTITUTE($A494,L$1,""))</f>
        <v>0</v>
      </c>
      <c r="M494">
        <f>LEN($A494)-LEN(SUBSTITUTE($A494,M$1,""))</f>
        <v>0</v>
      </c>
      <c r="N494">
        <f>LEN($A494)-LEN(SUBSTITUTE($A494,N$1,""))</f>
        <v>2</v>
      </c>
      <c r="O494">
        <f>LEN($A494)-LEN(SUBSTITUTE($A494,O$1,""))</f>
        <v>0</v>
      </c>
      <c r="P494">
        <f>LEN($A494)-LEN(SUBSTITUTE($A494,P$1,""))</f>
        <v>0</v>
      </c>
      <c r="Q494">
        <f>LEN($A494)-LEN(SUBSTITUTE($A494,Q$1,""))</f>
        <v>2</v>
      </c>
      <c r="R494">
        <f>LEN($A494)-LEN(SUBSTITUTE($A494,R$1,""))</f>
        <v>0</v>
      </c>
      <c r="S494">
        <f>LEN($A494)-LEN(SUBSTITUTE($A494,S$1,""))</f>
        <v>0</v>
      </c>
      <c r="T494">
        <f>LEN($A494)-LEN(SUBSTITUTE($A494,T$1,""))</f>
        <v>1</v>
      </c>
      <c r="U494">
        <f>LEN($A494)-LEN(SUBSTITUTE($A494,U$1,""))</f>
        <v>0</v>
      </c>
      <c r="V494">
        <f>I494+1</f>
        <v>1</v>
      </c>
      <c r="W494">
        <f>J494+1</f>
        <v>1</v>
      </c>
      <c r="X494">
        <f>K494+1</f>
        <v>1</v>
      </c>
      <c r="Y494">
        <f>L494+1</f>
        <v>1</v>
      </c>
      <c r="Z494">
        <f>M494+1</f>
        <v>1</v>
      </c>
      <c r="AA494">
        <f>N494+1</f>
        <v>3</v>
      </c>
      <c r="AB494">
        <f>O494+1</f>
        <v>1</v>
      </c>
      <c r="AC494">
        <f>P494+1</f>
        <v>1</v>
      </c>
      <c r="AD494">
        <f>Q494+1</f>
        <v>3</v>
      </c>
      <c r="AE494">
        <f>R494+1</f>
        <v>1</v>
      </c>
      <c r="AF494">
        <f>S494+1</f>
        <v>1</v>
      </c>
      <c r="AG494">
        <f>T494+1</f>
        <v>2</v>
      </c>
      <c r="AH494">
        <f>U494+1</f>
        <v>1</v>
      </c>
      <c r="AI494">
        <f>PRODUCT(V494:AH494)</f>
        <v>18</v>
      </c>
      <c r="AJ494" t="b">
        <f>AI494=6</f>
        <v>0</v>
      </c>
      <c r="AK494" t="b">
        <f>AI494=10</f>
        <v>0</v>
      </c>
      <c r="AL494" t="b">
        <f>AI494=12</f>
        <v>0</v>
      </c>
      <c r="AM494" t="b">
        <f>AI494=16</f>
        <v>0</v>
      </c>
      <c r="AN494" t="b">
        <f>AI494=18</f>
        <v>1</v>
      </c>
      <c r="AO494" t="b">
        <f>AI494=24</f>
        <v>0</v>
      </c>
      <c r="AP494" t="b">
        <f>AI494=32</f>
        <v>0</v>
      </c>
      <c r="AQ494" t="str">
        <f>IF(AI494=6,"7",IF(AI494=10,"6",IF(AI494=12,"5",
IF(AI494=16,"4",IF(AI494=18,"3",IF(AI494=24,"2",IF(AI494=32,"1","0"))))))
)</f>
        <v>3</v>
      </c>
      <c r="AR494" t="str">
        <f>_xlfn.XLOOKUP(D494, $BF$1:$BR$1, $BF$2:$BR$2)</f>
        <v>06</v>
      </c>
      <c r="AS494" t="str">
        <f>_xlfn.XLOOKUP(E494, $BF$1:$BR$1, $BF$2:$BR$2)</f>
        <v>09</v>
      </c>
      <c r="AT494" t="str">
        <f>_xlfn.XLOOKUP(F494, $BF$1:$BR$1, $BF$2:$BR$2)</f>
        <v>06</v>
      </c>
      <c r="AU494" t="str">
        <f>_xlfn.XLOOKUP(G494, $BF$1:$BR$1, $BF$2:$BR$2)</f>
        <v>09</v>
      </c>
      <c r="AV494" t="str">
        <f>_xlfn.XLOOKUP(H494, $BF$1:$BR$1, $BF$2:$BR$2)</f>
        <v>03</v>
      </c>
      <c r="AW494">
        <f>VALUE(_xlfn.TEXTJOIN("", TRUE, AQ494:AV494))</f>
        <v>30609060903</v>
      </c>
      <c r="AX494">
        <v>30609060903</v>
      </c>
      <c r="AY494">
        <f t="shared" si="7"/>
        <v>508</v>
      </c>
      <c r="AZ494">
        <f>B494*AY494</f>
        <v>508000</v>
      </c>
    </row>
    <row r="495" spans="1:52" x14ac:dyDescent="0.25">
      <c r="A495" t="s">
        <v>303</v>
      </c>
      <c r="B495">
        <v>41</v>
      </c>
      <c r="C495" t="str">
        <f>TEXT(A495, "0")</f>
        <v>66Q5Q</v>
      </c>
      <c r="D495" t="str">
        <f>MID($C495, 1, 1)</f>
        <v>6</v>
      </c>
      <c r="E495" t="str">
        <f>MID($C495, 2, 1)</f>
        <v>6</v>
      </c>
      <c r="F495" t="str">
        <f>MID($C495, 3, 1)</f>
        <v>Q</v>
      </c>
      <c r="G495" t="str">
        <f>MID($C495, 4, 1)</f>
        <v>5</v>
      </c>
      <c r="H495" t="str">
        <f>MID($C495, 5, 1)</f>
        <v>Q</v>
      </c>
      <c r="I495">
        <f>LEN($A495)-LEN(SUBSTITUTE($A495,I$1,""))</f>
        <v>0</v>
      </c>
      <c r="J495">
        <f>LEN($A495)-LEN(SUBSTITUTE($A495,J$1,""))</f>
        <v>0</v>
      </c>
      <c r="K495">
        <f>LEN($A495)-LEN(SUBSTITUTE($A495,K$1,""))</f>
        <v>2</v>
      </c>
      <c r="L495">
        <f>LEN($A495)-LEN(SUBSTITUTE($A495,L$1,""))</f>
        <v>0</v>
      </c>
      <c r="M495">
        <f>LEN($A495)-LEN(SUBSTITUTE($A495,M$1,""))</f>
        <v>0</v>
      </c>
      <c r="N495">
        <f>LEN($A495)-LEN(SUBSTITUTE($A495,N$1,""))</f>
        <v>0</v>
      </c>
      <c r="O495">
        <f>LEN($A495)-LEN(SUBSTITUTE($A495,O$1,""))</f>
        <v>0</v>
      </c>
      <c r="P495">
        <f>LEN($A495)-LEN(SUBSTITUTE($A495,P$1,""))</f>
        <v>0</v>
      </c>
      <c r="Q495">
        <f>LEN($A495)-LEN(SUBSTITUTE($A495,Q$1,""))</f>
        <v>2</v>
      </c>
      <c r="R495">
        <f>LEN($A495)-LEN(SUBSTITUTE($A495,R$1,""))</f>
        <v>1</v>
      </c>
      <c r="S495">
        <f>LEN($A495)-LEN(SUBSTITUTE($A495,S$1,""))</f>
        <v>0</v>
      </c>
      <c r="T495">
        <f>LEN($A495)-LEN(SUBSTITUTE($A495,T$1,""))</f>
        <v>0</v>
      </c>
      <c r="U495">
        <f>LEN($A495)-LEN(SUBSTITUTE($A495,U$1,""))</f>
        <v>0</v>
      </c>
      <c r="V495">
        <f>I495+1</f>
        <v>1</v>
      </c>
      <c r="W495">
        <f>J495+1</f>
        <v>1</v>
      </c>
      <c r="X495">
        <f>K495+1</f>
        <v>3</v>
      </c>
      <c r="Y495">
        <f>L495+1</f>
        <v>1</v>
      </c>
      <c r="Z495">
        <f>M495+1</f>
        <v>1</v>
      </c>
      <c r="AA495">
        <f>N495+1</f>
        <v>1</v>
      </c>
      <c r="AB495">
        <f>O495+1</f>
        <v>1</v>
      </c>
      <c r="AC495">
        <f>P495+1</f>
        <v>1</v>
      </c>
      <c r="AD495">
        <f>Q495+1</f>
        <v>3</v>
      </c>
      <c r="AE495">
        <f>R495+1</f>
        <v>2</v>
      </c>
      <c r="AF495">
        <f>S495+1</f>
        <v>1</v>
      </c>
      <c r="AG495">
        <f>T495+1</f>
        <v>1</v>
      </c>
      <c r="AH495">
        <f>U495+1</f>
        <v>1</v>
      </c>
      <c r="AI495">
        <f>PRODUCT(V495:AH495)</f>
        <v>18</v>
      </c>
      <c r="AJ495" t="b">
        <f>AI495=6</f>
        <v>0</v>
      </c>
      <c r="AK495" t="b">
        <f>AI495=10</f>
        <v>0</v>
      </c>
      <c r="AL495" t="b">
        <f>AI495=12</f>
        <v>0</v>
      </c>
      <c r="AM495" t="b">
        <f>AI495=16</f>
        <v>0</v>
      </c>
      <c r="AN495" t="b">
        <f>AI495=18</f>
        <v>1</v>
      </c>
      <c r="AO495" t="b">
        <f>AI495=24</f>
        <v>0</v>
      </c>
      <c r="AP495" t="b">
        <f>AI495=32</f>
        <v>0</v>
      </c>
      <c r="AQ495" t="str">
        <f>IF(AI495=6,"7",IF(AI495=10,"6",IF(AI495=12,"5",
IF(AI495=16,"4",IF(AI495=18,"3",IF(AI495=24,"2",IF(AI495=32,"1","0"))))))
)</f>
        <v>3</v>
      </c>
      <c r="AR495" t="str">
        <f>_xlfn.XLOOKUP(D495, $BF$1:$BR$1, $BF$2:$BR$2)</f>
        <v>06</v>
      </c>
      <c r="AS495" t="str">
        <f>_xlfn.XLOOKUP(E495, $BF$1:$BR$1, $BF$2:$BR$2)</f>
        <v>06</v>
      </c>
      <c r="AT495" t="str">
        <f>_xlfn.XLOOKUP(F495, $BF$1:$BR$1, $BF$2:$BR$2)</f>
        <v>12</v>
      </c>
      <c r="AU495" t="str">
        <f>_xlfn.XLOOKUP(G495, $BF$1:$BR$1, $BF$2:$BR$2)</f>
        <v>05</v>
      </c>
      <c r="AV495" t="str">
        <f>_xlfn.XLOOKUP(H495, $BF$1:$BR$1, $BF$2:$BR$2)</f>
        <v>12</v>
      </c>
      <c r="AW495">
        <f>VALUE(_xlfn.TEXTJOIN("", TRUE, AQ495:AV495))</f>
        <v>30606120512</v>
      </c>
      <c r="AX495">
        <v>30606120512</v>
      </c>
      <c r="AY495">
        <f t="shared" si="7"/>
        <v>507</v>
      </c>
      <c r="AZ495">
        <f>B495*AY495</f>
        <v>20787</v>
      </c>
    </row>
    <row r="496" spans="1:52" x14ac:dyDescent="0.25">
      <c r="A496" t="s">
        <v>844</v>
      </c>
      <c r="B496">
        <v>499</v>
      </c>
      <c r="C496" t="str">
        <f>TEXT(A496, "0")</f>
        <v>62TT2</v>
      </c>
      <c r="D496" t="str">
        <f>MID($C496, 1, 1)</f>
        <v>6</v>
      </c>
      <c r="E496" t="str">
        <f>MID($C496, 2, 1)</f>
        <v>2</v>
      </c>
      <c r="F496" t="str">
        <f>MID($C496, 3, 1)</f>
        <v>T</v>
      </c>
      <c r="G496" t="str">
        <f>MID($C496, 4, 1)</f>
        <v>T</v>
      </c>
      <c r="H496" t="str">
        <f>MID($C496, 5, 1)</f>
        <v>2</v>
      </c>
      <c r="I496">
        <f>LEN($A496)-LEN(SUBSTITUTE($A496,I$1,""))</f>
        <v>0</v>
      </c>
      <c r="J496">
        <f>LEN($A496)-LEN(SUBSTITUTE($A496,J$1,""))</f>
        <v>0</v>
      </c>
      <c r="K496">
        <f>LEN($A496)-LEN(SUBSTITUTE($A496,K$1,""))</f>
        <v>0</v>
      </c>
      <c r="L496">
        <f>LEN($A496)-LEN(SUBSTITUTE($A496,L$1,""))</f>
        <v>0</v>
      </c>
      <c r="M496">
        <f>LEN($A496)-LEN(SUBSTITUTE($A496,M$1,""))</f>
        <v>2</v>
      </c>
      <c r="N496">
        <f>LEN($A496)-LEN(SUBSTITUTE($A496,N$1,""))</f>
        <v>0</v>
      </c>
      <c r="O496">
        <f>LEN($A496)-LEN(SUBSTITUTE($A496,O$1,""))</f>
        <v>0</v>
      </c>
      <c r="P496">
        <f>LEN($A496)-LEN(SUBSTITUTE($A496,P$1,""))</f>
        <v>0</v>
      </c>
      <c r="Q496">
        <f>LEN($A496)-LEN(SUBSTITUTE($A496,Q$1,""))</f>
        <v>1</v>
      </c>
      <c r="R496">
        <f>LEN($A496)-LEN(SUBSTITUTE($A496,R$1,""))</f>
        <v>0</v>
      </c>
      <c r="S496">
        <f>LEN($A496)-LEN(SUBSTITUTE($A496,S$1,""))</f>
        <v>0</v>
      </c>
      <c r="T496">
        <f>LEN($A496)-LEN(SUBSTITUTE($A496,T$1,""))</f>
        <v>0</v>
      </c>
      <c r="U496">
        <f>LEN($A496)-LEN(SUBSTITUTE($A496,U$1,""))</f>
        <v>2</v>
      </c>
      <c r="V496">
        <f>I496+1</f>
        <v>1</v>
      </c>
      <c r="W496">
        <f>J496+1</f>
        <v>1</v>
      </c>
      <c r="X496">
        <f>K496+1</f>
        <v>1</v>
      </c>
      <c r="Y496">
        <f>L496+1</f>
        <v>1</v>
      </c>
      <c r="Z496">
        <f>M496+1</f>
        <v>3</v>
      </c>
      <c r="AA496">
        <f>N496+1</f>
        <v>1</v>
      </c>
      <c r="AB496">
        <f>O496+1</f>
        <v>1</v>
      </c>
      <c r="AC496">
        <f>P496+1</f>
        <v>1</v>
      </c>
      <c r="AD496">
        <f>Q496+1</f>
        <v>2</v>
      </c>
      <c r="AE496">
        <f>R496+1</f>
        <v>1</v>
      </c>
      <c r="AF496">
        <f>S496+1</f>
        <v>1</v>
      </c>
      <c r="AG496">
        <f>T496+1</f>
        <v>1</v>
      </c>
      <c r="AH496">
        <f>U496+1</f>
        <v>3</v>
      </c>
      <c r="AI496">
        <f>PRODUCT(V496:AH496)</f>
        <v>18</v>
      </c>
      <c r="AJ496" t="b">
        <f>AI496=6</f>
        <v>0</v>
      </c>
      <c r="AK496" t="b">
        <f>AI496=10</f>
        <v>0</v>
      </c>
      <c r="AL496" t="b">
        <f>AI496=12</f>
        <v>0</v>
      </c>
      <c r="AM496" t="b">
        <f>AI496=16</f>
        <v>0</v>
      </c>
      <c r="AN496" t="b">
        <f>AI496=18</f>
        <v>1</v>
      </c>
      <c r="AO496" t="b">
        <f>AI496=24</f>
        <v>0</v>
      </c>
      <c r="AP496" t="b">
        <f>AI496=32</f>
        <v>0</v>
      </c>
      <c r="AQ496" t="str">
        <f>IF(AI496=6,"7",IF(AI496=10,"6",IF(AI496=12,"5",
IF(AI496=16,"4",IF(AI496=18,"3",IF(AI496=24,"2",IF(AI496=32,"1","0"))))))
)</f>
        <v>3</v>
      </c>
      <c r="AR496" t="str">
        <f>_xlfn.XLOOKUP(D496, $BF$1:$BR$1, $BF$2:$BR$2)</f>
        <v>06</v>
      </c>
      <c r="AS496" t="str">
        <f>_xlfn.XLOOKUP(E496, $BF$1:$BR$1, $BF$2:$BR$2)</f>
        <v>02</v>
      </c>
      <c r="AT496" t="str">
        <f>_xlfn.XLOOKUP(F496, $BF$1:$BR$1, $BF$2:$BR$2)</f>
        <v>10</v>
      </c>
      <c r="AU496" t="str">
        <f>_xlfn.XLOOKUP(G496, $BF$1:$BR$1, $BF$2:$BR$2)</f>
        <v>10</v>
      </c>
      <c r="AV496" t="str">
        <f>_xlfn.XLOOKUP(H496, $BF$1:$BR$1, $BF$2:$BR$2)</f>
        <v>02</v>
      </c>
      <c r="AW496">
        <f>VALUE(_xlfn.TEXTJOIN("", TRUE, AQ496:AV496))</f>
        <v>30602101002</v>
      </c>
      <c r="AX496">
        <v>30602101002</v>
      </c>
      <c r="AY496">
        <f t="shared" si="7"/>
        <v>506</v>
      </c>
      <c r="AZ496">
        <f>B496*AY496</f>
        <v>252494</v>
      </c>
    </row>
    <row r="497" spans="1:52" x14ac:dyDescent="0.25">
      <c r="A497" t="s">
        <v>290</v>
      </c>
      <c r="B497">
        <v>893</v>
      </c>
      <c r="C497" t="str">
        <f>TEXT(A497, "0")</f>
        <v>622J6</v>
      </c>
      <c r="D497" t="str">
        <f>MID($C497, 1, 1)</f>
        <v>6</v>
      </c>
      <c r="E497" t="str">
        <f>MID($C497, 2, 1)</f>
        <v>2</v>
      </c>
      <c r="F497" t="str">
        <f>MID($C497, 3, 1)</f>
        <v>2</v>
      </c>
      <c r="G497" t="str">
        <f>MID($C497, 4, 1)</f>
        <v>J</v>
      </c>
      <c r="H497" t="str">
        <f>MID($C497, 5, 1)</f>
        <v>6</v>
      </c>
      <c r="I497">
        <f>LEN($A497)-LEN(SUBSTITUTE($A497,I$1,""))</f>
        <v>0</v>
      </c>
      <c r="J497">
        <f>LEN($A497)-LEN(SUBSTITUTE($A497,J$1,""))</f>
        <v>0</v>
      </c>
      <c r="K497">
        <f>LEN($A497)-LEN(SUBSTITUTE($A497,K$1,""))</f>
        <v>0</v>
      </c>
      <c r="L497">
        <f>LEN($A497)-LEN(SUBSTITUTE($A497,L$1,""))</f>
        <v>1</v>
      </c>
      <c r="M497">
        <f>LEN($A497)-LEN(SUBSTITUTE($A497,M$1,""))</f>
        <v>0</v>
      </c>
      <c r="N497">
        <f>LEN($A497)-LEN(SUBSTITUTE($A497,N$1,""))</f>
        <v>0</v>
      </c>
      <c r="O497">
        <f>LEN($A497)-LEN(SUBSTITUTE($A497,O$1,""))</f>
        <v>0</v>
      </c>
      <c r="P497">
        <f>LEN($A497)-LEN(SUBSTITUTE($A497,P$1,""))</f>
        <v>0</v>
      </c>
      <c r="Q497">
        <f>LEN($A497)-LEN(SUBSTITUTE($A497,Q$1,""))</f>
        <v>2</v>
      </c>
      <c r="R497">
        <f>LEN($A497)-LEN(SUBSTITUTE($A497,R$1,""))</f>
        <v>0</v>
      </c>
      <c r="S497">
        <f>LEN($A497)-LEN(SUBSTITUTE($A497,S$1,""))</f>
        <v>0</v>
      </c>
      <c r="T497">
        <f>LEN($A497)-LEN(SUBSTITUTE($A497,T$1,""))</f>
        <v>0</v>
      </c>
      <c r="U497">
        <f>LEN($A497)-LEN(SUBSTITUTE($A497,U$1,""))</f>
        <v>2</v>
      </c>
      <c r="V497">
        <f>I497+1</f>
        <v>1</v>
      </c>
      <c r="W497">
        <f>J497+1</f>
        <v>1</v>
      </c>
      <c r="X497">
        <f>K497+1</f>
        <v>1</v>
      </c>
      <c r="Y497">
        <f>L497+1</f>
        <v>2</v>
      </c>
      <c r="Z497">
        <f>M497+1</f>
        <v>1</v>
      </c>
      <c r="AA497">
        <f>N497+1</f>
        <v>1</v>
      </c>
      <c r="AB497">
        <f>O497+1</f>
        <v>1</v>
      </c>
      <c r="AC497">
        <f>P497+1</f>
        <v>1</v>
      </c>
      <c r="AD497">
        <f>Q497+1</f>
        <v>3</v>
      </c>
      <c r="AE497">
        <f>R497+1</f>
        <v>1</v>
      </c>
      <c r="AF497">
        <f>S497+1</f>
        <v>1</v>
      </c>
      <c r="AG497">
        <f>T497+1</f>
        <v>1</v>
      </c>
      <c r="AH497">
        <f>U497+1</f>
        <v>3</v>
      </c>
      <c r="AI497">
        <f>PRODUCT(V497:AH497)</f>
        <v>18</v>
      </c>
      <c r="AJ497" t="b">
        <f>AI497=6</f>
        <v>0</v>
      </c>
      <c r="AK497" t="b">
        <f>AI497=10</f>
        <v>0</v>
      </c>
      <c r="AL497" t="b">
        <f>AI497=12</f>
        <v>0</v>
      </c>
      <c r="AM497" t="b">
        <f>AI497=16</f>
        <v>0</v>
      </c>
      <c r="AN497" t="b">
        <f>AI497=18</f>
        <v>1</v>
      </c>
      <c r="AO497" t="b">
        <f>AI497=24</f>
        <v>0</v>
      </c>
      <c r="AP497" t="b">
        <f>AI497=32</f>
        <v>0</v>
      </c>
      <c r="AQ497" t="str">
        <f>IF(AI497=6,"7",IF(AI497=10,"6",IF(AI497=12,"5",
IF(AI497=16,"4",IF(AI497=18,"3",IF(AI497=24,"2",IF(AI497=32,"1","0"))))))
)</f>
        <v>3</v>
      </c>
      <c r="AR497" t="str">
        <f>_xlfn.XLOOKUP(D497, $BF$1:$BR$1, $BF$2:$BR$2)</f>
        <v>06</v>
      </c>
      <c r="AS497" t="str">
        <f>_xlfn.XLOOKUP(E497, $BF$1:$BR$1, $BF$2:$BR$2)</f>
        <v>02</v>
      </c>
      <c r="AT497" t="str">
        <f>_xlfn.XLOOKUP(F497, $BF$1:$BR$1, $BF$2:$BR$2)</f>
        <v>02</v>
      </c>
      <c r="AU497" t="str">
        <f>_xlfn.XLOOKUP(G497, $BF$1:$BR$1, $BF$2:$BR$2)</f>
        <v>11</v>
      </c>
      <c r="AV497" t="str">
        <f>_xlfn.XLOOKUP(H497, $BF$1:$BR$1, $BF$2:$BR$2)</f>
        <v>06</v>
      </c>
      <c r="AW497">
        <f>VALUE(_xlfn.TEXTJOIN("", TRUE, AQ497:AV497))</f>
        <v>30602021106</v>
      </c>
      <c r="AX497">
        <v>30602021106</v>
      </c>
      <c r="AY497">
        <f t="shared" si="7"/>
        <v>505</v>
      </c>
      <c r="AZ497">
        <f>B497*AY497</f>
        <v>450965</v>
      </c>
    </row>
    <row r="498" spans="1:52" x14ac:dyDescent="0.25">
      <c r="A498" t="s">
        <v>736</v>
      </c>
      <c r="B498">
        <v>494</v>
      </c>
      <c r="C498" t="str">
        <f>TEXT(A498, "0")</f>
        <v>5A5TA</v>
      </c>
      <c r="D498" t="str">
        <f>MID($C498, 1, 1)</f>
        <v>5</v>
      </c>
      <c r="E498" t="str">
        <f>MID($C498, 2, 1)</f>
        <v>A</v>
      </c>
      <c r="F498" t="str">
        <f>MID($C498, 3, 1)</f>
        <v>5</v>
      </c>
      <c r="G498" t="str">
        <f>MID($C498, 4, 1)</f>
        <v>T</v>
      </c>
      <c r="H498" t="str">
        <f>MID($C498, 5, 1)</f>
        <v>A</v>
      </c>
      <c r="I498">
        <f>LEN($A498)-LEN(SUBSTITUTE($A498,I$1,""))</f>
        <v>2</v>
      </c>
      <c r="J498">
        <f>LEN($A498)-LEN(SUBSTITUTE($A498,J$1,""))</f>
        <v>0</v>
      </c>
      <c r="K498">
        <f>LEN($A498)-LEN(SUBSTITUTE($A498,K$1,""))</f>
        <v>0</v>
      </c>
      <c r="L498">
        <f>LEN($A498)-LEN(SUBSTITUTE($A498,L$1,""))</f>
        <v>0</v>
      </c>
      <c r="M498">
        <f>LEN($A498)-LEN(SUBSTITUTE($A498,M$1,""))</f>
        <v>1</v>
      </c>
      <c r="N498">
        <f>LEN($A498)-LEN(SUBSTITUTE($A498,N$1,""))</f>
        <v>0</v>
      </c>
      <c r="O498">
        <f>LEN($A498)-LEN(SUBSTITUTE($A498,O$1,""))</f>
        <v>0</v>
      </c>
      <c r="P498">
        <f>LEN($A498)-LEN(SUBSTITUTE($A498,P$1,""))</f>
        <v>0</v>
      </c>
      <c r="Q498">
        <f>LEN($A498)-LEN(SUBSTITUTE($A498,Q$1,""))</f>
        <v>0</v>
      </c>
      <c r="R498">
        <f>LEN($A498)-LEN(SUBSTITUTE($A498,R$1,""))</f>
        <v>2</v>
      </c>
      <c r="S498">
        <f>LEN($A498)-LEN(SUBSTITUTE($A498,S$1,""))</f>
        <v>0</v>
      </c>
      <c r="T498">
        <f>LEN($A498)-LEN(SUBSTITUTE($A498,T$1,""))</f>
        <v>0</v>
      </c>
      <c r="U498">
        <f>LEN($A498)-LEN(SUBSTITUTE($A498,U$1,""))</f>
        <v>0</v>
      </c>
      <c r="V498">
        <f>I498+1</f>
        <v>3</v>
      </c>
      <c r="W498">
        <f>J498+1</f>
        <v>1</v>
      </c>
      <c r="X498">
        <f>K498+1</f>
        <v>1</v>
      </c>
      <c r="Y498">
        <f>L498+1</f>
        <v>1</v>
      </c>
      <c r="Z498">
        <f>M498+1</f>
        <v>2</v>
      </c>
      <c r="AA498">
        <f>N498+1</f>
        <v>1</v>
      </c>
      <c r="AB498">
        <f>O498+1</f>
        <v>1</v>
      </c>
      <c r="AC498">
        <f>P498+1</f>
        <v>1</v>
      </c>
      <c r="AD498">
        <f>Q498+1</f>
        <v>1</v>
      </c>
      <c r="AE498">
        <f>R498+1</f>
        <v>3</v>
      </c>
      <c r="AF498">
        <f>S498+1</f>
        <v>1</v>
      </c>
      <c r="AG498">
        <f>T498+1</f>
        <v>1</v>
      </c>
      <c r="AH498">
        <f>U498+1</f>
        <v>1</v>
      </c>
      <c r="AI498">
        <f>PRODUCT(V498:AH498)</f>
        <v>18</v>
      </c>
      <c r="AJ498" t="b">
        <f>AI498=6</f>
        <v>0</v>
      </c>
      <c r="AK498" t="b">
        <f>AI498=10</f>
        <v>0</v>
      </c>
      <c r="AL498" t="b">
        <f>AI498=12</f>
        <v>0</v>
      </c>
      <c r="AM498" t="b">
        <f>AI498=16</f>
        <v>0</v>
      </c>
      <c r="AN498" t="b">
        <f>AI498=18</f>
        <v>1</v>
      </c>
      <c r="AO498" t="b">
        <f>AI498=24</f>
        <v>0</v>
      </c>
      <c r="AP498" t="b">
        <f>AI498=32</f>
        <v>0</v>
      </c>
      <c r="AQ498" t="str">
        <f>IF(AI498=6,"7",IF(AI498=10,"6",IF(AI498=12,"5",
IF(AI498=16,"4",IF(AI498=18,"3",IF(AI498=24,"2",IF(AI498=32,"1","0"))))))
)</f>
        <v>3</v>
      </c>
      <c r="AR498" t="str">
        <f>_xlfn.XLOOKUP(D498, $BF$1:$BR$1, $BF$2:$BR$2)</f>
        <v>05</v>
      </c>
      <c r="AS498" t="str">
        <f>_xlfn.XLOOKUP(E498, $BF$1:$BR$1, $BF$2:$BR$2)</f>
        <v>14</v>
      </c>
      <c r="AT498" t="str">
        <f>_xlfn.XLOOKUP(F498, $BF$1:$BR$1, $BF$2:$BR$2)</f>
        <v>05</v>
      </c>
      <c r="AU498" t="str">
        <f>_xlfn.XLOOKUP(G498, $BF$1:$BR$1, $BF$2:$BR$2)</f>
        <v>10</v>
      </c>
      <c r="AV498" t="str">
        <f>_xlfn.XLOOKUP(H498, $BF$1:$BR$1, $BF$2:$BR$2)</f>
        <v>14</v>
      </c>
      <c r="AW498">
        <f>VALUE(_xlfn.TEXTJOIN("", TRUE, AQ498:AV498))</f>
        <v>30514051014</v>
      </c>
      <c r="AX498">
        <v>30514051014</v>
      </c>
      <c r="AY498">
        <f t="shared" si="7"/>
        <v>504</v>
      </c>
      <c r="AZ498">
        <f>B498*AY498</f>
        <v>248976</v>
      </c>
    </row>
    <row r="499" spans="1:52" x14ac:dyDescent="0.25">
      <c r="A499" t="s">
        <v>154</v>
      </c>
      <c r="B499">
        <v>762</v>
      </c>
      <c r="C499" t="str">
        <f>TEXT(A499, "0")</f>
        <v>5Q59Q</v>
      </c>
      <c r="D499" t="str">
        <f>MID($C499, 1, 1)</f>
        <v>5</v>
      </c>
      <c r="E499" t="str">
        <f>MID($C499, 2, 1)</f>
        <v>Q</v>
      </c>
      <c r="F499" t="str">
        <f>MID($C499, 3, 1)</f>
        <v>5</v>
      </c>
      <c r="G499" t="str">
        <f>MID($C499, 4, 1)</f>
        <v>9</v>
      </c>
      <c r="H499" t="str">
        <f>MID($C499, 5, 1)</f>
        <v>Q</v>
      </c>
      <c r="I499">
        <f>LEN($A499)-LEN(SUBSTITUTE($A499,I$1,""))</f>
        <v>0</v>
      </c>
      <c r="J499">
        <f>LEN($A499)-LEN(SUBSTITUTE($A499,J$1,""))</f>
        <v>0</v>
      </c>
      <c r="K499">
        <f>LEN($A499)-LEN(SUBSTITUTE($A499,K$1,""))</f>
        <v>2</v>
      </c>
      <c r="L499">
        <f>LEN($A499)-LEN(SUBSTITUTE($A499,L$1,""))</f>
        <v>0</v>
      </c>
      <c r="M499">
        <f>LEN($A499)-LEN(SUBSTITUTE($A499,M$1,""))</f>
        <v>0</v>
      </c>
      <c r="N499">
        <f>LEN($A499)-LEN(SUBSTITUTE($A499,N$1,""))</f>
        <v>1</v>
      </c>
      <c r="O499">
        <f>LEN($A499)-LEN(SUBSTITUTE($A499,O$1,""))</f>
        <v>0</v>
      </c>
      <c r="P499">
        <f>LEN($A499)-LEN(SUBSTITUTE($A499,P$1,""))</f>
        <v>0</v>
      </c>
      <c r="Q499">
        <f>LEN($A499)-LEN(SUBSTITUTE($A499,Q$1,""))</f>
        <v>0</v>
      </c>
      <c r="R499">
        <f>LEN($A499)-LEN(SUBSTITUTE($A499,R$1,""))</f>
        <v>2</v>
      </c>
      <c r="S499">
        <f>LEN($A499)-LEN(SUBSTITUTE($A499,S$1,""))</f>
        <v>0</v>
      </c>
      <c r="T499">
        <f>LEN($A499)-LEN(SUBSTITUTE($A499,T$1,""))</f>
        <v>0</v>
      </c>
      <c r="U499">
        <f>LEN($A499)-LEN(SUBSTITUTE($A499,U$1,""))</f>
        <v>0</v>
      </c>
      <c r="V499">
        <f>I499+1</f>
        <v>1</v>
      </c>
      <c r="W499">
        <f>J499+1</f>
        <v>1</v>
      </c>
      <c r="X499">
        <f>K499+1</f>
        <v>3</v>
      </c>
      <c r="Y499">
        <f>L499+1</f>
        <v>1</v>
      </c>
      <c r="Z499">
        <f>M499+1</f>
        <v>1</v>
      </c>
      <c r="AA499">
        <f>N499+1</f>
        <v>2</v>
      </c>
      <c r="AB499">
        <f>O499+1</f>
        <v>1</v>
      </c>
      <c r="AC499">
        <f>P499+1</f>
        <v>1</v>
      </c>
      <c r="AD499">
        <f>Q499+1</f>
        <v>1</v>
      </c>
      <c r="AE499">
        <f>R499+1</f>
        <v>3</v>
      </c>
      <c r="AF499">
        <f>S499+1</f>
        <v>1</v>
      </c>
      <c r="AG499">
        <f>T499+1</f>
        <v>1</v>
      </c>
      <c r="AH499">
        <f>U499+1</f>
        <v>1</v>
      </c>
      <c r="AI499">
        <f>PRODUCT(V499:AH499)</f>
        <v>18</v>
      </c>
      <c r="AJ499" t="b">
        <f>AI499=6</f>
        <v>0</v>
      </c>
      <c r="AK499" t="b">
        <f>AI499=10</f>
        <v>0</v>
      </c>
      <c r="AL499" t="b">
        <f>AI499=12</f>
        <v>0</v>
      </c>
      <c r="AM499" t="b">
        <f>AI499=16</f>
        <v>0</v>
      </c>
      <c r="AN499" t="b">
        <f>AI499=18</f>
        <v>1</v>
      </c>
      <c r="AO499" t="b">
        <f>AI499=24</f>
        <v>0</v>
      </c>
      <c r="AP499" t="b">
        <f>AI499=32</f>
        <v>0</v>
      </c>
      <c r="AQ499" t="str">
        <f>IF(AI499=6,"7",IF(AI499=10,"6",IF(AI499=12,"5",
IF(AI499=16,"4",IF(AI499=18,"3",IF(AI499=24,"2",IF(AI499=32,"1","0"))))))
)</f>
        <v>3</v>
      </c>
      <c r="AR499" t="str">
        <f>_xlfn.XLOOKUP(D499, $BF$1:$BR$1, $BF$2:$BR$2)</f>
        <v>05</v>
      </c>
      <c r="AS499" t="str">
        <f>_xlfn.XLOOKUP(E499, $BF$1:$BR$1, $BF$2:$BR$2)</f>
        <v>12</v>
      </c>
      <c r="AT499" t="str">
        <f>_xlfn.XLOOKUP(F499, $BF$1:$BR$1, $BF$2:$BR$2)</f>
        <v>05</v>
      </c>
      <c r="AU499" t="str">
        <f>_xlfn.XLOOKUP(G499, $BF$1:$BR$1, $BF$2:$BR$2)</f>
        <v>09</v>
      </c>
      <c r="AV499" t="str">
        <f>_xlfn.XLOOKUP(H499, $BF$1:$BR$1, $BF$2:$BR$2)</f>
        <v>12</v>
      </c>
      <c r="AW499">
        <f>VALUE(_xlfn.TEXTJOIN("", TRUE, AQ499:AV499))</f>
        <v>30512050912</v>
      </c>
      <c r="AX499">
        <v>30512050912</v>
      </c>
      <c r="AY499">
        <f t="shared" si="7"/>
        <v>503</v>
      </c>
      <c r="AZ499">
        <f>B499*AY499</f>
        <v>383286</v>
      </c>
    </row>
    <row r="500" spans="1:52" x14ac:dyDescent="0.25">
      <c r="A500" t="s">
        <v>148</v>
      </c>
      <c r="B500">
        <v>212</v>
      </c>
      <c r="C500" t="str">
        <f>TEXT(A500, "0")</f>
        <v>5J4J4</v>
      </c>
      <c r="D500" t="str">
        <f>MID($C500, 1, 1)</f>
        <v>5</v>
      </c>
      <c r="E500" t="str">
        <f>MID($C500, 2, 1)</f>
        <v>J</v>
      </c>
      <c r="F500" t="str">
        <f>MID($C500, 3, 1)</f>
        <v>4</v>
      </c>
      <c r="G500" t="str">
        <f>MID($C500, 4, 1)</f>
        <v>J</v>
      </c>
      <c r="H500" t="str">
        <f>MID($C500, 5, 1)</f>
        <v>4</v>
      </c>
      <c r="I500">
        <f>LEN($A500)-LEN(SUBSTITUTE($A500,I$1,""))</f>
        <v>0</v>
      </c>
      <c r="J500">
        <f>LEN($A500)-LEN(SUBSTITUTE($A500,J$1,""))</f>
        <v>0</v>
      </c>
      <c r="K500">
        <f>LEN($A500)-LEN(SUBSTITUTE($A500,K$1,""))</f>
        <v>0</v>
      </c>
      <c r="L500">
        <f>LEN($A500)-LEN(SUBSTITUTE($A500,L$1,""))</f>
        <v>2</v>
      </c>
      <c r="M500">
        <f>LEN($A500)-LEN(SUBSTITUTE($A500,M$1,""))</f>
        <v>0</v>
      </c>
      <c r="N500">
        <f>LEN($A500)-LEN(SUBSTITUTE($A500,N$1,""))</f>
        <v>0</v>
      </c>
      <c r="O500">
        <f>LEN($A500)-LEN(SUBSTITUTE($A500,O$1,""))</f>
        <v>0</v>
      </c>
      <c r="P500">
        <f>LEN($A500)-LEN(SUBSTITUTE($A500,P$1,""))</f>
        <v>0</v>
      </c>
      <c r="Q500">
        <f>LEN($A500)-LEN(SUBSTITUTE($A500,Q$1,""))</f>
        <v>0</v>
      </c>
      <c r="R500">
        <f>LEN($A500)-LEN(SUBSTITUTE($A500,R$1,""))</f>
        <v>1</v>
      </c>
      <c r="S500">
        <f>LEN($A500)-LEN(SUBSTITUTE($A500,S$1,""))</f>
        <v>2</v>
      </c>
      <c r="T500">
        <f>LEN($A500)-LEN(SUBSTITUTE($A500,T$1,""))</f>
        <v>0</v>
      </c>
      <c r="U500">
        <f>LEN($A500)-LEN(SUBSTITUTE($A500,U$1,""))</f>
        <v>0</v>
      </c>
      <c r="V500">
        <f>I500+1</f>
        <v>1</v>
      </c>
      <c r="W500">
        <f>J500+1</f>
        <v>1</v>
      </c>
      <c r="X500">
        <f>K500+1</f>
        <v>1</v>
      </c>
      <c r="Y500">
        <f>L500+1</f>
        <v>3</v>
      </c>
      <c r="Z500">
        <f>M500+1</f>
        <v>1</v>
      </c>
      <c r="AA500">
        <f>N500+1</f>
        <v>1</v>
      </c>
      <c r="AB500">
        <f>O500+1</f>
        <v>1</v>
      </c>
      <c r="AC500">
        <f>P500+1</f>
        <v>1</v>
      </c>
      <c r="AD500">
        <f>Q500+1</f>
        <v>1</v>
      </c>
      <c r="AE500">
        <f>R500+1</f>
        <v>2</v>
      </c>
      <c r="AF500">
        <f>S500+1</f>
        <v>3</v>
      </c>
      <c r="AG500">
        <f>T500+1</f>
        <v>1</v>
      </c>
      <c r="AH500">
        <f>U500+1</f>
        <v>1</v>
      </c>
      <c r="AI500">
        <f>PRODUCT(V500:AH500)</f>
        <v>18</v>
      </c>
      <c r="AJ500" t="b">
        <f>AI500=6</f>
        <v>0</v>
      </c>
      <c r="AK500" t="b">
        <f>AI500=10</f>
        <v>0</v>
      </c>
      <c r="AL500" t="b">
        <f>AI500=12</f>
        <v>0</v>
      </c>
      <c r="AM500" t="b">
        <f>AI500=16</f>
        <v>0</v>
      </c>
      <c r="AN500" t="b">
        <f>AI500=18</f>
        <v>1</v>
      </c>
      <c r="AO500" t="b">
        <f>AI500=24</f>
        <v>0</v>
      </c>
      <c r="AP500" t="b">
        <f>AI500=32</f>
        <v>0</v>
      </c>
      <c r="AQ500" t="str">
        <f>IF(AI500=6,"7",IF(AI500=10,"6",IF(AI500=12,"5",
IF(AI500=16,"4",IF(AI500=18,"3",IF(AI500=24,"2",IF(AI500=32,"1","0"))))))
)</f>
        <v>3</v>
      </c>
      <c r="AR500" t="str">
        <f>_xlfn.XLOOKUP(D500, $BF$1:$BR$1, $BF$2:$BR$2)</f>
        <v>05</v>
      </c>
      <c r="AS500" t="str">
        <f>_xlfn.XLOOKUP(E500, $BF$1:$BR$1, $BF$2:$BR$2)</f>
        <v>11</v>
      </c>
      <c r="AT500" t="str">
        <f>_xlfn.XLOOKUP(F500, $BF$1:$BR$1, $BF$2:$BR$2)</f>
        <v>04</v>
      </c>
      <c r="AU500" t="str">
        <f>_xlfn.XLOOKUP(G500, $BF$1:$BR$1, $BF$2:$BR$2)</f>
        <v>11</v>
      </c>
      <c r="AV500" t="str">
        <f>_xlfn.XLOOKUP(H500, $BF$1:$BR$1, $BF$2:$BR$2)</f>
        <v>04</v>
      </c>
      <c r="AW500">
        <f>VALUE(_xlfn.TEXTJOIN("", TRUE, AQ500:AV500))</f>
        <v>30511041104</v>
      </c>
      <c r="AX500">
        <v>30511041104</v>
      </c>
      <c r="AY500">
        <f t="shared" si="7"/>
        <v>502</v>
      </c>
      <c r="AZ500">
        <f>B500*AY500</f>
        <v>106424</v>
      </c>
    </row>
    <row r="501" spans="1:52" x14ac:dyDescent="0.25">
      <c r="A501" t="s">
        <v>29</v>
      </c>
      <c r="B501">
        <v>262</v>
      </c>
      <c r="C501" t="str">
        <f>TEXT(A501, "0")</f>
        <v>5J445</v>
      </c>
      <c r="D501" t="str">
        <f>MID($C501, 1, 1)</f>
        <v>5</v>
      </c>
      <c r="E501" t="str">
        <f>MID($C501, 2, 1)</f>
        <v>J</v>
      </c>
      <c r="F501" t="str">
        <f>MID($C501, 3, 1)</f>
        <v>4</v>
      </c>
      <c r="G501" t="str">
        <f>MID($C501, 4, 1)</f>
        <v>4</v>
      </c>
      <c r="H501" t="str">
        <f>MID($C501, 5, 1)</f>
        <v>5</v>
      </c>
      <c r="I501">
        <f>LEN($A501)-LEN(SUBSTITUTE($A501,I$1,""))</f>
        <v>0</v>
      </c>
      <c r="J501">
        <f>LEN($A501)-LEN(SUBSTITUTE($A501,J$1,""))</f>
        <v>0</v>
      </c>
      <c r="K501">
        <f>LEN($A501)-LEN(SUBSTITUTE($A501,K$1,""))</f>
        <v>0</v>
      </c>
      <c r="L501">
        <f>LEN($A501)-LEN(SUBSTITUTE($A501,L$1,""))</f>
        <v>1</v>
      </c>
      <c r="M501">
        <f>LEN($A501)-LEN(SUBSTITUTE($A501,M$1,""))</f>
        <v>0</v>
      </c>
      <c r="N501">
        <f>LEN($A501)-LEN(SUBSTITUTE($A501,N$1,""))</f>
        <v>0</v>
      </c>
      <c r="O501">
        <f>LEN($A501)-LEN(SUBSTITUTE($A501,O$1,""))</f>
        <v>0</v>
      </c>
      <c r="P501">
        <f>LEN($A501)-LEN(SUBSTITUTE($A501,P$1,""))</f>
        <v>0</v>
      </c>
      <c r="Q501">
        <f>LEN($A501)-LEN(SUBSTITUTE($A501,Q$1,""))</f>
        <v>0</v>
      </c>
      <c r="R501">
        <f>LEN($A501)-LEN(SUBSTITUTE($A501,R$1,""))</f>
        <v>2</v>
      </c>
      <c r="S501">
        <f>LEN($A501)-LEN(SUBSTITUTE($A501,S$1,""))</f>
        <v>2</v>
      </c>
      <c r="T501">
        <f>LEN($A501)-LEN(SUBSTITUTE($A501,T$1,""))</f>
        <v>0</v>
      </c>
      <c r="U501">
        <f>LEN($A501)-LEN(SUBSTITUTE($A501,U$1,""))</f>
        <v>0</v>
      </c>
      <c r="V501">
        <f>I501+1</f>
        <v>1</v>
      </c>
      <c r="W501">
        <f>J501+1</f>
        <v>1</v>
      </c>
      <c r="X501">
        <f>K501+1</f>
        <v>1</v>
      </c>
      <c r="Y501">
        <f>L501+1</f>
        <v>2</v>
      </c>
      <c r="Z501">
        <f>M501+1</f>
        <v>1</v>
      </c>
      <c r="AA501">
        <f>N501+1</f>
        <v>1</v>
      </c>
      <c r="AB501">
        <f>O501+1</f>
        <v>1</v>
      </c>
      <c r="AC501">
        <f>P501+1</f>
        <v>1</v>
      </c>
      <c r="AD501">
        <f>Q501+1</f>
        <v>1</v>
      </c>
      <c r="AE501">
        <f>R501+1</f>
        <v>3</v>
      </c>
      <c r="AF501">
        <f>S501+1</f>
        <v>3</v>
      </c>
      <c r="AG501">
        <f>T501+1</f>
        <v>1</v>
      </c>
      <c r="AH501">
        <f>U501+1</f>
        <v>1</v>
      </c>
      <c r="AI501">
        <f>PRODUCT(V501:AH501)</f>
        <v>18</v>
      </c>
      <c r="AJ501" t="b">
        <f>AI501=6</f>
        <v>0</v>
      </c>
      <c r="AK501" t="b">
        <f>AI501=10</f>
        <v>0</v>
      </c>
      <c r="AL501" t="b">
        <f>AI501=12</f>
        <v>0</v>
      </c>
      <c r="AM501" t="b">
        <f>AI501=16</f>
        <v>0</v>
      </c>
      <c r="AN501" t="b">
        <f>AI501=18</f>
        <v>1</v>
      </c>
      <c r="AO501" t="b">
        <f>AI501=24</f>
        <v>0</v>
      </c>
      <c r="AP501" t="b">
        <f>AI501=32</f>
        <v>0</v>
      </c>
      <c r="AQ501" t="str">
        <f>IF(AI501=6,"7",IF(AI501=10,"6",IF(AI501=12,"5",
IF(AI501=16,"4",IF(AI501=18,"3",IF(AI501=24,"2",IF(AI501=32,"1","0"))))))
)</f>
        <v>3</v>
      </c>
      <c r="AR501" t="str">
        <f>_xlfn.XLOOKUP(D501, $BF$1:$BR$1, $BF$2:$BR$2)</f>
        <v>05</v>
      </c>
      <c r="AS501" t="str">
        <f>_xlfn.XLOOKUP(E501, $BF$1:$BR$1, $BF$2:$BR$2)</f>
        <v>11</v>
      </c>
      <c r="AT501" t="str">
        <f>_xlfn.XLOOKUP(F501, $BF$1:$BR$1, $BF$2:$BR$2)</f>
        <v>04</v>
      </c>
      <c r="AU501" t="str">
        <f>_xlfn.XLOOKUP(G501, $BF$1:$BR$1, $BF$2:$BR$2)</f>
        <v>04</v>
      </c>
      <c r="AV501" t="str">
        <f>_xlfn.XLOOKUP(H501, $BF$1:$BR$1, $BF$2:$BR$2)</f>
        <v>05</v>
      </c>
      <c r="AW501">
        <f>VALUE(_xlfn.TEXTJOIN("", TRUE, AQ501:AV501))</f>
        <v>30511040405</v>
      </c>
      <c r="AX501">
        <v>30511040405</v>
      </c>
      <c r="AY501">
        <f t="shared" si="7"/>
        <v>501</v>
      </c>
      <c r="AZ501">
        <f>B501*AY501</f>
        <v>131262</v>
      </c>
    </row>
    <row r="502" spans="1:52" x14ac:dyDescent="0.25">
      <c r="A502" t="s">
        <v>904</v>
      </c>
      <c r="B502">
        <v>506</v>
      </c>
      <c r="C502" t="str">
        <f>TEXT(A502, "0")</f>
        <v>5T566</v>
      </c>
      <c r="D502" t="str">
        <f>MID($C502, 1, 1)</f>
        <v>5</v>
      </c>
      <c r="E502" t="str">
        <f>MID($C502, 2, 1)</f>
        <v>T</v>
      </c>
      <c r="F502" t="str">
        <f>MID($C502, 3, 1)</f>
        <v>5</v>
      </c>
      <c r="G502" t="str">
        <f>MID($C502, 4, 1)</f>
        <v>6</v>
      </c>
      <c r="H502" t="str">
        <f>MID($C502, 5, 1)</f>
        <v>6</v>
      </c>
      <c r="I502">
        <f>LEN($A502)-LEN(SUBSTITUTE($A502,I$1,""))</f>
        <v>0</v>
      </c>
      <c r="J502">
        <f>LEN($A502)-LEN(SUBSTITUTE($A502,J$1,""))</f>
        <v>0</v>
      </c>
      <c r="K502">
        <f>LEN($A502)-LEN(SUBSTITUTE($A502,K$1,""))</f>
        <v>0</v>
      </c>
      <c r="L502">
        <f>LEN($A502)-LEN(SUBSTITUTE($A502,L$1,""))</f>
        <v>0</v>
      </c>
      <c r="M502">
        <f>LEN($A502)-LEN(SUBSTITUTE($A502,M$1,""))</f>
        <v>1</v>
      </c>
      <c r="N502">
        <f>LEN($A502)-LEN(SUBSTITUTE($A502,N$1,""))</f>
        <v>0</v>
      </c>
      <c r="O502">
        <f>LEN($A502)-LEN(SUBSTITUTE($A502,O$1,""))</f>
        <v>0</v>
      </c>
      <c r="P502">
        <f>LEN($A502)-LEN(SUBSTITUTE($A502,P$1,""))</f>
        <v>0</v>
      </c>
      <c r="Q502">
        <f>LEN($A502)-LEN(SUBSTITUTE($A502,Q$1,""))</f>
        <v>2</v>
      </c>
      <c r="R502">
        <f>LEN($A502)-LEN(SUBSTITUTE($A502,R$1,""))</f>
        <v>2</v>
      </c>
      <c r="S502">
        <f>LEN($A502)-LEN(SUBSTITUTE($A502,S$1,""))</f>
        <v>0</v>
      </c>
      <c r="T502">
        <f>LEN($A502)-LEN(SUBSTITUTE($A502,T$1,""))</f>
        <v>0</v>
      </c>
      <c r="U502">
        <f>LEN($A502)-LEN(SUBSTITUTE($A502,U$1,""))</f>
        <v>0</v>
      </c>
      <c r="V502">
        <f>I502+1</f>
        <v>1</v>
      </c>
      <c r="W502">
        <f>J502+1</f>
        <v>1</v>
      </c>
      <c r="X502">
        <f>K502+1</f>
        <v>1</v>
      </c>
      <c r="Y502">
        <f>L502+1</f>
        <v>1</v>
      </c>
      <c r="Z502">
        <f>M502+1</f>
        <v>2</v>
      </c>
      <c r="AA502">
        <f>N502+1</f>
        <v>1</v>
      </c>
      <c r="AB502">
        <f>O502+1</f>
        <v>1</v>
      </c>
      <c r="AC502">
        <f>P502+1</f>
        <v>1</v>
      </c>
      <c r="AD502">
        <f>Q502+1</f>
        <v>3</v>
      </c>
      <c r="AE502">
        <f>R502+1</f>
        <v>3</v>
      </c>
      <c r="AF502">
        <f>S502+1</f>
        <v>1</v>
      </c>
      <c r="AG502">
        <f>T502+1</f>
        <v>1</v>
      </c>
      <c r="AH502">
        <f>U502+1</f>
        <v>1</v>
      </c>
      <c r="AI502">
        <f>PRODUCT(V502:AH502)</f>
        <v>18</v>
      </c>
      <c r="AJ502" t="b">
        <f>AI502=6</f>
        <v>0</v>
      </c>
      <c r="AK502" t="b">
        <f>AI502=10</f>
        <v>0</v>
      </c>
      <c r="AL502" t="b">
        <f>AI502=12</f>
        <v>0</v>
      </c>
      <c r="AM502" t="b">
        <f>AI502=16</f>
        <v>0</v>
      </c>
      <c r="AN502" t="b">
        <f>AI502=18</f>
        <v>1</v>
      </c>
      <c r="AO502" t="b">
        <f>AI502=24</f>
        <v>0</v>
      </c>
      <c r="AP502" t="b">
        <f>AI502=32</f>
        <v>0</v>
      </c>
      <c r="AQ502" t="str">
        <f>IF(AI502=6,"7",IF(AI502=10,"6",IF(AI502=12,"5",
IF(AI502=16,"4",IF(AI502=18,"3",IF(AI502=24,"2",IF(AI502=32,"1","0"))))))
)</f>
        <v>3</v>
      </c>
      <c r="AR502" t="str">
        <f>_xlfn.XLOOKUP(D502, $BF$1:$BR$1, $BF$2:$BR$2)</f>
        <v>05</v>
      </c>
      <c r="AS502" t="str">
        <f>_xlfn.XLOOKUP(E502, $BF$1:$BR$1, $BF$2:$BR$2)</f>
        <v>10</v>
      </c>
      <c r="AT502" t="str">
        <f>_xlfn.XLOOKUP(F502, $BF$1:$BR$1, $BF$2:$BR$2)</f>
        <v>05</v>
      </c>
      <c r="AU502" t="str">
        <f>_xlfn.XLOOKUP(G502, $BF$1:$BR$1, $BF$2:$BR$2)</f>
        <v>06</v>
      </c>
      <c r="AV502" t="str">
        <f>_xlfn.XLOOKUP(H502, $BF$1:$BR$1, $BF$2:$BR$2)</f>
        <v>06</v>
      </c>
      <c r="AW502">
        <f>VALUE(_xlfn.TEXTJOIN("", TRUE, AQ502:AV502))</f>
        <v>30510050606</v>
      </c>
      <c r="AX502">
        <v>30510050606</v>
      </c>
      <c r="AY502">
        <f t="shared" si="7"/>
        <v>500</v>
      </c>
      <c r="AZ502">
        <f>B502*AY502</f>
        <v>253000</v>
      </c>
    </row>
    <row r="503" spans="1:52" x14ac:dyDescent="0.25">
      <c r="A503" t="s">
        <v>968</v>
      </c>
      <c r="B503">
        <v>747</v>
      </c>
      <c r="C503" t="str">
        <f>TEXT(A503, "0")</f>
        <v>59985</v>
      </c>
      <c r="D503" t="str">
        <f>MID($C503, 1, 1)</f>
        <v>5</v>
      </c>
      <c r="E503" t="str">
        <f>MID($C503, 2, 1)</f>
        <v>9</v>
      </c>
      <c r="F503" t="str">
        <f>MID($C503, 3, 1)</f>
        <v>9</v>
      </c>
      <c r="G503" t="str">
        <f>MID($C503, 4, 1)</f>
        <v>8</v>
      </c>
      <c r="H503" t="str">
        <f>MID($C503, 5, 1)</f>
        <v>5</v>
      </c>
      <c r="I503">
        <f>LEN($A503)-LEN(SUBSTITUTE($A503,I$1,""))</f>
        <v>0</v>
      </c>
      <c r="J503">
        <f>LEN($A503)-LEN(SUBSTITUTE($A503,J$1,""))</f>
        <v>0</v>
      </c>
      <c r="K503">
        <f>LEN($A503)-LEN(SUBSTITUTE($A503,K$1,""))</f>
        <v>0</v>
      </c>
      <c r="L503">
        <f>LEN($A503)-LEN(SUBSTITUTE($A503,L$1,""))</f>
        <v>0</v>
      </c>
      <c r="M503">
        <f>LEN($A503)-LEN(SUBSTITUTE($A503,M$1,""))</f>
        <v>0</v>
      </c>
      <c r="N503">
        <f>LEN($A503)-LEN(SUBSTITUTE($A503,N$1,""))</f>
        <v>2</v>
      </c>
      <c r="O503">
        <f>LEN($A503)-LEN(SUBSTITUTE($A503,O$1,""))</f>
        <v>1</v>
      </c>
      <c r="P503">
        <f>LEN($A503)-LEN(SUBSTITUTE($A503,P$1,""))</f>
        <v>0</v>
      </c>
      <c r="Q503">
        <f>LEN($A503)-LEN(SUBSTITUTE($A503,Q$1,""))</f>
        <v>0</v>
      </c>
      <c r="R503">
        <f>LEN($A503)-LEN(SUBSTITUTE($A503,R$1,""))</f>
        <v>2</v>
      </c>
      <c r="S503">
        <f>LEN($A503)-LEN(SUBSTITUTE($A503,S$1,""))</f>
        <v>0</v>
      </c>
      <c r="T503">
        <f>LEN($A503)-LEN(SUBSTITUTE($A503,T$1,""))</f>
        <v>0</v>
      </c>
      <c r="U503">
        <f>LEN($A503)-LEN(SUBSTITUTE($A503,U$1,""))</f>
        <v>0</v>
      </c>
      <c r="V503">
        <f>I503+1</f>
        <v>1</v>
      </c>
      <c r="W503">
        <f>J503+1</f>
        <v>1</v>
      </c>
      <c r="X503">
        <f>K503+1</f>
        <v>1</v>
      </c>
      <c r="Y503">
        <f>L503+1</f>
        <v>1</v>
      </c>
      <c r="Z503">
        <f>M503+1</f>
        <v>1</v>
      </c>
      <c r="AA503">
        <f>N503+1</f>
        <v>3</v>
      </c>
      <c r="AB503">
        <f>O503+1</f>
        <v>2</v>
      </c>
      <c r="AC503">
        <f>P503+1</f>
        <v>1</v>
      </c>
      <c r="AD503">
        <f>Q503+1</f>
        <v>1</v>
      </c>
      <c r="AE503">
        <f>R503+1</f>
        <v>3</v>
      </c>
      <c r="AF503">
        <f>S503+1</f>
        <v>1</v>
      </c>
      <c r="AG503">
        <f>T503+1</f>
        <v>1</v>
      </c>
      <c r="AH503">
        <f>U503+1</f>
        <v>1</v>
      </c>
      <c r="AI503">
        <f>PRODUCT(V503:AH503)</f>
        <v>18</v>
      </c>
      <c r="AJ503" t="b">
        <f>AI503=6</f>
        <v>0</v>
      </c>
      <c r="AK503" t="b">
        <f>AI503=10</f>
        <v>0</v>
      </c>
      <c r="AL503" t="b">
        <f>AI503=12</f>
        <v>0</v>
      </c>
      <c r="AM503" t="b">
        <f>AI503=16</f>
        <v>0</v>
      </c>
      <c r="AN503" t="b">
        <f>AI503=18</f>
        <v>1</v>
      </c>
      <c r="AO503" t="b">
        <f>AI503=24</f>
        <v>0</v>
      </c>
      <c r="AP503" t="b">
        <f>AI503=32</f>
        <v>0</v>
      </c>
      <c r="AQ503" t="str">
        <f>IF(AI503=6,"7",IF(AI503=10,"6",IF(AI503=12,"5",
IF(AI503=16,"4",IF(AI503=18,"3",IF(AI503=24,"2",IF(AI503=32,"1","0"))))))
)</f>
        <v>3</v>
      </c>
      <c r="AR503" t="str">
        <f>_xlfn.XLOOKUP(D503, $BF$1:$BR$1, $BF$2:$BR$2)</f>
        <v>05</v>
      </c>
      <c r="AS503" t="str">
        <f>_xlfn.XLOOKUP(E503, $BF$1:$BR$1, $BF$2:$BR$2)</f>
        <v>09</v>
      </c>
      <c r="AT503" t="str">
        <f>_xlfn.XLOOKUP(F503, $BF$1:$BR$1, $BF$2:$BR$2)</f>
        <v>09</v>
      </c>
      <c r="AU503" t="str">
        <f>_xlfn.XLOOKUP(G503, $BF$1:$BR$1, $BF$2:$BR$2)</f>
        <v>08</v>
      </c>
      <c r="AV503" t="str">
        <f>_xlfn.XLOOKUP(H503, $BF$1:$BR$1, $BF$2:$BR$2)</f>
        <v>05</v>
      </c>
      <c r="AW503">
        <f>VALUE(_xlfn.TEXTJOIN("", TRUE, AQ503:AV503))</f>
        <v>30509090805</v>
      </c>
      <c r="AX503">
        <v>30509090805</v>
      </c>
      <c r="AY503">
        <f t="shared" si="7"/>
        <v>499</v>
      </c>
      <c r="AZ503">
        <f>B503*AY503</f>
        <v>372753</v>
      </c>
    </row>
    <row r="504" spans="1:52" x14ac:dyDescent="0.25">
      <c r="A504" t="s">
        <v>26</v>
      </c>
      <c r="B504">
        <v>537</v>
      </c>
      <c r="C504" t="str">
        <f>TEXT(A504, "0")</f>
        <v>5959A</v>
      </c>
      <c r="D504" t="str">
        <f>MID($C504, 1, 1)</f>
        <v>5</v>
      </c>
      <c r="E504" t="str">
        <f>MID($C504, 2, 1)</f>
        <v>9</v>
      </c>
      <c r="F504" t="str">
        <f>MID($C504, 3, 1)</f>
        <v>5</v>
      </c>
      <c r="G504" t="str">
        <f>MID($C504, 4, 1)</f>
        <v>9</v>
      </c>
      <c r="H504" t="str">
        <f>MID($C504, 5, 1)</f>
        <v>A</v>
      </c>
      <c r="I504">
        <f>LEN($A504)-LEN(SUBSTITUTE($A504,I$1,""))</f>
        <v>1</v>
      </c>
      <c r="J504">
        <f>LEN($A504)-LEN(SUBSTITUTE($A504,J$1,""))</f>
        <v>0</v>
      </c>
      <c r="K504">
        <f>LEN($A504)-LEN(SUBSTITUTE($A504,K$1,""))</f>
        <v>0</v>
      </c>
      <c r="L504">
        <f>LEN($A504)-LEN(SUBSTITUTE($A504,L$1,""))</f>
        <v>0</v>
      </c>
      <c r="M504">
        <f>LEN($A504)-LEN(SUBSTITUTE($A504,M$1,""))</f>
        <v>0</v>
      </c>
      <c r="N504">
        <f>LEN($A504)-LEN(SUBSTITUTE($A504,N$1,""))</f>
        <v>2</v>
      </c>
      <c r="O504">
        <f>LEN($A504)-LEN(SUBSTITUTE($A504,O$1,""))</f>
        <v>0</v>
      </c>
      <c r="P504">
        <f>LEN($A504)-LEN(SUBSTITUTE($A504,P$1,""))</f>
        <v>0</v>
      </c>
      <c r="Q504">
        <f>LEN($A504)-LEN(SUBSTITUTE($A504,Q$1,""))</f>
        <v>0</v>
      </c>
      <c r="R504">
        <f>LEN($A504)-LEN(SUBSTITUTE($A504,R$1,""))</f>
        <v>2</v>
      </c>
      <c r="S504">
        <f>LEN($A504)-LEN(SUBSTITUTE($A504,S$1,""))</f>
        <v>0</v>
      </c>
      <c r="T504">
        <f>LEN($A504)-LEN(SUBSTITUTE($A504,T$1,""))</f>
        <v>0</v>
      </c>
      <c r="U504">
        <f>LEN($A504)-LEN(SUBSTITUTE($A504,U$1,""))</f>
        <v>0</v>
      </c>
      <c r="V504">
        <f>I504+1</f>
        <v>2</v>
      </c>
      <c r="W504">
        <f>J504+1</f>
        <v>1</v>
      </c>
      <c r="X504">
        <f>K504+1</f>
        <v>1</v>
      </c>
      <c r="Y504">
        <f>L504+1</f>
        <v>1</v>
      </c>
      <c r="Z504">
        <f>M504+1</f>
        <v>1</v>
      </c>
      <c r="AA504">
        <f>N504+1</f>
        <v>3</v>
      </c>
      <c r="AB504">
        <f>O504+1</f>
        <v>1</v>
      </c>
      <c r="AC504">
        <f>P504+1</f>
        <v>1</v>
      </c>
      <c r="AD504">
        <f>Q504+1</f>
        <v>1</v>
      </c>
      <c r="AE504">
        <f>R504+1</f>
        <v>3</v>
      </c>
      <c r="AF504">
        <f>S504+1</f>
        <v>1</v>
      </c>
      <c r="AG504">
        <f>T504+1</f>
        <v>1</v>
      </c>
      <c r="AH504">
        <f>U504+1</f>
        <v>1</v>
      </c>
      <c r="AI504">
        <f>PRODUCT(V504:AH504)</f>
        <v>18</v>
      </c>
      <c r="AJ504" t="b">
        <f>AI504=6</f>
        <v>0</v>
      </c>
      <c r="AK504" t="b">
        <f>AI504=10</f>
        <v>0</v>
      </c>
      <c r="AL504" t="b">
        <f>AI504=12</f>
        <v>0</v>
      </c>
      <c r="AM504" t="b">
        <f>AI504=16</f>
        <v>0</v>
      </c>
      <c r="AN504" t="b">
        <f>AI504=18</f>
        <v>1</v>
      </c>
      <c r="AO504" t="b">
        <f>AI504=24</f>
        <v>0</v>
      </c>
      <c r="AP504" t="b">
        <f>AI504=32</f>
        <v>0</v>
      </c>
      <c r="AQ504" t="str">
        <f>IF(AI504=6,"7",IF(AI504=10,"6",IF(AI504=12,"5",
IF(AI504=16,"4",IF(AI504=18,"3",IF(AI504=24,"2",IF(AI504=32,"1","0"))))))
)</f>
        <v>3</v>
      </c>
      <c r="AR504" t="str">
        <f>_xlfn.XLOOKUP(D504, $BF$1:$BR$1, $BF$2:$BR$2)</f>
        <v>05</v>
      </c>
      <c r="AS504" t="str">
        <f>_xlfn.XLOOKUP(E504, $BF$1:$BR$1, $BF$2:$BR$2)</f>
        <v>09</v>
      </c>
      <c r="AT504" t="str">
        <f>_xlfn.XLOOKUP(F504, $BF$1:$BR$1, $BF$2:$BR$2)</f>
        <v>05</v>
      </c>
      <c r="AU504" t="str">
        <f>_xlfn.XLOOKUP(G504, $BF$1:$BR$1, $BF$2:$BR$2)</f>
        <v>09</v>
      </c>
      <c r="AV504" t="str">
        <f>_xlfn.XLOOKUP(H504, $BF$1:$BR$1, $BF$2:$BR$2)</f>
        <v>14</v>
      </c>
      <c r="AW504">
        <f>VALUE(_xlfn.TEXTJOIN("", TRUE, AQ504:AV504))</f>
        <v>30509050914</v>
      </c>
      <c r="AX504">
        <v>30509050914</v>
      </c>
      <c r="AY504">
        <f t="shared" si="7"/>
        <v>498</v>
      </c>
      <c r="AZ504">
        <f>B504*AY504</f>
        <v>267426</v>
      </c>
    </row>
    <row r="505" spans="1:52" x14ac:dyDescent="0.25">
      <c r="A505" t="s">
        <v>283</v>
      </c>
      <c r="B505">
        <v>520</v>
      </c>
      <c r="C505" t="str">
        <f>TEXT(A505, "0")</f>
        <v>58598</v>
      </c>
      <c r="D505" t="str">
        <f>MID($C505, 1, 1)</f>
        <v>5</v>
      </c>
      <c r="E505" t="str">
        <f>MID($C505, 2, 1)</f>
        <v>8</v>
      </c>
      <c r="F505" t="str">
        <f>MID($C505, 3, 1)</f>
        <v>5</v>
      </c>
      <c r="G505" t="str">
        <f>MID($C505, 4, 1)</f>
        <v>9</v>
      </c>
      <c r="H505" t="str">
        <f>MID($C505, 5, 1)</f>
        <v>8</v>
      </c>
      <c r="I505">
        <f>LEN($A505)-LEN(SUBSTITUTE($A505,I$1,""))</f>
        <v>0</v>
      </c>
      <c r="J505">
        <f>LEN($A505)-LEN(SUBSTITUTE($A505,J$1,""))</f>
        <v>0</v>
      </c>
      <c r="K505">
        <f>LEN($A505)-LEN(SUBSTITUTE($A505,K$1,""))</f>
        <v>0</v>
      </c>
      <c r="L505">
        <f>LEN($A505)-LEN(SUBSTITUTE($A505,L$1,""))</f>
        <v>0</v>
      </c>
      <c r="M505">
        <f>LEN($A505)-LEN(SUBSTITUTE($A505,M$1,""))</f>
        <v>0</v>
      </c>
      <c r="N505">
        <f>LEN($A505)-LEN(SUBSTITUTE($A505,N$1,""))</f>
        <v>1</v>
      </c>
      <c r="O505">
        <f>LEN($A505)-LEN(SUBSTITUTE($A505,O$1,""))</f>
        <v>2</v>
      </c>
      <c r="P505">
        <f>LEN($A505)-LEN(SUBSTITUTE($A505,P$1,""))</f>
        <v>0</v>
      </c>
      <c r="Q505">
        <f>LEN($A505)-LEN(SUBSTITUTE($A505,Q$1,""))</f>
        <v>0</v>
      </c>
      <c r="R505">
        <f>LEN($A505)-LEN(SUBSTITUTE($A505,R$1,""))</f>
        <v>2</v>
      </c>
      <c r="S505">
        <f>LEN($A505)-LEN(SUBSTITUTE($A505,S$1,""))</f>
        <v>0</v>
      </c>
      <c r="T505">
        <f>LEN($A505)-LEN(SUBSTITUTE($A505,T$1,""))</f>
        <v>0</v>
      </c>
      <c r="U505">
        <f>LEN($A505)-LEN(SUBSTITUTE($A505,U$1,""))</f>
        <v>0</v>
      </c>
      <c r="V505">
        <f>I505+1</f>
        <v>1</v>
      </c>
      <c r="W505">
        <f>J505+1</f>
        <v>1</v>
      </c>
      <c r="X505">
        <f>K505+1</f>
        <v>1</v>
      </c>
      <c r="Y505">
        <f>L505+1</f>
        <v>1</v>
      </c>
      <c r="Z505">
        <f>M505+1</f>
        <v>1</v>
      </c>
      <c r="AA505">
        <f>N505+1</f>
        <v>2</v>
      </c>
      <c r="AB505">
        <f>O505+1</f>
        <v>3</v>
      </c>
      <c r="AC505">
        <f>P505+1</f>
        <v>1</v>
      </c>
      <c r="AD505">
        <f>Q505+1</f>
        <v>1</v>
      </c>
      <c r="AE505">
        <f>R505+1</f>
        <v>3</v>
      </c>
      <c r="AF505">
        <f>S505+1</f>
        <v>1</v>
      </c>
      <c r="AG505">
        <f>T505+1</f>
        <v>1</v>
      </c>
      <c r="AH505">
        <f>U505+1</f>
        <v>1</v>
      </c>
      <c r="AI505">
        <f>PRODUCT(V505:AH505)</f>
        <v>18</v>
      </c>
      <c r="AJ505" t="b">
        <f>AI505=6</f>
        <v>0</v>
      </c>
      <c r="AK505" t="b">
        <f>AI505=10</f>
        <v>0</v>
      </c>
      <c r="AL505" t="b">
        <f>AI505=12</f>
        <v>0</v>
      </c>
      <c r="AM505" t="b">
        <f>AI505=16</f>
        <v>0</v>
      </c>
      <c r="AN505" t="b">
        <f>AI505=18</f>
        <v>1</v>
      </c>
      <c r="AO505" t="b">
        <f>AI505=24</f>
        <v>0</v>
      </c>
      <c r="AP505" t="b">
        <f>AI505=32</f>
        <v>0</v>
      </c>
      <c r="AQ505" t="str">
        <f>IF(AI505=6,"7",IF(AI505=10,"6",IF(AI505=12,"5",
IF(AI505=16,"4",IF(AI505=18,"3",IF(AI505=24,"2",IF(AI505=32,"1","0"))))))
)</f>
        <v>3</v>
      </c>
      <c r="AR505" t="str">
        <f>_xlfn.XLOOKUP(D505, $BF$1:$BR$1, $BF$2:$BR$2)</f>
        <v>05</v>
      </c>
      <c r="AS505" t="str">
        <f>_xlfn.XLOOKUP(E505, $BF$1:$BR$1, $BF$2:$BR$2)</f>
        <v>08</v>
      </c>
      <c r="AT505" t="str">
        <f>_xlfn.XLOOKUP(F505, $BF$1:$BR$1, $BF$2:$BR$2)</f>
        <v>05</v>
      </c>
      <c r="AU505" t="str">
        <f>_xlfn.XLOOKUP(G505, $BF$1:$BR$1, $BF$2:$BR$2)</f>
        <v>09</v>
      </c>
      <c r="AV505" t="str">
        <f>_xlfn.XLOOKUP(H505, $BF$1:$BR$1, $BF$2:$BR$2)</f>
        <v>08</v>
      </c>
      <c r="AW505">
        <f>VALUE(_xlfn.TEXTJOIN("", TRUE, AQ505:AV505))</f>
        <v>30508050908</v>
      </c>
      <c r="AX505">
        <v>30508050908</v>
      </c>
      <c r="AY505">
        <f t="shared" si="7"/>
        <v>497</v>
      </c>
      <c r="AZ505">
        <f>B505*AY505</f>
        <v>258440</v>
      </c>
    </row>
    <row r="506" spans="1:52" x14ac:dyDescent="0.25">
      <c r="A506" t="s">
        <v>321</v>
      </c>
      <c r="B506">
        <v>63</v>
      </c>
      <c r="C506" t="str">
        <f>TEXT(A506, "0")</f>
        <v>566J5</v>
      </c>
      <c r="D506" t="str">
        <f>MID($C506, 1, 1)</f>
        <v>5</v>
      </c>
      <c r="E506" t="str">
        <f>MID($C506, 2, 1)</f>
        <v>6</v>
      </c>
      <c r="F506" t="str">
        <f>MID($C506, 3, 1)</f>
        <v>6</v>
      </c>
      <c r="G506" t="str">
        <f>MID($C506, 4, 1)</f>
        <v>J</v>
      </c>
      <c r="H506" t="str">
        <f>MID($C506, 5, 1)</f>
        <v>5</v>
      </c>
      <c r="I506">
        <f>LEN($A506)-LEN(SUBSTITUTE($A506,I$1,""))</f>
        <v>0</v>
      </c>
      <c r="J506">
        <f>LEN($A506)-LEN(SUBSTITUTE($A506,J$1,""))</f>
        <v>0</v>
      </c>
      <c r="K506">
        <f>LEN($A506)-LEN(SUBSTITUTE($A506,K$1,""))</f>
        <v>0</v>
      </c>
      <c r="L506">
        <f>LEN($A506)-LEN(SUBSTITUTE($A506,L$1,""))</f>
        <v>1</v>
      </c>
      <c r="M506">
        <f>LEN($A506)-LEN(SUBSTITUTE($A506,M$1,""))</f>
        <v>0</v>
      </c>
      <c r="N506">
        <f>LEN($A506)-LEN(SUBSTITUTE($A506,N$1,""))</f>
        <v>0</v>
      </c>
      <c r="O506">
        <f>LEN($A506)-LEN(SUBSTITUTE($A506,O$1,""))</f>
        <v>0</v>
      </c>
      <c r="P506">
        <f>LEN($A506)-LEN(SUBSTITUTE($A506,P$1,""))</f>
        <v>0</v>
      </c>
      <c r="Q506">
        <f>LEN($A506)-LEN(SUBSTITUTE($A506,Q$1,""))</f>
        <v>2</v>
      </c>
      <c r="R506">
        <f>LEN($A506)-LEN(SUBSTITUTE($A506,R$1,""))</f>
        <v>2</v>
      </c>
      <c r="S506">
        <f>LEN($A506)-LEN(SUBSTITUTE($A506,S$1,""))</f>
        <v>0</v>
      </c>
      <c r="T506">
        <f>LEN($A506)-LEN(SUBSTITUTE($A506,T$1,""))</f>
        <v>0</v>
      </c>
      <c r="U506">
        <f>LEN($A506)-LEN(SUBSTITUTE($A506,U$1,""))</f>
        <v>0</v>
      </c>
      <c r="V506">
        <f>I506+1</f>
        <v>1</v>
      </c>
      <c r="W506">
        <f>J506+1</f>
        <v>1</v>
      </c>
      <c r="X506">
        <f>K506+1</f>
        <v>1</v>
      </c>
      <c r="Y506">
        <f>L506+1</f>
        <v>2</v>
      </c>
      <c r="Z506">
        <f>M506+1</f>
        <v>1</v>
      </c>
      <c r="AA506">
        <f>N506+1</f>
        <v>1</v>
      </c>
      <c r="AB506">
        <f>O506+1</f>
        <v>1</v>
      </c>
      <c r="AC506">
        <f>P506+1</f>
        <v>1</v>
      </c>
      <c r="AD506">
        <f>Q506+1</f>
        <v>3</v>
      </c>
      <c r="AE506">
        <f>R506+1</f>
        <v>3</v>
      </c>
      <c r="AF506">
        <f>S506+1</f>
        <v>1</v>
      </c>
      <c r="AG506">
        <f>T506+1</f>
        <v>1</v>
      </c>
      <c r="AH506">
        <f>U506+1</f>
        <v>1</v>
      </c>
      <c r="AI506">
        <f>PRODUCT(V506:AH506)</f>
        <v>18</v>
      </c>
      <c r="AJ506" t="b">
        <f>AI506=6</f>
        <v>0</v>
      </c>
      <c r="AK506" t="b">
        <f>AI506=10</f>
        <v>0</v>
      </c>
      <c r="AL506" t="b">
        <f>AI506=12</f>
        <v>0</v>
      </c>
      <c r="AM506" t="b">
        <f>AI506=16</f>
        <v>0</v>
      </c>
      <c r="AN506" t="b">
        <f>AI506=18</f>
        <v>1</v>
      </c>
      <c r="AO506" t="b">
        <f>AI506=24</f>
        <v>0</v>
      </c>
      <c r="AP506" t="b">
        <f>AI506=32</f>
        <v>0</v>
      </c>
      <c r="AQ506" t="str">
        <f>IF(AI506=6,"7",IF(AI506=10,"6",IF(AI506=12,"5",
IF(AI506=16,"4",IF(AI506=18,"3",IF(AI506=24,"2",IF(AI506=32,"1","0"))))))
)</f>
        <v>3</v>
      </c>
      <c r="AR506" t="str">
        <f>_xlfn.XLOOKUP(D506, $BF$1:$BR$1, $BF$2:$BR$2)</f>
        <v>05</v>
      </c>
      <c r="AS506" t="str">
        <f>_xlfn.XLOOKUP(E506, $BF$1:$BR$1, $BF$2:$BR$2)</f>
        <v>06</v>
      </c>
      <c r="AT506" t="str">
        <f>_xlfn.XLOOKUP(F506, $BF$1:$BR$1, $BF$2:$BR$2)</f>
        <v>06</v>
      </c>
      <c r="AU506" t="str">
        <f>_xlfn.XLOOKUP(G506, $BF$1:$BR$1, $BF$2:$BR$2)</f>
        <v>11</v>
      </c>
      <c r="AV506" t="str">
        <f>_xlfn.XLOOKUP(H506, $BF$1:$BR$1, $BF$2:$BR$2)</f>
        <v>05</v>
      </c>
      <c r="AW506">
        <f>VALUE(_xlfn.TEXTJOIN("", TRUE, AQ506:AV506))</f>
        <v>30506061105</v>
      </c>
      <c r="AX506">
        <v>30506061105</v>
      </c>
      <c r="AY506">
        <f t="shared" si="7"/>
        <v>496</v>
      </c>
      <c r="AZ506">
        <f>B506*AY506</f>
        <v>31248</v>
      </c>
    </row>
    <row r="507" spans="1:52" x14ac:dyDescent="0.25">
      <c r="A507" t="s">
        <v>867</v>
      </c>
      <c r="B507">
        <v>598</v>
      </c>
      <c r="C507" t="str">
        <f>TEXT(A507, "0")</f>
        <v>5588J</v>
      </c>
      <c r="D507" t="str">
        <f>MID($C507, 1, 1)</f>
        <v>5</v>
      </c>
      <c r="E507" t="str">
        <f>MID($C507, 2, 1)</f>
        <v>5</v>
      </c>
      <c r="F507" t="str">
        <f>MID($C507, 3, 1)</f>
        <v>8</v>
      </c>
      <c r="G507" t="str">
        <f>MID($C507, 4, 1)</f>
        <v>8</v>
      </c>
      <c r="H507" t="str">
        <f>MID($C507, 5, 1)</f>
        <v>J</v>
      </c>
      <c r="I507">
        <f>LEN($A507)-LEN(SUBSTITUTE($A507,I$1,""))</f>
        <v>0</v>
      </c>
      <c r="J507">
        <f>LEN($A507)-LEN(SUBSTITUTE($A507,J$1,""))</f>
        <v>0</v>
      </c>
      <c r="K507">
        <f>LEN($A507)-LEN(SUBSTITUTE($A507,K$1,""))</f>
        <v>0</v>
      </c>
      <c r="L507">
        <f>LEN($A507)-LEN(SUBSTITUTE($A507,L$1,""))</f>
        <v>1</v>
      </c>
      <c r="M507">
        <f>LEN($A507)-LEN(SUBSTITUTE($A507,M$1,""))</f>
        <v>0</v>
      </c>
      <c r="N507">
        <f>LEN($A507)-LEN(SUBSTITUTE($A507,N$1,""))</f>
        <v>0</v>
      </c>
      <c r="O507">
        <f>LEN($A507)-LEN(SUBSTITUTE($A507,O$1,""))</f>
        <v>2</v>
      </c>
      <c r="P507">
        <f>LEN($A507)-LEN(SUBSTITUTE($A507,P$1,""))</f>
        <v>0</v>
      </c>
      <c r="Q507">
        <f>LEN($A507)-LEN(SUBSTITUTE($A507,Q$1,""))</f>
        <v>0</v>
      </c>
      <c r="R507">
        <f>LEN($A507)-LEN(SUBSTITUTE($A507,R$1,""))</f>
        <v>2</v>
      </c>
      <c r="S507">
        <f>LEN($A507)-LEN(SUBSTITUTE($A507,S$1,""))</f>
        <v>0</v>
      </c>
      <c r="T507">
        <f>LEN($A507)-LEN(SUBSTITUTE($A507,T$1,""))</f>
        <v>0</v>
      </c>
      <c r="U507">
        <f>LEN($A507)-LEN(SUBSTITUTE($A507,U$1,""))</f>
        <v>0</v>
      </c>
      <c r="V507">
        <f>I507+1</f>
        <v>1</v>
      </c>
      <c r="W507">
        <f>J507+1</f>
        <v>1</v>
      </c>
      <c r="X507">
        <f>K507+1</f>
        <v>1</v>
      </c>
      <c r="Y507">
        <f>L507+1</f>
        <v>2</v>
      </c>
      <c r="Z507">
        <f>M507+1</f>
        <v>1</v>
      </c>
      <c r="AA507">
        <f>N507+1</f>
        <v>1</v>
      </c>
      <c r="AB507">
        <f>O507+1</f>
        <v>3</v>
      </c>
      <c r="AC507">
        <f>P507+1</f>
        <v>1</v>
      </c>
      <c r="AD507">
        <f>Q507+1</f>
        <v>1</v>
      </c>
      <c r="AE507">
        <f>R507+1</f>
        <v>3</v>
      </c>
      <c r="AF507">
        <f>S507+1</f>
        <v>1</v>
      </c>
      <c r="AG507">
        <f>T507+1</f>
        <v>1</v>
      </c>
      <c r="AH507">
        <f>U507+1</f>
        <v>1</v>
      </c>
      <c r="AI507">
        <f>PRODUCT(V507:AH507)</f>
        <v>18</v>
      </c>
      <c r="AJ507" t="b">
        <f>AI507=6</f>
        <v>0</v>
      </c>
      <c r="AK507" t="b">
        <f>AI507=10</f>
        <v>0</v>
      </c>
      <c r="AL507" t="b">
        <f>AI507=12</f>
        <v>0</v>
      </c>
      <c r="AM507" t="b">
        <f>AI507=16</f>
        <v>0</v>
      </c>
      <c r="AN507" t="b">
        <f>AI507=18</f>
        <v>1</v>
      </c>
      <c r="AO507" t="b">
        <f>AI507=24</f>
        <v>0</v>
      </c>
      <c r="AP507" t="b">
        <f>AI507=32</f>
        <v>0</v>
      </c>
      <c r="AQ507" t="str">
        <f>IF(AI507=6,"7",IF(AI507=10,"6",IF(AI507=12,"5",
IF(AI507=16,"4",IF(AI507=18,"3",IF(AI507=24,"2",IF(AI507=32,"1","0"))))))
)</f>
        <v>3</v>
      </c>
      <c r="AR507" t="str">
        <f>_xlfn.XLOOKUP(D507, $BF$1:$BR$1, $BF$2:$BR$2)</f>
        <v>05</v>
      </c>
      <c r="AS507" t="str">
        <f>_xlfn.XLOOKUP(E507, $BF$1:$BR$1, $BF$2:$BR$2)</f>
        <v>05</v>
      </c>
      <c r="AT507" t="str">
        <f>_xlfn.XLOOKUP(F507, $BF$1:$BR$1, $BF$2:$BR$2)</f>
        <v>08</v>
      </c>
      <c r="AU507" t="str">
        <f>_xlfn.XLOOKUP(G507, $BF$1:$BR$1, $BF$2:$BR$2)</f>
        <v>08</v>
      </c>
      <c r="AV507" t="str">
        <f>_xlfn.XLOOKUP(H507, $BF$1:$BR$1, $BF$2:$BR$2)</f>
        <v>11</v>
      </c>
      <c r="AW507">
        <f>VALUE(_xlfn.TEXTJOIN("", TRUE, AQ507:AV507))</f>
        <v>30505080811</v>
      </c>
      <c r="AX507">
        <v>30505080811</v>
      </c>
      <c r="AY507">
        <f t="shared" si="7"/>
        <v>495</v>
      </c>
      <c r="AZ507">
        <f>B507*AY507</f>
        <v>296010</v>
      </c>
    </row>
    <row r="508" spans="1:52" x14ac:dyDescent="0.25">
      <c r="A508" t="s">
        <v>64</v>
      </c>
      <c r="B508">
        <v>477</v>
      </c>
      <c r="C508" t="str">
        <f>TEXT(A508, "0")</f>
        <v>53J53</v>
      </c>
      <c r="D508" t="str">
        <f>MID($C508, 1, 1)</f>
        <v>5</v>
      </c>
      <c r="E508" t="str">
        <f>MID($C508, 2, 1)</f>
        <v>3</v>
      </c>
      <c r="F508" t="str">
        <f>MID($C508, 3, 1)</f>
        <v>J</v>
      </c>
      <c r="G508" t="str">
        <f>MID($C508, 4, 1)</f>
        <v>5</v>
      </c>
      <c r="H508" t="str">
        <f>MID($C508, 5, 1)</f>
        <v>3</v>
      </c>
      <c r="I508">
        <f>LEN($A508)-LEN(SUBSTITUTE($A508,I$1,""))</f>
        <v>0</v>
      </c>
      <c r="J508">
        <f>LEN($A508)-LEN(SUBSTITUTE($A508,J$1,""))</f>
        <v>0</v>
      </c>
      <c r="K508">
        <f>LEN($A508)-LEN(SUBSTITUTE($A508,K$1,""))</f>
        <v>0</v>
      </c>
      <c r="L508">
        <f>LEN($A508)-LEN(SUBSTITUTE($A508,L$1,""))</f>
        <v>1</v>
      </c>
      <c r="M508">
        <f>LEN($A508)-LEN(SUBSTITUTE($A508,M$1,""))</f>
        <v>0</v>
      </c>
      <c r="N508">
        <f>LEN($A508)-LEN(SUBSTITUTE($A508,N$1,""))</f>
        <v>0</v>
      </c>
      <c r="O508">
        <f>LEN($A508)-LEN(SUBSTITUTE($A508,O$1,""))</f>
        <v>0</v>
      </c>
      <c r="P508">
        <f>LEN($A508)-LEN(SUBSTITUTE($A508,P$1,""))</f>
        <v>0</v>
      </c>
      <c r="Q508">
        <f>LEN($A508)-LEN(SUBSTITUTE($A508,Q$1,""))</f>
        <v>0</v>
      </c>
      <c r="R508">
        <f>LEN($A508)-LEN(SUBSTITUTE($A508,R$1,""))</f>
        <v>2</v>
      </c>
      <c r="S508">
        <f>LEN($A508)-LEN(SUBSTITUTE($A508,S$1,""))</f>
        <v>0</v>
      </c>
      <c r="T508">
        <f>LEN($A508)-LEN(SUBSTITUTE($A508,T$1,""))</f>
        <v>2</v>
      </c>
      <c r="U508">
        <f>LEN($A508)-LEN(SUBSTITUTE($A508,U$1,""))</f>
        <v>0</v>
      </c>
      <c r="V508">
        <f>I508+1</f>
        <v>1</v>
      </c>
      <c r="W508">
        <f>J508+1</f>
        <v>1</v>
      </c>
      <c r="X508">
        <f>K508+1</f>
        <v>1</v>
      </c>
      <c r="Y508">
        <f>L508+1</f>
        <v>2</v>
      </c>
      <c r="Z508">
        <f>M508+1</f>
        <v>1</v>
      </c>
      <c r="AA508">
        <f>N508+1</f>
        <v>1</v>
      </c>
      <c r="AB508">
        <f>O508+1</f>
        <v>1</v>
      </c>
      <c r="AC508">
        <f>P508+1</f>
        <v>1</v>
      </c>
      <c r="AD508">
        <f>Q508+1</f>
        <v>1</v>
      </c>
      <c r="AE508">
        <f>R508+1</f>
        <v>3</v>
      </c>
      <c r="AF508">
        <f>S508+1</f>
        <v>1</v>
      </c>
      <c r="AG508">
        <f>T508+1</f>
        <v>3</v>
      </c>
      <c r="AH508">
        <f>U508+1</f>
        <v>1</v>
      </c>
      <c r="AI508">
        <f>PRODUCT(V508:AH508)</f>
        <v>18</v>
      </c>
      <c r="AJ508" t="b">
        <f>AI508=6</f>
        <v>0</v>
      </c>
      <c r="AK508" t="b">
        <f>AI508=10</f>
        <v>0</v>
      </c>
      <c r="AL508" t="b">
        <f>AI508=12</f>
        <v>0</v>
      </c>
      <c r="AM508" t="b">
        <f>AI508=16</f>
        <v>0</v>
      </c>
      <c r="AN508" t="b">
        <f>AI508=18</f>
        <v>1</v>
      </c>
      <c r="AO508" t="b">
        <f>AI508=24</f>
        <v>0</v>
      </c>
      <c r="AP508" t="b">
        <f>AI508=32</f>
        <v>0</v>
      </c>
      <c r="AQ508" t="str">
        <f>IF(AI508=6,"7",IF(AI508=10,"6",IF(AI508=12,"5",
IF(AI508=16,"4",IF(AI508=18,"3",IF(AI508=24,"2",IF(AI508=32,"1","0"))))))
)</f>
        <v>3</v>
      </c>
      <c r="AR508" t="str">
        <f>_xlfn.XLOOKUP(D508, $BF$1:$BR$1, $BF$2:$BR$2)</f>
        <v>05</v>
      </c>
      <c r="AS508" t="str">
        <f>_xlfn.XLOOKUP(E508, $BF$1:$BR$1, $BF$2:$BR$2)</f>
        <v>03</v>
      </c>
      <c r="AT508" t="str">
        <f>_xlfn.XLOOKUP(F508, $BF$1:$BR$1, $BF$2:$BR$2)</f>
        <v>11</v>
      </c>
      <c r="AU508" t="str">
        <f>_xlfn.XLOOKUP(G508, $BF$1:$BR$1, $BF$2:$BR$2)</f>
        <v>05</v>
      </c>
      <c r="AV508" t="str">
        <f>_xlfn.XLOOKUP(H508, $BF$1:$BR$1, $BF$2:$BR$2)</f>
        <v>03</v>
      </c>
      <c r="AW508">
        <f>VALUE(_xlfn.TEXTJOIN("", TRUE, AQ508:AV508))</f>
        <v>30503110503</v>
      </c>
      <c r="AX508">
        <v>30503110503</v>
      </c>
      <c r="AY508">
        <f t="shared" si="7"/>
        <v>494</v>
      </c>
      <c r="AZ508">
        <f>B508*AY508</f>
        <v>235638</v>
      </c>
    </row>
    <row r="509" spans="1:52" x14ac:dyDescent="0.25">
      <c r="A509" t="s">
        <v>534</v>
      </c>
      <c r="B509">
        <v>164</v>
      </c>
      <c r="C509" t="str">
        <f>TEXT(A509, "0")</f>
        <v>52QQ5</v>
      </c>
      <c r="D509" t="str">
        <f>MID($C509, 1, 1)</f>
        <v>5</v>
      </c>
      <c r="E509" t="str">
        <f>MID($C509, 2, 1)</f>
        <v>2</v>
      </c>
      <c r="F509" t="str">
        <f>MID($C509, 3, 1)</f>
        <v>Q</v>
      </c>
      <c r="G509" t="str">
        <f>MID($C509, 4, 1)</f>
        <v>Q</v>
      </c>
      <c r="H509" t="str">
        <f>MID($C509, 5, 1)</f>
        <v>5</v>
      </c>
      <c r="I509">
        <f>LEN($A509)-LEN(SUBSTITUTE($A509,I$1,""))</f>
        <v>0</v>
      </c>
      <c r="J509">
        <f>LEN($A509)-LEN(SUBSTITUTE($A509,J$1,""))</f>
        <v>0</v>
      </c>
      <c r="K509">
        <f>LEN($A509)-LEN(SUBSTITUTE($A509,K$1,""))</f>
        <v>2</v>
      </c>
      <c r="L509">
        <f>LEN($A509)-LEN(SUBSTITUTE($A509,L$1,""))</f>
        <v>0</v>
      </c>
      <c r="M509">
        <f>LEN($A509)-LEN(SUBSTITUTE($A509,M$1,""))</f>
        <v>0</v>
      </c>
      <c r="N509">
        <f>LEN($A509)-LEN(SUBSTITUTE($A509,N$1,""))</f>
        <v>0</v>
      </c>
      <c r="O509">
        <f>LEN($A509)-LEN(SUBSTITUTE($A509,O$1,""))</f>
        <v>0</v>
      </c>
      <c r="P509">
        <f>LEN($A509)-LEN(SUBSTITUTE($A509,P$1,""))</f>
        <v>0</v>
      </c>
      <c r="Q509">
        <f>LEN($A509)-LEN(SUBSTITUTE($A509,Q$1,""))</f>
        <v>0</v>
      </c>
      <c r="R509">
        <f>LEN($A509)-LEN(SUBSTITUTE($A509,R$1,""))</f>
        <v>2</v>
      </c>
      <c r="S509">
        <f>LEN($A509)-LEN(SUBSTITUTE($A509,S$1,""))</f>
        <v>0</v>
      </c>
      <c r="T509">
        <f>LEN($A509)-LEN(SUBSTITUTE($A509,T$1,""))</f>
        <v>0</v>
      </c>
      <c r="U509">
        <f>LEN($A509)-LEN(SUBSTITUTE($A509,U$1,""))</f>
        <v>1</v>
      </c>
      <c r="V509">
        <f>I509+1</f>
        <v>1</v>
      </c>
      <c r="W509">
        <f>J509+1</f>
        <v>1</v>
      </c>
      <c r="X509">
        <f>K509+1</f>
        <v>3</v>
      </c>
      <c r="Y509">
        <f>L509+1</f>
        <v>1</v>
      </c>
      <c r="Z509">
        <f>M509+1</f>
        <v>1</v>
      </c>
      <c r="AA509">
        <f>N509+1</f>
        <v>1</v>
      </c>
      <c r="AB509">
        <f>O509+1</f>
        <v>1</v>
      </c>
      <c r="AC509">
        <f>P509+1</f>
        <v>1</v>
      </c>
      <c r="AD509">
        <f>Q509+1</f>
        <v>1</v>
      </c>
      <c r="AE509">
        <f>R509+1</f>
        <v>3</v>
      </c>
      <c r="AF509">
        <f>S509+1</f>
        <v>1</v>
      </c>
      <c r="AG509">
        <f>T509+1</f>
        <v>1</v>
      </c>
      <c r="AH509">
        <f>U509+1</f>
        <v>2</v>
      </c>
      <c r="AI509">
        <f>PRODUCT(V509:AH509)</f>
        <v>18</v>
      </c>
      <c r="AJ509" t="b">
        <f>AI509=6</f>
        <v>0</v>
      </c>
      <c r="AK509" t="b">
        <f>AI509=10</f>
        <v>0</v>
      </c>
      <c r="AL509" t="b">
        <f>AI509=12</f>
        <v>0</v>
      </c>
      <c r="AM509" t="b">
        <f>AI509=16</f>
        <v>0</v>
      </c>
      <c r="AN509" t="b">
        <f>AI509=18</f>
        <v>1</v>
      </c>
      <c r="AO509" t="b">
        <f>AI509=24</f>
        <v>0</v>
      </c>
      <c r="AP509" t="b">
        <f>AI509=32</f>
        <v>0</v>
      </c>
      <c r="AQ509" t="str">
        <f>IF(AI509=6,"7",IF(AI509=10,"6",IF(AI509=12,"5",
IF(AI509=16,"4",IF(AI509=18,"3",IF(AI509=24,"2",IF(AI509=32,"1","0"))))))
)</f>
        <v>3</v>
      </c>
      <c r="AR509" t="str">
        <f>_xlfn.XLOOKUP(D509, $BF$1:$BR$1, $BF$2:$BR$2)</f>
        <v>05</v>
      </c>
      <c r="AS509" t="str">
        <f>_xlfn.XLOOKUP(E509, $BF$1:$BR$1, $BF$2:$BR$2)</f>
        <v>02</v>
      </c>
      <c r="AT509" t="str">
        <f>_xlfn.XLOOKUP(F509, $BF$1:$BR$1, $BF$2:$BR$2)</f>
        <v>12</v>
      </c>
      <c r="AU509" t="str">
        <f>_xlfn.XLOOKUP(G509, $BF$1:$BR$1, $BF$2:$BR$2)</f>
        <v>12</v>
      </c>
      <c r="AV509" t="str">
        <f>_xlfn.XLOOKUP(H509, $BF$1:$BR$1, $BF$2:$BR$2)</f>
        <v>05</v>
      </c>
      <c r="AW509">
        <f>VALUE(_xlfn.TEXTJOIN("", TRUE, AQ509:AV509))</f>
        <v>30502121205</v>
      </c>
      <c r="AX509">
        <v>30502121205</v>
      </c>
      <c r="AY509">
        <f t="shared" si="7"/>
        <v>493</v>
      </c>
      <c r="AZ509">
        <f>B509*AY509</f>
        <v>80852</v>
      </c>
    </row>
    <row r="510" spans="1:52" x14ac:dyDescent="0.25">
      <c r="A510" t="s">
        <v>720</v>
      </c>
      <c r="B510">
        <v>91</v>
      </c>
      <c r="C510" t="str">
        <f>TEXT(A510, "0")</f>
        <v>4A4AQ</v>
      </c>
      <c r="D510" t="str">
        <f>MID($C510, 1, 1)</f>
        <v>4</v>
      </c>
      <c r="E510" t="str">
        <f>MID($C510, 2, 1)</f>
        <v>A</v>
      </c>
      <c r="F510" t="str">
        <f>MID($C510, 3, 1)</f>
        <v>4</v>
      </c>
      <c r="G510" t="str">
        <f>MID($C510, 4, 1)</f>
        <v>A</v>
      </c>
      <c r="H510" t="str">
        <f>MID($C510, 5, 1)</f>
        <v>Q</v>
      </c>
      <c r="I510">
        <f>LEN($A510)-LEN(SUBSTITUTE($A510,I$1,""))</f>
        <v>2</v>
      </c>
      <c r="J510">
        <f>LEN($A510)-LEN(SUBSTITUTE($A510,J$1,""))</f>
        <v>0</v>
      </c>
      <c r="K510">
        <f>LEN($A510)-LEN(SUBSTITUTE($A510,K$1,""))</f>
        <v>1</v>
      </c>
      <c r="L510">
        <f>LEN($A510)-LEN(SUBSTITUTE($A510,L$1,""))</f>
        <v>0</v>
      </c>
      <c r="M510">
        <f>LEN($A510)-LEN(SUBSTITUTE($A510,M$1,""))</f>
        <v>0</v>
      </c>
      <c r="N510">
        <f>LEN($A510)-LEN(SUBSTITUTE($A510,N$1,""))</f>
        <v>0</v>
      </c>
      <c r="O510">
        <f>LEN($A510)-LEN(SUBSTITUTE($A510,O$1,""))</f>
        <v>0</v>
      </c>
      <c r="P510">
        <f>LEN($A510)-LEN(SUBSTITUTE($A510,P$1,""))</f>
        <v>0</v>
      </c>
      <c r="Q510">
        <f>LEN($A510)-LEN(SUBSTITUTE($A510,Q$1,""))</f>
        <v>0</v>
      </c>
      <c r="R510">
        <f>LEN($A510)-LEN(SUBSTITUTE($A510,R$1,""))</f>
        <v>0</v>
      </c>
      <c r="S510">
        <f>LEN($A510)-LEN(SUBSTITUTE($A510,S$1,""))</f>
        <v>2</v>
      </c>
      <c r="T510">
        <f>LEN($A510)-LEN(SUBSTITUTE($A510,T$1,""))</f>
        <v>0</v>
      </c>
      <c r="U510">
        <f>LEN($A510)-LEN(SUBSTITUTE($A510,U$1,""))</f>
        <v>0</v>
      </c>
      <c r="V510">
        <f>I510+1</f>
        <v>3</v>
      </c>
      <c r="W510">
        <f>J510+1</f>
        <v>1</v>
      </c>
      <c r="X510">
        <f>K510+1</f>
        <v>2</v>
      </c>
      <c r="Y510">
        <f>L510+1</f>
        <v>1</v>
      </c>
      <c r="Z510">
        <f>M510+1</f>
        <v>1</v>
      </c>
      <c r="AA510">
        <f>N510+1</f>
        <v>1</v>
      </c>
      <c r="AB510">
        <f>O510+1</f>
        <v>1</v>
      </c>
      <c r="AC510">
        <f>P510+1</f>
        <v>1</v>
      </c>
      <c r="AD510">
        <f>Q510+1</f>
        <v>1</v>
      </c>
      <c r="AE510">
        <f>R510+1</f>
        <v>1</v>
      </c>
      <c r="AF510">
        <f>S510+1</f>
        <v>3</v>
      </c>
      <c r="AG510">
        <f>T510+1</f>
        <v>1</v>
      </c>
      <c r="AH510">
        <f>U510+1</f>
        <v>1</v>
      </c>
      <c r="AI510">
        <f>PRODUCT(V510:AH510)</f>
        <v>18</v>
      </c>
      <c r="AJ510" t="b">
        <f>AI510=6</f>
        <v>0</v>
      </c>
      <c r="AK510" t="b">
        <f>AI510=10</f>
        <v>0</v>
      </c>
      <c r="AL510" t="b">
        <f>AI510=12</f>
        <v>0</v>
      </c>
      <c r="AM510" t="b">
        <f>AI510=16</f>
        <v>0</v>
      </c>
      <c r="AN510" t="b">
        <f>AI510=18</f>
        <v>1</v>
      </c>
      <c r="AO510" t="b">
        <f>AI510=24</f>
        <v>0</v>
      </c>
      <c r="AP510" t="b">
        <f>AI510=32</f>
        <v>0</v>
      </c>
      <c r="AQ510" t="str">
        <f>IF(AI510=6,"7",IF(AI510=10,"6",IF(AI510=12,"5",
IF(AI510=16,"4",IF(AI510=18,"3",IF(AI510=24,"2",IF(AI510=32,"1","0"))))))
)</f>
        <v>3</v>
      </c>
      <c r="AR510" t="str">
        <f>_xlfn.XLOOKUP(D510, $BF$1:$BR$1, $BF$2:$BR$2)</f>
        <v>04</v>
      </c>
      <c r="AS510" t="str">
        <f>_xlfn.XLOOKUP(E510, $BF$1:$BR$1, $BF$2:$BR$2)</f>
        <v>14</v>
      </c>
      <c r="AT510" t="str">
        <f>_xlfn.XLOOKUP(F510, $BF$1:$BR$1, $BF$2:$BR$2)</f>
        <v>04</v>
      </c>
      <c r="AU510" t="str">
        <f>_xlfn.XLOOKUP(G510, $BF$1:$BR$1, $BF$2:$BR$2)</f>
        <v>14</v>
      </c>
      <c r="AV510" t="str">
        <f>_xlfn.XLOOKUP(H510, $BF$1:$BR$1, $BF$2:$BR$2)</f>
        <v>12</v>
      </c>
      <c r="AW510">
        <f>VALUE(_xlfn.TEXTJOIN("", TRUE, AQ510:AV510))</f>
        <v>30414041412</v>
      </c>
      <c r="AX510">
        <v>30414041412</v>
      </c>
      <c r="AY510">
        <f t="shared" si="7"/>
        <v>492</v>
      </c>
      <c r="AZ510">
        <f>B510*AY510</f>
        <v>44772</v>
      </c>
    </row>
    <row r="511" spans="1:52" x14ac:dyDescent="0.25">
      <c r="A511" t="s">
        <v>779</v>
      </c>
      <c r="B511">
        <v>677</v>
      </c>
      <c r="C511" t="str">
        <f>TEXT(A511, "0")</f>
        <v>4KTK4</v>
      </c>
      <c r="D511" t="str">
        <f>MID($C511, 1, 1)</f>
        <v>4</v>
      </c>
      <c r="E511" t="str">
        <f>MID($C511, 2, 1)</f>
        <v>K</v>
      </c>
      <c r="F511" t="str">
        <f>MID($C511, 3, 1)</f>
        <v>T</v>
      </c>
      <c r="G511" t="str">
        <f>MID($C511, 4, 1)</f>
        <v>K</v>
      </c>
      <c r="H511" t="str">
        <f>MID($C511, 5, 1)</f>
        <v>4</v>
      </c>
      <c r="I511">
        <f>LEN($A511)-LEN(SUBSTITUTE($A511,I$1,""))</f>
        <v>0</v>
      </c>
      <c r="J511">
        <f>LEN($A511)-LEN(SUBSTITUTE($A511,J$1,""))</f>
        <v>2</v>
      </c>
      <c r="K511">
        <f>LEN($A511)-LEN(SUBSTITUTE($A511,K$1,""))</f>
        <v>0</v>
      </c>
      <c r="L511">
        <f>LEN($A511)-LEN(SUBSTITUTE($A511,L$1,""))</f>
        <v>0</v>
      </c>
      <c r="M511">
        <f>LEN($A511)-LEN(SUBSTITUTE($A511,M$1,""))</f>
        <v>1</v>
      </c>
      <c r="N511">
        <f>LEN($A511)-LEN(SUBSTITUTE($A511,N$1,""))</f>
        <v>0</v>
      </c>
      <c r="O511">
        <f>LEN($A511)-LEN(SUBSTITUTE($A511,O$1,""))</f>
        <v>0</v>
      </c>
      <c r="P511">
        <f>LEN($A511)-LEN(SUBSTITUTE($A511,P$1,""))</f>
        <v>0</v>
      </c>
      <c r="Q511">
        <f>LEN($A511)-LEN(SUBSTITUTE($A511,Q$1,""))</f>
        <v>0</v>
      </c>
      <c r="R511">
        <f>LEN($A511)-LEN(SUBSTITUTE($A511,R$1,""))</f>
        <v>0</v>
      </c>
      <c r="S511">
        <f>LEN($A511)-LEN(SUBSTITUTE($A511,S$1,""))</f>
        <v>2</v>
      </c>
      <c r="T511">
        <f>LEN($A511)-LEN(SUBSTITUTE($A511,T$1,""))</f>
        <v>0</v>
      </c>
      <c r="U511">
        <f>LEN($A511)-LEN(SUBSTITUTE($A511,U$1,""))</f>
        <v>0</v>
      </c>
      <c r="V511">
        <f>I511+1</f>
        <v>1</v>
      </c>
      <c r="W511">
        <f>J511+1</f>
        <v>3</v>
      </c>
      <c r="X511">
        <f>K511+1</f>
        <v>1</v>
      </c>
      <c r="Y511">
        <f>L511+1</f>
        <v>1</v>
      </c>
      <c r="Z511">
        <f>M511+1</f>
        <v>2</v>
      </c>
      <c r="AA511">
        <f>N511+1</f>
        <v>1</v>
      </c>
      <c r="AB511">
        <f>O511+1</f>
        <v>1</v>
      </c>
      <c r="AC511">
        <f>P511+1</f>
        <v>1</v>
      </c>
      <c r="AD511">
        <f>Q511+1</f>
        <v>1</v>
      </c>
      <c r="AE511">
        <f>R511+1</f>
        <v>1</v>
      </c>
      <c r="AF511">
        <f>S511+1</f>
        <v>3</v>
      </c>
      <c r="AG511">
        <f>T511+1</f>
        <v>1</v>
      </c>
      <c r="AH511">
        <f>U511+1</f>
        <v>1</v>
      </c>
      <c r="AI511">
        <f>PRODUCT(V511:AH511)</f>
        <v>18</v>
      </c>
      <c r="AJ511" t="b">
        <f>AI511=6</f>
        <v>0</v>
      </c>
      <c r="AK511" t="b">
        <f>AI511=10</f>
        <v>0</v>
      </c>
      <c r="AL511" t="b">
        <f>AI511=12</f>
        <v>0</v>
      </c>
      <c r="AM511" t="b">
        <f>AI511=16</f>
        <v>0</v>
      </c>
      <c r="AN511" t="b">
        <f>AI511=18</f>
        <v>1</v>
      </c>
      <c r="AO511" t="b">
        <f>AI511=24</f>
        <v>0</v>
      </c>
      <c r="AP511" t="b">
        <f>AI511=32</f>
        <v>0</v>
      </c>
      <c r="AQ511" t="str">
        <f>IF(AI511=6,"7",IF(AI511=10,"6",IF(AI511=12,"5",
IF(AI511=16,"4",IF(AI511=18,"3",IF(AI511=24,"2",IF(AI511=32,"1","0"))))))
)</f>
        <v>3</v>
      </c>
      <c r="AR511" t="str">
        <f>_xlfn.XLOOKUP(D511, $BF$1:$BR$1, $BF$2:$BR$2)</f>
        <v>04</v>
      </c>
      <c r="AS511" t="str">
        <f>_xlfn.XLOOKUP(E511, $BF$1:$BR$1, $BF$2:$BR$2)</f>
        <v>13</v>
      </c>
      <c r="AT511" t="str">
        <f>_xlfn.XLOOKUP(F511, $BF$1:$BR$1, $BF$2:$BR$2)</f>
        <v>10</v>
      </c>
      <c r="AU511" t="str">
        <f>_xlfn.XLOOKUP(G511, $BF$1:$BR$1, $BF$2:$BR$2)</f>
        <v>13</v>
      </c>
      <c r="AV511" t="str">
        <f>_xlfn.XLOOKUP(H511, $BF$1:$BR$1, $BF$2:$BR$2)</f>
        <v>04</v>
      </c>
      <c r="AW511">
        <f>VALUE(_xlfn.TEXTJOIN("", TRUE, AQ511:AV511))</f>
        <v>30413101304</v>
      </c>
      <c r="AX511">
        <v>30413101304</v>
      </c>
      <c r="AY511">
        <f t="shared" si="7"/>
        <v>491</v>
      </c>
      <c r="AZ511">
        <f>B511*AY511</f>
        <v>332407</v>
      </c>
    </row>
    <row r="512" spans="1:52" x14ac:dyDescent="0.25">
      <c r="A512" t="s">
        <v>525</v>
      </c>
      <c r="B512">
        <v>791</v>
      </c>
      <c r="C512" t="str">
        <f>TEXT(A512, "0")</f>
        <v>4J4JK</v>
      </c>
      <c r="D512" t="str">
        <f>MID($C512, 1, 1)</f>
        <v>4</v>
      </c>
      <c r="E512" t="str">
        <f>MID($C512, 2, 1)</f>
        <v>J</v>
      </c>
      <c r="F512" t="str">
        <f>MID($C512, 3, 1)</f>
        <v>4</v>
      </c>
      <c r="G512" t="str">
        <f>MID($C512, 4, 1)</f>
        <v>J</v>
      </c>
      <c r="H512" t="str">
        <f>MID($C512, 5, 1)</f>
        <v>K</v>
      </c>
      <c r="I512">
        <f>LEN($A512)-LEN(SUBSTITUTE($A512,I$1,""))</f>
        <v>0</v>
      </c>
      <c r="J512">
        <f>LEN($A512)-LEN(SUBSTITUTE($A512,J$1,""))</f>
        <v>1</v>
      </c>
      <c r="K512">
        <f>LEN($A512)-LEN(SUBSTITUTE($A512,K$1,""))</f>
        <v>0</v>
      </c>
      <c r="L512">
        <f>LEN($A512)-LEN(SUBSTITUTE($A512,L$1,""))</f>
        <v>2</v>
      </c>
      <c r="M512">
        <f>LEN($A512)-LEN(SUBSTITUTE($A512,M$1,""))</f>
        <v>0</v>
      </c>
      <c r="N512">
        <f>LEN($A512)-LEN(SUBSTITUTE($A512,N$1,""))</f>
        <v>0</v>
      </c>
      <c r="O512">
        <f>LEN($A512)-LEN(SUBSTITUTE($A512,O$1,""))</f>
        <v>0</v>
      </c>
      <c r="P512">
        <f>LEN($A512)-LEN(SUBSTITUTE($A512,P$1,""))</f>
        <v>0</v>
      </c>
      <c r="Q512">
        <f>LEN($A512)-LEN(SUBSTITUTE($A512,Q$1,""))</f>
        <v>0</v>
      </c>
      <c r="R512">
        <f>LEN($A512)-LEN(SUBSTITUTE($A512,R$1,""))</f>
        <v>0</v>
      </c>
      <c r="S512">
        <f>LEN($A512)-LEN(SUBSTITUTE($A512,S$1,""))</f>
        <v>2</v>
      </c>
      <c r="T512">
        <f>LEN($A512)-LEN(SUBSTITUTE($A512,T$1,""))</f>
        <v>0</v>
      </c>
      <c r="U512">
        <f>LEN($A512)-LEN(SUBSTITUTE($A512,U$1,""))</f>
        <v>0</v>
      </c>
      <c r="V512">
        <f>I512+1</f>
        <v>1</v>
      </c>
      <c r="W512">
        <f>J512+1</f>
        <v>2</v>
      </c>
      <c r="X512">
        <f>K512+1</f>
        <v>1</v>
      </c>
      <c r="Y512">
        <f>L512+1</f>
        <v>3</v>
      </c>
      <c r="Z512">
        <f>M512+1</f>
        <v>1</v>
      </c>
      <c r="AA512">
        <f>N512+1</f>
        <v>1</v>
      </c>
      <c r="AB512">
        <f>O512+1</f>
        <v>1</v>
      </c>
      <c r="AC512">
        <f>P512+1</f>
        <v>1</v>
      </c>
      <c r="AD512">
        <f>Q512+1</f>
        <v>1</v>
      </c>
      <c r="AE512">
        <f>R512+1</f>
        <v>1</v>
      </c>
      <c r="AF512">
        <f>S512+1</f>
        <v>3</v>
      </c>
      <c r="AG512">
        <f>T512+1</f>
        <v>1</v>
      </c>
      <c r="AH512">
        <f>U512+1</f>
        <v>1</v>
      </c>
      <c r="AI512">
        <f>PRODUCT(V512:AH512)</f>
        <v>18</v>
      </c>
      <c r="AJ512" t="b">
        <f>AI512=6</f>
        <v>0</v>
      </c>
      <c r="AK512" t="b">
        <f>AI512=10</f>
        <v>0</v>
      </c>
      <c r="AL512" t="b">
        <f>AI512=12</f>
        <v>0</v>
      </c>
      <c r="AM512" t="b">
        <f>AI512=16</f>
        <v>0</v>
      </c>
      <c r="AN512" t="b">
        <f>AI512=18</f>
        <v>1</v>
      </c>
      <c r="AO512" t="b">
        <f>AI512=24</f>
        <v>0</v>
      </c>
      <c r="AP512" t="b">
        <f>AI512=32</f>
        <v>0</v>
      </c>
      <c r="AQ512" t="str">
        <f>IF(AI512=6,"7",IF(AI512=10,"6",IF(AI512=12,"5",
IF(AI512=16,"4",IF(AI512=18,"3",IF(AI512=24,"2",IF(AI512=32,"1","0"))))))
)</f>
        <v>3</v>
      </c>
      <c r="AR512" t="str">
        <f>_xlfn.XLOOKUP(D512, $BF$1:$BR$1, $BF$2:$BR$2)</f>
        <v>04</v>
      </c>
      <c r="AS512" t="str">
        <f>_xlfn.XLOOKUP(E512, $BF$1:$BR$1, $BF$2:$BR$2)</f>
        <v>11</v>
      </c>
      <c r="AT512" t="str">
        <f>_xlfn.XLOOKUP(F512, $BF$1:$BR$1, $BF$2:$BR$2)</f>
        <v>04</v>
      </c>
      <c r="AU512" t="str">
        <f>_xlfn.XLOOKUP(G512, $BF$1:$BR$1, $BF$2:$BR$2)</f>
        <v>11</v>
      </c>
      <c r="AV512" t="str">
        <f>_xlfn.XLOOKUP(H512, $BF$1:$BR$1, $BF$2:$BR$2)</f>
        <v>13</v>
      </c>
      <c r="AW512">
        <f>VALUE(_xlfn.TEXTJOIN("", TRUE, AQ512:AV512))</f>
        <v>30411041113</v>
      </c>
      <c r="AX512">
        <v>30411041113</v>
      </c>
      <c r="AY512">
        <f t="shared" si="7"/>
        <v>490</v>
      </c>
      <c r="AZ512">
        <f>B512*AY512</f>
        <v>387590</v>
      </c>
    </row>
    <row r="513" spans="1:52" x14ac:dyDescent="0.25">
      <c r="A513" t="s">
        <v>372</v>
      </c>
      <c r="B513">
        <v>518</v>
      </c>
      <c r="C513" t="str">
        <f>TEXT(A513, "0")</f>
        <v>4TT84</v>
      </c>
      <c r="D513" t="str">
        <f>MID($C513, 1, 1)</f>
        <v>4</v>
      </c>
      <c r="E513" t="str">
        <f>MID($C513, 2, 1)</f>
        <v>T</v>
      </c>
      <c r="F513" t="str">
        <f>MID($C513, 3, 1)</f>
        <v>T</v>
      </c>
      <c r="G513" t="str">
        <f>MID($C513, 4, 1)</f>
        <v>8</v>
      </c>
      <c r="H513" t="str">
        <f>MID($C513, 5, 1)</f>
        <v>4</v>
      </c>
      <c r="I513">
        <f>LEN($A513)-LEN(SUBSTITUTE($A513,I$1,""))</f>
        <v>0</v>
      </c>
      <c r="J513">
        <f>LEN($A513)-LEN(SUBSTITUTE($A513,J$1,""))</f>
        <v>0</v>
      </c>
      <c r="K513">
        <f>LEN($A513)-LEN(SUBSTITUTE($A513,K$1,""))</f>
        <v>0</v>
      </c>
      <c r="L513">
        <f>LEN($A513)-LEN(SUBSTITUTE($A513,L$1,""))</f>
        <v>0</v>
      </c>
      <c r="M513">
        <f>LEN($A513)-LEN(SUBSTITUTE($A513,M$1,""))</f>
        <v>2</v>
      </c>
      <c r="N513">
        <f>LEN($A513)-LEN(SUBSTITUTE($A513,N$1,""))</f>
        <v>0</v>
      </c>
      <c r="O513">
        <f>LEN($A513)-LEN(SUBSTITUTE($A513,O$1,""))</f>
        <v>1</v>
      </c>
      <c r="P513">
        <f>LEN($A513)-LEN(SUBSTITUTE($A513,P$1,""))</f>
        <v>0</v>
      </c>
      <c r="Q513">
        <f>LEN($A513)-LEN(SUBSTITUTE($A513,Q$1,""))</f>
        <v>0</v>
      </c>
      <c r="R513">
        <f>LEN($A513)-LEN(SUBSTITUTE($A513,R$1,""))</f>
        <v>0</v>
      </c>
      <c r="S513">
        <f>LEN($A513)-LEN(SUBSTITUTE($A513,S$1,""))</f>
        <v>2</v>
      </c>
      <c r="T513">
        <f>LEN($A513)-LEN(SUBSTITUTE($A513,T$1,""))</f>
        <v>0</v>
      </c>
      <c r="U513">
        <f>LEN($A513)-LEN(SUBSTITUTE($A513,U$1,""))</f>
        <v>0</v>
      </c>
      <c r="V513">
        <f>I513+1</f>
        <v>1</v>
      </c>
      <c r="W513">
        <f>J513+1</f>
        <v>1</v>
      </c>
      <c r="X513">
        <f>K513+1</f>
        <v>1</v>
      </c>
      <c r="Y513">
        <f>L513+1</f>
        <v>1</v>
      </c>
      <c r="Z513">
        <f>M513+1</f>
        <v>3</v>
      </c>
      <c r="AA513">
        <f>N513+1</f>
        <v>1</v>
      </c>
      <c r="AB513">
        <f>O513+1</f>
        <v>2</v>
      </c>
      <c r="AC513">
        <f>P513+1</f>
        <v>1</v>
      </c>
      <c r="AD513">
        <f>Q513+1</f>
        <v>1</v>
      </c>
      <c r="AE513">
        <f>R513+1</f>
        <v>1</v>
      </c>
      <c r="AF513">
        <f>S513+1</f>
        <v>3</v>
      </c>
      <c r="AG513">
        <f>T513+1</f>
        <v>1</v>
      </c>
      <c r="AH513">
        <f>U513+1</f>
        <v>1</v>
      </c>
      <c r="AI513">
        <f>PRODUCT(V513:AH513)</f>
        <v>18</v>
      </c>
      <c r="AJ513" t="b">
        <f>AI513=6</f>
        <v>0</v>
      </c>
      <c r="AK513" t="b">
        <f>AI513=10</f>
        <v>0</v>
      </c>
      <c r="AL513" t="b">
        <f>AI513=12</f>
        <v>0</v>
      </c>
      <c r="AM513" t="b">
        <f>AI513=16</f>
        <v>0</v>
      </c>
      <c r="AN513" t="b">
        <f>AI513=18</f>
        <v>1</v>
      </c>
      <c r="AO513" t="b">
        <f>AI513=24</f>
        <v>0</v>
      </c>
      <c r="AP513" t="b">
        <f>AI513=32</f>
        <v>0</v>
      </c>
      <c r="AQ513" t="str">
        <f>IF(AI513=6,"7",IF(AI513=10,"6",IF(AI513=12,"5",
IF(AI513=16,"4",IF(AI513=18,"3",IF(AI513=24,"2",IF(AI513=32,"1","0"))))))
)</f>
        <v>3</v>
      </c>
      <c r="AR513" t="str">
        <f>_xlfn.XLOOKUP(D513, $BF$1:$BR$1, $BF$2:$BR$2)</f>
        <v>04</v>
      </c>
      <c r="AS513" t="str">
        <f>_xlfn.XLOOKUP(E513, $BF$1:$BR$1, $BF$2:$BR$2)</f>
        <v>10</v>
      </c>
      <c r="AT513" t="str">
        <f>_xlfn.XLOOKUP(F513, $BF$1:$BR$1, $BF$2:$BR$2)</f>
        <v>10</v>
      </c>
      <c r="AU513" t="str">
        <f>_xlfn.XLOOKUP(G513, $BF$1:$BR$1, $BF$2:$BR$2)</f>
        <v>08</v>
      </c>
      <c r="AV513" t="str">
        <f>_xlfn.XLOOKUP(H513, $BF$1:$BR$1, $BF$2:$BR$2)</f>
        <v>04</v>
      </c>
      <c r="AW513">
        <f>VALUE(_xlfn.TEXTJOIN("", TRUE, AQ513:AV513))</f>
        <v>30410100804</v>
      </c>
      <c r="AX513">
        <v>30410100804</v>
      </c>
      <c r="AY513">
        <f t="shared" si="7"/>
        <v>489</v>
      </c>
      <c r="AZ513">
        <f>B513*AY513</f>
        <v>253302</v>
      </c>
    </row>
    <row r="514" spans="1:52" x14ac:dyDescent="0.25">
      <c r="A514" t="s">
        <v>329</v>
      </c>
      <c r="B514">
        <v>962</v>
      </c>
      <c r="C514" t="str">
        <f>TEXT(A514, "0")</f>
        <v>4T74T</v>
      </c>
      <c r="D514" t="str">
        <f>MID($C514, 1, 1)</f>
        <v>4</v>
      </c>
      <c r="E514" t="str">
        <f>MID($C514, 2, 1)</f>
        <v>T</v>
      </c>
      <c r="F514" t="str">
        <f>MID($C514, 3, 1)</f>
        <v>7</v>
      </c>
      <c r="G514" t="str">
        <f>MID($C514, 4, 1)</f>
        <v>4</v>
      </c>
      <c r="H514" t="str">
        <f>MID($C514, 5, 1)</f>
        <v>T</v>
      </c>
      <c r="I514">
        <f>LEN($A514)-LEN(SUBSTITUTE($A514,I$1,""))</f>
        <v>0</v>
      </c>
      <c r="J514">
        <f>LEN($A514)-LEN(SUBSTITUTE($A514,J$1,""))</f>
        <v>0</v>
      </c>
      <c r="K514">
        <f>LEN($A514)-LEN(SUBSTITUTE($A514,K$1,""))</f>
        <v>0</v>
      </c>
      <c r="L514">
        <f>LEN($A514)-LEN(SUBSTITUTE($A514,L$1,""))</f>
        <v>0</v>
      </c>
      <c r="M514">
        <f>LEN($A514)-LEN(SUBSTITUTE($A514,M$1,""))</f>
        <v>2</v>
      </c>
      <c r="N514">
        <f>LEN($A514)-LEN(SUBSTITUTE($A514,N$1,""))</f>
        <v>0</v>
      </c>
      <c r="O514">
        <f>LEN($A514)-LEN(SUBSTITUTE($A514,O$1,""))</f>
        <v>0</v>
      </c>
      <c r="P514">
        <f>LEN($A514)-LEN(SUBSTITUTE($A514,P$1,""))</f>
        <v>1</v>
      </c>
      <c r="Q514">
        <f>LEN($A514)-LEN(SUBSTITUTE($A514,Q$1,""))</f>
        <v>0</v>
      </c>
      <c r="R514">
        <f>LEN($A514)-LEN(SUBSTITUTE($A514,R$1,""))</f>
        <v>0</v>
      </c>
      <c r="S514">
        <f>LEN($A514)-LEN(SUBSTITUTE($A514,S$1,""))</f>
        <v>2</v>
      </c>
      <c r="T514">
        <f>LEN($A514)-LEN(SUBSTITUTE($A514,T$1,""))</f>
        <v>0</v>
      </c>
      <c r="U514">
        <f>LEN($A514)-LEN(SUBSTITUTE($A514,U$1,""))</f>
        <v>0</v>
      </c>
      <c r="V514">
        <f>I514+1</f>
        <v>1</v>
      </c>
      <c r="W514">
        <f>J514+1</f>
        <v>1</v>
      </c>
      <c r="X514">
        <f>K514+1</f>
        <v>1</v>
      </c>
      <c r="Y514">
        <f>L514+1</f>
        <v>1</v>
      </c>
      <c r="Z514">
        <f>M514+1</f>
        <v>3</v>
      </c>
      <c r="AA514">
        <f>N514+1</f>
        <v>1</v>
      </c>
      <c r="AB514">
        <f>O514+1</f>
        <v>1</v>
      </c>
      <c r="AC514">
        <f>P514+1</f>
        <v>2</v>
      </c>
      <c r="AD514">
        <f>Q514+1</f>
        <v>1</v>
      </c>
      <c r="AE514">
        <f>R514+1</f>
        <v>1</v>
      </c>
      <c r="AF514">
        <f>S514+1</f>
        <v>3</v>
      </c>
      <c r="AG514">
        <f>T514+1</f>
        <v>1</v>
      </c>
      <c r="AH514">
        <f>U514+1</f>
        <v>1</v>
      </c>
      <c r="AI514">
        <f>PRODUCT(V514:AH514)</f>
        <v>18</v>
      </c>
      <c r="AJ514" t="b">
        <f>AI514=6</f>
        <v>0</v>
      </c>
      <c r="AK514" t="b">
        <f>AI514=10</f>
        <v>0</v>
      </c>
      <c r="AL514" t="b">
        <f>AI514=12</f>
        <v>0</v>
      </c>
      <c r="AM514" t="b">
        <f>AI514=16</f>
        <v>0</v>
      </c>
      <c r="AN514" t="b">
        <f>AI514=18</f>
        <v>1</v>
      </c>
      <c r="AO514" t="b">
        <f>AI514=24</f>
        <v>0</v>
      </c>
      <c r="AP514" t="b">
        <f>AI514=32</f>
        <v>0</v>
      </c>
      <c r="AQ514" t="str">
        <f>IF(AI514=6,"7",IF(AI514=10,"6",IF(AI514=12,"5",
IF(AI514=16,"4",IF(AI514=18,"3",IF(AI514=24,"2",IF(AI514=32,"1","0"))))))
)</f>
        <v>3</v>
      </c>
      <c r="AR514" t="str">
        <f>_xlfn.XLOOKUP(D514, $BF$1:$BR$1, $BF$2:$BR$2)</f>
        <v>04</v>
      </c>
      <c r="AS514" t="str">
        <f>_xlfn.XLOOKUP(E514, $BF$1:$BR$1, $BF$2:$BR$2)</f>
        <v>10</v>
      </c>
      <c r="AT514" t="str">
        <f>_xlfn.XLOOKUP(F514, $BF$1:$BR$1, $BF$2:$BR$2)</f>
        <v>07</v>
      </c>
      <c r="AU514" t="str">
        <f>_xlfn.XLOOKUP(G514, $BF$1:$BR$1, $BF$2:$BR$2)</f>
        <v>04</v>
      </c>
      <c r="AV514" t="str">
        <f>_xlfn.XLOOKUP(H514, $BF$1:$BR$1, $BF$2:$BR$2)</f>
        <v>10</v>
      </c>
      <c r="AW514">
        <f>VALUE(_xlfn.TEXTJOIN("", TRUE, AQ514:AV514))</f>
        <v>30410070410</v>
      </c>
      <c r="AX514">
        <v>30410070410</v>
      </c>
      <c r="AY514">
        <f t="shared" si="7"/>
        <v>488</v>
      </c>
      <c r="AZ514">
        <f>B514*AY514</f>
        <v>469456</v>
      </c>
    </row>
    <row r="515" spans="1:52" x14ac:dyDescent="0.25">
      <c r="A515" t="s">
        <v>340</v>
      </c>
      <c r="B515">
        <v>733</v>
      </c>
      <c r="C515" t="str">
        <f>TEXT(A515, "0")</f>
        <v>4949Q</v>
      </c>
      <c r="D515" t="str">
        <f>MID($C515, 1, 1)</f>
        <v>4</v>
      </c>
      <c r="E515" t="str">
        <f>MID($C515, 2, 1)</f>
        <v>9</v>
      </c>
      <c r="F515" t="str">
        <f>MID($C515, 3, 1)</f>
        <v>4</v>
      </c>
      <c r="G515" t="str">
        <f>MID($C515, 4, 1)</f>
        <v>9</v>
      </c>
      <c r="H515" t="str">
        <f>MID($C515, 5, 1)</f>
        <v>Q</v>
      </c>
      <c r="I515">
        <f>LEN($A515)-LEN(SUBSTITUTE($A515,I$1,""))</f>
        <v>0</v>
      </c>
      <c r="J515">
        <f>LEN($A515)-LEN(SUBSTITUTE($A515,J$1,""))</f>
        <v>0</v>
      </c>
      <c r="K515">
        <f>LEN($A515)-LEN(SUBSTITUTE($A515,K$1,""))</f>
        <v>1</v>
      </c>
      <c r="L515">
        <f>LEN($A515)-LEN(SUBSTITUTE($A515,L$1,""))</f>
        <v>0</v>
      </c>
      <c r="M515">
        <f>LEN($A515)-LEN(SUBSTITUTE($A515,M$1,""))</f>
        <v>0</v>
      </c>
      <c r="N515">
        <f>LEN($A515)-LEN(SUBSTITUTE($A515,N$1,""))</f>
        <v>2</v>
      </c>
      <c r="O515">
        <f>LEN($A515)-LEN(SUBSTITUTE($A515,O$1,""))</f>
        <v>0</v>
      </c>
      <c r="P515">
        <f>LEN($A515)-LEN(SUBSTITUTE($A515,P$1,""))</f>
        <v>0</v>
      </c>
      <c r="Q515">
        <f>LEN($A515)-LEN(SUBSTITUTE($A515,Q$1,""))</f>
        <v>0</v>
      </c>
      <c r="R515">
        <f>LEN($A515)-LEN(SUBSTITUTE($A515,R$1,""))</f>
        <v>0</v>
      </c>
      <c r="S515">
        <f>LEN($A515)-LEN(SUBSTITUTE($A515,S$1,""))</f>
        <v>2</v>
      </c>
      <c r="T515">
        <f>LEN($A515)-LEN(SUBSTITUTE($A515,T$1,""))</f>
        <v>0</v>
      </c>
      <c r="U515">
        <f>LEN($A515)-LEN(SUBSTITUTE($A515,U$1,""))</f>
        <v>0</v>
      </c>
      <c r="V515">
        <f>I515+1</f>
        <v>1</v>
      </c>
      <c r="W515">
        <f>J515+1</f>
        <v>1</v>
      </c>
      <c r="X515">
        <f>K515+1</f>
        <v>2</v>
      </c>
      <c r="Y515">
        <f>L515+1</f>
        <v>1</v>
      </c>
      <c r="Z515">
        <f>M515+1</f>
        <v>1</v>
      </c>
      <c r="AA515">
        <f>N515+1</f>
        <v>3</v>
      </c>
      <c r="AB515">
        <f>O515+1</f>
        <v>1</v>
      </c>
      <c r="AC515">
        <f>P515+1</f>
        <v>1</v>
      </c>
      <c r="AD515">
        <f>Q515+1</f>
        <v>1</v>
      </c>
      <c r="AE515">
        <f>R515+1</f>
        <v>1</v>
      </c>
      <c r="AF515">
        <f>S515+1</f>
        <v>3</v>
      </c>
      <c r="AG515">
        <f>T515+1</f>
        <v>1</v>
      </c>
      <c r="AH515">
        <f>U515+1</f>
        <v>1</v>
      </c>
      <c r="AI515">
        <f>PRODUCT(V515:AH515)</f>
        <v>18</v>
      </c>
      <c r="AJ515" t="b">
        <f>AI515=6</f>
        <v>0</v>
      </c>
      <c r="AK515" t="b">
        <f>AI515=10</f>
        <v>0</v>
      </c>
      <c r="AL515" t="b">
        <f>AI515=12</f>
        <v>0</v>
      </c>
      <c r="AM515" t="b">
        <f>AI515=16</f>
        <v>0</v>
      </c>
      <c r="AN515" t="b">
        <f>AI515=18</f>
        <v>1</v>
      </c>
      <c r="AO515" t="b">
        <f>AI515=24</f>
        <v>0</v>
      </c>
      <c r="AP515" t="b">
        <f>AI515=32</f>
        <v>0</v>
      </c>
      <c r="AQ515" t="str">
        <f>IF(AI515=6,"7",IF(AI515=10,"6",IF(AI515=12,"5",
IF(AI515=16,"4",IF(AI515=18,"3",IF(AI515=24,"2",IF(AI515=32,"1","0"))))))
)</f>
        <v>3</v>
      </c>
      <c r="AR515" t="str">
        <f>_xlfn.XLOOKUP(D515, $BF$1:$BR$1, $BF$2:$BR$2)</f>
        <v>04</v>
      </c>
      <c r="AS515" t="str">
        <f>_xlfn.XLOOKUP(E515, $BF$1:$BR$1, $BF$2:$BR$2)</f>
        <v>09</v>
      </c>
      <c r="AT515" t="str">
        <f>_xlfn.XLOOKUP(F515, $BF$1:$BR$1, $BF$2:$BR$2)</f>
        <v>04</v>
      </c>
      <c r="AU515" t="str">
        <f>_xlfn.XLOOKUP(G515, $BF$1:$BR$1, $BF$2:$BR$2)</f>
        <v>09</v>
      </c>
      <c r="AV515" t="str">
        <f>_xlfn.XLOOKUP(H515, $BF$1:$BR$1, $BF$2:$BR$2)</f>
        <v>12</v>
      </c>
      <c r="AW515">
        <f>VALUE(_xlfn.TEXTJOIN("", TRUE, AQ515:AV515))</f>
        <v>30409040912</v>
      </c>
      <c r="AX515">
        <v>30409040912</v>
      </c>
      <c r="AY515">
        <f t="shared" si="7"/>
        <v>487</v>
      </c>
      <c r="AZ515">
        <f>B515*AY515</f>
        <v>356971</v>
      </c>
    </row>
    <row r="516" spans="1:52" x14ac:dyDescent="0.25">
      <c r="A516" t="s">
        <v>976</v>
      </c>
      <c r="B516">
        <v>544</v>
      </c>
      <c r="C516" t="str">
        <f>TEXT(A516, "0")</f>
        <v>49498</v>
      </c>
      <c r="D516" t="str">
        <f>MID($C516, 1, 1)</f>
        <v>4</v>
      </c>
      <c r="E516" t="str">
        <f>MID($C516, 2, 1)</f>
        <v>9</v>
      </c>
      <c r="F516" t="str">
        <f>MID($C516, 3, 1)</f>
        <v>4</v>
      </c>
      <c r="G516" t="str">
        <f>MID($C516, 4, 1)</f>
        <v>9</v>
      </c>
      <c r="H516" t="str">
        <f>MID($C516, 5, 1)</f>
        <v>8</v>
      </c>
      <c r="I516">
        <f>LEN($A516)-LEN(SUBSTITUTE($A516,I$1,""))</f>
        <v>0</v>
      </c>
      <c r="J516">
        <f>LEN($A516)-LEN(SUBSTITUTE($A516,J$1,""))</f>
        <v>0</v>
      </c>
      <c r="K516">
        <f>LEN($A516)-LEN(SUBSTITUTE($A516,K$1,""))</f>
        <v>0</v>
      </c>
      <c r="L516">
        <f>LEN($A516)-LEN(SUBSTITUTE($A516,L$1,""))</f>
        <v>0</v>
      </c>
      <c r="M516">
        <f>LEN($A516)-LEN(SUBSTITUTE($A516,M$1,""))</f>
        <v>0</v>
      </c>
      <c r="N516">
        <f>LEN($A516)-LEN(SUBSTITUTE($A516,N$1,""))</f>
        <v>2</v>
      </c>
      <c r="O516">
        <f>LEN($A516)-LEN(SUBSTITUTE($A516,O$1,""))</f>
        <v>1</v>
      </c>
      <c r="P516">
        <f>LEN($A516)-LEN(SUBSTITUTE($A516,P$1,""))</f>
        <v>0</v>
      </c>
      <c r="Q516">
        <f>LEN($A516)-LEN(SUBSTITUTE($A516,Q$1,""))</f>
        <v>0</v>
      </c>
      <c r="R516">
        <f>LEN($A516)-LEN(SUBSTITUTE($A516,R$1,""))</f>
        <v>0</v>
      </c>
      <c r="S516">
        <f>LEN($A516)-LEN(SUBSTITUTE($A516,S$1,""))</f>
        <v>2</v>
      </c>
      <c r="T516">
        <f>LEN($A516)-LEN(SUBSTITUTE($A516,T$1,""))</f>
        <v>0</v>
      </c>
      <c r="U516">
        <f>LEN($A516)-LEN(SUBSTITUTE($A516,U$1,""))</f>
        <v>0</v>
      </c>
      <c r="V516">
        <f>I516+1</f>
        <v>1</v>
      </c>
      <c r="W516">
        <f>J516+1</f>
        <v>1</v>
      </c>
      <c r="X516">
        <f>K516+1</f>
        <v>1</v>
      </c>
      <c r="Y516">
        <f>L516+1</f>
        <v>1</v>
      </c>
      <c r="Z516">
        <f>M516+1</f>
        <v>1</v>
      </c>
      <c r="AA516">
        <f>N516+1</f>
        <v>3</v>
      </c>
      <c r="AB516">
        <f>O516+1</f>
        <v>2</v>
      </c>
      <c r="AC516">
        <f>P516+1</f>
        <v>1</v>
      </c>
      <c r="AD516">
        <f>Q516+1</f>
        <v>1</v>
      </c>
      <c r="AE516">
        <f>R516+1</f>
        <v>1</v>
      </c>
      <c r="AF516">
        <f>S516+1</f>
        <v>3</v>
      </c>
      <c r="AG516">
        <f>T516+1</f>
        <v>1</v>
      </c>
      <c r="AH516">
        <f>U516+1</f>
        <v>1</v>
      </c>
      <c r="AI516">
        <f>PRODUCT(V516:AH516)</f>
        <v>18</v>
      </c>
      <c r="AJ516" t="b">
        <f>AI516=6</f>
        <v>0</v>
      </c>
      <c r="AK516" t="b">
        <f>AI516=10</f>
        <v>0</v>
      </c>
      <c r="AL516" t="b">
        <f>AI516=12</f>
        <v>0</v>
      </c>
      <c r="AM516" t="b">
        <f>AI516=16</f>
        <v>0</v>
      </c>
      <c r="AN516" t="b">
        <f>AI516=18</f>
        <v>1</v>
      </c>
      <c r="AO516" t="b">
        <f>AI516=24</f>
        <v>0</v>
      </c>
      <c r="AP516" t="b">
        <f>AI516=32</f>
        <v>0</v>
      </c>
      <c r="AQ516" t="str">
        <f>IF(AI516=6,"7",IF(AI516=10,"6",IF(AI516=12,"5",
IF(AI516=16,"4",IF(AI516=18,"3",IF(AI516=24,"2",IF(AI516=32,"1","0"))))))
)</f>
        <v>3</v>
      </c>
      <c r="AR516" t="str">
        <f>_xlfn.XLOOKUP(D516, $BF$1:$BR$1, $BF$2:$BR$2)</f>
        <v>04</v>
      </c>
      <c r="AS516" t="str">
        <f>_xlfn.XLOOKUP(E516, $BF$1:$BR$1, $BF$2:$BR$2)</f>
        <v>09</v>
      </c>
      <c r="AT516" t="str">
        <f>_xlfn.XLOOKUP(F516, $BF$1:$BR$1, $BF$2:$BR$2)</f>
        <v>04</v>
      </c>
      <c r="AU516" t="str">
        <f>_xlfn.XLOOKUP(G516, $BF$1:$BR$1, $BF$2:$BR$2)</f>
        <v>09</v>
      </c>
      <c r="AV516" t="str">
        <f>_xlfn.XLOOKUP(H516, $BF$1:$BR$1, $BF$2:$BR$2)</f>
        <v>08</v>
      </c>
      <c r="AW516">
        <f>VALUE(_xlfn.TEXTJOIN("", TRUE, AQ516:AV516))</f>
        <v>30409040908</v>
      </c>
      <c r="AX516">
        <v>30409040908</v>
      </c>
      <c r="AY516">
        <f t="shared" ref="AY516:AY579" si="8">AY515-1</f>
        <v>486</v>
      </c>
      <c r="AZ516">
        <f>B516*AY516</f>
        <v>264384</v>
      </c>
    </row>
    <row r="517" spans="1:52" x14ac:dyDescent="0.25">
      <c r="A517" t="s">
        <v>765</v>
      </c>
      <c r="B517">
        <v>975</v>
      </c>
      <c r="C517" t="str">
        <f>TEXT(A517, "0")</f>
        <v>474QQ</v>
      </c>
      <c r="D517" t="str">
        <f>MID($C517, 1, 1)</f>
        <v>4</v>
      </c>
      <c r="E517" t="str">
        <f>MID($C517, 2, 1)</f>
        <v>7</v>
      </c>
      <c r="F517" t="str">
        <f>MID($C517, 3, 1)</f>
        <v>4</v>
      </c>
      <c r="G517" t="str">
        <f>MID($C517, 4, 1)</f>
        <v>Q</v>
      </c>
      <c r="H517" t="str">
        <f>MID($C517, 5, 1)</f>
        <v>Q</v>
      </c>
      <c r="I517">
        <f>LEN($A517)-LEN(SUBSTITUTE($A517,I$1,""))</f>
        <v>0</v>
      </c>
      <c r="J517">
        <f>LEN($A517)-LEN(SUBSTITUTE($A517,J$1,""))</f>
        <v>0</v>
      </c>
      <c r="K517">
        <f>LEN($A517)-LEN(SUBSTITUTE($A517,K$1,""))</f>
        <v>2</v>
      </c>
      <c r="L517">
        <f>LEN($A517)-LEN(SUBSTITUTE($A517,L$1,""))</f>
        <v>0</v>
      </c>
      <c r="M517">
        <f>LEN($A517)-LEN(SUBSTITUTE($A517,M$1,""))</f>
        <v>0</v>
      </c>
      <c r="N517">
        <f>LEN($A517)-LEN(SUBSTITUTE($A517,N$1,""))</f>
        <v>0</v>
      </c>
      <c r="O517">
        <f>LEN($A517)-LEN(SUBSTITUTE($A517,O$1,""))</f>
        <v>0</v>
      </c>
      <c r="P517">
        <f>LEN($A517)-LEN(SUBSTITUTE($A517,P$1,""))</f>
        <v>1</v>
      </c>
      <c r="Q517">
        <f>LEN($A517)-LEN(SUBSTITUTE($A517,Q$1,""))</f>
        <v>0</v>
      </c>
      <c r="R517">
        <f>LEN($A517)-LEN(SUBSTITUTE($A517,R$1,""))</f>
        <v>0</v>
      </c>
      <c r="S517">
        <f>LEN($A517)-LEN(SUBSTITUTE($A517,S$1,""))</f>
        <v>2</v>
      </c>
      <c r="T517">
        <f>LEN($A517)-LEN(SUBSTITUTE($A517,T$1,""))</f>
        <v>0</v>
      </c>
      <c r="U517">
        <f>LEN($A517)-LEN(SUBSTITUTE($A517,U$1,""))</f>
        <v>0</v>
      </c>
      <c r="V517">
        <f>I517+1</f>
        <v>1</v>
      </c>
      <c r="W517">
        <f>J517+1</f>
        <v>1</v>
      </c>
      <c r="X517">
        <f>K517+1</f>
        <v>3</v>
      </c>
      <c r="Y517">
        <f>L517+1</f>
        <v>1</v>
      </c>
      <c r="Z517">
        <f>M517+1</f>
        <v>1</v>
      </c>
      <c r="AA517">
        <f>N517+1</f>
        <v>1</v>
      </c>
      <c r="AB517">
        <f>O517+1</f>
        <v>1</v>
      </c>
      <c r="AC517">
        <f>P517+1</f>
        <v>2</v>
      </c>
      <c r="AD517">
        <f>Q517+1</f>
        <v>1</v>
      </c>
      <c r="AE517">
        <f>R517+1</f>
        <v>1</v>
      </c>
      <c r="AF517">
        <f>S517+1</f>
        <v>3</v>
      </c>
      <c r="AG517">
        <f>T517+1</f>
        <v>1</v>
      </c>
      <c r="AH517">
        <f>U517+1</f>
        <v>1</v>
      </c>
      <c r="AI517">
        <f>PRODUCT(V517:AH517)</f>
        <v>18</v>
      </c>
      <c r="AJ517" t="b">
        <f>AI517=6</f>
        <v>0</v>
      </c>
      <c r="AK517" t="b">
        <f>AI517=10</f>
        <v>0</v>
      </c>
      <c r="AL517" t="b">
        <f>AI517=12</f>
        <v>0</v>
      </c>
      <c r="AM517" t="b">
        <f>AI517=16</f>
        <v>0</v>
      </c>
      <c r="AN517" t="b">
        <f>AI517=18</f>
        <v>1</v>
      </c>
      <c r="AO517" t="b">
        <f>AI517=24</f>
        <v>0</v>
      </c>
      <c r="AP517" t="b">
        <f>AI517=32</f>
        <v>0</v>
      </c>
      <c r="AQ517" t="str">
        <f>IF(AI517=6,"7",IF(AI517=10,"6",IF(AI517=12,"5",
IF(AI517=16,"4",IF(AI517=18,"3",IF(AI517=24,"2",IF(AI517=32,"1","0"))))))
)</f>
        <v>3</v>
      </c>
      <c r="AR517" t="str">
        <f>_xlfn.XLOOKUP(D517, $BF$1:$BR$1, $BF$2:$BR$2)</f>
        <v>04</v>
      </c>
      <c r="AS517" t="str">
        <f>_xlfn.XLOOKUP(E517, $BF$1:$BR$1, $BF$2:$BR$2)</f>
        <v>07</v>
      </c>
      <c r="AT517" t="str">
        <f>_xlfn.XLOOKUP(F517, $BF$1:$BR$1, $BF$2:$BR$2)</f>
        <v>04</v>
      </c>
      <c r="AU517" t="str">
        <f>_xlfn.XLOOKUP(G517, $BF$1:$BR$1, $BF$2:$BR$2)</f>
        <v>12</v>
      </c>
      <c r="AV517" t="str">
        <f>_xlfn.XLOOKUP(H517, $BF$1:$BR$1, $BF$2:$BR$2)</f>
        <v>12</v>
      </c>
      <c r="AW517">
        <f>VALUE(_xlfn.TEXTJOIN("", TRUE, AQ517:AV517))</f>
        <v>30407041212</v>
      </c>
      <c r="AX517">
        <v>30407041212</v>
      </c>
      <c r="AY517">
        <f t="shared" si="8"/>
        <v>485</v>
      </c>
      <c r="AZ517">
        <f>B517*AY517</f>
        <v>472875</v>
      </c>
    </row>
    <row r="518" spans="1:52" x14ac:dyDescent="0.25">
      <c r="A518" t="s">
        <v>664</v>
      </c>
      <c r="B518">
        <v>495</v>
      </c>
      <c r="C518" t="str">
        <f>TEXT(A518, "0")</f>
        <v>4747J</v>
      </c>
      <c r="D518" t="str">
        <f>MID($C518, 1, 1)</f>
        <v>4</v>
      </c>
      <c r="E518" t="str">
        <f>MID($C518, 2, 1)</f>
        <v>7</v>
      </c>
      <c r="F518" t="str">
        <f>MID($C518, 3, 1)</f>
        <v>4</v>
      </c>
      <c r="G518" t="str">
        <f>MID($C518, 4, 1)</f>
        <v>7</v>
      </c>
      <c r="H518" t="str">
        <f>MID($C518, 5, 1)</f>
        <v>J</v>
      </c>
      <c r="I518">
        <f>LEN($A518)-LEN(SUBSTITUTE($A518,I$1,""))</f>
        <v>0</v>
      </c>
      <c r="J518">
        <f>LEN($A518)-LEN(SUBSTITUTE($A518,J$1,""))</f>
        <v>0</v>
      </c>
      <c r="K518">
        <f>LEN($A518)-LEN(SUBSTITUTE($A518,K$1,""))</f>
        <v>0</v>
      </c>
      <c r="L518">
        <f>LEN($A518)-LEN(SUBSTITUTE($A518,L$1,""))</f>
        <v>1</v>
      </c>
      <c r="M518">
        <f>LEN($A518)-LEN(SUBSTITUTE($A518,M$1,""))</f>
        <v>0</v>
      </c>
      <c r="N518">
        <f>LEN($A518)-LEN(SUBSTITUTE($A518,N$1,""))</f>
        <v>0</v>
      </c>
      <c r="O518">
        <f>LEN($A518)-LEN(SUBSTITUTE($A518,O$1,""))</f>
        <v>0</v>
      </c>
      <c r="P518">
        <f>LEN($A518)-LEN(SUBSTITUTE($A518,P$1,""))</f>
        <v>2</v>
      </c>
      <c r="Q518">
        <f>LEN($A518)-LEN(SUBSTITUTE($A518,Q$1,""))</f>
        <v>0</v>
      </c>
      <c r="R518">
        <f>LEN($A518)-LEN(SUBSTITUTE($A518,R$1,""))</f>
        <v>0</v>
      </c>
      <c r="S518">
        <f>LEN($A518)-LEN(SUBSTITUTE($A518,S$1,""))</f>
        <v>2</v>
      </c>
      <c r="T518">
        <f>LEN($A518)-LEN(SUBSTITUTE($A518,T$1,""))</f>
        <v>0</v>
      </c>
      <c r="U518">
        <f>LEN($A518)-LEN(SUBSTITUTE($A518,U$1,""))</f>
        <v>0</v>
      </c>
      <c r="V518">
        <f>I518+1</f>
        <v>1</v>
      </c>
      <c r="W518">
        <f>J518+1</f>
        <v>1</v>
      </c>
      <c r="X518">
        <f>K518+1</f>
        <v>1</v>
      </c>
      <c r="Y518">
        <f>L518+1</f>
        <v>2</v>
      </c>
      <c r="Z518">
        <f>M518+1</f>
        <v>1</v>
      </c>
      <c r="AA518">
        <f>N518+1</f>
        <v>1</v>
      </c>
      <c r="AB518">
        <f>O518+1</f>
        <v>1</v>
      </c>
      <c r="AC518">
        <f>P518+1</f>
        <v>3</v>
      </c>
      <c r="AD518">
        <f>Q518+1</f>
        <v>1</v>
      </c>
      <c r="AE518">
        <f>R518+1</f>
        <v>1</v>
      </c>
      <c r="AF518">
        <f>S518+1</f>
        <v>3</v>
      </c>
      <c r="AG518">
        <f>T518+1</f>
        <v>1</v>
      </c>
      <c r="AH518">
        <f>U518+1</f>
        <v>1</v>
      </c>
      <c r="AI518">
        <f>PRODUCT(V518:AH518)</f>
        <v>18</v>
      </c>
      <c r="AJ518" t="b">
        <f>AI518=6</f>
        <v>0</v>
      </c>
      <c r="AK518" t="b">
        <f>AI518=10</f>
        <v>0</v>
      </c>
      <c r="AL518" t="b">
        <f>AI518=12</f>
        <v>0</v>
      </c>
      <c r="AM518" t="b">
        <f>AI518=16</f>
        <v>0</v>
      </c>
      <c r="AN518" t="b">
        <f>AI518=18</f>
        <v>1</v>
      </c>
      <c r="AO518" t="b">
        <f>AI518=24</f>
        <v>0</v>
      </c>
      <c r="AP518" t="b">
        <f>AI518=32</f>
        <v>0</v>
      </c>
      <c r="AQ518" t="str">
        <f>IF(AI518=6,"7",IF(AI518=10,"6",IF(AI518=12,"5",
IF(AI518=16,"4",IF(AI518=18,"3",IF(AI518=24,"2",IF(AI518=32,"1","0"))))))
)</f>
        <v>3</v>
      </c>
      <c r="AR518" t="str">
        <f>_xlfn.XLOOKUP(D518, $BF$1:$BR$1, $BF$2:$BR$2)</f>
        <v>04</v>
      </c>
      <c r="AS518" t="str">
        <f>_xlfn.XLOOKUP(E518, $BF$1:$BR$1, $BF$2:$BR$2)</f>
        <v>07</v>
      </c>
      <c r="AT518" t="str">
        <f>_xlfn.XLOOKUP(F518, $BF$1:$BR$1, $BF$2:$BR$2)</f>
        <v>04</v>
      </c>
      <c r="AU518" t="str">
        <f>_xlfn.XLOOKUP(G518, $BF$1:$BR$1, $BF$2:$BR$2)</f>
        <v>07</v>
      </c>
      <c r="AV518" t="str">
        <f>_xlfn.XLOOKUP(H518, $BF$1:$BR$1, $BF$2:$BR$2)</f>
        <v>11</v>
      </c>
      <c r="AW518">
        <f>VALUE(_xlfn.TEXTJOIN("", TRUE, AQ518:AV518))</f>
        <v>30407040711</v>
      </c>
      <c r="AX518">
        <v>30407040711</v>
      </c>
      <c r="AY518">
        <f t="shared" si="8"/>
        <v>484</v>
      </c>
      <c r="AZ518">
        <f>B518*AY518</f>
        <v>239580</v>
      </c>
    </row>
    <row r="519" spans="1:52" x14ac:dyDescent="0.25">
      <c r="A519" t="s">
        <v>483</v>
      </c>
      <c r="B519">
        <v>613</v>
      </c>
      <c r="C519" t="str">
        <f>TEXT(A519, "0")</f>
        <v>466AA</v>
      </c>
      <c r="D519" t="str">
        <f>MID($C519, 1, 1)</f>
        <v>4</v>
      </c>
      <c r="E519" t="str">
        <f>MID($C519, 2, 1)</f>
        <v>6</v>
      </c>
      <c r="F519" t="str">
        <f>MID($C519, 3, 1)</f>
        <v>6</v>
      </c>
      <c r="G519" t="str">
        <f>MID($C519, 4, 1)</f>
        <v>A</v>
      </c>
      <c r="H519" t="str">
        <f>MID($C519, 5, 1)</f>
        <v>A</v>
      </c>
      <c r="I519">
        <f>LEN($A519)-LEN(SUBSTITUTE($A519,I$1,""))</f>
        <v>2</v>
      </c>
      <c r="J519">
        <f>LEN($A519)-LEN(SUBSTITUTE($A519,J$1,""))</f>
        <v>0</v>
      </c>
      <c r="K519">
        <f>LEN($A519)-LEN(SUBSTITUTE($A519,K$1,""))</f>
        <v>0</v>
      </c>
      <c r="L519">
        <f>LEN($A519)-LEN(SUBSTITUTE($A519,L$1,""))</f>
        <v>0</v>
      </c>
      <c r="M519">
        <f>LEN($A519)-LEN(SUBSTITUTE($A519,M$1,""))</f>
        <v>0</v>
      </c>
      <c r="N519">
        <f>LEN($A519)-LEN(SUBSTITUTE($A519,N$1,""))</f>
        <v>0</v>
      </c>
      <c r="O519">
        <f>LEN($A519)-LEN(SUBSTITUTE($A519,O$1,""))</f>
        <v>0</v>
      </c>
      <c r="P519">
        <f>LEN($A519)-LEN(SUBSTITUTE($A519,P$1,""))</f>
        <v>0</v>
      </c>
      <c r="Q519">
        <f>LEN($A519)-LEN(SUBSTITUTE($A519,Q$1,""))</f>
        <v>2</v>
      </c>
      <c r="R519">
        <f>LEN($A519)-LEN(SUBSTITUTE($A519,R$1,""))</f>
        <v>0</v>
      </c>
      <c r="S519">
        <f>LEN($A519)-LEN(SUBSTITUTE($A519,S$1,""))</f>
        <v>1</v>
      </c>
      <c r="T519">
        <f>LEN($A519)-LEN(SUBSTITUTE($A519,T$1,""))</f>
        <v>0</v>
      </c>
      <c r="U519">
        <f>LEN($A519)-LEN(SUBSTITUTE($A519,U$1,""))</f>
        <v>0</v>
      </c>
      <c r="V519">
        <f>I519+1</f>
        <v>3</v>
      </c>
      <c r="W519">
        <f>J519+1</f>
        <v>1</v>
      </c>
      <c r="X519">
        <f>K519+1</f>
        <v>1</v>
      </c>
      <c r="Y519">
        <f>L519+1</f>
        <v>1</v>
      </c>
      <c r="Z519">
        <f>M519+1</f>
        <v>1</v>
      </c>
      <c r="AA519">
        <f>N519+1</f>
        <v>1</v>
      </c>
      <c r="AB519">
        <f>O519+1</f>
        <v>1</v>
      </c>
      <c r="AC519">
        <f>P519+1</f>
        <v>1</v>
      </c>
      <c r="AD519">
        <f>Q519+1</f>
        <v>3</v>
      </c>
      <c r="AE519">
        <f>R519+1</f>
        <v>1</v>
      </c>
      <c r="AF519">
        <f>S519+1</f>
        <v>2</v>
      </c>
      <c r="AG519">
        <f>T519+1</f>
        <v>1</v>
      </c>
      <c r="AH519">
        <f>U519+1</f>
        <v>1</v>
      </c>
      <c r="AI519">
        <f>PRODUCT(V519:AH519)</f>
        <v>18</v>
      </c>
      <c r="AJ519" t="b">
        <f>AI519=6</f>
        <v>0</v>
      </c>
      <c r="AK519" t="b">
        <f>AI519=10</f>
        <v>0</v>
      </c>
      <c r="AL519" t="b">
        <f>AI519=12</f>
        <v>0</v>
      </c>
      <c r="AM519" t="b">
        <f>AI519=16</f>
        <v>0</v>
      </c>
      <c r="AN519" t="b">
        <f>AI519=18</f>
        <v>1</v>
      </c>
      <c r="AO519" t="b">
        <f>AI519=24</f>
        <v>0</v>
      </c>
      <c r="AP519" t="b">
        <f>AI519=32</f>
        <v>0</v>
      </c>
      <c r="AQ519" t="str">
        <f>IF(AI519=6,"7",IF(AI519=10,"6",IF(AI519=12,"5",
IF(AI519=16,"4",IF(AI519=18,"3",IF(AI519=24,"2",IF(AI519=32,"1","0"))))))
)</f>
        <v>3</v>
      </c>
      <c r="AR519" t="str">
        <f>_xlfn.XLOOKUP(D519, $BF$1:$BR$1, $BF$2:$BR$2)</f>
        <v>04</v>
      </c>
      <c r="AS519" t="str">
        <f>_xlfn.XLOOKUP(E519, $BF$1:$BR$1, $BF$2:$BR$2)</f>
        <v>06</v>
      </c>
      <c r="AT519" t="str">
        <f>_xlfn.XLOOKUP(F519, $BF$1:$BR$1, $BF$2:$BR$2)</f>
        <v>06</v>
      </c>
      <c r="AU519" t="str">
        <f>_xlfn.XLOOKUP(G519, $BF$1:$BR$1, $BF$2:$BR$2)</f>
        <v>14</v>
      </c>
      <c r="AV519" t="str">
        <f>_xlfn.XLOOKUP(H519, $BF$1:$BR$1, $BF$2:$BR$2)</f>
        <v>14</v>
      </c>
      <c r="AW519">
        <f>VALUE(_xlfn.TEXTJOIN("", TRUE, AQ519:AV519))</f>
        <v>30406061414</v>
      </c>
      <c r="AX519">
        <v>30406061414</v>
      </c>
      <c r="AY519">
        <f t="shared" si="8"/>
        <v>483</v>
      </c>
      <c r="AZ519">
        <f>B519*AY519</f>
        <v>296079</v>
      </c>
    </row>
    <row r="520" spans="1:52" x14ac:dyDescent="0.25">
      <c r="A520" t="s">
        <v>751</v>
      </c>
      <c r="B520">
        <v>187</v>
      </c>
      <c r="C520" t="str">
        <f>TEXT(A520, "0")</f>
        <v>464Q6</v>
      </c>
      <c r="D520" t="str">
        <f>MID($C520, 1, 1)</f>
        <v>4</v>
      </c>
      <c r="E520" t="str">
        <f>MID($C520, 2, 1)</f>
        <v>6</v>
      </c>
      <c r="F520" t="str">
        <f>MID($C520, 3, 1)</f>
        <v>4</v>
      </c>
      <c r="G520" t="str">
        <f>MID($C520, 4, 1)</f>
        <v>Q</v>
      </c>
      <c r="H520" t="str">
        <f>MID($C520, 5, 1)</f>
        <v>6</v>
      </c>
      <c r="I520">
        <f>LEN($A520)-LEN(SUBSTITUTE($A520,I$1,""))</f>
        <v>0</v>
      </c>
      <c r="J520">
        <f>LEN($A520)-LEN(SUBSTITUTE($A520,J$1,""))</f>
        <v>0</v>
      </c>
      <c r="K520">
        <f>LEN($A520)-LEN(SUBSTITUTE($A520,K$1,""))</f>
        <v>1</v>
      </c>
      <c r="L520">
        <f>LEN($A520)-LEN(SUBSTITUTE($A520,L$1,""))</f>
        <v>0</v>
      </c>
      <c r="M520">
        <f>LEN($A520)-LEN(SUBSTITUTE($A520,M$1,""))</f>
        <v>0</v>
      </c>
      <c r="N520">
        <f>LEN($A520)-LEN(SUBSTITUTE($A520,N$1,""))</f>
        <v>0</v>
      </c>
      <c r="O520">
        <f>LEN($A520)-LEN(SUBSTITUTE($A520,O$1,""))</f>
        <v>0</v>
      </c>
      <c r="P520">
        <f>LEN($A520)-LEN(SUBSTITUTE($A520,P$1,""))</f>
        <v>0</v>
      </c>
      <c r="Q520">
        <f>LEN($A520)-LEN(SUBSTITUTE($A520,Q$1,""))</f>
        <v>2</v>
      </c>
      <c r="R520">
        <f>LEN($A520)-LEN(SUBSTITUTE($A520,R$1,""))</f>
        <v>0</v>
      </c>
      <c r="S520">
        <f>LEN($A520)-LEN(SUBSTITUTE($A520,S$1,""))</f>
        <v>2</v>
      </c>
      <c r="T520">
        <f>LEN($A520)-LEN(SUBSTITUTE($A520,T$1,""))</f>
        <v>0</v>
      </c>
      <c r="U520">
        <f>LEN($A520)-LEN(SUBSTITUTE($A520,U$1,""))</f>
        <v>0</v>
      </c>
      <c r="V520">
        <f>I520+1</f>
        <v>1</v>
      </c>
      <c r="W520">
        <f>J520+1</f>
        <v>1</v>
      </c>
      <c r="X520">
        <f>K520+1</f>
        <v>2</v>
      </c>
      <c r="Y520">
        <f>L520+1</f>
        <v>1</v>
      </c>
      <c r="Z520">
        <f>M520+1</f>
        <v>1</v>
      </c>
      <c r="AA520">
        <f>N520+1</f>
        <v>1</v>
      </c>
      <c r="AB520">
        <f>O520+1</f>
        <v>1</v>
      </c>
      <c r="AC520">
        <f>P520+1</f>
        <v>1</v>
      </c>
      <c r="AD520">
        <f>Q520+1</f>
        <v>3</v>
      </c>
      <c r="AE520">
        <f>R520+1</f>
        <v>1</v>
      </c>
      <c r="AF520">
        <f>S520+1</f>
        <v>3</v>
      </c>
      <c r="AG520">
        <f>T520+1</f>
        <v>1</v>
      </c>
      <c r="AH520">
        <f>U520+1</f>
        <v>1</v>
      </c>
      <c r="AI520">
        <f>PRODUCT(V520:AH520)</f>
        <v>18</v>
      </c>
      <c r="AJ520" t="b">
        <f>AI520=6</f>
        <v>0</v>
      </c>
      <c r="AK520" t="b">
        <f>AI520=10</f>
        <v>0</v>
      </c>
      <c r="AL520" t="b">
        <f>AI520=12</f>
        <v>0</v>
      </c>
      <c r="AM520" t="b">
        <f>AI520=16</f>
        <v>0</v>
      </c>
      <c r="AN520" t="b">
        <f>AI520=18</f>
        <v>1</v>
      </c>
      <c r="AO520" t="b">
        <f>AI520=24</f>
        <v>0</v>
      </c>
      <c r="AP520" t="b">
        <f>AI520=32</f>
        <v>0</v>
      </c>
      <c r="AQ520" t="str">
        <f>IF(AI520=6,"7",IF(AI520=10,"6",IF(AI520=12,"5",
IF(AI520=16,"4",IF(AI520=18,"3",IF(AI520=24,"2",IF(AI520=32,"1","0"))))))
)</f>
        <v>3</v>
      </c>
      <c r="AR520" t="str">
        <f>_xlfn.XLOOKUP(D520, $BF$1:$BR$1, $BF$2:$BR$2)</f>
        <v>04</v>
      </c>
      <c r="AS520" t="str">
        <f>_xlfn.XLOOKUP(E520, $BF$1:$BR$1, $BF$2:$BR$2)</f>
        <v>06</v>
      </c>
      <c r="AT520" t="str">
        <f>_xlfn.XLOOKUP(F520, $BF$1:$BR$1, $BF$2:$BR$2)</f>
        <v>04</v>
      </c>
      <c r="AU520" t="str">
        <f>_xlfn.XLOOKUP(G520, $BF$1:$BR$1, $BF$2:$BR$2)</f>
        <v>12</v>
      </c>
      <c r="AV520" t="str">
        <f>_xlfn.XLOOKUP(H520, $BF$1:$BR$1, $BF$2:$BR$2)</f>
        <v>06</v>
      </c>
      <c r="AW520">
        <f>VALUE(_xlfn.TEXTJOIN("", TRUE, AQ520:AV520))</f>
        <v>30406041206</v>
      </c>
      <c r="AX520">
        <v>30406041206</v>
      </c>
      <c r="AY520">
        <f t="shared" si="8"/>
        <v>482</v>
      </c>
      <c r="AZ520">
        <f>B520*AY520</f>
        <v>90134</v>
      </c>
    </row>
    <row r="521" spans="1:52" x14ac:dyDescent="0.25">
      <c r="A521" t="s">
        <v>311</v>
      </c>
      <c r="B521">
        <v>515</v>
      </c>
      <c r="C521" t="str">
        <f>TEXT(A521, "0")</f>
        <v>4646T</v>
      </c>
      <c r="D521" t="str">
        <f>MID($C521, 1, 1)</f>
        <v>4</v>
      </c>
      <c r="E521" t="str">
        <f>MID($C521, 2, 1)</f>
        <v>6</v>
      </c>
      <c r="F521" t="str">
        <f>MID($C521, 3, 1)</f>
        <v>4</v>
      </c>
      <c r="G521" t="str">
        <f>MID($C521, 4, 1)</f>
        <v>6</v>
      </c>
      <c r="H521" t="str">
        <f>MID($C521, 5, 1)</f>
        <v>T</v>
      </c>
      <c r="I521">
        <f>LEN($A521)-LEN(SUBSTITUTE($A521,I$1,""))</f>
        <v>0</v>
      </c>
      <c r="J521">
        <f>LEN($A521)-LEN(SUBSTITUTE($A521,J$1,""))</f>
        <v>0</v>
      </c>
      <c r="K521">
        <f>LEN($A521)-LEN(SUBSTITUTE($A521,K$1,""))</f>
        <v>0</v>
      </c>
      <c r="L521">
        <f>LEN($A521)-LEN(SUBSTITUTE($A521,L$1,""))</f>
        <v>0</v>
      </c>
      <c r="M521">
        <f>LEN($A521)-LEN(SUBSTITUTE($A521,M$1,""))</f>
        <v>1</v>
      </c>
      <c r="N521">
        <f>LEN($A521)-LEN(SUBSTITUTE($A521,N$1,""))</f>
        <v>0</v>
      </c>
      <c r="O521">
        <f>LEN($A521)-LEN(SUBSTITUTE($A521,O$1,""))</f>
        <v>0</v>
      </c>
      <c r="P521">
        <f>LEN($A521)-LEN(SUBSTITUTE($A521,P$1,""))</f>
        <v>0</v>
      </c>
      <c r="Q521">
        <f>LEN($A521)-LEN(SUBSTITUTE($A521,Q$1,""))</f>
        <v>2</v>
      </c>
      <c r="R521">
        <f>LEN($A521)-LEN(SUBSTITUTE($A521,R$1,""))</f>
        <v>0</v>
      </c>
      <c r="S521">
        <f>LEN($A521)-LEN(SUBSTITUTE($A521,S$1,""))</f>
        <v>2</v>
      </c>
      <c r="T521">
        <f>LEN($A521)-LEN(SUBSTITUTE($A521,T$1,""))</f>
        <v>0</v>
      </c>
      <c r="U521">
        <f>LEN($A521)-LEN(SUBSTITUTE($A521,U$1,""))</f>
        <v>0</v>
      </c>
      <c r="V521">
        <f>I521+1</f>
        <v>1</v>
      </c>
      <c r="W521">
        <f>J521+1</f>
        <v>1</v>
      </c>
      <c r="X521">
        <f>K521+1</f>
        <v>1</v>
      </c>
      <c r="Y521">
        <f>L521+1</f>
        <v>1</v>
      </c>
      <c r="Z521">
        <f>M521+1</f>
        <v>2</v>
      </c>
      <c r="AA521">
        <f>N521+1</f>
        <v>1</v>
      </c>
      <c r="AB521">
        <f>O521+1</f>
        <v>1</v>
      </c>
      <c r="AC521">
        <f>P521+1</f>
        <v>1</v>
      </c>
      <c r="AD521">
        <f>Q521+1</f>
        <v>3</v>
      </c>
      <c r="AE521">
        <f>R521+1</f>
        <v>1</v>
      </c>
      <c r="AF521">
        <f>S521+1</f>
        <v>3</v>
      </c>
      <c r="AG521">
        <f>T521+1</f>
        <v>1</v>
      </c>
      <c r="AH521">
        <f>U521+1</f>
        <v>1</v>
      </c>
      <c r="AI521">
        <f>PRODUCT(V521:AH521)</f>
        <v>18</v>
      </c>
      <c r="AJ521" t="b">
        <f>AI521=6</f>
        <v>0</v>
      </c>
      <c r="AK521" t="b">
        <f>AI521=10</f>
        <v>0</v>
      </c>
      <c r="AL521" t="b">
        <f>AI521=12</f>
        <v>0</v>
      </c>
      <c r="AM521" t="b">
        <f>AI521=16</f>
        <v>0</v>
      </c>
      <c r="AN521" t="b">
        <f>AI521=18</f>
        <v>1</v>
      </c>
      <c r="AO521" t="b">
        <f>AI521=24</f>
        <v>0</v>
      </c>
      <c r="AP521" t="b">
        <f>AI521=32</f>
        <v>0</v>
      </c>
      <c r="AQ521" t="str">
        <f>IF(AI521=6,"7",IF(AI521=10,"6",IF(AI521=12,"5",
IF(AI521=16,"4",IF(AI521=18,"3",IF(AI521=24,"2",IF(AI521=32,"1","0"))))))
)</f>
        <v>3</v>
      </c>
      <c r="AR521" t="str">
        <f>_xlfn.XLOOKUP(D521, $BF$1:$BR$1, $BF$2:$BR$2)</f>
        <v>04</v>
      </c>
      <c r="AS521" t="str">
        <f>_xlfn.XLOOKUP(E521, $BF$1:$BR$1, $BF$2:$BR$2)</f>
        <v>06</v>
      </c>
      <c r="AT521" t="str">
        <f>_xlfn.XLOOKUP(F521, $BF$1:$BR$1, $BF$2:$BR$2)</f>
        <v>04</v>
      </c>
      <c r="AU521" t="str">
        <f>_xlfn.XLOOKUP(G521, $BF$1:$BR$1, $BF$2:$BR$2)</f>
        <v>06</v>
      </c>
      <c r="AV521" t="str">
        <f>_xlfn.XLOOKUP(H521, $BF$1:$BR$1, $BF$2:$BR$2)</f>
        <v>10</v>
      </c>
      <c r="AW521">
        <f>VALUE(_xlfn.TEXTJOIN("", TRUE, AQ521:AV521))</f>
        <v>30406040610</v>
      </c>
      <c r="AX521">
        <v>30406040610</v>
      </c>
      <c r="AY521">
        <f t="shared" si="8"/>
        <v>481</v>
      </c>
      <c r="AZ521">
        <f>B521*AY521</f>
        <v>247715</v>
      </c>
    </row>
    <row r="522" spans="1:52" x14ac:dyDescent="0.25">
      <c r="A522" t="s">
        <v>199</v>
      </c>
      <c r="B522">
        <v>874</v>
      </c>
      <c r="C522" t="str">
        <f>TEXT(A522, "0")</f>
        <v>46462</v>
      </c>
      <c r="D522" t="str">
        <f>MID($C522, 1, 1)</f>
        <v>4</v>
      </c>
      <c r="E522" t="str">
        <f>MID($C522, 2, 1)</f>
        <v>6</v>
      </c>
      <c r="F522" t="str">
        <f>MID($C522, 3, 1)</f>
        <v>4</v>
      </c>
      <c r="G522" t="str">
        <f>MID($C522, 4, 1)</f>
        <v>6</v>
      </c>
      <c r="H522" t="str">
        <f>MID($C522, 5, 1)</f>
        <v>2</v>
      </c>
      <c r="I522">
        <f>LEN($A522)-LEN(SUBSTITUTE($A522,I$1,""))</f>
        <v>0</v>
      </c>
      <c r="J522">
        <f>LEN($A522)-LEN(SUBSTITUTE($A522,J$1,""))</f>
        <v>0</v>
      </c>
      <c r="K522">
        <f>LEN($A522)-LEN(SUBSTITUTE($A522,K$1,""))</f>
        <v>0</v>
      </c>
      <c r="L522">
        <f>LEN($A522)-LEN(SUBSTITUTE($A522,L$1,""))</f>
        <v>0</v>
      </c>
      <c r="M522">
        <f>LEN($A522)-LEN(SUBSTITUTE($A522,M$1,""))</f>
        <v>0</v>
      </c>
      <c r="N522">
        <f>LEN($A522)-LEN(SUBSTITUTE($A522,N$1,""))</f>
        <v>0</v>
      </c>
      <c r="O522">
        <f>LEN($A522)-LEN(SUBSTITUTE($A522,O$1,""))</f>
        <v>0</v>
      </c>
      <c r="P522">
        <f>LEN($A522)-LEN(SUBSTITUTE($A522,P$1,""))</f>
        <v>0</v>
      </c>
      <c r="Q522">
        <f>LEN($A522)-LEN(SUBSTITUTE($A522,Q$1,""))</f>
        <v>2</v>
      </c>
      <c r="R522">
        <f>LEN($A522)-LEN(SUBSTITUTE($A522,R$1,""))</f>
        <v>0</v>
      </c>
      <c r="S522">
        <f>LEN($A522)-LEN(SUBSTITUTE($A522,S$1,""))</f>
        <v>2</v>
      </c>
      <c r="T522">
        <f>LEN($A522)-LEN(SUBSTITUTE($A522,T$1,""))</f>
        <v>0</v>
      </c>
      <c r="U522">
        <f>LEN($A522)-LEN(SUBSTITUTE($A522,U$1,""))</f>
        <v>1</v>
      </c>
      <c r="V522">
        <f>I522+1</f>
        <v>1</v>
      </c>
      <c r="W522">
        <f>J522+1</f>
        <v>1</v>
      </c>
      <c r="X522">
        <f>K522+1</f>
        <v>1</v>
      </c>
      <c r="Y522">
        <f>L522+1</f>
        <v>1</v>
      </c>
      <c r="Z522">
        <f>M522+1</f>
        <v>1</v>
      </c>
      <c r="AA522">
        <f>N522+1</f>
        <v>1</v>
      </c>
      <c r="AB522">
        <f>O522+1</f>
        <v>1</v>
      </c>
      <c r="AC522">
        <f>P522+1</f>
        <v>1</v>
      </c>
      <c r="AD522">
        <f>Q522+1</f>
        <v>3</v>
      </c>
      <c r="AE522">
        <f>R522+1</f>
        <v>1</v>
      </c>
      <c r="AF522">
        <f>S522+1</f>
        <v>3</v>
      </c>
      <c r="AG522">
        <f>T522+1</f>
        <v>1</v>
      </c>
      <c r="AH522">
        <f>U522+1</f>
        <v>2</v>
      </c>
      <c r="AI522">
        <f>PRODUCT(V522:AH522)</f>
        <v>18</v>
      </c>
      <c r="AJ522" t="b">
        <f>AI522=6</f>
        <v>0</v>
      </c>
      <c r="AK522" t="b">
        <f>AI522=10</f>
        <v>0</v>
      </c>
      <c r="AL522" t="b">
        <f>AI522=12</f>
        <v>0</v>
      </c>
      <c r="AM522" t="b">
        <f>AI522=16</f>
        <v>0</v>
      </c>
      <c r="AN522" t="b">
        <f>AI522=18</f>
        <v>1</v>
      </c>
      <c r="AO522" t="b">
        <f>AI522=24</f>
        <v>0</v>
      </c>
      <c r="AP522" t="b">
        <f>AI522=32</f>
        <v>0</v>
      </c>
      <c r="AQ522" t="str">
        <f>IF(AI522=6,"7",IF(AI522=10,"6",IF(AI522=12,"5",
IF(AI522=16,"4",IF(AI522=18,"3",IF(AI522=24,"2",IF(AI522=32,"1","0"))))))
)</f>
        <v>3</v>
      </c>
      <c r="AR522" t="str">
        <f>_xlfn.XLOOKUP(D522, $BF$1:$BR$1, $BF$2:$BR$2)</f>
        <v>04</v>
      </c>
      <c r="AS522" t="str">
        <f>_xlfn.XLOOKUP(E522, $BF$1:$BR$1, $BF$2:$BR$2)</f>
        <v>06</v>
      </c>
      <c r="AT522" t="str">
        <f>_xlfn.XLOOKUP(F522, $BF$1:$BR$1, $BF$2:$BR$2)</f>
        <v>04</v>
      </c>
      <c r="AU522" t="str">
        <f>_xlfn.XLOOKUP(G522, $BF$1:$BR$1, $BF$2:$BR$2)</f>
        <v>06</v>
      </c>
      <c r="AV522" t="str">
        <f>_xlfn.XLOOKUP(H522, $BF$1:$BR$1, $BF$2:$BR$2)</f>
        <v>02</v>
      </c>
      <c r="AW522">
        <f>VALUE(_xlfn.TEXTJOIN("", TRUE, AQ522:AV522))</f>
        <v>30406040602</v>
      </c>
      <c r="AX522">
        <v>30406040602</v>
      </c>
      <c r="AY522">
        <f t="shared" si="8"/>
        <v>480</v>
      </c>
      <c r="AZ522">
        <f>B522*AY522</f>
        <v>419520</v>
      </c>
    </row>
    <row r="523" spans="1:52" x14ac:dyDescent="0.25">
      <c r="A523" t="s">
        <v>119</v>
      </c>
      <c r="B523">
        <v>354</v>
      </c>
      <c r="C523" t="str">
        <f>TEXT(A523, "0")</f>
        <v>45645</v>
      </c>
      <c r="D523" t="str">
        <f>MID($C523, 1, 1)</f>
        <v>4</v>
      </c>
      <c r="E523" t="str">
        <f>MID($C523, 2, 1)</f>
        <v>5</v>
      </c>
      <c r="F523" t="str">
        <f>MID($C523, 3, 1)</f>
        <v>6</v>
      </c>
      <c r="G523" t="str">
        <f>MID($C523, 4, 1)</f>
        <v>4</v>
      </c>
      <c r="H523" t="str">
        <f>MID($C523, 5, 1)</f>
        <v>5</v>
      </c>
      <c r="I523">
        <f>LEN($A523)-LEN(SUBSTITUTE($A523,I$1,""))</f>
        <v>0</v>
      </c>
      <c r="J523">
        <f>LEN($A523)-LEN(SUBSTITUTE($A523,J$1,""))</f>
        <v>0</v>
      </c>
      <c r="K523">
        <f>LEN($A523)-LEN(SUBSTITUTE($A523,K$1,""))</f>
        <v>0</v>
      </c>
      <c r="L523">
        <f>LEN($A523)-LEN(SUBSTITUTE($A523,L$1,""))</f>
        <v>0</v>
      </c>
      <c r="M523">
        <f>LEN($A523)-LEN(SUBSTITUTE($A523,M$1,""))</f>
        <v>0</v>
      </c>
      <c r="N523">
        <f>LEN($A523)-LEN(SUBSTITUTE($A523,N$1,""))</f>
        <v>0</v>
      </c>
      <c r="O523">
        <f>LEN($A523)-LEN(SUBSTITUTE($A523,O$1,""))</f>
        <v>0</v>
      </c>
      <c r="P523">
        <f>LEN($A523)-LEN(SUBSTITUTE($A523,P$1,""))</f>
        <v>0</v>
      </c>
      <c r="Q523">
        <f>LEN($A523)-LEN(SUBSTITUTE($A523,Q$1,""))</f>
        <v>1</v>
      </c>
      <c r="R523">
        <f>LEN($A523)-LEN(SUBSTITUTE($A523,R$1,""))</f>
        <v>2</v>
      </c>
      <c r="S523">
        <f>LEN($A523)-LEN(SUBSTITUTE($A523,S$1,""))</f>
        <v>2</v>
      </c>
      <c r="T523">
        <f>LEN($A523)-LEN(SUBSTITUTE($A523,T$1,""))</f>
        <v>0</v>
      </c>
      <c r="U523">
        <f>LEN($A523)-LEN(SUBSTITUTE($A523,U$1,""))</f>
        <v>0</v>
      </c>
      <c r="V523">
        <f>I523+1</f>
        <v>1</v>
      </c>
      <c r="W523">
        <f>J523+1</f>
        <v>1</v>
      </c>
      <c r="X523">
        <f>K523+1</f>
        <v>1</v>
      </c>
      <c r="Y523">
        <f>L523+1</f>
        <v>1</v>
      </c>
      <c r="Z523">
        <f>M523+1</f>
        <v>1</v>
      </c>
      <c r="AA523">
        <f>N523+1</f>
        <v>1</v>
      </c>
      <c r="AB523">
        <f>O523+1</f>
        <v>1</v>
      </c>
      <c r="AC523">
        <f>P523+1</f>
        <v>1</v>
      </c>
      <c r="AD523">
        <f>Q523+1</f>
        <v>2</v>
      </c>
      <c r="AE523">
        <f>R523+1</f>
        <v>3</v>
      </c>
      <c r="AF523">
        <f>S523+1</f>
        <v>3</v>
      </c>
      <c r="AG523">
        <f>T523+1</f>
        <v>1</v>
      </c>
      <c r="AH523">
        <f>U523+1</f>
        <v>1</v>
      </c>
      <c r="AI523">
        <f>PRODUCT(V523:AH523)</f>
        <v>18</v>
      </c>
      <c r="AJ523" t="b">
        <f>AI523=6</f>
        <v>0</v>
      </c>
      <c r="AK523" t="b">
        <f>AI523=10</f>
        <v>0</v>
      </c>
      <c r="AL523" t="b">
        <f>AI523=12</f>
        <v>0</v>
      </c>
      <c r="AM523" t="b">
        <f>AI523=16</f>
        <v>0</v>
      </c>
      <c r="AN523" t="b">
        <f>AI523=18</f>
        <v>1</v>
      </c>
      <c r="AO523" t="b">
        <f>AI523=24</f>
        <v>0</v>
      </c>
      <c r="AP523" t="b">
        <f>AI523=32</f>
        <v>0</v>
      </c>
      <c r="AQ523" t="str">
        <f>IF(AI523=6,"7",IF(AI523=10,"6",IF(AI523=12,"5",
IF(AI523=16,"4",IF(AI523=18,"3",IF(AI523=24,"2",IF(AI523=32,"1","0"))))))
)</f>
        <v>3</v>
      </c>
      <c r="AR523" t="str">
        <f>_xlfn.XLOOKUP(D523, $BF$1:$BR$1, $BF$2:$BR$2)</f>
        <v>04</v>
      </c>
      <c r="AS523" t="str">
        <f>_xlfn.XLOOKUP(E523, $BF$1:$BR$1, $BF$2:$BR$2)</f>
        <v>05</v>
      </c>
      <c r="AT523" t="str">
        <f>_xlfn.XLOOKUP(F523, $BF$1:$BR$1, $BF$2:$BR$2)</f>
        <v>06</v>
      </c>
      <c r="AU523" t="str">
        <f>_xlfn.XLOOKUP(G523, $BF$1:$BR$1, $BF$2:$BR$2)</f>
        <v>04</v>
      </c>
      <c r="AV523" t="str">
        <f>_xlfn.XLOOKUP(H523, $BF$1:$BR$1, $BF$2:$BR$2)</f>
        <v>05</v>
      </c>
      <c r="AW523">
        <f>VALUE(_xlfn.TEXTJOIN("", TRUE, AQ523:AV523))</f>
        <v>30405060405</v>
      </c>
      <c r="AX523">
        <v>30405060405</v>
      </c>
      <c r="AY523">
        <f t="shared" si="8"/>
        <v>479</v>
      </c>
      <c r="AZ523">
        <f>B523*AY523</f>
        <v>169566</v>
      </c>
    </row>
    <row r="524" spans="1:52" x14ac:dyDescent="0.25">
      <c r="A524" t="s">
        <v>249</v>
      </c>
      <c r="B524">
        <v>778</v>
      </c>
      <c r="C524" t="str">
        <f>TEXT(A524, "0")</f>
        <v>44TTA</v>
      </c>
      <c r="D524" t="str">
        <f>MID($C524, 1, 1)</f>
        <v>4</v>
      </c>
      <c r="E524" t="str">
        <f>MID($C524, 2, 1)</f>
        <v>4</v>
      </c>
      <c r="F524" t="str">
        <f>MID($C524, 3, 1)</f>
        <v>T</v>
      </c>
      <c r="G524" t="str">
        <f>MID($C524, 4, 1)</f>
        <v>T</v>
      </c>
      <c r="H524" t="str">
        <f>MID($C524, 5, 1)</f>
        <v>A</v>
      </c>
      <c r="I524">
        <f>LEN($A524)-LEN(SUBSTITUTE($A524,I$1,""))</f>
        <v>1</v>
      </c>
      <c r="J524">
        <f>LEN($A524)-LEN(SUBSTITUTE($A524,J$1,""))</f>
        <v>0</v>
      </c>
      <c r="K524">
        <f>LEN($A524)-LEN(SUBSTITUTE($A524,K$1,""))</f>
        <v>0</v>
      </c>
      <c r="L524">
        <f>LEN($A524)-LEN(SUBSTITUTE($A524,L$1,""))</f>
        <v>0</v>
      </c>
      <c r="M524">
        <f>LEN($A524)-LEN(SUBSTITUTE($A524,M$1,""))</f>
        <v>2</v>
      </c>
      <c r="N524">
        <f>LEN($A524)-LEN(SUBSTITUTE($A524,N$1,""))</f>
        <v>0</v>
      </c>
      <c r="O524">
        <f>LEN($A524)-LEN(SUBSTITUTE($A524,O$1,""))</f>
        <v>0</v>
      </c>
      <c r="P524">
        <f>LEN($A524)-LEN(SUBSTITUTE($A524,P$1,""))</f>
        <v>0</v>
      </c>
      <c r="Q524">
        <f>LEN($A524)-LEN(SUBSTITUTE($A524,Q$1,""))</f>
        <v>0</v>
      </c>
      <c r="R524">
        <f>LEN($A524)-LEN(SUBSTITUTE($A524,R$1,""))</f>
        <v>0</v>
      </c>
      <c r="S524">
        <f>LEN($A524)-LEN(SUBSTITUTE($A524,S$1,""))</f>
        <v>2</v>
      </c>
      <c r="T524">
        <f>LEN($A524)-LEN(SUBSTITUTE($A524,T$1,""))</f>
        <v>0</v>
      </c>
      <c r="U524">
        <f>LEN($A524)-LEN(SUBSTITUTE($A524,U$1,""))</f>
        <v>0</v>
      </c>
      <c r="V524">
        <f>I524+1</f>
        <v>2</v>
      </c>
      <c r="W524">
        <f>J524+1</f>
        <v>1</v>
      </c>
      <c r="X524">
        <f>K524+1</f>
        <v>1</v>
      </c>
      <c r="Y524">
        <f>L524+1</f>
        <v>1</v>
      </c>
      <c r="Z524">
        <f>M524+1</f>
        <v>3</v>
      </c>
      <c r="AA524">
        <f>N524+1</f>
        <v>1</v>
      </c>
      <c r="AB524">
        <f>O524+1</f>
        <v>1</v>
      </c>
      <c r="AC524">
        <f>P524+1</f>
        <v>1</v>
      </c>
      <c r="AD524">
        <f>Q524+1</f>
        <v>1</v>
      </c>
      <c r="AE524">
        <f>R524+1</f>
        <v>1</v>
      </c>
      <c r="AF524">
        <f>S524+1</f>
        <v>3</v>
      </c>
      <c r="AG524">
        <f>T524+1</f>
        <v>1</v>
      </c>
      <c r="AH524">
        <f>U524+1</f>
        <v>1</v>
      </c>
      <c r="AI524">
        <f>PRODUCT(V524:AH524)</f>
        <v>18</v>
      </c>
      <c r="AJ524" t="b">
        <f>AI524=6</f>
        <v>0</v>
      </c>
      <c r="AK524" t="b">
        <f>AI524=10</f>
        <v>0</v>
      </c>
      <c r="AL524" t="b">
        <f>AI524=12</f>
        <v>0</v>
      </c>
      <c r="AM524" t="b">
        <f>AI524=16</f>
        <v>0</v>
      </c>
      <c r="AN524" t="b">
        <f>AI524=18</f>
        <v>1</v>
      </c>
      <c r="AO524" t="b">
        <f>AI524=24</f>
        <v>0</v>
      </c>
      <c r="AP524" t="b">
        <f>AI524=32</f>
        <v>0</v>
      </c>
      <c r="AQ524" t="str">
        <f>IF(AI524=6,"7",IF(AI524=10,"6",IF(AI524=12,"5",
IF(AI524=16,"4",IF(AI524=18,"3",IF(AI524=24,"2",IF(AI524=32,"1","0"))))))
)</f>
        <v>3</v>
      </c>
      <c r="AR524" t="str">
        <f>_xlfn.XLOOKUP(D524, $BF$1:$BR$1, $BF$2:$BR$2)</f>
        <v>04</v>
      </c>
      <c r="AS524" t="str">
        <f>_xlfn.XLOOKUP(E524, $BF$1:$BR$1, $BF$2:$BR$2)</f>
        <v>04</v>
      </c>
      <c r="AT524" t="str">
        <f>_xlfn.XLOOKUP(F524, $BF$1:$BR$1, $BF$2:$BR$2)</f>
        <v>10</v>
      </c>
      <c r="AU524" t="str">
        <f>_xlfn.XLOOKUP(G524, $BF$1:$BR$1, $BF$2:$BR$2)</f>
        <v>10</v>
      </c>
      <c r="AV524" t="str">
        <f>_xlfn.XLOOKUP(H524, $BF$1:$BR$1, $BF$2:$BR$2)</f>
        <v>14</v>
      </c>
      <c r="AW524">
        <f>VALUE(_xlfn.TEXTJOIN("", TRUE, AQ524:AV524))</f>
        <v>30404101014</v>
      </c>
      <c r="AX524">
        <v>30404101014</v>
      </c>
      <c r="AY524">
        <f t="shared" si="8"/>
        <v>478</v>
      </c>
      <c r="AZ524">
        <f>B524*AY524</f>
        <v>371884</v>
      </c>
    </row>
    <row r="525" spans="1:52" x14ac:dyDescent="0.25">
      <c r="A525" t="s">
        <v>479</v>
      </c>
      <c r="B525">
        <v>33</v>
      </c>
      <c r="C525" t="str">
        <f>TEXT(A525, "0")</f>
        <v>449J9</v>
      </c>
      <c r="D525" t="str">
        <f>MID($C525, 1, 1)</f>
        <v>4</v>
      </c>
      <c r="E525" t="str">
        <f>MID($C525, 2, 1)</f>
        <v>4</v>
      </c>
      <c r="F525" t="str">
        <f>MID($C525, 3, 1)</f>
        <v>9</v>
      </c>
      <c r="G525" t="str">
        <f>MID($C525, 4, 1)</f>
        <v>J</v>
      </c>
      <c r="H525" t="str">
        <f>MID($C525, 5, 1)</f>
        <v>9</v>
      </c>
      <c r="I525">
        <f>LEN($A525)-LEN(SUBSTITUTE($A525,I$1,""))</f>
        <v>0</v>
      </c>
      <c r="J525">
        <f>LEN($A525)-LEN(SUBSTITUTE($A525,J$1,""))</f>
        <v>0</v>
      </c>
      <c r="K525">
        <f>LEN($A525)-LEN(SUBSTITUTE($A525,K$1,""))</f>
        <v>0</v>
      </c>
      <c r="L525">
        <f>LEN($A525)-LEN(SUBSTITUTE($A525,L$1,""))</f>
        <v>1</v>
      </c>
      <c r="M525">
        <f>LEN($A525)-LEN(SUBSTITUTE($A525,M$1,""))</f>
        <v>0</v>
      </c>
      <c r="N525">
        <f>LEN($A525)-LEN(SUBSTITUTE($A525,N$1,""))</f>
        <v>2</v>
      </c>
      <c r="O525">
        <f>LEN($A525)-LEN(SUBSTITUTE($A525,O$1,""))</f>
        <v>0</v>
      </c>
      <c r="P525">
        <f>LEN($A525)-LEN(SUBSTITUTE($A525,P$1,""))</f>
        <v>0</v>
      </c>
      <c r="Q525">
        <f>LEN($A525)-LEN(SUBSTITUTE($A525,Q$1,""))</f>
        <v>0</v>
      </c>
      <c r="R525">
        <f>LEN($A525)-LEN(SUBSTITUTE($A525,R$1,""))</f>
        <v>0</v>
      </c>
      <c r="S525">
        <f>LEN($A525)-LEN(SUBSTITUTE($A525,S$1,""))</f>
        <v>2</v>
      </c>
      <c r="T525">
        <f>LEN($A525)-LEN(SUBSTITUTE($A525,T$1,""))</f>
        <v>0</v>
      </c>
      <c r="U525">
        <f>LEN($A525)-LEN(SUBSTITUTE($A525,U$1,""))</f>
        <v>0</v>
      </c>
      <c r="V525">
        <f>I525+1</f>
        <v>1</v>
      </c>
      <c r="W525">
        <f>J525+1</f>
        <v>1</v>
      </c>
      <c r="X525">
        <f>K525+1</f>
        <v>1</v>
      </c>
      <c r="Y525">
        <f>L525+1</f>
        <v>2</v>
      </c>
      <c r="Z525">
        <f>M525+1</f>
        <v>1</v>
      </c>
      <c r="AA525">
        <f>N525+1</f>
        <v>3</v>
      </c>
      <c r="AB525">
        <f>O525+1</f>
        <v>1</v>
      </c>
      <c r="AC525">
        <f>P525+1</f>
        <v>1</v>
      </c>
      <c r="AD525">
        <f>Q525+1</f>
        <v>1</v>
      </c>
      <c r="AE525">
        <f>R525+1</f>
        <v>1</v>
      </c>
      <c r="AF525">
        <f>S525+1</f>
        <v>3</v>
      </c>
      <c r="AG525">
        <f>T525+1</f>
        <v>1</v>
      </c>
      <c r="AH525">
        <f>U525+1</f>
        <v>1</v>
      </c>
      <c r="AI525">
        <f>PRODUCT(V525:AH525)</f>
        <v>18</v>
      </c>
      <c r="AJ525" t="b">
        <f>AI525=6</f>
        <v>0</v>
      </c>
      <c r="AK525" t="b">
        <f>AI525=10</f>
        <v>0</v>
      </c>
      <c r="AL525" t="b">
        <f>AI525=12</f>
        <v>0</v>
      </c>
      <c r="AM525" t="b">
        <f>AI525=16</f>
        <v>0</v>
      </c>
      <c r="AN525" t="b">
        <f>AI525=18</f>
        <v>1</v>
      </c>
      <c r="AO525" t="b">
        <f>AI525=24</f>
        <v>0</v>
      </c>
      <c r="AP525" t="b">
        <f>AI525=32</f>
        <v>0</v>
      </c>
      <c r="AQ525" t="str">
        <f>IF(AI525=6,"7",IF(AI525=10,"6",IF(AI525=12,"5",
IF(AI525=16,"4",IF(AI525=18,"3",IF(AI525=24,"2",IF(AI525=32,"1","0"))))))
)</f>
        <v>3</v>
      </c>
      <c r="AR525" t="str">
        <f>_xlfn.XLOOKUP(D525, $BF$1:$BR$1, $BF$2:$BR$2)</f>
        <v>04</v>
      </c>
      <c r="AS525" t="str">
        <f>_xlfn.XLOOKUP(E525, $BF$1:$BR$1, $BF$2:$BR$2)</f>
        <v>04</v>
      </c>
      <c r="AT525" t="str">
        <f>_xlfn.XLOOKUP(F525, $BF$1:$BR$1, $BF$2:$BR$2)</f>
        <v>09</v>
      </c>
      <c r="AU525" t="str">
        <f>_xlfn.XLOOKUP(G525, $BF$1:$BR$1, $BF$2:$BR$2)</f>
        <v>11</v>
      </c>
      <c r="AV525" t="str">
        <f>_xlfn.XLOOKUP(H525, $BF$1:$BR$1, $BF$2:$BR$2)</f>
        <v>09</v>
      </c>
      <c r="AW525">
        <f>VALUE(_xlfn.TEXTJOIN("", TRUE, AQ525:AV525))</f>
        <v>30404091109</v>
      </c>
      <c r="AX525">
        <v>30404091109</v>
      </c>
      <c r="AY525">
        <f t="shared" si="8"/>
        <v>477</v>
      </c>
      <c r="AZ525">
        <f>B525*AY525</f>
        <v>15741</v>
      </c>
    </row>
    <row r="526" spans="1:52" x14ac:dyDescent="0.25">
      <c r="A526" t="s">
        <v>121</v>
      </c>
      <c r="B526">
        <v>638</v>
      </c>
      <c r="C526" t="str">
        <f>TEXT(A526, "0")</f>
        <v>44633</v>
      </c>
      <c r="D526" t="str">
        <f>MID($C526, 1, 1)</f>
        <v>4</v>
      </c>
      <c r="E526" t="str">
        <f>MID($C526, 2, 1)</f>
        <v>4</v>
      </c>
      <c r="F526" t="str">
        <f>MID($C526, 3, 1)</f>
        <v>6</v>
      </c>
      <c r="G526" t="str">
        <f>MID($C526, 4, 1)</f>
        <v>3</v>
      </c>
      <c r="H526" t="str">
        <f>MID($C526, 5, 1)</f>
        <v>3</v>
      </c>
      <c r="I526">
        <f>LEN($A526)-LEN(SUBSTITUTE($A526,I$1,""))</f>
        <v>0</v>
      </c>
      <c r="J526">
        <f>LEN($A526)-LEN(SUBSTITUTE($A526,J$1,""))</f>
        <v>0</v>
      </c>
      <c r="K526">
        <f>LEN($A526)-LEN(SUBSTITUTE($A526,K$1,""))</f>
        <v>0</v>
      </c>
      <c r="L526">
        <f>LEN($A526)-LEN(SUBSTITUTE($A526,L$1,""))</f>
        <v>0</v>
      </c>
      <c r="M526">
        <f>LEN($A526)-LEN(SUBSTITUTE($A526,M$1,""))</f>
        <v>0</v>
      </c>
      <c r="N526">
        <f>LEN($A526)-LEN(SUBSTITUTE($A526,N$1,""))</f>
        <v>0</v>
      </c>
      <c r="O526">
        <f>LEN($A526)-LEN(SUBSTITUTE($A526,O$1,""))</f>
        <v>0</v>
      </c>
      <c r="P526">
        <f>LEN($A526)-LEN(SUBSTITUTE($A526,P$1,""))</f>
        <v>0</v>
      </c>
      <c r="Q526">
        <f>LEN($A526)-LEN(SUBSTITUTE($A526,Q$1,""))</f>
        <v>1</v>
      </c>
      <c r="R526">
        <f>LEN($A526)-LEN(SUBSTITUTE($A526,R$1,""))</f>
        <v>0</v>
      </c>
      <c r="S526">
        <f>LEN($A526)-LEN(SUBSTITUTE($A526,S$1,""))</f>
        <v>2</v>
      </c>
      <c r="T526">
        <f>LEN($A526)-LEN(SUBSTITUTE($A526,T$1,""))</f>
        <v>2</v>
      </c>
      <c r="U526">
        <f>LEN($A526)-LEN(SUBSTITUTE($A526,U$1,""))</f>
        <v>0</v>
      </c>
      <c r="V526">
        <f>I526+1</f>
        <v>1</v>
      </c>
      <c r="W526">
        <f>J526+1</f>
        <v>1</v>
      </c>
      <c r="X526">
        <f>K526+1</f>
        <v>1</v>
      </c>
      <c r="Y526">
        <f>L526+1</f>
        <v>1</v>
      </c>
      <c r="Z526">
        <f>M526+1</f>
        <v>1</v>
      </c>
      <c r="AA526">
        <f>N526+1</f>
        <v>1</v>
      </c>
      <c r="AB526">
        <f>O526+1</f>
        <v>1</v>
      </c>
      <c r="AC526">
        <f>P526+1</f>
        <v>1</v>
      </c>
      <c r="AD526">
        <f>Q526+1</f>
        <v>2</v>
      </c>
      <c r="AE526">
        <f>R526+1</f>
        <v>1</v>
      </c>
      <c r="AF526">
        <f>S526+1</f>
        <v>3</v>
      </c>
      <c r="AG526">
        <f>T526+1</f>
        <v>3</v>
      </c>
      <c r="AH526">
        <f>U526+1</f>
        <v>1</v>
      </c>
      <c r="AI526">
        <f>PRODUCT(V526:AH526)</f>
        <v>18</v>
      </c>
      <c r="AJ526" t="b">
        <f>AI526=6</f>
        <v>0</v>
      </c>
      <c r="AK526" t="b">
        <f>AI526=10</f>
        <v>0</v>
      </c>
      <c r="AL526" t="b">
        <f>AI526=12</f>
        <v>0</v>
      </c>
      <c r="AM526" t="b">
        <f>AI526=16</f>
        <v>0</v>
      </c>
      <c r="AN526" t="b">
        <f>AI526=18</f>
        <v>1</v>
      </c>
      <c r="AO526" t="b">
        <f>AI526=24</f>
        <v>0</v>
      </c>
      <c r="AP526" t="b">
        <f>AI526=32</f>
        <v>0</v>
      </c>
      <c r="AQ526" t="str">
        <f>IF(AI526=6,"7",IF(AI526=10,"6",IF(AI526=12,"5",
IF(AI526=16,"4",IF(AI526=18,"3",IF(AI526=24,"2",IF(AI526=32,"1","0"))))))
)</f>
        <v>3</v>
      </c>
      <c r="AR526" t="str">
        <f>_xlfn.XLOOKUP(D526, $BF$1:$BR$1, $BF$2:$BR$2)</f>
        <v>04</v>
      </c>
      <c r="AS526" t="str">
        <f>_xlfn.XLOOKUP(E526, $BF$1:$BR$1, $BF$2:$BR$2)</f>
        <v>04</v>
      </c>
      <c r="AT526" t="str">
        <f>_xlfn.XLOOKUP(F526, $BF$1:$BR$1, $BF$2:$BR$2)</f>
        <v>06</v>
      </c>
      <c r="AU526" t="str">
        <f>_xlfn.XLOOKUP(G526, $BF$1:$BR$1, $BF$2:$BR$2)</f>
        <v>03</v>
      </c>
      <c r="AV526" t="str">
        <f>_xlfn.XLOOKUP(H526, $BF$1:$BR$1, $BF$2:$BR$2)</f>
        <v>03</v>
      </c>
      <c r="AW526">
        <f>VALUE(_xlfn.TEXTJOIN("", TRUE, AQ526:AV526))</f>
        <v>30404060303</v>
      </c>
      <c r="AX526">
        <v>30404060303</v>
      </c>
      <c r="AY526">
        <f t="shared" si="8"/>
        <v>476</v>
      </c>
      <c r="AZ526">
        <f>B526*AY526</f>
        <v>303688</v>
      </c>
    </row>
    <row r="527" spans="1:52" x14ac:dyDescent="0.25">
      <c r="A527" t="s">
        <v>273</v>
      </c>
      <c r="B527">
        <v>196</v>
      </c>
      <c r="C527" t="str">
        <f>TEXT(A527, "0")</f>
        <v>44393</v>
      </c>
      <c r="D527" t="str">
        <f>MID($C527, 1, 1)</f>
        <v>4</v>
      </c>
      <c r="E527" t="str">
        <f>MID($C527, 2, 1)</f>
        <v>4</v>
      </c>
      <c r="F527" t="str">
        <f>MID($C527, 3, 1)</f>
        <v>3</v>
      </c>
      <c r="G527" t="str">
        <f>MID($C527, 4, 1)</f>
        <v>9</v>
      </c>
      <c r="H527" t="str">
        <f>MID($C527, 5, 1)</f>
        <v>3</v>
      </c>
      <c r="I527">
        <f>LEN($A527)-LEN(SUBSTITUTE($A527,I$1,""))</f>
        <v>0</v>
      </c>
      <c r="J527">
        <f>LEN($A527)-LEN(SUBSTITUTE($A527,J$1,""))</f>
        <v>0</v>
      </c>
      <c r="K527">
        <f>LEN($A527)-LEN(SUBSTITUTE($A527,K$1,""))</f>
        <v>0</v>
      </c>
      <c r="L527">
        <f>LEN($A527)-LEN(SUBSTITUTE($A527,L$1,""))</f>
        <v>0</v>
      </c>
      <c r="M527">
        <f>LEN($A527)-LEN(SUBSTITUTE($A527,M$1,""))</f>
        <v>0</v>
      </c>
      <c r="N527">
        <f>LEN($A527)-LEN(SUBSTITUTE($A527,N$1,""))</f>
        <v>1</v>
      </c>
      <c r="O527">
        <f>LEN($A527)-LEN(SUBSTITUTE($A527,O$1,""))</f>
        <v>0</v>
      </c>
      <c r="P527">
        <f>LEN($A527)-LEN(SUBSTITUTE($A527,P$1,""))</f>
        <v>0</v>
      </c>
      <c r="Q527">
        <f>LEN($A527)-LEN(SUBSTITUTE($A527,Q$1,""))</f>
        <v>0</v>
      </c>
      <c r="R527">
        <f>LEN($A527)-LEN(SUBSTITUTE($A527,R$1,""))</f>
        <v>0</v>
      </c>
      <c r="S527">
        <f>LEN($A527)-LEN(SUBSTITUTE($A527,S$1,""))</f>
        <v>2</v>
      </c>
      <c r="T527">
        <f>LEN($A527)-LEN(SUBSTITUTE($A527,T$1,""))</f>
        <v>2</v>
      </c>
      <c r="U527">
        <f>LEN($A527)-LEN(SUBSTITUTE($A527,U$1,""))</f>
        <v>0</v>
      </c>
      <c r="V527">
        <f>I527+1</f>
        <v>1</v>
      </c>
      <c r="W527">
        <f>J527+1</f>
        <v>1</v>
      </c>
      <c r="X527">
        <f>K527+1</f>
        <v>1</v>
      </c>
      <c r="Y527">
        <f>L527+1</f>
        <v>1</v>
      </c>
      <c r="Z527">
        <f>M527+1</f>
        <v>1</v>
      </c>
      <c r="AA527">
        <f>N527+1</f>
        <v>2</v>
      </c>
      <c r="AB527">
        <f>O527+1</f>
        <v>1</v>
      </c>
      <c r="AC527">
        <f>P527+1</f>
        <v>1</v>
      </c>
      <c r="AD527">
        <f>Q527+1</f>
        <v>1</v>
      </c>
      <c r="AE527">
        <f>R527+1</f>
        <v>1</v>
      </c>
      <c r="AF527">
        <f>S527+1</f>
        <v>3</v>
      </c>
      <c r="AG527">
        <f>T527+1</f>
        <v>3</v>
      </c>
      <c r="AH527">
        <f>U527+1</f>
        <v>1</v>
      </c>
      <c r="AI527">
        <f>PRODUCT(V527:AH527)</f>
        <v>18</v>
      </c>
      <c r="AJ527" t="b">
        <f>AI527=6</f>
        <v>0</v>
      </c>
      <c r="AK527" t="b">
        <f>AI527=10</f>
        <v>0</v>
      </c>
      <c r="AL527" t="b">
        <f>AI527=12</f>
        <v>0</v>
      </c>
      <c r="AM527" t="b">
        <f>AI527=16</f>
        <v>0</v>
      </c>
      <c r="AN527" t="b">
        <f>AI527=18</f>
        <v>1</v>
      </c>
      <c r="AO527" t="b">
        <f>AI527=24</f>
        <v>0</v>
      </c>
      <c r="AP527" t="b">
        <f>AI527=32</f>
        <v>0</v>
      </c>
      <c r="AQ527" t="str">
        <f>IF(AI527=6,"7",IF(AI527=10,"6",IF(AI527=12,"5",
IF(AI527=16,"4",IF(AI527=18,"3",IF(AI527=24,"2",IF(AI527=32,"1","0"))))))
)</f>
        <v>3</v>
      </c>
      <c r="AR527" t="str">
        <f>_xlfn.XLOOKUP(D527, $BF$1:$BR$1, $BF$2:$BR$2)</f>
        <v>04</v>
      </c>
      <c r="AS527" t="str">
        <f>_xlfn.XLOOKUP(E527, $BF$1:$BR$1, $BF$2:$BR$2)</f>
        <v>04</v>
      </c>
      <c r="AT527" t="str">
        <f>_xlfn.XLOOKUP(F527, $BF$1:$BR$1, $BF$2:$BR$2)</f>
        <v>03</v>
      </c>
      <c r="AU527" t="str">
        <f>_xlfn.XLOOKUP(G527, $BF$1:$BR$1, $BF$2:$BR$2)</f>
        <v>09</v>
      </c>
      <c r="AV527" t="str">
        <f>_xlfn.XLOOKUP(H527, $BF$1:$BR$1, $BF$2:$BR$2)</f>
        <v>03</v>
      </c>
      <c r="AW527">
        <f>VALUE(_xlfn.TEXTJOIN("", TRUE, AQ527:AV527))</f>
        <v>30404030903</v>
      </c>
      <c r="AX527">
        <v>30404030903</v>
      </c>
      <c r="AY527">
        <f t="shared" si="8"/>
        <v>475</v>
      </c>
      <c r="AZ527">
        <f>B527*AY527</f>
        <v>93100</v>
      </c>
    </row>
    <row r="528" spans="1:52" x14ac:dyDescent="0.25">
      <c r="A528" t="s">
        <v>642</v>
      </c>
      <c r="B528">
        <v>272</v>
      </c>
      <c r="C528" t="str">
        <f>TEXT(A528, "0")</f>
        <v>44355</v>
      </c>
      <c r="D528" t="str">
        <f>MID($C528, 1, 1)</f>
        <v>4</v>
      </c>
      <c r="E528" t="str">
        <f>MID($C528, 2, 1)</f>
        <v>4</v>
      </c>
      <c r="F528" t="str">
        <f>MID($C528, 3, 1)</f>
        <v>3</v>
      </c>
      <c r="G528" t="str">
        <f>MID($C528, 4, 1)</f>
        <v>5</v>
      </c>
      <c r="H528" t="str">
        <f>MID($C528, 5, 1)</f>
        <v>5</v>
      </c>
      <c r="I528">
        <f>LEN($A528)-LEN(SUBSTITUTE($A528,I$1,""))</f>
        <v>0</v>
      </c>
      <c r="J528">
        <f>LEN($A528)-LEN(SUBSTITUTE($A528,J$1,""))</f>
        <v>0</v>
      </c>
      <c r="K528">
        <f>LEN($A528)-LEN(SUBSTITUTE($A528,K$1,""))</f>
        <v>0</v>
      </c>
      <c r="L528">
        <f>LEN($A528)-LEN(SUBSTITUTE($A528,L$1,""))</f>
        <v>0</v>
      </c>
      <c r="M528">
        <f>LEN($A528)-LEN(SUBSTITUTE($A528,M$1,""))</f>
        <v>0</v>
      </c>
      <c r="N528">
        <f>LEN($A528)-LEN(SUBSTITUTE($A528,N$1,""))</f>
        <v>0</v>
      </c>
      <c r="O528">
        <f>LEN($A528)-LEN(SUBSTITUTE($A528,O$1,""))</f>
        <v>0</v>
      </c>
      <c r="P528">
        <f>LEN($A528)-LEN(SUBSTITUTE($A528,P$1,""))</f>
        <v>0</v>
      </c>
      <c r="Q528">
        <f>LEN($A528)-LEN(SUBSTITUTE($A528,Q$1,""))</f>
        <v>0</v>
      </c>
      <c r="R528">
        <f>LEN($A528)-LEN(SUBSTITUTE($A528,R$1,""))</f>
        <v>2</v>
      </c>
      <c r="S528">
        <f>LEN($A528)-LEN(SUBSTITUTE($A528,S$1,""))</f>
        <v>2</v>
      </c>
      <c r="T528">
        <f>LEN($A528)-LEN(SUBSTITUTE($A528,T$1,""))</f>
        <v>1</v>
      </c>
      <c r="U528">
        <f>LEN($A528)-LEN(SUBSTITUTE($A528,U$1,""))</f>
        <v>0</v>
      </c>
      <c r="V528">
        <f>I528+1</f>
        <v>1</v>
      </c>
      <c r="W528">
        <f>J528+1</f>
        <v>1</v>
      </c>
      <c r="X528">
        <f>K528+1</f>
        <v>1</v>
      </c>
      <c r="Y528">
        <f>L528+1</f>
        <v>1</v>
      </c>
      <c r="Z528">
        <f>M528+1</f>
        <v>1</v>
      </c>
      <c r="AA528">
        <f>N528+1</f>
        <v>1</v>
      </c>
      <c r="AB528">
        <f>O528+1</f>
        <v>1</v>
      </c>
      <c r="AC528">
        <f>P528+1</f>
        <v>1</v>
      </c>
      <c r="AD528">
        <f>Q528+1</f>
        <v>1</v>
      </c>
      <c r="AE528">
        <f>R528+1</f>
        <v>3</v>
      </c>
      <c r="AF528">
        <f>S528+1</f>
        <v>3</v>
      </c>
      <c r="AG528">
        <f>T528+1</f>
        <v>2</v>
      </c>
      <c r="AH528">
        <f>U528+1</f>
        <v>1</v>
      </c>
      <c r="AI528">
        <f>PRODUCT(V528:AH528)</f>
        <v>18</v>
      </c>
      <c r="AJ528" t="b">
        <f>AI528=6</f>
        <v>0</v>
      </c>
      <c r="AK528" t="b">
        <f>AI528=10</f>
        <v>0</v>
      </c>
      <c r="AL528" t="b">
        <f>AI528=12</f>
        <v>0</v>
      </c>
      <c r="AM528" t="b">
        <f>AI528=16</f>
        <v>0</v>
      </c>
      <c r="AN528" t="b">
        <f>AI528=18</f>
        <v>1</v>
      </c>
      <c r="AO528" t="b">
        <f>AI528=24</f>
        <v>0</v>
      </c>
      <c r="AP528" t="b">
        <f>AI528=32</f>
        <v>0</v>
      </c>
      <c r="AQ528" t="str">
        <f>IF(AI528=6,"7",IF(AI528=10,"6",IF(AI528=12,"5",
IF(AI528=16,"4",IF(AI528=18,"3",IF(AI528=24,"2",IF(AI528=32,"1","0"))))))
)</f>
        <v>3</v>
      </c>
      <c r="AR528" t="str">
        <f>_xlfn.XLOOKUP(D528, $BF$1:$BR$1, $BF$2:$BR$2)</f>
        <v>04</v>
      </c>
      <c r="AS528" t="str">
        <f>_xlfn.XLOOKUP(E528, $BF$1:$BR$1, $BF$2:$BR$2)</f>
        <v>04</v>
      </c>
      <c r="AT528" t="str">
        <f>_xlfn.XLOOKUP(F528, $BF$1:$BR$1, $BF$2:$BR$2)</f>
        <v>03</v>
      </c>
      <c r="AU528" t="str">
        <f>_xlfn.XLOOKUP(G528, $BF$1:$BR$1, $BF$2:$BR$2)</f>
        <v>05</v>
      </c>
      <c r="AV528" t="str">
        <f>_xlfn.XLOOKUP(H528, $BF$1:$BR$1, $BF$2:$BR$2)</f>
        <v>05</v>
      </c>
      <c r="AW528">
        <f>VALUE(_xlfn.TEXTJOIN("", TRUE, AQ528:AV528))</f>
        <v>30404030505</v>
      </c>
      <c r="AX528">
        <v>30404030505</v>
      </c>
      <c r="AY528">
        <f t="shared" si="8"/>
        <v>474</v>
      </c>
      <c r="AZ528">
        <f>B528*AY528</f>
        <v>128928</v>
      </c>
    </row>
    <row r="529" spans="1:52" x14ac:dyDescent="0.25">
      <c r="A529" t="s">
        <v>689</v>
      </c>
      <c r="B529">
        <v>967</v>
      </c>
      <c r="C529" t="str">
        <f>TEXT(A529, "0")</f>
        <v>4334A</v>
      </c>
      <c r="D529" t="str">
        <f>MID($C529, 1, 1)</f>
        <v>4</v>
      </c>
      <c r="E529" t="str">
        <f>MID($C529, 2, 1)</f>
        <v>3</v>
      </c>
      <c r="F529" t="str">
        <f>MID($C529, 3, 1)</f>
        <v>3</v>
      </c>
      <c r="G529" t="str">
        <f>MID($C529, 4, 1)</f>
        <v>4</v>
      </c>
      <c r="H529" t="str">
        <f>MID($C529, 5, 1)</f>
        <v>A</v>
      </c>
      <c r="I529">
        <f>LEN($A529)-LEN(SUBSTITUTE($A529,I$1,""))</f>
        <v>1</v>
      </c>
      <c r="J529">
        <f>LEN($A529)-LEN(SUBSTITUTE($A529,J$1,""))</f>
        <v>0</v>
      </c>
      <c r="K529">
        <f>LEN($A529)-LEN(SUBSTITUTE($A529,K$1,""))</f>
        <v>0</v>
      </c>
      <c r="L529">
        <f>LEN($A529)-LEN(SUBSTITUTE($A529,L$1,""))</f>
        <v>0</v>
      </c>
      <c r="M529">
        <f>LEN($A529)-LEN(SUBSTITUTE($A529,M$1,""))</f>
        <v>0</v>
      </c>
      <c r="N529">
        <f>LEN($A529)-LEN(SUBSTITUTE($A529,N$1,""))</f>
        <v>0</v>
      </c>
      <c r="O529">
        <f>LEN($A529)-LEN(SUBSTITUTE($A529,O$1,""))</f>
        <v>0</v>
      </c>
      <c r="P529">
        <f>LEN($A529)-LEN(SUBSTITUTE($A529,P$1,""))</f>
        <v>0</v>
      </c>
      <c r="Q529">
        <f>LEN($A529)-LEN(SUBSTITUTE($A529,Q$1,""))</f>
        <v>0</v>
      </c>
      <c r="R529">
        <f>LEN($A529)-LEN(SUBSTITUTE($A529,R$1,""))</f>
        <v>0</v>
      </c>
      <c r="S529">
        <f>LEN($A529)-LEN(SUBSTITUTE($A529,S$1,""))</f>
        <v>2</v>
      </c>
      <c r="T529">
        <f>LEN($A529)-LEN(SUBSTITUTE($A529,T$1,""))</f>
        <v>2</v>
      </c>
      <c r="U529">
        <f>LEN($A529)-LEN(SUBSTITUTE($A529,U$1,""))</f>
        <v>0</v>
      </c>
      <c r="V529">
        <f>I529+1</f>
        <v>2</v>
      </c>
      <c r="W529">
        <f>J529+1</f>
        <v>1</v>
      </c>
      <c r="X529">
        <f>K529+1</f>
        <v>1</v>
      </c>
      <c r="Y529">
        <f>L529+1</f>
        <v>1</v>
      </c>
      <c r="Z529">
        <f>M529+1</f>
        <v>1</v>
      </c>
      <c r="AA529">
        <f>N529+1</f>
        <v>1</v>
      </c>
      <c r="AB529">
        <f>O529+1</f>
        <v>1</v>
      </c>
      <c r="AC529">
        <f>P529+1</f>
        <v>1</v>
      </c>
      <c r="AD529">
        <f>Q529+1</f>
        <v>1</v>
      </c>
      <c r="AE529">
        <f>R529+1</f>
        <v>1</v>
      </c>
      <c r="AF529">
        <f>S529+1</f>
        <v>3</v>
      </c>
      <c r="AG529">
        <f>T529+1</f>
        <v>3</v>
      </c>
      <c r="AH529">
        <f>U529+1</f>
        <v>1</v>
      </c>
      <c r="AI529">
        <f>PRODUCT(V529:AH529)</f>
        <v>18</v>
      </c>
      <c r="AJ529" t="b">
        <f>AI529=6</f>
        <v>0</v>
      </c>
      <c r="AK529" t="b">
        <f>AI529=10</f>
        <v>0</v>
      </c>
      <c r="AL529" t="b">
        <f>AI529=12</f>
        <v>0</v>
      </c>
      <c r="AM529" t="b">
        <f>AI529=16</f>
        <v>0</v>
      </c>
      <c r="AN529" t="b">
        <f>AI529=18</f>
        <v>1</v>
      </c>
      <c r="AO529" t="b">
        <f>AI529=24</f>
        <v>0</v>
      </c>
      <c r="AP529" t="b">
        <f>AI529=32</f>
        <v>0</v>
      </c>
      <c r="AQ529" t="str">
        <f>IF(AI529=6,"7",IF(AI529=10,"6",IF(AI529=12,"5",
IF(AI529=16,"4",IF(AI529=18,"3",IF(AI529=24,"2",IF(AI529=32,"1","0"))))))
)</f>
        <v>3</v>
      </c>
      <c r="AR529" t="str">
        <f>_xlfn.XLOOKUP(D529, $BF$1:$BR$1, $BF$2:$BR$2)</f>
        <v>04</v>
      </c>
      <c r="AS529" t="str">
        <f>_xlfn.XLOOKUP(E529, $BF$1:$BR$1, $BF$2:$BR$2)</f>
        <v>03</v>
      </c>
      <c r="AT529" t="str">
        <f>_xlfn.XLOOKUP(F529, $BF$1:$BR$1, $BF$2:$BR$2)</f>
        <v>03</v>
      </c>
      <c r="AU529" t="str">
        <f>_xlfn.XLOOKUP(G529, $BF$1:$BR$1, $BF$2:$BR$2)</f>
        <v>04</v>
      </c>
      <c r="AV529" t="str">
        <f>_xlfn.XLOOKUP(H529, $BF$1:$BR$1, $BF$2:$BR$2)</f>
        <v>14</v>
      </c>
      <c r="AW529">
        <f>VALUE(_xlfn.TEXTJOIN("", TRUE, AQ529:AV529))</f>
        <v>30403030414</v>
      </c>
      <c r="AX529">
        <v>30403030414</v>
      </c>
      <c r="AY529">
        <f t="shared" si="8"/>
        <v>473</v>
      </c>
      <c r="AZ529">
        <f>B529*AY529</f>
        <v>457391</v>
      </c>
    </row>
    <row r="530" spans="1:52" x14ac:dyDescent="0.25">
      <c r="A530" t="s">
        <v>723</v>
      </c>
      <c r="B530">
        <v>304</v>
      </c>
      <c r="C530" t="str">
        <f>TEXT(A530, "0")</f>
        <v>42772</v>
      </c>
      <c r="D530" t="str">
        <f>MID($C530, 1, 1)</f>
        <v>4</v>
      </c>
      <c r="E530" t="str">
        <f>MID($C530, 2, 1)</f>
        <v>2</v>
      </c>
      <c r="F530" t="str">
        <f>MID($C530, 3, 1)</f>
        <v>7</v>
      </c>
      <c r="G530" t="str">
        <f>MID($C530, 4, 1)</f>
        <v>7</v>
      </c>
      <c r="H530" t="str">
        <f>MID($C530, 5, 1)</f>
        <v>2</v>
      </c>
      <c r="I530">
        <f>LEN($A530)-LEN(SUBSTITUTE($A530,I$1,""))</f>
        <v>0</v>
      </c>
      <c r="J530">
        <f>LEN($A530)-LEN(SUBSTITUTE($A530,J$1,""))</f>
        <v>0</v>
      </c>
      <c r="K530">
        <f>LEN($A530)-LEN(SUBSTITUTE($A530,K$1,""))</f>
        <v>0</v>
      </c>
      <c r="L530">
        <f>LEN($A530)-LEN(SUBSTITUTE($A530,L$1,""))</f>
        <v>0</v>
      </c>
      <c r="M530">
        <f>LEN($A530)-LEN(SUBSTITUTE($A530,M$1,""))</f>
        <v>0</v>
      </c>
      <c r="N530">
        <f>LEN($A530)-LEN(SUBSTITUTE($A530,N$1,""))</f>
        <v>0</v>
      </c>
      <c r="O530">
        <f>LEN($A530)-LEN(SUBSTITUTE($A530,O$1,""))</f>
        <v>0</v>
      </c>
      <c r="P530">
        <f>LEN($A530)-LEN(SUBSTITUTE($A530,P$1,""))</f>
        <v>2</v>
      </c>
      <c r="Q530">
        <f>LEN($A530)-LEN(SUBSTITUTE($A530,Q$1,""))</f>
        <v>0</v>
      </c>
      <c r="R530">
        <f>LEN($A530)-LEN(SUBSTITUTE($A530,R$1,""))</f>
        <v>0</v>
      </c>
      <c r="S530">
        <f>LEN($A530)-LEN(SUBSTITUTE($A530,S$1,""))</f>
        <v>1</v>
      </c>
      <c r="T530">
        <f>LEN($A530)-LEN(SUBSTITUTE($A530,T$1,""))</f>
        <v>0</v>
      </c>
      <c r="U530">
        <f>LEN($A530)-LEN(SUBSTITUTE($A530,U$1,""))</f>
        <v>2</v>
      </c>
      <c r="V530">
        <f>I530+1</f>
        <v>1</v>
      </c>
      <c r="W530">
        <f>J530+1</f>
        <v>1</v>
      </c>
      <c r="X530">
        <f>K530+1</f>
        <v>1</v>
      </c>
      <c r="Y530">
        <f>L530+1</f>
        <v>1</v>
      </c>
      <c r="Z530">
        <f>M530+1</f>
        <v>1</v>
      </c>
      <c r="AA530">
        <f>N530+1</f>
        <v>1</v>
      </c>
      <c r="AB530">
        <f>O530+1</f>
        <v>1</v>
      </c>
      <c r="AC530">
        <f>P530+1</f>
        <v>3</v>
      </c>
      <c r="AD530">
        <f>Q530+1</f>
        <v>1</v>
      </c>
      <c r="AE530">
        <f>R530+1</f>
        <v>1</v>
      </c>
      <c r="AF530">
        <f>S530+1</f>
        <v>2</v>
      </c>
      <c r="AG530">
        <f>T530+1</f>
        <v>1</v>
      </c>
      <c r="AH530">
        <f>U530+1</f>
        <v>3</v>
      </c>
      <c r="AI530">
        <f>PRODUCT(V530:AH530)</f>
        <v>18</v>
      </c>
      <c r="AJ530" t="b">
        <f>AI530=6</f>
        <v>0</v>
      </c>
      <c r="AK530" t="b">
        <f>AI530=10</f>
        <v>0</v>
      </c>
      <c r="AL530" t="b">
        <f>AI530=12</f>
        <v>0</v>
      </c>
      <c r="AM530" t="b">
        <f>AI530=16</f>
        <v>0</v>
      </c>
      <c r="AN530" t="b">
        <f>AI530=18</f>
        <v>1</v>
      </c>
      <c r="AO530" t="b">
        <f>AI530=24</f>
        <v>0</v>
      </c>
      <c r="AP530" t="b">
        <f>AI530=32</f>
        <v>0</v>
      </c>
      <c r="AQ530" t="str">
        <f>IF(AI530=6,"7",IF(AI530=10,"6",IF(AI530=12,"5",
IF(AI530=16,"4",IF(AI530=18,"3",IF(AI530=24,"2",IF(AI530=32,"1","0"))))))
)</f>
        <v>3</v>
      </c>
      <c r="AR530" t="str">
        <f>_xlfn.XLOOKUP(D530, $BF$1:$BR$1, $BF$2:$BR$2)</f>
        <v>04</v>
      </c>
      <c r="AS530" t="str">
        <f>_xlfn.XLOOKUP(E530, $BF$1:$BR$1, $BF$2:$BR$2)</f>
        <v>02</v>
      </c>
      <c r="AT530" t="str">
        <f>_xlfn.XLOOKUP(F530, $BF$1:$BR$1, $BF$2:$BR$2)</f>
        <v>07</v>
      </c>
      <c r="AU530" t="str">
        <f>_xlfn.XLOOKUP(G530, $BF$1:$BR$1, $BF$2:$BR$2)</f>
        <v>07</v>
      </c>
      <c r="AV530" t="str">
        <f>_xlfn.XLOOKUP(H530, $BF$1:$BR$1, $BF$2:$BR$2)</f>
        <v>02</v>
      </c>
      <c r="AW530">
        <f>VALUE(_xlfn.TEXTJOIN("", TRUE, AQ530:AV530))</f>
        <v>30402070702</v>
      </c>
      <c r="AX530">
        <v>30402070702</v>
      </c>
      <c r="AY530">
        <f t="shared" si="8"/>
        <v>472</v>
      </c>
      <c r="AZ530">
        <f>B530*AY530</f>
        <v>143488</v>
      </c>
    </row>
    <row r="531" spans="1:52" x14ac:dyDescent="0.25">
      <c r="A531" t="s">
        <v>152</v>
      </c>
      <c r="B531">
        <v>685</v>
      </c>
      <c r="C531" t="str">
        <f>TEXT(A531, "0")</f>
        <v>3K3TK</v>
      </c>
      <c r="D531" t="str">
        <f>MID($C531, 1, 1)</f>
        <v>3</v>
      </c>
      <c r="E531" t="str">
        <f>MID($C531, 2, 1)</f>
        <v>K</v>
      </c>
      <c r="F531" t="str">
        <f>MID($C531, 3, 1)</f>
        <v>3</v>
      </c>
      <c r="G531" t="str">
        <f>MID($C531, 4, 1)</f>
        <v>T</v>
      </c>
      <c r="H531" t="str">
        <f>MID($C531, 5, 1)</f>
        <v>K</v>
      </c>
      <c r="I531">
        <f>LEN($A531)-LEN(SUBSTITUTE($A531,I$1,""))</f>
        <v>0</v>
      </c>
      <c r="J531">
        <f>LEN($A531)-LEN(SUBSTITUTE($A531,J$1,""))</f>
        <v>2</v>
      </c>
      <c r="K531">
        <f>LEN($A531)-LEN(SUBSTITUTE($A531,K$1,""))</f>
        <v>0</v>
      </c>
      <c r="L531">
        <f>LEN($A531)-LEN(SUBSTITUTE($A531,L$1,""))</f>
        <v>0</v>
      </c>
      <c r="M531">
        <f>LEN($A531)-LEN(SUBSTITUTE($A531,M$1,""))</f>
        <v>1</v>
      </c>
      <c r="N531">
        <f>LEN($A531)-LEN(SUBSTITUTE($A531,N$1,""))</f>
        <v>0</v>
      </c>
      <c r="O531">
        <f>LEN($A531)-LEN(SUBSTITUTE($A531,O$1,""))</f>
        <v>0</v>
      </c>
      <c r="P531">
        <f>LEN($A531)-LEN(SUBSTITUTE($A531,P$1,""))</f>
        <v>0</v>
      </c>
      <c r="Q531">
        <f>LEN($A531)-LEN(SUBSTITUTE($A531,Q$1,""))</f>
        <v>0</v>
      </c>
      <c r="R531">
        <f>LEN($A531)-LEN(SUBSTITUTE($A531,R$1,""))</f>
        <v>0</v>
      </c>
      <c r="S531">
        <f>LEN($A531)-LEN(SUBSTITUTE($A531,S$1,""))</f>
        <v>0</v>
      </c>
      <c r="T531">
        <f>LEN($A531)-LEN(SUBSTITUTE($A531,T$1,""))</f>
        <v>2</v>
      </c>
      <c r="U531">
        <f>LEN($A531)-LEN(SUBSTITUTE($A531,U$1,""))</f>
        <v>0</v>
      </c>
      <c r="V531">
        <f>I531+1</f>
        <v>1</v>
      </c>
      <c r="W531">
        <f>J531+1</f>
        <v>3</v>
      </c>
      <c r="X531">
        <f>K531+1</f>
        <v>1</v>
      </c>
      <c r="Y531">
        <f>L531+1</f>
        <v>1</v>
      </c>
      <c r="Z531">
        <f>M531+1</f>
        <v>2</v>
      </c>
      <c r="AA531">
        <f>N531+1</f>
        <v>1</v>
      </c>
      <c r="AB531">
        <f>O531+1</f>
        <v>1</v>
      </c>
      <c r="AC531">
        <f>P531+1</f>
        <v>1</v>
      </c>
      <c r="AD531">
        <f>Q531+1</f>
        <v>1</v>
      </c>
      <c r="AE531">
        <f>R531+1</f>
        <v>1</v>
      </c>
      <c r="AF531">
        <f>S531+1</f>
        <v>1</v>
      </c>
      <c r="AG531">
        <f>T531+1</f>
        <v>3</v>
      </c>
      <c r="AH531">
        <f>U531+1</f>
        <v>1</v>
      </c>
      <c r="AI531">
        <f>PRODUCT(V531:AH531)</f>
        <v>18</v>
      </c>
      <c r="AJ531" t="b">
        <f>AI531=6</f>
        <v>0</v>
      </c>
      <c r="AK531" t="b">
        <f>AI531=10</f>
        <v>0</v>
      </c>
      <c r="AL531" t="b">
        <f>AI531=12</f>
        <v>0</v>
      </c>
      <c r="AM531" t="b">
        <f>AI531=16</f>
        <v>0</v>
      </c>
      <c r="AN531" t="b">
        <f>AI531=18</f>
        <v>1</v>
      </c>
      <c r="AO531" t="b">
        <f>AI531=24</f>
        <v>0</v>
      </c>
      <c r="AP531" t="b">
        <f>AI531=32</f>
        <v>0</v>
      </c>
      <c r="AQ531" t="str">
        <f>IF(AI531=6,"7",IF(AI531=10,"6",IF(AI531=12,"5",
IF(AI531=16,"4",IF(AI531=18,"3",IF(AI531=24,"2",IF(AI531=32,"1","0"))))))
)</f>
        <v>3</v>
      </c>
      <c r="AR531" t="str">
        <f>_xlfn.XLOOKUP(D531, $BF$1:$BR$1, $BF$2:$BR$2)</f>
        <v>03</v>
      </c>
      <c r="AS531" t="str">
        <f>_xlfn.XLOOKUP(E531, $BF$1:$BR$1, $BF$2:$BR$2)</f>
        <v>13</v>
      </c>
      <c r="AT531" t="str">
        <f>_xlfn.XLOOKUP(F531, $BF$1:$BR$1, $BF$2:$BR$2)</f>
        <v>03</v>
      </c>
      <c r="AU531" t="str">
        <f>_xlfn.XLOOKUP(G531, $BF$1:$BR$1, $BF$2:$BR$2)</f>
        <v>10</v>
      </c>
      <c r="AV531" t="str">
        <f>_xlfn.XLOOKUP(H531, $BF$1:$BR$1, $BF$2:$BR$2)</f>
        <v>13</v>
      </c>
      <c r="AW531">
        <f>VALUE(_xlfn.TEXTJOIN("", TRUE, AQ531:AV531))</f>
        <v>30313031013</v>
      </c>
      <c r="AX531">
        <v>30313031013</v>
      </c>
      <c r="AY531">
        <f t="shared" si="8"/>
        <v>471</v>
      </c>
      <c r="AZ531">
        <f>B531*AY531</f>
        <v>322635</v>
      </c>
    </row>
    <row r="532" spans="1:52" x14ac:dyDescent="0.25">
      <c r="A532" t="s">
        <v>949</v>
      </c>
      <c r="B532">
        <v>213</v>
      </c>
      <c r="C532" t="str">
        <f>TEXT(A532, "0")</f>
        <v>3K388</v>
      </c>
      <c r="D532" t="str">
        <f>MID($C532, 1, 1)</f>
        <v>3</v>
      </c>
      <c r="E532" t="str">
        <f>MID($C532, 2, 1)</f>
        <v>K</v>
      </c>
      <c r="F532" t="str">
        <f>MID($C532, 3, 1)</f>
        <v>3</v>
      </c>
      <c r="G532" t="str">
        <f>MID($C532, 4, 1)</f>
        <v>8</v>
      </c>
      <c r="H532" t="str">
        <f>MID($C532, 5, 1)</f>
        <v>8</v>
      </c>
      <c r="I532">
        <f>LEN($A532)-LEN(SUBSTITUTE($A532,I$1,""))</f>
        <v>0</v>
      </c>
      <c r="J532">
        <f>LEN($A532)-LEN(SUBSTITUTE($A532,J$1,""))</f>
        <v>1</v>
      </c>
      <c r="K532">
        <f>LEN($A532)-LEN(SUBSTITUTE($A532,K$1,""))</f>
        <v>0</v>
      </c>
      <c r="L532">
        <f>LEN($A532)-LEN(SUBSTITUTE($A532,L$1,""))</f>
        <v>0</v>
      </c>
      <c r="M532">
        <f>LEN($A532)-LEN(SUBSTITUTE($A532,M$1,""))</f>
        <v>0</v>
      </c>
      <c r="N532">
        <f>LEN($A532)-LEN(SUBSTITUTE($A532,N$1,""))</f>
        <v>0</v>
      </c>
      <c r="O532">
        <f>LEN($A532)-LEN(SUBSTITUTE($A532,O$1,""))</f>
        <v>2</v>
      </c>
      <c r="P532">
        <f>LEN($A532)-LEN(SUBSTITUTE($A532,P$1,""))</f>
        <v>0</v>
      </c>
      <c r="Q532">
        <f>LEN($A532)-LEN(SUBSTITUTE($A532,Q$1,""))</f>
        <v>0</v>
      </c>
      <c r="R532">
        <f>LEN($A532)-LEN(SUBSTITUTE($A532,R$1,""))</f>
        <v>0</v>
      </c>
      <c r="S532">
        <f>LEN($A532)-LEN(SUBSTITUTE($A532,S$1,""))</f>
        <v>0</v>
      </c>
      <c r="T532">
        <f>LEN($A532)-LEN(SUBSTITUTE($A532,T$1,""))</f>
        <v>2</v>
      </c>
      <c r="U532">
        <f>LEN($A532)-LEN(SUBSTITUTE($A532,U$1,""))</f>
        <v>0</v>
      </c>
      <c r="V532">
        <f>I532+1</f>
        <v>1</v>
      </c>
      <c r="W532">
        <f>J532+1</f>
        <v>2</v>
      </c>
      <c r="X532">
        <f>K532+1</f>
        <v>1</v>
      </c>
      <c r="Y532">
        <f>L532+1</f>
        <v>1</v>
      </c>
      <c r="Z532">
        <f>M532+1</f>
        <v>1</v>
      </c>
      <c r="AA532">
        <f>N532+1</f>
        <v>1</v>
      </c>
      <c r="AB532">
        <f>O532+1</f>
        <v>3</v>
      </c>
      <c r="AC532">
        <f>P532+1</f>
        <v>1</v>
      </c>
      <c r="AD532">
        <f>Q532+1</f>
        <v>1</v>
      </c>
      <c r="AE532">
        <f>R532+1</f>
        <v>1</v>
      </c>
      <c r="AF532">
        <f>S532+1</f>
        <v>1</v>
      </c>
      <c r="AG532">
        <f>T532+1</f>
        <v>3</v>
      </c>
      <c r="AH532">
        <f>U532+1</f>
        <v>1</v>
      </c>
      <c r="AI532">
        <f>PRODUCT(V532:AH532)</f>
        <v>18</v>
      </c>
      <c r="AJ532" t="b">
        <f>AI532=6</f>
        <v>0</v>
      </c>
      <c r="AK532" t="b">
        <f>AI532=10</f>
        <v>0</v>
      </c>
      <c r="AL532" t="b">
        <f>AI532=12</f>
        <v>0</v>
      </c>
      <c r="AM532" t="b">
        <f>AI532=16</f>
        <v>0</v>
      </c>
      <c r="AN532" t="b">
        <f>AI532=18</f>
        <v>1</v>
      </c>
      <c r="AO532" t="b">
        <f>AI532=24</f>
        <v>0</v>
      </c>
      <c r="AP532" t="b">
        <f>AI532=32</f>
        <v>0</v>
      </c>
      <c r="AQ532" t="str">
        <f>IF(AI532=6,"7",IF(AI532=10,"6",IF(AI532=12,"5",
IF(AI532=16,"4",IF(AI532=18,"3",IF(AI532=24,"2",IF(AI532=32,"1","0"))))))
)</f>
        <v>3</v>
      </c>
      <c r="AR532" t="str">
        <f>_xlfn.XLOOKUP(D532, $BF$1:$BR$1, $BF$2:$BR$2)</f>
        <v>03</v>
      </c>
      <c r="AS532" t="str">
        <f>_xlfn.XLOOKUP(E532, $BF$1:$BR$1, $BF$2:$BR$2)</f>
        <v>13</v>
      </c>
      <c r="AT532" t="str">
        <f>_xlfn.XLOOKUP(F532, $BF$1:$BR$1, $BF$2:$BR$2)</f>
        <v>03</v>
      </c>
      <c r="AU532" t="str">
        <f>_xlfn.XLOOKUP(G532, $BF$1:$BR$1, $BF$2:$BR$2)</f>
        <v>08</v>
      </c>
      <c r="AV532" t="str">
        <f>_xlfn.XLOOKUP(H532, $BF$1:$BR$1, $BF$2:$BR$2)</f>
        <v>08</v>
      </c>
      <c r="AW532">
        <f>VALUE(_xlfn.TEXTJOIN("", TRUE, AQ532:AV532))</f>
        <v>30313030808</v>
      </c>
      <c r="AX532">
        <v>30313030808</v>
      </c>
      <c r="AY532">
        <f t="shared" si="8"/>
        <v>470</v>
      </c>
      <c r="AZ532">
        <f>B532*AY532</f>
        <v>100110</v>
      </c>
    </row>
    <row r="533" spans="1:52" x14ac:dyDescent="0.25">
      <c r="A533" t="s">
        <v>471</v>
      </c>
      <c r="B533">
        <v>758</v>
      </c>
      <c r="C533" t="str">
        <f>TEXT(A533, "0")</f>
        <v>3JKK3</v>
      </c>
      <c r="D533" t="str">
        <f>MID($C533, 1, 1)</f>
        <v>3</v>
      </c>
      <c r="E533" t="str">
        <f>MID($C533, 2, 1)</f>
        <v>J</v>
      </c>
      <c r="F533" t="str">
        <f>MID($C533, 3, 1)</f>
        <v>K</v>
      </c>
      <c r="G533" t="str">
        <f>MID($C533, 4, 1)</f>
        <v>K</v>
      </c>
      <c r="H533" t="str">
        <f>MID($C533, 5, 1)</f>
        <v>3</v>
      </c>
      <c r="I533">
        <f>LEN($A533)-LEN(SUBSTITUTE($A533,I$1,""))</f>
        <v>0</v>
      </c>
      <c r="J533">
        <f>LEN($A533)-LEN(SUBSTITUTE($A533,J$1,""))</f>
        <v>2</v>
      </c>
      <c r="K533">
        <f>LEN($A533)-LEN(SUBSTITUTE($A533,K$1,""))</f>
        <v>0</v>
      </c>
      <c r="L533">
        <f>LEN($A533)-LEN(SUBSTITUTE($A533,L$1,""))</f>
        <v>1</v>
      </c>
      <c r="M533">
        <f>LEN($A533)-LEN(SUBSTITUTE($A533,M$1,""))</f>
        <v>0</v>
      </c>
      <c r="N533">
        <f>LEN($A533)-LEN(SUBSTITUTE($A533,N$1,""))</f>
        <v>0</v>
      </c>
      <c r="O533">
        <f>LEN($A533)-LEN(SUBSTITUTE($A533,O$1,""))</f>
        <v>0</v>
      </c>
      <c r="P533">
        <f>LEN($A533)-LEN(SUBSTITUTE($A533,P$1,""))</f>
        <v>0</v>
      </c>
      <c r="Q533">
        <f>LEN($A533)-LEN(SUBSTITUTE($A533,Q$1,""))</f>
        <v>0</v>
      </c>
      <c r="R533">
        <f>LEN($A533)-LEN(SUBSTITUTE($A533,R$1,""))</f>
        <v>0</v>
      </c>
      <c r="S533">
        <f>LEN($A533)-LEN(SUBSTITUTE($A533,S$1,""))</f>
        <v>0</v>
      </c>
      <c r="T533">
        <f>LEN($A533)-LEN(SUBSTITUTE($A533,T$1,""))</f>
        <v>2</v>
      </c>
      <c r="U533">
        <f>LEN($A533)-LEN(SUBSTITUTE($A533,U$1,""))</f>
        <v>0</v>
      </c>
      <c r="V533">
        <f>I533+1</f>
        <v>1</v>
      </c>
      <c r="W533">
        <f>J533+1</f>
        <v>3</v>
      </c>
      <c r="X533">
        <f>K533+1</f>
        <v>1</v>
      </c>
      <c r="Y533">
        <f>L533+1</f>
        <v>2</v>
      </c>
      <c r="Z533">
        <f>M533+1</f>
        <v>1</v>
      </c>
      <c r="AA533">
        <f>N533+1</f>
        <v>1</v>
      </c>
      <c r="AB533">
        <f>O533+1</f>
        <v>1</v>
      </c>
      <c r="AC533">
        <f>P533+1</f>
        <v>1</v>
      </c>
      <c r="AD533">
        <f>Q533+1</f>
        <v>1</v>
      </c>
      <c r="AE533">
        <f>R533+1</f>
        <v>1</v>
      </c>
      <c r="AF533">
        <f>S533+1</f>
        <v>1</v>
      </c>
      <c r="AG533">
        <f>T533+1</f>
        <v>3</v>
      </c>
      <c r="AH533">
        <f>U533+1</f>
        <v>1</v>
      </c>
      <c r="AI533">
        <f>PRODUCT(V533:AH533)</f>
        <v>18</v>
      </c>
      <c r="AJ533" t="b">
        <f>AI533=6</f>
        <v>0</v>
      </c>
      <c r="AK533" t="b">
        <f>AI533=10</f>
        <v>0</v>
      </c>
      <c r="AL533" t="b">
        <f>AI533=12</f>
        <v>0</v>
      </c>
      <c r="AM533" t="b">
        <f>AI533=16</f>
        <v>0</v>
      </c>
      <c r="AN533" t="b">
        <f>AI533=18</f>
        <v>1</v>
      </c>
      <c r="AO533" t="b">
        <f>AI533=24</f>
        <v>0</v>
      </c>
      <c r="AP533" t="b">
        <f>AI533=32</f>
        <v>0</v>
      </c>
      <c r="AQ533" t="str">
        <f>IF(AI533=6,"7",IF(AI533=10,"6",IF(AI533=12,"5",
IF(AI533=16,"4",IF(AI533=18,"3",IF(AI533=24,"2",IF(AI533=32,"1","0"))))))
)</f>
        <v>3</v>
      </c>
      <c r="AR533" t="str">
        <f>_xlfn.XLOOKUP(D533, $BF$1:$BR$1, $BF$2:$BR$2)</f>
        <v>03</v>
      </c>
      <c r="AS533" t="str">
        <f>_xlfn.XLOOKUP(E533, $BF$1:$BR$1, $BF$2:$BR$2)</f>
        <v>11</v>
      </c>
      <c r="AT533" t="str">
        <f>_xlfn.XLOOKUP(F533, $BF$1:$BR$1, $BF$2:$BR$2)</f>
        <v>13</v>
      </c>
      <c r="AU533" t="str">
        <f>_xlfn.XLOOKUP(G533, $BF$1:$BR$1, $BF$2:$BR$2)</f>
        <v>13</v>
      </c>
      <c r="AV533" t="str">
        <f>_xlfn.XLOOKUP(H533, $BF$1:$BR$1, $BF$2:$BR$2)</f>
        <v>03</v>
      </c>
      <c r="AW533">
        <f>VALUE(_xlfn.TEXTJOIN("", TRUE, AQ533:AV533))</f>
        <v>30311131303</v>
      </c>
      <c r="AX533">
        <v>30311131303</v>
      </c>
      <c r="AY533">
        <f t="shared" si="8"/>
        <v>469</v>
      </c>
      <c r="AZ533">
        <f>B533*AY533</f>
        <v>355502</v>
      </c>
    </row>
    <row r="534" spans="1:52" x14ac:dyDescent="0.25">
      <c r="A534" t="s">
        <v>716</v>
      </c>
      <c r="B534">
        <v>120</v>
      </c>
      <c r="C534" t="str">
        <f>TEXT(A534, "0")</f>
        <v>3T5T3</v>
      </c>
      <c r="D534" t="str">
        <f>MID($C534, 1, 1)</f>
        <v>3</v>
      </c>
      <c r="E534" t="str">
        <f>MID($C534, 2, 1)</f>
        <v>T</v>
      </c>
      <c r="F534" t="str">
        <f>MID($C534, 3, 1)</f>
        <v>5</v>
      </c>
      <c r="G534" t="str">
        <f>MID($C534, 4, 1)</f>
        <v>T</v>
      </c>
      <c r="H534" t="str">
        <f>MID($C534, 5, 1)</f>
        <v>3</v>
      </c>
      <c r="I534">
        <f>LEN($A534)-LEN(SUBSTITUTE($A534,I$1,""))</f>
        <v>0</v>
      </c>
      <c r="J534">
        <f>LEN($A534)-LEN(SUBSTITUTE($A534,J$1,""))</f>
        <v>0</v>
      </c>
      <c r="K534">
        <f>LEN($A534)-LEN(SUBSTITUTE($A534,K$1,""))</f>
        <v>0</v>
      </c>
      <c r="L534">
        <f>LEN($A534)-LEN(SUBSTITUTE($A534,L$1,""))</f>
        <v>0</v>
      </c>
      <c r="M534">
        <f>LEN($A534)-LEN(SUBSTITUTE($A534,M$1,""))</f>
        <v>2</v>
      </c>
      <c r="N534">
        <f>LEN($A534)-LEN(SUBSTITUTE($A534,N$1,""))</f>
        <v>0</v>
      </c>
      <c r="O534">
        <f>LEN($A534)-LEN(SUBSTITUTE($A534,O$1,""))</f>
        <v>0</v>
      </c>
      <c r="P534">
        <f>LEN($A534)-LEN(SUBSTITUTE($A534,P$1,""))</f>
        <v>0</v>
      </c>
      <c r="Q534">
        <f>LEN($A534)-LEN(SUBSTITUTE($A534,Q$1,""))</f>
        <v>0</v>
      </c>
      <c r="R534">
        <f>LEN($A534)-LEN(SUBSTITUTE($A534,R$1,""))</f>
        <v>1</v>
      </c>
      <c r="S534">
        <f>LEN($A534)-LEN(SUBSTITUTE($A534,S$1,""))</f>
        <v>0</v>
      </c>
      <c r="T534">
        <f>LEN($A534)-LEN(SUBSTITUTE($A534,T$1,""))</f>
        <v>2</v>
      </c>
      <c r="U534">
        <f>LEN($A534)-LEN(SUBSTITUTE($A534,U$1,""))</f>
        <v>0</v>
      </c>
      <c r="V534">
        <f>I534+1</f>
        <v>1</v>
      </c>
      <c r="W534">
        <f>J534+1</f>
        <v>1</v>
      </c>
      <c r="X534">
        <f>K534+1</f>
        <v>1</v>
      </c>
      <c r="Y534">
        <f>L534+1</f>
        <v>1</v>
      </c>
      <c r="Z534">
        <f>M534+1</f>
        <v>3</v>
      </c>
      <c r="AA534">
        <f>N534+1</f>
        <v>1</v>
      </c>
      <c r="AB534">
        <f>O534+1</f>
        <v>1</v>
      </c>
      <c r="AC534">
        <f>P534+1</f>
        <v>1</v>
      </c>
      <c r="AD534">
        <f>Q534+1</f>
        <v>1</v>
      </c>
      <c r="AE534">
        <f>R534+1</f>
        <v>2</v>
      </c>
      <c r="AF534">
        <f>S534+1</f>
        <v>1</v>
      </c>
      <c r="AG534">
        <f>T534+1</f>
        <v>3</v>
      </c>
      <c r="AH534">
        <f>U534+1</f>
        <v>1</v>
      </c>
      <c r="AI534">
        <f>PRODUCT(V534:AH534)</f>
        <v>18</v>
      </c>
      <c r="AJ534" t="b">
        <f>AI534=6</f>
        <v>0</v>
      </c>
      <c r="AK534" t="b">
        <f>AI534=10</f>
        <v>0</v>
      </c>
      <c r="AL534" t="b">
        <f>AI534=12</f>
        <v>0</v>
      </c>
      <c r="AM534" t="b">
        <f>AI534=16</f>
        <v>0</v>
      </c>
      <c r="AN534" t="b">
        <f>AI534=18</f>
        <v>1</v>
      </c>
      <c r="AO534" t="b">
        <f>AI534=24</f>
        <v>0</v>
      </c>
      <c r="AP534" t="b">
        <f>AI534=32</f>
        <v>0</v>
      </c>
      <c r="AQ534" t="str">
        <f>IF(AI534=6,"7",IF(AI534=10,"6",IF(AI534=12,"5",
IF(AI534=16,"4",IF(AI534=18,"3",IF(AI534=24,"2",IF(AI534=32,"1","0"))))))
)</f>
        <v>3</v>
      </c>
      <c r="AR534" t="str">
        <f>_xlfn.XLOOKUP(D534, $BF$1:$BR$1, $BF$2:$BR$2)</f>
        <v>03</v>
      </c>
      <c r="AS534" t="str">
        <f>_xlfn.XLOOKUP(E534, $BF$1:$BR$1, $BF$2:$BR$2)</f>
        <v>10</v>
      </c>
      <c r="AT534" t="str">
        <f>_xlfn.XLOOKUP(F534, $BF$1:$BR$1, $BF$2:$BR$2)</f>
        <v>05</v>
      </c>
      <c r="AU534" t="str">
        <f>_xlfn.XLOOKUP(G534, $BF$1:$BR$1, $BF$2:$BR$2)</f>
        <v>10</v>
      </c>
      <c r="AV534" t="str">
        <f>_xlfn.XLOOKUP(H534, $BF$1:$BR$1, $BF$2:$BR$2)</f>
        <v>03</v>
      </c>
      <c r="AW534">
        <f>VALUE(_xlfn.TEXTJOIN("", TRUE, AQ534:AV534))</f>
        <v>30310051003</v>
      </c>
      <c r="AX534">
        <v>30310051003</v>
      </c>
      <c r="AY534">
        <f t="shared" si="8"/>
        <v>468</v>
      </c>
      <c r="AZ534">
        <f>B534*AY534</f>
        <v>56160</v>
      </c>
    </row>
    <row r="535" spans="1:52" x14ac:dyDescent="0.25">
      <c r="A535" t="s">
        <v>545</v>
      </c>
      <c r="B535">
        <v>2</v>
      </c>
      <c r="C535" t="str">
        <f>TEXT(A535, "0")</f>
        <v>38853</v>
      </c>
      <c r="D535" t="str">
        <f>MID($C535, 1, 1)</f>
        <v>3</v>
      </c>
      <c r="E535" t="str">
        <f>MID($C535, 2, 1)</f>
        <v>8</v>
      </c>
      <c r="F535" t="str">
        <f>MID($C535, 3, 1)</f>
        <v>8</v>
      </c>
      <c r="G535" t="str">
        <f>MID($C535, 4, 1)</f>
        <v>5</v>
      </c>
      <c r="H535" t="str">
        <f>MID($C535, 5, 1)</f>
        <v>3</v>
      </c>
      <c r="I535">
        <f>LEN($A535)-LEN(SUBSTITUTE($A535,I$1,""))</f>
        <v>0</v>
      </c>
      <c r="J535">
        <f>LEN($A535)-LEN(SUBSTITUTE($A535,J$1,""))</f>
        <v>0</v>
      </c>
      <c r="K535">
        <f>LEN($A535)-LEN(SUBSTITUTE($A535,K$1,""))</f>
        <v>0</v>
      </c>
      <c r="L535">
        <f>LEN($A535)-LEN(SUBSTITUTE($A535,L$1,""))</f>
        <v>0</v>
      </c>
      <c r="M535">
        <f>LEN($A535)-LEN(SUBSTITUTE($A535,M$1,""))</f>
        <v>0</v>
      </c>
      <c r="N535">
        <f>LEN($A535)-LEN(SUBSTITUTE($A535,N$1,""))</f>
        <v>0</v>
      </c>
      <c r="O535">
        <f>LEN($A535)-LEN(SUBSTITUTE($A535,O$1,""))</f>
        <v>2</v>
      </c>
      <c r="P535">
        <f>LEN($A535)-LEN(SUBSTITUTE($A535,P$1,""))</f>
        <v>0</v>
      </c>
      <c r="Q535">
        <f>LEN($A535)-LEN(SUBSTITUTE($A535,Q$1,""))</f>
        <v>0</v>
      </c>
      <c r="R535">
        <f>LEN($A535)-LEN(SUBSTITUTE($A535,R$1,""))</f>
        <v>1</v>
      </c>
      <c r="S535">
        <f>LEN($A535)-LEN(SUBSTITUTE($A535,S$1,""))</f>
        <v>0</v>
      </c>
      <c r="T535">
        <f>LEN($A535)-LEN(SUBSTITUTE($A535,T$1,""))</f>
        <v>2</v>
      </c>
      <c r="U535">
        <f>LEN($A535)-LEN(SUBSTITUTE($A535,U$1,""))</f>
        <v>0</v>
      </c>
      <c r="V535">
        <f>I535+1</f>
        <v>1</v>
      </c>
      <c r="W535">
        <f>J535+1</f>
        <v>1</v>
      </c>
      <c r="X535">
        <f>K535+1</f>
        <v>1</v>
      </c>
      <c r="Y535">
        <f>L535+1</f>
        <v>1</v>
      </c>
      <c r="Z535">
        <f>M535+1</f>
        <v>1</v>
      </c>
      <c r="AA535">
        <f>N535+1</f>
        <v>1</v>
      </c>
      <c r="AB535">
        <f>O535+1</f>
        <v>3</v>
      </c>
      <c r="AC535">
        <f>P535+1</f>
        <v>1</v>
      </c>
      <c r="AD535">
        <f>Q535+1</f>
        <v>1</v>
      </c>
      <c r="AE535">
        <f>R535+1</f>
        <v>2</v>
      </c>
      <c r="AF535">
        <f>S535+1</f>
        <v>1</v>
      </c>
      <c r="AG535">
        <f>T535+1</f>
        <v>3</v>
      </c>
      <c r="AH535">
        <f>U535+1</f>
        <v>1</v>
      </c>
      <c r="AI535">
        <f>PRODUCT(V535:AH535)</f>
        <v>18</v>
      </c>
      <c r="AJ535" t="b">
        <f>AI535=6</f>
        <v>0</v>
      </c>
      <c r="AK535" t="b">
        <f>AI535=10</f>
        <v>0</v>
      </c>
      <c r="AL535" t="b">
        <f>AI535=12</f>
        <v>0</v>
      </c>
      <c r="AM535" t="b">
        <f>AI535=16</f>
        <v>0</v>
      </c>
      <c r="AN535" t="b">
        <f>AI535=18</f>
        <v>1</v>
      </c>
      <c r="AO535" t="b">
        <f>AI535=24</f>
        <v>0</v>
      </c>
      <c r="AP535" t="b">
        <f>AI535=32</f>
        <v>0</v>
      </c>
      <c r="AQ535" t="str">
        <f>IF(AI535=6,"7",IF(AI535=10,"6",IF(AI535=12,"5",
IF(AI535=16,"4",IF(AI535=18,"3",IF(AI535=24,"2",IF(AI535=32,"1","0"))))))
)</f>
        <v>3</v>
      </c>
      <c r="AR535" t="str">
        <f>_xlfn.XLOOKUP(D535, $BF$1:$BR$1, $BF$2:$BR$2)</f>
        <v>03</v>
      </c>
      <c r="AS535" t="str">
        <f>_xlfn.XLOOKUP(E535, $BF$1:$BR$1, $BF$2:$BR$2)</f>
        <v>08</v>
      </c>
      <c r="AT535" t="str">
        <f>_xlfn.XLOOKUP(F535, $BF$1:$BR$1, $BF$2:$BR$2)</f>
        <v>08</v>
      </c>
      <c r="AU535" t="str">
        <f>_xlfn.XLOOKUP(G535, $BF$1:$BR$1, $BF$2:$BR$2)</f>
        <v>05</v>
      </c>
      <c r="AV535" t="str">
        <f>_xlfn.XLOOKUP(H535, $BF$1:$BR$1, $BF$2:$BR$2)</f>
        <v>03</v>
      </c>
      <c r="AW535">
        <f>VALUE(_xlfn.TEXTJOIN("", TRUE, AQ535:AV535))</f>
        <v>30308080503</v>
      </c>
      <c r="AX535">
        <v>30308080503</v>
      </c>
      <c r="AY535">
        <f t="shared" si="8"/>
        <v>467</v>
      </c>
      <c r="AZ535">
        <f>B535*AY535</f>
        <v>934</v>
      </c>
    </row>
    <row r="536" spans="1:52" x14ac:dyDescent="0.25">
      <c r="A536" t="s">
        <v>804</v>
      </c>
      <c r="B536">
        <v>139</v>
      </c>
      <c r="C536" t="str">
        <f>TEXT(A536, "0")</f>
        <v>383Q8</v>
      </c>
      <c r="D536" t="str">
        <f>MID($C536, 1, 1)</f>
        <v>3</v>
      </c>
      <c r="E536" t="str">
        <f>MID($C536, 2, 1)</f>
        <v>8</v>
      </c>
      <c r="F536" t="str">
        <f>MID($C536, 3, 1)</f>
        <v>3</v>
      </c>
      <c r="G536" t="str">
        <f>MID($C536, 4, 1)</f>
        <v>Q</v>
      </c>
      <c r="H536" t="str">
        <f>MID($C536, 5, 1)</f>
        <v>8</v>
      </c>
      <c r="I536">
        <f>LEN($A536)-LEN(SUBSTITUTE($A536,I$1,""))</f>
        <v>0</v>
      </c>
      <c r="J536">
        <f>LEN($A536)-LEN(SUBSTITUTE($A536,J$1,""))</f>
        <v>0</v>
      </c>
      <c r="K536">
        <f>LEN($A536)-LEN(SUBSTITUTE($A536,K$1,""))</f>
        <v>1</v>
      </c>
      <c r="L536">
        <f>LEN($A536)-LEN(SUBSTITUTE($A536,L$1,""))</f>
        <v>0</v>
      </c>
      <c r="M536">
        <f>LEN($A536)-LEN(SUBSTITUTE($A536,M$1,""))</f>
        <v>0</v>
      </c>
      <c r="N536">
        <f>LEN($A536)-LEN(SUBSTITUTE($A536,N$1,""))</f>
        <v>0</v>
      </c>
      <c r="O536">
        <f>LEN($A536)-LEN(SUBSTITUTE($A536,O$1,""))</f>
        <v>2</v>
      </c>
      <c r="P536">
        <f>LEN($A536)-LEN(SUBSTITUTE($A536,P$1,""))</f>
        <v>0</v>
      </c>
      <c r="Q536">
        <f>LEN($A536)-LEN(SUBSTITUTE($A536,Q$1,""))</f>
        <v>0</v>
      </c>
      <c r="R536">
        <f>LEN($A536)-LEN(SUBSTITUTE($A536,R$1,""))</f>
        <v>0</v>
      </c>
      <c r="S536">
        <f>LEN($A536)-LEN(SUBSTITUTE($A536,S$1,""))</f>
        <v>0</v>
      </c>
      <c r="T536">
        <f>LEN($A536)-LEN(SUBSTITUTE($A536,T$1,""))</f>
        <v>2</v>
      </c>
      <c r="U536">
        <f>LEN($A536)-LEN(SUBSTITUTE($A536,U$1,""))</f>
        <v>0</v>
      </c>
      <c r="V536">
        <f>I536+1</f>
        <v>1</v>
      </c>
      <c r="W536">
        <f>J536+1</f>
        <v>1</v>
      </c>
      <c r="X536">
        <f>K536+1</f>
        <v>2</v>
      </c>
      <c r="Y536">
        <f>L536+1</f>
        <v>1</v>
      </c>
      <c r="Z536">
        <f>M536+1</f>
        <v>1</v>
      </c>
      <c r="AA536">
        <f>N536+1</f>
        <v>1</v>
      </c>
      <c r="AB536">
        <f>O536+1</f>
        <v>3</v>
      </c>
      <c r="AC536">
        <f>P536+1</f>
        <v>1</v>
      </c>
      <c r="AD536">
        <f>Q536+1</f>
        <v>1</v>
      </c>
      <c r="AE536">
        <f>R536+1</f>
        <v>1</v>
      </c>
      <c r="AF536">
        <f>S536+1</f>
        <v>1</v>
      </c>
      <c r="AG536">
        <f>T536+1</f>
        <v>3</v>
      </c>
      <c r="AH536">
        <f>U536+1</f>
        <v>1</v>
      </c>
      <c r="AI536">
        <f>PRODUCT(V536:AH536)</f>
        <v>18</v>
      </c>
      <c r="AJ536" t="b">
        <f>AI536=6</f>
        <v>0</v>
      </c>
      <c r="AK536" t="b">
        <f>AI536=10</f>
        <v>0</v>
      </c>
      <c r="AL536" t="b">
        <f>AI536=12</f>
        <v>0</v>
      </c>
      <c r="AM536" t="b">
        <f>AI536=16</f>
        <v>0</v>
      </c>
      <c r="AN536" t="b">
        <f>AI536=18</f>
        <v>1</v>
      </c>
      <c r="AO536" t="b">
        <f>AI536=24</f>
        <v>0</v>
      </c>
      <c r="AP536" t="b">
        <f>AI536=32</f>
        <v>0</v>
      </c>
      <c r="AQ536" t="str">
        <f>IF(AI536=6,"7",IF(AI536=10,"6",IF(AI536=12,"5",
IF(AI536=16,"4",IF(AI536=18,"3",IF(AI536=24,"2",IF(AI536=32,"1","0"))))))
)</f>
        <v>3</v>
      </c>
      <c r="AR536" t="str">
        <f>_xlfn.XLOOKUP(D536, $BF$1:$BR$1, $BF$2:$BR$2)</f>
        <v>03</v>
      </c>
      <c r="AS536" t="str">
        <f>_xlfn.XLOOKUP(E536, $BF$1:$BR$1, $BF$2:$BR$2)</f>
        <v>08</v>
      </c>
      <c r="AT536" t="str">
        <f>_xlfn.XLOOKUP(F536, $BF$1:$BR$1, $BF$2:$BR$2)</f>
        <v>03</v>
      </c>
      <c r="AU536" t="str">
        <f>_xlfn.XLOOKUP(G536, $BF$1:$BR$1, $BF$2:$BR$2)</f>
        <v>12</v>
      </c>
      <c r="AV536" t="str">
        <f>_xlfn.XLOOKUP(H536, $BF$1:$BR$1, $BF$2:$BR$2)</f>
        <v>08</v>
      </c>
      <c r="AW536">
        <f>VALUE(_xlfn.TEXTJOIN("", TRUE, AQ536:AV536))</f>
        <v>30308031208</v>
      </c>
      <c r="AX536">
        <v>30308031208</v>
      </c>
      <c r="AY536">
        <f t="shared" si="8"/>
        <v>466</v>
      </c>
      <c r="AZ536">
        <f>B536*AY536</f>
        <v>64774</v>
      </c>
    </row>
    <row r="537" spans="1:52" x14ac:dyDescent="0.25">
      <c r="A537" t="s">
        <v>98</v>
      </c>
      <c r="B537">
        <v>673</v>
      </c>
      <c r="C537" t="str">
        <f>TEXT(A537, "0")</f>
        <v>37736</v>
      </c>
      <c r="D537" t="str">
        <f>MID($C537, 1, 1)</f>
        <v>3</v>
      </c>
      <c r="E537" t="str">
        <f>MID($C537, 2, 1)</f>
        <v>7</v>
      </c>
      <c r="F537" t="str">
        <f>MID($C537, 3, 1)</f>
        <v>7</v>
      </c>
      <c r="G537" t="str">
        <f>MID($C537, 4, 1)</f>
        <v>3</v>
      </c>
      <c r="H537" t="str">
        <f>MID($C537, 5, 1)</f>
        <v>6</v>
      </c>
      <c r="I537">
        <f>LEN($A537)-LEN(SUBSTITUTE($A537,I$1,""))</f>
        <v>0</v>
      </c>
      <c r="J537">
        <f>LEN($A537)-LEN(SUBSTITUTE($A537,J$1,""))</f>
        <v>0</v>
      </c>
      <c r="K537">
        <f>LEN($A537)-LEN(SUBSTITUTE($A537,K$1,""))</f>
        <v>0</v>
      </c>
      <c r="L537">
        <f>LEN($A537)-LEN(SUBSTITUTE($A537,L$1,""))</f>
        <v>0</v>
      </c>
      <c r="M537">
        <f>LEN($A537)-LEN(SUBSTITUTE($A537,M$1,""))</f>
        <v>0</v>
      </c>
      <c r="N537">
        <f>LEN($A537)-LEN(SUBSTITUTE($A537,N$1,""))</f>
        <v>0</v>
      </c>
      <c r="O537">
        <f>LEN($A537)-LEN(SUBSTITUTE($A537,O$1,""))</f>
        <v>0</v>
      </c>
      <c r="P537">
        <f>LEN($A537)-LEN(SUBSTITUTE($A537,P$1,""))</f>
        <v>2</v>
      </c>
      <c r="Q537">
        <f>LEN($A537)-LEN(SUBSTITUTE($A537,Q$1,""))</f>
        <v>1</v>
      </c>
      <c r="R537">
        <f>LEN($A537)-LEN(SUBSTITUTE($A537,R$1,""))</f>
        <v>0</v>
      </c>
      <c r="S537">
        <f>LEN($A537)-LEN(SUBSTITUTE($A537,S$1,""))</f>
        <v>0</v>
      </c>
      <c r="T537">
        <f>LEN($A537)-LEN(SUBSTITUTE($A537,T$1,""))</f>
        <v>2</v>
      </c>
      <c r="U537">
        <f>LEN($A537)-LEN(SUBSTITUTE($A537,U$1,""))</f>
        <v>0</v>
      </c>
      <c r="V537">
        <f>I537+1</f>
        <v>1</v>
      </c>
      <c r="W537">
        <f>J537+1</f>
        <v>1</v>
      </c>
      <c r="X537">
        <f>K537+1</f>
        <v>1</v>
      </c>
      <c r="Y537">
        <f>L537+1</f>
        <v>1</v>
      </c>
      <c r="Z537">
        <f>M537+1</f>
        <v>1</v>
      </c>
      <c r="AA537">
        <f>N537+1</f>
        <v>1</v>
      </c>
      <c r="AB537">
        <f>O537+1</f>
        <v>1</v>
      </c>
      <c r="AC537">
        <f>P537+1</f>
        <v>3</v>
      </c>
      <c r="AD537">
        <f>Q537+1</f>
        <v>2</v>
      </c>
      <c r="AE537">
        <f>R537+1</f>
        <v>1</v>
      </c>
      <c r="AF537">
        <f>S537+1</f>
        <v>1</v>
      </c>
      <c r="AG537">
        <f>T537+1</f>
        <v>3</v>
      </c>
      <c r="AH537">
        <f>U537+1</f>
        <v>1</v>
      </c>
      <c r="AI537">
        <f>PRODUCT(V537:AH537)</f>
        <v>18</v>
      </c>
      <c r="AJ537" t="b">
        <f>AI537=6</f>
        <v>0</v>
      </c>
      <c r="AK537" t="b">
        <f>AI537=10</f>
        <v>0</v>
      </c>
      <c r="AL537" t="b">
        <f>AI537=12</f>
        <v>0</v>
      </c>
      <c r="AM537" t="b">
        <f>AI537=16</f>
        <v>0</v>
      </c>
      <c r="AN537" t="b">
        <f>AI537=18</f>
        <v>1</v>
      </c>
      <c r="AO537" t="b">
        <f>AI537=24</f>
        <v>0</v>
      </c>
      <c r="AP537" t="b">
        <f>AI537=32</f>
        <v>0</v>
      </c>
      <c r="AQ537" t="str">
        <f>IF(AI537=6,"7",IF(AI537=10,"6",IF(AI537=12,"5",
IF(AI537=16,"4",IF(AI537=18,"3",IF(AI537=24,"2",IF(AI537=32,"1","0"))))))
)</f>
        <v>3</v>
      </c>
      <c r="AR537" t="str">
        <f>_xlfn.XLOOKUP(D537, $BF$1:$BR$1, $BF$2:$BR$2)</f>
        <v>03</v>
      </c>
      <c r="AS537" t="str">
        <f>_xlfn.XLOOKUP(E537, $BF$1:$BR$1, $BF$2:$BR$2)</f>
        <v>07</v>
      </c>
      <c r="AT537" t="str">
        <f>_xlfn.XLOOKUP(F537, $BF$1:$BR$1, $BF$2:$BR$2)</f>
        <v>07</v>
      </c>
      <c r="AU537" t="str">
        <f>_xlfn.XLOOKUP(G537, $BF$1:$BR$1, $BF$2:$BR$2)</f>
        <v>03</v>
      </c>
      <c r="AV537" t="str">
        <f>_xlfn.XLOOKUP(H537, $BF$1:$BR$1, $BF$2:$BR$2)</f>
        <v>06</v>
      </c>
      <c r="AW537">
        <f>VALUE(_xlfn.TEXTJOIN("", TRUE, AQ537:AV537))</f>
        <v>30307070306</v>
      </c>
      <c r="AX537">
        <v>30307070306</v>
      </c>
      <c r="AY537">
        <f t="shared" si="8"/>
        <v>465</v>
      </c>
      <c r="AZ537">
        <f>B537*AY537</f>
        <v>312945</v>
      </c>
    </row>
    <row r="538" spans="1:52" x14ac:dyDescent="0.25">
      <c r="A538" t="s">
        <v>827</v>
      </c>
      <c r="B538">
        <v>4</v>
      </c>
      <c r="C538" t="str">
        <f>TEXT(A538, "0")</f>
        <v>36J36</v>
      </c>
      <c r="D538" t="str">
        <f>MID($C538, 1, 1)</f>
        <v>3</v>
      </c>
      <c r="E538" t="str">
        <f>MID($C538, 2, 1)</f>
        <v>6</v>
      </c>
      <c r="F538" t="str">
        <f>MID($C538, 3, 1)</f>
        <v>J</v>
      </c>
      <c r="G538" t="str">
        <f>MID($C538, 4, 1)</f>
        <v>3</v>
      </c>
      <c r="H538" t="str">
        <f>MID($C538, 5, 1)</f>
        <v>6</v>
      </c>
      <c r="I538">
        <f>LEN($A538)-LEN(SUBSTITUTE($A538,I$1,""))</f>
        <v>0</v>
      </c>
      <c r="J538">
        <f>LEN($A538)-LEN(SUBSTITUTE($A538,J$1,""))</f>
        <v>0</v>
      </c>
      <c r="K538">
        <f>LEN($A538)-LEN(SUBSTITUTE($A538,K$1,""))</f>
        <v>0</v>
      </c>
      <c r="L538">
        <f>LEN($A538)-LEN(SUBSTITUTE($A538,L$1,""))</f>
        <v>1</v>
      </c>
      <c r="M538">
        <f>LEN($A538)-LEN(SUBSTITUTE($A538,M$1,""))</f>
        <v>0</v>
      </c>
      <c r="N538">
        <f>LEN($A538)-LEN(SUBSTITUTE($A538,N$1,""))</f>
        <v>0</v>
      </c>
      <c r="O538">
        <f>LEN($A538)-LEN(SUBSTITUTE($A538,O$1,""))</f>
        <v>0</v>
      </c>
      <c r="P538">
        <f>LEN($A538)-LEN(SUBSTITUTE($A538,P$1,""))</f>
        <v>0</v>
      </c>
      <c r="Q538">
        <f>LEN($A538)-LEN(SUBSTITUTE($A538,Q$1,""))</f>
        <v>2</v>
      </c>
      <c r="R538">
        <f>LEN($A538)-LEN(SUBSTITUTE($A538,R$1,""))</f>
        <v>0</v>
      </c>
      <c r="S538">
        <f>LEN($A538)-LEN(SUBSTITUTE($A538,S$1,""))</f>
        <v>0</v>
      </c>
      <c r="T538">
        <f>LEN($A538)-LEN(SUBSTITUTE($A538,T$1,""))</f>
        <v>2</v>
      </c>
      <c r="U538">
        <f>LEN($A538)-LEN(SUBSTITUTE($A538,U$1,""))</f>
        <v>0</v>
      </c>
      <c r="V538">
        <f>I538+1</f>
        <v>1</v>
      </c>
      <c r="W538">
        <f>J538+1</f>
        <v>1</v>
      </c>
      <c r="X538">
        <f>K538+1</f>
        <v>1</v>
      </c>
      <c r="Y538">
        <f>L538+1</f>
        <v>2</v>
      </c>
      <c r="Z538">
        <f>M538+1</f>
        <v>1</v>
      </c>
      <c r="AA538">
        <f>N538+1</f>
        <v>1</v>
      </c>
      <c r="AB538">
        <f>O538+1</f>
        <v>1</v>
      </c>
      <c r="AC538">
        <f>P538+1</f>
        <v>1</v>
      </c>
      <c r="AD538">
        <f>Q538+1</f>
        <v>3</v>
      </c>
      <c r="AE538">
        <f>R538+1</f>
        <v>1</v>
      </c>
      <c r="AF538">
        <f>S538+1</f>
        <v>1</v>
      </c>
      <c r="AG538">
        <f>T538+1</f>
        <v>3</v>
      </c>
      <c r="AH538">
        <f>U538+1</f>
        <v>1</v>
      </c>
      <c r="AI538">
        <f>PRODUCT(V538:AH538)</f>
        <v>18</v>
      </c>
      <c r="AJ538" t="b">
        <f>AI538=6</f>
        <v>0</v>
      </c>
      <c r="AK538" t="b">
        <f>AI538=10</f>
        <v>0</v>
      </c>
      <c r="AL538" t="b">
        <f>AI538=12</f>
        <v>0</v>
      </c>
      <c r="AM538" t="b">
        <f>AI538=16</f>
        <v>0</v>
      </c>
      <c r="AN538" t="b">
        <f>AI538=18</f>
        <v>1</v>
      </c>
      <c r="AO538" t="b">
        <f>AI538=24</f>
        <v>0</v>
      </c>
      <c r="AP538" t="b">
        <f>AI538=32</f>
        <v>0</v>
      </c>
      <c r="AQ538" t="str">
        <f>IF(AI538=6,"7",IF(AI538=10,"6",IF(AI538=12,"5",
IF(AI538=16,"4",IF(AI538=18,"3",IF(AI538=24,"2",IF(AI538=32,"1","0"))))))
)</f>
        <v>3</v>
      </c>
      <c r="AR538" t="str">
        <f>_xlfn.XLOOKUP(D538, $BF$1:$BR$1, $BF$2:$BR$2)</f>
        <v>03</v>
      </c>
      <c r="AS538" t="str">
        <f>_xlfn.XLOOKUP(E538, $BF$1:$BR$1, $BF$2:$BR$2)</f>
        <v>06</v>
      </c>
      <c r="AT538" t="str">
        <f>_xlfn.XLOOKUP(F538, $BF$1:$BR$1, $BF$2:$BR$2)</f>
        <v>11</v>
      </c>
      <c r="AU538" t="str">
        <f>_xlfn.XLOOKUP(G538, $BF$1:$BR$1, $BF$2:$BR$2)</f>
        <v>03</v>
      </c>
      <c r="AV538" t="str">
        <f>_xlfn.XLOOKUP(H538, $BF$1:$BR$1, $BF$2:$BR$2)</f>
        <v>06</v>
      </c>
      <c r="AW538">
        <f>VALUE(_xlfn.TEXTJOIN("", TRUE, AQ538:AV538))</f>
        <v>30306110306</v>
      </c>
      <c r="AX538">
        <v>30306110306</v>
      </c>
      <c r="AY538">
        <f t="shared" si="8"/>
        <v>464</v>
      </c>
      <c r="AZ538">
        <f>B538*AY538</f>
        <v>1856</v>
      </c>
    </row>
    <row r="539" spans="1:52" x14ac:dyDescent="0.25">
      <c r="A539" t="s">
        <v>106</v>
      </c>
      <c r="B539">
        <v>891</v>
      </c>
      <c r="C539" t="str">
        <f>TEXT(A539, "0")</f>
        <v>36653</v>
      </c>
      <c r="D539" t="str">
        <f>MID($C539, 1, 1)</f>
        <v>3</v>
      </c>
      <c r="E539" t="str">
        <f>MID($C539, 2, 1)</f>
        <v>6</v>
      </c>
      <c r="F539" t="str">
        <f>MID($C539, 3, 1)</f>
        <v>6</v>
      </c>
      <c r="G539" t="str">
        <f>MID($C539, 4, 1)</f>
        <v>5</v>
      </c>
      <c r="H539" t="str">
        <f>MID($C539, 5, 1)</f>
        <v>3</v>
      </c>
      <c r="I539">
        <f>LEN($A539)-LEN(SUBSTITUTE($A539,I$1,""))</f>
        <v>0</v>
      </c>
      <c r="J539">
        <f>LEN($A539)-LEN(SUBSTITUTE($A539,J$1,""))</f>
        <v>0</v>
      </c>
      <c r="K539">
        <f>LEN($A539)-LEN(SUBSTITUTE($A539,K$1,""))</f>
        <v>0</v>
      </c>
      <c r="L539">
        <f>LEN($A539)-LEN(SUBSTITUTE($A539,L$1,""))</f>
        <v>0</v>
      </c>
      <c r="M539">
        <f>LEN($A539)-LEN(SUBSTITUTE($A539,M$1,""))</f>
        <v>0</v>
      </c>
      <c r="N539">
        <f>LEN($A539)-LEN(SUBSTITUTE($A539,N$1,""))</f>
        <v>0</v>
      </c>
      <c r="O539">
        <f>LEN($A539)-LEN(SUBSTITUTE($A539,O$1,""))</f>
        <v>0</v>
      </c>
      <c r="P539">
        <f>LEN($A539)-LEN(SUBSTITUTE($A539,P$1,""))</f>
        <v>0</v>
      </c>
      <c r="Q539">
        <f>LEN($A539)-LEN(SUBSTITUTE($A539,Q$1,""))</f>
        <v>2</v>
      </c>
      <c r="R539">
        <f>LEN($A539)-LEN(SUBSTITUTE($A539,R$1,""))</f>
        <v>1</v>
      </c>
      <c r="S539">
        <f>LEN($A539)-LEN(SUBSTITUTE($A539,S$1,""))</f>
        <v>0</v>
      </c>
      <c r="T539">
        <f>LEN($A539)-LEN(SUBSTITUTE($A539,T$1,""))</f>
        <v>2</v>
      </c>
      <c r="U539">
        <f>LEN($A539)-LEN(SUBSTITUTE($A539,U$1,""))</f>
        <v>0</v>
      </c>
      <c r="V539">
        <f>I539+1</f>
        <v>1</v>
      </c>
      <c r="W539">
        <f>J539+1</f>
        <v>1</v>
      </c>
      <c r="X539">
        <f>K539+1</f>
        <v>1</v>
      </c>
      <c r="Y539">
        <f>L539+1</f>
        <v>1</v>
      </c>
      <c r="Z539">
        <f>M539+1</f>
        <v>1</v>
      </c>
      <c r="AA539">
        <f>N539+1</f>
        <v>1</v>
      </c>
      <c r="AB539">
        <f>O539+1</f>
        <v>1</v>
      </c>
      <c r="AC539">
        <f>P539+1</f>
        <v>1</v>
      </c>
      <c r="AD539">
        <f>Q539+1</f>
        <v>3</v>
      </c>
      <c r="AE539">
        <f>R539+1</f>
        <v>2</v>
      </c>
      <c r="AF539">
        <f>S539+1</f>
        <v>1</v>
      </c>
      <c r="AG539">
        <f>T539+1</f>
        <v>3</v>
      </c>
      <c r="AH539">
        <f>U539+1</f>
        <v>1</v>
      </c>
      <c r="AI539">
        <f>PRODUCT(V539:AH539)</f>
        <v>18</v>
      </c>
      <c r="AJ539" t="b">
        <f>AI539=6</f>
        <v>0</v>
      </c>
      <c r="AK539" t="b">
        <f>AI539=10</f>
        <v>0</v>
      </c>
      <c r="AL539" t="b">
        <f>AI539=12</f>
        <v>0</v>
      </c>
      <c r="AM539" t="b">
        <f>AI539=16</f>
        <v>0</v>
      </c>
      <c r="AN539" t="b">
        <f>AI539=18</f>
        <v>1</v>
      </c>
      <c r="AO539" t="b">
        <f>AI539=24</f>
        <v>0</v>
      </c>
      <c r="AP539" t="b">
        <f>AI539=32</f>
        <v>0</v>
      </c>
      <c r="AQ539" t="str">
        <f>IF(AI539=6,"7",IF(AI539=10,"6",IF(AI539=12,"5",
IF(AI539=16,"4",IF(AI539=18,"3",IF(AI539=24,"2",IF(AI539=32,"1","0"))))))
)</f>
        <v>3</v>
      </c>
      <c r="AR539" t="str">
        <f>_xlfn.XLOOKUP(D539, $BF$1:$BR$1, $BF$2:$BR$2)</f>
        <v>03</v>
      </c>
      <c r="AS539" t="str">
        <f>_xlfn.XLOOKUP(E539, $BF$1:$BR$1, $BF$2:$BR$2)</f>
        <v>06</v>
      </c>
      <c r="AT539" t="str">
        <f>_xlfn.XLOOKUP(F539, $BF$1:$BR$1, $BF$2:$BR$2)</f>
        <v>06</v>
      </c>
      <c r="AU539" t="str">
        <f>_xlfn.XLOOKUP(G539, $BF$1:$BR$1, $BF$2:$BR$2)</f>
        <v>05</v>
      </c>
      <c r="AV539" t="str">
        <f>_xlfn.XLOOKUP(H539, $BF$1:$BR$1, $BF$2:$BR$2)</f>
        <v>03</v>
      </c>
      <c r="AW539">
        <f>VALUE(_xlfn.TEXTJOIN("", TRUE, AQ539:AV539))</f>
        <v>30306060503</v>
      </c>
      <c r="AX539">
        <v>30306060503</v>
      </c>
      <c r="AY539">
        <f t="shared" si="8"/>
        <v>463</v>
      </c>
      <c r="AZ539">
        <f>B539*AY539</f>
        <v>412533</v>
      </c>
    </row>
    <row r="540" spans="1:52" x14ac:dyDescent="0.25">
      <c r="A540" t="s">
        <v>858</v>
      </c>
      <c r="B540">
        <v>610</v>
      </c>
      <c r="C540" t="str">
        <f>TEXT(A540, "0")</f>
        <v>363AA</v>
      </c>
      <c r="D540" t="str">
        <f>MID($C540, 1, 1)</f>
        <v>3</v>
      </c>
      <c r="E540" t="str">
        <f>MID($C540, 2, 1)</f>
        <v>6</v>
      </c>
      <c r="F540" t="str">
        <f>MID($C540, 3, 1)</f>
        <v>3</v>
      </c>
      <c r="G540" t="str">
        <f>MID($C540, 4, 1)</f>
        <v>A</v>
      </c>
      <c r="H540" t="str">
        <f>MID($C540, 5, 1)</f>
        <v>A</v>
      </c>
      <c r="I540">
        <f>LEN($A540)-LEN(SUBSTITUTE($A540,I$1,""))</f>
        <v>2</v>
      </c>
      <c r="J540">
        <f>LEN($A540)-LEN(SUBSTITUTE($A540,J$1,""))</f>
        <v>0</v>
      </c>
      <c r="K540">
        <f>LEN($A540)-LEN(SUBSTITUTE($A540,K$1,""))</f>
        <v>0</v>
      </c>
      <c r="L540">
        <f>LEN($A540)-LEN(SUBSTITUTE($A540,L$1,""))</f>
        <v>0</v>
      </c>
      <c r="M540">
        <f>LEN($A540)-LEN(SUBSTITUTE($A540,M$1,""))</f>
        <v>0</v>
      </c>
      <c r="N540">
        <f>LEN($A540)-LEN(SUBSTITUTE($A540,N$1,""))</f>
        <v>0</v>
      </c>
      <c r="O540">
        <f>LEN($A540)-LEN(SUBSTITUTE($A540,O$1,""))</f>
        <v>0</v>
      </c>
      <c r="P540">
        <f>LEN($A540)-LEN(SUBSTITUTE($A540,P$1,""))</f>
        <v>0</v>
      </c>
      <c r="Q540">
        <f>LEN($A540)-LEN(SUBSTITUTE($A540,Q$1,""))</f>
        <v>1</v>
      </c>
      <c r="R540">
        <f>LEN($A540)-LEN(SUBSTITUTE($A540,R$1,""))</f>
        <v>0</v>
      </c>
      <c r="S540">
        <f>LEN($A540)-LEN(SUBSTITUTE($A540,S$1,""))</f>
        <v>0</v>
      </c>
      <c r="T540">
        <f>LEN($A540)-LEN(SUBSTITUTE($A540,T$1,""))</f>
        <v>2</v>
      </c>
      <c r="U540">
        <f>LEN($A540)-LEN(SUBSTITUTE($A540,U$1,""))</f>
        <v>0</v>
      </c>
      <c r="V540">
        <f>I540+1</f>
        <v>3</v>
      </c>
      <c r="W540">
        <f>J540+1</f>
        <v>1</v>
      </c>
      <c r="X540">
        <f>K540+1</f>
        <v>1</v>
      </c>
      <c r="Y540">
        <f>L540+1</f>
        <v>1</v>
      </c>
      <c r="Z540">
        <f>M540+1</f>
        <v>1</v>
      </c>
      <c r="AA540">
        <f>N540+1</f>
        <v>1</v>
      </c>
      <c r="AB540">
        <f>O540+1</f>
        <v>1</v>
      </c>
      <c r="AC540">
        <f>P540+1</f>
        <v>1</v>
      </c>
      <c r="AD540">
        <f>Q540+1</f>
        <v>2</v>
      </c>
      <c r="AE540">
        <f>R540+1</f>
        <v>1</v>
      </c>
      <c r="AF540">
        <f>S540+1</f>
        <v>1</v>
      </c>
      <c r="AG540">
        <f>T540+1</f>
        <v>3</v>
      </c>
      <c r="AH540">
        <f>U540+1</f>
        <v>1</v>
      </c>
      <c r="AI540">
        <f>PRODUCT(V540:AH540)</f>
        <v>18</v>
      </c>
      <c r="AJ540" t="b">
        <f>AI540=6</f>
        <v>0</v>
      </c>
      <c r="AK540" t="b">
        <f>AI540=10</f>
        <v>0</v>
      </c>
      <c r="AL540" t="b">
        <f>AI540=12</f>
        <v>0</v>
      </c>
      <c r="AM540" t="b">
        <f>AI540=16</f>
        <v>0</v>
      </c>
      <c r="AN540" t="b">
        <f>AI540=18</f>
        <v>1</v>
      </c>
      <c r="AO540" t="b">
        <f>AI540=24</f>
        <v>0</v>
      </c>
      <c r="AP540" t="b">
        <f>AI540=32</f>
        <v>0</v>
      </c>
      <c r="AQ540" t="str">
        <f>IF(AI540=6,"7",IF(AI540=10,"6",IF(AI540=12,"5",
IF(AI540=16,"4",IF(AI540=18,"3",IF(AI540=24,"2",IF(AI540=32,"1","0"))))))
)</f>
        <v>3</v>
      </c>
      <c r="AR540" t="str">
        <f>_xlfn.XLOOKUP(D540, $BF$1:$BR$1, $BF$2:$BR$2)</f>
        <v>03</v>
      </c>
      <c r="AS540" t="str">
        <f>_xlfn.XLOOKUP(E540, $BF$1:$BR$1, $BF$2:$BR$2)</f>
        <v>06</v>
      </c>
      <c r="AT540" t="str">
        <f>_xlfn.XLOOKUP(F540, $BF$1:$BR$1, $BF$2:$BR$2)</f>
        <v>03</v>
      </c>
      <c r="AU540" t="str">
        <f>_xlfn.XLOOKUP(G540, $BF$1:$BR$1, $BF$2:$BR$2)</f>
        <v>14</v>
      </c>
      <c r="AV540" t="str">
        <f>_xlfn.XLOOKUP(H540, $BF$1:$BR$1, $BF$2:$BR$2)</f>
        <v>14</v>
      </c>
      <c r="AW540">
        <f>VALUE(_xlfn.TEXTJOIN("", TRUE, AQ540:AV540))</f>
        <v>30306031414</v>
      </c>
      <c r="AX540">
        <v>30306031414</v>
      </c>
      <c r="AY540">
        <f t="shared" si="8"/>
        <v>462</v>
      </c>
      <c r="AZ540">
        <f>B540*AY540</f>
        <v>281820</v>
      </c>
    </row>
    <row r="541" spans="1:52" x14ac:dyDescent="0.25">
      <c r="A541" t="s">
        <v>405</v>
      </c>
      <c r="B541">
        <v>616</v>
      </c>
      <c r="C541" t="str">
        <f>TEXT(A541, "0")</f>
        <v>35377</v>
      </c>
      <c r="D541" t="str">
        <f>MID($C541, 1, 1)</f>
        <v>3</v>
      </c>
      <c r="E541" t="str">
        <f>MID($C541, 2, 1)</f>
        <v>5</v>
      </c>
      <c r="F541" t="str">
        <f>MID($C541, 3, 1)</f>
        <v>3</v>
      </c>
      <c r="G541" t="str">
        <f>MID($C541, 4, 1)</f>
        <v>7</v>
      </c>
      <c r="H541" t="str">
        <f>MID($C541, 5, 1)</f>
        <v>7</v>
      </c>
      <c r="I541">
        <f>LEN($A541)-LEN(SUBSTITUTE($A541,I$1,""))</f>
        <v>0</v>
      </c>
      <c r="J541">
        <f>LEN($A541)-LEN(SUBSTITUTE($A541,J$1,""))</f>
        <v>0</v>
      </c>
      <c r="K541">
        <f>LEN($A541)-LEN(SUBSTITUTE($A541,K$1,""))</f>
        <v>0</v>
      </c>
      <c r="L541">
        <f>LEN($A541)-LEN(SUBSTITUTE($A541,L$1,""))</f>
        <v>0</v>
      </c>
      <c r="M541">
        <f>LEN($A541)-LEN(SUBSTITUTE($A541,M$1,""))</f>
        <v>0</v>
      </c>
      <c r="N541">
        <f>LEN($A541)-LEN(SUBSTITUTE($A541,N$1,""))</f>
        <v>0</v>
      </c>
      <c r="O541">
        <f>LEN($A541)-LEN(SUBSTITUTE($A541,O$1,""))</f>
        <v>0</v>
      </c>
      <c r="P541">
        <f>LEN($A541)-LEN(SUBSTITUTE($A541,P$1,""))</f>
        <v>2</v>
      </c>
      <c r="Q541">
        <f>LEN($A541)-LEN(SUBSTITUTE($A541,Q$1,""))</f>
        <v>0</v>
      </c>
      <c r="R541">
        <f>LEN($A541)-LEN(SUBSTITUTE($A541,R$1,""))</f>
        <v>1</v>
      </c>
      <c r="S541">
        <f>LEN($A541)-LEN(SUBSTITUTE($A541,S$1,""))</f>
        <v>0</v>
      </c>
      <c r="T541">
        <f>LEN($A541)-LEN(SUBSTITUTE($A541,T$1,""))</f>
        <v>2</v>
      </c>
      <c r="U541">
        <f>LEN($A541)-LEN(SUBSTITUTE($A541,U$1,""))</f>
        <v>0</v>
      </c>
      <c r="V541">
        <f>I541+1</f>
        <v>1</v>
      </c>
      <c r="W541">
        <f>J541+1</f>
        <v>1</v>
      </c>
      <c r="X541">
        <f>K541+1</f>
        <v>1</v>
      </c>
      <c r="Y541">
        <f>L541+1</f>
        <v>1</v>
      </c>
      <c r="Z541">
        <f>M541+1</f>
        <v>1</v>
      </c>
      <c r="AA541">
        <f>N541+1</f>
        <v>1</v>
      </c>
      <c r="AB541">
        <f>O541+1</f>
        <v>1</v>
      </c>
      <c r="AC541">
        <f>P541+1</f>
        <v>3</v>
      </c>
      <c r="AD541">
        <f>Q541+1</f>
        <v>1</v>
      </c>
      <c r="AE541">
        <f>R541+1</f>
        <v>2</v>
      </c>
      <c r="AF541">
        <f>S541+1</f>
        <v>1</v>
      </c>
      <c r="AG541">
        <f>T541+1</f>
        <v>3</v>
      </c>
      <c r="AH541">
        <f>U541+1</f>
        <v>1</v>
      </c>
      <c r="AI541">
        <f>PRODUCT(V541:AH541)</f>
        <v>18</v>
      </c>
      <c r="AJ541" t="b">
        <f>AI541=6</f>
        <v>0</v>
      </c>
      <c r="AK541" t="b">
        <f>AI541=10</f>
        <v>0</v>
      </c>
      <c r="AL541" t="b">
        <f>AI541=12</f>
        <v>0</v>
      </c>
      <c r="AM541" t="b">
        <f>AI541=16</f>
        <v>0</v>
      </c>
      <c r="AN541" t="b">
        <f>AI541=18</f>
        <v>1</v>
      </c>
      <c r="AO541" t="b">
        <f>AI541=24</f>
        <v>0</v>
      </c>
      <c r="AP541" t="b">
        <f>AI541=32</f>
        <v>0</v>
      </c>
      <c r="AQ541" t="str">
        <f>IF(AI541=6,"7",IF(AI541=10,"6",IF(AI541=12,"5",
IF(AI541=16,"4",IF(AI541=18,"3",IF(AI541=24,"2",IF(AI541=32,"1","0"))))))
)</f>
        <v>3</v>
      </c>
      <c r="AR541" t="str">
        <f>_xlfn.XLOOKUP(D541, $BF$1:$BR$1, $BF$2:$BR$2)</f>
        <v>03</v>
      </c>
      <c r="AS541" t="str">
        <f>_xlfn.XLOOKUP(E541, $BF$1:$BR$1, $BF$2:$BR$2)</f>
        <v>05</v>
      </c>
      <c r="AT541" t="str">
        <f>_xlfn.XLOOKUP(F541, $BF$1:$BR$1, $BF$2:$BR$2)</f>
        <v>03</v>
      </c>
      <c r="AU541" t="str">
        <f>_xlfn.XLOOKUP(G541, $BF$1:$BR$1, $BF$2:$BR$2)</f>
        <v>07</v>
      </c>
      <c r="AV541" t="str">
        <f>_xlfn.XLOOKUP(H541, $BF$1:$BR$1, $BF$2:$BR$2)</f>
        <v>07</v>
      </c>
      <c r="AW541">
        <f>VALUE(_xlfn.TEXTJOIN("", TRUE, AQ541:AV541))</f>
        <v>30305030707</v>
      </c>
      <c r="AX541">
        <v>30305030707</v>
      </c>
      <c r="AY541">
        <f t="shared" si="8"/>
        <v>461</v>
      </c>
      <c r="AZ541">
        <f>B541*AY541</f>
        <v>283976</v>
      </c>
    </row>
    <row r="542" spans="1:52" x14ac:dyDescent="0.25">
      <c r="A542" t="s">
        <v>677</v>
      </c>
      <c r="B542">
        <v>186</v>
      </c>
      <c r="C542" t="str">
        <f>TEXT(A542, "0")</f>
        <v>33Q7Q</v>
      </c>
      <c r="D542" t="str">
        <f>MID($C542, 1, 1)</f>
        <v>3</v>
      </c>
      <c r="E542" t="str">
        <f>MID($C542, 2, 1)</f>
        <v>3</v>
      </c>
      <c r="F542" t="str">
        <f>MID($C542, 3, 1)</f>
        <v>Q</v>
      </c>
      <c r="G542" t="str">
        <f>MID($C542, 4, 1)</f>
        <v>7</v>
      </c>
      <c r="H542" t="str">
        <f>MID($C542, 5, 1)</f>
        <v>Q</v>
      </c>
      <c r="I542">
        <f>LEN($A542)-LEN(SUBSTITUTE($A542,I$1,""))</f>
        <v>0</v>
      </c>
      <c r="J542">
        <f>LEN($A542)-LEN(SUBSTITUTE($A542,J$1,""))</f>
        <v>0</v>
      </c>
      <c r="K542">
        <f>LEN($A542)-LEN(SUBSTITUTE($A542,K$1,""))</f>
        <v>2</v>
      </c>
      <c r="L542">
        <f>LEN($A542)-LEN(SUBSTITUTE($A542,L$1,""))</f>
        <v>0</v>
      </c>
      <c r="M542">
        <f>LEN($A542)-LEN(SUBSTITUTE($A542,M$1,""))</f>
        <v>0</v>
      </c>
      <c r="N542">
        <f>LEN($A542)-LEN(SUBSTITUTE($A542,N$1,""))</f>
        <v>0</v>
      </c>
      <c r="O542">
        <f>LEN($A542)-LEN(SUBSTITUTE($A542,O$1,""))</f>
        <v>0</v>
      </c>
      <c r="P542">
        <f>LEN($A542)-LEN(SUBSTITUTE($A542,P$1,""))</f>
        <v>1</v>
      </c>
      <c r="Q542">
        <f>LEN($A542)-LEN(SUBSTITUTE($A542,Q$1,""))</f>
        <v>0</v>
      </c>
      <c r="R542">
        <f>LEN($A542)-LEN(SUBSTITUTE($A542,R$1,""))</f>
        <v>0</v>
      </c>
      <c r="S542">
        <f>LEN($A542)-LEN(SUBSTITUTE($A542,S$1,""))</f>
        <v>0</v>
      </c>
      <c r="T542">
        <f>LEN($A542)-LEN(SUBSTITUTE($A542,T$1,""))</f>
        <v>2</v>
      </c>
      <c r="U542">
        <f>LEN($A542)-LEN(SUBSTITUTE($A542,U$1,""))</f>
        <v>0</v>
      </c>
      <c r="V542">
        <f>I542+1</f>
        <v>1</v>
      </c>
      <c r="W542">
        <f>J542+1</f>
        <v>1</v>
      </c>
      <c r="X542">
        <f>K542+1</f>
        <v>3</v>
      </c>
      <c r="Y542">
        <f>L542+1</f>
        <v>1</v>
      </c>
      <c r="Z542">
        <f>M542+1</f>
        <v>1</v>
      </c>
      <c r="AA542">
        <f>N542+1</f>
        <v>1</v>
      </c>
      <c r="AB542">
        <f>O542+1</f>
        <v>1</v>
      </c>
      <c r="AC542">
        <f>P542+1</f>
        <v>2</v>
      </c>
      <c r="AD542">
        <f>Q542+1</f>
        <v>1</v>
      </c>
      <c r="AE542">
        <f>R542+1</f>
        <v>1</v>
      </c>
      <c r="AF542">
        <f>S542+1</f>
        <v>1</v>
      </c>
      <c r="AG542">
        <f>T542+1</f>
        <v>3</v>
      </c>
      <c r="AH542">
        <f>U542+1</f>
        <v>1</v>
      </c>
      <c r="AI542">
        <f>PRODUCT(V542:AH542)</f>
        <v>18</v>
      </c>
      <c r="AJ542" t="b">
        <f>AI542=6</f>
        <v>0</v>
      </c>
      <c r="AK542" t="b">
        <f>AI542=10</f>
        <v>0</v>
      </c>
      <c r="AL542" t="b">
        <f>AI542=12</f>
        <v>0</v>
      </c>
      <c r="AM542" t="b">
        <f>AI542=16</f>
        <v>0</v>
      </c>
      <c r="AN542" t="b">
        <f>AI542=18</f>
        <v>1</v>
      </c>
      <c r="AO542" t="b">
        <f>AI542=24</f>
        <v>0</v>
      </c>
      <c r="AP542" t="b">
        <f>AI542=32</f>
        <v>0</v>
      </c>
      <c r="AQ542" t="str">
        <f>IF(AI542=6,"7",IF(AI542=10,"6",IF(AI542=12,"5",
IF(AI542=16,"4",IF(AI542=18,"3",IF(AI542=24,"2",IF(AI542=32,"1","0"))))))
)</f>
        <v>3</v>
      </c>
      <c r="AR542" t="str">
        <f>_xlfn.XLOOKUP(D542, $BF$1:$BR$1, $BF$2:$BR$2)</f>
        <v>03</v>
      </c>
      <c r="AS542" t="str">
        <f>_xlfn.XLOOKUP(E542, $BF$1:$BR$1, $BF$2:$BR$2)</f>
        <v>03</v>
      </c>
      <c r="AT542" t="str">
        <f>_xlfn.XLOOKUP(F542, $BF$1:$BR$1, $BF$2:$BR$2)</f>
        <v>12</v>
      </c>
      <c r="AU542" t="str">
        <f>_xlfn.XLOOKUP(G542, $BF$1:$BR$1, $BF$2:$BR$2)</f>
        <v>07</v>
      </c>
      <c r="AV542" t="str">
        <f>_xlfn.XLOOKUP(H542, $BF$1:$BR$1, $BF$2:$BR$2)</f>
        <v>12</v>
      </c>
      <c r="AW542">
        <f>VALUE(_xlfn.TEXTJOIN("", TRUE, AQ542:AV542))</f>
        <v>30303120712</v>
      </c>
      <c r="AX542">
        <v>30303120712</v>
      </c>
      <c r="AY542">
        <f t="shared" si="8"/>
        <v>460</v>
      </c>
      <c r="AZ542">
        <f>B542*AY542</f>
        <v>85560</v>
      </c>
    </row>
    <row r="543" spans="1:52" x14ac:dyDescent="0.25">
      <c r="A543" t="s">
        <v>573</v>
      </c>
      <c r="B543">
        <v>193</v>
      </c>
      <c r="C543" t="str">
        <f>TEXT(A543, "0")</f>
        <v>33Q5Q</v>
      </c>
      <c r="D543" t="str">
        <f>MID($C543, 1, 1)</f>
        <v>3</v>
      </c>
      <c r="E543" t="str">
        <f>MID($C543, 2, 1)</f>
        <v>3</v>
      </c>
      <c r="F543" t="str">
        <f>MID($C543, 3, 1)</f>
        <v>Q</v>
      </c>
      <c r="G543" t="str">
        <f>MID($C543, 4, 1)</f>
        <v>5</v>
      </c>
      <c r="H543" t="str">
        <f>MID($C543, 5, 1)</f>
        <v>Q</v>
      </c>
      <c r="I543">
        <f>LEN($A543)-LEN(SUBSTITUTE($A543,I$1,""))</f>
        <v>0</v>
      </c>
      <c r="J543">
        <f>LEN($A543)-LEN(SUBSTITUTE($A543,J$1,""))</f>
        <v>0</v>
      </c>
      <c r="K543">
        <f>LEN($A543)-LEN(SUBSTITUTE($A543,K$1,""))</f>
        <v>2</v>
      </c>
      <c r="L543">
        <f>LEN($A543)-LEN(SUBSTITUTE($A543,L$1,""))</f>
        <v>0</v>
      </c>
      <c r="M543">
        <f>LEN($A543)-LEN(SUBSTITUTE($A543,M$1,""))</f>
        <v>0</v>
      </c>
      <c r="N543">
        <f>LEN($A543)-LEN(SUBSTITUTE($A543,N$1,""))</f>
        <v>0</v>
      </c>
      <c r="O543">
        <f>LEN($A543)-LEN(SUBSTITUTE($A543,O$1,""))</f>
        <v>0</v>
      </c>
      <c r="P543">
        <f>LEN($A543)-LEN(SUBSTITUTE($A543,P$1,""))</f>
        <v>0</v>
      </c>
      <c r="Q543">
        <f>LEN($A543)-LEN(SUBSTITUTE($A543,Q$1,""))</f>
        <v>0</v>
      </c>
      <c r="R543">
        <f>LEN($A543)-LEN(SUBSTITUTE($A543,R$1,""))</f>
        <v>1</v>
      </c>
      <c r="S543">
        <f>LEN($A543)-LEN(SUBSTITUTE($A543,S$1,""))</f>
        <v>0</v>
      </c>
      <c r="T543">
        <f>LEN($A543)-LEN(SUBSTITUTE($A543,T$1,""))</f>
        <v>2</v>
      </c>
      <c r="U543">
        <f>LEN($A543)-LEN(SUBSTITUTE($A543,U$1,""))</f>
        <v>0</v>
      </c>
      <c r="V543">
        <f>I543+1</f>
        <v>1</v>
      </c>
      <c r="W543">
        <f>J543+1</f>
        <v>1</v>
      </c>
      <c r="X543">
        <f>K543+1</f>
        <v>3</v>
      </c>
      <c r="Y543">
        <f>L543+1</f>
        <v>1</v>
      </c>
      <c r="Z543">
        <f>M543+1</f>
        <v>1</v>
      </c>
      <c r="AA543">
        <f>N543+1</f>
        <v>1</v>
      </c>
      <c r="AB543">
        <f>O543+1</f>
        <v>1</v>
      </c>
      <c r="AC543">
        <f>P543+1</f>
        <v>1</v>
      </c>
      <c r="AD543">
        <f>Q543+1</f>
        <v>1</v>
      </c>
      <c r="AE543">
        <f>R543+1</f>
        <v>2</v>
      </c>
      <c r="AF543">
        <f>S543+1</f>
        <v>1</v>
      </c>
      <c r="AG543">
        <f>T543+1</f>
        <v>3</v>
      </c>
      <c r="AH543">
        <f>U543+1</f>
        <v>1</v>
      </c>
      <c r="AI543">
        <f>PRODUCT(V543:AH543)</f>
        <v>18</v>
      </c>
      <c r="AJ543" t="b">
        <f>AI543=6</f>
        <v>0</v>
      </c>
      <c r="AK543" t="b">
        <f>AI543=10</f>
        <v>0</v>
      </c>
      <c r="AL543" t="b">
        <f>AI543=12</f>
        <v>0</v>
      </c>
      <c r="AM543" t="b">
        <f>AI543=16</f>
        <v>0</v>
      </c>
      <c r="AN543" t="b">
        <f>AI543=18</f>
        <v>1</v>
      </c>
      <c r="AO543" t="b">
        <f>AI543=24</f>
        <v>0</v>
      </c>
      <c r="AP543" t="b">
        <f>AI543=32</f>
        <v>0</v>
      </c>
      <c r="AQ543" t="str">
        <f>IF(AI543=6,"7",IF(AI543=10,"6",IF(AI543=12,"5",
IF(AI543=16,"4",IF(AI543=18,"3",IF(AI543=24,"2",IF(AI543=32,"1","0"))))))
)</f>
        <v>3</v>
      </c>
      <c r="AR543" t="str">
        <f>_xlfn.XLOOKUP(D543, $BF$1:$BR$1, $BF$2:$BR$2)</f>
        <v>03</v>
      </c>
      <c r="AS543" t="str">
        <f>_xlfn.XLOOKUP(E543, $BF$1:$BR$1, $BF$2:$BR$2)</f>
        <v>03</v>
      </c>
      <c r="AT543" t="str">
        <f>_xlfn.XLOOKUP(F543, $BF$1:$BR$1, $BF$2:$BR$2)</f>
        <v>12</v>
      </c>
      <c r="AU543" t="str">
        <f>_xlfn.XLOOKUP(G543, $BF$1:$BR$1, $BF$2:$BR$2)</f>
        <v>05</v>
      </c>
      <c r="AV543" t="str">
        <f>_xlfn.XLOOKUP(H543, $BF$1:$BR$1, $BF$2:$BR$2)</f>
        <v>12</v>
      </c>
      <c r="AW543">
        <f>VALUE(_xlfn.TEXTJOIN("", TRUE, AQ543:AV543))</f>
        <v>30303120512</v>
      </c>
      <c r="AX543">
        <v>30303120512</v>
      </c>
      <c r="AY543">
        <f t="shared" si="8"/>
        <v>459</v>
      </c>
      <c r="AZ543">
        <f>B543*AY543</f>
        <v>88587</v>
      </c>
    </row>
    <row r="544" spans="1:52" x14ac:dyDescent="0.25">
      <c r="A544" t="s">
        <v>809</v>
      </c>
      <c r="B544">
        <v>684</v>
      </c>
      <c r="C544" t="str">
        <f>TEXT(A544, "0")</f>
        <v>33JJ5</v>
      </c>
      <c r="D544" t="str">
        <f>MID($C544, 1, 1)</f>
        <v>3</v>
      </c>
      <c r="E544" t="str">
        <f>MID($C544, 2, 1)</f>
        <v>3</v>
      </c>
      <c r="F544" t="str">
        <f>MID($C544, 3, 1)</f>
        <v>J</v>
      </c>
      <c r="G544" t="str">
        <f>MID($C544, 4, 1)</f>
        <v>J</v>
      </c>
      <c r="H544" t="str">
        <f>MID($C544, 5, 1)</f>
        <v>5</v>
      </c>
      <c r="I544">
        <f>LEN($A544)-LEN(SUBSTITUTE($A544,I$1,""))</f>
        <v>0</v>
      </c>
      <c r="J544">
        <f>LEN($A544)-LEN(SUBSTITUTE($A544,J$1,""))</f>
        <v>0</v>
      </c>
      <c r="K544">
        <f>LEN($A544)-LEN(SUBSTITUTE($A544,K$1,""))</f>
        <v>0</v>
      </c>
      <c r="L544">
        <f>LEN($A544)-LEN(SUBSTITUTE($A544,L$1,""))</f>
        <v>2</v>
      </c>
      <c r="M544">
        <f>LEN($A544)-LEN(SUBSTITUTE($A544,M$1,""))</f>
        <v>0</v>
      </c>
      <c r="N544">
        <f>LEN($A544)-LEN(SUBSTITUTE($A544,N$1,""))</f>
        <v>0</v>
      </c>
      <c r="O544">
        <f>LEN($A544)-LEN(SUBSTITUTE($A544,O$1,""))</f>
        <v>0</v>
      </c>
      <c r="P544">
        <f>LEN($A544)-LEN(SUBSTITUTE($A544,P$1,""))</f>
        <v>0</v>
      </c>
      <c r="Q544">
        <f>LEN($A544)-LEN(SUBSTITUTE($A544,Q$1,""))</f>
        <v>0</v>
      </c>
      <c r="R544">
        <f>LEN($A544)-LEN(SUBSTITUTE($A544,R$1,""))</f>
        <v>1</v>
      </c>
      <c r="S544">
        <f>LEN($A544)-LEN(SUBSTITUTE($A544,S$1,""))</f>
        <v>0</v>
      </c>
      <c r="T544">
        <f>LEN($A544)-LEN(SUBSTITUTE($A544,T$1,""))</f>
        <v>2</v>
      </c>
      <c r="U544">
        <f>LEN($A544)-LEN(SUBSTITUTE($A544,U$1,""))</f>
        <v>0</v>
      </c>
      <c r="V544">
        <f>I544+1</f>
        <v>1</v>
      </c>
      <c r="W544">
        <f>J544+1</f>
        <v>1</v>
      </c>
      <c r="X544">
        <f>K544+1</f>
        <v>1</v>
      </c>
      <c r="Y544">
        <f>L544+1</f>
        <v>3</v>
      </c>
      <c r="Z544">
        <f>M544+1</f>
        <v>1</v>
      </c>
      <c r="AA544">
        <f>N544+1</f>
        <v>1</v>
      </c>
      <c r="AB544">
        <f>O544+1</f>
        <v>1</v>
      </c>
      <c r="AC544">
        <f>P544+1</f>
        <v>1</v>
      </c>
      <c r="AD544">
        <f>Q544+1</f>
        <v>1</v>
      </c>
      <c r="AE544">
        <f>R544+1</f>
        <v>2</v>
      </c>
      <c r="AF544">
        <f>S544+1</f>
        <v>1</v>
      </c>
      <c r="AG544">
        <f>T544+1</f>
        <v>3</v>
      </c>
      <c r="AH544">
        <f>U544+1</f>
        <v>1</v>
      </c>
      <c r="AI544">
        <f>PRODUCT(V544:AH544)</f>
        <v>18</v>
      </c>
      <c r="AJ544" t="b">
        <f>AI544=6</f>
        <v>0</v>
      </c>
      <c r="AK544" t="b">
        <f>AI544=10</f>
        <v>0</v>
      </c>
      <c r="AL544" t="b">
        <f>AI544=12</f>
        <v>0</v>
      </c>
      <c r="AM544" t="b">
        <f>AI544=16</f>
        <v>0</v>
      </c>
      <c r="AN544" t="b">
        <f>AI544=18</f>
        <v>1</v>
      </c>
      <c r="AO544" t="b">
        <f>AI544=24</f>
        <v>0</v>
      </c>
      <c r="AP544" t="b">
        <f>AI544=32</f>
        <v>0</v>
      </c>
      <c r="AQ544" t="str">
        <f>IF(AI544=6,"7",IF(AI544=10,"6",IF(AI544=12,"5",
IF(AI544=16,"4",IF(AI544=18,"3",IF(AI544=24,"2",IF(AI544=32,"1","0"))))))
)</f>
        <v>3</v>
      </c>
      <c r="AR544" t="str">
        <f>_xlfn.XLOOKUP(D544, $BF$1:$BR$1, $BF$2:$BR$2)</f>
        <v>03</v>
      </c>
      <c r="AS544" t="str">
        <f>_xlfn.XLOOKUP(E544, $BF$1:$BR$1, $BF$2:$BR$2)</f>
        <v>03</v>
      </c>
      <c r="AT544" t="str">
        <f>_xlfn.XLOOKUP(F544, $BF$1:$BR$1, $BF$2:$BR$2)</f>
        <v>11</v>
      </c>
      <c r="AU544" t="str">
        <f>_xlfn.XLOOKUP(G544, $BF$1:$BR$1, $BF$2:$BR$2)</f>
        <v>11</v>
      </c>
      <c r="AV544" t="str">
        <f>_xlfn.XLOOKUP(H544, $BF$1:$BR$1, $BF$2:$BR$2)</f>
        <v>05</v>
      </c>
      <c r="AW544">
        <f>VALUE(_xlfn.TEXTJOIN("", TRUE, AQ544:AV544))</f>
        <v>30303111105</v>
      </c>
      <c r="AX544">
        <v>30303111105</v>
      </c>
      <c r="AY544">
        <f t="shared" si="8"/>
        <v>458</v>
      </c>
      <c r="AZ544">
        <f>B544*AY544</f>
        <v>313272</v>
      </c>
    </row>
    <row r="545" spans="1:52" x14ac:dyDescent="0.25">
      <c r="A545" t="s">
        <v>263</v>
      </c>
      <c r="B545">
        <v>562</v>
      </c>
      <c r="C545" t="str">
        <f>TEXT(A545, "0")</f>
        <v>339T9</v>
      </c>
      <c r="D545" t="str">
        <f>MID($C545, 1, 1)</f>
        <v>3</v>
      </c>
      <c r="E545" t="str">
        <f>MID($C545, 2, 1)</f>
        <v>3</v>
      </c>
      <c r="F545" t="str">
        <f>MID($C545, 3, 1)</f>
        <v>9</v>
      </c>
      <c r="G545" t="str">
        <f>MID($C545, 4, 1)</f>
        <v>T</v>
      </c>
      <c r="H545" t="str">
        <f>MID($C545, 5, 1)</f>
        <v>9</v>
      </c>
      <c r="I545">
        <f>LEN($A545)-LEN(SUBSTITUTE($A545,I$1,""))</f>
        <v>0</v>
      </c>
      <c r="J545">
        <f>LEN($A545)-LEN(SUBSTITUTE($A545,J$1,""))</f>
        <v>0</v>
      </c>
      <c r="K545">
        <f>LEN($A545)-LEN(SUBSTITUTE($A545,K$1,""))</f>
        <v>0</v>
      </c>
      <c r="L545">
        <f>LEN($A545)-LEN(SUBSTITUTE($A545,L$1,""))</f>
        <v>0</v>
      </c>
      <c r="M545">
        <f>LEN($A545)-LEN(SUBSTITUTE($A545,M$1,""))</f>
        <v>1</v>
      </c>
      <c r="N545">
        <f>LEN($A545)-LEN(SUBSTITUTE($A545,N$1,""))</f>
        <v>2</v>
      </c>
      <c r="O545">
        <f>LEN($A545)-LEN(SUBSTITUTE($A545,O$1,""))</f>
        <v>0</v>
      </c>
      <c r="P545">
        <f>LEN($A545)-LEN(SUBSTITUTE($A545,P$1,""))</f>
        <v>0</v>
      </c>
      <c r="Q545">
        <f>LEN($A545)-LEN(SUBSTITUTE($A545,Q$1,""))</f>
        <v>0</v>
      </c>
      <c r="R545">
        <f>LEN($A545)-LEN(SUBSTITUTE($A545,R$1,""))</f>
        <v>0</v>
      </c>
      <c r="S545">
        <f>LEN($A545)-LEN(SUBSTITUTE($A545,S$1,""))</f>
        <v>0</v>
      </c>
      <c r="T545">
        <f>LEN($A545)-LEN(SUBSTITUTE($A545,T$1,""))</f>
        <v>2</v>
      </c>
      <c r="U545">
        <f>LEN($A545)-LEN(SUBSTITUTE($A545,U$1,""))</f>
        <v>0</v>
      </c>
      <c r="V545">
        <f>I545+1</f>
        <v>1</v>
      </c>
      <c r="W545">
        <f>J545+1</f>
        <v>1</v>
      </c>
      <c r="X545">
        <f>K545+1</f>
        <v>1</v>
      </c>
      <c r="Y545">
        <f>L545+1</f>
        <v>1</v>
      </c>
      <c r="Z545">
        <f>M545+1</f>
        <v>2</v>
      </c>
      <c r="AA545">
        <f>N545+1</f>
        <v>3</v>
      </c>
      <c r="AB545">
        <f>O545+1</f>
        <v>1</v>
      </c>
      <c r="AC545">
        <f>P545+1</f>
        <v>1</v>
      </c>
      <c r="AD545">
        <f>Q545+1</f>
        <v>1</v>
      </c>
      <c r="AE545">
        <f>R545+1</f>
        <v>1</v>
      </c>
      <c r="AF545">
        <f>S545+1</f>
        <v>1</v>
      </c>
      <c r="AG545">
        <f>T545+1</f>
        <v>3</v>
      </c>
      <c r="AH545">
        <f>U545+1</f>
        <v>1</v>
      </c>
      <c r="AI545">
        <f>PRODUCT(V545:AH545)</f>
        <v>18</v>
      </c>
      <c r="AJ545" t="b">
        <f>AI545=6</f>
        <v>0</v>
      </c>
      <c r="AK545" t="b">
        <f>AI545=10</f>
        <v>0</v>
      </c>
      <c r="AL545" t="b">
        <f>AI545=12</f>
        <v>0</v>
      </c>
      <c r="AM545" t="b">
        <f>AI545=16</f>
        <v>0</v>
      </c>
      <c r="AN545" t="b">
        <f>AI545=18</f>
        <v>1</v>
      </c>
      <c r="AO545" t="b">
        <f>AI545=24</f>
        <v>0</v>
      </c>
      <c r="AP545" t="b">
        <f>AI545=32</f>
        <v>0</v>
      </c>
      <c r="AQ545" t="str">
        <f>IF(AI545=6,"7",IF(AI545=10,"6",IF(AI545=12,"5",
IF(AI545=16,"4",IF(AI545=18,"3",IF(AI545=24,"2",IF(AI545=32,"1","0"))))))
)</f>
        <v>3</v>
      </c>
      <c r="AR545" t="str">
        <f>_xlfn.XLOOKUP(D545, $BF$1:$BR$1, $BF$2:$BR$2)</f>
        <v>03</v>
      </c>
      <c r="AS545" t="str">
        <f>_xlfn.XLOOKUP(E545, $BF$1:$BR$1, $BF$2:$BR$2)</f>
        <v>03</v>
      </c>
      <c r="AT545" t="str">
        <f>_xlfn.XLOOKUP(F545, $BF$1:$BR$1, $BF$2:$BR$2)</f>
        <v>09</v>
      </c>
      <c r="AU545" t="str">
        <f>_xlfn.XLOOKUP(G545, $BF$1:$BR$1, $BF$2:$BR$2)</f>
        <v>10</v>
      </c>
      <c r="AV545" t="str">
        <f>_xlfn.XLOOKUP(H545, $BF$1:$BR$1, $BF$2:$BR$2)</f>
        <v>09</v>
      </c>
      <c r="AW545">
        <f>VALUE(_xlfn.TEXTJOIN("", TRUE, AQ545:AV545))</f>
        <v>30303091009</v>
      </c>
      <c r="AX545">
        <v>30303091009</v>
      </c>
      <c r="AY545">
        <f t="shared" si="8"/>
        <v>457</v>
      </c>
      <c r="AZ545">
        <f>B545*AY545</f>
        <v>256834</v>
      </c>
    </row>
    <row r="546" spans="1:52" x14ac:dyDescent="0.25">
      <c r="A546" t="s">
        <v>699</v>
      </c>
      <c r="B546">
        <v>691</v>
      </c>
      <c r="C546" t="str">
        <f>TEXT(A546, "0")</f>
        <v>33244</v>
      </c>
      <c r="D546" t="str">
        <f>MID($C546, 1, 1)</f>
        <v>3</v>
      </c>
      <c r="E546" t="str">
        <f>MID($C546, 2, 1)</f>
        <v>3</v>
      </c>
      <c r="F546" t="str">
        <f>MID($C546, 3, 1)</f>
        <v>2</v>
      </c>
      <c r="G546" t="str">
        <f>MID($C546, 4, 1)</f>
        <v>4</v>
      </c>
      <c r="H546" t="str">
        <f>MID($C546, 5, 1)</f>
        <v>4</v>
      </c>
      <c r="I546">
        <f>LEN($A546)-LEN(SUBSTITUTE($A546,I$1,""))</f>
        <v>0</v>
      </c>
      <c r="J546">
        <f>LEN($A546)-LEN(SUBSTITUTE($A546,J$1,""))</f>
        <v>0</v>
      </c>
      <c r="K546">
        <f>LEN($A546)-LEN(SUBSTITUTE($A546,K$1,""))</f>
        <v>0</v>
      </c>
      <c r="L546">
        <f>LEN($A546)-LEN(SUBSTITUTE($A546,L$1,""))</f>
        <v>0</v>
      </c>
      <c r="M546">
        <f>LEN($A546)-LEN(SUBSTITUTE($A546,M$1,""))</f>
        <v>0</v>
      </c>
      <c r="N546">
        <f>LEN($A546)-LEN(SUBSTITUTE($A546,N$1,""))</f>
        <v>0</v>
      </c>
      <c r="O546">
        <f>LEN($A546)-LEN(SUBSTITUTE($A546,O$1,""))</f>
        <v>0</v>
      </c>
      <c r="P546">
        <f>LEN($A546)-LEN(SUBSTITUTE($A546,P$1,""))</f>
        <v>0</v>
      </c>
      <c r="Q546">
        <f>LEN($A546)-LEN(SUBSTITUTE($A546,Q$1,""))</f>
        <v>0</v>
      </c>
      <c r="R546">
        <f>LEN($A546)-LEN(SUBSTITUTE($A546,R$1,""))</f>
        <v>0</v>
      </c>
      <c r="S546">
        <f>LEN($A546)-LEN(SUBSTITUTE($A546,S$1,""))</f>
        <v>2</v>
      </c>
      <c r="T546">
        <f>LEN($A546)-LEN(SUBSTITUTE($A546,T$1,""))</f>
        <v>2</v>
      </c>
      <c r="U546">
        <f>LEN($A546)-LEN(SUBSTITUTE($A546,U$1,""))</f>
        <v>1</v>
      </c>
      <c r="V546">
        <f>I546+1</f>
        <v>1</v>
      </c>
      <c r="W546">
        <f>J546+1</f>
        <v>1</v>
      </c>
      <c r="X546">
        <f>K546+1</f>
        <v>1</v>
      </c>
      <c r="Y546">
        <f>L546+1</f>
        <v>1</v>
      </c>
      <c r="Z546">
        <f>M546+1</f>
        <v>1</v>
      </c>
      <c r="AA546">
        <f>N546+1</f>
        <v>1</v>
      </c>
      <c r="AB546">
        <f>O546+1</f>
        <v>1</v>
      </c>
      <c r="AC546">
        <f>P546+1</f>
        <v>1</v>
      </c>
      <c r="AD546">
        <f>Q546+1</f>
        <v>1</v>
      </c>
      <c r="AE546">
        <f>R546+1</f>
        <v>1</v>
      </c>
      <c r="AF546">
        <f>S546+1</f>
        <v>3</v>
      </c>
      <c r="AG546">
        <f>T546+1</f>
        <v>3</v>
      </c>
      <c r="AH546">
        <f>U546+1</f>
        <v>2</v>
      </c>
      <c r="AI546">
        <f>PRODUCT(V546:AH546)</f>
        <v>18</v>
      </c>
      <c r="AJ546" t="b">
        <f>AI546=6</f>
        <v>0</v>
      </c>
      <c r="AK546" t="b">
        <f>AI546=10</f>
        <v>0</v>
      </c>
      <c r="AL546" t="b">
        <f>AI546=12</f>
        <v>0</v>
      </c>
      <c r="AM546" t="b">
        <f>AI546=16</f>
        <v>0</v>
      </c>
      <c r="AN546" t="b">
        <f>AI546=18</f>
        <v>1</v>
      </c>
      <c r="AO546" t="b">
        <f>AI546=24</f>
        <v>0</v>
      </c>
      <c r="AP546" t="b">
        <f>AI546=32</f>
        <v>0</v>
      </c>
      <c r="AQ546" t="str">
        <f>IF(AI546=6,"7",IF(AI546=10,"6",IF(AI546=12,"5",
IF(AI546=16,"4",IF(AI546=18,"3",IF(AI546=24,"2",IF(AI546=32,"1","0"))))))
)</f>
        <v>3</v>
      </c>
      <c r="AR546" t="str">
        <f>_xlfn.XLOOKUP(D546, $BF$1:$BR$1, $BF$2:$BR$2)</f>
        <v>03</v>
      </c>
      <c r="AS546" t="str">
        <f>_xlfn.XLOOKUP(E546, $BF$1:$BR$1, $BF$2:$BR$2)</f>
        <v>03</v>
      </c>
      <c r="AT546" t="str">
        <f>_xlfn.XLOOKUP(F546, $BF$1:$BR$1, $BF$2:$BR$2)</f>
        <v>02</v>
      </c>
      <c r="AU546" t="str">
        <f>_xlfn.XLOOKUP(G546, $BF$1:$BR$1, $BF$2:$BR$2)</f>
        <v>04</v>
      </c>
      <c r="AV546" t="str">
        <f>_xlfn.XLOOKUP(H546, $BF$1:$BR$1, $BF$2:$BR$2)</f>
        <v>04</v>
      </c>
      <c r="AW546">
        <f>VALUE(_xlfn.TEXTJOIN("", TRUE, AQ546:AV546))</f>
        <v>30303020404</v>
      </c>
      <c r="AX546">
        <v>30303020404</v>
      </c>
      <c r="AY546">
        <f t="shared" si="8"/>
        <v>456</v>
      </c>
      <c r="AZ546">
        <f>B546*AY546</f>
        <v>315096</v>
      </c>
    </row>
    <row r="547" spans="1:52" x14ac:dyDescent="0.25">
      <c r="A547" t="s">
        <v>544</v>
      </c>
      <c r="B547">
        <v>614</v>
      </c>
      <c r="C547" t="str">
        <f>TEXT(A547, "0")</f>
        <v>2A2A6</v>
      </c>
      <c r="D547" t="str">
        <f>MID($C547, 1, 1)</f>
        <v>2</v>
      </c>
      <c r="E547" t="str">
        <f>MID($C547, 2, 1)</f>
        <v>A</v>
      </c>
      <c r="F547" t="str">
        <f>MID($C547, 3, 1)</f>
        <v>2</v>
      </c>
      <c r="G547" t="str">
        <f>MID($C547, 4, 1)</f>
        <v>A</v>
      </c>
      <c r="H547" t="str">
        <f>MID($C547, 5, 1)</f>
        <v>6</v>
      </c>
      <c r="I547">
        <f>LEN($A547)-LEN(SUBSTITUTE($A547,I$1,""))</f>
        <v>2</v>
      </c>
      <c r="J547">
        <f>LEN($A547)-LEN(SUBSTITUTE($A547,J$1,""))</f>
        <v>0</v>
      </c>
      <c r="K547">
        <f>LEN($A547)-LEN(SUBSTITUTE($A547,K$1,""))</f>
        <v>0</v>
      </c>
      <c r="L547">
        <f>LEN($A547)-LEN(SUBSTITUTE($A547,L$1,""))</f>
        <v>0</v>
      </c>
      <c r="M547">
        <f>LEN($A547)-LEN(SUBSTITUTE($A547,M$1,""))</f>
        <v>0</v>
      </c>
      <c r="N547">
        <f>LEN($A547)-LEN(SUBSTITUTE($A547,N$1,""))</f>
        <v>0</v>
      </c>
      <c r="O547">
        <f>LEN($A547)-LEN(SUBSTITUTE($A547,O$1,""))</f>
        <v>0</v>
      </c>
      <c r="P547">
        <f>LEN($A547)-LEN(SUBSTITUTE($A547,P$1,""))</f>
        <v>0</v>
      </c>
      <c r="Q547">
        <f>LEN($A547)-LEN(SUBSTITUTE($A547,Q$1,""))</f>
        <v>1</v>
      </c>
      <c r="R547">
        <f>LEN($A547)-LEN(SUBSTITUTE($A547,R$1,""))</f>
        <v>0</v>
      </c>
      <c r="S547">
        <f>LEN($A547)-LEN(SUBSTITUTE($A547,S$1,""))</f>
        <v>0</v>
      </c>
      <c r="T547">
        <f>LEN($A547)-LEN(SUBSTITUTE($A547,T$1,""))</f>
        <v>0</v>
      </c>
      <c r="U547">
        <f>LEN($A547)-LEN(SUBSTITUTE($A547,U$1,""))</f>
        <v>2</v>
      </c>
      <c r="V547">
        <f>I547+1</f>
        <v>3</v>
      </c>
      <c r="W547">
        <f>J547+1</f>
        <v>1</v>
      </c>
      <c r="X547">
        <f>K547+1</f>
        <v>1</v>
      </c>
      <c r="Y547">
        <f>L547+1</f>
        <v>1</v>
      </c>
      <c r="Z547">
        <f>M547+1</f>
        <v>1</v>
      </c>
      <c r="AA547">
        <f>N547+1</f>
        <v>1</v>
      </c>
      <c r="AB547">
        <f>O547+1</f>
        <v>1</v>
      </c>
      <c r="AC547">
        <f>P547+1</f>
        <v>1</v>
      </c>
      <c r="AD547">
        <f>Q547+1</f>
        <v>2</v>
      </c>
      <c r="AE547">
        <f>R547+1</f>
        <v>1</v>
      </c>
      <c r="AF547">
        <f>S547+1</f>
        <v>1</v>
      </c>
      <c r="AG547">
        <f>T547+1</f>
        <v>1</v>
      </c>
      <c r="AH547">
        <f>U547+1</f>
        <v>3</v>
      </c>
      <c r="AI547">
        <f>PRODUCT(V547:AH547)</f>
        <v>18</v>
      </c>
      <c r="AJ547" t="b">
        <f>AI547=6</f>
        <v>0</v>
      </c>
      <c r="AK547" t="b">
        <f>AI547=10</f>
        <v>0</v>
      </c>
      <c r="AL547" t="b">
        <f>AI547=12</f>
        <v>0</v>
      </c>
      <c r="AM547" t="b">
        <f>AI547=16</f>
        <v>0</v>
      </c>
      <c r="AN547" t="b">
        <f>AI547=18</f>
        <v>1</v>
      </c>
      <c r="AO547" t="b">
        <f>AI547=24</f>
        <v>0</v>
      </c>
      <c r="AP547" t="b">
        <f>AI547=32</f>
        <v>0</v>
      </c>
      <c r="AQ547" t="str">
        <f>IF(AI547=6,"7",IF(AI547=10,"6",IF(AI547=12,"5",
IF(AI547=16,"4",IF(AI547=18,"3",IF(AI547=24,"2",IF(AI547=32,"1","0"))))))
)</f>
        <v>3</v>
      </c>
      <c r="AR547" t="str">
        <f>_xlfn.XLOOKUP(D547, $BF$1:$BR$1, $BF$2:$BR$2)</f>
        <v>02</v>
      </c>
      <c r="AS547" t="str">
        <f>_xlfn.XLOOKUP(E547, $BF$1:$BR$1, $BF$2:$BR$2)</f>
        <v>14</v>
      </c>
      <c r="AT547" t="str">
        <f>_xlfn.XLOOKUP(F547, $BF$1:$BR$1, $BF$2:$BR$2)</f>
        <v>02</v>
      </c>
      <c r="AU547" t="str">
        <f>_xlfn.XLOOKUP(G547, $BF$1:$BR$1, $BF$2:$BR$2)</f>
        <v>14</v>
      </c>
      <c r="AV547" t="str">
        <f>_xlfn.XLOOKUP(H547, $BF$1:$BR$1, $BF$2:$BR$2)</f>
        <v>06</v>
      </c>
      <c r="AW547">
        <f>VALUE(_xlfn.TEXTJOIN("", TRUE, AQ547:AV547))</f>
        <v>30214021406</v>
      </c>
      <c r="AX547">
        <v>30214021406</v>
      </c>
      <c r="AY547">
        <f t="shared" si="8"/>
        <v>455</v>
      </c>
      <c r="AZ547">
        <f>B547*AY547</f>
        <v>279370</v>
      </c>
    </row>
    <row r="548" spans="1:52" x14ac:dyDescent="0.25">
      <c r="A548" t="s">
        <v>48</v>
      </c>
      <c r="B548">
        <v>971</v>
      </c>
      <c r="C548" t="str">
        <f>TEXT(A548, "0")</f>
        <v>2QQ66</v>
      </c>
      <c r="D548" t="str">
        <f>MID($C548, 1, 1)</f>
        <v>2</v>
      </c>
      <c r="E548" t="str">
        <f>MID($C548, 2, 1)</f>
        <v>Q</v>
      </c>
      <c r="F548" t="str">
        <f>MID($C548, 3, 1)</f>
        <v>Q</v>
      </c>
      <c r="G548" t="str">
        <f>MID($C548, 4, 1)</f>
        <v>6</v>
      </c>
      <c r="H548" t="str">
        <f>MID($C548, 5, 1)</f>
        <v>6</v>
      </c>
      <c r="I548">
        <f>LEN($A548)-LEN(SUBSTITUTE($A548,I$1,""))</f>
        <v>0</v>
      </c>
      <c r="J548">
        <f>LEN($A548)-LEN(SUBSTITUTE($A548,J$1,""))</f>
        <v>0</v>
      </c>
      <c r="K548">
        <f>LEN($A548)-LEN(SUBSTITUTE($A548,K$1,""))</f>
        <v>2</v>
      </c>
      <c r="L548">
        <f>LEN($A548)-LEN(SUBSTITUTE($A548,L$1,""))</f>
        <v>0</v>
      </c>
      <c r="M548">
        <f>LEN($A548)-LEN(SUBSTITUTE($A548,M$1,""))</f>
        <v>0</v>
      </c>
      <c r="N548">
        <f>LEN($A548)-LEN(SUBSTITUTE($A548,N$1,""))</f>
        <v>0</v>
      </c>
      <c r="O548">
        <f>LEN($A548)-LEN(SUBSTITUTE($A548,O$1,""))</f>
        <v>0</v>
      </c>
      <c r="P548">
        <f>LEN($A548)-LEN(SUBSTITUTE($A548,P$1,""))</f>
        <v>0</v>
      </c>
      <c r="Q548">
        <f>LEN($A548)-LEN(SUBSTITUTE($A548,Q$1,""))</f>
        <v>2</v>
      </c>
      <c r="R548">
        <f>LEN($A548)-LEN(SUBSTITUTE($A548,R$1,""))</f>
        <v>0</v>
      </c>
      <c r="S548">
        <f>LEN($A548)-LEN(SUBSTITUTE($A548,S$1,""))</f>
        <v>0</v>
      </c>
      <c r="T548">
        <f>LEN($A548)-LEN(SUBSTITUTE($A548,T$1,""))</f>
        <v>0</v>
      </c>
      <c r="U548">
        <f>LEN($A548)-LEN(SUBSTITUTE($A548,U$1,""))</f>
        <v>1</v>
      </c>
      <c r="V548">
        <f>I548+1</f>
        <v>1</v>
      </c>
      <c r="W548">
        <f>J548+1</f>
        <v>1</v>
      </c>
      <c r="X548">
        <f>K548+1</f>
        <v>3</v>
      </c>
      <c r="Y548">
        <f>L548+1</f>
        <v>1</v>
      </c>
      <c r="Z548">
        <f>M548+1</f>
        <v>1</v>
      </c>
      <c r="AA548">
        <f>N548+1</f>
        <v>1</v>
      </c>
      <c r="AB548">
        <f>O548+1</f>
        <v>1</v>
      </c>
      <c r="AC548">
        <f>P548+1</f>
        <v>1</v>
      </c>
      <c r="AD548">
        <f>Q548+1</f>
        <v>3</v>
      </c>
      <c r="AE548">
        <f>R548+1</f>
        <v>1</v>
      </c>
      <c r="AF548">
        <f>S548+1</f>
        <v>1</v>
      </c>
      <c r="AG548">
        <f>T548+1</f>
        <v>1</v>
      </c>
      <c r="AH548">
        <f>U548+1</f>
        <v>2</v>
      </c>
      <c r="AI548">
        <f>PRODUCT(V548:AH548)</f>
        <v>18</v>
      </c>
      <c r="AJ548" t="b">
        <f>AI548=6</f>
        <v>0</v>
      </c>
      <c r="AK548" t="b">
        <f>AI548=10</f>
        <v>0</v>
      </c>
      <c r="AL548" t="b">
        <f>AI548=12</f>
        <v>0</v>
      </c>
      <c r="AM548" t="b">
        <f>AI548=16</f>
        <v>0</v>
      </c>
      <c r="AN548" t="b">
        <f>AI548=18</f>
        <v>1</v>
      </c>
      <c r="AO548" t="b">
        <f>AI548=24</f>
        <v>0</v>
      </c>
      <c r="AP548" t="b">
        <f>AI548=32</f>
        <v>0</v>
      </c>
      <c r="AQ548" t="str">
        <f>IF(AI548=6,"7",IF(AI548=10,"6",IF(AI548=12,"5",
IF(AI548=16,"4",IF(AI548=18,"3",IF(AI548=24,"2",IF(AI548=32,"1","0"))))))
)</f>
        <v>3</v>
      </c>
      <c r="AR548" t="str">
        <f>_xlfn.XLOOKUP(D548, $BF$1:$BR$1, $BF$2:$BR$2)</f>
        <v>02</v>
      </c>
      <c r="AS548" t="str">
        <f>_xlfn.XLOOKUP(E548, $BF$1:$BR$1, $BF$2:$BR$2)</f>
        <v>12</v>
      </c>
      <c r="AT548" t="str">
        <f>_xlfn.XLOOKUP(F548, $BF$1:$BR$1, $BF$2:$BR$2)</f>
        <v>12</v>
      </c>
      <c r="AU548" t="str">
        <f>_xlfn.XLOOKUP(G548, $BF$1:$BR$1, $BF$2:$BR$2)</f>
        <v>06</v>
      </c>
      <c r="AV548" t="str">
        <f>_xlfn.XLOOKUP(H548, $BF$1:$BR$1, $BF$2:$BR$2)</f>
        <v>06</v>
      </c>
      <c r="AW548">
        <f>VALUE(_xlfn.TEXTJOIN("", TRUE, AQ548:AV548))</f>
        <v>30212120606</v>
      </c>
      <c r="AX548">
        <v>30212120606</v>
      </c>
      <c r="AY548">
        <f t="shared" si="8"/>
        <v>454</v>
      </c>
      <c r="AZ548">
        <f>B548*AY548</f>
        <v>440834</v>
      </c>
    </row>
    <row r="549" spans="1:52" x14ac:dyDescent="0.25">
      <c r="A549" t="s">
        <v>76</v>
      </c>
      <c r="B549">
        <v>875</v>
      </c>
      <c r="C549" t="str">
        <f>TEXT(A549, "0")</f>
        <v>2Q992</v>
      </c>
      <c r="D549" t="str">
        <f>MID($C549, 1, 1)</f>
        <v>2</v>
      </c>
      <c r="E549" t="str">
        <f>MID($C549, 2, 1)</f>
        <v>Q</v>
      </c>
      <c r="F549" t="str">
        <f>MID($C549, 3, 1)</f>
        <v>9</v>
      </c>
      <c r="G549" t="str">
        <f>MID($C549, 4, 1)</f>
        <v>9</v>
      </c>
      <c r="H549" t="str">
        <f>MID($C549, 5, 1)</f>
        <v>2</v>
      </c>
      <c r="I549">
        <f>LEN($A549)-LEN(SUBSTITUTE($A549,I$1,""))</f>
        <v>0</v>
      </c>
      <c r="J549">
        <f>LEN($A549)-LEN(SUBSTITUTE($A549,J$1,""))</f>
        <v>0</v>
      </c>
      <c r="K549">
        <f>LEN($A549)-LEN(SUBSTITUTE($A549,K$1,""))</f>
        <v>1</v>
      </c>
      <c r="L549">
        <f>LEN($A549)-LEN(SUBSTITUTE($A549,L$1,""))</f>
        <v>0</v>
      </c>
      <c r="M549">
        <f>LEN($A549)-LEN(SUBSTITUTE($A549,M$1,""))</f>
        <v>0</v>
      </c>
      <c r="N549">
        <f>LEN($A549)-LEN(SUBSTITUTE($A549,N$1,""))</f>
        <v>2</v>
      </c>
      <c r="O549">
        <f>LEN($A549)-LEN(SUBSTITUTE($A549,O$1,""))</f>
        <v>0</v>
      </c>
      <c r="P549">
        <f>LEN($A549)-LEN(SUBSTITUTE($A549,P$1,""))</f>
        <v>0</v>
      </c>
      <c r="Q549">
        <f>LEN($A549)-LEN(SUBSTITUTE($A549,Q$1,""))</f>
        <v>0</v>
      </c>
      <c r="R549">
        <f>LEN($A549)-LEN(SUBSTITUTE($A549,R$1,""))</f>
        <v>0</v>
      </c>
      <c r="S549">
        <f>LEN($A549)-LEN(SUBSTITUTE($A549,S$1,""))</f>
        <v>0</v>
      </c>
      <c r="T549">
        <f>LEN($A549)-LEN(SUBSTITUTE($A549,T$1,""))</f>
        <v>0</v>
      </c>
      <c r="U549">
        <f>LEN($A549)-LEN(SUBSTITUTE($A549,U$1,""))</f>
        <v>2</v>
      </c>
      <c r="V549">
        <f>I549+1</f>
        <v>1</v>
      </c>
      <c r="W549">
        <f>J549+1</f>
        <v>1</v>
      </c>
      <c r="X549">
        <f>K549+1</f>
        <v>2</v>
      </c>
      <c r="Y549">
        <f>L549+1</f>
        <v>1</v>
      </c>
      <c r="Z549">
        <f>M549+1</f>
        <v>1</v>
      </c>
      <c r="AA549">
        <f>N549+1</f>
        <v>3</v>
      </c>
      <c r="AB549">
        <f>O549+1</f>
        <v>1</v>
      </c>
      <c r="AC549">
        <f>P549+1</f>
        <v>1</v>
      </c>
      <c r="AD549">
        <f>Q549+1</f>
        <v>1</v>
      </c>
      <c r="AE549">
        <f>R549+1</f>
        <v>1</v>
      </c>
      <c r="AF549">
        <f>S549+1</f>
        <v>1</v>
      </c>
      <c r="AG549">
        <f>T549+1</f>
        <v>1</v>
      </c>
      <c r="AH549">
        <f>U549+1</f>
        <v>3</v>
      </c>
      <c r="AI549">
        <f>PRODUCT(V549:AH549)</f>
        <v>18</v>
      </c>
      <c r="AJ549" t="b">
        <f>AI549=6</f>
        <v>0</v>
      </c>
      <c r="AK549" t="b">
        <f>AI549=10</f>
        <v>0</v>
      </c>
      <c r="AL549" t="b">
        <f>AI549=12</f>
        <v>0</v>
      </c>
      <c r="AM549" t="b">
        <f>AI549=16</f>
        <v>0</v>
      </c>
      <c r="AN549" t="b">
        <f>AI549=18</f>
        <v>1</v>
      </c>
      <c r="AO549" t="b">
        <f>AI549=24</f>
        <v>0</v>
      </c>
      <c r="AP549" t="b">
        <f>AI549=32</f>
        <v>0</v>
      </c>
      <c r="AQ549" t="str">
        <f>IF(AI549=6,"7",IF(AI549=10,"6",IF(AI549=12,"5",
IF(AI549=16,"4",IF(AI549=18,"3",IF(AI549=24,"2",IF(AI549=32,"1","0"))))))
)</f>
        <v>3</v>
      </c>
      <c r="AR549" t="str">
        <f>_xlfn.XLOOKUP(D549, $BF$1:$BR$1, $BF$2:$BR$2)</f>
        <v>02</v>
      </c>
      <c r="AS549" t="str">
        <f>_xlfn.XLOOKUP(E549, $BF$1:$BR$1, $BF$2:$BR$2)</f>
        <v>12</v>
      </c>
      <c r="AT549" t="str">
        <f>_xlfn.XLOOKUP(F549, $BF$1:$BR$1, $BF$2:$BR$2)</f>
        <v>09</v>
      </c>
      <c r="AU549" t="str">
        <f>_xlfn.XLOOKUP(G549, $BF$1:$BR$1, $BF$2:$BR$2)</f>
        <v>09</v>
      </c>
      <c r="AV549" t="str">
        <f>_xlfn.XLOOKUP(H549, $BF$1:$BR$1, $BF$2:$BR$2)</f>
        <v>02</v>
      </c>
      <c r="AW549">
        <f>VALUE(_xlfn.TEXTJOIN("", TRUE, AQ549:AV549))</f>
        <v>30212090902</v>
      </c>
      <c r="AX549">
        <v>30212090902</v>
      </c>
      <c r="AY549">
        <f t="shared" si="8"/>
        <v>453</v>
      </c>
      <c r="AZ549">
        <f>B549*AY549</f>
        <v>396375</v>
      </c>
    </row>
    <row r="550" spans="1:52" x14ac:dyDescent="0.25">
      <c r="A550" t="s">
        <v>883</v>
      </c>
      <c r="B550">
        <v>989</v>
      </c>
      <c r="C550" t="str">
        <f>TEXT(A550, "0")</f>
        <v>2Q882</v>
      </c>
      <c r="D550" t="str">
        <f>MID($C550, 1, 1)</f>
        <v>2</v>
      </c>
      <c r="E550" t="str">
        <f>MID($C550, 2, 1)</f>
        <v>Q</v>
      </c>
      <c r="F550" t="str">
        <f>MID($C550, 3, 1)</f>
        <v>8</v>
      </c>
      <c r="G550" t="str">
        <f>MID($C550, 4, 1)</f>
        <v>8</v>
      </c>
      <c r="H550" t="str">
        <f>MID($C550, 5, 1)</f>
        <v>2</v>
      </c>
      <c r="I550">
        <f>LEN($A550)-LEN(SUBSTITUTE($A550,I$1,""))</f>
        <v>0</v>
      </c>
      <c r="J550">
        <f>LEN($A550)-LEN(SUBSTITUTE($A550,J$1,""))</f>
        <v>0</v>
      </c>
      <c r="K550">
        <f>LEN($A550)-LEN(SUBSTITUTE($A550,K$1,""))</f>
        <v>1</v>
      </c>
      <c r="L550">
        <f>LEN($A550)-LEN(SUBSTITUTE($A550,L$1,""))</f>
        <v>0</v>
      </c>
      <c r="M550">
        <f>LEN($A550)-LEN(SUBSTITUTE($A550,M$1,""))</f>
        <v>0</v>
      </c>
      <c r="N550">
        <f>LEN($A550)-LEN(SUBSTITUTE($A550,N$1,""))</f>
        <v>0</v>
      </c>
      <c r="O550">
        <f>LEN($A550)-LEN(SUBSTITUTE($A550,O$1,""))</f>
        <v>2</v>
      </c>
      <c r="P550">
        <f>LEN($A550)-LEN(SUBSTITUTE($A550,P$1,""))</f>
        <v>0</v>
      </c>
      <c r="Q550">
        <f>LEN($A550)-LEN(SUBSTITUTE($A550,Q$1,""))</f>
        <v>0</v>
      </c>
      <c r="R550">
        <f>LEN($A550)-LEN(SUBSTITUTE($A550,R$1,""))</f>
        <v>0</v>
      </c>
      <c r="S550">
        <f>LEN($A550)-LEN(SUBSTITUTE($A550,S$1,""))</f>
        <v>0</v>
      </c>
      <c r="T550">
        <f>LEN($A550)-LEN(SUBSTITUTE($A550,T$1,""))</f>
        <v>0</v>
      </c>
      <c r="U550">
        <f>LEN($A550)-LEN(SUBSTITUTE($A550,U$1,""))</f>
        <v>2</v>
      </c>
      <c r="V550">
        <f>I550+1</f>
        <v>1</v>
      </c>
      <c r="W550">
        <f>J550+1</f>
        <v>1</v>
      </c>
      <c r="X550">
        <f>K550+1</f>
        <v>2</v>
      </c>
      <c r="Y550">
        <f>L550+1</f>
        <v>1</v>
      </c>
      <c r="Z550">
        <f>M550+1</f>
        <v>1</v>
      </c>
      <c r="AA550">
        <f>N550+1</f>
        <v>1</v>
      </c>
      <c r="AB550">
        <f>O550+1</f>
        <v>3</v>
      </c>
      <c r="AC550">
        <f>P550+1</f>
        <v>1</v>
      </c>
      <c r="AD550">
        <f>Q550+1</f>
        <v>1</v>
      </c>
      <c r="AE550">
        <f>R550+1</f>
        <v>1</v>
      </c>
      <c r="AF550">
        <f>S550+1</f>
        <v>1</v>
      </c>
      <c r="AG550">
        <f>T550+1</f>
        <v>1</v>
      </c>
      <c r="AH550">
        <f>U550+1</f>
        <v>3</v>
      </c>
      <c r="AI550">
        <f>PRODUCT(V550:AH550)</f>
        <v>18</v>
      </c>
      <c r="AJ550" t="b">
        <f>AI550=6</f>
        <v>0</v>
      </c>
      <c r="AK550" t="b">
        <f>AI550=10</f>
        <v>0</v>
      </c>
      <c r="AL550" t="b">
        <f>AI550=12</f>
        <v>0</v>
      </c>
      <c r="AM550" t="b">
        <f>AI550=16</f>
        <v>0</v>
      </c>
      <c r="AN550" t="b">
        <f>AI550=18</f>
        <v>1</v>
      </c>
      <c r="AO550" t="b">
        <f>AI550=24</f>
        <v>0</v>
      </c>
      <c r="AP550" t="b">
        <f>AI550=32</f>
        <v>0</v>
      </c>
      <c r="AQ550" t="str">
        <f>IF(AI550=6,"7",IF(AI550=10,"6",IF(AI550=12,"5",
IF(AI550=16,"4",IF(AI550=18,"3",IF(AI550=24,"2",IF(AI550=32,"1","0"))))))
)</f>
        <v>3</v>
      </c>
      <c r="AR550" t="str">
        <f>_xlfn.XLOOKUP(D550, $BF$1:$BR$1, $BF$2:$BR$2)</f>
        <v>02</v>
      </c>
      <c r="AS550" t="str">
        <f>_xlfn.XLOOKUP(E550, $BF$1:$BR$1, $BF$2:$BR$2)</f>
        <v>12</v>
      </c>
      <c r="AT550" t="str">
        <f>_xlfn.XLOOKUP(F550, $BF$1:$BR$1, $BF$2:$BR$2)</f>
        <v>08</v>
      </c>
      <c r="AU550" t="str">
        <f>_xlfn.XLOOKUP(G550, $BF$1:$BR$1, $BF$2:$BR$2)</f>
        <v>08</v>
      </c>
      <c r="AV550" t="str">
        <f>_xlfn.XLOOKUP(H550, $BF$1:$BR$1, $BF$2:$BR$2)</f>
        <v>02</v>
      </c>
      <c r="AW550">
        <f>VALUE(_xlfn.TEXTJOIN("", TRUE, AQ550:AV550))</f>
        <v>30212080802</v>
      </c>
      <c r="AX550">
        <v>30212080802</v>
      </c>
      <c r="AY550">
        <f t="shared" si="8"/>
        <v>452</v>
      </c>
      <c r="AZ550">
        <f>B550*AY550</f>
        <v>447028</v>
      </c>
    </row>
    <row r="551" spans="1:52" x14ac:dyDescent="0.25">
      <c r="A551" t="s">
        <v>591</v>
      </c>
      <c r="B551">
        <v>681</v>
      </c>
      <c r="C551" t="str">
        <f>TEXT(A551, "0")</f>
        <v>2T2QQ</v>
      </c>
      <c r="D551" t="str">
        <f>MID($C551, 1, 1)</f>
        <v>2</v>
      </c>
      <c r="E551" t="str">
        <f>MID($C551, 2, 1)</f>
        <v>T</v>
      </c>
      <c r="F551" t="str">
        <f>MID($C551, 3, 1)</f>
        <v>2</v>
      </c>
      <c r="G551" t="str">
        <f>MID($C551, 4, 1)</f>
        <v>Q</v>
      </c>
      <c r="H551" t="str">
        <f>MID($C551, 5, 1)</f>
        <v>Q</v>
      </c>
      <c r="I551">
        <f>LEN($A551)-LEN(SUBSTITUTE($A551,I$1,""))</f>
        <v>0</v>
      </c>
      <c r="J551">
        <f>LEN($A551)-LEN(SUBSTITUTE($A551,J$1,""))</f>
        <v>0</v>
      </c>
      <c r="K551">
        <f>LEN($A551)-LEN(SUBSTITUTE($A551,K$1,""))</f>
        <v>2</v>
      </c>
      <c r="L551">
        <f>LEN($A551)-LEN(SUBSTITUTE($A551,L$1,""))</f>
        <v>0</v>
      </c>
      <c r="M551">
        <f>LEN($A551)-LEN(SUBSTITUTE($A551,M$1,""))</f>
        <v>1</v>
      </c>
      <c r="N551">
        <f>LEN($A551)-LEN(SUBSTITUTE($A551,N$1,""))</f>
        <v>0</v>
      </c>
      <c r="O551">
        <f>LEN($A551)-LEN(SUBSTITUTE($A551,O$1,""))</f>
        <v>0</v>
      </c>
      <c r="P551">
        <f>LEN($A551)-LEN(SUBSTITUTE($A551,P$1,""))</f>
        <v>0</v>
      </c>
      <c r="Q551">
        <f>LEN($A551)-LEN(SUBSTITUTE($A551,Q$1,""))</f>
        <v>0</v>
      </c>
      <c r="R551">
        <f>LEN($A551)-LEN(SUBSTITUTE($A551,R$1,""))</f>
        <v>0</v>
      </c>
      <c r="S551">
        <f>LEN($A551)-LEN(SUBSTITUTE($A551,S$1,""))</f>
        <v>0</v>
      </c>
      <c r="T551">
        <f>LEN($A551)-LEN(SUBSTITUTE($A551,T$1,""))</f>
        <v>0</v>
      </c>
      <c r="U551">
        <f>LEN($A551)-LEN(SUBSTITUTE($A551,U$1,""))</f>
        <v>2</v>
      </c>
      <c r="V551">
        <f>I551+1</f>
        <v>1</v>
      </c>
      <c r="W551">
        <f>J551+1</f>
        <v>1</v>
      </c>
      <c r="X551">
        <f>K551+1</f>
        <v>3</v>
      </c>
      <c r="Y551">
        <f>L551+1</f>
        <v>1</v>
      </c>
      <c r="Z551">
        <f>M551+1</f>
        <v>2</v>
      </c>
      <c r="AA551">
        <f>N551+1</f>
        <v>1</v>
      </c>
      <c r="AB551">
        <f>O551+1</f>
        <v>1</v>
      </c>
      <c r="AC551">
        <f>P551+1</f>
        <v>1</v>
      </c>
      <c r="AD551">
        <f>Q551+1</f>
        <v>1</v>
      </c>
      <c r="AE551">
        <f>R551+1</f>
        <v>1</v>
      </c>
      <c r="AF551">
        <f>S551+1</f>
        <v>1</v>
      </c>
      <c r="AG551">
        <f>T551+1</f>
        <v>1</v>
      </c>
      <c r="AH551">
        <f>U551+1</f>
        <v>3</v>
      </c>
      <c r="AI551">
        <f>PRODUCT(V551:AH551)</f>
        <v>18</v>
      </c>
      <c r="AJ551" t="b">
        <f>AI551=6</f>
        <v>0</v>
      </c>
      <c r="AK551" t="b">
        <f>AI551=10</f>
        <v>0</v>
      </c>
      <c r="AL551" t="b">
        <f>AI551=12</f>
        <v>0</v>
      </c>
      <c r="AM551" t="b">
        <f>AI551=16</f>
        <v>0</v>
      </c>
      <c r="AN551" t="b">
        <f>AI551=18</f>
        <v>1</v>
      </c>
      <c r="AO551" t="b">
        <f>AI551=24</f>
        <v>0</v>
      </c>
      <c r="AP551" t="b">
        <f>AI551=32</f>
        <v>0</v>
      </c>
      <c r="AQ551" t="str">
        <f>IF(AI551=6,"7",IF(AI551=10,"6",IF(AI551=12,"5",
IF(AI551=16,"4",IF(AI551=18,"3",IF(AI551=24,"2",IF(AI551=32,"1","0"))))))
)</f>
        <v>3</v>
      </c>
      <c r="AR551" t="str">
        <f>_xlfn.XLOOKUP(D551, $BF$1:$BR$1, $BF$2:$BR$2)</f>
        <v>02</v>
      </c>
      <c r="AS551" t="str">
        <f>_xlfn.XLOOKUP(E551, $BF$1:$BR$1, $BF$2:$BR$2)</f>
        <v>10</v>
      </c>
      <c r="AT551" t="str">
        <f>_xlfn.XLOOKUP(F551, $BF$1:$BR$1, $BF$2:$BR$2)</f>
        <v>02</v>
      </c>
      <c r="AU551" t="str">
        <f>_xlfn.XLOOKUP(G551, $BF$1:$BR$1, $BF$2:$BR$2)</f>
        <v>12</v>
      </c>
      <c r="AV551" t="str">
        <f>_xlfn.XLOOKUP(H551, $BF$1:$BR$1, $BF$2:$BR$2)</f>
        <v>12</v>
      </c>
      <c r="AW551">
        <f>VALUE(_xlfn.TEXTJOIN("", TRUE, AQ551:AV551))</f>
        <v>30210021212</v>
      </c>
      <c r="AX551">
        <v>30210021212</v>
      </c>
      <c r="AY551">
        <f t="shared" si="8"/>
        <v>451</v>
      </c>
      <c r="AZ551">
        <f>B551*AY551</f>
        <v>307131</v>
      </c>
    </row>
    <row r="552" spans="1:52" x14ac:dyDescent="0.25">
      <c r="A552" t="s">
        <v>717</v>
      </c>
      <c r="B552">
        <v>846</v>
      </c>
      <c r="C552" t="str">
        <f>TEXT(A552, "0")</f>
        <v>2992J</v>
      </c>
      <c r="D552" t="str">
        <f>MID($C552, 1, 1)</f>
        <v>2</v>
      </c>
      <c r="E552" t="str">
        <f>MID($C552, 2, 1)</f>
        <v>9</v>
      </c>
      <c r="F552" t="str">
        <f>MID($C552, 3, 1)</f>
        <v>9</v>
      </c>
      <c r="G552" t="str">
        <f>MID($C552, 4, 1)</f>
        <v>2</v>
      </c>
      <c r="H552" t="str">
        <f>MID($C552, 5, 1)</f>
        <v>J</v>
      </c>
      <c r="I552">
        <f>LEN($A552)-LEN(SUBSTITUTE($A552,I$1,""))</f>
        <v>0</v>
      </c>
      <c r="J552">
        <f>LEN($A552)-LEN(SUBSTITUTE($A552,J$1,""))</f>
        <v>0</v>
      </c>
      <c r="K552">
        <f>LEN($A552)-LEN(SUBSTITUTE($A552,K$1,""))</f>
        <v>0</v>
      </c>
      <c r="L552">
        <f>LEN($A552)-LEN(SUBSTITUTE($A552,L$1,""))</f>
        <v>1</v>
      </c>
      <c r="M552">
        <f>LEN($A552)-LEN(SUBSTITUTE($A552,M$1,""))</f>
        <v>0</v>
      </c>
      <c r="N552">
        <f>LEN($A552)-LEN(SUBSTITUTE($A552,N$1,""))</f>
        <v>2</v>
      </c>
      <c r="O552">
        <f>LEN($A552)-LEN(SUBSTITUTE($A552,O$1,""))</f>
        <v>0</v>
      </c>
      <c r="P552">
        <f>LEN($A552)-LEN(SUBSTITUTE($A552,P$1,""))</f>
        <v>0</v>
      </c>
      <c r="Q552">
        <f>LEN($A552)-LEN(SUBSTITUTE($A552,Q$1,""))</f>
        <v>0</v>
      </c>
      <c r="R552">
        <f>LEN($A552)-LEN(SUBSTITUTE($A552,R$1,""))</f>
        <v>0</v>
      </c>
      <c r="S552">
        <f>LEN($A552)-LEN(SUBSTITUTE($A552,S$1,""))</f>
        <v>0</v>
      </c>
      <c r="T552">
        <f>LEN($A552)-LEN(SUBSTITUTE($A552,T$1,""))</f>
        <v>0</v>
      </c>
      <c r="U552">
        <f>LEN($A552)-LEN(SUBSTITUTE($A552,U$1,""))</f>
        <v>2</v>
      </c>
      <c r="V552">
        <f>I552+1</f>
        <v>1</v>
      </c>
      <c r="W552">
        <f>J552+1</f>
        <v>1</v>
      </c>
      <c r="X552">
        <f>K552+1</f>
        <v>1</v>
      </c>
      <c r="Y552">
        <f>L552+1</f>
        <v>2</v>
      </c>
      <c r="Z552">
        <f>M552+1</f>
        <v>1</v>
      </c>
      <c r="AA552">
        <f>N552+1</f>
        <v>3</v>
      </c>
      <c r="AB552">
        <f>O552+1</f>
        <v>1</v>
      </c>
      <c r="AC552">
        <f>P552+1</f>
        <v>1</v>
      </c>
      <c r="AD552">
        <f>Q552+1</f>
        <v>1</v>
      </c>
      <c r="AE552">
        <f>R552+1</f>
        <v>1</v>
      </c>
      <c r="AF552">
        <f>S552+1</f>
        <v>1</v>
      </c>
      <c r="AG552">
        <f>T552+1</f>
        <v>1</v>
      </c>
      <c r="AH552">
        <f>U552+1</f>
        <v>3</v>
      </c>
      <c r="AI552">
        <f>PRODUCT(V552:AH552)</f>
        <v>18</v>
      </c>
      <c r="AJ552" t="b">
        <f>AI552=6</f>
        <v>0</v>
      </c>
      <c r="AK552" t="b">
        <f>AI552=10</f>
        <v>0</v>
      </c>
      <c r="AL552" t="b">
        <f>AI552=12</f>
        <v>0</v>
      </c>
      <c r="AM552" t="b">
        <f>AI552=16</f>
        <v>0</v>
      </c>
      <c r="AN552" t="b">
        <f>AI552=18</f>
        <v>1</v>
      </c>
      <c r="AO552" t="b">
        <f>AI552=24</f>
        <v>0</v>
      </c>
      <c r="AP552" t="b">
        <f>AI552=32</f>
        <v>0</v>
      </c>
      <c r="AQ552" t="str">
        <f>IF(AI552=6,"7",IF(AI552=10,"6",IF(AI552=12,"5",
IF(AI552=16,"4",IF(AI552=18,"3",IF(AI552=24,"2",IF(AI552=32,"1","0"))))))
)</f>
        <v>3</v>
      </c>
      <c r="AR552" t="str">
        <f>_xlfn.XLOOKUP(D552, $BF$1:$BR$1, $BF$2:$BR$2)</f>
        <v>02</v>
      </c>
      <c r="AS552" t="str">
        <f>_xlfn.XLOOKUP(E552, $BF$1:$BR$1, $BF$2:$BR$2)</f>
        <v>09</v>
      </c>
      <c r="AT552" t="str">
        <f>_xlfn.XLOOKUP(F552, $BF$1:$BR$1, $BF$2:$BR$2)</f>
        <v>09</v>
      </c>
      <c r="AU552" t="str">
        <f>_xlfn.XLOOKUP(G552, $BF$1:$BR$1, $BF$2:$BR$2)</f>
        <v>02</v>
      </c>
      <c r="AV552" t="str">
        <f>_xlfn.XLOOKUP(H552, $BF$1:$BR$1, $BF$2:$BR$2)</f>
        <v>11</v>
      </c>
      <c r="AW552">
        <f>VALUE(_xlfn.TEXTJOIN("", TRUE, AQ552:AV552))</f>
        <v>30209090211</v>
      </c>
      <c r="AX552">
        <v>30209090211</v>
      </c>
      <c r="AY552">
        <f t="shared" si="8"/>
        <v>450</v>
      </c>
      <c r="AZ552">
        <f>B552*AY552</f>
        <v>380700</v>
      </c>
    </row>
    <row r="553" spans="1:52" x14ac:dyDescent="0.25">
      <c r="A553" t="s">
        <v>226</v>
      </c>
      <c r="B553">
        <v>516</v>
      </c>
      <c r="C553" t="str">
        <f>TEXT(A553, "0")</f>
        <v>29927</v>
      </c>
      <c r="D553" t="str">
        <f>MID($C553, 1, 1)</f>
        <v>2</v>
      </c>
      <c r="E553" t="str">
        <f>MID($C553, 2, 1)</f>
        <v>9</v>
      </c>
      <c r="F553" t="str">
        <f>MID($C553, 3, 1)</f>
        <v>9</v>
      </c>
      <c r="G553" t="str">
        <f>MID($C553, 4, 1)</f>
        <v>2</v>
      </c>
      <c r="H553" t="str">
        <f>MID($C553, 5, 1)</f>
        <v>7</v>
      </c>
      <c r="I553">
        <f>LEN($A553)-LEN(SUBSTITUTE($A553,I$1,""))</f>
        <v>0</v>
      </c>
      <c r="J553">
        <f>LEN($A553)-LEN(SUBSTITUTE($A553,J$1,""))</f>
        <v>0</v>
      </c>
      <c r="K553">
        <f>LEN($A553)-LEN(SUBSTITUTE($A553,K$1,""))</f>
        <v>0</v>
      </c>
      <c r="L553">
        <f>LEN($A553)-LEN(SUBSTITUTE($A553,L$1,""))</f>
        <v>0</v>
      </c>
      <c r="M553">
        <f>LEN($A553)-LEN(SUBSTITUTE($A553,M$1,""))</f>
        <v>0</v>
      </c>
      <c r="N553">
        <f>LEN($A553)-LEN(SUBSTITUTE($A553,N$1,""))</f>
        <v>2</v>
      </c>
      <c r="O553">
        <f>LEN($A553)-LEN(SUBSTITUTE($A553,O$1,""))</f>
        <v>0</v>
      </c>
      <c r="P553">
        <f>LEN($A553)-LEN(SUBSTITUTE($A553,P$1,""))</f>
        <v>1</v>
      </c>
      <c r="Q553">
        <f>LEN($A553)-LEN(SUBSTITUTE($A553,Q$1,""))</f>
        <v>0</v>
      </c>
      <c r="R553">
        <f>LEN($A553)-LEN(SUBSTITUTE($A553,R$1,""))</f>
        <v>0</v>
      </c>
      <c r="S553">
        <f>LEN($A553)-LEN(SUBSTITUTE($A553,S$1,""))</f>
        <v>0</v>
      </c>
      <c r="T553">
        <f>LEN($A553)-LEN(SUBSTITUTE($A553,T$1,""))</f>
        <v>0</v>
      </c>
      <c r="U553">
        <f>LEN($A553)-LEN(SUBSTITUTE($A553,U$1,""))</f>
        <v>2</v>
      </c>
      <c r="V553">
        <f>I553+1</f>
        <v>1</v>
      </c>
      <c r="W553">
        <f>J553+1</f>
        <v>1</v>
      </c>
      <c r="X553">
        <f>K553+1</f>
        <v>1</v>
      </c>
      <c r="Y553">
        <f>L553+1</f>
        <v>1</v>
      </c>
      <c r="Z553">
        <f>M553+1</f>
        <v>1</v>
      </c>
      <c r="AA553">
        <f>N553+1</f>
        <v>3</v>
      </c>
      <c r="AB553">
        <f>O553+1</f>
        <v>1</v>
      </c>
      <c r="AC553">
        <f>P553+1</f>
        <v>2</v>
      </c>
      <c r="AD553">
        <f>Q553+1</f>
        <v>1</v>
      </c>
      <c r="AE553">
        <f>R553+1</f>
        <v>1</v>
      </c>
      <c r="AF553">
        <f>S553+1</f>
        <v>1</v>
      </c>
      <c r="AG553">
        <f>T553+1</f>
        <v>1</v>
      </c>
      <c r="AH553">
        <f>U553+1</f>
        <v>3</v>
      </c>
      <c r="AI553">
        <f>PRODUCT(V553:AH553)</f>
        <v>18</v>
      </c>
      <c r="AJ553" t="b">
        <f>AI553=6</f>
        <v>0</v>
      </c>
      <c r="AK553" t="b">
        <f>AI553=10</f>
        <v>0</v>
      </c>
      <c r="AL553" t="b">
        <f>AI553=12</f>
        <v>0</v>
      </c>
      <c r="AM553" t="b">
        <f>AI553=16</f>
        <v>0</v>
      </c>
      <c r="AN553" t="b">
        <f>AI553=18</f>
        <v>1</v>
      </c>
      <c r="AO553" t="b">
        <f>AI553=24</f>
        <v>0</v>
      </c>
      <c r="AP553" t="b">
        <f>AI553=32</f>
        <v>0</v>
      </c>
      <c r="AQ553" t="str">
        <f>IF(AI553=6,"7",IF(AI553=10,"6",IF(AI553=12,"5",
IF(AI553=16,"4",IF(AI553=18,"3",IF(AI553=24,"2",IF(AI553=32,"1","0"))))))
)</f>
        <v>3</v>
      </c>
      <c r="AR553" t="str">
        <f>_xlfn.XLOOKUP(D553, $BF$1:$BR$1, $BF$2:$BR$2)</f>
        <v>02</v>
      </c>
      <c r="AS553" t="str">
        <f>_xlfn.XLOOKUP(E553, $BF$1:$BR$1, $BF$2:$BR$2)</f>
        <v>09</v>
      </c>
      <c r="AT553" t="str">
        <f>_xlfn.XLOOKUP(F553, $BF$1:$BR$1, $BF$2:$BR$2)</f>
        <v>09</v>
      </c>
      <c r="AU553" t="str">
        <f>_xlfn.XLOOKUP(G553, $BF$1:$BR$1, $BF$2:$BR$2)</f>
        <v>02</v>
      </c>
      <c r="AV553" t="str">
        <f>_xlfn.XLOOKUP(H553, $BF$1:$BR$1, $BF$2:$BR$2)</f>
        <v>07</v>
      </c>
      <c r="AW553">
        <f>VALUE(_xlfn.TEXTJOIN("", TRUE, AQ553:AV553))</f>
        <v>30209090207</v>
      </c>
      <c r="AX553">
        <v>30209090207</v>
      </c>
      <c r="AY553">
        <f t="shared" si="8"/>
        <v>449</v>
      </c>
      <c r="AZ553">
        <f>B553*AY553</f>
        <v>231684</v>
      </c>
    </row>
    <row r="554" spans="1:52" x14ac:dyDescent="0.25">
      <c r="A554" t="s">
        <v>357</v>
      </c>
      <c r="B554">
        <v>716</v>
      </c>
      <c r="C554" t="str">
        <f>TEXT(A554, "0")</f>
        <v>28824</v>
      </c>
      <c r="D554" t="str">
        <f>MID($C554, 1, 1)</f>
        <v>2</v>
      </c>
      <c r="E554" t="str">
        <f>MID($C554, 2, 1)</f>
        <v>8</v>
      </c>
      <c r="F554" t="str">
        <f>MID($C554, 3, 1)</f>
        <v>8</v>
      </c>
      <c r="G554" t="str">
        <f>MID($C554, 4, 1)</f>
        <v>2</v>
      </c>
      <c r="H554" t="str">
        <f>MID($C554, 5, 1)</f>
        <v>4</v>
      </c>
      <c r="I554">
        <f>LEN($A554)-LEN(SUBSTITUTE($A554,I$1,""))</f>
        <v>0</v>
      </c>
      <c r="J554">
        <f>LEN($A554)-LEN(SUBSTITUTE($A554,J$1,""))</f>
        <v>0</v>
      </c>
      <c r="K554">
        <f>LEN($A554)-LEN(SUBSTITUTE($A554,K$1,""))</f>
        <v>0</v>
      </c>
      <c r="L554">
        <f>LEN($A554)-LEN(SUBSTITUTE($A554,L$1,""))</f>
        <v>0</v>
      </c>
      <c r="M554">
        <f>LEN($A554)-LEN(SUBSTITUTE($A554,M$1,""))</f>
        <v>0</v>
      </c>
      <c r="N554">
        <f>LEN($A554)-LEN(SUBSTITUTE($A554,N$1,""))</f>
        <v>0</v>
      </c>
      <c r="O554">
        <f>LEN($A554)-LEN(SUBSTITUTE($A554,O$1,""))</f>
        <v>2</v>
      </c>
      <c r="P554">
        <f>LEN($A554)-LEN(SUBSTITUTE($A554,P$1,""))</f>
        <v>0</v>
      </c>
      <c r="Q554">
        <f>LEN($A554)-LEN(SUBSTITUTE($A554,Q$1,""))</f>
        <v>0</v>
      </c>
      <c r="R554">
        <f>LEN($A554)-LEN(SUBSTITUTE($A554,R$1,""))</f>
        <v>0</v>
      </c>
      <c r="S554">
        <f>LEN($A554)-LEN(SUBSTITUTE($A554,S$1,""))</f>
        <v>1</v>
      </c>
      <c r="T554">
        <f>LEN($A554)-LEN(SUBSTITUTE($A554,T$1,""))</f>
        <v>0</v>
      </c>
      <c r="U554">
        <f>LEN($A554)-LEN(SUBSTITUTE($A554,U$1,""))</f>
        <v>2</v>
      </c>
      <c r="V554">
        <f>I554+1</f>
        <v>1</v>
      </c>
      <c r="W554">
        <f>J554+1</f>
        <v>1</v>
      </c>
      <c r="X554">
        <f>K554+1</f>
        <v>1</v>
      </c>
      <c r="Y554">
        <f>L554+1</f>
        <v>1</v>
      </c>
      <c r="Z554">
        <f>M554+1</f>
        <v>1</v>
      </c>
      <c r="AA554">
        <f>N554+1</f>
        <v>1</v>
      </c>
      <c r="AB554">
        <f>O554+1</f>
        <v>3</v>
      </c>
      <c r="AC554">
        <f>P554+1</f>
        <v>1</v>
      </c>
      <c r="AD554">
        <f>Q554+1</f>
        <v>1</v>
      </c>
      <c r="AE554">
        <f>R554+1</f>
        <v>1</v>
      </c>
      <c r="AF554">
        <f>S554+1</f>
        <v>2</v>
      </c>
      <c r="AG554">
        <f>T554+1</f>
        <v>1</v>
      </c>
      <c r="AH554">
        <f>U554+1</f>
        <v>3</v>
      </c>
      <c r="AI554">
        <f>PRODUCT(V554:AH554)</f>
        <v>18</v>
      </c>
      <c r="AJ554" t="b">
        <f>AI554=6</f>
        <v>0</v>
      </c>
      <c r="AK554" t="b">
        <f>AI554=10</f>
        <v>0</v>
      </c>
      <c r="AL554" t="b">
        <f>AI554=12</f>
        <v>0</v>
      </c>
      <c r="AM554" t="b">
        <f>AI554=16</f>
        <v>0</v>
      </c>
      <c r="AN554" t="b">
        <f>AI554=18</f>
        <v>1</v>
      </c>
      <c r="AO554" t="b">
        <f>AI554=24</f>
        <v>0</v>
      </c>
      <c r="AP554" t="b">
        <f>AI554=32</f>
        <v>0</v>
      </c>
      <c r="AQ554" t="str">
        <f>IF(AI554=6,"7",IF(AI554=10,"6",IF(AI554=12,"5",
IF(AI554=16,"4",IF(AI554=18,"3",IF(AI554=24,"2",IF(AI554=32,"1","0"))))))
)</f>
        <v>3</v>
      </c>
      <c r="AR554" t="str">
        <f>_xlfn.XLOOKUP(D554, $BF$1:$BR$1, $BF$2:$BR$2)</f>
        <v>02</v>
      </c>
      <c r="AS554" t="str">
        <f>_xlfn.XLOOKUP(E554, $BF$1:$BR$1, $BF$2:$BR$2)</f>
        <v>08</v>
      </c>
      <c r="AT554" t="str">
        <f>_xlfn.XLOOKUP(F554, $BF$1:$BR$1, $BF$2:$BR$2)</f>
        <v>08</v>
      </c>
      <c r="AU554" t="str">
        <f>_xlfn.XLOOKUP(G554, $BF$1:$BR$1, $BF$2:$BR$2)</f>
        <v>02</v>
      </c>
      <c r="AV554" t="str">
        <f>_xlfn.XLOOKUP(H554, $BF$1:$BR$1, $BF$2:$BR$2)</f>
        <v>04</v>
      </c>
      <c r="AW554">
        <f>VALUE(_xlfn.TEXTJOIN("", TRUE, AQ554:AV554))</f>
        <v>30208080204</v>
      </c>
      <c r="AX554">
        <v>30208080204</v>
      </c>
      <c r="AY554">
        <f t="shared" si="8"/>
        <v>448</v>
      </c>
      <c r="AZ554">
        <f>B554*AY554</f>
        <v>320768</v>
      </c>
    </row>
    <row r="555" spans="1:52" x14ac:dyDescent="0.25">
      <c r="A555" t="s">
        <v>1001</v>
      </c>
      <c r="B555">
        <v>847</v>
      </c>
      <c r="C555" t="str">
        <f>TEXT(A555, "0")</f>
        <v>27276</v>
      </c>
      <c r="D555" t="str">
        <f>MID($C555, 1, 1)</f>
        <v>2</v>
      </c>
      <c r="E555" t="str">
        <f>MID($C555, 2, 1)</f>
        <v>7</v>
      </c>
      <c r="F555" t="str">
        <f>MID($C555, 3, 1)</f>
        <v>2</v>
      </c>
      <c r="G555" t="str">
        <f>MID($C555, 4, 1)</f>
        <v>7</v>
      </c>
      <c r="H555" t="str">
        <f>MID($C555, 5, 1)</f>
        <v>6</v>
      </c>
      <c r="I555">
        <f>LEN($A555)-LEN(SUBSTITUTE($A555,I$1,""))</f>
        <v>0</v>
      </c>
      <c r="J555">
        <f>LEN($A555)-LEN(SUBSTITUTE($A555,J$1,""))</f>
        <v>0</v>
      </c>
      <c r="K555">
        <f>LEN($A555)-LEN(SUBSTITUTE($A555,K$1,""))</f>
        <v>0</v>
      </c>
      <c r="L555">
        <f>LEN($A555)-LEN(SUBSTITUTE($A555,L$1,""))</f>
        <v>0</v>
      </c>
      <c r="M555">
        <f>LEN($A555)-LEN(SUBSTITUTE($A555,M$1,""))</f>
        <v>0</v>
      </c>
      <c r="N555">
        <f>LEN($A555)-LEN(SUBSTITUTE($A555,N$1,""))</f>
        <v>0</v>
      </c>
      <c r="O555">
        <f>LEN($A555)-LEN(SUBSTITUTE($A555,O$1,""))</f>
        <v>0</v>
      </c>
      <c r="P555">
        <f>LEN($A555)-LEN(SUBSTITUTE($A555,P$1,""))</f>
        <v>2</v>
      </c>
      <c r="Q555">
        <f>LEN($A555)-LEN(SUBSTITUTE($A555,Q$1,""))</f>
        <v>1</v>
      </c>
      <c r="R555">
        <f>LEN($A555)-LEN(SUBSTITUTE($A555,R$1,""))</f>
        <v>0</v>
      </c>
      <c r="S555">
        <f>LEN($A555)-LEN(SUBSTITUTE($A555,S$1,""))</f>
        <v>0</v>
      </c>
      <c r="T555">
        <f>LEN($A555)-LEN(SUBSTITUTE($A555,T$1,""))</f>
        <v>0</v>
      </c>
      <c r="U555">
        <f>LEN($A555)-LEN(SUBSTITUTE($A555,U$1,""))</f>
        <v>2</v>
      </c>
      <c r="V555">
        <f>I555+1</f>
        <v>1</v>
      </c>
      <c r="W555">
        <f>J555+1</f>
        <v>1</v>
      </c>
      <c r="X555">
        <f>K555+1</f>
        <v>1</v>
      </c>
      <c r="Y555">
        <f>L555+1</f>
        <v>1</v>
      </c>
      <c r="Z555">
        <f>M555+1</f>
        <v>1</v>
      </c>
      <c r="AA555">
        <f>N555+1</f>
        <v>1</v>
      </c>
      <c r="AB555">
        <f>O555+1</f>
        <v>1</v>
      </c>
      <c r="AC555">
        <f>P555+1</f>
        <v>3</v>
      </c>
      <c r="AD555">
        <f>Q555+1</f>
        <v>2</v>
      </c>
      <c r="AE555">
        <f>R555+1</f>
        <v>1</v>
      </c>
      <c r="AF555">
        <f>S555+1</f>
        <v>1</v>
      </c>
      <c r="AG555">
        <f>T555+1</f>
        <v>1</v>
      </c>
      <c r="AH555">
        <f>U555+1</f>
        <v>3</v>
      </c>
      <c r="AI555">
        <f>PRODUCT(V555:AH555)</f>
        <v>18</v>
      </c>
      <c r="AJ555" t="b">
        <f>AI555=6</f>
        <v>0</v>
      </c>
      <c r="AK555" t="b">
        <f>AI555=10</f>
        <v>0</v>
      </c>
      <c r="AL555" t="b">
        <f>AI555=12</f>
        <v>0</v>
      </c>
      <c r="AM555" t="b">
        <f>AI555=16</f>
        <v>0</v>
      </c>
      <c r="AN555" t="b">
        <f>AI555=18</f>
        <v>1</v>
      </c>
      <c r="AO555" t="b">
        <f>AI555=24</f>
        <v>0</v>
      </c>
      <c r="AP555" t="b">
        <f>AI555=32</f>
        <v>0</v>
      </c>
      <c r="AQ555" t="str">
        <f>IF(AI555=6,"7",IF(AI555=10,"6",IF(AI555=12,"5",
IF(AI555=16,"4",IF(AI555=18,"3",IF(AI555=24,"2",IF(AI555=32,"1","0"))))))
)</f>
        <v>3</v>
      </c>
      <c r="AR555" t="str">
        <f>_xlfn.XLOOKUP(D555, $BF$1:$BR$1, $BF$2:$BR$2)</f>
        <v>02</v>
      </c>
      <c r="AS555" t="str">
        <f>_xlfn.XLOOKUP(E555, $BF$1:$BR$1, $BF$2:$BR$2)</f>
        <v>07</v>
      </c>
      <c r="AT555" t="str">
        <f>_xlfn.XLOOKUP(F555, $BF$1:$BR$1, $BF$2:$BR$2)</f>
        <v>02</v>
      </c>
      <c r="AU555" t="str">
        <f>_xlfn.XLOOKUP(G555, $BF$1:$BR$1, $BF$2:$BR$2)</f>
        <v>07</v>
      </c>
      <c r="AV555" t="str">
        <f>_xlfn.XLOOKUP(H555, $BF$1:$BR$1, $BF$2:$BR$2)</f>
        <v>06</v>
      </c>
      <c r="AW555">
        <f>VALUE(_xlfn.TEXTJOIN("", TRUE, AQ555:AV555))</f>
        <v>30207020706</v>
      </c>
      <c r="AX555">
        <v>30207020706</v>
      </c>
      <c r="AY555">
        <f t="shared" si="8"/>
        <v>447</v>
      </c>
      <c r="AZ555">
        <f>B555*AY555</f>
        <v>378609</v>
      </c>
    </row>
    <row r="556" spans="1:52" x14ac:dyDescent="0.25">
      <c r="A556" t="s">
        <v>126</v>
      </c>
      <c r="B556">
        <v>355</v>
      </c>
      <c r="C556" t="str">
        <f>TEXT(A556, "0")</f>
        <v>266T2</v>
      </c>
      <c r="D556" t="str">
        <f>MID($C556, 1, 1)</f>
        <v>2</v>
      </c>
      <c r="E556" t="str">
        <f>MID($C556, 2, 1)</f>
        <v>6</v>
      </c>
      <c r="F556" t="str">
        <f>MID($C556, 3, 1)</f>
        <v>6</v>
      </c>
      <c r="G556" t="str">
        <f>MID($C556, 4, 1)</f>
        <v>T</v>
      </c>
      <c r="H556" t="str">
        <f>MID($C556, 5, 1)</f>
        <v>2</v>
      </c>
      <c r="I556">
        <f>LEN($A556)-LEN(SUBSTITUTE($A556,I$1,""))</f>
        <v>0</v>
      </c>
      <c r="J556">
        <f>LEN($A556)-LEN(SUBSTITUTE($A556,J$1,""))</f>
        <v>0</v>
      </c>
      <c r="K556">
        <f>LEN($A556)-LEN(SUBSTITUTE($A556,K$1,""))</f>
        <v>0</v>
      </c>
      <c r="L556">
        <f>LEN($A556)-LEN(SUBSTITUTE($A556,L$1,""))</f>
        <v>0</v>
      </c>
      <c r="M556">
        <f>LEN($A556)-LEN(SUBSTITUTE($A556,M$1,""))</f>
        <v>1</v>
      </c>
      <c r="N556">
        <f>LEN($A556)-LEN(SUBSTITUTE($A556,N$1,""))</f>
        <v>0</v>
      </c>
      <c r="O556">
        <f>LEN($A556)-LEN(SUBSTITUTE($A556,O$1,""))</f>
        <v>0</v>
      </c>
      <c r="P556">
        <f>LEN($A556)-LEN(SUBSTITUTE($A556,P$1,""))</f>
        <v>0</v>
      </c>
      <c r="Q556">
        <f>LEN($A556)-LEN(SUBSTITUTE($A556,Q$1,""))</f>
        <v>2</v>
      </c>
      <c r="R556">
        <f>LEN($A556)-LEN(SUBSTITUTE($A556,R$1,""))</f>
        <v>0</v>
      </c>
      <c r="S556">
        <f>LEN($A556)-LEN(SUBSTITUTE($A556,S$1,""))</f>
        <v>0</v>
      </c>
      <c r="T556">
        <f>LEN($A556)-LEN(SUBSTITUTE($A556,T$1,""))</f>
        <v>0</v>
      </c>
      <c r="U556">
        <f>LEN($A556)-LEN(SUBSTITUTE($A556,U$1,""))</f>
        <v>2</v>
      </c>
      <c r="V556">
        <f>I556+1</f>
        <v>1</v>
      </c>
      <c r="W556">
        <f>J556+1</f>
        <v>1</v>
      </c>
      <c r="X556">
        <f>K556+1</f>
        <v>1</v>
      </c>
      <c r="Y556">
        <f>L556+1</f>
        <v>1</v>
      </c>
      <c r="Z556">
        <f>M556+1</f>
        <v>2</v>
      </c>
      <c r="AA556">
        <f>N556+1</f>
        <v>1</v>
      </c>
      <c r="AB556">
        <f>O556+1</f>
        <v>1</v>
      </c>
      <c r="AC556">
        <f>P556+1</f>
        <v>1</v>
      </c>
      <c r="AD556">
        <f>Q556+1</f>
        <v>3</v>
      </c>
      <c r="AE556">
        <f>R556+1</f>
        <v>1</v>
      </c>
      <c r="AF556">
        <f>S556+1</f>
        <v>1</v>
      </c>
      <c r="AG556">
        <f>T556+1</f>
        <v>1</v>
      </c>
      <c r="AH556">
        <f>U556+1</f>
        <v>3</v>
      </c>
      <c r="AI556">
        <f>PRODUCT(V556:AH556)</f>
        <v>18</v>
      </c>
      <c r="AJ556" t="b">
        <f>AI556=6</f>
        <v>0</v>
      </c>
      <c r="AK556" t="b">
        <f>AI556=10</f>
        <v>0</v>
      </c>
      <c r="AL556" t="b">
        <f>AI556=12</f>
        <v>0</v>
      </c>
      <c r="AM556" t="b">
        <f>AI556=16</f>
        <v>0</v>
      </c>
      <c r="AN556" t="b">
        <f>AI556=18</f>
        <v>1</v>
      </c>
      <c r="AO556" t="b">
        <f>AI556=24</f>
        <v>0</v>
      </c>
      <c r="AP556" t="b">
        <f>AI556=32</f>
        <v>0</v>
      </c>
      <c r="AQ556" t="str">
        <f>IF(AI556=6,"7",IF(AI556=10,"6",IF(AI556=12,"5",
IF(AI556=16,"4",IF(AI556=18,"3",IF(AI556=24,"2",IF(AI556=32,"1","0"))))))
)</f>
        <v>3</v>
      </c>
      <c r="AR556" t="str">
        <f>_xlfn.XLOOKUP(D556, $BF$1:$BR$1, $BF$2:$BR$2)</f>
        <v>02</v>
      </c>
      <c r="AS556" t="str">
        <f>_xlfn.XLOOKUP(E556, $BF$1:$BR$1, $BF$2:$BR$2)</f>
        <v>06</v>
      </c>
      <c r="AT556" t="str">
        <f>_xlfn.XLOOKUP(F556, $BF$1:$BR$1, $BF$2:$BR$2)</f>
        <v>06</v>
      </c>
      <c r="AU556" t="str">
        <f>_xlfn.XLOOKUP(G556, $BF$1:$BR$1, $BF$2:$BR$2)</f>
        <v>10</v>
      </c>
      <c r="AV556" t="str">
        <f>_xlfn.XLOOKUP(H556, $BF$1:$BR$1, $BF$2:$BR$2)</f>
        <v>02</v>
      </c>
      <c r="AW556">
        <f>VALUE(_xlfn.TEXTJOIN("", TRUE, AQ556:AV556))</f>
        <v>30206061002</v>
      </c>
      <c r="AX556">
        <v>30206061002</v>
      </c>
      <c r="AY556">
        <f t="shared" si="8"/>
        <v>446</v>
      </c>
      <c r="AZ556">
        <f>B556*AY556</f>
        <v>158330</v>
      </c>
    </row>
    <row r="557" spans="1:52" x14ac:dyDescent="0.25">
      <c r="A557" t="s">
        <v>97</v>
      </c>
      <c r="B557">
        <v>702</v>
      </c>
      <c r="C557" t="str">
        <f>TEXT(A557, "0")</f>
        <v>26286</v>
      </c>
      <c r="D557" t="str">
        <f>MID($C557, 1, 1)</f>
        <v>2</v>
      </c>
      <c r="E557" t="str">
        <f>MID($C557, 2, 1)</f>
        <v>6</v>
      </c>
      <c r="F557" t="str">
        <f>MID($C557, 3, 1)</f>
        <v>2</v>
      </c>
      <c r="G557" t="str">
        <f>MID($C557, 4, 1)</f>
        <v>8</v>
      </c>
      <c r="H557" t="str">
        <f>MID($C557, 5, 1)</f>
        <v>6</v>
      </c>
      <c r="I557">
        <f>LEN($A557)-LEN(SUBSTITUTE($A557,I$1,""))</f>
        <v>0</v>
      </c>
      <c r="J557">
        <f>LEN($A557)-LEN(SUBSTITUTE($A557,J$1,""))</f>
        <v>0</v>
      </c>
      <c r="K557">
        <f>LEN($A557)-LEN(SUBSTITUTE($A557,K$1,""))</f>
        <v>0</v>
      </c>
      <c r="L557">
        <f>LEN($A557)-LEN(SUBSTITUTE($A557,L$1,""))</f>
        <v>0</v>
      </c>
      <c r="M557">
        <f>LEN($A557)-LEN(SUBSTITUTE($A557,M$1,""))</f>
        <v>0</v>
      </c>
      <c r="N557">
        <f>LEN($A557)-LEN(SUBSTITUTE($A557,N$1,""))</f>
        <v>0</v>
      </c>
      <c r="O557">
        <f>LEN($A557)-LEN(SUBSTITUTE($A557,O$1,""))</f>
        <v>1</v>
      </c>
      <c r="P557">
        <f>LEN($A557)-LEN(SUBSTITUTE($A557,P$1,""))</f>
        <v>0</v>
      </c>
      <c r="Q557">
        <f>LEN($A557)-LEN(SUBSTITUTE($A557,Q$1,""))</f>
        <v>2</v>
      </c>
      <c r="R557">
        <f>LEN($A557)-LEN(SUBSTITUTE($A557,R$1,""))</f>
        <v>0</v>
      </c>
      <c r="S557">
        <f>LEN($A557)-LEN(SUBSTITUTE($A557,S$1,""))</f>
        <v>0</v>
      </c>
      <c r="T557">
        <f>LEN($A557)-LEN(SUBSTITUTE($A557,T$1,""))</f>
        <v>0</v>
      </c>
      <c r="U557">
        <f>LEN($A557)-LEN(SUBSTITUTE($A557,U$1,""))</f>
        <v>2</v>
      </c>
      <c r="V557">
        <f>I557+1</f>
        <v>1</v>
      </c>
      <c r="W557">
        <f>J557+1</f>
        <v>1</v>
      </c>
      <c r="X557">
        <f>K557+1</f>
        <v>1</v>
      </c>
      <c r="Y557">
        <f>L557+1</f>
        <v>1</v>
      </c>
      <c r="Z557">
        <f>M557+1</f>
        <v>1</v>
      </c>
      <c r="AA557">
        <f>N557+1</f>
        <v>1</v>
      </c>
      <c r="AB557">
        <f>O557+1</f>
        <v>2</v>
      </c>
      <c r="AC557">
        <f>P557+1</f>
        <v>1</v>
      </c>
      <c r="AD557">
        <f>Q557+1</f>
        <v>3</v>
      </c>
      <c r="AE557">
        <f>R557+1</f>
        <v>1</v>
      </c>
      <c r="AF557">
        <f>S557+1</f>
        <v>1</v>
      </c>
      <c r="AG557">
        <f>T557+1</f>
        <v>1</v>
      </c>
      <c r="AH557">
        <f>U557+1</f>
        <v>3</v>
      </c>
      <c r="AI557">
        <f>PRODUCT(V557:AH557)</f>
        <v>18</v>
      </c>
      <c r="AJ557" t="b">
        <f>AI557=6</f>
        <v>0</v>
      </c>
      <c r="AK557" t="b">
        <f>AI557=10</f>
        <v>0</v>
      </c>
      <c r="AL557" t="b">
        <f>AI557=12</f>
        <v>0</v>
      </c>
      <c r="AM557" t="b">
        <f>AI557=16</f>
        <v>0</v>
      </c>
      <c r="AN557" t="b">
        <f>AI557=18</f>
        <v>1</v>
      </c>
      <c r="AO557" t="b">
        <f>AI557=24</f>
        <v>0</v>
      </c>
      <c r="AP557" t="b">
        <f>AI557=32</f>
        <v>0</v>
      </c>
      <c r="AQ557" t="str">
        <f>IF(AI557=6,"7",IF(AI557=10,"6",IF(AI557=12,"5",
IF(AI557=16,"4",IF(AI557=18,"3",IF(AI557=24,"2",IF(AI557=32,"1","0"))))))
)</f>
        <v>3</v>
      </c>
      <c r="AR557" t="str">
        <f>_xlfn.XLOOKUP(D557, $BF$1:$BR$1, $BF$2:$BR$2)</f>
        <v>02</v>
      </c>
      <c r="AS557" t="str">
        <f>_xlfn.XLOOKUP(E557, $BF$1:$BR$1, $BF$2:$BR$2)</f>
        <v>06</v>
      </c>
      <c r="AT557" t="str">
        <f>_xlfn.XLOOKUP(F557, $BF$1:$BR$1, $BF$2:$BR$2)</f>
        <v>02</v>
      </c>
      <c r="AU557" t="str">
        <f>_xlfn.XLOOKUP(G557, $BF$1:$BR$1, $BF$2:$BR$2)</f>
        <v>08</v>
      </c>
      <c r="AV557" t="str">
        <f>_xlfn.XLOOKUP(H557, $BF$1:$BR$1, $BF$2:$BR$2)</f>
        <v>06</v>
      </c>
      <c r="AW557">
        <f>VALUE(_xlfn.TEXTJOIN("", TRUE, AQ557:AV557))</f>
        <v>30206020806</v>
      </c>
      <c r="AX557">
        <v>30206020806</v>
      </c>
      <c r="AY557">
        <f t="shared" si="8"/>
        <v>445</v>
      </c>
      <c r="AZ557">
        <f>B557*AY557</f>
        <v>312390</v>
      </c>
    </row>
    <row r="558" spans="1:52" x14ac:dyDescent="0.25">
      <c r="A558" t="s">
        <v>667</v>
      </c>
      <c r="B558">
        <v>293</v>
      </c>
      <c r="C558" t="str">
        <f>TEXT(A558, "0")</f>
        <v>2552J</v>
      </c>
      <c r="D558" t="str">
        <f>MID($C558, 1, 1)</f>
        <v>2</v>
      </c>
      <c r="E558" t="str">
        <f>MID($C558, 2, 1)</f>
        <v>5</v>
      </c>
      <c r="F558" t="str">
        <f>MID($C558, 3, 1)</f>
        <v>5</v>
      </c>
      <c r="G558" t="str">
        <f>MID($C558, 4, 1)</f>
        <v>2</v>
      </c>
      <c r="H558" t="str">
        <f>MID($C558, 5, 1)</f>
        <v>J</v>
      </c>
      <c r="I558">
        <f>LEN($A558)-LEN(SUBSTITUTE($A558,I$1,""))</f>
        <v>0</v>
      </c>
      <c r="J558">
        <f>LEN($A558)-LEN(SUBSTITUTE($A558,J$1,""))</f>
        <v>0</v>
      </c>
      <c r="K558">
        <f>LEN($A558)-LEN(SUBSTITUTE($A558,K$1,""))</f>
        <v>0</v>
      </c>
      <c r="L558">
        <f>LEN($A558)-LEN(SUBSTITUTE($A558,L$1,""))</f>
        <v>1</v>
      </c>
      <c r="M558">
        <f>LEN($A558)-LEN(SUBSTITUTE($A558,M$1,""))</f>
        <v>0</v>
      </c>
      <c r="N558">
        <f>LEN($A558)-LEN(SUBSTITUTE($A558,N$1,""))</f>
        <v>0</v>
      </c>
      <c r="O558">
        <f>LEN($A558)-LEN(SUBSTITUTE($A558,O$1,""))</f>
        <v>0</v>
      </c>
      <c r="P558">
        <f>LEN($A558)-LEN(SUBSTITUTE($A558,P$1,""))</f>
        <v>0</v>
      </c>
      <c r="Q558">
        <f>LEN($A558)-LEN(SUBSTITUTE($A558,Q$1,""))</f>
        <v>0</v>
      </c>
      <c r="R558">
        <f>LEN($A558)-LEN(SUBSTITUTE($A558,R$1,""))</f>
        <v>2</v>
      </c>
      <c r="S558">
        <f>LEN($A558)-LEN(SUBSTITUTE($A558,S$1,""))</f>
        <v>0</v>
      </c>
      <c r="T558">
        <f>LEN($A558)-LEN(SUBSTITUTE($A558,T$1,""))</f>
        <v>0</v>
      </c>
      <c r="U558">
        <f>LEN($A558)-LEN(SUBSTITUTE($A558,U$1,""))</f>
        <v>2</v>
      </c>
      <c r="V558">
        <f>I558+1</f>
        <v>1</v>
      </c>
      <c r="W558">
        <f>J558+1</f>
        <v>1</v>
      </c>
      <c r="X558">
        <f>K558+1</f>
        <v>1</v>
      </c>
      <c r="Y558">
        <f>L558+1</f>
        <v>2</v>
      </c>
      <c r="Z558">
        <f>M558+1</f>
        <v>1</v>
      </c>
      <c r="AA558">
        <f>N558+1</f>
        <v>1</v>
      </c>
      <c r="AB558">
        <f>O558+1</f>
        <v>1</v>
      </c>
      <c r="AC558">
        <f>P558+1</f>
        <v>1</v>
      </c>
      <c r="AD558">
        <f>Q558+1</f>
        <v>1</v>
      </c>
      <c r="AE558">
        <f>R558+1</f>
        <v>3</v>
      </c>
      <c r="AF558">
        <f>S558+1</f>
        <v>1</v>
      </c>
      <c r="AG558">
        <f>T558+1</f>
        <v>1</v>
      </c>
      <c r="AH558">
        <f>U558+1</f>
        <v>3</v>
      </c>
      <c r="AI558">
        <f>PRODUCT(V558:AH558)</f>
        <v>18</v>
      </c>
      <c r="AJ558" t="b">
        <f>AI558=6</f>
        <v>0</v>
      </c>
      <c r="AK558" t="b">
        <f>AI558=10</f>
        <v>0</v>
      </c>
      <c r="AL558" t="b">
        <f>AI558=12</f>
        <v>0</v>
      </c>
      <c r="AM558" t="b">
        <f>AI558=16</f>
        <v>0</v>
      </c>
      <c r="AN558" t="b">
        <f>AI558=18</f>
        <v>1</v>
      </c>
      <c r="AO558" t="b">
        <f>AI558=24</f>
        <v>0</v>
      </c>
      <c r="AP558" t="b">
        <f>AI558=32</f>
        <v>0</v>
      </c>
      <c r="AQ558" t="str">
        <f>IF(AI558=6,"7",IF(AI558=10,"6",IF(AI558=12,"5",
IF(AI558=16,"4",IF(AI558=18,"3",IF(AI558=24,"2",IF(AI558=32,"1","0"))))))
)</f>
        <v>3</v>
      </c>
      <c r="AR558" t="str">
        <f>_xlfn.XLOOKUP(D558, $BF$1:$BR$1, $BF$2:$BR$2)</f>
        <v>02</v>
      </c>
      <c r="AS558" t="str">
        <f>_xlfn.XLOOKUP(E558, $BF$1:$BR$1, $BF$2:$BR$2)</f>
        <v>05</v>
      </c>
      <c r="AT558" t="str">
        <f>_xlfn.XLOOKUP(F558, $BF$1:$BR$1, $BF$2:$BR$2)</f>
        <v>05</v>
      </c>
      <c r="AU558" t="str">
        <f>_xlfn.XLOOKUP(G558, $BF$1:$BR$1, $BF$2:$BR$2)</f>
        <v>02</v>
      </c>
      <c r="AV558" t="str">
        <f>_xlfn.XLOOKUP(H558, $BF$1:$BR$1, $BF$2:$BR$2)</f>
        <v>11</v>
      </c>
      <c r="AW558">
        <f>VALUE(_xlfn.TEXTJOIN("", TRUE, AQ558:AV558))</f>
        <v>30205050211</v>
      </c>
      <c r="AX558">
        <v>30205050211</v>
      </c>
      <c r="AY558">
        <f t="shared" si="8"/>
        <v>444</v>
      </c>
      <c r="AZ558">
        <f>B558*AY558</f>
        <v>130092</v>
      </c>
    </row>
    <row r="559" spans="1:52" x14ac:dyDescent="0.25">
      <c r="A559" t="s">
        <v>82</v>
      </c>
      <c r="B559">
        <v>438</v>
      </c>
      <c r="C559" t="str">
        <f>TEXT(A559, "0")</f>
        <v>24492</v>
      </c>
      <c r="D559" t="str">
        <f>MID($C559, 1, 1)</f>
        <v>2</v>
      </c>
      <c r="E559" t="str">
        <f>MID($C559, 2, 1)</f>
        <v>4</v>
      </c>
      <c r="F559" t="str">
        <f>MID($C559, 3, 1)</f>
        <v>4</v>
      </c>
      <c r="G559" t="str">
        <f>MID($C559, 4, 1)</f>
        <v>9</v>
      </c>
      <c r="H559" t="str">
        <f>MID($C559, 5, 1)</f>
        <v>2</v>
      </c>
      <c r="I559">
        <f>LEN($A559)-LEN(SUBSTITUTE($A559,I$1,""))</f>
        <v>0</v>
      </c>
      <c r="J559">
        <f>LEN($A559)-LEN(SUBSTITUTE($A559,J$1,""))</f>
        <v>0</v>
      </c>
      <c r="K559">
        <f>LEN($A559)-LEN(SUBSTITUTE($A559,K$1,""))</f>
        <v>0</v>
      </c>
      <c r="L559">
        <f>LEN($A559)-LEN(SUBSTITUTE($A559,L$1,""))</f>
        <v>0</v>
      </c>
      <c r="M559">
        <f>LEN($A559)-LEN(SUBSTITUTE($A559,M$1,""))</f>
        <v>0</v>
      </c>
      <c r="N559">
        <f>LEN($A559)-LEN(SUBSTITUTE($A559,N$1,""))</f>
        <v>1</v>
      </c>
      <c r="O559">
        <f>LEN($A559)-LEN(SUBSTITUTE($A559,O$1,""))</f>
        <v>0</v>
      </c>
      <c r="P559">
        <f>LEN($A559)-LEN(SUBSTITUTE($A559,P$1,""))</f>
        <v>0</v>
      </c>
      <c r="Q559">
        <f>LEN($A559)-LEN(SUBSTITUTE($A559,Q$1,""))</f>
        <v>0</v>
      </c>
      <c r="R559">
        <f>LEN($A559)-LEN(SUBSTITUTE($A559,R$1,""))</f>
        <v>0</v>
      </c>
      <c r="S559">
        <f>LEN($A559)-LEN(SUBSTITUTE($A559,S$1,""))</f>
        <v>2</v>
      </c>
      <c r="T559">
        <f>LEN($A559)-LEN(SUBSTITUTE($A559,T$1,""))</f>
        <v>0</v>
      </c>
      <c r="U559">
        <f>LEN($A559)-LEN(SUBSTITUTE($A559,U$1,""))</f>
        <v>2</v>
      </c>
      <c r="V559">
        <f>I559+1</f>
        <v>1</v>
      </c>
      <c r="W559">
        <f>J559+1</f>
        <v>1</v>
      </c>
      <c r="X559">
        <f>K559+1</f>
        <v>1</v>
      </c>
      <c r="Y559">
        <f>L559+1</f>
        <v>1</v>
      </c>
      <c r="Z559">
        <f>M559+1</f>
        <v>1</v>
      </c>
      <c r="AA559">
        <f>N559+1</f>
        <v>2</v>
      </c>
      <c r="AB559">
        <f>O559+1</f>
        <v>1</v>
      </c>
      <c r="AC559">
        <f>P559+1</f>
        <v>1</v>
      </c>
      <c r="AD559">
        <f>Q559+1</f>
        <v>1</v>
      </c>
      <c r="AE559">
        <f>R559+1</f>
        <v>1</v>
      </c>
      <c r="AF559">
        <f>S559+1</f>
        <v>3</v>
      </c>
      <c r="AG559">
        <f>T559+1</f>
        <v>1</v>
      </c>
      <c r="AH559">
        <f>U559+1</f>
        <v>3</v>
      </c>
      <c r="AI559">
        <f>PRODUCT(V559:AH559)</f>
        <v>18</v>
      </c>
      <c r="AJ559" t="b">
        <f>AI559=6</f>
        <v>0</v>
      </c>
      <c r="AK559" t="b">
        <f>AI559=10</f>
        <v>0</v>
      </c>
      <c r="AL559" t="b">
        <f>AI559=12</f>
        <v>0</v>
      </c>
      <c r="AM559" t="b">
        <f>AI559=16</f>
        <v>0</v>
      </c>
      <c r="AN559" t="b">
        <f>AI559=18</f>
        <v>1</v>
      </c>
      <c r="AO559" t="b">
        <f>AI559=24</f>
        <v>0</v>
      </c>
      <c r="AP559" t="b">
        <f>AI559=32</f>
        <v>0</v>
      </c>
      <c r="AQ559" t="str">
        <f>IF(AI559=6,"7",IF(AI559=10,"6",IF(AI559=12,"5",
IF(AI559=16,"4",IF(AI559=18,"3",IF(AI559=24,"2",IF(AI559=32,"1","0"))))))
)</f>
        <v>3</v>
      </c>
      <c r="AR559" t="str">
        <f>_xlfn.XLOOKUP(D559, $BF$1:$BR$1, $BF$2:$BR$2)</f>
        <v>02</v>
      </c>
      <c r="AS559" t="str">
        <f>_xlfn.XLOOKUP(E559, $BF$1:$BR$1, $BF$2:$BR$2)</f>
        <v>04</v>
      </c>
      <c r="AT559" t="str">
        <f>_xlfn.XLOOKUP(F559, $BF$1:$BR$1, $BF$2:$BR$2)</f>
        <v>04</v>
      </c>
      <c r="AU559" t="str">
        <f>_xlfn.XLOOKUP(G559, $BF$1:$BR$1, $BF$2:$BR$2)</f>
        <v>09</v>
      </c>
      <c r="AV559" t="str">
        <f>_xlfn.XLOOKUP(H559, $BF$1:$BR$1, $BF$2:$BR$2)</f>
        <v>02</v>
      </c>
      <c r="AW559">
        <f>VALUE(_xlfn.TEXTJOIN("", TRUE, AQ559:AV559))</f>
        <v>30204040902</v>
      </c>
      <c r="AX559">
        <v>30204040902</v>
      </c>
      <c r="AY559">
        <f t="shared" si="8"/>
        <v>443</v>
      </c>
      <c r="AZ559">
        <f>B559*AY559</f>
        <v>194034</v>
      </c>
    </row>
    <row r="560" spans="1:52" x14ac:dyDescent="0.25">
      <c r="A560" t="s">
        <v>962</v>
      </c>
      <c r="B560">
        <v>517</v>
      </c>
      <c r="C560" t="str">
        <f>TEXT(A560, "0")</f>
        <v>24452</v>
      </c>
      <c r="D560" t="str">
        <f>MID($C560, 1, 1)</f>
        <v>2</v>
      </c>
      <c r="E560" t="str">
        <f>MID($C560, 2, 1)</f>
        <v>4</v>
      </c>
      <c r="F560" t="str">
        <f>MID($C560, 3, 1)</f>
        <v>4</v>
      </c>
      <c r="G560" t="str">
        <f>MID($C560, 4, 1)</f>
        <v>5</v>
      </c>
      <c r="H560" t="str">
        <f>MID($C560, 5, 1)</f>
        <v>2</v>
      </c>
      <c r="I560">
        <f>LEN($A560)-LEN(SUBSTITUTE($A560,I$1,""))</f>
        <v>0</v>
      </c>
      <c r="J560">
        <f>LEN($A560)-LEN(SUBSTITUTE($A560,J$1,""))</f>
        <v>0</v>
      </c>
      <c r="K560">
        <f>LEN($A560)-LEN(SUBSTITUTE($A560,K$1,""))</f>
        <v>0</v>
      </c>
      <c r="L560">
        <f>LEN($A560)-LEN(SUBSTITUTE($A560,L$1,""))</f>
        <v>0</v>
      </c>
      <c r="M560">
        <f>LEN($A560)-LEN(SUBSTITUTE($A560,M$1,""))</f>
        <v>0</v>
      </c>
      <c r="N560">
        <f>LEN($A560)-LEN(SUBSTITUTE($A560,N$1,""))</f>
        <v>0</v>
      </c>
      <c r="O560">
        <f>LEN($A560)-LEN(SUBSTITUTE($A560,O$1,""))</f>
        <v>0</v>
      </c>
      <c r="P560">
        <f>LEN($A560)-LEN(SUBSTITUTE($A560,P$1,""))</f>
        <v>0</v>
      </c>
      <c r="Q560">
        <f>LEN($A560)-LEN(SUBSTITUTE($A560,Q$1,""))</f>
        <v>0</v>
      </c>
      <c r="R560">
        <f>LEN($A560)-LEN(SUBSTITUTE($A560,R$1,""))</f>
        <v>1</v>
      </c>
      <c r="S560">
        <f>LEN($A560)-LEN(SUBSTITUTE($A560,S$1,""))</f>
        <v>2</v>
      </c>
      <c r="T560">
        <f>LEN($A560)-LEN(SUBSTITUTE($A560,T$1,""))</f>
        <v>0</v>
      </c>
      <c r="U560">
        <f>LEN($A560)-LEN(SUBSTITUTE($A560,U$1,""))</f>
        <v>2</v>
      </c>
      <c r="V560">
        <f>I560+1</f>
        <v>1</v>
      </c>
      <c r="W560">
        <f>J560+1</f>
        <v>1</v>
      </c>
      <c r="X560">
        <f>K560+1</f>
        <v>1</v>
      </c>
      <c r="Y560">
        <f>L560+1</f>
        <v>1</v>
      </c>
      <c r="Z560">
        <f>M560+1</f>
        <v>1</v>
      </c>
      <c r="AA560">
        <f>N560+1</f>
        <v>1</v>
      </c>
      <c r="AB560">
        <f>O560+1</f>
        <v>1</v>
      </c>
      <c r="AC560">
        <f>P560+1</f>
        <v>1</v>
      </c>
      <c r="AD560">
        <f>Q560+1</f>
        <v>1</v>
      </c>
      <c r="AE560">
        <f>R560+1</f>
        <v>2</v>
      </c>
      <c r="AF560">
        <f>S560+1</f>
        <v>3</v>
      </c>
      <c r="AG560">
        <f>T560+1</f>
        <v>1</v>
      </c>
      <c r="AH560">
        <f>U560+1</f>
        <v>3</v>
      </c>
      <c r="AI560">
        <f>PRODUCT(V560:AH560)</f>
        <v>18</v>
      </c>
      <c r="AJ560" t="b">
        <f>AI560=6</f>
        <v>0</v>
      </c>
      <c r="AK560" t="b">
        <f>AI560=10</f>
        <v>0</v>
      </c>
      <c r="AL560" t="b">
        <f>AI560=12</f>
        <v>0</v>
      </c>
      <c r="AM560" t="b">
        <f>AI560=16</f>
        <v>0</v>
      </c>
      <c r="AN560" t="b">
        <f>AI560=18</f>
        <v>1</v>
      </c>
      <c r="AO560" t="b">
        <f>AI560=24</f>
        <v>0</v>
      </c>
      <c r="AP560" t="b">
        <f>AI560=32</f>
        <v>0</v>
      </c>
      <c r="AQ560" t="str">
        <f>IF(AI560=6,"7",IF(AI560=10,"6",IF(AI560=12,"5",
IF(AI560=16,"4",IF(AI560=18,"3",IF(AI560=24,"2",IF(AI560=32,"1","0"))))))
)</f>
        <v>3</v>
      </c>
      <c r="AR560" t="str">
        <f>_xlfn.XLOOKUP(D560, $BF$1:$BR$1, $BF$2:$BR$2)</f>
        <v>02</v>
      </c>
      <c r="AS560" t="str">
        <f>_xlfn.XLOOKUP(E560, $BF$1:$BR$1, $BF$2:$BR$2)</f>
        <v>04</v>
      </c>
      <c r="AT560" t="str">
        <f>_xlfn.XLOOKUP(F560, $BF$1:$BR$1, $BF$2:$BR$2)</f>
        <v>04</v>
      </c>
      <c r="AU560" t="str">
        <f>_xlfn.XLOOKUP(G560, $BF$1:$BR$1, $BF$2:$BR$2)</f>
        <v>05</v>
      </c>
      <c r="AV560" t="str">
        <f>_xlfn.XLOOKUP(H560, $BF$1:$BR$1, $BF$2:$BR$2)</f>
        <v>02</v>
      </c>
      <c r="AW560">
        <f>VALUE(_xlfn.TEXTJOIN("", TRUE, AQ560:AV560))</f>
        <v>30204040502</v>
      </c>
      <c r="AX560">
        <v>30204040502</v>
      </c>
      <c r="AY560">
        <f t="shared" si="8"/>
        <v>442</v>
      </c>
      <c r="AZ560">
        <f>B560*AY560</f>
        <v>228514</v>
      </c>
    </row>
    <row r="561" spans="1:52" x14ac:dyDescent="0.25">
      <c r="A561" t="s">
        <v>73</v>
      </c>
      <c r="B561">
        <v>625</v>
      </c>
      <c r="C561" t="str">
        <f>TEXT(A561, "0")</f>
        <v>242J4</v>
      </c>
      <c r="D561" t="str">
        <f>MID($C561, 1, 1)</f>
        <v>2</v>
      </c>
      <c r="E561" t="str">
        <f>MID($C561, 2, 1)</f>
        <v>4</v>
      </c>
      <c r="F561" t="str">
        <f>MID($C561, 3, 1)</f>
        <v>2</v>
      </c>
      <c r="G561" t="str">
        <f>MID($C561, 4, 1)</f>
        <v>J</v>
      </c>
      <c r="H561" t="str">
        <f>MID($C561, 5, 1)</f>
        <v>4</v>
      </c>
      <c r="I561">
        <f>LEN($A561)-LEN(SUBSTITUTE($A561,I$1,""))</f>
        <v>0</v>
      </c>
      <c r="J561">
        <f>LEN($A561)-LEN(SUBSTITUTE($A561,J$1,""))</f>
        <v>0</v>
      </c>
      <c r="K561">
        <f>LEN($A561)-LEN(SUBSTITUTE($A561,K$1,""))</f>
        <v>0</v>
      </c>
      <c r="L561">
        <f>LEN($A561)-LEN(SUBSTITUTE($A561,L$1,""))</f>
        <v>1</v>
      </c>
      <c r="M561">
        <f>LEN($A561)-LEN(SUBSTITUTE($A561,M$1,""))</f>
        <v>0</v>
      </c>
      <c r="N561">
        <f>LEN($A561)-LEN(SUBSTITUTE($A561,N$1,""))</f>
        <v>0</v>
      </c>
      <c r="O561">
        <f>LEN($A561)-LEN(SUBSTITUTE($A561,O$1,""))</f>
        <v>0</v>
      </c>
      <c r="P561">
        <f>LEN($A561)-LEN(SUBSTITUTE($A561,P$1,""))</f>
        <v>0</v>
      </c>
      <c r="Q561">
        <f>LEN($A561)-LEN(SUBSTITUTE($A561,Q$1,""))</f>
        <v>0</v>
      </c>
      <c r="R561">
        <f>LEN($A561)-LEN(SUBSTITUTE($A561,R$1,""))</f>
        <v>0</v>
      </c>
      <c r="S561">
        <f>LEN($A561)-LEN(SUBSTITUTE($A561,S$1,""))</f>
        <v>2</v>
      </c>
      <c r="T561">
        <f>LEN($A561)-LEN(SUBSTITUTE($A561,T$1,""))</f>
        <v>0</v>
      </c>
      <c r="U561">
        <f>LEN($A561)-LEN(SUBSTITUTE($A561,U$1,""))</f>
        <v>2</v>
      </c>
      <c r="V561">
        <f>I561+1</f>
        <v>1</v>
      </c>
      <c r="W561">
        <f>J561+1</f>
        <v>1</v>
      </c>
      <c r="X561">
        <f>K561+1</f>
        <v>1</v>
      </c>
      <c r="Y561">
        <f>L561+1</f>
        <v>2</v>
      </c>
      <c r="Z561">
        <f>M561+1</f>
        <v>1</v>
      </c>
      <c r="AA561">
        <f>N561+1</f>
        <v>1</v>
      </c>
      <c r="AB561">
        <f>O561+1</f>
        <v>1</v>
      </c>
      <c r="AC561">
        <f>P561+1</f>
        <v>1</v>
      </c>
      <c r="AD561">
        <f>Q561+1</f>
        <v>1</v>
      </c>
      <c r="AE561">
        <f>R561+1</f>
        <v>1</v>
      </c>
      <c r="AF561">
        <f>S561+1</f>
        <v>3</v>
      </c>
      <c r="AG561">
        <f>T561+1</f>
        <v>1</v>
      </c>
      <c r="AH561">
        <f>U561+1</f>
        <v>3</v>
      </c>
      <c r="AI561">
        <f>PRODUCT(V561:AH561)</f>
        <v>18</v>
      </c>
      <c r="AJ561" t="b">
        <f>AI561=6</f>
        <v>0</v>
      </c>
      <c r="AK561" t="b">
        <f>AI561=10</f>
        <v>0</v>
      </c>
      <c r="AL561" t="b">
        <f>AI561=12</f>
        <v>0</v>
      </c>
      <c r="AM561" t="b">
        <f>AI561=16</f>
        <v>0</v>
      </c>
      <c r="AN561" t="b">
        <f>AI561=18</f>
        <v>1</v>
      </c>
      <c r="AO561" t="b">
        <f>AI561=24</f>
        <v>0</v>
      </c>
      <c r="AP561" t="b">
        <f>AI561=32</f>
        <v>0</v>
      </c>
      <c r="AQ561" t="str">
        <f>IF(AI561=6,"7",IF(AI561=10,"6",IF(AI561=12,"5",
IF(AI561=16,"4",IF(AI561=18,"3",IF(AI561=24,"2",IF(AI561=32,"1","0"))))))
)</f>
        <v>3</v>
      </c>
      <c r="AR561" t="str">
        <f>_xlfn.XLOOKUP(D561, $BF$1:$BR$1, $BF$2:$BR$2)</f>
        <v>02</v>
      </c>
      <c r="AS561" t="str">
        <f>_xlfn.XLOOKUP(E561, $BF$1:$BR$1, $BF$2:$BR$2)</f>
        <v>04</v>
      </c>
      <c r="AT561" t="str">
        <f>_xlfn.XLOOKUP(F561, $BF$1:$BR$1, $BF$2:$BR$2)</f>
        <v>02</v>
      </c>
      <c r="AU561" t="str">
        <f>_xlfn.XLOOKUP(G561, $BF$1:$BR$1, $BF$2:$BR$2)</f>
        <v>11</v>
      </c>
      <c r="AV561" t="str">
        <f>_xlfn.XLOOKUP(H561, $BF$1:$BR$1, $BF$2:$BR$2)</f>
        <v>04</v>
      </c>
      <c r="AW561">
        <f>VALUE(_xlfn.TEXTJOIN("", TRUE, AQ561:AV561))</f>
        <v>30204021104</v>
      </c>
      <c r="AX561">
        <v>30204021104</v>
      </c>
      <c r="AY561">
        <f t="shared" si="8"/>
        <v>441</v>
      </c>
      <c r="AZ561">
        <f>B561*AY561</f>
        <v>275625</v>
      </c>
    </row>
    <row r="562" spans="1:52" x14ac:dyDescent="0.25">
      <c r="A562" t="s">
        <v>180</v>
      </c>
      <c r="B562">
        <v>404</v>
      </c>
      <c r="C562" t="str">
        <f>TEXT(A562, "0")</f>
        <v>23525</v>
      </c>
      <c r="D562" t="str">
        <f>MID($C562, 1, 1)</f>
        <v>2</v>
      </c>
      <c r="E562" t="str">
        <f>MID($C562, 2, 1)</f>
        <v>3</v>
      </c>
      <c r="F562" t="str">
        <f>MID($C562, 3, 1)</f>
        <v>5</v>
      </c>
      <c r="G562" t="str">
        <f>MID($C562, 4, 1)</f>
        <v>2</v>
      </c>
      <c r="H562" t="str">
        <f>MID($C562, 5, 1)</f>
        <v>5</v>
      </c>
      <c r="I562">
        <f>LEN($A562)-LEN(SUBSTITUTE($A562,I$1,""))</f>
        <v>0</v>
      </c>
      <c r="J562">
        <f>LEN($A562)-LEN(SUBSTITUTE($A562,J$1,""))</f>
        <v>0</v>
      </c>
      <c r="K562">
        <f>LEN($A562)-LEN(SUBSTITUTE($A562,K$1,""))</f>
        <v>0</v>
      </c>
      <c r="L562">
        <f>LEN($A562)-LEN(SUBSTITUTE($A562,L$1,""))</f>
        <v>0</v>
      </c>
      <c r="M562">
        <f>LEN($A562)-LEN(SUBSTITUTE($A562,M$1,""))</f>
        <v>0</v>
      </c>
      <c r="N562">
        <f>LEN($A562)-LEN(SUBSTITUTE($A562,N$1,""))</f>
        <v>0</v>
      </c>
      <c r="O562">
        <f>LEN($A562)-LEN(SUBSTITUTE($A562,O$1,""))</f>
        <v>0</v>
      </c>
      <c r="P562">
        <f>LEN($A562)-LEN(SUBSTITUTE($A562,P$1,""))</f>
        <v>0</v>
      </c>
      <c r="Q562">
        <f>LEN($A562)-LEN(SUBSTITUTE($A562,Q$1,""))</f>
        <v>0</v>
      </c>
      <c r="R562">
        <f>LEN($A562)-LEN(SUBSTITUTE($A562,R$1,""))</f>
        <v>2</v>
      </c>
      <c r="S562">
        <f>LEN($A562)-LEN(SUBSTITUTE($A562,S$1,""))</f>
        <v>0</v>
      </c>
      <c r="T562">
        <f>LEN($A562)-LEN(SUBSTITUTE($A562,T$1,""))</f>
        <v>1</v>
      </c>
      <c r="U562">
        <f>LEN($A562)-LEN(SUBSTITUTE($A562,U$1,""))</f>
        <v>2</v>
      </c>
      <c r="V562">
        <f>I562+1</f>
        <v>1</v>
      </c>
      <c r="W562">
        <f>J562+1</f>
        <v>1</v>
      </c>
      <c r="X562">
        <f>K562+1</f>
        <v>1</v>
      </c>
      <c r="Y562">
        <f>L562+1</f>
        <v>1</v>
      </c>
      <c r="Z562">
        <f>M562+1</f>
        <v>1</v>
      </c>
      <c r="AA562">
        <f>N562+1</f>
        <v>1</v>
      </c>
      <c r="AB562">
        <f>O562+1</f>
        <v>1</v>
      </c>
      <c r="AC562">
        <f>P562+1</f>
        <v>1</v>
      </c>
      <c r="AD562">
        <f>Q562+1</f>
        <v>1</v>
      </c>
      <c r="AE562">
        <f>R562+1</f>
        <v>3</v>
      </c>
      <c r="AF562">
        <f>S562+1</f>
        <v>1</v>
      </c>
      <c r="AG562">
        <f>T562+1</f>
        <v>2</v>
      </c>
      <c r="AH562">
        <f>U562+1</f>
        <v>3</v>
      </c>
      <c r="AI562">
        <f>PRODUCT(V562:AH562)</f>
        <v>18</v>
      </c>
      <c r="AJ562" t="b">
        <f>AI562=6</f>
        <v>0</v>
      </c>
      <c r="AK562" t="b">
        <f>AI562=10</f>
        <v>0</v>
      </c>
      <c r="AL562" t="b">
        <f>AI562=12</f>
        <v>0</v>
      </c>
      <c r="AM562" t="b">
        <f>AI562=16</f>
        <v>0</v>
      </c>
      <c r="AN562" t="b">
        <f>AI562=18</f>
        <v>1</v>
      </c>
      <c r="AO562" t="b">
        <f>AI562=24</f>
        <v>0</v>
      </c>
      <c r="AP562" t="b">
        <f>AI562=32</f>
        <v>0</v>
      </c>
      <c r="AQ562" t="str">
        <f>IF(AI562=6,"7",IF(AI562=10,"6",IF(AI562=12,"5",
IF(AI562=16,"4",IF(AI562=18,"3",IF(AI562=24,"2",IF(AI562=32,"1","0"))))))
)</f>
        <v>3</v>
      </c>
      <c r="AR562" t="str">
        <f>_xlfn.XLOOKUP(D562, $BF$1:$BR$1, $BF$2:$BR$2)</f>
        <v>02</v>
      </c>
      <c r="AS562" t="str">
        <f>_xlfn.XLOOKUP(E562, $BF$1:$BR$1, $BF$2:$BR$2)</f>
        <v>03</v>
      </c>
      <c r="AT562" t="str">
        <f>_xlfn.XLOOKUP(F562, $BF$1:$BR$1, $BF$2:$BR$2)</f>
        <v>05</v>
      </c>
      <c r="AU562" t="str">
        <f>_xlfn.XLOOKUP(G562, $BF$1:$BR$1, $BF$2:$BR$2)</f>
        <v>02</v>
      </c>
      <c r="AV562" t="str">
        <f>_xlfn.XLOOKUP(H562, $BF$1:$BR$1, $BF$2:$BR$2)</f>
        <v>05</v>
      </c>
      <c r="AW562">
        <f>VALUE(_xlfn.TEXTJOIN("", TRUE, AQ562:AV562))</f>
        <v>30203050205</v>
      </c>
      <c r="AX562">
        <v>30203050205</v>
      </c>
      <c r="AY562">
        <f t="shared" si="8"/>
        <v>440</v>
      </c>
      <c r="AZ562">
        <f>B562*AY562</f>
        <v>177760</v>
      </c>
    </row>
    <row r="563" spans="1:52" x14ac:dyDescent="0.25">
      <c r="A563" t="s">
        <v>359</v>
      </c>
      <c r="B563">
        <v>38</v>
      </c>
      <c r="C563" t="str">
        <f>TEXT(A563, "0")</f>
        <v>22868</v>
      </c>
      <c r="D563" t="str">
        <f>MID($C563, 1, 1)</f>
        <v>2</v>
      </c>
      <c r="E563" t="str">
        <f>MID($C563, 2, 1)</f>
        <v>2</v>
      </c>
      <c r="F563" t="str">
        <f>MID($C563, 3, 1)</f>
        <v>8</v>
      </c>
      <c r="G563" t="str">
        <f>MID($C563, 4, 1)</f>
        <v>6</v>
      </c>
      <c r="H563" t="str">
        <f>MID($C563, 5, 1)</f>
        <v>8</v>
      </c>
      <c r="I563">
        <f>LEN($A563)-LEN(SUBSTITUTE($A563,I$1,""))</f>
        <v>0</v>
      </c>
      <c r="J563">
        <f>LEN($A563)-LEN(SUBSTITUTE($A563,J$1,""))</f>
        <v>0</v>
      </c>
      <c r="K563">
        <f>LEN($A563)-LEN(SUBSTITUTE($A563,K$1,""))</f>
        <v>0</v>
      </c>
      <c r="L563">
        <f>LEN($A563)-LEN(SUBSTITUTE($A563,L$1,""))</f>
        <v>0</v>
      </c>
      <c r="M563">
        <f>LEN($A563)-LEN(SUBSTITUTE($A563,M$1,""))</f>
        <v>0</v>
      </c>
      <c r="N563">
        <f>LEN($A563)-LEN(SUBSTITUTE($A563,N$1,""))</f>
        <v>0</v>
      </c>
      <c r="O563">
        <f>LEN($A563)-LEN(SUBSTITUTE($A563,O$1,""))</f>
        <v>2</v>
      </c>
      <c r="P563">
        <f>LEN($A563)-LEN(SUBSTITUTE($A563,P$1,""))</f>
        <v>0</v>
      </c>
      <c r="Q563">
        <f>LEN($A563)-LEN(SUBSTITUTE($A563,Q$1,""))</f>
        <v>1</v>
      </c>
      <c r="R563">
        <f>LEN($A563)-LEN(SUBSTITUTE($A563,R$1,""))</f>
        <v>0</v>
      </c>
      <c r="S563">
        <f>LEN($A563)-LEN(SUBSTITUTE($A563,S$1,""))</f>
        <v>0</v>
      </c>
      <c r="T563">
        <f>LEN($A563)-LEN(SUBSTITUTE($A563,T$1,""))</f>
        <v>0</v>
      </c>
      <c r="U563">
        <f>LEN($A563)-LEN(SUBSTITUTE($A563,U$1,""))</f>
        <v>2</v>
      </c>
      <c r="V563">
        <f>I563+1</f>
        <v>1</v>
      </c>
      <c r="W563">
        <f>J563+1</f>
        <v>1</v>
      </c>
      <c r="X563">
        <f>K563+1</f>
        <v>1</v>
      </c>
      <c r="Y563">
        <f>L563+1</f>
        <v>1</v>
      </c>
      <c r="Z563">
        <f>M563+1</f>
        <v>1</v>
      </c>
      <c r="AA563">
        <f>N563+1</f>
        <v>1</v>
      </c>
      <c r="AB563">
        <f>O563+1</f>
        <v>3</v>
      </c>
      <c r="AC563">
        <f>P563+1</f>
        <v>1</v>
      </c>
      <c r="AD563">
        <f>Q563+1</f>
        <v>2</v>
      </c>
      <c r="AE563">
        <f>R563+1</f>
        <v>1</v>
      </c>
      <c r="AF563">
        <f>S563+1</f>
        <v>1</v>
      </c>
      <c r="AG563">
        <f>T563+1</f>
        <v>1</v>
      </c>
      <c r="AH563">
        <f>U563+1</f>
        <v>3</v>
      </c>
      <c r="AI563">
        <f>PRODUCT(V563:AH563)</f>
        <v>18</v>
      </c>
      <c r="AJ563" t="b">
        <f>AI563=6</f>
        <v>0</v>
      </c>
      <c r="AK563" t="b">
        <f>AI563=10</f>
        <v>0</v>
      </c>
      <c r="AL563" t="b">
        <f>AI563=12</f>
        <v>0</v>
      </c>
      <c r="AM563" t="b">
        <f>AI563=16</f>
        <v>0</v>
      </c>
      <c r="AN563" t="b">
        <f>AI563=18</f>
        <v>1</v>
      </c>
      <c r="AO563" t="b">
        <f>AI563=24</f>
        <v>0</v>
      </c>
      <c r="AP563" t="b">
        <f>AI563=32</f>
        <v>0</v>
      </c>
      <c r="AQ563" t="str">
        <f>IF(AI563=6,"7",IF(AI563=10,"6",IF(AI563=12,"5",
IF(AI563=16,"4",IF(AI563=18,"3",IF(AI563=24,"2",IF(AI563=32,"1","0"))))))
)</f>
        <v>3</v>
      </c>
      <c r="AR563" t="str">
        <f>_xlfn.XLOOKUP(D563, $BF$1:$BR$1, $BF$2:$BR$2)</f>
        <v>02</v>
      </c>
      <c r="AS563" t="str">
        <f>_xlfn.XLOOKUP(E563, $BF$1:$BR$1, $BF$2:$BR$2)</f>
        <v>02</v>
      </c>
      <c r="AT563" t="str">
        <f>_xlfn.XLOOKUP(F563, $BF$1:$BR$1, $BF$2:$BR$2)</f>
        <v>08</v>
      </c>
      <c r="AU563" t="str">
        <f>_xlfn.XLOOKUP(G563, $BF$1:$BR$1, $BF$2:$BR$2)</f>
        <v>06</v>
      </c>
      <c r="AV563" t="str">
        <f>_xlfn.XLOOKUP(H563, $BF$1:$BR$1, $BF$2:$BR$2)</f>
        <v>08</v>
      </c>
      <c r="AW563">
        <f>VALUE(_xlfn.TEXTJOIN("", TRUE, AQ563:AV563))</f>
        <v>30202080608</v>
      </c>
      <c r="AX563">
        <v>30202080608</v>
      </c>
      <c r="AY563">
        <f t="shared" si="8"/>
        <v>439</v>
      </c>
      <c r="AZ563">
        <f>B563*AY563</f>
        <v>16682</v>
      </c>
    </row>
    <row r="564" spans="1:52" x14ac:dyDescent="0.25">
      <c r="A564" t="s">
        <v>656</v>
      </c>
      <c r="B564">
        <v>424</v>
      </c>
      <c r="C564" t="str">
        <f>TEXT(A564, "0")</f>
        <v>AAJ53</v>
      </c>
      <c r="D564" t="str">
        <f>MID($C564, 1, 1)</f>
        <v>A</v>
      </c>
      <c r="E564" t="str">
        <f>MID($C564, 2, 1)</f>
        <v>A</v>
      </c>
      <c r="F564" t="str">
        <f>MID($C564, 3, 1)</f>
        <v>J</v>
      </c>
      <c r="G564" t="str">
        <f>MID($C564, 4, 1)</f>
        <v>5</v>
      </c>
      <c r="H564" t="str">
        <f>MID($C564, 5, 1)</f>
        <v>3</v>
      </c>
      <c r="I564">
        <f>LEN($A564)-LEN(SUBSTITUTE($A564,I$1,""))</f>
        <v>2</v>
      </c>
      <c r="J564">
        <f>LEN($A564)-LEN(SUBSTITUTE($A564,J$1,""))</f>
        <v>0</v>
      </c>
      <c r="K564">
        <f>LEN($A564)-LEN(SUBSTITUTE($A564,K$1,""))</f>
        <v>0</v>
      </c>
      <c r="L564">
        <f>LEN($A564)-LEN(SUBSTITUTE($A564,L$1,""))</f>
        <v>1</v>
      </c>
      <c r="M564">
        <f>LEN($A564)-LEN(SUBSTITUTE($A564,M$1,""))</f>
        <v>0</v>
      </c>
      <c r="N564">
        <f>LEN($A564)-LEN(SUBSTITUTE($A564,N$1,""))</f>
        <v>0</v>
      </c>
      <c r="O564">
        <f>LEN($A564)-LEN(SUBSTITUTE($A564,O$1,""))</f>
        <v>0</v>
      </c>
      <c r="P564">
        <f>LEN($A564)-LEN(SUBSTITUTE($A564,P$1,""))</f>
        <v>0</v>
      </c>
      <c r="Q564">
        <f>LEN($A564)-LEN(SUBSTITUTE($A564,Q$1,""))</f>
        <v>0</v>
      </c>
      <c r="R564">
        <f>LEN($A564)-LEN(SUBSTITUTE($A564,R$1,""))</f>
        <v>1</v>
      </c>
      <c r="S564">
        <f>LEN($A564)-LEN(SUBSTITUTE($A564,S$1,""))</f>
        <v>0</v>
      </c>
      <c r="T564">
        <f>LEN($A564)-LEN(SUBSTITUTE($A564,T$1,""))</f>
        <v>1</v>
      </c>
      <c r="U564">
        <f>LEN($A564)-LEN(SUBSTITUTE($A564,U$1,""))</f>
        <v>0</v>
      </c>
      <c r="V564">
        <f>I564+1</f>
        <v>3</v>
      </c>
      <c r="W564">
        <f>J564+1</f>
        <v>1</v>
      </c>
      <c r="X564">
        <f>K564+1</f>
        <v>1</v>
      </c>
      <c r="Y564">
        <f>L564+1</f>
        <v>2</v>
      </c>
      <c r="Z564">
        <f>M564+1</f>
        <v>1</v>
      </c>
      <c r="AA564">
        <f>N564+1</f>
        <v>1</v>
      </c>
      <c r="AB564">
        <f>O564+1</f>
        <v>1</v>
      </c>
      <c r="AC564">
        <f>P564+1</f>
        <v>1</v>
      </c>
      <c r="AD564">
        <f>Q564+1</f>
        <v>1</v>
      </c>
      <c r="AE564">
        <f>R564+1</f>
        <v>2</v>
      </c>
      <c r="AF564">
        <f>S564+1</f>
        <v>1</v>
      </c>
      <c r="AG564">
        <f>T564+1</f>
        <v>2</v>
      </c>
      <c r="AH564">
        <f>U564+1</f>
        <v>1</v>
      </c>
      <c r="AI564">
        <f>PRODUCT(V564:AH564)</f>
        <v>24</v>
      </c>
      <c r="AJ564" t="b">
        <f>AI564=6</f>
        <v>0</v>
      </c>
      <c r="AK564" t="b">
        <f>AI564=10</f>
        <v>0</v>
      </c>
      <c r="AL564" t="b">
        <f>AI564=12</f>
        <v>0</v>
      </c>
      <c r="AM564" t="b">
        <f>AI564=16</f>
        <v>0</v>
      </c>
      <c r="AN564" t="b">
        <f>AI564=18</f>
        <v>0</v>
      </c>
      <c r="AO564" t="b">
        <f>AI564=24</f>
        <v>1</v>
      </c>
      <c r="AP564" t="b">
        <f>AI564=32</f>
        <v>0</v>
      </c>
      <c r="AQ564" t="str">
        <f>IF(AI564=6,"7",IF(AI564=10,"6",IF(AI564=12,"5",
IF(AI564=16,"4",IF(AI564=18,"3",IF(AI564=24,"2",IF(AI564=32,"1","0"))))))
)</f>
        <v>2</v>
      </c>
      <c r="AR564" t="str">
        <f>_xlfn.XLOOKUP(D564, $BF$1:$BR$1, $BF$2:$BR$2)</f>
        <v>14</v>
      </c>
      <c r="AS564" t="str">
        <f>_xlfn.XLOOKUP(E564, $BF$1:$BR$1, $BF$2:$BR$2)</f>
        <v>14</v>
      </c>
      <c r="AT564" t="str">
        <f>_xlfn.XLOOKUP(F564, $BF$1:$BR$1, $BF$2:$BR$2)</f>
        <v>11</v>
      </c>
      <c r="AU564" t="str">
        <f>_xlfn.XLOOKUP(G564, $BF$1:$BR$1, $BF$2:$BR$2)</f>
        <v>05</v>
      </c>
      <c r="AV564" t="str">
        <f>_xlfn.XLOOKUP(H564, $BF$1:$BR$1, $BF$2:$BR$2)</f>
        <v>03</v>
      </c>
      <c r="AW564">
        <f>VALUE(_xlfn.TEXTJOIN("", TRUE, AQ564:AV564))</f>
        <v>21414110503</v>
      </c>
      <c r="AX564">
        <v>21414110503</v>
      </c>
      <c r="AY564">
        <f t="shared" si="8"/>
        <v>438</v>
      </c>
      <c r="AZ564">
        <f>B564*AY564</f>
        <v>185712</v>
      </c>
    </row>
    <row r="565" spans="1:52" x14ac:dyDescent="0.25">
      <c r="A565" t="s">
        <v>418</v>
      </c>
      <c r="B565">
        <v>615</v>
      </c>
      <c r="C565" t="str">
        <f>TEXT(A565, "0")</f>
        <v>AA958</v>
      </c>
      <c r="D565" t="str">
        <f>MID($C565, 1, 1)</f>
        <v>A</v>
      </c>
      <c r="E565" t="str">
        <f>MID($C565, 2, 1)</f>
        <v>A</v>
      </c>
      <c r="F565" t="str">
        <f>MID($C565, 3, 1)</f>
        <v>9</v>
      </c>
      <c r="G565" t="str">
        <f>MID($C565, 4, 1)</f>
        <v>5</v>
      </c>
      <c r="H565" t="str">
        <f>MID($C565, 5, 1)</f>
        <v>8</v>
      </c>
      <c r="I565">
        <f>LEN($A565)-LEN(SUBSTITUTE($A565,I$1,""))</f>
        <v>2</v>
      </c>
      <c r="J565">
        <f>LEN($A565)-LEN(SUBSTITUTE($A565,J$1,""))</f>
        <v>0</v>
      </c>
      <c r="K565">
        <f>LEN($A565)-LEN(SUBSTITUTE($A565,K$1,""))</f>
        <v>0</v>
      </c>
      <c r="L565">
        <f>LEN($A565)-LEN(SUBSTITUTE($A565,L$1,""))</f>
        <v>0</v>
      </c>
      <c r="M565">
        <f>LEN($A565)-LEN(SUBSTITUTE($A565,M$1,""))</f>
        <v>0</v>
      </c>
      <c r="N565">
        <f>LEN($A565)-LEN(SUBSTITUTE($A565,N$1,""))</f>
        <v>1</v>
      </c>
      <c r="O565">
        <f>LEN($A565)-LEN(SUBSTITUTE($A565,O$1,""))</f>
        <v>1</v>
      </c>
      <c r="P565">
        <f>LEN($A565)-LEN(SUBSTITUTE($A565,P$1,""))</f>
        <v>0</v>
      </c>
      <c r="Q565">
        <f>LEN($A565)-LEN(SUBSTITUTE($A565,Q$1,""))</f>
        <v>0</v>
      </c>
      <c r="R565">
        <f>LEN($A565)-LEN(SUBSTITUTE($A565,R$1,""))</f>
        <v>1</v>
      </c>
      <c r="S565">
        <f>LEN($A565)-LEN(SUBSTITUTE($A565,S$1,""))</f>
        <v>0</v>
      </c>
      <c r="T565">
        <f>LEN($A565)-LEN(SUBSTITUTE($A565,T$1,""))</f>
        <v>0</v>
      </c>
      <c r="U565">
        <f>LEN($A565)-LEN(SUBSTITUTE($A565,U$1,""))</f>
        <v>0</v>
      </c>
      <c r="V565">
        <f>I565+1</f>
        <v>3</v>
      </c>
      <c r="W565">
        <f>J565+1</f>
        <v>1</v>
      </c>
      <c r="X565">
        <f>K565+1</f>
        <v>1</v>
      </c>
      <c r="Y565">
        <f>L565+1</f>
        <v>1</v>
      </c>
      <c r="Z565">
        <f>M565+1</f>
        <v>1</v>
      </c>
      <c r="AA565">
        <f>N565+1</f>
        <v>2</v>
      </c>
      <c r="AB565">
        <f>O565+1</f>
        <v>2</v>
      </c>
      <c r="AC565">
        <f>P565+1</f>
        <v>1</v>
      </c>
      <c r="AD565">
        <f>Q565+1</f>
        <v>1</v>
      </c>
      <c r="AE565">
        <f>R565+1</f>
        <v>2</v>
      </c>
      <c r="AF565">
        <f>S565+1</f>
        <v>1</v>
      </c>
      <c r="AG565">
        <f>T565+1</f>
        <v>1</v>
      </c>
      <c r="AH565">
        <f>U565+1</f>
        <v>1</v>
      </c>
      <c r="AI565">
        <f>PRODUCT(V565:AH565)</f>
        <v>24</v>
      </c>
      <c r="AJ565" t="b">
        <f>AI565=6</f>
        <v>0</v>
      </c>
      <c r="AK565" t="b">
        <f>AI565=10</f>
        <v>0</v>
      </c>
      <c r="AL565" t="b">
        <f>AI565=12</f>
        <v>0</v>
      </c>
      <c r="AM565" t="b">
        <f>AI565=16</f>
        <v>0</v>
      </c>
      <c r="AN565" t="b">
        <f>AI565=18</f>
        <v>0</v>
      </c>
      <c r="AO565" t="b">
        <f>AI565=24</f>
        <v>1</v>
      </c>
      <c r="AP565" t="b">
        <f>AI565=32</f>
        <v>0</v>
      </c>
      <c r="AQ565" t="str">
        <f>IF(AI565=6,"7",IF(AI565=10,"6",IF(AI565=12,"5",
IF(AI565=16,"4",IF(AI565=18,"3",IF(AI565=24,"2",IF(AI565=32,"1","0"))))))
)</f>
        <v>2</v>
      </c>
      <c r="AR565" t="str">
        <f>_xlfn.XLOOKUP(D565, $BF$1:$BR$1, $BF$2:$BR$2)</f>
        <v>14</v>
      </c>
      <c r="AS565" t="str">
        <f>_xlfn.XLOOKUP(E565, $BF$1:$BR$1, $BF$2:$BR$2)</f>
        <v>14</v>
      </c>
      <c r="AT565" t="str">
        <f>_xlfn.XLOOKUP(F565, $BF$1:$BR$1, $BF$2:$BR$2)</f>
        <v>09</v>
      </c>
      <c r="AU565" t="str">
        <f>_xlfn.XLOOKUP(G565, $BF$1:$BR$1, $BF$2:$BR$2)</f>
        <v>05</v>
      </c>
      <c r="AV565" t="str">
        <f>_xlfn.XLOOKUP(H565, $BF$1:$BR$1, $BF$2:$BR$2)</f>
        <v>08</v>
      </c>
      <c r="AW565">
        <f>VALUE(_xlfn.TEXTJOIN("", TRUE, AQ565:AV565))</f>
        <v>21414090508</v>
      </c>
      <c r="AX565">
        <v>21414090508</v>
      </c>
      <c r="AY565">
        <f t="shared" si="8"/>
        <v>437</v>
      </c>
      <c r="AZ565">
        <f>B565*AY565</f>
        <v>268755</v>
      </c>
    </row>
    <row r="566" spans="1:52" x14ac:dyDescent="0.25">
      <c r="A566" t="s">
        <v>774</v>
      </c>
      <c r="B566">
        <v>392</v>
      </c>
      <c r="C566" t="str">
        <f>TEXT(A566, "0")</f>
        <v>AA392</v>
      </c>
      <c r="D566" t="str">
        <f>MID($C566, 1, 1)</f>
        <v>A</v>
      </c>
      <c r="E566" t="str">
        <f>MID($C566, 2, 1)</f>
        <v>A</v>
      </c>
      <c r="F566" t="str">
        <f>MID($C566, 3, 1)</f>
        <v>3</v>
      </c>
      <c r="G566" t="str">
        <f>MID($C566, 4, 1)</f>
        <v>9</v>
      </c>
      <c r="H566" t="str">
        <f>MID($C566, 5, 1)</f>
        <v>2</v>
      </c>
      <c r="I566">
        <f>LEN($A566)-LEN(SUBSTITUTE($A566,I$1,""))</f>
        <v>2</v>
      </c>
      <c r="J566">
        <f>LEN($A566)-LEN(SUBSTITUTE($A566,J$1,""))</f>
        <v>0</v>
      </c>
      <c r="K566">
        <f>LEN($A566)-LEN(SUBSTITUTE($A566,K$1,""))</f>
        <v>0</v>
      </c>
      <c r="L566">
        <f>LEN($A566)-LEN(SUBSTITUTE($A566,L$1,""))</f>
        <v>0</v>
      </c>
      <c r="M566">
        <f>LEN($A566)-LEN(SUBSTITUTE($A566,M$1,""))</f>
        <v>0</v>
      </c>
      <c r="N566">
        <f>LEN($A566)-LEN(SUBSTITUTE($A566,N$1,""))</f>
        <v>1</v>
      </c>
      <c r="O566">
        <f>LEN($A566)-LEN(SUBSTITUTE($A566,O$1,""))</f>
        <v>0</v>
      </c>
      <c r="P566">
        <f>LEN($A566)-LEN(SUBSTITUTE($A566,P$1,""))</f>
        <v>0</v>
      </c>
      <c r="Q566">
        <f>LEN($A566)-LEN(SUBSTITUTE($A566,Q$1,""))</f>
        <v>0</v>
      </c>
      <c r="R566">
        <f>LEN($A566)-LEN(SUBSTITUTE($A566,R$1,""))</f>
        <v>0</v>
      </c>
      <c r="S566">
        <f>LEN($A566)-LEN(SUBSTITUTE($A566,S$1,""))</f>
        <v>0</v>
      </c>
      <c r="T566">
        <f>LEN($A566)-LEN(SUBSTITUTE($A566,T$1,""))</f>
        <v>1</v>
      </c>
      <c r="U566">
        <f>LEN($A566)-LEN(SUBSTITUTE($A566,U$1,""))</f>
        <v>1</v>
      </c>
      <c r="V566">
        <f>I566+1</f>
        <v>3</v>
      </c>
      <c r="W566">
        <f>J566+1</f>
        <v>1</v>
      </c>
      <c r="X566">
        <f>K566+1</f>
        <v>1</v>
      </c>
      <c r="Y566">
        <f>L566+1</f>
        <v>1</v>
      </c>
      <c r="Z566">
        <f>M566+1</f>
        <v>1</v>
      </c>
      <c r="AA566">
        <f>N566+1</f>
        <v>2</v>
      </c>
      <c r="AB566">
        <f>O566+1</f>
        <v>1</v>
      </c>
      <c r="AC566">
        <f>P566+1</f>
        <v>1</v>
      </c>
      <c r="AD566">
        <f>Q566+1</f>
        <v>1</v>
      </c>
      <c r="AE566">
        <f>R566+1</f>
        <v>1</v>
      </c>
      <c r="AF566">
        <f>S566+1</f>
        <v>1</v>
      </c>
      <c r="AG566">
        <f>T566+1</f>
        <v>2</v>
      </c>
      <c r="AH566">
        <f>U566+1</f>
        <v>2</v>
      </c>
      <c r="AI566">
        <f>PRODUCT(V566:AH566)</f>
        <v>24</v>
      </c>
      <c r="AJ566" t="b">
        <f>AI566=6</f>
        <v>0</v>
      </c>
      <c r="AK566" t="b">
        <f>AI566=10</f>
        <v>0</v>
      </c>
      <c r="AL566" t="b">
        <f>AI566=12</f>
        <v>0</v>
      </c>
      <c r="AM566" t="b">
        <f>AI566=16</f>
        <v>0</v>
      </c>
      <c r="AN566" t="b">
        <f>AI566=18</f>
        <v>0</v>
      </c>
      <c r="AO566" t="b">
        <f>AI566=24</f>
        <v>1</v>
      </c>
      <c r="AP566" t="b">
        <f>AI566=32</f>
        <v>0</v>
      </c>
      <c r="AQ566" t="str">
        <f>IF(AI566=6,"7",IF(AI566=10,"6",IF(AI566=12,"5",
IF(AI566=16,"4",IF(AI566=18,"3",IF(AI566=24,"2",IF(AI566=32,"1","0"))))))
)</f>
        <v>2</v>
      </c>
      <c r="AR566" t="str">
        <f>_xlfn.XLOOKUP(D566, $BF$1:$BR$1, $BF$2:$BR$2)</f>
        <v>14</v>
      </c>
      <c r="AS566" t="str">
        <f>_xlfn.XLOOKUP(E566, $BF$1:$BR$1, $BF$2:$BR$2)</f>
        <v>14</v>
      </c>
      <c r="AT566" t="str">
        <f>_xlfn.XLOOKUP(F566, $BF$1:$BR$1, $BF$2:$BR$2)</f>
        <v>03</v>
      </c>
      <c r="AU566" t="str">
        <f>_xlfn.XLOOKUP(G566, $BF$1:$BR$1, $BF$2:$BR$2)</f>
        <v>09</v>
      </c>
      <c r="AV566" t="str">
        <f>_xlfn.XLOOKUP(H566, $BF$1:$BR$1, $BF$2:$BR$2)</f>
        <v>02</v>
      </c>
      <c r="AW566">
        <f>VALUE(_xlfn.TEXTJOIN("", TRUE, AQ566:AV566))</f>
        <v>21414030902</v>
      </c>
      <c r="AX566">
        <v>21414030902</v>
      </c>
      <c r="AY566">
        <f t="shared" si="8"/>
        <v>436</v>
      </c>
      <c r="AZ566">
        <f>B566*AY566</f>
        <v>170912</v>
      </c>
    </row>
    <row r="567" spans="1:52" x14ac:dyDescent="0.25">
      <c r="A567" t="s">
        <v>219</v>
      </c>
      <c r="B567">
        <v>118</v>
      </c>
      <c r="C567" t="str">
        <f>TEXT(A567, "0")</f>
        <v>AQJ5A</v>
      </c>
      <c r="D567" t="str">
        <f>MID($C567, 1, 1)</f>
        <v>A</v>
      </c>
      <c r="E567" t="str">
        <f>MID($C567, 2, 1)</f>
        <v>Q</v>
      </c>
      <c r="F567" t="str">
        <f>MID($C567, 3, 1)</f>
        <v>J</v>
      </c>
      <c r="G567" t="str">
        <f>MID($C567, 4, 1)</f>
        <v>5</v>
      </c>
      <c r="H567" t="str">
        <f>MID($C567, 5, 1)</f>
        <v>A</v>
      </c>
      <c r="I567">
        <f>LEN($A567)-LEN(SUBSTITUTE($A567,I$1,""))</f>
        <v>2</v>
      </c>
      <c r="J567">
        <f>LEN($A567)-LEN(SUBSTITUTE($A567,J$1,""))</f>
        <v>0</v>
      </c>
      <c r="K567">
        <f>LEN($A567)-LEN(SUBSTITUTE($A567,K$1,""))</f>
        <v>1</v>
      </c>
      <c r="L567">
        <f>LEN($A567)-LEN(SUBSTITUTE($A567,L$1,""))</f>
        <v>1</v>
      </c>
      <c r="M567">
        <f>LEN($A567)-LEN(SUBSTITUTE($A567,M$1,""))</f>
        <v>0</v>
      </c>
      <c r="N567">
        <f>LEN($A567)-LEN(SUBSTITUTE($A567,N$1,""))</f>
        <v>0</v>
      </c>
      <c r="O567">
        <f>LEN($A567)-LEN(SUBSTITUTE($A567,O$1,""))</f>
        <v>0</v>
      </c>
      <c r="P567">
        <f>LEN($A567)-LEN(SUBSTITUTE($A567,P$1,""))</f>
        <v>0</v>
      </c>
      <c r="Q567">
        <f>LEN($A567)-LEN(SUBSTITUTE($A567,Q$1,""))</f>
        <v>0</v>
      </c>
      <c r="R567">
        <f>LEN($A567)-LEN(SUBSTITUTE($A567,R$1,""))</f>
        <v>1</v>
      </c>
      <c r="S567">
        <f>LEN($A567)-LEN(SUBSTITUTE($A567,S$1,""))</f>
        <v>0</v>
      </c>
      <c r="T567">
        <f>LEN($A567)-LEN(SUBSTITUTE($A567,T$1,""))</f>
        <v>0</v>
      </c>
      <c r="U567">
        <f>LEN($A567)-LEN(SUBSTITUTE($A567,U$1,""))</f>
        <v>0</v>
      </c>
      <c r="V567">
        <f>I567+1</f>
        <v>3</v>
      </c>
      <c r="W567">
        <f>J567+1</f>
        <v>1</v>
      </c>
      <c r="X567">
        <f>K567+1</f>
        <v>2</v>
      </c>
      <c r="Y567">
        <f>L567+1</f>
        <v>2</v>
      </c>
      <c r="Z567">
        <f>M567+1</f>
        <v>1</v>
      </c>
      <c r="AA567">
        <f>N567+1</f>
        <v>1</v>
      </c>
      <c r="AB567">
        <f>O567+1</f>
        <v>1</v>
      </c>
      <c r="AC567">
        <f>P567+1</f>
        <v>1</v>
      </c>
      <c r="AD567">
        <f>Q567+1</f>
        <v>1</v>
      </c>
      <c r="AE567">
        <f>R567+1</f>
        <v>2</v>
      </c>
      <c r="AF567">
        <f>S567+1</f>
        <v>1</v>
      </c>
      <c r="AG567">
        <f>T567+1</f>
        <v>1</v>
      </c>
      <c r="AH567">
        <f>U567+1</f>
        <v>1</v>
      </c>
      <c r="AI567">
        <f>PRODUCT(V567:AH567)</f>
        <v>24</v>
      </c>
      <c r="AJ567" t="b">
        <f>AI567=6</f>
        <v>0</v>
      </c>
      <c r="AK567" t="b">
        <f>AI567=10</f>
        <v>0</v>
      </c>
      <c r="AL567" t="b">
        <f>AI567=12</f>
        <v>0</v>
      </c>
      <c r="AM567" t="b">
        <f>AI567=16</f>
        <v>0</v>
      </c>
      <c r="AN567" t="b">
        <f>AI567=18</f>
        <v>0</v>
      </c>
      <c r="AO567" t="b">
        <f>AI567=24</f>
        <v>1</v>
      </c>
      <c r="AP567" t="b">
        <f>AI567=32</f>
        <v>0</v>
      </c>
      <c r="AQ567" t="str">
        <f>IF(AI567=6,"7",IF(AI567=10,"6",IF(AI567=12,"5",
IF(AI567=16,"4",IF(AI567=18,"3",IF(AI567=24,"2",IF(AI567=32,"1","0"))))))
)</f>
        <v>2</v>
      </c>
      <c r="AR567" t="str">
        <f>_xlfn.XLOOKUP(D567, $BF$1:$BR$1, $BF$2:$BR$2)</f>
        <v>14</v>
      </c>
      <c r="AS567" t="str">
        <f>_xlfn.XLOOKUP(E567, $BF$1:$BR$1, $BF$2:$BR$2)</f>
        <v>12</v>
      </c>
      <c r="AT567" t="str">
        <f>_xlfn.XLOOKUP(F567, $BF$1:$BR$1, $BF$2:$BR$2)</f>
        <v>11</v>
      </c>
      <c r="AU567" t="str">
        <f>_xlfn.XLOOKUP(G567, $BF$1:$BR$1, $BF$2:$BR$2)</f>
        <v>05</v>
      </c>
      <c r="AV567" t="str">
        <f>_xlfn.XLOOKUP(H567, $BF$1:$BR$1, $BF$2:$BR$2)</f>
        <v>14</v>
      </c>
      <c r="AW567">
        <f>VALUE(_xlfn.TEXTJOIN("", TRUE, AQ567:AV567))</f>
        <v>21412110514</v>
      </c>
      <c r="AX567">
        <v>21412110514</v>
      </c>
      <c r="AY567">
        <f t="shared" si="8"/>
        <v>435</v>
      </c>
      <c r="AZ567">
        <f>B567*AY567</f>
        <v>51330</v>
      </c>
    </row>
    <row r="568" spans="1:52" x14ac:dyDescent="0.25">
      <c r="A568" t="s">
        <v>34</v>
      </c>
      <c r="B568">
        <v>643</v>
      </c>
      <c r="C568" t="str">
        <f>TEXT(A568, "0")</f>
        <v>AQ9JA</v>
      </c>
      <c r="D568" t="str">
        <f>MID($C568, 1, 1)</f>
        <v>A</v>
      </c>
      <c r="E568" t="str">
        <f>MID($C568, 2, 1)</f>
        <v>Q</v>
      </c>
      <c r="F568" t="str">
        <f>MID($C568, 3, 1)</f>
        <v>9</v>
      </c>
      <c r="G568" t="str">
        <f>MID($C568, 4, 1)</f>
        <v>J</v>
      </c>
      <c r="H568" t="str">
        <f>MID($C568, 5, 1)</f>
        <v>A</v>
      </c>
      <c r="I568">
        <f>LEN($A568)-LEN(SUBSTITUTE($A568,I$1,""))</f>
        <v>2</v>
      </c>
      <c r="J568">
        <f>LEN($A568)-LEN(SUBSTITUTE($A568,J$1,""))</f>
        <v>0</v>
      </c>
      <c r="K568">
        <f>LEN($A568)-LEN(SUBSTITUTE($A568,K$1,""))</f>
        <v>1</v>
      </c>
      <c r="L568">
        <f>LEN($A568)-LEN(SUBSTITUTE($A568,L$1,""))</f>
        <v>1</v>
      </c>
      <c r="M568">
        <f>LEN($A568)-LEN(SUBSTITUTE($A568,M$1,""))</f>
        <v>0</v>
      </c>
      <c r="N568">
        <f>LEN($A568)-LEN(SUBSTITUTE($A568,N$1,""))</f>
        <v>1</v>
      </c>
      <c r="O568">
        <f>LEN($A568)-LEN(SUBSTITUTE($A568,O$1,""))</f>
        <v>0</v>
      </c>
      <c r="P568">
        <f>LEN($A568)-LEN(SUBSTITUTE($A568,P$1,""))</f>
        <v>0</v>
      </c>
      <c r="Q568">
        <f>LEN($A568)-LEN(SUBSTITUTE($A568,Q$1,""))</f>
        <v>0</v>
      </c>
      <c r="R568">
        <f>LEN($A568)-LEN(SUBSTITUTE($A568,R$1,""))</f>
        <v>0</v>
      </c>
      <c r="S568">
        <f>LEN($A568)-LEN(SUBSTITUTE($A568,S$1,""))</f>
        <v>0</v>
      </c>
      <c r="T568">
        <f>LEN($A568)-LEN(SUBSTITUTE($A568,T$1,""))</f>
        <v>0</v>
      </c>
      <c r="U568">
        <f>LEN($A568)-LEN(SUBSTITUTE($A568,U$1,""))</f>
        <v>0</v>
      </c>
      <c r="V568">
        <f>I568+1</f>
        <v>3</v>
      </c>
      <c r="W568">
        <f>J568+1</f>
        <v>1</v>
      </c>
      <c r="X568">
        <f>K568+1</f>
        <v>2</v>
      </c>
      <c r="Y568">
        <f>L568+1</f>
        <v>2</v>
      </c>
      <c r="Z568">
        <f>M568+1</f>
        <v>1</v>
      </c>
      <c r="AA568">
        <f>N568+1</f>
        <v>2</v>
      </c>
      <c r="AB568">
        <f>O568+1</f>
        <v>1</v>
      </c>
      <c r="AC568">
        <f>P568+1</f>
        <v>1</v>
      </c>
      <c r="AD568">
        <f>Q568+1</f>
        <v>1</v>
      </c>
      <c r="AE568">
        <f>R568+1</f>
        <v>1</v>
      </c>
      <c r="AF568">
        <f>S568+1</f>
        <v>1</v>
      </c>
      <c r="AG568">
        <f>T568+1</f>
        <v>1</v>
      </c>
      <c r="AH568">
        <f>U568+1</f>
        <v>1</v>
      </c>
      <c r="AI568">
        <f>PRODUCT(V568:AH568)</f>
        <v>24</v>
      </c>
      <c r="AJ568" t="b">
        <f>AI568=6</f>
        <v>0</v>
      </c>
      <c r="AK568" t="b">
        <f>AI568=10</f>
        <v>0</v>
      </c>
      <c r="AL568" t="b">
        <f>AI568=12</f>
        <v>0</v>
      </c>
      <c r="AM568" t="b">
        <f>AI568=16</f>
        <v>0</v>
      </c>
      <c r="AN568" t="b">
        <f>AI568=18</f>
        <v>0</v>
      </c>
      <c r="AO568" t="b">
        <f>AI568=24</f>
        <v>1</v>
      </c>
      <c r="AP568" t="b">
        <f>AI568=32</f>
        <v>0</v>
      </c>
      <c r="AQ568" t="str">
        <f>IF(AI568=6,"7",IF(AI568=10,"6",IF(AI568=12,"5",
IF(AI568=16,"4",IF(AI568=18,"3",IF(AI568=24,"2",IF(AI568=32,"1","0"))))))
)</f>
        <v>2</v>
      </c>
      <c r="AR568" t="str">
        <f>_xlfn.XLOOKUP(D568, $BF$1:$BR$1, $BF$2:$BR$2)</f>
        <v>14</v>
      </c>
      <c r="AS568" t="str">
        <f>_xlfn.XLOOKUP(E568, $BF$1:$BR$1, $BF$2:$BR$2)</f>
        <v>12</v>
      </c>
      <c r="AT568" t="str">
        <f>_xlfn.XLOOKUP(F568, $BF$1:$BR$1, $BF$2:$BR$2)</f>
        <v>09</v>
      </c>
      <c r="AU568" t="str">
        <f>_xlfn.XLOOKUP(G568, $BF$1:$BR$1, $BF$2:$BR$2)</f>
        <v>11</v>
      </c>
      <c r="AV568" t="str">
        <f>_xlfn.XLOOKUP(H568, $BF$1:$BR$1, $BF$2:$BR$2)</f>
        <v>14</v>
      </c>
      <c r="AW568">
        <f>VALUE(_xlfn.TEXTJOIN("", TRUE, AQ568:AV568))</f>
        <v>21412091114</v>
      </c>
      <c r="AX568">
        <v>21412091114</v>
      </c>
      <c r="AY568">
        <f t="shared" si="8"/>
        <v>434</v>
      </c>
      <c r="AZ568">
        <f>B568*AY568</f>
        <v>279062</v>
      </c>
    </row>
    <row r="569" spans="1:52" x14ac:dyDescent="0.25">
      <c r="A569" t="s">
        <v>79</v>
      </c>
      <c r="B569">
        <v>650</v>
      </c>
      <c r="C569" t="str">
        <f>TEXT(A569, "0")</f>
        <v>AJTJ3</v>
      </c>
      <c r="D569" t="str">
        <f>MID($C569, 1, 1)</f>
        <v>A</v>
      </c>
      <c r="E569" t="str">
        <f>MID($C569, 2, 1)</f>
        <v>J</v>
      </c>
      <c r="F569" t="str">
        <f>MID($C569, 3, 1)</f>
        <v>T</v>
      </c>
      <c r="G569" t="str">
        <f>MID($C569, 4, 1)</f>
        <v>J</v>
      </c>
      <c r="H569" t="str">
        <f>MID($C569, 5, 1)</f>
        <v>3</v>
      </c>
      <c r="I569">
        <f>LEN($A569)-LEN(SUBSTITUTE($A569,I$1,""))</f>
        <v>1</v>
      </c>
      <c r="J569">
        <f>LEN($A569)-LEN(SUBSTITUTE($A569,J$1,""))</f>
        <v>0</v>
      </c>
      <c r="K569">
        <f>LEN($A569)-LEN(SUBSTITUTE($A569,K$1,""))</f>
        <v>0</v>
      </c>
      <c r="L569">
        <f>LEN($A569)-LEN(SUBSTITUTE($A569,L$1,""))</f>
        <v>2</v>
      </c>
      <c r="M569">
        <f>LEN($A569)-LEN(SUBSTITUTE($A569,M$1,""))</f>
        <v>1</v>
      </c>
      <c r="N569">
        <f>LEN($A569)-LEN(SUBSTITUTE($A569,N$1,""))</f>
        <v>0</v>
      </c>
      <c r="O569">
        <f>LEN($A569)-LEN(SUBSTITUTE($A569,O$1,""))</f>
        <v>0</v>
      </c>
      <c r="P569">
        <f>LEN($A569)-LEN(SUBSTITUTE($A569,P$1,""))</f>
        <v>0</v>
      </c>
      <c r="Q569">
        <f>LEN($A569)-LEN(SUBSTITUTE($A569,Q$1,""))</f>
        <v>0</v>
      </c>
      <c r="R569">
        <f>LEN($A569)-LEN(SUBSTITUTE($A569,R$1,""))</f>
        <v>0</v>
      </c>
      <c r="S569">
        <f>LEN($A569)-LEN(SUBSTITUTE($A569,S$1,""))</f>
        <v>0</v>
      </c>
      <c r="T569">
        <f>LEN($A569)-LEN(SUBSTITUTE($A569,T$1,""))</f>
        <v>1</v>
      </c>
      <c r="U569">
        <f>LEN($A569)-LEN(SUBSTITUTE($A569,U$1,""))</f>
        <v>0</v>
      </c>
      <c r="V569">
        <f>I569+1</f>
        <v>2</v>
      </c>
      <c r="W569">
        <f>J569+1</f>
        <v>1</v>
      </c>
      <c r="X569">
        <f>K569+1</f>
        <v>1</v>
      </c>
      <c r="Y569">
        <f>L569+1</f>
        <v>3</v>
      </c>
      <c r="Z569">
        <f>M569+1</f>
        <v>2</v>
      </c>
      <c r="AA569">
        <f>N569+1</f>
        <v>1</v>
      </c>
      <c r="AB569">
        <f>O569+1</f>
        <v>1</v>
      </c>
      <c r="AC569">
        <f>P569+1</f>
        <v>1</v>
      </c>
      <c r="AD569">
        <f>Q569+1</f>
        <v>1</v>
      </c>
      <c r="AE569">
        <f>R569+1</f>
        <v>1</v>
      </c>
      <c r="AF569">
        <f>S569+1</f>
        <v>1</v>
      </c>
      <c r="AG569">
        <f>T569+1</f>
        <v>2</v>
      </c>
      <c r="AH569">
        <f>U569+1</f>
        <v>1</v>
      </c>
      <c r="AI569">
        <f>PRODUCT(V569:AH569)</f>
        <v>24</v>
      </c>
      <c r="AJ569" t="b">
        <f>AI569=6</f>
        <v>0</v>
      </c>
      <c r="AK569" t="b">
        <f>AI569=10</f>
        <v>0</v>
      </c>
      <c r="AL569" t="b">
        <f>AI569=12</f>
        <v>0</v>
      </c>
      <c r="AM569" t="b">
        <f>AI569=16</f>
        <v>0</v>
      </c>
      <c r="AN569" t="b">
        <f>AI569=18</f>
        <v>0</v>
      </c>
      <c r="AO569" t="b">
        <f>AI569=24</f>
        <v>1</v>
      </c>
      <c r="AP569" t="b">
        <f>AI569=32</f>
        <v>0</v>
      </c>
      <c r="AQ569" t="str">
        <f>IF(AI569=6,"7",IF(AI569=10,"6",IF(AI569=12,"5",
IF(AI569=16,"4",IF(AI569=18,"3",IF(AI569=24,"2",IF(AI569=32,"1","0"))))))
)</f>
        <v>2</v>
      </c>
      <c r="AR569" t="str">
        <f>_xlfn.XLOOKUP(D569, $BF$1:$BR$1, $BF$2:$BR$2)</f>
        <v>14</v>
      </c>
      <c r="AS569" t="str">
        <f>_xlfn.XLOOKUP(E569, $BF$1:$BR$1, $BF$2:$BR$2)</f>
        <v>11</v>
      </c>
      <c r="AT569" t="str">
        <f>_xlfn.XLOOKUP(F569, $BF$1:$BR$1, $BF$2:$BR$2)</f>
        <v>10</v>
      </c>
      <c r="AU569" t="str">
        <f>_xlfn.XLOOKUP(G569, $BF$1:$BR$1, $BF$2:$BR$2)</f>
        <v>11</v>
      </c>
      <c r="AV569" t="str">
        <f>_xlfn.XLOOKUP(H569, $BF$1:$BR$1, $BF$2:$BR$2)</f>
        <v>03</v>
      </c>
      <c r="AW569">
        <f>VALUE(_xlfn.TEXTJOIN("", TRUE, AQ569:AV569))</f>
        <v>21411101103</v>
      </c>
      <c r="AX569">
        <v>21411101103</v>
      </c>
      <c r="AY569">
        <f t="shared" si="8"/>
        <v>433</v>
      </c>
      <c r="AZ569">
        <f>B569*AY569</f>
        <v>281450</v>
      </c>
    </row>
    <row r="570" spans="1:52" x14ac:dyDescent="0.25">
      <c r="A570" t="s">
        <v>315</v>
      </c>
      <c r="B570">
        <v>578</v>
      </c>
      <c r="C570" t="str">
        <f>TEXT(A570, "0")</f>
        <v>AJTT4</v>
      </c>
      <c r="D570" t="str">
        <f>MID($C570, 1, 1)</f>
        <v>A</v>
      </c>
      <c r="E570" t="str">
        <f>MID($C570, 2, 1)</f>
        <v>J</v>
      </c>
      <c r="F570" t="str">
        <f>MID($C570, 3, 1)</f>
        <v>T</v>
      </c>
      <c r="G570" t="str">
        <f>MID($C570, 4, 1)</f>
        <v>T</v>
      </c>
      <c r="H570" t="str">
        <f>MID($C570, 5, 1)</f>
        <v>4</v>
      </c>
      <c r="I570">
        <f>LEN($A570)-LEN(SUBSTITUTE($A570,I$1,""))</f>
        <v>1</v>
      </c>
      <c r="J570">
        <f>LEN($A570)-LEN(SUBSTITUTE($A570,J$1,""))</f>
        <v>0</v>
      </c>
      <c r="K570">
        <f>LEN($A570)-LEN(SUBSTITUTE($A570,K$1,""))</f>
        <v>0</v>
      </c>
      <c r="L570">
        <f>LEN($A570)-LEN(SUBSTITUTE($A570,L$1,""))</f>
        <v>1</v>
      </c>
      <c r="M570">
        <f>LEN($A570)-LEN(SUBSTITUTE($A570,M$1,""))</f>
        <v>2</v>
      </c>
      <c r="N570">
        <f>LEN($A570)-LEN(SUBSTITUTE($A570,N$1,""))</f>
        <v>0</v>
      </c>
      <c r="O570">
        <f>LEN($A570)-LEN(SUBSTITUTE($A570,O$1,""))</f>
        <v>0</v>
      </c>
      <c r="P570">
        <f>LEN($A570)-LEN(SUBSTITUTE($A570,P$1,""))</f>
        <v>0</v>
      </c>
      <c r="Q570">
        <f>LEN($A570)-LEN(SUBSTITUTE($A570,Q$1,""))</f>
        <v>0</v>
      </c>
      <c r="R570">
        <f>LEN($A570)-LEN(SUBSTITUTE($A570,R$1,""))</f>
        <v>0</v>
      </c>
      <c r="S570">
        <f>LEN($A570)-LEN(SUBSTITUTE($A570,S$1,""))</f>
        <v>1</v>
      </c>
      <c r="T570">
        <f>LEN($A570)-LEN(SUBSTITUTE($A570,T$1,""))</f>
        <v>0</v>
      </c>
      <c r="U570">
        <f>LEN($A570)-LEN(SUBSTITUTE($A570,U$1,""))</f>
        <v>0</v>
      </c>
      <c r="V570">
        <f>I570+1</f>
        <v>2</v>
      </c>
      <c r="W570">
        <f>J570+1</f>
        <v>1</v>
      </c>
      <c r="X570">
        <f>K570+1</f>
        <v>1</v>
      </c>
      <c r="Y570">
        <f>L570+1</f>
        <v>2</v>
      </c>
      <c r="Z570">
        <f>M570+1</f>
        <v>3</v>
      </c>
      <c r="AA570">
        <f>N570+1</f>
        <v>1</v>
      </c>
      <c r="AB570">
        <f>O570+1</f>
        <v>1</v>
      </c>
      <c r="AC570">
        <f>P570+1</f>
        <v>1</v>
      </c>
      <c r="AD570">
        <f>Q570+1</f>
        <v>1</v>
      </c>
      <c r="AE570">
        <f>R570+1</f>
        <v>1</v>
      </c>
      <c r="AF570">
        <f>S570+1</f>
        <v>2</v>
      </c>
      <c r="AG570">
        <f>T570+1</f>
        <v>1</v>
      </c>
      <c r="AH570">
        <f>U570+1</f>
        <v>1</v>
      </c>
      <c r="AI570">
        <f>PRODUCT(V570:AH570)</f>
        <v>24</v>
      </c>
      <c r="AJ570" t="b">
        <f>AI570=6</f>
        <v>0</v>
      </c>
      <c r="AK570" t="b">
        <f>AI570=10</f>
        <v>0</v>
      </c>
      <c r="AL570" t="b">
        <f>AI570=12</f>
        <v>0</v>
      </c>
      <c r="AM570" t="b">
        <f>AI570=16</f>
        <v>0</v>
      </c>
      <c r="AN570" t="b">
        <f>AI570=18</f>
        <v>0</v>
      </c>
      <c r="AO570" t="b">
        <f>AI570=24</f>
        <v>1</v>
      </c>
      <c r="AP570" t="b">
        <f>AI570=32</f>
        <v>0</v>
      </c>
      <c r="AQ570" t="str">
        <f>IF(AI570=6,"7",IF(AI570=10,"6",IF(AI570=12,"5",
IF(AI570=16,"4",IF(AI570=18,"3",IF(AI570=24,"2",IF(AI570=32,"1","0"))))))
)</f>
        <v>2</v>
      </c>
      <c r="AR570" t="str">
        <f>_xlfn.XLOOKUP(D570, $BF$1:$BR$1, $BF$2:$BR$2)</f>
        <v>14</v>
      </c>
      <c r="AS570" t="str">
        <f>_xlfn.XLOOKUP(E570, $BF$1:$BR$1, $BF$2:$BR$2)</f>
        <v>11</v>
      </c>
      <c r="AT570" t="str">
        <f>_xlfn.XLOOKUP(F570, $BF$1:$BR$1, $BF$2:$BR$2)</f>
        <v>10</v>
      </c>
      <c r="AU570" t="str">
        <f>_xlfn.XLOOKUP(G570, $BF$1:$BR$1, $BF$2:$BR$2)</f>
        <v>10</v>
      </c>
      <c r="AV570" t="str">
        <f>_xlfn.XLOOKUP(H570, $BF$1:$BR$1, $BF$2:$BR$2)</f>
        <v>04</v>
      </c>
      <c r="AW570">
        <f>VALUE(_xlfn.TEXTJOIN("", TRUE, AQ570:AV570))</f>
        <v>21411101004</v>
      </c>
      <c r="AX570">
        <v>21411101004</v>
      </c>
      <c r="AY570">
        <f t="shared" si="8"/>
        <v>432</v>
      </c>
      <c r="AZ570">
        <f>B570*AY570</f>
        <v>249696</v>
      </c>
    </row>
    <row r="571" spans="1:52" x14ac:dyDescent="0.25">
      <c r="A571" t="s">
        <v>694</v>
      </c>
      <c r="B571">
        <v>763</v>
      </c>
      <c r="C571" t="str">
        <f>TEXT(A571, "0")</f>
        <v>AJ38A</v>
      </c>
      <c r="D571" t="str">
        <f>MID($C571, 1, 1)</f>
        <v>A</v>
      </c>
      <c r="E571" t="str">
        <f>MID($C571, 2, 1)</f>
        <v>J</v>
      </c>
      <c r="F571" t="str">
        <f>MID($C571, 3, 1)</f>
        <v>3</v>
      </c>
      <c r="G571" t="str">
        <f>MID($C571, 4, 1)</f>
        <v>8</v>
      </c>
      <c r="H571" t="str">
        <f>MID($C571, 5, 1)</f>
        <v>A</v>
      </c>
      <c r="I571">
        <f>LEN($A571)-LEN(SUBSTITUTE($A571,I$1,""))</f>
        <v>2</v>
      </c>
      <c r="J571">
        <f>LEN($A571)-LEN(SUBSTITUTE($A571,J$1,""))</f>
        <v>0</v>
      </c>
      <c r="K571">
        <f>LEN($A571)-LEN(SUBSTITUTE($A571,K$1,""))</f>
        <v>0</v>
      </c>
      <c r="L571">
        <f>LEN($A571)-LEN(SUBSTITUTE($A571,L$1,""))</f>
        <v>1</v>
      </c>
      <c r="M571">
        <f>LEN($A571)-LEN(SUBSTITUTE($A571,M$1,""))</f>
        <v>0</v>
      </c>
      <c r="N571">
        <f>LEN($A571)-LEN(SUBSTITUTE($A571,N$1,""))</f>
        <v>0</v>
      </c>
      <c r="O571">
        <f>LEN($A571)-LEN(SUBSTITUTE($A571,O$1,""))</f>
        <v>1</v>
      </c>
      <c r="P571">
        <f>LEN($A571)-LEN(SUBSTITUTE($A571,P$1,""))</f>
        <v>0</v>
      </c>
      <c r="Q571">
        <f>LEN($A571)-LEN(SUBSTITUTE($A571,Q$1,""))</f>
        <v>0</v>
      </c>
      <c r="R571">
        <f>LEN($A571)-LEN(SUBSTITUTE($A571,R$1,""))</f>
        <v>0</v>
      </c>
      <c r="S571">
        <f>LEN($A571)-LEN(SUBSTITUTE($A571,S$1,""))</f>
        <v>0</v>
      </c>
      <c r="T571">
        <f>LEN($A571)-LEN(SUBSTITUTE($A571,T$1,""))</f>
        <v>1</v>
      </c>
      <c r="U571">
        <f>LEN($A571)-LEN(SUBSTITUTE($A571,U$1,""))</f>
        <v>0</v>
      </c>
      <c r="V571">
        <f>I571+1</f>
        <v>3</v>
      </c>
      <c r="W571">
        <f>J571+1</f>
        <v>1</v>
      </c>
      <c r="X571">
        <f>K571+1</f>
        <v>1</v>
      </c>
      <c r="Y571">
        <f>L571+1</f>
        <v>2</v>
      </c>
      <c r="Z571">
        <f>M571+1</f>
        <v>1</v>
      </c>
      <c r="AA571">
        <f>N571+1</f>
        <v>1</v>
      </c>
      <c r="AB571">
        <f>O571+1</f>
        <v>2</v>
      </c>
      <c r="AC571">
        <f>P571+1</f>
        <v>1</v>
      </c>
      <c r="AD571">
        <f>Q571+1</f>
        <v>1</v>
      </c>
      <c r="AE571">
        <f>R571+1</f>
        <v>1</v>
      </c>
      <c r="AF571">
        <f>S571+1</f>
        <v>1</v>
      </c>
      <c r="AG571">
        <f>T571+1</f>
        <v>2</v>
      </c>
      <c r="AH571">
        <f>U571+1</f>
        <v>1</v>
      </c>
      <c r="AI571">
        <f>PRODUCT(V571:AH571)</f>
        <v>24</v>
      </c>
      <c r="AJ571" t="b">
        <f>AI571=6</f>
        <v>0</v>
      </c>
      <c r="AK571" t="b">
        <f>AI571=10</f>
        <v>0</v>
      </c>
      <c r="AL571" t="b">
        <f>AI571=12</f>
        <v>0</v>
      </c>
      <c r="AM571" t="b">
        <f>AI571=16</f>
        <v>0</v>
      </c>
      <c r="AN571" t="b">
        <f>AI571=18</f>
        <v>0</v>
      </c>
      <c r="AO571" t="b">
        <f>AI571=24</f>
        <v>1</v>
      </c>
      <c r="AP571" t="b">
        <f>AI571=32</f>
        <v>0</v>
      </c>
      <c r="AQ571" t="str">
        <f>IF(AI571=6,"7",IF(AI571=10,"6",IF(AI571=12,"5",
IF(AI571=16,"4",IF(AI571=18,"3",IF(AI571=24,"2",IF(AI571=32,"1","0"))))))
)</f>
        <v>2</v>
      </c>
      <c r="AR571" t="str">
        <f>_xlfn.XLOOKUP(D571, $BF$1:$BR$1, $BF$2:$BR$2)</f>
        <v>14</v>
      </c>
      <c r="AS571" t="str">
        <f>_xlfn.XLOOKUP(E571, $BF$1:$BR$1, $BF$2:$BR$2)</f>
        <v>11</v>
      </c>
      <c r="AT571" t="str">
        <f>_xlfn.XLOOKUP(F571, $BF$1:$BR$1, $BF$2:$BR$2)</f>
        <v>03</v>
      </c>
      <c r="AU571" t="str">
        <f>_xlfn.XLOOKUP(G571, $BF$1:$BR$1, $BF$2:$BR$2)</f>
        <v>08</v>
      </c>
      <c r="AV571" t="str">
        <f>_xlfn.XLOOKUP(H571, $BF$1:$BR$1, $BF$2:$BR$2)</f>
        <v>14</v>
      </c>
      <c r="AW571">
        <f>VALUE(_xlfn.TEXTJOIN("", TRUE, AQ571:AV571))</f>
        <v>21411030814</v>
      </c>
      <c r="AX571">
        <v>21411030814</v>
      </c>
      <c r="AY571">
        <f t="shared" si="8"/>
        <v>431</v>
      </c>
      <c r="AZ571">
        <f>B571*AY571</f>
        <v>328853</v>
      </c>
    </row>
    <row r="572" spans="1:52" x14ac:dyDescent="0.25">
      <c r="A572" t="s">
        <v>408</v>
      </c>
      <c r="B572">
        <v>45</v>
      </c>
      <c r="C572" t="str">
        <f>TEXT(A572, "0")</f>
        <v>AT9A8</v>
      </c>
      <c r="D572" t="str">
        <f>MID($C572, 1, 1)</f>
        <v>A</v>
      </c>
      <c r="E572" t="str">
        <f>MID($C572, 2, 1)</f>
        <v>T</v>
      </c>
      <c r="F572" t="str">
        <f>MID($C572, 3, 1)</f>
        <v>9</v>
      </c>
      <c r="G572" t="str">
        <f>MID($C572, 4, 1)</f>
        <v>A</v>
      </c>
      <c r="H572" t="str">
        <f>MID($C572, 5, 1)</f>
        <v>8</v>
      </c>
      <c r="I572">
        <f>LEN($A572)-LEN(SUBSTITUTE($A572,I$1,""))</f>
        <v>2</v>
      </c>
      <c r="J572">
        <f>LEN($A572)-LEN(SUBSTITUTE($A572,J$1,""))</f>
        <v>0</v>
      </c>
      <c r="K572">
        <f>LEN($A572)-LEN(SUBSTITUTE($A572,K$1,""))</f>
        <v>0</v>
      </c>
      <c r="L572">
        <f>LEN($A572)-LEN(SUBSTITUTE($A572,L$1,""))</f>
        <v>0</v>
      </c>
      <c r="M572">
        <f>LEN($A572)-LEN(SUBSTITUTE($A572,M$1,""))</f>
        <v>1</v>
      </c>
      <c r="N572">
        <f>LEN($A572)-LEN(SUBSTITUTE($A572,N$1,""))</f>
        <v>1</v>
      </c>
      <c r="O572">
        <f>LEN($A572)-LEN(SUBSTITUTE($A572,O$1,""))</f>
        <v>1</v>
      </c>
      <c r="P572">
        <f>LEN($A572)-LEN(SUBSTITUTE($A572,P$1,""))</f>
        <v>0</v>
      </c>
      <c r="Q572">
        <f>LEN($A572)-LEN(SUBSTITUTE($A572,Q$1,""))</f>
        <v>0</v>
      </c>
      <c r="R572">
        <f>LEN($A572)-LEN(SUBSTITUTE($A572,R$1,""))</f>
        <v>0</v>
      </c>
      <c r="S572">
        <f>LEN($A572)-LEN(SUBSTITUTE($A572,S$1,""))</f>
        <v>0</v>
      </c>
      <c r="T572">
        <f>LEN($A572)-LEN(SUBSTITUTE($A572,T$1,""))</f>
        <v>0</v>
      </c>
      <c r="U572">
        <f>LEN($A572)-LEN(SUBSTITUTE($A572,U$1,""))</f>
        <v>0</v>
      </c>
      <c r="V572">
        <f>I572+1</f>
        <v>3</v>
      </c>
      <c r="W572">
        <f>J572+1</f>
        <v>1</v>
      </c>
      <c r="X572">
        <f>K572+1</f>
        <v>1</v>
      </c>
      <c r="Y572">
        <f>L572+1</f>
        <v>1</v>
      </c>
      <c r="Z572">
        <f>M572+1</f>
        <v>2</v>
      </c>
      <c r="AA572">
        <f>N572+1</f>
        <v>2</v>
      </c>
      <c r="AB572">
        <f>O572+1</f>
        <v>2</v>
      </c>
      <c r="AC572">
        <f>P572+1</f>
        <v>1</v>
      </c>
      <c r="AD572">
        <f>Q572+1</f>
        <v>1</v>
      </c>
      <c r="AE572">
        <f>R572+1</f>
        <v>1</v>
      </c>
      <c r="AF572">
        <f>S572+1</f>
        <v>1</v>
      </c>
      <c r="AG572">
        <f>T572+1</f>
        <v>1</v>
      </c>
      <c r="AH572">
        <f>U572+1</f>
        <v>1</v>
      </c>
      <c r="AI572">
        <f>PRODUCT(V572:AH572)</f>
        <v>24</v>
      </c>
      <c r="AJ572" t="b">
        <f>AI572=6</f>
        <v>0</v>
      </c>
      <c r="AK572" t="b">
        <f>AI572=10</f>
        <v>0</v>
      </c>
      <c r="AL572" t="b">
        <f>AI572=12</f>
        <v>0</v>
      </c>
      <c r="AM572" t="b">
        <f>AI572=16</f>
        <v>0</v>
      </c>
      <c r="AN572" t="b">
        <f>AI572=18</f>
        <v>0</v>
      </c>
      <c r="AO572" t="b">
        <f>AI572=24</f>
        <v>1</v>
      </c>
      <c r="AP572" t="b">
        <f>AI572=32</f>
        <v>0</v>
      </c>
      <c r="AQ572" t="str">
        <f>IF(AI572=6,"7",IF(AI572=10,"6",IF(AI572=12,"5",
IF(AI572=16,"4",IF(AI572=18,"3",IF(AI572=24,"2",IF(AI572=32,"1","0"))))))
)</f>
        <v>2</v>
      </c>
      <c r="AR572" t="str">
        <f>_xlfn.XLOOKUP(D572, $BF$1:$BR$1, $BF$2:$BR$2)</f>
        <v>14</v>
      </c>
      <c r="AS572" t="str">
        <f>_xlfn.XLOOKUP(E572, $BF$1:$BR$1, $BF$2:$BR$2)</f>
        <v>10</v>
      </c>
      <c r="AT572" t="str">
        <f>_xlfn.XLOOKUP(F572, $BF$1:$BR$1, $BF$2:$BR$2)</f>
        <v>09</v>
      </c>
      <c r="AU572" t="str">
        <f>_xlfn.XLOOKUP(G572, $BF$1:$BR$1, $BF$2:$BR$2)</f>
        <v>14</v>
      </c>
      <c r="AV572" t="str">
        <f>_xlfn.XLOOKUP(H572, $BF$1:$BR$1, $BF$2:$BR$2)</f>
        <v>08</v>
      </c>
      <c r="AW572">
        <f>VALUE(_xlfn.TEXTJOIN("", TRUE, AQ572:AV572))</f>
        <v>21410091408</v>
      </c>
      <c r="AX572">
        <v>21410091408</v>
      </c>
      <c r="AY572">
        <f t="shared" si="8"/>
        <v>430</v>
      </c>
      <c r="AZ572">
        <f>B572*AY572</f>
        <v>19350</v>
      </c>
    </row>
    <row r="573" spans="1:52" x14ac:dyDescent="0.25">
      <c r="A573" t="s">
        <v>361</v>
      </c>
      <c r="B573">
        <v>963</v>
      </c>
      <c r="C573" t="str">
        <f>TEXT(A573, "0")</f>
        <v>A955Q</v>
      </c>
      <c r="D573" t="str">
        <f>MID($C573, 1, 1)</f>
        <v>A</v>
      </c>
      <c r="E573" t="str">
        <f>MID($C573, 2, 1)</f>
        <v>9</v>
      </c>
      <c r="F573" t="str">
        <f>MID($C573, 3, 1)</f>
        <v>5</v>
      </c>
      <c r="G573" t="str">
        <f>MID($C573, 4, 1)</f>
        <v>5</v>
      </c>
      <c r="H573" t="str">
        <f>MID($C573, 5, 1)</f>
        <v>Q</v>
      </c>
      <c r="I573">
        <f>LEN($A573)-LEN(SUBSTITUTE($A573,I$1,""))</f>
        <v>1</v>
      </c>
      <c r="J573">
        <f>LEN($A573)-LEN(SUBSTITUTE($A573,J$1,""))</f>
        <v>0</v>
      </c>
      <c r="K573">
        <f>LEN($A573)-LEN(SUBSTITUTE($A573,K$1,""))</f>
        <v>1</v>
      </c>
      <c r="L573">
        <f>LEN($A573)-LEN(SUBSTITUTE($A573,L$1,""))</f>
        <v>0</v>
      </c>
      <c r="M573">
        <f>LEN($A573)-LEN(SUBSTITUTE($A573,M$1,""))</f>
        <v>0</v>
      </c>
      <c r="N573">
        <f>LEN($A573)-LEN(SUBSTITUTE($A573,N$1,""))</f>
        <v>1</v>
      </c>
      <c r="O573">
        <f>LEN($A573)-LEN(SUBSTITUTE($A573,O$1,""))</f>
        <v>0</v>
      </c>
      <c r="P573">
        <f>LEN($A573)-LEN(SUBSTITUTE($A573,P$1,""))</f>
        <v>0</v>
      </c>
      <c r="Q573">
        <f>LEN($A573)-LEN(SUBSTITUTE($A573,Q$1,""))</f>
        <v>0</v>
      </c>
      <c r="R573">
        <f>LEN($A573)-LEN(SUBSTITUTE($A573,R$1,""))</f>
        <v>2</v>
      </c>
      <c r="S573">
        <f>LEN($A573)-LEN(SUBSTITUTE($A573,S$1,""))</f>
        <v>0</v>
      </c>
      <c r="T573">
        <f>LEN($A573)-LEN(SUBSTITUTE($A573,T$1,""))</f>
        <v>0</v>
      </c>
      <c r="U573">
        <f>LEN($A573)-LEN(SUBSTITUTE($A573,U$1,""))</f>
        <v>0</v>
      </c>
      <c r="V573">
        <f>I573+1</f>
        <v>2</v>
      </c>
      <c r="W573">
        <f>J573+1</f>
        <v>1</v>
      </c>
      <c r="X573">
        <f>K573+1</f>
        <v>2</v>
      </c>
      <c r="Y573">
        <f>L573+1</f>
        <v>1</v>
      </c>
      <c r="Z573">
        <f>M573+1</f>
        <v>1</v>
      </c>
      <c r="AA573">
        <f>N573+1</f>
        <v>2</v>
      </c>
      <c r="AB573">
        <f>O573+1</f>
        <v>1</v>
      </c>
      <c r="AC573">
        <f>P573+1</f>
        <v>1</v>
      </c>
      <c r="AD573">
        <f>Q573+1</f>
        <v>1</v>
      </c>
      <c r="AE573">
        <f>R573+1</f>
        <v>3</v>
      </c>
      <c r="AF573">
        <f>S573+1</f>
        <v>1</v>
      </c>
      <c r="AG573">
        <f>T573+1</f>
        <v>1</v>
      </c>
      <c r="AH573">
        <f>U573+1</f>
        <v>1</v>
      </c>
      <c r="AI573">
        <f>PRODUCT(V573:AH573)</f>
        <v>24</v>
      </c>
      <c r="AJ573" t="b">
        <f>AI573=6</f>
        <v>0</v>
      </c>
      <c r="AK573" t="b">
        <f>AI573=10</f>
        <v>0</v>
      </c>
      <c r="AL573" t="b">
        <f>AI573=12</f>
        <v>0</v>
      </c>
      <c r="AM573" t="b">
        <f>AI573=16</f>
        <v>0</v>
      </c>
      <c r="AN573" t="b">
        <f>AI573=18</f>
        <v>0</v>
      </c>
      <c r="AO573" t="b">
        <f>AI573=24</f>
        <v>1</v>
      </c>
      <c r="AP573" t="b">
        <f>AI573=32</f>
        <v>0</v>
      </c>
      <c r="AQ573" t="str">
        <f>IF(AI573=6,"7",IF(AI573=10,"6",IF(AI573=12,"5",
IF(AI573=16,"4",IF(AI573=18,"3",IF(AI573=24,"2",IF(AI573=32,"1","0"))))))
)</f>
        <v>2</v>
      </c>
      <c r="AR573" t="str">
        <f>_xlfn.XLOOKUP(D573, $BF$1:$BR$1, $BF$2:$BR$2)</f>
        <v>14</v>
      </c>
      <c r="AS573" t="str">
        <f>_xlfn.XLOOKUP(E573, $BF$1:$BR$1, $BF$2:$BR$2)</f>
        <v>09</v>
      </c>
      <c r="AT573" t="str">
        <f>_xlfn.XLOOKUP(F573, $BF$1:$BR$1, $BF$2:$BR$2)</f>
        <v>05</v>
      </c>
      <c r="AU573" t="str">
        <f>_xlfn.XLOOKUP(G573, $BF$1:$BR$1, $BF$2:$BR$2)</f>
        <v>05</v>
      </c>
      <c r="AV573" t="str">
        <f>_xlfn.XLOOKUP(H573, $BF$1:$BR$1, $BF$2:$BR$2)</f>
        <v>12</v>
      </c>
      <c r="AW573">
        <f>VALUE(_xlfn.TEXTJOIN("", TRUE, AQ573:AV573))</f>
        <v>21409050512</v>
      </c>
      <c r="AX573">
        <v>21409050512</v>
      </c>
      <c r="AY573">
        <f t="shared" si="8"/>
        <v>429</v>
      </c>
      <c r="AZ573">
        <f>B573*AY573</f>
        <v>413127</v>
      </c>
    </row>
    <row r="574" spans="1:52" x14ac:dyDescent="0.25">
      <c r="A574" t="s">
        <v>207</v>
      </c>
      <c r="B574">
        <v>719</v>
      </c>
      <c r="C574" t="str">
        <f>TEXT(A574, "0")</f>
        <v>A7Q66</v>
      </c>
      <c r="D574" t="str">
        <f>MID($C574, 1, 1)</f>
        <v>A</v>
      </c>
      <c r="E574" t="str">
        <f>MID($C574, 2, 1)</f>
        <v>7</v>
      </c>
      <c r="F574" t="str">
        <f>MID($C574, 3, 1)</f>
        <v>Q</v>
      </c>
      <c r="G574" t="str">
        <f>MID($C574, 4, 1)</f>
        <v>6</v>
      </c>
      <c r="H574" t="str">
        <f>MID($C574, 5, 1)</f>
        <v>6</v>
      </c>
      <c r="I574">
        <f>LEN($A574)-LEN(SUBSTITUTE($A574,I$1,""))</f>
        <v>1</v>
      </c>
      <c r="J574">
        <f>LEN($A574)-LEN(SUBSTITUTE($A574,J$1,""))</f>
        <v>0</v>
      </c>
      <c r="K574">
        <f>LEN($A574)-LEN(SUBSTITUTE($A574,K$1,""))</f>
        <v>1</v>
      </c>
      <c r="L574">
        <f>LEN($A574)-LEN(SUBSTITUTE($A574,L$1,""))</f>
        <v>0</v>
      </c>
      <c r="M574">
        <f>LEN($A574)-LEN(SUBSTITUTE($A574,M$1,""))</f>
        <v>0</v>
      </c>
      <c r="N574">
        <f>LEN($A574)-LEN(SUBSTITUTE($A574,N$1,""))</f>
        <v>0</v>
      </c>
      <c r="O574">
        <f>LEN($A574)-LEN(SUBSTITUTE($A574,O$1,""))</f>
        <v>0</v>
      </c>
      <c r="P574">
        <f>LEN($A574)-LEN(SUBSTITUTE($A574,P$1,""))</f>
        <v>1</v>
      </c>
      <c r="Q574">
        <f>LEN($A574)-LEN(SUBSTITUTE($A574,Q$1,""))</f>
        <v>2</v>
      </c>
      <c r="R574">
        <f>LEN($A574)-LEN(SUBSTITUTE($A574,R$1,""))</f>
        <v>0</v>
      </c>
      <c r="S574">
        <f>LEN($A574)-LEN(SUBSTITUTE($A574,S$1,""))</f>
        <v>0</v>
      </c>
      <c r="T574">
        <f>LEN($A574)-LEN(SUBSTITUTE($A574,T$1,""))</f>
        <v>0</v>
      </c>
      <c r="U574">
        <f>LEN($A574)-LEN(SUBSTITUTE($A574,U$1,""))</f>
        <v>0</v>
      </c>
      <c r="V574">
        <f>I574+1</f>
        <v>2</v>
      </c>
      <c r="W574">
        <f>J574+1</f>
        <v>1</v>
      </c>
      <c r="X574">
        <f>K574+1</f>
        <v>2</v>
      </c>
      <c r="Y574">
        <f>L574+1</f>
        <v>1</v>
      </c>
      <c r="Z574">
        <f>M574+1</f>
        <v>1</v>
      </c>
      <c r="AA574">
        <f>N574+1</f>
        <v>1</v>
      </c>
      <c r="AB574">
        <f>O574+1</f>
        <v>1</v>
      </c>
      <c r="AC574">
        <f>P574+1</f>
        <v>2</v>
      </c>
      <c r="AD574">
        <f>Q574+1</f>
        <v>3</v>
      </c>
      <c r="AE574">
        <f>R574+1</f>
        <v>1</v>
      </c>
      <c r="AF574">
        <f>S574+1</f>
        <v>1</v>
      </c>
      <c r="AG574">
        <f>T574+1</f>
        <v>1</v>
      </c>
      <c r="AH574">
        <f>U574+1</f>
        <v>1</v>
      </c>
      <c r="AI574">
        <f>PRODUCT(V574:AH574)</f>
        <v>24</v>
      </c>
      <c r="AJ574" t="b">
        <f>AI574=6</f>
        <v>0</v>
      </c>
      <c r="AK574" t="b">
        <f>AI574=10</f>
        <v>0</v>
      </c>
      <c r="AL574" t="b">
        <f>AI574=12</f>
        <v>0</v>
      </c>
      <c r="AM574" t="b">
        <f>AI574=16</f>
        <v>0</v>
      </c>
      <c r="AN574" t="b">
        <f>AI574=18</f>
        <v>0</v>
      </c>
      <c r="AO574" t="b">
        <f>AI574=24</f>
        <v>1</v>
      </c>
      <c r="AP574" t="b">
        <f>AI574=32</f>
        <v>0</v>
      </c>
      <c r="AQ574" t="str">
        <f>IF(AI574=6,"7",IF(AI574=10,"6",IF(AI574=12,"5",
IF(AI574=16,"4",IF(AI574=18,"3",IF(AI574=24,"2",IF(AI574=32,"1","0"))))))
)</f>
        <v>2</v>
      </c>
      <c r="AR574" t="str">
        <f>_xlfn.XLOOKUP(D574, $BF$1:$BR$1, $BF$2:$BR$2)</f>
        <v>14</v>
      </c>
      <c r="AS574" t="str">
        <f>_xlfn.XLOOKUP(E574, $BF$1:$BR$1, $BF$2:$BR$2)</f>
        <v>07</v>
      </c>
      <c r="AT574" t="str">
        <f>_xlfn.XLOOKUP(F574, $BF$1:$BR$1, $BF$2:$BR$2)</f>
        <v>12</v>
      </c>
      <c r="AU574" t="str">
        <f>_xlfn.XLOOKUP(G574, $BF$1:$BR$1, $BF$2:$BR$2)</f>
        <v>06</v>
      </c>
      <c r="AV574" t="str">
        <f>_xlfn.XLOOKUP(H574, $BF$1:$BR$1, $BF$2:$BR$2)</f>
        <v>06</v>
      </c>
      <c r="AW574">
        <f>VALUE(_xlfn.TEXTJOIN("", TRUE, AQ574:AV574))</f>
        <v>21407120606</v>
      </c>
      <c r="AX574">
        <v>21407120606</v>
      </c>
      <c r="AY574">
        <f t="shared" si="8"/>
        <v>428</v>
      </c>
      <c r="AZ574">
        <f>B574*AY574</f>
        <v>307732</v>
      </c>
    </row>
    <row r="575" spans="1:52" x14ac:dyDescent="0.25">
      <c r="A575" t="s">
        <v>453</v>
      </c>
      <c r="B575">
        <v>749</v>
      </c>
      <c r="C575" t="str">
        <f>TEXT(A575, "0")</f>
        <v>A78A6</v>
      </c>
      <c r="D575" t="str">
        <f>MID($C575, 1, 1)</f>
        <v>A</v>
      </c>
      <c r="E575" t="str">
        <f>MID($C575, 2, 1)</f>
        <v>7</v>
      </c>
      <c r="F575" t="str">
        <f>MID($C575, 3, 1)</f>
        <v>8</v>
      </c>
      <c r="G575" t="str">
        <f>MID($C575, 4, 1)</f>
        <v>A</v>
      </c>
      <c r="H575" t="str">
        <f>MID($C575, 5, 1)</f>
        <v>6</v>
      </c>
      <c r="I575">
        <f>LEN($A575)-LEN(SUBSTITUTE($A575,I$1,""))</f>
        <v>2</v>
      </c>
      <c r="J575">
        <f>LEN($A575)-LEN(SUBSTITUTE($A575,J$1,""))</f>
        <v>0</v>
      </c>
      <c r="K575">
        <f>LEN($A575)-LEN(SUBSTITUTE($A575,K$1,""))</f>
        <v>0</v>
      </c>
      <c r="L575">
        <f>LEN($A575)-LEN(SUBSTITUTE($A575,L$1,""))</f>
        <v>0</v>
      </c>
      <c r="M575">
        <f>LEN($A575)-LEN(SUBSTITUTE($A575,M$1,""))</f>
        <v>0</v>
      </c>
      <c r="N575">
        <f>LEN($A575)-LEN(SUBSTITUTE($A575,N$1,""))</f>
        <v>0</v>
      </c>
      <c r="O575">
        <f>LEN($A575)-LEN(SUBSTITUTE($A575,O$1,""))</f>
        <v>1</v>
      </c>
      <c r="P575">
        <f>LEN($A575)-LEN(SUBSTITUTE($A575,P$1,""))</f>
        <v>1</v>
      </c>
      <c r="Q575">
        <f>LEN($A575)-LEN(SUBSTITUTE($A575,Q$1,""))</f>
        <v>1</v>
      </c>
      <c r="R575">
        <f>LEN($A575)-LEN(SUBSTITUTE($A575,R$1,""))</f>
        <v>0</v>
      </c>
      <c r="S575">
        <f>LEN($A575)-LEN(SUBSTITUTE($A575,S$1,""))</f>
        <v>0</v>
      </c>
      <c r="T575">
        <f>LEN($A575)-LEN(SUBSTITUTE($A575,T$1,""))</f>
        <v>0</v>
      </c>
      <c r="U575">
        <f>LEN($A575)-LEN(SUBSTITUTE($A575,U$1,""))</f>
        <v>0</v>
      </c>
      <c r="V575">
        <f>I575+1</f>
        <v>3</v>
      </c>
      <c r="W575">
        <f>J575+1</f>
        <v>1</v>
      </c>
      <c r="X575">
        <f>K575+1</f>
        <v>1</v>
      </c>
      <c r="Y575">
        <f>L575+1</f>
        <v>1</v>
      </c>
      <c r="Z575">
        <f>M575+1</f>
        <v>1</v>
      </c>
      <c r="AA575">
        <f>N575+1</f>
        <v>1</v>
      </c>
      <c r="AB575">
        <f>O575+1</f>
        <v>2</v>
      </c>
      <c r="AC575">
        <f>P575+1</f>
        <v>2</v>
      </c>
      <c r="AD575">
        <f>Q575+1</f>
        <v>2</v>
      </c>
      <c r="AE575">
        <f>R575+1</f>
        <v>1</v>
      </c>
      <c r="AF575">
        <f>S575+1</f>
        <v>1</v>
      </c>
      <c r="AG575">
        <f>T575+1</f>
        <v>1</v>
      </c>
      <c r="AH575">
        <f>U575+1</f>
        <v>1</v>
      </c>
      <c r="AI575">
        <f>PRODUCT(V575:AH575)</f>
        <v>24</v>
      </c>
      <c r="AJ575" t="b">
        <f>AI575=6</f>
        <v>0</v>
      </c>
      <c r="AK575" t="b">
        <f>AI575=10</f>
        <v>0</v>
      </c>
      <c r="AL575" t="b">
        <f>AI575=12</f>
        <v>0</v>
      </c>
      <c r="AM575" t="b">
        <f>AI575=16</f>
        <v>0</v>
      </c>
      <c r="AN575" t="b">
        <f>AI575=18</f>
        <v>0</v>
      </c>
      <c r="AO575" t="b">
        <f>AI575=24</f>
        <v>1</v>
      </c>
      <c r="AP575" t="b">
        <f>AI575=32</f>
        <v>0</v>
      </c>
      <c r="AQ575" t="str">
        <f>IF(AI575=6,"7",IF(AI575=10,"6",IF(AI575=12,"5",
IF(AI575=16,"4",IF(AI575=18,"3",IF(AI575=24,"2",IF(AI575=32,"1","0"))))))
)</f>
        <v>2</v>
      </c>
      <c r="AR575" t="str">
        <f>_xlfn.XLOOKUP(D575, $BF$1:$BR$1, $BF$2:$BR$2)</f>
        <v>14</v>
      </c>
      <c r="AS575" t="str">
        <f>_xlfn.XLOOKUP(E575, $BF$1:$BR$1, $BF$2:$BR$2)</f>
        <v>07</v>
      </c>
      <c r="AT575" t="str">
        <f>_xlfn.XLOOKUP(F575, $BF$1:$BR$1, $BF$2:$BR$2)</f>
        <v>08</v>
      </c>
      <c r="AU575" t="str">
        <f>_xlfn.XLOOKUP(G575, $BF$1:$BR$1, $BF$2:$BR$2)</f>
        <v>14</v>
      </c>
      <c r="AV575" t="str">
        <f>_xlfn.XLOOKUP(H575, $BF$1:$BR$1, $BF$2:$BR$2)</f>
        <v>06</v>
      </c>
      <c r="AW575">
        <f>VALUE(_xlfn.TEXTJOIN("", TRUE, AQ575:AV575))</f>
        <v>21407081406</v>
      </c>
      <c r="AX575">
        <v>21407081406</v>
      </c>
      <c r="AY575">
        <f t="shared" si="8"/>
        <v>427</v>
      </c>
      <c r="AZ575">
        <f>B575*AY575</f>
        <v>319823</v>
      </c>
    </row>
    <row r="576" spans="1:52" x14ac:dyDescent="0.25">
      <c r="A576" t="s">
        <v>526</v>
      </c>
      <c r="B576">
        <v>159</v>
      </c>
      <c r="C576" t="str">
        <f>TEXT(A576, "0")</f>
        <v>A76QQ</v>
      </c>
      <c r="D576" t="str">
        <f>MID($C576, 1, 1)</f>
        <v>A</v>
      </c>
      <c r="E576" t="str">
        <f>MID($C576, 2, 1)</f>
        <v>7</v>
      </c>
      <c r="F576" t="str">
        <f>MID($C576, 3, 1)</f>
        <v>6</v>
      </c>
      <c r="G576" t="str">
        <f>MID($C576, 4, 1)</f>
        <v>Q</v>
      </c>
      <c r="H576" t="str">
        <f>MID($C576, 5, 1)</f>
        <v>Q</v>
      </c>
      <c r="I576">
        <f>LEN($A576)-LEN(SUBSTITUTE($A576,I$1,""))</f>
        <v>1</v>
      </c>
      <c r="J576">
        <f>LEN($A576)-LEN(SUBSTITUTE($A576,J$1,""))</f>
        <v>0</v>
      </c>
      <c r="K576">
        <f>LEN($A576)-LEN(SUBSTITUTE($A576,K$1,""))</f>
        <v>2</v>
      </c>
      <c r="L576">
        <f>LEN($A576)-LEN(SUBSTITUTE($A576,L$1,""))</f>
        <v>0</v>
      </c>
      <c r="M576">
        <f>LEN($A576)-LEN(SUBSTITUTE($A576,M$1,""))</f>
        <v>0</v>
      </c>
      <c r="N576">
        <f>LEN($A576)-LEN(SUBSTITUTE($A576,N$1,""))</f>
        <v>0</v>
      </c>
      <c r="O576">
        <f>LEN($A576)-LEN(SUBSTITUTE($A576,O$1,""))</f>
        <v>0</v>
      </c>
      <c r="P576">
        <f>LEN($A576)-LEN(SUBSTITUTE($A576,P$1,""))</f>
        <v>1</v>
      </c>
      <c r="Q576">
        <f>LEN($A576)-LEN(SUBSTITUTE($A576,Q$1,""))</f>
        <v>1</v>
      </c>
      <c r="R576">
        <f>LEN($A576)-LEN(SUBSTITUTE($A576,R$1,""))</f>
        <v>0</v>
      </c>
      <c r="S576">
        <f>LEN($A576)-LEN(SUBSTITUTE($A576,S$1,""))</f>
        <v>0</v>
      </c>
      <c r="T576">
        <f>LEN($A576)-LEN(SUBSTITUTE($A576,T$1,""))</f>
        <v>0</v>
      </c>
      <c r="U576">
        <f>LEN($A576)-LEN(SUBSTITUTE($A576,U$1,""))</f>
        <v>0</v>
      </c>
      <c r="V576">
        <f>I576+1</f>
        <v>2</v>
      </c>
      <c r="W576">
        <f>J576+1</f>
        <v>1</v>
      </c>
      <c r="X576">
        <f>K576+1</f>
        <v>3</v>
      </c>
      <c r="Y576">
        <f>L576+1</f>
        <v>1</v>
      </c>
      <c r="Z576">
        <f>M576+1</f>
        <v>1</v>
      </c>
      <c r="AA576">
        <f>N576+1</f>
        <v>1</v>
      </c>
      <c r="AB576">
        <f>O576+1</f>
        <v>1</v>
      </c>
      <c r="AC576">
        <f>P576+1</f>
        <v>2</v>
      </c>
      <c r="AD576">
        <f>Q576+1</f>
        <v>2</v>
      </c>
      <c r="AE576">
        <f>R576+1</f>
        <v>1</v>
      </c>
      <c r="AF576">
        <f>S576+1</f>
        <v>1</v>
      </c>
      <c r="AG576">
        <f>T576+1</f>
        <v>1</v>
      </c>
      <c r="AH576">
        <f>U576+1</f>
        <v>1</v>
      </c>
      <c r="AI576">
        <f>PRODUCT(V576:AH576)</f>
        <v>24</v>
      </c>
      <c r="AJ576" t="b">
        <f>AI576=6</f>
        <v>0</v>
      </c>
      <c r="AK576" t="b">
        <f>AI576=10</f>
        <v>0</v>
      </c>
      <c r="AL576" t="b">
        <f>AI576=12</f>
        <v>0</v>
      </c>
      <c r="AM576" t="b">
        <f>AI576=16</f>
        <v>0</v>
      </c>
      <c r="AN576" t="b">
        <f>AI576=18</f>
        <v>0</v>
      </c>
      <c r="AO576" t="b">
        <f>AI576=24</f>
        <v>1</v>
      </c>
      <c r="AP576" t="b">
        <f>AI576=32</f>
        <v>0</v>
      </c>
      <c r="AQ576" t="str">
        <f>IF(AI576=6,"7",IF(AI576=10,"6",IF(AI576=12,"5",
IF(AI576=16,"4",IF(AI576=18,"3",IF(AI576=24,"2",IF(AI576=32,"1","0"))))))
)</f>
        <v>2</v>
      </c>
      <c r="AR576" t="str">
        <f>_xlfn.XLOOKUP(D576, $BF$1:$BR$1, $BF$2:$BR$2)</f>
        <v>14</v>
      </c>
      <c r="AS576" t="str">
        <f>_xlfn.XLOOKUP(E576, $BF$1:$BR$1, $BF$2:$BR$2)</f>
        <v>07</v>
      </c>
      <c r="AT576" t="str">
        <f>_xlfn.XLOOKUP(F576, $BF$1:$BR$1, $BF$2:$BR$2)</f>
        <v>06</v>
      </c>
      <c r="AU576" t="str">
        <f>_xlfn.XLOOKUP(G576, $BF$1:$BR$1, $BF$2:$BR$2)</f>
        <v>12</v>
      </c>
      <c r="AV576" t="str">
        <f>_xlfn.XLOOKUP(H576, $BF$1:$BR$1, $BF$2:$BR$2)</f>
        <v>12</v>
      </c>
      <c r="AW576">
        <f>VALUE(_xlfn.TEXTJOIN("", TRUE, AQ576:AV576))</f>
        <v>21407061212</v>
      </c>
      <c r="AX576">
        <v>21407061212</v>
      </c>
      <c r="AY576">
        <f t="shared" si="8"/>
        <v>426</v>
      </c>
      <c r="AZ576">
        <f>B576*AY576</f>
        <v>67734</v>
      </c>
    </row>
    <row r="577" spans="1:52" x14ac:dyDescent="0.25">
      <c r="A577" t="s">
        <v>239</v>
      </c>
      <c r="B577">
        <v>871</v>
      </c>
      <c r="C577" t="str">
        <f>TEXT(A577, "0")</f>
        <v>A5AQ9</v>
      </c>
      <c r="D577" t="str">
        <f>MID($C577, 1, 1)</f>
        <v>A</v>
      </c>
      <c r="E577" t="str">
        <f>MID($C577, 2, 1)</f>
        <v>5</v>
      </c>
      <c r="F577" t="str">
        <f>MID($C577, 3, 1)</f>
        <v>A</v>
      </c>
      <c r="G577" t="str">
        <f>MID($C577, 4, 1)</f>
        <v>Q</v>
      </c>
      <c r="H577" t="str">
        <f>MID($C577, 5, 1)</f>
        <v>9</v>
      </c>
      <c r="I577">
        <f>LEN($A577)-LEN(SUBSTITUTE($A577,I$1,""))</f>
        <v>2</v>
      </c>
      <c r="J577">
        <f>LEN($A577)-LEN(SUBSTITUTE($A577,J$1,""))</f>
        <v>0</v>
      </c>
      <c r="K577">
        <f>LEN($A577)-LEN(SUBSTITUTE($A577,K$1,""))</f>
        <v>1</v>
      </c>
      <c r="L577">
        <f>LEN($A577)-LEN(SUBSTITUTE($A577,L$1,""))</f>
        <v>0</v>
      </c>
      <c r="M577">
        <f>LEN($A577)-LEN(SUBSTITUTE($A577,M$1,""))</f>
        <v>0</v>
      </c>
      <c r="N577">
        <f>LEN($A577)-LEN(SUBSTITUTE($A577,N$1,""))</f>
        <v>1</v>
      </c>
      <c r="O577">
        <f>LEN($A577)-LEN(SUBSTITUTE($A577,O$1,""))</f>
        <v>0</v>
      </c>
      <c r="P577">
        <f>LEN($A577)-LEN(SUBSTITUTE($A577,P$1,""))</f>
        <v>0</v>
      </c>
      <c r="Q577">
        <f>LEN($A577)-LEN(SUBSTITUTE($A577,Q$1,""))</f>
        <v>0</v>
      </c>
      <c r="R577">
        <f>LEN($A577)-LEN(SUBSTITUTE($A577,R$1,""))</f>
        <v>1</v>
      </c>
      <c r="S577">
        <f>LEN($A577)-LEN(SUBSTITUTE($A577,S$1,""))</f>
        <v>0</v>
      </c>
      <c r="T577">
        <f>LEN($A577)-LEN(SUBSTITUTE($A577,T$1,""))</f>
        <v>0</v>
      </c>
      <c r="U577">
        <f>LEN($A577)-LEN(SUBSTITUTE($A577,U$1,""))</f>
        <v>0</v>
      </c>
      <c r="V577">
        <f>I577+1</f>
        <v>3</v>
      </c>
      <c r="W577">
        <f>J577+1</f>
        <v>1</v>
      </c>
      <c r="X577">
        <f>K577+1</f>
        <v>2</v>
      </c>
      <c r="Y577">
        <f>L577+1</f>
        <v>1</v>
      </c>
      <c r="Z577">
        <f>M577+1</f>
        <v>1</v>
      </c>
      <c r="AA577">
        <f>N577+1</f>
        <v>2</v>
      </c>
      <c r="AB577">
        <f>O577+1</f>
        <v>1</v>
      </c>
      <c r="AC577">
        <f>P577+1</f>
        <v>1</v>
      </c>
      <c r="AD577">
        <f>Q577+1</f>
        <v>1</v>
      </c>
      <c r="AE577">
        <f>R577+1</f>
        <v>2</v>
      </c>
      <c r="AF577">
        <f>S577+1</f>
        <v>1</v>
      </c>
      <c r="AG577">
        <f>T577+1</f>
        <v>1</v>
      </c>
      <c r="AH577">
        <f>U577+1</f>
        <v>1</v>
      </c>
      <c r="AI577">
        <f>PRODUCT(V577:AH577)</f>
        <v>24</v>
      </c>
      <c r="AJ577" t="b">
        <f>AI577=6</f>
        <v>0</v>
      </c>
      <c r="AK577" t="b">
        <f>AI577=10</f>
        <v>0</v>
      </c>
      <c r="AL577" t="b">
        <f>AI577=12</f>
        <v>0</v>
      </c>
      <c r="AM577" t="b">
        <f>AI577=16</f>
        <v>0</v>
      </c>
      <c r="AN577" t="b">
        <f>AI577=18</f>
        <v>0</v>
      </c>
      <c r="AO577" t="b">
        <f>AI577=24</f>
        <v>1</v>
      </c>
      <c r="AP577" t="b">
        <f>AI577=32</f>
        <v>0</v>
      </c>
      <c r="AQ577" t="str">
        <f>IF(AI577=6,"7",IF(AI577=10,"6",IF(AI577=12,"5",
IF(AI577=16,"4",IF(AI577=18,"3",IF(AI577=24,"2",IF(AI577=32,"1","0"))))))
)</f>
        <v>2</v>
      </c>
      <c r="AR577" t="str">
        <f>_xlfn.XLOOKUP(D577, $BF$1:$BR$1, $BF$2:$BR$2)</f>
        <v>14</v>
      </c>
      <c r="AS577" t="str">
        <f>_xlfn.XLOOKUP(E577, $BF$1:$BR$1, $BF$2:$BR$2)</f>
        <v>05</v>
      </c>
      <c r="AT577" t="str">
        <f>_xlfn.XLOOKUP(F577, $BF$1:$BR$1, $BF$2:$BR$2)</f>
        <v>14</v>
      </c>
      <c r="AU577" t="str">
        <f>_xlfn.XLOOKUP(G577, $BF$1:$BR$1, $BF$2:$BR$2)</f>
        <v>12</v>
      </c>
      <c r="AV577" t="str">
        <f>_xlfn.XLOOKUP(H577, $BF$1:$BR$1, $BF$2:$BR$2)</f>
        <v>09</v>
      </c>
      <c r="AW577">
        <f>VALUE(_xlfn.TEXTJOIN("", TRUE, AQ577:AV577))</f>
        <v>21405141209</v>
      </c>
      <c r="AX577">
        <v>21405141209</v>
      </c>
      <c r="AY577">
        <f t="shared" si="8"/>
        <v>425</v>
      </c>
      <c r="AZ577">
        <f>B577*AY577</f>
        <v>370175</v>
      </c>
    </row>
    <row r="578" spans="1:52" x14ac:dyDescent="0.25">
      <c r="A578" t="s">
        <v>304</v>
      </c>
      <c r="B578">
        <v>43</v>
      </c>
      <c r="C578" t="str">
        <f>TEXT(A578, "0")</f>
        <v>A44Q9</v>
      </c>
      <c r="D578" t="str">
        <f>MID($C578, 1, 1)</f>
        <v>A</v>
      </c>
      <c r="E578" t="str">
        <f>MID($C578, 2, 1)</f>
        <v>4</v>
      </c>
      <c r="F578" t="str">
        <f>MID($C578, 3, 1)</f>
        <v>4</v>
      </c>
      <c r="G578" t="str">
        <f>MID($C578, 4, 1)</f>
        <v>Q</v>
      </c>
      <c r="H578" t="str">
        <f>MID($C578, 5, 1)</f>
        <v>9</v>
      </c>
      <c r="I578">
        <f>LEN($A578)-LEN(SUBSTITUTE($A578,I$1,""))</f>
        <v>1</v>
      </c>
      <c r="J578">
        <f>LEN($A578)-LEN(SUBSTITUTE($A578,J$1,""))</f>
        <v>0</v>
      </c>
      <c r="K578">
        <f>LEN($A578)-LEN(SUBSTITUTE($A578,K$1,""))</f>
        <v>1</v>
      </c>
      <c r="L578">
        <f>LEN($A578)-LEN(SUBSTITUTE($A578,L$1,""))</f>
        <v>0</v>
      </c>
      <c r="M578">
        <f>LEN($A578)-LEN(SUBSTITUTE($A578,M$1,""))</f>
        <v>0</v>
      </c>
      <c r="N578">
        <f>LEN($A578)-LEN(SUBSTITUTE($A578,N$1,""))</f>
        <v>1</v>
      </c>
      <c r="O578">
        <f>LEN($A578)-LEN(SUBSTITUTE($A578,O$1,""))</f>
        <v>0</v>
      </c>
      <c r="P578">
        <f>LEN($A578)-LEN(SUBSTITUTE($A578,P$1,""))</f>
        <v>0</v>
      </c>
      <c r="Q578">
        <f>LEN($A578)-LEN(SUBSTITUTE($A578,Q$1,""))</f>
        <v>0</v>
      </c>
      <c r="R578">
        <f>LEN($A578)-LEN(SUBSTITUTE($A578,R$1,""))</f>
        <v>0</v>
      </c>
      <c r="S578">
        <f>LEN($A578)-LEN(SUBSTITUTE($A578,S$1,""))</f>
        <v>2</v>
      </c>
      <c r="T578">
        <f>LEN($A578)-LEN(SUBSTITUTE($A578,T$1,""))</f>
        <v>0</v>
      </c>
      <c r="U578">
        <f>LEN($A578)-LEN(SUBSTITUTE($A578,U$1,""))</f>
        <v>0</v>
      </c>
      <c r="V578">
        <f>I578+1</f>
        <v>2</v>
      </c>
      <c r="W578">
        <f>J578+1</f>
        <v>1</v>
      </c>
      <c r="X578">
        <f>K578+1</f>
        <v>2</v>
      </c>
      <c r="Y578">
        <f>L578+1</f>
        <v>1</v>
      </c>
      <c r="Z578">
        <f>M578+1</f>
        <v>1</v>
      </c>
      <c r="AA578">
        <f>N578+1</f>
        <v>2</v>
      </c>
      <c r="AB578">
        <f>O578+1</f>
        <v>1</v>
      </c>
      <c r="AC578">
        <f>P578+1</f>
        <v>1</v>
      </c>
      <c r="AD578">
        <f>Q578+1</f>
        <v>1</v>
      </c>
      <c r="AE578">
        <f>R578+1</f>
        <v>1</v>
      </c>
      <c r="AF578">
        <f>S578+1</f>
        <v>3</v>
      </c>
      <c r="AG578">
        <f>T578+1</f>
        <v>1</v>
      </c>
      <c r="AH578">
        <f>U578+1</f>
        <v>1</v>
      </c>
      <c r="AI578">
        <f>PRODUCT(V578:AH578)</f>
        <v>24</v>
      </c>
      <c r="AJ578" t="b">
        <f>AI578=6</f>
        <v>0</v>
      </c>
      <c r="AK578" t="b">
        <f>AI578=10</f>
        <v>0</v>
      </c>
      <c r="AL578" t="b">
        <f>AI578=12</f>
        <v>0</v>
      </c>
      <c r="AM578" t="b">
        <f>AI578=16</f>
        <v>0</v>
      </c>
      <c r="AN578" t="b">
        <f>AI578=18</f>
        <v>0</v>
      </c>
      <c r="AO578" t="b">
        <f>AI578=24</f>
        <v>1</v>
      </c>
      <c r="AP578" t="b">
        <f>AI578=32</f>
        <v>0</v>
      </c>
      <c r="AQ578" t="str">
        <f>IF(AI578=6,"7",IF(AI578=10,"6",IF(AI578=12,"5",
IF(AI578=16,"4",IF(AI578=18,"3",IF(AI578=24,"2",IF(AI578=32,"1","0"))))))
)</f>
        <v>2</v>
      </c>
      <c r="AR578" t="str">
        <f>_xlfn.XLOOKUP(D578, $BF$1:$BR$1, $BF$2:$BR$2)</f>
        <v>14</v>
      </c>
      <c r="AS578" t="str">
        <f>_xlfn.XLOOKUP(E578, $BF$1:$BR$1, $BF$2:$BR$2)</f>
        <v>04</v>
      </c>
      <c r="AT578" t="str">
        <f>_xlfn.XLOOKUP(F578, $BF$1:$BR$1, $BF$2:$BR$2)</f>
        <v>04</v>
      </c>
      <c r="AU578" t="str">
        <f>_xlfn.XLOOKUP(G578, $BF$1:$BR$1, $BF$2:$BR$2)</f>
        <v>12</v>
      </c>
      <c r="AV578" t="str">
        <f>_xlfn.XLOOKUP(H578, $BF$1:$BR$1, $BF$2:$BR$2)</f>
        <v>09</v>
      </c>
      <c r="AW578">
        <f>VALUE(_xlfn.TEXTJOIN("", TRUE, AQ578:AV578))</f>
        <v>21404041209</v>
      </c>
      <c r="AX578">
        <v>21404041209</v>
      </c>
      <c r="AY578">
        <f t="shared" si="8"/>
        <v>424</v>
      </c>
      <c r="AZ578">
        <f>B578*AY578</f>
        <v>18232</v>
      </c>
    </row>
    <row r="579" spans="1:52" x14ac:dyDescent="0.25">
      <c r="A579" t="s">
        <v>761</v>
      </c>
      <c r="B579">
        <v>812</v>
      </c>
      <c r="C579" t="str">
        <f>TEXT(A579, "0")</f>
        <v>A434J</v>
      </c>
      <c r="D579" t="str">
        <f>MID($C579, 1, 1)</f>
        <v>A</v>
      </c>
      <c r="E579" t="str">
        <f>MID($C579, 2, 1)</f>
        <v>4</v>
      </c>
      <c r="F579" t="str">
        <f>MID($C579, 3, 1)</f>
        <v>3</v>
      </c>
      <c r="G579" t="str">
        <f>MID($C579, 4, 1)</f>
        <v>4</v>
      </c>
      <c r="H579" t="str">
        <f>MID($C579, 5, 1)</f>
        <v>J</v>
      </c>
      <c r="I579">
        <f>LEN($A579)-LEN(SUBSTITUTE($A579,I$1,""))</f>
        <v>1</v>
      </c>
      <c r="J579">
        <f>LEN($A579)-LEN(SUBSTITUTE($A579,J$1,""))</f>
        <v>0</v>
      </c>
      <c r="K579">
        <f>LEN($A579)-LEN(SUBSTITUTE($A579,K$1,""))</f>
        <v>0</v>
      </c>
      <c r="L579">
        <f>LEN($A579)-LEN(SUBSTITUTE($A579,L$1,""))</f>
        <v>1</v>
      </c>
      <c r="M579">
        <f>LEN($A579)-LEN(SUBSTITUTE($A579,M$1,""))</f>
        <v>0</v>
      </c>
      <c r="N579">
        <f>LEN($A579)-LEN(SUBSTITUTE($A579,N$1,""))</f>
        <v>0</v>
      </c>
      <c r="O579">
        <f>LEN($A579)-LEN(SUBSTITUTE($A579,O$1,""))</f>
        <v>0</v>
      </c>
      <c r="P579">
        <f>LEN($A579)-LEN(SUBSTITUTE($A579,P$1,""))</f>
        <v>0</v>
      </c>
      <c r="Q579">
        <f>LEN($A579)-LEN(SUBSTITUTE($A579,Q$1,""))</f>
        <v>0</v>
      </c>
      <c r="R579">
        <f>LEN($A579)-LEN(SUBSTITUTE($A579,R$1,""))</f>
        <v>0</v>
      </c>
      <c r="S579">
        <f>LEN($A579)-LEN(SUBSTITUTE($A579,S$1,""))</f>
        <v>2</v>
      </c>
      <c r="T579">
        <f>LEN($A579)-LEN(SUBSTITUTE($A579,T$1,""))</f>
        <v>1</v>
      </c>
      <c r="U579">
        <f>LEN($A579)-LEN(SUBSTITUTE($A579,U$1,""))</f>
        <v>0</v>
      </c>
      <c r="V579">
        <f>I579+1</f>
        <v>2</v>
      </c>
      <c r="W579">
        <f>J579+1</f>
        <v>1</v>
      </c>
      <c r="X579">
        <f>K579+1</f>
        <v>1</v>
      </c>
      <c r="Y579">
        <f>L579+1</f>
        <v>2</v>
      </c>
      <c r="Z579">
        <f>M579+1</f>
        <v>1</v>
      </c>
      <c r="AA579">
        <f>N579+1</f>
        <v>1</v>
      </c>
      <c r="AB579">
        <f>O579+1</f>
        <v>1</v>
      </c>
      <c r="AC579">
        <f>P579+1</f>
        <v>1</v>
      </c>
      <c r="AD579">
        <f>Q579+1</f>
        <v>1</v>
      </c>
      <c r="AE579">
        <f>R579+1</f>
        <v>1</v>
      </c>
      <c r="AF579">
        <f>S579+1</f>
        <v>3</v>
      </c>
      <c r="AG579">
        <f>T579+1</f>
        <v>2</v>
      </c>
      <c r="AH579">
        <f>U579+1</f>
        <v>1</v>
      </c>
      <c r="AI579">
        <f>PRODUCT(V579:AH579)</f>
        <v>24</v>
      </c>
      <c r="AJ579" t="b">
        <f>AI579=6</f>
        <v>0</v>
      </c>
      <c r="AK579" t="b">
        <f>AI579=10</f>
        <v>0</v>
      </c>
      <c r="AL579" t="b">
        <f>AI579=12</f>
        <v>0</v>
      </c>
      <c r="AM579" t="b">
        <f>AI579=16</f>
        <v>0</v>
      </c>
      <c r="AN579" t="b">
        <f>AI579=18</f>
        <v>0</v>
      </c>
      <c r="AO579" t="b">
        <f>AI579=24</f>
        <v>1</v>
      </c>
      <c r="AP579" t="b">
        <f>AI579=32</f>
        <v>0</v>
      </c>
      <c r="AQ579" t="str">
        <f>IF(AI579=6,"7",IF(AI579=10,"6",IF(AI579=12,"5",
IF(AI579=16,"4",IF(AI579=18,"3",IF(AI579=24,"2",IF(AI579=32,"1","0"))))))
)</f>
        <v>2</v>
      </c>
      <c r="AR579" t="str">
        <f>_xlfn.XLOOKUP(D579, $BF$1:$BR$1, $BF$2:$BR$2)</f>
        <v>14</v>
      </c>
      <c r="AS579" t="str">
        <f>_xlfn.XLOOKUP(E579, $BF$1:$BR$1, $BF$2:$BR$2)</f>
        <v>04</v>
      </c>
      <c r="AT579" t="str">
        <f>_xlfn.XLOOKUP(F579, $BF$1:$BR$1, $BF$2:$BR$2)</f>
        <v>03</v>
      </c>
      <c r="AU579" t="str">
        <f>_xlfn.XLOOKUP(G579, $BF$1:$BR$1, $BF$2:$BR$2)</f>
        <v>04</v>
      </c>
      <c r="AV579" t="str">
        <f>_xlfn.XLOOKUP(H579, $BF$1:$BR$1, $BF$2:$BR$2)</f>
        <v>11</v>
      </c>
      <c r="AW579">
        <f>VALUE(_xlfn.TEXTJOIN("", TRUE, AQ579:AV579))</f>
        <v>21404030411</v>
      </c>
      <c r="AX579">
        <v>21404030411</v>
      </c>
      <c r="AY579">
        <f t="shared" si="8"/>
        <v>423</v>
      </c>
      <c r="AZ579">
        <f>B579*AY579</f>
        <v>343476</v>
      </c>
    </row>
    <row r="580" spans="1:52" x14ac:dyDescent="0.25">
      <c r="A580" t="s">
        <v>129</v>
      </c>
      <c r="B580">
        <v>739</v>
      </c>
      <c r="C580" t="str">
        <f>TEXT(A580, "0")</f>
        <v>A3T22</v>
      </c>
      <c r="D580" t="str">
        <f>MID($C580, 1, 1)</f>
        <v>A</v>
      </c>
      <c r="E580" t="str">
        <f>MID($C580, 2, 1)</f>
        <v>3</v>
      </c>
      <c r="F580" t="str">
        <f>MID($C580, 3, 1)</f>
        <v>T</v>
      </c>
      <c r="G580" t="str">
        <f>MID($C580, 4, 1)</f>
        <v>2</v>
      </c>
      <c r="H580" t="str">
        <f>MID($C580, 5, 1)</f>
        <v>2</v>
      </c>
      <c r="I580">
        <f>LEN($A580)-LEN(SUBSTITUTE($A580,I$1,""))</f>
        <v>1</v>
      </c>
      <c r="J580">
        <f>LEN($A580)-LEN(SUBSTITUTE($A580,J$1,""))</f>
        <v>0</v>
      </c>
      <c r="K580">
        <f>LEN($A580)-LEN(SUBSTITUTE($A580,K$1,""))</f>
        <v>0</v>
      </c>
      <c r="L580">
        <f>LEN($A580)-LEN(SUBSTITUTE($A580,L$1,""))</f>
        <v>0</v>
      </c>
      <c r="M580">
        <f>LEN($A580)-LEN(SUBSTITUTE($A580,M$1,""))</f>
        <v>1</v>
      </c>
      <c r="N580">
        <f>LEN($A580)-LEN(SUBSTITUTE($A580,N$1,""))</f>
        <v>0</v>
      </c>
      <c r="O580">
        <f>LEN($A580)-LEN(SUBSTITUTE($A580,O$1,""))</f>
        <v>0</v>
      </c>
      <c r="P580">
        <f>LEN($A580)-LEN(SUBSTITUTE($A580,P$1,""))</f>
        <v>0</v>
      </c>
      <c r="Q580">
        <f>LEN($A580)-LEN(SUBSTITUTE($A580,Q$1,""))</f>
        <v>0</v>
      </c>
      <c r="R580">
        <f>LEN($A580)-LEN(SUBSTITUTE($A580,R$1,""))</f>
        <v>0</v>
      </c>
      <c r="S580">
        <f>LEN($A580)-LEN(SUBSTITUTE($A580,S$1,""))</f>
        <v>0</v>
      </c>
      <c r="T580">
        <f>LEN($A580)-LEN(SUBSTITUTE($A580,T$1,""))</f>
        <v>1</v>
      </c>
      <c r="U580">
        <f>LEN($A580)-LEN(SUBSTITUTE($A580,U$1,""))</f>
        <v>2</v>
      </c>
      <c r="V580">
        <f>I580+1</f>
        <v>2</v>
      </c>
      <c r="W580">
        <f>J580+1</f>
        <v>1</v>
      </c>
      <c r="X580">
        <f>K580+1</f>
        <v>1</v>
      </c>
      <c r="Y580">
        <f>L580+1</f>
        <v>1</v>
      </c>
      <c r="Z580">
        <f>M580+1</f>
        <v>2</v>
      </c>
      <c r="AA580">
        <f>N580+1</f>
        <v>1</v>
      </c>
      <c r="AB580">
        <f>O580+1</f>
        <v>1</v>
      </c>
      <c r="AC580">
        <f>P580+1</f>
        <v>1</v>
      </c>
      <c r="AD580">
        <f>Q580+1</f>
        <v>1</v>
      </c>
      <c r="AE580">
        <f>R580+1</f>
        <v>1</v>
      </c>
      <c r="AF580">
        <f>S580+1</f>
        <v>1</v>
      </c>
      <c r="AG580">
        <f>T580+1</f>
        <v>2</v>
      </c>
      <c r="AH580">
        <f>U580+1</f>
        <v>3</v>
      </c>
      <c r="AI580">
        <f>PRODUCT(V580:AH580)</f>
        <v>24</v>
      </c>
      <c r="AJ580" t="b">
        <f>AI580=6</f>
        <v>0</v>
      </c>
      <c r="AK580" t="b">
        <f>AI580=10</f>
        <v>0</v>
      </c>
      <c r="AL580" t="b">
        <f>AI580=12</f>
        <v>0</v>
      </c>
      <c r="AM580" t="b">
        <f>AI580=16</f>
        <v>0</v>
      </c>
      <c r="AN580" t="b">
        <f>AI580=18</f>
        <v>0</v>
      </c>
      <c r="AO580" t="b">
        <f>AI580=24</f>
        <v>1</v>
      </c>
      <c r="AP580" t="b">
        <f>AI580=32</f>
        <v>0</v>
      </c>
      <c r="AQ580" t="str">
        <f>IF(AI580=6,"7",IF(AI580=10,"6",IF(AI580=12,"5",
IF(AI580=16,"4",IF(AI580=18,"3",IF(AI580=24,"2",IF(AI580=32,"1","0"))))))
)</f>
        <v>2</v>
      </c>
      <c r="AR580" t="str">
        <f>_xlfn.XLOOKUP(D580, $BF$1:$BR$1, $BF$2:$BR$2)</f>
        <v>14</v>
      </c>
      <c r="AS580" t="str">
        <f>_xlfn.XLOOKUP(E580, $BF$1:$BR$1, $BF$2:$BR$2)</f>
        <v>03</v>
      </c>
      <c r="AT580" t="str">
        <f>_xlfn.XLOOKUP(F580, $BF$1:$BR$1, $BF$2:$BR$2)</f>
        <v>10</v>
      </c>
      <c r="AU580" t="str">
        <f>_xlfn.XLOOKUP(G580, $BF$1:$BR$1, $BF$2:$BR$2)</f>
        <v>02</v>
      </c>
      <c r="AV580" t="str">
        <f>_xlfn.XLOOKUP(H580, $BF$1:$BR$1, $BF$2:$BR$2)</f>
        <v>02</v>
      </c>
      <c r="AW580">
        <f>VALUE(_xlfn.TEXTJOIN("", TRUE, AQ580:AV580))</f>
        <v>21403100202</v>
      </c>
      <c r="AX580">
        <v>21403100202</v>
      </c>
      <c r="AY580">
        <f t="shared" ref="AY580:AY643" si="9">AY579-1</f>
        <v>422</v>
      </c>
      <c r="AZ580">
        <f>B580*AY580</f>
        <v>311858</v>
      </c>
    </row>
    <row r="581" spans="1:52" x14ac:dyDescent="0.25">
      <c r="A581" t="s">
        <v>122</v>
      </c>
      <c r="B581">
        <v>284</v>
      </c>
      <c r="C581" t="str">
        <f>TEXT(A581, "0")</f>
        <v>A3283</v>
      </c>
      <c r="D581" t="str">
        <f>MID($C581, 1, 1)</f>
        <v>A</v>
      </c>
      <c r="E581" t="str">
        <f>MID($C581, 2, 1)</f>
        <v>3</v>
      </c>
      <c r="F581" t="str">
        <f>MID($C581, 3, 1)</f>
        <v>2</v>
      </c>
      <c r="G581" t="str">
        <f>MID($C581, 4, 1)</f>
        <v>8</v>
      </c>
      <c r="H581" t="str">
        <f>MID($C581, 5, 1)</f>
        <v>3</v>
      </c>
      <c r="I581">
        <f>LEN($A581)-LEN(SUBSTITUTE($A581,I$1,""))</f>
        <v>1</v>
      </c>
      <c r="J581">
        <f>LEN($A581)-LEN(SUBSTITUTE($A581,J$1,""))</f>
        <v>0</v>
      </c>
      <c r="K581">
        <f>LEN($A581)-LEN(SUBSTITUTE($A581,K$1,""))</f>
        <v>0</v>
      </c>
      <c r="L581">
        <f>LEN($A581)-LEN(SUBSTITUTE($A581,L$1,""))</f>
        <v>0</v>
      </c>
      <c r="M581">
        <f>LEN($A581)-LEN(SUBSTITUTE($A581,M$1,""))</f>
        <v>0</v>
      </c>
      <c r="N581">
        <f>LEN($A581)-LEN(SUBSTITUTE($A581,N$1,""))</f>
        <v>0</v>
      </c>
      <c r="O581">
        <f>LEN($A581)-LEN(SUBSTITUTE($A581,O$1,""))</f>
        <v>1</v>
      </c>
      <c r="P581">
        <f>LEN($A581)-LEN(SUBSTITUTE($A581,P$1,""))</f>
        <v>0</v>
      </c>
      <c r="Q581">
        <f>LEN($A581)-LEN(SUBSTITUTE($A581,Q$1,""))</f>
        <v>0</v>
      </c>
      <c r="R581">
        <f>LEN($A581)-LEN(SUBSTITUTE($A581,R$1,""))</f>
        <v>0</v>
      </c>
      <c r="S581">
        <f>LEN($A581)-LEN(SUBSTITUTE($A581,S$1,""))</f>
        <v>0</v>
      </c>
      <c r="T581">
        <f>LEN($A581)-LEN(SUBSTITUTE($A581,T$1,""))</f>
        <v>2</v>
      </c>
      <c r="U581">
        <f>LEN($A581)-LEN(SUBSTITUTE($A581,U$1,""))</f>
        <v>1</v>
      </c>
      <c r="V581">
        <f>I581+1</f>
        <v>2</v>
      </c>
      <c r="W581">
        <f>J581+1</f>
        <v>1</v>
      </c>
      <c r="X581">
        <f>K581+1</f>
        <v>1</v>
      </c>
      <c r="Y581">
        <f>L581+1</f>
        <v>1</v>
      </c>
      <c r="Z581">
        <f>M581+1</f>
        <v>1</v>
      </c>
      <c r="AA581">
        <f>N581+1</f>
        <v>1</v>
      </c>
      <c r="AB581">
        <f>O581+1</f>
        <v>2</v>
      </c>
      <c r="AC581">
        <f>P581+1</f>
        <v>1</v>
      </c>
      <c r="AD581">
        <f>Q581+1</f>
        <v>1</v>
      </c>
      <c r="AE581">
        <f>R581+1</f>
        <v>1</v>
      </c>
      <c r="AF581">
        <f>S581+1</f>
        <v>1</v>
      </c>
      <c r="AG581">
        <f>T581+1</f>
        <v>3</v>
      </c>
      <c r="AH581">
        <f>U581+1</f>
        <v>2</v>
      </c>
      <c r="AI581">
        <f>PRODUCT(V581:AH581)</f>
        <v>24</v>
      </c>
      <c r="AJ581" t="b">
        <f>AI581=6</f>
        <v>0</v>
      </c>
      <c r="AK581" t="b">
        <f>AI581=10</f>
        <v>0</v>
      </c>
      <c r="AL581" t="b">
        <f>AI581=12</f>
        <v>0</v>
      </c>
      <c r="AM581" t="b">
        <f>AI581=16</f>
        <v>0</v>
      </c>
      <c r="AN581" t="b">
        <f>AI581=18</f>
        <v>0</v>
      </c>
      <c r="AO581" t="b">
        <f>AI581=24</f>
        <v>1</v>
      </c>
      <c r="AP581" t="b">
        <f>AI581=32</f>
        <v>0</v>
      </c>
      <c r="AQ581" t="str">
        <f>IF(AI581=6,"7",IF(AI581=10,"6",IF(AI581=12,"5",
IF(AI581=16,"4",IF(AI581=18,"3",IF(AI581=24,"2",IF(AI581=32,"1","0"))))))
)</f>
        <v>2</v>
      </c>
      <c r="AR581" t="str">
        <f>_xlfn.XLOOKUP(D581, $BF$1:$BR$1, $BF$2:$BR$2)</f>
        <v>14</v>
      </c>
      <c r="AS581" t="str">
        <f>_xlfn.XLOOKUP(E581, $BF$1:$BR$1, $BF$2:$BR$2)</f>
        <v>03</v>
      </c>
      <c r="AT581" t="str">
        <f>_xlfn.XLOOKUP(F581, $BF$1:$BR$1, $BF$2:$BR$2)</f>
        <v>02</v>
      </c>
      <c r="AU581" t="str">
        <f>_xlfn.XLOOKUP(G581, $BF$1:$BR$1, $BF$2:$BR$2)</f>
        <v>08</v>
      </c>
      <c r="AV581" t="str">
        <f>_xlfn.XLOOKUP(H581, $BF$1:$BR$1, $BF$2:$BR$2)</f>
        <v>03</v>
      </c>
      <c r="AW581">
        <f>VALUE(_xlfn.TEXTJOIN("", TRUE, AQ581:AV581))</f>
        <v>21403020803</v>
      </c>
      <c r="AX581">
        <v>21403020803</v>
      </c>
      <c r="AY581">
        <f t="shared" si="9"/>
        <v>421</v>
      </c>
      <c r="AZ581">
        <f>B581*AY581</f>
        <v>119564</v>
      </c>
    </row>
    <row r="582" spans="1:52" x14ac:dyDescent="0.25">
      <c r="A582" t="s">
        <v>756</v>
      </c>
      <c r="B582">
        <v>195</v>
      </c>
      <c r="C582" t="str">
        <f>TEXT(A582, "0")</f>
        <v>KK6J4</v>
      </c>
      <c r="D582" t="str">
        <f>MID($C582, 1, 1)</f>
        <v>K</v>
      </c>
      <c r="E582" t="str">
        <f>MID($C582, 2, 1)</f>
        <v>K</v>
      </c>
      <c r="F582" t="str">
        <f>MID($C582, 3, 1)</f>
        <v>6</v>
      </c>
      <c r="G582" t="str">
        <f>MID($C582, 4, 1)</f>
        <v>J</v>
      </c>
      <c r="H582" t="str">
        <f>MID($C582, 5, 1)</f>
        <v>4</v>
      </c>
      <c r="I582">
        <f>LEN($A582)-LEN(SUBSTITUTE($A582,I$1,""))</f>
        <v>0</v>
      </c>
      <c r="J582">
        <f>LEN($A582)-LEN(SUBSTITUTE($A582,J$1,""))</f>
        <v>2</v>
      </c>
      <c r="K582">
        <f>LEN($A582)-LEN(SUBSTITUTE($A582,K$1,""))</f>
        <v>0</v>
      </c>
      <c r="L582">
        <f>LEN($A582)-LEN(SUBSTITUTE($A582,L$1,""))</f>
        <v>1</v>
      </c>
      <c r="M582">
        <f>LEN($A582)-LEN(SUBSTITUTE($A582,M$1,""))</f>
        <v>0</v>
      </c>
      <c r="N582">
        <f>LEN($A582)-LEN(SUBSTITUTE($A582,N$1,""))</f>
        <v>0</v>
      </c>
      <c r="O582">
        <f>LEN($A582)-LEN(SUBSTITUTE($A582,O$1,""))</f>
        <v>0</v>
      </c>
      <c r="P582">
        <f>LEN($A582)-LEN(SUBSTITUTE($A582,P$1,""))</f>
        <v>0</v>
      </c>
      <c r="Q582">
        <f>LEN($A582)-LEN(SUBSTITUTE($A582,Q$1,""))</f>
        <v>1</v>
      </c>
      <c r="R582">
        <f>LEN($A582)-LEN(SUBSTITUTE($A582,R$1,""))</f>
        <v>0</v>
      </c>
      <c r="S582">
        <f>LEN($A582)-LEN(SUBSTITUTE($A582,S$1,""))</f>
        <v>1</v>
      </c>
      <c r="T582">
        <f>LEN($A582)-LEN(SUBSTITUTE($A582,T$1,""))</f>
        <v>0</v>
      </c>
      <c r="U582">
        <f>LEN($A582)-LEN(SUBSTITUTE($A582,U$1,""))</f>
        <v>0</v>
      </c>
      <c r="V582">
        <f>I582+1</f>
        <v>1</v>
      </c>
      <c r="W582">
        <f>J582+1</f>
        <v>3</v>
      </c>
      <c r="X582">
        <f>K582+1</f>
        <v>1</v>
      </c>
      <c r="Y582">
        <f>L582+1</f>
        <v>2</v>
      </c>
      <c r="Z582">
        <f>M582+1</f>
        <v>1</v>
      </c>
      <c r="AA582">
        <f>N582+1</f>
        <v>1</v>
      </c>
      <c r="AB582">
        <f>O582+1</f>
        <v>1</v>
      </c>
      <c r="AC582">
        <f>P582+1</f>
        <v>1</v>
      </c>
      <c r="AD582">
        <f>Q582+1</f>
        <v>2</v>
      </c>
      <c r="AE582">
        <f>R582+1</f>
        <v>1</v>
      </c>
      <c r="AF582">
        <f>S582+1</f>
        <v>2</v>
      </c>
      <c r="AG582">
        <f>T582+1</f>
        <v>1</v>
      </c>
      <c r="AH582">
        <f>U582+1</f>
        <v>1</v>
      </c>
      <c r="AI582">
        <f>PRODUCT(V582:AH582)</f>
        <v>24</v>
      </c>
      <c r="AJ582" t="b">
        <f>AI582=6</f>
        <v>0</v>
      </c>
      <c r="AK582" t="b">
        <f>AI582=10</f>
        <v>0</v>
      </c>
      <c r="AL582" t="b">
        <f>AI582=12</f>
        <v>0</v>
      </c>
      <c r="AM582" t="b">
        <f>AI582=16</f>
        <v>0</v>
      </c>
      <c r="AN582" t="b">
        <f>AI582=18</f>
        <v>0</v>
      </c>
      <c r="AO582" t="b">
        <f>AI582=24</f>
        <v>1</v>
      </c>
      <c r="AP582" t="b">
        <f>AI582=32</f>
        <v>0</v>
      </c>
      <c r="AQ582" t="str">
        <f>IF(AI582=6,"7",IF(AI582=10,"6",IF(AI582=12,"5",
IF(AI582=16,"4",IF(AI582=18,"3",IF(AI582=24,"2",IF(AI582=32,"1","0"))))))
)</f>
        <v>2</v>
      </c>
      <c r="AR582" t="str">
        <f>_xlfn.XLOOKUP(D582, $BF$1:$BR$1, $BF$2:$BR$2)</f>
        <v>13</v>
      </c>
      <c r="AS582" t="str">
        <f>_xlfn.XLOOKUP(E582, $BF$1:$BR$1, $BF$2:$BR$2)</f>
        <v>13</v>
      </c>
      <c r="AT582" t="str">
        <f>_xlfn.XLOOKUP(F582, $BF$1:$BR$1, $BF$2:$BR$2)</f>
        <v>06</v>
      </c>
      <c r="AU582" t="str">
        <f>_xlfn.XLOOKUP(G582, $BF$1:$BR$1, $BF$2:$BR$2)</f>
        <v>11</v>
      </c>
      <c r="AV582" t="str">
        <f>_xlfn.XLOOKUP(H582, $BF$1:$BR$1, $BF$2:$BR$2)</f>
        <v>04</v>
      </c>
      <c r="AW582">
        <f>VALUE(_xlfn.TEXTJOIN("", TRUE, AQ582:AV582))</f>
        <v>21313061104</v>
      </c>
      <c r="AX582">
        <v>21313061104</v>
      </c>
      <c r="AY582">
        <f t="shared" si="9"/>
        <v>420</v>
      </c>
      <c r="AZ582">
        <f>B582*AY582</f>
        <v>81900</v>
      </c>
    </row>
    <row r="583" spans="1:52" x14ac:dyDescent="0.25">
      <c r="A583" t="s">
        <v>66</v>
      </c>
      <c r="B583">
        <v>765</v>
      </c>
      <c r="C583" t="str">
        <f>TEXT(A583, "0")</f>
        <v>KK524</v>
      </c>
      <c r="D583" t="str">
        <f>MID($C583, 1, 1)</f>
        <v>K</v>
      </c>
      <c r="E583" t="str">
        <f>MID($C583, 2, 1)</f>
        <v>K</v>
      </c>
      <c r="F583" t="str">
        <f>MID($C583, 3, 1)</f>
        <v>5</v>
      </c>
      <c r="G583" t="str">
        <f>MID($C583, 4, 1)</f>
        <v>2</v>
      </c>
      <c r="H583" t="str">
        <f>MID($C583, 5, 1)</f>
        <v>4</v>
      </c>
      <c r="I583">
        <f>LEN($A583)-LEN(SUBSTITUTE($A583,I$1,""))</f>
        <v>0</v>
      </c>
      <c r="J583">
        <f>LEN($A583)-LEN(SUBSTITUTE($A583,J$1,""))</f>
        <v>2</v>
      </c>
      <c r="K583">
        <f>LEN($A583)-LEN(SUBSTITUTE($A583,K$1,""))</f>
        <v>0</v>
      </c>
      <c r="L583">
        <f>LEN($A583)-LEN(SUBSTITUTE($A583,L$1,""))</f>
        <v>0</v>
      </c>
      <c r="M583">
        <f>LEN($A583)-LEN(SUBSTITUTE($A583,M$1,""))</f>
        <v>0</v>
      </c>
      <c r="N583">
        <f>LEN($A583)-LEN(SUBSTITUTE($A583,N$1,""))</f>
        <v>0</v>
      </c>
      <c r="O583">
        <f>LEN($A583)-LEN(SUBSTITUTE($A583,O$1,""))</f>
        <v>0</v>
      </c>
      <c r="P583">
        <f>LEN($A583)-LEN(SUBSTITUTE($A583,P$1,""))</f>
        <v>0</v>
      </c>
      <c r="Q583">
        <f>LEN($A583)-LEN(SUBSTITUTE($A583,Q$1,""))</f>
        <v>0</v>
      </c>
      <c r="R583">
        <f>LEN($A583)-LEN(SUBSTITUTE($A583,R$1,""))</f>
        <v>1</v>
      </c>
      <c r="S583">
        <f>LEN($A583)-LEN(SUBSTITUTE($A583,S$1,""))</f>
        <v>1</v>
      </c>
      <c r="T583">
        <f>LEN($A583)-LEN(SUBSTITUTE($A583,T$1,""))</f>
        <v>0</v>
      </c>
      <c r="U583">
        <f>LEN($A583)-LEN(SUBSTITUTE($A583,U$1,""))</f>
        <v>1</v>
      </c>
      <c r="V583">
        <f>I583+1</f>
        <v>1</v>
      </c>
      <c r="W583">
        <f>J583+1</f>
        <v>3</v>
      </c>
      <c r="X583">
        <f>K583+1</f>
        <v>1</v>
      </c>
      <c r="Y583">
        <f>L583+1</f>
        <v>1</v>
      </c>
      <c r="Z583">
        <f>M583+1</f>
        <v>1</v>
      </c>
      <c r="AA583">
        <f>N583+1</f>
        <v>1</v>
      </c>
      <c r="AB583">
        <f>O583+1</f>
        <v>1</v>
      </c>
      <c r="AC583">
        <f>P583+1</f>
        <v>1</v>
      </c>
      <c r="AD583">
        <f>Q583+1</f>
        <v>1</v>
      </c>
      <c r="AE583">
        <f>R583+1</f>
        <v>2</v>
      </c>
      <c r="AF583">
        <f>S583+1</f>
        <v>2</v>
      </c>
      <c r="AG583">
        <f>T583+1</f>
        <v>1</v>
      </c>
      <c r="AH583">
        <f>U583+1</f>
        <v>2</v>
      </c>
      <c r="AI583">
        <f>PRODUCT(V583:AH583)</f>
        <v>24</v>
      </c>
      <c r="AJ583" t="b">
        <f>AI583=6</f>
        <v>0</v>
      </c>
      <c r="AK583" t="b">
        <f>AI583=10</f>
        <v>0</v>
      </c>
      <c r="AL583" t="b">
        <f>AI583=12</f>
        <v>0</v>
      </c>
      <c r="AM583" t="b">
        <f>AI583=16</f>
        <v>0</v>
      </c>
      <c r="AN583" t="b">
        <f>AI583=18</f>
        <v>0</v>
      </c>
      <c r="AO583" t="b">
        <f>AI583=24</f>
        <v>1</v>
      </c>
      <c r="AP583" t="b">
        <f>AI583=32</f>
        <v>0</v>
      </c>
      <c r="AQ583" t="str">
        <f>IF(AI583=6,"7",IF(AI583=10,"6",IF(AI583=12,"5",
IF(AI583=16,"4",IF(AI583=18,"3",IF(AI583=24,"2",IF(AI583=32,"1","0"))))))
)</f>
        <v>2</v>
      </c>
      <c r="AR583" t="str">
        <f>_xlfn.XLOOKUP(D583, $BF$1:$BR$1, $BF$2:$BR$2)</f>
        <v>13</v>
      </c>
      <c r="AS583" t="str">
        <f>_xlfn.XLOOKUP(E583, $BF$1:$BR$1, $BF$2:$BR$2)</f>
        <v>13</v>
      </c>
      <c r="AT583" t="str">
        <f>_xlfn.XLOOKUP(F583, $BF$1:$BR$1, $BF$2:$BR$2)</f>
        <v>05</v>
      </c>
      <c r="AU583" t="str">
        <f>_xlfn.XLOOKUP(G583, $BF$1:$BR$1, $BF$2:$BR$2)</f>
        <v>02</v>
      </c>
      <c r="AV583" t="str">
        <f>_xlfn.XLOOKUP(H583, $BF$1:$BR$1, $BF$2:$BR$2)</f>
        <v>04</v>
      </c>
      <c r="AW583">
        <f>VALUE(_xlfn.TEXTJOIN("", TRUE, AQ583:AV583))</f>
        <v>21313050204</v>
      </c>
      <c r="AX583">
        <v>21313050204</v>
      </c>
      <c r="AY583">
        <f t="shared" si="9"/>
        <v>419</v>
      </c>
      <c r="AZ583">
        <f>B583*AY583</f>
        <v>320535</v>
      </c>
    </row>
    <row r="584" spans="1:52" x14ac:dyDescent="0.25">
      <c r="A584" t="s">
        <v>32</v>
      </c>
      <c r="B584">
        <v>471</v>
      </c>
      <c r="C584" t="str">
        <f>TEXT(A584, "0")</f>
        <v>KK4Q8</v>
      </c>
      <c r="D584" t="str">
        <f>MID($C584, 1, 1)</f>
        <v>K</v>
      </c>
      <c r="E584" t="str">
        <f>MID($C584, 2, 1)</f>
        <v>K</v>
      </c>
      <c r="F584" t="str">
        <f>MID($C584, 3, 1)</f>
        <v>4</v>
      </c>
      <c r="G584" t="str">
        <f>MID($C584, 4, 1)</f>
        <v>Q</v>
      </c>
      <c r="H584" t="str">
        <f>MID($C584, 5, 1)</f>
        <v>8</v>
      </c>
      <c r="I584">
        <f>LEN($A584)-LEN(SUBSTITUTE($A584,I$1,""))</f>
        <v>0</v>
      </c>
      <c r="J584">
        <f>LEN($A584)-LEN(SUBSTITUTE($A584,J$1,""))</f>
        <v>2</v>
      </c>
      <c r="K584">
        <f>LEN($A584)-LEN(SUBSTITUTE($A584,K$1,""))</f>
        <v>1</v>
      </c>
      <c r="L584">
        <f>LEN($A584)-LEN(SUBSTITUTE($A584,L$1,""))</f>
        <v>0</v>
      </c>
      <c r="M584">
        <f>LEN($A584)-LEN(SUBSTITUTE($A584,M$1,""))</f>
        <v>0</v>
      </c>
      <c r="N584">
        <f>LEN($A584)-LEN(SUBSTITUTE($A584,N$1,""))</f>
        <v>0</v>
      </c>
      <c r="O584">
        <f>LEN($A584)-LEN(SUBSTITUTE($A584,O$1,""))</f>
        <v>1</v>
      </c>
      <c r="P584">
        <f>LEN($A584)-LEN(SUBSTITUTE($A584,P$1,""))</f>
        <v>0</v>
      </c>
      <c r="Q584">
        <f>LEN($A584)-LEN(SUBSTITUTE($A584,Q$1,""))</f>
        <v>0</v>
      </c>
      <c r="R584">
        <f>LEN($A584)-LEN(SUBSTITUTE($A584,R$1,""))</f>
        <v>0</v>
      </c>
      <c r="S584">
        <f>LEN($A584)-LEN(SUBSTITUTE($A584,S$1,""))</f>
        <v>1</v>
      </c>
      <c r="T584">
        <f>LEN($A584)-LEN(SUBSTITUTE($A584,T$1,""))</f>
        <v>0</v>
      </c>
      <c r="U584">
        <f>LEN($A584)-LEN(SUBSTITUTE($A584,U$1,""))</f>
        <v>0</v>
      </c>
      <c r="V584">
        <f>I584+1</f>
        <v>1</v>
      </c>
      <c r="W584">
        <f>J584+1</f>
        <v>3</v>
      </c>
      <c r="X584">
        <f>K584+1</f>
        <v>2</v>
      </c>
      <c r="Y584">
        <f>L584+1</f>
        <v>1</v>
      </c>
      <c r="Z584">
        <f>M584+1</f>
        <v>1</v>
      </c>
      <c r="AA584">
        <f>N584+1</f>
        <v>1</v>
      </c>
      <c r="AB584">
        <f>O584+1</f>
        <v>2</v>
      </c>
      <c r="AC584">
        <f>P584+1</f>
        <v>1</v>
      </c>
      <c r="AD584">
        <f>Q584+1</f>
        <v>1</v>
      </c>
      <c r="AE584">
        <f>R584+1</f>
        <v>1</v>
      </c>
      <c r="AF584">
        <f>S584+1</f>
        <v>2</v>
      </c>
      <c r="AG584">
        <f>T584+1</f>
        <v>1</v>
      </c>
      <c r="AH584">
        <f>U584+1</f>
        <v>1</v>
      </c>
      <c r="AI584">
        <f>PRODUCT(V584:AH584)</f>
        <v>24</v>
      </c>
      <c r="AJ584" t="b">
        <f>AI584=6</f>
        <v>0</v>
      </c>
      <c r="AK584" t="b">
        <f>AI584=10</f>
        <v>0</v>
      </c>
      <c r="AL584" t="b">
        <f>AI584=12</f>
        <v>0</v>
      </c>
      <c r="AM584" t="b">
        <f>AI584=16</f>
        <v>0</v>
      </c>
      <c r="AN584" t="b">
        <f>AI584=18</f>
        <v>0</v>
      </c>
      <c r="AO584" t="b">
        <f>AI584=24</f>
        <v>1</v>
      </c>
      <c r="AP584" t="b">
        <f>AI584=32</f>
        <v>0</v>
      </c>
      <c r="AQ584" t="str">
        <f>IF(AI584=6,"7",IF(AI584=10,"6",IF(AI584=12,"5",
IF(AI584=16,"4",IF(AI584=18,"3",IF(AI584=24,"2",IF(AI584=32,"1","0"))))))
)</f>
        <v>2</v>
      </c>
      <c r="AR584" t="str">
        <f>_xlfn.XLOOKUP(D584, $BF$1:$BR$1, $BF$2:$BR$2)</f>
        <v>13</v>
      </c>
      <c r="AS584" t="str">
        <f>_xlfn.XLOOKUP(E584, $BF$1:$BR$1, $BF$2:$BR$2)</f>
        <v>13</v>
      </c>
      <c r="AT584" t="str">
        <f>_xlfn.XLOOKUP(F584, $BF$1:$BR$1, $BF$2:$BR$2)</f>
        <v>04</v>
      </c>
      <c r="AU584" t="str">
        <f>_xlfn.XLOOKUP(G584, $BF$1:$BR$1, $BF$2:$BR$2)</f>
        <v>12</v>
      </c>
      <c r="AV584" t="str">
        <f>_xlfn.XLOOKUP(H584, $BF$1:$BR$1, $BF$2:$BR$2)</f>
        <v>08</v>
      </c>
      <c r="AW584">
        <f>VALUE(_xlfn.TEXTJOIN("", TRUE, AQ584:AV584))</f>
        <v>21313041208</v>
      </c>
      <c r="AX584">
        <v>21313041208</v>
      </c>
      <c r="AY584">
        <f t="shared" si="9"/>
        <v>418</v>
      </c>
      <c r="AZ584">
        <f>B584*AY584</f>
        <v>196878</v>
      </c>
    </row>
    <row r="585" spans="1:52" x14ac:dyDescent="0.25">
      <c r="A585" t="s">
        <v>69</v>
      </c>
      <c r="B585">
        <v>937</v>
      </c>
      <c r="C585" t="str">
        <f>TEXT(A585, "0")</f>
        <v>KK4TJ</v>
      </c>
      <c r="D585" t="str">
        <f>MID($C585, 1, 1)</f>
        <v>K</v>
      </c>
      <c r="E585" t="str">
        <f>MID($C585, 2, 1)</f>
        <v>K</v>
      </c>
      <c r="F585" t="str">
        <f>MID($C585, 3, 1)</f>
        <v>4</v>
      </c>
      <c r="G585" t="str">
        <f>MID($C585, 4, 1)</f>
        <v>T</v>
      </c>
      <c r="H585" t="str">
        <f>MID($C585, 5, 1)</f>
        <v>J</v>
      </c>
      <c r="I585">
        <f>LEN($A585)-LEN(SUBSTITUTE($A585,I$1,""))</f>
        <v>0</v>
      </c>
      <c r="J585">
        <f>LEN($A585)-LEN(SUBSTITUTE($A585,J$1,""))</f>
        <v>2</v>
      </c>
      <c r="K585">
        <f>LEN($A585)-LEN(SUBSTITUTE($A585,K$1,""))</f>
        <v>0</v>
      </c>
      <c r="L585">
        <f>LEN($A585)-LEN(SUBSTITUTE($A585,L$1,""))</f>
        <v>1</v>
      </c>
      <c r="M585">
        <f>LEN($A585)-LEN(SUBSTITUTE($A585,M$1,""))</f>
        <v>1</v>
      </c>
      <c r="N585">
        <f>LEN($A585)-LEN(SUBSTITUTE($A585,N$1,""))</f>
        <v>0</v>
      </c>
      <c r="O585">
        <f>LEN($A585)-LEN(SUBSTITUTE($A585,O$1,""))</f>
        <v>0</v>
      </c>
      <c r="P585">
        <f>LEN($A585)-LEN(SUBSTITUTE($A585,P$1,""))</f>
        <v>0</v>
      </c>
      <c r="Q585">
        <f>LEN($A585)-LEN(SUBSTITUTE($A585,Q$1,""))</f>
        <v>0</v>
      </c>
      <c r="R585">
        <f>LEN($A585)-LEN(SUBSTITUTE($A585,R$1,""))</f>
        <v>0</v>
      </c>
      <c r="S585">
        <f>LEN($A585)-LEN(SUBSTITUTE($A585,S$1,""))</f>
        <v>1</v>
      </c>
      <c r="T585">
        <f>LEN($A585)-LEN(SUBSTITUTE($A585,T$1,""))</f>
        <v>0</v>
      </c>
      <c r="U585">
        <f>LEN($A585)-LEN(SUBSTITUTE($A585,U$1,""))</f>
        <v>0</v>
      </c>
      <c r="V585">
        <f>I585+1</f>
        <v>1</v>
      </c>
      <c r="W585">
        <f>J585+1</f>
        <v>3</v>
      </c>
      <c r="X585">
        <f>K585+1</f>
        <v>1</v>
      </c>
      <c r="Y585">
        <f>L585+1</f>
        <v>2</v>
      </c>
      <c r="Z585">
        <f>M585+1</f>
        <v>2</v>
      </c>
      <c r="AA585">
        <f>N585+1</f>
        <v>1</v>
      </c>
      <c r="AB585">
        <f>O585+1</f>
        <v>1</v>
      </c>
      <c r="AC585">
        <f>P585+1</f>
        <v>1</v>
      </c>
      <c r="AD585">
        <f>Q585+1</f>
        <v>1</v>
      </c>
      <c r="AE585">
        <f>R585+1</f>
        <v>1</v>
      </c>
      <c r="AF585">
        <f>S585+1</f>
        <v>2</v>
      </c>
      <c r="AG585">
        <f>T585+1</f>
        <v>1</v>
      </c>
      <c r="AH585">
        <f>U585+1</f>
        <v>1</v>
      </c>
      <c r="AI585">
        <f>PRODUCT(V585:AH585)</f>
        <v>24</v>
      </c>
      <c r="AJ585" t="b">
        <f>AI585=6</f>
        <v>0</v>
      </c>
      <c r="AK585" t="b">
        <f>AI585=10</f>
        <v>0</v>
      </c>
      <c r="AL585" t="b">
        <f>AI585=12</f>
        <v>0</v>
      </c>
      <c r="AM585" t="b">
        <f>AI585=16</f>
        <v>0</v>
      </c>
      <c r="AN585" t="b">
        <f>AI585=18</f>
        <v>0</v>
      </c>
      <c r="AO585" t="b">
        <f>AI585=24</f>
        <v>1</v>
      </c>
      <c r="AP585" t="b">
        <f>AI585=32</f>
        <v>0</v>
      </c>
      <c r="AQ585" t="str">
        <f>IF(AI585=6,"7",IF(AI585=10,"6",IF(AI585=12,"5",
IF(AI585=16,"4",IF(AI585=18,"3",IF(AI585=24,"2",IF(AI585=32,"1","0"))))))
)</f>
        <v>2</v>
      </c>
      <c r="AR585" t="str">
        <f>_xlfn.XLOOKUP(D585, $BF$1:$BR$1, $BF$2:$BR$2)</f>
        <v>13</v>
      </c>
      <c r="AS585" t="str">
        <f>_xlfn.XLOOKUP(E585, $BF$1:$BR$1, $BF$2:$BR$2)</f>
        <v>13</v>
      </c>
      <c r="AT585" t="str">
        <f>_xlfn.XLOOKUP(F585, $BF$1:$BR$1, $BF$2:$BR$2)</f>
        <v>04</v>
      </c>
      <c r="AU585" t="str">
        <f>_xlfn.XLOOKUP(G585, $BF$1:$BR$1, $BF$2:$BR$2)</f>
        <v>10</v>
      </c>
      <c r="AV585" t="str">
        <f>_xlfn.XLOOKUP(H585, $BF$1:$BR$1, $BF$2:$BR$2)</f>
        <v>11</v>
      </c>
      <c r="AW585">
        <f>VALUE(_xlfn.TEXTJOIN("", TRUE, AQ585:AV585))</f>
        <v>21313041011</v>
      </c>
      <c r="AX585">
        <v>21313041011</v>
      </c>
      <c r="AY585">
        <f t="shared" si="9"/>
        <v>417</v>
      </c>
      <c r="AZ585">
        <f>B585*AY585</f>
        <v>390729</v>
      </c>
    </row>
    <row r="586" spans="1:52" x14ac:dyDescent="0.25">
      <c r="A586" t="s">
        <v>705</v>
      </c>
      <c r="B586">
        <v>390</v>
      </c>
      <c r="C586" t="str">
        <f>TEXT(A586, "0")</f>
        <v>KK3Q4</v>
      </c>
      <c r="D586" t="str">
        <f>MID($C586, 1, 1)</f>
        <v>K</v>
      </c>
      <c r="E586" t="str">
        <f>MID($C586, 2, 1)</f>
        <v>K</v>
      </c>
      <c r="F586" t="str">
        <f>MID($C586, 3, 1)</f>
        <v>3</v>
      </c>
      <c r="G586" t="str">
        <f>MID($C586, 4, 1)</f>
        <v>Q</v>
      </c>
      <c r="H586" t="str">
        <f>MID($C586, 5, 1)</f>
        <v>4</v>
      </c>
      <c r="I586">
        <f>LEN($A586)-LEN(SUBSTITUTE($A586,I$1,""))</f>
        <v>0</v>
      </c>
      <c r="J586">
        <f>LEN($A586)-LEN(SUBSTITUTE($A586,J$1,""))</f>
        <v>2</v>
      </c>
      <c r="K586">
        <f>LEN($A586)-LEN(SUBSTITUTE($A586,K$1,""))</f>
        <v>1</v>
      </c>
      <c r="L586">
        <f>LEN($A586)-LEN(SUBSTITUTE($A586,L$1,""))</f>
        <v>0</v>
      </c>
      <c r="M586">
        <f>LEN($A586)-LEN(SUBSTITUTE($A586,M$1,""))</f>
        <v>0</v>
      </c>
      <c r="N586">
        <f>LEN($A586)-LEN(SUBSTITUTE($A586,N$1,""))</f>
        <v>0</v>
      </c>
      <c r="O586">
        <f>LEN($A586)-LEN(SUBSTITUTE($A586,O$1,""))</f>
        <v>0</v>
      </c>
      <c r="P586">
        <f>LEN($A586)-LEN(SUBSTITUTE($A586,P$1,""))</f>
        <v>0</v>
      </c>
      <c r="Q586">
        <f>LEN($A586)-LEN(SUBSTITUTE($A586,Q$1,""))</f>
        <v>0</v>
      </c>
      <c r="R586">
        <f>LEN($A586)-LEN(SUBSTITUTE($A586,R$1,""))</f>
        <v>0</v>
      </c>
      <c r="S586">
        <f>LEN($A586)-LEN(SUBSTITUTE($A586,S$1,""))</f>
        <v>1</v>
      </c>
      <c r="T586">
        <f>LEN($A586)-LEN(SUBSTITUTE($A586,T$1,""))</f>
        <v>1</v>
      </c>
      <c r="U586">
        <f>LEN($A586)-LEN(SUBSTITUTE($A586,U$1,""))</f>
        <v>0</v>
      </c>
      <c r="V586">
        <f>I586+1</f>
        <v>1</v>
      </c>
      <c r="W586">
        <f>J586+1</f>
        <v>3</v>
      </c>
      <c r="X586">
        <f>K586+1</f>
        <v>2</v>
      </c>
      <c r="Y586">
        <f>L586+1</f>
        <v>1</v>
      </c>
      <c r="Z586">
        <f>M586+1</f>
        <v>1</v>
      </c>
      <c r="AA586">
        <f>N586+1</f>
        <v>1</v>
      </c>
      <c r="AB586">
        <f>O586+1</f>
        <v>1</v>
      </c>
      <c r="AC586">
        <f>P586+1</f>
        <v>1</v>
      </c>
      <c r="AD586">
        <f>Q586+1</f>
        <v>1</v>
      </c>
      <c r="AE586">
        <f>R586+1</f>
        <v>1</v>
      </c>
      <c r="AF586">
        <f>S586+1</f>
        <v>2</v>
      </c>
      <c r="AG586">
        <f>T586+1</f>
        <v>2</v>
      </c>
      <c r="AH586">
        <f>U586+1</f>
        <v>1</v>
      </c>
      <c r="AI586">
        <f>PRODUCT(V586:AH586)</f>
        <v>24</v>
      </c>
      <c r="AJ586" t="b">
        <f>AI586=6</f>
        <v>0</v>
      </c>
      <c r="AK586" t="b">
        <f>AI586=10</f>
        <v>0</v>
      </c>
      <c r="AL586" t="b">
        <f>AI586=12</f>
        <v>0</v>
      </c>
      <c r="AM586" t="b">
        <f>AI586=16</f>
        <v>0</v>
      </c>
      <c r="AN586" t="b">
        <f>AI586=18</f>
        <v>0</v>
      </c>
      <c r="AO586" t="b">
        <f>AI586=24</f>
        <v>1</v>
      </c>
      <c r="AP586" t="b">
        <f>AI586=32</f>
        <v>0</v>
      </c>
      <c r="AQ586" t="str">
        <f>IF(AI586=6,"7",IF(AI586=10,"6",IF(AI586=12,"5",
IF(AI586=16,"4",IF(AI586=18,"3",IF(AI586=24,"2",IF(AI586=32,"1","0"))))))
)</f>
        <v>2</v>
      </c>
      <c r="AR586" t="str">
        <f>_xlfn.XLOOKUP(D586, $BF$1:$BR$1, $BF$2:$BR$2)</f>
        <v>13</v>
      </c>
      <c r="AS586" t="str">
        <f>_xlfn.XLOOKUP(E586, $BF$1:$BR$1, $BF$2:$BR$2)</f>
        <v>13</v>
      </c>
      <c r="AT586" t="str">
        <f>_xlfn.XLOOKUP(F586, $BF$1:$BR$1, $BF$2:$BR$2)</f>
        <v>03</v>
      </c>
      <c r="AU586" t="str">
        <f>_xlfn.XLOOKUP(G586, $BF$1:$BR$1, $BF$2:$BR$2)</f>
        <v>12</v>
      </c>
      <c r="AV586" t="str">
        <f>_xlfn.XLOOKUP(H586, $BF$1:$BR$1, $BF$2:$BR$2)</f>
        <v>04</v>
      </c>
      <c r="AW586">
        <f>VALUE(_xlfn.TEXTJOIN("", TRUE, AQ586:AV586))</f>
        <v>21313031204</v>
      </c>
      <c r="AX586">
        <v>21313031204</v>
      </c>
      <c r="AY586">
        <f t="shared" si="9"/>
        <v>416</v>
      </c>
      <c r="AZ586">
        <f>B586*AY586</f>
        <v>162240</v>
      </c>
    </row>
    <row r="587" spans="1:52" x14ac:dyDescent="0.25">
      <c r="A587" t="s">
        <v>589</v>
      </c>
      <c r="B587">
        <v>696</v>
      </c>
      <c r="C587" t="str">
        <f>TEXT(A587, "0")</f>
        <v>KK248</v>
      </c>
      <c r="D587" t="str">
        <f>MID($C587, 1, 1)</f>
        <v>K</v>
      </c>
      <c r="E587" t="str">
        <f>MID($C587, 2, 1)</f>
        <v>K</v>
      </c>
      <c r="F587" t="str">
        <f>MID($C587, 3, 1)</f>
        <v>2</v>
      </c>
      <c r="G587" t="str">
        <f>MID($C587, 4, 1)</f>
        <v>4</v>
      </c>
      <c r="H587" t="str">
        <f>MID($C587, 5, 1)</f>
        <v>8</v>
      </c>
      <c r="I587">
        <f>LEN($A587)-LEN(SUBSTITUTE($A587,I$1,""))</f>
        <v>0</v>
      </c>
      <c r="J587">
        <f>LEN($A587)-LEN(SUBSTITUTE($A587,J$1,""))</f>
        <v>2</v>
      </c>
      <c r="K587">
        <f>LEN($A587)-LEN(SUBSTITUTE($A587,K$1,""))</f>
        <v>0</v>
      </c>
      <c r="L587">
        <f>LEN($A587)-LEN(SUBSTITUTE($A587,L$1,""))</f>
        <v>0</v>
      </c>
      <c r="M587">
        <f>LEN($A587)-LEN(SUBSTITUTE($A587,M$1,""))</f>
        <v>0</v>
      </c>
      <c r="N587">
        <f>LEN($A587)-LEN(SUBSTITUTE($A587,N$1,""))</f>
        <v>0</v>
      </c>
      <c r="O587">
        <f>LEN($A587)-LEN(SUBSTITUTE($A587,O$1,""))</f>
        <v>1</v>
      </c>
      <c r="P587">
        <f>LEN($A587)-LEN(SUBSTITUTE($A587,P$1,""))</f>
        <v>0</v>
      </c>
      <c r="Q587">
        <f>LEN($A587)-LEN(SUBSTITUTE($A587,Q$1,""))</f>
        <v>0</v>
      </c>
      <c r="R587">
        <f>LEN($A587)-LEN(SUBSTITUTE($A587,R$1,""))</f>
        <v>0</v>
      </c>
      <c r="S587">
        <f>LEN($A587)-LEN(SUBSTITUTE($A587,S$1,""))</f>
        <v>1</v>
      </c>
      <c r="T587">
        <f>LEN($A587)-LEN(SUBSTITUTE($A587,T$1,""))</f>
        <v>0</v>
      </c>
      <c r="U587">
        <f>LEN($A587)-LEN(SUBSTITUTE($A587,U$1,""))</f>
        <v>1</v>
      </c>
      <c r="V587">
        <f>I587+1</f>
        <v>1</v>
      </c>
      <c r="W587">
        <f>J587+1</f>
        <v>3</v>
      </c>
      <c r="X587">
        <f>K587+1</f>
        <v>1</v>
      </c>
      <c r="Y587">
        <f>L587+1</f>
        <v>1</v>
      </c>
      <c r="Z587">
        <f>M587+1</f>
        <v>1</v>
      </c>
      <c r="AA587">
        <f>N587+1</f>
        <v>1</v>
      </c>
      <c r="AB587">
        <f>O587+1</f>
        <v>2</v>
      </c>
      <c r="AC587">
        <f>P587+1</f>
        <v>1</v>
      </c>
      <c r="AD587">
        <f>Q587+1</f>
        <v>1</v>
      </c>
      <c r="AE587">
        <f>R587+1</f>
        <v>1</v>
      </c>
      <c r="AF587">
        <f>S587+1</f>
        <v>2</v>
      </c>
      <c r="AG587">
        <f>T587+1</f>
        <v>1</v>
      </c>
      <c r="AH587">
        <f>U587+1</f>
        <v>2</v>
      </c>
      <c r="AI587">
        <f>PRODUCT(V587:AH587)</f>
        <v>24</v>
      </c>
      <c r="AJ587" t="b">
        <f>AI587=6</f>
        <v>0</v>
      </c>
      <c r="AK587" t="b">
        <f>AI587=10</f>
        <v>0</v>
      </c>
      <c r="AL587" t="b">
        <f>AI587=12</f>
        <v>0</v>
      </c>
      <c r="AM587" t="b">
        <f>AI587=16</f>
        <v>0</v>
      </c>
      <c r="AN587" t="b">
        <f>AI587=18</f>
        <v>0</v>
      </c>
      <c r="AO587" t="b">
        <f>AI587=24</f>
        <v>1</v>
      </c>
      <c r="AP587" t="b">
        <f>AI587=32</f>
        <v>0</v>
      </c>
      <c r="AQ587" t="str">
        <f>IF(AI587=6,"7",IF(AI587=10,"6",IF(AI587=12,"5",
IF(AI587=16,"4",IF(AI587=18,"3",IF(AI587=24,"2",IF(AI587=32,"1","0"))))))
)</f>
        <v>2</v>
      </c>
      <c r="AR587" t="str">
        <f>_xlfn.XLOOKUP(D587, $BF$1:$BR$1, $BF$2:$BR$2)</f>
        <v>13</v>
      </c>
      <c r="AS587" t="str">
        <f>_xlfn.XLOOKUP(E587, $BF$1:$BR$1, $BF$2:$BR$2)</f>
        <v>13</v>
      </c>
      <c r="AT587" t="str">
        <f>_xlfn.XLOOKUP(F587, $BF$1:$BR$1, $BF$2:$BR$2)</f>
        <v>02</v>
      </c>
      <c r="AU587" t="str">
        <f>_xlfn.XLOOKUP(G587, $BF$1:$BR$1, $BF$2:$BR$2)</f>
        <v>04</v>
      </c>
      <c r="AV587" t="str">
        <f>_xlfn.XLOOKUP(H587, $BF$1:$BR$1, $BF$2:$BR$2)</f>
        <v>08</v>
      </c>
      <c r="AW587">
        <f>VALUE(_xlfn.TEXTJOIN("", TRUE, AQ587:AV587))</f>
        <v>21313020408</v>
      </c>
      <c r="AX587">
        <v>21313020408</v>
      </c>
      <c r="AY587">
        <f t="shared" si="9"/>
        <v>415</v>
      </c>
      <c r="AZ587">
        <f>B587*AY587</f>
        <v>288840</v>
      </c>
    </row>
    <row r="588" spans="1:52" x14ac:dyDescent="0.25">
      <c r="A588" t="s">
        <v>314</v>
      </c>
      <c r="B588">
        <v>837</v>
      </c>
      <c r="C588" t="str">
        <f>TEXT(A588, "0")</f>
        <v>KQQ2T</v>
      </c>
      <c r="D588" t="str">
        <f>MID($C588, 1, 1)</f>
        <v>K</v>
      </c>
      <c r="E588" t="str">
        <f>MID($C588, 2, 1)</f>
        <v>Q</v>
      </c>
      <c r="F588" t="str">
        <f>MID($C588, 3, 1)</f>
        <v>Q</v>
      </c>
      <c r="G588" t="str">
        <f>MID($C588, 4, 1)</f>
        <v>2</v>
      </c>
      <c r="H588" t="str">
        <f>MID($C588, 5, 1)</f>
        <v>T</v>
      </c>
      <c r="I588">
        <f>LEN($A588)-LEN(SUBSTITUTE($A588,I$1,""))</f>
        <v>0</v>
      </c>
      <c r="J588">
        <f>LEN($A588)-LEN(SUBSTITUTE($A588,J$1,""))</f>
        <v>1</v>
      </c>
      <c r="K588">
        <f>LEN($A588)-LEN(SUBSTITUTE($A588,K$1,""))</f>
        <v>2</v>
      </c>
      <c r="L588">
        <f>LEN($A588)-LEN(SUBSTITUTE($A588,L$1,""))</f>
        <v>0</v>
      </c>
      <c r="M588">
        <f>LEN($A588)-LEN(SUBSTITUTE($A588,M$1,""))</f>
        <v>1</v>
      </c>
      <c r="N588">
        <f>LEN($A588)-LEN(SUBSTITUTE($A588,N$1,""))</f>
        <v>0</v>
      </c>
      <c r="O588">
        <f>LEN($A588)-LEN(SUBSTITUTE($A588,O$1,""))</f>
        <v>0</v>
      </c>
      <c r="P588">
        <f>LEN($A588)-LEN(SUBSTITUTE($A588,P$1,""))</f>
        <v>0</v>
      </c>
      <c r="Q588">
        <f>LEN($A588)-LEN(SUBSTITUTE($A588,Q$1,""))</f>
        <v>0</v>
      </c>
      <c r="R588">
        <f>LEN($A588)-LEN(SUBSTITUTE($A588,R$1,""))</f>
        <v>0</v>
      </c>
      <c r="S588">
        <f>LEN($A588)-LEN(SUBSTITUTE($A588,S$1,""))</f>
        <v>0</v>
      </c>
      <c r="T588">
        <f>LEN($A588)-LEN(SUBSTITUTE($A588,T$1,""))</f>
        <v>0</v>
      </c>
      <c r="U588">
        <f>LEN($A588)-LEN(SUBSTITUTE($A588,U$1,""))</f>
        <v>1</v>
      </c>
      <c r="V588">
        <f>I588+1</f>
        <v>1</v>
      </c>
      <c r="W588">
        <f>J588+1</f>
        <v>2</v>
      </c>
      <c r="X588">
        <f>K588+1</f>
        <v>3</v>
      </c>
      <c r="Y588">
        <f>L588+1</f>
        <v>1</v>
      </c>
      <c r="Z588">
        <f>M588+1</f>
        <v>2</v>
      </c>
      <c r="AA588">
        <f>N588+1</f>
        <v>1</v>
      </c>
      <c r="AB588">
        <f>O588+1</f>
        <v>1</v>
      </c>
      <c r="AC588">
        <f>P588+1</f>
        <v>1</v>
      </c>
      <c r="AD588">
        <f>Q588+1</f>
        <v>1</v>
      </c>
      <c r="AE588">
        <f>R588+1</f>
        <v>1</v>
      </c>
      <c r="AF588">
        <f>S588+1</f>
        <v>1</v>
      </c>
      <c r="AG588">
        <f>T588+1</f>
        <v>1</v>
      </c>
      <c r="AH588">
        <f>U588+1</f>
        <v>2</v>
      </c>
      <c r="AI588">
        <f>PRODUCT(V588:AH588)</f>
        <v>24</v>
      </c>
      <c r="AJ588" t="b">
        <f>AI588=6</f>
        <v>0</v>
      </c>
      <c r="AK588" t="b">
        <f>AI588=10</f>
        <v>0</v>
      </c>
      <c r="AL588" t="b">
        <f>AI588=12</f>
        <v>0</v>
      </c>
      <c r="AM588" t="b">
        <f>AI588=16</f>
        <v>0</v>
      </c>
      <c r="AN588" t="b">
        <f>AI588=18</f>
        <v>0</v>
      </c>
      <c r="AO588" t="b">
        <f>AI588=24</f>
        <v>1</v>
      </c>
      <c r="AP588" t="b">
        <f>AI588=32</f>
        <v>0</v>
      </c>
      <c r="AQ588" t="str">
        <f>IF(AI588=6,"7",IF(AI588=10,"6",IF(AI588=12,"5",
IF(AI588=16,"4",IF(AI588=18,"3",IF(AI588=24,"2",IF(AI588=32,"1","0"))))))
)</f>
        <v>2</v>
      </c>
      <c r="AR588" t="str">
        <f>_xlfn.XLOOKUP(D588, $BF$1:$BR$1, $BF$2:$BR$2)</f>
        <v>13</v>
      </c>
      <c r="AS588" t="str">
        <f>_xlfn.XLOOKUP(E588, $BF$1:$BR$1, $BF$2:$BR$2)</f>
        <v>12</v>
      </c>
      <c r="AT588" t="str">
        <f>_xlfn.XLOOKUP(F588, $BF$1:$BR$1, $BF$2:$BR$2)</f>
        <v>12</v>
      </c>
      <c r="AU588" t="str">
        <f>_xlfn.XLOOKUP(G588, $BF$1:$BR$1, $BF$2:$BR$2)</f>
        <v>02</v>
      </c>
      <c r="AV588" t="str">
        <f>_xlfn.XLOOKUP(H588, $BF$1:$BR$1, $BF$2:$BR$2)</f>
        <v>10</v>
      </c>
      <c r="AW588">
        <f>VALUE(_xlfn.TEXTJOIN("", TRUE, AQ588:AV588))</f>
        <v>21312120210</v>
      </c>
      <c r="AX588">
        <v>21312120210</v>
      </c>
      <c r="AY588">
        <f t="shared" si="9"/>
        <v>414</v>
      </c>
      <c r="AZ588">
        <f>B588*AY588</f>
        <v>346518</v>
      </c>
    </row>
    <row r="589" spans="1:52" x14ac:dyDescent="0.25">
      <c r="A589" t="s">
        <v>294</v>
      </c>
      <c r="B589">
        <v>251</v>
      </c>
      <c r="C589" t="str">
        <f>TEXT(A589, "0")</f>
        <v>KJK48</v>
      </c>
      <c r="D589" t="str">
        <f>MID($C589, 1, 1)</f>
        <v>K</v>
      </c>
      <c r="E589" t="str">
        <f>MID($C589, 2, 1)</f>
        <v>J</v>
      </c>
      <c r="F589" t="str">
        <f>MID($C589, 3, 1)</f>
        <v>K</v>
      </c>
      <c r="G589" t="str">
        <f>MID($C589, 4, 1)</f>
        <v>4</v>
      </c>
      <c r="H589" t="str">
        <f>MID($C589, 5, 1)</f>
        <v>8</v>
      </c>
      <c r="I589">
        <f>LEN($A589)-LEN(SUBSTITUTE($A589,I$1,""))</f>
        <v>0</v>
      </c>
      <c r="J589">
        <f>LEN($A589)-LEN(SUBSTITUTE($A589,J$1,""))</f>
        <v>2</v>
      </c>
      <c r="K589">
        <f>LEN($A589)-LEN(SUBSTITUTE($A589,K$1,""))</f>
        <v>0</v>
      </c>
      <c r="L589">
        <f>LEN($A589)-LEN(SUBSTITUTE($A589,L$1,""))</f>
        <v>1</v>
      </c>
      <c r="M589">
        <f>LEN($A589)-LEN(SUBSTITUTE($A589,M$1,""))</f>
        <v>0</v>
      </c>
      <c r="N589">
        <f>LEN($A589)-LEN(SUBSTITUTE($A589,N$1,""))</f>
        <v>0</v>
      </c>
      <c r="O589">
        <f>LEN($A589)-LEN(SUBSTITUTE($A589,O$1,""))</f>
        <v>1</v>
      </c>
      <c r="P589">
        <f>LEN($A589)-LEN(SUBSTITUTE($A589,P$1,""))</f>
        <v>0</v>
      </c>
      <c r="Q589">
        <f>LEN($A589)-LEN(SUBSTITUTE($A589,Q$1,""))</f>
        <v>0</v>
      </c>
      <c r="R589">
        <f>LEN($A589)-LEN(SUBSTITUTE($A589,R$1,""))</f>
        <v>0</v>
      </c>
      <c r="S589">
        <f>LEN($A589)-LEN(SUBSTITUTE($A589,S$1,""))</f>
        <v>1</v>
      </c>
      <c r="T589">
        <f>LEN($A589)-LEN(SUBSTITUTE($A589,T$1,""))</f>
        <v>0</v>
      </c>
      <c r="U589">
        <f>LEN($A589)-LEN(SUBSTITUTE($A589,U$1,""))</f>
        <v>0</v>
      </c>
      <c r="V589">
        <f>I589+1</f>
        <v>1</v>
      </c>
      <c r="W589">
        <f>J589+1</f>
        <v>3</v>
      </c>
      <c r="X589">
        <f>K589+1</f>
        <v>1</v>
      </c>
      <c r="Y589">
        <f>L589+1</f>
        <v>2</v>
      </c>
      <c r="Z589">
        <f>M589+1</f>
        <v>1</v>
      </c>
      <c r="AA589">
        <f>N589+1</f>
        <v>1</v>
      </c>
      <c r="AB589">
        <f>O589+1</f>
        <v>2</v>
      </c>
      <c r="AC589">
        <f>P589+1</f>
        <v>1</v>
      </c>
      <c r="AD589">
        <f>Q589+1</f>
        <v>1</v>
      </c>
      <c r="AE589">
        <f>R589+1</f>
        <v>1</v>
      </c>
      <c r="AF589">
        <f>S589+1</f>
        <v>2</v>
      </c>
      <c r="AG589">
        <f>T589+1</f>
        <v>1</v>
      </c>
      <c r="AH589">
        <f>U589+1</f>
        <v>1</v>
      </c>
      <c r="AI589">
        <f>PRODUCT(V589:AH589)</f>
        <v>24</v>
      </c>
      <c r="AJ589" t="b">
        <f>AI589=6</f>
        <v>0</v>
      </c>
      <c r="AK589" t="b">
        <f>AI589=10</f>
        <v>0</v>
      </c>
      <c r="AL589" t="b">
        <f>AI589=12</f>
        <v>0</v>
      </c>
      <c r="AM589" t="b">
        <f>AI589=16</f>
        <v>0</v>
      </c>
      <c r="AN589" t="b">
        <f>AI589=18</f>
        <v>0</v>
      </c>
      <c r="AO589" t="b">
        <f>AI589=24</f>
        <v>1</v>
      </c>
      <c r="AP589" t="b">
        <f>AI589=32</f>
        <v>0</v>
      </c>
      <c r="AQ589" t="str">
        <f>IF(AI589=6,"7",IF(AI589=10,"6",IF(AI589=12,"5",
IF(AI589=16,"4",IF(AI589=18,"3",IF(AI589=24,"2",IF(AI589=32,"1","0"))))))
)</f>
        <v>2</v>
      </c>
      <c r="AR589" t="str">
        <f>_xlfn.XLOOKUP(D589, $BF$1:$BR$1, $BF$2:$BR$2)</f>
        <v>13</v>
      </c>
      <c r="AS589" t="str">
        <f>_xlfn.XLOOKUP(E589, $BF$1:$BR$1, $BF$2:$BR$2)</f>
        <v>11</v>
      </c>
      <c r="AT589" t="str">
        <f>_xlfn.XLOOKUP(F589, $BF$1:$BR$1, $BF$2:$BR$2)</f>
        <v>13</v>
      </c>
      <c r="AU589" t="str">
        <f>_xlfn.XLOOKUP(G589, $BF$1:$BR$1, $BF$2:$BR$2)</f>
        <v>04</v>
      </c>
      <c r="AV589" t="str">
        <f>_xlfn.XLOOKUP(H589, $BF$1:$BR$1, $BF$2:$BR$2)</f>
        <v>08</v>
      </c>
      <c r="AW589">
        <f>VALUE(_xlfn.TEXTJOIN("", TRUE, AQ589:AV589))</f>
        <v>21311130408</v>
      </c>
      <c r="AX589">
        <v>21311130408</v>
      </c>
      <c r="AY589">
        <f t="shared" si="9"/>
        <v>413</v>
      </c>
      <c r="AZ589">
        <f>B589*AY589</f>
        <v>103663</v>
      </c>
    </row>
    <row r="590" spans="1:52" x14ac:dyDescent="0.25">
      <c r="A590" t="s">
        <v>954</v>
      </c>
      <c r="B590">
        <v>639</v>
      </c>
      <c r="C590" t="str">
        <f>TEXT(A590, "0")</f>
        <v>KJTK5</v>
      </c>
      <c r="D590" t="str">
        <f>MID($C590, 1, 1)</f>
        <v>K</v>
      </c>
      <c r="E590" t="str">
        <f>MID($C590, 2, 1)</f>
        <v>J</v>
      </c>
      <c r="F590" t="str">
        <f>MID($C590, 3, 1)</f>
        <v>T</v>
      </c>
      <c r="G590" t="str">
        <f>MID($C590, 4, 1)</f>
        <v>K</v>
      </c>
      <c r="H590" t="str">
        <f>MID($C590, 5, 1)</f>
        <v>5</v>
      </c>
      <c r="I590">
        <f>LEN($A590)-LEN(SUBSTITUTE($A590,I$1,""))</f>
        <v>0</v>
      </c>
      <c r="J590">
        <f>LEN($A590)-LEN(SUBSTITUTE($A590,J$1,""))</f>
        <v>2</v>
      </c>
      <c r="K590">
        <f>LEN($A590)-LEN(SUBSTITUTE($A590,K$1,""))</f>
        <v>0</v>
      </c>
      <c r="L590">
        <f>LEN($A590)-LEN(SUBSTITUTE($A590,L$1,""))</f>
        <v>1</v>
      </c>
      <c r="M590">
        <f>LEN($A590)-LEN(SUBSTITUTE($A590,M$1,""))</f>
        <v>1</v>
      </c>
      <c r="N590">
        <f>LEN($A590)-LEN(SUBSTITUTE($A590,N$1,""))</f>
        <v>0</v>
      </c>
      <c r="O590">
        <f>LEN($A590)-LEN(SUBSTITUTE($A590,O$1,""))</f>
        <v>0</v>
      </c>
      <c r="P590">
        <f>LEN($A590)-LEN(SUBSTITUTE($A590,P$1,""))</f>
        <v>0</v>
      </c>
      <c r="Q590">
        <f>LEN($A590)-LEN(SUBSTITUTE($A590,Q$1,""))</f>
        <v>0</v>
      </c>
      <c r="R590">
        <f>LEN($A590)-LEN(SUBSTITUTE($A590,R$1,""))</f>
        <v>1</v>
      </c>
      <c r="S590">
        <f>LEN($A590)-LEN(SUBSTITUTE($A590,S$1,""))</f>
        <v>0</v>
      </c>
      <c r="T590">
        <f>LEN($A590)-LEN(SUBSTITUTE($A590,T$1,""))</f>
        <v>0</v>
      </c>
      <c r="U590">
        <f>LEN($A590)-LEN(SUBSTITUTE($A590,U$1,""))</f>
        <v>0</v>
      </c>
      <c r="V590">
        <f>I590+1</f>
        <v>1</v>
      </c>
      <c r="W590">
        <f>J590+1</f>
        <v>3</v>
      </c>
      <c r="X590">
        <f>K590+1</f>
        <v>1</v>
      </c>
      <c r="Y590">
        <f>L590+1</f>
        <v>2</v>
      </c>
      <c r="Z590">
        <f>M590+1</f>
        <v>2</v>
      </c>
      <c r="AA590">
        <f>N590+1</f>
        <v>1</v>
      </c>
      <c r="AB590">
        <f>O590+1</f>
        <v>1</v>
      </c>
      <c r="AC590">
        <f>P590+1</f>
        <v>1</v>
      </c>
      <c r="AD590">
        <f>Q590+1</f>
        <v>1</v>
      </c>
      <c r="AE590">
        <f>R590+1</f>
        <v>2</v>
      </c>
      <c r="AF590">
        <f>S590+1</f>
        <v>1</v>
      </c>
      <c r="AG590">
        <f>T590+1</f>
        <v>1</v>
      </c>
      <c r="AH590">
        <f>U590+1</f>
        <v>1</v>
      </c>
      <c r="AI590">
        <f>PRODUCT(V590:AH590)</f>
        <v>24</v>
      </c>
      <c r="AJ590" t="b">
        <f>AI590=6</f>
        <v>0</v>
      </c>
      <c r="AK590" t="b">
        <f>AI590=10</f>
        <v>0</v>
      </c>
      <c r="AL590" t="b">
        <f>AI590=12</f>
        <v>0</v>
      </c>
      <c r="AM590" t="b">
        <f>AI590=16</f>
        <v>0</v>
      </c>
      <c r="AN590" t="b">
        <f>AI590=18</f>
        <v>0</v>
      </c>
      <c r="AO590" t="b">
        <f>AI590=24</f>
        <v>1</v>
      </c>
      <c r="AP590" t="b">
        <f>AI590=32</f>
        <v>0</v>
      </c>
      <c r="AQ590" t="str">
        <f>IF(AI590=6,"7",IF(AI590=10,"6",IF(AI590=12,"5",
IF(AI590=16,"4",IF(AI590=18,"3",IF(AI590=24,"2",IF(AI590=32,"1","0"))))))
)</f>
        <v>2</v>
      </c>
      <c r="AR590" t="str">
        <f>_xlfn.XLOOKUP(D590, $BF$1:$BR$1, $BF$2:$BR$2)</f>
        <v>13</v>
      </c>
      <c r="AS590" t="str">
        <f>_xlfn.XLOOKUP(E590, $BF$1:$BR$1, $BF$2:$BR$2)</f>
        <v>11</v>
      </c>
      <c r="AT590" t="str">
        <f>_xlfn.XLOOKUP(F590, $BF$1:$BR$1, $BF$2:$BR$2)</f>
        <v>10</v>
      </c>
      <c r="AU590" t="str">
        <f>_xlfn.XLOOKUP(G590, $BF$1:$BR$1, $BF$2:$BR$2)</f>
        <v>13</v>
      </c>
      <c r="AV590" t="str">
        <f>_xlfn.XLOOKUP(H590, $BF$1:$BR$1, $BF$2:$BR$2)</f>
        <v>05</v>
      </c>
      <c r="AW590">
        <f>VALUE(_xlfn.TEXTJOIN("", TRUE, AQ590:AV590))</f>
        <v>21311101305</v>
      </c>
      <c r="AX590">
        <v>21311101305</v>
      </c>
      <c r="AY590">
        <f t="shared" si="9"/>
        <v>412</v>
      </c>
      <c r="AZ590">
        <f>B590*AY590</f>
        <v>263268</v>
      </c>
    </row>
    <row r="591" spans="1:52" x14ac:dyDescent="0.25">
      <c r="A591" t="s">
        <v>594</v>
      </c>
      <c r="B591">
        <v>73</v>
      </c>
      <c r="C591" t="str">
        <f>TEXT(A591, "0")</f>
        <v>KJT5J</v>
      </c>
      <c r="D591" t="str">
        <f>MID($C591, 1, 1)</f>
        <v>K</v>
      </c>
      <c r="E591" t="str">
        <f>MID($C591, 2, 1)</f>
        <v>J</v>
      </c>
      <c r="F591" t="str">
        <f>MID($C591, 3, 1)</f>
        <v>T</v>
      </c>
      <c r="G591" t="str">
        <f>MID($C591, 4, 1)</f>
        <v>5</v>
      </c>
      <c r="H591" t="str">
        <f>MID($C591, 5, 1)</f>
        <v>J</v>
      </c>
      <c r="I591">
        <f>LEN($A591)-LEN(SUBSTITUTE($A591,I$1,""))</f>
        <v>0</v>
      </c>
      <c r="J591">
        <f>LEN($A591)-LEN(SUBSTITUTE($A591,J$1,""))</f>
        <v>1</v>
      </c>
      <c r="K591">
        <f>LEN($A591)-LEN(SUBSTITUTE($A591,K$1,""))</f>
        <v>0</v>
      </c>
      <c r="L591">
        <f>LEN($A591)-LEN(SUBSTITUTE($A591,L$1,""))</f>
        <v>2</v>
      </c>
      <c r="M591">
        <f>LEN($A591)-LEN(SUBSTITUTE($A591,M$1,""))</f>
        <v>1</v>
      </c>
      <c r="N591">
        <f>LEN($A591)-LEN(SUBSTITUTE($A591,N$1,""))</f>
        <v>0</v>
      </c>
      <c r="O591">
        <f>LEN($A591)-LEN(SUBSTITUTE($A591,O$1,""))</f>
        <v>0</v>
      </c>
      <c r="P591">
        <f>LEN($A591)-LEN(SUBSTITUTE($A591,P$1,""))</f>
        <v>0</v>
      </c>
      <c r="Q591">
        <f>LEN($A591)-LEN(SUBSTITUTE($A591,Q$1,""))</f>
        <v>0</v>
      </c>
      <c r="R591">
        <f>LEN($A591)-LEN(SUBSTITUTE($A591,R$1,""))</f>
        <v>1</v>
      </c>
      <c r="S591">
        <f>LEN($A591)-LEN(SUBSTITUTE($A591,S$1,""))</f>
        <v>0</v>
      </c>
      <c r="T591">
        <f>LEN($A591)-LEN(SUBSTITUTE($A591,T$1,""))</f>
        <v>0</v>
      </c>
      <c r="U591">
        <f>LEN($A591)-LEN(SUBSTITUTE($A591,U$1,""))</f>
        <v>0</v>
      </c>
      <c r="V591">
        <f>I591+1</f>
        <v>1</v>
      </c>
      <c r="W591">
        <f>J591+1</f>
        <v>2</v>
      </c>
      <c r="X591">
        <f>K591+1</f>
        <v>1</v>
      </c>
      <c r="Y591">
        <f>L591+1</f>
        <v>3</v>
      </c>
      <c r="Z591">
        <f>M591+1</f>
        <v>2</v>
      </c>
      <c r="AA591">
        <f>N591+1</f>
        <v>1</v>
      </c>
      <c r="AB591">
        <f>O591+1</f>
        <v>1</v>
      </c>
      <c r="AC591">
        <f>P591+1</f>
        <v>1</v>
      </c>
      <c r="AD591">
        <f>Q591+1</f>
        <v>1</v>
      </c>
      <c r="AE591">
        <f>R591+1</f>
        <v>2</v>
      </c>
      <c r="AF591">
        <f>S591+1</f>
        <v>1</v>
      </c>
      <c r="AG591">
        <f>T591+1</f>
        <v>1</v>
      </c>
      <c r="AH591">
        <f>U591+1</f>
        <v>1</v>
      </c>
      <c r="AI591">
        <f>PRODUCT(V591:AH591)</f>
        <v>24</v>
      </c>
      <c r="AJ591" t="b">
        <f>AI591=6</f>
        <v>0</v>
      </c>
      <c r="AK591" t="b">
        <f>AI591=10</f>
        <v>0</v>
      </c>
      <c r="AL591" t="b">
        <f>AI591=12</f>
        <v>0</v>
      </c>
      <c r="AM591" t="b">
        <f>AI591=16</f>
        <v>0</v>
      </c>
      <c r="AN591" t="b">
        <f>AI591=18</f>
        <v>0</v>
      </c>
      <c r="AO591" t="b">
        <f>AI591=24</f>
        <v>1</v>
      </c>
      <c r="AP591" t="b">
        <f>AI591=32</f>
        <v>0</v>
      </c>
      <c r="AQ591" t="str">
        <f>IF(AI591=6,"7",IF(AI591=10,"6",IF(AI591=12,"5",
IF(AI591=16,"4",IF(AI591=18,"3",IF(AI591=24,"2",IF(AI591=32,"1","0"))))))
)</f>
        <v>2</v>
      </c>
      <c r="AR591" t="str">
        <f>_xlfn.XLOOKUP(D591, $BF$1:$BR$1, $BF$2:$BR$2)</f>
        <v>13</v>
      </c>
      <c r="AS591" t="str">
        <f>_xlfn.XLOOKUP(E591, $BF$1:$BR$1, $BF$2:$BR$2)</f>
        <v>11</v>
      </c>
      <c r="AT591" t="str">
        <f>_xlfn.XLOOKUP(F591, $BF$1:$BR$1, $BF$2:$BR$2)</f>
        <v>10</v>
      </c>
      <c r="AU591" t="str">
        <f>_xlfn.XLOOKUP(G591, $BF$1:$BR$1, $BF$2:$BR$2)</f>
        <v>05</v>
      </c>
      <c r="AV591" t="str">
        <f>_xlfn.XLOOKUP(H591, $BF$1:$BR$1, $BF$2:$BR$2)</f>
        <v>11</v>
      </c>
      <c r="AW591">
        <f>VALUE(_xlfn.TEXTJOIN("", TRUE, AQ591:AV591))</f>
        <v>21311100511</v>
      </c>
      <c r="AX591">
        <v>21311100511</v>
      </c>
      <c r="AY591">
        <f t="shared" si="9"/>
        <v>411</v>
      </c>
      <c r="AZ591">
        <f>B591*AY591</f>
        <v>30003</v>
      </c>
    </row>
    <row r="592" spans="1:52" x14ac:dyDescent="0.25">
      <c r="A592" t="s">
        <v>397</v>
      </c>
      <c r="B592">
        <v>748</v>
      </c>
      <c r="C592" t="str">
        <f>TEXT(A592, "0")</f>
        <v>KT7JK</v>
      </c>
      <c r="D592" t="str">
        <f>MID($C592, 1, 1)</f>
        <v>K</v>
      </c>
      <c r="E592" t="str">
        <f>MID($C592, 2, 1)</f>
        <v>T</v>
      </c>
      <c r="F592" t="str">
        <f>MID($C592, 3, 1)</f>
        <v>7</v>
      </c>
      <c r="G592" t="str">
        <f>MID($C592, 4, 1)</f>
        <v>J</v>
      </c>
      <c r="H592" t="str">
        <f>MID($C592, 5, 1)</f>
        <v>K</v>
      </c>
      <c r="I592">
        <f>LEN($A592)-LEN(SUBSTITUTE($A592,I$1,""))</f>
        <v>0</v>
      </c>
      <c r="J592">
        <f>LEN($A592)-LEN(SUBSTITUTE($A592,J$1,""))</f>
        <v>2</v>
      </c>
      <c r="K592">
        <f>LEN($A592)-LEN(SUBSTITUTE($A592,K$1,""))</f>
        <v>0</v>
      </c>
      <c r="L592">
        <f>LEN($A592)-LEN(SUBSTITUTE($A592,L$1,""))</f>
        <v>1</v>
      </c>
      <c r="M592">
        <f>LEN($A592)-LEN(SUBSTITUTE($A592,M$1,""))</f>
        <v>1</v>
      </c>
      <c r="N592">
        <f>LEN($A592)-LEN(SUBSTITUTE($A592,N$1,""))</f>
        <v>0</v>
      </c>
      <c r="O592">
        <f>LEN($A592)-LEN(SUBSTITUTE($A592,O$1,""))</f>
        <v>0</v>
      </c>
      <c r="P592">
        <f>LEN($A592)-LEN(SUBSTITUTE($A592,P$1,""))</f>
        <v>1</v>
      </c>
      <c r="Q592">
        <f>LEN($A592)-LEN(SUBSTITUTE($A592,Q$1,""))</f>
        <v>0</v>
      </c>
      <c r="R592">
        <f>LEN($A592)-LEN(SUBSTITUTE($A592,R$1,""))</f>
        <v>0</v>
      </c>
      <c r="S592">
        <f>LEN($A592)-LEN(SUBSTITUTE($A592,S$1,""))</f>
        <v>0</v>
      </c>
      <c r="T592">
        <f>LEN($A592)-LEN(SUBSTITUTE($A592,T$1,""))</f>
        <v>0</v>
      </c>
      <c r="U592">
        <f>LEN($A592)-LEN(SUBSTITUTE($A592,U$1,""))</f>
        <v>0</v>
      </c>
      <c r="V592">
        <f>I592+1</f>
        <v>1</v>
      </c>
      <c r="W592">
        <f>J592+1</f>
        <v>3</v>
      </c>
      <c r="X592">
        <f>K592+1</f>
        <v>1</v>
      </c>
      <c r="Y592">
        <f>L592+1</f>
        <v>2</v>
      </c>
      <c r="Z592">
        <f>M592+1</f>
        <v>2</v>
      </c>
      <c r="AA592">
        <f>N592+1</f>
        <v>1</v>
      </c>
      <c r="AB592">
        <f>O592+1</f>
        <v>1</v>
      </c>
      <c r="AC592">
        <f>P592+1</f>
        <v>2</v>
      </c>
      <c r="AD592">
        <f>Q592+1</f>
        <v>1</v>
      </c>
      <c r="AE592">
        <f>R592+1</f>
        <v>1</v>
      </c>
      <c r="AF592">
        <f>S592+1</f>
        <v>1</v>
      </c>
      <c r="AG592">
        <f>T592+1</f>
        <v>1</v>
      </c>
      <c r="AH592">
        <f>U592+1</f>
        <v>1</v>
      </c>
      <c r="AI592">
        <f>PRODUCT(V592:AH592)</f>
        <v>24</v>
      </c>
      <c r="AJ592" t="b">
        <f>AI592=6</f>
        <v>0</v>
      </c>
      <c r="AK592" t="b">
        <f>AI592=10</f>
        <v>0</v>
      </c>
      <c r="AL592" t="b">
        <f>AI592=12</f>
        <v>0</v>
      </c>
      <c r="AM592" t="b">
        <f>AI592=16</f>
        <v>0</v>
      </c>
      <c r="AN592" t="b">
        <f>AI592=18</f>
        <v>0</v>
      </c>
      <c r="AO592" t="b">
        <f>AI592=24</f>
        <v>1</v>
      </c>
      <c r="AP592" t="b">
        <f>AI592=32</f>
        <v>0</v>
      </c>
      <c r="AQ592" t="str">
        <f>IF(AI592=6,"7",IF(AI592=10,"6",IF(AI592=12,"5",
IF(AI592=16,"4",IF(AI592=18,"3",IF(AI592=24,"2",IF(AI592=32,"1","0"))))))
)</f>
        <v>2</v>
      </c>
      <c r="AR592" t="str">
        <f>_xlfn.XLOOKUP(D592, $BF$1:$BR$1, $BF$2:$BR$2)</f>
        <v>13</v>
      </c>
      <c r="AS592" t="str">
        <f>_xlfn.XLOOKUP(E592, $BF$1:$BR$1, $BF$2:$BR$2)</f>
        <v>10</v>
      </c>
      <c r="AT592" t="str">
        <f>_xlfn.XLOOKUP(F592, $BF$1:$BR$1, $BF$2:$BR$2)</f>
        <v>07</v>
      </c>
      <c r="AU592" t="str">
        <f>_xlfn.XLOOKUP(G592, $BF$1:$BR$1, $BF$2:$BR$2)</f>
        <v>11</v>
      </c>
      <c r="AV592" t="str">
        <f>_xlfn.XLOOKUP(H592, $BF$1:$BR$1, $BF$2:$BR$2)</f>
        <v>13</v>
      </c>
      <c r="AW592">
        <f>VALUE(_xlfn.TEXTJOIN("", TRUE, AQ592:AV592))</f>
        <v>21310071113</v>
      </c>
      <c r="AX592">
        <v>21310071113</v>
      </c>
      <c r="AY592">
        <f t="shared" si="9"/>
        <v>410</v>
      </c>
      <c r="AZ592">
        <f>B592*AY592</f>
        <v>306680</v>
      </c>
    </row>
    <row r="593" spans="1:52" x14ac:dyDescent="0.25">
      <c r="A593" t="s">
        <v>907</v>
      </c>
      <c r="B593">
        <v>909</v>
      </c>
      <c r="C593" t="str">
        <f>TEXT(A593, "0")</f>
        <v>KT228</v>
      </c>
      <c r="D593" t="str">
        <f>MID($C593, 1, 1)</f>
        <v>K</v>
      </c>
      <c r="E593" t="str">
        <f>MID($C593, 2, 1)</f>
        <v>T</v>
      </c>
      <c r="F593" t="str">
        <f>MID($C593, 3, 1)</f>
        <v>2</v>
      </c>
      <c r="G593" t="str">
        <f>MID($C593, 4, 1)</f>
        <v>2</v>
      </c>
      <c r="H593" t="str">
        <f>MID($C593, 5, 1)</f>
        <v>8</v>
      </c>
      <c r="I593">
        <f>LEN($A593)-LEN(SUBSTITUTE($A593,I$1,""))</f>
        <v>0</v>
      </c>
      <c r="J593">
        <f>LEN($A593)-LEN(SUBSTITUTE($A593,J$1,""))</f>
        <v>1</v>
      </c>
      <c r="K593">
        <f>LEN($A593)-LEN(SUBSTITUTE($A593,K$1,""))</f>
        <v>0</v>
      </c>
      <c r="L593">
        <f>LEN($A593)-LEN(SUBSTITUTE($A593,L$1,""))</f>
        <v>0</v>
      </c>
      <c r="M593">
        <f>LEN($A593)-LEN(SUBSTITUTE($A593,M$1,""))</f>
        <v>1</v>
      </c>
      <c r="N593">
        <f>LEN($A593)-LEN(SUBSTITUTE($A593,N$1,""))</f>
        <v>0</v>
      </c>
      <c r="O593">
        <f>LEN($A593)-LEN(SUBSTITUTE($A593,O$1,""))</f>
        <v>1</v>
      </c>
      <c r="P593">
        <f>LEN($A593)-LEN(SUBSTITUTE($A593,P$1,""))</f>
        <v>0</v>
      </c>
      <c r="Q593">
        <f>LEN($A593)-LEN(SUBSTITUTE($A593,Q$1,""))</f>
        <v>0</v>
      </c>
      <c r="R593">
        <f>LEN($A593)-LEN(SUBSTITUTE($A593,R$1,""))</f>
        <v>0</v>
      </c>
      <c r="S593">
        <f>LEN($A593)-LEN(SUBSTITUTE($A593,S$1,""))</f>
        <v>0</v>
      </c>
      <c r="T593">
        <f>LEN($A593)-LEN(SUBSTITUTE($A593,T$1,""))</f>
        <v>0</v>
      </c>
      <c r="U593">
        <f>LEN($A593)-LEN(SUBSTITUTE($A593,U$1,""))</f>
        <v>2</v>
      </c>
      <c r="V593">
        <f>I593+1</f>
        <v>1</v>
      </c>
      <c r="W593">
        <f>J593+1</f>
        <v>2</v>
      </c>
      <c r="X593">
        <f>K593+1</f>
        <v>1</v>
      </c>
      <c r="Y593">
        <f>L593+1</f>
        <v>1</v>
      </c>
      <c r="Z593">
        <f>M593+1</f>
        <v>2</v>
      </c>
      <c r="AA593">
        <f>N593+1</f>
        <v>1</v>
      </c>
      <c r="AB593">
        <f>O593+1</f>
        <v>2</v>
      </c>
      <c r="AC593">
        <f>P593+1</f>
        <v>1</v>
      </c>
      <c r="AD593">
        <f>Q593+1</f>
        <v>1</v>
      </c>
      <c r="AE593">
        <f>R593+1</f>
        <v>1</v>
      </c>
      <c r="AF593">
        <f>S593+1</f>
        <v>1</v>
      </c>
      <c r="AG593">
        <f>T593+1</f>
        <v>1</v>
      </c>
      <c r="AH593">
        <f>U593+1</f>
        <v>3</v>
      </c>
      <c r="AI593">
        <f>PRODUCT(V593:AH593)</f>
        <v>24</v>
      </c>
      <c r="AJ593" t="b">
        <f>AI593=6</f>
        <v>0</v>
      </c>
      <c r="AK593" t="b">
        <f>AI593=10</f>
        <v>0</v>
      </c>
      <c r="AL593" t="b">
        <f>AI593=12</f>
        <v>0</v>
      </c>
      <c r="AM593" t="b">
        <f>AI593=16</f>
        <v>0</v>
      </c>
      <c r="AN593" t="b">
        <f>AI593=18</f>
        <v>0</v>
      </c>
      <c r="AO593" t="b">
        <f>AI593=24</f>
        <v>1</v>
      </c>
      <c r="AP593" t="b">
        <f>AI593=32</f>
        <v>0</v>
      </c>
      <c r="AQ593" t="str">
        <f>IF(AI593=6,"7",IF(AI593=10,"6",IF(AI593=12,"5",
IF(AI593=16,"4",IF(AI593=18,"3",IF(AI593=24,"2",IF(AI593=32,"1","0"))))))
)</f>
        <v>2</v>
      </c>
      <c r="AR593" t="str">
        <f>_xlfn.XLOOKUP(D593, $BF$1:$BR$1, $BF$2:$BR$2)</f>
        <v>13</v>
      </c>
      <c r="AS593" t="str">
        <f>_xlfn.XLOOKUP(E593, $BF$1:$BR$1, $BF$2:$BR$2)</f>
        <v>10</v>
      </c>
      <c r="AT593" t="str">
        <f>_xlfn.XLOOKUP(F593, $BF$1:$BR$1, $BF$2:$BR$2)</f>
        <v>02</v>
      </c>
      <c r="AU593" t="str">
        <f>_xlfn.XLOOKUP(G593, $BF$1:$BR$1, $BF$2:$BR$2)</f>
        <v>02</v>
      </c>
      <c r="AV593" t="str">
        <f>_xlfn.XLOOKUP(H593, $BF$1:$BR$1, $BF$2:$BR$2)</f>
        <v>08</v>
      </c>
      <c r="AW593">
        <f>VALUE(_xlfn.TEXTJOIN("", TRUE, AQ593:AV593))</f>
        <v>21310020208</v>
      </c>
      <c r="AX593">
        <v>21310020208</v>
      </c>
      <c r="AY593">
        <f t="shared" si="9"/>
        <v>409</v>
      </c>
      <c r="AZ593">
        <f>B593*AY593</f>
        <v>371781</v>
      </c>
    </row>
    <row r="594" spans="1:52" x14ac:dyDescent="0.25">
      <c r="A594" t="s">
        <v>676</v>
      </c>
      <c r="B594">
        <v>485</v>
      </c>
      <c r="C594" t="str">
        <f>TEXT(A594, "0")</f>
        <v>K9TTJ</v>
      </c>
      <c r="D594" t="str">
        <f>MID($C594, 1, 1)</f>
        <v>K</v>
      </c>
      <c r="E594" t="str">
        <f>MID($C594, 2, 1)</f>
        <v>9</v>
      </c>
      <c r="F594" t="str">
        <f>MID($C594, 3, 1)</f>
        <v>T</v>
      </c>
      <c r="G594" t="str">
        <f>MID($C594, 4, 1)</f>
        <v>T</v>
      </c>
      <c r="H594" t="str">
        <f>MID($C594, 5, 1)</f>
        <v>J</v>
      </c>
      <c r="I594">
        <f>LEN($A594)-LEN(SUBSTITUTE($A594,I$1,""))</f>
        <v>0</v>
      </c>
      <c r="J594">
        <f>LEN($A594)-LEN(SUBSTITUTE($A594,J$1,""))</f>
        <v>1</v>
      </c>
      <c r="K594">
        <f>LEN($A594)-LEN(SUBSTITUTE($A594,K$1,""))</f>
        <v>0</v>
      </c>
      <c r="L594">
        <f>LEN($A594)-LEN(SUBSTITUTE($A594,L$1,""))</f>
        <v>1</v>
      </c>
      <c r="M594">
        <f>LEN($A594)-LEN(SUBSTITUTE($A594,M$1,""))</f>
        <v>2</v>
      </c>
      <c r="N594">
        <f>LEN($A594)-LEN(SUBSTITUTE($A594,N$1,""))</f>
        <v>1</v>
      </c>
      <c r="O594">
        <f>LEN($A594)-LEN(SUBSTITUTE($A594,O$1,""))</f>
        <v>0</v>
      </c>
      <c r="P594">
        <f>LEN($A594)-LEN(SUBSTITUTE($A594,P$1,""))</f>
        <v>0</v>
      </c>
      <c r="Q594">
        <f>LEN($A594)-LEN(SUBSTITUTE($A594,Q$1,""))</f>
        <v>0</v>
      </c>
      <c r="R594">
        <f>LEN($A594)-LEN(SUBSTITUTE($A594,R$1,""))</f>
        <v>0</v>
      </c>
      <c r="S594">
        <f>LEN($A594)-LEN(SUBSTITUTE($A594,S$1,""))</f>
        <v>0</v>
      </c>
      <c r="T594">
        <f>LEN($A594)-LEN(SUBSTITUTE($A594,T$1,""))</f>
        <v>0</v>
      </c>
      <c r="U594">
        <f>LEN($A594)-LEN(SUBSTITUTE($A594,U$1,""))</f>
        <v>0</v>
      </c>
      <c r="V594">
        <f>I594+1</f>
        <v>1</v>
      </c>
      <c r="W594">
        <f>J594+1</f>
        <v>2</v>
      </c>
      <c r="X594">
        <f>K594+1</f>
        <v>1</v>
      </c>
      <c r="Y594">
        <f>L594+1</f>
        <v>2</v>
      </c>
      <c r="Z594">
        <f>M594+1</f>
        <v>3</v>
      </c>
      <c r="AA594">
        <f>N594+1</f>
        <v>2</v>
      </c>
      <c r="AB594">
        <f>O594+1</f>
        <v>1</v>
      </c>
      <c r="AC594">
        <f>P594+1</f>
        <v>1</v>
      </c>
      <c r="AD594">
        <f>Q594+1</f>
        <v>1</v>
      </c>
      <c r="AE594">
        <f>R594+1</f>
        <v>1</v>
      </c>
      <c r="AF594">
        <f>S594+1</f>
        <v>1</v>
      </c>
      <c r="AG594">
        <f>T594+1</f>
        <v>1</v>
      </c>
      <c r="AH594">
        <f>U594+1</f>
        <v>1</v>
      </c>
      <c r="AI594">
        <f>PRODUCT(V594:AH594)</f>
        <v>24</v>
      </c>
      <c r="AJ594" t="b">
        <f>AI594=6</f>
        <v>0</v>
      </c>
      <c r="AK594" t="b">
        <f>AI594=10</f>
        <v>0</v>
      </c>
      <c r="AL594" t="b">
        <f>AI594=12</f>
        <v>0</v>
      </c>
      <c r="AM594" t="b">
        <f>AI594=16</f>
        <v>0</v>
      </c>
      <c r="AN594" t="b">
        <f>AI594=18</f>
        <v>0</v>
      </c>
      <c r="AO594" t="b">
        <f>AI594=24</f>
        <v>1</v>
      </c>
      <c r="AP594" t="b">
        <f>AI594=32</f>
        <v>0</v>
      </c>
      <c r="AQ594" t="str">
        <f>IF(AI594=6,"7",IF(AI594=10,"6",IF(AI594=12,"5",
IF(AI594=16,"4",IF(AI594=18,"3",IF(AI594=24,"2",IF(AI594=32,"1","0"))))))
)</f>
        <v>2</v>
      </c>
      <c r="AR594" t="str">
        <f>_xlfn.XLOOKUP(D594, $BF$1:$BR$1, $BF$2:$BR$2)</f>
        <v>13</v>
      </c>
      <c r="AS594" t="str">
        <f>_xlfn.XLOOKUP(E594, $BF$1:$BR$1, $BF$2:$BR$2)</f>
        <v>09</v>
      </c>
      <c r="AT594" t="str">
        <f>_xlfn.XLOOKUP(F594, $BF$1:$BR$1, $BF$2:$BR$2)</f>
        <v>10</v>
      </c>
      <c r="AU594" t="str">
        <f>_xlfn.XLOOKUP(G594, $BF$1:$BR$1, $BF$2:$BR$2)</f>
        <v>10</v>
      </c>
      <c r="AV594" t="str">
        <f>_xlfn.XLOOKUP(H594, $BF$1:$BR$1, $BF$2:$BR$2)</f>
        <v>11</v>
      </c>
      <c r="AW594">
        <f>VALUE(_xlfn.TEXTJOIN("", TRUE, AQ594:AV594))</f>
        <v>21309101011</v>
      </c>
      <c r="AX594">
        <v>21309101011</v>
      </c>
      <c r="AY594">
        <f t="shared" si="9"/>
        <v>408</v>
      </c>
      <c r="AZ594">
        <f>B594*AY594</f>
        <v>197880</v>
      </c>
    </row>
    <row r="595" spans="1:52" x14ac:dyDescent="0.25">
      <c r="A595" t="s">
        <v>341</v>
      </c>
      <c r="B595">
        <v>22</v>
      </c>
      <c r="C595" t="str">
        <f>TEXT(A595, "0")</f>
        <v>K9972</v>
      </c>
      <c r="D595" t="str">
        <f>MID($C595, 1, 1)</f>
        <v>K</v>
      </c>
      <c r="E595" t="str">
        <f>MID($C595, 2, 1)</f>
        <v>9</v>
      </c>
      <c r="F595" t="str">
        <f>MID($C595, 3, 1)</f>
        <v>9</v>
      </c>
      <c r="G595" t="str">
        <f>MID($C595, 4, 1)</f>
        <v>7</v>
      </c>
      <c r="H595" t="str">
        <f>MID($C595, 5, 1)</f>
        <v>2</v>
      </c>
      <c r="I595">
        <f>LEN($A595)-LEN(SUBSTITUTE($A595,I$1,""))</f>
        <v>0</v>
      </c>
      <c r="J595">
        <f>LEN($A595)-LEN(SUBSTITUTE($A595,J$1,""))</f>
        <v>1</v>
      </c>
      <c r="K595">
        <f>LEN($A595)-LEN(SUBSTITUTE($A595,K$1,""))</f>
        <v>0</v>
      </c>
      <c r="L595">
        <f>LEN($A595)-LEN(SUBSTITUTE($A595,L$1,""))</f>
        <v>0</v>
      </c>
      <c r="M595">
        <f>LEN($A595)-LEN(SUBSTITUTE($A595,M$1,""))</f>
        <v>0</v>
      </c>
      <c r="N595">
        <f>LEN($A595)-LEN(SUBSTITUTE($A595,N$1,""))</f>
        <v>2</v>
      </c>
      <c r="O595">
        <f>LEN($A595)-LEN(SUBSTITUTE($A595,O$1,""))</f>
        <v>0</v>
      </c>
      <c r="P595">
        <f>LEN($A595)-LEN(SUBSTITUTE($A595,P$1,""))</f>
        <v>1</v>
      </c>
      <c r="Q595">
        <f>LEN($A595)-LEN(SUBSTITUTE($A595,Q$1,""))</f>
        <v>0</v>
      </c>
      <c r="R595">
        <f>LEN($A595)-LEN(SUBSTITUTE($A595,R$1,""))</f>
        <v>0</v>
      </c>
      <c r="S595">
        <f>LEN($A595)-LEN(SUBSTITUTE($A595,S$1,""))</f>
        <v>0</v>
      </c>
      <c r="T595">
        <f>LEN($A595)-LEN(SUBSTITUTE($A595,T$1,""))</f>
        <v>0</v>
      </c>
      <c r="U595">
        <f>LEN($A595)-LEN(SUBSTITUTE($A595,U$1,""))</f>
        <v>1</v>
      </c>
      <c r="V595">
        <f>I595+1</f>
        <v>1</v>
      </c>
      <c r="W595">
        <f>J595+1</f>
        <v>2</v>
      </c>
      <c r="X595">
        <f>K595+1</f>
        <v>1</v>
      </c>
      <c r="Y595">
        <f>L595+1</f>
        <v>1</v>
      </c>
      <c r="Z595">
        <f>M595+1</f>
        <v>1</v>
      </c>
      <c r="AA595">
        <f>N595+1</f>
        <v>3</v>
      </c>
      <c r="AB595">
        <f>O595+1</f>
        <v>1</v>
      </c>
      <c r="AC595">
        <f>P595+1</f>
        <v>2</v>
      </c>
      <c r="AD595">
        <f>Q595+1</f>
        <v>1</v>
      </c>
      <c r="AE595">
        <f>R595+1</f>
        <v>1</v>
      </c>
      <c r="AF595">
        <f>S595+1</f>
        <v>1</v>
      </c>
      <c r="AG595">
        <f>T595+1</f>
        <v>1</v>
      </c>
      <c r="AH595">
        <f>U595+1</f>
        <v>2</v>
      </c>
      <c r="AI595">
        <f>PRODUCT(V595:AH595)</f>
        <v>24</v>
      </c>
      <c r="AJ595" t="b">
        <f>AI595=6</f>
        <v>0</v>
      </c>
      <c r="AK595" t="b">
        <f>AI595=10</f>
        <v>0</v>
      </c>
      <c r="AL595" t="b">
        <f>AI595=12</f>
        <v>0</v>
      </c>
      <c r="AM595" t="b">
        <f>AI595=16</f>
        <v>0</v>
      </c>
      <c r="AN595" t="b">
        <f>AI595=18</f>
        <v>0</v>
      </c>
      <c r="AO595" t="b">
        <f>AI595=24</f>
        <v>1</v>
      </c>
      <c r="AP595" t="b">
        <f>AI595=32</f>
        <v>0</v>
      </c>
      <c r="AQ595" t="str">
        <f>IF(AI595=6,"7",IF(AI595=10,"6",IF(AI595=12,"5",
IF(AI595=16,"4",IF(AI595=18,"3",IF(AI595=24,"2",IF(AI595=32,"1","0"))))))
)</f>
        <v>2</v>
      </c>
      <c r="AR595" t="str">
        <f>_xlfn.XLOOKUP(D595, $BF$1:$BR$1, $BF$2:$BR$2)</f>
        <v>13</v>
      </c>
      <c r="AS595" t="str">
        <f>_xlfn.XLOOKUP(E595, $BF$1:$BR$1, $BF$2:$BR$2)</f>
        <v>09</v>
      </c>
      <c r="AT595" t="str">
        <f>_xlfn.XLOOKUP(F595, $BF$1:$BR$1, $BF$2:$BR$2)</f>
        <v>09</v>
      </c>
      <c r="AU595" t="str">
        <f>_xlfn.XLOOKUP(G595, $BF$1:$BR$1, $BF$2:$BR$2)</f>
        <v>07</v>
      </c>
      <c r="AV595" t="str">
        <f>_xlfn.XLOOKUP(H595, $BF$1:$BR$1, $BF$2:$BR$2)</f>
        <v>02</v>
      </c>
      <c r="AW595">
        <f>VALUE(_xlfn.TEXTJOIN("", TRUE, AQ595:AV595))</f>
        <v>21309090702</v>
      </c>
      <c r="AX595">
        <v>21309090702</v>
      </c>
      <c r="AY595">
        <f t="shared" si="9"/>
        <v>407</v>
      </c>
      <c r="AZ595">
        <f>B595*AY595</f>
        <v>8954</v>
      </c>
    </row>
    <row r="596" spans="1:52" x14ac:dyDescent="0.25">
      <c r="A596" t="s">
        <v>693</v>
      </c>
      <c r="B596">
        <v>834</v>
      </c>
      <c r="C596" t="str">
        <f>TEXT(A596, "0")</f>
        <v>K8KJA</v>
      </c>
      <c r="D596" t="str">
        <f>MID($C596, 1, 1)</f>
        <v>K</v>
      </c>
      <c r="E596" t="str">
        <f>MID($C596, 2, 1)</f>
        <v>8</v>
      </c>
      <c r="F596" t="str">
        <f>MID($C596, 3, 1)</f>
        <v>K</v>
      </c>
      <c r="G596" t="str">
        <f>MID($C596, 4, 1)</f>
        <v>J</v>
      </c>
      <c r="H596" t="str">
        <f>MID($C596, 5, 1)</f>
        <v>A</v>
      </c>
      <c r="I596">
        <f>LEN($A596)-LEN(SUBSTITUTE($A596,I$1,""))</f>
        <v>1</v>
      </c>
      <c r="J596">
        <f>LEN($A596)-LEN(SUBSTITUTE($A596,J$1,""))</f>
        <v>2</v>
      </c>
      <c r="K596">
        <f>LEN($A596)-LEN(SUBSTITUTE($A596,K$1,""))</f>
        <v>0</v>
      </c>
      <c r="L596">
        <f>LEN($A596)-LEN(SUBSTITUTE($A596,L$1,""))</f>
        <v>1</v>
      </c>
      <c r="M596">
        <f>LEN($A596)-LEN(SUBSTITUTE($A596,M$1,""))</f>
        <v>0</v>
      </c>
      <c r="N596">
        <f>LEN($A596)-LEN(SUBSTITUTE($A596,N$1,""))</f>
        <v>0</v>
      </c>
      <c r="O596">
        <f>LEN($A596)-LEN(SUBSTITUTE($A596,O$1,""))</f>
        <v>1</v>
      </c>
      <c r="P596">
        <f>LEN($A596)-LEN(SUBSTITUTE($A596,P$1,""))</f>
        <v>0</v>
      </c>
      <c r="Q596">
        <f>LEN($A596)-LEN(SUBSTITUTE($A596,Q$1,""))</f>
        <v>0</v>
      </c>
      <c r="R596">
        <f>LEN($A596)-LEN(SUBSTITUTE($A596,R$1,""))</f>
        <v>0</v>
      </c>
      <c r="S596">
        <f>LEN($A596)-LEN(SUBSTITUTE($A596,S$1,""))</f>
        <v>0</v>
      </c>
      <c r="T596">
        <f>LEN($A596)-LEN(SUBSTITUTE($A596,T$1,""))</f>
        <v>0</v>
      </c>
      <c r="U596">
        <f>LEN($A596)-LEN(SUBSTITUTE($A596,U$1,""))</f>
        <v>0</v>
      </c>
      <c r="V596">
        <f>I596+1</f>
        <v>2</v>
      </c>
      <c r="W596">
        <f>J596+1</f>
        <v>3</v>
      </c>
      <c r="X596">
        <f>K596+1</f>
        <v>1</v>
      </c>
      <c r="Y596">
        <f>L596+1</f>
        <v>2</v>
      </c>
      <c r="Z596">
        <f>M596+1</f>
        <v>1</v>
      </c>
      <c r="AA596">
        <f>N596+1</f>
        <v>1</v>
      </c>
      <c r="AB596">
        <f>O596+1</f>
        <v>2</v>
      </c>
      <c r="AC596">
        <f>P596+1</f>
        <v>1</v>
      </c>
      <c r="AD596">
        <f>Q596+1</f>
        <v>1</v>
      </c>
      <c r="AE596">
        <f>R596+1</f>
        <v>1</v>
      </c>
      <c r="AF596">
        <f>S596+1</f>
        <v>1</v>
      </c>
      <c r="AG596">
        <f>T596+1</f>
        <v>1</v>
      </c>
      <c r="AH596">
        <f>U596+1</f>
        <v>1</v>
      </c>
      <c r="AI596">
        <f>PRODUCT(V596:AH596)</f>
        <v>24</v>
      </c>
      <c r="AJ596" t="b">
        <f>AI596=6</f>
        <v>0</v>
      </c>
      <c r="AK596" t="b">
        <f>AI596=10</f>
        <v>0</v>
      </c>
      <c r="AL596" t="b">
        <f>AI596=12</f>
        <v>0</v>
      </c>
      <c r="AM596" t="b">
        <f>AI596=16</f>
        <v>0</v>
      </c>
      <c r="AN596" t="b">
        <f>AI596=18</f>
        <v>0</v>
      </c>
      <c r="AO596" t="b">
        <f>AI596=24</f>
        <v>1</v>
      </c>
      <c r="AP596" t="b">
        <f>AI596=32</f>
        <v>0</v>
      </c>
      <c r="AQ596" t="str">
        <f>IF(AI596=6,"7",IF(AI596=10,"6",IF(AI596=12,"5",
IF(AI596=16,"4",IF(AI596=18,"3",IF(AI596=24,"2",IF(AI596=32,"1","0"))))))
)</f>
        <v>2</v>
      </c>
      <c r="AR596" t="str">
        <f>_xlfn.XLOOKUP(D596, $BF$1:$BR$1, $BF$2:$BR$2)</f>
        <v>13</v>
      </c>
      <c r="AS596" t="str">
        <f>_xlfn.XLOOKUP(E596, $BF$1:$BR$1, $BF$2:$BR$2)</f>
        <v>08</v>
      </c>
      <c r="AT596" t="str">
        <f>_xlfn.XLOOKUP(F596, $BF$1:$BR$1, $BF$2:$BR$2)</f>
        <v>13</v>
      </c>
      <c r="AU596" t="str">
        <f>_xlfn.XLOOKUP(G596, $BF$1:$BR$1, $BF$2:$BR$2)</f>
        <v>11</v>
      </c>
      <c r="AV596" t="str">
        <f>_xlfn.XLOOKUP(H596, $BF$1:$BR$1, $BF$2:$BR$2)</f>
        <v>14</v>
      </c>
      <c r="AW596">
        <f>VALUE(_xlfn.TEXTJOIN("", TRUE, AQ596:AV596))</f>
        <v>21308131114</v>
      </c>
      <c r="AX596">
        <v>21308131114</v>
      </c>
      <c r="AY596">
        <f t="shared" si="9"/>
        <v>406</v>
      </c>
      <c r="AZ596">
        <f>B596*AY596</f>
        <v>338604</v>
      </c>
    </row>
    <row r="597" spans="1:52" x14ac:dyDescent="0.25">
      <c r="A597" t="s">
        <v>227</v>
      </c>
      <c r="B597">
        <v>400</v>
      </c>
      <c r="C597" t="str">
        <f>TEXT(A597, "0")</f>
        <v>K88A3</v>
      </c>
      <c r="D597" t="str">
        <f>MID($C597, 1, 1)</f>
        <v>K</v>
      </c>
      <c r="E597" t="str">
        <f>MID($C597, 2, 1)</f>
        <v>8</v>
      </c>
      <c r="F597" t="str">
        <f>MID($C597, 3, 1)</f>
        <v>8</v>
      </c>
      <c r="G597" t="str">
        <f>MID($C597, 4, 1)</f>
        <v>A</v>
      </c>
      <c r="H597" t="str">
        <f>MID($C597, 5, 1)</f>
        <v>3</v>
      </c>
      <c r="I597">
        <f>LEN($A597)-LEN(SUBSTITUTE($A597,I$1,""))</f>
        <v>1</v>
      </c>
      <c r="J597">
        <f>LEN($A597)-LEN(SUBSTITUTE($A597,J$1,""))</f>
        <v>1</v>
      </c>
      <c r="K597">
        <f>LEN($A597)-LEN(SUBSTITUTE($A597,K$1,""))</f>
        <v>0</v>
      </c>
      <c r="L597">
        <f>LEN($A597)-LEN(SUBSTITUTE($A597,L$1,""))</f>
        <v>0</v>
      </c>
      <c r="M597">
        <f>LEN($A597)-LEN(SUBSTITUTE($A597,M$1,""))</f>
        <v>0</v>
      </c>
      <c r="N597">
        <f>LEN($A597)-LEN(SUBSTITUTE($A597,N$1,""))</f>
        <v>0</v>
      </c>
      <c r="O597">
        <f>LEN($A597)-LEN(SUBSTITUTE($A597,O$1,""))</f>
        <v>2</v>
      </c>
      <c r="P597">
        <f>LEN($A597)-LEN(SUBSTITUTE($A597,P$1,""))</f>
        <v>0</v>
      </c>
      <c r="Q597">
        <f>LEN($A597)-LEN(SUBSTITUTE($A597,Q$1,""))</f>
        <v>0</v>
      </c>
      <c r="R597">
        <f>LEN($A597)-LEN(SUBSTITUTE($A597,R$1,""))</f>
        <v>0</v>
      </c>
      <c r="S597">
        <f>LEN($A597)-LEN(SUBSTITUTE($A597,S$1,""))</f>
        <v>0</v>
      </c>
      <c r="T597">
        <f>LEN($A597)-LEN(SUBSTITUTE($A597,T$1,""))</f>
        <v>1</v>
      </c>
      <c r="U597">
        <f>LEN($A597)-LEN(SUBSTITUTE($A597,U$1,""))</f>
        <v>0</v>
      </c>
      <c r="V597">
        <f>I597+1</f>
        <v>2</v>
      </c>
      <c r="W597">
        <f>J597+1</f>
        <v>2</v>
      </c>
      <c r="X597">
        <f>K597+1</f>
        <v>1</v>
      </c>
      <c r="Y597">
        <f>L597+1</f>
        <v>1</v>
      </c>
      <c r="Z597">
        <f>M597+1</f>
        <v>1</v>
      </c>
      <c r="AA597">
        <f>N597+1</f>
        <v>1</v>
      </c>
      <c r="AB597">
        <f>O597+1</f>
        <v>3</v>
      </c>
      <c r="AC597">
        <f>P597+1</f>
        <v>1</v>
      </c>
      <c r="AD597">
        <f>Q597+1</f>
        <v>1</v>
      </c>
      <c r="AE597">
        <f>R597+1</f>
        <v>1</v>
      </c>
      <c r="AF597">
        <f>S597+1</f>
        <v>1</v>
      </c>
      <c r="AG597">
        <f>T597+1</f>
        <v>2</v>
      </c>
      <c r="AH597">
        <f>U597+1</f>
        <v>1</v>
      </c>
      <c r="AI597">
        <f>PRODUCT(V597:AH597)</f>
        <v>24</v>
      </c>
      <c r="AJ597" t="b">
        <f>AI597=6</f>
        <v>0</v>
      </c>
      <c r="AK597" t="b">
        <f>AI597=10</f>
        <v>0</v>
      </c>
      <c r="AL597" t="b">
        <f>AI597=12</f>
        <v>0</v>
      </c>
      <c r="AM597" t="b">
        <f>AI597=16</f>
        <v>0</v>
      </c>
      <c r="AN597" t="b">
        <f>AI597=18</f>
        <v>0</v>
      </c>
      <c r="AO597" t="b">
        <f>AI597=24</f>
        <v>1</v>
      </c>
      <c r="AP597" t="b">
        <f>AI597=32</f>
        <v>0</v>
      </c>
      <c r="AQ597" t="str">
        <f>IF(AI597=6,"7",IF(AI597=10,"6",IF(AI597=12,"5",
IF(AI597=16,"4",IF(AI597=18,"3",IF(AI597=24,"2",IF(AI597=32,"1","0"))))))
)</f>
        <v>2</v>
      </c>
      <c r="AR597" t="str">
        <f>_xlfn.XLOOKUP(D597, $BF$1:$BR$1, $BF$2:$BR$2)</f>
        <v>13</v>
      </c>
      <c r="AS597" t="str">
        <f>_xlfn.XLOOKUP(E597, $BF$1:$BR$1, $BF$2:$BR$2)</f>
        <v>08</v>
      </c>
      <c r="AT597" t="str">
        <f>_xlfn.XLOOKUP(F597, $BF$1:$BR$1, $BF$2:$BR$2)</f>
        <v>08</v>
      </c>
      <c r="AU597" t="str">
        <f>_xlfn.XLOOKUP(G597, $BF$1:$BR$1, $BF$2:$BR$2)</f>
        <v>14</v>
      </c>
      <c r="AV597" t="str">
        <f>_xlfn.XLOOKUP(H597, $BF$1:$BR$1, $BF$2:$BR$2)</f>
        <v>03</v>
      </c>
      <c r="AW597">
        <f>VALUE(_xlfn.TEXTJOIN("", TRUE, AQ597:AV597))</f>
        <v>21308081403</v>
      </c>
      <c r="AX597">
        <v>21308081403</v>
      </c>
      <c r="AY597">
        <f t="shared" si="9"/>
        <v>405</v>
      </c>
      <c r="AZ597">
        <f>B597*AY597</f>
        <v>162000</v>
      </c>
    </row>
    <row r="598" spans="1:52" x14ac:dyDescent="0.25">
      <c r="A598" t="s">
        <v>385</v>
      </c>
      <c r="B598">
        <v>853</v>
      </c>
      <c r="C598" t="str">
        <f>TEXT(A598, "0")</f>
        <v>K88J6</v>
      </c>
      <c r="D598" t="str">
        <f>MID($C598, 1, 1)</f>
        <v>K</v>
      </c>
      <c r="E598" t="str">
        <f>MID($C598, 2, 1)</f>
        <v>8</v>
      </c>
      <c r="F598" t="str">
        <f>MID($C598, 3, 1)</f>
        <v>8</v>
      </c>
      <c r="G598" t="str">
        <f>MID($C598, 4, 1)</f>
        <v>J</v>
      </c>
      <c r="H598" t="str">
        <f>MID($C598, 5, 1)</f>
        <v>6</v>
      </c>
      <c r="I598">
        <f>LEN($A598)-LEN(SUBSTITUTE($A598,I$1,""))</f>
        <v>0</v>
      </c>
      <c r="J598">
        <f>LEN($A598)-LEN(SUBSTITUTE($A598,J$1,""))</f>
        <v>1</v>
      </c>
      <c r="K598">
        <f>LEN($A598)-LEN(SUBSTITUTE($A598,K$1,""))</f>
        <v>0</v>
      </c>
      <c r="L598">
        <f>LEN($A598)-LEN(SUBSTITUTE($A598,L$1,""))</f>
        <v>1</v>
      </c>
      <c r="M598">
        <f>LEN($A598)-LEN(SUBSTITUTE($A598,M$1,""))</f>
        <v>0</v>
      </c>
      <c r="N598">
        <f>LEN($A598)-LEN(SUBSTITUTE($A598,N$1,""))</f>
        <v>0</v>
      </c>
      <c r="O598">
        <f>LEN($A598)-LEN(SUBSTITUTE($A598,O$1,""))</f>
        <v>2</v>
      </c>
      <c r="P598">
        <f>LEN($A598)-LEN(SUBSTITUTE($A598,P$1,""))</f>
        <v>0</v>
      </c>
      <c r="Q598">
        <f>LEN($A598)-LEN(SUBSTITUTE($A598,Q$1,""))</f>
        <v>1</v>
      </c>
      <c r="R598">
        <f>LEN($A598)-LEN(SUBSTITUTE($A598,R$1,""))</f>
        <v>0</v>
      </c>
      <c r="S598">
        <f>LEN($A598)-LEN(SUBSTITUTE($A598,S$1,""))</f>
        <v>0</v>
      </c>
      <c r="T598">
        <f>LEN($A598)-LEN(SUBSTITUTE($A598,T$1,""))</f>
        <v>0</v>
      </c>
      <c r="U598">
        <f>LEN($A598)-LEN(SUBSTITUTE($A598,U$1,""))</f>
        <v>0</v>
      </c>
      <c r="V598">
        <f>I598+1</f>
        <v>1</v>
      </c>
      <c r="W598">
        <f>J598+1</f>
        <v>2</v>
      </c>
      <c r="X598">
        <f>K598+1</f>
        <v>1</v>
      </c>
      <c r="Y598">
        <f>L598+1</f>
        <v>2</v>
      </c>
      <c r="Z598">
        <f>M598+1</f>
        <v>1</v>
      </c>
      <c r="AA598">
        <f>N598+1</f>
        <v>1</v>
      </c>
      <c r="AB598">
        <f>O598+1</f>
        <v>3</v>
      </c>
      <c r="AC598">
        <f>P598+1</f>
        <v>1</v>
      </c>
      <c r="AD598">
        <f>Q598+1</f>
        <v>2</v>
      </c>
      <c r="AE598">
        <f>R598+1</f>
        <v>1</v>
      </c>
      <c r="AF598">
        <f>S598+1</f>
        <v>1</v>
      </c>
      <c r="AG598">
        <f>T598+1</f>
        <v>1</v>
      </c>
      <c r="AH598">
        <f>U598+1</f>
        <v>1</v>
      </c>
      <c r="AI598">
        <f>PRODUCT(V598:AH598)</f>
        <v>24</v>
      </c>
      <c r="AJ598" t="b">
        <f>AI598=6</f>
        <v>0</v>
      </c>
      <c r="AK598" t="b">
        <f>AI598=10</f>
        <v>0</v>
      </c>
      <c r="AL598" t="b">
        <f>AI598=12</f>
        <v>0</v>
      </c>
      <c r="AM598" t="b">
        <f>AI598=16</f>
        <v>0</v>
      </c>
      <c r="AN598" t="b">
        <f>AI598=18</f>
        <v>0</v>
      </c>
      <c r="AO598" t="b">
        <f>AI598=24</f>
        <v>1</v>
      </c>
      <c r="AP598" t="b">
        <f>AI598=32</f>
        <v>0</v>
      </c>
      <c r="AQ598" t="str">
        <f>IF(AI598=6,"7",IF(AI598=10,"6",IF(AI598=12,"5",
IF(AI598=16,"4",IF(AI598=18,"3",IF(AI598=24,"2",IF(AI598=32,"1","0"))))))
)</f>
        <v>2</v>
      </c>
      <c r="AR598" t="str">
        <f>_xlfn.XLOOKUP(D598, $BF$1:$BR$1, $BF$2:$BR$2)</f>
        <v>13</v>
      </c>
      <c r="AS598" t="str">
        <f>_xlfn.XLOOKUP(E598, $BF$1:$BR$1, $BF$2:$BR$2)</f>
        <v>08</v>
      </c>
      <c r="AT598" t="str">
        <f>_xlfn.XLOOKUP(F598, $BF$1:$BR$1, $BF$2:$BR$2)</f>
        <v>08</v>
      </c>
      <c r="AU598" t="str">
        <f>_xlfn.XLOOKUP(G598, $BF$1:$BR$1, $BF$2:$BR$2)</f>
        <v>11</v>
      </c>
      <c r="AV598" t="str">
        <f>_xlfn.XLOOKUP(H598, $BF$1:$BR$1, $BF$2:$BR$2)</f>
        <v>06</v>
      </c>
      <c r="AW598">
        <f>VALUE(_xlfn.TEXTJOIN("", TRUE, AQ598:AV598))</f>
        <v>21308081106</v>
      </c>
      <c r="AX598">
        <v>21308081106</v>
      </c>
      <c r="AY598">
        <f t="shared" si="9"/>
        <v>404</v>
      </c>
      <c r="AZ598">
        <f>B598*AY598</f>
        <v>344612</v>
      </c>
    </row>
    <row r="599" spans="1:52" x14ac:dyDescent="0.25">
      <c r="A599" t="s">
        <v>993</v>
      </c>
      <c r="B599">
        <v>482</v>
      </c>
      <c r="C599" t="str">
        <f>TEXT(A599, "0")</f>
        <v>K86J6</v>
      </c>
      <c r="D599" t="str">
        <f>MID($C599, 1, 1)</f>
        <v>K</v>
      </c>
      <c r="E599" t="str">
        <f>MID($C599, 2, 1)</f>
        <v>8</v>
      </c>
      <c r="F599" t="str">
        <f>MID($C599, 3, 1)</f>
        <v>6</v>
      </c>
      <c r="G599" t="str">
        <f>MID($C599, 4, 1)</f>
        <v>J</v>
      </c>
      <c r="H599" t="str">
        <f>MID($C599, 5, 1)</f>
        <v>6</v>
      </c>
      <c r="I599">
        <f>LEN($A599)-LEN(SUBSTITUTE($A599,I$1,""))</f>
        <v>0</v>
      </c>
      <c r="J599">
        <f>LEN($A599)-LEN(SUBSTITUTE($A599,J$1,""))</f>
        <v>1</v>
      </c>
      <c r="K599">
        <f>LEN($A599)-LEN(SUBSTITUTE($A599,K$1,""))</f>
        <v>0</v>
      </c>
      <c r="L599">
        <f>LEN($A599)-LEN(SUBSTITUTE($A599,L$1,""))</f>
        <v>1</v>
      </c>
      <c r="M599">
        <f>LEN($A599)-LEN(SUBSTITUTE($A599,M$1,""))</f>
        <v>0</v>
      </c>
      <c r="N599">
        <f>LEN($A599)-LEN(SUBSTITUTE($A599,N$1,""))</f>
        <v>0</v>
      </c>
      <c r="O599">
        <f>LEN($A599)-LEN(SUBSTITUTE($A599,O$1,""))</f>
        <v>1</v>
      </c>
      <c r="P599">
        <f>LEN($A599)-LEN(SUBSTITUTE($A599,P$1,""))</f>
        <v>0</v>
      </c>
      <c r="Q599">
        <f>LEN($A599)-LEN(SUBSTITUTE($A599,Q$1,""))</f>
        <v>2</v>
      </c>
      <c r="R599">
        <f>LEN($A599)-LEN(SUBSTITUTE($A599,R$1,""))</f>
        <v>0</v>
      </c>
      <c r="S599">
        <f>LEN($A599)-LEN(SUBSTITUTE($A599,S$1,""))</f>
        <v>0</v>
      </c>
      <c r="T599">
        <f>LEN($A599)-LEN(SUBSTITUTE($A599,T$1,""))</f>
        <v>0</v>
      </c>
      <c r="U599">
        <f>LEN($A599)-LEN(SUBSTITUTE($A599,U$1,""))</f>
        <v>0</v>
      </c>
      <c r="V599">
        <f>I599+1</f>
        <v>1</v>
      </c>
      <c r="W599">
        <f>J599+1</f>
        <v>2</v>
      </c>
      <c r="X599">
        <f>K599+1</f>
        <v>1</v>
      </c>
      <c r="Y599">
        <f>L599+1</f>
        <v>2</v>
      </c>
      <c r="Z599">
        <f>M599+1</f>
        <v>1</v>
      </c>
      <c r="AA599">
        <f>N599+1</f>
        <v>1</v>
      </c>
      <c r="AB599">
        <f>O599+1</f>
        <v>2</v>
      </c>
      <c r="AC599">
        <f>P599+1</f>
        <v>1</v>
      </c>
      <c r="AD599">
        <f>Q599+1</f>
        <v>3</v>
      </c>
      <c r="AE599">
        <f>R599+1</f>
        <v>1</v>
      </c>
      <c r="AF599">
        <f>S599+1</f>
        <v>1</v>
      </c>
      <c r="AG599">
        <f>T599+1</f>
        <v>1</v>
      </c>
      <c r="AH599">
        <f>U599+1</f>
        <v>1</v>
      </c>
      <c r="AI599">
        <f>PRODUCT(V599:AH599)</f>
        <v>24</v>
      </c>
      <c r="AJ599" t="b">
        <f>AI599=6</f>
        <v>0</v>
      </c>
      <c r="AK599" t="b">
        <f>AI599=10</f>
        <v>0</v>
      </c>
      <c r="AL599" t="b">
        <f>AI599=12</f>
        <v>0</v>
      </c>
      <c r="AM599" t="b">
        <f>AI599=16</f>
        <v>0</v>
      </c>
      <c r="AN599" t="b">
        <f>AI599=18</f>
        <v>0</v>
      </c>
      <c r="AO599" t="b">
        <f>AI599=24</f>
        <v>1</v>
      </c>
      <c r="AP599" t="b">
        <f>AI599=32</f>
        <v>0</v>
      </c>
      <c r="AQ599" t="str">
        <f>IF(AI599=6,"7",IF(AI599=10,"6",IF(AI599=12,"5",
IF(AI599=16,"4",IF(AI599=18,"3",IF(AI599=24,"2",IF(AI599=32,"1","0"))))))
)</f>
        <v>2</v>
      </c>
      <c r="AR599" t="str">
        <f>_xlfn.XLOOKUP(D599, $BF$1:$BR$1, $BF$2:$BR$2)</f>
        <v>13</v>
      </c>
      <c r="AS599" t="str">
        <f>_xlfn.XLOOKUP(E599, $BF$1:$BR$1, $BF$2:$BR$2)</f>
        <v>08</v>
      </c>
      <c r="AT599" t="str">
        <f>_xlfn.XLOOKUP(F599, $BF$1:$BR$1, $BF$2:$BR$2)</f>
        <v>06</v>
      </c>
      <c r="AU599" t="str">
        <f>_xlfn.XLOOKUP(G599, $BF$1:$BR$1, $BF$2:$BR$2)</f>
        <v>11</v>
      </c>
      <c r="AV599" t="str">
        <f>_xlfn.XLOOKUP(H599, $BF$1:$BR$1, $BF$2:$BR$2)</f>
        <v>06</v>
      </c>
      <c r="AW599">
        <f>VALUE(_xlfn.TEXTJOIN("", TRUE, AQ599:AV599))</f>
        <v>21308061106</v>
      </c>
      <c r="AX599">
        <v>21308061106</v>
      </c>
      <c r="AY599">
        <f t="shared" si="9"/>
        <v>403</v>
      </c>
      <c r="AZ599">
        <f>B599*AY599</f>
        <v>194246</v>
      </c>
    </row>
    <row r="600" spans="1:52" x14ac:dyDescent="0.25">
      <c r="A600" t="s">
        <v>371</v>
      </c>
      <c r="B600">
        <v>162</v>
      </c>
      <c r="C600" t="str">
        <f>TEXT(A600, "0")</f>
        <v>K6229</v>
      </c>
      <c r="D600" t="str">
        <f>MID($C600, 1, 1)</f>
        <v>K</v>
      </c>
      <c r="E600" t="str">
        <f>MID($C600, 2, 1)</f>
        <v>6</v>
      </c>
      <c r="F600" t="str">
        <f>MID($C600, 3, 1)</f>
        <v>2</v>
      </c>
      <c r="G600" t="str">
        <f>MID($C600, 4, 1)</f>
        <v>2</v>
      </c>
      <c r="H600" t="str">
        <f>MID($C600, 5, 1)</f>
        <v>9</v>
      </c>
      <c r="I600">
        <f>LEN($A600)-LEN(SUBSTITUTE($A600,I$1,""))</f>
        <v>0</v>
      </c>
      <c r="J600">
        <f>LEN($A600)-LEN(SUBSTITUTE($A600,J$1,""))</f>
        <v>1</v>
      </c>
      <c r="K600">
        <f>LEN($A600)-LEN(SUBSTITUTE($A600,K$1,""))</f>
        <v>0</v>
      </c>
      <c r="L600">
        <f>LEN($A600)-LEN(SUBSTITUTE($A600,L$1,""))</f>
        <v>0</v>
      </c>
      <c r="M600">
        <f>LEN($A600)-LEN(SUBSTITUTE($A600,M$1,""))</f>
        <v>0</v>
      </c>
      <c r="N600">
        <f>LEN($A600)-LEN(SUBSTITUTE($A600,N$1,""))</f>
        <v>1</v>
      </c>
      <c r="O600">
        <f>LEN($A600)-LEN(SUBSTITUTE($A600,O$1,""))</f>
        <v>0</v>
      </c>
      <c r="P600">
        <f>LEN($A600)-LEN(SUBSTITUTE($A600,P$1,""))</f>
        <v>0</v>
      </c>
      <c r="Q600">
        <f>LEN($A600)-LEN(SUBSTITUTE($A600,Q$1,""))</f>
        <v>1</v>
      </c>
      <c r="R600">
        <f>LEN($A600)-LEN(SUBSTITUTE($A600,R$1,""))</f>
        <v>0</v>
      </c>
      <c r="S600">
        <f>LEN($A600)-LEN(SUBSTITUTE($A600,S$1,""))</f>
        <v>0</v>
      </c>
      <c r="T600">
        <f>LEN($A600)-LEN(SUBSTITUTE($A600,T$1,""))</f>
        <v>0</v>
      </c>
      <c r="U600">
        <f>LEN($A600)-LEN(SUBSTITUTE($A600,U$1,""))</f>
        <v>2</v>
      </c>
      <c r="V600">
        <f>I600+1</f>
        <v>1</v>
      </c>
      <c r="W600">
        <f>J600+1</f>
        <v>2</v>
      </c>
      <c r="X600">
        <f>K600+1</f>
        <v>1</v>
      </c>
      <c r="Y600">
        <f>L600+1</f>
        <v>1</v>
      </c>
      <c r="Z600">
        <f>M600+1</f>
        <v>1</v>
      </c>
      <c r="AA600">
        <f>N600+1</f>
        <v>2</v>
      </c>
      <c r="AB600">
        <f>O600+1</f>
        <v>1</v>
      </c>
      <c r="AC600">
        <f>P600+1</f>
        <v>1</v>
      </c>
      <c r="AD600">
        <f>Q600+1</f>
        <v>2</v>
      </c>
      <c r="AE600">
        <f>R600+1</f>
        <v>1</v>
      </c>
      <c r="AF600">
        <f>S600+1</f>
        <v>1</v>
      </c>
      <c r="AG600">
        <f>T600+1</f>
        <v>1</v>
      </c>
      <c r="AH600">
        <f>U600+1</f>
        <v>3</v>
      </c>
      <c r="AI600">
        <f>PRODUCT(V600:AH600)</f>
        <v>24</v>
      </c>
      <c r="AJ600" t="b">
        <f>AI600=6</f>
        <v>0</v>
      </c>
      <c r="AK600" t="b">
        <f>AI600=10</f>
        <v>0</v>
      </c>
      <c r="AL600" t="b">
        <f>AI600=12</f>
        <v>0</v>
      </c>
      <c r="AM600" t="b">
        <f>AI600=16</f>
        <v>0</v>
      </c>
      <c r="AN600" t="b">
        <f>AI600=18</f>
        <v>0</v>
      </c>
      <c r="AO600" t="b">
        <f>AI600=24</f>
        <v>1</v>
      </c>
      <c r="AP600" t="b">
        <f>AI600=32</f>
        <v>0</v>
      </c>
      <c r="AQ600" t="str">
        <f>IF(AI600=6,"7",IF(AI600=10,"6",IF(AI600=12,"5",
IF(AI600=16,"4",IF(AI600=18,"3",IF(AI600=24,"2",IF(AI600=32,"1","0"))))))
)</f>
        <v>2</v>
      </c>
      <c r="AR600" t="str">
        <f>_xlfn.XLOOKUP(D600, $BF$1:$BR$1, $BF$2:$BR$2)</f>
        <v>13</v>
      </c>
      <c r="AS600" t="str">
        <f>_xlfn.XLOOKUP(E600, $BF$1:$BR$1, $BF$2:$BR$2)</f>
        <v>06</v>
      </c>
      <c r="AT600" t="str">
        <f>_xlfn.XLOOKUP(F600, $BF$1:$BR$1, $BF$2:$BR$2)</f>
        <v>02</v>
      </c>
      <c r="AU600" t="str">
        <f>_xlfn.XLOOKUP(G600, $BF$1:$BR$1, $BF$2:$BR$2)</f>
        <v>02</v>
      </c>
      <c r="AV600" t="str">
        <f>_xlfn.XLOOKUP(H600, $BF$1:$BR$1, $BF$2:$BR$2)</f>
        <v>09</v>
      </c>
      <c r="AW600">
        <f>VALUE(_xlfn.TEXTJOIN("", TRUE, AQ600:AV600))</f>
        <v>21306020209</v>
      </c>
      <c r="AX600">
        <v>21306020209</v>
      </c>
      <c r="AY600">
        <f t="shared" si="9"/>
        <v>402</v>
      </c>
      <c r="AZ600">
        <f>B600*AY600</f>
        <v>65124</v>
      </c>
    </row>
    <row r="601" spans="1:52" x14ac:dyDescent="0.25">
      <c r="A601" t="s">
        <v>459</v>
      </c>
      <c r="B601">
        <v>340</v>
      </c>
      <c r="C601" t="str">
        <f>TEXT(A601, "0")</f>
        <v>K5J6K</v>
      </c>
      <c r="D601" t="str">
        <f>MID($C601, 1, 1)</f>
        <v>K</v>
      </c>
      <c r="E601" t="str">
        <f>MID($C601, 2, 1)</f>
        <v>5</v>
      </c>
      <c r="F601" t="str">
        <f>MID($C601, 3, 1)</f>
        <v>J</v>
      </c>
      <c r="G601" t="str">
        <f>MID($C601, 4, 1)</f>
        <v>6</v>
      </c>
      <c r="H601" t="str">
        <f>MID($C601, 5, 1)</f>
        <v>K</v>
      </c>
      <c r="I601">
        <f>LEN($A601)-LEN(SUBSTITUTE($A601,I$1,""))</f>
        <v>0</v>
      </c>
      <c r="J601">
        <f>LEN($A601)-LEN(SUBSTITUTE($A601,J$1,""))</f>
        <v>2</v>
      </c>
      <c r="K601">
        <f>LEN($A601)-LEN(SUBSTITUTE($A601,K$1,""))</f>
        <v>0</v>
      </c>
      <c r="L601">
        <f>LEN($A601)-LEN(SUBSTITUTE($A601,L$1,""))</f>
        <v>1</v>
      </c>
      <c r="M601">
        <f>LEN($A601)-LEN(SUBSTITUTE($A601,M$1,""))</f>
        <v>0</v>
      </c>
      <c r="N601">
        <f>LEN($A601)-LEN(SUBSTITUTE($A601,N$1,""))</f>
        <v>0</v>
      </c>
      <c r="O601">
        <f>LEN($A601)-LEN(SUBSTITUTE($A601,O$1,""))</f>
        <v>0</v>
      </c>
      <c r="P601">
        <f>LEN($A601)-LEN(SUBSTITUTE($A601,P$1,""))</f>
        <v>0</v>
      </c>
      <c r="Q601">
        <f>LEN($A601)-LEN(SUBSTITUTE($A601,Q$1,""))</f>
        <v>1</v>
      </c>
      <c r="R601">
        <f>LEN($A601)-LEN(SUBSTITUTE($A601,R$1,""))</f>
        <v>1</v>
      </c>
      <c r="S601">
        <f>LEN($A601)-LEN(SUBSTITUTE($A601,S$1,""))</f>
        <v>0</v>
      </c>
      <c r="T601">
        <f>LEN($A601)-LEN(SUBSTITUTE($A601,T$1,""))</f>
        <v>0</v>
      </c>
      <c r="U601">
        <f>LEN($A601)-LEN(SUBSTITUTE($A601,U$1,""))</f>
        <v>0</v>
      </c>
      <c r="V601">
        <f>I601+1</f>
        <v>1</v>
      </c>
      <c r="W601">
        <f>J601+1</f>
        <v>3</v>
      </c>
      <c r="X601">
        <f>K601+1</f>
        <v>1</v>
      </c>
      <c r="Y601">
        <f>L601+1</f>
        <v>2</v>
      </c>
      <c r="Z601">
        <f>M601+1</f>
        <v>1</v>
      </c>
      <c r="AA601">
        <f>N601+1</f>
        <v>1</v>
      </c>
      <c r="AB601">
        <f>O601+1</f>
        <v>1</v>
      </c>
      <c r="AC601">
        <f>P601+1</f>
        <v>1</v>
      </c>
      <c r="AD601">
        <f>Q601+1</f>
        <v>2</v>
      </c>
      <c r="AE601">
        <f>R601+1</f>
        <v>2</v>
      </c>
      <c r="AF601">
        <f>S601+1</f>
        <v>1</v>
      </c>
      <c r="AG601">
        <f>T601+1</f>
        <v>1</v>
      </c>
      <c r="AH601">
        <f>U601+1</f>
        <v>1</v>
      </c>
      <c r="AI601">
        <f>PRODUCT(V601:AH601)</f>
        <v>24</v>
      </c>
      <c r="AJ601" t="b">
        <f>AI601=6</f>
        <v>0</v>
      </c>
      <c r="AK601" t="b">
        <f>AI601=10</f>
        <v>0</v>
      </c>
      <c r="AL601" t="b">
        <f>AI601=12</f>
        <v>0</v>
      </c>
      <c r="AM601" t="b">
        <f>AI601=16</f>
        <v>0</v>
      </c>
      <c r="AN601" t="b">
        <f>AI601=18</f>
        <v>0</v>
      </c>
      <c r="AO601" t="b">
        <f>AI601=24</f>
        <v>1</v>
      </c>
      <c r="AP601" t="b">
        <f>AI601=32</f>
        <v>0</v>
      </c>
      <c r="AQ601" t="str">
        <f>IF(AI601=6,"7",IF(AI601=10,"6",IF(AI601=12,"5",
IF(AI601=16,"4",IF(AI601=18,"3",IF(AI601=24,"2",IF(AI601=32,"1","0"))))))
)</f>
        <v>2</v>
      </c>
      <c r="AR601" t="str">
        <f>_xlfn.XLOOKUP(D601, $BF$1:$BR$1, $BF$2:$BR$2)</f>
        <v>13</v>
      </c>
      <c r="AS601" t="str">
        <f>_xlfn.XLOOKUP(E601, $BF$1:$BR$1, $BF$2:$BR$2)</f>
        <v>05</v>
      </c>
      <c r="AT601" t="str">
        <f>_xlfn.XLOOKUP(F601, $BF$1:$BR$1, $BF$2:$BR$2)</f>
        <v>11</v>
      </c>
      <c r="AU601" t="str">
        <f>_xlfn.XLOOKUP(G601, $BF$1:$BR$1, $BF$2:$BR$2)</f>
        <v>06</v>
      </c>
      <c r="AV601" t="str">
        <f>_xlfn.XLOOKUP(H601, $BF$1:$BR$1, $BF$2:$BR$2)</f>
        <v>13</v>
      </c>
      <c r="AW601">
        <f>VALUE(_xlfn.TEXTJOIN("", TRUE, AQ601:AV601))</f>
        <v>21305110613</v>
      </c>
      <c r="AX601">
        <v>21305110613</v>
      </c>
      <c r="AY601">
        <f t="shared" si="9"/>
        <v>401</v>
      </c>
      <c r="AZ601">
        <f>B601*AY601</f>
        <v>136340</v>
      </c>
    </row>
    <row r="602" spans="1:52" x14ac:dyDescent="0.25">
      <c r="A602" t="s">
        <v>754</v>
      </c>
      <c r="B602">
        <v>912</v>
      </c>
      <c r="C602" t="str">
        <f>TEXT(A602, "0")</f>
        <v>K4J55</v>
      </c>
      <c r="D602" t="str">
        <f>MID($C602, 1, 1)</f>
        <v>K</v>
      </c>
      <c r="E602" t="str">
        <f>MID($C602, 2, 1)</f>
        <v>4</v>
      </c>
      <c r="F602" t="str">
        <f>MID($C602, 3, 1)</f>
        <v>J</v>
      </c>
      <c r="G602" t="str">
        <f>MID($C602, 4, 1)</f>
        <v>5</v>
      </c>
      <c r="H602" t="str">
        <f>MID($C602, 5, 1)</f>
        <v>5</v>
      </c>
      <c r="I602">
        <f>LEN($A602)-LEN(SUBSTITUTE($A602,I$1,""))</f>
        <v>0</v>
      </c>
      <c r="J602">
        <f>LEN($A602)-LEN(SUBSTITUTE($A602,J$1,""))</f>
        <v>1</v>
      </c>
      <c r="K602">
        <f>LEN($A602)-LEN(SUBSTITUTE($A602,K$1,""))</f>
        <v>0</v>
      </c>
      <c r="L602">
        <f>LEN($A602)-LEN(SUBSTITUTE($A602,L$1,""))</f>
        <v>1</v>
      </c>
      <c r="M602">
        <f>LEN($A602)-LEN(SUBSTITUTE($A602,M$1,""))</f>
        <v>0</v>
      </c>
      <c r="N602">
        <f>LEN($A602)-LEN(SUBSTITUTE($A602,N$1,""))</f>
        <v>0</v>
      </c>
      <c r="O602">
        <f>LEN($A602)-LEN(SUBSTITUTE($A602,O$1,""))</f>
        <v>0</v>
      </c>
      <c r="P602">
        <f>LEN($A602)-LEN(SUBSTITUTE($A602,P$1,""))</f>
        <v>0</v>
      </c>
      <c r="Q602">
        <f>LEN($A602)-LEN(SUBSTITUTE($A602,Q$1,""))</f>
        <v>0</v>
      </c>
      <c r="R602">
        <f>LEN($A602)-LEN(SUBSTITUTE($A602,R$1,""))</f>
        <v>2</v>
      </c>
      <c r="S602">
        <f>LEN($A602)-LEN(SUBSTITUTE($A602,S$1,""))</f>
        <v>1</v>
      </c>
      <c r="T602">
        <f>LEN($A602)-LEN(SUBSTITUTE($A602,T$1,""))</f>
        <v>0</v>
      </c>
      <c r="U602">
        <f>LEN($A602)-LEN(SUBSTITUTE($A602,U$1,""))</f>
        <v>0</v>
      </c>
      <c r="V602">
        <f>I602+1</f>
        <v>1</v>
      </c>
      <c r="W602">
        <f>J602+1</f>
        <v>2</v>
      </c>
      <c r="X602">
        <f>K602+1</f>
        <v>1</v>
      </c>
      <c r="Y602">
        <f>L602+1</f>
        <v>2</v>
      </c>
      <c r="Z602">
        <f>M602+1</f>
        <v>1</v>
      </c>
      <c r="AA602">
        <f>N602+1</f>
        <v>1</v>
      </c>
      <c r="AB602">
        <f>O602+1</f>
        <v>1</v>
      </c>
      <c r="AC602">
        <f>P602+1</f>
        <v>1</v>
      </c>
      <c r="AD602">
        <f>Q602+1</f>
        <v>1</v>
      </c>
      <c r="AE602">
        <f>R602+1</f>
        <v>3</v>
      </c>
      <c r="AF602">
        <f>S602+1</f>
        <v>2</v>
      </c>
      <c r="AG602">
        <f>T602+1</f>
        <v>1</v>
      </c>
      <c r="AH602">
        <f>U602+1</f>
        <v>1</v>
      </c>
      <c r="AI602">
        <f>PRODUCT(V602:AH602)</f>
        <v>24</v>
      </c>
      <c r="AJ602" t="b">
        <f>AI602=6</f>
        <v>0</v>
      </c>
      <c r="AK602" t="b">
        <f>AI602=10</f>
        <v>0</v>
      </c>
      <c r="AL602" t="b">
        <f>AI602=12</f>
        <v>0</v>
      </c>
      <c r="AM602" t="b">
        <f>AI602=16</f>
        <v>0</v>
      </c>
      <c r="AN602" t="b">
        <f>AI602=18</f>
        <v>0</v>
      </c>
      <c r="AO602" t="b">
        <f>AI602=24</f>
        <v>1</v>
      </c>
      <c r="AP602" t="b">
        <f>AI602=32</f>
        <v>0</v>
      </c>
      <c r="AQ602" t="str">
        <f>IF(AI602=6,"7",IF(AI602=10,"6",IF(AI602=12,"5",
IF(AI602=16,"4",IF(AI602=18,"3",IF(AI602=24,"2",IF(AI602=32,"1","0"))))))
)</f>
        <v>2</v>
      </c>
      <c r="AR602" t="str">
        <f>_xlfn.XLOOKUP(D602, $BF$1:$BR$1, $BF$2:$BR$2)</f>
        <v>13</v>
      </c>
      <c r="AS602" t="str">
        <f>_xlfn.XLOOKUP(E602, $BF$1:$BR$1, $BF$2:$BR$2)</f>
        <v>04</v>
      </c>
      <c r="AT602" t="str">
        <f>_xlfn.XLOOKUP(F602, $BF$1:$BR$1, $BF$2:$BR$2)</f>
        <v>11</v>
      </c>
      <c r="AU602" t="str">
        <f>_xlfn.XLOOKUP(G602, $BF$1:$BR$1, $BF$2:$BR$2)</f>
        <v>05</v>
      </c>
      <c r="AV602" t="str">
        <f>_xlfn.XLOOKUP(H602, $BF$1:$BR$1, $BF$2:$BR$2)</f>
        <v>05</v>
      </c>
      <c r="AW602">
        <f>VALUE(_xlfn.TEXTJOIN("", TRUE, AQ602:AV602))</f>
        <v>21304110505</v>
      </c>
      <c r="AX602">
        <v>21304110505</v>
      </c>
      <c r="AY602">
        <f t="shared" si="9"/>
        <v>400</v>
      </c>
      <c r="AZ602">
        <f>B602*AY602</f>
        <v>364800</v>
      </c>
    </row>
    <row r="603" spans="1:52" x14ac:dyDescent="0.25">
      <c r="A603" t="s">
        <v>175</v>
      </c>
      <c r="B603">
        <v>915</v>
      </c>
      <c r="C603" t="str">
        <f>TEXT(A603, "0")</f>
        <v>K2J32</v>
      </c>
      <c r="D603" t="str">
        <f>MID($C603, 1, 1)</f>
        <v>K</v>
      </c>
      <c r="E603" t="str">
        <f>MID($C603, 2, 1)</f>
        <v>2</v>
      </c>
      <c r="F603" t="str">
        <f>MID($C603, 3, 1)</f>
        <v>J</v>
      </c>
      <c r="G603" t="str">
        <f>MID($C603, 4, 1)</f>
        <v>3</v>
      </c>
      <c r="H603" t="str">
        <f>MID($C603, 5, 1)</f>
        <v>2</v>
      </c>
      <c r="I603">
        <f>LEN($A603)-LEN(SUBSTITUTE($A603,I$1,""))</f>
        <v>0</v>
      </c>
      <c r="J603">
        <f>LEN($A603)-LEN(SUBSTITUTE($A603,J$1,""))</f>
        <v>1</v>
      </c>
      <c r="K603">
        <f>LEN($A603)-LEN(SUBSTITUTE($A603,K$1,""))</f>
        <v>0</v>
      </c>
      <c r="L603">
        <f>LEN($A603)-LEN(SUBSTITUTE($A603,L$1,""))</f>
        <v>1</v>
      </c>
      <c r="M603">
        <f>LEN($A603)-LEN(SUBSTITUTE($A603,M$1,""))</f>
        <v>0</v>
      </c>
      <c r="N603">
        <f>LEN($A603)-LEN(SUBSTITUTE($A603,N$1,""))</f>
        <v>0</v>
      </c>
      <c r="O603">
        <f>LEN($A603)-LEN(SUBSTITUTE($A603,O$1,""))</f>
        <v>0</v>
      </c>
      <c r="P603">
        <f>LEN($A603)-LEN(SUBSTITUTE($A603,P$1,""))</f>
        <v>0</v>
      </c>
      <c r="Q603">
        <f>LEN($A603)-LEN(SUBSTITUTE($A603,Q$1,""))</f>
        <v>0</v>
      </c>
      <c r="R603">
        <f>LEN($A603)-LEN(SUBSTITUTE($A603,R$1,""))</f>
        <v>0</v>
      </c>
      <c r="S603">
        <f>LEN($A603)-LEN(SUBSTITUTE($A603,S$1,""))</f>
        <v>0</v>
      </c>
      <c r="T603">
        <f>LEN($A603)-LEN(SUBSTITUTE($A603,T$1,""))</f>
        <v>1</v>
      </c>
      <c r="U603">
        <f>LEN($A603)-LEN(SUBSTITUTE($A603,U$1,""))</f>
        <v>2</v>
      </c>
      <c r="V603">
        <f>I603+1</f>
        <v>1</v>
      </c>
      <c r="W603">
        <f>J603+1</f>
        <v>2</v>
      </c>
      <c r="X603">
        <f>K603+1</f>
        <v>1</v>
      </c>
      <c r="Y603">
        <f>L603+1</f>
        <v>2</v>
      </c>
      <c r="Z603">
        <f>M603+1</f>
        <v>1</v>
      </c>
      <c r="AA603">
        <f>N603+1</f>
        <v>1</v>
      </c>
      <c r="AB603">
        <f>O603+1</f>
        <v>1</v>
      </c>
      <c r="AC603">
        <f>P603+1</f>
        <v>1</v>
      </c>
      <c r="AD603">
        <f>Q603+1</f>
        <v>1</v>
      </c>
      <c r="AE603">
        <f>R603+1</f>
        <v>1</v>
      </c>
      <c r="AF603">
        <f>S603+1</f>
        <v>1</v>
      </c>
      <c r="AG603">
        <f>T603+1</f>
        <v>2</v>
      </c>
      <c r="AH603">
        <f>U603+1</f>
        <v>3</v>
      </c>
      <c r="AI603">
        <f>PRODUCT(V603:AH603)</f>
        <v>24</v>
      </c>
      <c r="AJ603" t="b">
        <f>AI603=6</f>
        <v>0</v>
      </c>
      <c r="AK603" t="b">
        <f>AI603=10</f>
        <v>0</v>
      </c>
      <c r="AL603" t="b">
        <f>AI603=12</f>
        <v>0</v>
      </c>
      <c r="AM603" t="b">
        <f>AI603=16</f>
        <v>0</v>
      </c>
      <c r="AN603" t="b">
        <f>AI603=18</f>
        <v>0</v>
      </c>
      <c r="AO603" t="b">
        <f>AI603=24</f>
        <v>1</v>
      </c>
      <c r="AP603" t="b">
        <f>AI603=32</f>
        <v>0</v>
      </c>
      <c r="AQ603" t="str">
        <f>IF(AI603=6,"7",IF(AI603=10,"6",IF(AI603=12,"5",
IF(AI603=16,"4",IF(AI603=18,"3",IF(AI603=24,"2",IF(AI603=32,"1","0"))))))
)</f>
        <v>2</v>
      </c>
      <c r="AR603" t="str">
        <f>_xlfn.XLOOKUP(D603, $BF$1:$BR$1, $BF$2:$BR$2)</f>
        <v>13</v>
      </c>
      <c r="AS603" t="str">
        <f>_xlfn.XLOOKUP(E603, $BF$1:$BR$1, $BF$2:$BR$2)</f>
        <v>02</v>
      </c>
      <c r="AT603" t="str">
        <f>_xlfn.XLOOKUP(F603, $BF$1:$BR$1, $BF$2:$BR$2)</f>
        <v>11</v>
      </c>
      <c r="AU603" t="str">
        <f>_xlfn.XLOOKUP(G603, $BF$1:$BR$1, $BF$2:$BR$2)</f>
        <v>03</v>
      </c>
      <c r="AV603" t="str">
        <f>_xlfn.XLOOKUP(H603, $BF$1:$BR$1, $BF$2:$BR$2)</f>
        <v>02</v>
      </c>
      <c r="AW603">
        <f>VALUE(_xlfn.TEXTJOIN("", TRUE, AQ603:AV603))</f>
        <v>21302110302</v>
      </c>
      <c r="AX603">
        <v>21302110302</v>
      </c>
      <c r="AY603">
        <f t="shared" si="9"/>
        <v>399</v>
      </c>
      <c r="AZ603">
        <f>B603*AY603</f>
        <v>365085</v>
      </c>
    </row>
    <row r="604" spans="1:52" x14ac:dyDescent="0.25">
      <c r="A604" t="s">
        <v>429</v>
      </c>
      <c r="B604">
        <v>286</v>
      </c>
      <c r="C604" t="str">
        <f>TEXT(A604, "0")</f>
        <v>K28QQ</v>
      </c>
      <c r="D604" t="str">
        <f>MID($C604, 1, 1)</f>
        <v>K</v>
      </c>
      <c r="E604" t="str">
        <f>MID($C604, 2, 1)</f>
        <v>2</v>
      </c>
      <c r="F604" t="str">
        <f>MID($C604, 3, 1)</f>
        <v>8</v>
      </c>
      <c r="G604" t="str">
        <f>MID($C604, 4, 1)</f>
        <v>Q</v>
      </c>
      <c r="H604" t="str">
        <f>MID($C604, 5, 1)</f>
        <v>Q</v>
      </c>
      <c r="I604">
        <f>LEN($A604)-LEN(SUBSTITUTE($A604,I$1,""))</f>
        <v>0</v>
      </c>
      <c r="J604">
        <f>LEN($A604)-LEN(SUBSTITUTE($A604,J$1,""))</f>
        <v>1</v>
      </c>
      <c r="K604">
        <f>LEN($A604)-LEN(SUBSTITUTE($A604,K$1,""))</f>
        <v>2</v>
      </c>
      <c r="L604">
        <f>LEN($A604)-LEN(SUBSTITUTE($A604,L$1,""))</f>
        <v>0</v>
      </c>
      <c r="M604">
        <f>LEN($A604)-LEN(SUBSTITUTE($A604,M$1,""))</f>
        <v>0</v>
      </c>
      <c r="N604">
        <f>LEN($A604)-LEN(SUBSTITUTE($A604,N$1,""))</f>
        <v>0</v>
      </c>
      <c r="O604">
        <f>LEN($A604)-LEN(SUBSTITUTE($A604,O$1,""))</f>
        <v>1</v>
      </c>
      <c r="P604">
        <f>LEN($A604)-LEN(SUBSTITUTE($A604,P$1,""))</f>
        <v>0</v>
      </c>
      <c r="Q604">
        <f>LEN($A604)-LEN(SUBSTITUTE($A604,Q$1,""))</f>
        <v>0</v>
      </c>
      <c r="R604">
        <f>LEN($A604)-LEN(SUBSTITUTE($A604,R$1,""))</f>
        <v>0</v>
      </c>
      <c r="S604">
        <f>LEN($A604)-LEN(SUBSTITUTE($A604,S$1,""))</f>
        <v>0</v>
      </c>
      <c r="T604">
        <f>LEN($A604)-LEN(SUBSTITUTE($A604,T$1,""))</f>
        <v>0</v>
      </c>
      <c r="U604">
        <f>LEN($A604)-LEN(SUBSTITUTE($A604,U$1,""))</f>
        <v>1</v>
      </c>
      <c r="V604">
        <f>I604+1</f>
        <v>1</v>
      </c>
      <c r="W604">
        <f>J604+1</f>
        <v>2</v>
      </c>
      <c r="X604">
        <f>K604+1</f>
        <v>3</v>
      </c>
      <c r="Y604">
        <f>L604+1</f>
        <v>1</v>
      </c>
      <c r="Z604">
        <f>M604+1</f>
        <v>1</v>
      </c>
      <c r="AA604">
        <f>N604+1</f>
        <v>1</v>
      </c>
      <c r="AB604">
        <f>O604+1</f>
        <v>2</v>
      </c>
      <c r="AC604">
        <f>P604+1</f>
        <v>1</v>
      </c>
      <c r="AD604">
        <f>Q604+1</f>
        <v>1</v>
      </c>
      <c r="AE604">
        <f>R604+1</f>
        <v>1</v>
      </c>
      <c r="AF604">
        <f>S604+1</f>
        <v>1</v>
      </c>
      <c r="AG604">
        <f>T604+1</f>
        <v>1</v>
      </c>
      <c r="AH604">
        <f>U604+1</f>
        <v>2</v>
      </c>
      <c r="AI604">
        <f>PRODUCT(V604:AH604)</f>
        <v>24</v>
      </c>
      <c r="AJ604" t="b">
        <f>AI604=6</f>
        <v>0</v>
      </c>
      <c r="AK604" t="b">
        <f>AI604=10</f>
        <v>0</v>
      </c>
      <c r="AL604" t="b">
        <f>AI604=12</f>
        <v>0</v>
      </c>
      <c r="AM604" t="b">
        <f>AI604=16</f>
        <v>0</v>
      </c>
      <c r="AN604" t="b">
        <f>AI604=18</f>
        <v>0</v>
      </c>
      <c r="AO604" t="b">
        <f>AI604=24</f>
        <v>1</v>
      </c>
      <c r="AP604" t="b">
        <f>AI604=32</f>
        <v>0</v>
      </c>
      <c r="AQ604" t="str">
        <f>IF(AI604=6,"7",IF(AI604=10,"6",IF(AI604=12,"5",
IF(AI604=16,"4",IF(AI604=18,"3",IF(AI604=24,"2",IF(AI604=32,"1","0"))))))
)</f>
        <v>2</v>
      </c>
      <c r="AR604" t="str">
        <f>_xlfn.XLOOKUP(D604, $BF$1:$BR$1, $BF$2:$BR$2)</f>
        <v>13</v>
      </c>
      <c r="AS604" t="str">
        <f>_xlfn.XLOOKUP(E604, $BF$1:$BR$1, $BF$2:$BR$2)</f>
        <v>02</v>
      </c>
      <c r="AT604" t="str">
        <f>_xlfn.XLOOKUP(F604, $BF$1:$BR$1, $BF$2:$BR$2)</f>
        <v>08</v>
      </c>
      <c r="AU604" t="str">
        <f>_xlfn.XLOOKUP(G604, $BF$1:$BR$1, $BF$2:$BR$2)</f>
        <v>12</v>
      </c>
      <c r="AV604" t="str">
        <f>_xlfn.XLOOKUP(H604, $BF$1:$BR$1, $BF$2:$BR$2)</f>
        <v>12</v>
      </c>
      <c r="AW604">
        <f>VALUE(_xlfn.TEXTJOIN("", TRUE, AQ604:AV604))</f>
        <v>21302081212</v>
      </c>
      <c r="AX604">
        <v>21302081212</v>
      </c>
      <c r="AY604">
        <f t="shared" si="9"/>
        <v>398</v>
      </c>
      <c r="AZ604">
        <f>B604*AY604</f>
        <v>113828</v>
      </c>
    </row>
    <row r="605" spans="1:52" x14ac:dyDescent="0.25">
      <c r="A605" t="s">
        <v>337</v>
      </c>
      <c r="B605">
        <v>585</v>
      </c>
      <c r="C605" t="str">
        <f>TEXT(A605, "0")</f>
        <v>QA5JQ</v>
      </c>
      <c r="D605" t="str">
        <f>MID($C605, 1, 1)</f>
        <v>Q</v>
      </c>
      <c r="E605" t="str">
        <f>MID($C605, 2, 1)</f>
        <v>A</v>
      </c>
      <c r="F605" t="str">
        <f>MID($C605, 3, 1)</f>
        <v>5</v>
      </c>
      <c r="G605" t="str">
        <f>MID($C605, 4, 1)</f>
        <v>J</v>
      </c>
      <c r="H605" t="str">
        <f>MID($C605, 5, 1)</f>
        <v>Q</v>
      </c>
      <c r="I605">
        <f>LEN($A605)-LEN(SUBSTITUTE($A605,I$1,""))</f>
        <v>1</v>
      </c>
      <c r="J605">
        <f>LEN($A605)-LEN(SUBSTITUTE($A605,J$1,""))</f>
        <v>0</v>
      </c>
      <c r="K605">
        <f>LEN($A605)-LEN(SUBSTITUTE($A605,K$1,""))</f>
        <v>2</v>
      </c>
      <c r="L605">
        <f>LEN($A605)-LEN(SUBSTITUTE($A605,L$1,""))</f>
        <v>1</v>
      </c>
      <c r="M605">
        <f>LEN($A605)-LEN(SUBSTITUTE($A605,M$1,""))</f>
        <v>0</v>
      </c>
      <c r="N605">
        <f>LEN($A605)-LEN(SUBSTITUTE($A605,N$1,""))</f>
        <v>0</v>
      </c>
      <c r="O605">
        <f>LEN($A605)-LEN(SUBSTITUTE($A605,O$1,""))</f>
        <v>0</v>
      </c>
      <c r="P605">
        <f>LEN($A605)-LEN(SUBSTITUTE($A605,P$1,""))</f>
        <v>0</v>
      </c>
      <c r="Q605">
        <f>LEN($A605)-LEN(SUBSTITUTE($A605,Q$1,""))</f>
        <v>0</v>
      </c>
      <c r="R605">
        <f>LEN($A605)-LEN(SUBSTITUTE($A605,R$1,""))</f>
        <v>1</v>
      </c>
      <c r="S605">
        <f>LEN($A605)-LEN(SUBSTITUTE($A605,S$1,""))</f>
        <v>0</v>
      </c>
      <c r="T605">
        <f>LEN($A605)-LEN(SUBSTITUTE($A605,T$1,""))</f>
        <v>0</v>
      </c>
      <c r="U605">
        <f>LEN($A605)-LEN(SUBSTITUTE($A605,U$1,""))</f>
        <v>0</v>
      </c>
      <c r="V605">
        <f>I605+1</f>
        <v>2</v>
      </c>
      <c r="W605">
        <f>J605+1</f>
        <v>1</v>
      </c>
      <c r="X605">
        <f>K605+1</f>
        <v>3</v>
      </c>
      <c r="Y605">
        <f>L605+1</f>
        <v>2</v>
      </c>
      <c r="Z605">
        <f>M605+1</f>
        <v>1</v>
      </c>
      <c r="AA605">
        <f>N605+1</f>
        <v>1</v>
      </c>
      <c r="AB605">
        <f>O605+1</f>
        <v>1</v>
      </c>
      <c r="AC605">
        <f>P605+1</f>
        <v>1</v>
      </c>
      <c r="AD605">
        <f>Q605+1</f>
        <v>1</v>
      </c>
      <c r="AE605">
        <f>R605+1</f>
        <v>2</v>
      </c>
      <c r="AF605">
        <f>S605+1</f>
        <v>1</v>
      </c>
      <c r="AG605">
        <f>T605+1</f>
        <v>1</v>
      </c>
      <c r="AH605">
        <f>U605+1</f>
        <v>1</v>
      </c>
      <c r="AI605">
        <f>PRODUCT(V605:AH605)</f>
        <v>24</v>
      </c>
      <c r="AJ605" t="b">
        <f>AI605=6</f>
        <v>0</v>
      </c>
      <c r="AK605" t="b">
        <f>AI605=10</f>
        <v>0</v>
      </c>
      <c r="AL605" t="b">
        <f>AI605=12</f>
        <v>0</v>
      </c>
      <c r="AM605" t="b">
        <f>AI605=16</f>
        <v>0</v>
      </c>
      <c r="AN605" t="b">
        <f>AI605=18</f>
        <v>0</v>
      </c>
      <c r="AO605" t="b">
        <f>AI605=24</f>
        <v>1</v>
      </c>
      <c r="AP605" t="b">
        <f>AI605=32</f>
        <v>0</v>
      </c>
      <c r="AQ605" t="str">
        <f>IF(AI605=6,"7",IF(AI605=10,"6",IF(AI605=12,"5",
IF(AI605=16,"4",IF(AI605=18,"3",IF(AI605=24,"2",IF(AI605=32,"1","0"))))))
)</f>
        <v>2</v>
      </c>
      <c r="AR605" t="str">
        <f>_xlfn.XLOOKUP(D605, $BF$1:$BR$1, $BF$2:$BR$2)</f>
        <v>12</v>
      </c>
      <c r="AS605" t="str">
        <f>_xlfn.XLOOKUP(E605, $BF$1:$BR$1, $BF$2:$BR$2)</f>
        <v>14</v>
      </c>
      <c r="AT605" t="str">
        <f>_xlfn.XLOOKUP(F605, $BF$1:$BR$1, $BF$2:$BR$2)</f>
        <v>05</v>
      </c>
      <c r="AU605" t="str">
        <f>_xlfn.XLOOKUP(G605, $BF$1:$BR$1, $BF$2:$BR$2)</f>
        <v>11</v>
      </c>
      <c r="AV605" t="str">
        <f>_xlfn.XLOOKUP(H605, $BF$1:$BR$1, $BF$2:$BR$2)</f>
        <v>12</v>
      </c>
      <c r="AW605">
        <f>VALUE(_xlfn.TEXTJOIN("", TRUE, AQ605:AV605))</f>
        <v>21214051112</v>
      </c>
      <c r="AX605">
        <v>21214051112</v>
      </c>
      <c r="AY605">
        <f t="shared" si="9"/>
        <v>397</v>
      </c>
      <c r="AZ605">
        <f>B605*AY605</f>
        <v>232245</v>
      </c>
    </row>
    <row r="606" spans="1:52" x14ac:dyDescent="0.25">
      <c r="A606" t="s">
        <v>719</v>
      </c>
      <c r="B606">
        <v>838</v>
      </c>
      <c r="C606" t="str">
        <f>TEXT(A606, "0")</f>
        <v>QK99J</v>
      </c>
      <c r="D606" t="str">
        <f>MID($C606, 1, 1)</f>
        <v>Q</v>
      </c>
      <c r="E606" t="str">
        <f>MID($C606, 2, 1)</f>
        <v>K</v>
      </c>
      <c r="F606" t="str">
        <f>MID($C606, 3, 1)</f>
        <v>9</v>
      </c>
      <c r="G606" t="str">
        <f>MID($C606, 4, 1)</f>
        <v>9</v>
      </c>
      <c r="H606" t="str">
        <f>MID($C606, 5, 1)</f>
        <v>J</v>
      </c>
      <c r="I606">
        <f>LEN($A606)-LEN(SUBSTITUTE($A606,I$1,""))</f>
        <v>0</v>
      </c>
      <c r="J606">
        <f>LEN($A606)-LEN(SUBSTITUTE($A606,J$1,""))</f>
        <v>1</v>
      </c>
      <c r="K606">
        <f>LEN($A606)-LEN(SUBSTITUTE($A606,K$1,""))</f>
        <v>1</v>
      </c>
      <c r="L606">
        <f>LEN($A606)-LEN(SUBSTITUTE($A606,L$1,""))</f>
        <v>1</v>
      </c>
      <c r="M606">
        <f>LEN($A606)-LEN(SUBSTITUTE($A606,M$1,""))</f>
        <v>0</v>
      </c>
      <c r="N606">
        <f>LEN($A606)-LEN(SUBSTITUTE($A606,N$1,""))</f>
        <v>2</v>
      </c>
      <c r="O606">
        <f>LEN($A606)-LEN(SUBSTITUTE($A606,O$1,""))</f>
        <v>0</v>
      </c>
      <c r="P606">
        <f>LEN($A606)-LEN(SUBSTITUTE($A606,P$1,""))</f>
        <v>0</v>
      </c>
      <c r="Q606">
        <f>LEN($A606)-LEN(SUBSTITUTE($A606,Q$1,""))</f>
        <v>0</v>
      </c>
      <c r="R606">
        <f>LEN($A606)-LEN(SUBSTITUTE($A606,R$1,""))</f>
        <v>0</v>
      </c>
      <c r="S606">
        <f>LEN($A606)-LEN(SUBSTITUTE($A606,S$1,""))</f>
        <v>0</v>
      </c>
      <c r="T606">
        <f>LEN($A606)-LEN(SUBSTITUTE($A606,T$1,""))</f>
        <v>0</v>
      </c>
      <c r="U606">
        <f>LEN($A606)-LEN(SUBSTITUTE($A606,U$1,""))</f>
        <v>0</v>
      </c>
      <c r="V606">
        <f>I606+1</f>
        <v>1</v>
      </c>
      <c r="W606">
        <f>J606+1</f>
        <v>2</v>
      </c>
      <c r="X606">
        <f>K606+1</f>
        <v>2</v>
      </c>
      <c r="Y606">
        <f>L606+1</f>
        <v>2</v>
      </c>
      <c r="Z606">
        <f>M606+1</f>
        <v>1</v>
      </c>
      <c r="AA606">
        <f>N606+1</f>
        <v>3</v>
      </c>
      <c r="AB606">
        <f>O606+1</f>
        <v>1</v>
      </c>
      <c r="AC606">
        <f>P606+1</f>
        <v>1</v>
      </c>
      <c r="AD606">
        <f>Q606+1</f>
        <v>1</v>
      </c>
      <c r="AE606">
        <f>R606+1</f>
        <v>1</v>
      </c>
      <c r="AF606">
        <f>S606+1</f>
        <v>1</v>
      </c>
      <c r="AG606">
        <f>T606+1</f>
        <v>1</v>
      </c>
      <c r="AH606">
        <f>U606+1</f>
        <v>1</v>
      </c>
      <c r="AI606">
        <f>PRODUCT(V606:AH606)</f>
        <v>24</v>
      </c>
      <c r="AJ606" t="b">
        <f>AI606=6</f>
        <v>0</v>
      </c>
      <c r="AK606" t="b">
        <f>AI606=10</f>
        <v>0</v>
      </c>
      <c r="AL606" t="b">
        <f>AI606=12</f>
        <v>0</v>
      </c>
      <c r="AM606" t="b">
        <f>AI606=16</f>
        <v>0</v>
      </c>
      <c r="AN606" t="b">
        <f>AI606=18</f>
        <v>0</v>
      </c>
      <c r="AO606" t="b">
        <f>AI606=24</f>
        <v>1</v>
      </c>
      <c r="AP606" t="b">
        <f>AI606=32</f>
        <v>0</v>
      </c>
      <c r="AQ606" t="str">
        <f>IF(AI606=6,"7",IF(AI606=10,"6",IF(AI606=12,"5",
IF(AI606=16,"4",IF(AI606=18,"3",IF(AI606=24,"2",IF(AI606=32,"1","0"))))))
)</f>
        <v>2</v>
      </c>
      <c r="AR606" t="str">
        <f>_xlfn.XLOOKUP(D606, $BF$1:$BR$1, $BF$2:$BR$2)</f>
        <v>12</v>
      </c>
      <c r="AS606" t="str">
        <f>_xlfn.XLOOKUP(E606, $BF$1:$BR$1, $BF$2:$BR$2)</f>
        <v>13</v>
      </c>
      <c r="AT606" t="str">
        <f>_xlfn.XLOOKUP(F606, $BF$1:$BR$1, $BF$2:$BR$2)</f>
        <v>09</v>
      </c>
      <c r="AU606" t="str">
        <f>_xlfn.XLOOKUP(G606, $BF$1:$BR$1, $BF$2:$BR$2)</f>
        <v>09</v>
      </c>
      <c r="AV606" t="str">
        <f>_xlfn.XLOOKUP(H606, $BF$1:$BR$1, $BF$2:$BR$2)</f>
        <v>11</v>
      </c>
      <c r="AW606">
        <f>VALUE(_xlfn.TEXTJOIN("", TRUE, AQ606:AV606))</f>
        <v>21213090911</v>
      </c>
      <c r="AX606">
        <v>21213090911</v>
      </c>
      <c r="AY606">
        <f t="shared" si="9"/>
        <v>396</v>
      </c>
      <c r="AZ606">
        <f>B606*AY606</f>
        <v>331848</v>
      </c>
    </row>
    <row r="607" spans="1:52" x14ac:dyDescent="0.25">
      <c r="A607" t="s">
        <v>768</v>
      </c>
      <c r="B607">
        <v>524</v>
      </c>
      <c r="C607" t="str">
        <f>TEXT(A607, "0")</f>
        <v>QQ62T</v>
      </c>
      <c r="D607" t="str">
        <f>MID($C607, 1, 1)</f>
        <v>Q</v>
      </c>
      <c r="E607" t="str">
        <f>MID($C607, 2, 1)</f>
        <v>Q</v>
      </c>
      <c r="F607" t="str">
        <f>MID($C607, 3, 1)</f>
        <v>6</v>
      </c>
      <c r="G607" t="str">
        <f>MID($C607, 4, 1)</f>
        <v>2</v>
      </c>
      <c r="H607" t="str">
        <f>MID($C607, 5, 1)</f>
        <v>T</v>
      </c>
      <c r="I607">
        <f>LEN($A607)-LEN(SUBSTITUTE($A607,I$1,""))</f>
        <v>0</v>
      </c>
      <c r="J607">
        <f>LEN($A607)-LEN(SUBSTITUTE($A607,J$1,""))</f>
        <v>0</v>
      </c>
      <c r="K607">
        <f>LEN($A607)-LEN(SUBSTITUTE($A607,K$1,""))</f>
        <v>2</v>
      </c>
      <c r="L607">
        <f>LEN($A607)-LEN(SUBSTITUTE($A607,L$1,""))</f>
        <v>0</v>
      </c>
      <c r="M607">
        <f>LEN($A607)-LEN(SUBSTITUTE($A607,M$1,""))</f>
        <v>1</v>
      </c>
      <c r="N607">
        <f>LEN($A607)-LEN(SUBSTITUTE($A607,N$1,""))</f>
        <v>0</v>
      </c>
      <c r="O607">
        <f>LEN($A607)-LEN(SUBSTITUTE($A607,O$1,""))</f>
        <v>0</v>
      </c>
      <c r="P607">
        <f>LEN($A607)-LEN(SUBSTITUTE($A607,P$1,""))</f>
        <v>0</v>
      </c>
      <c r="Q607">
        <f>LEN($A607)-LEN(SUBSTITUTE($A607,Q$1,""))</f>
        <v>1</v>
      </c>
      <c r="R607">
        <f>LEN($A607)-LEN(SUBSTITUTE($A607,R$1,""))</f>
        <v>0</v>
      </c>
      <c r="S607">
        <f>LEN($A607)-LEN(SUBSTITUTE($A607,S$1,""))</f>
        <v>0</v>
      </c>
      <c r="T607">
        <f>LEN($A607)-LEN(SUBSTITUTE($A607,T$1,""))</f>
        <v>0</v>
      </c>
      <c r="U607">
        <f>LEN($A607)-LEN(SUBSTITUTE($A607,U$1,""))</f>
        <v>1</v>
      </c>
      <c r="V607">
        <f>I607+1</f>
        <v>1</v>
      </c>
      <c r="W607">
        <f>J607+1</f>
        <v>1</v>
      </c>
      <c r="X607">
        <f>K607+1</f>
        <v>3</v>
      </c>
      <c r="Y607">
        <f>L607+1</f>
        <v>1</v>
      </c>
      <c r="Z607">
        <f>M607+1</f>
        <v>2</v>
      </c>
      <c r="AA607">
        <f>N607+1</f>
        <v>1</v>
      </c>
      <c r="AB607">
        <f>O607+1</f>
        <v>1</v>
      </c>
      <c r="AC607">
        <f>P607+1</f>
        <v>1</v>
      </c>
      <c r="AD607">
        <f>Q607+1</f>
        <v>2</v>
      </c>
      <c r="AE607">
        <f>R607+1</f>
        <v>1</v>
      </c>
      <c r="AF607">
        <f>S607+1</f>
        <v>1</v>
      </c>
      <c r="AG607">
        <f>T607+1</f>
        <v>1</v>
      </c>
      <c r="AH607">
        <f>U607+1</f>
        <v>2</v>
      </c>
      <c r="AI607">
        <f>PRODUCT(V607:AH607)</f>
        <v>24</v>
      </c>
      <c r="AJ607" t="b">
        <f>AI607=6</f>
        <v>0</v>
      </c>
      <c r="AK607" t="b">
        <f>AI607=10</f>
        <v>0</v>
      </c>
      <c r="AL607" t="b">
        <f>AI607=12</f>
        <v>0</v>
      </c>
      <c r="AM607" t="b">
        <f>AI607=16</f>
        <v>0</v>
      </c>
      <c r="AN607" t="b">
        <f>AI607=18</f>
        <v>0</v>
      </c>
      <c r="AO607" t="b">
        <f>AI607=24</f>
        <v>1</v>
      </c>
      <c r="AP607" t="b">
        <f>AI607=32</f>
        <v>0</v>
      </c>
      <c r="AQ607" t="str">
        <f>IF(AI607=6,"7",IF(AI607=10,"6",IF(AI607=12,"5",
IF(AI607=16,"4",IF(AI607=18,"3",IF(AI607=24,"2",IF(AI607=32,"1","0"))))))
)</f>
        <v>2</v>
      </c>
      <c r="AR607" t="str">
        <f>_xlfn.XLOOKUP(D607, $BF$1:$BR$1, $BF$2:$BR$2)</f>
        <v>12</v>
      </c>
      <c r="AS607" t="str">
        <f>_xlfn.XLOOKUP(E607, $BF$1:$BR$1, $BF$2:$BR$2)</f>
        <v>12</v>
      </c>
      <c r="AT607" t="str">
        <f>_xlfn.XLOOKUP(F607, $BF$1:$BR$1, $BF$2:$BR$2)</f>
        <v>06</v>
      </c>
      <c r="AU607" t="str">
        <f>_xlfn.XLOOKUP(G607, $BF$1:$BR$1, $BF$2:$BR$2)</f>
        <v>02</v>
      </c>
      <c r="AV607" t="str">
        <f>_xlfn.XLOOKUP(H607, $BF$1:$BR$1, $BF$2:$BR$2)</f>
        <v>10</v>
      </c>
      <c r="AW607">
        <f>VALUE(_xlfn.TEXTJOIN("", TRUE, AQ607:AV607))</f>
        <v>21212060210</v>
      </c>
      <c r="AX607">
        <v>21212060210</v>
      </c>
      <c r="AY607">
        <f t="shared" si="9"/>
        <v>395</v>
      </c>
      <c r="AZ607">
        <f>B607*AY607</f>
        <v>206980</v>
      </c>
    </row>
    <row r="608" spans="1:52" x14ac:dyDescent="0.25">
      <c r="A608" t="s">
        <v>282</v>
      </c>
      <c r="B608">
        <v>427</v>
      </c>
      <c r="C608" t="str">
        <f>TEXT(A608, "0")</f>
        <v>QQ524</v>
      </c>
      <c r="D608" t="str">
        <f>MID($C608, 1, 1)</f>
        <v>Q</v>
      </c>
      <c r="E608" t="str">
        <f>MID($C608, 2, 1)</f>
        <v>Q</v>
      </c>
      <c r="F608" t="str">
        <f>MID($C608, 3, 1)</f>
        <v>5</v>
      </c>
      <c r="G608" t="str">
        <f>MID($C608, 4, 1)</f>
        <v>2</v>
      </c>
      <c r="H608" t="str">
        <f>MID($C608, 5, 1)</f>
        <v>4</v>
      </c>
      <c r="I608">
        <f>LEN($A608)-LEN(SUBSTITUTE($A608,I$1,""))</f>
        <v>0</v>
      </c>
      <c r="J608">
        <f>LEN($A608)-LEN(SUBSTITUTE($A608,J$1,""))</f>
        <v>0</v>
      </c>
      <c r="K608">
        <f>LEN($A608)-LEN(SUBSTITUTE($A608,K$1,""))</f>
        <v>2</v>
      </c>
      <c r="L608">
        <f>LEN($A608)-LEN(SUBSTITUTE($A608,L$1,""))</f>
        <v>0</v>
      </c>
      <c r="M608">
        <f>LEN($A608)-LEN(SUBSTITUTE($A608,M$1,""))</f>
        <v>0</v>
      </c>
      <c r="N608">
        <f>LEN($A608)-LEN(SUBSTITUTE($A608,N$1,""))</f>
        <v>0</v>
      </c>
      <c r="O608">
        <f>LEN($A608)-LEN(SUBSTITUTE($A608,O$1,""))</f>
        <v>0</v>
      </c>
      <c r="P608">
        <f>LEN($A608)-LEN(SUBSTITUTE($A608,P$1,""))</f>
        <v>0</v>
      </c>
      <c r="Q608">
        <f>LEN($A608)-LEN(SUBSTITUTE($A608,Q$1,""))</f>
        <v>0</v>
      </c>
      <c r="R608">
        <f>LEN($A608)-LEN(SUBSTITUTE($A608,R$1,""))</f>
        <v>1</v>
      </c>
      <c r="S608">
        <f>LEN($A608)-LEN(SUBSTITUTE($A608,S$1,""))</f>
        <v>1</v>
      </c>
      <c r="T608">
        <f>LEN($A608)-LEN(SUBSTITUTE($A608,T$1,""))</f>
        <v>0</v>
      </c>
      <c r="U608">
        <f>LEN($A608)-LEN(SUBSTITUTE($A608,U$1,""))</f>
        <v>1</v>
      </c>
      <c r="V608">
        <f>I608+1</f>
        <v>1</v>
      </c>
      <c r="W608">
        <f>J608+1</f>
        <v>1</v>
      </c>
      <c r="X608">
        <f>K608+1</f>
        <v>3</v>
      </c>
      <c r="Y608">
        <f>L608+1</f>
        <v>1</v>
      </c>
      <c r="Z608">
        <f>M608+1</f>
        <v>1</v>
      </c>
      <c r="AA608">
        <f>N608+1</f>
        <v>1</v>
      </c>
      <c r="AB608">
        <f>O608+1</f>
        <v>1</v>
      </c>
      <c r="AC608">
        <f>P608+1</f>
        <v>1</v>
      </c>
      <c r="AD608">
        <f>Q608+1</f>
        <v>1</v>
      </c>
      <c r="AE608">
        <f>R608+1</f>
        <v>2</v>
      </c>
      <c r="AF608">
        <f>S608+1</f>
        <v>2</v>
      </c>
      <c r="AG608">
        <f>T608+1</f>
        <v>1</v>
      </c>
      <c r="AH608">
        <f>U608+1</f>
        <v>2</v>
      </c>
      <c r="AI608">
        <f>PRODUCT(V608:AH608)</f>
        <v>24</v>
      </c>
      <c r="AJ608" t="b">
        <f>AI608=6</f>
        <v>0</v>
      </c>
      <c r="AK608" t="b">
        <f>AI608=10</f>
        <v>0</v>
      </c>
      <c r="AL608" t="b">
        <f>AI608=12</f>
        <v>0</v>
      </c>
      <c r="AM608" t="b">
        <f>AI608=16</f>
        <v>0</v>
      </c>
      <c r="AN608" t="b">
        <f>AI608=18</f>
        <v>0</v>
      </c>
      <c r="AO608" t="b">
        <f>AI608=24</f>
        <v>1</v>
      </c>
      <c r="AP608" t="b">
        <f>AI608=32</f>
        <v>0</v>
      </c>
      <c r="AQ608" t="str">
        <f>IF(AI608=6,"7",IF(AI608=10,"6",IF(AI608=12,"5",
IF(AI608=16,"4",IF(AI608=18,"3",IF(AI608=24,"2",IF(AI608=32,"1","0"))))))
)</f>
        <v>2</v>
      </c>
      <c r="AR608" t="str">
        <f>_xlfn.XLOOKUP(D608, $BF$1:$BR$1, $BF$2:$BR$2)</f>
        <v>12</v>
      </c>
      <c r="AS608" t="str">
        <f>_xlfn.XLOOKUP(E608, $BF$1:$BR$1, $BF$2:$BR$2)</f>
        <v>12</v>
      </c>
      <c r="AT608" t="str">
        <f>_xlfn.XLOOKUP(F608, $BF$1:$BR$1, $BF$2:$BR$2)</f>
        <v>05</v>
      </c>
      <c r="AU608" t="str">
        <f>_xlfn.XLOOKUP(G608, $BF$1:$BR$1, $BF$2:$BR$2)</f>
        <v>02</v>
      </c>
      <c r="AV608" t="str">
        <f>_xlfn.XLOOKUP(H608, $BF$1:$BR$1, $BF$2:$BR$2)</f>
        <v>04</v>
      </c>
      <c r="AW608">
        <f>VALUE(_xlfn.TEXTJOIN("", TRUE, AQ608:AV608))</f>
        <v>21212050204</v>
      </c>
      <c r="AX608">
        <v>21212050204</v>
      </c>
      <c r="AY608">
        <f t="shared" si="9"/>
        <v>394</v>
      </c>
      <c r="AZ608">
        <f>B608*AY608</f>
        <v>168238</v>
      </c>
    </row>
    <row r="609" spans="1:52" x14ac:dyDescent="0.25">
      <c r="A609" t="s">
        <v>468</v>
      </c>
      <c r="B609">
        <v>449</v>
      </c>
      <c r="C609" t="str">
        <f>TEXT(A609, "0")</f>
        <v>QQ432</v>
      </c>
      <c r="D609" t="str">
        <f>MID($C609, 1, 1)</f>
        <v>Q</v>
      </c>
      <c r="E609" t="str">
        <f>MID($C609, 2, 1)</f>
        <v>Q</v>
      </c>
      <c r="F609" t="str">
        <f>MID($C609, 3, 1)</f>
        <v>4</v>
      </c>
      <c r="G609" t="str">
        <f>MID($C609, 4, 1)</f>
        <v>3</v>
      </c>
      <c r="H609" t="str">
        <f>MID($C609, 5, 1)</f>
        <v>2</v>
      </c>
      <c r="I609">
        <f>LEN($A609)-LEN(SUBSTITUTE($A609,I$1,""))</f>
        <v>0</v>
      </c>
      <c r="J609">
        <f>LEN($A609)-LEN(SUBSTITUTE($A609,J$1,""))</f>
        <v>0</v>
      </c>
      <c r="K609">
        <f>LEN($A609)-LEN(SUBSTITUTE($A609,K$1,""))</f>
        <v>2</v>
      </c>
      <c r="L609">
        <f>LEN($A609)-LEN(SUBSTITUTE($A609,L$1,""))</f>
        <v>0</v>
      </c>
      <c r="M609">
        <f>LEN($A609)-LEN(SUBSTITUTE($A609,M$1,""))</f>
        <v>0</v>
      </c>
      <c r="N609">
        <f>LEN($A609)-LEN(SUBSTITUTE($A609,N$1,""))</f>
        <v>0</v>
      </c>
      <c r="O609">
        <f>LEN($A609)-LEN(SUBSTITUTE($A609,O$1,""))</f>
        <v>0</v>
      </c>
      <c r="P609">
        <f>LEN($A609)-LEN(SUBSTITUTE($A609,P$1,""))</f>
        <v>0</v>
      </c>
      <c r="Q609">
        <f>LEN($A609)-LEN(SUBSTITUTE($A609,Q$1,""))</f>
        <v>0</v>
      </c>
      <c r="R609">
        <f>LEN($A609)-LEN(SUBSTITUTE($A609,R$1,""))</f>
        <v>0</v>
      </c>
      <c r="S609">
        <f>LEN($A609)-LEN(SUBSTITUTE($A609,S$1,""))</f>
        <v>1</v>
      </c>
      <c r="T609">
        <f>LEN($A609)-LEN(SUBSTITUTE($A609,T$1,""))</f>
        <v>1</v>
      </c>
      <c r="U609">
        <f>LEN($A609)-LEN(SUBSTITUTE($A609,U$1,""))</f>
        <v>1</v>
      </c>
      <c r="V609">
        <f>I609+1</f>
        <v>1</v>
      </c>
      <c r="W609">
        <f>J609+1</f>
        <v>1</v>
      </c>
      <c r="X609">
        <f>K609+1</f>
        <v>3</v>
      </c>
      <c r="Y609">
        <f>L609+1</f>
        <v>1</v>
      </c>
      <c r="Z609">
        <f>M609+1</f>
        <v>1</v>
      </c>
      <c r="AA609">
        <f>N609+1</f>
        <v>1</v>
      </c>
      <c r="AB609">
        <f>O609+1</f>
        <v>1</v>
      </c>
      <c r="AC609">
        <f>P609+1</f>
        <v>1</v>
      </c>
      <c r="AD609">
        <f>Q609+1</f>
        <v>1</v>
      </c>
      <c r="AE609">
        <f>R609+1</f>
        <v>1</v>
      </c>
      <c r="AF609">
        <f>S609+1</f>
        <v>2</v>
      </c>
      <c r="AG609">
        <f>T609+1</f>
        <v>2</v>
      </c>
      <c r="AH609">
        <f>U609+1</f>
        <v>2</v>
      </c>
      <c r="AI609">
        <f>PRODUCT(V609:AH609)</f>
        <v>24</v>
      </c>
      <c r="AJ609" t="b">
        <f>AI609=6</f>
        <v>0</v>
      </c>
      <c r="AK609" t="b">
        <f>AI609=10</f>
        <v>0</v>
      </c>
      <c r="AL609" t="b">
        <f>AI609=12</f>
        <v>0</v>
      </c>
      <c r="AM609" t="b">
        <f>AI609=16</f>
        <v>0</v>
      </c>
      <c r="AN609" t="b">
        <f>AI609=18</f>
        <v>0</v>
      </c>
      <c r="AO609" t="b">
        <f>AI609=24</f>
        <v>1</v>
      </c>
      <c r="AP609" t="b">
        <f>AI609=32</f>
        <v>0</v>
      </c>
      <c r="AQ609" t="str">
        <f>IF(AI609=6,"7",IF(AI609=10,"6",IF(AI609=12,"5",
IF(AI609=16,"4",IF(AI609=18,"3",IF(AI609=24,"2",IF(AI609=32,"1","0"))))))
)</f>
        <v>2</v>
      </c>
      <c r="AR609" t="str">
        <f>_xlfn.XLOOKUP(D609, $BF$1:$BR$1, $BF$2:$BR$2)</f>
        <v>12</v>
      </c>
      <c r="AS609" t="str">
        <f>_xlfn.XLOOKUP(E609, $BF$1:$BR$1, $BF$2:$BR$2)</f>
        <v>12</v>
      </c>
      <c r="AT609" t="str">
        <f>_xlfn.XLOOKUP(F609, $BF$1:$BR$1, $BF$2:$BR$2)</f>
        <v>04</v>
      </c>
      <c r="AU609" t="str">
        <f>_xlfn.XLOOKUP(G609, $BF$1:$BR$1, $BF$2:$BR$2)</f>
        <v>03</v>
      </c>
      <c r="AV609" t="str">
        <f>_xlfn.XLOOKUP(H609, $BF$1:$BR$1, $BF$2:$BR$2)</f>
        <v>02</v>
      </c>
      <c r="AW609">
        <f>VALUE(_xlfn.TEXTJOIN("", TRUE, AQ609:AV609))</f>
        <v>21212040302</v>
      </c>
      <c r="AX609">
        <v>21212040302</v>
      </c>
      <c r="AY609">
        <f t="shared" si="9"/>
        <v>393</v>
      </c>
      <c r="AZ609">
        <f>B609*AY609</f>
        <v>176457</v>
      </c>
    </row>
    <row r="610" spans="1:52" x14ac:dyDescent="0.25">
      <c r="A610" t="s">
        <v>390</v>
      </c>
      <c r="B610">
        <v>106</v>
      </c>
      <c r="C610" t="str">
        <f>TEXT(A610, "0")</f>
        <v>QJ272</v>
      </c>
      <c r="D610" t="str">
        <f>MID($C610, 1, 1)</f>
        <v>Q</v>
      </c>
      <c r="E610" t="str">
        <f>MID($C610, 2, 1)</f>
        <v>J</v>
      </c>
      <c r="F610" t="str">
        <f>MID($C610, 3, 1)</f>
        <v>2</v>
      </c>
      <c r="G610" t="str">
        <f>MID($C610, 4, 1)</f>
        <v>7</v>
      </c>
      <c r="H610" t="str">
        <f>MID($C610, 5, 1)</f>
        <v>2</v>
      </c>
      <c r="I610">
        <f>LEN($A610)-LEN(SUBSTITUTE($A610,I$1,""))</f>
        <v>0</v>
      </c>
      <c r="J610">
        <f>LEN($A610)-LEN(SUBSTITUTE($A610,J$1,""))</f>
        <v>0</v>
      </c>
      <c r="K610">
        <f>LEN($A610)-LEN(SUBSTITUTE($A610,K$1,""))</f>
        <v>1</v>
      </c>
      <c r="L610">
        <f>LEN($A610)-LEN(SUBSTITUTE($A610,L$1,""))</f>
        <v>1</v>
      </c>
      <c r="M610">
        <f>LEN($A610)-LEN(SUBSTITUTE($A610,M$1,""))</f>
        <v>0</v>
      </c>
      <c r="N610">
        <f>LEN($A610)-LEN(SUBSTITUTE($A610,N$1,""))</f>
        <v>0</v>
      </c>
      <c r="O610">
        <f>LEN($A610)-LEN(SUBSTITUTE($A610,O$1,""))</f>
        <v>0</v>
      </c>
      <c r="P610">
        <f>LEN($A610)-LEN(SUBSTITUTE($A610,P$1,""))</f>
        <v>1</v>
      </c>
      <c r="Q610">
        <f>LEN($A610)-LEN(SUBSTITUTE($A610,Q$1,""))</f>
        <v>0</v>
      </c>
      <c r="R610">
        <f>LEN($A610)-LEN(SUBSTITUTE($A610,R$1,""))</f>
        <v>0</v>
      </c>
      <c r="S610">
        <f>LEN($A610)-LEN(SUBSTITUTE($A610,S$1,""))</f>
        <v>0</v>
      </c>
      <c r="T610">
        <f>LEN($A610)-LEN(SUBSTITUTE($A610,T$1,""))</f>
        <v>0</v>
      </c>
      <c r="U610">
        <f>LEN($A610)-LEN(SUBSTITUTE($A610,U$1,""))</f>
        <v>2</v>
      </c>
      <c r="V610">
        <f>I610+1</f>
        <v>1</v>
      </c>
      <c r="W610">
        <f>J610+1</f>
        <v>1</v>
      </c>
      <c r="X610">
        <f>K610+1</f>
        <v>2</v>
      </c>
      <c r="Y610">
        <f>L610+1</f>
        <v>2</v>
      </c>
      <c r="Z610">
        <f>M610+1</f>
        <v>1</v>
      </c>
      <c r="AA610">
        <f>N610+1</f>
        <v>1</v>
      </c>
      <c r="AB610">
        <f>O610+1</f>
        <v>1</v>
      </c>
      <c r="AC610">
        <f>P610+1</f>
        <v>2</v>
      </c>
      <c r="AD610">
        <f>Q610+1</f>
        <v>1</v>
      </c>
      <c r="AE610">
        <f>R610+1</f>
        <v>1</v>
      </c>
      <c r="AF610">
        <f>S610+1</f>
        <v>1</v>
      </c>
      <c r="AG610">
        <f>T610+1</f>
        <v>1</v>
      </c>
      <c r="AH610">
        <f>U610+1</f>
        <v>3</v>
      </c>
      <c r="AI610">
        <f>PRODUCT(V610:AH610)</f>
        <v>24</v>
      </c>
      <c r="AJ610" t="b">
        <f>AI610=6</f>
        <v>0</v>
      </c>
      <c r="AK610" t="b">
        <f>AI610=10</f>
        <v>0</v>
      </c>
      <c r="AL610" t="b">
        <f>AI610=12</f>
        <v>0</v>
      </c>
      <c r="AM610" t="b">
        <f>AI610=16</f>
        <v>0</v>
      </c>
      <c r="AN610" t="b">
        <f>AI610=18</f>
        <v>0</v>
      </c>
      <c r="AO610" t="b">
        <f>AI610=24</f>
        <v>1</v>
      </c>
      <c r="AP610" t="b">
        <f>AI610=32</f>
        <v>0</v>
      </c>
      <c r="AQ610" t="str">
        <f>IF(AI610=6,"7",IF(AI610=10,"6",IF(AI610=12,"5",
IF(AI610=16,"4",IF(AI610=18,"3",IF(AI610=24,"2",IF(AI610=32,"1","0"))))))
)</f>
        <v>2</v>
      </c>
      <c r="AR610" t="str">
        <f>_xlfn.XLOOKUP(D610, $BF$1:$BR$1, $BF$2:$BR$2)</f>
        <v>12</v>
      </c>
      <c r="AS610" t="str">
        <f>_xlfn.XLOOKUP(E610, $BF$1:$BR$1, $BF$2:$BR$2)</f>
        <v>11</v>
      </c>
      <c r="AT610" t="str">
        <f>_xlfn.XLOOKUP(F610, $BF$1:$BR$1, $BF$2:$BR$2)</f>
        <v>02</v>
      </c>
      <c r="AU610" t="str">
        <f>_xlfn.XLOOKUP(G610, $BF$1:$BR$1, $BF$2:$BR$2)</f>
        <v>07</v>
      </c>
      <c r="AV610" t="str">
        <f>_xlfn.XLOOKUP(H610, $BF$1:$BR$1, $BF$2:$BR$2)</f>
        <v>02</v>
      </c>
      <c r="AW610">
        <f>VALUE(_xlfn.TEXTJOIN("", TRUE, AQ610:AV610))</f>
        <v>21211020702</v>
      </c>
      <c r="AX610">
        <v>21211020702</v>
      </c>
      <c r="AY610">
        <f t="shared" si="9"/>
        <v>392</v>
      </c>
      <c r="AZ610">
        <f>B610*AY610</f>
        <v>41552</v>
      </c>
    </row>
    <row r="611" spans="1:52" x14ac:dyDescent="0.25">
      <c r="A611" t="s">
        <v>210</v>
      </c>
      <c r="B611">
        <v>102</v>
      </c>
      <c r="C611" t="str">
        <f>TEXT(A611, "0")</f>
        <v>Q87KK</v>
      </c>
      <c r="D611" t="str">
        <f>MID($C611, 1, 1)</f>
        <v>Q</v>
      </c>
      <c r="E611" t="str">
        <f>MID($C611, 2, 1)</f>
        <v>8</v>
      </c>
      <c r="F611" t="str">
        <f>MID($C611, 3, 1)</f>
        <v>7</v>
      </c>
      <c r="G611" t="str">
        <f>MID($C611, 4, 1)</f>
        <v>K</v>
      </c>
      <c r="H611" t="str">
        <f>MID($C611, 5, 1)</f>
        <v>K</v>
      </c>
      <c r="I611">
        <f>LEN($A611)-LEN(SUBSTITUTE($A611,I$1,""))</f>
        <v>0</v>
      </c>
      <c r="J611">
        <f>LEN($A611)-LEN(SUBSTITUTE($A611,J$1,""))</f>
        <v>2</v>
      </c>
      <c r="K611">
        <f>LEN($A611)-LEN(SUBSTITUTE($A611,K$1,""))</f>
        <v>1</v>
      </c>
      <c r="L611">
        <f>LEN($A611)-LEN(SUBSTITUTE($A611,L$1,""))</f>
        <v>0</v>
      </c>
      <c r="M611">
        <f>LEN($A611)-LEN(SUBSTITUTE($A611,M$1,""))</f>
        <v>0</v>
      </c>
      <c r="N611">
        <f>LEN($A611)-LEN(SUBSTITUTE($A611,N$1,""))</f>
        <v>0</v>
      </c>
      <c r="O611">
        <f>LEN($A611)-LEN(SUBSTITUTE($A611,O$1,""))</f>
        <v>1</v>
      </c>
      <c r="P611">
        <f>LEN($A611)-LEN(SUBSTITUTE($A611,P$1,""))</f>
        <v>1</v>
      </c>
      <c r="Q611">
        <f>LEN($A611)-LEN(SUBSTITUTE($A611,Q$1,""))</f>
        <v>0</v>
      </c>
      <c r="R611">
        <f>LEN($A611)-LEN(SUBSTITUTE($A611,R$1,""))</f>
        <v>0</v>
      </c>
      <c r="S611">
        <f>LEN($A611)-LEN(SUBSTITUTE($A611,S$1,""))</f>
        <v>0</v>
      </c>
      <c r="T611">
        <f>LEN($A611)-LEN(SUBSTITUTE($A611,T$1,""))</f>
        <v>0</v>
      </c>
      <c r="U611">
        <f>LEN($A611)-LEN(SUBSTITUTE($A611,U$1,""))</f>
        <v>0</v>
      </c>
      <c r="V611">
        <f>I611+1</f>
        <v>1</v>
      </c>
      <c r="W611">
        <f>J611+1</f>
        <v>3</v>
      </c>
      <c r="X611">
        <f>K611+1</f>
        <v>2</v>
      </c>
      <c r="Y611">
        <f>L611+1</f>
        <v>1</v>
      </c>
      <c r="Z611">
        <f>M611+1</f>
        <v>1</v>
      </c>
      <c r="AA611">
        <f>N611+1</f>
        <v>1</v>
      </c>
      <c r="AB611">
        <f>O611+1</f>
        <v>2</v>
      </c>
      <c r="AC611">
        <f>P611+1</f>
        <v>2</v>
      </c>
      <c r="AD611">
        <f>Q611+1</f>
        <v>1</v>
      </c>
      <c r="AE611">
        <f>R611+1</f>
        <v>1</v>
      </c>
      <c r="AF611">
        <f>S611+1</f>
        <v>1</v>
      </c>
      <c r="AG611">
        <f>T611+1</f>
        <v>1</v>
      </c>
      <c r="AH611">
        <f>U611+1</f>
        <v>1</v>
      </c>
      <c r="AI611">
        <f>PRODUCT(V611:AH611)</f>
        <v>24</v>
      </c>
      <c r="AJ611" t="b">
        <f>AI611=6</f>
        <v>0</v>
      </c>
      <c r="AK611" t="b">
        <f>AI611=10</f>
        <v>0</v>
      </c>
      <c r="AL611" t="b">
        <f>AI611=12</f>
        <v>0</v>
      </c>
      <c r="AM611" t="b">
        <f>AI611=16</f>
        <v>0</v>
      </c>
      <c r="AN611" t="b">
        <f>AI611=18</f>
        <v>0</v>
      </c>
      <c r="AO611" t="b">
        <f>AI611=24</f>
        <v>1</v>
      </c>
      <c r="AP611" t="b">
        <f>AI611=32</f>
        <v>0</v>
      </c>
      <c r="AQ611" t="str">
        <f>IF(AI611=6,"7",IF(AI611=10,"6",IF(AI611=12,"5",
IF(AI611=16,"4",IF(AI611=18,"3",IF(AI611=24,"2",IF(AI611=32,"1","0"))))))
)</f>
        <v>2</v>
      </c>
      <c r="AR611" t="str">
        <f>_xlfn.XLOOKUP(D611, $BF$1:$BR$1, $BF$2:$BR$2)</f>
        <v>12</v>
      </c>
      <c r="AS611" t="str">
        <f>_xlfn.XLOOKUP(E611, $BF$1:$BR$1, $BF$2:$BR$2)</f>
        <v>08</v>
      </c>
      <c r="AT611" t="str">
        <f>_xlfn.XLOOKUP(F611, $BF$1:$BR$1, $BF$2:$BR$2)</f>
        <v>07</v>
      </c>
      <c r="AU611" t="str">
        <f>_xlfn.XLOOKUP(G611, $BF$1:$BR$1, $BF$2:$BR$2)</f>
        <v>13</v>
      </c>
      <c r="AV611" t="str">
        <f>_xlfn.XLOOKUP(H611, $BF$1:$BR$1, $BF$2:$BR$2)</f>
        <v>13</v>
      </c>
      <c r="AW611">
        <f>VALUE(_xlfn.TEXTJOIN("", TRUE, AQ611:AV611))</f>
        <v>21208071313</v>
      </c>
      <c r="AX611">
        <v>21208071313</v>
      </c>
      <c r="AY611">
        <f t="shared" si="9"/>
        <v>391</v>
      </c>
      <c r="AZ611">
        <f>B611*AY611</f>
        <v>39882</v>
      </c>
    </row>
    <row r="612" spans="1:52" x14ac:dyDescent="0.25">
      <c r="A612" t="s">
        <v>635</v>
      </c>
      <c r="B612">
        <v>368</v>
      </c>
      <c r="C612" t="str">
        <f>TEXT(A612, "0")</f>
        <v>Q8599</v>
      </c>
      <c r="D612" t="str">
        <f>MID($C612, 1, 1)</f>
        <v>Q</v>
      </c>
      <c r="E612" t="str">
        <f>MID($C612, 2, 1)</f>
        <v>8</v>
      </c>
      <c r="F612" t="str">
        <f>MID($C612, 3, 1)</f>
        <v>5</v>
      </c>
      <c r="G612" t="str">
        <f>MID($C612, 4, 1)</f>
        <v>9</v>
      </c>
      <c r="H612" t="str">
        <f>MID($C612, 5, 1)</f>
        <v>9</v>
      </c>
      <c r="I612">
        <f>LEN($A612)-LEN(SUBSTITUTE($A612,I$1,""))</f>
        <v>0</v>
      </c>
      <c r="J612">
        <f>LEN($A612)-LEN(SUBSTITUTE($A612,J$1,""))</f>
        <v>0</v>
      </c>
      <c r="K612">
        <f>LEN($A612)-LEN(SUBSTITUTE($A612,K$1,""))</f>
        <v>1</v>
      </c>
      <c r="L612">
        <f>LEN($A612)-LEN(SUBSTITUTE($A612,L$1,""))</f>
        <v>0</v>
      </c>
      <c r="M612">
        <f>LEN($A612)-LEN(SUBSTITUTE($A612,M$1,""))</f>
        <v>0</v>
      </c>
      <c r="N612">
        <f>LEN($A612)-LEN(SUBSTITUTE($A612,N$1,""))</f>
        <v>2</v>
      </c>
      <c r="O612">
        <f>LEN($A612)-LEN(SUBSTITUTE($A612,O$1,""))</f>
        <v>1</v>
      </c>
      <c r="P612">
        <f>LEN($A612)-LEN(SUBSTITUTE($A612,P$1,""))</f>
        <v>0</v>
      </c>
      <c r="Q612">
        <f>LEN($A612)-LEN(SUBSTITUTE($A612,Q$1,""))</f>
        <v>0</v>
      </c>
      <c r="R612">
        <f>LEN($A612)-LEN(SUBSTITUTE($A612,R$1,""))</f>
        <v>1</v>
      </c>
      <c r="S612">
        <f>LEN($A612)-LEN(SUBSTITUTE($A612,S$1,""))</f>
        <v>0</v>
      </c>
      <c r="T612">
        <f>LEN($A612)-LEN(SUBSTITUTE($A612,T$1,""))</f>
        <v>0</v>
      </c>
      <c r="U612">
        <f>LEN($A612)-LEN(SUBSTITUTE($A612,U$1,""))</f>
        <v>0</v>
      </c>
      <c r="V612">
        <f>I612+1</f>
        <v>1</v>
      </c>
      <c r="W612">
        <f>J612+1</f>
        <v>1</v>
      </c>
      <c r="X612">
        <f>K612+1</f>
        <v>2</v>
      </c>
      <c r="Y612">
        <f>L612+1</f>
        <v>1</v>
      </c>
      <c r="Z612">
        <f>M612+1</f>
        <v>1</v>
      </c>
      <c r="AA612">
        <f>N612+1</f>
        <v>3</v>
      </c>
      <c r="AB612">
        <f>O612+1</f>
        <v>2</v>
      </c>
      <c r="AC612">
        <f>P612+1</f>
        <v>1</v>
      </c>
      <c r="AD612">
        <f>Q612+1</f>
        <v>1</v>
      </c>
      <c r="AE612">
        <f>R612+1</f>
        <v>2</v>
      </c>
      <c r="AF612">
        <f>S612+1</f>
        <v>1</v>
      </c>
      <c r="AG612">
        <f>T612+1</f>
        <v>1</v>
      </c>
      <c r="AH612">
        <f>U612+1</f>
        <v>1</v>
      </c>
      <c r="AI612">
        <f>PRODUCT(V612:AH612)</f>
        <v>24</v>
      </c>
      <c r="AJ612" t="b">
        <f>AI612=6</f>
        <v>0</v>
      </c>
      <c r="AK612" t="b">
        <f>AI612=10</f>
        <v>0</v>
      </c>
      <c r="AL612" t="b">
        <f>AI612=12</f>
        <v>0</v>
      </c>
      <c r="AM612" t="b">
        <f>AI612=16</f>
        <v>0</v>
      </c>
      <c r="AN612" t="b">
        <f>AI612=18</f>
        <v>0</v>
      </c>
      <c r="AO612" t="b">
        <f>AI612=24</f>
        <v>1</v>
      </c>
      <c r="AP612" t="b">
        <f>AI612=32</f>
        <v>0</v>
      </c>
      <c r="AQ612" t="str">
        <f>IF(AI612=6,"7",IF(AI612=10,"6",IF(AI612=12,"5",
IF(AI612=16,"4",IF(AI612=18,"3",IF(AI612=24,"2",IF(AI612=32,"1","0"))))))
)</f>
        <v>2</v>
      </c>
      <c r="AR612" t="str">
        <f>_xlfn.XLOOKUP(D612, $BF$1:$BR$1, $BF$2:$BR$2)</f>
        <v>12</v>
      </c>
      <c r="AS612" t="str">
        <f>_xlfn.XLOOKUP(E612, $BF$1:$BR$1, $BF$2:$BR$2)</f>
        <v>08</v>
      </c>
      <c r="AT612" t="str">
        <f>_xlfn.XLOOKUP(F612, $BF$1:$BR$1, $BF$2:$BR$2)</f>
        <v>05</v>
      </c>
      <c r="AU612" t="str">
        <f>_xlfn.XLOOKUP(G612, $BF$1:$BR$1, $BF$2:$BR$2)</f>
        <v>09</v>
      </c>
      <c r="AV612" t="str">
        <f>_xlfn.XLOOKUP(H612, $BF$1:$BR$1, $BF$2:$BR$2)</f>
        <v>09</v>
      </c>
      <c r="AW612">
        <f>VALUE(_xlfn.TEXTJOIN("", TRUE, AQ612:AV612))</f>
        <v>21208050909</v>
      </c>
      <c r="AX612">
        <v>21208050909</v>
      </c>
      <c r="AY612">
        <f t="shared" si="9"/>
        <v>390</v>
      </c>
      <c r="AZ612">
        <f>B612*AY612</f>
        <v>143520</v>
      </c>
    </row>
    <row r="613" spans="1:52" x14ac:dyDescent="0.25">
      <c r="A613" t="s">
        <v>888</v>
      </c>
      <c r="B613">
        <v>448</v>
      </c>
      <c r="C613" t="str">
        <f>TEXT(A613, "0")</f>
        <v>Q7JT7</v>
      </c>
      <c r="D613" t="str">
        <f>MID($C613, 1, 1)</f>
        <v>Q</v>
      </c>
      <c r="E613" t="str">
        <f>MID($C613, 2, 1)</f>
        <v>7</v>
      </c>
      <c r="F613" t="str">
        <f>MID($C613, 3, 1)</f>
        <v>J</v>
      </c>
      <c r="G613" t="str">
        <f>MID($C613, 4, 1)</f>
        <v>T</v>
      </c>
      <c r="H613" t="str">
        <f>MID($C613, 5, 1)</f>
        <v>7</v>
      </c>
      <c r="I613">
        <f>LEN($A613)-LEN(SUBSTITUTE($A613,I$1,""))</f>
        <v>0</v>
      </c>
      <c r="J613">
        <f>LEN($A613)-LEN(SUBSTITUTE($A613,J$1,""))</f>
        <v>0</v>
      </c>
      <c r="K613">
        <f>LEN($A613)-LEN(SUBSTITUTE($A613,K$1,""))</f>
        <v>1</v>
      </c>
      <c r="L613">
        <f>LEN($A613)-LEN(SUBSTITUTE($A613,L$1,""))</f>
        <v>1</v>
      </c>
      <c r="M613">
        <f>LEN($A613)-LEN(SUBSTITUTE($A613,M$1,""))</f>
        <v>1</v>
      </c>
      <c r="N613">
        <f>LEN($A613)-LEN(SUBSTITUTE($A613,N$1,""))</f>
        <v>0</v>
      </c>
      <c r="O613">
        <f>LEN($A613)-LEN(SUBSTITUTE($A613,O$1,""))</f>
        <v>0</v>
      </c>
      <c r="P613">
        <f>LEN($A613)-LEN(SUBSTITUTE($A613,P$1,""))</f>
        <v>2</v>
      </c>
      <c r="Q613">
        <f>LEN($A613)-LEN(SUBSTITUTE($A613,Q$1,""))</f>
        <v>0</v>
      </c>
      <c r="R613">
        <f>LEN($A613)-LEN(SUBSTITUTE($A613,R$1,""))</f>
        <v>0</v>
      </c>
      <c r="S613">
        <f>LEN($A613)-LEN(SUBSTITUTE($A613,S$1,""))</f>
        <v>0</v>
      </c>
      <c r="T613">
        <f>LEN($A613)-LEN(SUBSTITUTE($A613,T$1,""))</f>
        <v>0</v>
      </c>
      <c r="U613">
        <f>LEN($A613)-LEN(SUBSTITUTE($A613,U$1,""))</f>
        <v>0</v>
      </c>
      <c r="V613">
        <f>I613+1</f>
        <v>1</v>
      </c>
      <c r="W613">
        <f>J613+1</f>
        <v>1</v>
      </c>
      <c r="X613">
        <f>K613+1</f>
        <v>2</v>
      </c>
      <c r="Y613">
        <f>L613+1</f>
        <v>2</v>
      </c>
      <c r="Z613">
        <f>M613+1</f>
        <v>2</v>
      </c>
      <c r="AA613">
        <f>N613+1</f>
        <v>1</v>
      </c>
      <c r="AB613">
        <f>O613+1</f>
        <v>1</v>
      </c>
      <c r="AC613">
        <f>P613+1</f>
        <v>3</v>
      </c>
      <c r="AD613">
        <f>Q613+1</f>
        <v>1</v>
      </c>
      <c r="AE613">
        <f>R613+1</f>
        <v>1</v>
      </c>
      <c r="AF613">
        <f>S613+1</f>
        <v>1</v>
      </c>
      <c r="AG613">
        <f>T613+1</f>
        <v>1</v>
      </c>
      <c r="AH613">
        <f>U613+1</f>
        <v>1</v>
      </c>
      <c r="AI613">
        <f>PRODUCT(V613:AH613)</f>
        <v>24</v>
      </c>
      <c r="AJ613" t="b">
        <f>AI613=6</f>
        <v>0</v>
      </c>
      <c r="AK613" t="b">
        <f>AI613=10</f>
        <v>0</v>
      </c>
      <c r="AL613" t="b">
        <f>AI613=12</f>
        <v>0</v>
      </c>
      <c r="AM613" t="b">
        <f>AI613=16</f>
        <v>0</v>
      </c>
      <c r="AN613" t="b">
        <f>AI613=18</f>
        <v>0</v>
      </c>
      <c r="AO613" t="b">
        <f>AI613=24</f>
        <v>1</v>
      </c>
      <c r="AP613" t="b">
        <f>AI613=32</f>
        <v>0</v>
      </c>
      <c r="AQ613" t="str">
        <f>IF(AI613=6,"7",IF(AI613=10,"6",IF(AI613=12,"5",
IF(AI613=16,"4",IF(AI613=18,"3",IF(AI613=24,"2",IF(AI613=32,"1","0"))))))
)</f>
        <v>2</v>
      </c>
      <c r="AR613" t="str">
        <f>_xlfn.XLOOKUP(D613, $BF$1:$BR$1, $BF$2:$BR$2)</f>
        <v>12</v>
      </c>
      <c r="AS613" t="str">
        <f>_xlfn.XLOOKUP(E613, $BF$1:$BR$1, $BF$2:$BR$2)</f>
        <v>07</v>
      </c>
      <c r="AT613" t="str">
        <f>_xlfn.XLOOKUP(F613, $BF$1:$BR$1, $BF$2:$BR$2)</f>
        <v>11</v>
      </c>
      <c r="AU613" t="str">
        <f>_xlfn.XLOOKUP(G613, $BF$1:$BR$1, $BF$2:$BR$2)</f>
        <v>10</v>
      </c>
      <c r="AV613" t="str">
        <f>_xlfn.XLOOKUP(H613, $BF$1:$BR$1, $BF$2:$BR$2)</f>
        <v>07</v>
      </c>
      <c r="AW613">
        <f>VALUE(_xlfn.TEXTJOIN("", TRUE, AQ613:AV613))</f>
        <v>21207111007</v>
      </c>
      <c r="AX613">
        <v>21207111007</v>
      </c>
      <c r="AY613">
        <f t="shared" si="9"/>
        <v>389</v>
      </c>
      <c r="AZ613">
        <f>B613*AY613</f>
        <v>174272</v>
      </c>
    </row>
    <row r="614" spans="1:52" x14ac:dyDescent="0.25">
      <c r="A614" t="s">
        <v>144</v>
      </c>
      <c r="B614">
        <v>831</v>
      </c>
      <c r="C614" t="str">
        <f>TEXT(A614, "0")</f>
        <v>Q6939</v>
      </c>
      <c r="D614" t="str">
        <f>MID($C614, 1, 1)</f>
        <v>Q</v>
      </c>
      <c r="E614" t="str">
        <f>MID($C614, 2, 1)</f>
        <v>6</v>
      </c>
      <c r="F614" t="str">
        <f>MID($C614, 3, 1)</f>
        <v>9</v>
      </c>
      <c r="G614" t="str">
        <f>MID($C614, 4, 1)</f>
        <v>3</v>
      </c>
      <c r="H614" t="str">
        <f>MID($C614, 5, 1)</f>
        <v>9</v>
      </c>
      <c r="I614">
        <f>LEN($A614)-LEN(SUBSTITUTE($A614,I$1,""))</f>
        <v>0</v>
      </c>
      <c r="J614">
        <f>LEN($A614)-LEN(SUBSTITUTE($A614,J$1,""))</f>
        <v>0</v>
      </c>
      <c r="K614">
        <f>LEN($A614)-LEN(SUBSTITUTE($A614,K$1,""))</f>
        <v>1</v>
      </c>
      <c r="L614">
        <f>LEN($A614)-LEN(SUBSTITUTE($A614,L$1,""))</f>
        <v>0</v>
      </c>
      <c r="M614">
        <f>LEN($A614)-LEN(SUBSTITUTE($A614,M$1,""))</f>
        <v>0</v>
      </c>
      <c r="N614">
        <f>LEN($A614)-LEN(SUBSTITUTE($A614,N$1,""))</f>
        <v>2</v>
      </c>
      <c r="O614">
        <f>LEN($A614)-LEN(SUBSTITUTE($A614,O$1,""))</f>
        <v>0</v>
      </c>
      <c r="P614">
        <f>LEN($A614)-LEN(SUBSTITUTE($A614,P$1,""))</f>
        <v>0</v>
      </c>
      <c r="Q614">
        <f>LEN($A614)-LEN(SUBSTITUTE($A614,Q$1,""))</f>
        <v>1</v>
      </c>
      <c r="R614">
        <f>LEN($A614)-LEN(SUBSTITUTE($A614,R$1,""))</f>
        <v>0</v>
      </c>
      <c r="S614">
        <f>LEN($A614)-LEN(SUBSTITUTE($A614,S$1,""))</f>
        <v>0</v>
      </c>
      <c r="T614">
        <f>LEN($A614)-LEN(SUBSTITUTE($A614,T$1,""))</f>
        <v>1</v>
      </c>
      <c r="U614">
        <f>LEN($A614)-LEN(SUBSTITUTE($A614,U$1,""))</f>
        <v>0</v>
      </c>
      <c r="V614">
        <f>I614+1</f>
        <v>1</v>
      </c>
      <c r="W614">
        <f>J614+1</f>
        <v>1</v>
      </c>
      <c r="X614">
        <f>K614+1</f>
        <v>2</v>
      </c>
      <c r="Y614">
        <f>L614+1</f>
        <v>1</v>
      </c>
      <c r="Z614">
        <f>M614+1</f>
        <v>1</v>
      </c>
      <c r="AA614">
        <f>N614+1</f>
        <v>3</v>
      </c>
      <c r="AB614">
        <f>O614+1</f>
        <v>1</v>
      </c>
      <c r="AC614">
        <f>P614+1</f>
        <v>1</v>
      </c>
      <c r="AD614">
        <f>Q614+1</f>
        <v>2</v>
      </c>
      <c r="AE614">
        <f>R614+1</f>
        <v>1</v>
      </c>
      <c r="AF614">
        <f>S614+1</f>
        <v>1</v>
      </c>
      <c r="AG614">
        <f>T614+1</f>
        <v>2</v>
      </c>
      <c r="AH614">
        <f>U614+1</f>
        <v>1</v>
      </c>
      <c r="AI614">
        <f>PRODUCT(V614:AH614)</f>
        <v>24</v>
      </c>
      <c r="AJ614" t="b">
        <f>AI614=6</f>
        <v>0</v>
      </c>
      <c r="AK614" t="b">
        <f>AI614=10</f>
        <v>0</v>
      </c>
      <c r="AL614" t="b">
        <f>AI614=12</f>
        <v>0</v>
      </c>
      <c r="AM614" t="b">
        <f>AI614=16</f>
        <v>0</v>
      </c>
      <c r="AN614" t="b">
        <f>AI614=18</f>
        <v>0</v>
      </c>
      <c r="AO614" t="b">
        <f>AI614=24</f>
        <v>1</v>
      </c>
      <c r="AP614" t="b">
        <f>AI614=32</f>
        <v>0</v>
      </c>
      <c r="AQ614" t="str">
        <f>IF(AI614=6,"7",IF(AI614=10,"6",IF(AI614=12,"5",
IF(AI614=16,"4",IF(AI614=18,"3",IF(AI614=24,"2",IF(AI614=32,"1","0"))))))
)</f>
        <v>2</v>
      </c>
      <c r="AR614" t="str">
        <f>_xlfn.XLOOKUP(D614, $BF$1:$BR$1, $BF$2:$BR$2)</f>
        <v>12</v>
      </c>
      <c r="AS614" t="str">
        <f>_xlfn.XLOOKUP(E614, $BF$1:$BR$1, $BF$2:$BR$2)</f>
        <v>06</v>
      </c>
      <c r="AT614" t="str">
        <f>_xlfn.XLOOKUP(F614, $BF$1:$BR$1, $BF$2:$BR$2)</f>
        <v>09</v>
      </c>
      <c r="AU614" t="str">
        <f>_xlfn.XLOOKUP(G614, $BF$1:$BR$1, $BF$2:$BR$2)</f>
        <v>03</v>
      </c>
      <c r="AV614" t="str">
        <f>_xlfn.XLOOKUP(H614, $BF$1:$BR$1, $BF$2:$BR$2)</f>
        <v>09</v>
      </c>
      <c r="AW614">
        <f>VALUE(_xlfn.TEXTJOIN("", TRUE, AQ614:AV614))</f>
        <v>21206090309</v>
      </c>
      <c r="AX614">
        <v>21206090309</v>
      </c>
      <c r="AY614">
        <f t="shared" si="9"/>
        <v>388</v>
      </c>
      <c r="AZ614">
        <f>B614*AY614</f>
        <v>322428</v>
      </c>
    </row>
    <row r="615" spans="1:52" x14ac:dyDescent="0.25">
      <c r="A615" t="s">
        <v>873</v>
      </c>
      <c r="B615">
        <v>476</v>
      </c>
      <c r="C615" t="str">
        <f>TEXT(A615, "0")</f>
        <v>Q4TT3</v>
      </c>
      <c r="D615" t="str">
        <f>MID($C615, 1, 1)</f>
        <v>Q</v>
      </c>
      <c r="E615" t="str">
        <f>MID($C615, 2, 1)</f>
        <v>4</v>
      </c>
      <c r="F615" t="str">
        <f>MID($C615, 3, 1)</f>
        <v>T</v>
      </c>
      <c r="G615" t="str">
        <f>MID($C615, 4, 1)</f>
        <v>T</v>
      </c>
      <c r="H615" t="str">
        <f>MID($C615, 5, 1)</f>
        <v>3</v>
      </c>
      <c r="I615">
        <f>LEN($A615)-LEN(SUBSTITUTE($A615,I$1,""))</f>
        <v>0</v>
      </c>
      <c r="J615">
        <f>LEN($A615)-LEN(SUBSTITUTE($A615,J$1,""))</f>
        <v>0</v>
      </c>
      <c r="K615">
        <f>LEN($A615)-LEN(SUBSTITUTE($A615,K$1,""))</f>
        <v>1</v>
      </c>
      <c r="L615">
        <f>LEN($A615)-LEN(SUBSTITUTE($A615,L$1,""))</f>
        <v>0</v>
      </c>
      <c r="M615">
        <f>LEN($A615)-LEN(SUBSTITUTE($A615,M$1,""))</f>
        <v>2</v>
      </c>
      <c r="N615">
        <f>LEN($A615)-LEN(SUBSTITUTE($A615,N$1,""))</f>
        <v>0</v>
      </c>
      <c r="O615">
        <f>LEN($A615)-LEN(SUBSTITUTE($A615,O$1,""))</f>
        <v>0</v>
      </c>
      <c r="P615">
        <f>LEN($A615)-LEN(SUBSTITUTE($A615,P$1,""))</f>
        <v>0</v>
      </c>
      <c r="Q615">
        <f>LEN($A615)-LEN(SUBSTITUTE($A615,Q$1,""))</f>
        <v>0</v>
      </c>
      <c r="R615">
        <f>LEN($A615)-LEN(SUBSTITUTE($A615,R$1,""))</f>
        <v>0</v>
      </c>
      <c r="S615">
        <f>LEN($A615)-LEN(SUBSTITUTE($A615,S$1,""))</f>
        <v>1</v>
      </c>
      <c r="T615">
        <f>LEN($A615)-LEN(SUBSTITUTE($A615,T$1,""))</f>
        <v>1</v>
      </c>
      <c r="U615">
        <f>LEN($A615)-LEN(SUBSTITUTE($A615,U$1,""))</f>
        <v>0</v>
      </c>
      <c r="V615">
        <f>I615+1</f>
        <v>1</v>
      </c>
      <c r="W615">
        <f>J615+1</f>
        <v>1</v>
      </c>
      <c r="X615">
        <f>K615+1</f>
        <v>2</v>
      </c>
      <c r="Y615">
        <f>L615+1</f>
        <v>1</v>
      </c>
      <c r="Z615">
        <f>M615+1</f>
        <v>3</v>
      </c>
      <c r="AA615">
        <f>N615+1</f>
        <v>1</v>
      </c>
      <c r="AB615">
        <f>O615+1</f>
        <v>1</v>
      </c>
      <c r="AC615">
        <f>P615+1</f>
        <v>1</v>
      </c>
      <c r="AD615">
        <f>Q615+1</f>
        <v>1</v>
      </c>
      <c r="AE615">
        <f>R615+1</f>
        <v>1</v>
      </c>
      <c r="AF615">
        <f>S615+1</f>
        <v>2</v>
      </c>
      <c r="AG615">
        <f>T615+1</f>
        <v>2</v>
      </c>
      <c r="AH615">
        <f>U615+1</f>
        <v>1</v>
      </c>
      <c r="AI615">
        <f>PRODUCT(V615:AH615)</f>
        <v>24</v>
      </c>
      <c r="AJ615" t="b">
        <f>AI615=6</f>
        <v>0</v>
      </c>
      <c r="AK615" t="b">
        <f>AI615=10</f>
        <v>0</v>
      </c>
      <c r="AL615" t="b">
        <f>AI615=12</f>
        <v>0</v>
      </c>
      <c r="AM615" t="b">
        <f>AI615=16</f>
        <v>0</v>
      </c>
      <c r="AN615" t="b">
        <f>AI615=18</f>
        <v>0</v>
      </c>
      <c r="AO615" t="b">
        <f>AI615=24</f>
        <v>1</v>
      </c>
      <c r="AP615" t="b">
        <f>AI615=32</f>
        <v>0</v>
      </c>
      <c r="AQ615" t="str">
        <f>IF(AI615=6,"7",IF(AI615=10,"6",IF(AI615=12,"5",
IF(AI615=16,"4",IF(AI615=18,"3",IF(AI615=24,"2",IF(AI615=32,"1","0"))))))
)</f>
        <v>2</v>
      </c>
      <c r="AR615" t="str">
        <f>_xlfn.XLOOKUP(D615, $BF$1:$BR$1, $BF$2:$BR$2)</f>
        <v>12</v>
      </c>
      <c r="AS615" t="str">
        <f>_xlfn.XLOOKUP(E615, $BF$1:$BR$1, $BF$2:$BR$2)</f>
        <v>04</v>
      </c>
      <c r="AT615" t="str">
        <f>_xlfn.XLOOKUP(F615, $BF$1:$BR$1, $BF$2:$BR$2)</f>
        <v>10</v>
      </c>
      <c r="AU615" t="str">
        <f>_xlfn.XLOOKUP(G615, $BF$1:$BR$1, $BF$2:$BR$2)</f>
        <v>10</v>
      </c>
      <c r="AV615" t="str">
        <f>_xlfn.XLOOKUP(H615, $BF$1:$BR$1, $BF$2:$BR$2)</f>
        <v>03</v>
      </c>
      <c r="AW615">
        <f>VALUE(_xlfn.TEXTJOIN("", TRUE, AQ615:AV615))</f>
        <v>21204101003</v>
      </c>
      <c r="AX615">
        <v>21204101003</v>
      </c>
      <c r="AY615">
        <f t="shared" si="9"/>
        <v>387</v>
      </c>
      <c r="AZ615">
        <f>B615*AY615</f>
        <v>184212</v>
      </c>
    </row>
    <row r="616" spans="1:52" x14ac:dyDescent="0.25">
      <c r="A616" t="s">
        <v>135</v>
      </c>
      <c r="B616">
        <v>525</v>
      </c>
      <c r="C616" t="str">
        <f>TEXT(A616, "0")</f>
        <v>Q44JK</v>
      </c>
      <c r="D616" t="str">
        <f>MID($C616, 1, 1)</f>
        <v>Q</v>
      </c>
      <c r="E616" t="str">
        <f>MID($C616, 2, 1)</f>
        <v>4</v>
      </c>
      <c r="F616" t="str">
        <f>MID($C616, 3, 1)</f>
        <v>4</v>
      </c>
      <c r="G616" t="str">
        <f>MID($C616, 4, 1)</f>
        <v>J</v>
      </c>
      <c r="H616" t="str">
        <f>MID($C616, 5, 1)</f>
        <v>K</v>
      </c>
      <c r="I616">
        <f>LEN($A616)-LEN(SUBSTITUTE($A616,I$1,""))</f>
        <v>0</v>
      </c>
      <c r="J616">
        <f>LEN($A616)-LEN(SUBSTITUTE($A616,J$1,""))</f>
        <v>1</v>
      </c>
      <c r="K616">
        <f>LEN($A616)-LEN(SUBSTITUTE($A616,K$1,""))</f>
        <v>1</v>
      </c>
      <c r="L616">
        <f>LEN($A616)-LEN(SUBSTITUTE($A616,L$1,""))</f>
        <v>1</v>
      </c>
      <c r="M616">
        <f>LEN($A616)-LEN(SUBSTITUTE($A616,M$1,""))</f>
        <v>0</v>
      </c>
      <c r="N616">
        <f>LEN($A616)-LEN(SUBSTITUTE($A616,N$1,""))</f>
        <v>0</v>
      </c>
      <c r="O616">
        <f>LEN($A616)-LEN(SUBSTITUTE($A616,O$1,""))</f>
        <v>0</v>
      </c>
      <c r="P616">
        <f>LEN($A616)-LEN(SUBSTITUTE($A616,P$1,""))</f>
        <v>0</v>
      </c>
      <c r="Q616">
        <f>LEN($A616)-LEN(SUBSTITUTE($A616,Q$1,""))</f>
        <v>0</v>
      </c>
      <c r="R616">
        <f>LEN($A616)-LEN(SUBSTITUTE($A616,R$1,""))</f>
        <v>0</v>
      </c>
      <c r="S616">
        <f>LEN($A616)-LEN(SUBSTITUTE($A616,S$1,""))</f>
        <v>2</v>
      </c>
      <c r="T616">
        <f>LEN($A616)-LEN(SUBSTITUTE($A616,T$1,""))</f>
        <v>0</v>
      </c>
      <c r="U616">
        <f>LEN($A616)-LEN(SUBSTITUTE($A616,U$1,""))</f>
        <v>0</v>
      </c>
      <c r="V616">
        <f>I616+1</f>
        <v>1</v>
      </c>
      <c r="W616">
        <f>J616+1</f>
        <v>2</v>
      </c>
      <c r="X616">
        <f>K616+1</f>
        <v>2</v>
      </c>
      <c r="Y616">
        <f>L616+1</f>
        <v>2</v>
      </c>
      <c r="Z616">
        <f>M616+1</f>
        <v>1</v>
      </c>
      <c r="AA616">
        <f>N616+1</f>
        <v>1</v>
      </c>
      <c r="AB616">
        <f>O616+1</f>
        <v>1</v>
      </c>
      <c r="AC616">
        <f>P616+1</f>
        <v>1</v>
      </c>
      <c r="AD616">
        <f>Q616+1</f>
        <v>1</v>
      </c>
      <c r="AE616">
        <f>R616+1</f>
        <v>1</v>
      </c>
      <c r="AF616">
        <f>S616+1</f>
        <v>3</v>
      </c>
      <c r="AG616">
        <f>T616+1</f>
        <v>1</v>
      </c>
      <c r="AH616">
        <f>U616+1</f>
        <v>1</v>
      </c>
      <c r="AI616">
        <f>PRODUCT(V616:AH616)</f>
        <v>24</v>
      </c>
      <c r="AJ616" t="b">
        <f>AI616=6</f>
        <v>0</v>
      </c>
      <c r="AK616" t="b">
        <f>AI616=10</f>
        <v>0</v>
      </c>
      <c r="AL616" t="b">
        <f>AI616=12</f>
        <v>0</v>
      </c>
      <c r="AM616" t="b">
        <f>AI616=16</f>
        <v>0</v>
      </c>
      <c r="AN616" t="b">
        <f>AI616=18</f>
        <v>0</v>
      </c>
      <c r="AO616" t="b">
        <f>AI616=24</f>
        <v>1</v>
      </c>
      <c r="AP616" t="b">
        <f>AI616=32</f>
        <v>0</v>
      </c>
      <c r="AQ616" t="str">
        <f>IF(AI616=6,"7",IF(AI616=10,"6",IF(AI616=12,"5",
IF(AI616=16,"4",IF(AI616=18,"3",IF(AI616=24,"2",IF(AI616=32,"1","0"))))))
)</f>
        <v>2</v>
      </c>
      <c r="AR616" t="str">
        <f>_xlfn.XLOOKUP(D616, $BF$1:$BR$1, $BF$2:$BR$2)</f>
        <v>12</v>
      </c>
      <c r="AS616" t="str">
        <f>_xlfn.XLOOKUP(E616, $BF$1:$BR$1, $BF$2:$BR$2)</f>
        <v>04</v>
      </c>
      <c r="AT616" t="str">
        <f>_xlfn.XLOOKUP(F616, $BF$1:$BR$1, $BF$2:$BR$2)</f>
        <v>04</v>
      </c>
      <c r="AU616" t="str">
        <f>_xlfn.XLOOKUP(G616, $BF$1:$BR$1, $BF$2:$BR$2)</f>
        <v>11</v>
      </c>
      <c r="AV616" t="str">
        <f>_xlfn.XLOOKUP(H616, $BF$1:$BR$1, $BF$2:$BR$2)</f>
        <v>13</v>
      </c>
      <c r="AW616">
        <f>VALUE(_xlfn.TEXTJOIN("", TRUE, AQ616:AV616))</f>
        <v>21204041113</v>
      </c>
      <c r="AX616">
        <v>21204041113</v>
      </c>
      <c r="AY616">
        <f t="shared" si="9"/>
        <v>386</v>
      </c>
      <c r="AZ616">
        <f>B616*AY616</f>
        <v>202650</v>
      </c>
    </row>
    <row r="617" spans="1:52" x14ac:dyDescent="0.25">
      <c r="A617" t="s">
        <v>800</v>
      </c>
      <c r="B617">
        <v>602</v>
      </c>
      <c r="C617" t="str">
        <f>TEXT(A617, "0")</f>
        <v>Q3QT4</v>
      </c>
      <c r="D617" t="str">
        <f>MID($C617, 1, 1)</f>
        <v>Q</v>
      </c>
      <c r="E617" t="str">
        <f>MID($C617, 2, 1)</f>
        <v>3</v>
      </c>
      <c r="F617" t="str">
        <f>MID($C617, 3, 1)</f>
        <v>Q</v>
      </c>
      <c r="G617" t="str">
        <f>MID($C617, 4, 1)</f>
        <v>T</v>
      </c>
      <c r="H617" t="str">
        <f>MID($C617, 5, 1)</f>
        <v>4</v>
      </c>
      <c r="I617">
        <f>LEN($A617)-LEN(SUBSTITUTE($A617,I$1,""))</f>
        <v>0</v>
      </c>
      <c r="J617">
        <f>LEN($A617)-LEN(SUBSTITUTE($A617,J$1,""))</f>
        <v>0</v>
      </c>
      <c r="K617">
        <f>LEN($A617)-LEN(SUBSTITUTE($A617,K$1,""))</f>
        <v>2</v>
      </c>
      <c r="L617">
        <f>LEN($A617)-LEN(SUBSTITUTE($A617,L$1,""))</f>
        <v>0</v>
      </c>
      <c r="M617">
        <f>LEN($A617)-LEN(SUBSTITUTE($A617,M$1,""))</f>
        <v>1</v>
      </c>
      <c r="N617">
        <f>LEN($A617)-LEN(SUBSTITUTE($A617,N$1,""))</f>
        <v>0</v>
      </c>
      <c r="O617">
        <f>LEN($A617)-LEN(SUBSTITUTE($A617,O$1,""))</f>
        <v>0</v>
      </c>
      <c r="P617">
        <f>LEN($A617)-LEN(SUBSTITUTE($A617,P$1,""))</f>
        <v>0</v>
      </c>
      <c r="Q617">
        <f>LEN($A617)-LEN(SUBSTITUTE($A617,Q$1,""))</f>
        <v>0</v>
      </c>
      <c r="R617">
        <f>LEN($A617)-LEN(SUBSTITUTE($A617,R$1,""))</f>
        <v>0</v>
      </c>
      <c r="S617">
        <f>LEN($A617)-LEN(SUBSTITUTE($A617,S$1,""))</f>
        <v>1</v>
      </c>
      <c r="T617">
        <f>LEN($A617)-LEN(SUBSTITUTE($A617,T$1,""))</f>
        <v>1</v>
      </c>
      <c r="U617">
        <f>LEN($A617)-LEN(SUBSTITUTE($A617,U$1,""))</f>
        <v>0</v>
      </c>
      <c r="V617">
        <f>I617+1</f>
        <v>1</v>
      </c>
      <c r="W617">
        <f>J617+1</f>
        <v>1</v>
      </c>
      <c r="X617">
        <f>K617+1</f>
        <v>3</v>
      </c>
      <c r="Y617">
        <f>L617+1</f>
        <v>1</v>
      </c>
      <c r="Z617">
        <f>M617+1</f>
        <v>2</v>
      </c>
      <c r="AA617">
        <f>N617+1</f>
        <v>1</v>
      </c>
      <c r="AB617">
        <f>O617+1</f>
        <v>1</v>
      </c>
      <c r="AC617">
        <f>P617+1</f>
        <v>1</v>
      </c>
      <c r="AD617">
        <f>Q617+1</f>
        <v>1</v>
      </c>
      <c r="AE617">
        <f>R617+1</f>
        <v>1</v>
      </c>
      <c r="AF617">
        <f>S617+1</f>
        <v>2</v>
      </c>
      <c r="AG617">
        <f>T617+1</f>
        <v>2</v>
      </c>
      <c r="AH617">
        <f>U617+1</f>
        <v>1</v>
      </c>
      <c r="AI617">
        <f>PRODUCT(V617:AH617)</f>
        <v>24</v>
      </c>
      <c r="AJ617" t="b">
        <f>AI617=6</f>
        <v>0</v>
      </c>
      <c r="AK617" t="b">
        <f>AI617=10</f>
        <v>0</v>
      </c>
      <c r="AL617" t="b">
        <f>AI617=12</f>
        <v>0</v>
      </c>
      <c r="AM617" t="b">
        <f>AI617=16</f>
        <v>0</v>
      </c>
      <c r="AN617" t="b">
        <f>AI617=18</f>
        <v>0</v>
      </c>
      <c r="AO617" t="b">
        <f>AI617=24</f>
        <v>1</v>
      </c>
      <c r="AP617" t="b">
        <f>AI617=32</f>
        <v>0</v>
      </c>
      <c r="AQ617" t="str">
        <f>IF(AI617=6,"7",IF(AI617=10,"6",IF(AI617=12,"5",
IF(AI617=16,"4",IF(AI617=18,"3",IF(AI617=24,"2",IF(AI617=32,"1","0"))))))
)</f>
        <v>2</v>
      </c>
      <c r="AR617" t="str">
        <f>_xlfn.XLOOKUP(D617, $BF$1:$BR$1, $BF$2:$BR$2)</f>
        <v>12</v>
      </c>
      <c r="AS617" t="str">
        <f>_xlfn.XLOOKUP(E617, $BF$1:$BR$1, $BF$2:$BR$2)</f>
        <v>03</v>
      </c>
      <c r="AT617" t="str">
        <f>_xlfn.XLOOKUP(F617, $BF$1:$BR$1, $BF$2:$BR$2)</f>
        <v>12</v>
      </c>
      <c r="AU617" t="str">
        <f>_xlfn.XLOOKUP(G617, $BF$1:$BR$1, $BF$2:$BR$2)</f>
        <v>10</v>
      </c>
      <c r="AV617" t="str">
        <f>_xlfn.XLOOKUP(H617, $BF$1:$BR$1, $BF$2:$BR$2)</f>
        <v>04</v>
      </c>
      <c r="AW617">
        <f>VALUE(_xlfn.TEXTJOIN("", TRUE, AQ617:AV617))</f>
        <v>21203121004</v>
      </c>
      <c r="AX617">
        <v>21203121004</v>
      </c>
      <c r="AY617">
        <f t="shared" si="9"/>
        <v>385</v>
      </c>
      <c r="AZ617">
        <f>B617*AY617</f>
        <v>231770</v>
      </c>
    </row>
    <row r="618" spans="1:52" x14ac:dyDescent="0.25">
      <c r="A618" t="s">
        <v>729</v>
      </c>
      <c r="B618">
        <v>170</v>
      </c>
      <c r="C618" t="str">
        <f>TEXT(A618, "0")</f>
        <v>Q388T</v>
      </c>
      <c r="D618" t="str">
        <f>MID($C618, 1, 1)</f>
        <v>Q</v>
      </c>
      <c r="E618" t="str">
        <f>MID($C618, 2, 1)</f>
        <v>3</v>
      </c>
      <c r="F618" t="str">
        <f>MID($C618, 3, 1)</f>
        <v>8</v>
      </c>
      <c r="G618" t="str">
        <f>MID($C618, 4, 1)</f>
        <v>8</v>
      </c>
      <c r="H618" t="str">
        <f>MID($C618, 5, 1)</f>
        <v>T</v>
      </c>
      <c r="I618">
        <f>LEN($A618)-LEN(SUBSTITUTE($A618,I$1,""))</f>
        <v>0</v>
      </c>
      <c r="J618">
        <f>LEN($A618)-LEN(SUBSTITUTE($A618,J$1,""))</f>
        <v>0</v>
      </c>
      <c r="K618">
        <f>LEN($A618)-LEN(SUBSTITUTE($A618,K$1,""))</f>
        <v>1</v>
      </c>
      <c r="L618">
        <f>LEN($A618)-LEN(SUBSTITUTE($A618,L$1,""))</f>
        <v>0</v>
      </c>
      <c r="M618">
        <f>LEN($A618)-LEN(SUBSTITUTE($A618,M$1,""))</f>
        <v>1</v>
      </c>
      <c r="N618">
        <f>LEN($A618)-LEN(SUBSTITUTE($A618,N$1,""))</f>
        <v>0</v>
      </c>
      <c r="O618">
        <f>LEN($A618)-LEN(SUBSTITUTE($A618,O$1,""))</f>
        <v>2</v>
      </c>
      <c r="P618">
        <f>LEN($A618)-LEN(SUBSTITUTE($A618,P$1,""))</f>
        <v>0</v>
      </c>
      <c r="Q618">
        <f>LEN($A618)-LEN(SUBSTITUTE($A618,Q$1,""))</f>
        <v>0</v>
      </c>
      <c r="R618">
        <f>LEN($A618)-LEN(SUBSTITUTE($A618,R$1,""))</f>
        <v>0</v>
      </c>
      <c r="S618">
        <f>LEN($A618)-LEN(SUBSTITUTE($A618,S$1,""))</f>
        <v>0</v>
      </c>
      <c r="T618">
        <f>LEN($A618)-LEN(SUBSTITUTE($A618,T$1,""))</f>
        <v>1</v>
      </c>
      <c r="U618">
        <f>LEN($A618)-LEN(SUBSTITUTE($A618,U$1,""))</f>
        <v>0</v>
      </c>
      <c r="V618">
        <f>I618+1</f>
        <v>1</v>
      </c>
      <c r="W618">
        <f>J618+1</f>
        <v>1</v>
      </c>
      <c r="X618">
        <f>K618+1</f>
        <v>2</v>
      </c>
      <c r="Y618">
        <f>L618+1</f>
        <v>1</v>
      </c>
      <c r="Z618">
        <f>M618+1</f>
        <v>2</v>
      </c>
      <c r="AA618">
        <f>N618+1</f>
        <v>1</v>
      </c>
      <c r="AB618">
        <f>O618+1</f>
        <v>3</v>
      </c>
      <c r="AC618">
        <f>P618+1</f>
        <v>1</v>
      </c>
      <c r="AD618">
        <f>Q618+1</f>
        <v>1</v>
      </c>
      <c r="AE618">
        <f>R618+1</f>
        <v>1</v>
      </c>
      <c r="AF618">
        <f>S618+1</f>
        <v>1</v>
      </c>
      <c r="AG618">
        <f>T618+1</f>
        <v>2</v>
      </c>
      <c r="AH618">
        <f>U618+1</f>
        <v>1</v>
      </c>
      <c r="AI618">
        <f>PRODUCT(V618:AH618)</f>
        <v>24</v>
      </c>
      <c r="AJ618" t="b">
        <f>AI618=6</f>
        <v>0</v>
      </c>
      <c r="AK618" t="b">
        <f>AI618=10</f>
        <v>0</v>
      </c>
      <c r="AL618" t="b">
        <f>AI618=12</f>
        <v>0</v>
      </c>
      <c r="AM618" t="b">
        <f>AI618=16</f>
        <v>0</v>
      </c>
      <c r="AN618" t="b">
        <f>AI618=18</f>
        <v>0</v>
      </c>
      <c r="AO618" t="b">
        <f>AI618=24</f>
        <v>1</v>
      </c>
      <c r="AP618" t="b">
        <f>AI618=32</f>
        <v>0</v>
      </c>
      <c r="AQ618" t="str">
        <f>IF(AI618=6,"7",IF(AI618=10,"6",IF(AI618=12,"5",
IF(AI618=16,"4",IF(AI618=18,"3",IF(AI618=24,"2",IF(AI618=32,"1","0"))))))
)</f>
        <v>2</v>
      </c>
      <c r="AR618" t="str">
        <f>_xlfn.XLOOKUP(D618, $BF$1:$BR$1, $BF$2:$BR$2)</f>
        <v>12</v>
      </c>
      <c r="AS618" t="str">
        <f>_xlfn.XLOOKUP(E618, $BF$1:$BR$1, $BF$2:$BR$2)</f>
        <v>03</v>
      </c>
      <c r="AT618" t="str">
        <f>_xlfn.XLOOKUP(F618, $BF$1:$BR$1, $BF$2:$BR$2)</f>
        <v>08</v>
      </c>
      <c r="AU618" t="str">
        <f>_xlfn.XLOOKUP(G618, $BF$1:$BR$1, $BF$2:$BR$2)</f>
        <v>08</v>
      </c>
      <c r="AV618" t="str">
        <f>_xlfn.XLOOKUP(H618, $BF$1:$BR$1, $BF$2:$BR$2)</f>
        <v>10</v>
      </c>
      <c r="AW618">
        <f>VALUE(_xlfn.TEXTJOIN("", TRUE, AQ618:AV618))</f>
        <v>21203080810</v>
      </c>
      <c r="AX618">
        <v>21203080810</v>
      </c>
      <c r="AY618">
        <f t="shared" si="9"/>
        <v>384</v>
      </c>
      <c r="AZ618">
        <f>B618*AY618</f>
        <v>65280</v>
      </c>
    </row>
    <row r="619" spans="1:52" x14ac:dyDescent="0.25">
      <c r="A619" t="s">
        <v>910</v>
      </c>
      <c r="B619">
        <v>317</v>
      </c>
      <c r="C619" t="str">
        <f>TEXT(A619, "0")</f>
        <v>Q3585</v>
      </c>
      <c r="D619" t="str">
        <f>MID($C619, 1, 1)</f>
        <v>Q</v>
      </c>
      <c r="E619" t="str">
        <f>MID($C619, 2, 1)</f>
        <v>3</v>
      </c>
      <c r="F619" t="str">
        <f>MID($C619, 3, 1)</f>
        <v>5</v>
      </c>
      <c r="G619" t="str">
        <f>MID($C619, 4, 1)</f>
        <v>8</v>
      </c>
      <c r="H619" t="str">
        <f>MID($C619, 5, 1)</f>
        <v>5</v>
      </c>
      <c r="I619">
        <f>LEN($A619)-LEN(SUBSTITUTE($A619,I$1,""))</f>
        <v>0</v>
      </c>
      <c r="J619">
        <f>LEN($A619)-LEN(SUBSTITUTE($A619,J$1,""))</f>
        <v>0</v>
      </c>
      <c r="K619">
        <f>LEN($A619)-LEN(SUBSTITUTE($A619,K$1,""))</f>
        <v>1</v>
      </c>
      <c r="L619">
        <f>LEN($A619)-LEN(SUBSTITUTE($A619,L$1,""))</f>
        <v>0</v>
      </c>
      <c r="M619">
        <f>LEN($A619)-LEN(SUBSTITUTE($A619,M$1,""))</f>
        <v>0</v>
      </c>
      <c r="N619">
        <f>LEN($A619)-LEN(SUBSTITUTE($A619,N$1,""))</f>
        <v>0</v>
      </c>
      <c r="O619">
        <f>LEN($A619)-LEN(SUBSTITUTE($A619,O$1,""))</f>
        <v>1</v>
      </c>
      <c r="P619">
        <f>LEN($A619)-LEN(SUBSTITUTE($A619,P$1,""))</f>
        <v>0</v>
      </c>
      <c r="Q619">
        <f>LEN($A619)-LEN(SUBSTITUTE($A619,Q$1,""))</f>
        <v>0</v>
      </c>
      <c r="R619">
        <f>LEN($A619)-LEN(SUBSTITUTE($A619,R$1,""))</f>
        <v>2</v>
      </c>
      <c r="S619">
        <f>LEN($A619)-LEN(SUBSTITUTE($A619,S$1,""))</f>
        <v>0</v>
      </c>
      <c r="T619">
        <f>LEN($A619)-LEN(SUBSTITUTE($A619,T$1,""))</f>
        <v>1</v>
      </c>
      <c r="U619">
        <f>LEN($A619)-LEN(SUBSTITUTE($A619,U$1,""))</f>
        <v>0</v>
      </c>
      <c r="V619">
        <f>I619+1</f>
        <v>1</v>
      </c>
      <c r="W619">
        <f>J619+1</f>
        <v>1</v>
      </c>
      <c r="X619">
        <f>K619+1</f>
        <v>2</v>
      </c>
      <c r="Y619">
        <f>L619+1</f>
        <v>1</v>
      </c>
      <c r="Z619">
        <f>M619+1</f>
        <v>1</v>
      </c>
      <c r="AA619">
        <f>N619+1</f>
        <v>1</v>
      </c>
      <c r="AB619">
        <f>O619+1</f>
        <v>2</v>
      </c>
      <c r="AC619">
        <f>P619+1</f>
        <v>1</v>
      </c>
      <c r="AD619">
        <f>Q619+1</f>
        <v>1</v>
      </c>
      <c r="AE619">
        <f>R619+1</f>
        <v>3</v>
      </c>
      <c r="AF619">
        <f>S619+1</f>
        <v>1</v>
      </c>
      <c r="AG619">
        <f>T619+1</f>
        <v>2</v>
      </c>
      <c r="AH619">
        <f>U619+1</f>
        <v>1</v>
      </c>
      <c r="AI619">
        <f>PRODUCT(V619:AH619)</f>
        <v>24</v>
      </c>
      <c r="AJ619" t="b">
        <f>AI619=6</f>
        <v>0</v>
      </c>
      <c r="AK619" t="b">
        <f>AI619=10</f>
        <v>0</v>
      </c>
      <c r="AL619" t="b">
        <f>AI619=12</f>
        <v>0</v>
      </c>
      <c r="AM619" t="b">
        <f>AI619=16</f>
        <v>0</v>
      </c>
      <c r="AN619" t="b">
        <f>AI619=18</f>
        <v>0</v>
      </c>
      <c r="AO619" t="b">
        <f>AI619=24</f>
        <v>1</v>
      </c>
      <c r="AP619" t="b">
        <f>AI619=32</f>
        <v>0</v>
      </c>
      <c r="AQ619" t="str">
        <f>IF(AI619=6,"7",IF(AI619=10,"6",IF(AI619=12,"5",
IF(AI619=16,"4",IF(AI619=18,"3",IF(AI619=24,"2",IF(AI619=32,"1","0"))))))
)</f>
        <v>2</v>
      </c>
      <c r="AR619" t="str">
        <f>_xlfn.XLOOKUP(D619, $BF$1:$BR$1, $BF$2:$BR$2)</f>
        <v>12</v>
      </c>
      <c r="AS619" t="str">
        <f>_xlfn.XLOOKUP(E619, $BF$1:$BR$1, $BF$2:$BR$2)</f>
        <v>03</v>
      </c>
      <c r="AT619" t="str">
        <f>_xlfn.XLOOKUP(F619, $BF$1:$BR$1, $BF$2:$BR$2)</f>
        <v>05</v>
      </c>
      <c r="AU619" t="str">
        <f>_xlfn.XLOOKUP(G619, $BF$1:$BR$1, $BF$2:$BR$2)</f>
        <v>08</v>
      </c>
      <c r="AV619" t="str">
        <f>_xlfn.XLOOKUP(H619, $BF$1:$BR$1, $BF$2:$BR$2)</f>
        <v>05</v>
      </c>
      <c r="AW619">
        <f>VALUE(_xlfn.TEXTJOIN("", TRUE, AQ619:AV619))</f>
        <v>21203050805</v>
      </c>
      <c r="AX619">
        <v>21203050805</v>
      </c>
      <c r="AY619">
        <f t="shared" si="9"/>
        <v>383</v>
      </c>
      <c r="AZ619">
        <f>B619*AY619</f>
        <v>121411</v>
      </c>
    </row>
    <row r="620" spans="1:52" x14ac:dyDescent="0.25">
      <c r="A620" t="s">
        <v>657</v>
      </c>
      <c r="B620">
        <v>769</v>
      </c>
      <c r="C620" t="str">
        <f>TEXT(A620, "0")</f>
        <v>JAA45</v>
      </c>
      <c r="D620" t="str">
        <f>MID($C620, 1, 1)</f>
        <v>J</v>
      </c>
      <c r="E620" t="str">
        <f>MID($C620, 2, 1)</f>
        <v>A</v>
      </c>
      <c r="F620" t="str">
        <f>MID($C620, 3, 1)</f>
        <v>A</v>
      </c>
      <c r="G620" t="str">
        <f>MID($C620, 4, 1)</f>
        <v>4</v>
      </c>
      <c r="H620" t="str">
        <f>MID($C620, 5, 1)</f>
        <v>5</v>
      </c>
      <c r="I620">
        <f>LEN($A620)-LEN(SUBSTITUTE($A620,I$1,""))</f>
        <v>2</v>
      </c>
      <c r="J620">
        <f>LEN($A620)-LEN(SUBSTITUTE($A620,J$1,""))</f>
        <v>0</v>
      </c>
      <c r="K620">
        <f>LEN($A620)-LEN(SUBSTITUTE($A620,K$1,""))</f>
        <v>0</v>
      </c>
      <c r="L620">
        <f>LEN($A620)-LEN(SUBSTITUTE($A620,L$1,""))</f>
        <v>1</v>
      </c>
      <c r="M620">
        <f>LEN($A620)-LEN(SUBSTITUTE($A620,M$1,""))</f>
        <v>0</v>
      </c>
      <c r="N620">
        <f>LEN($A620)-LEN(SUBSTITUTE($A620,N$1,""))</f>
        <v>0</v>
      </c>
      <c r="O620">
        <f>LEN($A620)-LEN(SUBSTITUTE($A620,O$1,""))</f>
        <v>0</v>
      </c>
      <c r="P620">
        <f>LEN($A620)-LEN(SUBSTITUTE($A620,P$1,""))</f>
        <v>0</v>
      </c>
      <c r="Q620">
        <f>LEN($A620)-LEN(SUBSTITUTE($A620,Q$1,""))</f>
        <v>0</v>
      </c>
      <c r="R620">
        <f>LEN($A620)-LEN(SUBSTITUTE($A620,R$1,""))</f>
        <v>1</v>
      </c>
      <c r="S620">
        <f>LEN($A620)-LEN(SUBSTITUTE($A620,S$1,""))</f>
        <v>1</v>
      </c>
      <c r="T620">
        <f>LEN($A620)-LEN(SUBSTITUTE($A620,T$1,""))</f>
        <v>0</v>
      </c>
      <c r="U620">
        <f>LEN($A620)-LEN(SUBSTITUTE($A620,U$1,""))</f>
        <v>0</v>
      </c>
      <c r="V620">
        <f>I620+1</f>
        <v>3</v>
      </c>
      <c r="W620">
        <f>J620+1</f>
        <v>1</v>
      </c>
      <c r="X620">
        <f>K620+1</f>
        <v>1</v>
      </c>
      <c r="Y620">
        <f>L620+1</f>
        <v>2</v>
      </c>
      <c r="Z620">
        <f>M620+1</f>
        <v>1</v>
      </c>
      <c r="AA620">
        <f>N620+1</f>
        <v>1</v>
      </c>
      <c r="AB620">
        <f>O620+1</f>
        <v>1</v>
      </c>
      <c r="AC620">
        <f>P620+1</f>
        <v>1</v>
      </c>
      <c r="AD620">
        <f>Q620+1</f>
        <v>1</v>
      </c>
      <c r="AE620">
        <f>R620+1</f>
        <v>2</v>
      </c>
      <c r="AF620">
        <f>S620+1</f>
        <v>2</v>
      </c>
      <c r="AG620">
        <f>T620+1</f>
        <v>1</v>
      </c>
      <c r="AH620">
        <f>U620+1</f>
        <v>1</v>
      </c>
      <c r="AI620">
        <f>PRODUCT(V620:AH620)</f>
        <v>24</v>
      </c>
      <c r="AJ620" t="b">
        <f>AI620=6</f>
        <v>0</v>
      </c>
      <c r="AK620" t="b">
        <f>AI620=10</f>
        <v>0</v>
      </c>
      <c r="AL620" t="b">
        <f>AI620=12</f>
        <v>0</v>
      </c>
      <c r="AM620" t="b">
        <f>AI620=16</f>
        <v>0</v>
      </c>
      <c r="AN620" t="b">
        <f>AI620=18</f>
        <v>0</v>
      </c>
      <c r="AO620" t="b">
        <f>AI620=24</f>
        <v>1</v>
      </c>
      <c r="AP620" t="b">
        <f>AI620=32</f>
        <v>0</v>
      </c>
      <c r="AQ620" t="str">
        <f>IF(AI620=6,"7",IF(AI620=10,"6",IF(AI620=12,"5",
IF(AI620=16,"4",IF(AI620=18,"3",IF(AI620=24,"2",IF(AI620=32,"1","0"))))))
)</f>
        <v>2</v>
      </c>
      <c r="AR620" t="str">
        <f>_xlfn.XLOOKUP(D620, $BF$1:$BR$1, $BF$2:$BR$2)</f>
        <v>11</v>
      </c>
      <c r="AS620" t="str">
        <f>_xlfn.XLOOKUP(E620, $BF$1:$BR$1, $BF$2:$BR$2)</f>
        <v>14</v>
      </c>
      <c r="AT620" t="str">
        <f>_xlfn.XLOOKUP(F620, $BF$1:$BR$1, $BF$2:$BR$2)</f>
        <v>14</v>
      </c>
      <c r="AU620" t="str">
        <f>_xlfn.XLOOKUP(G620, $BF$1:$BR$1, $BF$2:$BR$2)</f>
        <v>04</v>
      </c>
      <c r="AV620" t="str">
        <f>_xlfn.XLOOKUP(H620, $BF$1:$BR$1, $BF$2:$BR$2)</f>
        <v>05</v>
      </c>
      <c r="AW620">
        <f>VALUE(_xlfn.TEXTJOIN("", TRUE, AQ620:AV620))</f>
        <v>21114140405</v>
      </c>
      <c r="AX620">
        <v>21114140405</v>
      </c>
      <c r="AY620">
        <f t="shared" si="9"/>
        <v>382</v>
      </c>
      <c r="AZ620">
        <f>B620*AY620</f>
        <v>293758</v>
      </c>
    </row>
    <row r="621" spans="1:52" x14ac:dyDescent="0.25">
      <c r="A621" t="s">
        <v>746</v>
      </c>
      <c r="B621">
        <v>876</v>
      </c>
      <c r="C621" t="str">
        <f>TEXT(A621, "0")</f>
        <v>JKK54</v>
      </c>
      <c r="D621" t="str">
        <f>MID($C621, 1, 1)</f>
        <v>J</v>
      </c>
      <c r="E621" t="str">
        <f>MID($C621, 2, 1)</f>
        <v>K</v>
      </c>
      <c r="F621" t="str">
        <f>MID($C621, 3, 1)</f>
        <v>K</v>
      </c>
      <c r="G621" t="str">
        <f>MID($C621, 4, 1)</f>
        <v>5</v>
      </c>
      <c r="H621" t="str">
        <f>MID($C621, 5, 1)</f>
        <v>4</v>
      </c>
      <c r="I621">
        <f>LEN($A621)-LEN(SUBSTITUTE($A621,I$1,""))</f>
        <v>0</v>
      </c>
      <c r="J621">
        <f>LEN($A621)-LEN(SUBSTITUTE($A621,J$1,""))</f>
        <v>2</v>
      </c>
      <c r="K621">
        <f>LEN($A621)-LEN(SUBSTITUTE($A621,K$1,""))</f>
        <v>0</v>
      </c>
      <c r="L621">
        <f>LEN($A621)-LEN(SUBSTITUTE($A621,L$1,""))</f>
        <v>1</v>
      </c>
      <c r="M621">
        <f>LEN($A621)-LEN(SUBSTITUTE($A621,M$1,""))</f>
        <v>0</v>
      </c>
      <c r="N621">
        <f>LEN($A621)-LEN(SUBSTITUTE($A621,N$1,""))</f>
        <v>0</v>
      </c>
      <c r="O621">
        <f>LEN($A621)-LEN(SUBSTITUTE($A621,O$1,""))</f>
        <v>0</v>
      </c>
      <c r="P621">
        <f>LEN($A621)-LEN(SUBSTITUTE($A621,P$1,""))</f>
        <v>0</v>
      </c>
      <c r="Q621">
        <f>LEN($A621)-LEN(SUBSTITUTE($A621,Q$1,""))</f>
        <v>0</v>
      </c>
      <c r="R621">
        <f>LEN($A621)-LEN(SUBSTITUTE($A621,R$1,""))</f>
        <v>1</v>
      </c>
      <c r="S621">
        <f>LEN($A621)-LEN(SUBSTITUTE($A621,S$1,""))</f>
        <v>1</v>
      </c>
      <c r="T621">
        <f>LEN($A621)-LEN(SUBSTITUTE($A621,T$1,""))</f>
        <v>0</v>
      </c>
      <c r="U621">
        <f>LEN($A621)-LEN(SUBSTITUTE($A621,U$1,""))</f>
        <v>0</v>
      </c>
      <c r="V621">
        <f>I621+1</f>
        <v>1</v>
      </c>
      <c r="W621">
        <f>J621+1</f>
        <v>3</v>
      </c>
      <c r="X621">
        <f>K621+1</f>
        <v>1</v>
      </c>
      <c r="Y621">
        <f>L621+1</f>
        <v>2</v>
      </c>
      <c r="Z621">
        <f>M621+1</f>
        <v>1</v>
      </c>
      <c r="AA621">
        <f>N621+1</f>
        <v>1</v>
      </c>
      <c r="AB621">
        <f>O621+1</f>
        <v>1</v>
      </c>
      <c r="AC621">
        <f>P621+1</f>
        <v>1</v>
      </c>
      <c r="AD621">
        <f>Q621+1</f>
        <v>1</v>
      </c>
      <c r="AE621">
        <f>R621+1</f>
        <v>2</v>
      </c>
      <c r="AF621">
        <f>S621+1</f>
        <v>2</v>
      </c>
      <c r="AG621">
        <f>T621+1</f>
        <v>1</v>
      </c>
      <c r="AH621">
        <f>U621+1</f>
        <v>1</v>
      </c>
      <c r="AI621">
        <f>PRODUCT(V621:AH621)</f>
        <v>24</v>
      </c>
      <c r="AJ621" t="b">
        <f>AI621=6</f>
        <v>0</v>
      </c>
      <c r="AK621" t="b">
        <f>AI621=10</f>
        <v>0</v>
      </c>
      <c r="AL621" t="b">
        <f>AI621=12</f>
        <v>0</v>
      </c>
      <c r="AM621" t="b">
        <f>AI621=16</f>
        <v>0</v>
      </c>
      <c r="AN621" t="b">
        <f>AI621=18</f>
        <v>0</v>
      </c>
      <c r="AO621" t="b">
        <f>AI621=24</f>
        <v>1</v>
      </c>
      <c r="AP621" t="b">
        <f>AI621=32</f>
        <v>0</v>
      </c>
      <c r="AQ621" t="str">
        <f>IF(AI621=6,"7",IF(AI621=10,"6",IF(AI621=12,"5",
IF(AI621=16,"4",IF(AI621=18,"3",IF(AI621=24,"2",IF(AI621=32,"1","0"))))))
)</f>
        <v>2</v>
      </c>
      <c r="AR621" t="str">
        <f>_xlfn.XLOOKUP(D621, $BF$1:$BR$1, $BF$2:$BR$2)</f>
        <v>11</v>
      </c>
      <c r="AS621" t="str">
        <f>_xlfn.XLOOKUP(E621, $BF$1:$BR$1, $BF$2:$BR$2)</f>
        <v>13</v>
      </c>
      <c r="AT621" t="str">
        <f>_xlfn.XLOOKUP(F621, $BF$1:$BR$1, $BF$2:$BR$2)</f>
        <v>13</v>
      </c>
      <c r="AU621" t="str">
        <f>_xlfn.XLOOKUP(G621, $BF$1:$BR$1, $BF$2:$BR$2)</f>
        <v>05</v>
      </c>
      <c r="AV621" t="str">
        <f>_xlfn.XLOOKUP(H621, $BF$1:$BR$1, $BF$2:$BR$2)</f>
        <v>04</v>
      </c>
      <c r="AW621">
        <f>VALUE(_xlfn.TEXTJOIN("", TRUE, AQ621:AV621))</f>
        <v>21113130504</v>
      </c>
      <c r="AX621">
        <v>21113130504</v>
      </c>
      <c r="AY621">
        <f t="shared" si="9"/>
        <v>381</v>
      </c>
      <c r="AZ621">
        <f>B621*AY621</f>
        <v>333756</v>
      </c>
    </row>
    <row r="622" spans="1:52" x14ac:dyDescent="0.25">
      <c r="A622" t="s">
        <v>805</v>
      </c>
      <c r="B622">
        <v>764</v>
      </c>
      <c r="C622" t="str">
        <f>TEXT(A622, "0")</f>
        <v>JK677</v>
      </c>
      <c r="D622" t="str">
        <f>MID($C622, 1, 1)</f>
        <v>J</v>
      </c>
      <c r="E622" t="str">
        <f>MID($C622, 2, 1)</f>
        <v>K</v>
      </c>
      <c r="F622" t="str">
        <f>MID($C622, 3, 1)</f>
        <v>6</v>
      </c>
      <c r="G622" t="str">
        <f>MID($C622, 4, 1)</f>
        <v>7</v>
      </c>
      <c r="H622" t="str">
        <f>MID($C622, 5, 1)</f>
        <v>7</v>
      </c>
      <c r="I622">
        <f>LEN($A622)-LEN(SUBSTITUTE($A622,I$1,""))</f>
        <v>0</v>
      </c>
      <c r="J622">
        <f>LEN($A622)-LEN(SUBSTITUTE($A622,J$1,""))</f>
        <v>1</v>
      </c>
      <c r="K622">
        <f>LEN($A622)-LEN(SUBSTITUTE($A622,K$1,""))</f>
        <v>0</v>
      </c>
      <c r="L622">
        <f>LEN($A622)-LEN(SUBSTITUTE($A622,L$1,""))</f>
        <v>1</v>
      </c>
      <c r="M622">
        <f>LEN($A622)-LEN(SUBSTITUTE($A622,M$1,""))</f>
        <v>0</v>
      </c>
      <c r="N622">
        <f>LEN($A622)-LEN(SUBSTITUTE($A622,N$1,""))</f>
        <v>0</v>
      </c>
      <c r="O622">
        <f>LEN($A622)-LEN(SUBSTITUTE($A622,O$1,""))</f>
        <v>0</v>
      </c>
      <c r="P622">
        <f>LEN($A622)-LEN(SUBSTITUTE($A622,P$1,""))</f>
        <v>2</v>
      </c>
      <c r="Q622">
        <f>LEN($A622)-LEN(SUBSTITUTE($A622,Q$1,""))</f>
        <v>1</v>
      </c>
      <c r="R622">
        <f>LEN($A622)-LEN(SUBSTITUTE($A622,R$1,""))</f>
        <v>0</v>
      </c>
      <c r="S622">
        <f>LEN($A622)-LEN(SUBSTITUTE($A622,S$1,""))</f>
        <v>0</v>
      </c>
      <c r="T622">
        <f>LEN($A622)-LEN(SUBSTITUTE($A622,T$1,""))</f>
        <v>0</v>
      </c>
      <c r="U622">
        <f>LEN($A622)-LEN(SUBSTITUTE($A622,U$1,""))</f>
        <v>0</v>
      </c>
      <c r="V622">
        <f>I622+1</f>
        <v>1</v>
      </c>
      <c r="W622">
        <f>J622+1</f>
        <v>2</v>
      </c>
      <c r="X622">
        <f>K622+1</f>
        <v>1</v>
      </c>
      <c r="Y622">
        <f>L622+1</f>
        <v>2</v>
      </c>
      <c r="Z622">
        <f>M622+1</f>
        <v>1</v>
      </c>
      <c r="AA622">
        <f>N622+1</f>
        <v>1</v>
      </c>
      <c r="AB622">
        <f>O622+1</f>
        <v>1</v>
      </c>
      <c r="AC622">
        <f>P622+1</f>
        <v>3</v>
      </c>
      <c r="AD622">
        <f>Q622+1</f>
        <v>2</v>
      </c>
      <c r="AE622">
        <f>R622+1</f>
        <v>1</v>
      </c>
      <c r="AF622">
        <f>S622+1</f>
        <v>1</v>
      </c>
      <c r="AG622">
        <f>T622+1</f>
        <v>1</v>
      </c>
      <c r="AH622">
        <f>U622+1</f>
        <v>1</v>
      </c>
      <c r="AI622">
        <f>PRODUCT(V622:AH622)</f>
        <v>24</v>
      </c>
      <c r="AJ622" t="b">
        <f>AI622=6</f>
        <v>0</v>
      </c>
      <c r="AK622" t="b">
        <f>AI622=10</f>
        <v>0</v>
      </c>
      <c r="AL622" t="b">
        <f>AI622=12</f>
        <v>0</v>
      </c>
      <c r="AM622" t="b">
        <f>AI622=16</f>
        <v>0</v>
      </c>
      <c r="AN622" t="b">
        <f>AI622=18</f>
        <v>0</v>
      </c>
      <c r="AO622" t="b">
        <f>AI622=24</f>
        <v>1</v>
      </c>
      <c r="AP622" t="b">
        <f>AI622=32</f>
        <v>0</v>
      </c>
      <c r="AQ622" t="str">
        <f>IF(AI622=6,"7",IF(AI622=10,"6",IF(AI622=12,"5",
IF(AI622=16,"4",IF(AI622=18,"3",IF(AI622=24,"2",IF(AI622=32,"1","0"))))))
)</f>
        <v>2</v>
      </c>
      <c r="AR622" t="str">
        <f>_xlfn.XLOOKUP(D622, $BF$1:$BR$1, $BF$2:$BR$2)</f>
        <v>11</v>
      </c>
      <c r="AS622" t="str">
        <f>_xlfn.XLOOKUP(E622, $BF$1:$BR$1, $BF$2:$BR$2)</f>
        <v>13</v>
      </c>
      <c r="AT622" t="str">
        <f>_xlfn.XLOOKUP(F622, $BF$1:$BR$1, $BF$2:$BR$2)</f>
        <v>06</v>
      </c>
      <c r="AU622" t="str">
        <f>_xlfn.XLOOKUP(G622, $BF$1:$BR$1, $BF$2:$BR$2)</f>
        <v>07</v>
      </c>
      <c r="AV622" t="str">
        <f>_xlfn.XLOOKUP(H622, $BF$1:$BR$1, $BF$2:$BR$2)</f>
        <v>07</v>
      </c>
      <c r="AW622">
        <f>VALUE(_xlfn.TEXTJOIN("", TRUE, AQ622:AV622))</f>
        <v>21113060707</v>
      </c>
      <c r="AX622">
        <v>21113060707</v>
      </c>
      <c r="AY622">
        <f t="shared" si="9"/>
        <v>380</v>
      </c>
      <c r="AZ622">
        <f>B622*AY622</f>
        <v>290320</v>
      </c>
    </row>
    <row r="623" spans="1:52" x14ac:dyDescent="0.25">
      <c r="A623" t="s">
        <v>691</v>
      </c>
      <c r="B623">
        <v>904</v>
      </c>
      <c r="C623" t="str">
        <f>TEXT(A623, "0")</f>
        <v>JK2TT</v>
      </c>
      <c r="D623" t="str">
        <f>MID($C623, 1, 1)</f>
        <v>J</v>
      </c>
      <c r="E623" t="str">
        <f>MID($C623, 2, 1)</f>
        <v>K</v>
      </c>
      <c r="F623" t="str">
        <f>MID($C623, 3, 1)</f>
        <v>2</v>
      </c>
      <c r="G623" t="str">
        <f>MID($C623, 4, 1)</f>
        <v>T</v>
      </c>
      <c r="H623" t="str">
        <f>MID($C623, 5, 1)</f>
        <v>T</v>
      </c>
      <c r="I623">
        <f>LEN($A623)-LEN(SUBSTITUTE($A623,I$1,""))</f>
        <v>0</v>
      </c>
      <c r="J623">
        <f>LEN($A623)-LEN(SUBSTITUTE($A623,J$1,""))</f>
        <v>1</v>
      </c>
      <c r="K623">
        <f>LEN($A623)-LEN(SUBSTITUTE($A623,K$1,""))</f>
        <v>0</v>
      </c>
      <c r="L623">
        <f>LEN($A623)-LEN(SUBSTITUTE($A623,L$1,""))</f>
        <v>1</v>
      </c>
      <c r="M623">
        <f>LEN($A623)-LEN(SUBSTITUTE($A623,M$1,""))</f>
        <v>2</v>
      </c>
      <c r="N623">
        <f>LEN($A623)-LEN(SUBSTITUTE($A623,N$1,""))</f>
        <v>0</v>
      </c>
      <c r="O623">
        <f>LEN($A623)-LEN(SUBSTITUTE($A623,O$1,""))</f>
        <v>0</v>
      </c>
      <c r="P623">
        <f>LEN($A623)-LEN(SUBSTITUTE($A623,P$1,""))</f>
        <v>0</v>
      </c>
      <c r="Q623">
        <f>LEN($A623)-LEN(SUBSTITUTE($A623,Q$1,""))</f>
        <v>0</v>
      </c>
      <c r="R623">
        <f>LEN($A623)-LEN(SUBSTITUTE($A623,R$1,""))</f>
        <v>0</v>
      </c>
      <c r="S623">
        <f>LEN($A623)-LEN(SUBSTITUTE($A623,S$1,""))</f>
        <v>0</v>
      </c>
      <c r="T623">
        <f>LEN($A623)-LEN(SUBSTITUTE($A623,T$1,""))</f>
        <v>0</v>
      </c>
      <c r="U623">
        <f>LEN($A623)-LEN(SUBSTITUTE($A623,U$1,""))</f>
        <v>1</v>
      </c>
      <c r="V623">
        <f>I623+1</f>
        <v>1</v>
      </c>
      <c r="W623">
        <f>J623+1</f>
        <v>2</v>
      </c>
      <c r="X623">
        <f>K623+1</f>
        <v>1</v>
      </c>
      <c r="Y623">
        <f>L623+1</f>
        <v>2</v>
      </c>
      <c r="Z623">
        <f>M623+1</f>
        <v>3</v>
      </c>
      <c r="AA623">
        <f>N623+1</f>
        <v>1</v>
      </c>
      <c r="AB623">
        <f>O623+1</f>
        <v>1</v>
      </c>
      <c r="AC623">
        <f>P623+1</f>
        <v>1</v>
      </c>
      <c r="AD623">
        <f>Q623+1</f>
        <v>1</v>
      </c>
      <c r="AE623">
        <f>R623+1</f>
        <v>1</v>
      </c>
      <c r="AF623">
        <f>S623+1</f>
        <v>1</v>
      </c>
      <c r="AG623">
        <f>T623+1</f>
        <v>1</v>
      </c>
      <c r="AH623">
        <f>U623+1</f>
        <v>2</v>
      </c>
      <c r="AI623">
        <f>PRODUCT(V623:AH623)</f>
        <v>24</v>
      </c>
      <c r="AJ623" t="b">
        <f>AI623=6</f>
        <v>0</v>
      </c>
      <c r="AK623" t="b">
        <f>AI623=10</f>
        <v>0</v>
      </c>
      <c r="AL623" t="b">
        <f>AI623=12</f>
        <v>0</v>
      </c>
      <c r="AM623" t="b">
        <f>AI623=16</f>
        <v>0</v>
      </c>
      <c r="AN623" t="b">
        <f>AI623=18</f>
        <v>0</v>
      </c>
      <c r="AO623" t="b">
        <f>AI623=24</f>
        <v>1</v>
      </c>
      <c r="AP623" t="b">
        <f>AI623=32</f>
        <v>0</v>
      </c>
      <c r="AQ623" t="str">
        <f>IF(AI623=6,"7",IF(AI623=10,"6",IF(AI623=12,"5",
IF(AI623=16,"4",IF(AI623=18,"3",IF(AI623=24,"2",IF(AI623=32,"1","0"))))))
)</f>
        <v>2</v>
      </c>
      <c r="AR623" t="str">
        <f>_xlfn.XLOOKUP(D623, $BF$1:$BR$1, $BF$2:$BR$2)</f>
        <v>11</v>
      </c>
      <c r="AS623" t="str">
        <f>_xlfn.XLOOKUP(E623, $BF$1:$BR$1, $BF$2:$BR$2)</f>
        <v>13</v>
      </c>
      <c r="AT623" t="str">
        <f>_xlfn.XLOOKUP(F623, $BF$1:$BR$1, $BF$2:$BR$2)</f>
        <v>02</v>
      </c>
      <c r="AU623" t="str">
        <f>_xlfn.XLOOKUP(G623, $BF$1:$BR$1, $BF$2:$BR$2)</f>
        <v>10</v>
      </c>
      <c r="AV623" t="str">
        <f>_xlfn.XLOOKUP(H623, $BF$1:$BR$1, $BF$2:$BR$2)</f>
        <v>10</v>
      </c>
      <c r="AW623">
        <f>VALUE(_xlfn.TEXTJOIN("", TRUE, AQ623:AV623))</f>
        <v>21113021010</v>
      </c>
      <c r="AX623">
        <v>21113021010</v>
      </c>
      <c r="AY623">
        <f t="shared" si="9"/>
        <v>379</v>
      </c>
      <c r="AZ623">
        <f>B623*AY623</f>
        <v>342616</v>
      </c>
    </row>
    <row r="624" spans="1:52" x14ac:dyDescent="0.25">
      <c r="A624" t="s">
        <v>151</v>
      </c>
      <c r="B624">
        <v>597</v>
      </c>
      <c r="C624" t="str">
        <f>TEXT(A624, "0")</f>
        <v>JQ78Q</v>
      </c>
      <c r="D624" t="str">
        <f>MID($C624, 1, 1)</f>
        <v>J</v>
      </c>
      <c r="E624" t="str">
        <f>MID($C624, 2, 1)</f>
        <v>Q</v>
      </c>
      <c r="F624" t="str">
        <f>MID($C624, 3, 1)</f>
        <v>7</v>
      </c>
      <c r="G624" t="str">
        <f>MID($C624, 4, 1)</f>
        <v>8</v>
      </c>
      <c r="H624" t="str">
        <f>MID($C624, 5, 1)</f>
        <v>Q</v>
      </c>
      <c r="I624">
        <f>LEN($A624)-LEN(SUBSTITUTE($A624,I$1,""))</f>
        <v>0</v>
      </c>
      <c r="J624">
        <f>LEN($A624)-LEN(SUBSTITUTE($A624,J$1,""))</f>
        <v>0</v>
      </c>
      <c r="K624">
        <f>LEN($A624)-LEN(SUBSTITUTE($A624,K$1,""))</f>
        <v>2</v>
      </c>
      <c r="L624">
        <f>LEN($A624)-LEN(SUBSTITUTE($A624,L$1,""))</f>
        <v>1</v>
      </c>
      <c r="M624">
        <f>LEN($A624)-LEN(SUBSTITUTE($A624,M$1,""))</f>
        <v>0</v>
      </c>
      <c r="N624">
        <f>LEN($A624)-LEN(SUBSTITUTE($A624,N$1,""))</f>
        <v>0</v>
      </c>
      <c r="O624">
        <f>LEN($A624)-LEN(SUBSTITUTE($A624,O$1,""))</f>
        <v>1</v>
      </c>
      <c r="P624">
        <f>LEN($A624)-LEN(SUBSTITUTE($A624,P$1,""))</f>
        <v>1</v>
      </c>
      <c r="Q624">
        <f>LEN($A624)-LEN(SUBSTITUTE($A624,Q$1,""))</f>
        <v>0</v>
      </c>
      <c r="R624">
        <f>LEN($A624)-LEN(SUBSTITUTE($A624,R$1,""))</f>
        <v>0</v>
      </c>
      <c r="S624">
        <f>LEN($A624)-LEN(SUBSTITUTE($A624,S$1,""))</f>
        <v>0</v>
      </c>
      <c r="T624">
        <f>LEN($A624)-LEN(SUBSTITUTE($A624,T$1,""))</f>
        <v>0</v>
      </c>
      <c r="U624">
        <f>LEN($A624)-LEN(SUBSTITUTE($A624,U$1,""))</f>
        <v>0</v>
      </c>
      <c r="V624">
        <f>I624+1</f>
        <v>1</v>
      </c>
      <c r="W624">
        <f>J624+1</f>
        <v>1</v>
      </c>
      <c r="X624">
        <f>K624+1</f>
        <v>3</v>
      </c>
      <c r="Y624">
        <f>L624+1</f>
        <v>2</v>
      </c>
      <c r="Z624">
        <f>M624+1</f>
        <v>1</v>
      </c>
      <c r="AA624">
        <f>N624+1</f>
        <v>1</v>
      </c>
      <c r="AB624">
        <f>O624+1</f>
        <v>2</v>
      </c>
      <c r="AC624">
        <f>P624+1</f>
        <v>2</v>
      </c>
      <c r="AD624">
        <f>Q624+1</f>
        <v>1</v>
      </c>
      <c r="AE624">
        <f>R624+1</f>
        <v>1</v>
      </c>
      <c r="AF624">
        <f>S624+1</f>
        <v>1</v>
      </c>
      <c r="AG624">
        <f>T624+1</f>
        <v>1</v>
      </c>
      <c r="AH624">
        <f>U624+1</f>
        <v>1</v>
      </c>
      <c r="AI624">
        <f>PRODUCT(V624:AH624)</f>
        <v>24</v>
      </c>
      <c r="AJ624" t="b">
        <f>AI624=6</f>
        <v>0</v>
      </c>
      <c r="AK624" t="b">
        <f>AI624=10</f>
        <v>0</v>
      </c>
      <c r="AL624" t="b">
        <f>AI624=12</f>
        <v>0</v>
      </c>
      <c r="AM624" t="b">
        <f>AI624=16</f>
        <v>0</v>
      </c>
      <c r="AN624" t="b">
        <f>AI624=18</f>
        <v>0</v>
      </c>
      <c r="AO624" t="b">
        <f>AI624=24</f>
        <v>1</v>
      </c>
      <c r="AP624" t="b">
        <f>AI624=32</f>
        <v>0</v>
      </c>
      <c r="AQ624" t="str">
        <f>IF(AI624=6,"7",IF(AI624=10,"6",IF(AI624=12,"5",
IF(AI624=16,"4",IF(AI624=18,"3",IF(AI624=24,"2",IF(AI624=32,"1","0"))))))
)</f>
        <v>2</v>
      </c>
      <c r="AR624" t="str">
        <f>_xlfn.XLOOKUP(D624, $BF$1:$BR$1, $BF$2:$BR$2)</f>
        <v>11</v>
      </c>
      <c r="AS624" t="str">
        <f>_xlfn.XLOOKUP(E624, $BF$1:$BR$1, $BF$2:$BR$2)</f>
        <v>12</v>
      </c>
      <c r="AT624" t="str">
        <f>_xlfn.XLOOKUP(F624, $BF$1:$BR$1, $BF$2:$BR$2)</f>
        <v>07</v>
      </c>
      <c r="AU624" t="str">
        <f>_xlfn.XLOOKUP(G624, $BF$1:$BR$1, $BF$2:$BR$2)</f>
        <v>08</v>
      </c>
      <c r="AV624" t="str">
        <f>_xlfn.XLOOKUP(H624, $BF$1:$BR$1, $BF$2:$BR$2)</f>
        <v>12</v>
      </c>
      <c r="AW624">
        <f>VALUE(_xlfn.TEXTJOIN("", TRUE, AQ624:AV624))</f>
        <v>21112070812</v>
      </c>
      <c r="AX624">
        <v>21112070812</v>
      </c>
      <c r="AY624">
        <f t="shared" si="9"/>
        <v>378</v>
      </c>
      <c r="AZ624">
        <f>B624*AY624</f>
        <v>225666</v>
      </c>
    </row>
    <row r="625" spans="1:52" x14ac:dyDescent="0.25">
      <c r="A625" t="s">
        <v>476</v>
      </c>
      <c r="B625">
        <v>224</v>
      </c>
      <c r="C625" t="str">
        <f>TEXT(A625, "0")</f>
        <v>JQ355</v>
      </c>
      <c r="D625" t="str">
        <f>MID($C625, 1, 1)</f>
        <v>J</v>
      </c>
      <c r="E625" t="str">
        <f>MID($C625, 2, 1)</f>
        <v>Q</v>
      </c>
      <c r="F625" t="str">
        <f>MID($C625, 3, 1)</f>
        <v>3</v>
      </c>
      <c r="G625" t="str">
        <f>MID($C625, 4, 1)</f>
        <v>5</v>
      </c>
      <c r="H625" t="str">
        <f>MID($C625, 5, 1)</f>
        <v>5</v>
      </c>
      <c r="I625">
        <f>LEN($A625)-LEN(SUBSTITUTE($A625,I$1,""))</f>
        <v>0</v>
      </c>
      <c r="J625">
        <f>LEN($A625)-LEN(SUBSTITUTE($A625,J$1,""))</f>
        <v>0</v>
      </c>
      <c r="K625">
        <f>LEN($A625)-LEN(SUBSTITUTE($A625,K$1,""))</f>
        <v>1</v>
      </c>
      <c r="L625">
        <f>LEN($A625)-LEN(SUBSTITUTE($A625,L$1,""))</f>
        <v>1</v>
      </c>
      <c r="M625">
        <f>LEN($A625)-LEN(SUBSTITUTE($A625,M$1,""))</f>
        <v>0</v>
      </c>
      <c r="N625">
        <f>LEN($A625)-LEN(SUBSTITUTE($A625,N$1,""))</f>
        <v>0</v>
      </c>
      <c r="O625">
        <f>LEN($A625)-LEN(SUBSTITUTE($A625,O$1,""))</f>
        <v>0</v>
      </c>
      <c r="P625">
        <f>LEN($A625)-LEN(SUBSTITUTE($A625,P$1,""))</f>
        <v>0</v>
      </c>
      <c r="Q625">
        <f>LEN($A625)-LEN(SUBSTITUTE($A625,Q$1,""))</f>
        <v>0</v>
      </c>
      <c r="R625">
        <f>LEN($A625)-LEN(SUBSTITUTE($A625,R$1,""))</f>
        <v>2</v>
      </c>
      <c r="S625">
        <f>LEN($A625)-LEN(SUBSTITUTE($A625,S$1,""))</f>
        <v>0</v>
      </c>
      <c r="T625">
        <f>LEN($A625)-LEN(SUBSTITUTE($A625,T$1,""))</f>
        <v>1</v>
      </c>
      <c r="U625">
        <f>LEN($A625)-LEN(SUBSTITUTE($A625,U$1,""))</f>
        <v>0</v>
      </c>
      <c r="V625">
        <f>I625+1</f>
        <v>1</v>
      </c>
      <c r="W625">
        <f>J625+1</f>
        <v>1</v>
      </c>
      <c r="X625">
        <f>K625+1</f>
        <v>2</v>
      </c>
      <c r="Y625">
        <f>L625+1</f>
        <v>2</v>
      </c>
      <c r="Z625">
        <f>M625+1</f>
        <v>1</v>
      </c>
      <c r="AA625">
        <f>N625+1</f>
        <v>1</v>
      </c>
      <c r="AB625">
        <f>O625+1</f>
        <v>1</v>
      </c>
      <c r="AC625">
        <f>P625+1</f>
        <v>1</v>
      </c>
      <c r="AD625">
        <f>Q625+1</f>
        <v>1</v>
      </c>
      <c r="AE625">
        <f>R625+1</f>
        <v>3</v>
      </c>
      <c r="AF625">
        <f>S625+1</f>
        <v>1</v>
      </c>
      <c r="AG625">
        <f>T625+1</f>
        <v>2</v>
      </c>
      <c r="AH625">
        <f>U625+1</f>
        <v>1</v>
      </c>
      <c r="AI625">
        <f>PRODUCT(V625:AH625)</f>
        <v>24</v>
      </c>
      <c r="AJ625" t="b">
        <f>AI625=6</f>
        <v>0</v>
      </c>
      <c r="AK625" t="b">
        <f>AI625=10</f>
        <v>0</v>
      </c>
      <c r="AL625" t="b">
        <f>AI625=12</f>
        <v>0</v>
      </c>
      <c r="AM625" t="b">
        <f>AI625=16</f>
        <v>0</v>
      </c>
      <c r="AN625" t="b">
        <f>AI625=18</f>
        <v>0</v>
      </c>
      <c r="AO625" t="b">
        <f>AI625=24</f>
        <v>1</v>
      </c>
      <c r="AP625" t="b">
        <f>AI625=32</f>
        <v>0</v>
      </c>
      <c r="AQ625" t="str">
        <f>IF(AI625=6,"7",IF(AI625=10,"6",IF(AI625=12,"5",
IF(AI625=16,"4",IF(AI625=18,"3",IF(AI625=24,"2",IF(AI625=32,"1","0"))))))
)</f>
        <v>2</v>
      </c>
      <c r="AR625" t="str">
        <f>_xlfn.XLOOKUP(D625, $BF$1:$BR$1, $BF$2:$BR$2)</f>
        <v>11</v>
      </c>
      <c r="AS625" t="str">
        <f>_xlfn.XLOOKUP(E625, $BF$1:$BR$1, $BF$2:$BR$2)</f>
        <v>12</v>
      </c>
      <c r="AT625" t="str">
        <f>_xlfn.XLOOKUP(F625, $BF$1:$BR$1, $BF$2:$BR$2)</f>
        <v>03</v>
      </c>
      <c r="AU625" t="str">
        <f>_xlfn.XLOOKUP(G625, $BF$1:$BR$1, $BF$2:$BR$2)</f>
        <v>05</v>
      </c>
      <c r="AV625" t="str">
        <f>_xlfn.XLOOKUP(H625, $BF$1:$BR$1, $BF$2:$BR$2)</f>
        <v>05</v>
      </c>
      <c r="AW625">
        <f>VALUE(_xlfn.TEXTJOIN("", TRUE, AQ625:AV625))</f>
        <v>21112030505</v>
      </c>
      <c r="AX625">
        <v>21112030505</v>
      </c>
      <c r="AY625">
        <f t="shared" si="9"/>
        <v>377</v>
      </c>
      <c r="AZ625">
        <f>B625*AY625</f>
        <v>84448</v>
      </c>
    </row>
    <row r="626" spans="1:52" x14ac:dyDescent="0.25">
      <c r="A626" t="s">
        <v>752</v>
      </c>
      <c r="B626">
        <v>271</v>
      </c>
      <c r="C626" t="str">
        <f>TEXT(A626, "0")</f>
        <v>J9252</v>
      </c>
      <c r="D626" t="str">
        <f>MID($C626, 1, 1)</f>
        <v>J</v>
      </c>
      <c r="E626" t="str">
        <f>MID($C626, 2, 1)</f>
        <v>9</v>
      </c>
      <c r="F626" t="str">
        <f>MID($C626, 3, 1)</f>
        <v>2</v>
      </c>
      <c r="G626" t="str">
        <f>MID($C626, 4, 1)</f>
        <v>5</v>
      </c>
      <c r="H626" t="str">
        <f>MID($C626, 5, 1)</f>
        <v>2</v>
      </c>
      <c r="I626">
        <f>LEN($A626)-LEN(SUBSTITUTE($A626,I$1,""))</f>
        <v>0</v>
      </c>
      <c r="J626">
        <f>LEN($A626)-LEN(SUBSTITUTE($A626,J$1,""))</f>
        <v>0</v>
      </c>
      <c r="K626">
        <f>LEN($A626)-LEN(SUBSTITUTE($A626,K$1,""))</f>
        <v>0</v>
      </c>
      <c r="L626">
        <f>LEN($A626)-LEN(SUBSTITUTE($A626,L$1,""))</f>
        <v>1</v>
      </c>
      <c r="M626">
        <f>LEN($A626)-LEN(SUBSTITUTE($A626,M$1,""))</f>
        <v>0</v>
      </c>
      <c r="N626">
        <f>LEN($A626)-LEN(SUBSTITUTE($A626,N$1,""))</f>
        <v>1</v>
      </c>
      <c r="O626">
        <f>LEN($A626)-LEN(SUBSTITUTE($A626,O$1,""))</f>
        <v>0</v>
      </c>
      <c r="P626">
        <f>LEN($A626)-LEN(SUBSTITUTE($A626,P$1,""))</f>
        <v>0</v>
      </c>
      <c r="Q626">
        <f>LEN($A626)-LEN(SUBSTITUTE($A626,Q$1,""))</f>
        <v>0</v>
      </c>
      <c r="R626">
        <f>LEN($A626)-LEN(SUBSTITUTE($A626,R$1,""))</f>
        <v>1</v>
      </c>
      <c r="S626">
        <f>LEN($A626)-LEN(SUBSTITUTE($A626,S$1,""))</f>
        <v>0</v>
      </c>
      <c r="T626">
        <f>LEN($A626)-LEN(SUBSTITUTE($A626,T$1,""))</f>
        <v>0</v>
      </c>
      <c r="U626">
        <f>LEN($A626)-LEN(SUBSTITUTE($A626,U$1,""))</f>
        <v>2</v>
      </c>
      <c r="V626">
        <f>I626+1</f>
        <v>1</v>
      </c>
      <c r="W626">
        <f>J626+1</f>
        <v>1</v>
      </c>
      <c r="X626">
        <f>K626+1</f>
        <v>1</v>
      </c>
      <c r="Y626">
        <f>L626+1</f>
        <v>2</v>
      </c>
      <c r="Z626">
        <f>M626+1</f>
        <v>1</v>
      </c>
      <c r="AA626">
        <f>N626+1</f>
        <v>2</v>
      </c>
      <c r="AB626">
        <f>O626+1</f>
        <v>1</v>
      </c>
      <c r="AC626">
        <f>P626+1</f>
        <v>1</v>
      </c>
      <c r="AD626">
        <f>Q626+1</f>
        <v>1</v>
      </c>
      <c r="AE626">
        <f>R626+1</f>
        <v>2</v>
      </c>
      <c r="AF626">
        <f>S626+1</f>
        <v>1</v>
      </c>
      <c r="AG626">
        <f>T626+1</f>
        <v>1</v>
      </c>
      <c r="AH626">
        <f>U626+1</f>
        <v>3</v>
      </c>
      <c r="AI626">
        <f>PRODUCT(V626:AH626)</f>
        <v>24</v>
      </c>
      <c r="AJ626" t="b">
        <f>AI626=6</f>
        <v>0</v>
      </c>
      <c r="AK626" t="b">
        <f>AI626=10</f>
        <v>0</v>
      </c>
      <c r="AL626" t="b">
        <f>AI626=12</f>
        <v>0</v>
      </c>
      <c r="AM626" t="b">
        <f>AI626=16</f>
        <v>0</v>
      </c>
      <c r="AN626" t="b">
        <f>AI626=18</f>
        <v>0</v>
      </c>
      <c r="AO626" t="b">
        <f>AI626=24</f>
        <v>1</v>
      </c>
      <c r="AP626" t="b">
        <f>AI626=32</f>
        <v>0</v>
      </c>
      <c r="AQ626" t="str">
        <f>IF(AI626=6,"7",IF(AI626=10,"6",IF(AI626=12,"5",
IF(AI626=16,"4",IF(AI626=18,"3",IF(AI626=24,"2",IF(AI626=32,"1","0"))))))
)</f>
        <v>2</v>
      </c>
      <c r="AR626" t="str">
        <f>_xlfn.XLOOKUP(D626, $BF$1:$BR$1, $BF$2:$BR$2)</f>
        <v>11</v>
      </c>
      <c r="AS626" t="str">
        <f>_xlfn.XLOOKUP(E626, $BF$1:$BR$1, $BF$2:$BR$2)</f>
        <v>09</v>
      </c>
      <c r="AT626" t="str">
        <f>_xlfn.XLOOKUP(F626, $BF$1:$BR$1, $BF$2:$BR$2)</f>
        <v>02</v>
      </c>
      <c r="AU626" t="str">
        <f>_xlfn.XLOOKUP(G626, $BF$1:$BR$1, $BF$2:$BR$2)</f>
        <v>05</v>
      </c>
      <c r="AV626" t="str">
        <f>_xlfn.XLOOKUP(H626, $BF$1:$BR$1, $BF$2:$BR$2)</f>
        <v>02</v>
      </c>
      <c r="AW626">
        <f>VALUE(_xlfn.TEXTJOIN("", TRUE, AQ626:AV626))</f>
        <v>21109020502</v>
      </c>
      <c r="AX626">
        <v>21109020502</v>
      </c>
      <c r="AY626">
        <f t="shared" si="9"/>
        <v>376</v>
      </c>
      <c r="AZ626">
        <f>B626*AY626</f>
        <v>101896</v>
      </c>
    </row>
    <row r="627" spans="1:52" x14ac:dyDescent="0.25">
      <c r="A627" t="s">
        <v>943</v>
      </c>
      <c r="B627">
        <v>165</v>
      </c>
      <c r="C627" t="str">
        <f>TEXT(A627, "0")</f>
        <v>J833Q</v>
      </c>
      <c r="D627" t="str">
        <f>MID($C627, 1, 1)</f>
        <v>J</v>
      </c>
      <c r="E627" t="str">
        <f>MID($C627, 2, 1)</f>
        <v>8</v>
      </c>
      <c r="F627" t="str">
        <f>MID($C627, 3, 1)</f>
        <v>3</v>
      </c>
      <c r="G627" t="str">
        <f>MID($C627, 4, 1)</f>
        <v>3</v>
      </c>
      <c r="H627" t="str">
        <f>MID($C627, 5, 1)</f>
        <v>Q</v>
      </c>
      <c r="I627">
        <f>LEN($A627)-LEN(SUBSTITUTE($A627,I$1,""))</f>
        <v>0</v>
      </c>
      <c r="J627">
        <f>LEN($A627)-LEN(SUBSTITUTE($A627,J$1,""))</f>
        <v>0</v>
      </c>
      <c r="K627">
        <f>LEN($A627)-LEN(SUBSTITUTE($A627,K$1,""))</f>
        <v>1</v>
      </c>
      <c r="L627">
        <f>LEN($A627)-LEN(SUBSTITUTE($A627,L$1,""))</f>
        <v>1</v>
      </c>
      <c r="M627">
        <f>LEN($A627)-LEN(SUBSTITUTE($A627,M$1,""))</f>
        <v>0</v>
      </c>
      <c r="N627">
        <f>LEN($A627)-LEN(SUBSTITUTE($A627,N$1,""))</f>
        <v>0</v>
      </c>
      <c r="O627">
        <f>LEN($A627)-LEN(SUBSTITUTE($A627,O$1,""))</f>
        <v>1</v>
      </c>
      <c r="P627">
        <f>LEN($A627)-LEN(SUBSTITUTE($A627,P$1,""))</f>
        <v>0</v>
      </c>
      <c r="Q627">
        <f>LEN($A627)-LEN(SUBSTITUTE($A627,Q$1,""))</f>
        <v>0</v>
      </c>
      <c r="R627">
        <f>LEN($A627)-LEN(SUBSTITUTE($A627,R$1,""))</f>
        <v>0</v>
      </c>
      <c r="S627">
        <f>LEN($A627)-LEN(SUBSTITUTE($A627,S$1,""))</f>
        <v>0</v>
      </c>
      <c r="T627">
        <f>LEN($A627)-LEN(SUBSTITUTE($A627,T$1,""))</f>
        <v>2</v>
      </c>
      <c r="U627">
        <f>LEN($A627)-LEN(SUBSTITUTE($A627,U$1,""))</f>
        <v>0</v>
      </c>
      <c r="V627">
        <f>I627+1</f>
        <v>1</v>
      </c>
      <c r="W627">
        <f>J627+1</f>
        <v>1</v>
      </c>
      <c r="X627">
        <f>K627+1</f>
        <v>2</v>
      </c>
      <c r="Y627">
        <f>L627+1</f>
        <v>2</v>
      </c>
      <c r="Z627">
        <f>M627+1</f>
        <v>1</v>
      </c>
      <c r="AA627">
        <f>N627+1</f>
        <v>1</v>
      </c>
      <c r="AB627">
        <f>O627+1</f>
        <v>2</v>
      </c>
      <c r="AC627">
        <f>P627+1</f>
        <v>1</v>
      </c>
      <c r="AD627">
        <f>Q627+1</f>
        <v>1</v>
      </c>
      <c r="AE627">
        <f>R627+1</f>
        <v>1</v>
      </c>
      <c r="AF627">
        <f>S627+1</f>
        <v>1</v>
      </c>
      <c r="AG627">
        <f>T627+1</f>
        <v>3</v>
      </c>
      <c r="AH627">
        <f>U627+1</f>
        <v>1</v>
      </c>
      <c r="AI627">
        <f>PRODUCT(V627:AH627)</f>
        <v>24</v>
      </c>
      <c r="AJ627" t="b">
        <f>AI627=6</f>
        <v>0</v>
      </c>
      <c r="AK627" t="b">
        <f>AI627=10</f>
        <v>0</v>
      </c>
      <c r="AL627" t="b">
        <f>AI627=12</f>
        <v>0</v>
      </c>
      <c r="AM627" t="b">
        <f>AI627=16</f>
        <v>0</v>
      </c>
      <c r="AN627" t="b">
        <f>AI627=18</f>
        <v>0</v>
      </c>
      <c r="AO627" t="b">
        <f>AI627=24</f>
        <v>1</v>
      </c>
      <c r="AP627" t="b">
        <f>AI627=32</f>
        <v>0</v>
      </c>
      <c r="AQ627" t="str">
        <f>IF(AI627=6,"7",IF(AI627=10,"6",IF(AI627=12,"5",
IF(AI627=16,"4",IF(AI627=18,"3",IF(AI627=24,"2",IF(AI627=32,"1","0"))))))
)</f>
        <v>2</v>
      </c>
      <c r="AR627" t="str">
        <f>_xlfn.XLOOKUP(D627, $BF$1:$BR$1, $BF$2:$BR$2)</f>
        <v>11</v>
      </c>
      <c r="AS627" t="str">
        <f>_xlfn.XLOOKUP(E627, $BF$1:$BR$1, $BF$2:$BR$2)</f>
        <v>08</v>
      </c>
      <c r="AT627" t="str">
        <f>_xlfn.XLOOKUP(F627, $BF$1:$BR$1, $BF$2:$BR$2)</f>
        <v>03</v>
      </c>
      <c r="AU627" t="str">
        <f>_xlfn.XLOOKUP(G627, $BF$1:$BR$1, $BF$2:$BR$2)</f>
        <v>03</v>
      </c>
      <c r="AV627" t="str">
        <f>_xlfn.XLOOKUP(H627, $BF$1:$BR$1, $BF$2:$BR$2)</f>
        <v>12</v>
      </c>
      <c r="AW627">
        <f>VALUE(_xlfn.TEXTJOIN("", TRUE, AQ627:AV627))</f>
        <v>21108030312</v>
      </c>
      <c r="AX627">
        <v>21108030312</v>
      </c>
      <c r="AY627">
        <f t="shared" si="9"/>
        <v>375</v>
      </c>
      <c r="AZ627">
        <f>B627*AY627</f>
        <v>61875</v>
      </c>
    </row>
    <row r="628" spans="1:52" x14ac:dyDescent="0.25">
      <c r="A628" t="s">
        <v>921</v>
      </c>
      <c r="B628">
        <v>839</v>
      </c>
      <c r="C628" t="str">
        <f>TEXT(A628, "0")</f>
        <v>J82A2</v>
      </c>
      <c r="D628" t="str">
        <f>MID($C628, 1, 1)</f>
        <v>J</v>
      </c>
      <c r="E628" t="str">
        <f>MID($C628, 2, 1)</f>
        <v>8</v>
      </c>
      <c r="F628" t="str">
        <f>MID($C628, 3, 1)</f>
        <v>2</v>
      </c>
      <c r="G628" t="str">
        <f>MID($C628, 4, 1)</f>
        <v>A</v>
      </c>
      <c r="H628" t="str">
        <f>MID($C628, 5, 1)</f>
        <v>2</v>
      </c>
      <c r="I628">
        <f>LEN($A628)-LEN(SUBSTITUTE($A628,I$1,""))</f>
        <v>1</v>
      </c>
      <c r="J628">
        <f>LEN($A628)-LEN(SUBSTITUTE($A628,J$1,""))</f>
        <v>0</v>
      </c>
      <c r="K628">
        <f>LEN($A628)-LEN(SUBSTITUTE($A628,K$1,""))</f>
        <v>0</v>
      </c>
      <c r="L628">
        <f>LEN($A628)-LEN(SUBSTITUTE($A628,L$1,""))</f>
        <v>1</v>
      </c>
      <c r="M628">
        <f>LEN($A628)-LEN(SUBSTITUTE($A628,M$1,""))</f>
        <v>0</v>
      </c>
      <c r="N628">
        <f>LEN($A628)-LEN(SUBSTITUTE($A628,N$1,""))</f>
        <v>0</v>
      </c>
      <c r="O628">
        <f>LEN($A628)-LEN(SUBSTITUTE($A628,O$1,""))</f>
        <v>1</v>
      </c>
      <c r="P628">
        <f>LEN($A628)-LEN(SUBSTITUTE($A628,P$1,""))</f>
        <v>0</v>
      </c>
      <c r="Q628">
        <f>LEN($A628)-LEN(SUBSTITUTE($A628,Q$1,""))</f>
        <v>0</v>
      </c>
      <c r="R628">
        <f>LEN($A628)-LEN(SUBSTITUTE($A628,R$1,""))</f>
        <v>0</v>
      </c>
      <c r="S628">
        <f>LEN($A628)-LEN(SUBSTITUTE($A628,S$1,""))</f>
        <v>0</v>
      </c>
      <c r="T628">
        <f>LEN($A628)-LEN(SUBSTITUTE($A628,T$1,""))</f>
        <v>0</v>
      </c>
      <c r="U628">
        <f>LEN($A628)-LEN(SUBSTITUTE($A628,U$1,""))</f>
        <v>2</v>
      </c>
      <c r="V628">
        <f>I628+1</f>
        <v>2</v>
      </c>
      <c r="W628">
        <f>J628+1</f>
        <v>1</v>
      </c>
      <c r="X628">
        <f>K628+1</f>
        <v>1</v>
      </c>
      <c r="Y628">
        <f>L628+1</f>
        <v>2</v>
      </c>
      <c r="Z628">
        <f>M628+1</f>
        <v>1</v>
      </c>
      <c r="AA628">
        <f>N628+1</f>
        <v>1</v>
      </c>
      <c r="AB628">
        <f>O628+1</f>
        <v>2</v>
      </c>
      <c r="AC628">
        <f>P628+1</f>
        <v>1</v>
      </c>
      <c r="AD628">
        <f>Q628+1</f>
        <v>1</v>
      </c>
      <c r="AE628">
        <f>R628+1</f>
        <v>1</v>
      </c>
      <c r="AF628">
        <f>S628+1</f>
        <v>1</v>
      </c>
      <c r="AG628">
        <f>T628+1</f>
        <v>1</v>
      </c>
      <c r="AH628">
        <f>U628+1</f>
        <v>3</v>
      </c>
      <c r="AI628">
        <f>PRODUCT(V628:AH628)</f>
        <v>24</v>
      </c>
      <c r="AJ628" t="b">
        <f>AI628=6</f>
        <v>0</v>
      </c>
      <c r="AK628" t="b">
        <f>AI628=10</f>
        <v>0</v>
      </c>
      <c r="AL628" t="b">
        <f>AI628=12</f>
        <v>0</v>
      </c>
      <c r="AM628" t="b">
        <f>AI628=16</f>
        <v>0</v>
      </c>
      <c r="AN628" t="b">
        <f>AI628=18</f>
        <v>0</v>
      </c>
      <c r="AO628" t="b">
        <f>AI628=24</f>
        <v>1</v>
      </c>
      <c r="AP628" t="b">
        <f>AI628=32</f>
        <v>0</v>
      </c>
      <c r="AQ628" t="str">
        <f>IF(AI628=6,"7",IF(AI628=10,"6",IF(AI628=12,"5",
IF(AI628=16,"4",IF(AI628=18,"3",IF(AI628=24,"2",IF(AI628=32,"1","0"))))))
)</f>
        <v>2</v>
      </c>
      <c r="AR628" t="str">
        <f>_xlfn.XLOOKUP(D628, $BF$1:$BR$1, $BF$2:$BR$2)</f>
        <v>11</v>
      </c>
      <c r="AS628" t="str">
        <f>_xlfn.XLOOKUP(E628, $BF$1:$BR$1, $BF$2:$BR$2)</f>
        <v>08</v>
      </c>
      <c r="AT628" t="str">
        <f>_xlfn.XLOOKUP(F628, $BF$1:$BR$1, $BF$2:$BR$2)</f>
        <v>02</v>
      </c>
      <c r="AU628" t="str">
        <f>_xlfn.XLOOKUP(G628, $BF$1:$BR$1, $BF$2:$BR$2)</f>
        <v>14</v>
      </c>
      <c r="AV628" t="str">
        <f>_xlfn.XLOOKUP(H628, $BF$1:$BR$1, $BF$2:$BR$2)</f>
        <v>02</v>
      </c>
      <c r="AW628">
        <f>VALUE(_xlfn.TEXTJOIN("", TRUE, AQ628:AV628))</f>
        <v>21108021402</v>
      </c>
      <c r="AX628">
        <v>21108021402</v>
      </c>
      <c r="AY628">
        <f t="shared" si="9"/>
        <v>374</v>
      </c>
      <c r="AZ628">
        <f>B628*AY628</f>
        <v>313786</v>
      </c>
    </row>
    <row r="629" spans="1:52" x14ac:dyDescent="0.25">
      <c r="A629" t="s">
        <v>607</v>
      </c>
      <c r="B629">
        <v>957</v>
      </c>
      <c r="C629" t="str">
        <f>TEXT(A629, "0")</f>
        <v>J7445</v>
      </c>
      <c r="D629" t="str">
        <f>MID($C629, 1, 1)</f>
        <v>J</v>
      </c>
      <c r="E629" t="str">
        <f>MID($C629, 2, 1)</f>
        <v>7</v>
      </c>
      <c r="F629" t="str">
        <f>MID($C629, 3, 1)</f>
        <v>4</v>
      </c>
      <c r="G629" t="str">
        <f>MID($C629, 4, 1)</f>
        <v>4</v>
      </c>
      <c r="H629" t="str">
        <f>MID($C629, 5, 1)</f>
        <v>5</v>
      </c>
      <c r="I629">
        <f>LEN($A629)-LEN(SUBSTITUTE($A629,I$1,""))</f>
        <v>0</v>
      </c>
      <c r="J629">
        <f>LEN($A629)-LEN(SUBSTITUTE($A629,J$1,""))</f>
        <v>0</v>
      </c>
      <c r="K629">
        <f>LEN($A629)-LEN(SUBSTITUTE($A629,K$1,""))</f>
        <v>0</v>
      </c>
      <c r="L629">
        <f>LEN($A629)-LEN(SUBSTITUTE($A629,L$1,""))</f>
        <v>1</v>
      </c>
      <c r="M629">
        <f>LEN($A629)-LEN(SUBSTITUTE($A629,M$1,""))</f>
        <v>0</v>
      </c>
      <c r="N629">
        <f>LEN($A629)-LEN(SUBSTITUTE($A629,N$1,""))</f>
        <v>0</v>
      </c>
      <c r="O629">
        <f>LEN($A629)-LEN(SUBSTITUTE($A629,O$1,""))</f>
        <v>0</v>
      </c>
      <c r="P629">
        <f>LEN($A629)-LEN(SUBSTITUTE($A629,P$1,""))</f>
        <v>1</v>
      </c>
      <c r="Q629">
        <f>LEN($A629)-LEN(SUBSTITUTE($A629,Q$1,""))</f>
        <v>0</v>
      </c>
      <c r="R629">
        <f>LEN($A629)-LEN(SUBSTITUTE($A629,R$1,""))</f>
        <v>1</v>
      </c>
      <c r="S629">
        <f>LEN($A629)-LEN(SUBSTITUTE($A629,S$1,""))</f>
        <v>2</v>
      </c>
      <c r="T629">
        <f>LEN($A629)-LEN(SUBSTITUTE($A629,T$1,""))</f>
        <v>0</v>
      </c>
      <c r="U629">
        <f>LEN($A629)-LEN(SUBSTITUTE($A629,U$1,""))</f>
        <v>0</v>
      </c>
      <c r="V629">
        <f>I629+1</f>
        <v>1</v>
      </c>
      <c r="W629">
        <f>J629+1</f>
        <v>1</v>
      </c>
      <c r="X629">
        <f>K629+1</f>
        <v>1</v>
      </c>
      <c r="Y629">
        <f>L629+1</f>
        <v>2</v>
      </c>
      <c r="Z629">
        <f>M629+1</f>
        <v>1</v>
      </c>
      <c r="AA629">
        <f>N629+1</f>
        <v>1</v>
      </c>
      <c r="AB629">
        <f>O629+1</f>
        <v>1</v>
      </c>
      <c r="AC629">
        <f>P629+1</f>
        <v>2</v>
      </c>
      <c r="AD629">
        <f>Q629+1</f>
        <v>1</v>
      </c>
      <c r="AE629">
        <f>R629+1</f>
        <v>2</v>
      </c>
      <c r="AF629">
        <f>S629+1</f>
        <v>3</v>
      </c>
      <c r="AG629">
        <f>T629+1</f>
        <v>1</v>
      </c>
      <c r="AH629">
        <f>U629+1</f>
        <v>1</v>
      </c>
      <c r="AI629">
        <f>PRODUCT(V629:AH629)</f>
        <v>24</v>
      </c>
      <c r="AJ629" t="b">
        <f>AI629=6</f>
        <v>0</v>
      </c>
      <c r="AK629" t="b">
        <f>AI629=10</f>
        <v>0</v>
      </c>
      <c r="AL629" t="b">
        <f>AI629=12</f>
        <v>0</v>
      </c>
      <c r="AM629" t="b">
        <f>AI629=16</f>
        <v>0</v>
      </c>
      <c r="AN629" t="b">
        <f>AI629=18</f>
        <v>0</v>
      </c>
      <c r="AO629" t="b">
        <f>AI629=24</f>
        <v>1</v>
      </c>
      <c r="AP629" t="b">
        <f>AI629=32</f>
        <v>0</v>
      </c>
      <c r="AQ629" t="str">
        <f>IF(AI629=6,"7",IF(AI629=10,"6",IF(AI629=12,"5",
IF(AI629=16,"4",IF(AI629=18,"3",IF(AI629=24,"2",IF(AI629=32,"1","0"))))))
)</f>
        <v>2</v>
      </c>
      <c r="AR629" t="str">
        <f>_xlfn.XLOOKUP(D629, $BF$1:$BR$1, $BF$2:$BR$2)</f>
        <v>11</v>
      </c>
      <c r="AS629" t="str">
        <f>_xlfn.XLOOKUP(E629, $BF$1:$BR$1, $BF$2:$BR$2)</f>
        <v>07</v>
      </c>
      <c r="AT629" t="str">
        <f>_xlfn.XLOOKUP(F629, $BF$1:$BR$1, $BF$2:$BR$2)</f>
        <v>04</v>
      </c>
      <c r="AU629" t="str">
        <f>_xlfn.XLOOKUP(G629, $BF$1:$BR$1, $BF$2:$BR$2)</f>
        <v>04</v>
      </c>
      <c r="AV629" t="str">
        <f>_xlfn.XLOOKUP(H629, $BF$1:$BR$1, $BF$2:$BR$2)</f>
        <v>05</v>
      </c>
      <c r="AW629">
        <f>VALUE(_xlfn.TEXTJOIN("", TRUE, AQ629:AV629))</f>
        <v>21107040405</v>
      </c>
      <c r="AX629">
        <v>21107040405</v>
      </c>
      <c r="AY629">
        <f t="shared" si="9"/>
        <v>373</v>
      </c>
      <c r="AZ629">
        <f>B629*AY629</f>
        <v>356961</v>
      </c>
    </row>
    <row r="630" spans="1:52" x14ac:dyDescent="0.25">
      <c r="A630" t="s">
        <v>68</v>
      </c>
      <c r="B630">
        <v>519</v>
      </c>
      <c r="C630" t="str">
        <f>TEXT(A630, "0")</f>
        <v>J7367</v>
      </c>
      <c r="D630" t="str">
        <f>MID($C630, 1, 1)</f>
        <v>J</v>
      </c>
      <c r="E630" t="str">
        <f>MID($C630, 2, 1)</f>
        <v>7</v>
      </c>
      <c r="F630" t="str">
        <f>MID($C630, 3, 1)</f>
        <v>3</v>
      </c>
      <c r="G630" t="str">
        <f>MID($C630, 4, 1)</f>
        <v>6</v>
      </c>
      <c r="H630" t="str">
        <f>MID($C630, 5, 1)</f>
        <v>7</v>
      </c>
      <c r="I630">
        <f>LEN($A630)-LEN(SUBSTITUTE($A630,I$1,""))</f>
        <v>0</v>
      </c>
      <c r="J630">
        <f>LEN($A630)-LEN(SUBSTITUTE($A630,J$1,""))</f>
        <v>0</v>
      </c>
      <c r="K630">
        <f>LEN($A630)-LEN(SUBSTITUTE($A630,K$1,""))</f>
        <v>0</v>
      </c>
      <c r="L630">
        <f>LEN($A630)-LEN(SUBSTITUTE($A630,L$1,""))</f>
        <v>1</v>
      </c>
      <c r="M630">
        <f>LEN($A630)-LEN(SUBSTITUTE($A630,M$1,""))</f>
        <v>0</v>
      </c>
      <c r="N630">
        <f>LEN($A630)-LEN(SUBSTITUTE($A630,N$1,""))</f>
        <v>0</v>
      </c>
      <c r="O630">
        <f>LEN($A630)-LEN(SUBSTITUTE($A630,O$1,""))</f>
        <v>0</v>
      </c>
      <c r="P630">
        <f>LEN($A630)-LEN(SUBSTITUTE($A630,P$1,""))</f>
        <v>2</v>
      </c>
      <c r="Q630">
        <f>LEN($A630)-LEN(SUBSTITUTE($A630,Q$1,""))</f>
        <v>1</v>
      </c>
      <c r="R630">
        <f>LEN($A630)-LEN(SUBSTITUTE($A630,R$1,""))</f>
        <v>0</v>
      </c>
      <c r="S630">
        <f>LEN($A630)-LEN(SUBSTITUTE($A630,S$1,""))</f>
        <v>0</v>
      </c>
      <c r="T630">
        <f>LEN($A630)-LEN(SUBSTITUTE($A630,T$1,""))</f>
        <v>1</v>
      </c>
      <c r="U630">
        <f>LEN($A630)-LEN(SUBSTITUTE($A630,U$1,""))</f>
        <v>0</v>
      </c>
      <c r="V630">
        <f>I630+1</f>
        <v>1</v>
      </c>
      <c r="W630">
        <f>J630+1</f>
        <v>1</v>
      </c>
      <c r="X630">
        <f>K630+1</f>
        <v>1</v>
      </c>
      <c r="Y630">
        <f>L630+1</f>
        <v>2</v>
      </c>
      <c r="Z630">
        <f>M630+1</f>
        <v>1</v>
      </c>
      <c r="AA630">
        <f>N630+1</f>
        <v>1</v>
      </c>
      <c r="AB630">
        <f>O630+1</f>
        <v>1</v>
      </c>
      <c r="AC630">
        <f>P630+1</f>
        <v>3</v>
      </c>
      <c r="AD630">
        <f>Q630+1</f>
        <v>2</v>
      </c>
      <c r="AE630">
        <f>R630+1</f>
        <v>1</v>
      </c>
      <c r="AF630">
        <f>S630+1</f>
        <v>1</v>
      </c>
      <c r="AG630">
        <f>T630+1</f>
        <v>2</v>
      </c>
      <c r="AH630">
        <f>U630+1</f>
        <v>1</v>
      </c>
      <c r="AI630">
        <f>PRODUCT(V630:AH630)</f>
        <v>24</v>
      </c>
      <c r="AJ630" t="b">
        <f>AI630=6</f>
        <v>0</v>
      </c>
      <c r="AK630" t="b">
        <f>AI630=10</f>
        <v>0</v>
      </c>
      <c r="AL630" t="b">
        <f>AI630=12</f>
        <v>0</v>
      </c>
      <c r="AM630" t="b">
        <f>AI630=16</f>
        <v>0</v>
      </c>
      <c r="AN630" t="b">
        <f>AI630=18</f>
        <v>0</v>
      </c>
      <c r="AO630" t="b">
        <f>AI630=24</f>
        <v>1</v>
      </c>
      <c r="AP630" t="b">
        <f>AI630=32</f>
        <v>0</v>
      </c>
      <c r="AQ630" t="str">
        <f>IF(AI630=6,"7",IF(AI630=10,"6",IF(AI630=12,"5",
IF(AI630=16,"4",IF(AI630=18,"3",IF(AI630=24,"2",IF(AI630=32,"1","0"))))))
)</f>
        <v>2</v>
      </c>
      <c r="AR630" t="str">
        <f>_xlfn.XLOOKUP(D630, $BF$1:$BR$1, $BF$2:$BR$2)</f>
        <v>11</v>
      </c>
      <c r="AS630" t="str">
        <f>_xlfn.XLOOKUP(E630, $BF$1:$BR$1, $BF$2:$BR$2)</f>
        <v>07</v>
      </c>
      <c r="AT630" t="str">
        <f>_xlfn.XLOOKUP(F630, $BF$1:$BR$1, $BF$2:$BR$2)</f>
        <v>03</v>
      </c>
      <c r="AU630" t="str">
        <f>_xlfn.XLOOKUP(G630, $BF$1:$BR$1, $BF$2:$BR$2)</f>
        <v>06</v>
      </c>
      <c r="AV630" t="str">
        <f>_xlfn.XLOOKUP(H630, $BF$1:$BR$1, $BF$2:$BR$2)</f>
        <v>07</v>
      </c>
      <c r="AW630">
        <f>VALUE(_xlfn.TEXTJOIN("", TRUE, AQ630:AV630))</f>
        <v>21107030607</v>
      </c>
      <c r="AX630">
        <v>21107030607</v>
      </c>
      <c r="AY630">
        <f t="shared" si="9"/>
        <v>372</v>
      </c>
      <c r="AZ630">
        <f>B630*AY630</f>
        <v>193068</v>
      </c>
    </row>
    <row r="631" spans="1:52" x14ac:dyDescent="0.25">
      <c r="A631" t="s">
        <v>552</v>
      </c>
      <c r="B631">
        <v>465</v>
      </c>
      <c r="C631" t="str">
        <f>TEXT(A631, "0")</f>
        <v>J6282</v>
      </c>
      <c r="D631" t="str">
        <f>MID($C631, 1, 1)</f>
        <v>J</v>
      </c>
      <c r="E631" t="str">
        <f>MID($C631, 2, 1)</f>
        <v>6</v>
      </c>
      <c r="F631" t="str">
        <f>MID($C631, 3, 1)</f>
        <v>2</v>
      </c>
      <c r="G631" t="str">
        <f>MID($C631, 4, 1)</f>
        <v>8</v>
      </c>
      <c r="H631" t="str">
        <f>MID($C631, 5, 1)</f>
        <v>2</v>
      </c>
      <c r="I631">
        <f>LEN($A631)-LEN(SUBSTITUTE($A631,I$1,""))</f>
        <v>0</v>
      </c>
      <c r="J631">
        <f>LEN($A631)-LEN(SUBSTITUTE($A631,J$1,""))</f>
        <v>0</v>
      </c>
      <c r="K631">
        <f>LEN($A631)-LEN(SUBSTITUTE($A631,K$1,""))</f>
        <v>0</v>
      </c>
      <c r="L631">
        <f>LEN($A631)-LEN(SUBSTITUTE($A631,L$1,""))</f>
        <v>1</v>
      </c>
      <c r="M631">
        <f>LEN($A631)-LEN(SUBSTITUTE($A631,M$1,""))</f>
        <v>0</v>
      </c>
      <c r="N631">
        <f>LEN($A631)-LEN(SUBSTITUTE($A631,N$1,""))</f>
        <v>0</v>
      </c>
      <c r="O631">
        <f>LEN($A631)-LEN(SUBSTITUTE($A631,O$1,""))</f>
        <v>1</v>
      </c>
      <c r="P631">
        <f>LEN($A631)-LEN(SUBSTITUTE($A631,P$1,""))</f>
        <v>0</v>
      </c>
      <c r="Q631">
        <f>LEN($A631)-LEN(SUBSTITUTE($A631,Q$1,""))</f>
        <v>1</v>
      </c>
      <c r="R631">
        <f>LEN($A631)-LEN(SUBSTITUTE($A631,R$1,""))</f>
        <v>0</v>
      </c>
      <c r="S631">
        <f>LEN($A631)-LEN(SUBSTITUTE($A631,S$1,""))</f>
        <v>0</v>
      </c>
      <c r="T631">
        <f>LEN($A631)-LEN(SUBSTITUTE($A631,T$1,""))</f>
        <v>0</v>
      </c>
      <c r="U631">
        <f>LEN($A631)-LEN(SUBSTITUTE($A631,U$1,""))</f>
        <v>2</v>
      </c>
      <c r="V631">
        <f>I631+1</f>
        <v>1</v>
      </c>
      <c r="W631">
        <f>J631+1</f>
        <v>1</v>
      </c>
      <c r="X631">
        <f>K631+1</f>
        <v>1</v>
      </c>
      <c r="Y631">
        <f>L631+1</f>
        <v>2</v>
      </c>
      <c r="Z631">
        <f>M631+1</f>
        <v>1</v>
      </c>
      <c r="AA631">
        <f>N631+1</f>
        <v>1</v>
      </c>
      <c r="AB631">
        <f>O631+1</f>
        <v>2</v>
      </c>
      <c r="AC631">
        <f>P631+1</f>
        <v>1</v>
      </c>
      <c r="AD631">
        <f>Q631+1</f>
        <v>2</v>
      </c>
      <c r="AE631">
        <f>R631+1</f>
        <v>1</v>
      </c>
      <c r="AF631">
        <f>S631+1</f>
        <v>1</v>
      </c>
      <c r="AG631">
        <f>T631+1</f>
        <v>1</v>
      </c>
      <c r="AH631">
        <f>U631+1</f>
        <v>3</v>
      </c>
      <c r="AI631">
        <f>PRODUCT(V631:AH631)</f>
        <v>24</v>
      </c>
      <c r="AJ631" t="b">
        <f>AI631=6</f>
        <v>0</v>
      </c>
      <c r="AK631" t="b">
        <f>AI631=10</f>
        <v>0</v>
      </c>
      <c r="AL631" t="b">
        <f>AI631=12</f>
        <v>0</v>
      </c>
      <c r="AM631" t="b">
        <f>AI631=16</f>
        <v>0</v>
      </c>
      <c r="AN631" t="b">
        <f>AI631=18</f>
        <v>0</v>
      </c>
      <c r="AO631" t="b">
        <f>AI631=24</f>
        <v>1</v>
      </c>
      <c r="AP631" t="b">
        <f>AI631=32</f>
        <v>0</v>
      </c>
      <c r="AQ631" t="str">
        <f>IF(AI631=6,"7",IF(AI631=10,"6",IF(AI631=12,"5",
IF(AI631=16,"4",IF(AI631=18,"3",IF(AI631=24,"2",IF(AI631=32,"1","0"))))))
)</f>
        <v>2</v>
      </c>
      <c r="AR631" t="str">
        <f>_xlfn.XLOOKUP(D631, $BF$1:$BR$1, $BF$2:$BR$2)</f>
        <v>11</v>
      </c>
      <c r="AS631" t="str">
        <f>_xlfn.XLOOKUP(E631, $BF$1:$BR$1, $BF$2:$BR$2)</f>
        <v>06</v>
      </c>
      <c r="AT631" t="str">
        <f>_xlfn.XLOOKUP(F631, $BF$1:$BR$1, $BF$2:$BR$2)</f>
        <v>02</v>
      </c>
      <c r="AU631" t="str">
        <f>_xlfn.XLOOKUP(G631, $BF$1:$BR$1, $BF$2:$BR$2)</f>
        <v>08</v>
      </c>
      <c r="AV631" t="str">
        <f>_xlfn.XLOOKUP(H631, $BF$1:$BR$1, $BF$2:$BR$2)</f>
        <v>02</v>
      </c>
      <c r="AW631">
        <f>VALUE(_xlfn.TEXTJOIN("", TRUE, AQ631:AV631))</f>
        <v>21106020802</v>
      </c>
      <c r="AX631">
        <v>21106020802</v>
      </c>
      <c r="AY631">
        <f t="shared" si="9"/>
        <v>371</v>
      </c>
      <c r="AZ631">
        <f>B631*AY631</f>
        <v>172515</v>
      </c>
    </row>
    <row r="632" spans="1:52" x14ac:dyDescent="0.25">
      <c r="A632" t="s">
        <v>629</v>
      </c>
      <c r="B632">
        <v>323</v>
      </c>
      <c r="C632" t="str">
        <f>TEXT(A632, "0")</f>
        <v>J5779</v>
      </c>
      <c r="D632" t="str">
        <f>MID($C632, 1, 1)</f>
        <v>J</v>
      </c>
      <c r="E632" t="str">
        <f>MID($C632, 2, 1)</f>
        <v>5</v>
      </c>
      <c r="F632" t="str">
        <f>MID($C632, 3, 1)</f>
        <v>7</v>
      </c>
      <c r="G632" t="str">
        <f>MID($C632, 4, 1)</f>
        <v>7</v>
      </c>
      <c r="H632" t="str">
        <f>MID($C632, 5, 1)</f>
        <v>9</v>
      </c>
      <c r="I632">
        <f>LEN($A632)-LEN(SUBSTITUTE($A632,I$1,""))</f>
        <v>0</v>
      </c>
      <c r="J632">
        <f>LEN($A632)-LEN(SUBSTITUTE($A632,J$1,""))</f>
        <v>0</v>
      </c>
      <c r="K632">
        <f>LEN($A632)-LEN(SUBSTITUTE($A632,K$1,""))</f>
        <v>0</v>
      </c>
      <c r="L632">
        <f>LEN($A632)-LEN(SUBSTITUTE($A632,L$1,""))</f>
        <v>1</v>
      </c>
      <c r="M632">
        <f>LEN($A632)-LEN(SUBSTITUTE($A632,M$1,""))</f>
        <v>0</v>
      </c>
      <c r="N632">
        <f>LEN($A632)-LEN(SUBSTITUTE($A632,N$1,""))</f>
        <v>1</v>
      </c>
      <c r="O632">
        <f>LEN($A632)-LEN(SUBSTITUTE($A632,O$1,""))</f>
        <v>0</v>
      </c>
      <c r="P632">
        <f>LEN($A632)-LEN(SUBSTITUTE($A632,P$1,""))</f>
        <v>2</v>
      </c>
      <c r="Q632">
        <f>LEN($A632)-LEN(SUBSTITUTE($A632,Q$1,""))</f>
        <v>0</v>
      </c>
      <c r="R632">
        <f>LEN($A632)-LEN(SUBSTITUTE($A632,R$1,""))</f>
        <v>1</v>
      </c>
      <c r="S632">
        <f>LEN($A632)-LEN(SUBSTITUTE($A632,S$1,""))</f>
        <v>0</v>
      </c>
      <c r="T632">
        <f>LEN($A632)-LEN(SUBSTITUTE($A632,T$1,""))</f>
        <v>0</v>
      </c>
      <c r="U632">
        <f>LEN($A632)-LEN(SUBSTITUTE($A632,U$1,""))</f>
        <v>0</v>
      </c>
      <c r="V632">
        <f>I632+1</f>
        <v>1</v>
      </c>
      <c r="W632">
        <f>J632+1</f>
        <v>1</v>
      </c>
      <c r="X632">
        <f>K632+1</f>
        <v>1</v>
      </c>
      <c r="Y632">
        <f>L632+1</f>
        <v>2</v>
      </c>
      <c r="Z632">
        <f>M632+1</f>
        <v>1</v>
      </c>
      <c r="AA632">
        <f>N632+1</f>
        <v>2</v>
      </c>
      <c r="AB632">
        <f>O632+1</f>
        <v>1</v>
      </c>
      <c r="AC632">
        <f>P632+1</f>
        <v>3</v>
      </c>
      <c r="AD632">
        <f>Q632+1</f>
        <v>1</v>
      </c>
      <c r="AE632">
        <f>R632+1</f>
        <v>2</v>
      </c>
      <c r="AF632">
        <f>S632+1</f>
        <v>1</v>
      </c>
      <c r="AG632">
        <f>T632+1</f>
        <v>1</v>
      </c>
      <c r="AH632">
        <f>U632+1</f>
        <v>1</v>
      </c>
      <c r="AI632">
        <f>PRODUCT(V632:AH632)</f>
        <v>24</v>
      </c>
      <c r="AJ632" t="b">
        <f>AI632=6</f>
        <v>0</v>
      </c>
      <c r="AK632" t="b">
        <f>AI632=10</f>
        <v>0</v>
      </c>
      <c r="AL632" t="b">
        <f>AI632=12</f>
        <v>0</v>
      </c>
      <c r="AM632" t="b">
        <f>AI632=16</f>
        <v>0</v>
      </c>
      <c r="AN632" t="b">
        <f>AI632=18</f>
        <v>0</v>
      </c>
      <c r="AO632" t="b">
        <f>AI632=24</f>
        <v>1</v>
      </c>
      <c r="AP632" t="b">
        <f>AI632=32</f>
        <v>0</v>
      </c>
      <c r="AQ632" t="str">
        <f>IF(AI632=6,"7",IF(AI632=10,"6",IF(AI632=12,"5",
IF(AI632=16,"4",IF(AI632=18,"3",IF(AI632=24,"2",IF(AI632=32,"1","0"))))))
)</f>
        <v>2</v>
      </c>
      <c r="AR632" t="str">
        <f>_xlfn.XLOOKUP(D632, $BF$1:$BR$1, $BF$2:$BR$2)</f>
        <v>11</v>
      </c>
      <c r="AS632" t="str">
        <f>_xlfn.XLOOKUP(E632, $BF$1:$BR$1, $BF$2:$BR$2)</f>
        <v>05</v>
      </c>
      <c r="AT632" t="str">
        <f>_xlfn.XLOOKUP(F632, $BF$1:$BR$1, $BF$2:$BR$2)</f>
        <v>07</v>
      </c>
      <c r="AU632" t="str">
        <f>_xlfn.XLOOKUP(G632, $BF$1:$BR$1, $BF$2:$BR$2)</f>
        <v>07</v>
      </c>
      <c r="AV632" t="str">
        <f>_xlfn.XLOOKUP(H632, $BF$1:$BR$1, $BF$2:$BR$2)</f>
        <v>09</v>
      </c>
      <c r="AW632">
        <f>VALUE(_xlfn.TEXTJOIN("", TRUE, AQ632:AV632))</f>
        <v>21105070709</v>
      </c>
      <c r="AX632">
        <v>21105070709</v>
      </c>
      <c r="AY632">
        <f t="shared" si="9"/>
        <v>370</v>
      </c>
      <c r="AZ632">
        <f>B632*AY632</f>
        <v>119510</v>
      </c>
    </row>
    <row r="633" spans="1:52" x14ac:dyDescent="0.25">
      <c r="A633" t="s">
        <v>142</v>
      </c>
      <c r="B633">
        <v>225</v>
      </c>
      <c r="C633" t="str">
        <f>TEXT(A633, "0")</f>
        <v>J4Q74</v>
      </c>
      <c r="D633" t="str">
        <f>MID($C633, 1, 1)</f>
        <v>J</v>
      </c>
      <c r="E633" t="str">
        <f>MID($C633, 2, 1)</f>
        <v>4</v>
      </c>
      <c r="F633" t="str">
        <f>MID($C633, 3, 1)</f>
        <v>Q</v>
      </c>
      <c r="G633" t="str">
        <f>MID($C633, 4, 1)</f>
        <v>7</v>
      </c>
      <c r="H633" t="str">
        <f>MID($C633, 5, 1)</f>
        <v>4</v>
      </c>
      <c r="I633">
        <f>LEN($A633)-LEN(SUBSTITUTE($A633,I$1,""))</f>
        <v>0</v>
      </c>
      <c r="J633">
        <f>LEN($A633)-LEN(SUBSTITUTE($A633,J$1,""))</f>
        <v>0</v>
      </c>
      <c r="K633">
        <f>LEN($A633)-LEN(SUBSTITUTE($A633,K$1,""))</f>
        <v>1</v>
      </c>
      <c r="L633">
        <f>LEN($A633)-LEN(SUBSTITUTE($A633,L$1,""))</f>
        <v>1</v>
      </c>
      <c r="M633">
        <f>LEN($A633)-LEN(SUBSTITUTE($A633,M$1,""))</f>
        <v>0</v>
      </c>
      <c r="N633">
        <f>LEN($A633)-LEN(SUBSTITUTE($A633,N$1,""))</f>
        <v>0</v>
      </c>
      <c r="O633">
        <f>LEN($A633)-LEN(SUBSTITUTE($A633,O$1,""))</f>
        <v>0</v>
      </c>
      <c r="P633">
        <f>LEN($A633)-LEN(SUBSTITUTE($A633,P$1,""))</f>
        <v>1</v>
      </c>
      <c r="Q633">
        <f>LEN($A633)-LEN(SUBSTITUTE($A633,Q$1,""))</f>
        <v>0</v>
      </c>
      <c r="R633">
        <f>LEN($A633)-LEN(SUBSTITUTE($A633,R$1,""))</f>
        <v>0</v>
      </c>
      <c r="S633">
        <f>LEN($A633)-LEN(SUBSTITUTE($A633,S$1,""))</f>
        <v>2</v>
      </c>
      <c r="T633">
        <f>LEN($A633)-LEN(SUBSTITUTE($A633,T$1,""))</f>
        <v>0</v>
      </c>
      <c r="U633">
        <f>LEN($A633)-LEN(SUBSTITUTE($A633,U$1,""))</f>
        <v>0</v>
      </c>
      <c r="V633">
        <f>I633+1</f>
        <v>1</v>
      </c>
      <c r="W633">
        <f>J633+1</f>
        <v>1</v>
      </c>
      <c r="X633">
        <f>K633+1</f>
        <v>2</v>
      </c>
      <c r="Y633">
        <f>L633+1</f>
        <v>2</v>
      </c>
      <c r="Z633">
        <f>M633+1</f>
        <v>1</v>
      </c>
      <c r="AA633">
        <f>N633+1</f>
        <v>1</v>
      </c>
      <c r="AB633">
        <f>O633+1</f>
        <v>1</v>
      </c>
      <c r="AC633">
        <f>P633+1</f>
        <v>2</v>
      </c>
      <c r="AD633">
        <f>Q633+1</f>
        <v>1</v>
      </c>
      <c r="AE633">
        <f>R633+1</f>
        <v>1</v>
      </c>
      <c r="AF633">
        <f>S633+1</f>
        <v>3</v>
      </c>
      <c r="AG633">
        <f>T633+1</f>
        <v>1</v>
      </c>
      <c r="AH633">
        <f>U633+1</f>
        <v>1</v>
      </c>
      <c r="AI633">
        <f>PRODUCT(V633:AH633)</f>
        <v>24</v>
      </c>
      <c r="AJ633" t="b">
        <f>AI633=6</f>
        <v>0</v>
      </c>
      <c r="AK633" t="b">
        <f>AI633=10</f>
        <v>0</v>
      </c>
      <c r="AL633" t="b">
        <f>AI633=12</f>
        <v>0</v>
      </c>
      <c r="AM633" t="b">
        <f>AI633=16</f>
        <v>0</v>
      </c>
      <c r="AN633" t="b">
        <f>AI633=18</f>
        <v>0</v>
      </c>
      <c r="AO633" t="b">
        <f>AI633=24</f>
        <v>1</v>
      </c>
      <c r="AP633" t="b">
        <f>AI633=32</f>
        <v>0</v>
      </c>
      <c r="AQ633" t="str">
        <f>IF(AI633=6,"7",IF(AI633=10,"6",IF(AI633=12,"5",
IF(AI633=16,"4",IF(AI633=18,"3",IF(AI633=24,"2",IF(AI633=32,"1","0"))))))
)</f>
        <v>2</v>
      </c>
      <c r="AR633" t="str">
        <f>_xlfn.XLOOKUP(D633, $BF$1:$BR$1, $BF$2:$BR$2)</f>
        <v>11</v>
      </c>
      <c r="AS633" t="str">
        <f>_xlfn.XLOOKUP(E633, $BF$1:$BR$1, $BF$2:$BR$2)</f>
        <v>04</v>
      </c>
      <c r="AT633" t="str">
        <f>_xlfn.XLOOKUP(F633, $BF$1:$BR$1, $BF$2:$BR$2)</f>
        <v>12</v>
      </c>
      <c r="AU633" t="str">
        <f>_xlfn.XLOOKUP(G633, $BF$1:$BR$1, $BF$2:$BR$2)</f>
        <v>07</v>
      </c>
      <c r="AV633" t="str">
        <f>_xlfn.XLOOKUP(H633, $BF$1:$BR$1, $BF$2:$BR$2)</f>
        <v>04</v>
      </c>
      <c r="AW633">
        <f>VALUE(_xlfn.TEXTJOIN("", TRUE, AQ633:AV633))</f>
        <v>21104120704</v>
      </c>
      <c r="AX633">
        <v>21104120704</v>
      </c>
      <c r="AY633">
        <f t="shared" si="9"/>
        <v>369</v>
      </c>
      <c r="AZ633">
        <f>B633*AY633</f>
        <v>83025</v>
      </c>
    </row>
    <row r="634" spans="1:52" x14ac:dyDescent="0.25">
      <c r="A634" t="s">
        <v>505</v>
      </c>
      <c r="B634">
        <v>631</v>
      </c>
      <c r="C634" t="str">
        <f>TEXT(A634, "0")</f>
        <v>J3832</v>
      </c>
      <c r="D634" t="str">
        <f>MID($C634, 1, 1)</f>
        <v>J</v>
      </c>
      <c r="E634" t="str">
        <f>MID($C634, 2, 1)</f>
        <v>3</v>
      </c>
      <c r="F634" t="str">
        <f>MID($C634, 3, 1)</f>
        <v>8</v>
      </c>
      <c r="G634" t="str">
        <f>MID($C634, 4, 1)</f>
        <v>3</v>
      </c>
      <c r="H634" t="str">
        <f>MID($C634, 5, 1)</f>
        <v>2</v>
      </c>
      <c r="I634">
        <f>LEN($A634)-LEN(SUBSTITUTE($A634,I$1,""))</f>
        <v>0</v>
      </c>
      <c r="J634">
        <f>LEN($A634)-LEN(SUBSTITUTE($A634,J$1,""))</f>
        <v>0</v>
      </c>
      <c r="K634">
        <f>LEN($A634)-LEN(SUBSTITUTE($A634,K$1,""))</f>
        <v>0</v>
      </c>
      <c r="L634">
        <f>LEN($A634)-LEN(SUBSTITUTE($A634,L$1,""))</f>
        <v>1</v>
      </c>
      <c r="M634">
        <f>LEN($A634)-LEN(SUBSTITUTE($A634,M$1,""))</f>
        <v>0</v>
      </c>
      <c r="N634">
        <f>LEN($A634)-LEN(SUBSTITUTE($A634,N$1,""))</f>
        <v>0</v>
      </c>
      <c r="O634">
        <f>LEN($A634)-LEN(SUBSTITUTE($A634,O$1,""))</f>
        <v>1</v>
      </c>
      <c r="P634">
        <f>LEN($A634)-LEN(SUBSTITUTE($A634,P$1,""))</f>
        <v>0</v>
      </c>
      <c r="Q634">
        <f>LEN($A634)-LEN(SUBSTITUTE($A634,Q$1,""))</f>
        <v>0</v>
      </c>
      <c r="R634">
        <f>LEN($A634)-LEN(SUBSTITUTE($A634,R$1,""))</f>
        <v>0</v>
      </c>
      <c r="S634">
        <f>LEN($A634)-LEN(SUBSTITUTE($A634,S$1,""))</f>
        <v>0</v>
      </c>
      <c r="T634">
        <f>LEN($A634)-LEN(SUBSTITUTE($A634,T$1,""))</f>
        <v>2</v>
      </c>
      <c r="U634">
        <f>LEN($A634)-LEN(SUBSTITUTE($A634,U$1,""))</f>
        <v>1</v>
      </c>
      <c r="V634">
        <f>I634+1</f>
        <v>1</v>
      </c>
      <c r="W634">
        <f>J634+1</f>
        <v>1</v>
      </c>
      <c r="X634">
        <f>K634+1</f>
        <v>1</v>
      </c>
      <c r="Y634">
        <f>L634+1</f>
        <v>2</v>
      </c>
      <c r="Z634">
        <f>M634+1</f>
        <v>1</v>
      </c>
      <c r="AA634">
        <f>N634+1</f>
        <v>1</v>
      </c>
      <c r="AB634">
        <f>O634+1</f>
        <v>2</v>
      </c>
      <c r="AC634">
        <f>P634+1</f>
        <v>1</v>
      </c>
      <c r="AD634">
        <f>Q634+1</f>
        <v>1</v>
      </c>
      <c r="AE634">
        <f>R634+1</f>
        <v>1</v>
      </c>
      <c r="AF634">
        <f>S634+1</f>
        <v>1</v>
      </c>
      <c r="AG634">
        <f>T634+1</f>
        <v>3</v>
      </c>
      <c r="AH634">
        <f>U634+1</f>
        <v>2</v>
      </c>
      <c r="AI634">
        <f>PRODUCT(V634:AH634)</f>
        <v>24</v>
      </c>
      <c r="AJ634" t="b">
        <f>AI634=6</f>
        <v>0</v>
      </c>
      <c r="AK634" t="b">
        <f>AI634=10</f>
        <v>0</v>
      </c>
      <c r="AL634" t="b">
        <f>AI634=12</f>
        <v>0</v>
      </c>
      <c r="AM634" t="b">
        <f>AI634=16</f>
        <v>0</v>
      </c>
      <c r="AN634" t="b">
        <f>AI634=18</f>
        <v>0</v>
      </c>
      <c r="AO634" t="b">
        <f>AI634=24</f>
        <v>1</v>
      </c>
      <c r="AP634" t="b">
        <f>AI634=32</f>
        <v>0</v>
      </c>
      <c r="AQ634" t="str">
        <f>IF(AI634=6,"7",IF(AI634=10,"6",IF(AI634=12,"5",
IF(AI634=16,"4",IF(AI634=18,"3",IF(AI634=24,"2",IF(AI634=32,"1","0"))))))
)</f>
        <v>2</v>
      </c>
      <c r="AR634" t="str">
        <f>_xlfn.XLOOKUP(D634, $BF$1:$BR$1, $BF$2:$BR$2)</f>
        <v>11</v>
      </c>
      <c r="AS634" t="str">
        <f>_xlfn.XLOOKUP(E634, $BF$1:$BR$1, $BF$2:$BR$2)</f>
        <v>03</v>
      </c>
      <c r="AT634" t="str">
        <f>_xlfn.XLOOKUP(F634, $BF$1:$BR$1, $BF$2:$BR$2)</f>
        <v>08</v>
      </c>
      <c r="AU634" t="str">
        <f>_xlfn.XLOOKUP(G634, $BF$1:$BR$1, $BF$2:$BR$2)</f>
        <v>03</v>
      </c>
      <c r="AV634" t="str">
        <f>_xlfn.XLOOKUP(H634, $BF$1:$BR$1, $BF$2:$BR$2)</f>
        <v>02</v>
      </c>
      <c r="AW634">
        <f>VALUE(_xlfn.TEXTJOIN("", TRUE, AQ634:AV634))</f>
        <v>21103080302</v>
      </c>
      <c r="AX634">
        <v>21103080302</v>
      </c>
      <c r="AY634">
        <f t="shared" si="9"/>
        <v>368</v>
      </c>
      <c r="AZ634">
        <f>B634*AY634</f>
        <v>232208</v>
      </c>
    </row>
    <row r="635" spans="1:52" x14ac:dyDescent="0.25">
      <c r="A635" t="s">
        <v>455</v>
      </c>
      <c r="B635">
        <v>935</v>
      </c>
      <c r="C635" t="str">
        <f>TEXT(A635, "0")</f>
        <v>J2A52</v>
      </c>
      <c r="D635" t="str">
        <f>MID($C635, 1, 1)</f>
        <v>J</v>
      </c>
      <c r="E635" t="str">
        <f>MID($C635, 2, 1)</f>
        <v>2</v>
      </c>
      <c r="F635" t="str">
        <f>MID($C635, 3, 1)</f>
        <v>A</v>
      </c>
      <c r="G635" t="str">
        <f>MID($C635, 4, 1)</f>
        <v>5</v>
      </c>
      <c r="H635" t="str">
        <f>MID($C635, 5, 1)</f>
        <v>2</v>
      </c>
      <c r="I635">
        <f>LEN($A635)-LEN(SUBSTITUTE($A635,I$1,""))</f>
        <v>1</v>
      </c>
      <c r="J635">
        <f>LEN($A635)-LEN(SUBSTITUTE($A635,J$1,""))</f>
        <v>0</v>
      </c>
      <c r="K635">
        <f>LEN($A635)-LEN(SUBSTITUTE($A635,K$1,""))</f>
        <v>0</v>
      </c>
      <c r="L635">
        <f>LEN($A635)-LEN(SUBSTITUTE($A635,L$1,""))</f>
        <v>1</v>
      </c>
      <c r="M635">
        <f>LEN($A635)-LEN(SUBSTITUTE($A635,M$1,""))</f>
        <v>0</v>
      </c>
      <c r="N635">
        <f>LEN($A635)-LEN(SUBSTITUTE($A635,N$1,""))</f>
        <v>0</v>
      </c>
      <c r="O635">
        <f>LEN($A635)-LEN(SUBSTITUTE($A635,O$1,""))</f>
        <v>0</v>
      </c>
      <c r="P635">
        <f>LEN($A635)-LEN(SUBSTITUTE($A635,P$1,""))</f>
        <v>0</v>
      </c>
      <c r="Q635">
        <f>LEN($A635)-LEN(SUBSTITUTE($A635,Q$1,""))</f>
        <v>0</v>
      </c>
      <c r="R635">
        <f>LEN($A635)-LEN(SUBSTITUTE($A635,R$1,""))</f>
        <v>1</v>
      </c>
      <c r="S635">
        <f>LEN($A635)-LEN(SUBSTITUTE($A635,S$1,""))</f>
        <v>0</v>
      </c>
      <c r="T635">
        <f>LEN($A635)-LEN(SUBSTITUTE($A635,T$1,""))</f>
        <v>0</v>
      </c>
      <c r="U635">
        <f>LEN($A635)-LEN(SUBSTITUTE($A635,U$1,""))</f>
        <v>2</v>
      </c>
      <c r="V635">
        <f>I635+1</f>
        <v>2</v>
      </c>
      <c r="W635">
        <f>J635+1</f>
        <v>1</v>
      </c>
      <c r="X635">
        <f>K635+1</f>
        <v>1</v>
      </c>
      <c r="Y635">
        <f>L635+1</f>
        <v>2</v>
      </c>
      <c r="Z635">
        <f>M635+1</f>
        <v>1</v>
      </c>
      <c r="AA635">
        <f>N635+1</f>
        <v>1</v>
      </c>
      <c r="AB635">
        <f>O635+1</f>
        <v>1</v>
      </c>
      <c r="AC635">
        <f>P635+1</f>
        <v>1</v>
      </c>
      <c r="AD635">
        <f>Q635+1</f>
        <v>1</v>
      </c>
      <c r="AE635">
        <f>R635+1</f>
        <v>2</v>
      </c>
      <c r="AF635">
        <f>S635+1</f>
        <v>1</v>
      </c>
      <c r="AG635">
        <f>T635+1</f>
        <v>1</v>
      </c>
      <c r="AH635">
        <f>U635+1</f>
        <v>3</v>
      </c>
      <c r="AI635">
        <f>PRODUCT(V635:AH635)</f>
        <v>24</v>
      </c>
      <c r="AJ635" t="b">
        <f>AI635=6</f>
        <v>0</v>
      </c>
      <c r="AK635" t="b">
        <f>AI635=10</f>
        <v>0</v>
      </c>
      <c r="AL635" t="b">
        <f>AI635=12</f>
        <v>0</v>
      </c>
      <c r="AM635" t="b">
        <f>AI635=16</f>
        <v>0</v>
      </c>
      <c r="AN635" t="b">
        <f>AI635=18</f>
        <v>0</v>
      </c>
      <c r="AO635" t="b">
        <f>AI635=24</f>
        <v>1</v>
      </c>
      <c r="AP635" t="b">
        <f>AI635=32</f>
        <v>0</v>
      </c>
      <c r="AQ635" t="str">
        <f>IF(AI635=6,"7",IF(AI635=10,"6",IF(AI635=12,"5",
IF(AI635=16,"4",IF(AI635=18,"3",IF(AI635=24,"2",IF(AI635=32,"1","0"))))))
)</f>
        <v>2</v>
      </c>
      <c r="AR635" t="str">
        <f>_xlfn.XLOOKUP(D635, $BF$1:$BR$1, $BF$2:$BR$2)</f>
        <v>11</v>
      </c>
      <c r="AS635" t="str">
        <f>_xlfn.XLOOKUP(E635, $BF$1:$BR$1, $BF$2:$BR$2)</f>
        <v>02</v>
      </c>
      <c r="AT635" t="str">
        <f>_xlfn.XLOOKUP(F635, $BF$1:$BR$1, $BF$2:$BR$2)</f>
        <v>14</v>
      </c>
      <c r="AU635" t="str">
        <f>_xlfn.XLOOKUP(G635, $BF$1:$BR$1, $BF$2:$BR$2)</f>
        <v>05</v>
      </c>
      <c r="AV635" t="str">
        <f>_xlfn.XLOOKUP(H635, $BF$1:$BR$1, $BF$2:$BR$2)</f>
        <v>02</v>
      </c>
      <c r="AW635">
        <f>VALUE(_xlfn.TEXTJOIN("", TRUE, AQ635:AV635))</f>
        <v>21102140502</v>
      </c>
      <c r="AX635">
        <v>21102140502</v>
      </c>
      <c r="AY635">
        <f t="shared" si="9"/>
        <v>367</v>
      </c>
      <c r="AZ635">
        <f>B635*AY635</f>
        <v>343145</v>
      </c>
    </row>
    <row r="636" spans="1:52" x14ac:dyDescent="0.25">
      <c r="A636" t="s">
        <v>702</v>
      </c>
      <c r="B636">
        <v>341</v>
      </c>
      <c r="C636" t="str">
        <f>TEXT(A636, "0")</f>
        <v>J2484</v>
      </c>
      <c r="D636" t="str">
        <f>MID($C636, 1, 1)</f>
        <v>J</v>
      </c>
      <c r="E636" t="str">
        <f>MID($C636, 2, 1)</f>
        <v>2</v>
      </c>
      <c r="F636" t="str">
        <f>MID($C636, 3, 1)</f>
        <v>4</v>
      </c>
      <c r="G636" t="str">
        <f>MID($C636, 4, 1)</f>
        <v>8</v>
      </c>
      <c r="H636" t="str">
        <f>MID($C636, 5, 1)</f>
        <v>4</v>
      </c>
      <c r="I636">
        <f>LEN($A636)-LEN(SUBSTITUTE($A636,I$1,""))</f>
        <v>0</v>
      </c>
      <c r="J636">
        <f>LEN($A636)-LEN(SUBSTITUTE($A636,J$1,""))</f>
        <v>0</v>
      </c>
      <c r="K636">
        <f>LEN($A636)-LEN(SUBSTITUTE($A636,K$1,""))</f>
        <v>0</v>
      </c>
      <c r="L636">
        <f>LEN($A636)-LEN(SUBSTITUTE($A636,L$1,""))</f>
        <v>1</v>
      </c>
      <c r="M636">
        <f>LEN($A636)-LEN(SUBSTITUTE($A636,M$1,""))</f>
        <v>0</v>
      </c>
      <c r="N636">
        <f>LEN($A636)-LEN(SUBSTITUTE($A636,N$1,""))</f>
        <v>0</v>
      </c>
      <c r="O636">
        <f>LEN($A636)-LEN(SUBSTITUTE($A636,O$1,""))</f>
        <v>1</v>
      </c>
      <c r="P636">
        <f>LEN($A636)-LEN(SUBSTITUTE($A636,P$1,""))</f>
        <v>0</v>
      </c>
      <c r="Q636">
        <f>LEN($A636)-LEN(SUBSTITUTE($A636,Q$1,""))</f>
        <v>0</v>
      </c>
      <c r="R636">
        <f>LEN($A636)-LEN(SUBSTITUTE($A636,R$1,""))</f>
        <v>0</v>
      </c>
      <c r="S636">
        <f>LEN($A636)-LEN(SUBSTITUTE($A636,S$1,""))</f>
        <v>2</v>
      </c>
      <c r="T636">
        <f>LEN($A636)-LEN(SUBSTITUTE($A636,T$1,""))</f>
        <v>0</v>
      </c>
      <c r="U636">
        <f>LEN($A636)-LEN(SUBSTITUTE($A636,U$1,""))</f>
        <v>1</v>
      </c>
      <c r="V636">
        <f>I636+1</f>
        <v>1</v>
      </c>
      <c r="W636">
        <f>J636+1</f>
        <v>1</v>
      </c>
      <c r="X636">
        <f>K636+1</f>
        <v>1</v>
      </c>
      <c r="Y636">
        <f>L636+1</f>
        <v>2</v>
      </c>
      <c r="Z636">
        <f>M636+1</f>
        <v>1</v>
      </c>
      <c r="AA636">
        <f>N636+1</f>
        <v>1</v>
      </c>
      <c r="AB636">
        <f>O636+1</f>
        <v>2</v>
      </c>
      <c r="AC636">
        <f>P636+1</f>
        <v>1</v>
      </c>
      <c r="AD636">
        <f>Q636+1</f>
        <v>1</v>
      </c>
      <c r="AE636">
        <f>R636+1</f>
        <v>1</v>
      </c>
      <c r="AF636">
        <f>S636+1</f>
        <v>3</v>
      </c>
      <c r="AG636">
        <f>T636+1</f>
        <v>1</v>
      </c>
      <c r="AH636">
        <f>U636+1</f>
        <v>2</v>
      </c>
      <c r="AI636">
        <f>PRODUCT(V636:AH636)</f>
        <v>24</v>
      </c>
      <c r="AJ636" t="b">
        <f>AI636=6</f>
        <v>0</v>
      </c>
      <c r="AK636" t="b">
        <f>AI636=10</f>
        <v>0</v>
      </c>
      <c r="AL636" t="b">
        <f>AI636=12</f>
        <v>0</v>
      </c>
      <c r="AM636" t="b">
        <f>AI636=16</f>
        <v>0</v>
      </c>
      <c r="AN636" t="b">
        <f>AI636=18</f>
        <v>0</v>
      </c>
      <c r="AO636" t="b">
        <f>AI636=24</f>
        <v>1</v>
      </c>
      <c r="AP636" t="b">
        <f>AI636=32</f>
        <v>0</v>
      </c>
      <c r="AQ636" t="str">
        <f>IF(AI636=6,"7",IF(AI636=10,"6",IF(AI636=12,"5",
IF(AI636=16,"4",IF(AI636=18,"3",IF(AI636=24,"2",IF(AI636=32,"1","0"))))))
)</f>
        <v>2</v>
      </c>
      <c r="AR636" t="str">
        <f>_xlfn.XLOOKUP(D636, $BF$1:$BR$1, $BF$2:$BR$2)</f>
        <v>11</v>
      </c>
      <c r="AS636" t="str">
        <f>_xlfn.XLOOKUP(E636, $BF$1:$BR$1, $BF$2:$BR$2)</f>
        <v>02</v>
      </c>
      <c r="AT636" t="str">
        <f>_xlfn.XLOOKUP(F636, $BF$1:$BR$1, $BF$2:$BR$2)</f>
        <v>04</v>
      </c>
      <c r="AU636" t="str">
        <f>_xlfn.XLOOKUP(G636, $BF$1:$BR$1, $BF$2:$BR$2)</f>
        <v>08</v>
      </c>
      <c r="AV636" t="str">
        <f>_xlfn.XLOOKUP(H636, $BF$1:$BR$1, $BF$2:$BR$2)</f>
        <v>04</v>
      </c>
      <c r="AW636">
        <f>VALUE(_xlfn.TEXTJOIN("", TRUE, AQ636:AV636))</f>
        <v>21102040804</v>
      </c>
      <c r="AX636">
        <v>21102040804</v>
      </c>
      <c r="AY636">
        <f t="shared" si="9"/>
        <v>366</v>
      </c>
      <c r="AZ636">
        <f>B636*AY636</f>
        <v>124806</v>
      </c>
    </row>
    <row r="637" spans="1:52" x14ac:dyDescent="0.25">
      <c r="A637" t="s">
        <v>909</v>
      </c>
      <c r="B637">
        <v>986</v>
      </c>
      <c r="C637" t="str">
        <f>TEXT(A637, "0")</f>
        <v>TA696</v>
      </c>
      <c r="D637" t="str">
        <f>MID($C637, 1, 1)</f>
        <v>T</v>
      </c>
      <c r="E637" t="str">
        <f>MID($C637, 2, 1)</f>
        <v>A</v>
      </c>
      <c r="F637" t="str">
        <f>MID($C637, 3, 1)</f>
        <v>6</v>
      </c>
      <c r="G637" t="str">
        <f>MID($C637, 4, 1)</f>
        <v>9</v>
      </c>
      <c r="H637" t="str">
        <f>MID($C637, 5, 1)</f>
        <v>6</v>
      </c>
      <c r="I637">
        <f>LEN($A637)-LEN(SUBSTITUTE($A637,I$1,""))</f>
        <v>1</v>
      </c>
      <c r="J637">
        <f>LEN($A637)-LEN(SUBSTITUTE($A637,J$1,""))</f>
        <v>0</v>
      </c>
      <c r="K637">
        <f>LEN($A637)-LEN(SUBSTITUTE($A637,K$1,""))</f>
        <v>0</v>
      </c>
      <c r="L637">
        <f>LEN($A637)-LEN(SUBSTITUTE($A637,L$1,""))</f>
        <v>0</v>
      </c>
      <c r="M637">
        <f>LEN($A637)-LEN(SUBSTITUTE($A637,M$1,""))</f>
        <v>1</v>
      </c>
      <c r="N637">
        <f>LEN($A637)-LEN(SUBSTITUTE($A637,N$1,""))</f>
        <v>1</v>
      </c>
      <c r="O637">
        <f>LEN($A637)-LEN(SUBSTITUTE($A637,O$1,""))</f>
        <v>0</v>
      </c>
      <c r="P637">
        <f>LEN($A637)-LEN(SUBSTITUTE($A637,P$1,""))</f>
        <v>0</v>
      </c>
      <c r="Q637">
        <f>LEN($A637)-LEN(SUBSTITUTE($A637,Q$1,""))</f>
        <v>2</v>
      </c>
      <c r="R637">
        <f>LEN($A637)-LEN(SUBSTITUTE($A637,R$1,""))</f>
        <v>0</v>
      </c>
      <c r="S637">
        <f>LEN($A637)-LEN(SUBSTITUTE($A637,S$1,""))</f>
        <v>0</v>
      </c>
      <c r="T637">
        <f>LEN($A637)-LEN(SUBSTITUTE($A637,T$1,""))</f>
        <v>0</v>
      </c>
      <c r="U637">
        <f>LEN($A637)-LEN(SUBSTITUTE($A637,U$1,""))</f>
        <v>0</v>
      </c>
      <c r="V637">
        <f>I637+1</f>
        <v>2</v>
      </c>
      <c r="W637">
        <f>J637+1</f>
        <v>1</v>
      </c>
      <c r="X637">
        <f>K637+1</f>
        <v>1</v>
      </c>
      <c r="Y637">
        <f>L637+1</f>
        <v>1</v>
      </c>
      <c r="Z637">
        <f>M637+1</f>
        <v>2</v>
      </c>
      <c r="AA637">
        <f>N637+1</f>
        <v>2</v>
      </c>
      <c r="AB637">
        <f>O637+1</f>
        <v>1</v>
      </c>
      <c r="AC637">
        <f>P637+1</f>
        <v>1</v>
      </c>
      <c r="AD637">
        <f>Q637+1</f>
        <v>3</v>
      </c>
      <c r="AE637">
        <f>R637+1</f>
        <v>1</v>
      </c>
      <c r="AF637">
        <f>S637+1</f>
        <v>1</v>
      </c>
      <c r="AG637">
        <f>T637+1</f>
        <v>1</v>
      </c>
      <c r="AH637">
        <f>U637+1</f>
        <v>1</v>
      </c>
      <c r="AI637">
        <f>PRODUCT(V637:AH637)</f>
        <v>24</v>
      </c>
      <c r="AJ637" t="b">
        <f>AI637=6</f>
        <v>0</v>
      </c>
      <c r="AK637" t="b">
        <f>AI637=10</f>
        <v>0</v>
      </c>
      <c r="AL637" t="b">
        <f>AI637=12</f>
        <v>0</v>
      </c>
      <c r="AM637" t="b">
        <f>AI637=16</f>
        <v>0</v>
      </c>
      <c r="AN637" t="b">
        <f>AI637=18</f>
        <v>0</v>
      </c>
      <c r="AO637" t="b">
        <f>AI637=24</f>
        <v>1</v>
      </c>
      <c r="AP637" t="b">
        <f>AI637=32</f>
        <v>0</v>
      </c>
      <c r="AQ637" t="str">
        <f>IF(AI637=6,"7",IF(AI637=10,"6",IF(AI637=12,"5",
IF(AI637=16,"4",IF(AI637=18,"3",IF(AI637=24,"2",IF(AI637=32,"1","0"))))))
)</f>
        <v>2</v>
      </c>
      <c r="AR637" t="str">
        <f>_xlfn.XLOOKUP(D637, $BF$1:$BR$1, $BF$2:$BR$2)</f>
        <v>10</v>
      </c>
      <c r="AS637" t="str">
        <f>_xlfn.XLOOKUP(E637, $BF$1:$BR$1, $BF$2:$BR$2)</f>
        <v>14</v>
      </c>
      <c r="AT637" t="str">
        <f>_xlfn.XLOOKUP(F637, $BF$1:$BR$1, $BF$2:$BR$2)</f>
        <v>06</v>
      </c>
      <c r="AU637" t="str">
        <f>_xlfn.XLOOKUP(G637, $BF$1:$BR$1, $BF$2:$BR$2)</f>
        <v>09</v>
      </c>
      <c r="AV637" t="str">
        <f>_xlfn.XLOOKUP(H637, $BF$1:$BR$1, $BF$2:$BR$2)</f>
        <v>06</v>
      </c>
      <c r="AW637">
        <f>VALUE(_xlfn.TEXTJOIN("", TRUE, AQ637:AV637))</f>
        <v>21014060906</v>
      </c>
      <c r="AX637">
        <v>21014060906</v>
      </c>
      <c r="AY637">
        <f t="shared" si="9"/>
        <v>365</v>
      </c>
      <c r="AZ637">
        <f>B637*AY637</f>
        <v>359890</v>
      </c>
    </row>
    <row r="638" spans="1:52" x14ac:dyDescent="0.25">
      <c r="A638" t="s">
        <v>436</v>
      </c>
      <c r="B638">
        <v>877</v>
      </c>
      <c r="C638" t="str">
        <f>TEXT(A638, "0")</f>
        <v>TKK9Q</v>
      </c>
      <c r="D638" t="str">
        <f>MID($C638, 1, 1)</f>
        <v>T</v>
      </c>
      <c r="E638" t="str">
        <f>MID($C638, 2, 1)</f>
        <v>K</v>
      </c>
      <c r="F638" t="str">
        <f>MID($C638, 3, 1)</f>
        <v>K</v>
      </c>
      <c r="G638" t="str">
        <f>MID($C638, 4, 1)</f>
        <v>9</v>
      </c>
      <c r="H638" t="str">
        <f>MID($C638, 5, 1)</f>
        <v>Q</v>
      </c>
      <c r="I638">
        <f>LEN($A638)-LEN(SUBSTITUTE($A638,I$1,""))</f>
        <v>0</v>
      </c>
      <c r="J638">
        <f>LEN($A638)-LEN(SUBSTITUTE($A638,J$1,""))</f>
        <v>2</v>
      </c>
      <c r="K638">
        <f>LEN($A638)-LEN(SUBSTITUTE($A638,K$1,""))</f>
        <v>1</v>
      </c>
      <c r="L638">
        <f>LEN($A638)-LEN(SUBSTITUTE($A638,L$1,""))</f>
        <v>0</v>
      </c>
      <c r="M638">
        <f>LEN($A638)-LEN(SUBSTITUTE($A638,M$1,""))</f>
        <v>1</v>
      </c>
      <c r="N638">
        <f>LEN($A638)-LEN(SUBSTITUTE($A638,N$1,""))</f>
        <v>1</v>
      </c>
      <c r="O638">
        <f>LEN($A638)-LEN(SUBSTITUTE($A638,O$1,""))</f>
        <v>0</v>
      </c>
      <c r="P638">
        <f>LEN($A638)-LEN(SUBSTITUTE($A638,P$1,""))</f>
        <v>0</v>
      </c>
      <c r="Q638">
        <f>LEN($A638)-LEN(SUBSTITUTE($A638,Q$1,""))</f>
        <v>0</v>
      </c>
      <c r="R638">
        <f>LEN($A638)-LEN(SUBSTITUTE($A638,R$1,""))</f>
        <v>0</v>
      </c>
      <c r="S638">
        <f>LEN($A638)-LEN(SUBSTITUTE($A638,S$1,""))</f>
        <v>0</v>
      </c>
      <c r="T638">
        <f>LEN($A638)-LEN(SUBSTITUTE($A638,T$1,""))</f>
        <v>0</v>
      </c>
      <c r="U638">
        <f>LEN($A638)-LEN(SUBSTITUTE($A638,U$1,""))</f>
        <v>0</v>
      </c>
      <c r="V638">
        <f>I638+1</f>
        <v>1</v>
      </c>
      <c r="W638">
        <f>J638+1</f>
        <v>3</v>
      </c>
      <c r="X638">
        <f>K638+1</f>
        <v>2</v>
      </c>
      <c r="Y638">
        <f>L638+1</f>
        <v>1</v>
      </c>
      <c r="Z638">
        <f>M638+1</f>
        <v>2</v>
      </c>
      <c r="AA638">
        <f>N638+1</f>
        <v>2</v>
      </c>
      <c r="AB638">
        <f>O638+1</f>
        <v>1</v>
      </c>
      <c r="AC638">
        <f>P638+1</f>
        <v>1</v>
      </c>
      <c r="AD638">
        <f>Q638+1</f>
        <v>1</v>
      </c>
      <c r="AE638">
        <f>R638+1</f>
        <v>1</v>
      </c>
      <c r="AF638">
        <f>S638+1</f>
        <v>1</v>
      </c>
      <c r="AG638">
        <f>T638+1</f>
        <v>1</v>
      </c>
      <c r="AH638">
        <f>U638+1</f>
        <v>1</v>
      </c>
      <c r="AI638">
        <f>PRODUCT(V638:AH638)</f>
        <v>24</v>
      </c>
      <c r="AJ638" t="b">
        <f>AI638=6</f>
        <v>0</v>
      </c>
      <c r="AK638" t="b">
        <f>AI638=10</f>
        <v>0</v>
      </c>
      <c r="AL638" t="b">
        <f>AI638=12</f>
        <v>0</v>
      </c>
      <c r="AM638" t="b">
        <f>AI638=16</f>
        <v>0</v>
      </c>
      <c r="AN638" t="b">
        <f>AI638=18</f>
        <v>0</v>
      </c>
      <c r="AO638" t="b">
        <f>AI638=24</f>
        <v>1</v>
      </c>
      <c r="AP638" t="b">
        <f>AI638=32</f>
        <v>0</v>
      </c>
      <c r="AQ638" t="str">
        <f>IF(AI638=6,"7",IF(AI638=10,"6",IF(AI638=12,"5",
IF(AI638=16,"4",IF(AI638=18,"3",IF(AI638=24,"2",IF(AI638=32,"1","0"))))))
)</f>
        <v>2</v>
      </c>
      <c r="AR638" t="str">
        <f>_xlfn.XLOOKUP(D638, $BF$1:$BR$1, $BF$2:$BR$2)</f>
        <v>10</v>
      </c>
      <c r="AS638" t="str">
        <f>_xlfn.XLOOKUP(E638, $BF$1:$BR$1, $BF$2:$BR$2)</f>
        <v>13</v>
      </c>
      <c r="AT638" t="str">
        <f>_xlfn.XLOOKUP(F638, $BF$1:$BR$1, $BF$2:$BR$2)</f>
        <v>13</v>
      </c>
      <c r="AU638" t="str">
        <f>_xlfn.XLOOKUP(G638, $BF$1:$BR$1, $BF$2:$BR$2)</f>
        <v>09</v>
      </c>
      <c r="AV638" t="str">
        <f>_xlfn.XLOOKUP(H638, $BF$1:$BR$1, $BF$2:$BR$2)</f>
        <v>12</v>
      </c>
      <c r="AW638">
        <f>VALUE(_xlfn.TEXTJOIN("", TRUE, AQ638:AV638))</f>
        <v>21013130912</v>
      </c>
      <c r="AX638">
        <v>21013130912</v>
      </c>
      <c r="AY638">
        <f t="shared" si="9"/>
        <v>364</v>
      </c>
      <c r="AZ638">
        <f>B638*AY638</f>
        <v>319228</v>
      </c>
    </row>
    <row r="639" spans="1:52" x14ac:dyDescent="0.25">
      <c r="A639" t="s">
        <v>653</v>
      </c>
      <c r="B639">
        <v>101</v>
      </c>
      <c r="C639" t="str">
        <f>TEXT(A639, "0")</f>
        <v>TK7JJ</v>
      </c>
      <c r="D639" t="str">
        <f>MID($C639, 1, 1)</f>
        <v>T</v>
      </c>
      <c r="E639" t="str">
        <f>MID($C639, 2, 1)</f>
        <v>K</v>
      </c>
      <c r="F639" t="str">
        <f>MID($C639, 3, 1)</f>
        <v>7</v>
      </c>
      <c r="G639" t="str">
        <f>MID($C639, 4, 1)</f>
        <v>J</v>
      </c>
      <c r="H639" t="str">
        <f>MID($C639, 5, 1)</f>
        <v>J</v>
      </c>
      <c r="I639">
        <f>LEN($A639)-LEN(SUBSTITUTE($A639,I$1,""))</f>
        <v>0</v>
      </c>
      <c r="J639">
        <f>LEN($A639)-LEN(SUBSTITUTE($A639,J$1,""))</f>
        <v>1</v>
      </c>
      <c r="K639">
        <f>LEN($A639)-LEN(SUBSTITUTE($A639,K$1,""))</f>
        <v>0</v>
      </c>
      <c r="L639">
        <f>LEN($A639)-LEN(SUBSTITUTE($A639,L$1,""))</f>
        <v>2</v>
      </c>
      <c r="M639">
        <f>LEN($A639)-LEN(SUBSTITUTE($A639,M$1,""))</f>
        <v>1</v>
      </c>
      <c r="N639">
        <f>LEN($A639)-LEN(SUBSTITUTE($A639,N$1,""))</f>
        <v>0</v>
      </c>
      <c r="O639">
        <f>LEN($A639)-LEN(SUBSTITUTE($A639,O$1,""))</f>
        <v>0</v>
      </c>
      <c r="P639">
        <f>LEN($A639)-LEN(SUBSTITUTE($A639,P$1,""))</f>
        <v>1</v>
      </c>
      <c r="Q639">
        <f>LEN($A639)-LEN(SUBSTITUTE($A639,Q$1,""))</f>
        <v>0</v>
      </c>
      <c r="R639">
        <f>LEN($A639)-LEN(SUBSTITUTE($A639,R$1,""))</f>
        <v>0</v>
      </c>
      <c r="S639">
        <f>LEN($A639)-LEN(SUBSTITUTE($A639,S$1,""))</f>
        <v>0</v>
      </c>
      <c r="T639">
        <f>LEN($A639)-LEN(SUBSTITUTE($A639,T$1,""))</f>
        <v>0</v>
      </c>
      <c r="U639">
        <f>LEN($A639)-LEN(SUBSTITUTE($A639,U$1,""))</f>
        <v>0</v>
      </c>
      <c r="V639">
        <f>I639+1</f>
        <v>1</v>
      </c>
      <c r="W639">
        <f>J639+1</f>
        <v>2</v>
      </c>
      <c r="X639">
        <f>K639+1</f>
        <v>1</v>
      </c>
      <c r="Y639">
        <f>L639+1</f>
        <v>3</v>
      </c>
      <c r="Z639">
        <f>M639+1</f>
        <v>2</v>
      </c>
      <c r="AA639">
        <f>N639+1</f>
        <v>1</v>
      </c>
      <c r="AB639">
        <f>O639+1</f>
        <v>1</v>
      </c>
      <c r="AC639">
        <f>P639+1</f>
        <v>2</v>
      </c>
      <c r="AD639">
        <f>Q639+1</f>
        <v>1</v>
      </c>
      <c r="AE639">
        <f>R639+1</f>
        <v>1</v>
      </c>
      <c r="AF639">
        <f>S639+1</f>
        <v>1</v>
      </c>
      <c r="AG639">
        <f>T639+1</f>
        <v>1</v>
      </c>
      <c r="AH639">
        <f>U639+1</f>
        <v>1</v>
      </c>
      <c r="AI639">
        <f>PRODUCT(V639:AH639)</f>
        <v>24</v>
      </c>
      <c r="AJ639" t="b">
        <f>AI639=6</f>
        <v>0</v>
      </c>
      <c r="AK639" t="b">
        <f>AI639=10</f>
        <v>0</v>
      </c>
      <c r="AL639" t="b">
        <f>AI639=12</f>
        <v>0</v>
      </c>
      <c r="AM639" t="b">
        <f>AI639=16</f>
        <v>0</v>
      </c>
      <c r="AN639" t="b">
        <f>AI639=18</f>
        <v>0</v>
      </c>
      <c r="AO639" t="b">
        <f>AI639=24</f>
        <v>1</v>
      </c>
      <c r="AP639" t="b">
        <f>AI639=32</f>
        <v>0</v>
      </c>
      <c r="AQ639" t="str">
        <f>IF(AI639=6,"7",IF(AI639=10,"6",IF(AI639=12,"5",
IF(AI639=16,"4",IF(AI639=18,"3",IF(AI639=24,"2",IF(AI639=32,"1","0"))))))
)</f>
        <v>2</v>
      </c>
      <c r="AR639" t="str">
        <f>_xlfn.XLOOKUP(D639, $BF$1:$BR$1, $BF$2:$BR$2)</f>
        <v>10</v>
      </c>
      <c r="AS639" t="str">
        <f>_xlfn.XLOOKUP(E639, $BF$1:$BR$1, $BF$2:$BR$2)</f>
        <v>13</v>
      </c>
      <c r="AT639" t="str">
        <f>_xlfn.XLOOKUP(F639, $BF$1:$BR$1, $BF$2:$BR$2)</f>
        <v>07</v>
      </c>
      <c r="AU639" t="str">
        <f>_xlfn.XLOOKUP(G639, $BF$1:$BR$1, $BF$2:$BR$2)</f>
        <v>11</v>
      </c>
      <c r="AV639" t="str">
        <f>_xlfn.XLOOKUP(H639, $BF$1:$BR$1, $BF$2:$BR$2)</f>
        <v>11</v>
      </c>
      <c r="AW639">
        <f>VALUE(_xlfn.TEXTJOIN("", TRUE, AQ639:AV639))</f>
        <v>21013071111</v>
      </c>
      <c r="AX639">
        <v>21013071111</v>
      </c>
      <c r="AY639">
        <f t="shared" si="9"/>
        <v>363</v>
      </c>
      <c r="AZ639">
        <f>B639*AY639</f>
        <v>36663</v>
      </c>
    </row>
    <row r="640" spans="1:52" x14ac:dyDescent="0.25">
      <c r="A640" t="s">
        <v>452</v>
      </c>
      <c r="B640">
        <v>71</v>
      </c>
      <c r="C640" t="str">
        <f>TEXT(A640, "0")</f>
        <v>TK787</v>
      </c>
      <c r="D640" t="str">
        <f>MID($C640, 1, 1)</f>
        <v>T</v>
      </c>
      <c r="E640" t="str">
        <f>MID($C640, 2, 1)</f>
        <v>K</v>
      </c>
      <c r="F640" t="str">
        <f>MID($C640, 3, 1)</f>
        <v>7</v>
      </c>
      <c r="G640" t="str">
        <f>MID($C640, 4, 1)</f>
        <v>8</v>
      </c>
      <c r="H640" t="str">
        <f>MID($C640, 5, 1)</f>
        <v>7</v>
      </c>
      <c r="I640">
        <f>LEN($A640)-LEN(SUBSTITUTE($A640,I$1,""))</f>
        <v>0</v>
      </c>
      <c r="J640">
        <f>LEN($A640)-LEN(SUBSTITUTE($A640,J$1,""))</f>
        <v>1</v>
      </c>
      <c r="K640">
        <f>LEN($A640)-LEN(SUBSTITUTE($A640,K$1,""))</f>
        <v>0</v>
      </c>
      <c r="L640">
        <f>LEN($A640)-LEN(SUBSTITUTE($A640,L$1,""))</f>
        <v>0</v>
      </c>
      <c r="M640">
        <f>LEN($A640)-LEN(SUBSTITUTE($A640,M$1,""))</f>
        <v>1</v>
      </c>
      <c r="N640">
        <f>LEN($A640)-LEN(SUBSTITUTE($A640,N$1,""))</f>
        <v>0</v>
      </c>
      <c r="O640">
        <f>LEN($A640)-LEN(SUBSTITUTE($A640,O$1,""))</f>
        <v>1</v>
      </c>
      <c r="P640">
        <f>LEN($A640)-LEN(SUBSTITUTE($A640,P$1,""))</f>
        <v>2</v>
      </c>
      <c r="Q640">
        <f>LEN($A640)-LEN(SUBSTITUTE($A640,Q$1,""))</f>
        <v>0</v>
      </c>
      <c r="R640">
        <f>LEN($A640)-LEN(SUBSTITUTE($A640,R$1,""))</f>
        <v>0</v>
      </c>
      <c r="S640">
        <f>LEN($A640)-LEN(SUBSTITUTE($A640,S$1,""))</f>
        <v>0</v>
      </c>
      <c r="T640">
        <f>LEN($A640)-LEN(SUBSTITUTE($A640,T$1,""))</f>
        <v>0</v>
      </c>
      <c r="U640">
        <f>LEN($A640)-LEN(SUBSTITUTE($A640,U$1,""))</f>
        <v>0</v>
      </c>
      <c r="V640">
        <f>I640+1</f>
        <v>1</v>
      </c>
      <c r="W640">
        <f>J640+1</f>
        <v>2</v>
      </c>
      <c r="X640">
        <f>K640+1</f>
        <v>1</v>
      </c>
      <c r="Y640">
        <f>L640+1</f>
        <v>1</v>
      </c>
      <c r="Z640">
        <f>M640+1</f>
        <v>2</v>
      </c>
      <c r="AA640">
        <f>N640+1</f>
        <v>1</v>
      </c>
      <c r="AB640">
        <f>O640+1</f>
        <v>2</v>
      </c>
      <c r="AC640">
        <f>P640+1</f>
        <v>3</v>
      </c>
      <c r="AD640">
        <f>Q640+1</f>
        <v>1</v>
      </c>
      <c r="AE640">
        <f>R640+1</f>
        <v>1</v>
      </c>
      <c r="AF640">
        <f>S640+1</f>
        <v>1</v>
      </c>
      <c r="AG640">
        <f>T640+1</f>
        <v>1</v>
      </c>
      <c r="AH640">
        <f>U640+1</f>
        <v>1</v>
      </c>
      <c r="AI640">
        <f>PRODUCT(V640:AH640)</f>
        <v>24</v>
      </c>
      <c r="AJ640" t="b">
        <f>AI640=6</f>
        <v>0</v>
      </c>
      <c r="AK640" t="b">
        <f>AI640=10</f>
        <v>0</v>
      </c>
      <c r="AL640" t="b">
        <f>AI640=12</f>
        <v>0</v>
      </c>
      <c r="AM640" t="b">
        <f>AI640=16</f>
        <v>0</v>
      </c>
      <c r="AN640" t="b">
        <f>AI640=18</f>
        <v>0</v>
      </c>
      <c r="AO640" t="b">
        <f>AI640=24</f>
        <v>1</v>
      </c>
      <c r="AP640" t="b">
        <f>AI640=32</f>
        <v>0</v>
      </c>
      <c r="AQ640" t="str">
        <f>IF(AI640=6,"7",IF(AI640=10,"6",IF(AI640=12,"5",
IF(AI640=16,"4",IF(AI640=18,"3",IF(AI640=24,"2",IF(AI640=32,"1","0"))))))
)</f>
        <v>2</v>
      </c>
      <c r="AR640" t="str">
        <f>_xlfn.XLOOKUP(D640, $BF$1:$BR$1, $BF$2:$BR$2)</f>
        <v>10</v>
      </c>
      <c r="AS640" t="str">
        <f>_xlfn.XLOOKUP(E640, $BF$1:$BR$1, $BF$2:$BR$2)</f>
        <v>13</v>
      </c>
      <c r="AT640" t="str">
        <f>_xlfn.XLOOKUP(F640, $BF$1:$BR$1, $BF$2:$BR$2)</f>
        <v>07</v>
      </c>
      <c r="AU640" t="str">
        <f>_xlfn.XLOOKUP(G640, $BF$1:$BR$1, $BF$2:$BR$2)</f>
        <v>08</v>
      </c>
      <c r="AV640" t="str">
        <f>_xlfn.XLOOKUP(H640, $BF$1:$BR$1, $BF$2:$BR$2)</f>
        <v>07</v>
      </c>
      <c r="AW640">
        <f>VALUE(_xlfn.TEXTJOIN("", TRUE, AQ640:AV640))</f>
        <v>21013070807</v>
      </c>
      <c r="AX640">
        <v>21013070807</v>
      </c>
      <c r="AY640">
        <f t="shared" si="9"/>
        <v>362</v>
      </c>
      <c r="AZ640">
        <f>B640*AY640</f>
        <v>25702</v>
      </c>
    </row>
    <row r="641" spans="1:52" x14ac:dyDescent="0.25">
      <c r="A641" t="s">
        <v>1003</v>
      </c>
      <c r="B641">
        <v>819</v>
      </c>
      <c r="C641" t="str">
        <f>TEXT(A641, "0")</f>
        <v>TK4JT</v>
      </c>
      <c r="D641" t="str">
        <f>MID($C641, 1, 1)</f>
        <v>T</v>
      </c>
      <c r="E641" t="str">
        <f>MID($C641, 2, 1)</f>
        <v>K</v>
      </c>
      <c r="F641" t="str">
        <f>MID($C641, 3, 1)</f>
        <v>4</v>
      </c>
      <c r="G641" t="str">
        <f>MID($C641, 4, 1)</f>
        <v>J</v>
      </c>
      <c r="H641" t="str">
        <f>MID($C641, 5, 1)</f>
        <v>T</v>
      </c>
      <c r="I641">
        <f>LEN($A641)-LEN(SUBSTITUTE($A641,I$1,""))</f>
        <v>0</v>
      </c>
      <c r="J641">
        <f>LEN($A641)-LEN(SUBSTITUTE($A641,J$1,""))</f>
        <v>1</v>
      </c>
      <c r="K641">
        <f>LEN($A641)-LEN(SUBSTITUTE($A641,K$1,""))</f>
        <v>0</v>
      </c>
      <c r="L641">
        <f>LEN($A641)-LEN(SUBSTITUTE($A641,L$1,""))</f>
        <v>1</v>
      </c>
      <c r="M641">
        <f>LEN($A641)-LEN(SUBSTITUTE($A641,M$1,""))</f>
        <v>2</v>
      </c>
      <c r="N641">
        <f>LEN($A641)-LEN(SUBSTITUTE($A641,N$1,""))</f>
        <v>0</v>
      </c>
      <c r="O641">
        <f>LEN($A641)-LEN(SUBSTITUTE($A641,O$1,""))</f>
        <v>0</v>
      </c>
      <c r="P641">
        <f>LEN($A641)-LEN(SUBSTITUTE($A641,P$1,""))</f>
        <v>0</v>
      </c>
      <c r="Q641">
        <f>LEN($A641)-LEN(SUBSTITUTE($A641,Q$1,""))</f>
        <v>0</v>
      </c>
      <c r="R641">
        <f>LEN($A641)-LEN(SUBSTITUTE($A641,R$1,""))</f>
        <v>0</v>
      </c>
      <c r="S641">
        <f>LEN($A641)-LEN(SUBSTITUTE($A641,S$1,""))</f>
        <v>1</v>
      </c>
      <c r="T641">
        <f>LEN($A641)-LEN(SUBSTITUTE($A641,T$1,""))</f>
        <v>0</v>
      </c>
      <c r="U641">
        <f>LEN($A641)-LEN(SUBSTITUTE($A641,U$1,""))</f>
        <v>0</v>
      </c>
      <c r="V641">
        <f>I641+1</f>
        <v>1</v>
      </c>
      <c r="W641">
        <f>J641+1</f>
        <v>2</v>
      </c>
      <c r="X641">
        <f>K641+1</f>
        <v>1</v>
      </c>
      <c r="Y641">
        <f>L641+1</f>
        <v>2</v>
      </c>
      <c r="Z641">
        <f>M641+1</f>
        <v>3</v>
      </c>
      <c r="AA641">
        <f>N641+1</f>
        <v>1</v>
      </c>
      <c r="AB641">
        <f>O641+1</f>
        <v>1</v>
      </c>
      <c r="AC641">
        <f>P641+1</f>
        <v>1</v>
      </c>
      <c r="AD641">
        <f>Q641+1</f>
        <v>1</v>
      </c>
      <c r="AE641">
        <f>R641+1</f>
        <v>1</v>
      </c>
      <c r="AF641">
        <f>S641+1</f>
        <v>2</v>
      </c>
      <c r="AG641">
        <f>T641+1</f>
        <v>1</v>
      </c>
      <c r="AH641">
        <f>U641+1</f>
        <v>1</v>
      </c>
      <c r="AI641">
        <f>PRODUCT(V641:AH641)</f>
        <v>24</v>
      </c>
      <c r="AJ641" t="b">
        <f>AI641=6</f>
        <v>0</v>
      </c>
      <c r="AK641" t="b">
        <f>AI641=10</f>
        <v>0</v>
      </c>
      <c r="AL641" t="b">
        <f>AI641=12</f>
        <v>0</v>
      </c>
      <c r="AM641" t="b">
        <f>AI641=16</f>
        <v>0</v>
      </c>
      <c r="AN641" t="b">
        <f>AI641=18</f>
        <v>0</v>
      </c>
      <c r="AO641" t="b">
        <f>AI641=24</f>
        <v>1</v>
      </c>
      <c r="AP641" t="b">
        <f>AI641=32</f>
        <v>0</v>
      </c>
      <c r="AQ641" t="str">
        <f>IF(AI641=6,"7",IF(AI641=10,"6",IF(AI641=12,"5",
IF(AI641=16,"4",IF(AI641=18,"3",IF(AI641=24,"2",IF(AI641=32,"1","0"))))))
)</f>
        <v>2</v>
      </c>
      <c r="AR641" t="str">
        <f>_xlfn.XLOOKUP(D641, $BF$1:$BR$1, $BF$2:$BR$2)</f>
        <v>10</v>
      </c>
      <c r="AS641" t="str">
        <f>_xlfn.XLOOKUP(E641, $BF$1:$BR$1, $BF$2:$BR$2)</f>
        <v>13</v>
      </c>
      <c r="AT641" t="str">
        <f>_xlfn.XLOOKUP(F641, $BF$1:$BR$1, $BF$2:$BR$2)</f>
        <v>04</v>
      </c>
      <c r="AU641" t="str">
        <f>_xlfn.XLOOKUP(G641, $BF$1:$BR$1, $BF$2:$BR$2)</f>
        <v>11</v>
      </c>
      <c r="AV641" t="str">
        <f>_xlfn.XLOOKUP(H641, $BF$1:$BR$1, $BF$2:$BR$2)</f>
        <v>10</v>
      </c>
      <c r="AW641">
        <f>VALUE(_xlfn.TEXTJOIN("", TRUE, AQ641:AV641))</f>
        <v>21013041110</v>
      </c>
      <c r="AX641">
        <v>21013041110</v>
      </c>
      <c r="AY641">
        <f t="shared" si="9"/>
        <v>361</v>
      </c>
      <c r="AZ641">
        <f>B641*AY641</f>
        <v>295659</v>
      </c>
    </row>
    <row r="642" spans="1:52" x14ac:dyDescent="0.25">
      <c r="A642" t="s">
        <v>790</v>
      </c>
      <c r="B642">
        <v>530</v>
      </c>
      <c r="C642" t="str">
        <f>TEXT(A642, "0")</f>
        <v>TQ5TJ</v>
      </c>
      <c r="D642" t="str">
        <f>MID($C642, 1, 1)</f>
        <v>T</v>
      </c>
      <c r="E642" t="str">
        <f>MID($C642, 2, 1)</f>
        <v>Q</v>
      </c>
      <c r="F642" t="str">
        <f>MID($C642, 3, 1)</f>
        <v>5</v>
      </c>
      <c r="G642" t="str">
        <f>MID($C642, 4, 1)</f>
        <v>T</v>
      </c>
      <c r="H642" t="str">
        <f>MID($C642, 5, 1)</f>
        <v>J</v>
      </c>
      <c r="I642">
        <f>LEN($A642)-LEN(SUBSTITUTE($A642,I$1,""))</f>
        <v>0</v>
      </c>
      <c r="J642">
        <f>LEN($A642)-LEN(SUBSTITUTE($A642,J$1,""))</f>
        <v>0</v>
      </c>
      <c r="K642">
        <f>LEN($A642)-LEN(SUBSTITUTE($A642,K$1,""))</f>
        <v>1</v>
      </c>
      <c r="L642">
        <f>LEN($A642)-LEN(SUBSTITUTE($A642,L$1,""))</f>
        <v>1</v>
      </c>
      <c r="M642">
        <f>LEN($A642)-LEN(SUBSTITUTE($A642,M$1,""))</f>
        <v>2</v>
      </c>
      <c r="N642">
        <f>LEN($A642)-LEN(SUBSTITUTE($A642,N$1,""))</f>
        <v>0</v>
      </c>
      <c r="O642">
        <f>LEN($A642)-LEN(SUBSTITUTE($A642,O$1,""))</f>
        <v>0</v>
      </c>
      <c r="P642">
        <f>LEN($A642)-LEN(SUBSTITUTE($A642,P$1,""))</f>
        <v>0</v>
      </c>
      <c r="Q642">
        <f>LEN($A642)-LEN(SUBSTITUTE($A642,Q$1,""))</f>
        <v>0</v>
      </c>
      <c r="R642">
        <f>LEN($A642)-LEN(SUBSTITUTE($A642,R$1,""))</f>
        <v>1</v>
      </c>
      <c r="S642">
        <f>LEN($A642)-LEN(SUBSTITUTE($A642,S$1,""))</f>
        <v>0</v>
      </c>
      <c r="T642">
        <f>LEN($A642)-LEN(SUBSTITUTE($A642,T$1,""))</f>
        <v>0</v>
      </c>
      <c r="U642">
        <f>LEN($A642)-LEN(SUBSTITUTE($A642,U$1,""))</f>
        <v>0</v>
      </c>
      <c r="V642">
        <f>I642+1</f>
        <v>1</v>
      </c>
      <c r="W642">
        <f>J642+1</f>
        <v>1</v>
      </c>
      <c r="X642">
        <f>K642+1</f>
        <v>2</v>
      </c>
      <c r="Y642">
        <f>L642+1</f>
        <v>2</v>
      </c>
      <c r="Z642">
        <f>M642+1</f>
        <v>3</v>
      </c>
      <c r="AA642">
        <f>N642+1</f>
        <v>1</v>
      </c>
      <c r="AB642">
        <f>O642+1</f>
        <v>1</v>
      </c>
      <c r="AC642">
        <f>P642+1</f>
        <v>1</v>
      </c>
      <c r="AD642">
        <f>Q642+1</f>
        <v>1</v>
      </c>
      <c r="AE642">
        <f>R642+1</f>
        <v>2</v>
      </c>
      <c r="AF642">
        <f>S642+1</f>
        <v>1</v>
      </c>
      <c r="AG642">
        <f>T642+1</f>
        <v>1</v>
      </c>
      <c r="AH642">
        <f>U642+1</f>
        <v>1</v>
      </c>
      <c r="AI642">
        <f>PRODUCT(V642:AH642)</f>
        <v>24</v>
      </c>
      <c r="AJ642" t="b">
        <f>AI642=6</f>
        <v>0</v>
      </c>
      <c r="AK642" t="b">
        <f>AI642=10</f>
        <v>0</v>
      </c>
      <c r="AL642" t="b">
        <f>AI642=12</f>
        <v>0</v>
      </c>
      <c r="AM642" t="b">
        <f>AI642=16</f>
        <v>0</v>
      </c>
      <c r="AN642" t="b">
        <f>AI642=18</f>
        <v>0</v>
      </c>
      <c r="AO642" t="b">
        <f>AI642=24</f>
        <v>1</v>
      </c>
      <c r="AP642" t="b">
        <f>AI642=32</f>
        <v>0</v>
      </c>
      <c r="AQ642" t="str">
        <f>IF(AI642=6,"7",IF(AI642=10,"6",IF(AI642=12,"5",
IF(AI642=16,"4",IF(AI642=18,"3",IF(AI642=24,"2",IF(AI642=32,"1","0"))))))
)</f>
        <v>2</v>
      </c>
      <c r="AR642" t="str">
        <f>_xlfn.XLOOKUP(D642, $BF$1:$BR$1, $BF$2:$BR$2)</f>
        <v>10</v>
      </c>
      <c r="AS642" t="str">
        <f>_xlfn.XLOOKUP(E642, $BF$1:$BR$1, $BF$2:$BR$2)</f>
        <v>12</v>
      </c>
      <c r="AT642" t="str">
        <f>_xlfn.XLOOKUP(F642, $BF$1:$BR$1, $BF$2:$BR$2)</f>
        <v>05</v>
      </c>
      <c r="AU642" t="str">
        <f>_xlfn.XLOOKUP(G642, $BF$1:$BR$1, $BF$2:$BR$2)</f>
        <v>10</v>
      </c>
      <c r="AV642" t="str">
        <f>_xlfn.XLOOKUP(H642, $BF$1:$BR$1, $BF$2:$BR$2)</f>
        <v>11</v>
      </c>
      <c r="AW642">
        <f>VALUE(_xlfn.TEXTJOIN("", TRUE, AQ642:AV642))</f>
        <v>21012051011</v>
      </c>
      <c r="AX642">
        <v>21012051011</v>
      </c>
      <c r="AY642">
        <f t="shared" si="9"/>
        <v>360</v>
      </c>
      <c r="AZ642">
        <f>B642*AY642</f>
        <v>190800</v>
      </c>
    </row>
    <row r="643" spans="1:52" x14ac:dyDescent="0.25">
      <c r="A643" t="s">
        <v>762</v>
      </c>
      <c r="B643">
        <v>493</v>
      </c>
      <c r="C643" t="str">
        <f>TEXT(A643, "0")</f>
        <v>TTQJ7</v>
      </c>
      <c r="D643" t="str">
        <f>MID($C643, 1, 1)</f>
        <v>T</v>
      </c>
      <c r="E643" t="str">
        <f>MID($C643, 2, 1)</f>
        <v>T</v>
      </c>
      <c r="F643" t="str">
        <f>MID($C643, 3, 1)</f>
        <v>Q</v>
      </c>
      <c r="G643" t="str">
        <f>MID($C643, 4, 1)</f>
        <v>J</v>
      </c>
      <c r="H643" t="str">
        <f>MID($C643, 5, 1)</f>
        <v>7</v>
      </c>
      <c r="I643">
        <f>LEN($A643)-LEN(SUBSTITUTE($A643,I$1,""))</f>
        <v>0</v>
      </c>
      <c r="J643">
        <f>LEN($A643)-LEN(SUBSTITUTE($A643,J$1,""))</f>
        <v>0</v>
      </c>
      <c r="K643">
        <f>LEN($A643)-LEN(SUBSTITUTE($A643,K$1,""))</f>
        <v>1</v>
      </c>
      <c r="L643">
        <f>LEN($A643)-LEN(SUBSTITUTE($A643,L$1,""))</f>
        <v>1</v>
      </c>
      <c r="M643">
        <f>LEN($A643)-LEN(SUBSTITUTE($A643,M$1,""))</f>
        <v>2</v>
      </c>
      <c r="N643">
        <f>LEN($A643)-LEN(SUBSTITUTE($A643,N$1,""))</f>
        <v>0</v>
      </c>
      <c r="O643">
        <f>LEN($A643)-LEN(SUBSTITUTE($A643,O$1,""))</f>
        <v>0</v>
      </c>
      <c r="P643">
        <f>LEN($A643)-LEN(SUBSTITUTE($A643,P$1,""))</f>
        <v>1</v>
      </c>
      <c r="Q643">
        <f>LEN($A643)-LEN(SUBSTITUTE($A643,Q$1,""))</f>
        <v>0</v>
      </c>
      <c r="R643">
        <f>LEN($A643)-LEN(SUBSTITUTE($A643,R$1,""))</f>
        <v>0</v>
      </c>
      <c r="S643">
        <f>LEN($A643)-LEN(SUBSTITUTE($A643,S$1,""))</f>
        <v>0</v>
      </c>
      <c r="T643">
        <f>LEN($A643)-LEN(SUBSTITUTE($A643,T$1,""))</f>
        <v>0</v>
      </c>
      <c r="U643">
        <f>LEN($A643)-LEN(SUBSTITUTE($A643,U$1,""))</f>
        <v>0</v>
      </c>
      <c r="V643">
        <f>I643+1</f>
        <v>1</v>
      </c>
      <c r="W643">
        <f>J643+1</f>
        <v>1</v>
      </c>
      <c r="X643">
        <f>K643+1</f>
        <v>2</v>
      </c>
      <c r="Y643">
        <f>L643+1</f>
        <v>2</v>
      </c>
      <c r="Z643">
        <f>M643+1</f>
        <v>3</v>
      </c>
      <c r="AA643">
        <f>N643+1</f>
        <v>1</v>
      </c>
      <c r="AB643">
        <f>O643+1</f>
        <v>1</v>
      </c>
      <c r="AC643">
        <f>P643+1</f>
        <v>2</v>
      </c>
      <c r="AD643">
        <f>Q643+1</f>
        <v>1</v>
      </c>
      <c r="AE643">
        <f>R643+1</f>
        <v>1</v>
      </c>
      <c r="AF643">
        <f>S643+1</f>
        <v>1</v>
      </c>
      <c r="AG643">
        <f>T643+1</f>
        <v>1</v>
      </c>
      <c r="AH643">
        <f>U643+1</f>
        <v>1</v>
      </c>
      <c r="AI643">
        <f>PRODUCT(V643:AH643)</f>
        <v>24</v>
      </c>
      <c r="AJ643" t="b">
        <f>AI643=6</f>
        <v>0</v>
      </c>
      <c r="AK643" t="b">
        <f>AI643=10</f>
        <v>0</v>
      </c>
      <c r="AL643" t="b">
        <f>AI643=12</f>
        <v>0</v>
      </c>
      <c r="AM643" t="b">
        <f>AI643=16</f>
        <v>0</v>
      </c>
      <c r="AN643" t="b">
        <f>AI643=18</f>
        <v>0</v>
      </c>
      <c r="AO643" t="b">
        <f>AI643=24</f>
        <v>1</v>
      </c>
      <c r="AP643" t="b">
        <f>AI643=32</f>
        <v>0</v>
      </c>
      <c r="AQ643" t="str">
        <f>IF(AI643=6,"7",IF(AI643=10,"6",IF(AI643=12,"5",
IF(AI643=16,"4",IF(AI643=18,"3",IF(AI643=24,"2",IF(AI643=32,"1","0"))))))
)</f>
        <v>2</v>
      </c>
      <c r="AR643" t="str">
        <f>_xlfn.XLOOKUP(D643, $BF$1:$BR$1, $BF$2:$BR$2)</f>
        <v>10</v>
      </c>
      <c r="AS643" t="str">
        <f>_xlfn.XLOOKUP(E643, $BF$1:$BR$1, $BF$2:$BR$2)</f>
        <v>10</v>
      </c>
      <c r="AT643" t="str">
        <f>_xlfn.XLOOKUP(F643, $BF$1:$BR$1, $BF$2:$BR$2)</f>
        <v>12</v>
      </c>
      <c r="AU643" t="str">
        <f>_xlfn.XLOOKUP(G643, $BF$1:$BR$1, $BF$2:$BR$2)</f>
        <v>11</v>
      </c>
      <c r="AV643" t="str">
        <f>_xlfn.XLOOKUP(H643, $BF$1:$BR$1, $BF$2:$BR$2)</f>
        <v>07</v>
      </c>
      <c r="AW643">
        <f>VALUE(_xlfn.TEXTJOIN("", TRUE, AQ643:AV643))</f>
        <v>21010121107</v>
      </c>
      <c r="AX643">
        <v>21010121107</v>
      </c>
      <c r="AY643">
        <f t="shared" si="9"/>
        <v>359</v>
      </c>
      <c r="AZ643">
        <f>B643*AY643</f>
        <v>176987</v>
      </c>
    </row>
    <row r="644" spans="1:52" x14ac:dyDescent="0.25">
      <c r="A644" t="s">
        <v>496</v>
      </c>
      <c r="B644">
        <v>297</v>
      </c>
      <c r="C644" t="str">
        <f>TEXT(A644, "0")</f>
        <v>TT3Q8</v>
      </c>
      <c r="D644" t="str">
        <f>MID($C644, 1, 1)</f>
        <v>T</v>
      </c>
      <c r="E644" t="str">
        <f>MID($C644, 2, 1)</f>
        <v>T</v>
      </c>
      <c r="F644" t="str">
        <f>MID($C644, 3, 1)</f>
        <v>3</v>
      </c>
      <c r="G644" t="str">
        <f>MID($C644, 4, 1)</f>
        <v>Q</v>
      </c>
      <c r="H644" t="str">
        <f>MID($C644, 5, 1)</f>
        <v>8</v>
      </c>
      <c r="I644">
        <f>LEN($A644)-LEN(SUBSTITUTE($A644,I$1,""))</f>
        <v>0</v>
      </c>
      <c r="J644">
        <f>LEN($A644)-LEN(SUBSTITUTE($A644,J$1,""))</f>
        <v>0</v>
      </c>
      <c r="K644">
        <f>LEN($A644)-LEN(SUBSTITUTE($A644,K$1,""))</f>
        <v>1</v>
      </c>
      <c r="L644">
        <f>LEN($A644)-LEN(SUBSTITUTE($A644,L$1,""))</f>
        <v>0</v>
      </c>
      <c r="M644">
        <f>LEN($A644)-LEN(SUBSTITUTE($A644,M$1,""))</f>
        <v>2</v>
      </c>
      <c r="N644">
        <f>LEN($A644)-LEN(SUBSTITUTE($A644,N$1,""))</f>
        <v>0</v>
      </c>
      <c r="O644">
        <f>LEN($A644)-LEN(SUBSTITUTE($A644,O$1,""))</f>
        <v>1</v>
      </c>
      <c r="P644">
        <f>LEN($A644)-LEN(SUBSTITUTE($A644,P$1,""))</f>
        <v>0</v>
      </c>
      <c r="Q644">
        <f>LEN($A644)-LEN(SUBSTITUTE($A644,Q$1,""))</f>
        <v>0</v>
      </c>
      <c r="R644">
        <f>LEN($A644)-LEN(SUBSTITUTE($A644,R$1,""))</f>
        <v>0</v>
      </c>
      <c r="S644">
        <f>LEN($A644)-LEN(SUBSTITUTE($A644,S$1,""))</f>
        <v>0</v>
      </c>
      <c r="T644">
        <f>LEN($A644)-LEN(SUBSTITUTE($A644,T$1,""))</f>
        <v>1</v>
      </c>
      <c r="U644">
        <f>LEN($A644)-LEN(SUBSTITUTE($A644,U$1,""))</f>
        <v>0</v>
      </c>
      <c r="V644">
        <f>I644+1</f>
        <v>1</v>
      </c>
      <c r="W644">
        <f>J644+1</f>
        <v>1</v>
      </c>
      <c r="X644">
        <f>K644+1</f>
        <v>2</v>
      </c>
      <c r="Y644">
        <f>L644+1</f>
        <v>1</v>
      </c>
      <c r="Z644">
        <f>M644+1</f>
        <v>3</v>
      </c>
      <c r="AA644">
        <f>N644+1</f>
        <v>1</v>
      </c>
      <c r="AB644">
        <f>O644+1</f>
        <v>2</v>
      </c>
      <c r="AC644">
        <f>P644+1</f>
        <v>1</v>
      </c>
      <c r="AD644">
        <f>Q644+1</f>
        <v>1</v>
      </c>
      <c r="AE644">
        <f>R644+1</f>
        <v>1</v>
      </c>
      <c r="AF644">
        <f>S644+1</f>
        <v>1</v>
      </c>
      <c r="AG644">
        <f>T644+1</f>
        <v>2</v>
      </c>
      <c r="AH644">
        <f>U644+1</f>
        <v>1</v>
      </c>
      <c r="AI644">
        <f>PRODUCT(V644:AH644)</f>
        <v>24</v>
      </c>
      <c r="AJ644" t="b">
        <f>AI644=6</f>
        <v>0</v>
      </c>
      <c r="AK644" t="b">
        <f>AI644=10</f>
        <v>0</v>
      </c>
      <c r="AL644" t="b">
        <f>AI644=12</f>
        <v>0</v>
      </c>
      <c r="AM644" t="b">
        <f>AI644=16</f>
        <v>0</v>
      </c>
      <c r="AN644" t="b">
        <f>AI644=18</f>
        <v>0</v>
      </c>
      <c r="AO644" t="b">
        <f>AI644=24</f>
        <v>1</v>
      </c>
      <c r="AP644" t="b">
        <f>AI644=32</f>
        <v>0</v>
      </c>
      <c r="AQ644" t="str">
        <f>IF(AI644=6,"7",IF(AI644=10,"6",IF(AI644=12,"5",
IF(AI644=16,"4",IF(AI644=18,"3",IF(AI644=24,"2",IF(AI644=32,"1","0"))))))
)</f>
        <v>2</v>
      </c>
      <c r="AR644" t="str">
        <f>_xlfn.XLOOKUP(D644, $BF$1:$BR$1, $BF$2:$BR$2)</f>
        <v>10</v>
      </c>
      <c r="AS644" t="str">
        <f>_xlfn.XLOOKUP(E644, $BF$1:$BR$1, $BF$2:$BR$2)</f>
        <v>10</v>
      </c>
      <c r="AT644" t="str">
        <f>_xlfn.XLOOKUP(F644, $BF$1:$BR$1, $BF$2:$BR$2)</f>
        <v>03</v>
      </c>
      <c r="AU644" t="str">
        <f>_xlfn.XLOOKUP(G644, $BF$1:$BR$1, $BF$2:$BR$2)</f>
        <v>12</v>
      </c>
      <c r="AV644" t="str">
        <f>_xlfn.XLOOKUP(H644, $BF$1:$BR$1, $BF$2:$BR$2)</f>
        <v>08</v>
      </c>
      <c r="AW644">
        <f>VALUE(_xlfn.TEXTJOIN("", TRUE, AQ644:AV644))</f>
        <v>21010031208</v>
      </c>
      <c r="AX644">
        <v>21010031208</v>
      </c>
      <c r="AY644">
        <f t="shared" ref="AY644:AY707" si="10">AY643-1</f>
        <v>358</v>
      </c>
      <c r="AZ644">
        <f>B644*AY644</f>
        <v>106326</v>
      </c>
    </row>
    <row r="645" spans="1:52" x14ac:dyDescent="0.25">
      <c r="A645" t="s">
        <v>893</v>
      </c>
      <c r="B645">
        <v>743</v>
      </c>
      <c r="C645" t="str">
        <f>TEXT(A645, "0")</f>
        <v>T929J</v>
      </c>
      <c r="D645" t="str">
        <f>MID($C645, 1, 1)</f>
        <v>T</v>
      </c>
      <c r="E645" t="str">
        <f>MID($C645, 2, 1)</f>
        <v>9</v>
      </c>
      <c r="F645" t="str">
        <f>MID($C645, 3, 1)</f>
        <v>2</v>
      </c>
      <c r="G645" t="str">
        <f>MID($C645, 4, 1)</f>
        <v>9</v>
      </c>
      <c r="H645" t="str">
        <f>MID($C645, 5, 1)</f>
        <v>J</v>
      </c>
      <c r="I645">
        <f>LEN($A645)-LEN(SUBSTITUTE($A645,I$1,""))</f>
        <v>0</v>
      </c>
      <c r="J645">
        <f>LEN($A645)-LEN(SUBSTITUTE($A645,J$1,""))</f>
        <v>0</v>
      </c>
      <c r="K645">
        <f>LEN($A645)-LEN(SUBSTITUTE($A645,K$1,""))</f>
        <v>0</v>
      </c>
      <c r="L645">
        <f>LEN($A645)-LEN(SUBSTITUTE($A645,L$1,""))</f>
        <v>1</v>
      </c>
      <c r="M645">
        <f>LEN($A645)-LEN(SUBSTITUTE($A645,M$1,""))</f>
        <v>1</v>
      </c>
      <c r="N645">
        <f>LEN($A645)-LEN(SUBSTITUTE($A645,N$1,""))</f>
        <v>2</v>
      </c>
      <c r="O645">
        <f>LEN($A645)-LEN(SUBSTITUTE($A645,O$1,""))</f>
        <v>0</v>
      </c>
      <c r="P645">
        <f>LEN($A645)-LEN(SUBSTITUTE($A645,P$1,""))</f>
        <v>0</v>
      </c>
      <c r="Q645">
        <f>LEN($A645)-LEN(SUBSTITUTE($A645,Q$1,""))</f>
        <v>0</v>
      </c>
      <c r="R645">
        <f>LEN($A645)-LEN(SUBSTITUTE($A645,R$1,""))</f>
        <v>0</v>
      </c>
      <c r="S645">
        <f>LEN($A645)-LEN(SUBSTITUTE($A645,S$1,""))</f>
        <v>0</v>
      </c>
      <c r="T645">
        <f>LEN($A645)-LEN(SUBSTITUTE($A645,T$1,""))</f>
        <v>0</v>
      </c>
      <c r="U645">
        <f>LEN($A645)-LEN(SUBSTITUTE($A645,U$1,""))</f>
        <v>1</v>
      </c>
      <c r="V645">
        <f>I645+1</f>
        <v>1</v>
      </c>
      <c r="W645">
        <f>J645+1</f>
        <v>1</v>
      </c>
      <c r="X645">
        <f>K645+1</f>
        <v>1</v>
      </c>
      <c r="Y645">
        <f>L645+1</f>
        <v>2</v>
      </c>
      <c r="Z645">
        <f>M645+1</f>
        <v>2</v>
      </c>
      <c r="AA645">
        <f>N645+1</f>
        <v>3</v>
      </c>
      <c r="AB645">
        <f>O645+1</f>
        <v>1</v>
      </c>
      <c r="AC645">
        <f>P645+1</f>
        <v>1</v>
      </c>
      <c r="AD645">
        <f>Q645+1</f>
        <v>1</v>
      </c>
      <c r="AE645">
        <f>R645+1</f>
        <v>1</v>
      </c>
      <c r="AF645">
        <f>S645+1</f>
        <v>1</v>
      </c>
      <c r="AG645">
        <f>T645+1</f>
        <v>1</v>
      </c>
      <c r="AH645">
        <f>U645+1</f>
        <v>2</v>
      </c>
      <c r="AI645">
        <f>PRODUCT(V645:AH645)</f>
        <v>24</v>
      </c>
      <c r="AJ645" t="b">
        <f>AI645=6</f>
        <v>0</v>
      </c>
      <c r="AK645" t="b">
        <f>AI645=10</f>
        <v>0</v>
      </c>
      <c r="AL645" t="b">
        <f>AI645=12</f>
        <v>0</v>
      </c>
      <c r="AM645" t="b">
        <f>AI645=16</f>
        <v>0</v>
      </c>
      <c r="AN645" t="b">
        <f>AI645=18</f>
        <v>0</v>
      </c>
      <c r="AO645" t="b">
        <f>AI645=24</f>
        <v>1</v>
      </c>
      <c r="AP645" t="b">
        <f>AI645=32</f>
        <v>0</v>
      </c>
      <c r="AQ645" t="str">
        <f>IF(AI645=6,"7",IF(AI645=10,"6",IF(AI645=12,"5",
IF(AI645=16,"4",IF(AI645=18,"3",IF(AI645=24,"2",IF(AI645=32,"1","0"))))))
)</f>
        <v>2</v>
      </c>
      <c r="AR645" t="str">
        <f>_xlfn.XLOOKUP(D645, $BF$1:$BR$1, $BF$2:$BR$2)</f>
        <v>10</v>
      </c>
      <c r="AS645" t="str">
        <f>_xlfn.XLOOKUP(E645, $BF$1:$BR$1, $BF$2:$BR$2)</f>
        <v>09</v>
      </c>
      <c r="AT645" t="str">
        <f>_xlfn.XLOOKUP(F645, $BF$1:$BR$1, $BF$2:$BR$2)</f>
        <v>02</v>
      </c>
      <c r="AU645" t="str">
        <f>_xlfn.XLOOKUP(G645, $BF$1:$BR$1, $BF$2:$BR$2)</f>
        <v>09</v>
      </c>
      <c r="AV645" t="str">
        <f>_xlfn.XLOOKUP(H645, $BF$1:$BR$1, $BF$2:$BR$2)</f>
        <v>11</v>
      </c>
      <c r="AW645">
        <f>VALUE(_xlfn.TEXTJOIN("", TRUE, AQ645:AV645))</f>
        <v>21009020911</v>
      </c>
      <c r="AX645">
        <v>21009020911</v>
      </c>
      <c r="AY645">
        <f t="shared" si="10"/>
        <v>357</v>
      </c>
      <c r="AZ645">
        <f>B645*AY645</f>
        <v>265251</v>
      </c>
    </row>
    <row r="646" spans="1:52" x14ac:dyDescent="0.25">
      <c r="A646" t="s">
        <v>75</v>
      </c>
      <c r="B646">
        <v>773</v>
      </c>
      <c r="C646" t="str">
        <f>TEXT(A646, "0")</f>
        <v>T927T</v>
      </c>
      <c r="D646" t="str">
        <f>MID($C646, 1, 1)</f>
        <v>T</v>
      </c>
      <c r="E646" t="str">
        <f>MID($C646, 2, 1)</f>
        <v>9</v>
      </c>
      <c r="F646" t="str">
        <f>MID($C646, 3, 1)</f>
        <v>2</v>
      </c>
      <c r="G646" t="str">
        <f>MID($C646, 4, 1)</f>
        <v>7</v>
      </c>
      <c r="H646" t="str">
        <f>MID($C646, 5, 1)</f>
        <v>T</v>
      </c>
      <c r="I646">
        <f>LEN($A646)-LEN(SUBSTITUTE($A646,I$1,""))</f>
        <v>0</v>
      </c>
      <c r="J646">
        <f>LEN($A646)-LEN(SUBSTITUTE($A646,J$1,""))</f>
        <v>0</v>
      </c>
      <c r="K646">
        <f>LEN($A646)-LEN(SUBSTITUTE($A646,K$1,""))</f>
        <v>0</v>
      </c>
      <c r="L646">
        <f>LEN($A646)-LEN(SUBSTITUTE($A646,L$1,""))</f>
        <v>0</v>
      </c>
      <c r="M646">
        <f>LEN($A646)-LEN(SUBSTITUTE($A646,M$1,""))</f>
        <v>2</v>
      </c>
      <c r="N646">
        <f>LEN($A646)-LEN(SUBSTITUTE($A646,N$1,""))</f>
        <v>1</v>
      </c>
      <c r="O646">
        <f>LEN($A646)-LEN(SUBSTITUTE($A646,O$1,""))</f>
        <v>0</v>
      </c>
      <c r="P646">
        <f>LEN($A646)-LEN(SUBSTITUTE($A646,P$1,""))</f>
        <v>1</v>
      </c>
      <c r="Q646">
        <f>LEN($A646)-LEN(SUBSTITUTE($A646,Q$1,""))</f>
        <v>0</v>
      </c>
      <c r="R646">
        <f>LEN($A646)-LEN(SUBSTITUTE($A646,R$1,""))</f>
        <v>0</v>
      </c>
      <c r="S646">
        <f>LEN($A646)-LEN(SUBSTITUTE($A646,S$1,""))</f>
        <v>0</v>
      </c>
      <c r="T646">
        <f>LEN($A646)-LEN(SUBSTITUTE($A646,T$1,""))</f>
        <v>0</v>
      </c>
      <c r="U646">
        <f>LEN($A646)-LEN(SUBSTITUTE($A646,U$1,""))</f>
        <v>1</v>
      </c>
      <c r="V646">
        <f>I646+1</f>
        <v>1</v>
      </c>
      <c r="W646">
        <f>J646+1</f>
        <v>1</v>
      </c>
      <c r="X646">
        <f>K646+1</f>
        <v>1</v>
      </c>
      <c r="Y646">
        <f>L646+1</f>
        <v>1</v>
      </c>
      <c r="Z646">
        <f>M646+1</f>
        <v>3</v>
      </c>
      <c r="AA646">
        <f>N646+1</f>
        <v>2</v>
      </c>
      <c r="AB646">
        <f>O646+1</f>
        <v>1</v>
      </c>
      <c r="AC646">
        <f>P646+1</f>
        <v>2</v>
      </c>
      <c r="AD646">
        <f>Q646+1</f>
        <v>1</v>
      </c>
      <c r="AE646">
        <f>R646+1</f>
        <v>1</v>
      </c>
      <c r="AF646">
        <f>S646+1</f>
        <v>1</v>
      </c>
      <c r="AG646">
        <f>T646+1</f>
        <v>1</v>
      </c>
      <c r="AH646">
        <f>U646+1</f>
        <v>2</v>
      </c>
      <c r="AI646">
        <f>PRODUCT(V646:AH646)</f>
        <v>24</v>
      </c>
      <c r="AJ646" t="b">
        <f>AI646=6</f>
        <v>0</v>
      </c>
      <c r="AK646" t="b">
        <f>AI646=10</f>
        <v>0</v>
      </c>
      <c r="AL646" t="b">
        <f>AI646=12</f>
        <v>0</v>
      </c>
      <c r="AM646" t="b">
        <f>AI646=16</f>
        <v>0</v>
      </c>
      <c r="AN646" t="b">
        <f>AI646=18</f>
        <v>0</v>
      </c>
      <c r="AO646" t="b">
        <f>AI646=24</f>
        <v>1</v>
      </c>
      <c r="AP646" t="b">
        <f>AI646=32</f>
        <v>0</v>
      </c>
      <c r="AQ646" t="str">
        <f>IF(AI646=6,"7",IF(AI646=10,"6",IF(AI646=12,"5",
IF(AI646=16,"4",IF(AI646=18,"3",IF(AI646=24,"2",IF(AI646=32,"1","0"))))))
)</f>
        <v>2</v>
      </c>
      <c r="AR646" t="str">
        <f>_xlfn.XLOOKUP(D646, $BF$1:$BR$1, $BF$2:$BR$2)</f>
        <v>10</v>
      </c>
      <c r="AS646" t="str">
        <f>_xlfn.XLOOKUP(E646, $BF$1:$BR$1, $BF$2:$BR$2)</f>
        <v>09</v>
      </c>
      <c r="AT646" t="str">
        <f>_xlfn.XLOOKUP(F646, $BF$1:$BR$1, $BF$2:$BR$2)</f>
        <v>02</v>
      </c>
      <c r="AU646" t="str">
        <f>_xlfn.XLOOKUP(G646, $BF$1:$BR$1, $BF$2:$BR$2)</f>
        <v>07</v>
      </c>
      <c r="AV646" t="str">
        <f>_xlfn.XLOOKUP(H646, $BF$1:$BR$1, $BF$2:$BR$2)</f>
        <v>10</v>
      </c>
      <c r="AW646">
        <f>VALUE(_xlfn.TEXTJOIN("", TRUE, AQ646:AV646))</f>
        <v>21009020710</v>
      </c>
      <c r="AX646">
        <v>21009020710</v>
      </c>
      <c r="AY646">
        <f t="shared" si="10"/>
        <v>356</v>
      </c>
      <c r="AZ646">
        <f>B646*AY646</f>
        <v>275188</v>
      </c>
    </row>
    <row r="647" spans="1:52" x14ac:dyDescent="0.25">
      <c r="A647" t="s">
        <v>603</v>
      </c>
      <c r="B647">
        <v>945</v>
      </c>
      <c r="C647" t="str">
        <f>TEXT(A647, "0")</f>
        <v>T7758</v>
      </c>
      <c r="D647" t="str">
        <f>MID($C647, 1, 1)</f>
        <v>T</v>
      </c>
      <c r="E647" t="str">
        <f>MID($C647, 2, 1)</f>
        <v>7</v>
      </c>
      <c r="F647" t="str">
        <f>MID($C647, 3, 1)</f>
        <v>7</v>
      </c>
      <c r="G647" t="str">
        <f>MID($C647, 4, 1)</f>
        <v>5</v>
      </c>
      <c r="H647" t="str">
        <f>MID($C647, 5, 1)</f>
        <v>8</v>
      </c>
      <c r="I647">
        <f>LEN($A647)-LEN(SUBSTITUTE($A647,I$1,""))</f>
        <v>0</v>
      </c>
      <c r="J647">
        <f>LEN($A647)-LEN(SUBSTITUTE($A647,J$1,""))</f>
        <v>0</v>
      </c>
      <c r="K647">
        <f>LEN($A647)-LEN(SUBSTITUTE($A647,K$1,""))</f>
        <v>0</v>
      </c>
      <c r="L647">
        <f>LEN($A647)-LEN(SUBSTITUTE($A647,L$1,""))</f>
        <v>0</v>
      </c>
      <c r="M647">
        <f>LEN($A647)-LEN(SUBSTITUTE($A647,M$1,""))</f>
        <v>1</v>
      </c>
      <c r="N647">
        <f>LEN($A647)-LEN(SUBSTITUTE($A647,N$1,""))</f>
        <v>0</v>
      </c>
      <c r="O647">
        <f>LEN($A647)-LEN(SUBSTITUTE($A647,O$1,""))</f>
        <v>1</v>
      </c>
      <c r="P647">
        <f>LEN($A647)-LEN(SUBSTITUTE($A647,P$1,""))</f>
        <v>2</v>
      </c>
      <c r="Q647">
        <f>LEN($A647)-LEN(SUBSTITUTE($A647,Q$1,""))</f>
        <v>0</v>
      </c>
      <c r="R647">
        <f>LEN($A647)-LEN(SUBSTITUTE($A647,R$1,""))</f>
        <v>1</v>
      </c>
      <c r="S647">
        <f>LEN($A647)-LEN(SUBSTITUTE($A647,S$1,""))</f>
        <v>0</v>
      </c>
      <c r="T647">
        <f>LEN($A647)-LEN(SUBSTITUTE($A647,T$1,""))</f>
        <v>0</v>
      </c>
      <c r="U647">
        <f>LEN($A647)-LEN(SUBSTITUTE($A647,U$1,""))</f>
        <v>0</v>
      </c>
      <c r="V647">
        <f>I647+1</f>
        <v>1</v>
      </c>
      <c r="W647">
        <f>J647+1</f>
        <v>1</v>
      </c>
      <c r="X647">
        <f>K647+1</f>
        <v>1</v>
      </c>
      <c r="Y647">
        <f>L647+1</f>
        <v>1</v>
      </c>
      <c r="Z647">
        <f>M647+1</f>
        <v>2</v>
      </c>
      <c r="AA647">
        <f>N647+1</f>
        <v>1</v>
      </c>
      <c r="AB647">
        <f>O647+1</f>
        <v>2</v>
      </c>
      <c r="AC647">
        <f>P647+1</f>
        <v>3</v>
      </c>
      <c r="AD647">
        <f>Q647+1</f>
        <v>1</v>
      </c>
      <c r="AE647">
        <f>R647+1</f>
        <v>2</v>
      </c>
      <c r="AF647">
        <f>S647+1</f>
        <v>1</v>
      </c>
      <c r="AG647">
        <f>T647+1</f>
        <v>1</v>
      </c>
      <c r="AH647">
        <f>U647+1</f>
        <v>1</v>
      </c>
      <c r="AI647">
        <f>PRODUCT(V647:AH647)</f>
        <v>24</v>
      </c>
      <c r="AJ647" t="b">
        <f>AI647=6</f>
        <v>0</v>
      </c>
      <c r="AK647" t="b">
        <f>AI647=10</f>
        <v>0</v>
      </c>
      <c r="AL647" t="b">
        <f>AI647=12</f>
        <v>0</v>
      </c>
      <c r="AM647" t="b">
        <f>AI647=16</f>
        <v>0</v>
      </c>
      <c r="AN647" t="b">
        <f>AI647=18</f>
        <v>0</v>
      </c>
      <c r="AO647" t="b">
        <f>AI647=24</f>
        <v>1</v>
      </c>
      <c r="AP647" t="b">
        <f>AI647=32</f>
        <v>0</v>
      </c>
      <c r="AQ647" t="str">
        <f>IF(AI647=6,"7",IF(AI647=10,"6",IF(AI647=12,"5",
IF(AI647=16,"4",IF(AI647=18,"3",IF(AI647=24,"2",IF(AI647=32,"1","0"))))))
)</f>
        <v>2</v>
      </c>
      <c r="AR647" t="str">
        <f>_xlfn.XLOOKUP(D647, $BF$1:$BR$1, $BF$2:$BR$2)</f>
        <v>10</v>
      </c>
      <c r="AS647" t="str">
        <f>_xlfn.XLOOKUP(E647, $BF$1:$BR$1, $BF$2:$BR$2)</f>
        <v>07</v>
      </c>
      <c r="AT647" t="str">
        <f>_xlfn.XLOOKUP(F647, $BF$1:$BR$1, $BF$2:$BR$2)</f>
        <v>07</v>
      </c>
      <c r="AU647" t="str">
        <f>_xlfn.XLOOKUP(G647, $BF$1:$BR$1, $BF$2:$BR$2)</f>
        <v>05</v>
      </c>
      <c r="AV647" t="str">
        <f>_xlfn.XLOOKUP(H647, $BF$1:$BR$1, $BF$2:$BR$2)</f>
        <v>08</v>
      </c>
      <c r="AW647">
        <f>VALUE(_xlfn.TEXTJOIN("", TRUE, AQ647:AV647))</f>
        <v>21007070508</v>
      </c>
      <c r="AX647">
        <v>21007070508</v>
      </c>
      <c r="AY647">
        <f t="shared" si="10"/>
        <v>355</v>
      </c>
      <c r="AZ647">
        <f>B647*AY647</f>
        <v>335475</v>
      </c>
    </row>
    <row r="648" spans="1:52" x14ac:dyDescent="0.25">
      <c r="A648" t="s">
        <v>407</v>
      </c>
      <c r="B648">
        <v>688</v>
      </c>
      <c r="C648" t="str">
        <f>TEXT(A648, "0")</f>
        <v>T764T</v>
      </c>
      <c r="D648" t="str">
        <f>MID($C648, 1, 1)</f>
        <v>T</v>
      </c>
      <c r="E648" t="str">
        <f>MID($C648, 2, 1)</f>
        <v>7</v>
      </c>
      <c r="F648" t="str">
        <f>MID($C648, 3, 1)</f>
        <v>6</v>
      </c>
      <c r="G648" t="str">
        <f>MID($C648, 4, 1)</f>
        <v>4</v>
      </c>
      <c r="H648" t="str">
        <f>MID($C648, 5, 1)</f>
        <v>T</v>
      </c>
      <c r="I648">
        <f>LEN($A648)-LEN(SUBSTITUTE($A648,I$1,""))</f>
        <v>0</v>
      </c>
      <c r="J648">
        <f>LEN($A648)-LEN(SUBSTITUTE($A648,J$1,""))</f>
        <v>0</v>
      </c>
      <c r="K648">
        <f>LEN($A648)-LEN(SUBSTITUTE($A648,K$1,""))</f>
        <v>0</v>
      </c>
      <c r="L648">
        <f>LEN($A648)-LEN(SUBSTITUTE($A648,L$1,""))</f>
        <v>0</v>
      </c>
      <c r="M648">
        <f>LEN($A648)-LEN(SUBSTITUTE($A648,M$1,""))</f>
        <v>2</v>
      </c>
      <c r="N648">
        <f>LEN($A648)-LEN(SUBSTITUTE($A648,N$1,""))</f>
        <v>0</v>
      </c>
      <c r="O648">
        <f>LEN($A648)-LEN(SUBSTITUTE($A648,O$1,""))</f>
        <v>0</v>
      </c>
      <c r="P648">
        <f>LEN($A648)-LEN(SUBSTITUTE($A648,P$1,""))</f>
        <v>1</v>
      </c>
      <c r="Q648">
        <f>LEN($A648)-LEN(SUBSTITUTE($A648,Q$1,""))</f>
        <v>1</v>
      </c>
      <c r="R648">
        <f>LEN($A648)-LEN(SUBSTITUTE($A648,R$1,""))</f>
        <v>0</v>
      </c>
      <c r="S648">
        <f>LEN($A648)-LEN(SUBSTITUTE($A648,S$1,""))</f>
        <v>1</v>
      </c>
      <c r="T648">
        <f>LEN($A648)-LEN(SUBSTITUTE($A648,T$1,""))</f>
        <v>0</v>
      </c>
      <c r="U648">
        <f>LEN($A648)-LEN(SUBSTITUTE($A648,U$1,""))</f>
        <v>0</v>
      </c>
      <c r="V648">
        <f>I648+1</f>
        <v>1</v>
      </c>
      <c r="W648">
        <f>J648+1</f>
        <v>1</v>
      </c>
      <c r="X648">
        <f>K648+1</f>
        <v>1</v>
      </c>
      <c r="Y648">
        <f>L648+1</f>
        <v>1</v>
      </c>
      <c r="Z648">
        <f>M648+1</f>
        <v>3</v>
      </c>
      <c r="AA648">
        <f>N648+1</f>
        <v>1</v>
      </c>
      <c r="AB648">
        <f>O648+1</f>
        <v>1</v>
      </c>
      <c r="AC648">
        <f>P648+1</f>
        <v>2</v>
      </c>
      <c r="AD648">
        <f>Q648+1</f>
        <v>2</v>
      </c>
      <c r="AE648">
        <f>R648+1</f>
        <v>1</v>
      </c>
      <c r="AF648">
        <f>S648+1</f>
        <v>2</v>
      </c>
      <c r="AG648">
        <f>T648+1</f>
        <v>1</v>
      </c>
      <c r="AH648">
        <f>U648+1</f>
        <v>1</v>
      </c>
      <c r="AI648">
        <f>PRODUCT(V648:AH648)</f>
        <v>24</v>
      </c>
      <c r="AJ648" t="b">
        <f>AI648=6</f>
        <v>0</v>
      </c>
      <c r="AK648" t="b">
        <f>AI648=10</f>
        <v>0</v>
      </c>
      <c r="AL648" t="b">
        <f>AI648=12</f>
        <v>0</v>
      </c>
      <c r="AM648" t="b">
        <f>AI648=16</f>
        <v>0</v>
      </c>
      <c r="AN648" t="b">
        <f>AI648=18</f>
        <v>0</v>
      </c>
      <c r="AO648" t="b">
        <f>AI648=24</f>
        <v>1</v>
      </c>
      <c r="AP648" t="b">
        <f>AI648=32</f>
        <v>0</v>
      </c>
      <c r="AQ648" t="str">
        <f>IF(AI648=6,"7",IF(AI648=10,"6",IF(AI648=12,"5",
IF(AI648=16,"4",IF(AI648=18,"3",IF(AI648=24,"2",IF(AI648=32,"1","0"))))))
)</f>
        <v>2</v>
      </c>
      <c r="AR648" t="str">
        <f>_xlfn.XLOOKUP(D648, $BF$1:$BR$1, $BF$2:$BR$2)</f>
        <v>10</v>
      </c>
      <c r="AS648" t="str">
        <f>_xlfn.XLOOKUP(E648, $BF$1:$BR$1, $BF$2:$BR$2)</f>
        <v>07</v>
      </c>
      <c r="AT648" t="str">
        <f>_xlfn.XLOOKUP(F648, $BF$1:$BR$1, $BF$2:$BR$2)</f>
        <v>06</v>
      </c>
      <c r="AU648" t="str">
        <f>_xlfn.XLOOKUP(G648, $BF$1:$BR$1, $BF$2:$BR$2)</f>
        <v>04</v>
      </c>
      <c r="AV648" t="str">
        <f>_xlfn.XLOOKUP(H648, $BF$1:$BR$1, $BF$2:$BR$2)</f>
        <v>10</v>
      </c>
      <c r="AW648">
        <f>VALUE(_xlfn.TEXTJOIN("", TRUE, AQ648:AV648))</f>
        <v>21007060410</v>
      </c>
      <c r="AX648">
        <v>21007060410</v>
      </c>
      <c r="AY648">
        <f t="shared" si="10"/>
        <v>354</v>
      </c>
      <c r="AZ648">
        <f>B648*AY648</f>
        <v>243552</v>
      </c>
    </row>
    <row r="649" spans="1:52" x14ac:dyDescent="0.25">
      <c r="A649" t="s">
        <v>775</v>
      </c>
      <c r="B649">
        <v>151</v>
      </c>
      <c r="C649" t="str">
        <f>TEXT(A649, "0")</f>
        <v>T593T</v>
      </c>
      <c r="D649" t="str">
        <f>MID($C649, 1, 1)</f>
        <v>T</v>
      </c>
      <c r="E649" t="str">
        <f>MID($C649, 2, 1)</f>
        <v>5</v>
      </c>
      <c r="F649" t="str">
        <f>MID($C649, 3, 1)</f>
        <v>9</v>
      </c>
      <c r="G649" t="str">
        <f>MID($C649, 4, 1)</f>
        <v>3</v>
      </c>
      <c r="H649" t="str">
        <f>MID($C649, 5, 1)</f>
        <v>T</v>
      </c>
      <c r="I649">
        <f>LEN($A649)-LEN(SUBSTITUTE($A649,I$1,""))</f>
        <v>0</v>
      </c>
      <c r="J649">
        <f>LEN($A649)-LEN(SUBSTITUTE($A649,J$1,""))</f>
        <v>0</v>
      </c>
      <c r="K649">
        <f>LEN($A649)-LEN(SUBSTITUTE($A649,K$1,""))</f>
        <v>0</v>
      </c>
      <c r="L649">
        <f>LEN($A649)-LEN(SUBSTITUTE($A649,L$1,""))</f>
        <v>0</v>
      </c>
      <c r="M649">
        <f>LEN($A649)-LEN(SUBSTITUTE($A649,M$1,""))</f>
        <v>2</v>
      </c>
      <c r="N649">
        <f>LEN($A649)-LEN(SUBSTITUTE($A649,N$1,""))</f>
        <v>1</v>
      </c>
      <c r="O649">
        <f>LEN($A649)-LEN(SUBSTITUTE($A649,O$1,""))</f>
        <v>0</v>
      </c>
      <c r="P649">
        <f>LEN($A649)-LEN(SUBSTITUTE($A649,P$1,""))</f>
        <v>0</v>
      </c>
      <c r="Q649">
        <f>LEN($A649)-LEN(SUBSTITUTE($A649,Q$1,""))</f>
        <v>0</v>
      </c>
      <c r="R649">
        <f>LEN($A649)-LEN(SUBSTITUTE($A649,R$1,""))</f>
        <v>1</v>
      </c>
      <c r="S649">
        <f>LEN($A649)-LEN(SUBSTITUTE($A649,S$1,""))</f>
        <v>0</v>
      </c>
      <c r="T649">
        <f>LEN($A649)-LEN(SUBSTITUTE($A649,T$1,""))</f>
        <v>1</v>
      </c>
      <c r="U649">
        <f>LEN($A649)-LEN(SUBSTITUTE($A649,U$1,""))</f>
        <v>0</v>
      </c>
      <c r="V649">
        <f>I649+1</f>
        <v>1</v>
      </c>
      <c r="W649">
        <f>J649+1</f>
        <v>1</v>
      </c>
      <c r="X649">
        <f>K649+1</f>
        <v>1</v>
      </c>
      <c r="Y649">
        <f>L649+1</f>
        <v>1</v>
      </c>
      <c r="Z649">
        <f>M649+1</f>
        <v>3</v>
      </c>
      <c r="AA649">
        <f>N649+1</f>
        <v>2</v>
      </c>
      <c r="AB649">
        <f>O649+1</f>
        <v>1</v>
      </c>
      <c r="AC649">
        <f>P649+1</f>
        <v>1</v>
      </c>
      <c r="AD649">
        <f>Q649+1</f>
        <v>1</v>
      </c>
      <c r="AE649">
        <f>R649+1</f>
        <v>2</v>
      </c>
      <c r="AF649">
        <f>S649+1</f>
        <v>1</v>
      </c>
      <c r="AG649">
        <f>T649+1</f>
        <v>2</v>
      </c>
      <c r="AH649">
        <f>U649+1</f>
        <v>1</v>
      </c>
      <c r="AI649">
        <f>PRODUCT(V649:AH649)</f>
        <v>24</v>
      </c>
      <c r="AJ649" t="b">
        <f>AI649=6</f>
        <v>0</v>
      </c>
      <c r="AK649" t="b">
        <f>AI649=10</f>
        <v>0</v>
      </c>
      <c r="AL649" t="b">
        <f>AI649=12</f>
        <v>0</v>
      </c>
      <c r="AM649" t="b">
        <f>AI649=16</f>
        <v>0</v>
      </c>
      <c r="AN649" t="b">
        <f>AI649=18</f>
        <v>0</v>
      </c>
      <c r="AO649" t="b">
        <f>AI649=24</f>
        <v>1</v>
      </c>
      <c r="AP649" t="b">
        <f>AI649=32</f>
        <v>0</v>
      </c>
      <c r="AQ649" t="str">
        <f>IF(AI649=6,"7",IF(AI649=10,"6",IF(AI649=12,"5",
IF(AI649=16,"4",IF(AI649=18,"3",IF(AI649=24,"2",IF(AI649=32,"1","0"))))))
)</f>
        <v>2</v>
      </c>
      <c r="AR649" t="str">
        <f>_xlfn.XLOOKUP(D649, $BF$1:$BR$1, $BF$2:$BR$2)</f>
        <v>10</v>
      </c>
      <c r="AS649" t="str">
        <f>_xlfn.XLOOKUP(E649, $BF$1:$BR$1, $BF$2:$BR$2)</f>
        <v>05</v>
      </c>
      <c r="AT649" t="str">
        <f>_xlfn.XLOOKUP(F649, $BF$1:$BR$1, $BF$2:$BR$2)</f>
        <v>09</v>
      </c>
      <c r="AU649" t="str">
        <f>_xlfn.XLOOKUP(G649, $BF$1:$BR$1, $BF$2:$BR$2)</f>
        <v>03</v>
      </c>
      <c r="AV649" t="str">
        <f>_xlfn.XLOOKUP(H649, $BF$1:$BR$1, $BF$2:$BR$2)</f>
        <v>10</v>
      </c>
      <c r="AW649">
        <f>VALUE(_xlfn.TEXTJOIN("", TRUE, AQ649:AV649))</f>
        <v>21005090310</v>
      </c>
      <c r="AX649">
        <v>21005090310</v>
      </c>
      <c r="AY649">
        <f t="shared" si="10"/>
        <v>353</v>
      </c>
      <c r="AZ649">
        <f>B649*AY649</f>
        <v>53303</v>
      </c>
    </row>
    <row r="650" spans="1:52" x14ac:dyDescent="0.25">
      <c r="A650" t="s">
        <v>401</v>
      </c>
      <c r="B650">
        <v>707</v>
      </c>
      <c r="C650" t="str">
        <f>TEXT(A650, "0")</f>
        <v>T3JJ9</v>
      </c>
      <c r="D650" t="str">
        <f>MID($C650, 1, 1)</f>
        <v>T</v>
      </c>
      <c r="E650" t="str">
        <f>MID($C650, 2, 1)</f>
        <v>3</v>
      </c>
      <c r="F650" t="str">
        <f>MID($C650, 3, 1)</f>
        <v>J</v>
      </c>
      <c r="G650" t="str">
        <f>MID($C650, 4, 1)</f>
        <v>J</v>
      </c>
      <c r="H650" t="str">
        <f>MID($C650, 5, 1)</f>
        <v>9</v>
      </c>
      <c r="I650">
        <f>LEN($A650)-LEN(SUBSTITUTE($A650,I$1,""))</f>
        <v>0</v>
      </c>
      <c r="J650">
        <f>LEN($A650)-LEN(SUBSTITUTE($A650,J$1,""))</f>
        <v>0</v>
      </c>
      <c r="K650">
        <f>LEN($A650)-LEN(SUBSTITUTE($A650,K$1,""))</f>
        <v>0</v>
      </c>
      <c r="L650">
        <f>LEN($A650)-LEN(SUBSTITUTE($A650,L$1,""))</f>
        <v>2</v>
      </c>
      <c r="M650">
        <f>LEN($A650)-LEN(SUBSTITUTE($A650,M$1,""))</f>
        <v>1</v>
      </c>
      <c r="N650">
        <f>LEN($A650)-LEN(SUBSTITUTE($A650,N$1,""))</f>
        <v>1</v>
      </c>
      <c r="O650">
        <f>LEN($A650)-LEN(SUBSTITUTE($A650,O$1,""))</f>
        <v>0</v>
      </c>
      <c r="P650">
        <f>LEN($A650)-LEN(SUBSTITUTE($A650,P$1,""))</f>
        <v>0</v>
      </c>
      <c r="Q650">
        <f>LEN($A650)-LEN(SUBSTITUTE($A650,Q$1,""))</f>
        <v>0</v>
      </c>
      <c r="R650">
        <f>LEN($A650)-LEN(SUBSTITUTE($A650,R$1,""))</f>
        <v>0</v>
      </c>
      <c r="S650">
        <f>LEN($A650)-LEN(SUBSTITUTE($A650,S$1,""))</f>
        <v>0</v>
      </c>
      <c r="T650">
        <f>LEN($A650)-LEN(SUBSTITUTE($A650,T$1,""))</f>
        <v>1</v>
      </c>
      <c r="U650">
        <f>LEN($A650)-LEN(SUBSTITUTE($A650,U$1,""))</f>
        <v>0</v>
      </c>
      <c r="V650">
        <f>I650+1</f>
        <v>1</v>
      </c>
      <c r="W650">
        <f>J650+1</f>
        <v>1</v>
      </c>
      <c r="X650">
        <f>K650+1</f>
        <v>1</v>
      </c>
      <c r="Y650">
        <f>L650+1</f>
        <v>3</v>
      </c>
      <c r="Z650">
        <f>M650+1</f>
        <v>2</v>
      </c>
      <c r="AA650">
        <f>N650+1</f>
        <v>2</v>
      </c>
      <c r="AB650">
        <f>O650+1</f>
        <v>1</v>
      </c>
      <c r="AC650">
        <f>P650+1</f>
        <v>1</v>
      </c>
      <c r="AD650">
        <f>Q650+1</f>
        <v>1</v>
      </c>
      <c r="AE650">
        <f>R650+1</f>
        <v>1</v>
      </c>
      <c r="AF650">
        <f>S650+1</f>
        <v>1</v>
      </c>
      <c r="AG650">
        <f>T650+1</f>
        <v>2</v>
      </c>
      <c r="AH650">
        <f>U650+1</f>
        <v>1</v>
      </c>
      <c r="AI650">
        <f>PRODUCT(V650:AH650)</f>
        <v>24</v>
      </c>
      <c r="AJ650" t="b">
        <f>AI650=6</f>
        <v>0</v>
      </c>
      <c r="AK650" t="b">
        <f>AI650=10</f>
        <v>0</v>
      </c>
      <c r="AL650" t="b">
        <f>AI650=12</f>
        <v>0</v>
      </c>
      <c r="AM650" t="b">
        <f>AI650=16</f>
        <v>0</v>
      </c>
      <c r="AN650" t="b">
        <f>AI650=18</f>
        <v>0</v>
      </c>
      <c r="AO650" t="b">
        <f>AI650=24</f>
        <v>1</v>
      </c>
      <c r="AP650" t="b">
        <f>AI650=32</f>
        <v>0</v>
      </c>
      <c r="AQ650" t="str">
        <f>IF(AI650=6,"7",IF(AI650=10,"6",IF(AI650=12,"5",
IF(AI650=16,"4",IF(AI650=18,"3",IF(AI650=24,"2",IF(AI650=32,"1","0"))))))
)</f>
        <v>2</v>
      </c>
      <c r="AR650" t="str">
        <f>_xlfn.XLOOKUP(D650, $BF$1:$BR$1, $BF$2:$BR$2)</f>
        <v>10</v>
      </c>
      <c r="AS650" t="str">
        <f>_xlfn.XLOOKUP(E650, $BF$1:$BR$1, $BF$2:$BR$2)</f>
        <v>03</v>
      </c>
      <c r="AT650" t="str">
        <f>_xlfn.XLOOKUP(F650, $BF$1:$BR$1, $BF$2:$BR$2)</f>
        <v>11</v>
      </c>
      <c r="AU650" t="str">
        <f>_xlfn.XLOOKUP(G650, $BF$1:$BR$1, $BF$2:$BR$2)</f>
        <v>11</v>
      </c>
      <c r="AV650" t="str">
        <f>_xlfn.XLOOKUP(H650, $BF$1:$BR$1, $BF$2:$BR$2)</f>
        <v>09</v>
      </c>
      <c r="AW650">
        <f>VALUE(_xlfn.TEXTJOIN("", TRUE, AQ650:AV650))</f>
        <v>21003111109</v>
      </c>
      <c r="AX650">
        <v>21003111109</v>
      </c>
      <c r="AY650">
        <f t="shared" si="10"/>
        <v>352</v>
      </c>
      <c r="AZ650">
        <f>B650*AY650</f>
        <v>248864</v>
      </c>
    </row>
    <row r="651" spans="1:52" x14ac:dyDescent="0.25">
      <c r="A651" t="s">
        <v>859</v>
      </c>
      <c r="B651">
        <v>117</v>
      </c>
      <c r="C651" t="str">
        <f>TEXT(A651, "0")</f>
        <v>T24TJ</v>
      </c>
      <c r="D651" t="str">
        <f>MID($C651, 1, 1)</f>
        <v>T</v>
      </c>
      <c r="E651" t="str">
        <f>MID($C651, 2, 1)</f>
        <v>2</v>
      </c>
      <c r="F651" t="str">
        <f>MID($C651, 3, 1)</f>
        <v>4</v>
      </c>
      <c r="G651" t="str">
        <f>MID($C651, 4, 1)</f>
        <v>T</v>
      </c>
      <c r="H651" t="str">
        <f>MID($C651, 5, 1)</f>
        <v>J</v>
      </c>
      <c r="I651">
        <f>LEN($A651)-LEN(SUBSTITUTE($A651,I$1,""))</f>
        <v>0</v>
      </c>
      <c r="J651">
        <f>LEN($A651)-LEN(SUBSTITUTE($A651,J$1,""))</f>
        <v>0</v>
      </c>
      <c r="K651">
        <f>LEN($A651)-LEN(SUBSTITUTE($A651,K$1,""))</f>
        <v>0</v>
      </c>
      <c r="L651">
        <f>LEN($A651)-LEN(SUBSTITUTE($A651,L$1,""))</f>
        <v>1</v>
      </c>
      <c r="M651">
        <f>LEN($A651)-LEN(SUBSTITUTE($A651,M$1,""))</f>
        <v>2</v>
      </c>
      <c r="N651">
        <f>LEN($A651)-LEN(SUBSTITUTE($A651,N$1,""))</f>
        <v>0</v>
      </c>
      <c r="O651">
        <f>LEN($A651)-LEN(SUBSTITUTE($A651,O$1,""))</f>
        <v>0</v>
      </c>
      <c r="P651">
        <f>LEN($A651)-LEN(SUBSTITUTE($A651,P$1,""))</f>
        <v>0</v>
      </c>
      <c r="Q651">
        <f>LEN($A651)-LEN(SUBSTITUTE($A651,Q$1,""))</f>
        <v>0</v>
      </c>
      <c r="R651">
        <f>LEN($A651)-LEN(SUBSTITUTE($A651,R$1,""))</f>
        <v>0</v>
      </c>
      <c r="S651">
        <f>LEN($A651)-LEN(SUBSTITUTE($A651,S$1,""))</f>
        <v>1</v>
      </c>
      <c r="T651">
        <f>LEN($A651)-LEN(SUBSTITUTE($A651,T$1,""))</f>
        <v>0</v>
      </c>
      <c r="U651">
        <f>LEN($A651)-LEN(SUBSTITUTE($A651,U$1,""))</f>
        <v>1</v>
      </c>
      <c r="V651">
        <f>I651+1</f>
        <v>1</v>
      </c>
      <c r="W651">
        <f>J651+1</f>
        <v>1</v>
      </c>
      <c r="X651">
        <f>K651+1</f>
        <v>1</v>
      </c>
      <c r="Y651">
        <f>L651+1</f>
        <v>2</v>
      </c>
      <c r="Z651">
        <f>M651+1</f>
        <v>3</v>
      </c>
      <c r="AA651">
        <f>N651+1</f>
        <v>1</v>
      </c>
      <c r="AB651">
        <f>O651+1</f>
        <v>1</v>
      </c>
      <c r="AC651">
        <f>P651+1</f>
        <v>1</v>
      </c>
      <c r="AD651">
        <f>Q651+1</f>
        <v>1</v>
      </c>
      <c r="AE651">
        <f>R651+1</f>
        <v>1</v>
      </c>
      <c r="AF651">
        <f>S651+1</f>
        <v>2</v>
      </c>
      <c r="AG651">
        <f>T651+1</f>
        <v>1</v>
      </c>
      <c r="AH651">
        <f>U651+1</f>
        <v>2</v>
      </c>
      <c r="AI651">
        <f>PRODUCT(V651:AH651)</f>
        <v>24</v>
      </c>
      <c r="AJ651" t="b">
        <f>AI651=6</f>
        <v>0</v>
      </c>
      <c r="AK651" t="b">
        <f>AI651=10</f>
        <v>0</v>
      </c>
      <c r="AL651" t="b">
        <f>AI651=12</f>
        <v>0</v>
      </c>
      <c r="AM651" t="b">
        <f>AI651=16</f>
        <v>0</v>
      </c>
      <c r="AN651" t="b">
        <f>AI651=18</f>
        <v>0</v>
      </c>
      <c r="AO651" t="b">
        <f>AI651=24</f>
        <v>1</v>
      </c>
      <c r="AP651" t="b">
        <f>AI651=32</f>
        <v>0</v>
      </c>
      <c r="AQ651" t="str">
        <f>IF(AI651=6,"7",IF(AI651=10,"6",IF(AI651=12,"5",
IF(AI651=16,"4",IF(AI651=18,"3",IF(AI651=24,"2",IF(AI651=32,"1","0"))))))
)</f>
        <v>2</v>
      </c>
      <c r="AR651" t="str">
        <f>_xlfn.XLOOKUP(D651, $BF$1:$BR$1, $BF$2:$BR$2)</f>
        <v>10</v>
      </c>
      <c r="AS651" t="str">
        <f>_xlfn.XLOOKUP(E651, $BF$1:$BR$1, $BF$2:$BR$2)</f>
        <v>02</v>
      </c>
      <c r="AT651" t="str">
        <f>_xlfn.XLOOKUP(F651, $BF$1:$BR$1, $BF$2:$BR$2)</f>
        <v>04</v>
      </c>
      <c r="AU651" t="str">
        <f>_xlfn.XLOOKUP(G651, $BF$1:$BR$1, $BF$2:$BR$2)</f>
        <v>10</v>
      </c>
      <c r="AV651" t="str">
        <f>_xlfn.XLOOKUP(H651, $BF$1:$BR$1, $BF$2:$BR$2)</f>
        <v>11</v>
      </c>
      <c r="AW651">
        <f>VALUE(_xlfn.TEXTJOIN("", TRUE, AQ651:AV651))</f>
        <v>21002041011</v>
      </c>
      <c r="AX651">
        <v>21002041011</v>
      </c>
      <c r="AY651">
        <f t="shared" si="10"/>
        <v>351</v>
      </c>
      <c r="AZ651">
        <f>B651*AY651</f>
        <v>41067</v>
      </c>
    </row>
    <row r="652" spans="1:52" x14ac:dyDescent="0.25">
      <c r="A652" t="s">
        <v>209</v>
      </c>
      <c r="B652">
        <v>810</v>
      </c>
      <c r="C652" t="str">
        <f>TEXT(A652, "0")</f>
        <v>9KK8T</v>
      </c>
      <c r="D652" t="str">
        <f>MID($C652, 1, 1)</f>
        <v>9</v>
      </c>
      <c r="E652" t="str">
        <f>MID($C652, 2, 1)</f>
        <v>K</v>
      </c>
      <c r="F652" t="str">
        <f>MID($C652, 3, 1)</f>
        <v>K</v>
      </c>
      <c r="G652" t="str">
        <f>MID($C652, 4, 1)</f>
        <v>8</v>
      </c>
      <c r="H652" t="str">
        <f>MID($C652, 5, 1)</f>
        <v>T</v>
      </c>
      <c r="I652">
        <f>LEN($A652)-LEN(SUBSTITUTE($A652,I$1,""))</f>
        <v>0</v>
      </c>
      <c r="J652">
        <f>LEN($A652)-LEN(SUBSTITUTE($A652,J$1,""))</f>
        <v>2</v>
      </c>
      <c r="K652">
        <f>LEN($A652)-LEN(SUBSTITUTE($A652,K$1,""))</f>
        <v>0</v>
      </c>
      <c r="L652">
        <f>LEN($A652)-LEN(SUBSTITUTE($A652,L$1,""))</f>
        <v>0</v>
      </c>
      <c r="M652">
        <f>LEN($A652)-LEN(SUBSTITUTE($A652,M$1,""))</f>
        <v>1</v>
      </c>
      <c r="N652">
        <f>LEN($A652)-LEN(SUBSTITUTE($A652,N$1,""))</f>
        <v>1</v>
      </c>
      <c r="O652">
        <f>LEN($A652)-LEN(SUBSTITUTE($A652,O$1,""))</f>
        <v>1</v>
      </c>
      <c r="P652">
        <f>LEN($A652)-LEN(SUBSTITUTE($A652,P$1,""))</f>
        <v>0</v>
      </c>
      <c r="Q652">
        <f>LEN($A652)-LEN(SUBSTITUTE($A652,Q$1,""))</f>
        <v>0</v>
      </c>
      <c r="R652">
        <f>LEN($A652)-LEN(SUBSTITUTE($A652,R$1,""))</f>
        <v>0</v>
      </c>
      <c r="S652">
        <f>LEN($A652)-LEN(SUBSTITUTE($A652,S$1,""))</f>
        <v>0</v>
      </c>
      <c r="T652">
        <f>LEN($A652)-LEN(SUBSTITUTE($A652,T$1,""))</f>
        <v>0</v>
      </c>
      <c r="U652">
        <f>LEN($A652)-LEN(SUBSTITUTE($A652,U$1,""))</f>
        <v>0</v>
      </c>
      <c r="V652">
        <f>I652+1</f>
        <v>1</v>
      </c>
      <c r="W652">
        <f>J652+1</f>
        <v>3</v>
      </c>
      <c r="X652">
        <f>K652+1</f>
        <v>1</v>
      </c>
      <c r="Y652">
        <f>L652+1</f>
        <v>1</v>
      </c>
      <c r="Z652">
        <f>M652+1</f>
        <v>2</v>
      </c>
      <c r="AA652">
        <f>N652+1</f>
        <v>2</v>
      </c>
      <c r="AB652">
        <f>O652+1</f>
        <v>2</v>
      </c>
      <c r="AC652">
        <f>P652+1</f>
        <v>1</v>
      </c>
      <c r="AD652">
        <f>Q652+1</f>
        <v>1</v>
      </c>
      <c r="AE652">
        <f>R652+1</f>
        <v>1</v>
      </c>
      <c r="AF652">
        <f>S652+1</f>
        <v>1</v>
      </c>
      <c r="AG652">
        <f>T652+1</f>
        <v>1</v>
      </c>
      <c r="AH652">
        <f>U652+1</f>
        <v>1</v>
      </c>
      <c r="AI652">
        <f>PRODUCT(V652:AH652)</f>
        <v>24</v>
      </c>
      <c r="AJ652" t="b">
        <f>AI652=6</f>
        <v>0</v>
      </c>
      <c r="AK652" t="b">
        <f>AI652=10</f>
        <v>0</v>
      </c>
      <c r="AL652" t="b">
        <f>AI652=12</f>
        <v>0</v>
      </c>
      <c r="AM652" t="b">
        <f>AI652=16</f>
        <v>0</v>
      </c>
      <c r="AN652" t="b">
        <f>AI652=18</f>
        <v>0</v>
      </c>
      <c r="AO652" t="b">
        <f>AI652=24</f>
        <v>1</v>
      </c>
      <c r="AP652" t="b">
        <f>AI652=32</f>
        <v>0</v>
      </c>
      <c r="AQ652" t="str">
        <f>IF(AI652=6,"7",IF(AI652=10,"6",IF(AI652=12,"5",
IF(AI652=16,"4",IF(AI652=18,"3",IF(AI652=24,"2",IF(AI652=32,"1","0"))))))
)</f>
        <v>2</v>
      </c>
      <c r="AR652" t="str">
        <f>_xlfn.XLOOKUP(D652, $BF$1:$BR$1, $BF$2:$BR$2)</f>
        <v>09</v>
      </c>
      <c r="AS652" t="str">
        <f>_xlfn.XLOOKUP(E652, $BF$1:$BR$1, $BF$2:$BR$2)</f>
        <v>13</v>
      </c>
      <c r="AT652" t="str">
        <f>_xlfn.XLOOKUP(F652, $BF$1:$BR$1, $BF$2:$BR$2)</f>
        <v>13</v>
      </c>
      <c r="AU652" t="str">
        <f>_xlfn.XLOOKUP(G652, $BF$1:$BR$1, $BF$2:$BR$2)</f>
        <v>08</v>
      </c>
      <c r="AV652" t="str">
        <f>_xlfn.XLOOKUP(H652, $BF$1:$BR$1, $BF$2:$BR$2)</f>
        <v>10</v>
      </c>
      <c r="AW652">
        <f>VALUE(_xlfn.TEXTJOIN("", TRUE, AQ652:AV652))</f>
        <v>20913130810</v>
      </c>
      <c r="AX652">
        <v>20913130810</v>
      </c>
      <c r="AY652">
        <f t="shared" si="10"/>
        <v>350</v>
      </c>
      <c r="AZ652">
        <f>B652*AY652</f>
        <v>283500</v>
      </c>
    </row>
    <row r="653" spans="1:52" x14ac:dyDescent="0.25">
      <c r="A653" t="s">
        <v>586</v>
      </c>
      <c r="B653">
        <v>908</v>
      </c>
      <c r="C653" t="str">
        <f>TEXT(A653, "0")</f>
        <v>9KK32</v>
      </c>
      <c r="D653" t="str">
        <f>MID($C653, 1, 1)</f>
        <v>9</v>
      </c>
      <c r="E653" t="str">
        <f>MID($C653, 2, 1)</f>
        <v>K</v>
      </c>
      <c r="F653" t="str">
        <f>MID($C653, 3, 1)</f>
        <v>K</v>
      </c>
      <c r="G653" t="str">
        <f>MID($C653, 4, 1)</f>
        <v>3</v>
      </c>
      <c r="H653" t="str">
        <f>MID($C653, 5, 1)</f>
        <v>2</v>
      </c>
      <c r="I653">
        <f>LEN($A653)-LEN(SUBSTITUTE($A653,I$1,""))</f>
        <v>0</v>
      </c>
      <c r="J653">
        <f>LEN($A653)-LEN(SUBSTITUTE($A653,J$1,""))</f>
        <v>2</v>
      </c>
      <c r="K653">
        <f>LEN($A653)-LEN(SUBSTITUTE($A653,K$1,""))</f>
        <v>0</v>
      </c>
      <c r="L653">
        <f>LEN($A653)-LEN(SUBSTITUTE($A653,L$1,""))</f>
        <v>0</v>
      </c>
      <c r="M653">
        <f>LEN($A653)-LEN(SUBSTITUTE($A653,M$1,""))</f>
        <v>0</v>
      </c>
      <c r="N653">
        <f>LEN($A653)-LEN(SUBSTITUTE($A653,N$1,""))</f>
        <v>1</v>
      </c>
      <c r="O653">
        <f>LEN($A653)-LEN(SUBSTITUTE($A653,O$1,""))</f>
        <v>0</v>
      </c>
      <c r="P653">
        <f>LEN($A653)-LEN(SUBSTITUTE($A653,P$1,""))</f>
        <v>0</v>
      </c>
      <c r="Q653">
        <f>LEN($A653)-LEN(SUBSTITUTE($A653,Q$1,""))</f>
        <v>0</v>
      </c>
      <c r="R653">
        <f>LEN($A653)-LEN(SUBSTITUTE($A653,R$1,""))</f>
        <v>0</v>
      </c>
      <c r="S653">
        <f>LEN($A653)-LEN(SUBSTITUTE($A653,S$1,""))</f>
        <v>0</v>
      </c>
      <c r="T653">
        <f>LEN($A653)-LEN(SUBSTITUTE($A653,T$1,""))</f>
        <v>1</v>
      </c>
      <c r="U653">
        <f>LEN($A653)-LEN(SUBSTITUTE($A653,U$1,""))</f>
        <v>1</v>
      </c>
      <c r="V653">
        <f>I653+1</f>
        <v>1</v>
      </c>
      <c r="W653">
        <f>J653+1</f>
        <v>3</v>
      </c>
      <c r="X653">
        <f>K653+1</f>
        <v>1</v>
      </c>
      <c r="Y653">
        <f>L653+1</f>
        <v>1</v>
      </c>
      <c r="Z653">
        <f>M653+1</f>
        <v>1</v>
      </c>
      <c r="AA653">
        <f>N653+1</f>
        <v>2</v>
      </c>
      <c r="AB653">
        <f>O653+1</f>
        <v>1</v>
      </c>
      <c r="AC653">
        <f>P653+1</f>
        <v>1</v>
      </c>
      <c r="AD653">
        <f>Q653+1</f>
        <v>1</v>
      </c>
      <c r="AE653">
        <f>R653+1</f>
        <v>1</v>
      </c>
      <c r="AF653">
        <f>S653+1</f>
        <v>1</v>
      </c>
      <c r="AG653">
        <f>T653+1</f>
        <v>2</v>
      </c>
      <c r="AH653">
        <f>U653+1</f>
        <v>2</v>
      </c>
      <c r="AI653">
        <f>PRODUCT(V653:AH653)</f>
        <v>24</v>
      </c>
      <c r="AJ653" t="b">
        <f>AI653=6</f>
        <v>0</v>
      </c>
      <c r="AK653" t="b">
        <f>AI653=10</f>
        <v>0</v>
      </c>
      <c r="AL653" t="b">
        <f>AI653=12</f>
        <v>0</v>
      </c>
      <c r="AM653" t="b">
        <f>AI653=16</f>
        <v>0</v>
      </c>
      <c r="AN653" t="b">
        <f>AI653=18</f>
        <v>0</v>
      </c>
      <c r="AO653" t="b">
        <f>AI653=24</f>
        <v>1</v>
      </c>
      <c r="AP653" t="b">
        <f>AI653=32</f>
        <v>0</v>
      </c>
      <c r="AQ653" t="str">
        <f>IF(AI653=6,"7",IF(AI653=10,"6",IF(AI653=12,"5",
IF(AI653=16,"4",IF(AI653=18,"3",IF(AI653=24,"2",IF(AI653=32,"1","0"))))))
)</f>
        <v>2</v>
      </c>
      <c r="AR653" t="str">
        <f>_xlfn.XLOOKUP(D653, $BF$1:$BR$1, $BF$2:$BR$2)</f>
        <v>09</v>
      </c>
      <c r="AS653" t="str">
        <f>_xlfn.XLOOKUP(E653, $BF$1:$BR$1, $BF$2:$BR$2)</f>
        <v>13</v>
      </c>
      <c r="AT653" t="str">
        <f>_xlfn.XLOOKUP(F653, $BF$1:$BR$1, $BF$2:$BR$2)</f>
        <v>13</v>
      </c>
      <c r="AU653" t="str">
        <f>_xlfn.XLOOKUP(G653, $BF$1:$BR$1, $BF$2:$BR$2)</f>
        <v>03</v>
      </c>
      <c r="AV653" t="str">
        <f>_xlfn.XLOOKUP(H653, $BF$1:$BR$1, $BF$2:$BR$2)</f>
        <v>02</v>
      </c>
      <c r="AW653">
        <f>VALUE(_xlfn.TEXTJOIN("", TRUE, AQ653:AV653))</f>
        <v>20913130302</v>
      </c>
      <c r="AX653">
        <v>20913130302</v>
      </c>
      <c r="AY653">
        <f t="shared" si="10"/>
        <v>349</v>
      </c>
      <c r="AZ653">
        <f>B653*AY653</f>
        <v>316892</v>
      </c>
    </row>
    <row r="654" spans="1:52" x14ac:dyDescent="0.25">
      <c r="A654" t="s">
        <v>266</v>
      </c>
      <c r="B654">
        <v>299</v>
      </c>
      <c r="C654" t="str">
        <f>TEXT(A654, "0")</f>
        <v>9KJ55</v>
      </c>
      <c r="D654" t="str">
        <f>MID($C654, 1, 1)</f>
        <v>9</v>
      </c>
      <c r="E654" t="str">
        <f>MID($C654, 2, 1)</f>
        <v>K</v>
      </c>
      <c r="F654" t="str">
        <f>MID($C654, 3, 1)</f>
        <v>J</v>
      </c>
      <c r="G654" t="str">
        <f>MID($C654, 4, 1)</f>
        <v>5</v>
      </c>
      <c r="H654" t="str">
        <f>MID($C654, 5, 1)</f>
        <v>5</v>
      </c>
      <c r="I654">
        <f>LEN($A654)-LEN(SUBSTITUTE($A654,I$1,""))</f>
        <v>0</v>
      </c>
      <c r="J654">
        <f>LEN($A654)-LEN(SUBSTITUTE($A654,J$1,""))</f>
        <v>1</v>
      </c>
      <c r="K654">
        <f>LEN($A654)-LEN(SUBSTITUTE($A654,K$1,""))</f>
        <v>0</v>
      </c>
      <c r="L654">
        <f>LEN($A654)-LEN(SUBSTITUTE($A654,L$1,""))</f>
        <v>1</v>
      </c>
      <c r="M654">
        <f>LEN($A654)-LEN(SUBSTITUTE($A654,M$1,""))</f>
        <v>0</v>
      </c>
      <c r="N654">
        <f>LEN($A654)-LEN(SUBSTITUTE($A654,N$1,""))</f>
        <v>1</v>
      </c>
      <c r="O654">
        <f>LEN($A654)-LEN(SUBSTITUTE($A654,O$1,""))</f>
        <v>0</v>
      </c>
      <c r="P654">
        <f>LEN($A654)-LEN(SUBSTITUTE($A654,P$1,""))</f>
        <v>0</v>
      </c>
      <c r="Q654">
        <f>LEN($A654)-LEN(SUBSTITUTE($A654,Q$1,""))</f>
        <v>0</v>
      </c>
      <c r="R654">
        <f>LEN($A654)-LEN(SUBSTITUTE($A654,R$1,""))</f>
        <v>2</v>
      </c>
      <c r="S654">
        <f>LEN($A654)-LEN(SUBSTITUTE($A654,S$1,""))</f>
        <v>0</v>
      </c>
      <c r="T654">
        <f>LEN($A654)-LEN(SUBSTITUTE($A654,T$1,""))</f>
        <v>0</v>
      </c>
      <c r="U654">
        <f>LEN($A654)-LEN(SUBSTITUTE($A654,U$1,""))</f>
        <v>0</v>
      </c>
      <c r="V654">
        <f>I654+1</f>
        <v>1</v>
      </c>
      <c r="W654">
        <f>J654+1</f>
        <v>2</v>
      </c>
      <c r="X654">
        <f>K654+1</f>
        <v>1</v>
      </c>
      <c r="Y654">
        <f>L654+1</f>
        <v>2</v>
      </c>
      <c r="Z654">
        <f>M654+1</f>
        <v>1</v>
      </c>
      <c r="AA654">
        <f>N654+1</f>
        <v>2</v>
      </c>
      <c r="AB654">
        <f>O654+1</f>
        <v>1</v>
      </c>
      <c r="AC654">
        <f>P654+1</f>
        <v>1</v>
      </c>
      <c r="AD654">
        <f>Q654+1</f>
        <v>1</v>
      </c>
      <c r="AE654">
        <f>R654+1</f>
        <v>3</v>
      </c>
      <c r="AF654">
        <f>S654+1</f>
        <v>1</v>
      </c>
      <c r="AG654">
        <f>T654+1</f>
        <v>1</v>
      </c>
      <c r="AH654">
        <f>U654+1</f>
        <v>1</v>
      </c>
      <c r="AI654">
        <f>PRODUCT(V654:AH654)</f>
        <v>24</v>
      </c>
      <c r="AJ654" t="b">
        <f>AI654=6</f>
        <v>0</v>
      </c>
      <c r="AK654" t="b">
        <f>AI654=10</f>
        <v>0</v>
      </c>
      <c r="AL654" t="b">
        <f>AI654=12</f>
        <v>0</v>
      </c>
      <c r="AM654" t="b">
        <f>AI654=16</f>
        <v>0</v>
      </c>
      <c r="AN654" t="b">
        <f>AI654=18</f>
        <v>0</v>
      </c>
      <c r="AO654" t="b">
        <f>AI654=24</f>
        <v>1</v>
      </c>
      <c r="AP654" t="b">
        <f>AI654=32</f>
        <v>0</v>
      </c>
      <c r="AQ654" t="str">
        <f>IF(AI654=6,"7",IF(AI654=10,"6",IF(AI654=12,"5",
IF(AI654=16,"4",IF(AI654=18,"3",IF(AI654=24,"2",IF(AI654=32,"1","0"))))))
)</f>
        <v>2</v>
      </c>
      <c r="AR654" t="str">
        <f>_xlfn.XLOOKUP(D654, $BF$1:$BR$1, $BF$2:$BR$2)</f>
        <v>09</v>
      </c>
      <c r="AS654" t="str">
        <f>_xlfn.XLOOKUP(E654, $BF$1:$BR$1, $BF$2:$BR$2)</f>
        <v>13</v>
      </c>
      <c r="AT654" t="str">
        <f>_xlfn.XLOOKUP(F654, $BF$1:$BR$1, $BF$2:$BR$2)</f>
        <v>11</v>
      </c>
      <c r="AU654" t="str">
        <f>_xlfn.XLOOKUP(G654, $BF$1:$BR$1, $BF$2:$BR$2)</f>
        <v>05</v>
      </c>
      <c r="AV654" t="str">
        <f>_xlfn.XLOOKUP(H654, $BF$1:$BR$1, $BF$2:$BR$2)</f>
        <v>05</v>
      </c>
      <c r="AW654">
        <f>VALUE(_xlfn.TEXTJOIN("", TRUE, AQ654:AV654))</f>
        <v>20913110505</v>
      </c>
      <c r="AX654">
        <v>20913110505</v>
      </c>
      <c r="AY654">
        <f t="shared" si="10"/>
        <v>348</v>
      </c>
      <c r="AZ654">
        <f>B654*AY654</f>
        <v>104052</v>
      </c>
    </row>
    <row r="655" spans="1:52" x14ac:dyDescent="0.25">
      <c r="A655" t="s">
        <v>99</v>
      </c>
      <c r="B655">
        <v>103</v>
      </c>
      <c r="C655" t="str">
        <f>TEXT(A655, "0")</f>
        <v>9Q9K3</v>
      </c>
      <c r="D655" t="str">
        <f>MID($C655, 1, 1)</f>
        <v>9</v>
      </c>
      <c r="E655" t="str">
        <f>MID($C655, 2, 1)</f>
        <v>Q</v>
      </c>
      <c r="F655" t="str">
        <f>MID($C655, 3, 1)</f>
        <v>9</v>
      </c>
      <c r="G655" t="str">
        <f>MID($C655, 4, 1)</f>
        <v>K</v>
      </c>
      <c r="H655" t="str">
        <f>MID($C655, 5, 1)</f>
        <v>3</v>
      </c>
      <c r="I655">
        <f>LEN($A655)-LEN(SUBSTITUTE($A655,I$1,""))</f>
        <v>0</v>
      </c>
      <c r="J655">
        <f>LEN($A655)-LEN(SUBSTITUTE($A655,J$1,""))</f>
        <v>1</v>
      </c>
      <c r="K655">
        <f>LEN($A655)-LEN(SUBSTITUTE($A655,K$1,""))</f>
        <v>1</v>
      </c>
      <c r="L655">
        <f>LEN($A655)-LEN(SUBSTITUTE($A655,L$1,""))</f>
        <v>0</v>
      </c>
      <c r="M655">
        <f>LEN($A655)-LEN(SUBSTITUTE($A655,M$1,""))</f>
        <v>0</v>
      </c>
      <c r="N655">
        <f>LEN($A655)-LEN(SUBSTITUTE($A655,N$1,""))</f>
        <v>2</v>
      </c>
      <c r="O655">
        <f>LEN($A655)-LEN(SUBSTITUTE($A655,O$1,""))</f>
        <v>0</v>
      </c>
      <c r="P655">
        <f>LEN($A655)-LEN(SUBSTITUTE($A655,P$1,""))</f>
        <v>0</v>
      </c>
      <c r="Q655">
        <f>LEN($A655)-LEN(SUBSTITUTE($A655,Q$1,""))</f>
        <v>0</v>
      </c>
      <c r="R655">
        <f>LEN($A655)-LEN(SUBSTITUTE($A655,R$1,""))</f>
        <v>0</v>
      </c>
      <c r="S655">
        <f>LEN($A655)-LEN(SUBSTITUTE($A655,S$1,""))</f>
        <v>0</v>
      </c>
      <c r="T655">
        <f>LEN($A655)-LEN(SUBSTITUTE($A655,T$1,""))</f>
        <v>1</v>
      </c>
      <c r="U655">
        <f>LEN($A655)-LEN(SUBSTITUTE($A655,U$1,""))</f>
        <v>0</v>
      </c>
      <c r="V655">
        <f>I655+1</f>
        <v>1</v>
      </c>
      <c r="W655">
        <f>J655+1</f>
        <v>2</v>
      </c>
      <c r="X655">
        <f>K655+1</f>
        <v>2</v>
      </c>
      <c r="Y655">
        <f>L655+1</f>
        <v>1</v>
      </c>
      <c r="Z655">
        <f>M655+1</f>
        <v>1</v>
      </c>
      <c r="AA655">
        <f>N655+1</f>
        <v>3</v>
      </c>
      <c r="AB655">
        <f>O655+1</f>
        <v>1</v>
      </c>
      <c r="AC655">
        <f>P655+1</f>
        <v>1</v>
      </c>
      <c r="AD655">
        <f>Q655+1</f>
        <v>1</v>
      </c>
      <c r="AE655">
        <f>R655+1</f>
        <v>1</v>
      </c>
      <c r="AF655">
        <f>S655+1</f>
        <v>1</v>
      </c>
      <c r="AG655">
        <f>T655+1</f>
        <v>2</v>
      </c>
      <c r="AH655">
        <f>U655+1</f>
        <v>1</v>
      </c>
      <c r="AI655">
        <f>PRODUCT(V655:AH655)</f>
        <v>24</v>
      </c>
      <c r="AJ655" t="b">
        <f>AI655=6</f>
        <v>0</v>
      </c>
      <c r="AK655" t="b">
        <f>AI655=10</f>
        <v>0</v>
      </c>
      <c r="AL655" t="b">
        <f>AI655=12</f>
        <v>0</v>
      </c>
      <c r="AM655" t="b">
        <f>AI655=16</f>
        <v>0</v>
      </c>
      <c r="AN655" t="b">
        <f>AI655=18</f>
        <v>0</v>
      </c>
      <c r="AO655" t="b">
        <f>AI655=24</f>
        <v>1</v>
      </c>
      <c r="AP655" t="b">
        <f>AI655=32</f>
        <v>0</v>
      </c>
      <c r="AQ655" t="str">
        <f>IF(AI655=6,"7",IF(AI655=10,"6",IF(AI655=12,"5",
IF(AI655=16,"4",IF(AI655=18,"3",IF(AI655=24,"2",IF(AI655=32,"1","0"))))))
)</f>
        <v>2</v>
      </c>
      <c r="AR655" t="str">
        <f>_xlfn.XLOOKUP(D655, $BF$1:$BR$1, $BF$2:$BR$2)</f>
        <v>09</v>
      </c>
      <c r="AS655" t="str">
        <f>_xlfn.XLOOKUP(E655, $BF$1:$BR$1, $BF$2:$BR$2)</f>
        <v>12</v>
      </c>
      <c r="AT655" t="str">
        <f>_xlfn.XLOOKUP(F655, $BF$1:$BR$1, $BF$2:$BR$2)</f>
        <v>09</v>
      </c>
      <c r="AU655" t="str">
        <f>_xlfn.XLOOKUP(G655, $BF$1:$BR$1, $BF$2:$BR$2)</f>
        <v>13</v>
      </c>
      <c r="AV655" t="str">
        <f>_xlfn.XLOOKUP(H655, $BF$1:$BR$1, $BF$2:$BR$2)</f>
        <v>03</v>
      </c>
      <c r="AW655">
        <f>VALUE(_xlfn.TEXTJOIN("", TRUE, AQ655:AV655))</f>
        <v>20912091303</v>
      </c>
      <c r="AX655">
        <v>20912091303</v>
      </c>
      <c r="AY655">
        <f t="shared" si="10"/>
        <v>347</v>
      </c>
      <c r="AZ655">
        <f>B655*AY655</f>
        <v>35741</v>
      </c>
    </row>
    <row r="656" spans="1:52" x14ac:dyDescent="0.25">
      <c r="A656" t="s">
        <v>582</v>
      </c>
      <c r="B656">
        <v>394</v>
      </c>
      <c r="C656" t="str">
        <f>TEXT(A656, "0")</f>
        <v>9J7A9</v>
      </c>
      <c r="D656" t="str">
        <f>MID($C656, 1, 1)</f>
        <v>9</v>
      </c>
      <c r="E656" t="str">
        <f>MID($C656, 2, 1)</f>
        <v>J</v>
      </c>
      <c r="F656" t="str">
        <f>MID($C656, 3, 1)</f>
        <v>7</v>
      </c>
      <c r="G656" t="str">
        <f>MID($C656, 4, 1)</f>
        <v>A</v>
      </c>
      <c r="H656" t="str">
        <f>MID($C656, 5, 1)</f>
        <v>9</v>
      </c>
      <c r="I656">
        <f>LEN($A656)-LEN(SUBSTITUTE($A656,I$1,""))</f>
        <v>1</v>
      </c>
      <c r="J656">
        <f>LEN($A656)-LEN(SUBSTITUTE($A656,J$1,""))</f>
        <v>0</v>
      </c>
      <c r="K656">
        <f>LEN($A656)-LEN(SUBSTITUTE($A656,K$1,""))</f>
        <v>0</v>
      </c>
      <c r="L656">
        <f>LEN($A656)-LEN(SUBSTITUTE($A656,L$1,""))</f>
        <v>1</v>
      </c>
      <c r="M656">
        <f>LEN($A656)-LEN(SUBSTITUTE($A656,M$1,""))</f>
        <v>0</v>
      </c>
      <c r="N656">
        <f>LEN($A656)-LEN(SUBSTITUTE($A656,N$1,""))</f>
        <v>2</v>
      </c>
      <c r="O656">
        <f>LEN($A656)-LEN(SUBSTITUTE($A656,O$1,""))</f>
        <v>0</v>
      </c>
      <c r="P656">
        <f>LEN($A656)-LEN(SUBSTITUTE($A656,P$1,""))</f>
        <v>1</v>
      </c>
      <c r="Q656">
        <f>LEN($A656)-LEN(SUBSTITUTE($A656,Q$1,""))</f>
        <v>0</v>
      </c>
      <c r="R656">
        <f>LEN($A656)-LEN(SUBSTITUTE($A656,R$1,""))</f>
        <v>0</v>
      </c>
      <c r="S656">
        <f>LEN($A656)-LEN(SUBSTITUTE($A656,S$1,""))</f>
        <v>0</v>
      </c>
      <c r="T656">
        <f>LEN($A656)-LEN(SUBSTITUTE($A656,T$1,""))</f>
        <v>0</v>
      </c>
      <c r="U656">
        <f>LEN($A656)-LEN(SUBSTITUTE($A656,U$1,""))</f>
        <v>0</v>
      </c>
      <c r="V656">
        <f>I656+1</f>
        <v>2</v>
      </c>
      <c r="W656">
        <f>J656+1</f>
        <v>1</v>
      </c>
      <c r="X656">
        <f>K656+1</f>
        <v>1</v>
      </c>
      <c r="Y656">
        <f>L656+1</f>
        <v>2</v>
      </c>
      <c r="Z656">
        <f>M656+1</f>
        <v>1</v>
      </c>
      <c r="AA656">
        <f>N656+1</f>
        <v>3</v>
      </c>
      <c r="AB656">
        <f>O656+1</f>
        <v>1</v>
      </c>
      <c r="AC656">
        <f>P656+1</f>
        <v>2</v>
      </c>
      <c r="AD656">
        <f>Q656+1</f>
        <v>1</v>
      </c>
      <c r="AE656">
        <f>R656+1</f>
        <v>1</v>
      </c>
      <c r="AF656">
        <f>S656+1</f>
        <v>1</v>
      </c>
      <c r="AG656">
        <f>T656+1</f>
        <v>1</v>
      </c>
      <c r="AH656">
        <f>U656+1</f>
        <v>1</v>
      </c>
      <c r="AI656">
        <f>PRODUCT(V656:AH656)</f>
        <v>24</v>
      </c>
      <c r="AJ656" t="b">
        <f>AI656=6</f>
        <v>0</v>
      </c>
      <c r="AK656" t="b">
        <f>AI656=10</f>
        <v>0</v>
      </c>
      <c r="AL656" t="b">
        <f>AI656=12</f>
        <v>0</v>
      </c>
      <c r="AM656" t="b">
        <f>AI656=16</f>
        <v>0</v>
      </c>
      <c r="AN656" t="b">
        <f>AI656=18</f>
        <v>0</v>
      </c>
      <c r="AO656" t="b">
        <f>AI656=24</f>
        <v>1</v>
      </c>
      <c r="AP656" t="b">
        <f>AI656=32</f>
        <v>0</v>
      </c>
      <c r="AQ656" t="str">
        <f>IF(AI656=6,"7",IF(AI656=10,"6",IF(AI656=12,"5",
IF(AI656=16,"4",IF(AI656=18,"3",IF(AI656=24,"2",IF(AI656=32,"1","0"))))))
)</f>
        <v>2</v>
      </c>
      <c r="AR656" t="str">
        <f>_xlfn.XLOOKUP(D656, $BF$1:$BR$1, $BF$2:$BR$2)</f>
        <v>09</v>
      </c>
      <c r="AS656" t="str">
        <f>_xlfn.XLOOKUP(E656, $BF$1:$BR$1, $BF$2:$BR$2)</f>
        <v>11</v>
      </c>
      <c r="AT656" t="str">
        <f>_xlfn.XLOOKUP(F656, $BF$1:$BR$1, $BF$2:$BR$2)</f>
        <v>07</v>
      </c>
      <c r="AU656" t="str">
        <f>_xlfn.XLOOKUP(G656, $BF$1:$BR$1, $BF$2:$BR$2)</f>
        <v>14</v>
      </c>
      <c r="AV656" t="str">
        <f>_xlfn.XLOOKUP(H656, $BF$1:$BR$1, $BF$2:$BR$2)</f>
        <v>09</v>
      </c>
      <c r="AW656">
        <f>VALUE(_xlfn.TEXTJOIN("", TRUE, AQ656:AV656))</f>
        <v>20911071409</v>
      </c>
      <c r="AX656">
        <v>20911071409</v>
      </c>
      <c r="AY656">
        <f t="shared" si="10"/>
        <v>346</v>
      </c>
      <c r="AZ656">
        <f>B656*AY656</f>
        <v>136324</v>
      </c>
    </row>
    <row r="657" spans="1:52" x14ac:dyDescent="0.25">
      <c r="A657" t="s">
        <v>213</v>
      </c>
      <c r="B657">
        <v>972</v>
      </c>
      <c r="C657" t="str">
        <f>TEXT(A657, "0")</f>
        <v>9J767</v>
      </c>
      <c r="D657" t="str">
        <f>MID($C657, 1, 1)</f>
        <v>9</v>
      </c>
      <c r="E657" t="str">
        <f>MID($C657, 2, 1)</f>
        <v>J</v>
      </c>
      <c r="F657" t="str">
        <f>MID($C657, 3, 1)</f>
        <v>7</v>
      </c>
      <c r="G657" t="str">
        <f>MID($C657, 4, 1)</f>
        <v>6</v>
      </c>
      <c r="H657" t="str">
        <f>MID($C657, 5, 1)</f>
        <v>7</v>
      </c>
      <c r="I657">
        <f>LEN($A657)-LEN(SUBSTITUTE($A657,I$1,""))</f>
        <v>0</v>
      </c>
      <c r="J657">
        <f>LEN($A657)-LEN(SUBSTITUTE($A657,J$1,""))</f>
        <v>0</v>
      </c>
      <c r="K657">
        <f>LEN($A657)-LEN(SUBSTITUTE($A657,K$1,""))</f>
        <v>0</v>
      </c>
      <c r="L657">
        <f>LEN($A657)-LEN(SUBSTITUTE($A657,L$1,""))</f>
        <v>1</v>
      </c>
      <c r="M657">
        <f>LEN($A657)-LEN(SUBSTITUTE($A657,M$1,""))</f>
        <v>0</v>
      </c>
      <c r="N657">
        <f>LEN($A657)-LEN(SUBSTITUTE($A657,N$1,""))</f>
        <v>1</v>
      </c>
      <c r="O657">
        <f>LEN($A657)-LEN(SUBSTITUTE($A657,O$1,""))</f>
        <v>0</v>
      </c>
      <c r="P657">
        <f>LEN($A657)-LEN(SUBSTITUTE($A657,P$1,""))</f>
        <v>2</v>
      </c>
      <c r="Q657">
        <f>LEN($A657)-LEN(SUBSTITUTE($A657,Q$1,""))</f>
        <v>1</v>
      </c>
      <c r="R657">
        <f>LEN($A657)-LEN(SUBSTITUTE($A657,R$1,""))</f>
        <v>0</v>
      </c>
      <c r="S657">
        <f>LEN($A657)-LEN(SUBSTITUTE($A657,S$1,""))</f>
        <v>0</v>
      </c>
      <c r="T657">
        <f>LEN($A657)-LEN(SUBSTITUTE($A657,T$1,""))</f>
        <v>0</v>
      </c>
      <c r="U657">
        <f>LEN($A657)-LEN(SUBSTITUTE($A657,U$1,""))</f>
        <v>0</v>
      </c>
      <c r="V657">
        <f>I657+1</f>
        <v>1</v>
      </c>
      <c r="W657">
        <f>J657+1</f>
        <v>1</v>
      </c>
      <c r="X657">
        <f>K657+1</f>
        <v>1</v>
      </c>
      <c r="Y657">
        <f>L657+1</f>
        <v>2</v>
      </c>
      <c r="Z657">
        <f>M657+1</f>
        <v>1</v>
      </c>
      <c r="AA657">
        <f>N657+1</f>
        <v>2</v>
      </c>
      <c r="AB657">
        <f>O657+1</f>
        <v>1</v>
      </c>
      <c r="AC657">
        <f>P657+1</f>
        <v>3</v>
      </c>
      <c r="AD657">
        <f>Q657+1</f>
        <v>2</v>
      </c>
      <c r="AE657">
        <f>R657+1</f>
        <v>1</v>
      </c>
      <c r="AF657">
        <f>S657+1</f>
        <v>1</v>
      </c>
      <c r="AG657">
        <f>T657+1</f>
        <v>1</v>
      </c>
      <c r="AH657">
        <f>U657+1</f>
        <v>1</v>
      </c>
      <c r="AI657">
        <f>PRODUCT(V657:AH657)</f>
        <v>24</v>
      </c>
      <c r="AJ657" t="b">
        <f>AI657=6</f>
        <v>0</v>
      </c>
      <c r="AK657" t="b">
        <f>AI657=10</f>
        <v>0</v>
      </c>
      <c r="AL657" t="b">
        <f>AI657=12</f>
        <v>0</v>
      </c>
      <c r="AM657" t="b">
        <f>AI657=16</f>
        <v>0</v>
      </c>
      <c r="AN657" t="b">
        <f>AI657=18</f>
        <v>0</v>
      </c>
      <c r="AO657" t="b">
        <f>AI657=24</f>
        <v>1</v>
      </c>
      <c r="AP657" t="b">
        <f>AI657=32</f>
        <v>0</v>
      </c>
      <c r="AQ657" t="str">
        <f>IF(AI657=6,"7",IF(AI657=10,"6",IF(AI657=12,"5",
IF(AI657=16,"4",IF(AI657=18,"3",IF(AI657=24,"2",IF(AI657=32,"1","0"))))))
)</f>
        <v>2</v>
      </c>
      <c r="AR657" t="str">
        <f>_xlfn.XLOOKUP(D657, $BF$1:$BR$1, $BF$2:$BR$2)</f>
        <v>09</v>
      </c>
      <c r="AS657" t="str">
        <f>_xlfn.XLOOKUP(E657, $BF$1:$BR$1, $BF$2:$BR$2)</f>
        <v>11</v>
      </c>
      <c r="AT657" t="str">
        <f>_xlfn.XLOOKUP(F657, $BF$1:$BR$1, $BF$2:$BR$2)</f>
        <v>07</v>
      </c>
      <c r="AU657" t="str">
        <f>_xlfn.XLOOKUP(G657, $BF$1:$BR$1, $BF$2:$BR$2)</f>
        <v>06</v>
      </c>
      <c r="AV657" t="str">
        <f>_xlfn.XLOOKUP(H657, $BF$1:$BR$1, $BF$2:$BR$2)</f>
        <v>07</v>
      </c>
      <c r="AW657">
        <f>VALUE(_xlfn.TEXTJOIN("", TRUE, AQ657:AV657))</f>
        <v>20911070607</v>
      </c>
      <c r="AX657">
        <v>20911070607</v>
      </c>
      <c r="AY657">
        <f t="shared" si="10"/>
        <v>345</v>
      </c>
      <c r="AZ657">
        <f>B657*AY657</f>
        <v>335340</v>
      </c>
    </row>
    <row r="658" spans="1:52" x14ac:dyDescent="0.25">
      <c r="A658" t="s">
        <v>250</v>
      </c>
      <c r="B658">
        <v>378</v>
      </c>
      <c r="C658" t="str">
        <f>TEXT(A658, "0")</f>
        <v>98J9Q</v>
      </c>
      <c r="D658" t="str">
        <f>MID($C658, 1, 1)</f>
        <v>9</v>
      </c>
      <c r="E658" t="str">
        <f>MID($C658, 2, 1)</f>
        <v>8</v>
      </c>
      <c r="F658" t="str">
        <f>MID($C658, 3, 1)</f>
        <v>J</v>
      </c>
      <c r="G658" t="str">
        <f>MID($C658, 4, 1)</f>
        <v>9</v>
      </c>
      <c r="H658" t="str">
        <f>MID($C658, 5, 1)</f>
        <v>Q</v>
      </c>
      <c r="I658">
        <f>LEN($A658)-LEN(SUBSTITUTE($A658,I$1,""))</f>
        <v>0</v>
      </c>
      <c r="J658">
        <f>LEN($A658)-LEN(SUBSTITUTE($A658,J$1,""))</f>
        <v>0</v>
      </c>
      <c r="K658">
        <f>LEN($A658)-LEN(SUBSTITUTE($A658,K$1,""))</f>
        <v>1</v>
      </c>
      <c r="L658">
        <f>LEN($A658)-LEN(SUBSTITUTE($A658,L$1,""))</f>
        <v>1</v>
      </c>
      <c r="M658">
        <f>LEN($A658)-LEN(SUBSTITUTE($A658,M$1,""))</f>
        <v>0</v>
      </c>
      <c r="N658">
        <f>LEN($A658)-LEN(SUBSTITUTE($A658,N$1,""))</f>
        <v>2</v>
      </c>
      <c r="O658">
        <f>LEN($A658)-LEN(SUBSTITUTE($A658,O$1,""))</f>
        <v>1</v>
      </c>
      <c r="P658">
        <f>LEN($A658)-LEN(SUBSTITUTE($A658,P$1,""))</f>
        <v>0</v>
      </c>
      <c r="Q658">
        <f>LEN($A658)-LEN(SUBSTITUTE($A658,Q$1,""))</f>
        <v>0</v>
      </c>
      <c r="R658">
        <f>LEN($A658)-LEN(SUBSTITUTE($A658,R$1,""))</f>
        <v>0</v>
      </c>
      <c r="S658">
        <f>LEN($A658)-LEN(SUBSTITUTE($A658,S$1,""))</f>
        <v>0</v>
      </c>
      <c r="T658">
        <f>LEN($A658)-LEN(SUBSTITUTE($A658,T$1,""))</f>
        <v>0</v>
      </c>
      <c r="U658">
        <f>LEN($A658)-LEN(SUBSTITUTE($A658,U$1,""))</f>
        <v>0</v>
      </c>
      <c r="V658">
        <f>I658+1</f>
        <v>1</v>
      </c>
      <c r="W658">
        <f>J658+1</f>
        <v>1</v>
      </c>
      <c r="X658">
        <f>K658+1</f>
        <v>2</v>
      </c>
      <c r="Y658">
        <f>L658+1</f>
        <v>2</v>
      </c>
      <c r="Z658">
        <f>M658+1</f>
        <v>1</v>
      </c>
      <c r="AA658">
        <f>N658+1</f>
        <v>3</v>
      </c>
      <c r="AB658">
        <f>O658+1</f>
        <v>2</v>
      </c>
      <c r="AC658">
        <f>P658+1</f>
        <v>1</v>
      </c>
      <c r="AD658">
        <f>Q658+1</f>
        <v>1</v>
      </c>
      <c r="AE658">
        <f>R658+1</f>
        <v>1</v>
      </c>
      <c r="AF658">
        <f>S658+1</f>
        <v>1</v>
      </c>
      <c r="AG658">
        <f>T658+1</f>
        <v>1</v>
      </c>
      <c r="AH658">
        <f>U658+1</f>
        <v>1</v>
      </c>
      <c r="AI658">
        <f>PRODUCT(V658:AH658)</f>
        <v>24</v>
      </c>
      <c r="AJ658" t="b">
        <f>AI658=6</f>
        <v>0</v>
      </c>
      <c r="AK658" t="b">
        <f>AI658=10</f>
        <v>0</v>
      </c>
      <c r="AL658" t="b">
        <f>AI658=12</f>
        <v>0</v>
      </c>
      <c r="AM658" t="b">
        <f>AI658=16</f>
        <v>0</v>
      </c>
      <c r="AN658" t="b">
        <f>AI658=18</f>
        <v>0</v>
      </c>
      <c r="AO658" t="b">
        <f>AI658=24</f>
        <v>1</v>
      </c>
      <c r="AP658" t="b">
        <f>AI658=32</f>
        <v>0</v>
      </c>
      <c r="AQ658" t="str">
        <f>IF(AI658=6,"7",IF(AI658=10,"6",IF(AI658=12,"5",
IF(AI658=16,"4",IF(AI658=18,"3",IF(AI658=24,"2",IF(AI658=32,"1","0"))))))
)</f>
        <v>2</v>
      </c>
      <c r="AR658" t="str">
        <f>_xlfn.XLOOKUP(D658, $BF$1:$BR$1, $BF$2:$BR$2)</f>
        <v>09</v>
      </c>
      <c r="AS658" t="str">
        <f>_xlfn.XLOOKUP(E658, $BF$1:$BR$1, $BF$2:$BR$2)</f>
        <v>08</v>
      </c>
      <c r="AT658" t="str">
        <f>_xlfn.XLOOKUP(F658, $BF$1:$BR$1, $BF$2:$BR$2)</f>
        <v>11</v>
      </c>
      <c r="AU658" t="str">
        <f>_xlfn.XLOOKUP(G658, $BF$1:$BR$1, $BF$2:$BR$2)</f>
        <v>09</v>
      </c>
      <c r="AV658" t="str">
        <f>_xlfn.XLOOKUP(H658, $BF$1:$BR$1, $BF$2:$BR$2)</f>
        <v>12</v>
      </c>
      <c r="AW658">
        <f>VALUE(_xlfn.TEXTJOIN("", TRUE, AQ658:AV658))</f>
        <v>20908110912</v>
      </c>
      <c r="AX658">
        <v>20908110912</v>
      </c>
      <c r="AY658">
        <f t="shared" si="10"/>
        <v>344</v>
      </c>
      <c r="AZ658">
        <f>B658*AY658</f>
        <v>130032</v>
      </c>
    </row>
    <row r="659" spans="1:52" x14ac:dyDescent="0.25">
      <c r="A659" t="s">
        <v>62</v>
      </c>
      <c r="B659">
        <v>966</v>
      </c>
      <c r="C659" t="str">
        <f>TEXT(A659, "0")</f>
        <v>9794J</v>
      </c>
      <c r="D659" t="str">
        <f>MID($C659, 1, 1)</f>
        <v>9</v>
      </c>
      <c r="E659" t="str">
        <f>MID($C659, 2, 1)</f>
        <v>7</v>
      </c>
      <c r="F659" t="str">
        <f>MID($C659, 3, 1)</f>
        <v>9</v>
      </c>
      <c r="G659" t="str">
        <f>MID($C659, 4, 1)</f>
        <v>4</v>
      </c>
      <c r="H659" t="str">
        <f>MID($C659, 5, 1)</f>
        <v>J</v>
      </c>
      <c r="I659">
        <f>LEN($A659)-LEN(SUBSTITUTE($A659,I$1,""))</f>
        <v>0</v>
      </c>
      <c r="J659">
        <f>LEN($A659)-LEN(SUBSTITUTE($A659,J$1,""))</f>
        <v>0</v>
      </c>
      <c r="K659">
        <f>LEN($A659)-LEN(SUBSTITUTE($A659,K$1,""))</f>
        <v>0</v>
      </c>
      <c r="L659">
        <f>LEN($A659)-LEN(SUBSTITUTE($A659,L$1,""))</f>
        <v>1</v>
      </c>
      <c r="M659">
        <f>LEN($A659)-LEN(SUBSTITUTE($A659,M$1,""))</f>
        <v>0</v>
      </c>
      <c r="N659">
        <f>LEN($A659)-LEN(SUBSTITUTE($A659,N$1,""))</f>
        <v>2</v>
      </c>
      <c r="O659">
        <f>LEN($A659)-LEN(SUBSTITUTE($A659,O$1,""))</f>
        <v>0</v>
      </c>
      <c r="P659">
        <f>LEN($A659)-LEN(SUBSTITUTE($A659,P$1,""))</f>
        <v>1</v>
      </c>
      <c r="Q659">
        <f>LEN($A659)-LEN(SUBSTITUTE($A659,Q$1,""))</f>
        <v>0</v>
      </c>
      <c r="R659">
        <f>LEN($A659)-LEN(SUBSTITUTE($A659,R$1,""))</f>
        <v>0</v>
      </c>
      <c r="S659">
        <f>LEN($A659)-LEN(SUBSTITUTE($A659,S$1,""))</f>
        <v>1</v>
      </c>
      <c r="T659">
        <f>LEN($A659)-LEN(SUBSTITUTE($A659,T$1,""))</f>
        <v>0</v>
      </c>
      <c r="U659">
        <f>LEN($A659)-LEN(SUBSTITUTE($A659,U$1,""))</f>
        <v>0</v>
      </c>
      <c r="V659">
        <f>I659+1</f>
        <v>1</v>
      </c>
      <c r="W659">
        <f>J659+1</f>
        <v>1</v>
      </c>
      <c r="X659">
        <f>K659+1</f>
        <v>1</v>
      </c>
      <c r="Y659">
        <f>L659+1</f>
        <v>2</v>
      </c>
      <c r="Z659">
        <f>M659+1</f>
        <v>1</v>
      </c>
      <c r="AA659">
        <f>N659+1</f>
        <v>3</v>
      </c>
      <c r="AB659">
        <f>O659+1</f>
        <v>1</v>
      </c>
      <c r="AC659">
        <f>P659+1</f>
        <v>2</v>
      </c>
      <c r="AD659">
        <f>Q659+1</f>
        <v>1</v>
      </c>
      <c r="AE659">
        <f>R659+1</f>
        <v>1</v>
      </c>
      <c r="AF659">
        <f>S659+1</f>
        <v>2</v>
      </c>
      <c r="AG659">
        <f>T659+1</f>
        <v>1</v>
      </c>
      <c r="AH659">
        <f>U659+1</f>
        <v>1</v>
      </c>
      <c r="AI659">
        <f>PRODUCT(V659:AH659)</f>
        <v>24</v>
      </c>
      <c r="AJ659" t="b">
        <f>AI659=6</f>
        <v>0</v>
      </c>
      <c r="AK659" t="b">
        <f>AI659=10</f>
        <v>0</v>
      </c>
      <c r="AL659" t="b">
        <f>AI659=12</f>
        <v>0</v>
      </c>
      <c r="AM659" t="b">
        <f>AI659=16</f>
        <v>0</v>
      </c>
      <c r="AN659" t="b">
        <f>AI659=18</f>
        <v>0</v>
      </c>
      <c r="AO659" t="b">
        <f>AI659=24</f>
        <v>1</v>
      </c>
      <c r="AP659" t="b">
        <f>AI659=32</f>
        <v>0</v>
      </c>
      <c r="AQ659" t="str">
        <f>IF(AI659=6,"7",IF(AI659=10,"6",IF(AI659=12,"5",
IF(AI659=16,"4",IF(AI659=18,"3",IF(AI659=24,"2",IF(AI659=32,"1","0"))))))
)</f>
        <v>2</v>
      </c>
      <c r="AR659" t="str">
        <f>_xlfn.XLOOKUP(D659, $BF$1:$BR$1, $BF$2:$BR$2)</f>
        <v>09</v>
      </c>
      <c r="AS659" t="str">
        <f>_xlfn.XLOOKUP(E659, $BF$1:$BR$1, $BF$2:$BR$2)</f>
        <v>07</v>
      </c>
      <c r="AT659" t="str">
        <f>_xlfn.XLOOKUP(F659, $BF$1:$BR$1, $BF$2:$BR$2)</f>
        <v>09</v>
      </c>
      <c r="AU659" t="str">
        <f>_xlfn.XLOOKUP(G659, $BF$1:$BR$1, $BF$2:$BR$2)</f>
        <v>04</v>
      </c>
      <c r="AV659" t="str">
        <f>_xlfn.XLOOKUP(H659, $BF$1:$BR$1, $BF$2:$BR$2)</f>
        <v>11</v>
      </c>
      <c r="AW659">
        <f>VALUE(_xlfn.TEXTJOIN("", TRUE, AQ659:AV659))</f>
        <v>20907090411</v>
      </c>
      <c r="AX659">
        <v>20907090411</v>
      </c>
      <c r="AY659">
        <f t="shared" si="10"/>
        <v>343</v>
      </c>
      <c r="AZ659">
        <f>B659*AY659</f>
        <v>331338</v>
      </c>
    </row>
    <row r="660" spans="1:52" x14ac:dyDescent="0.25">
      <c r="A660" t="s">
        <v>201</v>
      </c>
      <c r="B660">
        <v>10</v>
      </c>
      <c r="C660" t="str">
        <f>TEXT(A660, "0")</f>
        <v>96737</v>
      </c>
      <c r="D660" t="str">
        <f>MID($C660, 1, 1)</f>
        <v>9</v>
      </c>
      <c r="E660" t="str">
        <f>MID($C660, 2, 1)</f>
        <v>6</v>
      </c>
      <c r="F660" t="str">
        <f>MID($C660, 3, 1)</f>
        <v>7</v>
      </c>
      <c r="G660" t="str">
        <f>MID($C660, 4, 1)</f>
        <v>3</v>
      </c>
      <c r="H660" t="str">
        <f>MID($C660, 5, 1)</f>
        <v>7</v>
      </c>
      <c r="I660">
        <f>LEN($A660)-LEN(SUBSTITUTE($A660,I$1,""))</f>
        <v>0</v>
      </c>
      <c r="J660">
        <f>LEN($A660)-LEN(SUBSTITUTE($A660,J$1,""))</f>
        <v>0</v>
      </c>
      <c r="K660">
        <f>LEN($A660)-LEN(SUBSTITUTE($A660,K$1,""))</f>
        <v>0</v>
      </c>
      <c r="L660">
        <f>LEN($A660)-LEN(SUBSTITUTE($A660,L$1,""))</f>
        <v>0</v>
      </c>
      <c r="M660">
        <f>LEN($A660)-LEN(SUBSTITUTE($A660,M$1,""))</f>
        <v>0</v>
      </c>
      <c r="N660">
        <f>LEN($A660)-LEN(SUBSTITUTE($A660,N$1,""))</f>
        <v>1</v>
      </c>
      <c r="O660">
        <f>LEN($A660)-LEN(SUBSTITUTE($A660,O$1,""))</f>
        <v>0</v>
      </c>
      <c r="P660">
        <f>LEN($A660)-LEN(SUBSTITUTE($A660,P$1,""))</f>
        <v>2</v>
      </c>
      <c r="Q660">
        <f>LEN($A660)-LEN(SUBSTITUTE($A660,Q$1,""))</f>
        <v>1</v>
      </c>
      <c r="R660">
        <f>LEN($A660)-LEN(SUBSTITUTE($A660,R$1,""))</f>
        <v>0</v>
      </c>
      <c r="S660">
        <f>LEN($A660)-LEN(SUBSTITUTE($A660,S$1,""))</f>
        <v>0</v>
      </c>
      <c r="T660">
        <f>LEN($A660)-LEN(SUBSTITUTE($A660,T$1,""))</f>
        <v>1</v>
      </c>
      <c r="U660">
        <f>LEN($A660)-LEN(SUBSTITUTE($A660,U$1,""))</f>
        <v>0</v>
      </c>
      <c r="V660">
        <f>I660+1</f>
        <v>1</v>
      </c>
      <c r="W660">
        <f>J660+1</f>
        <v>1</v>
      </c>
      <c r="X660">
        <f>K660+1</f>
        <v>1</v>
      </c>
      <c r="Y660">
        <f>L660+1</f>
        <v>1</v>
      </c>
      <c r="Z660">
        <f>M660+1</f>
        <v>1</v>
      </c>
      <c r="AA660">
        <f>N660+1</f>
        <v>2</v>
      </c>
      <c r="AB660">
        <f>O660+1</f>
        <v>1</v>
      </c>
      <c r="AC660">
        <f>P660+1</f>
        <v>3</v>
      </c>
      <c r="AD660">
        <f>Q660+1</f>
        <v>2</v>
      </c>
      <c r="AE660">
        <f>R660+1</f>
        <v>1</v>
      </c>
      <c r="AF660">
        <f>S660+1</f>
        <v>1</v>
      </c>
      <c r="AG660">
        <f>T660+1</f>
        <v>2</v>
      </c>
      <c r="AH660">
        <f>U660+1</f>
        <v>1</v>
      </c>
      <c r="AI660">
        <f>PRODUCT(V660:AH660)</f>
        <v>24</v>
      </c>
      <c r="AJ660" t="b">
        <f>AI660=6</f>
        <v>0</v>
      </c>
      <c r="AK660" t="b">
        <f>AI660=10</f>
        <v>0</v>
      </c>
      <c r="AL660" t="b">
        <f>AI660=12</f>
        <v>0</v>
      </c>
      <c r="AM660" t="b">
        <f>AI660=16</f>
        <v>0</v>
      </c>
      <c r="AN660" t="b">
        <f>AI660=18</f>
        <v>0</v>
      </c>
      <c r="AO660" t="b">
        <f>AI660=24</f>
        <v>1</v>
      </c>
      <c r="AP660" t="b">
        <f>AI660=32</f>
        <v>0</v>
      </c>
      <c r="AQ660" t="str">
        <f>IF(AI660=6,"7",IF(AI660=10,"6",IF(AI660=12,"5",
IF(AI660=16,"4",IF(AI660=18,"3",IF(AI660=24,"2",IF(AI660=32,"1","0"))))))
)</f>
        <v>2</v>
      </c>
      <c r="AR660" t="str">
        <f>_xlfn.XLOOKUP(D660, $BF$1:$BR$1, $BF$2:$BR$2)</f>
        <v>09</v>
      </c>
      <c r="AS660" t="str">
        <f>_xlfn.XLOOKUP(E660, $BF$1:$BR$1, $BF$2:$BR$2)</f>
        <v>06</v>
      </c>
      <c r="AT660" t="str">
        <f>_xlfn.XLOOKUP(F660, $BF$1:$BR$1, $BF$2:$BR$2)</f>
        <v>07</v>
      </c>
      <c r="AU660" t="str">
        <f>_xlfn.XLOOKUP(G660, $BF$1:$BR$1, $BF$2:$BR$2)</f>
        <v>03</v>
      </c>
      <c r="AV660" t="str">
        <f>_xlfn.XLOOKUP(H660, $BF$1:$BR$1, $BF$2:$BR$2)</f>
        <v>07</v>
      </c>
      <c r="AW660">
        <f>VALUE(_xlfn.TEXTJOIN("", TRUE, AQ660:AV660))</f>
        <v>20906070307</v>
      </c>
      <c r="AX660">
        <v>20906070307</v>
      </c>
      <c r="AY660">
        <f t="shared" si="10"/>
        <v>342</v>
      </c>
      <c r="AZ660">
        <f>B660*AY660</f>
        <v>3420</v>
      </c>
    </row>
    <row r="661" spans="1:52" x14ac:dyDescent="0.25">
      <c r="A661" t="s">
        <v>456</v>
      </c>
      <c r="B661">
        <v>54</v>
      </c>
      <c r="C661" t="str">
        <f>TEXT(A661, "0")</f>
        <v>965TT</v>
      </c>
      <c r="D661" t="str">
        <f>MID($C661, 1, 1)</f>
        <v>9</v>
      </c>
      <c r="E661" t="str">
        <f>MID($C661, 2, 1)</f>
        <v>6</v>
      </c>
      <c r="F661" t="str">
        <f>MID($C661, 3, 1)</f>
        <v>5</v>
      </c>
      <c r="G661" t="str">
        <f>MID($C661, 4, 1)</f>
        <v>T</v>
      </c>
      <c r="H661" t="str">
        <f>MID($C661, 5, 1)</f>
        <v>T</v>
      </c>
      <c r="I661">
        <f>LEN($A661)-LEN(SUBSTITUTE($A661,I$1,""))</f>
        <v>0</v>
      </c>
      <c r="J661">
        <f>LEN($A661)-LEN(SUBSTITUTE($A661,J$1,""))</f>
        <v>0</v>
      </c>
      <c r="K661">
        <f>LEN($A661)-LEN(SUBSTITUTE($A661,K$1,""))</f>
        <v>0</v>
      </c>
      <c r="L661">
        <f>LEN($A661)-LEN(SUBSTITUTE($A661,L$1,""))</f>
        <v>0</v>
      </c>
      <c r="M661">
        <f>LEN($A661)-LEN(SUBSTITUTE($A661,M$1,""))</f>
        <v>2</v>
      </c>
      <c r="N661">
        <f>LEN($A661)-LEN(SUBSTITUTE($A661,N$1,""))</f>
        <v>1</v>
      </c>
      <c r="O661">
        <f>LEN($A661)-LEN(SUBSTITUTE($A661,O$1,""))</f>
        <v>0</v>
      </c>
      <c r="P661">
        <f>LEN($A661)-LEN(SUBSTITUTE($A661,P$1,""))</f>
        <v>0</v>
      </c>
      <c r="Q661">
        <f>LEN($A661)-LEN(SUBSTITUTE($A661,Q$1,""))</f>
        <v>1</v>
      </c>
      <c r="R661">
        <f>LEN($A661)-LEN(SUBSTITUTE($A661,R$1,""))</f>
        <v>1</v>
      </c>
      <c r="S661">
        <f>LEN($A661)-LEN(SUBSTITUTE($A661,S$1,""))</f>
        <v>0</v>
      </c>
      <c r="T661">
        <f>LEN($A661)-LEN(SUBSTITUTE($A661,T$1,""))</f>
        <v>0</v>
      </c>
      <c r="U661">
        <f>LEN($A661)-LEN(SUBSTITUTE($A661,U$1,""))</f>
        <v>0</v>
      </c>
      <c r="V661">
        <f>I661+1</f>
        <v>1</v>
      </c>
      <c r="W661">
        <f>J661+1</f>
        <v>1</v>
      </c>
      <c r="X661">
        <f>K661+1</f>
        <v>1</v>
      </c>
      <c r="Y661">
        <f>L661+1</f>
        <v>1</v>
      </c>
      <c r="Z661">
        <f>M661+1</f>
        <v>3</v>
      </c>
      <c r="AA661">
        <f>N661+1</f>
        <v>2</v>
      </c>
      <c r="AB661">
        <f>O661+1</f>
        <v>1</v>
      </c>
      <c r="AC661">
        <f>P661+1</f>
        <v>1</v>
      </c>
      <c r="AD661">
        <f>Q661+1</f>
        <v>2</v>
      </c>
      <c r="AE661">
        <f>R661+1</f>
        <v>2</v>
      </c>
      <c r="AF661">
        <f>S661+1</f>
        <v>1</v>
      </c>
      <c r="AG661">
        <f>T661+1</f>
        <v>1</v>
      </c>
      <c r="AH661">
        <f>U661+1</f>
        <v>1</v>
      </c>
      <c r="AI661">
        <f>PRODUCT(V661:AH661)</f>
        <v>24</v>
      </c>
      <c r="AJ661" t="b">
        <f>AI661=6</f>
        <v>0</v>
      </c>
      <c r="AK661" t="b">
        <f>AI661=10</f>
        <v>0</v>
      </c>
      <c r="AL661" t="b">
        <f>AI661=12</f>
        <v>0</v>
      </c>
      <c r="AM661" t="b">
        <f>AI661=16</f>
        <v>0</v>
      </c>
      <c r="AN661" t="b">
        <f>AI661=18</f>
        <v>0</v>
      </c>
      <c r="AO661" t="b">
        <f>AI661=24</f>
        <v>1</v>
      </c>
      <c r="AP661" t="b">
        <f>AI661=32</f>
        <v>0</v>
      </c>
      <c r="AQ661" t="str">
        <f>IF(AI661=6,"7",IF(AI661=10,"6",IF(AI661=12,"5",
IF(AI661=16,"4",IF(AI661=18,"3",IF(AI661=24,"2",IF(AI661=32,"1","0"))))))
)</f>
        <v>2</v>
      </c>
      <c r="AR661" t="str">
        <f>_xlfn.XLOOKUP(D661, $BF$1:$BR$1, $BF$2:$BR$2)</f>
        <v>09</v>
      </c>
      <c r="AS661" t="str">
        <f>_xlfn.XLOOKUP(E661, $BF$1:$BR$1, $BF$2:$BR$2)</f>
        <v>06</v>
      </c>
      <c r="AT661" t="str">
        <f>_xlfn.XLOOKUP(F661, $BF$1:$BR$1, $BF$2:$BR$2)</f>
        <v>05</v>
      </c>
      <c r="AU661" t="str">
        <f>_xlfn.XLOOKUP(G661, $BF$1:$BR$1, $BF$2:$BR$2)</f>
        <v>10</v>
      </c>
      <c r="AV661" t="str">
        <f>_xlfn.XLOOKUP(H661, $BF$1:$BR$1, $BF$2:$BR$2)</f>
        <v>10</v>
      </c>
      <c r="AW661">
        <f>VALUE(_xlfn.TEXTJOIN("", TRUE, AQ661:AV661))</f>
        <v>20906051010</v>
      </c>
      <c r="AX661">
        <v>20906051010</v>
      </c>
      <c r="AY661">
        <f t="shared" si="10"/>
        <v>341</v>
      </c>
      <c r="AZ661">
        <f>B661*AY661</f>
        <v>18414</v>
      </c>
    </row>
    <row r="662" spans="1:52" x14ac:dyDescent="0.25">
      <c r="A662" t="s">
        <v>535</v>
      </c>
      <c r="B662">
        <v>219</v>
      </c>
      <c r="C662" t="str">
        <f>TEXT(A662, "0")</f>
        <v>95926</v>
      </c>
      <c r="D662" t="str">
        <f>MID($C662, 1, 1)</f>
        <v>9</v>
      </c>
      <c r="E662" t="str">
        <f>MID($C662, 2, 1)</f>
        <v>5</v>
      </c>
      <c r="F662" t="str">
        <f>MID($C662, 3, 1)</f>
        <v>9</v>
      </c>
      <c r="G662" t="str">
        <f>MID($C662, 4, 1)</f>
        <v>2</v>
      </c>
      <c r="H662" t="str">
        <f>MID($C662, 5, 1)</f>
        <v>6</v>
      </c>
      <c r="I662">
        <f>LEN($A662)-LEN(SUBSTITUTE($A662,I$1,""))</f>
        <v>0</v>
      </c>
      <c r="J662">
        <f>LEN($A662)-LEN(SUBSTITUTE($A662,J$1,""))</f>
        <v>0</v>
      </c>
      <c r="K662">
        <f>LEN($A662)-LEN(SUBSTITUTE($A662,K$1,""))</f>
        <v>0</v>
      </c>
      <c r="L662">
        <f>LEN($A662)-LEN(SUBSTITUTE($A662,L$1,""))</f>
        <v>0</v>
      </c>
      <c r="M662">
        <f>LEN($A662)-LEN(SUBSTITUTE($A662,M$1,""))</f>
        <v>0</v>
      </c>
      <c r="N662">
        <f>LEN($A662)-LEN(SUBSTITUTE($A662,N$1,""))</f>
        <v>2</v>
      </c>
      <c r="O662">
        <f>LEN($A662)-LEN(SUBSTITUTE($A662,O$1,""))</f>
        <v>0</v>
      </c>
      <c r="P662">
        <f>LEN($A662)-LEN(SUBSTITUTE($A662,P$1,""))</f>
        <v>0</v>
      </c>
      <c r="Q662">
        <f>LEN($A662)-LEN(SUBSTITUTE($A662,Q$1,""))</f>
        <v>1</v>
      </c>
      <c r="R662">
        <f>LEN($A662)-LEN(SUBSTITUTE($A662,R$1,""))</f>
        <v>1</v>
      </c>
      <c r="S662">
        <f>LEN($A662)-LEN(SUBSTITUTE($A662,S$1,""))</f>
        <v>0</v>
      </c>
      <c r="T662">
        <f>LEN($A662)-LEN(SUBSTITUTE($A662,T$1,""))</f>
        <v>0</v>
      </c>
      <c r="U662">
        <f>LEN($A662)-LEN(SUBSTITUTE($A662,U$1,""))</f>
        <v>1</v>
      </c>
      <c r="V662">
        <f>I662+1</f>
        <v>1</v>
      </c>
      <c r="W662">
        <f>J662+1</f>
        <v>1</v>
      </c>
      <c r="X662">
        <f>K662+1</f>
        <v>1</v>
      </c>
      <c r="Y662">
        <f>L662+1</f>
        <v>1</v>
      </c>
      <c r="Z662">
        <f>M662+1</f>
        <v>1</v>
      </c>
      <c r="AA662">
        <f>N662+1</f>
        <v>3</v>
      </c>
      <c r="AB662">
        <f>O662+1</f>
        <v>1</v>
      </c>
      <c r="AC662">
        <f>P662+1</f>
        <v>1</v>
      </c>
      <c r="AD662">
        <f>Q662+1</f>
        <v>2</v>
      </c>
      <c r="AE662">
        <f>R662+1</f>
        <v>2</v>
      </c>
      <c r="AF662">
        <f>S662+1</f>
        <v>1</v>
      </c>
      <c r="AG662">
        <f>T662+1</f>
        <v>1</v>
      </c>
      <c r="AH662">
        <f>U662+1</f>
        <v>2</v>
      </c>
      <c r="AI662">
        <f>PRODUCT(V662:AH662)</f>
        <v>24</v>
      </c>
      <c r="AJ662" t="b">
        <f>AI662=6</f>
        <v>0</v>
      </c>
      <c r="AK662" t="b">
        <f>AI662=10</f>
        <v>0</v>
      </c>
      <c r="AL662" t="b">
        <f>AI662=12</f>
        <v>0</v>
      </c>
      <c r="AM662" t="b">
        <f>AI662=16</f>
        <v>0</v>
      </c>
      <c r="AN662" t="b">
        <f>AI662=18</f>
        <v>0</v>
      </c>
      <c r="AO662" t="b">
        <f>AI662=24</f>
        <v>1</v>
      </c>
      <c r="AP662" t="b">
        <f>AI662=32</f>
        <v>0</v>
      </c>
      <c r="AQ662" t="str">
        <f>IF(AI662=6,"7",IF(AI662=10,"6",IF(AI662=12,"5",
IF(AI662=16,"4",IF(AI662=18,"3",IF(AI662=24,"2",IF(AI662=32,"1","0"))))))
)</f>
        <v>2</v>
      </c>
      <c r="AR662" t="str">
        <f>_xlfn.XLOOKUP(D662, $BF$1:$BR$1, $BF$2:$BR$2)</f>
        <v>09</v>
      </c>
      <c r="AS662" t="str">
        <f>_xlfn.XLOOKUP(E662, $BF$1:$BR$1, $BF$2:$BR$2)</f>
        <v>05</v>
      </c>
      <c r="AT662" t="str">
        <f>_xlfn.XLOOKUP(F662, $BF$1:$BR$1, $BF$2:$BR$2)</f>
        <v>09</v>
      </c>
      <c r="AU662" t="str">
        <f>_xlfn.XLOOKUP(G662, $BF$1:$BR$1, $BF$2:$BR$2)</f>
        <v>02</v>
      </c>
      <c r="AV662" t="str">
        <f>_xlfn.XLOOKUP(H662, $BF$1:$BR$1, $BF$2:$BR$2)</f>
        <v>06</v>
      </c>
      <c r="AW662">
        <f>VALUE(_xlfn.TEXTJOIN("", TRUE, AQ662:AV662))</f>
        <v>20905090206</v>
      </c>
      <c r="AX662">
        <v>20905090206</v>
      </c>
      <c r="AY662">
        <f t="shared" si="10"/>
        <v>340</v>
      </c>
      <c r="AZ662">
        <f>B662*AY662</f>
        <v>74460</v>
      </c>
    </row>
    <row r="663" spans="1:52" x14ac:dyDescent="0.25">
      <c r="A663" t="s">
        <v>43</v>
      </c>
      <c r="B663">
        <v>751</v>
      </c>
      <c r="C663" t="str">
        <f>TEXT(A663, "0")</f>
        <v>95663</v>
      </c>
      <c r="D663" t="str">
        <f>MID($C663, 1, 1)</f>
        <v>9</v>
      </c>
      <c r="E663" t="str">
        <f>MID($C663, 2, 1)</f>
        <v>5</v>
      </c>
      <c r="F663" t="str">
        <f>MID($C663, 3, 1)</f>
        <v>6</v>
      </c>
      <c r="G663" t="str">
        <f>MID($C663, 4, 1)</f>
        <v>6</v>
      </c>
      <c r="H663" t="str">
        <f>MID($C663, 5, 1)</f>
        <v>3</v>
      </c>
      <c r="I663">
        <f>LEN($A663)-LEN(SUBSTITUTE($A663,I$1,""))</f>
        <v>0</v>
      </c>
      <c r="J663">
        <f>LEN($A663)-LEN(SUBSTITUTE($A663,J$1,""))</f>
        <v>0</v>
      </c>
      <c r="K663">
        <f>LEN($A663)-LEN(SUBSTITUTE($A663,K$1,""))</f>
        <v>0</v>
      </c>
      <c r="L663">
        <f>LEN($A663)-LEN(SUBSTITUTE($A663,L$1,""))</f>
        <v>0</v>
      </c>
      <c r="M663">
        <f>LEN($A663)-LEN(SUBSTITUTE($A663,M$1,""))</f>
        <v>0</v>
      </c>
      <c r="N663">
        <f>LEN($A663)-LEN(SUBSTITUTE($A663,N$1,""))</f>
        <v>1</v>
      </c>
      <c r="O663">
        <f>LEN($A663)-LEN(SUBSTITUTE($A663,O$1,""))</f>
        <v>0</v>
      </c>
      <c r="P663">
        <f>LEN($A663)-LEN(SUBSTITUTE($A663,P$1,""))</f>
        <v>0</v>
      </c>
      <c r="Q663">
        <f>LEN($A663)-LEN(SUBSTITUTE($A663,Q$1,""))</f>
        <v>2</v>
      </c>
      <c r="R663">
        <f>LEN($A663)-LEN(SUBSTITUTE($A663,R$1,""))</f>
        <v>1</v>
      </c>
      <c r="S663">
        <f>LEN($A663)-LEN(SUBSTITUTE($A663,S$1,""))</f>
        <v>0</v>
      </c>
      <c r="T663">
        <f>LEN($A663)-LEN(SUBSTITUTE($A663,T$1,""))</f>
        <v>1</v>
      </c>
      <c r="U663">
        <f>LEN($A663)-LEN(SUBSTITUTE($A663,U$1,""))</f>
        <v>0</v>
      </c>
      <c r="V663">
        <f>I663+1</f>
        <v>1</v>
      </c>
      <c r="W663">
        <f>J663+1</f>
        <v>1</v>
      </c>
      <c r="X663">
        <f>K663+1</f>
        <v>1</v>
      </c>
      <c r="Y663">
        <f>L663+1</f>
        <v>1</v>
      </c>
      <c r="Z663">
        <f>M663+1</f>
        <v>1</v>
      </c>
      <c r="AA663">
        <f>N663+1</f>
        <v>2</v>
      </c>
      <c r="AB663">
        <f>O663+1</f>
        <v>1</v>
      </c>
      <c r="AC663">
        <f>P663+1</f>
        <v>1</v>
      </c>
      <c r="AD663">
        <f>Q663+1</f>
        <v>3</v>
      </c>
      <c r="AE663">
        <f>R663+1</f>
        <v>2</v>
      </c>
      <c r="AF663">
        <f>S663+1</f>
        <v>1</v>
      </c>
      <c r="AG663">
        <f>T663+1</f>
        <v>2</v>
      </c>
      <c r="AH663">
        <f>U663+1</f>
        <v>1</v>
      </c>
      <c r="AI663">
        <f>PRODUCT(V663:AH663)</f>
        <v>24</v>
      </c>
      <c r="AJ663" t="b">
        <f>AI663=6</f>
        <v>0</v>
      </c>
      <c r="AK663" t="b">
        <f>AI663=10</f>
        <v>0</v>
      </c>
      <c r="AL663" t="b">
        <f>AI663=12</f>
        <v>0</v>
      </c>
      <c r="AM663" t="b">
        <f>AI663=16</f>
        <v>0</v>
      </c>
      <c r="AN663" t="b">
        <f>AI663=18</f>
        <v>0</v>
      </c>
      <c r="AO663" t="b">
        <f>AI663=24</f>
        <v>1</v>
      </c>
      <c r="AP663" t="b">
        <f>AI663=32</f>
        <v>0</v>
      </c>
      <c r="AQ663" t="str">
        <f>IF(AI663=6,"7",IF(AI663=10,"6",IF(AI663=12,"5",
IF(AI663=16,"4",IF(AI663=18,"3",IF(AI663=24,"2",IF(AI663=32,"1","0"))))))
)</f>
        <v>2</v>
      </c>
      <c r="AR663" t="str">
        <f>_xlfn.XLOOKUP(D663, $BF$1:$BR$1, $BF$2:$BR$2)</f>
        <v>09</v>
      </c>
      <c r="AS663" t="str">
        <f>_xlfn.XLOOKUP(E663, $BF$1:$BR$1, $BF$2:$BR$2)</f>
        <v>05</v>
      </c>
      <c r="AT663" t="str">
        <f>_xlfn.XLOOKUP(F663, $BF$1:$BR$1, $BF$2:$BR$2)</f>
        <v>06</v>
      </c>
      <c r="AU663" t="str">
        <f>_xlfn.XLOOKUP(G663, $BF$1:$BR$1, $BF$2:$BR$2)</f>
        <v>06</v>
      </c>
      <c r="AV663" t="str">
        <f>_xlfn.XLOOKUP(H663, $BF$1:$BR$1, $BF$2:$BR$2)</f>
        <v>03</v>
      </c>
      <c r="AW663">
        <f>VALUE(_xlfn.TEXTJOIN("", TRUE, AQ663:AV663))</f>
        <v>20905060603</v>
      </c>
      <c r="AX663">
        <v>20905060603</v>
      </c>
      <c r="AY663">
        <f t="shared" si="10"/>
        <v>339</v>
      </c>
      <c r="AZ663">
        <f>B663*AY663</f>
        <v>254589</v>
      </c>
    </row>
    <row r="664" spans="1:52" x14ac:dyDescent="0.25">
      <c r="A664" t="s">
        <v>354</v>
      </c>
      <c r="B664">
        <v>504</v>
      </c>
      <c r="C664" t="str">
        <f>TEXT(A664, "0")</f>
        <v>9552J</v>
      </c>
      <c r="D664" t="str">
        <f>MID($C664, 1, 1)</f>
        <v>9</v>
      </c>
      <c r="E664" t="str">
        <f>MID($C664, 2, 1)</f>
        <v>5</v>
      </c>
      <c r="F664" t="str">
        <f>MID($C664, 3, 1)</f>
        <v>5</v>
      </c>
      <c r="G664" t="str">
        <f>MID($C664, 4, 1)</f>
        <v>2</v>
      </c>
      <c r="H664" t="str">
        <f>MID($C664, 5, 1)</f>
        <v>J</v>
      </c>
      <c r="I664">
        <f>LEN($A664)-LEN(SUBSTITUTE($A664,I$1,""))</f>
        <v>0</v>
      </c>
      <c r="J664">
        <f>LEN($A664)-LEN(SUBSTITUTE($A664,J$1,""))</f>
        <v>0</v>
      </c>
      <c r="K664">
        <f>LEN($A664)-LEN(SUBSTITUTE($A664,K$1,""))</f>
        <v>0</v>
      </c>
      <c r="L664">
        <f>LEN($A664)-LEN(SUBSTITUTE($A664,L$1,""))</f>
        <v>1</v>
      </c>
      <c r="M664">
        <f>LEN($A664)-LEN(SUBSTITUTE($A664,M$1,""))</f>
        <v>0</v>
      </c>
      <c r="N664">
        <f>LEN($A664)-LEN(SUBSTITUTE($A664,N$1,""))</f>
        <v>1</v>
      </c>
      <c r="O664">
        <f>LEN($A664)-LEN(SUBSTITUTE($A664,O$1,""))</f>
        <v>0</v>
      </c>
      <c r="P664">
        <f>LEN($A664)-LEN(SUBSTITUTE($A664,P$1,""))</f>
        <v>0</v>
      </c>
      <c r="Q664">
        <f>LEN($A664)-LEN(SUBSTITUTE($A664,Q$1,""))</f>
        <v>0</v>
      </c>
      <c r="R664">
        <f>LEN($A664)-LEN(SUBSTITUTE($A664,R$1,""))</f>
        <v>2</v>
      </c>
      <c r="S664">
        <f>LEN($A664)-LEN(SUBSTITUTE($A664,S$1,""))</f>
        <v>0</v>
      </c>
      <c r="T664">
        <f>LEN($A664)-LEN(SUBSTITUTE($A664,T$1,""))</f>
        <v>0</v>
      </c>
      <c r="U664">
        <f>LEN($A664)-LEN(SUBSTITUTE($A664,U$1,""))</f>
        <v>1</v>
      </c>
      <c r="V664">
        <f>I664+1</f>
        <v>1</v>
      </c>
      <c r="W664">
        <f>J664+1</f>
        <v>1</v>
      </c>
      <c r="X664">
        <f>K664+1</f>
        <v>1</v>
      </c>
      <c r="Y664">
        <f>L664+1</f>
        <v>2</v>
      </c>
      <c r="Z664">
        <f>M664+1</f>
        <v>1</v>
      </c>
      <c r="AA664">
        <f>N664+1</f>
        <v>2</v>
      </c>
      <c r="AB664">
        <f>O664+1</f>
        <v>1</v>
      </c>
      <c r="AC664">
        <f>P664+1</f>
        <v>1</v>
      </c>
      <c r="AD664">
        <f>Q664+1</f>
        <v>1</v>
      </c>
      <c r="AE664">
        <f>R664+1</f>
        <v>3</v>
      </c>
      <c r="AF664">
        <f>S664+1</f>
        <v>1</v>
      </c>
      <c r="AG664">
        <f>T664+1</f>
        <v>1</v>
      </c>
      <c r="AH664">
        <f>U664+1</f>
        <v>2</v>
      </c>
      <c r="AI664">
        <f>PRODUCT(V664:AH664)</f>
        <v>24</v>
      </c>
      <c r="AJ664" t="b">
        <f>AI664=6</f>
        <v>0</v>
      </c>
      <c r="AK664" t="b">
        <f>AI664=10</f>
        <v>0</v>
      </c>
      <c r="AL664" t="b">
        <f>AI664=12</f>
        <v>0</v>
      </c>
      <c r="AM664" t="b">
        <f>AI664=16</f>
        <v>0</v>
      </c>
      <c r="AN664" t="b">
        <f>AI664=18</f>
        <v>0</v>
      </c>
      <c r="AO664" t="b">
        <f>AI664=24</f>
        <v>1</v>
      </c>
      <c r="AP664" t="b">
        <f>AI664=32</f>
        <v>0</v>
      </c>
      <c r="AQ664" t="str">
        <f>IF(AI664=6,"7",IF(AI664=10,"6",IF(AI664=12,"5",
IF(AI664=16,"4",IF(AI664=18,"3",IF(AI664=24,"2",IF(AI664=32,"1","0"))))))
)</f>
        <v>2</v>
      </c>
      <c r="AR664" t="str">
        <f>_xlfn.XLOOKUP(D664, $BF$1:$BR$1, $BF$2:$BR$2)</f>
        <v>09</v>
      </c>
      <c r="AS664" t="str">
        <f>_xlfn.XLOOKUP(E664, $BF$1:$BR$1, $BF$2:$BR$2)</f>
        <v>05</v>
      </c>
      <c r="AT664" t="str">
        <f>_xlfn.XLOOKUP(F664, $BF$1:$BR$1, $BF$2:$BR$2)</f>
        <v>05</v>
      </c>
      <c r="AU664" t="str">
        <f>_xlfn.XLOOKUP(G664, $BF$1:$BR$1, $BF$2:$BR$2)</f>
        <v>02</v>
      </c>
      <c r="AV664" t="str">
        <f>_xlfn.XLOOKUP(H664, $BF$1:$BR$1, $BF$2:$BR$2)</f>
        <v>11</v>
      </c>
      <c r="AW664">
        <f>VALUE(_xlfn.TEXTJOIN("", TRUE, AQ664:AV664))</f>
        <v>20905050211</v>
      </c>
      <c r="AX664">
        <v>20905050211</v>
      </c>
      <c r="AY664">
        <f t="shared" si="10"/>
        <v>338</v>
      </c>
      <c r="AZ664">
        <f>B664*AY664</f>
        <v>170352</v>
      </c>
    </row>
    <row r="665" spans="1:52" x14ac:dyDescent="0.25">
      <c r="A665" t="s">
        <v>214</v>
      </c>
      <c r="B665">
        <v>774</v>
      </c>
      <c r="C665" t="str">
        <f>TEXT(A665, "0")</f>
        <v>9496J</v>
      </c>
      <c r="D665" t="str">
        <f>MID($C665, 1, 1)</f>
        <v>9</v>
      </c>
      <c r="E665" t="str">
        <f>MID($C665, 2, 1)</f>
        <v>4</v>
      </c>
      <c r="F665" t="str">
        <f>MID($C665, 3, 1)</f>
        <v>9</v>
      </c>
      <c r="G665" t="str">
        <f>MID($C665, 4, 1)</f>
        <v>6</v>
      </c>
      <c r="H665" t="str">
        <f>MID($C665, 5, 1)</f>
        <v>J</v>
      </c>
      <c r="I665">
        <f>LEN($A665)-LEN(SUBSTITUTE($A665,I$1,""))</f>
        <v>0</v>
      </c>
      <c r="J665">
        <f>LEN($A665)-LEN(SUBSTITUTE($A665,J$1,""))</f>
        <v>0</v>
      </c>
      <c r="K665">
        <f>LEN($A665)-LEN(SUBSTITUTE($A665,K$1,""))</f>
        <v>0</v>
      </c>
      <c r="L665">
        <f>LEN($A665)-LEN(SUBSTITUTE($A665,L$1,""))</f>
        <v>1</v>
      </c>
      <c r="M665">
        <f>LEN($A665)-LEN(SUBSTITUTE($A665,M$1,""))</f>
        <v>0</v>
      </c>
      <c r="N665">
        <f>LEN($A665)-LEN(SUBSTITUTE($A665,N$1,""))</f>
        <v>2</v>
      </c>
      <c r="O665">
        <f>LEN($A665)-LEN(SUBSTITUTE($A665,O$1,""))</f>
        <v>0</v>
      </c>
      <c r="P665">
        <f>LEN($A665)-LEN(SUBSTITUTE($A665,P$1,""))</f>
        <v>0</v>
      </c>
      <c r="Q665">
        <f>LEN($A665)-LEN(SUBSTITUTE($A665,Q$1,""))</f>
        <v>1</v>
      </c>
      <c r="R665">
        <f>LEN($A665)-LEN(SUBSTITUTE($A665,R$1,""))</f>
        <v>0</v>
      </c>
      <c r="S665">
        <f>LEN($A665)-LEN(SUBSTITUTE($A665,S$1,""))</f>
        <v>1</v>
      </c>
      <c r="T665">
        <f>LEN($A665)-LEN(SUBSTITUTE($A665,T$1,""))</f>
        <v>0</v>
      </c>
      <c r="U665">
        <f>LEN($A665)-LEN(SUBSTITUTE($A665,U$1,""))</f>
        <v>0</v>
      </c>
      <c r="V665">
        <f>I665+1</f>
        <v>1</v>
      </c>
      <c r="W665">
        <f>J665+1</f>
        <v>1</v>
      </c>
      <c r="X665">
        <f>K665+1</f>
        <v>1</v>
      </c>
      <c r="Y665">
        <f>L665+1</f>
        <v>2</v>
      </c>
      <c r="Z665">
        <f>M665+1</f>
        <v>1</v>
      </c>
      <c r="AA665">
        <f>N665+1</f>
        <v>3</v>
      </c>
      <c r="AB665">
        <f>O665+1</f>
        <v>1</v>
      </c>
      <c r="AC665">
        <f>P665+1</f>
        <v>1</v>
      </c>
      <c r="AD665">
        <f>Q665+1</f>
        <v>2</v>
      </c>
      <c r="AE665">
        <f>R665+1</f>
        <v>1</v>
      </c>
      <c r="AF665">
        <f>S665+1</f>
        <v>2</v>
      </c>
      <c r="AG665">
        <f>T665+1</f>
        <v>1</v>
      </c>
      <c r="AH665">
        <f>U665+1</f>
        <v>1</v>
      </c>
      <c r="AI665">
        <f>PRODUCT(V665:AH665)</f>
        <v>24</v>
      </c>
      <c r="AJ665" t="b">
        <f>AI665=6</f>
        <v>0</v>
      </c>
      <c r="AK665" t="b">
        <f>AI665=10</f>
        <v>0</v>
      </c>
      <c r="AL665" t="b">
        <f>AI665=12</f>
        <v>0</v>
      </c>
      <c r="AM665" t="b">
        <f>AI665=16</f>
        <v>0</v>
      </c>
      <c r="AN665" t="b">
        <f>AI665=18</f>
        <v>0</v>
      </c>
      <c r="AO665" t="b">
        <f>AI665=24</f>
        <v>1</v>
      </c>
      <c r="AP665" t="b">
        <f>AI665=32</f>
        <v>0</v>
      </c>
      <c r="AQ665" t="str">
        <f>IF(AI665=6,"7",IF(AI665=10,"6",IF(AI665=12,"5",
IF(AI665=16,"4",IF(AI665=18,"3",IF(AI665=24,"2",IF(AI665=32,"1","0"))))))
)</f>
        <v>2</v>
      </c>
      <c r="AR665" t="str">
        <f>_xlfn.XLOOKUP(D665, $BF$1:$BR$1, $BF$2:$BR$2)</f>
        <v>09</v>
      </c>
      <c r="AS665" t="str">
        <f>_xlfn.XLOOKUP(E665, $BF$1:$BR$1, $BF$2:$BR$2)</f>
        <v>04</v>
      </c>
      <c r="AT665" t="str">
        <f>_xlfn.XLOOKUP(F665, $BF$1:$BR$1, $BF$2:$BR$2)</f>
        <v>09</v>
      </c>
      <c r="AU665" t="str">
        <f>_xlfn.XLOOKUP(G665, $BF$1:$BR$1, $BF$2:$BR$2)</f>
        <v>06</v>
      </c>
      <c r="AV665" t="str">
        <f>_xlfn.XLOOKUP(H665, $BF$1:$BR$1, $BF$2:$BR$2)</f>
        <v>11</v>
      </c>
      <c r="AW665">
        <f>VALUE(_xlfn.TEXTJOIN("", TRUE, AQ665:AV665))</f>
        <v>20904090611</v>
      </c>
      <c r="AX665">
        <v>20904090611</v>
      </c>
      <c r="AY665">
        <f t="shared" si="10"/>
        <v>337</v>
      </c>
      <c r="AZ665">
        <f>B665*AY665</f>
        <v>260838</v>
      </c>
    </row>
    <row r="666" spans="1:52" x14ac:dyDescent="0.25">
      <c r="A666" t="s">
        <v>974</v>
      </c>
      <c r="B666">
        <v>659</v>
      </c>
      <c r="C666" t="str">
        <f>TEXT(A666, "0")</f>
        <v>944A6</v>
      </c>
      <c r="D666" t="str">
        <f>MID($C666, 1, 1)</f>
        <v>9</v>
      </c>
      <c r="E666" t="str">
        <f>MID($C666, 2, 1)</f>
        <v>4</v>
      </c>
      <c r="F666" t="str">
        <f>MID($C666, 3, 1)</f>
        <v>4</v>
      </c>
      <c r="G666" t="str">
        <f>MID($C666, 4, 1)</f>
        <v>A</v>
      </c>
      <c r="H666" t="str">
        <f>MID($C666, 5, 1)</f>
        <v>6</v>
      </c>
      <c r="I666">
        <f>LEN($A666)-LEN(SUBSTITUTE($A666,I$1,""))</f>
        <v>1</v>
      </c>
      <c r="J666">
        <f>LEN($A666)-LEN(SUBSTITUTE($A666,J$1,""))</f>
        <v>0</v>
      </c>
      <c r="K666">
        <f>LEN($A666)-LEN(SUBSTITUTE($A666,K$1,""))</f>
        <v>0</v>
      </c>
      <c r="L666">
        <f>LEN($A666)-LEN(SUBSTITUTE($A666,L$1,""))</f>
        <v>0</v>
      </c>
      <c r="M666">
        <f>LEN($A666)-LEN(SUBSTITUTE($A666,M$1,""))</f>
        <v>0</v>
      </c>
      <c r="N666">
        <f>LEN($A666)-LEN(SUBSTITUTE($A666,N$1,""))</f>
        <v>1</v>
      </c>
      <c r="O666">
        <f>LEN($A666)-LEN(SUBSTITUTE($A666,O$1,""))</f>
        <v>0</v>
      </c>
      <c r="P666">
        <f>LEN($A666)-LEN(SUBSTITUTE($A666,P$1,""))</f>
        <v>0</v>
      </c>
      <c r="Q666">
        <f>LEN($A666)-LEN(SUBSTITUTE($A666,Q$1,""))</f>
        <v>1</v>
      </c>
      <c r="R666">
        <f>LEN($A666)-LEN(SUBSTITUTE($A666,R$1,""))</f>
        <v>0</v>
      </c>
      <c r="S666">
        <f>LEN($A666)-LEN(SUBSTITUTE($A666,S$1,""))</f>
        <v>2</v>
      </c>
      <c r="T666">
        <f>LEN($A666)-LEN(SUBSTITUTE($A666,T$1,""))</f>
        <v>0</v>
      </c>
      <c r="U666">
        <f>LEN($A666)-LEN(SUBSTITUTE($A666,U$1,""))</f>
        <v>0</v>
      </c>
      <c r="V666">
        <f>I666+1</f>
        <v>2</v>
      </c>
      <c r="W666">
        <f>J666+1</f>
        <v>1</v>
      </c>
      <c r="X666">
        <f>K666+1</f>
        <v>1</v>
      </c>
      <c r="Y666">
        <f>L666+1</f>
        <v>1</v>
      </c>
      <c r="Z666">
        <f>M666+1</f>
        <v>1</v>
      </c>
      <c r="AA666">
        <f>N666+1</f>
        <v>2</v>
      </c>
      <c r="AB666">
        <f>O666+1</f>
        <v>1</v>
      </c>
      <c r="AC666">
        <f>P666+1</f>
        <v>1</v>
      </c>
      <c r="AD666">
        <f>Q666+1</f>
        <v>2</v>
      </c>
      <c r="AE666">
        <f>R666+1</f>
        <v>1</v>
      </c>
      <c r="AF666">
        <f>S666+1</f>
        <v>3</v>
      </c>
      <c r="AG666">
        <f>T666+1</f>
        <v>1</v>
      </c>
      <c r="AH666">
        <f>U666+1</f>
        <v>1</v>
      </c>
      <c r="AI666">
        <f>PRODUCT(V666:AH666)</f>
        <v>24</v>
      </c>
      <c r="AJ666" t="b">
        <f>AI666=6</f>
        <v>0</v>
      </c>
      <c r="AK666" t="b">
        <f>AI666=10</f>
        <v>0</v>
      </c>
      <c r="AL666" t="b">
        <f>AI666=12</f>
        <v>0</v>
      </c>
      <c r="AM666" t="b">
        <f>AI666=16</f>
        <v>0</v>
      </c>
      <c r="AN666" t="b">
        <f>AI666=18</f>
        <v>0</v>
      </c>
      <c r="AO666" t="b">
        <f>AI666=24</f>
        <v>1</v>
      </c>
      <c r="AP666" t="b">
        <f>AI666=32</f>
        <v>0</v>
      </c>
      <c r="AQ666" t="str">
        <f>IF(AI666=6,"7",IF(AI666=10,"6",IF(AI666=12,"5",
IF(AI666=16,"4",IF(AI666=18,"3",IF(AI666=24,"2",IF(AI666=32,"1","0"))))))
)</f>
        <v>2</v>
      </c>
      <c r="AR666" t="str">
        <f>_xlfn.XLOOKUP(D666, $BF$1:$BR$1, $BF$2:$BR$2)</f>
        <v>09</v>
      </c>
      <c r="AS666" t="str">
        <f>_xlfn.XLOOKUP(E666, $BF$1:$BR$1, $BF$2:$BR$2)</f>
        <v>04</v>
      </c>
      <c r="AT666" t="str">
        <f>_xlfn.XLOOKUP(F666, $BF$1:$BR$1, $BF$2:$BR$2)</f>
        <v>04</v>
      </c>
      <c r="AU666" t="str">
        <f>_xlfn.XLOOKUP(G666, $BF$1:$BR$1, $BF$2:$BR$2)</f>
        <v>14</v>
      </c>
      <c r="AV666" t="str">
        <f>_xlfn.XLOOKUP(H666, $BF$1:$BR$1, $BF$2:$BR$2)</f>
        <v>06</v>
      </c>
      <c r="AW666">
        <f>VALUE(_xlfn.TEXTJOIN("", TRUE, AQ666:AV666))</f>
        <v>20904041406</v>
      </c>
      <c r="AX666">
        <v>20904041406</v>
      </c>
      <c r="AY666">
        <f t="shared" si="10"/>
        <v>336</v>
      </c>
      <c r="AZ666">
        <f>B666*AY666</f>
        <v>221424</v>
      </c>
    </row>
    <row r="667" spans="1:52" x14ac:dyDescent="0.25">
      <c r="A667" t="s">
        <v>605</v>
      </c>
      <c r="B667">
        <v>386</v>
      </c>
      <c r="C667" t="str">
        <f>TEXT(A667, "0")</f>
        <v>942J2</v>
      </c>
      <c r="D667" t="str">
        <f>MID($C667, 1, 1)</f>
        <v>9</v>
      </c>
      <c r="E667" t="str">
        <f>MID($C667, 2, 1)</f>
        <v>4</v>
      </c>
      <c r="F667" t="str">
        <f>MID($C667, 3, 1)</f>
        <v>2</v>
      </c>
      <c r="G667" t="str">
        <f>MID($C667, 4, 1)</f>
        <v>J</v>
      </c>
      <c r="H667" t="str">
        <f>MID($C667, 5, 1)</f>
        <v>2</v>
      </c>
      <c r="I667">
        <f>LEN($A667)-LEN(SUBSTITUTE($A667,I$1,""))</f>
        <v>0</v>
      </c>
      <c r="J667">
        <f>LEN($A667)-LEN(SUBSTITUTE($A667,J$1,""))</f>
        <v>0</v>
      </c>
      <c r="K667">
        <f>LEN($A667)-LEN(SUBSTITUTE($A667,K$1,""))</f>
        <v>0</v>
      </c>
      <c r="L667">
        <f>LEN($A667)-LEN(SUBSTITUTE($A667,L$1,""))</f>
        <v>1</v>
      </c>
      <c r="M667">
        <f>LEN($A667)-LEN(SUBSTITUTE($A667,M$1,""))</f>
        <v>0</v>
      </c>
      <c r="N667">
        <f>LEN($A667)-LEN(SUBSTITUTE($A667,N$1,""))</f>
        <v>1</v>
      </c>
      <c r="O667">
        <f>LEN($A667)-LEN(SUBSTITUTE($A667,O$1,""))</f>
        <v>0</v>
      </c>
      <c r="P667">
        <f>LEN($A667)-LEN(SUBSTITUTE($A667,P$1,""))</f>
        <v>0</v>
      </c>
      <c r="Q667">
        <f>LEN($A667)-LEN(SUBSTITUTE($A667,Q$1,""))</f>
        <v>0</v>
      </c>
      <c r="R667">
        <f>LEN($A667)-LEN(SUBSTITUTE($A667,R$1,""))</f>
        <v>0</v>
      </c>
      <c r="S667">
        <f>LEN($A667)-LEN(SUBSTITUTE($A667,S$1,""))</f>
        <v>1</v>
      </c>
      <c r="T667">
        <f>LEN($A667)-LEN(SUBSTITUTE($A667,T$1,""))</f>
        <v>0</v>
      </c>
      <c r="U667">
        <f>LEN($A667)-LEN(SUBSTITUTE($A667,U$1,""))</f>
        <v>2</v>
      </c>
      <c r="V667">
        <f>I667+1</f>
        <v>1</v>
      </c>
      <c r="W667">
        <f>J667+1</f>
        <v>1</v>
      </c>
      <c r="X667">
        <f>K667+1</f>
        <v>1</v>
      </c>
      <c r="Y667">
        <f>L667+1</f>
        <v>2</v>
      </c>
      <c r="Z667">
        <f>M667+1</f>
        <v>1</v>
      </c>
      <c r="AA667">
        <f>N667+1</f>
        <v>2</v>
      </c>
      <c r="AB667">
        <f>O667+1</f>
        <v>1</v>
      </c>
      <c r="AC667">
        <f>P667+1</f>
        <v>1</v>
      </c>
      <c r="AD667">
        <f>Q667+1</f>
        <v>1</v>
      </c>
      <c r="AE667">
        <f>R667+1</f>
        <v>1</v>
      </c>
      <c r="AF667">
        <f>S667+1</f>
        <v>2</v>
      </c>
      <c r="AG667">
        <f>T667+1</f>
        <v>1</v>
      </c>
      <c r="AH667">
        <f>U667+1</f>
        <v>3</v>
      </c>
      <c r="AI667">
        <f>PRODUCT(V667:AH667)</f>
        <v>24</v>
      </c>
      <c r="AJ667" t="b">
        <f>AI667=6</f>
        <v>0</v>
      </c>
      <c r="AK667" t="b">
        <f>AI667=10</f>
        <v>0</v>
      </c>
      <c r="AL667" t="b">
        <f>AI667=12</f>
        <v>0</v>
      </c>
      <c r="AM667" t="b">
        <f>AI667=16</f>
        <v>0</v>
      </c>
      <c r="AN667" t="b">
        <f>AI667=18</f>
        <v>0</v>
      </c>
      <c r="AO667" t="b">
        <f>AI667=24</f>
        <v>1</v>
      </c>
      <c r="AP667" t="b">
        <f>AI667=32</f>
        <v>0</v>
      </c>
      <c r="AQ667" t="str">
        <f>IF(AI667=6,"7",IF(AI667=10,"6",IF(AI667=12,"5",
IF(AI667=16,"4",IF(AI667=18,"3",IF(AI667=24,"2",IF(AI667=32,"1","0"))))))
)</f>
        <v>2</v>
      </c>
      <c r="AR667" t="str">
        <f>_xlfn.XLOOKUP(D667, $BF$1:$BR$1, $BF$2:$BR$2)</f>
        <v>09</v>
      </c>
      <c r="AS667" t="str">
        <f>_xlfn.XLOOKUP(E667, $BF$1:$BR$1, $BF$2:$BR$2)</f>
        <v>04</v>
      </c>
      <c r="AT667" t="str">
        <f>_xlfn.XLOOKUP(F667, $BF$1:$BR$1, $BF$2:$BR$2)</f>
        <v>02</v>
      </c>
      <c r="AU667" t="str">
        <f>_xlfn.XLOOKUP(G667, $BF$1:$BR$1, $BF$2:$BR$2)</f>
        <v>11</v>
      </c>
      <c r="AV667" t="str">
        <f>_xlfn.XLOOKUP(H667, $BF$1:$BR$1, $BF$2:$BR$2)</f>
        <v>02</v>
      </c>
      <c r="AW667">
        <f>VALUE(_xlfn.TEXTJOIN("", TRUE, AQ667:AV667))</f>
        <v>20904021102</v>
      </c>
      <c r="AX667">
        <v>20904021102</v>
      </c>
      <c r="AY667">
        <f t="shared" si="10"/>
        <v>335</v>
      </c>
      <c r="AZ667">
        <f>B667*AY667</f>
        <v>129310</v>
      </c>
    </row>
    <row r="668" spans="1:52" x14ac:dyDescent="0.25">
      <c r="A668" t="s">
        <v>8</v>
      </c>
      <c r="B668">
        <v>840</v>
      </c>
      <c r="C668" t="str">
        <f>TEXT(A668, "0")</f>
        <v>93K53</v>
      </c>
      <c r="D668" t="str">
        <f>MID($C668, 1, 1)</f>
        <v>9</v>
      </c>
      <c r="E668" t="str">
        <f>MID($C668, 2, 1)</f>
        <v>3</v>
      </c>
      <c r="F668" t="str">
        <f>MID($C668, 3, 1)</f>
        <v>K</v>
      </c>
      <c r="G668" t="str">
        <f>MID($C668, 4, 1)</f>
        <v>5</v>
      </c>
      <c r="H668" t="str">
        <f>MID($C668, 5, 1)</f>
        <v>3</v>
      </c>
      <c r="I668">
        <f>LEN($A668)-LEN(SUBSTITUTE($A668,I$1,""))</f>
        <v>0</v>
      </c>
      <c r="J668">
        <f>LEN($A668)-LEN(SUBSTITUTE($A668,J$1,""))</f>
        <v>1</v>
      </c>
      <c r="K668">
        <f>LEN($A668)-LEN(SUBSTITUTE($A668,K$1,""))</f>
        <v>0</v>
      </c>
      <c r="L668">
        <f>LEN($A668)-LEN(SUBSTITUTE($A668,L$1,""))</f>
        <v>0</v>
      </c>
      <c r="M668">
        <f>LEN($A668)-LEN(SUBSTITUTE($A668,M$1,""))</f>
        <v>0</v>
      </c>
      <c r="N668">
        <f>LEN($A668)-LEN(SUBSTITUTE($A668,N$1,""))</f>
        <v>1</v>
      </c>
      <c r="O668">
        <f>LEN($A668)-LEN(SUBSTITUTE($A668,O$1,""))</f>
        <v>0</v>
      </c>
      <c r="P668">
        <f>LEN($A668)-LEN(SUBSTITUTE($A668,P$1,""))</f>
        <v>0</v>
      </c>
      <c r="Q668">
        <f>LEN($A668)-LEN(SUBSTITUTE($A668,Q$1,""))</f>
        <v>0</v>
      </c>
      <c r="R668">
        <f>LEN($A668)-LEN(SUBSTITUTE($A668,R$1,""))</f>
        <v>1</v>
      </c>
      <c r="S668">
        <f>LEN($A668)-LEN(SUBSTITUTE($A668,S$1,""))</f>
        <v>0</v>
      </c>
      <c r="T668">
        <f>LEN($A668)-LEN(SUBSTITUTE($A668,T$1,""))</f>
        <v>2</v>
      </c>
      <c r="U668">
        <f>LEN($A668)-LEN(SUBSTITUTE($A668,U$1,""))</f>
        <v>0</v>
      </c>
      <c r="V668">
        <f>I668+1</f>
        <v>1</v>
      </c>
      <c r="W668">
        <f>J668+1</f>
        <v>2</v>
      </c>
      <c r="X668">
        <f>K668+1</f>
        <v>1</v>
      </c>
      <c r="Y668">
        <f>L668+1</f>
        <v>1</v>
      </c>
      <c r="Z668">
        <f>M668+1</f>
        <v>1</v>
      </c>
      <c r="AA668">
        <f>N668+1</f>
        <v>2</v>
      </c>
      <c r="AB668">
        <f>O668+1</f>
        <v>1</v>
      </c>
      <c r="AC668">
        <f>P668+1</f>
        <v>1</v>
      </c>
      <c r="AD668">
        <f>Q668+1</f>
        <v>1</v>
      </c>
      <c r="AE668">
        <f>R668+1</f>
        <v>2</v>
      </c>
      <c r="AF668">
        <f>S668+1</f>
        <v>1</v>
      </c>
      <c r="AG668">
        <f>T668+1</f>
        <v>3</v>
      </c>
      <c r="AH668">
        <f>U668+1</f>
        <v>1</v>
      </c>
      <c r="AI668">
        <f>PRODUCT(V668:AH668)</f>
        <v>24</v>
      </c>
      <c r="AJ668" t="b">
        <f>AI668=6</f>
        <v>0</v>
      </c>
      <c r="AK668" t="b">
        <f>AI668=10</f>
        <v>0</v>
      </c>
      <c r="AL668" t="b">
        <f>AI668=12</f>
        <v>0</v>
      </c>
      <c r="AM668" t="b">
        <f>AI668=16</f>
        <v>0</v>
      </c>
      <c r="AN668" t="b">
        <f>AI668=18</f>
        <v>0</v>
      </c>
      <c r="AO668" t="b">
        <f>AI668=24</f>
        <v>1</v>
      </c>
      <c r="AP668" t="b">
        <f>AI668=32</f>
        <v>0</v>
      </c>
      <c r="AQ668" t="str">
        <f>IF(AI668=6,"7",IF(AI668=10,"6",IF(AI668=12,"5",
IF(AI668=16,"4",IF(AI668=18,"3",IF(AI668=24,"2",IF(AI668=32,"1","0"))))))
)</f>
        <v>2</v>
      </c>
      <c r="AR668" t="str">
        <f>_xlfn.XLOOKUP(D668, $BF$1:$BR$1, $BF$2:$BR$2)</f>
        <v>09</v>
      </c>
      <c r="AS668" t="str">
        <f>_xlfn.XLOOKUP(E668, $BF$1:$BR$1, $BF$2:$BR$2)</f>
        <v>03</v>
      </c>
      <c r="AT668" t="str">
        <f>_xlfn.XLOOKUP(F668, $BF$1:$BR$1, $BF$2:$BR$2)</f>
        <v>13</v>
      </c>
      <c r="AU668" t="str">
        <f>_xlfn.XLOOKUP(G668, $BF$1:$BR$1, $BF$2:$BR$2)</f>
        <v>05</v>
      </c>
      <c r="AV668" t="str">
        <f>_xlfn.XLOOKUP(H668, $BF$1:$BR$1, $BF$2:$BR$2)</f>
        <v>03</v>
      </c>
      <c r="AW668">
        <f>VALUE(_xlfn.TEXTJOIN("", TRUE, AQ668:AV668))</f>
        <v>20903130503</v>
      </c>
      <c r="AX668">
        <v>20903130503</v>
      </c>
      <c r="AY668">
        <f t="shared" si="10"/>
        <v>334</v>
      </c>
      <c r="AZ668">
        <f>B668*AY668</f>
        <v>280560</v>
      </c>
    </row>
    <row r="669" spans="1:52" x14ac:dyDescent="0.25">
      <c r="A669" t="s">
        <v>268</v>
      </c>
      <c r="B669">
        <v>416</v>
      </c>
      <c r="C669" t="str">
        <f>TEXT(A669, "0")</f>
        <v>92273</v>
      </c>
      <c r="D669" t="str">
        <f>MID($C669, 1, 1)</f>
        <v>9</v>
      </c>
      <c r="E669" t="str">
        <f>MID($C669, 2, 1)</f>
        <v>2</v>
      </c>
      <c r="F669" t="str">
        <f>MID($C669, 3, 1)</f>
        <v>2</v>
      </c>
      <c r="G669" t="str">
        <f>MID($C669, 4, 1)</f>
        <v>7</v>
      </c>
      <c r="H669" t="str">
        <f>MID($C669, 5, 1)</f>
        <v>3</v>
      </c>
      <c r="I669">
        <f>LEN($A669)-LEN(SUBSTITUTE($A669,I$1,""))</f>
        <v>0</v>
      </c>
      <c r="J669">
        <f>LEN($A669)-LEN(SUBSTITUTE($A669,J$1,""))</f>
        <v>0</v>
      </c>
      <c r="K669">
        <f>LEN($A669)-LEN(SUBSTITUTE($A669,K$1,""))</f>
        <v>0</v>
      </c>
      <c r="L669">
        <f>LEN($A669)-LEN(SUBSTITUTE($A669,L$1,""))</f>
        <v>0</v>
      </c>
      <c r="M669">
        <f>LEN($A669)-LEN(SUBSTITUTE($A669,M$1,""))</f>
        <v>0</v>
      </c>
      <c r="N669">
        <f>LEN($A669)-LEN(SUBSTITUTE($A669,N$1,""))</f>
        <v>1</v>
      </c>
      <c r="O669">
        <f>LEN($A669)-LEN(SUBSTITUTE($A669,O$1,""))</f>
        <v>0</v>
      </c>
      <c r="P669">
        <f>LEN($A669)-LEN(SUBSTITUTE($A669,P$1,""))</f>
        <v>1</v>
      </c>
      <c r="Q669">
        <f>LEN($A669)-LEN(SUBSTITUTE($A669,Q$1,""))</f>
        <v>0</v>
      </c>
      <c r="R669">
        <f>LEN($A669)-LEN(SUBSTITUTE($A669,R$1,""))</f>
        <v>0</v>
      </c>
      <c r="S669">
        <f>LEN($A669)-LEN(SUBSTITUTE($A669,S$1,""))</f>
        <v>0</v>
      </c>
      <c r="T669">
        <f>LEN($A669)-LEN(SUBSTITUTE($A669,T$1,""))</f>
        <v>1</v>
      </c>
      <c r="U669">
        <f>LEN($A669)-LEN(SUBSTITUTE($A669,U$1,""))</f>
        <v>2</v>
      </c>
      <c r="V669">
        <f>I669+1</f>
        <v>1</v>
      </c>
      <c r="W669">
        <f>J669+1</f>
        <v>1</v>
      </c>
      <c r="X669">
        <f>K669+1</f>
        <v>1</v>
      </c>
      <c r="Y669">
        <f>L669+1</f>
        <v>1</v>
      </c>
      <c r="Z669">
        <f>M669+1</f>
        <v>1</v>
      </c>
      <c r="AA669">
        <f>N669+1</f>
        <v>2</v>
      </c>
      <c r="AB669">
        <f>O669+1</f>
        <v>1</v>
      </c>
      <c r="AC669">
        <f>P669+1</f>
        <v>2</v>
      </c>
      <c r="AD669">
        <f>Q669+1</f>
        <v>1</v>
      </c>
      <c r="AE669">
        <f>R669+1</f>
        <v>1</v>
      </c>
      <c r="AF669">
        <f>S669+1</f>
        <v>1</v>
      </c>
      <c r="AG669">
        <f>T669+1</f>
        <v>2</v>
      </c>
      <c r="AH669">
        <f>U669+1</f>
        <v>3</v>
      </c>
      <c r="AI669">
        <f>PRODUCT(V669:AH669)</f>
        <v>24</v>
      </c>
      <c r="AJ669" t="b">
        <f>AI669=6</f>
        <v>0</v>
      </c>
      <c r="AK669" t="b">
        <f>AI669=10</f>
        <v>0</v>
      </c>
      <c r="AL669" t="b">
        <f>AI669=12</f>
        <v>0</v>
      </c>
      <c r="AM669" t="b">
        <f>AI669=16</f>
        <v>0</v>
      </c>
      <c r="AN669" t="b">
        <f>AI669=18</f>
        <v>0</v>
      </c>
      <c r="AO669" t="b">
        <f>AI669=24</f>
        <v>1</v>
      </c>
      <c r="AP669" t="b">
        <f>AI669=32</f>
        <v>0</v>
      </c>
      <c r="AQ669" t="str">
        <f>IF(AI669=6,"7",IF(AI669=10,"6",IF(AI669=12,"5",
IF(AI669=16,"4",IF(AI669=18,"3",IF(AI669=24,"2",IF(AI669=32,"1","0"))))))
)</f>
        <v>2</v>
      </c>
      <c r="AR669" t="str">
        <f>_xlfn.XLOOKUP(D669, $BF$1:$BR$1, $BF$2:$BR$2)</f>
        <v>09</v>
      </c>
      <c r="AS669" t="str">
        <f>_xlfn.XLOOKUP(E669, $BF$1:$BR$1, $BF$2:$BR$2)</f>
        <v>02</v>
      </c>
      <c r="AT669" t="str">
        <f>_xlfn.XLOOKUP(F669, $BF$1:$BR$1, $BF$2:$BR$2)</f>
        <v>02</v>
      </c>
      <c r="AU669" t="str">
        <f>_xlfn.XLOOKUP(G669, $BF$1:$BR$1, $BF$2:$BR$2)</f>
        <v>07</v>
      </c>
      <c r="AV669" t="str">
        <f>_xlfn.XLOOKUP(H669, $BF$1:$BR$1, $BF$2:$BR$2)</f>
        <v>03</v>
      </c>
      <c r="AW669">
        <f>VALUE(_xlfn.TEXTJOIN("", TRUE, AQ669:AV669))</f>
        <v>20902020703</v>
      </c>
      <c r="AX669">
        <v>20902020703</v>
      </c>
      <c r="AY669">
        <f t="shared" si="10"/>
        <v>333</v>
      </c>
      <c r="AZ669">
        <f>B669*AY669</f>
        <v>138528</v>
      </c>
    </row>
    <row r="670" spans="1:52" x14ac:dyDescent="0.25">
      <c r="A670" t="s">
        <v>899</v>
      </c>
      <c r="B670">
        <v>46</v>
      </c>
      <c r="C670" t="str">
        <f>TEXT(A670, "0")</f>
        <v>8A8Q5</v>
      </c>
      <c r="D670" t="str">
        <f>MID($C670, 1, 1)</f>
        <v>8</v>
      </c>
      <c r="E670" t="str">
        <f>MID($C670, 2, 1)</f>
        <v>A</v>
      </c>
      <c r="F670" t="str">
        <f>MID($C670, 3, 1)</f>
        <v>8</v>
      </c>
      <c r="G670" t="str">
        <f>MID($C670, 4, 1)</f>
        <v>Q</v>
      </c>
      <c r="H670" t="str">
        <f>MID($C670, 5, 1)</f>
        <v>5</v>
      </c>
      <c r="I670">
        <f>LEN($A670)-LEN(SUBSTITUTE($A670,I$1,""))</f>
        <v>1</v>
      </c>
      <c r="J670">
        <f>LEN($A670)-LEN(SUBSTITUTE($A670,J$1,""))</f>
        <v>0</v>
      </c>
      <c r="K670">
        <f>LEN($A670)-LEN(SUBSTITUTE($A670,K$1,""))</f>
        <v>1</v>
      </c>
      <c r="L670">
        <f>LEN($A670)-LEN(SUBSTITUTE($A670,L$1,""))</f>
        <v>0</v>
      </c>
      <c r="M670">
        <f>LEN($A670)-LEN(SUBSTITUTE($A670,M$1,""))</f>
        <v>0</v>
      </c>
      <c r="N670">
        <f>LEN($A670)-LEN(SUBSTITUTE($A670,N$1,""))</f>
        <v>0</v>
      </c>
      <c r="O670">
        <f>LEN($A670)-LEN(SUBSTITUTE($A670,O$1,""))</f>
        <v>2</v>
      </c>
      <c r="P670">
        <f>LEN($A670)-LEN(SUBSTITUTE($A670,P$1,""))</f>
        <v>0</v>
      </c>
      <c r="Q670">
        <f>LEN($A670)-LEN(SUBSTITUTE($A670,Q$1,""))</f>
        <v>0</v>
      </c>
      <c r="R670">
        <f>LEN($A670)-LEN(SUBSTITUTE($A670,R$1,""))</f>
        <v>1</v>
      </c>
      <c r="S670">
        <f>LEN($A670)-LEN(SUBSTITUTE($A670,S$1,""))</f>
        <v>0</v>
      </c>
      <c r="T670">
        <f>LEN($A670)-LEN(SUBSTITUTE($A670,T$1,""))</f>
        <v>0</v>
      </c>
      <c r="U670">
        <f>LEN($A670)-LEN(SUBSTITUTE($A670,U$1,""))</f>
        <v>0</v>
      </c>
      <c r="V670">
        <f>I670+1</f>
        <v>2</v>
      </c>
      <c r="W670">
        <f>J670+1</f>
        <v>1</v>
      </c>
      <c r="X670">
        <f>K670+1</f>
        <v>2</v>
      </c>
      <c r="Y670">
        <f>L670+1</f>
        <v>1</v>
      </c>
      <c r="Z670">
        <f>M670+1</f>
        <v>1</v>
      </c>
      <c r="AA670">
        <f>N670+1</f>
        <v>1</v>
      </c>
      <c r="AB670">
        <f>O670+1</f>
        <v>3</v>
      </c>
      <c r="AC670">
        <f>P670+1</f>
        <v>1</v>
      </c>
      <c r="AD670">
        <f>Q670+1</f>
        <v>1</v>
      </c>
      <c r="AE670">
        <f>R670+1</f>
        <v>2</v>
      </c>
      <c r="AF670">
        <f>S670+1</f>
        <v>1</v>
      </c>
      <c r="AG670">
        <f>T670+1</f>
        <v>1</v>
      </c>
      <c r="AH670">
        <f>U670+1</f>
        <v>1</v>
      </c>
      <c r="AI670">
        <f>PRODUCT(V670:AH670)</f>
        <v>24</v>
      </c>
      <c r="AJ670" t="b">
        <f>AI670=6</f>
        <v>0</v>
      </c>
      <c r="AK670" t="b">
        <f>AI670=10</f>
        <v>0</v>
      </c>
      <c r="AL670" t="b">
        <f>AI670=12</f>
        <v>0</v>
      </c>
      <c r="AM670" t="b">
        <f>AI670=16</f>
        <v>0</v>
      </c>
      <c r="AN670" t="b">
        <f>AI670=18</f>
        <v>0</v>
      </c>
      <c r="AO670" t="b">
        <f>AI670=24</f>
        <v>1</v>
      </c>
      <c r="AP670" t="b">
        <f>AI670=32</f>
        <v>0</v>
      </c>
      <c r="AQ670" t="str">
        <f>IF(AI670=6,"7",IF(AI670=10,"6",IF(AI670=12,"5",
IF(AI670=16,"4",IF(AI670=18,"3",IF(AI670=24,"2",IF(AI670=32,"1","0"))))))
)</f>
        <v>2</v>
      </c>
      <c r="AR670" t="str">
        <f>_xlfn.XLOOKUP(D670, $BF$1:$BR$1, $BF$2:$BR$2)</f>
        <v>08</v>
      </c>
      <c r="AS670" t="str">
        <f>_xlfn.XLOOKUP(E670, $BF$1:$BR$1, $BF$2:$BR$2)</f>
        <v>14</v>
      </c>
      <c r="AT670" t="str">
        <f>_xlfn.XLOOKUP(F670, $BF$1:$BR$1, $BF$2:$BR$2)</f>
        <v>08</v>
      </c>
      <c r="AU670" t="str">
        <f>_xlfn.XLOOKUP(G670, $BF$1:$BR$1, $BF$2:$BR$2)</f>
        <v>12</v>
      </c>
      <c r="AV670" t="str">
        <f>_xlfn.XLOOKUP(H670, $BF$1:$BR$1, $BF$2:$BR$2)</f>
        <v>05</v>
      </c>
      <c r="AW670">
        <f>VALUE(_xlfn.TEXTJOIN("", TRUE, AQ670:AV670))</f>
        <v>20814081205</v>
      </c>
      <c r="AX670">
        <v>20814081205</v>
      </c>
      <c r="AY670">
        <f t="shared" si="10"/>
        <v>332</v>
      </c>
      <c r="AZ670">
        <f>B670*AY670</f>
        <v>15272</v>
      </c>
    </row>
    <row r="671" spans="1:52" x14ac:dyDescent="0.25">
      <c r="A671" t="s">
        <v>532</v>
      </c>
      <c r="B671">
        <v>529</v>
      </c>
      <c r="C671" t="str">
        <f>TEXT(A671, "0")</f>
        <v>8A366</v>
      </c>
      <c r="D671" t="str">
        <f>MID($C671, 1, 1)</f>
        <v>8</v>
      </c>
      <c r="E671" t="str">
        <f>MID($C671, 2, 1)</f>
        <v>A</v>
      </c>
      <c r="F671" t="str">
        <f>MID($C671, 3, 1)</f>
        <v>3</v>
      </c>
      <c r="G671" t="str">
        <f>MID($C671, 4, 1)</f>
        <v>6</v>
      </c>
      <c r="H671" t="str">
        <f>MID($C671, 5, 1)</f>
        <v>6</v>
      </c>
      <c r="I671">
        <f>LEN($A671)-LEN(SUBSTITUTE($A671,I$1,""))</f>
        <v>1</v>
      </c>
      <c r="J671">
        <f>LEN($A671)-LEN(SUBSTITUTE($A671,J$1,""))</f>
        <v>0</v>
      </c>
      <c r="K671">
        <f>LEN($A671)-LEN(SUBSTITUTE($A671,K$1,""))</f>
        <v>0</v>
      </c>
      <c r="L671">
        <f>LEN($A671)-LEN(SUBSTITUTE($A671,L$1,""))</f>
        <v>0</v>
      </c>
      <c r="M671">
        <f>LEN($A671)-LEN(SUBSTITUTE($A671,M$1,""))</f>
        <v>0</v>
      </c>
      <c r="N671">
        <f>LEN($A671)-LEN(SUBSTITUTE($A671,N$1,""))</f>
        <v>0</v>
      </c>
      <c r="O671">
        <f>LEN($A671)-LEN(SUBSTITUTE($A671,O$1,""))</f>
        <v>1</v>
      </c>
      <c r="P671">
        <f>LEN($A671)-LEN(SUBSTITUTE($A671,P$1,""))</f>
        <v>0</v>
      </c>
      <c r="Q671">
        <f>LEN($A671)-LEN(SUBSTITUTE($A671,Q$1,""))</f>
        <v>2</v>
      </c>
      <c r="R671">
        <f>LEN($A671)-LEN(SUBSTITUTE($A671,R$1,""))</f>
        <v>0</v>
      </c>
      <c r="S671">
        <f>LEN($A671)-LEN(SUBSTITUTE($A671,S$1,""))</f>
        <v>0</v>
      </c>
      <c r="T671">
        <f>LEN($A671)-LEN(SUBSTITUTE($A671,T$1,""))</f>
        <v>1</v>
      </c>
      <c r="U671">
        <f>LEN($A671)-LEN(SUBSTITUTE($A671,U$1,""))</f>
        <v>0</v>
      </c>
      <c r="V671">
        <f>I671+1</f>
        <v>2</v>
      </c>
      <c r="W671">
        <f>J671+1</f>
        <v>1</v>
      </c>
      <c r="X671">
        <f>K671+1</f>
        <v>1</v>
      </c>
      <c r="Y671">
        <f>L671+1</f>
        <v>1</v>
      </c>
      <c r="Z671">
        <f>M671+1</f>
        <v>1</v>
      </c>
      <c r="AA671">
        <f>N671+1</f>
        <v>1</v>
      </c>
      <c r="AB671">
        <f>O671+1</f>
        <v>2</v>
      </c>
      <c r="AC671">
        <f>P671+1</f>
        <v>1</v>
      </c>
      <c r="AD671">
        <f>Q671+1</f>
        <v>3</v>
      </c>
      <c r="AE671">
        <f>R671+1</f>
        <v>1</v>
      </c>
      <c r="AF671">
        <f>S671+1</f>
        <v>1</v>
      </c>
      <c r="AG671">
        <f>T671+1</f>
        <v>2</v>
      </c>
      <c r="AH671">
        <f>U671+1</f>
        <v>1</v>
      </c>
      <c r="AI671">
        <f>PRODUCT(V671:AH671)</f>
        <v>24</v>
      </c>
      <c r="AJ671" t="b">
        <f>AI671=6</f>
        <v>0</v>
      </c>
      <c r="AK671" t="b">
        <f>AI671=10</f>
        <v>0</v>
      </c>
      <c r="AL671" t="b">
        <f>AI671=12</f>
        <v>0</v>
      </c>
      <c r="AM671" t="b">
        <f>AI671=16</f>
        <v>0</v>
      </c>
      <c r="AN671" t="b">
        <f>AI671=18</f>
        <v>0</v>
      </c>
      <c r="AO671" t="b">
        <f>AI671=24</f>
        <v>1</v>
      </c>
      <c r="AP671" t="b">
        <f>AI671=32</f>
        <v>0</v>
      </c>
      <c r="AQ671" t="str">
        <f>IF(AI671=6,"7",IF(AI671=10,"6",IF(AI671=12,"5",
IF(AI671=16,"4",IF(AI671=18,"3",IF(AI671=24,"2",IF(AI671=32,"1","0"))))))
)</f>
        <v>2</v>
      </c>
      <c r="AR671" t="str">
        <f>_xlfn.XLOOKUP(D671, $BF$1:$BR$1, $BF$2:$BR$2)</f>
        <v>08</v>
      </c>
      <c r="AS671" t="str">
        <f>_xlfn.XLOOKUP(E671, $BF$1:$BR$1, $BF$2:$BR$2)</f>
        <v>14</v>
      </c>
      <c r="AT671" t="str">
        <f>_xlfn.XLOOKUP(F671, $BF$1:$BR$1, $BF$2:$BR$2)</f>
        <v>03</v>
      </c>
      <c r="AU671" t="str">
        <f>_xlfn.XLOOKUP(G671, $BF$1:$BR$1, $BF$2:$BR$2)</f>
        <v>06</v>
      </c>
      <c r="AV671" t="str">
        <f>_xlfn.XLOOKUP(H671, $BF$1:$BR$1, $BF$2:$BR$2)</f>
        <v>06</v>
      </c>
      <c r="AW671">
        <f>VALUE(_xlfn.TEXTJOIN("", TRUE, AQ671:AV671))</f>
        <v>20814030606</v>
      </c>
      <c r="AX671">
        <v>20814030606</v>
      </c>
      <c r="AY671">
        <f t="shared" si="10"/>
        <v>331</v>
      </c>
      <c r="AZ671">
        <f>B671*AY671</f>
        <v>175099</v>
      </c>
    </row>
    <row r="672" spans="1:52" x14ac:dyDescent="0.25">
      <c r="A672" t="s">
        <v>675</v>
      </c>
      <c r="B672">
        <v>115</v>
      </c>
      <c r="C672" t="str">
        <f>TEXT(A672, "0")</f>
        <v>8K5Q5</v>
      </c>
      <c r="D672" t="str">
        <f>MID($C672, 1, 1)</f>
        <v>8</v>
      </c>
      <c r="E672" t="str">
        <f>MID($C672, 2, 1)</f>
        <v>K</v>
      </c>
      <c r="F672" t="str">
        <f>MID($C672, 3, 1)</f>
        <v>5</v>
      </c>
      <c r="G672" t="str">
        <f>MID($C672, 4, 1)</f>
        <v>Q</v>
      </c>
      <c r="H672" t="str">
        <f>MID($C672, 5, 1)</f>
        <v>5</v>
      </c>
      <c r="I672">
        <f>LEN($A672)-LEN(SUBSTITUTE($A672,I$1,""))</f>
        <v>0</v>
      </c>
      <c r="J672">
        <f>LEN($A672)-LEN(SUBSTITUTE($A672,J$1,""))</f>
        <v>1</v>
      </c>
      <c r="K672">
        <f>LEN($A672)-LEN(SUBSTITUTE($A672,K$1,""))</f>
        <v>1</v>
      </c>
      <c r="L672">
        <f>LEN($A672)-LEN(SUBSTITUTE($A672,L$1,""))</f>
        <v>0</v>
      </c>
      <c r="M672">
        <f>LEN($A672)-LEN(SUBSTITUTE($A672,M$1,""))</f>
        <v>0</v>
      </c>
      <c r="N672">
        <f>LEN($A672)-LEN(SUBSTITUTE($A672,N$1,""))</f>
        <v>0</v>
      </c>
      <c r="O672">
        <f>LEN($A672)-LEN(SUBSTITUTE($A672,O$1,""))</f>
        <v>1</v>
      </c>
      <c r="P672">
        <f>LEN($A672)-LEN(SUBSTITUTE($A672,P$1,""))</f>
        <v>0</v>
      </c>
      <c r="Q672">
        <f>LEN($A672)-LEN(SUBSTITUTE($A672,Q$1,""))</f>
        <v>0</v>
      </c>
      <c r="R672">
        <f>LEN($A672)-LEN(SUBSTITUTE($A672,R$1,""))</f>
        <v>2</v>
      </c>
      <c r="S672">
        <f>LEN($A672)-LEN(SUBSTITUTE($A672,S$1,""))</f>
        <v>0</v>
      </c>
      <c r="T672">
        <f>LEN($A672)-LEN(SUBSTITUTE($A672,T$1,""))</f>
        <v>0</v>
      </c>
      <c r="U672">
        <f>LEN($A672)-LEN(SUBSTITUTE($A672,U$1,""))</f>
        <v>0</v>
      </c>
      <c r="V672">
        <f>I672+1</f>
        <v>1</v>
      </c>
      <c r="W672">
        <f>J672+1</f>
        <v>2</v>
      </c>
      <c r="X672">
        <f>K672+1</f>
        <v>2</v>
      </c>
      <c r="Y672">
        <f>L672+1</f>
        <v>1</v>
      </c>
      <c r="Z672">
        <f>M672+1</f>
        <v>1</v>
      </c>
      <c r="AA672">
        <f>N672+1</f>
        <v>1</v>
      </c>
      <c r="AB672">
        <f>O672+1</f>
        <v>2</v>
      </c>
      <c r="AC672">
        <f>P672+1</f>
        <v>1</v>
      </c>
      <c r="AD672">
        <f>Q672+1</f>
        <v>1</v>
      </c>
      <c r="AE672">
        <f>R672+1</f>
        <v>3</v>
      </c>
      <c r="AF672">
        <f>S672+1</f>
        <v>1</v>
      </c>
      <c r="AG672">
        <f>T672+1</f>
        <v>1</v>
      </c>
      <c r="AH672">
        <f>U672+1</f>
        <v>1</v>
      </c>
      <c r="AI672">
        <f>PRODUCT(V672:AH672)</f>
        <v>24</v>
      </c>
      <c r="AJ672" t="b">
        <f>AI672=6</f>
        <v>0</v>
      </c>
      <c r="AK672" t="b">
        <f>AI672=10</f>
        <v>0</v>
      </c>
      <c r="AL672" t="b">
        <f>AI672=12</f>
        <v>0</v>
      </c>
      <c r="AM672" t="b">
        <f>AI672=16</f>
        <v>0</v>
      </c>
      <c r="AN672" t="b">
        <f>AI672=18</f>
        <v>0</v>
      </c>
      <c r="AO672" t="b">
        <f>AI672=24</f>
        <v>1</v>
      </c>
      <c r="AP672" t="b">
        <f>AI672=32</f>
        <v>0</v>
      </c>
      <c r="AQ672" t="str">
        <f>IF(AI672=6,"7",IF(AI672=10,"6",IF(AI672=12,"5",
IF(AI672=16,"4",IF(AI672=18,"3",IF(AI672=24,"2",IF(AI672=32,"1","0"))))))
)</f>
        <v>2</v>
      </c>
      <c r="AR672" t="str">
        <f>_xlfn.XLOOKUP(D672, $BF$1:$BR$1, $BF$2:$BR$2)</f>
        <v>08</v>
      </c>
      <c r="AS672" t="str">
        <f>_xlfn.XLOOKUP(E672, $BF$1:$BR$1, $BF$2:$BR$2)</f>
        <v>13</v>
      </c>
      <c r="AT672" t="str">
        <f>_xlfn.XLOOKUP(F672, $BF$1:$BR$1, $BF$2:$BR$2)</f>
        <v>05</v>
      </c>
      <c r="AU672" t="str">
        <f>_xlfn.XLOOKUP(G672, $BF$1:$BR$1, $BF$2:$BR$2)</f>
        <v>12</v>
      </c>
      <c r="AV672" t="str">
        <f>_xlfn.XLOOKUP(H672, $BF$1:$BR$1, $BF$2:$BR$2)</f>
        <v>05</v>
      </c>
      <c r="AW672">
        <f>VALUE(_xlfn.TEXTJOIN("", TRUE, AQ672:AV672))</f>
        <v>20813051205</v>
      </c>
      <c r="AX672">
        <v>20813051205</v>
      </c>
      <c r="AY672">
        <f t="shared" si="10"/>
        <v>330</v>
      </c>
      <c r="AZ672">
        <f>B672*AY672</f>
        <v>37950</v>
      </c>
    </row>
    <row r="673" spans="1:52" x14ac:dyDescent="0.25">
      <c r="A673" t="s">
        <v>399</v>
      </c>
      <c r="B673">
        <v>364</v>
      </c>
      <c r="C673" t="str">
        <f>TEXT(A673, "0")</f>
        <v>8Q77A</v>
      </c>
      <c r="D673" t="str">
        <f>MID($C673, 1, 1)</f>
        <v>8</v>
      </c>
      <c r="E673" t="str">
        <f>MID($C673, 2, 1)</f>
        <v>Q</v>
      </c>
      <c r="F673" t="str">
        <f>MID($C673, 3, 1)</f>
        <v>7</v>
      </c>
      <c r="G673" t="str">
        <f>MID($C673, 4, 1)</f>
        <v>7</v>
      </c>
      <c r="H673" t="str">
        <f>MID($C673, 5, 1)</f>
        <v>A</v>
      </c>
      <c r="I673">
        <f>LEN($A673)-LEN(SUBSTITUTE($A673,I$1,""))</f>
        <v>1</v>
      </c>
      <c r="J673">
        <f>LEN($A673)-LEN(SUBSTITUTE($A673,J$1,""))</f>
        <v>0</v>
      </c>
      <c r="K673">
        <f>LEN($A673)-LEN(SUBSTITUTE($A673,K$1,""))</f>
        <v>1</v>
      </c>
      <c r="L673">
        <f>LEN($A673)-LEN(SUBSTITUTE($A673,L$1,""))</f>
        <v>0</v>
      </c>
      <c r="M673">
        <f>LEN($A673)-LEN(SUBSTITUTE($A673,M$1,""))</f>
        <v>0</v>
      </c>
      <c r="N673">
        <f>LEN($A673)-LEN(SUBSTITUTE($A673,N$1,""))</f>
        <v>0</v>
      </c>
      <c r="O673">
        <f>LEN($A673)-LEN(SUBSTITUTE($A673,O$1,""))</f>
        <v>1</v>
      </c>
      <c r="P673">
        <f>LEN($A673)-LEN(SUBSTITUTE($A673,P$1,""))</f>
        <v>2</v>
      </c>
      <c r="Q673">
        <f>LEN($A673)-LEN(SUBSTITUTE($A673,Q$1,""))</f>
        <v>0</v>
      </c>
      <c r="R673">
        <f>LEN($A673)-LEN(SUBSTITUTE($A673,R$1,""))</f>
        <v>0</v>
      </c>
      <c r="S673">
        <f>LEN($A673)-LEN(SUBSTITUTE($A673,S$1,""))</f>
        <v>0</v>
      </c>
      <c r="T673">
        <f>LEN($A673)-LEN(SUBSTITUTE($A673,T$1,""))</f>
        <v>0</v>
      </c>
      <c r="U673">
        <f>LEN($A673)-LEN(SUBSTITUTE($A673,U$1,""))</f>
        <v>0</v>
      </c>
      <c r="V673">
        <f>I673+1</f>
        <v>2</v>
      </c>
      <c r="W673">
        <f>J673+1</f>
        <v>1</v>
      </c>
      <c r="X673">
        <f>K673+1</f>
        <v>2</v>
      </c>
      <c r="Y673">
        <f>L673+1</f>
        <v>1</v>
      </c>
      <c r="Z673">
        <f>M673+1</f>
        <v>1</v>
      </c>
      <c r="AA673">
        <f>N673+1</f>
        <v>1</v>
      </c>
      <c r="AB673">
        <f>O673+1</f>
        <v>2</v>
      </c>
      <c r="AC673">
        <f>P673+1</f>
        <v>3</v>
      </c>
      <c r="AD673">
        <f>Q673+1</f>
        <v>1</v>
      </c>
      <c r="AE673">
        <f>R673+1</f>
        <v>1</v>
      </c>
      <c r="AF673">
        <f>S673+1</f>
        <v>1</v>
      </c>
      <c r="AG673">
        <f>T673+1</f>
        <v>1</v>
      </c>
      <c r="AH673">
        <f>U673+1</f>
        <v>1</v>
      </c>
      <c r="AI673">
        <f>PRODUCT(V673:AH673)</f>
        <v>24</v>
      </c>
      <c r="AJ673" t="b">
        <f>AI673=6</f>
        <v>0</v>
      </c>
      <c r="AK673" t="b">
        <f>AI673=10</f>
        <v>0</v>
      </c>
      <c r="AL673" t="b">
        <f>AI673=12</f>
        <v>0</v>
      </c>
      <c r="AM673" t="b">
        <f>AI673=16</f>
        <v>0</v>
      </c>
      <c r="AN673" t="b">
        <f>AI673=18</f>
        <v>0</v>
      </c>
      <c r="AO673" t="b">
        <f>AI673=24</f>
        <v>1</v>
      </c>
      <c r="AP673" t="b">
        <f>AI673=32</f>
        <v>0</v>
      </c>
      <c r="AQ673" t="str">
        <f>IF(AI673=6,"7",IF(AI673=10,"6",IF(AI673=12,"5",
IF(AI673=16,"4",IF(AI673=18,"3",IF(AI673=24,"2",IF(AI673=32,"1","0"))))))
)</f>
        <v>2</v>
      </c>
      <c r="AR673" t="str">
        <f>_xlfn.XLOOKUP(D673, $BF$1:$BR$1, $BF$2:$BR$2)</f>
        <v>08</v>
      </c>
      <c r="AS673" t="str">
        <f>_xlfn.XLOOKUP(E673, $BF$1:$BR$1, $BF$2:$BR$2)</f>
        <v>12</v>
      </c>
      <c r="AT673" t="str">
        <f>_xlfn.XLOOKUP(F673, $BF$1:$BR$1, $BF$2:$BR$2)</f>
        <v>07</v>
      </c>
      <c r="AU673" t="str">
        <f>_xlfn.XLOOKUP(G673, $BF$1:$BR$1, $BF$2:$BR$2)</f>
        <v>07</v>
      </c>
      <c r="AV673" t="str">
        <f>_xlfn.XLOOKUP(H673, $BF$1:$BR$1, $BF$2:$BR$2)</f>
        <v>14</v>
      </c>
      <c r="AW673">
        <f>VALUE(_xlfn.TEXTJOIN("", TRUE, AQ673:AV673))</f>
        <v>20812070714</v>
      </c>
      <c r="AX673">
        <v>20812070714</v>
      </c>
      <c r="AY673">
        <f t="shared" si="10"/>
        <v>329</v>
      </c>
      <c r="AZ673">
        <f>B673*AY673</f>
        <v>119756</v>
      </c>
    </row>
    <row r="674" spans="1:52" x14ac:dyDescent="0.25">
      <c r="A674" t="s">
        <v>381</v>
      </c>
      <c r="B674">
        <v>970</v>
      </c>
      <c r="C674" t="str">
        <f>TEXT(A674, "0")</f>
        <v>8JQ5Q</v>
      </c>
      <c r="D674" t="str">
        <f>MID($C674, 1, 1)</f>
        <v>8</v>
      </c>
      <c r="E674" t="str">
        <f>MID($C674, 2, 1)</f>
        <v>J</v>
      </c>
      <c r="F674" t="str">
        <f>MID($C674, 3, 1)</f>
        <v>Q</v>
      </c>
      <c r="G674" t="str">
        <f>MID($C674, 4, 1)</f>
        <v>5</v>
      </c>
      <c r="H674" t="str">
        <f>MID($C674, 5, 1)</f>
        <v>Q</v>
      </c>
      <c r="I674">
        <f>LEN($A674)-LEN(SUBSTITUTE($A674,I$1,""))</f>
        <v>0</v>
      </c>
      <c r="J674">
        <f>LEN($A674)-LEN(SUBSTITUTE($A674,J$1,""))</f>
        <v>0</v>
      </c>
      <c r="K674">
        <f>LEN($A674)-LEN(SUBSTITUTE($A674,K$1,""))</f>
        <v>2</v>
      </c>
      <c r="L674">
        <f>LEN($A674)-LEN(SUBSTITUTE($A674,L$1,""))</f>
        <v>1</v>
      </c>
      <c r="M674">
        <f>LEN($A674)-LEN(SUBSTITUTE($A674,M$1,""))</f>
        <v>0</v>
      </c>
      <c r="N674">
        <f>LEN($A674)-LEN(SUBSTITUTE($A674,N$1,""))</f>
        <v>0</v>
      </c>
      <c r="O674">
        <f>LEN($A674)-LEN(SUBSTITUTE($A674,O$1,""))</f>
        <v>1</v>
      </c>
      <c r="P674">
        <f>LEN($A674)-LEN(SUBSTITUTE($A674,P$1,""))</f>
        <v>0</v>
      </c>
      <c r="Q674">
        <f>LEN($A674)-LEN(SUBSTITUTE($A674,Q$1,""))</f>
        <v>0</v>
      </c>
      <c r="R674">
        <f>LEN($A674)-LEN(SUBSTITUTE($A674,R$1,""))</f>
        <v>1</v>
      </c>
      <c r="S674">
        <f>LEN($A674)-LEN(SUBSTITUTE($A674,S$1,""))</f>
        <v>0</v>
      </c>
      <c r="T674">
        <f>LEN($A674)-LEN(SUBSTITUTE($A674,T$1,""))</f>
        <v>0</v>
      </c>
      <c r="U674">
        <f>LEN($A674)-LEN(SUBSTITUTE($A674,U$1,""))</f>
        <v>0</v>
      </c>
      <c r="V674">
        <f>I674+1</f>
        <v>1</v>
      </c>
      <c r="W674">
        <f>J674+1</f>
        <v>1</v>
      </c>
      <c r="X674">
        <f>K674+1</f>
        <v>3</v>
      </c>
      <c r="Y674">
        <f>L674+1</f>
        <v>2</v>
      </c>
      <c r="Z674">
        <f>M674+1</f>
        <v>1</v>
      </c>
      <c r="AA674">
        <f>N674+1</f>
        <v>1</v>
      </c>
      <c r="AB674">
        <f>O674+1</f>
        <v>2</v>
      </c>
      <c r="AC674">
        <f>P674+1</f>
        <v>1</v>
      </c>
      <c r="AD674">
        <f>Q674+1</f>
        <v>1</v>
      </c>
      <c r="AE674">
        <f>R674+1</f>
        <v>2</v>
      </c>
      <c r="AF674">
        <f>S674+1</f>
        <v>1</v>
      </c>
      <c r="AG674">
        <f>T674+1</f>
        <v>1</v>
      </c>
      <c r="AH674">
        <f>U674+1</f>
        <v>1</v>
      </c>
      <c r="AI674">
        <f>PRODUCT(V674:AH674)</f>
        <v>24</v>
      </c>
      <c r="AJ674" t="b">
        <f>AI674=6</f>
        <v>0</v>
      </c>
      <c r="AK674" t="b">
        <f>AI674=10</f>
        <v>0</v>
      </c>
      <c r="AL674" t="b">
        <f>AI674=12</f>
        <v>0</v>
      </c>
      <c r="AM674" t="b">
        <f>AI674=16</f>
        <v>0</v>
      </c>
      <c r="AN674" t="b">
        <f>AI674=18</f>
        <v>0</v>
      </c>
      <c r="AO674" t="b">
        <f>AI674=24</f>
        <v>1</v>
      </c>
      <c r="AP674" t="b">
        <f>AI674=32</f>
        <v>0</v>
      </c>
      <c r="AQ674" t="str">
        <f>IF(AI674=6,"7",IF(AI674=10,"6",IF(AI674=12,"5",
IF(AI674=16,"4",IF(AI674=18,"3",IF(AI674=24,"2",IF(AI674=32,"1","0"))))))
)</f>
        <v>2</v>
      </c>
      <c r="AR674" t="str">
        <f>_xlfn.XLOOKUP(D674, $BF$1:$BR$1, $BF$2:$BR$2)</f>
        <v>08</v>
      </c>
      <c r="AS674" t="str">
        <f>_xlfn.XLOOKUP(E674, $BF$1:$BR$1, $BF$2:$BR$2)</f>
        <v>11</v>
      </c>
      <c r="AT674" t="str">
        <f>_xlfn.XLOOKUP(F674, $BF$1:$BR$1, $BF$2:$BR$2)</f>
        <v>12</v>
      </c>
      <c r="AU674" t="str">
        <f>_xlfn.XLOOKUP(G674, $BF$1:$BR$1, $BF$2:$BR$2)</f>
        <v>05</v>
      </c>
      <c r="AV674" t="str">
        <f>_xlfn.XLOOKUP(H674, $BF$1:$BR$1, $BF$2:$BR$2)</f>
        <v>12</v>
      </c>
      <c r="AW674">
        <f>VALUE(_xlfn.TEXTJOIN("", TRUE, AQ674:AV674))</f>
        <v>20811120512</v>
      </c>
      <c r="AX674">
        <v>20811120512</v>
      </c>
      <c r="AY674">
        <f t="shared" si="10"/>
        <v>328</v>
      </c>
      <c r="AZ674">
        <f>B674*AY674</f>
        <v>318160</v>
      </c>
    </row>
    <row r="675" spans="1:52" x14ac:dyDescent="0.25">
      <c r="A675" t="s">
        <v>598</v>
      </c>
      <c r="B675">
        <v>648</v>
      </c>
      <c r="C675" t="str">
        <f>TEXT(A675, "0")</f>
        <v>8JTJ6</v>
      </c>
      <c r="D675" t="str">
        <f>MID($C675, 1, 1)</f>
        <v>8</v>
      </c>
      <c r="E675" t="str">
        <f>MID($C675, 2, 1)</f>
        <v>J</v>
      </c>
      <c r="F675" t="str">
        <f>MID($C675, 3, 1)</f>
        <v>T</v>
      </c>
      <c r="G675" t="str">
        <f>MID($C675, 4, 1)</f>
        <v>J</v>
      </c>
      <c r="H675" t="str">
        <f>MID($C675, 5, 1)</f>
        <v>6</v>
      </c>
      <c r="I675">
        <f>LEN($A675)-LEN(SUBSTITUTE($A675,I$1,""))</f>
        <v>0</v>
      </c>
      <c r="J675">
        <f>LEN($A675)-LEN(SUBSTITUTE($A675,J$1,""))</f>
        <v>0</v>
      </c>
      <c r="K675">
        <f>LEN($A675)-LEN(SUBSTITUTE($A675,K$1,""))</f>
        <v>0</v>
      </c>
      <c r="L675">
        <f>LEN($A675)-LEN(SUBSTITUTE($A675,L$1,""))</f>
        <v>2</v>
      </c>
      <c r="M675">
        <f>LEN($A675)-LEN(SUBSTITUTE($A675,M$1,""))</f>
        <v>1</v>
      </c>
      <c r="N675">
        <f>LEN($A675)-LEN(SUBSTITUTE($A675,N$1,""))</f>
        <v>0</v>
      </c>
      <c r="O675">
        <f>LEN($A675)-LEN(SUBSTITUTE($A675,O$1,""))</f>
        <v>1</v>
      </c>
      <c r="P675">
        <f>LEN($A675)-LEN(SUBSTITUTE($A675,P$1,""))</f>
        <v>0</v>
      </c>
      <c r="Q675">
        <f>LEN($A675)-LEN(SUBSTITUTE($A675,Q$1,""))</f>
        <v>1</v>
      </c>
      <c r="R675">
        <f>LEN($A675)-LEN(SUBSTITUTE($A675,R$1,""))</f>
        <v>0</v>
      </c>
      <c r="S675">
        <f>LEN($A675)-LEN(SUBSTITUTE($A675,S$1,""))</f>
        <v>0</v>
      </c>
      <c r="T675">
        <f>LEN($A675)-LEN(SUBSTITUTE($A675,T$1,""))</f>
        <v>0</v>
      </c>
      <c r="U675">
        <f>LEN($A675)-LEN(SUBSTITUTE($A675,U$1,""))</f>
        <v>0</v>
      </c>
      <c r="V675">
        <f>I675+1</f>
        <v>1</v>
      </c>
      <c r="W675">
        <f>J675+1</f>
        <v>1</v>
      </c>
      <c r="X675">
        <f>K675+1</f>
        <v>1</v>
      </c>
      <c r="Y675">
        <f>L675+1</f>
        <v>3</v>
      </c>
      <c r="Z675">
        <f>M675+1</f>
        <v>2</v>
      </c>
      <c r="AA675">
        <f>N675+1</f>
        <v>1</v>
      </c>
      <c r="AB675">
        <f>O675+1</f>
        <v>2</v>
      </c>
      <c r="AC675">
        <f>P675+1</f>
        <v>1</v>
      </c>
      <c r="AD675">
        <f>Q675+1</f>
        <v>2</v>
      </c>
      <c r="AE675">
        <f>R675+1</f>
        <v>1</v>
      </c>
      <c r="AF675">
        <f>S675+1</f>
        <v>1</v>
      </c>
      <c r="AG675">
        <f>T675+1</f>
        <v>1</v>
      </c>
      <c r="AH675">
        <f>U675+1</f>
        <v>1</v>
      </c>
      <c r="AI675">
        <f>PRODUCT(V675:AH675)</f>
        <v>24</v>
      </c>
      <c r="AJ675" t="b">
        <f>AI675=6</f>
        <v>0</v>
      </c>
      <c r="AK675" t="b">
        <f>AI675=10</f>
        <v>0</v>
      </c>
      <c r="AL675" t="b">
        <f>AI675=12</f>
        <v>0</v>
      </c>
      <c r="AM675" t="b">
        <f>AI675=16</f>
        <v>0</v>
      </c>
      <c r="AN675" t="b">
        <f>AI675=18</f>
        <v>0</v>
      </c>
      <c r="AO675" t="b">
        <f>AI675=24</f>
        <v>1</v>
      </c>
      <c r="AP675" t="b">
        <f>AI675=32</f>
        <v>0</v>
      </c>
      <c r="AQ675" t="str">
        <f>IF(AI675=6,"7",IF(AI675=10,"6",IF(AI675=12,"5",
IF(AI675=16,"4",IF(AI675=18,"3",IF(AI675=24,"2",IF(AI675=32,"1","0"))))))
)</f>
        <v>2</v>
      </c>
      <c r="AR675" t="str">
        <f>_xlfn.XLOOKUP(D675, $BF$1:$BR$1, $BF$2:$BR$2)</f>
        <v>08</v>
      </c>
      <c r="AS675" t="str">
        <f>_xlfn.XLOOKUP(E675, $BF$1:$BR$1, $BF$2:$BR$2)</f>
        <v>11</v>
      </c>
      <c r="AT675" t="str">
        <f>_xlfn.XLOOKUP(F675, $BF$1:$BR$1, $BF$2:$BR$2)</f>
        <v>10</v>
      </c>
      <c r="AU675" t="str">
        <f>_xlfn.XLOOKUP(G675, $BF$1:$BR$1, $BF$2:$BR$2)</f>
        <v>11</v>
      </c>
      <c r="AV675" t="str">
        <f>_xlfn.XLOOKUP(H675, $BF$1:$BR$1, $BF$2:$BR$2)</f>
        <v>06</v>
      </c>
      <c r="AW675">
        <f>VALUE(_xlfn.TEXTJOIN("", TRUE, AQ675:AV675))</f>
        <v>20811101106</v>
      </c>
      <c r="AX675">
        <v>20811101106</v>
      </c>
      <c r="AY675">
        <f t="shared" si="10"/>
        <v>327</v>
      </c>
      <c r="AZ675">
        <f>B675*AY675</f>
        <v>211896</v>
      </c>
    </row>
    <row r="676" spans="1:52" x14ac:dyDescent="0.25">
      <c r="A676" t="s">
        <v>864</v>
      </c>
      <c r="B676">
        <v>798</v>
      </c>
      <c r="C676" t="str">
        <f>TEXT(A676, "0")</f>
        <v>8J7JK</v>
      </c>
      <c r="D676" t="str">
        <f>MID($C676, 1, 1)</f>
        <v>8</v>
      </c>
      <c r="E676" t="str">
        <f>MID($C676, 2, 1)</f>
        <v>J</v>
      </c>
      <c r="F676" t="str">
        <f>MID($C676, 3, 1)</f>
        <v>7</v>
      </c>
      <c r="G676" t="str">
        <f>MID($C676, 4, 1)</f>
        <v>J</v>
      </c>
      <c r="H676" t="str">
        <f>MID($C676, 5, 1)</f>
        <v>K</v>
      </c>
      <c r="I676">
        <f>LEN($A676)-LEN(SUBSTITUTE($A676,I$1,""))</f>
        <v>0</v>
      </c>
      <c r="J676">
        <f>LEN($A676)-LEN(SUBSTITUTE($A676,J$1,""))</f>
        <v>1</v>
      </c>
      <c r="K676">
        <f>LEN($A676)-LEN(SUBSTITUTE($A676,K$1,""))</f>
        <v>0</v>
      </c>
      <c r="L676">
        <f>LEN($A676)-LEN(SUBSTITUTE($A676,L$1,""))</f>
        <v>2</v>
      </c>
      <c r="M676">
        <f>LEN($A676)-LEN(SUBSTITUTE($A676,M$1,""))</f>
        <v>0</v>
      </c>
      <c r="N676">
        <f>LEN($A676)-LEN(SUBSTITUTE($A676,N$1,""))</f>
        <v>0</v>
      </c>
      <c r="O676">
        <f>LEN($A676)-LEN(SUBSTITUTE($A676,O$1,""))</f>
        <v>1</v>
      </c>
      <c r="P676">
        <f>LEN($A676)-LEN(SUBSTITUTE($A676,P$1,""))</f>
        <v>1</v>
      </c>
      <c r="Q676">
        <f>LEN($A676)-LEN(SUBSTITUTE($A676,Q$1,""))</f>
        <v>0</v>
      </c>
      <c r="R676">
        <f>LEN($A676)-LEN(SUBSTITUTE($A676,R$1,""))</f>
        <v>0</v>
      </c>
      <c r="S676">
        <f>LEN($A676)-LEN(SUBSTITUTE($A676,S$1,""))</f>
        <v>0</v>
      </c>
      <c r="T676">
        <f>LEN($A676)-LEN(SUBSTITUTE($A676,T$1,""))</f>
        <v>0</v>
      </c>
      <c r="U676">
        <f>LEN($A676)-LEN(SUBSTITUTE($A676,U$1,""))</f>
        <v>0</v>
      </c>
      <c r="V676">
        <f>I676+1</f>
        <v>1</v>
      </c>
      <c r="W676">
        <f>J676+1</f>
        <v>2</v>
      </c>
      <c r="X676">
        <f>K676+1</f>
        <v>1</v>
      </c>
      <c r="Y676">
        <f>L676+1</f>
        <v>3</v>
      </c>
      <c r="Z676">
        <f>M676+1</f>
        <v>1</v>
      </c>
      <c r="AA676">
        <f>N676+1</f>
        <v>1</v>
      </c>
      <c r="AB676">
        <f>O676+1</f>
        <v>2</v>
      </c>
      <c r="AC676">
        <f>P676+1</f>
        <v>2</v>
      </c>
      <c r="AD676">
        <f>Q676+1</f>
        <v>1</v>
      </c>
      <c r="AE676">
        <f>R676+1</f>
        <v>1</v>
      </c>
      <c r="AF676">
        <f>S676+1</f>
        <v>1</v>
      </c>
      <c r="AG676">
        <f>T676+1</f>
        <v>1</v>
      </c>
      <c r="AH676">
        <f>U676+1</f>
        <v>1</v>
      </c>
      <c r="AI676">
        <f>PRODUCT(V676:AH676)</f>
        <v>24</v>
      </c>
      <c r="AJ676" t="b">
        <f>AI676=6</f>
        <v>0</v>
      </c>
      <c r="AK676" t="b">
        <f>AI676=10</f>
        <v>0</v>
      </c>
      <c r="AL676" t="b">
        <f>AI676=12</f>
        <v>0</v>
      </c>
      <c r="AM676" t="b">
        <f>AI676=16</f>
        <v>0</v>
      </c>
      <c r="AN676" t="b">
        <f>AI676=18</f>
        <v>0</v>
      </c>
      <c r="AO676" t="b">
        <f>AI676=24</f>
        <v>1</v>
      </c>
      <c r="AP676" t="b">
        <f>AI676=32</f>
        <v>0</v>
      </c>
      <c r="AQ676" t="str">
        <f>IF(AI676=6,"7",IF(AI676=10,"6",IF(AI676=12,"5",
IF(AI676=16,"4",IF(AI676=18,"3",IF(AI676=24,"2",IF(AI676=32,"1","0"))))))
)</f>
        <v>2</v>
      </c>
      <c r="AR676" t="str">
        <f>_xlfn.XLOOKUP(D676, $BF$1:$BR$1, $BF$2:$BR$2)</f>
        <v>08</v>
      </c>
      <c r="AS676" t="str">
        <f>_xlfn.XLOOKUP(E676, $BF$1:$BR$1, $BF$2:$BR$2)</f>
        <v>11</v>
      </c>
      <c r="AT676" t="str">
        <f>_xlfn.XLOOKUP(F676, $BF$1:$BR$1, $BF$2:$BR$2)</f>
        <v>07</v>
      </c>
      <c r="AU676" t="str">
        <f>_xlfn.XLOOKUP(G676, $BF$1:$BR$1, $BF$2:$BR$2)</f>
        <v>11</v>
      </c>
      <c r="AV676" t="str">
        <f>_xlfn.XLOOKUP(H676, $BF$1:$BR$1, $BF$2:$BR$2)</f>
        <v>13</v>
      </c>
      <c r="AW676">
        <f>VALUE(_xlfn.TEXTJOIN("", TRUE, AQ676:AV676))</f>
        <v>20811071113</v>
      </c>
      <c r="AX676">
        <v>20811071113</v>
      </c>
      <c r="AY676">
        <f t="shared" si="10"/>
        <v>326</v>
      </c>
      <c r="AZ676">
        <f>B676*AY676</f>
        <v>260148</v>
      </c>
    </row>
    <row r="677" spans="1:52" x14ac:dyDescent="0.25">
      <c r="A677" t="s">
        <v>811</v>
      </c>
      <c r="B677">
        <v>928</v>
      </c>
      <c r="C677" t="str">
        <f>TEXT(A677, "0")</f>
        <v>8T74T</v>
      </c>
      <c r="D677" t="str">
        <f>MID($C677, 1, 1)</f>
        <v>8</v>
      </c>
      <c r="E677" t="str">
        <f>MID($C677, 2, 1)</f>
        <v>T</v>
      </c>
      <c r="F677" t="str">
        <f>MID($C677, 3, 1)</f>
        <v>7</v>
      </c>
      <c r="G677" t="str">
        <f>MID($C677, 4, 1)</f>
        <v>4</v>
      </c>
      <c r="H677" t="str">
        <f>MID($C677, 5, 1)</f>
        <v>T</v>
      </c>
      <c r="I677">
        <f>LEN($A677)-LEN(SUBSTITUTE($A677,I$1,""))</f>
        <v>0</v>
      </c>
      <c r="J677">
        <f>LEN($A677)-LEN(SUBSTITUTE($A677,J$1,""))</f>
        <v>0</v>
      </c>
      <c r="K677">
        <f>LEN($A677)-LEN(SUBSTITUTE($A677,K$1,""))</f>
        <v>0</v>
      </c>
      <c r="L677">
        <f>LEN($A677)-LEN(SUBSTITUTE($A677,L$1,""))</f>
        <v>0</v>
      </c>
      <c r="M677">
        <f>LEN($A677)-LEN(SUBSTITUTE($A677,M$1,""))</f>
        <v>2</v>
      </c>
      <c r="N677">
        <f>LEN($A677)-LEN(SUBSTITUTE($A677,N$1,""))</f>
        <v>0</v>
      </c>
      <c r="O677">
        <f>LEN($A677)-LEN(SUBSTITUTE($A677,O$1,""))</f>
        <v>1</v>
      </c>
      <c r="P677">
        <f>LEN($A677)-LEN(SUBSTITUTE($A677,P$1,""))</f>
        <v>1</v>
      </c>
      <c r="Q677">
        <f>LEN($A677)-LEN(SUBSTITUTE($A677,Q$1,""))</f>
        <v>0</v>
      </c>
      <c r="R677">
        <f>LEN($A677)-LEN(SUBSTITUTE($A677,R$1,""))</f>
        <v>0</v>
      </c>
      <c r="S677">
        <f>LEN($A677)-LEN(SUBSTITUTE($A677,S$1,""))</f>
        <v>1</v>
      </c>
      <c r="T677">
        <f>LEN($A677)-LEN(SUBSTITUTE($A677,T$1,""))</f>
        <v>0</v>
      </c>
      <c r="U677">
        <f>LEN($A677)-LEN(SUBSTITUTE($A677,U$1,""))</f>
        <v>0</v>
      </c>
      <c r="V677">
        <f>I677+1</f>
        <v>1</v>
      </c>
      <c r="W677">
        <f>J677+1</f>
        <v>1</v>
      </c>
      <c r="X677">
        <f>K677+1</f>
        <v>1</v>
      </c>
      <c r="Y677">
        <f>L677+1</f>
        <v>1</v>
      </c>
      <c r="Z677">
        <f>M677+1</f>
        <v>3</v>
      </c>
      <c r="AA677">
        <f>N677+1</f>
        <v>1</v>
      </c>
      <c r="AB677">
        <f>O677+1</f>
        <v>2</v>
      </c>
      <c r="AC677">
        <f>P677+1</f>
        <v>2</v>
      </c>
      <c r="AD677">
        <f>Q677+1</f>
        <v>1</v>
      </c>
      <c r="AE677">
        <f>R677+1</f>
        <v>1</v>
      </c>
      <c r="AF677">
        <f>S677+1</f>
        <v>2</v>
      </c>
      <c r="AG677">
        <f>T677+1</f>
        <v>1</v>
      </c>
      <c r="AH677">
        <f>U677+1</f>
        <v>1</v>
      </c>
      <c r="AI677">
        <f>PRODUCT(V677:AH677)</f>
        <v>24</v>
      </c>
      <c r="AJ677" t="b">
        <f>AI677=6</f>
        <v>0</v>
      </c>
      <c r="AK677" t="b">
        <f>AI677=10</f>
        <v>0</v>
      </c>
      <c r="AL677" t="b">
        <f>AI677=12</f>
        <v>0</v>
      </c>
      <c r="AM677" t="b">
        <f>AI677=16</f>
        <v>0</v>
      </c>
      <c r="AN677" t="b">
        <f>AI677=18</f>
        <v>0</v>
      </c>
      <c r="AO677" t="b">
        <f>AI677=24</f>
        <v>1</v>
      </c>
      <c r="AP677" t="b">
        <f>AI677=32</f>
        <v>0</v>
      </c>
      <c r="AQ677" t="str">
        <f>IF(AI677=6,"7",IF(AI677=10,"6",IF(AI677=12,"5",
IF(AI677=16,"4",IF(AI677=18,"3",IF(AI677=24,"2",IF(AI677=32,"1","0"))))))
)</f>
        <v>2</v>
      </c>
      <c r="AR677" t="str">
        <f>_xlfn.XLOOKUP(D677, $BF$1:$BR$1, $BF$2:$BR$2)</f>
        <v>08</v>
      </c>
      <c r="AS677" t="str">
        <f>_xlfn.XLOOKUP(E677, $BF$1:$BR$1, $BF$2:$BR$2)</f>
        <v>10</v>
      </c>
      <c r="AT677" t="str">
        <f>_xlfn.XLOOKUP(F677, $BF$1:$BR$1, $BF$2:$BR$2)</f>
        <v>07</v>
      </c>
      <c r="AU677" t="str">
        <f>_xlfn.XLOOKUP(G677, $BF$1:$BR$1, $BF$2:$BR$2)</f>
        <v>04</v>
      </c>
      <c r="AV677" t="str">
        <f>_xlfn.XLOOKUP(H677, $BF$1:$BR$1, $BF$2:$BR$2)</f>
        <v>10</v>
      </c>
      <c r="AW677">
        <f>VALUE(_xlfn.TEXTJOIN("", TRUE, AQ677:AV677))</f>
        <v>20810070410</v>
      </c>
      <c r="AX677">
        <v>20810070410</v>
      </c>
      <c r="AY677">
        <f t="shared" si="10"/>
        <v>325</v>
      </c>
      <c r="AZ677">
        <f>B677*AY677</f>
        <v>301600</v>
      </c>
    </row>
    <row r="678" spans="1:52" x14ac:dyDescent="0.25">
      <c r="A678" t="s">
        <v>889</v>
      </c>
      <c r="B678">
        <v>319</v>
      </c>
      <c r="C678" t="str">
        <f>TEXT(A678, "0")</f>
        <v>8T728</v>
      </c>
      <c r="D678" t="str">
        <f>MID($C678, 1, 1)</f>
        <v>8</v>
      </c>
      <c r="E678" t="str">
        <f>MID($C678, 2, 1)</f>
        <v>T</v>
      </c>
      <c r="F678" t="str">
        <f>MID($C678, 3, 1)</f>
        <v>7</v>
      </c>
      <c r="G678" t="str">
        <f>MID($C678, 4, 1)</f>
        <v>2</v>
      </c>
      <c r="H678" t="str">
        <f>MID($C678, 5, 1)</f>
        <v>8</v>
      </c>
      <c r="I678">
        <f>LEN($A678)-LEN(SUBSTITUTE($A678,I$1,""))</f>
        <v>0</v>
      </c>
      <c r="J678">
        <f>LEN($A678)-LEN(SUBSTITUTE($A678,J$1,""))</f>
        <v>0</v>
      </c>
      <c r="K678">
        <f>LEN($A678)-LEN(SUBSTITUTE($A678,K$1,""))</f>
        <v>0</v>
      </c>
      <c r="L678">
        <f>LEN($A678)-LEN(SUBSTITUTE($A678,L$1,""))</f>
        <v>0</v>
      </c>
      <c r="M678">
        <f>LEN($A678)-LEN(SUBSTITUTE($A678,M$1,""))</f>
        <v>1</v>
      </c>
      <c r="N678">
        <f>LEN($A678)-LEN(SUBSTITUTE($A678,N$1,""))</f>
        <v>0</v>
      </c>
      <c r="O678">
        <f>LEN($A678)-LEN(SUBSTITUTE($A678,O$1,""))</f>
        <v>2</v>
      </c>
      <c r="P678">
        <f>LEN($A678)-LEN(SUBSTITUTE($A678,P$1,""))</f>
        <v>1</v>
      </c>
      <c r="Q678">
        <f>LEN($A678)-LEN(SUBSTITUTE($A678,Q$1,""))</f>
        <v>0</v>
      </c>
      <c r="R678">
        <f>LEN($A678)-LEN(SUBSTITUTE($A678,R$1,""))</f>
        <v>0</v>
      </c>
      <c r="S678">
        <f>LEN($A678)-LEN(SUBSTITUTE($A678,S$1,""))</f>
        <v>0</v>
      </c>
      <c r="T678">
        <f>LEN($A678)-LEN(SUBSTITUTE($A678,T$1,""))</f>
        <v>0</v>
      </c>
      <c r="U678">
        <f>LEN($A678)-LEN(SUBSTITUTE($A678,U$1,""))</f>
        <v>1</v>
      </c>
      <c r="V678">
        <f>I678+1</f>
        <v>1</v>
      </c>
      <c r="W678">
        <f>J678+1</f>
        <v>1</v>
      </c>
      <c r="X678">
        <f>K678+1</f>
        <v>1</v>
      </c>
      <c r="Y678">
        <f>L678+1</f>
        <v>1</v>
      </c>
      <c r="Z678">
        <f>M678+1</f>
        <v>2</v>
      </c>
      <c r="AA678">
        <f>N678+1</f>
        <v>1</v>
      </c>
      <c r="AB678">
        <f>O678+1</f>
        <v>3</v>
      </c>
      <c r="AC678">
        <f>P678+1</f>
        <v>2</v>
      </c>
      <c r="AD678">
        <f>Q678+1</f>
        <v>1</v>
      </c>
      <c r="AE678">
        <f>R678+1</f>
        <v>1</v>
      </c>
      <c r="AF678">
        <f>S678+1</f>
        <v>1</v>
      </c>
      <c r="AG678">
        <f>T678+1</f>
        <v>1</v>
      </c>
      <c r="AH678">
        <f>U678+1</f>
        <v>2</v>
      </c>
      <c r="AI678">
        <f>PRODUCT(V678:AH678)</f>
        <v>24</v>
      </c>
      <c r="AJ678" t="b">
        <f>AI678=6</f>
        <v>0</v>
      </c>
      <c r="AK678" t="b">
        <f>AI678=10</f>
        <v>0</v>
      </c>
      <c r="AL678" t="b">
        <f>AI678=12</f>
        <v>0</v>
      </c>
      <c r="AM678" t="b">
        <f>AI678=16</f>
        <v>0</v>
      </c>
      <c r="AN678" t="b">
        <f>AI678=18</f>
        <v>0</v>
      </c>
      <c r="AO678" t="b">
        <f>AI678=24</f>
        <v>1</v>
      </c>
      <c r="AP678" t="b">
        <f>AI678=32</f>
        <v>0</v>
      </c>
      <c r="AQ678" t="str">
        <f>IF(AI678=6,"7",IF(AI678=10,"6",IF(AI678=12,"5",
IF(AI678=16,"4",IF(AI678=18,"3",IF(AI678=24,"2",IF(AI678=32,"1","0"))))))
)</f>
        <v>2</v>
      </c>
      <c r="AR678" t="str">
        <f>_xlfn.XLOOKUP(D678, $BF$1:$BR$1, $BF$2:$BR$2)</f>
        <v>08</v>
      </c>
      <c r="AS678" t="str">
        <f>_xlfn.XLOOKUP(E678, $BF$1:$BR$1, $BF$2:$BR$2)</f>
        <v>10</v>
      </c>
      <c r="AT678" t="str">
        <f>_xlfn.XLOOKUP(F678, $BF$1:$BR$1, $BF$2:$BR$2)</f>
        <v>07</v>
      </c>
      <c r="AU678" t="str">
        <f>_xlfn.XLOOKUP(G678, $BF$1:$BR$1, $BF$2:$BR$2)</f>
        <v>02</v>
      </c>
      <c r="AV678" t="str">
        <f>_xlfn.XLOOKUP(H678, $BF$1:$BR$1, $BF$2:$BR$2)</f>
        <v>08</v>
      </c>
      <c r="AW678">
        <f>VALUE(_xlfn.TEXTJOIN("", TRUE, AQ678:AV678))</f>
        <v>20810070208</v>
      </c>
      <c r="AX678">
        <v>20810070208</v>
      </c>
      <c r="AY678">
        <f t="shared" si="10"/>
        <v>324</v>
      </c>
      <c r="AZ678">
        <f>B678*AY678</f>
        <v>103356</v>
      </c>
    </row>
    <row r="679" spans="1:52" x14ac:dyDescent="0.25">
      <c r="A679" t="s">
        <v>54</v>
      </c>
      <c r="B679">
        <v>55</v>
      </c>
      <c r="C679" t="str">
        <f>TEXT(A679, "0")</f>
        <v>89T66</v>
      </c>
      <c r="D679" t="str">
        <f>MID($C679, 1, 1)</f>
        <v>8</v>
      </c>
      <c r="E679" t="str">
        <f>MID($C679, 2, 1)</f>
        <v>9</v>
      </c>
      <c r="F679" t="str">
        <f>MID($C679, 3, 1)</f>
        <v>T</v>
      </c>
      <c r="G679" t="str">
        <f>MID($C679, 4, 1)</f>
        <v>6</v>
      </c>
      <c r="H679" t="str">
        <f>MID($C679, 5, 1)</f>
        <v>6</v>
      </c>
      <c r="I679">
        <f>LEN($A679)-LEN(SUBSTITUTE($A679,I$1,""))</f>
        <v>0</v>
      </c>
      <c r="J679">
        <f>LEN($A679)-LEN(SUBSTITUTE($A679,J$1,""))</f>
        <v>0</v>
      </c>
      <c r="K679">
        <f>LEN($A679)-LEN(SUBSTITUTE($A679,K$1,""))</f>
        <v>0</v>
      </c>
      <c r="L679">
        <f>LEN($A679)-LEN(SUBSTITUTE($A679,L$1,""))</f>
        <v>0</v>
      </c>
      <c r="M679">
        <f>LEN($A679)-LEN(SUBSTITUTE($A679,M$1,""))</f>
        <v>1</v>
      </c>
      <c r="N679">
        <f>LEN($A679)-LEN(SUBSTITUTE($A679,N$1,""))</f>
        <v>1</v>
      </c>
      <c r="O679">
        <f>LEN($A679)-LEN(SUBSTITUTE($A679,O$1,""))</f>
        <v>1</v>
      </c>
      <c r="P679">
        <f>LEN($A679)-LEN(SUBSTITUTE($A679,P$1,""))</f>
        <v>0</v>
      </c>
      <c r="Q679">
        <f>LEN($A679)-LEN(SUBSTITUTE($A679,Q$1,""))</f>
        <v>2</v>
      </c>
      <c r="R679">
        <f>LEN($A679)-LEN(SUBSTITUTE($A679,R$1,""))</f>
        <v>0</v>
      </c>
      <c r="S679">
        <f>LEN($A679)-LEN(SUBSTITUTE($A679,S$1,""))</f>
        <v>0</v>
      </c>
      <c r="T679">
        <f>LEN($A679)-LEN(SUBSTITUTE($A679,T$1,""))</f>
        <v>0</v>
      </c>
      <c r="U679">
        <f>LEN($A679)-LEN(SUBSTITUTE($A679,U$1,""))</f>
        <v>0</v>
      </c>
      <c r="V679">
        <f>I679+1</f>
        <v>1</v>
      </c>
      <c r="W679">
        <f>J679+1</f>
        <v>1</v>
      </c>
      <c r="X679">
        <f>K679+1</f>
        <v>1</v>
      </c>
      <c r="Y679">
        <f>L679+1</f>
        <v>1</v>
      </c>
      <c r="Z679">
        <f>M679+1</f>
        <v>2</v>
      </c>
      <c r="AA679">
        <f>N679+1</f>
        <v>2</v>
      </c>
      <c r="AB679">
        <f>O679+1</f>
        <v>2</v>
      </c>
      <c r="AC679">
        <f>P679+1</f>
        <v>1</v>
      </c>
      <c r="AD679">
        <f>Q679+1</f>
        <v>3</v>
      </c>
      <c r="AE679">
        <f>R679+1</f>
        <v>1</v>
      </c>
      <c r="AF679">
        <f>S679+1</f>
        <v>1</v>
      </c>
      <c r="AG679">
        <f>T679+1</f>
        <v>1</v>
      </c>
      <c r="AH679">
        <f>U679+1</f>
        <v>1</v>
      </c>
      <c r="AI679">
        <f>PRODUCT(V679:AH679)</f>
        <v>24</v>
      </c>
      <c r="AJ679" t="b">
        <f>AI679=6</f>
        <v>0</v>
      </c>
      <c r="AK679" t="b">
        <f>AI679=10</f>
        <v>0</v>
      </c>
      <c r="AL679" t="b">
        <f>AI679=12</f>
        <v>0</v>
      </c>
      <c r="AM679" t="b">
        <f>AI679=16</f>
        <v>0</v>
      </c>
      <c r="AN679" t="b">
        <f>AI679=18</f>
        <v>0</v>
      </c>
      <c r="AO679" t="b">
        <f>AI679=24</f>
        <v>1</v>
      </c>
      <c r="AP679" t="b">
        <f>AI679=32</f>
        <v>0</v>
      </c>
      <c r="AQ679" t="str">
        <f>IF(AI679=6,"7",IF(AI679=10,"6",IF(AI679=12,"5",
IF(AI679=16,"4",IF(AI679=18,"3",IF(AI679=24,"2",IF(AI679=32,"1","0"))))))
)</f>
        <v>2</v>
      </c>
      <c r="AR679" t="str">
        <f>_xlfn.XLOOKUP(D679, $BF$1:$BR$1, $BF$2:$BR$2)</f>
        <v>08</v>
      </c>
      <c r="AS679" t="str">
        <f>_xlfn.XLOOKUP(E679, $BF$1:$BR$1, $BF$2:$BR$2)</f>
        <v>09</v>
      </c>
      <c r="AT679" t="str">
        <f>_xlfn.XLOOKUP(F679, $BF$1:$BR$1, $BF$2:$BR$2)</f>
        <v>10</v>
      </c>
      <c r="AU679" t="str">
        <f>_xlfn.XLOOKUP(G679, $BF$1:$BR$1, $BF$2:$BR$2)</f>
        <v>06</v>
      </c>
      <c r="AV679" t="str">
        <f>_xlfn.XLOOKUP(H679, $BF$1:$BR$1, $BF$2:$BR$2)</f>
        <v>06</v>
      </c>
      <c r="AW679">
        <f>VALUE(_xlfn.TEXTJOIN("", TRUE, AQ679:AV679))</f>
        <v>20809100606</v>
      </c>
      <c r="AX679">
        <v>20809100606</v>
      </c>
      <c r="AY679">
        <f t="shared" si="10"/>
        <v>323</v>
      </c>
      <c r="AZ679">
        <f>B679*AY679</f>
        <v>17765</v>
      </c>
    </row>
    <row r="680" spans="1:52" x14ac:dyDescent="0.25">
      <c r="A680" t="s">
        <v>701</v>
      </c>
      <c r="B680">
        <v>472</v>
      </c>
      <c r="C680" t="str">
        <f>TEXT(A680, "0")</f>
        <v>87KA8</v>
      </c>
      <c r="D680" t="str">
        <f>MID($C680, 1, 1)</f>
        <v>8</v>
      </c>
      <c r="E680" t="str">
        <f>MID($C680, 2, 1)</f>
        <v>7</v>
      </c>
      <c r="F680" t="str">
        <f>MID($C680, 3, 1)</f>
        <v>K</v>
      </c>
      <c r="G680" t="str">
        <f>MID($C680, 4, 1)</f>
        <v>A</v>
      </c>
      <c r="H680" t="str">
        <f>MID($C680, 5, 1)</f>
        <v>8</v>
      </c>
      <c r="I680">
        <f>LEN($A680)-LEN(SUBSTITUTE($A680,I$1,""))</f>
        <v>1</v>
      </c>
      <c r="J680">
        <f>LEN($A680)-LEN(SUBSTITUTE($A680,J$1,""))</f>
        <v>1</v>
      </c>
      <c r="K680">
        <f>LEN($A680)-LEN(SUBSTITUTE($A680,K$1,""))</f>
        <v>0</v>
      </c>
      <c r="L680">
        <f>LEN($A680)-LEN(SUBSTITUTE($A680,L$1,""))</f>
        <v>0</v>
      </c>
      <c r="M680">
        <f>LEN($A680)-LEN(SUBSTITUTE($A680,M$1,""))</f>
        <v>0</v>
      </c>
      <c r="N680">
        <f>LEN($A680)-LEN(SUBSTITUTE($A680,N$1,""))</f>
        <v>0</v>
      </c>
      <c r="O680">
        <f>LEN($A680)-LEN(SUBSTITUTE($A680,O$1,""))</f>
        <v>2</v>
      </c>
      <c r="P680">
        <f>LEN($A680)-LEN(SUBSTITUTE($A680,P$1,""))</f>
        <v>1</v>
      </c>
      <c r="Q680">
        <f>LEN($A680)-LEN(SUBSTITUTE($A680,Q$1,""))</f>
        <v>0</v>
      </c>
      <c r="R680">
        <f>LEN($A680)-LEN(SUBSTITUTE($A680,R$1,""))</f>
        <v>0</v>
      </c>
      <c r="S680">
        <f>LEN($A680)-LEN(SUBSTITUTE($A680,S$1,""))</f>
        <v>0</v>
      </c>
      <c r="T680">
        <f>LEN($A680)-LEN(SUBSTITUTE($A680,T$1,""))</f>
        <v>0</v>
      </c>
      <c r="U680">
        <f>LEN($A680)-LEN(SUBSTITUTE($A680,U$1,""))</f>
        <v>0</v>
      </c>
      <c r="V680">
        <f>I680+1</f>
        <v>2</v>
      </c>
      <c r="W680">
        <f>J680+1</f>
        <v>2</v>
      </c>
      <c r="X680">
        <f>K680+1</f>
        <v>1</v>
      </c>
      <c r="Y680">
        <f>L680+1</f>
        <v>1</v>
      </c>
      <c r="Z680">
        <f>M680+1</f>
        <v>1</v>
      </c>
      <c r="AA680">
        <f>N680+1</f>
        <v>1</v>
      </c>
      <c r="AB680">
        <f>O680+1</f>
        <v>3</v>
      </c>
      <c r="AC680">
        <f>P680+1</f>
        <v>2</v>
      </c>
      <c r="AD680">
        <f>Q680+1</f>
        <v>1</v>
      </c>
      <c r="AE680">
        <f>R680+1</f>
        <v>1</v>
      </c>
      <c r="AF680">
        <f>S680+1</f>
        <v>1</v>
      </c>
      <c r="AG680">
        <f>T680+1</f>
        <v>1</v>
      </c>
      <c r="AH680">
        <f>U680+1</f>
        <v>1</v>
      </c>
      <c r="AI680">
        <f>PRODUCT(V680:AH680)</f>
        <v>24</v>
      </c>
      <c r="AJ680" t="b">
        <f>AI680=6</f>
        <v>0</v>
      </c>
      <c r="AK680" t="b">
        <f>AI680=10</f>
        <v>0</v>
      </c>
      <c r="AL680" t="b">
        <f>AI680=12</f>
        <v>0</v>
      </c>
      <c r="AM680" t="b">
        <f>AI680=16</f>
        <v>0</v>
      </c>
      <c r="AN680" t="b">
        <f>AI680=18</f>
        <v>0</v>
      </c>
      <c r="AO680" t="b">
        <f>AI680=24</f>
        <v>1</v>
      </c>
      <c r="AP680" t="b">
        <f>AI680=32</f>
        <v>0</v>
      </c>
      <c r="AQ680" t="str">
        <f>IF(AI680=6,"7",IF(AI680=10,"6",IF(AI680=12,"5",
IF(AI680=16,"4",IF(AI680=18,"3",IF(AI680=24,"2",IF(AI680=32,"1","0"))))))
)</f>
        <v>2</v>
      </c>
      <c r="AR680" t="str">
        <f>_xlfn.XLOOKUP(D680, $BF$1:$BR$1, $BF$2:$BR$2)</f>
        <v>08</v>
      </c>
      <c r="AS680" t="str">
        <f>_xlfn.XLOOKUP(E680, $BF$1:$BR$1, $BF$2:$BR$2)</f>
        <v>07</v>
      </c>
      <c r="AT680" t="str">
        <f>_xlfn.XLOOKUP(F680, $BF$1:$BR$1, $BF$2:$BR$2)</f>
        <v>13</v>
      </c>
      <c r="AU680" t="str">
        <f>_xlfn.XLOOKUP(G680, $BF$1:$BR$1, $BF$2:$BR$2)</f>
        <v>14</v>
      </c>
      <c r="AV680" t="str">
        <f>_xlfn.XLOOKUP(H680, $BF$1:$BR$1, $BF$2:$BR$2)</f>
        <v>08</v>
      </c>
      <c r="AW680">
        <f>VALUE(_xlfn.TEXTJOIN("", TRUE, AQ680:AV680))</f>
        <v>20807131408</v>
      </c>
      <c r="AX680">
        <v>20807131408</v>
      </c>
      <c r="AY680">
        <f t="shared" si="10"/>
        <v>322</v>
      </c>
      <c r="AZ680">
        <f>B680*AY680</f>
        <v>151984</v>
      </c>
    </row>
    <row r="681" spans="1:52" x14ac:dyDescent="0.25">
      <c r="A681" t="s">
        <v>630</v>
      </c>
      <c r="B681">
        <v>803</v>
      </c>
      <c r="C681" t="str">
        <f>TEXT(A681, "0")</f>
        <v>86AA3</v>
      </c>
      <c r="D681" t="str">
        <f>MID($C681, 1, 1)</f>
        <v>8</v>
      </c>
      <c r="E681" t="str">
        <f>MID($C681, 2, 1)</f>
        <v>6</v>
      </c>
      <c r="F681" t="str">
        <f>MID($C681, 3, 1)</f>
        <v>A</v>
      </c>
      <c r="G681" t="str">
        <f>MID($C681, 4, 1)</f>
        <v>A</v>
      </c>
      <c r="H681" t="str">
        <f>MID($C681, 5, 1)</f>
        <v>3</v>
      </c>
      <c r="I681">
        <f>LEN($A681)-LEN(SUBSTITUTE($A681,I$1,""))</f>
        <v>2</v>
      </c>
      <c r="J681">
        <f>LEN($A681)-LEN(SUBSTITUTE($A681,J$1,""))</f>
        <v>0</v>
      </c>
      <c r="K681">
        <f>LEN($A681)-LEN(SUBSTITUTE($A681,K$1,""))</f>
        <v>0</v>
      </c>
      <c r="L681">
        <f>LEN($A681)-LEN(SUBSTITUTE($A681,L$1,""))</f>
        <v>0</v>
      </c>
      <c r="M681">
        <f>LEN($A681)-LEN(SUBSTITUTE($A681,M$1,""))</f>
        <v>0</v>
      </c>
      <c r="N681">
        <f>LEN($A681)-LEN(SUBSTITUTE($A681,N$1,""))</f>
        <v>0</v>
      </c>
      <c r="O681">
        <f>LEN($A681)-LEN(SUBSTITUTE($A681,O$1,""))</f>
        <v>1</v>
      </c>
      <c r="P681">
        <f>LEN($A681)-LEN(SUBSTITUTE($A681,P$1,""))</f>
        <v>0</v>
      </c>
      <c r="Q681">
        <f>LEN($A681)-LEN(SUBSTITUTE($A681,Q$1,""))</f>
        <v>1</v>
      </c>
      <c r="R681">
        <f>LEN($A681)-LEN(SUBSTITUTE($A681,R$1,""))</f>
        <v>0</v>
      </c>
      <c r="S681">
        <f>LEN($A681)-LEN(SUBSTITUTE($A681,S$1,""))</f>
        <v>0</v>
      </c>
      <c r="T681">
        <f>LEN($A681)-LEN(SUBSTITUTE($A681,T$1,""))</f>
        <v>1</v>
      </c>
      <c r="U681">
        <f>LEN($A681)-LEN(SUBSTITUTE($A681,U$1,""))</f>
        <v>0</v>
      </c>
      <c r="V681">
        <f>I681+1</f>
        <v>3</v>
      </c>
      <c r="W681">
        <f>J681+1</f>
        <v>1</v>
      </c>
      <c r="X681">
        <f>K681+1</f>
        <v>1</v>
      </c>
      <c r="Y681">
        <f>L681+1</f>
        <v>1</v>
      </c>
      <c r="Z681">
        <f>M681+1</f>
        <v>1</v>
      </c>
      <c r="AA681">
        <f>N681+1</f>
        <v>1</v>
      </c>
      <c r="AB681">
        <f>O681+1</f>
        <v>2</v>
      </c>
      <c r="AC681">
        <f>P681+1</f>
        <v>1</v>
      </c>
      <c r="AD681">
        <f>Q681+1</f>
        <v>2</v>
      </c>
      <c r="AE681">
        <f>R681+1</f>
        <v>1</v>
      </c>
      <c r="AF681">
        <f>S681+1</f>
        <v>1</v>
      </c>
      <c r="AG681">
        <f>T681+1</f>
        <v>2</v>
      </c>
      <c r="AH681">
        <f>U681+1</f>
        <v>1</v>
      </c>
      <c r="AI681">
        <f>PRODUCT(V681:AH681)</f>
        <v>24</v>
      </c>
      <c r="AJ681" t="b">
        <f>AI681=6</f>
        <v>0</v>
      </c>
      <c r="AK681" t="b">
        <f>AI681=10</f>
        <v>0</v>
      </c>
      <c r="AL681" t="b">
        <f>AI681=12</f>
        <v>0</v>
      </c>
      <c r="AM681" t="b">
        <f>AI681=16</f>
        <v>0</v>
      </c>
      <c r="AN681" t="b">
        <f>AI681=18</f>
        <v>0</v>
      </c>
      <c r="AO681" t="b">
        <f>AI681=24</f>
        <v>1</v>
      </c>
      <c r="AP681" t="b">
        <f>AI681=32</f>
        <v>0</v>
      </c>
      <c r="AQ681" t="str">
        <f>IF(AI681=6,"7",IF(AI681=10,"6",IF(AI681=12,"5",
IF(AI681=16,"4",IF(AI681=18,"3",IF(AI681=24,"2",IF(AI681=32,"1","0"))))))
)</f>
        <v>2</v>
      </c>
      <c r="AR681" t="str">
        <f>_xlfn.XLOOKUP(D681, $BF$1:$BR$1, $BF$2:$BR$2)</f>
        <v>08</v>
      </c>
      <c r="AS681" t="str">
        <f>_xlfn.XLOOKUP(E681, $BF$1:$BR$1, $BF$2:$BR$2)</f>
        <v>06</v>
      </c>
      <c r="AT681" t="str">
        <f>_xlfn.XLOOKUP(F681, $BF$1:$BR$1, $BF$2:$BR$2)</f>
        <v>14</v>
      </c>
      <c r="AU681" t="str">
        <f>_xlfn.XLOOKUP(G681, $BF$1:$BR$1, $BF$2:$BR$2)</f>
        <v>14</v>
      </c>
      <c r="AV681" t="str">
        <f>_xlfn.XLOOKUP(H681, $BF$1:$BR$1, $BF$2:$BR$2)</f>
        <v>03</v>
      </c>
      <c r="AW681">
        <f>VALUE(_xlfn.TEXTJOIN("", TRUE, AQ681:AV681))</f>
        <v>20806141403</v>
      </c>
      <c r="AX681">
        <v>20806141403</v>
      </c>
      <c r="AY681">
        <f t="shared" si="10"/>
        <v>321</v>
      </c>
      <c r="AZ681">
        <f>B681*AY681</f>
        <v>257763</v>
      </c>
    </row>
    <row r="682" spans="1:52" x14ac:dyDescent="0.25">
      <c r="A682" t="s">
        <v>890</v>
      </c>
      <c r="B682">
        <v>161</v>
      </c>
      <c r="C682" t="str">
        <f>TEXT(A682, "0")</f>
        <v>86J55</v>
      </c>
      <c r="D682" t="str">
        <f>MID($C682, 1, 1)</f>
        <v>8</v>
      </c>
      <c r="E682" t="str">
        <f>MID($C682, 2, 1)</f>
        <v>6</v>
      </c>
      <c r="F682" t="str">
        <f>MID($C682, 3, 1)</f>
        <v>J</v>
      </c>
      <c r="G682" t="str">
        <f>MID($C682, 4, 1)</f>
        <v>5</v>
      </c>
      <c r="H682" t="str">
        <f>MID($C682, 5, 1)</f>
        <v>5</v>
      </c>
      <c r="I682">
        <f>LEN($A682)-LEN(SUBSTITUTE($A682,I$1,""))</f>
        <v>0</v>
      </c>
      <c r="J682">
        <f>LEN($A682)-LEN(SUBSTITUTE($A682,J$1,""))</f>
        <v>0</v>
      </c>
      <c r="K682">
        <f>LEN($A682)-LEN(SUBSTITUTE($A682,K$1,""))</f>
        <v>0</v>
      </c>
      <c r="L682">
        <f>LEN($A682)-LEN(SUBSTITUTE($A682,L$1,""))</f>
        <v>1</v>
      </c>
      <c r="M682">
        <f>LEN($A682)-LEN(SUBSTITUTE($A682,M$1,""))</f>
        <v>0</v>
      </c>
      <c r="N682">
        <f>LEN($A682)-LEN(SUBSTITUTE($A682,N$1,""))</f>
        <v>0</v>
      </c>
      <c r="O682">
        <f>LEN($A682)-LEN(SUBSTITUTE($A682,O$1,""))</f>
        <v>1</v>
      </c>
      <c r="P682">
        <f>LEN($A682)-LEN(SUBSTITUTE($A682,P$1,""))</f>
        <v>0</v>
      </c>
      <c r="Q682">
        <f>LEN($A682)-LEN(SUBSTITUTE($A682,Q$1,""))</f>
        <v>1</v>
      </c>
      <c r="R682">
        <f>LEN($A682)-LEN(SUBSTITUTE($A682,R$1,""))</f>
        <v>2</v>
      </c>
      <c r="S682">
        <f>LEN($A682)-LEN(SUBSTITUTE($A682,S$1,""))</f>
        <v>0</v>
      </c>
      <c r="T682">
        <f>LEN($A682)-LEN(SUBSTITUTE($A682,T$1,""))</f>
        <v>0</v>
      </c>
      <c r="U682">
        <f>LEN($A682)-LEN(SUBSTITUTE($A682,U$1,""))</f>
        <v>0</v>
      </c>
      <c r="V682">
        <f>I682+1</f>
        <v>1</v>
      </c>
      <c r="W682">
        <f>J682+1</f>
        <v>1</v>
      </c>
      <c r="X682">
        <f>K682+1</f>
        <v>1</v>
      </c>
      <c r="Y682">
        <f>L682+1</f>
        <v>2</v>
      </c>
      <c r="Z682">
        <f>M682+1</f>
        <v>1</v>
      </c>
      <c r="AA682">
        <f>N682+1</f>
        <v>1</v>
      </c>
      <c r="AB682">
        <f>O682+1</f>
        <v>2</v>
      </c>
      <c r="AC682">
        <f>P682+1</f>
        <v>1</v>
      </c>
      <c r="AD682">
        <f>Q682+1</f>
        <v>2</v>
      </c>
      <c r="AE682">
        <f>R682+1</f>
        <v>3</v>
      </c>
      <c r="AF682">
        <f>S682+1</f>
        <v>1</v>
      </c>
      <c r="AG682">
        <f>T682+1</f>
        <v>1</v>
      </c>
      <c r="AH682">
        <f>U682+1</f>
        <v>1</v>
      </c>
      <c r="AI682">
        <f>PRODUCT(V682:AH682)</f>
        <v>24</v>
      </c>
      <c r="AJ682" t="b">
        <f>AI682=6</f>
        <v>0</v>
      </c>
      <c r="AK682" t="b">
        <f>AI682=10</f>
        <v>0</v>
      </c>
      <c r="AL682" t="b">
        <f>AI682=12</f>
        <v>0</v>
      </c>
      <c r="AM682" t="b">
        <f>AI682=16</f>
        <v>0</v>
      </c>
      <c r="AN682" t="b">
        <f>AI682=18</f>
        <v>0</v>
      </c>
      <c r="AO682" t="b">
        <f>AI682=24</f>
        <v>1</v>
      </c>
      <c r="AP682" t="b">
        <f>AI682=32</f>
        <v>0</v>
      </c>
      <c r="AQ682" t="str">
        <f>IF(AI682=6,"7",IF(AI682=10,"6",IF(AI682=12,"5",
IF(AI682=16,"4",IF(AI682=18,"3",IF(AI682=24,"2",IF(AI682=32,"1","0"))))))
)</f>
        <v>2</v>
      </c>
      <c r="AR682" t="str">
        <f>_xlfn.XLOOKUP(D682, $BF$1:$BR$1, $BF$2:$BR$2)</f>
        <v>08</v>
      </c>
      <c r="AS682" t="str">
        <f>_xlfn.XLOOKUP(E682, $BF$1:$BR$1, $BF$2:$BR$2)</f>
        <v>06</v>
      </c>
      <c r="AT682" t="str">
        <f>_xlfn.XLOOKUP(F682, $BF$1:$BR$1, $BF$2:$BR$2)</f>
        <v>11</v>
      </c>
      <c r="AU682" t="str">
        <f>_xlfn.XLOOKUP(G682, $BF$1:$BR$1, $BF$2:$BR$2)</f>
        <v>05</v>
      </c>
      <c r="AV682" t="str">
        <f>_xlfn.XLOOKUP(H682, $BF$1:$BR$1, $BF$2:$BR$2)</f>
        <v>05</v>
      </c>
      <c r="AW682">
        <f>VALUE(_xlfn.TEXTJOIN("", TRUE, AQ682:AV682))</f>
        <v>20806110505</v>
      </c>
      <c r="AX682">
        <v>20806110505</v>
      </c>
      <c r="AY682">
        <f t="shared" si="10"/>
        <v>320</v>
      </c>
      <c r="AZ682">
        <f>B682*AY682</f>
        <v>51520</v>
      </c>
    </row>
    <row r="683" spans="1:52" x14ac:dyDescent="0.25">
      <c r="A683" t="s">
        <v>115</v>
      </c>
      <c r="B683">
        <v>828</v>
      </c>
      <c r="C683" t="str">
        <f>TEXT(A683, "0")</f>
        <v>8684Q</v>
      </c>
      <c r="D683" t="str">
        <f>MID($C683, 1, 1)</f>
        <v>8</v>
      </c>
      <c r="E683" t="str">
        <f>MID($C683, 2, 1)</f>
        <v>6</v>
      </c>
      <c r="F683" t="str">
        <f>MID($C683, 3, 1)</f>
        <v>8</v>
      </c>
      <c r="G683" t="str">
        <f>MID($C683, 4, 1)</f>
        <v>4</v>
      </c>
      <c r="H683" t="str">
        <f>MID($C683, 5, 1)</f>
        <v>Q</v>
      </c>
      <c r="I683">
        <f>LEN($A683)-LEN(SUBSTITUTE($A683,I$1,""))</f>
        <v>0</v>
      </c>
      <c r="J683">
        <f>LEN($A683)-LEN(SUBSTITUTE($A683,J$1,""))</f>
        <v>0</v>
      </c>
      <c r="K683">
        <f>LEN($A683)-LEN(SUBSTITUTE($A683,K$1,""))</f>
        <v>1</v>
      </c>
      <c r="L683">
        <f>LEN($A683)-LEN(SUBSTITUTE($A683,L$1,""))</f>
        <v>0</v>
      </c>
      <c r="M683">
        <f>LEN($A683)-LEN(SUBSTITUTE($A683,M$1,""))</f>
        <v>0</v>
      </c>
      <c r="N683">
        <f>LEN($A683)-LEN(SUBSTITUTE($A683,N$1,""))</f>
        <v>0</v>
      </c>
      <c r="O683">
        <f>LEN($A683)-LEN(SUBSTITUTE($A683,O$1,""))</f>
        <v>2</v>
      </c>
      <c r="P683">
        <f>LEN($A683)-LEN(SUBSTITUTE($A683,P$1,""))</f>
        <v>0</v>
      </c>
      <c r="Q683">
        <f>LEN($A683)-LEN(SUBSTITUTE($A683,Q$1,""))</f>
        <v>1</v>
      </c>
      <c r="R683">
        <f>LEN($A683)-LEN(SUBSTITUTE($A683,R$1,""))</f>
        <v>0</v>
      </c>
      <c r="S683">
        <f>LEN($A683)-LEN(SUBSTITUTE($A683,S$1,""))</f>
        <v>1</v>
      </c>
      <c r="T683">
        <f>LEN($A683)-LEN(SUBSTITUTE($A683,T$1,""))</f>
        <v>0</v>
      </c>
      <c r="U683">
        <f>LEN($A683)-LEN(SUBSTITUTE($A683,U$1,""))</f>
        <v>0</v>
      </c>
      <c r="V683">
        <f>I683+1</f>
        <v>1</v>
      </c>
      <c r="W683">
        <f>J683+1</f>
        <v>1</v>
      </c>
      <c r="X683">
        <f>K683+1</f>
        <v>2</v>
      </c>
      <c r="Y683">
        <f>L683+1</f>
        <v>1</v>
      </c>
      <c r="Z683">
        <f>M683+1</f>
        <v>1</v>
      </c>
      <c r="AA683">
        <f>N683+1</f>
        <v>1</v>
      </c>
      <c r="AB683">
        <f>O683+1</f>
        <v>3</v>
      </c>
      <c r="AC683">
        <f>P683+1</f>
        <v>1</v>
      </c>
      <c r="AD683">
        <f>Q683+1</f>
        <v>2</v>
      </c>
      <c r="AE683">
        <f>R683+1</f>
        <v>1</v>
      </c>
      <c r="AF683">
        <f>S683+1</f>
        <v>2</v>
      </c>
      <c r="AG683">
        <f>T683+1</f>
        <v>1</v>
      </c>
      <c r="AH683">
        <f>U683+1</f>
        <v>1</v>
      </c>
      <c r="AI683">
        <f>PRODUCT(V683:AH683)</f>
        <v>24</v>
      </c>
      <c r="AJ683" t="b">
        <f>AI683=6</f>
        <v>0</v>
      </c>
      <c r="AK683" t="b">
        <f>AI683=10</f>
        <v>0</v>
      </c>
      <c r="AL683" t="b">
        <f>AI683=12</f>
        <v>0</v>
      </c>
      <c r="AM683" t="b">
        <f>AI683=16</f>
        <v>0</v>
      </c>
      <c r="AN683" t="b">
        <f>AI683=18</f>
        <v>0</v>
      </c>
      <c r="AO683" t="b">
        <f>AI683=24</f>
        <v>1</v>
      </c>
      <c r="AP683" t="b">
        <f>AI683=32</f>
        <v>0</v>
      </c>
      <c r="AQ683" t="str">
        <f>IF(AI683=6,"7",IF(AI683=10,"6",IF(AI683=12,"5",
IF(AI683=16,"4",IF(AI683=18,"3",IF(AI683=24,"2",IF(AI683=32,"1","0"))))))
)</f>
        <v>2</v>
      </c>
      <c r="AR683" t="str">
        <f>_xlfn.XLOOKUP(D683, $BF$1:$BR$1, $BF$2:$BR$2)</f>
        <v>08</v>
      </c>
      <c r="AS683" t="str">
        <f>_xlfn.XLOOKUP(E683, $BF$1:$BR$1, $BF$2:$BR$2)</f>
        <v>06</v>
      </c>
      <c r="AT683" t="str">
        <f>_xlfn.XLOOKUP(F683, $BF$1:$BR$1, $BF$2:$BR$2)</f>
        <v>08</v>
      </c>
      <c r="AU683" t="str">
        <f>_xlfn.XLOOKUP(G683, $BF$1:$BR$1, $BF$2:$BR$2)</f>
        <v>04</v>
      </c>
      <c r="AV683" t="str">
        <f>_xlfn.XLOOKUP(H683, $BF$1:$BR$1, $BF$2:$BR$2)</f>
        <v>12</v>
      </c>
      <c r="AW683">
        <f>VALUE(_xlfn.TEXTJOIN("", TRUE, AQ683:AV683))</f>
        <v>20806080412</v>
      </c>
      <c r="AX683">
        <v>20806080412</v>
      </c>
      <c r="AY683">
        <f t="shared" si="10"/>
        <v>319</v>
      </c>
      <c r="AZ683">
        <f>B683*AY683</f>
        <v>264132</v>
      </c>
    </row>
    <row r="684" spans="1:52" x14ac:dyDescent="0.25">
      <c r="A684" t="s">
        <v>617</v>
      </c>
      <c r="B684">
        <v>372</v>
      </c>
      <c r="C684" t="str">
        <f>TEXT(A684, "0")</f>
        <v>84A8T</v>
      </c>
      <c r="D684" t="str">
        <f>MID($C684, 1, 1)</f>
        <v>8</v>
      </c>
      <c r="E684" t="str">
        <f>MID($C684, 2, 1)</f>
        <v>4</v>
      </c>
      <c r="F684" t="str">
        <f>MID($C684, 3, 1)</f>
        <v>A</v>
      </c>
      <c r="G684" t="str">
        <f>MID($C684, 4, 1)</f>
        <v>8</v>
      </c>
      <c r="H684" t="str">
        <f>MID($C684, 5, 1)</f>
        <v>T</v>
      </c>
      <c r="I684">
        <f>LEN($A684)-LEN(SUBSTITUTE($A684,I$1,""))</f>
        <v>1</v>
      </c>
      <c r="J684">
        <f>LEN($A684)-LEN(SUBSTITUTE($A684,J$1,""))</f>
        <v>0</v>
      </c>
      <c r="K684">
        <f>LEN($A684)-LEN(SUBSTITUTE($A684,K$1,""))</f>
        <v>0</v>
      </c>
      <c r="L684">
        <f>LEN($A684)-LEN(SUBSTITUTE($A684,L$1,""))</f>
        <v>0</v>
      </c>
      <c r="M684">
        <f>LEN($A684)-LEN(SUBSTITUTE($A684,M$1,""))</f>
        <v>1</v>
      </c>
      <c r="N684">
        <f>LEN($A684)-LEN(SUBSTITUTE($A684,N$1,""))</f>
        <v>0</v>
      </c>
      <c r="O684">
        <f>LEN($A684)-LEN(SUBSTITUTE($A684,O$1,""))</f>
        <v>2</v>
      </c>
      <c r="P684">
        <f>LEN($A684)-LEN(SUBSTITUTE($A684,P$1,""))</f>
        <v>0</v>
      </c>
      <c r="Q684">
        <f>LEN($A684)-LEN(SUBSTITUTE($A684,Q$1,""))</f>
        <v>0</v>
      </c>
      <c r="R684">
        <f>LEN($A684)-LEN(SUBSTITUTE($A684,R$1,""))</f>
        <v>0</v>
      </c>
      <c r="S684">
        <f>LEN($A684)-LEN(SUBSTITUTE($A684,S$1,""))</f>
        <v>1</v>
      </c>
      <c r="T684">
        <f>LEN($A684)-LEN(SUBSTITUTE($A684,T$1,""))</f>
        <v>0</v>
      </c>
      <c r="U684">
        <f>LEN($A684)-LEN(SUBSTITUTE($A684,U$1,""))</f>
        <v>0</v>
      </c>
      <c r="V684">
        <f>I684+1</f>
        <v>2</v>
      </c>
      <c r="W684">
        <f>J684+1</f>
        <v>1</v>
      </c>
      <c r="X684">
        <f>K684+1</f>
        <v>1</v>
      </c>
      <c r="Y684">
        <f>L684+1</f>
        <v>1</v>
      </c>
      <c r="Z684">
        <f>M684+1</f>
        <v>2</v>
      </c>
      <c r="AA684">
        <f>N684+1</f>
        <v>1</v>
      </c>
      <c r="AB684">
        <f>O684+1</f>
        <v>3</v>
      </c>
      <c r="AC684">
        <f>P684+1</f>
        <v>1</v>
      </c>
      <c r="AD684">
        <f>Q684+1</f>
        <v>1</v>
      </c>
      <c r="AE684">
        <f>R684+1</f>
        <v>1</v>
      </c>
      <c r="AF684">
        <f>S684+1</f>
        <v>2</v>
      </c>
      <c r="AG684">
        <f>T684+1</f>
        <v>1</v>
      </c>
      <c r="AH684">
        <f>U684+1</f>
        <v>1</v>
      </c>
      <c r="AI684">
        <f>PRODUCT(V684:AH684)</f>
        <v>24</v>
      </c>
      <c r="AJ684" t="b">
        <f>AI684=6</f>
        <v>0</v>
      </c>
      <c r="AK684" t="b">
        <f>AI684=10</f>
        <v>0</v>
      </c>
      <c r="AL684" t="b">
        <f>AI684=12</f>
        <v>0</v>
      </c>
      <c r="AM684" t="b">
        <f>AI684=16</f>
        <v>0</v>
      </c>
      <c r="AN684" t="b">
        <f>AI684=18</f>
        <v>0</v>
      </c>
      <c r="AO684" t="b">
        <f>AI684=24</f>
        <v>1</v>
      </c>
      <c r="AP684" t="b">
        <f>AI684=32</f>
        <v>0</v>
      </c>
      <c r="AQ684" t="str">
        <f>IF(AI684=6,"7",IF(AI684=10,"6",IF(AI684=12,"5",
IF(AI684=16,"4",IF(AI684=18,"3",IF(AI684=24,"2",IF(AI684=32,"1","0"))))))
)</f>
        <v>2</v>
      </c>
      <c r="AR684" t="str">
        <f>_xlfn.XLOOKUP(D684, $BF$1:$BR$1, $BF$2:$BR$2)</f>
        <v>08</v>
      </c>
      <c r="AS684" t="str">
        <f>_xlfn.XLOOKUP(E684, $BF$1:$BR$1, $BF$2:$BR$2)</f>
        <v>04</v>
      </c>
      <c r="AT684" t="str">
        <f>_xlfn.XLOOKUP(F684, $BF$1:$BR$1, $BF$2:$BR$2)</f>
        <v>14</v>
      </c>
      <c r="AU684" t="str">
        <f>_xlfn.XLOOKUP(G684, $BF$1:$BR$1, $BF$2:$BR$2)</f>
        <v>08</v>
      </c>
      <c r="AV684" t="str">
        <f>_xlfn.XLOOKUP(H684, $BF$1:$BR$1, $BF$2:$BR$2)</f>
        <v>10</v>
      </c>
      <c r="AW684">
        <f>VALUE(_xlfn.TEXTJOIN("", TRUE, AQ684:AV684))</f>
        <v>20804140810</v>
      </c>
      <c r="AX684">
        <v>20804140810</v>
      </c>
      <c r="AY684">
        <f t="shared" si="10"/>
        <v>318</v>
      </c>
      <c r="AZ684">
        <f>B684*AY684</f>
        <v>118296</v>
      </c>
    </row>
    <row r="685" spans="1:52" x14ac:dyDescent="0.25">
      <c r="A685" t="s">
        <v>707</v>
      </c>
      <c r="B685">
        <v>589</v>
      </c>
      <c r="C685" t="str">
        <f>TEXT(A685, "0")</f>
        <v>84T5T</v>
      </c>
      <c r="D685" t="str">
        <f>MID($C685, 1, 1)</f>
        <v>8</v>
      </c>
      <c r="E685" t="str">
        <f>MID($C685, 2, 1)</f>
        <v>4</v>
      </c>
      <c r="F685" t="str">
        <f>MID($C685, 3, 1)</f>
        <v>T</v>
      </c>
      <c r="G685" t="str">
        <f>MID($C685, 4, 1)</f>
        <v>5</v>
      </c>
      <c r="H685" t="str">
        <f>MID($C685, 5, 1)</f>
        <v>T</v>
      </c>
      <c r="I685">
        <f>LEN($A685)-LEN(SUBSTITUTE($A685,I$1,""))</f>
        <v>0</v>
      </c>
      <c r="J685">
        <f>LEN($A685)-LEN(SUBSTITUTE($A685,J$1,""))</f>
        <v>0</v>
      </c>
      <c r="K685">
        <f>LEN($A685)-LEN(SUBSTITUTE($A685,K$1,""))</f>
        <v>0</v>
      </c>
      <c r="L685">
        <f>LEN($A685)-LEN(SUBSTITUTE($A685,L$1,""))</f>
        <v>0</v>
      </c>
      <c r="M685">
        <f>LEN($A685)-LEN(SUBSTITUTE($A685,M$1,""))</f>
        <v>2</v>
      </c>
      <c r="N685">
        <f>LEN($A685)-LEN(SUBSTITUTE($A685,N$1,""))</f>
        <v>0</v>
      </c>
      <c r="O685">
        <f>LEN($A685)-LEN(SUBSTITUTE($A685,O$1,""))</f>
        <v>1</v>
      </c>
      <c r="P685">
        <f>LEN($A685)-LEN(SUBSTITUTE($A685,P$1,""))</f>
        <v>0</v>
      </c>
      <c r="Q685">
        <f>LEN($A685)-LEN(SUBSTITUTE($A685,Q$1,""))</f>
        <v>0</v>
      </c>
      <c r="R685">
        <f>LEN($A685)-LEN(SUBSTITUTE($A685,R$1,""))</f>
        <v>1</v>
      </c>
      <c r="S685">
        <f>LEN($A685)-LEN(SUBSTITUTE($A685,S$1,""))</f>
        <v>1</v>
      </c>
      <c r="T685">
        <f>LEN($A685)-LEN(SUBSTITUTE($A685,T$1,""))</f>
        <v>0</v>
      </c>
      <c r="U685">
        <f>LEN($A685)-LEN(SUBSTITUTE($A685,U$1,""))</f>
        <v>0</v>
      </c>
      <c r="V685">
        <f>I685+1</f>
        <v>1</v>
      </c>
      <c r="W685">
        <f>J685+1</f>
        <v>1</v>
      </c>
      <c r="X685">
        <f>K685+1</f>
        <v>1</v>
      </c>
      <c r="Y685">
        <f>L685+1</f>
        <v>1</v>
      </c>
      <c r="Z685">
        <f>M685+1</f>
        <v>3</v>
      </c>
      <c r="AA685">
        <f>N685+1</f>
        <v>1</v>
      </c>
      <c r="AB685">
        <f>O685+1</f>
        <v>2</v>
      </c>
      <c r="AC685">
        <f>P685+1</f>
        <v>1</v>
      </c>
      <c r="AD685">
        <f>Q685+1</f>
        <v>1</v>
      </c>
      <c r="AE685">
        <f>R685+1</f>
        <v>2</v>
      </c>
      <c r="AF685">
        <f>S685+1</f>
        <v>2</v>
      </c>
      <c r="AG685">
        <f>T685+1</f>
        <v>1</v>
      </c>
      <c r="AH685">
        <f>U685+1</f>
        <v>1</v>
      </c>
      <c r="AI685">
        <f>PRODUCT(V685:AH685)</f>
        <v>24</v>
      </c>
      <c r="AJ685" t="b">
        <f>AI685=6</f>
        <v>0</v>
      </c>
      <c r="AK685" t="b">
        <f>AI685=10</f>
        <v>0</v>
      </c>
      <c r="AL685" t="b">
        <f>AI685=12</f>
        <v>0</v>
      </c>
      <c r="AM685" t="b">
        <f>AI685=16</f>
        <v>0</v>
      </c>
      <c r="AN685" t="b">
        <f>AI685=18</f>
        <v>0</v>
      </c>
      <c r="AO685" t="b">
        <f>AI685=24</f>
        <v>1</v>
      </c>
      <c r="AP685" t="b">
        <f>AI685=32</f>
        <v>0</v>
      </c>
      <c r="AQ685" t="str">
        <f>IF(AI685=6,"7",IF(AI685=10,"6",IF(AI685=12,"5",
IF(AI685=16,"4",IF(AI685=18,"3",IF(AI685=24,"2",IF(AI685=32,"1","0"))))))
)</f>
        <v>2</v>
      </c>
      <c r="AR685" t="str">
        <f>_xlfn.XLOOKUP(D685, $BF$1:$BR$1, $BF$2:$BR$2)</f>
        <v>08</v>
      </c>
      <c r="AS685" t="str">
        <f>_xlfn.XLOOKUP(E685, $BF$1:$BR$1, $BF$2:$BR$2)</f>
        <v>04</v>
      </c>
      <c r="AT685" t="str">
        <f>_xlfn.XLOOKUP(F685, $BF$1:$BR$1, $BF$2:$BR$2)</f>
        <v>10</v>
      </c>
      <c r="AU685" t="str">
        <f>_xlfn.XLOOKUP(G685, $BF$1:$BR$1, $BF$2:$BR$2)</f>
        <v>05</v>
      </c>
      <c r="AV685" t="str">
        <f>_xlfn.XLOOKUP(H685, $BF$1:$BR$1, $BF$2:$BR$2)</f>
        <v>10</v>
      </c>
      <c r="AW685">
        <f>VALUE(_xlfn.TEXTJOIN("", TRUE, AQ685:AV685))</f>
        <v>20804100510</v>
      </c>
      <c r="AX685">
        <v>20804100510</v>
      </c>
      <c r="AY685">
        <f t="shared" si="10"/>
        <v>317</v>
      </c>
      <c r="AZ685">
        <f>B685*AY685</f>
        <v>186713</v>
      </c>
    </row>
    <row r="686" spans="1:52" x14ac:dyDescent="0.25">
      <c r="A686" t="s">
        <v>728</v>
      </c>
      <c r="B686">
        <v>147</v>
      </c>
      <c r="C686" t="str">
        <f>TEXT(A686, "0")</f>
        <v>832J8</v>
      </c>
      <c r="D686" t="str">
        <f>MID($C686, 1, 1)</f>
        <v>8</v>
      </c>
      <c r="E686" t="str">
        <f>MID($C686, 2, 1)</f>
        <v>3</v>
      </c>
      <c r="F686" t="str">
        <f>MID($C686, 3, 1)</f>
        <v>2</v>
      </c>
      <c r="G686" t="str">
        <f>MID($C686, 4, 1)</f>
        <v>J</v>
      </c>
      <c r="H686" t="str">
        <f>MID($C686, 5, 1)</f>
        <v>8</v>
      </c>
      <c r="I686">
        <f>LEN($A686)-LEN(SUBSTITUTE($A686,I$1,""))</f>
        <v>0</v>
      </c>
      <c r="J686">
        <f>LEN($A686)-LEN(SUBSTITUTE($A686,J$1,""))</f>
        <v>0</v>
      </c>
      <c r="K686">
        <f>LEN($A686)-LEN(SUBSTITUTE($A686,K$1,""))</f>
        <v>0</v>
      </c>
      <c r="L686">
        <f>LEN($A686)-LEN(SUBSTITUTE($A686,L$1,""))</f>
        <v>1</v>
      </c>
      <c r="M686">
        <f>LEN($A686)-LEN(SUBSTITUTE($A686,M$1,""))</f>
        <v>0</v>
      </c>
      <c r="N686">
        <f>LEN($A686)-LEN(SUBSTITUTE($A686,N$1,""))</f>
        <v>0</v>
      </c>
      <c r="O686">
        <f>LEN($A686)-LEN(SUBSTITUTE($A686,O$1,""))</f>
        <v>2</v>
      </c>
      <c r="P686">
        <f>LEN($A686)-LEN(SUBSTITUTE($A686,P$1,""))</f>
        <v>0</v>
      </c>
      <c r="Q686">
        <f>LEN($A686)-LEN(SUBSTITUTE($A686,Q$1,""))</f>
        <v>0</v>
      </c>
      <c r="R686">
        <f>LEN($A686)-LEN(SUBSTITUTE($A686,R$1,""))</f>
        <v>0</v>
      </c>
      <c r="S686">
        <f>LEN($A686)-LEN(SUBSTITUTE($A686,S$1,""))</f>
        <v>0</v>
      </c>
      <c r="T686">
        <f>LEN($A686)-LEN(SUBSTITUTE($A686,T$1,""))</f>
        <v>1</v>
      </c>
      <c r="U686">
        <f>LEN($A686)-LEN(SUBSTITUTE($A686,U$1,""))</f>
        <v>1</v>
      </c>
      <c r="V686">
        <f>I686+1</f>
        <v>1</v>
      </c>
      <c r="W686">
        <f>J686+1</f>
        <v>1</v>
      </c>
      <c r="X686">
        <f>K686+1</f>
        <v>1</v>
      </c>
      <c r="Y686">
        <f>L686+1</f>
        <v>2</v>
      </c>
      <c r="Z686">
        <f>M686+1</f>
        <v>1</v>
      </c>
      <c r="AA686">
        <f>N686+1</f>
        <v>1</v>
      </c>
      <c r="AB686">
        <f>O686+1</f>
        <v>3</v>
      </c>
      <c r="AC686">
        <f>P686+1</f>
        <v>1</v>
      </c>
      <c r="AD686">
        <f>Q686+1</f>
        <v>1</v>
      </c>
      <c r="AE686">
        <f>R686+1</f>
        <v>1</v>
      </c>
      <c r="AF686">
        <f>S686+1</f>
        <v>1</v>
      </c>
      <c r="AG686">
        <f>T686+1</f>
        <v>2</v>
      </c>
      <c r="AH686">
        <f>U686+1</f>
        <v>2</v>
      </c>
      <c r="AI686">
        <f>PRODUCT(V686:AH686)</f>
        <v>24</v>
      </c>
      <c r="AJ686" t="b">
        <f>AI686=6</f>
        <v>0</v>
      </c>
      <c r="AK686" t="b">
        <f>AI686=10</f>
        <v>0</v>
      </c>
      <c r="AL686" t="b">
        <f>AI686=12</f>
        <v>0</v>
      </c>
      <c r="AM686" t="b">
        <f>AI686=16</f>
        <v>0</v>
      </c>
      <c r="AN686" t="b">
        <f>AI686=18</f>
        <v>0</v>
      </c>
      <c r="AO686" t="b">
        <f>AI686=24</f>
        <v>1</v>
      </c>
      <c r="AP686" t="b">
        <f>AI686=32</f>
        <v>0</v>
      </c>
      <c r="AQ686" t="str">
        <f>IF(AI686=6,"7",IF(AI686=10,"6",IF(AI686=12,"5",
IF(AI686=16,"4",IF(AI686=18,"3",IF(AI686=24,"2",IF(AI686=32,"1","0"))))))
)</f>
        <v>2</v>
      </c>
      <c r="AR686" t="str">
        <f>_xlfn.XLOOKUP(D686, $BF$1:$BR$1, $BF$2:$BR$2)</f>
        <v>08</v>
      </c>
      <c r="AS686" t="str">
        <f>_xlfn.XLOOKUP(E686, $BF$1:$BR$1, $BF$2:$BR$2)</f>
        <v>03</v>
      </c>
      <c r="AT686" t="str">
        <f>_xlfn.XLOOKUP(F686, $BF$1:$BR$1, $BF$2:$BR$2)</f>
        <v>02</v>
      </c>
      <c r="AU686" t="str">
        <f>_xlfn.XLOOKUP(G686, $BF$1:$BR$1, $BF$2:$BR$2)</f>
        <v>11</v>
      </c>
      <c r="AV686" t="str">
        <f>_xlfn.XLOOKUP(H686, $BF$1:$BR$1, $BF$2:$BR$2)</f>
        <v>08</v>
      </c>
      <c r="AW686">
        <f>VALUE(_xlfn.TEXTJOIN("", TRUE, AQ686:AV686))</f>
        <v>20803021108</v>
      </c>
      <c r="AX686">
        <v>20803021108</v>
      </c>
      <c r="AY686">
        <f t="shared" si="10"/>
        <v>316</v>
      </c>
      <c r="AZ686">
        <f>B686*AY686</f>
        <v>46452</v>
      </c>
    </row>
    <row r="687" spans="1:52" x14ac:dyDescent="0.25">
      <c r="A687" t="s">
        <v>822</v>
      </c>
      <c r="B687">
        <v>329</v>
      </c>
      <c r="C687" t="str">
        <f>TEXT(A687, "0")</f>
        <v>82A5A</v>
      </c>
      <c r="D687" t="str">
        <f>MID($C687, 1, 1)</f>
        <v>8</v>
      </c>
      <c r="E687" t="str">
        <f>MID($C687, 2, 1)</f>
        <v>2</v>
      </c>
      <c r="F687" t="str">
        <f>MID($C687, 3, 1)</f>
        <v>A</v>
      </c>
      <c r="G687" t="str">
        <f>MID($C687, 4, 1)</f>
        <v>5</v>
      </c>
      <c r="H687" t="str">
        <f>MID($C687, 5, 1)</f>
        <v>A</v>
      </c>
      <c r="I687">
        <f>LEN($A687)-LEN(SUBSTITUTE($A687,I$1,""))</f>
        <v>2</v>
      </c>
      <c r="J687">
        <f>LEN($A687)-LEN(SUBSTITUTE($A687,J$1,""))</f>
        <v>0</v>
      </c>
      <c r="K687">
        <f>LEN($A687)-LEN(SUBSTITUTE($A687,K$1,""))</f>
        <v>0</v>
      </c>
      <c r="L687">
        <f>LEN($A687)-LEN(SUBSTITUTE($A687,L$1,""))</f>
        <v>0</v>
      </c>
      <c r="M687">
        <f>LEN($A687)-LEN(SUBSTITUTE($A687,M$1,""))</f>
        <v>0</v>
      </c>
      <c r="N687">
        <f>LEN($A687)-LEN(SUBSTITUTE($A687,N$1,""))</f>
        <v>0</v>
      </c>
      <c r="O687">
        <f>LEN($A687)-LEN(SUBSTITUTE($A687,O$1,""))</f>
        <v>1</v>
      </c>
      <c r="P687">
        <f>LEN($A687)-LEN(SUBSTITUTE($A687,P$1,""))</f>
        <v>0</v>
      </c>
      <c r="Q687">
        <f>LEN($A687)-LEN(SUBSTITUTE($A687,Q$1,""))</f>
        <v>0</v>
      </c>
      <c r="R687">
        <f>LEN($A687)-LEN(SUBSTITUTE($A687,R$1,""))</f>
        <v>1</v>
      </c>
      <c r="S687">
        <f>LEN($A687)-LEN(SUBSTITUTE($A687,S$1,""))</f>
        <v>0</v>
      </c>
      <c r="T687">
        <f>LEN($A687)-LEN(SUBSTITUTE($A687,T$1,""))</f>
        <v>0</v>
      </c>
      <c r="U687">
        <f>LEN($A687)-LEN(SUBSTITUTE($A687,U$1,""))</f>
        <v>1</v>
      </c>
      <c r="V687">
        <f>I687+1</f>
        <v>3</v>
      </c>
      <c r="W687">
        <f>J687+1</f>
        <v>1</v>
      </c>
      <c r="X687">
        <f>K687+1</f>
        <v>1</v>
      </c>
      <c r="Y687">
        <f>L687+1</f>
        <v>1</v>
      </c>
      <c r="Z687">
        <f>M687+1</f>
        <v>1</v>
      </c>
      <c r="AA687">
        <f>N687+1</f>
        <v>1</v>
      </c>
      <c r="AB687">
        <f>O687+1</f>
        <v>2</v>
      </c>
      <c r="AC687">
        <f>P687+1</f>
        <v>1</v>
      </c>
      <c r="AD687">
        <f>Q687+1</f>
        <v>1</v>
      </c>
      <c r="AE687">
        <f>R687+1</f>
        <v>2</v>
      </c>
      <c r="AF687">
        <f>S687+1</f>
        <v>1</v>
      </c>
      <c r="AG687">
        <f>T687+1</f>
        <v>1</v>
      </c>
      <c r="AH687">
        <f>U687+1</f>
        <v>2</v>
      </c>
      <c r="AI687">
        <f>PRODUCT(V687:AH687)</f>
        <v>24</v>
      </c>
      <c r="AJ687" t="b">
        <f>AI687=6</f>
        <v>0</v>
      </c>
      <c r="AK687" t="b">
        <f>AI687=10</f>
        <v>0</v>
      </c>
      <c r="AL687" t="b">
        <f>AI687=12</f>
        <v>0</v>
      </c>
      <c r="AM687" t="b">
        <f>AI687=16</f>
        <v>0</v>
      </c>
      <c r="AN687" t="b">
        <f>AI687=18</f>
        <v>0</v>
      </c>
      <c r="AO687" t="b">
        <f>AI687=24</f>
        <v>1</v>
      </c>
      <c r="AP687" t="b">
        <f>AI687=32</f>
        <v>0</v>
      </c>
      <c r="AQ687" t="str">
        <f>IF(AI687=6,"7",IF(AI687=10,"6",IF(AI687=12,"5",
IF(AI687=16,"4",IF(AI687=18,"3",IF(AI687=24,"2",IF(AI687=32,"1","0"))))))
)</f>
        <v>2</v>
      </c>
      <c r="AR687" t="str">
        <f>_xlfn.XLOOKUP(D687, $BF$1:$BR$1, $BF$2:$BR$2)</f>
        <v>08</v>
      </c>
      <c r="AS687" t="str">
        <f>_xlfn.XLOOKUP(E687, $BF$1:$BR$1, $BF$2:$BR$2)</f>
        <v>02</v>
      </c>
      <c r="AT687" t="str">
        <f>_xlfn.XLOOKUP(F687, $BF$1:$BR$1, $BF$2:$BR$2)</f>
        <v>14</v>
      </c>
      <c r="AU687" t="str">
        <f>_xlfn.XLOOKUP(G687, $BF$1:$BR$1, $BF$2:$BR$2)</f>
        <v>05</v>
      </c>
      <c r="AV687" t="str">
        <f>_xlfn.XLOOKUP(H687, $BF$1:$BR$1, $BF$2:$BR$2)</f>
        <v>14</v>
      </c>
      <c r="AW687">
        <f>VALUE(_xlfn.TEXTJOIN("", TRUE, AQ687:AV687))</f>
        <v>20802140514</v>
      </c>
      <c r="AX687">
        <v>20802140514</v>
      </c>
      <c r="AY687">
        <f t="shared" si="10"/>
        <v>315</v>
      </c>
      <c r="AZ687">
        <f>B687*AY687</f>
        <v>103635</v>
      </c>
    </row>
    <row r="688" spans="1:52" x14ac:dyDescent="0.25">
      <c r="A688" t="s">
        <v>992</v>
      </c>
      <c r="B688">
        <v>361</v>
      </c>
      <c r="C688" t="str">
        <f>TEXT(A688, "0")</f>
        <v>7ATJJ</v>
      </c>
      <c r="D688" t="str">
        <f>MID($C688, 1, 1)</f>
        <v>7</v>
      </c>
      <c r="E688" t="str">
        <f>MID($C688, 2, 1)</f>
        <v>A</v>
      </c>
      <c r="F688" t="str">
        <f>MID($C688, 3, 1)</f>
        <v>T</v>
      </c>
      <c r="G688" t="str">
        <f>MID($C688, 4, 1)</f>
        <v>J</v>
      </c>
      <c r="H688" t="str">
        <f>MID($C688, 5, 1)</f>
        <v>J</v>
      </c>
      <c r="I688">
        <f>LEN($A688)-LEN(SUBSTITUTE($A688,I$1,""))</f>
        <v>1</v>
      </c>
      <c r="J688">
        <f>LEN($A688)-LEN(SUBSTITUTE($A688,J$1,""))</f>
        <v>0</v>
      </c>
      <c r="K688">
        <f>LEN($A688)-LEN(SUBSTITUTE($A688,K$1,""))</f>
        <v>0</v>
      </c>
      <c r="L688">
        <f>LEN($A688)-LEN(SUBSTITUTE($A688,L$1,""))</f>
        <v>2</v>
      </c>
      <c r="M688">
        <f>LEN($A688)-LEN(SUBSTITUTE($A688,M$1,""))</f>
        <v>1</v>
      </c>
      <c r="N688">
        <f>LEN($A688)-LEN(SUBSTITUTE($A688,N$1,""))</f>
        <v>0</v>
      </c>
      <c r="O688">
        <f>LEN($A688)-LEN(SUBSTITUTE($A688,O$1,""))</f>
        <v>0</v>
      </c>
      <c r="P688">
        <f>LEN($A688)-LEN(SUBSTITUTE($A688,P$1,""))</f>
        <v>1</v>
      </c>
      <c r="Q688">
        <f>LEN($A688)-LEN(SUBSTITUTE($A688,Q$1,""))</f>
        <v>0</v>
      </c>
      <c r="R688">
        <f>LEN($A688)-LEN(SUBSTITUTE($A688,R$1,""))</f>
        <v>0</v>
      </c>
      <c r="S688">
        <f>LEN($A688)-LEN(SUBSTITUTE($A688,S$1,""))</f>
        <v>0</v>
      </c>
      <c r="T688">
        <f>LEN($A688)-LEN(SUBSTITUTE($A688,T$1,""))</f>
        <v>0</v>
      </c>
      <c r="U688">
        <f>LEN($A688)-LEN(SUBSTITUTE($A688,U$1,""))</f>
        <v>0</v>
      </c>
      <c r="V688">
        <f>I688+1</f>
        <v>2</v>
      </c>
      <c r="W688">
        <f>J688+1</f>
        <v>1</v>
      </c>
      <c r="X688">
        <f>K688+1</f>
        <v>1</v>
      </c>
      <c r="Y688">
        <f>L688+1</f>
        <v>3</v>
      </c>
      <c r="Z688">
        <f>M688+1</f>
        <v>2</v>
      </c>
      <c r="AA688">
        <f>N688+1</f>
        <v>1</v>
      </c>
      <c r="AB688">
        <f>O688+1</f>
        <v>1</v>
      </c>
      <c r="AC688">
        <f>P688+1</f>
        <v>2</v>
      </c>
      <c r="AD688">
        <f>Q688+1</f>
        <v>1</v>
      </c>
      <c r="AE688">
        <f>R688+1</f>
        <v>1</v>
      </c>
      <c r="AF688">
        <f>S688+1</f>
        <v>1</v>
      </c>
      <c r="AG688">
        <f>T688+1</f>
        <v>1</v>
      </c>
      <c r="AH688">
        <f>U688+1</f>
        <v>1</v>
      </c>
      <c r="AI688">
        <f>PRODUCT(V688:AH688)</f>
        <v>24</v>
      </c>
      <c r="AJ688" t="b">
        <f>AI688=6</f>
        <v>0</v>
      </c>
      <c r="AK688" t="b">
        <f>AI688=10</f>
        <v>0</v>
      </c>
      <c r="AL688" t="b">
        <f>AI688=12</f>
        <v>0</v>
      </c>
      <c r="AM688" t="b">
        <f>AI688=16</f>
        <v>0</v>
      </c>
      <c r="AN688" t="b">
        <f>AI688=18</f>
        <v>0</v>
      </c>
      <c r="AO688" t="b">
        <f>AI688=24</f>
        <v>1</v>
      </c>
      <c r="AP688" t="b">
        <f>AI688=32</f>
        <v>0</v>
      </c>
      <c r="AQ688" t="str">
        <f>IF(AI688=6,"7",IF(AI688=10,"6",IF(AI688=12,"5",
IF(AI688=16,"4",IF(AI688=18,"3",IF(AI688=24,"2",IF(AI688=32,"1","0"))))))
)</f>
        <v>2</v>
      </c>
      <c r="AR688" t="str">
        <f>_xlfn.XLOOKUP(D688, $BF$1:$BR$1, $BF$2:$BR$2)</f>
        <v>07</v>
      </c>
      <c r="AS688" t="str">
        <f>_xlfn.XLOOKUP(E688, $BF$1:$BR$1, $BF$2:$BR$2)</f>
        <v>14</v>
      </c>
      <c r="AT688" t="str">
        <f>_xlfn.XLOOKUP(F688, $BF$1:$BR$1, $BF$2:$BR$2)</f>
        <v>10</v>
      </c>
      <c r="AU688" t="str">
        <f>_xlfn.XLOOKUP(G688, $BF$1:$BR$1, $BF$2:$BR$2)</f>
        <v>11</v>
      </c>
      <c r="AV688" t="str">
        <f>_xlfn.XLOOKUP(H688, $BF$1:$BR$1, $BF$2:$BR$2)</f>
        <v>11</v>
      </c>
      <c r="AW688">
        <f>VALUE(_xlfn.TEXTJOIN("", TRUE, AQ688:AV688))</f>
        <v>20714101111</v>
      </c>
      <c r="AX688">
        <v>20714101111</v>
      </c>
      <c r="AY688">
        <f t="shared" si="10"/>
        <v>314</v>
      </c>
      <c r="AZ688">
        <f>B688*AY688</f>
        <v>113354</v>
      </c>
    </row>
    <row r="689" spans="1:52" x14ac:dyDescent="0.25">
      <c r="A689" t="s">
        <v>494</v>
      </c>
      <c r="B689">
        <v>379</v>
      </c>
      <c r="C689" t="str">
        <f>TEXT(A689, "0")</f>
        <v>7KKJ9</v>
      </c>
      <c r="D689" t="str">
        <f>MID($C689, 1, 1)</f>
        <v>7</v>
      </c>
      <c r="E689" t="str">
        <f>MID($C689, 2, 1)</f>
        <v>K</v>
      </c>
      <c r="F689" t="str">
        <f>MID($C689, 3, 1)</f>
        <v>K</v>
      </c>
      <c r="G689" t="str">
        <f>MID($C689, 4, 1)</f>
        <v>J</v>
      </c>
      <c r="H689" t="str">
        <f>MID($C689, 5, 1)</f>
        <v>9</v>
      </c>
      <c r="I689">
        <f>LEN($A689)-LEN(SUBSTITUTE($A689,I$1,""))</f>
        <v>0</v>
      </c>
      <c r="J689">
        <f>LEN($A689)-LEN(SUBSTITUTE($A689,J$1,""))</f>
        <v>2</v>
      </c>
      <c r="K689">
        <f>LEN($A689)-LEN(SUBSTITUTE($A689,K$1,""))</f>
        <v>0</v>
      </c>
      <c r="L689">
        <f>LEN($A689)-LEN(SUBSTITUTE($A689,L$1,""))</f>
        <v>1</v>
      </c>
      <c r="M689">
        <f>LEN($A689)-LEN(SUBSTITUTE($A689,M$1,""))</f>
        <v>0</v>
      </c>
      <c r="N689">
        <f>LEN($A689)-LEN(SUBSTITUTE($A689,N$1,""))</f>
        <v>1</v>
      </c>
      <c r="O689">
        <f>LEN($A689)-LEN(SUBSTITUTE($A689,O$1,""))</f>
        <v>0</v>
      </c>
      <c r="P689">
        <f>LEN($A689)-LEN(SUBSTITUTE($A689,P$1,""))</f>
        <v>1</v>
      </c>
      <c r="Q689">
        <f>LEN($A689)-LEN(SUBSTITUTE($A689,Q$1,""))</f>
        <v>0</v>
      </c>
      <c r="R689">
        <f>LEN($A689)-LEN(SUBSTITUTE($A689,R$1,""))</f>
        <v>0</v>
      </c>
      <c r="S689">
        <f>LEN($A689)-LEN(SUBSTITUTE($A689,S$1,""))</f>
        <v>0</v>
      </c>
      <c r="T689">
        <f>LEN($A689)-LEN(SUBSTITUTE($A689,T$1,""))</f>
        <v>0</v>
      </c>
      <c r="U689">
        <f>LEN($A689)-LEN(SUBSTITUTE($A689,U$1,""))</f>
        <v>0</v>
      </c>
      <c r="V689">
        <f>I689+1</f>
        <v>1</v>
      </c>
      <c r="W689">
        <f>J689+1</f>
        <v>3</v>
      </c>
      <c r="X689">
        <f>K689+1</f>
        <v>1</v>
      </c>
      <c r="Y689">
        <f>L689+1</f>
        <v>2</v>
      </c>
      <c r="Z689">
        <f>M689+1</f>
        <v>1</v>
      </c>
      <c r="AA689">
        <f>N689+1</f>
        <v>2</v>
      </c>
      <c r="AB689">
        <f>O689+1</f>
        <v>1</v>
      </c>
      <c r="AC689">
        <f>P689+1</f>
        <v>2</v>
      </c>
      <c r="AD689">
        <f>Q689+1</f>
        <v>1</v>
      </c>
      <c r="AE689">
        <f>R689+1</f>
        <v>1</v>
      </c>
      <c r="AF689">
        <f>S689+1</f>
        <v>1</v>
      </c>
      <c r="AG689">
        <f>T689+1</f>
        <v>1</v>
      </c>
      <c r="AH689">
        <f>U689+1</f>
        <v>1</v>
      </c>
      <c r="AI689">
        <f>PRODUCT(V689:AH689)</f>
        <v>24</v>
      </c>
      <c r="AJ689" t="b">
        <f>AI689=6</f>
        <v>0</v>
      </c>
      <c r="AK689" t="b">
        <f>AI689=10</f>
        <v>0</v>
      </c>
      <c r="AL689" t="b">
        <f>AI689=12</f>
        <v>0</v>
      </c>
      <c r="AM689" t="b">
        <f>AI689=16</f>
        <v>0</v>
      </c>
      <c r="AN689" t="b">
        <f>AI689=18</f>
        <v>0</v>
      </c>
      <c r="AO689" t="b">
        <f>AI689=24</f>
        <v>1</v>
      </c>
      <c r="AP689" t="b">
        <f>AI689=32</f>
        <v>0</v>
      </c>
      <c r="AQ689" t="str">
        <f>IF(AI689=6,"7",IF(AI689=10,"6",IF(AI689=12,"5",
IF(AI689=16,"4",IF(AI689=18,"3",IF(AI689=24,"2",IF(AI689=32,"1","0"))))))
)</f>
        <v>2</v>
      </c>
      <c r="AR689" t="str">
        <f>_xlfn.XLOOKUP(D689, $BF$1:$BR$1, $BF$2:$BR$2)</f>
        <v>07</v>
      </c>
      <c r="AS689" t="str">
        <f>_xlfn.XLOOKUP(E689, $BF$1:$BR$1, $BF$2:$BR$2)</f>
        <v>13</v>
      </c>
      <c r="AT689" t="str">
        <f>_xlfn.XLOOKUP(F689, $BF$1:$BR$1, $BF$2:$BR$2)</f>
        <v>13</v>
      </c>
      <c r="AU689" t="str">
        <f>_xlfn.XLOOKUP(G689, $BF$1:$BR$1, $BF$2:$BR$2)</f>
        <v>11</v>
      </c>
      <c r="AV689" t="str">
        <f>_xlfn.XLOOKUP(H689, $BF$1:$BR$1, $BF$2:$BR$2)</f>
        <v>09</v>
      </c>
      <c r="AW689">
        <f>VALUE(_xlfn.TEXTJOIN("", TRUE, AQ689:AV689))</f>
        <v>20713131109</v>
      </c>
      <c r="AX689">
        <v>20713131109</v>
      </c>
      <c r="AY689">
        <f t="shared" si="10"/>
        <v>313</v>
      </c>
      <c r="AZ689">
        <f>B689*AY689</f>
        <v>118627</v>
      </c>
    </row>
    <row r="690" spans="1:52" x14ac:dyDescent="0.25">
      <c r="A690" t="s">
        <v>610</v>
      </c>
      <c r="B690">
        <v>683</v>
      </c>
      <c r="C690" t="str">
        <f>TEXT(A690, "0")</f>
        <v>7KJ99</v>
      </c>
      <c r="D690" t="str">
        <f>MID($C690, 1, 1)</f>
        <v>7</v>
      </c>
      <c r="E690" t="str">
        <f>MID($C690, 2, 1)</f>
        <v>K</v>
      </c>
      <c r="F690" t="str">
        <f>MID($C690, 3, 1)</f>
        <v>J</v>
      </c>
      <c r="G690" t="str">
        <f>MID($C690, 4, 1)</f>
        <v>9</v>
      </c>
      <c r="H690" t="str">
        <f>MID($C690, 5, 1)</f>
        <v>9</v>
      </c>
      <c r="I690">
        <f>LEN($A690)-LEN(SUBSTITUTE($A690,I$1,""))</f>
        <v>0</v>
      </c>
      <c r="J690">
        <f>LEN($A690)-LEN(SUBSTITUTE($A690,J$1,""))</f>
        <v>1</v>
      </c>
      <c r="K690">
        <f>LEN($A690)-LEN(SUBSTITUTE($A690,K$1,""))</f>
        <v>0</v>
      </c>
      <c r="L690">
        <f>LEN($A690)-LEN(SUBSTITUTE($A690,L$1,""))</f>
        <v>1</v>
      </c>
      <c r="M690">
        <f>LEN($A690)-LEN(SUBSTITUTE($A690,M$1,""))</f>
        <v>0</v>
      </c>
      <c r="N690">
        <f>LEN($A690)-LEN(SUBSTITUTE($A690,N$1,""))</f>
        <v>2</v>
      </c>
      <c r="O690">
        <f>LEN($A690)-LEN(SUBSTITUTE($A690,O$1,""))</f>
        <v>0</v>
      </c>
      <c r="P690">
        <f>LEN($A690)-LEN(SUBSTITUTE($A690,P$1,""))</f>
        <v>1</v>
      </c>
      <c r="Q690">
        <f>LEN($A690)-LEN(SUBSTITUTE($A690,Q$1,""))</f>
        <v>0</v>
      </c>
      <c r="R690">
        <f>LEN($A690)-LEN(SUBSTITUTE($A690,R$1,""))</f>
        <v>0</v>
      </c>
      <c r="S690">
        <f>LEN($A690)-LEN(SUBSTITUTE($A690,S$1,""))</f>
        <v>0</v>
      </c>
      <c r="T690">
        <f>LEN($A690)-LEN(SUBSTITUTE($A690,T$1,""))</f>
        <v>0</v>
      </c>
      <c r="U690">
        <f>LEN($A690)-LEN(SUBSTITUTE($A690,U$1,""))</f>
        <v>0</v>
      </c>
      <c r="V690">
        <f>I690+1</f>
        <v>1</v>
      </c>
      <c r="W690">
        <f>J690+1</f>
        <v>2</v>
      </c>
      <c r="X690">
        <f>K690+1</f>
        <v>1</v>
      </c>
      <c r="Y690">
        <f>L690+1</f>
        <v>2</v>
      </c>
      <c r="Z690">
        <f>M690+1</f>
        <v>1</v>
      </c>
      <c r="AA690">
        <f>N690+1</f>
        <v>3</v>
      </c>
      <c r="AB690">
        <f>O690+1</f>
        <v>1</v>
      </c>
      <c r="AC690">
        <f>P690+1</f>
        <v>2</v>
      </c>
      <c r="AD690">
        <f>Q690+1</f>
        <v>1</v>
      </c>
      <c r="AE690">
        <f>R690+1</f>
        <v>1</v>
      </c>
      <c r="AF690">
        <f>S690+1</f>
        <v>1</v>
      </c>
      <c r="AG690">
        <f>T690+1</f>
        <v>1</v>
      </c>
      <c r="AH690">
        <f>U690+1</f>
        <v>1</v>
      </c>
      <c r="AI690">
        <f>PRODUCT(V690:AH690)</f>
        <v>24</v>
      </c>
      <c r="AJ690" t="b">
        <f>AI690=6</f>
        <v>0</v>
      </c>
      <c r="AK690" t="b">
        <f>AI690=10</f>
        <v>0</v>
      </c>
      <c r="AL690" t="b">
        <f>AI690=12</f>
        <v>0</v>
      </c>
      <c r="AM690" t="b">
        <f>AI690=16</f>
        <v>0</v>
      </c>
      <c r="AN690" t="b">
        <f>AI690=18</f>
        <v>0</v>
      </c>
      <c r="AO690" t="b">
        <f>AI690=24</f>
        <v>1</v>
      </c>
      <c r="AP690" t="b">
        <f>AI690=32</f>
        <v>0</v>
      </c>
      <c r="AQ690" t="str">
        <f>IF(AI690=6,"7",IF(AI690=10,"6",IF(AI690=12,"5",
IF(AI690=16,"4",IF(AI690=18,"3",IF(AI690=24,"2",IF(AI690=32,"1","0"))))))
)</f>
        <v>2</v>
      </c>
      <c r="AR690" t="str">
        <f>_xlfn.XLOOKUP(D690, $BF$1:$BR$1, $BF$2:$BR$2)</f>
        <v>07</v>
      </c>
      <c r="AS690" t="str">
        <f>_xlfn.XLOOKUP(E690, $BF$1:$BR$1, $BF$2:$BR$2)</f>
        <v>13</v>
      </c>
      <c r="AT690" t="str">
        <f>_xlfn.XLOOKUP(F690, $BF$1:$BR$1, $BF$2:$BR$2)</f>
        <v>11</v>
      </c>
      <c r="AU690" t="str">
        <f>_xlfn.XLOOKUP(G690, $BF$1:$BR$1, $BF$2:$BR$2)</f>
        <v>09</v>
      </c>
      <c r="AV690" t="str">
        <f>_xlfn.XLOOKUP(H690, $BF$1:$BR$1, $BF$2:$BR$2)</f>
        <v>09</v>
      </c>
      <c r="AW690">
        <f>VALUE(_xlfn.TEXTJOIN("", TRUE, AQ690:AV690))</f>
        <v>20713110909</v>
      </c>
      <c r="AX690">
        <v>20713110909</v>
      </c>
      <c r="AY690">
        <f t="shared" si="10"/>
        <v>312</v>
      </c>
      <c r="AZ690">
        <f>B690*AY690</f>
        <v>213096</v>
      </c>
    </row>
    <row r="691" spans="1:52" x14ac:dyDescent="0.25">
      <c r="A691" t="s">
        <v>731</v>
      </c>
      <c r="B691">
        <v>658</v>
      </c>
      <c r="C691" t="str">
        <f>TEXT(A691, "0")</f>
        <v>7KTT9</v>
      </c>
      <c r="D691" t="str">
        <f>MID($C691, 1, 1)</f>
        <v>7</v>
      </c>
      <c r="E691" t="str">
        <f>MID($C691, 2, 1)</f>
        <v>K</v>
      </c>
      <c r="F691" t="str">
        <f>MID($C691, 3, 1)</f>
        <v>T</v>
      </c>
      <c r="G691" t="str">
        <f>MID($C691, 4, 1)</f>
        <v>T</v>
      </c>
      <c r="H691" t="str">
        <f>MID($C691, 5, 1)</f>
        <v>9</v>
      </c>
      <c r="I691">
        <f>LEN($A691)-LEN(SUBSTITUTE($A691,I$1,""))</f>
        <v>0</v>
      </c>
      <c r="J691">
        <f>LEN($A691)-LEN(SUBSTITUTE($A691,J$1,""))</f>
        <v>1</v>
      </c>
      <c r="K691">
        <f>LEN($A691)-LEN(SUBSTITUTE($A691,K$1,""))</f>
        <v>0</v>
      </c>
      <c r="L691">
        <f>LEN($A691)-LEN(SUBSTITUTE($A691,L$1,""))</f>
        <v>0</v>
      </c>
      <c r="M691">
        <f>LEN($A691)-LEN(SUBSTITUTE($A691,M$1,""))</f>
        <v>2</v>
      </c>
      <c r="N691">
        <f>LEN($A691)-LEN(SUBSTITUTE($A691,N$1,""))</f>
        <v>1</v>
      </c>
      <c r="O691">
        <f>LEN($A691)-LEN(SUBSTITUTE($A691,O$1,""))</f>
        <v>0</v>
      </c>
      <c r="P691">
        <f>LEN($A691)-LEN(SUBSTITUTE($A691,P$1,""))</f>
        <v>1</v>
      </c>
      <c r="Q691">
        <f>LEN($A691)-LEN(SUBSTITUTE($A691,Q$1,""))</f>
        <v>0</v>
      </c>
      <c r="R691">
        <f>LEN($A691)-LEN(SUBSTITUTE($A691,R$1,""))</f>
        <v>0</v>
      </c>
      <c r="S691">
        <f>LEN($A691)-LEN(SUBSTITUTE($A691,S$1,""))</f>
        <v>0</v>
      </c>
      <c r="T691">
        <f>LEN($A691)-LEN(SUBSTITUTE($A691,T$1,""))</f>
        <v>0</v>
      </c>
      <c r="U691">
        <f>LEN($A691)-LEN(SUBSTITUTE($A691,U$1,""))</f>
        <v>0</v>
      </c>
      <c r="V691">
        <f>I691+1</f>
        <v>1</v>
      </c>
      <c r="W691">
        <f>J691+1</f>
        <v>2</v>
      </c>
      <c r="X691">
        <f>K691+1</f>
        <v>1</v>
      </c>
      <c r="Y691">
        <f>L691+1</f>
        <v>1</v>
      </c>
      <c r="Z691">
        <f>M691+1</f>
        <v>3</v>
      </c>
      <c r="AA691">
        <f>N691+1</f>
        <v>2</v>
      </c>
      <c r="AB691">
        <f>O691+1</f>
        <v>1</v>
      </c>
      <c r="AC691">
        <f>P691+1</f>
        <v>2</v>
      </c>
      <c r="AD691">
        <f>Q691+1</f>
        <v>1</v>
      </c>
      <c r="AE691">
        <f>R691+1</f>
        <v>1</v>
      </c>
      <c r="AF691">
        <f>S691+1</f>
        <v>1</v>
      </c>
      <c r="AG691">
        <f>T691+1</f>
        <v>1</v>
      </c>
      <c r="AH691">
        <f>U691+1</f>
        <v>1</v>
      </c>
      <c r="AI691">
        <f>PRODUCT(V691:AH691)</f>
        <v>24</v>
      </c>
      <c r="AJ691" t="b">
        <f>AI691=6</f>
        <v>0</v>
      </c>
      <c r="AK691" t="b">
        <f>AI691=10</f>
        <v>0</v>
      </c>
      <c r="AL691" t="b">
        <f>AI691=12</f>
        <v>0</v>
      </c>
      <c r="AM691" t="b">
        <f>AI691=16</f>
        <v>0</v>
      </c>
      <c r="AN691" t="b">
        <f>AI691=18</f>
        <v>0</v>
      </c>
      <c r="AO691" t="b">
        <f>AI691=24</f>
        <v>1</v>
      </c>
      <c r="AP691" t="b">
        <f>AI691=32</f>
        <v>0</v>
      </c>
      <c r="AQ691" t="str">
        <f>IF(AI691=6,"7",IF(AI691=10,"6",IF(AI691=12,"5",
IF(AI691=16,"4",IF(AI691=18,"3",IF(AI691=24,"2",IF(AI691=32,"1","0"))))))
)</f>
        <v>2</v>
      </c>
      <c r="AR691" t="str">
        <f>_xlfn.XLOOKUP(D691, $BF$1:$BR$1, $BF$2:$BR$2)</f>
        <v>07</v>
      </c>
      <c r="AS691" t="str">
        <f>_xlfn.XLOOKUP(E691, $BF$1:$BR$1, $BF$2:$BR$2)</f>
        <v>13</v>
      </c>
      <c r="AT691" t="str">
        <f>_xlfn.XLOOKUP(F691, $BF$1:$BR$1, $BF$2:$BR$2)</f>
        <v>10</v>
      </c>
      <c r="AU691" t="str">
        <f>_xlfn.XLOOKUP(G691, $BF$1:$BR$1, $BF$2:$BR$2)</f>
        <v>10</v>
      </c>
      <c r="AV691" t="str">
        <f>_xlfn.XLOOKUP(H691, $BF$1:$BR$1, $BF$2:$BR$2)</f>
        <v>09</v>
      </c>
      <c r="AW691">
        <f>VALUE(_xlfn.TEXTJOIN("", TRUE, AQ691:AV691))</f>
        <v>20713101009</v>
      </c>
      <c r="AX691">
        <v>20713101009</v>
      </c>
      <c r="AY691">
        <f t="shared" si="10"/>
        <v>311</v>
      </c>
      <c r="AZ691">
        <f>B691*AY691</f>
        <v>204638</v>
      </c>
    </row>
    <row r="692" spans="1:52" x14ac:dyDescent="0.25">
      <c r="A692" t="s">
        <v>184</v>
      </c>
      <c r="B692">
        <v>466</v>
      </c>
      <c r="C692" t="str">
        <f>TEXT(A692, "0")</f>
        <v>7K6KA</v>
      </c>
      <c r="D692" t="str">
        <f>MID($C692, 1, 1)</f>
        <v>7</v>
      </c>
      <c r="E692" t="str">
        <f>MID($C692, 2, 1)</f>
        <v>K</v>
      </c>
      <c r="F692" t="str">
        <f>MID($C692, 3, 1)</f>
        <v>6</v>
      </c>
      <c r="G692" t="str">
        <f>MID($C692, 4, 1)</f>
        <v>K</v>
      </c>
      <c r="H692" t="str">
        <f>MID($C692, 5, 1)</f>
        <v>A</v>
      </c>
      <c r="I692">
        <f>LEN($A692)-LEN(SUBSTITUTE($A692,I$1,""))</f>
        <v>1</v>
      </c>
      <c r="J692">
        <f>LEN($A692)-LEN(SUBSTITUTE($A692,J$1,""))</f>
        <v>2</v>
      </c>
      <c r="K692">
        <f>LEN($A692)-LEN(SUBSTITUTE($A692,K$1,""))</f>
        <v>0</v>
      </c>
      <c r="L692">
        <f>LEN($A692)-LEN(SUBSTITUTE($A692,L$1,""))</f>
        <v>0</v>
      </c>
      <c r="M692">
        <f>LEN($A692)-LEN(SUBSTITUTE($A692,M$1,""))</f>
        <v>0</v>
      </c>
      <c r="N692">
        <f>LEN($A692)-LEN(SUBSTITUTE($A692,N$1,""))</f>
        <v>0</v>
      </c>
      <c r="O692">
        <f>LEN($A692)-LEN(SUBSTITUTE($A692,O$1,""))</f>
        <v>0</v>
      </c>
      <c r="P692">
        <f>LEN($A692)-LEN(SUBSTITUTE($A692,P$1,""))</f>
        <v>1</v>
      </c>
      <c r="Q692">
        <f>LEN($A692)-LEN(SUBSTITUTE($A692,Q$1,""))</f>
        <v>1</v>
      </c>
      <c r="R692">
        <f>LEN($A692)-LEN(SUBSTITUTE($A692,R$1,""))</f>
        <v>0</v>
      </c>
      <c r="S692">
        <f>LEN($A692)-LEN(SUBSTITUTE($A692,S$1,""))</f>
        <v>0</v>
      </c>
      <c r="T692">
        <f>LEN($A692)-LEN(SUBSTITUTE($A692,T$1,""))</f>
        <v>0</v>
      </c>
      <c r="U692">
        <f>LEN($A692)-LEN(SUBSTITUTE($A692,U$1,""))</f>
        <v>0</v>
      </c>
      <c r="V692">
        <f>I692+1</f>
        <v>2</v>
      </c>
      <c r="W692">
        <f>J692+1</f>
        <v>3</v>
      </c>
      <c r="X692">
        <f>K692+1</f>
        <v>1</v>
      </c>
      <c r="Y692">
        <f>L692+1</f>
        <v>1</v>
      </c>
      <c r="Z692">
        <f>M692+1</f>
        <v>1</v>
      </c>
      <c r="AA692">
        <f>N692+1</f>
        <v>1</v>
      </c>
      <c r="AB692">
        <f>O692+1</f>
        <v>1</v>
      </c>
      <c r="AC692">
        <f>P692+1</f>
        <v>2</v>
      </c>
      <c r="AD692">
        <f>Q692+1</f>
        <v>2</v>
      </c>
      <c r="AE692">
        <f>R692+1</f>
        <v>1</v>
      </c>
      <c r="AF692">
        <f>S692+1</f>
        <v>1</v>
      </c>
      <c r="AG692">
        <f>T692+1</f>
        <v>1</v>
      </c>
      <c r="AH692">
        <f>U692+1</f>
        <v>1</v>
      </c>
      <c r="AI692">
        <f>PRODUCT(V692:AH692)</f>
        <v>24</v>
      </c>
      <c r="AJ692" t="b">
        <f>AI692=6</f>
        <v>0</v>
      </c>
      <c r="AK692" t="b">
        <f>AI692=10</f>
        <v>0</v>
      </c>
      <c r="AL692" t="b">
        <f>AI692=12</f>
        <v>0</v>
      </c>
      <c r="AM692" t="b">
        <f>AI692=16</f>
        <v>0</v>
      </c>
      <c r="AN692" t="b">
        <f>AI692=18</f>
        <v>0</v>
      </c>
      <c r="AO692" t="b">
        <f>AI692=24</f>
        <v>1</v>
      </c>
      <c r="AP692" t="b">
        <f>AI692=32</f>
        <v>0</v>
      </c>
      <c r="AQ692" t="str">
        <f>IF(AI692=6,"7",IF(AI692=10,"6",IF(AI692=12,"5",
IF(AI692=16,"4",IF(AI692=18,"3",IF(AI692=24,"2",IF(AI692=32,"1","0"))))))
)</f>
        <v>2</v>
      </c>
      <c r="AR692" t="str">
        <f>_xlfn.XLOOKUP(D692, $BF$1:$BR$1, $BF$2:$BR$2)</f>
        <v>07</v>
      </c>
      <c r="AS692" t="str">
        <f>_xlfn.XLOOKUP(E692, $BF$1:$BR$1, $BF$2:$BR$2)</f>
        <v>13</v>
      </c>
      <c r="AT692" t="str">
        <f>_xlfn.XLOOKUP(F692, $BF$1:$BR$1, $BF$2:$BR$2)</f>
        <v>06</v>
      </c>
      <c r="AU692" t="str">
        <f>_xlfn.XLOOKUP(G692, $BF$1:$BR$1, $BF$2:$BR$2)</f>
        <v>13</v>
      </c>
      <c r="AV692" t="str">
        <f>_xlfn.XLOOKUP(H692, $BF$1:$BR$1, $BF$2:$BR$2)</f>
        <v>14</v>
      </c>
      <c r="AW692">
        <f>VALUE(_xlfn.TEXTJOIN("", TRUE, AQ692:AV692))</f>
        <v>20713061314</v>
      </c>
      <c r="AX692">
        <v>20713061314</v>
      </c>
      <c r="AY692">
        <f t="shared" si="10"/>
        <v>310</v>
      </c>
      <c r="AZ692">
        <f>B692*AY692</f>
        <v>144460</v>
      </c>
    </row>
    <row r="693" spans="1:52" x14ac:dyDescent="0.25">
      <c r="A693" t="s">
        <v>404</v>
      </c>
      <c r="B693">
        <v>804</v>
      </c>
      <c r="C693" t="str">
        <f>TEXT(A693, "0")</f>
        <v>7QQ26</v>
      </c>
      <c r="D693" t="str">
        <f>MID($C693, 1, 1)</f>
        <v>7</v>
      </c>
      <c r="E693" t="str">
        <f>MID($C693, 2, 1)</f>
        <v>Q</v>
      </c>
      <c r="F693" t="str">
        <f>MID($C693, 3, 1)</f>
        <v>Q</v>
      </c>
      <c r="G693" t="str">
        <f>MID($C693, 4, 1)</f>
        <v>2</v>
      </c>
      <c r="H693" t="str">
        <f>MID($C693, 5, 1)</f>
        <v>6</v>
      </c>
      <c r="I693">
        <f>LEN($A693)-LEN(SUBSTITUTE($A693,I$1,""))</f>
        <v>0</v>
      </c>
      <c r="J693">
        <f>LEN($A693)-LEN(SUBSTITUTE($A693,J$1,""))</f>
        <v>0</v>
      </c>
      <c r="K693">
        <f>LEN($A693)-LEN(SUBSTITUTE($A693,K$1,""))</f>
        <v>2</v>
      </c>
      <c r="L693">
        <f>LEN($A693)-LEN(SUBSTITUTE($A693,L$1,""))</f>
        <v>0</v>
      </c>
      <c r="M693">
        <f>LEN($A693)-LEN(SUBSTITUTE($A693,M$1,""))</f>
        <v>0</v>
      </c>
      <c r="N693">
        <f>LEN($A693)-LEN(SUBSTITUTE($A693,N$1,""))</f>
        <v>0</v>
      </c>
      <c r="O693">
        <f>LEN($A693)-LEN(SUBSTITUTE($A693,O$1,""))</f>
        <v>0</v>
      </c>
      <c r="P693">
        <f>LEN($A693)-LEN(SUBSTITUTE($A693,P$1,""))</f>
        <v>1</v>
      </c>
      <c r="Q693">
        <f>LEN($A693)-LEN(SUBSTITUTE($A693,Q$1,""))</f>
        <v>1</v>
      </c>
      <c r="R693">
        <f>LEN($A693)-LEN(SUBSTITUTE($A693,R$1,""))</f>
        <v>0</v>
      </c>
      <c r="S693">
        <f>LEN($A693)-LEN(SUBSTITUTE($A693,S$1,""))</f>
        <v>0</v>
      </c>
      <c r="T693">
        <f>LEN($A693)-LEN(SUBSTITUTE($A693,T$1,""))</f>
        <v>0</v>
      </c>
      <c r="U693">
        <f>LEN($A693)-LEN(SUBSTITUTE($A693,U$1,""))</f>
        <v>1</v>
      </c>
      <c r="V693">
        <f>I693+1</f>
        <v>1</v>
      </c>
      <c r="W693">
        <f>J693+1</f>
        <v>1</v>
      </c>
      <c r="X693">
        <f>K693+1</f>
        <v>3</v>
      </c>
      <c r="Y693">
        <f>L693+1</f>
        <v>1</v>
      </c>
      <c r="Z693">
        <f>M693+1</f>
        <v>1</v>
      </c>
      <c r="AA693">
        <f>N693+1</f>
        <v>1</v>
      </c>
      <c r="AB693">
        <f>O693+1</f>
        <v>1</v>
      </c>
      <c r="AC693">
        <f>P693+1</f>
        <v>2</v>
      </c>
      <c r="AD693">
        <f>Q693+1</f>
        <v>2</v>
      </c>
      <c r="AE693">
        <f>R693+1</f>
        <v>1</v>
      </c>
      <c r="AF693">
        <f>S693+1</f>
        <v>1</v>
      </c>
      <c r="AG693">
        <f>T693+1</f>
        <v>1</v>
      </c>
      <c r="AH693">
        <f>U693+1</f>
        <v>2</v>
      </c>
      <c r="AI693">
        <f>PRODUCT(V693:AH693)</f>
        <v>24</v>
      </c>
      <c r="AJ693" t="b">
        <f>AI693=6</f>
        <v>0</v>
      </c>
      <c r="AK693" t="b">
        <f>AI693=10</f>
        <v>0</v>
      </c>
      <c r="AL693" t="b">
        <f>AI693=12</f>
        <v>0</v>
      </c>
      <c r="AM693" t="b">
        <f>AI693=16</f>
        <v>0</v>
      </c>
      <c r="AN693" t="b">
        <f>AI693=18</f>
        <v>0</v>
      </c>
      <c r="AO693" t="b">
        <f>AI693=24</f>
        <v>1</v>
      </c>
      <c r="AP693" t="b">
        <f>AI693=32</f>
        <v>0</v>
      </c>
      <c r="AQ693" t="str">
        <f>IF(AI693=6,"7",IF(AI693=10,"6",IF(AI693=12,"5",
IF(AI693=16,"4",IF(AI693=18,"3",IF(AI693=24,"2",IF(AI693=32,"1","0"))))))
)</f>
        <v>2</v>
      </c>
      <c r="AR693" t="str">
        <f>_xlfn.XLOOKUP(D693, $BF$1:$BR$1, $BF$2:$BR$2)</f>
        <v>07</v>
      </c>
      <c r="AS693" t="str">
        <f>_xlfn.XLOOKUP(E693, $BF$1:$BR$1, $BF$2:$BR$2)</f>
        <v>12</v>
      </c>
      <c r="AT693" t="str">
        <f>_xlfn.XLOOKUP(F693, $BF$1:$BR$1, $BF$2:$BR$2)</f>
        <v>12</v>
      </c>
      <c r="AU693" t="str">
        <f>_xlfn.XLOOKUP(G693, $BF$1:$BR$1, $BF$2:$BR$2)</f>
        <v>02</v>
      </c>
      <c r="AV693" t="str">
        <f>_xlfn.XLOOKUP(H693, $BF$1:$BR$1, $BF$2:$BR$2)</f>
        <v>06</v>
      </c>
      <c r="AW693">
        <f>VALUE(_xlfn.TEXTJOIN("", TRUE, AQ693:AV693))</f>
        <v>20712120206</v>
      </c>
      <c r="AX693">
        <v>20712120206</v>
      </c>
      <c r="AY693">
        <f t="shared" si="10"/>
        <v>309</v>
      </c>
      <c r="AZ693">
        <f>B693*AY693</f>
        <v>248436</v>
      </c>
    </row>
    <row r="694" spans="1:52" x14ac:dyDescent="0.25">
      <c r="A694" t="s">
        <v>639</v>
      </c>
      <c r="B694">
        <v>307</v>
      </c>
      <c r="C694" t="str">
        <f>TEXT(A694, "0")</f>
        <v>7Q554</v>
      </c>
      <c r="D694" t="str">
        <f>MID($C694, 1, 1)</f>
        <v>7</v>
      </c>
      <c r="E694" t="str">
        <f>MID($C694, 2, 1)</f>
        <v>Q</v>
      </c>
      <c r="F694" t="str">
        <f>MID($C694, 3, 1)</f>
        <v>5</v>
      </c>
      <c r="G694" t="str">
        <f>MID($C694, 4, 1)</f>
        <v>5</v>
      </c>
      <c r="H694" t="str">
        <f>MID($C694, 5, 1)</f>
        <v>4</v>
      </c>
      <c r="I694">
        <f>LEN($A694)-LEN(SUBSTITUTE($A694,I$1,""))</f>
        <v>0</v>
      </c>
      <c r="J694">
        <f>LEN($A694)-LEN(SUBSTITUTE($A694,J$1,""))</f>
        <v>0</v>
      </c>
      <c r="K694">
        <f>LEN($A694)-LEN(SUBSTITUTE($A694,K$1,""))</f>
        <v>1</v>
      </c>
      <c r="L694">
        <f>LEN($A694)-LEN(SUBSTITUTE($A694,L$1,""))</f>
        <v>0</v>
      </c>
      <c r="M694">
        <f>LEN($A694)-LEN(SUBSTITUTE($A694,M$1,""))</f>
        <v>0</v>
      </c>
      <c r="N694">
        <f>LEN($A694)-LEN(SUBSTITUTE($A694,N$1,""))</f>
        <v>0</v>
      </c>
      <c r="O694">
        <f>LEN($A694)-LEN(SUBSTITUTE($A694,O$1,""))</f>
        <v>0</v>
      </c>
      <c r="P694">
        <f>LEN($A694)-LEN(SUBSTITUTE($A694,P$1,""))</f>
        <v>1</v>
      </c>
      <c r="Q694">
        <f>LEN($A694)-LEN(SUBSTITUTE($A694,Q$1,""))</f>
        <v>0</v>
      </c>
      <c r="R694">
        <f>LEN($A694)-LEN(SUBSTITUTE($A694,R$1,""))</f>
        <v>2</v>
      </c>
      <c r="S694">
        <f>LEN($A694)-LEN(SUBSTITUTE($A694,S$1,""))</f>
        <v>1</v>
      </c>
      <c r="T694">
        <f>LEN($A694)-LEN(SUBSTITUTE($A694,T$1,""))</f>
        <v>0</v>
      </c>
      <c r="U694">
        <f>LEN($A694)-LEN(SUBSTITUTE($A694,U$1,""))</f>
        <v>0</v>
      </c>
      <c r="V694">
        <f>I694+1</f>
        <v>1</v>
      </c>
      <c r="W694">
        <f>J694+1</f>
        <v>1</v>
      </c>
      <c r="X694">
        <f>K694+1</f>
        <v>2</v>
      </c>
      <c r="Y694">
        <f>L694+1</f>
        <v>1</v>
      </c>
      <c r="Z694">
        <f>M694+1</f>
        <v>1</v>
      </c>
      <c r="AA694">
        <f>N694+1</f>
        <v>1</v>
      </c>
      <c r="AB694">
        <f>O694+1</f>
        <v>1</v>
      </c>
      <c r="AC694">
        <f>P694+1</f>
        <v>2</v>
      </c>
      <c r="AD694">
        <f>Q694+1</f>
        <v>1</v>
      </c>
      <c r="AE694">
        <f>R694+1</f>
        <v>3</v>
      </c>
      <c r="AF694">
        <f>S694+1</f>
        <v>2</v>
      </c>
      <c r="AG694">
        <f>T694+1</f>
        <v>1</v>
      </c>
      <c r="AH694">
        <f>U694+1</f>
        <v>1</v>
      </c>
      <c r="AI694">
        <f>PRODUCT(V694:AH694)</f>
        <v>24</v>
      </c>
      <c r="AJ694" t="b">
        <f>AI694=6</f>
        <v>0</v>
      </c>
      <c r="AK694" t="b">
        <f>AI694=10</f>
        <v>0</v>
      </c>
      <c r="AL694" t="b">
        <f>AI694=12</f>
        <v>0</v>
      </c>
      <c r="AM694" t="b">
        <f>AI694=16</f>
        <v>0</v>
      </c>
      <c r="AN694" t="b">
        <f>AI694=18</f>
        <v>0</v>
      </c>
      <c r="AO694" t="b">
        <f>AI694=24</f>
        <v>1</v>
      </c>
      <c r="AP694" t="b">
        <f>AI694=32</f>
        <v>0</v>
      </c>
      <c r="AQ694" t="str">
        <f>IF(AI694=6,"7",IF(AI694=10,"6",IF(AI694=12,"5",
IF(AI694=16,"4",IF(AI694=18,"3",IF(AI694=24,"2",IF(AI694=32,"1","0"))))))
)</f>
        <v>2</v>
      </c>
      <c r="AR694" t="str">
        <f>_xlfn.XLOOKUP(D694, $BF$1:$BR$1, $BF$2:$BR$2)</f>
        <v>07</v>
      </c>
      <c r="AS694" t="str">
        <f>_xlfn.XLOOKUP(E694, $BF$1:$BR$1, $BF$2:$BR$2)</f>
        <v>12</v>
      </c>
      <c r="AT694" t="str">
        <f>_xlfn.XLOOKUP(F694, $BF$1:$BR$1, $BF$2:$BR$2)</f>
        <v>05</v>
      </c>
      <c r="AU694" t="str">
        <f>_xlfn.XLOOKUP(G694, $BF$1:$BR$1, $BF$2:$BR$2)</f>
        <v>05</v>
      </c>
      <c r="AV694" t="str">
        <f>_xlfn.XLOOKUP(H694, $BF$1:$BR$1, $BF$2:$BR$2)</f>
        <v>04</v>
      </c>
      <c r="AW694">
        <f>VALUE(_xlfn.TEXTJOIN("", TRUE, AQ694:AV694))</f>
        <v>20712050504</v>
      </c>
      <c r="AX694">
        <v>20712050504</v>
      </c>
      <c r="AY694">
        <f t="shared" si="10"/>
        <v>308</v>
      </c>
      <c r="AZ694">
        <f>B694*AY694</f>
        <v>94556</v>
      </c>
    </row>
    <row r="695" spans="1:52" x14ac:dyDescent="0.25">
      <c r="A695" t="s">
        <v>65</v>
      </c>
      <c r="B695">
        <v>829</v>
      </c>
      <c r="C695" t="str">
        <f>TEXT(A695, "0")</f>
        <v>7JT3J</v>
      </c>
      <c r="D695" t="str">
        <f>MID($C695, 1, 1)</f>
        <v>7</v>
      </c>
      <c r="E695" t="str">
        <f>MID($C695, 2, 1)</f>
        <v>J</v>
      </c>
      <c r="F695" t="str">
        <f>MID($C695, 3, 1)</f>
        <v>T</v>
      </c>
      <c r="G695" t="str">
        <f>MID($C695, 4, 1)</f>
        <v>3</v>
      </c>
      <c r="H695" t="str">
        <f>MID($C695, 5, 1)</f>
        <v>J</v>
      </c>
      <c r="I695">
        <f>LEN($A695)-LEN(SUBSTITUTE($A695,I$1,""))</f>
        <v>0</v>
      </c>
      <c r="J695">
        <f>LEN($A695)-LEN(SUBSTITUTE($A695,J$1,""))</f>
        <v>0</v>
      </c>
      <c r="K695">
        <f>LEN($A695)-LEN(SUBSTITUTE($A695,K$1,""))</f>
        <v>0</v>
      </c>
      <c r="L695">
        <f>LEN($A695)-LEN(SUBSTITUTE($A695,L$1,""))</f>
        <v>2</v>
      </c>
      <c r="M695">
        <f>LEN($A695)-LEN(SUBSTITUTE($A695,M$1,""))</f>
        <v>1</v>
      </c>
      <c r="N695">
        <f>LEN($A695)-LEN(SUBSTITUTE($A695,N$1,""))</f>
        <v>0</v>
      </c>
      <c r="O695">
        <f>LEN($A695)-LEN(SUBSTITUTE($A695,O$1,""))</f>
        <v>0</v>
      </c>
      <c r="P695">
        <f>LEN($A695)-LEN(SUBSTITUTE($A695,P$1,""))</f>
        <v>1</v>
      </c>
      <c r="Q695">
        <f>LEN($A695)-LEN(SUBSTITUTE($A695,Q$1,""))</f>
        <v>0</v>
      </c>
      <c r="R695">
        <f>LEN($A695)-LEN(SUBSTITUTE($A695,R$1,""))</f>
        <v>0</v>
      </c>
      <c r="S695">
        <f>LEN($A695)-LEN(SUBSTITUTE($A695,S$1,""))</f>
        <v>0</v>
      </c>
      <c r="T695">
        <f>LEN($A695)-LEN(SUBSTITUTE($A695,T$1,""))</f>
        <v>1</v>
      </c>
      <c r="U695">
        <f>LEN($A695)-LEN(SUBSTITUTE($A695,U$1,""))</f>
        <v>0</v>
      </c>
      <c r="V695">
        <f>I695+1</f>
        <v>1</v>
      </c>
      <c r="W695">
        <f>J695+1</f>
        <v>1</v>
      </c>
      <c r="X695">
        <f>K695+1</f>
        <v>1</v>
      </c>
      <c r="Y695">
        <f>L695+1</f>
        <v>3</v>
      </c>
      <c r="Z695">
        <f>M695+1</f>
        <v>2</v>
      </c>
      <c r="AA695">
        <f>N695+1</f>
        <v>1</v>
      </c>
      <c r="AB695">
        <f>O695+1</f>
        <v>1</v>
      </c>
      <c r="AC695">
        <f>P695+1</f>
        <v>2</v>
      </c>
      <c r="AD695">
        <f>Q695+1</f>
        <v>1</v>
      </c>
      <c r="AE695">
        <f>R695+1</f>
        <v>1</v>
      </c>
      <c r="AF695">
        <f>S695+1</f>
        <v>1</v>
      </c>
      <c r="AG695">
        <f>T695+1</f>
        <v>2</v>
      </c>
      <c r="AH695">
        <f>U695+1</f>
        <v>1</v>
      </c>
      <c r="AI695">
        <f>PRODUCT(V695:AH695)</f>
        <v>24</v>
      </c>
      <c r="AJ695" t="b">
        <f>AI695=6</f>
        <v>0</v>
      </c>
      <c r="AK695" t="b">
        <f>AI695=10</f>
        <v>0</v>
      </c>
      <c r="AL695" t="b">
        <f>AI695=12</f>
        <v>0</v>
      </c>
      <c r="AM695" t="b">
        <f>AI695=16</f>
        <v>0</v>
      </c>
      <c r="AN695" t="b">
        <f>AI695=18</f>
        <v>0</v>
      </c>
      <c r="AO695" t="b">
        <f>AI695=24</f>
        <v>1</v>
      </c>
      <c r="AP695" t="b">
        <f>AI695=32</f>
        <v>0</v>
      </c>
      <c r="AQ695" t="str">
        <f>IF(AI695=6,"7",IF(AI695=10,"6",IF(AI695=12,"5",
IF(AI695=16,"4",IF(AI695=18,"3",IF(AI695=24,"2",IF(AI695=32,"1","0"))))))
)</f>
        <v>2</v>
      </c>
      <c r="AR695" t="str">
        <f>_xlfn.XLOOKUP(D695, $BF$1:$BR$1, $BF$2:$BR$2)</f>
        <v>07</v>
      </c>
      <c r="AS695" t="str">
        <f>_xlfn.XLOOKUP(E695, $BF$1:$BR$1, $BF$2:$BR$2)</f>
        <v>11</v>
      </c>
      <c r="AT695" t="str">
        <f>_xlfn.XLOOKUP(F695, $BF$1:$BR$1, $BF$2:$BR$2)</f>
        <v>10</v>
      </c>
      <c r="AU695" t="str">
        <f>_xlfn.XLOOKUP(G695, $BF$1:$BR$1, $BF$2:$BR$2)</f>
        <v>03</v>
      </c>
      <c r="AV695" t="str">
        <f>_xlfn.XLOOKUP(H695, $BF$1:$BR$1, $BF$2:$BR$2)</f>
        <v>11</v>
      </c>
      <c r="AW695">
        <f>VALUE(_xlfn.TEXTJOIN("", TRUE, AQ695:AV695))</f>
        <v>20711100311</v>
      </c>
      <c r="AX695">
        <v>20711100311</v>
      </c>
      <c r="AY695">
        <f t="shared" si="10"/>
        <v>307</v>
      </c>
      <c r="AZ695">
        <f>B695*AY695</f>
        <v>254503</v>
      </c>
    </row>
    <row r="696" spans="1:52" x14ac:dyDescent="0.25">
      <c r="A696" t="s">
        <v>671</v>
      </c>
      <c r="B696">
        <v>407</v>
      </c>
      <c r="C696" t="str">
        <f>TEXT(A696, "0")</f>
        <v>7J746</v>
      </c>
      <c r="D696" t="str">
        <f>MID($C696, 1, 1)</f>
        <v>7</v>
      </c>
      <c r="E696" t="str">
        <f>MID($C696, 2, 1)</f>
        <v>J</v>
      </c>
      <c r="F696" t="str">
        <f>MID($C696, 3, 1)</f>
        <v>7</v>
      </c>
      <c r="G696" t="str">
        <f>MID($C696, 4, 1)</f>
        <v>4</v>
      </c>
      <c r="H696" t="str">
        <f>MID($C696, 5, 1)</f>
        <v>6</v>
      </c>
      <c r="I696">
        <f>LEN($A696)-LEN(SUBSTITUTE($A696,I$1,""))</f>
        <v>0</v>
      </c>
      <c r="J696">
        <f>LEN($A696)-LEN(SUBSTITUTE($A696,J$1,""))</f>
        <v>0</v>
      </c>
      <c r="K696">
        <f>LEN($A696)-LEN(SUBSTITUTE($A696,K$1,""))</f>
        <v>0</v>
      </c>
      <c r="L696">
        <f>LEN($A696)-LEN(SUBSTITUTE($A696,L$1,""))</f>
        <v>1</v>
      </c>
      <c r="M696">
        <f>LEN($A696)-LEN(SUBSTITUTE($A696,M$1,""))</f>
        <v>0</v>
      </c>
      <c r="N696">
        <f>LEN($A696)-LEN(SUBSTITUTE($A696,N$1,""))</f>
        <v>0</v>
      </c>
      <c r="O696">
        <f>LEN($A696)-LEN(SUBSTITUTE($A696,O$1,""))</f>
        <v>0</v>
      </c>
      <c r="P696">
        <f>LEN($A696)-LEN(SUBSTITUTE($A696,P$1,""))</f>
        <v>2</v>
      </c>
      <c r="Q696">
        <f>LEN($A696)-LEN(SUBSTITUTE($A696,Q$1,""))</f>
        <v>1</v>
      </c>
      <c r="R696">
        <f>LEN($A696)-LEN(SUBSTITUTE($A696,R$1,""))</f>
        <v>0</v>
      </c>
      <c r="S696">
        <f>LEN($A696)-LEN(SUBSTITUTE($A696,S$1,""))</f>
        <v>1</v>
      </c>
      <c r="T696">
        <f>LEN($A696)-LEN(SUBSTITUTE($A696,T$1,""))</f>
        <v>0</v>
      </c>
      <c r="U696">
        <f>LEN($A696)-LEN(SUBSTITUTE($A696,U$1,""))</f>
        <v>0</v>
      </c>
      <c r="V696">
        <f>I696+1</f>
        <v>1</v>
      </c>
      <c r="W696">
        <f>J696+1</f>
        <v>1</v>
      </c>
      <c r="X696">
        <f>K696+1</f>
        <v>1</v>
      </c>
      <c r="Y696">
        <f>L696+1</f>
        <v>2</v>
      </c>
      <c r="Z696">
        <f>M696+1</f>
        <v>1</v>
      </c>
      <c r="AA696">
        <f>N696+1</f>
        <v>1</v>
      </c>
      <c r="AB696">
        <f>O696+1</f>
        <v>1</v>
      </c>
      <c r="AC696">
        <f>P696+1</f>
        <v>3</v>
      </c>
      <c r="AD696">
        <f>Q696+1</f>
        <v>2</v>
      </c>
      <c r="AE696">
        <f>R696+1</f>
        <v>1</v>
      </c>
      <c r="AF696">
        <f>S696+1</f>
        <v>2</v>
      </c>
      <c r="AG696">
        <f>T696+1</f>
        <v>1</v>
      </c>
      <c r="AH696">
        <f>U696+1</f>
        <v>1</v>
      </c>
      <c r="AI696">
        <f>PRODUCT(V696:AH696)</f>
        <v>24</v>
      </c>
      <c r="AJ696" t="b">
        <f>AI696=6</f>
        <v>0</v>
      </c>
      <c r="AK696" t="b">
        <f>AI696=10</f>
        <v>0</v>
      </c>
      <c r="AL696" t="b">
        <f>AI696=12</f>
        <v>0</v>
      </c>
      <c r="AM696" t="b">
        <f>AI696=16</f>
        <v>0</v>
      </c>
      <c r="AN696" t="b">
        <f>AI696=18</f>
        <v>0</v>
      </c>
      <c r="AO696" t="b">
        <f>AI696=24</f>
        <v>1</v>
      </c>
      <c r="AP696" t="b">
        <f>AI696=32</f>
        <v>0</v>
      </c>
      <c r="AQ696" t="str">
        <f>IF(AI696=6,"7",IF(AI696=10,"6",IF(AI696=12,"5",
IF(AI696=16,"4",IF(AI696=18,"3",IF(AI696=24,"2",IF(AI696=32,"1","0"))))))
)</f>
        <v>2</v>
      </c>
      <c r="AR696" t="str">
        <f>_xlfn.XLOOKUP(D696, $BF$1:$BR$1, $BF$2:$BR$2)</f>
        <v>07</v>
      </c>
      <c r="AS696" t="str">
        <f>_xlfn.XLOOKUP(E696, $BF$1:$BR$1, $BF$2:$BR$2)</f>
        <v>11</v>
      </c>
      <c r="AT696" t="str">
        <f>_xlfn.XLOOKUP(F696, $BF$1:$BR$1, $BF$2:$BR$2)</f>
        <v>07</v>
      </c>
      <c r="AU696" t="str">
        <f>_xlfn.XLOOKUP(G696, $BF$1:$BR$1, $BF$2:$BR$2)</f>
        <v>04</v>
      </c>
      <c r="AV696" t="str">
        <f>_xlfn.XLOOKUP(H696, $BF$1:$BR$1, $BF$2:$BR$2)</f>
        <v>06</v>
      </c>
      <c r="AW696">
        <f>VALUE(_xlfn.TEXTJOIN("", TRUE, AQ696:AV696))</f>
        <v>20711070406</v>
      </c>
      <c r="AX696">
        <v>20711070406</v>
      </c>
      <c r="AY696">
        <f t="shared" si="10"/>
        <v>306</v>
      </c>
      <c r="AZ696">
        <f>B696*AY696</f>
        <v>124542</v>
      </c>
    </row>
    <row r="697" spans="1:52" x14ac:dyDescent="0.25">
      <c r="A697" t="s">
        <v>21</v>
      </c>
      <c r="B697">
        <v>588</v>
      </c>
      <c r="C697" t="str">
        <f>TEXT(A697, "0")</f>
        <v>77AK8</v>
      </c>
      <c r="D697" t="str">
        <f>MID($C697, 1, 1)</f>
        <v>7</v>
      </c>
      <c r="E697" t="str">
        <f>MID($C697, 2, 1)</f>
        <v>7</v>
      </c>
      <c r="F697" t="str">
        <f>MID($C697, 3, 1)</f>
        <v>A</v>
      </c>
      <c r="G697" t="str">
        <f>MID($C697, 4, 1)</f>
        <v>K</v>
      </c>
      <c r="H697" t="str">
        <f>MID($C697, 5, 1)</f>
        <v>8</v>
      </c>
      <c r="I697">
        <f>LEN($A697)-LEN(SUBSTITUTE($A697,I$1,""))</f>
        <v>1</v>
      </c>
      <c r="J697">
        <f>LEN($A697)-LEN(SUBSTITUTE($A697,J$1,""))</f>
        <v>1</v>
      </c>
      <c r="K697">
        <f>LEN($A697)-LEN(SUBSTITUTE($A697,K$1,""))</f>
        <v>0</v>
      </c>
      <c r="L697">
        <f>LEN($A697)-LEN(SUBSTITUTE($A697,L$1,""))</f>
        <v>0</v>
      </c>
      <c r="M697">
        <f>LEN($A697)-LEN(SUBSTITUTE($A697,M$1,""))</f>
        <v>0</v>
      </c>
      <c r="N697">
        <f>LEN($A697)-LEN(SUBSTITUTE($A697,N$1,""))</f>
        <v>0</v>
      </c>
      <c r="O697">
        <f>LEN($A697)-LEN(SUBSTITUTE($A697,O$1,""))</f>
        <v>1</v>
      </c>
      <c r="P697">
        <f>LEN($A697)-LEN(SUBSTITUTE($A697,P$1,""))</f>
        <v>2</v>
      </c>
      <c r="Q697">
        <f>LEN($A697)-LEN(SUBSTITUTE($A697,Q$1,""))</f>
        <v>0</v>
      </c>
      <c r="R697">
        <f>LEN($A697)-LEN(SUBSTITUTE($A697,R$1,""))</f>
        <v>0</v>
      </c>
      <c r="S697">
        <f>LEN($A697)-LEN(SUBSTITUTE($A697,S$1,""))</f>
        <v>0</v>
      </c>
      <c r="T697">
        <f>LEN($A697)-LEN(SUBSTITUTE($A697,T$1,""))</f>
        <v>0</v>
      </c>
      <c r="U697">
        <f>LEN($A697)-LEN(SUBSTITUTE($A697,U$1,""))</f>
        <v>0</v>
      </c>
      <c r="V697">
        <f>I697+1</f>
        <v>2</v>
      </c>
      <c r="W697">
        <f>J697+1</f>
        <v>2</v>
      </c>
      <c r="X697">
        <f>K697+1</f>
        <v>1</v>
      </c>
      <c r="Y697">
        <f>L697+1</f>
        <v>1</v>
      </c>
      <c r="Z697">
        <f>M697+1</f>
        <v>1</v>
      </c>
      <c r="AA697">
        <f>N697+1</f>
        <v>1</v>
      </c>
      <c r="AB697">
        <f>O697+1</f>
        <v>2</v>
      </c>
      <c r="AC697">
        <f>P697+1</f>
        <v>3</v>
      </c>
      <c r="AD697">
        <f>Q697+1</f>
        <v>1</v>
      </c>
      <c r="AE697">
        <f>R697+1</f>
        <v>1</v>
      </c>
      <c r="AF697">
        <f>S697+1</f>
        <v>1</v>
      </c>
      <c r="AG697">
        <f>T697+1</f>
        <v>1</v>
      </c>
      <c r="AH697">
        <f>U697+1</f>
        <v>1</v>
      </c>
      <c r="AI697">
        <f>PRODUCT(V697:AH697)</f>
        <v>24</v>
      </c>
      <c r="AJ697" t="b">
        <f>AI697=6</f>
        <v>0</v>
      </c>
      <c r="AK697" t="b">
        <f>AI697=10</f>
        <v>0</v>
      </c>
      <c r="AL697" t="b">
        <f>AI697=12</f>
        <v>0</v>
      </c>
      <c r="AM697" t="b">
        <f>AI697=16</f>
        <v>0</v>
      </c>
      <c r="AN697" t="b">
        <f>AI697=18</f>
        <v>0</v>
      </c>
      <c r="AO697" t="b">
        <f>AI697=24</f>
        <v>1</v>
      </c>
      <c r="AP697" t="b">
        <f>AI697=32</f>
        <v>0</v>
      </c>
      <c r="AQ697" t="str">
        <f>IF(AI697=6,"7",IF(AI697=10,"6",IF(AI697=12,"5",
IF(AI697=16,"4",IF(AI697=18,"3",IF(AI697=24,"2",IF(AI697=32,"1","0"))))))
)</f>
        <v>2</v>
      </c>
      <c r="AR697" t="str">
        <f>_xlfn.XLOOKUP(D697, $BF$1:$BR$1, $BF$2:$BR$2)</f>
        <v>07</v>
      </c>
      <c r="AS697" t="str">
        <f>_xlfn.XLOOKUP(E697, $BF$1:$BR$1, $BF$2:$BR$2)</f>
        <v>07</v>
      </c>
      <c r="AT697" t="str">
        <f>_xlfn.XLOOKUP(F697, $BF$1:$BR$1, $BF$2:$BR$2)</f>
        <v>14</v>
      </c>
      <c r="AU697" t="str">
        <f>_xlfn.XLOOKUP(G697, $BF$1:$BR$1, $BF$2:$BR$2)</f>
        <v>13</v>
      </c>
      <c r="AV697" t="str">
        <f>_xlfn.XLOOKUP(H697, $BF$1:$BR$1, $BF$2:$BR$2)</f>
        <v>08</v>
      </c>
      <c r="AW697">
        <f>VALUE(_xlfn.TEXTJOIN("", TRUE, AQ697:AV697))</f>
        <v>20707141308</v>
      </c>
      <c r="AX697">
        <v>20707141308</v>
      </c>
      <c r="AY697">
        <f t="shared" si="10"/>
        <v>305</v>
      </c>
      <c r="AZ697">
        <f>B697*AY697</f>
        <v>179340</v>
      </c>
    </row>
    <row r="698" spans="1:52" x14ac:dyDescent="0.25">
      <c r="A698" t="s">
        <v>224</v>
      </c>
      <c r="B698">
        <v>695</v>
      </c>
      <c r="C698" t="str">
        <f>TEXT(A698, "0")</f>
        <v>77JA3</v>
      </c>
      <c r="D698" t="str">
        <f>MID($C698, 1, 1)</f>
        <v>7</v>
      </c>
      <c r="E698" t="str">
        <f>MID($C698, 2, 1)</f>
        <v>7</v>
      </c>
      <c r="F698" t="str">
        <f>MID($C698, 3, 1)</f>
        <v>J</v>
      </c>
      <c r="G698" t="str">
        <f>MID($C698, 4, 1)</f>
        <v>A</v>
      </c>
      <c r="H698" t="str">
        <f>MID($C698, 5, 1)</f>
        <v>3</v>
      </c>
      <c r="I698">
        <f>LEN($A698)-LEN(SUBSTITUTE($A698,I$1,""))</f>
        <v>1</v>
      </c>
      <c r="J698">
        <f>LEN($A698)-LEN(SUBSTITUTE($A698,J$1,""))</f>
        <v>0</v>
      </c>
      <c r="K698">
        <f>LEN($A698)-LEN(SUBSTITUTE($A698,K$1,""))</f>
        <v>0</v>
      </c>
      <c r="L698">
        <f>LEN($A698)-LEN(SUBSTITUTE($A698,L$1,""))</f>
        <v>1</v>
      </c>
      <c r="M698">
        <f>LEN($A698)-LEN(SUBSTITUTE($A698,M$1,""))</f>
        <v>0</v>
      </c>
      <c r="N698">
        <f>LEN($A698)-LEN(SUBSTITUTE($A698,N$1,""))</f>
        <v>0</v>
      </c>
      <c r="O698">
        <f>LEN($A698)-LEN(SUBSTITUTE($A698,O$1,""))</f>
        <v>0</v>
      </c>
      <c r="P698">
        <f>LEN($A698)-LEN(SUBSTITUTE($A698,P$1,""))</f>
        <v>2</v>
      </c>
      <c r="Q698">
        <f>LEN($A698)-LEN(SUBSTITUTE($A698,Q$1,""))</f>
        <v>0</v>
      </c>
      <c r="R698">
        <f>LEN($A698)-LEN(SUBSTITUTE($A698,R$1,""))</f>
        <v>0</v>
      </c>
      <c r="S698">
        <f>LEN($A698)-LEN(SUBSTITUTE($A698,S$1,""))</f>
        <v>0</v>
      </c>
      <c r="T698">
        <f>LEN($A698)-LEN(SUBSTITUTE($A698,T$1,""))</f>
        <v>1</v>
      </c>
      <c r="U698">
        <f>LEN($A698)-LEN(SUBSTITUTE($A698,U$1,""))</f>
        <v>0</v>
      </c>
      <c r="V698">
        <f>I698+1</f>
        <v>2</v>
      </c>
      <c r="W698">
        <f>J698+1</f>
        <v>1</v>
      </c>
      <c r="X698">
        <f>K698+1</f>
        <v>1</v>
      </c>
      <c r="Y698">
        <f>L698+1</f>
        <v>2</v>
      </c>
      <c r="Z698">
        <f>M698+1</f>
        <v>1</v>
      </c>
      <c r="AA698">
        <f>N698+1</f>
        <v>1</v>
      </c>
      <c r="AB698">
        <f>O698+1</f>
        <v>1</v>
      </c>
      <c r="AC698">
        <f>P698+1</f>
        <v>3</v>
      </c>
      <c r="AD698">
        <f>Q698+1</f>
        <v>1</v>
      </c>
      <c r="AE698">
        <f>R698+1</f>
        <v>1</v>
      </c>
      <c r="AF698">
        <f>S698+1</f>
        <v>1</v>
      </c>
      <c r="AG698">
        <f>T698+1</f>
        <v>2</v>
      </c>
      <c r="AH698">
        <f>U698+1</f>
        <v>1</v>
      </c>
      <c r="AI698">
        <f>PRODUCT(V698:AH698)</f>
        <v>24</v>
      </c>
      <c r="AJ698" t="b">
        <f>AI698=6</f>
        <v>0</v>
      </c>
      <c r="AK698" t="b">
        <f>AI698=10</f>
        <v>0</v>
      </c>
      <c r="AL698" t="b">
        <f>AI698=12</f>
        <v>0</v>
      </c>
      <c r="AM698" t="b">
        <f>AI698=16</f>
        <v>0</v>
      </c>
      <c r="AN698" t="b">
        <f>AI698=18</f>
        <v>0</v>
      </c>
      <c r="AO698" t="b">
        <f>AI698=24</f>
        <v>1</v>
      </c>
      <c r="AP698" t="b">
        <f>AI698=32</f>
        <v>0</v>
      </c>
      <c r="AQ698" t="str">
        <f>IF(AI698=6,"7",IF(AI698=10,"6",IF(AI698=12,"5",
IF(AI698=16,"4",IF(AI698=18,"3",IF(AI698=24,"2",IF(AI698=32,"1","0"))))))
)</f>
        <v>2</v>
      </c>
      <c r="AR698" t="str">
        <f>_xlfn.XLOOKUP(D698, $BF$1:$BR$1, $BF$2:$BR$2)</f>
        <v>07</v>
      </c>
      <c r="AS698" t="str">
        <f>_xlfn.XLOOKUP(E698, $BF$1:$BR$1, $BF$2:$BR$2)</f>
        <v>07</v>
      </c>
      <c r="AT698" t="str">
        <f>_xlfn.XLOOKUP(F698, $BF$1:$BR$1, $BF$2:$BR$2)</f>
        <v>11</v>
      </c>
      <c r="AU698" t="str">
        <f>_xlfn.XLOOKUP(G698, $BF$1:$BR$1, $BF$2:$BR$2)</f>
        <v>14</v>
      </c>
      <c r="AV698" t="str">
        <f>_xlfn.XLOOKUP(H698, $BF$1:$BR$1, $BF$2:$BR$2)</f>
        <v>03</v>
      </c>
      <c r="AW698">
        <f>VALUE(_xlfn.TEXTJOIN("", TRUE, AQ698:AV698))</f>
        <v>20707111403</v>
      </c>
      <c r="AX698">
        <v>20707111403</v>
      </c>
      <c r="AY698">
        <f t="shared" si="10"/>
        <v>304</v>
      </c>
      <c r="AZ698">
        <f>B698*AY698</f>
        <v>211280</v>
      </c>
    </row>
    <row r="699" spans="1:52" x14ac:dyDescent="0.25">
      <c r="A699" t="s">
        <v>628</v>
      </c>
      <c r="B699">
        <v>679</v>
      </c>
      <c r="C699" t="str">
        <f>TEXT(A699, "0")</f>
        <v>77JT6</v>
      </c>
      <c r="D699" t="str">
        <f>MID($C699, 1, 1)</f>
        <v>7</v>
      </c>
      <c r="E699" t="str">
        <f>MID($C699, 2, 1)</f>
        <v>7</v>
      </c>
      <c r="F699" t="str">
        <f>MID($C699, 3, 1)</f>
        <v>J</v>
      </c>
      <c r="G699" t="str">
        <f>MID($C699, 4, 1)</f>
        <v>T</v>
      </c>
      <c r="H699" t="str">
        <f>MID($C699, 5, 1)</f>
        <v>6</v>
      </c>
      <c r="I699">
        <f>LEN($A699)-LEN(SUBSTITUTE($A699,I$1,""))</f>
        <v>0</v>
      </c>
      <c r="J699">
        <f>LEN($A699)-LEN(SUBSTITUTE($A699,J$1,""))</f>
        <v>0</v>
      </c>
      <c r="K699">
        <f>LEN($A699)-LEN(SUBSTITUTE($A699,K$1,""))</f>
        <v>0</v>
      </c>
      <c r="L699">
        <f>LEN($A699)-LEN(SUBSTITUTE($A699,L$1,""))</f>
        <v>1</v>
      </c>
      <c r="M699">
        <f>LEN($A699)-LEN(SUBSTITUTE($A699,M$1,""))</f>
        <v>1</v>
      </c>
      <c r="N699">
        <f>LEN($A699)-LEN(SUBSTITUTE($A699,N$1,""))</f>
        <v>0</v>
      </c>
      <c r="O699">
        <f>LEN($A699)-LEN(SUBSTITUTE($A699,O$1,""))</f>
        <v>0</v>
      </c>
      <c r="P699">
        <f>LEN($A699)-LEN(SUBSTITUTE($A699,P$1,""))</f>
        <v>2</v>
      </c>
      <c r="Q699">
        <f>LEN($A699)-LEN(SUBSTITUTE($A699,Q$1,""))</f>
        <v>1</v>
      </c>
      <c r="R699">
        <f>LEN($A699)-LEN(SUBSTITUTE($A699,R$1,""))</f>
        <v>0</v>
      </c>
      <c r="S699">
        <f>LEN($A699)-LEN(SUBSTITUTE($A699,S$1,""))</f>
        <v>0</v>
      </c>
      <c r="T699">
        <f>LEN($A699)-LEN(SUBSTITUTE($A699,T$1,""))</f>
        <v>0</v>
      </c>
      <c r="U699">
        <f>LEN($A699)-LEN(SUBSTITUTE($A699,U$1,""))</f>
        <v>0</v>
      </c>
      <c r="V699">
        <f>I699+1</f>
        <v>1</v>
      </c>
      <c r="W699">
        <f>J699+1</f>
        <v>1</v>
      </c>
      <c r="X699">
        <f>K699+1</f>
        <v>1</v>
      </c>
      <c r="Y699">
        <f>L699+1</f>
        <v>2</v>
      </c>
      <c r="Z699">
        <f>M699+1</f>
        <v>2</v>
      </c>
      <c r="AA699">
        <f>N699+1</f>
        <v>1</v>
      </c>
      <c r="AB699">
        <f>O699+1</f>
        <v>1</v>
      </c>
      <c r="AC699">
        <f>P699+1</f>
        <v>3</v>
      </c>
      <c r="AD699">
        <f>Q699+1</f>
        <v>2</v>
      </c>
      <c r="AE699">
        <f>R699+1</f>
        <v>1</v>
      </c>
      <c r="AF699">
        <f>S699+1</f>
        <v>1</v>
      </c>
      <c r="AG699">
        <f>T699+1</f>
        <v>1</v>
      </c>
      <c r="AH699">
        <f>U699+1</f>
        <v>1</v>
      </c>
      <c r="AI699">
        <f>PRODUCT(V699:AH699)</f>
        <v>24</v>
      </c>
      <c r="AJ699" t="b">
        <f>AI699=6</f>
        <v>0</v>
      </c>
      <c r="AK699" t="b">
        <f>AI699=10</f>
        <v>0</v>
      </c>
      <c r="AL699" t="b">
        <f>AI699=12</f>
        <v>0</v>
      </c>
      <c r="AM699" t="b">
        <f>AI699=16</f>
        <v>0</v>
      </c>
      <c r="AN699" t="b">
        <f>AI699=18</f>
        <v>0</v>
      </c>
      <c r="AO699" t="b">
        <f>AI699=24</f>
        <v>1</v>
      </c>
      <c r="AP699" t="b">
        <f>AI699=32</f>
        <v>0</v>
      </c>
      <c r="AQ699" t="str">
        <f>IF(AI699=6,"7",IF(AI699=10,"6",IF(AI699=12,"5",
IF(AI699=16,"4",IF(AI699=18,"3",IF(AI699=24,"2",IF(AI699=32,"1","0"))))))
)</f>
        <v>2</v>
      </c>
      <c r="AR699" t="str">
        <f>_xlfn.XLOOKUP(D699, $BF$1:$BR$1, $BF$2:$BR$2)</f>
        <v>07</v>
      </c>
      <c r="AS699" t="str">
        <f>_xlfn.XLOOKUP(E699, $BF$1:$BR$1, $BF$2:$BR$2)</f>
        <v>07</v>
      </c>
      <c r="AT699" t="str">
        <f>_xlfn.XLOOKUP(F699, $BF$1:$BR$1, $BF$2:$BR$2)</f>
        <v>11</v>
      </c>
      <c r="AU699" t="str">
        <f>_xlfn.XLOOKUP(G699, $BF$1:$BR$1, $BF$2:$BR$2)</f>
        <v>10</v>
      </c>
      <c r="AV699" t="str">
        <f>_xlfn.XLOOKUP(H699, $BF$1:$BR$1, $BF$2:$BR$2)</f>
        <v>06</v>
      </c>
      <c r="AW699">
        <f>VALUE(_xlfn.TEXTJOIN("", TRUE, AQ699:AV699))</f>
        <v>20707111006</v>
      </c>
      <c r="AX699">
        <v>20707111006</v>
      </c>
      <c r="AY699">
        <f t="shared" si="10"/>
        <v>303</v>
      </c>
      <c r="AZ699">
        <f>B699*AY699</f>
        <v>205737</v>
      </c>
    </row>
    <row r="700" spans="1:52" x14ac:dyDescent="0.25">
      <c r="A700" t="s">
        <v>503</v>
      </c>
      <c r="B700">
        <v>919</v>
      </c>
      <c r="C700" t="str">
        <f>TEXT(A700, "0")</f>
        <v>77J94</v>
      </c>
      <c r="D700" t="str">
        <f>MID($C700, 1, 1)</f>
        <v>7</v>
      </c>
      <c r="E700" t="str">
        <f>MID($C700, 2, 1)</f>
        <v>7</v>
      </c>
      <c r="F700" t="str">
        <f>MID($C700, 3, 1)</f>
        <v>J</v>
      </c>
      <c r="G700" t="str">
        <f>MID($C700, 4, 1)</f>
        <v>9</v>
      </c>
      <c r="H700" t="str">
        <f>MID($C700, 5, 1)</f>
        <v>4</v>
      </c>
      <c r="I700">
        <f>LEN($A700)-LEN(SUBSTITUTE($A700,I$1,""))</f>
        <v>0</v>
      </c>
      <c r="J700">
        <f>LEN($A700)-LEN(SUBSTITUTE($A700,J$1,""))</f>
        <v>0</v>
      </c>
      <c r="K700">
        <f>LEN($A700)-LEN(SUBSTITUTE($A700,K$1,""))</f>
        <v>0</v>
      </c>
      <c r="L700">
        <f>LEN($A700)-LEN(SUBSTITUTE($A700,L$1,""))</f>
        <v>1</v>
      </c>
      <c r="M700">
        <f>LEN($A700)-LEN(SUBSTITUTE($A700,M$1,""))</f>
        <v>0</v>
      </c>
      <c r="N700">
        <f>LEN($A700)-LEN(SUBSTITUTE($A700,N$1,""))</f>
        <v>1</v>
      </c>
      <c r="O700">
        <f>LEN($A700)-LEN(SUBSTITUTE($A700,O$1,""))</f>
        <v>0</v>
      </c>
      <c r="P700">
        <f>LEN($A700)-LEN(SUBSTITUTE($A700,P$1,""))</f>
        <v>2</v>
      </c>
      <c r="Q700">
        <f>LEN($A700)-LEN(SUBSTITUTE($A700,Q$1,""))</f>
        <v>0</v>
      </c>
      <c r="R700">
        <f>LEN($A700)-LEN(SUBSTITUTE($A700,R$1,""))</f>
        <v>0</v>
      </c>
      <c r="S700">
        <f>LEN($A700)-LEN(SUBSTITUTE($A700,S$1,""))</f>
        <v>1</v>
      </c>
      <c r="T700">
        <f>LEN($A700)-LEN(SUBSTITUTE($A700,T$1,""))</f>
        <v>0</v>
      </c>
      <c r="U700">
        <f>LEN($A700)-LEN(SUBSTITUTE($A700,U$1,""))</f>
        <v>0</v>
      </c>
      <c r="V700">
        <f>I700+1</f>
        <v>1</v>
      </c>
      <c r="W700">
        <f>J700+1</f>
        <v>1</v>
      </c>
      <c r="X700">
        <f>K700+1</f>
        <v>1</v>
      </c>
      <c r="Y700">
        <f>L700+1</f>
        <v>2</v>
      </c>
      <c r="Z700">
        <f>M700+1</f>
        <v>1</v>
      </c>
      <c r="AA700">
        <f>N700+1</f>
        <v>2</v>
      </c>
      <c r="AB700">
        <f>O700+1</f>
        <v>1</v>
      </c>
      <c r="AC700">
        <f>P700+1</f>
        <v>3</v>
      </c>
      <c r="AD700">
        <f>Q700+1</f>
        <v>1</v>
      </c>
      <c r="AE700">
        <f>R700+1</f>
        <v>1</v>
      </c>
      <c r="AF700">
        <f>S700+1</f>
        <v>2</v>
      </c>
      <c r="AG700">
        <f>T700+1</f>
        <v>1</v>
      </c>
      <c r="AH700">
        <f>U700+1</f>
        <v>1</v>
      </c>
      <c r="AI700">
        <f>PRODUCT(V700:AH700)</f>
        <v>24</v>
      </c>
      <c r="AJ700" t="b">
        <f>AI700=6</f>
        <v>0</v>
      </c>
      <c r="AK700" t="b">
        <f>AI700=10</f>
        <v>0</v>
      </c>
      <c r="AL700" t="b">
        <f>AI700=12</f>
        <v>0</v>
      </c>
      <c r="AM700" t="b">
        <f>AI700=16</f>
        <v>0</v>
      </c>
      <c r="AN700" t="b">
        <f>AI700=18</f>
        <v>0</v>
      </c>
      <c r="AO700" t="b">
        <f>AI700=24</f>
        <v>1</v>
      </c>
      <c r="AP700" t="b">
        <f>AI700=32</f>
        <v>0</v>
      </c>
      <c r="AQ700" t="str">
        <f>IF(AI700=6,"7",IF(AI700=10,"6",IF(AI700=12,"5",
IF(AI700=16,"4",IF(AI700=18,"3",IF(AI700=24,"2",IF(AI700=32,"1","0"))))))
)</f>
        <v>2</v>
      </c>
      <c r="AR700" t="str">
        <f>_xlfn.XLOOKUP(D700, $BF$1:$BR$1, $BF$2:$BR$2)</f>
        <v>07</v>
      </c>
      <c r="AS700" t="str">
        <f>_xlfn.XLOOKUP(E700, $BF$1:$BR$1, $BF$2:$BR$2)</f>
        <v>07</v>
      </c>
      <c r="AT700" t="str">
        <f>_xlfn.XLOOKUP(F700, $BF$1:$BR$1, $BF$2:$BR$2)</f>
        <v>11</v>
      </c>
      <c r="AU700" t="str">
        <f>_xlfn.XLOOKUP(G700, $BF$1:$BR$1, $BF$2:$BR$2)</f>
        <v>09</v>
      </c>
      <c r="AV700" t="str">
        <f>_xlfn.XLOOKUP(H700, $BF$1:$BR$1, $BF$2:$BR$2)</f>
        <v>04</v>
      </c>
      <c r="AW700">
        <f>VALUE(_xlfn.TEXTJOIN("", TRUE, AQ700:AV700))</f>
        <v>20707110904</v>
      </c>
      <c r="AX700">
        <v>20707110904</v>
      </c>
      <c r="AY700">
        <f t="shared" si="10"/>
        <v>302</v>
      </c>
      <c r="AZ700">
        <f>B700*AY700</f>
        <v>277538</v>
      </c>
    </row>
    <row r="701" spans="1:52" x14ac:dyDescent="0.25">
      <c r="A701" t="s">
        <v>379</v>
      </c>
      <c r="B701">
        <v>789</v>
      </c>
      <c r="C701" t="str">
        <f>TEXT(A701, "0")</f>
        <v>774JT</v>
      </c>
      <c r="D701" t="str">
        <f>MID($C701, 1, 1)</f>
        <v>7</v>
      </c>
      <c r="E701" t="str">
        <f>MID($C701, 2, 1)</f>
        <v>7</v>
      </c>
      <c r="F701" t="str">
        <f>MID($C701, 3, 1)</f>
        <v>4</v>
      </c>
      <c r="G701" t="str">
        <f>MID($C701, 4, 1)</f>
        <v>J</v>
      </c>
      <c r="H701" t="str">
        <f>MID($C701, 5, 1)</f>
        <v>T</v>
      </c>
      <c r="I701">
        <f>LEN($A701)-LEN(SUBSTITUTE($A701,I$1,""))</f>
        <v>0</v>
      </c>
      <c r="J701">
        <f>LEN($A701)-LEN(SUBSTITUTE($A701,J$1,""))</f>
        <v>0</v>
      </c>
      <c r="K701">
        <f>LEN($A701)-LEN(SUBSTITUTE($A701,K$1,""))</f>
        <v>0</v>
      </c>
      <c r="L701">
        <f>LEN($A701)-LEN(SUBSTITUTE($A701,L$1,""))</f>
        <v>1</v>
      </c>
      <c r="M701">
        <f>LEN($A701)-LEN(SUBSTITUTE($A701,M$1,""))</f>
        <v>1</v>
      </c>
      <c r="N701">
        <f>LEN($A701)-LEN(SUBSTITUTE($A701,N$1,""))</f>
        <v>0</v>
      </c>
      <c r="O701">
        <f>LEN($A701)-LEN(SUBSTITUTE($A701,O$1,""))</f>
        <v>0</v>
      </c>
      <c r="P701">
        <f>LEN($A701)-LEN(SUBSTITUTE($A701,P$1,""))</f>
        <v>2</v>
      </c>
      <c r="Q701">
        <f>LEN($A701)-LEN(SUBSTITUTE($A701,Q$1,""))</f>
        <v>0</v>
      </c>
      <c r="R701">
        <f>LEN($A701)-LEN(SUBSTITUTE($A701,R$1,""))</f>
        <v>0</v>
      </c>
      <c r="S701">
        <f>LEN($A701)-LEN(SUBSTITUTE($A701,S$1,""))</f>
        <v>1</v>
      </c>
      <c r="T701">
        <f>LEN($A701)-LEN(SUBSTITUTE($A701,T$1,""))</f>
        <v>0</v>
      </c>
      <c r="U701">
        <f>LEN($A701)-LEN(SUBSTITUTE($A701,U$1,""))</f>
        <v>0</v>
      </c>
      <c r="V701">
        <f>I701+1</f>
        <v>1</v>
      </c>
      <c r="W701">
        <f>J701+1</f>
        <v>1</v>
      </c>
      <c r="X701">
        <f>K701+1</f>
        <v>1</v>
      </c>
      <c r="Y701">
        <f>L701+1</f>
        <v>2</v>
      </c>
      <c r="Z701">
        <f>M701+1</f>
        <v>2</v>
      </c>
      <c r="AA701">
        <f>N701+1</f>
        <v>1</v>
      </c>
      <c r="AB701">
        <f>O701+1</f>
        <v>1</v>
      </c>
      <c r="AC701">
        <f>P701+1</f>
        <v>3</v>
      </c>
      <c r="AD701">
        <f>Q701+1</f>
        <v>1</v>
      </c>
      <c r="AE701">
        <f>R701+1</f>
        <v>1</v>
      </c>
      <c r="AF701">
        <f>S701+1</f>
        <v>2</v>
      </c>
      <c r="AG701">
        <f>T701+1</f>
        <v>1</v>
      </c>
      <c r="AH701">
        <f>U701+1</f>
        <v>1</v>
      </c>
      <c r="AI701">
        <f>PRODUCT(V701:AH701)</f>
        <v>24</v>
      </c>
      <c r="AJ701" t="b">
        <f>AI701=6</f>
        <v>0</v>
      </c>
      <c r="AK701" t="b">
        <f>AI701=10</f>
        <v>0</v>
      </c>
      <c r="AL701" t="b">
        <f>AI701=12</f>
        <v>0</v>
      </c>
      <c r="AM701" t="b">
        <f>AI701=16</f>
        <v>0</v>
      </c>
      <c r="AN701" t="b">
        <f>AI701=18</f>
        <v>0</v>
      </c>
      <c r="AO701" t="b">
        <f>AI701=24</f>
        <v>1</v>
      </c>
      <c r="AP701" t="b">
        <f>AI701=32</f>
        <v>0</v>
      </c>
      <c r="AQ701" t="str">
        <f>IF(AI701=6,"7",IF(AI701=10,"6",IF(AI701=12,"5",
IF(AI701=16,"4",IF(AI701=18,"3",IF(AI701=24,"2",IF(AI701=32,"1","0"))))))
)</f>
        <v>2</v>
      </c>
      <c r="AR701" t="str">
        <f>_xlfn.XLOOKUP(D701, $BF$1:$BR$1, $BF$2:$BR$2)</f>
        <v>07</v>
      </c>
      <c r="AS701" t="str">
        <f>_xlfn.XLOOKUP(E701, $BF$1:$BR$1, $BF$2:$BR$2)</f>
        <v>07</v>
      </c>
      <c r="AT701" t="str">
        <f>_xlfn.XLOOKUP(F701, $BF$1:$BR$1, $BF$2:$BR$2)</f>
        <v>04</v>
      </c>
      <c r="AU701" t="str">
        <f>_xlfn.XLOOKUP(G701, $BF$1:$BR$1, $BF$2:$BR$2)</f>
        <v>11</v>
      </c>
      <c r="AV701" t="str">
        <f>_xlfn.XLOOKUP(H701, $BF$1:$BR$1, $BF$2:$BR$2)</f>
        <v>10</v>
      </c>
      <c r="AW701">
        <f>VALUE(_xlfn.TEXTJOIN("", TRUE, AQ701:AV701))</f>
        <v>20707041110</v>
      </c>
      <c r="AX701">
        <v>20707041110</v>
      </c>
      <c r="AY701">
        <f t="shared" si="10"/>
        <v>301</v>
      </c>
      <c r="AZ701">
        <f>B701*AY701</f>
        <v>237489</v>
      </c>
    </row>
    <row r="702" spans="1:52" x14ac:dyDescent="0.25">
      <c r="A702" t="s">
        <v>17</v>
      </c>
      <c r="B702">
        <v>796</v>
      </c>
      <c r="C702" t="str">
        <f>TEXT(A702, "0")</f>
        <v>772QJ</v>
      </c>
      <c r="D702" t="str">
        <f>MID($C702, 1, 1)</f>
        <v>7</v>
      </c>
      <c r="E702" t="str">
        <f>MID($C702, 2, 1)</f>
        <v>7</v>
      </c>
      <c r="F702" t="str">
        <f>MID($C702, 3, 1)</f>
        <v>2</v>
      </c>
      <c r="G702" t="str">
        <f>MID($C702, 4, 1)</f>
        <v>Q</v>
      </c>
      <c r="H702" t="str">
        <f>MID($C702, 5, 1)</f>
        <v>J</v>
      </c>
      <c r="I702">
        <f>LEN($A702)-LEN(SUBSTITUTE($A702,I$1,""))</f>
        <v>0</v>
      </c>
      <c r="J702">
        <f>LEN($A702)-LEN(SUBSTITUTE($A702,J$1,""))</f>
        <v>0</v>
      </c>
      <c r="K702">
        <f>LEN($A702)-LEN(SUBSTITUTE($A702,K$1,""))</f>
        <v>1</v>
      </c>
      <c r="L702">
        <f>LEN($A702)-LEN(SUBSTITUTE($A702,L$1,""))</f>
        <v>1</v>
      </c>
      <c r="M702">
        <f>LEN($A702)-LEN(SUBSTITUTE($A702,M$1,""))</f>
        <v>0</v>
      </c>
      <c r="N702">
        <f>LEN($A702)-LEN(SUBSTITUTE($A702,N$1,""))</f>
        <v>0</v>
      </c>
      <c r="O702">
        <f>LEN($A702)-LEN(SUBSTITUTE($A702,O$1,""))</f>
        <v>0</v>
      </c>
      <c r="P702">
        <f>LEN($A702)-LEN(SUBSTITUTE($A702,P$1,""))</f>
        <v>2</v>
      </c>
      <c r="Q702">
        <f>LEN($A702)-LEN(SUBSTITUTE($A702,Q$1,""))</f>
        <v>0</v>
      </c>
      <c r="R702">
        <f>LEN($A702)-LEN(SUBSTITUTE($A702,R$1,""))</f>
        <v>0</v>
      </c>
      <c r="S702">
        <f>LEN($A702)-LEN(SUBSTITUTE($A702,S$1,""))</f>
        <v>0</v>
      </c>
      <c r="T702">
        <f>LEN($A702)-LEN(SUBSTITUTE($A702,T$1,""))</f>
        <v>0</v>
      </c>
      <c r="U702">
        <f>LEN($A702)-LEN(SUBSTITUTE($A702,U$1,""))</f>
        <v>1</v>
      </c>
      <c r="V702">
        <f>I702+1</f>
        <v>1</v>
      </c>
      <c r="W702">
        <f>J702+1</f>
        <v>1</v>
      </c>
      <c r="X702">
        <f>K702+1</f>
        <v>2</v>
      </c>
      <c r="Y702">
        <f>L702+1</f>
        <v>2</v>
      </c>
      <c r="Z702">
        <f>M702+1</f>
        <v>1</v>
      </c>
      <c r="AA702">
        <f>N702+1</f>
        <v>1</v>
      </c>
      <c r="AB702">
        <f>O702+1</f>
        <v>1</v>
      </c>
      <c r="AC702">
        <f>P702+1</f>
        <v>3</v>
      </c>
      <c r="AD702">
        <f>Q702+1</f>
        <v>1</v>
      </c>
      <c r="AE702">
        <f>R702+1</f>
        <v>1</v>
      </c>
      <c r="AF702">
        <f>S702+1</f>
        <v>1</v>
      </c>
      <c r="AG702">
        <f>T702+1</f>
        <v>1</v>
      </c>
      <c r="AH702">
        <f>U702+1</f>
        <v>2</v>
      </c>
      <c r="AI702">
        <f>PRODUCT(V702:AH702)</f>
        <v>24</v>
      </c>
      <c r="AJ702" t="b">
        <f>AI702=6</f>
        <v>0</v>
      </c>
      <c r="AK702" t="b">
        <f>AI702=10</f>
        <v>0</v>
      </c>
      <c r="AL702" t="b">
        <f>AI702=12</f>
        <v>0</v>
      </c>
      <c r="AM702" t="b">
        <f>AI702=16</f>
        <v>0</v>
      </c>
      <c r="AN702" t="b">
        <f>AI702=18</f>
        <v>0</v>
      </c>
      <c r="AO702" t="b">
        <f>AI702=24</f>
        <v>1</v>
      </c>
      <c r="AP702" t="b">
        <f>AI702=32</f>
        <v>0</v>
      </c>
      <c r="AQ702" t="str">
        <f>IF(AI702=6,"7",IF(AI702=10,"6",IF(AI702=12,"5",
IF(AI702=16,"4",IF(AI702=18,"3",IF(AI702=24,"2",IF(AI702=32,"1","0"))))))
)</f>
        <v>2</v>
      </c>
      <c r="AR702" t="str">
        <f>_xlfn.XLOOKUP(D702, $BF$1:$BR$1, $BF$2:$BR$2)</f>
        <v>07</v>
      </c>
      <c r="AS702" t="str">
        <f>_xlfn.XLOOKUP(E702, $BF$1:$BR$1, $BF$2:$BR$2)</f>
        <v>07</v>
      </c>
      <c r="AT702" t="str">
        <f>_xlfn.XLOOKUP(F702, $BF$1:$BR$1, $BF$2:$BR$2)</f>
        <v>02</v>
      </c>
      <c r="AU702" t="str">
        <f>_xlfn.XLOOKUP(G702, $BF$1:$BR$1, $BF$2:$BR$2)</f>
        <v>12</v>
      </c>
      <c r="AV702" t="str">
        <f>_xlfn.XLOOKUP(H702, $BF$1:$BR$1, $BF$2:$BR$2)</f>
        <v>11</v>
      </c>
      <c r="AW702">
        <f>VALUE(_xlfn.TEXTJOIN("", TRUE, AQ702:AV702))</f>
        <v>20707021211</v>
      </c>
      <c r="AX702">
        <v>20707021211</v>
      </c>
      <c r="AY702">
        <f t="shared" si="10"/>
        <v>300</v>
      </c>
      <c r="AZ702">
        <f>B702*AY702</f>
        <v>238800</v>
      </c>
    </row>
    <row r="703" spans="1:52" x14ac:dyDescent="0.25">
      <c r="A703" t="s">
        <v>395</v>
      </c>
      <c r="B703">
        <v>591</v>
      </c>
      <c r="C703" t="str">
        <f>TEXT(A703, "0")</f>
        <v>76JA6</v>
      </c>
      <c r="D703" t="str">
        <f>MID($C703, 1, 1)</f>
        <v>7</v>
      </c>
      <c r="E703" t="str">
        <f>MID($C703, 2, 1)</f>
        <v>6</v>
      </c>
      <c r="F703" t="str">
        <f>MID($C703, 3, 1)</f>
        <v>J</v>
      </c>
      <c r="G703" t="str">
        <f>MID($C703, 4, 1)</f>
        <v>A</v>
      </c>
      <c r="H703" t="str">
        <f>MID($C703, 5, 1)</f>
        <v>6</v>
      </c>
      <c r="I703">
        <f>LEN($A703)-LEN(SUBSTITUTE($A703,I$1,""))</f>
        <v>1</v>
      </c>
      <c r="J703">
        <f>LEN($A703)-LEN(SUBSTITUTE($A703,J$1,""))</f>
        <v>0</v>
      </c>
      <c r="K703">
        <f>LEN($A703)-LEN(SUBSTITUTE($A703,K$1,""))</f>
        <v>0</v>
      </c>
      <c r="L703">
        <f>LEN($A703)-LEN(SUBSTITUTE($A703,L$1,""))</f>
        <v>1</v>
      </c>
      <c r="M703">
        <f>LEN($A703)-LEN(SUBSTITUTE($A703,M$1,""))</f>
        <v>0</v>
      </c>
      <c r="N703">
        <f>LEN($A703)-LEN(SUBSTITUTE($A703,N$1,""))</f>
        <v>0</v>
      </c>
      <c r="O703">
        <f>LEN($A703)-LEN(SUBSTITUTE($A703,O$1,""))</f>
        <v>0</v>
      </c>
      <c r="P703">
        <f>LEN($A703)-LEN(SUBSTITUTE($A703,P$1,""))</f>
        <v>1</v>
      </c>
      <c r="Q703">
        <f>LEN($A703)-LEN(SUBSTITUTE($A703,Q$1,""))</f>
        <v>2</v>
      </c>
      <c r="R703">
        <f>LEN($A703)-LEN(SUBSTITUTE($A703,R$1,""))</f>
        <v>0</v>
      </c>
      <c r="S703">
        <f>LEN($A703)-LEN(SUBSTITUTE($A703,S$1,""))</f>
        <v>0</v>
      </c>
      <c r="T703">
        <f>LEN($A703)-LEN(SUBSTITUTE($A703,T$1,""))</f>
        <v>0</v>
      </c>
      <c r="U703">
        <f>LEN($A703)-LEN(SUBSTITUTE($A703,U$1,""))</f>
        <v>0</v>
      </c>
      <c r="V703">
        <f>I703+1</f>
        <v>2</v>
      </c>
      <c r="W703">
        <f>J703+1</f>
        <v>1</v>
      </c>
      <c r="X703">
        <f>K703+1</f>
        <v>1</v>
      </c>
      <c r="Y703">
        <f>L703+1</f>
        <v>2</v>
      </c>
      <c r="Z703">
        <f>M703+1</f>
        <v>1</v>
      </c>
      <c r="AA703">
        <f>N703+1</f>
        <v>1</v>
      </c>
      <c r="AB703">
        <f>O703+1</f>
        <v>1</v>
      </c>
      <c r="AC703">
        <f>P703+1</f>
        <v>2</v>
      </c>
      <c r="AD703">
        <f>Q703+1</f>
        <v>3</v>
      </c>
      <c r="AE703">
        <f>R703+1</f>
        <v>1</v>
      </c>
      <c r="AF703">
        <f>S703+1</f>
        <v>1</v>
      </c>
      <c r="AG703">
        <f>T703+1</f>
        <v>1</v>
      </c>
      <c r="AH703">
        <f>U703+1</f>
        <v>1</v>
      </c>
      <c r="AI703">
        <f>PRODUCT(V703:AH703)</f>
        <v>24</v>
      </c>
      <c r="AJ703" t="b">
        <f>AI703=6</f>
        <v>0</v>
      </c>
      <c r="AK703" t="b">
        <f>AI703=10</f>
        <v>0</v>
      </c>
      <c r="AL703" t="b">
        <f>AI703=12</f>
        <v>0</v>
      </c>
      <c r="AM703" t="b">
        <f>AI703=16</f>
        <v>0</v>
      </c>
      <c r="AN703" t="b">
        <f>AI703=18</f>
        <v>0</v>
      </c>
      <c r="AO703" t="b">
        <f>AI703=24</f>
        <v>1</v>
      </c>
      <c r="AP703" t="b">
        <f>AI703=32</f>
        <v>0</v>
      </c>
      <c r="AQ703" t="str">
        <f>IF(AI703=6,"7",IF(AI703=10,"6",IF(AI703=12,"5",
IF(AI703=16,"4",IF(AI703=18,"3",IF(AI703=24,"2",IF(AI703=32,"1","0"))))))
)</f>
        <v>2</v>
      </c>
      <c r="AR703" t="str">
        <f>_xlfn.XLOOKUP(D703, $BF$1:$BR$1, $BF$2:$BR$2)</f>
        <v>07</v>
      </c>
      <c r="AS703" t="str">
        <f>_xlfn.XLOOKUP(E703, $BF$1:$BR$1, $BF$2:$BR$2)</f>
        <v>06</v>
      </c>
      <c r="AT703" t="str">
        <f>_xlfn.XLOOKUP(F703, $BF$1:$BR$1, $BF$2:$BR$2)</f>
        <v>11</v>
      </c>
      <c r="AU703" t="str">
        <f>_xlfn.XLOOKUP(G703, $BF$1:$BR$1, $BF$2:$BR$2)</f>
        <v>14</v>
      </c>
      <c r="AV703" t="str">
        <f>_xlfn.XLOOKUP(H703, $BF$1:$BR$1, $BF$2:$BR$2)</f>
        <v>06</v>
      </c>
      <c r="AW703">
        <f>VALUE(_xlfn.TEXTJOIN("", TRUE, AQ703:AV703))</f>
        <v>20706111406</v>
      </c>
      <c r="AX703">
        <v>20706111406</v>
      </c>
      <c r="AY703">
        <f t="shared" si="10"/>
        <v>299</v>
      </c>
      <c r="AZ703">
        <f>B703*AY703</f>
        <v>176709</v>
      </c>
    </row>
    <row r="704" spans="1:52" x14ac:dyDescent="0.25">
      <c r="A704" t="s">
        <v>125</v>
      </c>
      <c r="B704">
        <v>241</v>
      </c>
      <c r="C704" t="str">
        <f>TEXT(A704, "0")</f>
        <v>7662Q</v>
      </c>
      <c r="D704" t="str">
        <f>MID($C704, 1, 1)</f>
        <v>7</v>
      </c>
      <c r="E704" t="str">
        <f>MID($C704, 2, 1)</f>
        <v>6</v>
      </c>
      <c r="F704" t="str">
        <f>MID($C704, 3, 1)</f>
        <v>6</v>
      </c>
      <c r="G704" t="str">
        <f>MID($C704, 4, 1)</f>
        <v>2</v>
      </c>
      <c r="H704" t="str">
        <f>MID($C704, 5, 1)</f>
        <v>Q</v>
      </c>
      <c r="I704">
        <f>LEN($A704)-LEN(SUBSTITUTE($A704,I$1,""))</f>
        <v>0</v>
      </c>
      <c r="J704">
        <f>LEN($A704)-LEN(SUBSTITUTE($A704,J$1,""))</f>
        <v>0</v>
      </c>
      <c r="K704">
        <f>LEN($A704)-LEN(SUBSTITUTE($A704,K$1,""))</f>
        <v>1</v>
      </c>
      <c r="L704">
        <f>LEN($A704)-LEN(SUBSTITUTE($A704,L$1,""))</f>
        <v>0</v>
      </c>
      <c r="M704">
        <f>LEN($A704)-LEN(SUBSTITUTE($A704,M$1,""))</f>
        <v>0</v>
      </c>
      <c r="N704">
        <f>LEN($A704)-LEN(SUBSTITUTE($A704,N$1,""))</f>
        <v>0</v>
      </c>
      <c r="O704">
        <f>LEN($A704)-LEN(SUBSTITUTE($A704,O$1,""))</f>
        <v>0</v>
      </c>
      <c r="P704">
        <f>LEN($A704)-LEN(SUBSTITUTE($A704,P$1,""))</f>
        <v>1</v>
      </c>
      <c r="Q704">
        <f>LEN($A704)-LEN(SUBSTITUTE($A704,Q$1,""))</f>
        <v>2</v>
      </c>
      <c r="R704">
        <f>LEN($A704)-LEN(SUBSTITUTE($A704,R$1,""))</f>
        <v>0</v>
      </c>
      <c r="S704">
        <f>LEN($A704)-LEN(SUBSTITUTE($A704,S$1,""))</f>
        <v>0</v>
      </c>
      <c r="T704">
        <f>LEN($A704)-LEN(SUBSTITUTE($A704,T$1,""))</f>
        <v>0</v>
      </c>
      <c r="U704">
        <f>LEN($A704)-LEN(SUBSTITUTE($A704,U$1,""))</f>
        <v>1</v>
      </c>
      <c r="V704">
        <f>I704+1</f>
        <v>1</v>
      </c>
      <c r="W704">
        <f>J704+1</f>
        <v>1</v>
      </c>
      <c r="X704">
        <f>K704+1</f>
        <v>2</v>
      </c>
      <c r="Y704">
        <f>L704+1</f>
        <v>1</v>
      </c>
      <c r="Z704">
        <f>M704+1</f>
        <v>1</v>
      </c>
      <c r="AA704">
        <f>N704+1</f>
        <v>1</v>
      </c>
      <c r="AB704">
        <f>O704+1</f>
        <v>1</v>
      </c>
      <c r="AC704">
        <f>P704+1</f>
        <v>2</v>
      </c>
      <c r="AD704">
        <f>Q704+1</f>
        <v>3</v>
      </c>
      <c r="AE704">
        <f>R704+1</f>
        <v>1</v>
      </c>
      <c r="AF704">
        <f>S704+1</f>
        <v>1</v>
      </c>
      <c r="AG704">
        <f>T704+1</f>
        <v>1</v>
      </c>
      <c r="AH704">
        <f>U704+1</f>
        <v>2</v>
      </c>
      <c r="AI704">
        <f>PRODUCT(V704:AH704)</f>
        <v>24</v>
      </c>
      <c r="AJ704" t="b">
        <f>AI704=6</f>
        <v>0</v>
      </c>
      <c r="AK704" t="b">
        <f>AI704=10</f>
        <v>0</v>
      </c>
      <c r="AL704" t="b">
        <f>AI704=12</f>
        <v>0</v>
      </c>
      <c r="AM704" t="b">
        <f>AI704=16</f>
        <v>0</v>
      </c>
      <c r="AN704" t="b">
        <f>AI704=18</f>
        <v>0</v>
      </c>
      <c r="AO704" t="b">
        <f>AI704=24</f>
        <v>1</v>
      </c>
      <c r="AP704" t="b">
        <f>AI704=32</f>
        <v>0</v>
      </c>
      <c r="AQ704" t="str">
        <f>IF(AI704=6,"7",IF(AI704=10,"6",IF(AI704=12,"5",
IF(AI704=16,"4",IF(AI704=18,"3",IF(AI704=24,"2",IF(AI704=32,"1","0"))))))
)</f>
        <v>2</v>
      </c>
      <c r="AR704" t="str">
        <f>_xlfn.XLOOKUP(D704, $BF$1:$BR$1, $BF$2:$BR$2)</f>
        <v>07</v>
      </c>
      <c r="AS704" t="str">
        <f>_xlfn.XLOOKUP(E704, $BF$1:$BR$1, $BF$2:$BR$2)</f>
        <v>06</v>
      </c>
      <c r="AT704" t="str">
        <f>_xlfn.XLOOKUP(F704, $BF$1:$BR$1, $BF$2:$BR$2)</f>
        <v>06</v>
      </c>
      <c r="AU704" t="str">
        <f>_xlfn.XLOOKUP(G704, $BF$1:$BR$1, $BF$2:$BR$2)</f>
        <v>02</v>
      </c>
      <c r="AV704" t="str">
        <f>_xlfn.XLOOKUP(H704, $BF$1:$BR$1, $BF$2:$BR$2)</f>
        <v>12</v>
      </c>
      <c r="AW704">
        <f>VALUE(_xlfn.TEXTJOIN("", TRUE, AQ704:AV704))</f>
        <v>20706060212</v>
      </c>
      <c r="AX704">
        <v>20706060212</v>
      </c>
      <c r="AY704">
        <f t="shared" si="10"/>
        <v>298</v>
      </c>
      <c r="AZ704">
        <f>B704*AY704</f>
        <v>71818</v>
      </c>
    </row>
    <row r="705" spans="1:52" x14ac:dyDescent="0.25">
      <c r="A705" t="s">
        <v>801</v>
      </c>
      <c r="B705">
        <v>134</v>
      </c>
      <c r="C705" t="str">
        <f>TEXT(A705, "0")</f>
        <v>764QQ</v>
      </c>
      <c r="D705" t="str">
        <f>MID($C705, 1, 1)</f>
        <v>7</v>
      </c>
      <c r="E705" t="str">
        <f>MID($C705, 2, 1)</f>
        <v>6</v>
      </c>
      <c r="F705" t="str">
        <f>MID($C705, 3, 1)</f>
        <v>4</v>
      </c>
      <c r="G705" t="str">
        <f>MID($C705, 4, 1)</f>
        <v>Q</v>
      </c>
      <c r="H705" t="str">
        <f>MID($C705, 5, 1)</f>
        <v>Q</v>
      </c>
      <c r="I705">
        <f>LEN($A705)-LEN(SUBSTITUTE($A705,I$1,""))</f>
        <v>0</v>
      </c>
      <c r="J705">
        <f>LEN($A705)-LEN(SUBSTITUTE($A705,J$1,""))</f>
        <v>0</v>
      </c>
      <c r="K705">
        <f>LEN($A705)-LEN(SUBSTITUTE($A705,K$1,""))</f>
        <v>2</v>
      </c>
      <c r="L705">
        <f>LEN($A705)-LEN(SUBSTITUTE($A705,L$1,""))</f>
        <v>0</v>
      </c>
      <c r="M705">
        <f>LEN($A705)-LEN(SUBSTITUTE($A705,M$1,""))</f>
        <v>0</v>
      </c>
      <c r="N705">
        <f>LEN($A705)-LEN(SUBSTITUTE($A705,N$1,""))</f>
        <v>0</v>
      </c>
      <c r="O705">
        <f>LEN($A705)-LEN(SUBSTITUTE($A705,O$1,""))</f>
        <v>0</v>
      </c>
      <c r="P705">
        <f>LEN($A705)-LEN(SUBSTITUTE($A705,P$1,""))</f>
        <v>1</v>
      </c>
      <c r="Q705">
        <f>LEN($A705)-LEN(SUBSTITUTE($A705,Q$1,""))</f>
        <v>1</v>
      </c>
      <c r="R705">
        <f>LEN($A705)-LEN(SUBSTITUTE($A705,R$1,""))</f>
        <v>0</v>
      </c>
      <c r="S705">
        <f>LEN($A705)-LEN(SUBSTITUTE($A705,S$1,""))</f>
        <v>1</v>
      </c>
      <c r="T705">
        <f>LEN($A705)-LEN(SUBSTITUTE($A705,T$1,""))</f>
        <v>0</v>
      </c>
      <c r="U705">
        <f>LEN($A705)-LEN(SUBSTITUTE($A705,U$1,""))</f>
        <v>0</v>
      </c>
      <c r="V705">
        <f>I705+1</f>
        <v>1</v>
      </c>
      <c r="W705">
        <f>J705+1</f>
        <v>1</v>
      </c>
      <c r="X705">
        <f>K705+1</f>
        <v>3</v>
      </c>
      <c r="Y705">
        <f>L705+1</f>
        <v>1</v>
      </c>
      <c r="Z705">
        <f>M705+1</f>
        <v>1</v>
      </c>
      <c r="AA705">
        <f>N705+1</f>
        <v>1</v>
      </c>
      <c r="AB705">
        <f>O705+1</f>
        <v>1</v>
      </c>
      <c r="AC705">
        <f>P705+1</f>
        <v>2</v>
      </c>
      <c r="AD705">
        <f>Q705+1</f>
        <v>2</v>
      </c>
      <c r="AE705">
        <f>R705+1</f>
        <v>1</v>
      </c>
      <c r="AF705">
        <f>S705+1</f>
        <v>2</v>
      </c>
      <c r="AG705">
        <f>T705+1</f>
        <v>1</v>
      </c>
      <c r="AH705">
        <f>U705+1</f>
        <v>1</v>
      </c>
      <c r="AI705">
        <f>PRODUCT(V705:AH705)</f>
        <v>24</v>
      </c>
      <c r="AJ705" t="b">
        <f>AI705=6</f>
        <v>0</v>
      </c>
      <c r="AK705" t="b">
        <f>AI705=10</f>
        <v>0</v>
      </c>
      <c r="AL705" t="b">
        <f>AI705=12</f>
        <v>0</v>
      </c>
      <c r="AM705" t="b">
        <f>AI705=16</f>
        <v>0</v>
      </c>
      <c r="AN705" t="b">
        <f>AI705=18</f>
        <v>0</v>
      </c>
      <c r="AO705" t="b">
        <f>AI705=24</f>
        <v>1</v>
      </c>
      <c r="AP705" t="b">
        <f>AI705=32</f>
        <v>0</v>
      </c>
      <c r="AQ705" t="str">
        <f>IF(AI705=6,"7",IF(AI705=10,"6",IF(AI705=12,"5",
IF(AI705=16,"4",IF(AI705=18,"3",IF(AI705=24,"2",IF(AI705=32,"1","0"))))))
)</f>
        <v>2</v>
      </c>
      <c r="AR705" t="str">
        <f>_xlfn.XLOOKUP(D705, $BF$1:$BR$1, $BF$2:$BR$2)</f>
        <v>07</v>
      </c>
      <c r="AS705" t="str">
        <f>_xlfn.XLOOKUP(E705, $BF$1:$BR$1, $BF$2:$BR$2)</f>
        <v>06</v>
      </c>
      <c r="AT705" t="str">
        <f>_xlfn.XLOOKUP(F705, $BF$1:$BR$1, $BF$2:$BR$2)</f>
        <v>04</v>
      </c>
      <c r="AU705" t="str">
        <f>_xlfn.XLOOKUP(G705, $BF$1:$BR$1, $BF$2:$BR$2)</f>
        <v>12</v>
      </c>
      <c r="AV705" t="str">
        <f>_xlfn.XLOOKUP(H705, $BF$1:$BR$1, $BF$2:$BR$2)</f>
        <v>12</v>
      </c>
      <c r="AW705">
        <f>VALUE(_xlfn.TEXTJOIN("", TRUE, AQ705:AV705))</f>
        <v>20706041212</v>
      </c>
      <c r="AX705">
        <v>20706041212</v>
      </c>
      <c r="AY705">
        <f t="shared" si="10"/>
        <v>297</v>
      </c>
      <c r="AZ705">
        <f>B705*AY705</f>
        <v>39798</v>
      </c>
    </row>
    <row r="706" spans="1:52" x14ac:dyDescent="0.25">
      <c r="A706" t="s">
        <v>685</v>
      </c>
      <c r="B706">
        <v>334</v>
      </c>
      <c r="C706" t="str">
        <f>TEXT(A706, "0")</f>
        <v>73T3J</v>
      </c>
      <c r="D706" t="str">
        <f>MID($C706, 1, 1)</f>
        <v>7</v>
      </c>
      <c r="E706" t="str">
        <f>MID($C706, 2, 1)</f>
        <v>3</v>
      </c>
      <c r="F706" t="str">
        <f>MID($C706, 3, 1)</f>
        <v>T</v>
      </c>
      <c r="G706" t="str">
        <f>MID($C706, 4, 1)</f>
        <v>3</v>
      </c>
      <c r="H706" t="str">
        <f>MID($C706, 5, 1)</f>
        <v>J</v>
      </c>
      <c r="I706">
        <f>LEN($A706)-LEN(SUBSTITUTE($A706,I$1,""))</f>
        <v>0</v>
      </c>
      <c r="J706">
        <f>LEN($A706)-LEN(SUBSTITUTE($A706,J$1,""))</f>
        <v>0</v>
      </c>
      <c r="K706">
        <f>LEN($A706)-LEN(SUBSTITUTE($A706,K$1,""))</f>
        <v>0</v>
      </c>
      <c r="L706">
        <f>LEN($A706)-LEN(SUBSTITUTE($A706,L$1,""))</f>
        <v>1</v>
      </c>
      <c r="M706">
        <f>LEN($A706)-LEN(SUBSTITUTE($A706,M$1,""))</f>
        <v>1</v>
      </c>
      <c r="N706">
        <f>LEN($A706)-LEN(SUBSTITUTE($A706,N$1,""))</f>
        <v>0</v>
      </c>
      <c r="O706">
        <f>LEN($A706)-LEN(SUBSTITUTE($A706,O$1,""))</f>
        <v>0</v>
      </c>
      <c r="P706">
        <f>LEN($A706)-LEN(SUBSTITUTE($A706,P$1,""))</f>
        <v>1</v>
      </c>
      <c r="Q706">
        <f>LEN($A706)-LEN(SUBSTITUTE($A706,Q$1,""))</f>
        <v>0</v>
      </c>
      <c r="R706">
        <f>LEN($A706)-LEN(SUBSTITUTE($A706,R$1,""))</f>
        <v>0</v>
      </c>
      <c r="S706">
        <f>LEN($A706)-LEN(SUBSTITUTE($A706,S$1,""))</f>
        <v>0</v>
      </c>
      <c r="T706">
        <f>LEN($A706)-LEN(SUBSTITUTE($A706,T$1,""))</f>
        <v>2</v>
      </c>
      <c r="U706">
        <f>LEN($A706)-LEN(SUBSTITUTE($A706,U$1,""))</f>
        <v>0</v>
      </c>
      <c r="V706">
        <f>I706+1</f>
        <v>1</v>
      </c>
      <c r="W706">
        <f>J706+1</f>
        <v>1</v>
      </c>
      <c r="X706">
        <f>K706+1</f>
        <v>1</v>
      </c>
      <c r="Y706">
        <f>L706+1</f>
        <v>2</v>
      </c>
      <c r="Z706">
        <f>M706+1</f>
        <v>2</v>
      </c>
      <c r="AA706">
        <f>N706+1</f>
        <v>1</v>
      </c>
      <c r="AB706">
        <f>O706+1</f>
        <v>1</v>
      </c>
      <c r="AC706">
        <f>P706+1</f>
        <v>2</v>
      </c>
      <c r="AD706">
        <f>Q706+1</f>
        <v>1</v>
      </c>
      <c r="AE706">
        <f>R706+1</f>
        <v>1</v>
      </c>
      <c r="AF706">
        <f>S706+1</f>
        <v>1</v>
      </c>
      <c r="AG706">
        <f>T706+1</f>
        <v>3</v>
      </c>
      <c r="AH706">
        <f>U706+1</f>
        <v>1</v>
      </c>
      <c r="AI706">
        <f>PRODUCT(V706:AH706)</f>
        <v>24</v>
      </c>
      <c r="AJ706" t="b">
        <f>AI706=6</f>
        <v>0</v>
      </c>
      <c r="AK706" t="b">
        <f>AI706=10</f>
        <v>0</v>
      </c>
      <c r="AL706" t="b">
        <f>AI706=12</f>
        <v>0</v>
      </c>
      <c r="AM706" t="b">
        <f>AI706=16</f>
        <v>0</v>
      </c>
      <c r="AN706" t="b">
        <f>AI706=18</f>
        <v>0</v>
      </c>
      <c r="AO706" t="b">
        <f>AI706=24</f>
        <v>1</v>
      </c>
      <c r="AP706" t="b">
        <f>AI706=32</f>
        <v>0</v>
      </c>
      <c r="AQ706" t="str">
        <f>IF(AI706=6,"7",IF(AI706=10,"6",IF(AI706=12,"5",
IF(AI706=16,"4",IF(AI706=18,"3",IF(AI706=24,"2",IF(AI706=32,"1","0"))))))
)</f>
        <v>2</v>
      </c>
      <c r="AR706" t="str">
        <f>_xlfn.XLOOKUP(D706, $BF$1:$BR$1, $BF$2:$BR$2)</f>
        <v>07</v>
      </c>
      <c r="AS706" t="str">
        <f>_xlfn.XLOOKUP(E706, $BF$1:$BR$1, $BF$2:$BR$2)</f>
        <v>03</v>
      </c>
      <c r="AT706" t="str">
        <f>_xlfn.XLOOKUP(F706, $BF$1:$BR$1, $BF$2:$BR$2)</f>
        <v>10</v>
      </c>
      <c r="AU706" t="str">
        <f>_xlfn.XLOOKUP(G706, $BF$1:$BR$1, $BF$2:$BR$2)</f>
        <v>03</v>
      </c>
      <c r="AV706" t="str">
        <f>_xlfn.XLOOKUP(H706, $BF$1:$BR$1, $BF$2:$BR$2)</f>
        <v>11</v>
      </c>
      <c r="AW706">
        <f>VALUE(_xlfn.TEXTJOIN("", TRUE, AQ706:AV706))</f>
        <v>20703100311</v>
      </c>
      <c r="AX706">
        <v>20703100311</v>
      </c>
      <c r="AY706">
        <f t="shared" si="10"/>
        <v>296</v>
      </c>
      <c r="AZ706">
        <f>B706*AY706</f>
        <v>98864</v>
      </c>
    </row>
    <row r="707" spans="1:52" x14ac:dyDescent="0.25">
      <c r="A707" t="s">
        <v>654</v>
      </c>
      <c r="B707">
        <v>567</v>
      </c>
      <c r="C707" t="str">
        <f>TEXT(A707, "0")</f>
        <v>7287A</v>
      </c>
      <c r="D707" t="str">
        <f>MID($C707, 1, 1)</f>
        <v>7</v>
      </c>
      <c r="E707" t="str">
        <f>MID($C707, 2, 1)</f>
        <v>2</v>
      </c>
      <c r="F707" t="str">
        <f>MID($C707, 3, 1)</f>
        <v>8</v>
      </c>
      <c r="G707" t="str">
        <f>MID($C707, 4, 1)</f>
        <v>7</v>
      </c>
      <c r="H707" t="str">
        <f>MID($C707, 5, 1)</f>
        <v>A</v>
      </c>
      <c r="I707">
        <f>LEN($A707)-LEN(SUBSTITUTE($A707,I$1,""))</f>
        <v>1</v>
      </c>
      <c r="J707">
        <f>LEN($A707)-LEN(SUBSTITUTE($A707,J$1,""))</f>
        <v>0</v>
      </c>
      <c r="K707">
        <f>LEN($A707)-LEN(SUBSTITUTE($A707,K$1,""))</f>
        <v>0</v>
      </c>
      <c r="L707">
        <f>LEN($A707)-LEN(SUBSTITUTE($A707,L$1,""))</f>
        <v>0</v>
      </c>
      <c r="M707">
        <f>LEN($A707)-LEN(SUBSTITUTE($A707,M$1,""))</f>
        <v>0</v>
      </c>
      <c r="N707">
        <f>LEN($A707)-LEN(SUBSTITUTE($A707,N$1,""))</f>
        <v>0</v>
      </c>
      <c r="O707">
        <f>LEN($A707)-LEN(SUBSTITUTE($A707,O$1,""))</f>
        <v>1</v>
      </c>
      <c r="P707">
        <f>LEN($A707)-LEN(SUBSTITUTE($A707,P$1,""))</f>
        <v>2</v>
      </c>
      <c r="Q707">
        <f>LEN($A707)-LEN(SUBSTITUTE($A707,Q$1,""))</f>
        <v>0</v>
      </c>
      <c r="R707">
        <f>LEN($A707)-LEN(SUBSTITUTE($A707,R$1,""))</f>
        <v>0</v>
      </c>
      <c r="S707">
        <f>LEN($A707)-LEN(SUBSTITUTE($A707,S$1,""))</f>
        <v>0</v>
      </c>
      <c r="T707">
        <f>LEN($A707)-LEN(SUBSTITUTE($A707,T$1,""))</f>
        <v>0</v>
      </c>
      <c r="U707">
        <f>LEN($A707)-LEN(SUBSTITUTE($A707,U$1,""))</f>
        <v>1</v>
      </c>
      <c r="V707">
        <f>I707+1</f>
        <v>2</v>
      </c>
      <c r="W707">
        <f>J707+1</f>
        <v>1</v>
      </c>
      <c r="X707">
        <f>K707+1</f>
        <v>1</v>
      </c>
      <c r="Y707">
        <f>L707+1</f>
        <v>1</v>
      </c>
      <c r="Z707">
        <f>M707+1</f>
        <v>1</v>
      </c>
      <c r="AA707">
        <f>N707+1</f>
        <v>1</v>
      </c>
      <c r="AB707">
        <f>O707+1</f>
        <v>2</v>
      </c>
      <c r="AC707">
        <f>P707+1</f>
        <v>3</v>
      </c>
      <c r="AD707">
        <f>Q707+1</f>
        <v>1</v>
      </c>
      <c r="AE707">
        <f>R707+1</f>
        <v>1</v>
      </c>
      <c r="AF707">
        <f>S707+1</f>
        <v>1</v>
      </c>
      <c r="AG707">
        <f>T707+1</f>
        <v>1</v>
      </c>
      <c r="AH707">
        <f>U707+1</f>
        <v>2</v>
      </c>
      <c r="AI707">
        <f>PRODUCT(V707:AH707)</f>
        <v>24</v>
      </c>
      <c r="AJ707" t="b">
        <f>AI707=6</f>
        <v>0</v>
      </c>
      <c r="AK707" t="b">
        <f>AI707=10</f>
        <v>0</v>
      </c>
      <c r="AL707" t="b">
        <f>AI707=12</f>
        <v>0</v>
      </c>
      <c r="AM707" t="b">
        <f>AI707=16</f>
        <v>0</v>
      </c>
      <c r="AN707" t="b">
        <f>AI707=18</f>
        <v>0</v>
      </c>
      <c r="AO707" t="b">
        <f>AI707=24</f>
        <v>1</v>
      </c>
      <c r="AP707" t="b">
        <f>AI707=32</f>
        <v>0</v>
      </c>
      <c r="AQ707" t="str">
        <f>IF(AI707=6,"7",IF(AI707=10,"6",IF(AI707=12,"5",
IF(AI707=16,"4",IF(AI707=18,"3",IF(AI707=24,"2",IF(AI707=32,"1","0"))))))
)</f>
        <v>2</v>
      </c>
      <c r="AR707" t="str">
        <f>_xlfn.XLOOKUP(D707, $BF$1:$BR$1, $BF$2:$BR$2)</f>
        <v>07</v>
      </c>
      <c r="AS707" t="str">
        <f>_xlfn.XLOOKUP(E707, $BF$1:$BR$1, $BF$2:$BR$2)</f>
        <v>02</v>
      </c>
      <c r="AT707" t="str">
        <f>_xlfn.XLOOKUP(F707, $BF$1:$BR$1, $BF$2:$BR$2)</f>
        <v>08</v>
      </c>
      <c r="AU707" t="str">
        <f>_xlfn.XLOOKUP(G707, $BF$1:$BR$1, $BF$2:$BR$2)</f>
        <v>07</v>
      </c>
      <c r="AV707" t="str">
        <f>_xlfn.XLOOKUP(H707, $BF$1:$BR$1, $BF$2:$BR$2)</f>
        <v>14</v>
      </c>
      <c r="AW707">
        <f>VALUE(_xlfn.TEXTJOIN("", TRUE, AQ707:AV707))</f>
        <v>20702080714</v>
      </c>
      <c r="AX707">
        <v>20702080714</v>
      </c>
      <c r="AY707">
        <f t="shared" si="10"/>
        <v>295</v>
      </c>
      <c r="AZ707">
        <f>B707*AY707</f>
        <v>167265</v>
      </c>
    </row>
    <row r="708" spans="1:52" x14ac:dyDescent="0.25">
      <c r="A708" t="s">
        <v>618</v>
      </c>
      <c r="B708">
        <v>264</v>
      </c>
      <c r="C708" t="str">
        <f>TEXT(A708, "0")</f>
        <v>72796</v>
      </c>
      <c r="D708" t="str">
        <f>MID($C708, 1, 1)</f>
        <v>7</v>
      </c>
      <c r="E708" t="str">
        <f>MID($C708, 2, 1)</f>
        <v>2</v>
      </c>
      <c r="F708" t="str">
        <f>MID($C708, 3, 1)</f>
        <v>7</v>
      </c>
      <c r="G708" t="str">
        <f>MID($C708, 4, 1)</f>
        <v>9</v>
      </c>
      <c r="H708" t="str">
        <f>MID($C708, 5, 1)</f>
        <v>6</v>
      </c>
      <c r="I708">
        <f>LEN($A708)-LEN(SUBSTITUTE($A708,I$1,""))</f>
        <v>0</v>
      </c>
      <c r="J708">
        <f>LEN($A708)-LEN(SUBSTITUTE($A708,J$1,""))</f>
        <v>0</v>
      </c>
      <c r="K708">
        <f>LEN($A708)-LEN(SUBSTITUTE($A708,K$1,""))</f>
        <v>0</v>
      </c>
      <c r="L708">
        <f>LEN($A708)-LEN(SUBSTITUTE($A708,L$1,""))</f>
        <v>0</v>
      </c>
      <c r="M708">
        <f>LEN($A708)-LEN(SUBSTITUTE($A708,M$1,""))</f>
        <v>0</v>
      </c>
      <c r="N708">
        <f>LEN($A708)-LEN(SUBSTITUTE($A708,N$1,""))</f>
        <v>1</v>
      </c>
      <c r="O708">
        <f>LEN($A708)-LEN(SUBSTITUTE($A708,O$1,""))</f>
        <v>0</v>
      </c>
      <c r="P708">
        <f>LEN($A708)-LEN(SUBSTITUTE($A708,P$1,""))</f>
        <v>2</v>
      </c>
      <c r="Q708">
        <f>LEN($A708)-LEN(SUBSTITUTE($A708,Q$1,""))</f>
        <v>1</v>
      </c>
      <c r="R708">
        <f>LEN($A708)-LEN(SUBSTITUTE($A708,R$1,""))</f>
        <v>0</v>
      </c>
      <c r="S708">
        <f>LEN($A708)-LEN(SUBSTITUTE($A708,S$1,""))</f>
        <v>0</v>
      </c>
      <c r="T708">
        <f>LEN($A708)-LEN(SUBSTITUTE($A708,T$1,""))</f>
        <v>0</v>
      </c>
      <c r="U708">
        <f>LEN($A708)-LEN(SUBSTITUTE($A708,U$1,""))</f>
        <v>1</v>
      </c>
      <c r="V708">
        <f>I708+1</f>
        <v>1</v>
      </c>
      <c r="W708">
        <f>J708+1</f>
        <v>1</v>
      </c>
      <c r="X708">
        <f>K708+1</f>
        <v>1</v>
      </c>
      <c r="Y708">
        <f>L708+1</f>
        <v>1</v>
      </c>
      <c r="Z708">
        <f>M708+1</f>
        <v>1</v>
      </c>
      <c r="AA708">
        <f>N708+1</f>
        <v>2</v>
      </c>
      <c r="AB708">
        <f>O708+1</f>
        <v>1</v>
      </c>
      <c r="AC708">
        <f>P708+1</f>
        <v>3</v>
      </c>
      <c r="AD708">
        <f>Q708+1</f>
        <v>2</v>
      </c>
      <c r="AE708">
        <f>R708+1</f>
        <v>1</v>
      </c>
      <c r="AF708">
        <f>S708+1</f>
        <v>1</v>
      </c>
      <c r="AG708">
        <f>T708+1</f>
        <v>1</v>
      </c>
      <c r="AH708">
        <f>U708+1</f>
        <v>2</v>
      </c>
      <c r="AI708">
        <f>PRODUCT(V708:AH708)</f>
        <v>24</v>
      </c>
      <c r="AJ708" t="b">
        <f>AI708=6</f>
        <v>0</v>
      </c>
      <c r="AK708" t="b">
        <f>AI708=10</f>
        <v>0</v>
      </c>
      <c r="AL708" t="b">
        <f>AI708=12</f>
        <v>0</v>
      </c>
      <c r="AM708" t="b">
        <f>AI708=16</f>
        <v>0</v>
      </c>
      <c r="AN708" t="b">
        <f>AI708=18</f>
        <v>0</v>
      </c>
      <c r="AO708" t="b">
        <f>AI708=24</f>
        <v>1</v>
      </c>
      <c r="AP708" t="b">
        <f>AI708=32</f>
        <v>0</v>
      </c>
      <c r="AQ708" t="str">
        <f>IF(AI708=6,"7",IF(AI708=10,"6",IF(AI708=12,"5",
IF(AI708=16,"4",IF(AI708=18,"3",IF(AI708=24,"2",IF(AI708=32,"1","0"))))))
)</f>
        <v>2</v>
      </c>
      <c r="AR708" t="str">
        <f>_xlfn.XLOOKUP(D708, $BF$1:$BR$1, $BF$2:$BR$2)</f>
        <v>07</v>
      </c>
      <c r="AS708" t="str">
        <f>_xlfn.XLOOKUP(E708, $BF$1:$BR$1, $BF$2:$BR$2)</f>
        <v>02</v>
      </c>
      <c r="AT708" t="str">
        <f>_xlfn.XLOOKUP(F708, $BF$1:$BR$1, $BF$2:$BR$2)</f>
        <v>07</v>
      </c>
      <c r="AU708" t="str">
        <f>_xlfn.XLOOKUP(G708, $BF$1:$BR$1, $BF$2:$BR$2)</f>
        <v>09</v>
      </c>
      <c r="AV708" t="str">
        <f>_xlfn.XLOOKUP(H708, $BF$1:$BR$1, $BF$2:$BR$2)</f>
        <v>06</v>
      </c>
      <c r="AW708">
        <f>VALUE(_xlfn.TEXTJOIN("", TRUE, AQ708:AV708))</f>
        <v>20702070906</v>
      </c>
      <c r="AX708">
        <v>20702070906</v>
      </c>
      <c r="AY708">
        <f t="shared" ref="AY708:AY771" si="11">AY707-1</f>
        <v>294</v>
      </c>
      <c r="AZ708">
        <f>B708*AY708</f>
        <v>77616</v>
      </c>
    </row>
    <row r="709" spans="1:52" x14ac:dyDescent="0.25">
      <c r="A709" t="s">
        <v>28</v>
      </c>
      <c r="B709">
        <v>208</v>
      </c>
      <c r="C709" t="str">
        <f>TEXT(A709, "0")</f>
        <v>6AA5K</v>
      </c>
      <c r="D709" t="str">
        <f>MID($C709, 1, 1)</f>
        <v>6</v>
      </c>
      <c r="E709" t="str">
        <f>MID($C709, 2, 1)</f>
        <v>A</v>
      </c>
      <c r="F709" t="str">
        <f>MID($C709, 3, 1)</f>
        <v>A</v>
      </c>
      <c r="G709" t="str">
        <f>MID($C709, 4, 1)</f>
        <v>5</v>
      </c>
      <c r="H709" t="str">
        <f>MID($C709, 5, 1)</f>
        <v>K</v>
      </c>
      <c r="I709">
        <f>LEN($A709)-LEN(SUBSTITUTE($A709,I$1,""))</f>
        <v>2</v>
      </c>
      <c r="J709">
        <f>LEN($A709)-LEN(SUBSTITUTE($A709,J$1,""))</f>
        <v>1</v>
      </c>
      <c r="K709">
        <f>LEN($A709)-LEN(SUBSTITUTE($A709,K$1,""))</f>
        <v>0</v>
      </c>
      <c r="L709">
        <f>LEN($A709)-LEN(SUBSTITUTE($A709,L$1,""))</f>
        <v>0</v>
      </c>
      <c r="M709">
        <f>LEN($A709)-LEN(SUBSTITUTE($A709,M$1,""))</f>
        <v>0</v>
      </c>
      <c r="N709">
        <f>LEN($A709)-LEN(SUBSTITUTE($A709,N$1,""))</f>
        <v>0</v>
      </c>
      <c r="O709">
        <f>LEN($A709)-LEN(SUBSTITUTE($A709,O$1,""))</f>
        <v>0</v>
      </c>
      <c r="P709">
        <f>LEN($A709)-LEN(SUBSTITUTE($A709,P$1,""))</f>
        <v>0</v>
      </c>
      <c r="Q709">
        <f>LEN($A709)-LEN(SUBSTITUTE($A709,Q$1,""))</f>
        <v>1</v>
      </c>
      <c r="R709">
        <f>LEN($A709)-LEN(SUBSTITUTE($A709,R$1,""))</f>
        <v>1</v>
      </c>
      <c r="S709">
        <f>LEN($A709)-LEN(SUBSTITUTE($A709,S$1,""))</f>
        <v>0</v>
      </c>
      <c r="T709">
        <f>LEN($A709)-LEN(SUBSTITUTE($A709,T$1,""))</f>
        <v>0</v>
      </c>
      <c r="U709">
        <f>LEN($A709)-LEN(SUBSTITUTE($A709,U$1,""))</f>
        <v>0</v>
      </c>
      <c r="V709">
        <f>I709+1</f>
        <v>3</v>
      </c>
      <c r="W709">
        <f>J709+1</f>
        <v>2</v>
      </c>
      <c r="X709">
        <f>K709+1</f>
        <v>1</v>
      </c>
      <c r="Y709">
        <f>L709+1</f>
        <v>1</v>
      </c>
      <c r="Z709">
        <f>M709+1</f>
        <v>1</v>
      </c>
      <c r="AA709">
        <f>N709+1</f>
        <v>1</v>
      </c>
      <c r="AB709">
        <f>O709+1</f>
        <v>1</v>
      </c>
      <c r="AC709">
        <f>P709+1</f>
        <v>1</v>
      </c>
      <c r="AD709">
        <f>Q709+1</f>
        <v>2</v>
      </c>
      <c r="AE709">
        <f>R709+1</f>
        <v>2</v>
      </c>
      <c r="AF709">
        <f>S709+1</f>
        <v>1</v>
      </c>
      <c r="AG709">
        <f>T709+1</f>
        <v>1</v>
      </c>
      <c r="AH709">
        <f>U709+1</f>
        <v>1</v>
      </c>
      <c r="AI709">
        <f>PRODUCT(V709:AH709)</f>
        <v>24</v>
      </c>
      <c r="AJ709" t="b">
        <f>AI709=6</f>
        <v>0</v>
      </c>
      <c r="AK709" t="b">
        <f>AI709=10</f>
        <v>0</v>
      </c>
      <c r="AL709" t="b">
        <f>AI709=12</f>
        <v>0</v>
      </c>
      <c r="AM709" t="b">
        <f>AI709=16</f>
        <v>0</v>
      </c>
      <c r="AN709" t="b">
        <f>AI709=18</f>
        <v>0</v>
      </c>
      <c r="AO709" t="b">
        <f>AI709=24</f>
        <v>1</v>
      </c>
      <c r="AP709" t="b">
        <f>AI709=32</f>
        <v>0</v>
      </c>
      <c r="AQ709" t="str">
        <f>IF(AI709=6,"7",IF(AI709=10,"6",IF(AI709=12,"5",
IF(AI709=16,"4",IF(AI709=18,"3",IF(AI709=24,"2",IF(AI709=32,"1","0"))))))
)</f>
        <v>2</v>
      </c>
      <c r="AR709" t="str">
        <f>_xlfn.XLOOKUP(D709, $BF$1:$BR$1, $BF$2:$BR$2)</f>
        <v>06</v>
      </c>
      <c r="AS709" t="str">
        <f>_xlfn.XLOOKUP(E709, $BF$1:$BR$1, $BF$2:$BR$2)</f>
        <v>14</v>
      </c>
      <c r="AT709" t="str">
        <f>_xlfn.XLOOKUP(F709, $BF$1:$BR$1, $BF$2:$BR$2)</f>
        <v>14</v>
      </c>
      <c r="AU709" t="str">
        <f>_xlfn.XLOOKUP(G709, $BF$1:$BR$1, $BF$2:$BR$2)</f>
        <v>05</v>
      </c>
      <c r="AV709" t="str">
        <f>_xlfn.XLOOKUP(H709, $BF$1:$BR$1, $BF$2:$BR$2)</f>
        <v>13</v>
      </c>
      <c r="AW709">
        <f>VALUE(_xlfn.TEXTJOIN("", TRUE, AQ709:AV709))</f>
        <v>20614140513</v>
      </c>
      <c r="AX709">
        <v>20614140513</v>
      </c>
      <c r="AY709">
        <f t="shared" si="11"/>
        <v>293</v>
      </c>
      <c r="AZ709">
        <f>B709*AY709</f>
        <v>60944</v>
      </c>
    </row>
    <row r="710" spans="1:52" x14ac:dyDescent="0.25">
      <c r="A710" t="s">
        <v>803</v>
      </c>
      <c r="B710">
        <v>274</v>
      </c>
      <c r="C710" t="str">
        <f>TEXT(A710, "0")</f>
        <v>6K6T5</v>
      </c>
      <c r="D710" t="str">
        <f>MID($C710, 1, 1)</f>
        <v>6</v>
      </c>
      <c r="E710" t="str">
        <f>MID($C710, 2, 1)</f>
        <v>K</v>
      </c>
      <c r="F710" t="str">
        <f>MID($C710, 3, 1)</f>
        <v>6</v>
      </c>
      <c r="G710" t="str">
        <f>MID($C710, 4, 1)</f>
        <v>T</v>
      </c>
      <c r="H710" t="str">
        <f>MID($C710, 5, 1)</f>
        <v>5</v>
      </c>
      <c r="I710">
        <f>LEN($A710)-LEN(SUBSTITUTE($A710,I$1,""))</f>
        <v>0</v>
      </c>
      <c r="J710">
        <f>LEN($A710)-LEN(SUBSTITUTE($A710,J$1,""))</f>
        <v>1</v>
      </c>
      <c r="K710">
        <f>LEN($A710)-LEN(SUBSTITUTE($A710,K$1,""))</f>
        <v>0</v>
      </c>
      <c r="L710">
        <f>LEN($A710)-LEN(SUBSTITUTE($A710,L$1,""))</f>
        <v>0</v>
      </c>
      <c r="M710">
        <f>LEN($A710)-LEN(SUBSTITUTE($A710,M$1,""))</f>
        <v>1</v>
      </c>
      <c r="N710">
        <f>LEN($A710)-LEN(SUBSTITUTE($A710,N$1,""))</f>
        <v>0</v>
      </c>
      <c r="O710">
        <f>LEN($A710)-LEN(SUBSTITUTE($A710,O$1,""))</f>
        <v>0</v>
      </c>
      <c r="P710">
        <f>LEN($A710)-LEN(SUBSTITUTE($A710,P$1,""))</f>
        <v>0</v>
      </c>
      <c r="Q710">
        <f>LEN($A710)-LEN(SUBSTITUTE($A710,Q$1,""))</f>
        <v>2</v>
      </c>
      <c r="R710">
        <f>LEN($A710)-LEN(SUBSTITUTE($A710,R$1,""))</f>
        <v>1</v>
      </c>
      <c r="S710">
        <f>LEN($A710)-LEN(SUBSTITUTE($A710,S$1,""))</f>
        <v>0</v>
      </c>
      <c r="T710">
        <f>LEN($A710)-LEN(SUBSTITUTE($A710,T$1,""))</f>
        <v>0</v>
      </c>
      <c r="U710">
        <f>LEN($A710)-LEN(SUBSTITUTE($A710,U$1,""))</f>
        <v>0</v>
      </c>
      <c r="V710">
        <f>I710+1</f>
        <v>1</v>
      </c>
      <c r="W710">
        <f>J710+1</f>
        <v>2</v>
      </c>
      <c r="X710">
        <f>K710+1</f>
        <v>1</v>
      </c>
      <c r="Y710">
        <f>L710+1</f>
        <v>1</v>
      </c>
      <c r="Z710">
        <f>M710+1</f>
        <v>2</v>
      </c>
      <c r="AA710">
        <f>N710+1</f>
        <v>1</v>
      </c>
      <c r="AB710">
        <f>O710+1</f>
        <v>1</v>
      </c>
      <c r="AC710">
        <f>P710+1</f>
        <v>1</v>
      </c>
      <c r="AD710">
        <f>Q710+1</f>
        <v>3</v>
      </c>
      <c r="AE710">
        <f>R710+1</f>
        <v>2</v>
      </c>
      <c r="AF710">
        <f>S710+1</f>
        <v>1</v>
      </c>
      <c r="AG710">
        <f>T710+1</f>
        <v>1</v>
      </c>
      <c r="AH710">
        <f>U710+1</f>
        <v>1</v>
      </c>
      <c r="AI710">
        <f>PRODUCT(V710:AH710)</f>
        <v>24</v>
      </c>
      <c r="AJ710" t="b">
        <f>AI710=6</f>
        <v>0</v>
      </c>
      <c r="AK710" t="b">
        <f>AI710=10</f>
        <v>0</v>
      </c>
      <c r="AL710" t="b">
        <f>AI710=12</f>
        <v>0</v>
      </c>
      <c r="AM710" t="b">
        <f>AI710=16</f>
        <v>0</v>
      </c>
      <c r="AN710" t="b">
        <f>AI710=18</f>
        <v>0</v>
      </c>
      <c r="AO710" t="b">
        <f>AI710=24</f>
        <v>1</v>
      </c>
      <c r="AP710" t="b">
        <f>AI710=32</f>
        <v>0</v>
      </c>
      <c r="AQ710" t="str">
        <f>IF(AI710=6,"7",IF(AI710=10,"6",IF(AI710=12,"5",
IF(AI710=16,"4",IF(AI710=18,"3",IF(AI710=24,"2",IF(AI710=32,"1","0"))))))
)</f>
        <v>2</v>
      </c>
      <c r="AR710" t="str">
        <f>_xlfn.XLOOKUP(D710, $BF$1:$BR$1, $BF$2:$BR$2)</f>
        <v>06</v>
      </c>
      <c r="AS710" t="str">
        <f>_xlfn.XLOOKUP(E710, $BF$1:$BR$1, $BF$2:$BR$2)</f>
        <v>13</v>
      </c>
      <c r="AT710" t="str">
        <f>_xlfn.XLOOKUP(F710, $BF$1:$BR$1, $BF$2:$BR$2)</f>
        <v>06</v>
      </c>
      <c r="AU710" t="str">
        <f>_xlfn.XLOOKUP(G710, $BF$1:$BR$1, $BF$2:$BR$2)</f>
        <v>10</v>
      </c>
      <c r="AV710" t="str">
        <f>_xlfn.XLOOKUP(H710, $BF$1:$BR$1, $BF$2:$BR$2)</f>
        <v>05</v>
      </c>
      <c r="AW710">
        <f>VALUE(_xlfn.TEXTJOIN("", TRUE, AQ710:AV710))</f>
        <v>20613061005</v>
      </c>
      <c r="AX710">
        <v>20613061005</v>
      </c>
      <c r="AY710">
        <f t="shared" si="11"/>
        <v>292</v>
      </c>
      <c r="AZ710">
        <f>B710*AY710</f>
        <v>80008</v>
      </c>
    </row>
    <row r="711" spans="1:52" x14ac:dyDescent="0.25">
      <c r="A711" t="s">
        <v>285</v>
      </c>
      <c r="B711">
        <v>303</v>
      </c>
      <c r="C711" t="str">
        <f>TEXT(A711, "0")</f>
        <v>6Q82Q</v>
      </c>
      <c r="D711" t="str">
        <f>MID($C711, 1, 1)</f>
        <v>6</v>
      </c>
      <c r="E711" t="str">
        <f>MID($C711, 2, 1)</f>
        <v>Q</v>
      </c>
      <c r="F711" t="str">
        <f>MID($C711, 3, 1)</f>
        <v>8</v>
      </c>
      <c r="G711" t="str">
        <f>MID($C711, 4, 1)</f>
        <v>2</v>
      </c>
      <c r="H711" t="str">
        <f>MID($C711, 5, 1)</f>
        <v>Q</v>
      </c>
      <c r="I711">
        <f>LEN($A711)-LEN(SUBSTITUTE($A711,I$1,""))</f>
        <v>0</v>
      </c>
      <c r="J711">
        <f>LEN($A711)-LEN(SUBSTITUTE($A711,J$1,""))</f>
        <v>0</v>
      </c>
      <c r="K711">
        <f>LEN($A711)-LEN(SUBSTITUTE($A711,K$1,""))</f>
        <v>2</v>
      </c>
      <c r="L711">
        <f>LEN($A711)-LEN(SUBSTITUTE($A711,L$1,""))</f>
        <v>0</v>
      </c>
      <c r="M711">
        <f>LEN($A711)-LEN(SUBSTITUTE($A711,M$1,""))</f>
        <v>0</v>
      </c>
      <c r="N711">
        <f>LEN($A711)-LEN(SUBSTITUTE($A711,N$1,""))</f>
        <v>0</v>
      </c>
      <c r="O711">
        <f>LEN($A711)-LEN(SUBSTITUTE($A711,O$1,""))</f>
        <v>1</v>
      </c>
      <c r="P711">
        <f>LEN($A711)-LEN(SUBSTITUTE($A711,P$1,""))</f>
        <v>0</v>
      </c>
      <c r="Q711">
        <f>LEN($A711)-LEN(SUBSTITUTE($A711,Q$1,""))</f>
        <v>1</v>
      </c>
      <c r="R711">
        <f>LEN($A711)-LEN(SUBSTITUTE($A711,R$1,""))</f>
        <v>0</v>
      </c>
      <c r="S711">
        <f>LEN($A711)-LEN(SUBSTITUTE($A711,S$1,""))</f>
        <v>0</v>
      </c>
      <c r="T711">
        <f>LEN($A711)-LEN(SUBSTITUTE($A711,T$1,""))</f>
        <v>0</v>
      </c>
      <c r="U711">
        <f>LEN($A711)-LEN(SUBSTITUTE($A711,U$1,""))</f>
        <v>1</v>
      </c>
      <c r="V711">
        <f>I711+1</f>
        <v>1</v>
      </c>
      <c r="W711">
        <f>J711+1</f>
        <v>1</v>
      </c>
      <c r="X711">
        <f>K711+1</f>
        <v>3</v>
      </c>
      <c r="Y711">
        <f>L711+1</f>
        <v>1</v>
      </c>
      <c r="Z711">
        <f>M711+1</f>
        <v>1</v>
      </c>
      <c r="AA711">
        <f>N711+1</f>
        <v>1</v>
      </c>
      <c r="AB711">
        <f>O711+1</f>
        <v>2</v>
      </c>
      <c r="AC711">
        <f>P711+1</f>
        <v>1</v>
      </c>
      <c r="AD711">
        <f>Q711+1</f>
        <v>2</v>
      </c>
      <c r="AE711">
        <f>R711+1</f>
        <v>1</v>
      </c>
      <c r="AF711">
        <f>S711+1</f>
        <v>1</v>
      </c>
      <c r="AG711">
        <f>T711+1</f>
        <v>1</v>
      </c>
      <c r="AH711">
        <f>U711+1</f>
        <v>2</v>
      </c>
      <c r="AI711">
        <f>PRODUCT(V711:AH711)</f>
        <v>24</v>
      </c>
      <c r="AJ711" t="b">
        <f>AI711=6</f>
        <v>0</v>
      </c>
      <c r="AK711" t="b">
        <f>AI711=10</f>
        <v>0</v>
      </c>
      <c r="AL711" t="b">
        <f>AI711=12</f>
        <v>0</v>
      </c>
      <c r="AM711" t="b">
        <f>AI711=16</f>
        <v>0</v>
      </c>
      <c r="AN711" t="b">
        <f>AI711=18</f>
        <v>0</v>
      </c>
      <c r="AO711" t="b">
        <f>AI711=24</f>
        <v>1</v>
      </c>
      <c r="AP711" t="b">
        <f>AI711=32</f>
        <v>0</v>
      </c>
      <c r="AQ711" t="str">
        <f>IF(AI711=6,"7",IF(AI711=10,"6",IF(AI711=12,"5",
IF(AI711=16,"4",IF(AI711=18,"3",IF(AI711=24,"2",IF(AI711=32,"1","0"))))))
)</f>
        <v>2</v>
      </c>
      <c r="AR711" t="str">
        <f>_xlfn.XLOOKUP(D711, $BF$1:$BR$1, $BF$2:$BR$2)</f>
        <v>06</v>
      </c>
      <c r="AS711" t="str">
        <f>_xlfn.XLOOKUP(E711, $BF$1:$BR$1, $BF$2:$BR$2)</f>
        <v>12</v>
      </c>
      <c r="AT711" t="str">
        <f>_xlfn.XLOOKUP(F711, $BF$1:$BR$1, $BF$2:$BR$2)</f>
        <v>08</v>
      </c>
      <c r="AU711" t="str">
        <f>_xlfn.XLOOKUP(G711, $BF$1:$BR$1, $BF$2:$BR$2)</f>
        <v>02</v>
      </c>
      <c r="AV711" t="str">
        <f>_xlfn.XLOOKUP(H711, $BF$1:$BR$1, $BF$2:$BR$2)</f>
        <v>12</v>
      </c>
      <c r="AW711">
        <f>VALUE(_xlfn.TEXTJOIN("", TRUE, AQ711:AV711))</f>
        <v>20612080212</v>
      </c>
      <c r="AX711">
        <v>20612080212</v>
      </c>
      <c r="AY711">
        <f t="shared" si="11"/>
        <v>291</v>
      </c>
      <c r="AZ711">
        <f>B711*AY711</f>
        <v>88173</v>
      </c>
    </row>
    <row r="712" spans="1:52" x14ac:dyDescent="0.25">
      <c r="A712" t="s">
        <v>286</v>
      </c>
      <c r="B712">
        <v>435</v>
      </c>
      <c r="C712" t="str">
        <f>TEXT(A712, "0")</f>
        <v>6Q6J3</v>
      </c>
      <c r="D712" t="str">
        <f>MID($C712, 1, 1)</f>
        <v>6</v>
      </c>
      <c r="E712" t="str">
        <f>MID($C712, 2, 1)</f>
        <v>Q</v>
      </c>
      <c r="F712" t="str">
        <f>MID($C712, 3, 1)</f>
        <v>6</v>
      </c>
      <c r="G712" t="str">
        <f>MID($C712, 4, 1)</f>
        <v>J</v>
      </c>
      <c r="H712" t="str">
        <f>MID($C712, 5, 1)</f>
        <v>3</v>
      </c>
      <c r="I712">
        <f>LEN($A712)-LEN(SUBSTITUTE($A712,I$1,""))</f>
        <v>0</v>
      </c>
      <c r="J712">
        <f>LEN($A712)-LEN(SUBSTITUTE($A712,J$1,""))</f>
        <v>0</v>
      </c>
      <c r="K712">
        <f>LEN($A712)-LEN(SUBSTITUTE($A712,K$1,""))</f>
        <v>1</v>
      </c>
      <c r="L712">
        <f>LEN($A712)-LEN(SUBSTITUTE($A712,L$1,""))</f>
        <v>1</v>
      </c>
      <c r="M712">
        <f>LEN($A712)-LEN(SUBSTITUTE($A712,M$1,""))</f>
        <v>0</v>
      </c>
      <c r="N712">
        <f>LEN($A712)-LEN(SUBSTITUTE($A712,N$1,""))</f>
        <v>0</v>
      </c>
      <c r="O712">
        <f>LEN($A712)-LEN(SUBSTITUTE($A712,O$1,""))</f>
        <v>0</v>
      </c>
      <c r="P712">
        <f>LEN($A712)-LEN(SUBSTITUTE($A712,P$1,""))</f>
        <v>0</v>
      </c>
      <c r="Q712">
        <f>LEN($A712)-LEN(SUBSTITUTE($A712,Q$1,""))</f>
        <v>2</v>
      </c>
      <c r="R712">
        <f>LEN($A712)-LEN(SUBSTITUTE($A712,R$1,""))</f>
        <v>0</v>
      </c>
      <c r="S712">
        <f>LEN($A712)-LEN(SUBSTITUTE($A712,S$1,""))</f>
        <v>0</v>
      </c>
      <c r="T712">
        <f>LEN($A712)-LEN(SUBSTITUTE($A712,T$1,""))</f>
        <v>1</v>
      </c>
      <c r="U712">
        <f>LEN($A712)-LEN(SUBSTITUTE($A712,U$1,""))</f>
        <v>0</v>
      </c>
      <c r="V712">
        <f>I712+1</f>
        <v>1</v>
      </c>
      <c r="W712">
        <f>J712+1</f>
        <v>1</v>
      </c>
      <c r="X712">
        <f>K712+1</f>
        <v>2</v>
      </c>
      <c r="Y712">
        <f>L712+1</f>
        <v>2</v>
      </c>
      <c r="Z712">
        <f>M712+1</f>
        <v>1</v>
      </c>
      <c r="AA712">
        <f>N712+1</f>
        <v>1</v>
      </c>
      <c r="AB712">
        <f>O712+1</f>
        <v>1</v>
      </c>
      <c r="AC712">
        <f>P712+1</f>
        <v>1</v>
      </c>
      <c r="AD712">
        <f>Q712+1</f>
        <v>3</v>
      </c>
      <c r="AE712">
        <f>R712+1</f>
        <v>1</v>
      </c>
      <c r="AF712">
        <f>S712+1</f>
        <v>1</v>
      </c>
      <c r="AG712">
        <f>T712+1</f>
        <v>2</v>
      </c>
      <c r="AH712">
        <f>U712+1</f>
        <v>1</v>
      </c>
      <c r="AI712">
        <f>PRODUCT(V712:AH712)</f>
        <v>24</v>
      </c>
      <c r="AJ712" t="b">
        <f>AI712=6</f>
        <v>0</v>
      </c>
      <c r="AK712" t="b">
        <f>AI712=10</f>
        <v>0</v>
      </c>
      <c r="AL712" t="b">
        <f>AI712=12</f>
        <v>0</v>
      </c>
      <c r="AM712" t="b">
        <f>AI712=16</f>
        <v>0</v>
      </c>
      <c r="AN712" t="b">
        <f>AI712=18</f>
        <v>0</v>
      </c>
      <c r="AO712" t="b">
        <f>AI712=24</f>
        <v>1</v>
      </c>
      <c r="AP712" t="b">
        <f>AI712=32</f>
        <v>0</v>
      </c>
      <c r="AQ712" t="str">
        <f>IF(AI712=6,"7",IF(AI712=10,"6",IF(AI712=12,"5",
IF(AI712=16,"4",IF(AI712=18,"3",IF(AI712=24,"2",IF(AI712=32,"1","0"))))))
)</f>
        <v>2</v>
      </c>
      <c r="AR712" t="str">
        <f>_xlfn.XLOOKUP(D712, $BF$1:$BR$1, $BF$2:$BR$2)</f>
        <v>06</v>
      </c>
      <c r="AS712" t="str">
        <f>_xlfn.XLOOKUP(E712, $BF$1:$BR$1, $BF$2:$BR$2)</f>
        <v>12</v>
      </c>
      <c r="AT712" t="str">
        <f>_xlfn.XLOOKUP(F712, $BF$1:$BR$1, $BF$2:$BR$2)</f>
        <v>06</v>
      </c>
      <c r="AU712" t="str">
        <f>_xlfn.XLOOKUP(G712, $BF$1:$BR$1, $BF$2:$BR$2)</f>
        <v>11</v>
      </c>
      <c r="AV712" t="str">
        <f>_xlfn.XLOOKUP(H712, $BF$1:$BR$1, $BF$2:$BR$2)</f>
        <v>03</v>
      </c>
      <c r="AW712">
        <f>VALUE(_xlfn.TEXTJOIN("", TRUE, AQ712:AV712))</f>
        <v>20612061103</v>
      </c>
      <c r="AX712">
        <v>20612061103</v>
      </c>
      <c r="AY712">
        <f t="shared" si="11"/>
        <v>290</v>
      </c>
      <c r="AZ712">
        <f>B712*AY712</f>
        <v>126150</v>
      </c>
    </row>
    <row r="713" spans="1:52" x14ac:dyDescent="0.25">
      <c r="A713" t="s">
        <v>472</v>
      </c>
      <c r="B713">
        <v>185</v>
      </c>
      <c r="C713" t="str">
        <f>TEXT(A713, "0")</f>
        <v>6JTTQ</v>
      </c>
      <c r="D713" t="str">
        <f>MID($C713, 1, 1)</f>
        <v>6</v>
      </c>
      <c r="E713" t="str">
        <f>MID($C713, 2, 1)</f>
        <v>J</v>
      </c>
      <c r="F713" t="str">
        <f>MID($C713, 3, 1)</f>
        <v>T</v>
      </c>
      <c r="G713" t="str">
        <f>MID($C713, 4, 1)</f>
        <v>T</v>
      </c>
      <c r="H713" t="str">
        <f>MID($C713, 5, 1)</f>
        <v>Q</v>
      </c>
      <c r="I713">
        <f>LEN($A713)-LEN(SUBSTITUTE($A713,I$1,""))</f>
        <v>0</v>
      </c>
      <c r="J713">
        <f>LEN($A713)-LEN(SUBSTITUTE($A713,J$1,""))</f>
        <v>0</v>
      </c>
      <c r="K713">
        <f>LEN($A713)-LEN(SUBSTITUTE($A713,K$1,""))</f>
        <v>1</v>
      </c>
      <c r="L713">
        <f>LEN($A713)-LEN(SUBSTITUTE($A713,L$1,""))</f>
        <v>1</v>
      </c>
      <c r="M713">
        <f>LEN($A713)-LEN(SUBSTITUTE($A713,M$1,""))</f>
        <v>2</v>
      </c>
      <c r="N713">
        <f>LEN($A713)-LEN(SUBSTITUTE($A713,N$1,""))</f>
        <v>0</v>
      </c>
      <c r="O713">
        <f>LEN($A713)-LEN(SUBSTITUTE($A713,O$1,""))</f>
        <v>0</v>
      </c>
      <c r="P713">
        <f>LEN($A713)-LEN(SUBSTITUTE($A713,P$1,""))</f>
        <v>0</v>
      </c>
      <c r="Q713">
        <f>LEN($A713)-LEN(SUBSTITUTE($A713,Q$1,""))</f>
        <v>1</v>
      </c>
      <c r="R713">
        <f>LEN($A713)-LEN(SUBSTITUTE($A713,R$1,""))</f>
        <v>0</v>
      </c>
      <c r="S713">
        <f>LEN($A713)-LEN(SUBSTITUTE($A713,S$1,""))</f>
        <v>0</v>
      </c>
      <c r="T713">
        <f>LEN($A713)-LEN(SUBSTITUTE($A713,T$1,""))</f>
        <v>0</v>
      </c>
      <c r="U713">
        <f>LEN($A713)-LEN(SUBSTITUTE($A713,U$1,""))</f>
        <v>0</v>
      </c>
      <c r="V713">
        <f>I713+1</f>
        <v>1</v>
      </c>
      <c r="W713">
        <f>J713+1</f>
        <v>1</v>
      </c>
      <c r="X713">
        <f>K713+1</f>
        <v>2</v>
      </c>
      <c r="Y713">
        <f>L713+1</f>
        <v>2</v>
      </c>
      <c r="Z713">
        <f>M713+1</f>
        <v>3</v>
      </c>
      <c r="AA713">
        <f>N713+1</f>
        <v>1</v>
      </c>
      <c r="AB713">
        <f>O713+1</f>
        <v>1</v>
      </c>
      <c r="AC713">
        <f>P713+1</f>
        <v>1</v>
      </c>
      <c r="AD713">
        <f>Q713+1</f>
        <v>2</v>
      </c>
      <c r="AE713">
        <f>R713+1</f>
        <v>1</v>
      </c>
      <c r="AF713">
        <f>S713+1</f>
        <v>1</v>
      </c>
      <c r="AG713">
        <f>T713+1</f>
        <v>1</v>
      </c>
      <c r="AH713">
        <f>U713+1</f>
        <v>1</v>
      </c>
      <c r="AI713">
        <f>PRODUCT(V713:AH713)</f>
        <v>24</v>
      </c>
      <c r="AJ713" t="b">
        <f>AI713=6</f>
        <v>0</v>
      </c>
      <c r="AK713" t="b">
        <f>AI713=10</f>
        <v>0</v>
      </c>
      <c r="AL713" t="b">
        <f>AI713=12</f>
        <v>0</v>
      </c>
      <c r="AM713" t="b">
        <f>AI713=16</f>
        <v>0</v>
      </c>
      <c r="AN713" t="b">
        <f>AI713=18</f>
        <v>0</v>
      </c>
      <c r="AO713" t="b">
        <f>AI713=24</f>
        <v>1</v>
      </c>
      <c r="AP713" t="b">
        <f>AI713=32</f>
        <v>0</v>
      </c>
      <c r="AQ713" t="str">
        <f>IF(AI713=6,"7",IF(AI713=10,"6",IF(AI713=12,"5",
IF(AI713=16,"4",IF(AI713=18,"3",IF(AI713=24,"2",IF(AI713=32,"1","0"))))))
)</f>
        <v>2</v>
      </c>
      <c r="AR713" t="str">
        <f>_xlfn.XLOOKUP(D713, $BF$1:$BR$1, $BF$2:$BR$2)</f>
        <v>06</v>
      </c>
      <c r="AS713" t="str">
        <f>_xlfn.XLOOKUP(E713, $BF$1:$BR$1, $BF$2:$BR$2)</f>
        <v>11</v>
      </c>
      <c r="AT713" t="str">
        <f>_xlfn.XLOOKUP(F713, $BF$1:$BR$1, $BF$2:$BR$2)</f>
        <v>10</v>
      </c>
      <c r="AU713" t="str">
        <f>_xlfn.XLOOKUP(G713, $BF$1:$BR$1, $BF$2:$BR$2)</f>
        <v>10</v>
      </c>
      <c r="AV713" t="str">
        <f>_xlfn.XLOOKUP(H713, $BF$1:$BR$1, $BF$2:$BR$2)</f>
        <v>12</v>
      </c>
      <c r="AW713">
        <f>VALUE(_xlfn.TEXTJOIN("", TRUE, AQ713:AV713))</f>
        <v>20611101012</v>
      </c>
      <c r="AX713">
        <v>20611101012</v>
      </c>
      <c r="AY713">
        <f t="shared" si="11"/>
        <v>289</v>
      </c>
      <c r="AZ713">
        <f>B713*AY713</f>
        <v>53465</v>
      </c>
    </row>
    <row r="714" spans="1:52" x14ac:dyDescent="0.25">
      <c r="A714" t="s">
        <v>269</v>
      </c>
      <c r="B714">
        <v>107</v>
      </c>
      <c r="C714" t="str">
        <f>TEXT(A714, "0")</f>
        <v>6TQ68</v>
      </c>
      <c r="D714" t="str">
        <f>MID($C714, 1, 1)</f>
        <v>6</v>
      </c>
      <c r="E714" t="str">
        <f>MID($C714, 2, 1)</f>
        <v>T</v>
      </c>
      <c r="F714" t="str">
        <f>MID($C714, 3, 1)</f>
        <v>Q</v>
      </c>
      <c r="G714" t="str">
        <f>MID($C714, 4, 1)</f>
        <v>6</v>
      </c>
      <c r="H714" t="str">
        <f>MID($C714, 5, 1)</f>
        <v>8</v>
      </c>
      <c r="I714">
        <f>LEN($A714)-LEN(SUBSTITUTE($A714,I$1,""))</f>
        <v>0</v>
      </c>
      <c r="J714">
        <f>LEN($A714)-LEN(SUBSTITUTE($A714,J$1,""))</f>
        <v>0</v>
      </c>
      <c r="K714">
        <f>LEN($A714)-LEN(SUBSTITUTE($A714,K$1,""))</f>
        <v>1</v>
      </c>
      <c r="L714">
        <f>LEN($A714)-LEN(SUBSTITUTE($A714,L$1,""))</f>
        <v>0</v>
      </c>
      <c r="M714">
        <f>LEN($A714)-LEN(SUBSTITUTE($A714,M$1,""))</f>
        <v>1</v>
      </c>
      <c r="N714">
        <f>LEN($A714)-LEN(SUBSTITUTE($A714,N$1,""))</f>
        <v>0</v>
      </c>
      <c r="O714">
        <f>LEN($A714)-LEN(SUBSTITUTE($A714,O$1,""))</f>
        <v>1</v>
      </c>
      <c r="P714">
        <f>LEN($A714)-LEN(SUBSTITUTE($A714,P$1,""))</f>
        <v>0</v>
      </c>
      <c r="Q714">
        <f>LEN($A714)-LEN(SUBSTITUTE($A714,Q$1,""))</f>
        <v>2</v>
      </c>
      <c r="R714">
        <f>LEN($A714)-LEN(SUBSTITUTE($A714,R$1,""))</f>
        <v>0</v>
      </c>
      <c r="S714">
        <f>LEN($A714)-LEN(SUBSTITUTE($A714,S$1,""))</f>
        <v>0</v>
      </c>
      <c r="T714">
        <f>LEN($A714)-LEN(SUBSTITUTE($A714,T$1,""))</f>
        <v>0</v>
      </c>
      <c r="U714">
        <f>LEN($A714)-LEN(SUBSTITUTE($A714,U$1,""))</f>
        <v>0</v>
      </c>
      <c r="V714">
        <f>I714+1</f>
        <v>1</v>
      </c>
      <c r="W714">
        <f>J714+1</f>
        <v>1</v>
      </c>
      <c r="X714">
        <f>K714+1</f>
        <v>2</v>
      </c>
      <c r="Y714">
        <f>L714+1</f>
        <v>1</v>
      </c>
      <c r="Z714">
        <f>M714+1</f>
        <v>2</v>
      </c>
      <c r="AA714">
        <f>N714+1</f>
        <v>1</v>
      </c>
      <c r="AB714">
        <f>O714+1</f>
        <v>2</v>
      </c>
      <c r="AC714">
        <f>P714+1</f>
        <v>1</v>
      </c>
      <c r="AD714">
        <f>Q714+1</f>
        <v>3</v>
      </c>
      <c r="AE714">
        <f>R714+1</f>
        <v>1</v>
      </c>
      <c r="AF714">
        <f>S714+1</f>
        <v>1</v>
      </c>
      <c r="AG714">
        <f>T714+1</f>
        <v>1</v>
      </c>
      <c r="AH714">
        <f>U714+1</f>
        <v>1</v>
      </c>
      <c r="AI714">
        <f>PRODUCT(V714:AH714)</f>
        <v>24</v>
      </c>
      <c r="AJ714" t="b">
        <f>AI714=6</f>
        <v>0</v>
      </c>
      <c r="AK714" t="b">
        <f>AI714=10</f>
        <v>0</v>
      </c>
      <c r="AL714" t="b">
        <f>AI714=12</f>
        <v>0</v>
      </c>
      <c r="AM714" t="b">
        <f>AI714=16</f>
        <v>0</v>
      </c>
      <c r="AN714" t="b">
        <f>AI714=18</f>
        <v>0</v>
      </c>
      <c r="AO714" t="b">
        <f>AI714=24</f>
        <v>1</v>
      </c>
      <c r="AP714" t="b">
        <f>AI714=32</f>
        <v>0</v>
      </c>
      <c r="AQ714" t="str">
        <f>IF(AI714=6,"7",IF(AI714=10,"6",IF(AI714=12,"5",
IF(AI714=16,"4",IF(AI714=18,"3",IF(AI714=24,"2",IF(AI714=32,"1","0"))))))
)</f>
        <v>2</v>
      </c>
      <c r="AR714" t="str">
        <f>_xlfn.XLOOKUP(D714, $BF$1:$BR$1, $BF$2:$BR$2)</f>
        <v>06</v>
      </c>
      <c r="AS714" t="str">
        <f>_xlfn.XLOOKUP(E714, $BF$1:$BR$1, $BF$2:$BR$2)</f>
        <v>10</v>
      </c>
      <c r="AT714" t="str">
        <f>_xlfn.XLOOKUP(F714, $BF$1:$BR$1, $BF$2:$BR$2)</f>
        <v>12</v>
      </c>
      <c r="AU714" t="str">
        <f>_xlfn.XLOOKUP(G714, $BF$1:$BR$1, $BF$2:$BR$2)</f>
        <v>06</v>
      </c>
      <c r="AV714" t="str">
        <f>_xlfn.XLOOKUP(H714, $BF$1:$BR$1, $BF$2:$BR$2)</f>
        <v>08</v>
      </c>
      <c r="AW714">
        <f>VALUE(_xlfn.TEXTJOIN("", TRUE, AQ714:AV714))</f>
        <v>20610120608</v>
      </c>
      <c r="AX714">
        <v>20610120608</v>
      </c>
      <c r="AY714">
        <f t="shared" si="11"/>
        <v>288</v>
      </c>
      <c r="AZ714">
        <f>B714*AY714</f>
        <v>30816</v>
      </c>
    </row>
    <row r="715" spans="1:52" x14ac:dyDescent="0.25">
      <c r="A715" t="s">
        <v>647</v>
      </c>
      <c r="B715">
        <v>156</v>
      </c>
      <c r="C715" t="str">
        <f>TEXT(A715, "0")</f>
        <v>6T4A4</v>
      </c>
      <c r="D715" t="str">
        <f>MID($C715, 1, 1)</f>
        <v>6</v>
      </c>
      <c r="E715" t="str">
        <f>MID($C715, 2, 1)</f>
        <v>T</v>
      </c>
      <c r="F715" t="str">
        <f>MID($C715, 3, 1)</f>
        <v>4</v>
      </c>
      <c r="G715" t="str">
        <f>MID($C715, 4, 1)</f>
        <v>A</v>
      </c>
      <c r="H715" t="str">
        <f>MID($C715, 5, 1)</f>
        <v>4</v>
      </c>
      <c r="I715">
        <f>LEN($A715)-LEN(SUBSTITUTE($A715,I$1,""))</f>
        <v>1</v>
      </c>
      <c r="J715">
        <f>LEN($A715)-LEN(SUBSTITUTE($A715,J$1,""))</f>
        <v>0</v>
      </c>
      <c r="K715">
        <f>LEN($A715)-LEN(SUBSTITUTE($A715,K$1,""))</f>
        <v>0</v>
      </c>
      <c r="L715">
        <f>LEN($A715)-LEN(SUBSTITUTE($A715,L$1,""))</f>
        <v>0</v>
      </c>
      <c r="M715">
        <f>LEN($A715)-LEN(SUBSTITUTE($A715,M$1,""))</f>
        <v>1</v>
      </c>
      <c r="N715">
        <f>LEN($A715)-LEN(SUBSTITUTE($A715,N$1,""))</f>
        <v>0</v>
      </c>
      <c r="O715">
        <f>LEN($A715)-LEN(SUBSTITUTE($A715,O$1,""))</f>
        <v>0</v>
      </c>
      <c r="P715">
        <f>LEN($A715)-LEN(SUBSTITUTE($A715,P$1,""))</f>
        <v>0</v>
      </c>
      <c r="Q715">
        <f>LEN($A715)-LEN(SUBSTITUTE($A715,Q$1,""))</f>
        <v>1</v>
      </c>
      <c r="R715">
        <f>LEN($A715)-LEN(SUBSTITUTE($A715,R$1,""))</f>
        <v>0</v>
      </c>
      <c r="S715">
        <f>LEN($A715)-LEN(SUBSTITUTE($A715,S$1,""))</f>
        <v>2</v>
      </c>
      <c r="T715">
        <f>LEN($A715)-LEN(SUBSTITUTE($A715,T$1,""))</f>
        <v>0</v>
      </c>
      <c r="U715">
        <f>LEN($A715)-LEN(SUBSTITUTE($A715,U$1,""))</f>
        <v>0</v>
      </c>
      <c r="V715">
        <f>I715+1</f>
        <v>2</v>
      </c>
      <c r="W715">
        <f>J715+1</f>
        <v>1</v>
      </c>
      <c r="X715">
        <f>K715+1</f>
        <v>1</v>
      </c>
      <c r="Y715">
        <f>L715+1</f>
        <v>1</v>
      </c>
      <c r="Z715">
        <f>M715+1</f>
        <v>2</v>
      </c>
      <c r="AA715">
        <f>N715+1</f>
        <v>1</v>
      </c>
      <c r="AB715">
        <f>O715+1</f>
        <v>1</v>
      </c>
      <c r="AC715">
        <f>P715+1</f>
        <v>1</v>
      </c>
      <c r="AD715">
        <f>Q715+1</f>
        <v>2</v>
      </c>
      <c r="AE715">
        <f>R715+1</f>
        <v>1</v>
      </c>
      <c r="AF715">
        <f>S715+1</f>
        <v>3</v>
      </c>
      <c r="AG715">
        <f>T715+1</f>
        <v>1</v>
      </c>
      <c r="AH715">
        <f>U715+1</f>
        <v>1</v>
      </c>
      <c r="AI715">
        <f>PRODUCT(V715:AH715)</f>
        <v>24</v>
      </c>
      <c r="AJ715" t="b">
        <f>AI715=6</f>
        <v>0</v>
      </c>
      <c r="AK715" t="b">
        <f>AI715=10</f>
        <v>0</v>
      </c>
      <c r="AL715" t="b">
        <f>AI715=12</f>
        <v>0</v>
      </c>
      <c r="AM715" t="b">
        <f>AI715=16</f>
        <v>0</v>
      </c>
      <c r="AN715" t="b">
        <f>AI715=18</f>
        <v>0</v>
      </c>
      <c r="AO715" t="b">
        <f>AI715=24</f>
        <v>1</v>
      </c>
      <c r="AP715" t="b">
        <f>AI715=32</f>
        <v>0</v>
      </c>
      <c r="AQ715" t="str">
        <f>IF(AI715=6,"7",IF(AI715=10,"6",IF(AI715=12,"5",
IF(AI715=16,"4",IF(AI715=18,"3",IF(AI715=24,"2",IF(AI715=32,"1","0"))))))
)</f>
        <v>2</v>
      </c>
      <c r="AR715" t="str">
        <f>_xlfn.XLOOKUP(D715, $BF$1:$BR$1, $BF$2:$BR$2)</f>
        <v>06</v>
      </c>
      <c r="AS715" t="str">
        <f>_xlfn.XLOOKUP(E715, $BF$1:$BR$1, $BF$2:$BR$2)</f>
        <v>10</v>
      </c>
      <c r="AT715" t="str">
        <f>_xlfn.XLOOKUP(F715, $BF$1:$BR$1, $BF$2:$BR$2)</f>
        <v>04</v>
      </c>
      <c r="AU715" t="str">
        <f>_xlfn.XLOOKUP(G715, $BF$1:$BR$1, $BF$2:$BR$2)</f>
        <v>14</v>
      </c>
      <c r="AV715" t="str">
        <f>_xlfn.XLOOKUP(H715, $BF$1:$BR$1, $BF$2:$BR$2)</f>
        <v>04</v>
      </c>
      <c r="AW715">
        <f>VALUE(_xlfn.TEXTJOIN("", TRUE, AQ715:AV715))</f>
        <v>20610041404</v>
      </c>
      <c r="AX715">
        <v>20610041404</v>
      </c>
      <c r="AY715">
        <f t="shared" si="11"/>
        <v>287</v>
      </c>
      <c r="AZ715">
        <f>B715*AY715</f>
        <v>44772</v>
      </c>
    </row>
    <row r="716" spans="1:52" x14ac:dyDescent="0.25">
      <c r="A716" t="s">
        <v>396</v>
      </c>
      <c r="B716">
        <v>984</v>
      </c>
      <c r="C716" t="str">
        <f>TEXT(A716, "0")</f>
        <v>6T4T8</v>
      </c>
      <c r="D716" t="str">
        <f>MID($C716, 1, 1)</f>
        <v>6</v>
      </c>
      <c r="E716" t="str">
        <f>MID($C716, 2, 1)</f>
        <v>T</v>
      </c>
      <c r="F716" t="str">
        <f>MID($C716, 3, 1)</f>
        <v>4</v>
      </c>
      <c r="G716" t="str">
        <f>MID($C716, 4, 1)</f>
        <v>T</v>
      </c>
      <c r="H716" t="str">
        <f>MID($C716, 5, 1)</f>
        <v>8</v>
      </c>
      <c r="I716">
        <f>LEN($A716)-LEN(SUBSTITUTE($A716,I$1,""))</f>
        <v>0</v>
      </c>
      <c r="J716">
        <f>LEN($A716)-LEN(SUBSTITUTE($A716,J$1,""))</f>
        <v>0</v>
      </c>
      <c r="K716">
        <f>LEN($A716)-LEN(SUBSTITUTE($A716,K$1,""))</f>
        <v>0</v>
      </c>
      <c r="L716">
        <f>LEN($A716)-LEN(SUBSTITUTE($A716,L$1,""))</f>
        <v>0</v>
      </c>
      <c r="M716">
        <f>LEN($A716)-LEN(SUBSTITUTE($A716,M$1,""))</f>
        <v>2</v>
      </c>
      <c r="N716">
        <f>LEN($A716)-LEN(SUBSTITUTE($A716,N$1,""))</f>
        <v>0</v>
      </c>
      <c r="O716">
        <f>LEN($A716)-LEN(SUBSTITUTE($A716,O$1,""))</f>
        <v>1</v>
      </c>
      <c r="P716">
        <f>LEN($A716)-LEN(SUBSTITUTE($A716,P$1,""))</f>
        <v>0</v>
      </c>
      <c r="Q716">
        <f>LEN($A716)-LEN(SUBSTITUTE($A716,Q$1,""))</f>
        <v>1</v>
      </c>
      <c r="R716">
        <f>LEN($A716)-LEN(SUBSTITUTE($A716,R$1,""))</f>
        <v>0</v>
      </c>
      <c r="S716">
        <f>LEN($A716)-LEN(SUBSTITUTE($A716,S$1,""))</f>
        <v>1</v>
      </c>
      <c r="T716">
        <f>LEN($A716)-LEN(SUBSTITUTE($A716,T$1,""))</f>
        <v>0</v>
      </c>
      <c r="U716">
        <f>LEN($A716)-LEN(SUBSTITUTE($A716,U$1,""))</f>
        <v>0</v>
      </c>
      <c r="V716">
        <f>I716+1</f>
        <v>1</v>
      </c>
      <c r="W716">
        <f>J716+1</f>
        <v>1</v>
      </c>
      <c r="X716">
        <f>K716+1</f>
        <v>1</v>
      </c>
      <c r="Y716">
        <f>L716+1</f>
        <v>1</v>
      </c>
      <c r="Z716">
        <f>M716+1</f>
        <v>3</v>
      </c>
      <c r="AA716">
        <f>N716+1</f>
        <v>1</v>
      </c>
      <c r="AB716">
        <f>O716+1</f>
        <v>2</v>
      </c>
      <c r="AC716">
        <f>P716+1</f>
        <v>1</v>
      </c>
      <c r="AD716">
        <f>Q716+1</f>
        <v>2</v>
      </c>
      <c r="AE716">
        <f>R716+1</f>
        <v>1</v>
      </c>
      <c r="AF716">
        <f>S716+1</f>
        <v>2</v>
      </c>
      <c r="AG716">
        <f>T716+1</f>
        <v>1</v>
      </c>
      <c r="AH716">
        <f>U716+1</f>
        <v>1</v>
      </c>
      <c r="AI716">
        <f>PRODUCT(V716:AH716)</f>
        <v>24</v>
      </c>
      <c r="AJ716" t="b">
        <f>AI716=6</f>
        <v>0</v>
      </c>
      <c r="AK716" t="b">
        <f>AI716=10</f>
        <v>0</v>
      </c>
      <c r="AL716" t="b">
        <f>AI716=12</f>
        <v>0</v>
      </c>
      <c r="AM716" t="b">
        <f>AI716=16</f>
        <v>0</v>
      </c>
      <c r="AN716" t="b">
        <f>AI716=18</f>
        <v>0</v>
      </c>
      <c r="AO716" t="b">
        <f>AI716=24</f>
        <v>1</v>
      </c>
      <c r="AP716" t="b">
        <f>AI716=32</f>
        <v>0</v>
      </c>
      <c r="AQ716" t="str">
        <f>IF(AI716=6,"7",IF(AI716=10,"6",IF(AI716=12,"5",
IF(AI716=16,"4",IF(AI716=18,"3",IF(AI716=24,"2",IF(AI716=32,"1","0"))))))
)</f>
        <v>2</v>
      </c>
      <c r="AR716" t="str">
        <f>_xlfn.XLOOKUP(D716, $BF$1:$BR$1, $BF$2:$BR$2)</f>
        <v>06</v>
      </c>
      <c r="AS716" t="str">
        <f>_xlfn.XLOOKUP(E716, $BF$1:$BR$1, $BF$2:$BR$2)</f>
        <v>10</v>
      </c>
      <c r="AT716" t="str">
        <f>_xlfn.XLOOKUP(F716, $BF$1:$BR$1, $BF$2:$BR$2)</f>
        <v>04</v>
      </c>
      <c r="AU716" t="str">
        <f>_xlfn.XLOOKUP(G716, $BF$1:$BR$1, $BF$2:$BR$2)</f>
        <v>10</v>
      </c>
      <c r="AV716" t="str">
        <f>_xlfn.XLOOKUP(H716, $BF$1:$BR$1, $BF$2:$BR$2)</f>
        <v>08</v>
      </c>
      <c r="AW716">
        <f>VALUE(_xlfn.TEXTJOIN("", TRUE, AQ716:AV716))</f>
        <v>20610041008</v>
      </c>
      <c r="AX716">
        <v>20610041008</v>
      </c>
      <c r="AY716">
        <f t="shared" si="11"/>
        <v>286</v>
      </c>
      <c r="AZ716">
        <f>B716*AY716</f>
        <v>281424</v>
      </c>
    </row>
    <row r="717" spans="1:52" x14ac:dyDescent="0.25">
      <c r="A717" t="s">
        <v>132</v>
      </c>
      <c r="B717">
        <v>413</v>
      </c>
      <c r="C717" t="str">
        <f>TEXT(A717, "0")</f>
        <v>69K98</v>
      </c>
      <c r="D717" t="str">
        <f>MID($C717, 1, 1)</f>
        <v>6</v>
      </c>
      <c r="E717" t="str">
        <f>MID($C717, 2, 1)</f>
        <v>9</v>
      </c>
      <c r="F717" t="str">
        <f>MID($C717, 3, 1)</f>
        <v>K</v>
      </c>
      <c r="G717" t="str">
        <f>MID($C717, 4, 1)</f>
        <v>9</v>
      </c>
      <c r="H717" t="str">
        <f>MID($C717, 5, 1)</f>
        <v>8</v>
      </c>
      <c r="I717">
        <f>LEN($A717)-LEN(SUBSTITUTE($A717,I$1,""))</f>
        <v>0</v>
      </c>
      <c r="J717">
        <f>LEN($A717)-LEN(SUBSTITUTE($A717,J$1,""))</f>
        <v>1</v>
      </c>
      <c r="K717">
        <f>LEN($A717)-LEN(SUBSTITUTE($A717,K$1,""))</f>
        <v>0</v>
      </c>
      <c r="L717">
        <f>LEN($A717)-LEN(SUBSTITUTE($A717,L$1,""))</f>
        <v>0</v>
      </c>
      <c r="M717">
        <f>LEN($A717)-LEN(SUBSTITUTE($A717,M$1,""))</f>
        <v>0</v>
      </c>
      <c r="N717">
        <f>LEN($A717)-LEN(SUBSTITUTE($A717,N$1,""))</f>
        <v>2</v>
      </c>
      <c r="O717">
        <f>LEN($A717)-LEN(SUBSTITUTE($A717,O$1,""))</f>
        <v>1</v>
      </c>
      <c r="P717">
        <f>LEN($A717)-LEN(SUBSTITUTE($A717,P$1,""))</f>
        <v>0</v>
      </c>
      <c r="Q717">
        <f>LEN($A717)-LEN(SUBSTITUTE($A717,Q$1,""))</f>
        <v>1</v>
      </c>
      <c r="R717">
        <f>LEN($A717)-LEN(SUBSTITUTE($A717,R$1,""))</f>
        <v>0</v>
      </c>
      <c r="S717">
        <f>LEN($A717)-LEN(SUBSTITUTE($A717,S$1,""))</f>
        <v>0</v>
      </c>
      <c r="T717">
        <f>LEN($A717)-LEN(SUBSTITUTE($A717,T$1,""))</f>
        <v>0</v>
      </c>
      <c r="U717">
        <f>LEN($A717)-LEN(SUBSTITUTE($A717,U$1,""))</f>
        <v>0</v>
      </c>
      <c r="V717">
        <f>I717+1</f>
        <v>1</v>
      </c>
      <c r="W717">
        <f>J717+1</f>
        <v>2</v>
      </c>
      <c r="X717">
        <f>K717+1</f>
        <v>1</v>
      </c>
      <c r="Y717">
        <f>L717+1</f>
        <v>1</v>
      </c>
      <c r="Z717">
        <f>M717+1</f>
        <v>1</v>
      </c>
      <c r="AA717">
        <f>N717+1</f>
        <v>3</v>
      </c>
      <c r="AB717">
        <f>O717+1</f>
        <v>2</v>
      </c>
      <c r="AC717">
        <f>P717+1</f>
        <v>1</v>
      </c>
      <c r="AD717">
        <f>Q717+1</f>
        <v>2</v>
      </c>
      <c r="AE717">
        <f>R717+1</f>
        <v>1</v>
      </c>
      <c r="AF717">
        <f>S717+1</f>
        <v>1</v>
      </c>
      <c r="AG717">
        <f>T717+1</f>
        <v>1</v>
      </c>
      <c r="AH717">
        <f>U717+1</f>
        <v>1</v>
      </c>
      <c r="AI717">
        <f>PRODUCT(V717:AH717)</f>
        <v>24</v>
      </c>
      <c r="AJ717" t="b">
        <f>AI717=6</f>
        <v>0</v>
      </c>
      <c r="AK717" t="b">
        <f>AI717=10</f>
        <v>0</v>
      </c>
      <c r="AL717" t="b">
        <f>AI717=12</f>
        <v>0</v>
      </c>
      <c r="AM717" t="b">
        <f>AI717=16</f>
        <v>0</v>
      </c>
      <c r="AN717" t="b">
        <f>AI717=18</f>
        <v>0</v>
      </c>
      <c r="AO717" t="b">
        <f>AI717=24</f>
        <v>1</v>
      </c>
      <c r="AP717" t="b">
        <f>AI717=32</f>
        <v>0</v>
      </c>
      <c r="AQ717" t="str">
        <f>IF(AI717=6,"7",IF(AI717=10,"6",IF(AI717=12,"5",
IF(AI717=16,"4",IF(AI717=18,"3",IF(AI717=24,"2",IF(AI717=32,"1","0"))))))
)</f>
        <v>2</v>
      </c>
      <c r="AR717" t="str">
        <f>_xlfn.XLOOKUP(D717, $BF$1:$BR$1, $BF$2:$BR$2)</f>
        <v>06</v>
      </c>
      <c r="AS717" t="str">
        <f>_xlfn.XLOOKUP(E717, $BF$1:$BR$1, $BF$2:$BR$2)</f>
        <v>09</v>
      </c>
      <c r="AT717" t="str">
        <f>_xlfn.XLOOKUP(F717, $BF$1:$BR$1, $BF$2:$BR$2)</f>
        <v>13</v>
      </c>
      <c r="AU717" t="str">
        <f>_xlfn.XLOOKUP(G717, $BF$1:$BR$1, $BF$2:$BR$2)</f>
        <v>09</v>
      </c>
      <c r="AV717" t="str">
        <f>_xlfn.XLOOKUP(H717, $BF$1:$BR$1, $BF$2:$BR$2)</f>
        <v>08</v>
      </c>
      <c r="AW717">
        <f>VALUE(_xlfn.TEXTJOIN("", TRUE, AQ717:AV717))</f>
        <v>20609130908</v>
      </c>
      <c r="AX717">
        <v>20609130908</v>
      </c>
      <c r="AY717">
        <f t="shared" si="11"/>
        <v>285</v>
      </c>
      <c r="AZ717">
        <f>B717*AY717</f>
        <v>117705</v>
      </c>
    </row>
    <row r="718" spans="1:52" x14ac:dyDescent="0.25">
      <c r="A718" t="s">
        <v>973</v>
      </c>
      <c r="B718">
        <v>221</v>
      </c>
      <c r="C718" t="str">
        <f>TEXT(A718, "0")</f>
        <v>6989J</v>
      </c>
      <c r="D718" t="str">
        <f>MID($C718, 1, 1)</f>
        <v>6</v>
      </c>
      <c r="E718" t="str">
        <f>MID($C718, 2, 1)</f>
        <v>9</v>
      </c>
      <c r="F718" t="str">
        <f>MID($C718, 3, 1)</f>
        <v>8</v>
      </c>
      <c r="G718" t="str">
        <f>MID($C718, 4, 1)</f>
        <v>9</v>
      </c>
      <c r="H718" t="str">
        <f>MID($C718, 5, 1)</f>
        <v>J</v>
      </c>
      <c r="I718">
        <f>LEN($A718)-LEN(SUBSTITUTE($A718,I$1,""))</f>
        <v>0</v>
      </c>
      <c r="J718">
        <f>LEN($A718)-LEN(SUBSTITUTE($A718,J$1,""))</f>
        <v>0</v>
      </c>
      <c r="K718">
        <f>LEN($A718)-LEN(SUBSTITUTE($A718,K$1,""))</f>
        <v>0</v>
      </c>
      <c r="L718">
        <f>LEN($A718)-LEN(SUBSTITUTE($A718,L$1,""))</f>
        <v>1</v>
      </c>
      <c r="M718">
        <f>LEN($A718)-LEN(SUBSTITUTE($A718,M$1,""))</f>
        <v>0</v>
      </c>
      <c r="N718">
        <f>LEN($A718)-LEN(SUBSTITUTE($A718,N$1,""))</f>
        <v>2</v>
      </c>
      <c r="O718">
        <f>LEN($A718)-LEN(SUBSTITUTE($A718,O$1,""))</f>
        <v>1</v>
      </c>
      <c r="P718">
        <f>LEN($A718)-LEN(SUBSTITUTE($A718,P$1,""))</f>
        <v>0</v>
      </c>
      <c r="Q718">
        <f>LEN($A718)-LEN(SUBSTITUTE($A718,Q$1,""))</f>
        <v>1</v>
      </c>
      <c r="R718">
        <f>LEN($A718)-LEN(SUBSTITUTE($A718,R$1,""))</f>
        <v>0</v>
      </c>
      <c r="S718">
        <f>LEN($A718)-LEN(SUBSTITUTE($A718,S$1,""))</f>
        <v>0</v>
      </c>
      <c r="T718">
        <f>LEN($A718)-LEN(SUBSTITUTE($A718,T$1,""))</f>
        <v>0</v>
      </c>
      <c r="U718">
        <f>LEN($A718)-LEN(SUBSTITUTE($A718,U$1,""))</f>
        <v>0</v>
      </c>
      <c r="V718">
        <f>I718+1</f>
        <v>1</v>
      </c>
      <c r="W718">
        <f>J718+1</f>
        <v>1</v>
      </c>
      <c r="X718">
        <f>K718+1</f>
        <v>1</v>
      </c>
      <c r="Y718">
        <f>L718+1</f>
        <v>2</v>
      </c>
      <c r="Z718">
        <f>M718+1</f>
        <v>1</v>
      </c>
      <c r="AA718">
        <f>N718+1</f>
        <v>3</v>
      </c>
      <c r="AB718">
        <f>O718+1</f>
        <v>2</v>
      </c>
      <c r="AC718">
        <f>P718+1</f>
        <v>1</v>
      </c>
      <c r="AD718">
        <f>Q718+1</f>
        <v>2</v>
      </c>
      <c r="AE718">
        <f>R718+1</f>
        <v>1</v>
      </c>
      <c r="AF718">
        <f>S718+1</f>
        <v>1</v>
      </c>
      <c r="AG718">
        <f>T718+1</f>
        <v>1</v>
      </c>
      <c r="AH718">
        <f>U718+1</f>
        <v>1</v>
      </c>
      <c r="AI718">
        <f>PRODUCT(V718:AH718)</f>
        <v>24</v>
      </c>
      <c r="AJ718" t="b">
        <f>AI718=6</f>
        <v>0</v>
      </c>
      <c r="AK718" t="b">
        <f>AI718=10</f>
        <v>0</v>
      </c>
      <c r="AL718" t="b">
        <f>AI718=12</f>
        <v>0</v>
      </c>
      <c r="AM718" t="b">
        <f>AI718=16</f>
        <v>0</v>
      </c>
      <c r="AN718" t="b">
        <f>AI718=18</f>
        <v>0</v>
      </c>
      <c r="AO718" t="b">
        <f>AI718=24</f>
        <v>1</v>
      </c>
      <c r="AP718" t="b">
        <f>AI718=32</f>
        <v>0</v>
      </c>
      <c r="AQ718" t="str">
        <f>IF(AI718=6,"7",IF(AI718=10,"6",IF(AI718=12,"5",
IF(AI718=16,"4",IF(AI718=18,"3",IF(AI718=24,"2",IF(AI718=32,"1","0"))))))
)</f>
        <v>2</v>
      </c>
      <c r="AR718" t="str">
        <f>_xlfn.XLOOKUP(D718, $BF$1:$BR$1, $BF$2:$BR$2)</f>
        <v>06</v>
      </c>
      <c r="AS718" t="str">
        <f>_xlfn.XLOOKUP(E718, $BF$1:$BR$1, $BF$2:$BR$2)</f>
        <v>09</v>
      </c>
      <c r="AT718" t="str">
        <f>_xlfn.XLOOKUP(F718, $BF$1:$BR$1, $BF$2:$BR$2)</f>
        <v>08</v>
      </c>
      <c r="AU718" t="str">
        <f>_xlfn.XLOOKUP(G718, $BF$1:$BR$1, $BF$2:$BR$2)</f>
        <v>09</v>
      </c>
      <c r="AV718" t="str">
        <f>_xlfn.XLOOKUP(H718, $BF$1:$BR$1, $BF$2:$BR$2)</f>
        <v>11</v>
      </c>
      <c r="AW718">
        <f>VALUE(_xlfn.TEXTJOIN("", TRUE, AQ718:AV718))</f>
        <v>20609080911</v>
      </c>
      <c r="AX718">
        <v>20609080911</v>
      </c>
      <c r="AY718">
        <f t="shared" si="11"/>
        <v>284</v>
      </c>
      <c r="AZ718">
        <f>B718*AY718</f>
        <v>62764</v>
      </c>
    </row>
    <row r="719" spans="1:52" x14ac:dyDescent="0.25">
      <c r="A719" t="s">
        <v>797</v>
      </c>
      <c r="B719">
        <v>880</v>
      </c>
      <c r="C719" t="str">
        <f>TEXT(A719, "0")</f>
        <v>68J89</v>
      </c>
      <c r="D719" t="str">
        <f>MID($C719, 1, 1)</f>
        <v>6</v>
      </c>
      <c r="E719" t="str">
        <f>MID($C719, 2, 1)</f>
        <v>8</v>
      </c>
      <c r="F719" t="str">
        <f>MID($C719, 3, 1)</f>
        <v>J</v>
      </c>
      <c r="G719" t="str">
        <f>MID($C719, 4, 1)</f>
        <v>8</v>
      </c>
      <c r="H719" t="str">
        <f>MID($C719, 5, 1)</f>
        <v>9</v>
      </c>
      <c r="I719">
        <f>LEN($A719)-LEN(SUBSTITUTE($A719,I$1,""))</f>
        <v>0</v>
      </c>
      <c r="J719">
        <f>LEN($A719)-LEN(SUBSTITUTE($A719,J$1,""))</f>
        <v>0</v>
      </c>
      <c r="K719">
        <f>LEN($A719)-LEN(SUBSTITUTE($A719,K$1,""))</f>
        <v>0</v>
      </c>
      <c r="L719">
        <f>LEN($A719)-LEN(SUBSTITUTE($A719,L$1,""))</f>
        <v>1</v>
      </c>
      <c r="M719">
        <f>LEN($A719)-LEN(SUBSTITUTE($A719,M$1,""))</f>
        <v>0</v>
      </c>
      <c r="N719">
        <f>LEN($A719)-LEN(SUBSTITUTE($A719,N$1,""))</f>
        <v>1</v>
      </c>
      <c r="O719">
        <f>LEN($A719)-LEN(SUBSTITUTE($A719,O$1,""))</f>
        <v>2</v>
      </c>
      <c r="P719">
        <f>LEN($A719)-LEN(SUBSTITUTE($A719,P$1,""))</f>
        <v>0</v>
      </c>
      <c r="Q719">
        <f>LEN($A719)-LEN(SUBSTITUTE($A719,Q$1,""))</f>
        <v>1</v>
      </c>
      <c r="R719">
        <f>LEN($A719)-LEN(SUBSTITUTE($A719,R$1,""))</f>
        <v>0</v>
      </c>
      <c r="S719">
        <f>LEN($A719)-LEN(SUBSTITUTE($A719,S$1,""))</f>
        <v>0</v>
      </c>
      <c r="T719">
        <f>LEN($A719)-LEN(SUBSTITUTE($A719,T$1,""))</f>
        <v>0</v>
      </c>
      <c r="U719">
        <f>LEN($A719)-LEN(SUBSTITUTE($A719,U$1,""))</f>
        <v>0</v>
      </c>
      <c r="V719">
        <f>I719+1</f>
        <v>1</v>
      </c>
      <c r="W719">
        <f>J719+1</f>
        <v>1</v>
      </c>
      <c r="X719">
        <f>K719+1</f>
        <v>1</v>
      </c>
      <c r="Y719">
        <f>L719+1</f>
        <v>2</v>
      </c>
      <c r="Z719">
        <f>M719+1</f>
        <v>1</v>
      </c>
      <c r="AA719">
        <f>N719+1</f>
        <v>2</v>
      </c>
      <c r="AB719">
        <f>O719+1</f>
        <v>3</v>
      </c>
      <c r="AC719">
        <f>P719+1</f>
        <v>1</v>
      </c>
      <c r="AD719">
        <f>Q719+1</f>
        <v>2</v>
      </c>
      <c r="AE719">
        <f>R719+1</f>
        <v>1</v>
      </c>
      <c r="AF719">
        <f>S719+1</f>
        <v>1</v>
      </c>
      <c r="AG719">
        <f>T719+1</f>
        <v>1</v>
      </c>
      <c r="AH719">
        <f>U719+1</f>
        <v>1</v>
      </c>
      <c r="AI719">
        <f>PRODUCT(V719:AH719)</f>
        <v>24</v>
      </c>
      <c r="AJ719" t="b">
        <f>AI719=6</f>
        <v>0</v>
      </c>
      <c r="AK719" t="b">
        <f>AI719=10</f>
        <v>0</v>
      </c>
      <c r="AL719" t="b">
        <f>AI719=12</f>
        <v>0</v>
      </c>
      <c r="AM719" t="b">
        <f>AI719=16</f>
        <v>0</v>
      </c>
      <c r="AN719" t="b">
        <f>AI719=18</f>
        <v>0</v>
      </c>
      <c r="AO719" t="b">
        <f>AI719=24</f>
        <v>1</v>
      </c>
      <c r="AP719" t="b">
        <f>AI719=32</f>
        <v>0</v>
      </c>
      <c r="AQ719" t="str">
        <f>IF(AI719=6,"7",IF(AI719=10,"6",IF(AI719=12,"5",
IF(AI719=16,"4",IF(AI719=18,"3",IF(AI719=24,"2",IF(AI719=32,"1","0"))))))
)</f>
        <v>2</v>
      </c>
      <c r="AR719" t="str">
        <f>_xlfn.XLOOKUP(D719, $BF$1:$BR$1, $BF$2:$BR$2)</f>
        <v>06</v>
      </c>
      <c r="AS719" t="str">
        <f>_xlfn.XLOOKUP(E719, $BF$1:$BR$1, $BF$2:$BR$2)</f>
        <v>08</v>
      </c>
      <c r="AT719" t="str">
        <f>_xlfn.XLOOKUP(F719, $BF$1:$BR$1, $BF$2:$BR$2)</f>
        <v>11</v>
      </c>
      <c r="AU719" t="str">
        <f>_xlfn.XLOOKUP(G719, $BF$1:$BR$1, $BF$2:$BR$2)</f>
        <v>08</v>
      </c>
      <c r="AV719" t="str">
        <f>_xlfn.XLOOKUP(H719, $BF$1:$BR$1, $BF$2:$BR$2)</f>
        <v>09</v>
      </c>
      <c r="AW719">
        <f>VALUE(_xlfn.TEXTJOIN("", TRUE, AQ719:AV719))</f>
        <v>20608110809</v>
      </c>
      <c r="AX719">
        <v>20608110809</v>
      </c>
      <c r="AY719">
        <f t="shared" si="11"/>
        <v>283</v>
      </c>
      <c r="AZ719">
        <f>B719*AY719</f>
        <v>249040</v>
      </c>
    </row>
    <row r="720" spans="1:52" x14ac:dyDescent="0.25">
      <c r="A720" t="s">
        <v>5</v>
      </c>
      <c r="B720">
        <v>732</v>
      </c>
      <c r="C720" t="str">
        <f>TEXT(A720, "0")</f>
        <v>67Q64</v>
      </c>
      <c r="D720" t="str">
        <f>MID($C720, 1, 1)</f>
        <v>6</v>
      </c>
      <c r="E720" t="str">
        <f>MID($C720, 2, 1)</f>
        <v>7</v>
      </c>
      <c r="F720" t="str">
        <f>MID($C720, 3, 1)</f>
        <v>Q</v>
      </c>
      <c r="G720" t="str">
        <f>MID($C720, 4, 1)</f>
        <v>6</v>
      </c>
      <c r="H720" t="str">
        <f>MID($C720, 5, 1)</f>
        <v>4</v>
      </c>
      <c r="I720">
        <f>LEN($A720)-LEN(SUBSTITUTE($A720,I$1,""))</f>
        <v>0</v>
      </c>
      <c r="J720">
        <f>LEN($A720)-LEN(SUBSTITUTE($A720,J$1,""))</f>
        <v>0</v>
      </c>
      <c r="K720">
        <f>LEN($A720)-LEN(SUBSTITUTE($A720,K$1,""))</f>
        <v>1</v>
      </c>
      <c r="L720">
        <f>LEN($A720)-LEN(SUBSTITUTE($A720,L$1,""))</f>
        <v>0</v>
      </c>
      <c r="M720">
        <f>LEN($A720)-LEN(SUBSTITUTE($A720,M$1,""))</f>
        <v>0</v>
      </c>
      <c r="N720">
        <f>LEN($A720)-LEN(SUBSTITUTE($A720,N$1,""))</f>
        <v>0</v>
      </c>
      <c r="O720">
        <f>LEN($A720)-LEN(SUBSTITUTE($A720,O$1,""))</f>
        <v>0</v>
      </c>
      <c r="P720">
        <f>LEN($A720)-LEN(SUBSTITUTE($A720,P$1,""))</f>
        <v>1</v>
      </c>
      <c r="Q720">
        <f>LEN($A720)-LEN(SUBSTITUTE($A720,Q$1,""))</f>
        <v>2</v>
      </c>
      <c r="R720">
        <f>LEN($A720)-LEN(SUBSTITUTE($A720,R$1,""))</f>
        <v>0</v>
      </c>
      <c r="S720">
        <f>LEN($A720)-LEN(SUBSTITUTE($A720,S$1,""))</f>
        <v>1</v>
      </c>
      <c r="T720">
        <f>LEN($A720)-LEN(SUBSTITUTE($A720,T$1,""))</f>
        <v>0</v>
      </c>
      <c r="U720">
        <f>LEN($A720)-LEN(SUBSTITUTE($A720,U$1,""))</f>
        <v>0</v>
      </c>
      <c r="V720">
        <f>I720+1</f>
        <v>1</v>
      </c>
      <c r="W720">
        <f>J720+1</f>
        <v>1</v>
      </c>
      <c r="X720">
        <f>K720+1</f>
        <v>2</v>
      </c>
      <c r="Y720">
        <f>L720+1</f>
        <v>1</v>
      </c>
      <c r="Z720">
        <f>M720+1</f>
        <v>1</v>
      </c>
      <c r="AA720">
        <f>N720+1</f>
        <v>1</v>
      </c>
      <c r="AB720">
        <f>O720+1</f>
        <v>1</v>
      </c>
      <c r="AC720">
        <f>P720+1</f>
        <v>2</v>
      </c>
      <c r="AD720">
        <f>Q720+1</f>
        <v>3</v>
      </c>
      <c r="AE720">
        <f>R720+1</f>
        <v>1</v>
      </c>
      <c r="AF720">
        <f>S720+1</f>
        <v>2</v>
      </c>
      <c r="AG720">
        <f>T720+1</f>
        <v>1</v>
      </c>
      <c r="AH720">
        <f>U720+1</f>
        <v>1</v>
      </c>
      <c r="AI720">
        <f>PRODUCT(V720:AH720)</f>
        <v>24</v>
      </c>
      <c r="AJ720" t="b">
        <f>AI720=6</f>
        <v>0</v>
      </c>
      <c r="AK720" t="b">
        <f>AI720=10</f>
        <v>0</v>
      </c>
      <c r="AL720" t="b">
        <f>AI720=12</f>
        <v>0</v>
      </c>
      <c r="AM720" t="b">
        <f>AI720=16</f>
        <v>0</v>
      </c>
      <c r="AN720" t="b">
        <f>AI720=18</f>
        <v>0</v>
      </c>
      <c r="AO720" t="b">
        <f>AI720=24</f>
        <v>1</v>
      </c>
      <c r="AP720" t="b">
        <f>AI720=32</f>
        <v>0</v>
      </c>
      <c r="AQ720" t="str">
        <f>IF(AI720=6,"7",IF(AI720=10,"6",IF(AI720=12,"5",
IF(AI720=16,"4",IF(AI720=18,"3",IF(AI720=24,"2",IF(AI720=32,"1","0"))))))
)</f>
        <v>2</v>
      </c>
      <c r="AR720" t="str">
        <f>_xlfn.XLOOKUP(D720, $BF$1:$BR$1, $BF$2:$BR$2)</f>
        <v>06</v>
      </c>
      <c r="AS720" t="str">
        <f>_xlfn.XLOOKUP(E720, $BF$1:$BR$1, $BF$2:$BR$2)</f>
        <v>07</v>
      </c>
      <c r="AT720" t="str">
        <f>_xlfn.XLOOKUP(F720, $BF$1:$BR$1, $BF$2:$BR$2)</f>
        <v>12</v>
      </c>
      <c r="AU720" t="str">
        <f>_xlfn.XLOOKUP(G720, $BF$1:$BR$1, $BF$2:$BR$2)</f>
        <v>06</v>
      </c>
      <c r="AV720" t="str">
        <f>_xlfn.XLOOKUP(H720, $BF$1:$BR$1, $BF$2:$BR$2)</f>
        <v>04</v>
      </c>
      <c r="AW720">
        <f>VALUE(_xlfn.TEXTJOIN("", TRUE, AQ720:AV720))</f>
        <v>20607120604</v>
      </c>
      <c r="AX720">
        <v>20607120604</v>
      </c>
      <c r="AY720">
        <f t="shared" si="11"/>
        <v>282</v>
      </c>
      <c r="AZ720">
        <f>B720*AY720</f>
        <v>206424</v>
      </c>
    </row>
    <row r="721" spans="1:52" x14ac:dyDescent="0.25">
      <c r="A721" t="s">
        <v>307</v>
      </c>
      <c r="B721">
        <v>289</v>
      </c>
      <c r="C721" t="str">
        <f>TEXT(A721, "0")</f>
        <v>67JQQ</v>
      </c>
      <c r="D721" t="str">
        <f>MID($C721, 1, 1)</f>
        <v>6</v>
      </c>
      <c r="E721" t="str">
        <f>MID($C721, 2, 1)</f>
        <v>7</v>
      </c>
      <c r="F721" t="str">
        <f>MID($C721, 3, 1)</f>
        <v>J</v>
      </c>
      <c r="G721" t="str">
        <f>MID($C721, 4, 1)</f>
        <v>Q</v>
      </c>
      <c r="H721" t="str">
        <f>MID($C721, 5, 1)</f>
        <v>Q</v>
      </c>
      <c r="I721">
        <f>LEN($A721)-LEN(SUBSTITUTE($A721,I$1,""))</f>
        <v>0</v>
      </c>
      <c r="J721">
        <f>LEN($A721)-LEN(SUBSTITUTE($A721,J$1,""))</f>
        <v>0</v>
      </c>
      <c r="K721">
        <f>LEN($A721)-LEN(SUBSTITUTE($A721,K$1,""))</f>
        <v>2</v>
      </c>
      <c r="L721">
        <f>LEN($A721)-LEN(SUBSTITUTE($A721,L$1,""))</f>
        <v>1</v>
      </c>
      <c r="M721">
        <f>LEN($A721)-LEN(SUBSTITUTE($A721,M$1,""))</f>
        <v>0</v>
      </c>
      <c r="N721">
        <f>LEN($A721)-LEN(SUBSTITUTE($A721,N$1,""))</f>
        <v>0</v>
      </c>
      <c r="O721">
        <f>LEN($A721)-LEN(SUBSTITUTE($A721,O$1,""))</f>
        <v>0</v>
      </c>
      <c r="P721">
        <f>LEN($A721)-LEN(SUBSTITUTE($A721,P$1,""))</f>
        <v>1</v>
      </c>
      <c r="Q721">
        <f>LEN($A721)-LEN(SUBSTITUTE($A721,Q$1,""))</f>
        <v>1</v>
      </c>
      <c r="R721">
        <f>LEN($A721)-LEN(SUBSTITUTE($A721,R$1,""))</f>
        <v>0</v>
      </c>
      <c r="S721">
        <f>LEN($A721)-LEN(SUBSTITUTE($A721,S$1,""))</f>
        <v>0</v>
      </c>
      <c r="T721">
        <f>LEN($A721)-LEN(SUBSTITUTE($A721,T$1,""))</f>
        <v>0</v>
      </c>
      <c r="U721">
        <f>LEN($A721)-LEN(SUBSTITUTE($A721,U$1,""))</f>
        <v>0</v>
      </c>
      <c r="V721">
        <f>I721+1</f>
        <v>1</v>
      </c>
      <c r="W721">
        <f>J721+1</f>
        <v>1</v>
      </c>
      <c r="X721">
        <f>K721+1</f>
        <v>3</v>
      </c>
      <c r="Y721">
        <f>L721+1</f>
        <v>2</v>
      </c>
      <c r="Z721">
        <f>M721+1</f>
        <v>1</v>
      </c>
      <c r="AA721">
        <f>N721+1</f>
        <v>1</v>
      </c>
      <c r="AB721">
        <f>O721+1</f>
        <v>1</v>
      </c>
      <c r="AC721">
        <f>P721+1</f>
        <v>2</v>
      </c>
      <c r="AD721">
        <f>Q721+1</f>
        <v>2</v>
      </c>
      <c r="AE721">
        <f>R721+1</f>
        <v>1</v>
      </c>
      <c r="AF721">
        <f>S721+1</f>
        <v>1</v>
      </c>
      <c r="AG721">
        <f>T721+1</f>
        <v>1</v>
      </c>
      <c r="AH721">
        <f>U721+1</f>
        <v>1</v>
      </c>
      <c r="AI721">
        <f>PRODUCT(V721:AH721)</f>
        <v>24</v>
      </c>
      <c r="AJ721" t="b">
        <f>AI721=6</f>
        <v>0</v>
      </c>
      <c r="AK721" t="b">
        <f>AI721=10</f>
        <v>0</v>
      </c>
      <c r="AL721" t="b">
        <f>AI721=12</f>
        <v>0</v>
      </c>
      <c r="AM721" t="b">
        <f>AI721=16</f>
        <v>0</v>
      </c>
      <c r="AN721" t="b">
        <f>AI721=18</f>
        <v>0</v>
      </c>
      <c r="AO721" t="b">
        <f>AI721=24</f>
        <v>1</v>
      </c>
      <c r="AP721" t="b">
        <f>AI721=32</f>
        <v>0</v>
      </c>
      <c r="AQ721" t="str">
        <f>IF(AI721=6,"7",IF(AI721=10,"6",IF(AI721=12,"5",
IF(AI721=16,"4",IF(AI721=18,"3",IF(AI721=24,"2",IF(AI721=32,"1","0"))))))
)</f>
        <v>2</v>
      </c>
      <c r="AR721" t="str">
        <f>_xlfn.XLOOKUP(D721, $BF$1:$BR$1, $BF$2:$BR$2)</f>
        <v>06</v>
      </c>
      <c r="AS721" t="str">
        <f>_xlfn.XLOOKUP(E721, $BF$1:$BR$1, $BF$2:$BR$2)</f>
        <v>07</v>
      </c>
      <c r="AT721" t="str">
        <f>_xlfn.XLOOKUP(F721, $BF$1:$BR$1, $BF$2:$BR$2)</f>
        <v>11</v>
      </c>
      <c r="AU721" t="str">
        <f>_xlfn.XLOOKUP(G721, $BF$1:$BR$1, $BF$2:$BR$2)</f>
        <v>12</v>
      </c>
      <c r="AV721" t="str">
        <f>_xlfn.XLOOKUP(H721, $BF$1:$BR$1, $BF$2:$BR$2)</f>
        <v>12</v>
      </c>
      <c r="AW721">
        <f>VALUE(_xlfn.TEXTJOIN("", TRUE, AQ721:AV721))</f>
        <v>20607111212</v>
      </c>
      <c r="AX721">
        <v>20607111212</v>
      </c>
      <c r="AY721">
        <f t="shared" si="11"/>
        <v>281</v>
      </c>
      <c r="AZ721">
        <f>B721*AY721</f>
        <v>81209</v>
      </c>
    </row>
    <row r="722" spans="1:52" x14ac:dyDescent="0.25">
      <c r="A722" t="s">
        <v>780</v>
      </c>
      <c r="B722">
        <v>580</v>
      </c>
      <c r="C722" t="str">
        <f>TEXT(A722, "0")</f>
        <v>66243</v>
      </c>
      <c r="D722" t="str">
        <f>MID($C722, 1, 1)</f>
        <v>6</v>
      </c>
      <c r="E722" t="str">
        <f>MID($C722, 2, 1)</f>
        <v>6</v>
      </c>
      <c r="F722" t="str">
        <f>MID($C722, 3, 1)</f>
        <v>2</v>
      </c>
      <c r="G722" t="str">
        <f>MID($C722, 4, 1)</f>
        <v>4</v>
      </c>
      <c r="H722" t="str">
        <f>MID($C722, 5, 1)</f>
        <v>3</v>
      </c>
      <c r="I722">
        <f>LEN($A722)-LEN(SUBSTITUTE($A722,I$1,""))</f>
        <v>0</v>
      </c>
      <c r="J722">
        <f>LEN($A722)-LEN(SUBSTITUTE($A722,J$1,""))</f>
        <v>0</v>
      </c>
      <c r="K722">
        <f>LEN($A722)-LEN(SUBSTITUTE($A722,K$1,""))</f>
        <v>0</v>
      </c>
      <c r="L722">
        <f>LEN($A722)-LEN(SUBSTITUTE($A722,L$1,""))</f>
        <v>0</v>
      </c>
      <c r="M722">
        <f>LEN($A722)-LEN(SUBSTITUTE($A722,M$1,""))</f>
        <v>0</v>
      </c>
      <c r="N722">
        <f>LEN($A722)-LEN(SUBSTITUTE($A722,N$1,""))</f>
        <v>0</v>
      </c>
      <c r="O722">
        <f>LEN($A722)-LEN(SUBSTITUTE($A722,O$1,""))</f>
        <v>0</v>
      </c>
      <c r="P722">
        <f>LEN($A722)-LEN(SUBSTITUTE($A722,P$1,""))</f>
        <v>0</v>
      </c>
      <c r="Q722">
        <f>LEN($A722)-LEN(SUBSTITUTE($A722,Q$1,""))</f>
        <v>2</v>
      </c>
      <c r="R722">
        <f>LEN($A722)-LEN(SUBSTITUTE($A722,R$1,""))</f>
        <v>0</v>
      </c>
      <c r="S722">
        <f>LEN($A722)-LEN(SUBSTITUTE($A722,S$1,""))</f>
        <v>1</v>
      </c>
      <c r="T722">
        <f>LEN($A722)-LEN(SUBSTITUTE($A722,T$1,""))</f>
        <v>1</v>
      </c>
      <c r="U722">
        <f>LEN($A722)-LEN(SUBSTITUTE($A722,U$1,""))</f>
        <v>1</v>
      </c>
      <c r="V722">
        <f>I722+1</f>
        <v>1</v>
      </c>
      <c r="W722">
        <f>J722+1</f>
        <v>1</v>
      </c>
      <c r="X722">
        <f>K722+1</f>
        <v>1</v>
      </c>
      <c r="Y722">
        <f>L722+1</f>
        <v>1</v>
      </c>
      <c r="Z722">
        <f>M722+1</f>
        <v>1</v>
      </c>
      <c r="AA722">
        <f>N722+1</f>
        <v>1</v>
      </c>
      <c r="AB722">
        <f>O722+1</f>
        <v>1</v>
      </c>
      <c r="AC722">
        <f>P722+1</f>
        <v>1</v>
      </c>
      <c r="AD722">
        <f>Q722+1</f>
        <v>3</v>
      </c>
      <c r="AE722">
        <f>R722+1</f>
        <v>1</v>
      </c>
      <c r="AF722">
        <f>S722+1</f>
        <v>2</v>
      </c>
      <c r="AG722">
        <f>T722+1</f>
        <v>2</v>
      </c>
      <c r="AH722">
        <f>U722+1</f>
        <v>2</v>
      </c>
      <c r="AI722">
        <f>PRODUCT(V722:AH722)</f>
        <v>24</v>
      </c>
      <c r="AJ722" t="b">
        <f>AI722=6</f>
        <v>0</v>
      </c>
      <c r="AK722" t="b">
        <f>AI722=10</f>
        <v>0</v>
      </c>
      <c r="AL722" t="b">
        <f>AI722=12</f>
        <v>0</v>
      </c>
      <c r="AM722" t="b">
        <f>AI722=16</f>
        <v>0</v>
      </c>
      <c r="AN722" t="b">
        <f>AI722=18</f>
        <v>0</v>
      </c>
      <c r="AO722" t="b">
        <f>AI722=24</f>
        <v>1</v>
      </c>
      <c r="AP722" t="b">
        <f>AI722=32</f>
        <v>0</v>
      </c>
      <c r="AQ722" t="str">
        <f>IF(AI722=6,"7",IF(AI722=10,"6",IF(AI722=12,"5",
IF(AI722=16,"4",IF(AI722=18,"3",IF(AI722=24,"2",IF(AI722=32,"1","0"))))))
)</f>
        <v>2</v>
      </c>
      <c r="AR722" t="str">
        <f>_xlfn.XLOOKUP(D722, $BF$1:$BR$1, $BF$2:$BR$2)</f>
        <v>06</v>
      </c>
      <c r="AS722" t="str">
        <f>_xlfn.XLOOKUP(E722, $BF$1:$BR$1, $BF$2:$BR$2)</f>
        <v>06</v>
      </c>
      <c r="AT722" t="str">
        <f>_xlfn.XLOOKUP(F722, $BF$1:$BR$1, $BF$2:$BR$2)</f>
        <v>02</v>
      </c>
      <c r="AU722" t="str">
        <f>_xlfn.XLOOKUP(G722, $BF$1:$BR$1, $BF$2:$BR$2)</f>
        <v>04</v>
      </c>
      <c r="AV722" t="str">
        <f>_xlfn.XLOOKUP(H722, $BF$1:$BR$1, $BF$2:$BR$2)</f>
        <v>03</v>
      </c>
      <c r="AW722">
        <f>VALUE(_xlfn.TEXTJOIN("", TRUE, AQ722:AV722))</f>
        <v>20606020403</v>
      </c>
      <c r="AX722">
        <v>20606020403</v>
      </c>
      <c r="AY722">
        <f t="shared" si="11"/>
        <v>280</v>
      </c>
      <c r="AZ722">
        <f>B722*AY722</f>
        <v>162400</v>
      </c>
    </row>
    <row r="723" spans="1:52" x14ac:dyDescent="0.25">
      <c r="A723" t="s">
        <v>996</v>
      </c>
      <c r="B723">
        <v>856</v>
      </c>
      <c r="C723" t="str">
        <f>TEXT(A723, "0")</f>
        <v>64637</v>
      </c>
      <c r="D723" t="str">
        <f>MID($C723, 1, 1)</f>
        <v>6</v>
      </c>
      <c r="E723" t="str">
        <f>MID($C723, 2, 1)</f>
        <v>4</v>
      </c>
      <c r="F723" t="str">
        <f>MID($C723, 3, 1)</f>
        <v>6</v>
      </c>
      <c r="G723" t="str">
        <f>MID($C723, 4, 1)</f>
        <v>3</v>
      </c>
      <c r="H723" t="str">
        <f>MID($C723, 5, 1)</f>
        <v>7</v>
      </c>
      <c r="I723">
        <f>LEN($A723)-LEN(SUBSTITUTE($A723,I$1,""))</f>
        <v>0</v>
      </c>
      <c r="J723">
        <f>LEN($A723)-LEN(SUBSTITUTE($A723,J$1,""))</f>
        <v>0</v>
      </c>
      <c r="K723">
        <f>LEN($A723)-LEN(SUBSTITUTE($A723,K$1,""))</f>
        <v>0</v>
      </c>
      <c r="L723">
        <f>LEN($A723)-LEN(SUBSTITUTE($A723,L$1,""))</f>
        <v>0</v>
      </c>
      <c r="M723">
        <f>LEN($A723)-LEN(SUBSTITUTE($A723,M$1,""))</f>
        <v>0</v>
      </c>
      <c r="N723">
        <f>LEN($A723)-LEN(SUBSTITUTE($A723,N$1,""))</f>
        <v>0</v>
      </c>
      <c r="O723">
        <f>LEN($A723)-LEN(SUBSTITUTE($A723,O$1,""))</f>
        <v>0</v>
      </c>
      <c r="P723">
        <f>LEN($A723)-LEN(SUBSTITUTE($A723,P$1,""))</f>
        <v>1</v>
      </c>
      <c r="Q723">
        <f>LEN($A723)-LEN(SUBSTITUTE($A723,Q$1,""))</f>
        <v>2</v>
      </c>
      <c r="R723">
        <f>LEN($A723)-LEN(SUBSTITUTE($A723,R$1,""))</f>
        <v>0</v>
      </c>
      <c r="S723">
        <f>LEN($A723)-LEN(SUBSTITUTE($A723,S$1,""))</f>
        <v>1</v>
      </c>
      <c r="T723">
        <f>LEN($A723)-LEN(SUBSTITUTE($A723,T$1,""))</f>
        <v>1</v>
      </c>
      <c r="U723">
        <f>LEN($A723)-LEN(SUBSTITUTE($A723,U$1,""))</f>
        <v>0</v>
      </c>
      <c r="V723">
        <f>I723+1</f>
        <v>1</v>
      </c>
      <c r="W723">
        <f>J723+1</f>
        <v>1</v>
      </c>
      <c r="X723">
        <f>K723+1</f>
        <v>1</v>
      </c>
      <c r="Y723">
        <f>L723+1</f>
        <v>1</v>
      </c>
      <c r="Z723">
        <f>M723+1</f>
        <v>1</v>
      </c>
      <c r="AA723">
        <f>N723+1</f>
        <v>1</v>
      </c>
      <c r="AB723">
        <f>O723+1</f>
        <v>1</v>
      </c>
      <c r="AC723">
        <f>P723+1</f>
        <v>2</v>
      </c>
      <c r="AD723">
        <f>Q723+1</f>
        <v>3</v>
      </c>
      <c r="AE723">
        <f>R723+1</f>
        <v>1</v>
      </c>
      <c r="AF723">
        <f>S723+1</f>
        <v>2</v>
      </c>
      <c r="AG723">
        <f>T723+1</f>
        <v>2</v>
      </c>
      <c r="AH723">
        <f>U723+1</f>
        <v>1</v>
      </c>
      <c r="AI723">
        <f>PRODUCT(V723:AH723)</f>
        <v>24</v>
      </c>
      <c r="AJ723" t="b">
        <f>AI723=6</f>
        <v>0</v>
      </c>
      <c r="AK723" t="b">
        <f>AI723=10</f>
        <v>0</v>
      </c>
      <c r="AL723" t="b">
        <f>AI723=12</f>
        <v>0</v>
      </c>
      <c r="AM723" t="b">
        <f>AI723=16</f>
        <v>0</v>
      </c>
      <c r="AN723" t="b">
        <f>AI723=18</f>
        <v>0</v>
      </c>
      <c r="AO723" t="b">
        <f>AI723=24</f>
        <v>1</v>
      </c>
      <c r="AP723" t="b">
        <f>AI723=32</f>
        <v>0</v>
      </c>
      <c r="AQ723" t="str">
        <f>IF(AI723=6,"7",IF(AI723=10,"6",IF(AI723=12,"5",
IF(AI723=16,"4",IF(AI723=18,"3",IF(AI723=24,"2",IF(AI723=32,"1","0"))))))
)</f>
        <v>2</v>
      </c>
      <c r="AR723" t="str">
        <f>_xlfn.XLOOKUP(D723, $BF$1:$BR$1, $BF$2:$BR$2)</f>
        <v>06</v>
      </c>
      <c r="AS723" t="str">
        <f>_xlfn.XLOOKUP(E723, $BF$1:$BR$1, $BF$2:$BR$2)</f>
        <v>04</v>
      </c>
      <c r="AT723" t="str">
        <f>_xlfn.XLOOKUP(F723, $BF$1:$BR$1, $BF$2:$BR$2)</f>
        <v>06</v>
      </c>
      <c r="AU723" t="str">
        <f>_xlfn.XLOOKUP(G723, $BF$1:$BR$1, $BF$2:$BR$2)</f>
        <v>03</v>
      </c>
      <c r="AV723" t="str">
        <f>_xlfn.XLOOKUP(H723, $BF$1:$BR$1, $BF$2:$BR$2)</f>
        <v>07</v>
      </c>
      <c r="AW723">
        <f>VALUE(_xlfn.TEXTJOIN("", TRUE, AQ723:AV723))</f>
        <v>20604060307</v>
      </c>
      <c r="AX723">
        <v>20604060307</v>
      </c>
      <c r="AY723">
        <f t="shared" si="11"/>
        <v>279</v>
      </c>
      <c r="AZ723">
        <f>B723*AY723</f>
        <v>238824</v>
      </c>
    </row>
    <row r="724" spans="1:52" x14ac:dyDescent="0.25">
      <c r="A724" t="s">
        <v>715</v>
      </c>
      <c r="B724">
        <v>727</v>
      </c>
      <c r="C724" t="str">
        <f>TEXT(A724, "0")</f>
        <v>64625</v>
      </c>
      <c r="D724" t="str">
        <f>MID($C724, 1, 1)</f>
        <v>6</v>
      </c>
      <c r="E724" t="str">
        <f>MID($C724, 2, 1)</f>
        <v>4</v>
      </c>
      <c r="F724" t="str">
        <f>MID($C724, 3, 1)</f>
        <v>6</v>
      </c>
      <c r="G724" t="str">
        <f>MID($C724, 4, 1)</f>
        <v>2</v>
      </c>
      <c r="H724" t="str">
        <f>MID($C724, 5, 1)</f>
        <v>5</v>
      </c>
      <c r="I724">
        <f>LEN($A724)-LEN(SUBSTITUTE($A724,I$1,""))</f>
        <v>0</v>
      </c>
      <c r="J724">
        <f>LEN($A724)-LEN(SUBSTITUTE($A724,J$1,""))</f>
        <v>0</v>
      </c>
      <c r="K724">
        <f>LEN($A724)-LEN(SUBSTITUTE($A724,K$1,""))</f>
        <v>0</v>
      </c>
      <c r="L724">
        <f>LEN($A724)-LEN(SUBSTITUTE($A724,L$1,""))</f>
        <v>0</v>
      </c>
      <c r="M724">
        <f>LEN($A724)-LEN(SUBSTITUTE($A724,M$1,""))</f>
        <v>0</v>
      </c>
      <c r="N724">
        <f>LEN($A724)-LEN(SUBSTITUTE($A724,N$1,""))</f>
        <v>0</v>
      </c>
      <c r="O724">
        <f>LEN($A724)-LEN(SUBSTITUTE($A724,O$1,""))</f>
        <v>0</v>
      </c>
      <c r="P724">
        <f>LEN($A724)-LEN(SUBSTITUTE($A724,P$1,""))</f>
        <v>0</v>
      </c>
      <c r="Q724">
        <f>LEN($A724)-LEN(SUBSTITUTE($A724,Q$1,""))</f>
        <v>2</v>
      </c>
      <c r="R724">
        <f>LEN($A724)-LEN(SUBSTITUTE($A724,R$1,""))</f>
        <v>1</v>
      </c>
      <c r="S724">
        <f>LEN($A724)-LEN(SUBSTITUTE($A724,S$1,""))</f>
        <v>1</v>
      </c>
      <c r="T724">
        <f>LEN($A724)-LEN(SUBSTITUTE($A724,T$1,""))</f>
        <v>0</v>
      </c>
      <c r="U724">
        <f>LEN($A724)-LEN(SUBSTITUTE($A724,U$1,""))</f>
        <v>1</v>
      </c>
      <c r="V724">
        <f>I724+1</f>
        <v>1</v>
      </c>
      <c r="W724">
        <f>J724+1</f>
        <v>1</v>
      </c>
      <c r="X724">
        <f>K724+1</f>
        <v>1</v>
      </c>
      <c r="Y724">
        <f>L724+1</f>
        <v>1</v>
      </c>
      <c r="Z724">
        <f>M724+1</f>
        <v>1</v>
      </c>
      <c r="AA724">
        <f>N724+1</f>
        <v>1</v>
      </c>
      <c r="AB724">
        <f>O724+1</f>
        <v>1</v>
      </c>
      <c r="AC724">
        <f>P724+1</f>
        <v>1</v>
      </c>
      <c r="AD724">
        <f>Q724+1</f>
        <v>3</v>
      </c>
      <c r="AE724">
        <f>R724+1</f>
        <v>2</v>
      </c>
      <c r="AF724">
        <f>S724+1</f>
        <v>2</v>
      </c>
      <c r="AG724">
        <f>T724+1</f>
        <v>1</v>
      </c>
      <c r="AH724">
        <f>U724+1</f>
        <v>2</v>
      </c>
      <c r="AI724">
        <f>PRODUCT(V724:AH724)</f>
        <v>24</v>
      </c>
      <c r="AJ724" t="b">
        <f>AI724=6</f>
        <v>0</v>
      </c>
      <c r="AK724" t="b">
        <f>AI724=10</f>
        <v>0</v>
      </c>
      <c r="AL724" t="b">
        <f>AI724=12</f>
        <v>0</v>
      </c>
      <c r="AM724" t="b">
        <f>AI724=16</f>
        <v>0</v>
      </c>
      <c r="AN724" t="b">
        <f>AI724=18</f>
        <v>0</v>
      </c>
      <c r="AO724" t="b">
        <f>AI724=24</f>
        <v>1</v>
      </c>
      <c r="AP724" t="b">
        <f>AI724=32</f>
        <v>0</v>
      </c>
      <c r="AQ724" t="str">
        <f>IF(AI724=6,"7",IF(AI724=10,"6",IF(AI724=12,"5",
IF(AI724=16,"4",IF(AI724=18,"3",IF(AI724=24,"2",IF(AI724=32,"1","0"))))))
)</f>
        <v>2</v>
      </c>
      <c r="AR724" t="str">
        <f>_xlfn.XLOOKUP(D724, $BF$1:$BR$1, $BF$2:$BR$2)</f>
        <v>06</v>
      </c>
      <c r="AS724" t="str">
        <f>_xlfn.XLOOKUP(E724, $BF$1:$BR$1, $BF$2:$BR$2)</f>
        <v>04</v>
      </c>
      <c r="AT724" t="str">
        <f>_xlfn.XLOOKUP(F724, $BF$1:$BR$1, $BF$2:$BR$2)</f>
        <v>06</v>
      </c>
      <c r="AU724" t="str">
        <f>_xlfn.XLOOKUP(G724, $BF$1:$BR$1, $BF$2:$BR$2)</f>
        <v>02</v>
      </c>
      <c r="AV724" t="str">
        <f>_xlfn.XLOOKUP(H724, $BF$1:$BR$1, $BF$2:$BR$2)</f>
        <v>05</v>
      </c>
      <c r="AW724">
        <f>VALUE(_xlfn.TEXTJOIN("", TRUE, AQ724:AV724))</f>
        <v>20604060205</v>
      </c>
      <c r="AX724">
        <v>20604060205</v>
      </c>
      <c r="AY724">
        <f t="shared" si="11"/>
        <v>278</v>
      </c>
      <c r="AZ724">
        <f>B724*AY724</f>
        <v>202106</v>
      </c>
    </row>
    <row r="725" spans="1:52" x14ac:dyDescent="0.25">
      <c r="A725" t="s">
        <v>422</v>
      </c>
      <c r="B725">
        <v>295</v>
      </c>
      <c r="C725" t="str">
        <f>TEXT(A725, "0")</f>
        <v>633TJ</v>
      </c>
      <c r="D725" t="str">
        <f>MID($C725, 1, 1)</f>
        <v>6</v>
      </c>
      <c r="E725" t="str">
        <f>MID($C725, 2, 1)</f>
        <v>3</v>
      </c>
      <c r="F725" t="str">
        <f>MID($C725, 3, 1)</f>
        <v>3</v>
      </c>
      <c r="G725" t="str">
        <f>MID($C725, 4, 1)</f>
        <v>T</v>
      </c>
      <c r="H725" t="str">
        <f>MID($C725, 5, 1)</f>
        <v>J</v>
      </c>
      <c r="I725">
        <f>LEN($A725)-LEN(SUBSTITUTE($A725,I$1,""))</f>
        <v>0</v>
      </c>
      <c r="J725">
        <f>LEN($A725)-LEN(SUBSTITUTE($A725,J$1,""))</f>
        <v>0</v>
      </c>
      <c r="K725">
        <f>LEN($A725)-LEN(SUBSTITUTE($A725,K$1,""))</f>
        <v>0</v>
      </c>
      <c r="L725">
        <f>LEN($A725)-LEN(SUBSTITUTE($A725,L$1,""))</f>
        <v>1</v>
      </c>
      <c r="M725">
        <f>LEN($A725)-LEN(SUBSTITUTE($A725,M$1,""))</f>
        <v>1</v>
      </c>
      <c r="N725">
        <f>LEN($A725)-LEN(SUBSTITUTE($A725,N$1,""))</f>
        <v>0</v>
      </c>
      <c r="O725">
        <f>LEN($A725)-LEN(SUBSTITUTE($A725,O$1,""))</f>
        <v>0</v>
      </c>
      <c r="P725">
        <f>LEN($A725)-LEN(SUBSTITUTE($A725,P$1,""))</f>
        <v>0</v>
      </c>
      <c r="Q725">
        <f>LEN($A725)-LEN(SUBSTITUTE($A725,Q$1,""))</f>
        <v>1</v>
      </c>
      <c r="R725">
        <f>LEN($A725)-LEN(SUBSTITUTE($A725,R$1,""))</f>
        <v>0</v>
      </c>
      <c r="S725">
        <f>LEN($A725)-LEN(SUBSTITUTE($A725,S$1,""))</f>
        <v>0</v>
      </c>
      <c r="T725">
        <f>LEN($A725)-LEN(SUBSTITUTE($A725,T$1,""))</f>
        <v>2</v>
      </c>
      <c r="U725">
        <f>LEN($A725)-LEN(SUBSTITUTE($A725,U$1,""))</f>
        <v>0</v>
      </c>
      <c r="V725">
        <f>I725+1</f>
        <v>1</v>
      </c>
      <c r="W725">
        <f>J725+1</f>
        <v>1</v>
      </c>
      <c r="X725">
        <f>K725+1</f>
        <v>1</v>
      </c>
      <c r="Y725">
        <f>L725+1</f>
        <v>2</v>
      </c>
      <c r="Z725">
        <f>M725+1</f>
        <v>2</v>
      </c>
      <c r="AA725">
        <f>N725+1</f>
        <v>1</v>
      </c>
      <c r="AB725">
        <f>O725+1</f>
        <v>1</v>
      </c>
      <c r="AC725">
        <f>P725+1</f>
        <v>1</v>
      </c>
      <c r="AD725">
        <f>Q725+1</f>
        <v>2</v>
      </c>
      <c r="AE725">
        <f>R725+1</f>
        <v>1</v>
      </c>
      <c r="AF725">
        <f>S725+1</f>
        <v>1</v>
      </c>
      <c r="AG725">
        <f>T725+1</f>
        <v>3</v>
      </c>
      <c r="AH725">
        <f>U725+1</f>
        <v>1</v>
      </c>
      <c r="AI725">
        <f>PRODUCT(V725:AH725)</f>
        <v>24</v>
      </c>
      <c r="AJ725" t="b">
        <f>AI725=6</f>
        <v>0</v>
      </c>
      <c r="AK725" t="b">
        <f>AI725=10</f>
        <v>0</v>
      </c>
      <c r="AL725" t="b">
        <f>AI725=12</f>
        <v>0</v>
      </c>
      <c r="AM725" t="b">
        <f>AI725=16</f>
        <v>0</v>
      </c>
      <c r="AN725" t="b">
        <f>AI725=18</f>
        <v>0</v>
      </c>
      <c r="AO725" t="b">
        <f>AI725=24</f>
        <v>1</v>
      </c>
      <c r="AP725" t="b">
        <f>AI725=32</f>
        <v>0</v>
      </c>
      <c r="AQ725" t="str">
        <f>IF(AI725=6,"7",IF(AI725=10,"6",IF(AI725=12,"5",
IF(AI725=16,"4",IF(AI725=18,"3",IF(AI725=24,"2",IF(AI725=32,"1","0"))))))
)</f>
        <v>2</v>
      </c>
      <c r="AR725" t="str">
        <f>_xlfn.XLOOKUP(D725, $BF$1:$BR$1, $BF$2:$BR$2)</f>
        <v>06</v>
      </c>
      <c r="AS725" t="str">
        <f>_xlfn.XLOOKUP(E725, $BF$1:$BR$1, $BF$2:$BR$2)</f>
        <v>03</v>
      </c>
      <c r="AT725" t="str">
        <f>_xlfn.XLOOKUP(F725, $BF$1:$BR$1, $BF$2:$BR$2)</f>
        <v>03</v>
      </c>
      <c r="AU725" t="str">
        <f>_xlfn.XLOOKUP(G725, $BF$1:$BR$1, $BF$2:$BR$2)</f>
        <v>10</v>
      </c>
      <c r="AV725" t="str">
        <f>_xlfn.XLOOKUP(H725, $BF$1:$BR$1, $BF$2:$BR$2)</f>
        <v>11</v>
      </c>
      <c r="AW725">
        <f>VALUE(_xlfn.TEXTJOIN("", TRUE, AQ725:AV725))</f>
        <v>20603031011</v>
      </c>
      <c r="AX725">
        <v>20603031011</v>
      </c>
      <c r="AY725">
        <f t="shared" si="11"/>
        <v>277</v>
      </c>
      <c r="AZ725">
        <f>B725*AY725</f>
        <v>81715</v>
      </c>
    </row>
    <row r="726" spans="1:52" x14ac:dyDescent="0.25">
      <c r="A726" t="s">
        <v>445</v>
      </c>
      <c r="B726">
        <v>57</v>
      </c>
      <c r="C726" t="str">
        <f>TEXT(A726, "0")</f>
        <v>62T6Q</v>
      </c>
      <c r="D726" t="str">
        <f>MID($C726, 1, 1)</f>
        <v>6</v>
      </c>
      <c r="E726" t="str">
        <f>MID($C726, 2, 1)</f>
        <v>2</v>
      </c>
      <c r="F726" t="str">
        <f>MID($C726, 3, 1)</f>
        <v>T</v>
      </c>
      <c r="G726" t="str">
        <f>MID($C726, 4, 1)</f>
        <v>6</v>
      </c>
      <c r="H726" t="str">
        <f>MID($C726, 5, 1)</f>
        <v>Q</v>
      </c>
      <c r="I726">
        <f>LEN($A726)-LEN(SUBSTITUTE($A726,I$1,""))</f>
        <v>0</v>
      </c>
      <c r="J726">
        <f>LEN($A726)-LEN(SUBSTITUTE($A726,J$1,""))</f>
        <v>0</v>
      </c>
      <c r="K726">
        <f>LEN($A726)-LEN(SUBSTITUTE($A726,K$1,""))</f>
        <v>1</v>
      </c>
      <c r="L726">
        <f>LEN($A726)-LEN(SUBSTITUTE($A726,L$1,""))</f>
        <v>0</v>
      </c>
      <c r="M726">
        <f>LEN($A726)-LEN(SUBSTITUTE($A726,M$1,""))</f>
        <v>1</v>
      </c>
      <c r="N726">
        <f>LEN($A726)-LEN(SUBSTITUTE($A726,N$1,""))</f>
        <v>0</v>
      </c>
      <c r="O726">
        <f>LEN($A726)-LEN(SUBSTITUTE($A726,O$1,""))</f>
        <v>0</v>
      </c>
      <c r="P726">
        <f>LEN($A726)-LEN(SUBSTITUTE($A726,P$1,""))</f>
        <v>0</v>
      </c>
      <c r="Q726">
        <f>LEN($A726)-LEN(SUBSTITUTE($A726,Q$1,""))</f>
        <v>2</v>
      </c>
      <c r="R726">
        <f>LEN($A726)-LEN(SUBSTITUTE($A726,R$1,""))</f>
        <v>0</v>
      </c>
      <c r="S726">
        <f>LEN($A726)-LEN(SUBSTITUTE($A726,S$1,""))</f>
        <v>0</v>
      </c>
      <c r="T726">
        <f>LEN($A726)-LEN(SUBSTITUTE($A726,T$1,""))</f>
        <v>0</v>
      </c>
      <c r="U726">
        <f>LEN($A726)-LEN(SUBSTITUTE($A726,U$1,""))</f>
        <v>1</v>
      </c>
      <c r="V726">
        <f>I726+1</f>
        <v>1</v>
      </c>
      <c r="W726">
        <f>J726+1</f>
        <v>1</v>
      </c>
      <c r="X726">
        <f>K726+1</f>
        <v>2</v>
      </c>
      <c r="Y726">
        <f>L726+1</f>
        <v>1</v>
      </c>
      <c r="Z726">
        <f>M726+1</f>
        <v>2</v>
      </c>
      <c r="AA726">
        <f>N726+1</f>
        <v>1</v>
      </c>
      <c r="AB726">
        <f>O726+1</f>
        <v>1</v>
      </c>
      <c r="AC726">
        <f>P726+1</f>
        <v>1</v>
      </c>
      <c r="AD726">
        <f>Q726+1</f>
        <v>3</v>
      </c>
      <c r="AE726">
        <f>R726+1</f>
        <v>1</v>
      </c>
      <c r="AF726">
        <f>S726+1</f>
        <v>1</v>
      </c>
      <c r="AG726">
        <f>T726+1</f>
        <v>1</v>
      </c>
      <c r="AH726">
        <f>U726+1</f>
        <v>2</v>
      </c>
      <c r="AI726">
        <f>PRODUCT(V726:AH726)</f>
        <v>24</v>
      </c>
      <c r="AJ726" t="b">
        <f>AI726=6</f>
        <v>0</v>
      </c>
      <c r="AK726" t="b">
        <f>AI726=10</f>
        <v>0</v>
      </c>
      <c r="AL726" t="b">
        <f>AI726=12</f>
        <v>0</v>
      </c>
      <c r="AM726" t="b">
        <f>AI726=16</f>
        <v>0</v>
      </c>
      <c r="AN726" t="b">
        <f>AI726=18</f>
        <v>0</v>
      </c>
      <c r="AO726" t="b">
        <f>AI726=24</f>
        <v>1</v>
      </c>
      <c r="AP726" t="b">
        <f>AI726=32</f>
        <v>0</v>
      </c>
      <c r="AQ726" t="str">
        <f>IF(AI726=6,"7",IF(AI726=10,"6",IF(AI726=12,"5",
IF(AI726=16,"4",IF(AI726=18,"3",IF(AI726=24,"2",IF(AI726=32,"1","0"))))))
)</f>
        <v>2</v>
      </c>
      <c r="AR726" t="str">
        <f>_xlfn.XLOOKUP(D726, $BF$1:$BR$1, $BF$2:$BR$2)</f>
        <v>06</v>
      </c>
      <c r="AS726" t="str">
        <f>_xlfn.XLOOKUP(E726, $BF$1:$BR$1, $BF$2:$BR$2)</f>
        <v>02</v>
      </c>
      <c r="AT726" t="str">
        <f>_xlfn.XLOOKUP(F726, $BF$1:$BR$1, $BF$2:$BR$2)</f>
        <v>10</v>
      </c>
      <c r="AU726" t="str">
        <f>_xlfn.XLOOKUP(G726, $BF$1:$BR$1, $BF$2:$BR$2)</f>
        <v>06</v>
      </c>
      <c r="AV726" t="str">
        <f>_xlfn.XLOOKUP(H726, $BF$1:$BR$1, $BF$2:$BR$2)</f>
        <v>12</v>
      </c>
      <c r="AW726">
        <f>VALUE(_xlfn.TEXTJOIN("", TRUE, AQ726:AV726))</f>
        <v>20602100612</v>
      </c>
      <c r="AX726">
        <v>20602100612</v>
      </c>
      <c r="AY726">
        <f t="shared" si="11"/>
        <v>276</v>
      </c>
      <c r="AZ726">
        <f>B726*AY726</f>
        <v>15732</v>
      </c>
    </row>
    <row r="727" spans="1:52" x14ac:dyDescent="0.25">
      <c r="A727" t="s">
        <v>324</v>
      </c>
      <c r="B727">
        <v>611</v>
      </c>
      <c r="C727" t="str">
        <f>TEXT(A727, "0")</f>
        <v>6296T</v>
      </c>
      <c r="D727" t="str">
        <f>MID($C727, 1, 1)</f>
        <v>6</v>
      </c>
      <c r="E727" t="str">
        <f>MID($C727, 2, 1)</f>
        <v>2</v>
      </c>
      <c r="F727" t="str">
        <f>MID($C727, 3, 1)</f>
        <v>9</v>
      </c>
      <c r="G727" t="str">
        <f>MID($C727, 4, 1)</f>
        <v>6</v>
      </c>
      <c r="H727" t="str">
        <f>MID($C727, 5, 1)</f>
        <v>T</v>
      </c>
      <c r="I727">
        <f>LEN($A727)-LEN(SUBSTITUTE($A727,I$1,""))</f>
        <v>0</v>
      </c>
      <c r="J727">
        <f>LEN($A727)-LEN(SUBSTITUTE($A727,J$1,""))</f>
        <v>0</v>
      </c>
      <c r="K727">
        <f>LEN($A727)-LEN(SUBSTITUTE($A727,K$1,""))</f>
        <v>0</v>
      </c>
      <c r="L727">
        <f>LEN($A727)-LEN(SUBSTITUTE($A727,L$1,""))</f>
        <v>0</v>
      </c>
      <c r="M727">
        <f>LEN($A727)-LEN(SUBSTITUTE($A727,M$1,""))</f>
        <v>1</v>
      </c>
      <c r="N727">
        <f>LEN($A727)-LEN(SUBSTITUTE($A727,N$1,""))</f>
        <v>1</v>
      </c>
      <c r="O727">
        <f>LEN($A727)-LEN(SUBSTITUTE($A727,O$1,""))</f>
        <v>0</v>
      </c>
      <c r="P727">
        <f>LEN($A727)-LEN(SUBSTITUTE($A727,P$1,""))</f>
        <v>0</v>
      </c>
      <c r="Q727">
        <f>LEN($A727)-LEN(SUBSTITUTE($A727,Q$1,""))</f>
        <v>2</v>
      </c>
      <c r="R727">
        <f>LEN($A727)-LEN(SUBSTITUTE($A727,R$1,""))</f>
        <v>0</v>
      </c>
      <c r="S727">
        <f>LEN($A727)-LEN(SUBSTITUTE($A727,S$1,""))</f>
        <v>0</v>
      </c>
      <c r="T727">
        <f>LEN($A727)-LEN(SUBSTITUTE($A727,T$1,""))</f>
        <v>0</v>
      </c>
      <c r="U727">
        <f>LEN($A727)-LEN(SUBSTITUTE($A727,U$1,""))</f>
        <v>1</v>
      </c>
      <c r="V727">
        <f>I727+1</f>
        <v>1</v>
      </c>
      <c r="W727">
        <f>J727+1</f>
        <v>1</v>
      </c>
      <c r="X727">
        <f>K727+1</f>
        <v>1</v>
      </c>
      <c r="Y727">
        <f>L727+1</f>
        <v>1</v>
      </c>
      <c r="Z727">
        <f>M727+1</f>
        <v>2</v>
      </c>
      <c r="AA727">
        <f>N727+1</f>
        <v>2</v>
      </c>
      <c r="AB727">
        <f>O727+1</f>
        <v>1</v>
      </c>
      <c r="AC727">
        <f>P727+1</f>
        <v>1</v>
      </c>
      <c r="AD727">
        <f>Q727+1</f>
        <v>3</v>
      </c>
      <c r="AE727">
        <f>R727+1</f>
        <v>1</v>
      </c>
      <c r="AF727">
        <f>S727+1</f>
        <v>1</v>
      </c>
      <c r="AG727">
        <f>T727+1</f>
        <v>1</v>
      </c>
      <c r="AH727">
        <f>U727+1</f>
        <v>2</v>
      </c>
      <c r="AI727">
        <f>PRODUCT(V727:AH727)</f>
        <v>24</v>
      </c>
      <c r="AJ727" t="b">
        <f>AI727=6</f>
        <v>0</v>
      </c>
      <c r="AK727" t="b">
        <f>AI727=10</f>
        <v>0</v>
      </c>
      <c r="AL727" t="b">
        <f>AI727=12</f>
        <v>0</v>
      </c>
      <c r="AM727" t="b">
        <f>AI727=16</f>
        <v>0</v>
      </c>
      <c r="AN727" t="b">
        <f>AI727=18</f>
        <v>0</v>
      </c>
      <c r="AO727" t="b">
        <f>AI727=24</f>
        <v>1</v>
      </c>
      <c r="AP727" t="b">
        <f>AI727=32</f>
        <v>0</v>
      </c>
      <c r="AQ727" t="str">
        <f>IF(AI727=6,"7",IF(AI727=10,"6",IF(AI727=12,"5",
IF(AI727=16,"4",IF(AI727=18,"3",IF(AI727=24,"2",IF(AI727=32,"1","0"))))))
)</f>
        <v>2</v>
      </c>
      <c r="AR727" t="str">
        <f>_xlfn.XLOOKUP(D727, $BF$1:$BR$1, $BF$2:$BR$2)</f>
        <v>06</v>
      </c>
      <c r="AS727" t="str">
        <f>_xlfn.XLOOKUP(E727, $BF$1:$BR$1, $BF$2:$BR$2)</f>
        <v>02</v>
      </c>
      <c r="AT727" t="str">
        <f>_xlfn.XLOOKUP(F727, $BF$1:$BR$1, $BF$2:$BR$2)</f>
        <v>09</v>
      </c>
      <c r="AU727" t="str">
        <f>_xlfn.XLOOKUP(G727, $BF$1:$BR$1, $BF$2:$BR$2)</f>
        <v>06</v>
      </c>
      <c r="AV727" t="str">
        <f>_xlfn.XLOOKUP(H727, $BF$1:$BR$1, $BF$2:$BR$2)</f>
        <v>10</v>
      </c>
      <c r="AW727">
        <f>VALUE(_xlfn.TEXTJOIN("", TRUE, AQ727:AV727))</f>
        <v>20602090610</v>
      </c>
      <c r="AX727">
        <v>20602090610</v>
      </c>
      <c r="AY727">
        <f t="shared" si="11"/>
        <v>275</v>
      </c>
      <c r="AZ727">
        <f>B727*AY727</f>
        <v>168025</v>
      </c>
    </row>
    <row r="728" spans="1:52" x14ac:dyDescent="0.25">
      <c r="A728" t="s">
        <v>348</v>
      </c>
      <c r="B728">
        <v>498</v>
      </c>
      <c r="C728" t="str">
        <f>TEXT(A728, "0")</f>
        <v>6263K</v>
      </c>
      <c r="D728" t="str">
        <f>MID($C728, 1, 1)</f>
        <v>6</v>
      </c>
      <c r="E728" t="str">
        <f>MID($C728, 2, 1)</f>
        <v>2</v>
      </c>
      <c r="F728" t="str">
        <f>MID($C728, 3, 1)</f>
        <v>6</v>
      </c>
      <c r="G728" t="str">
        <f>MID($C728, 4, 1)</f>
        <v>3</v>
      </c>
      <c r="H728" t="str">
        <f>MID($C728, 5, 1)</f>
        <v>K</v>
      </c>
      <c r="I728">
        <f>LEN($A728)-LEN(SUBSTITUTE($A728,I$1,""))</f>
        <v>0</v>
      </c>
      <c r="J728">
        <f>LEN($A728)-LEN(SUBSTITUTE($A728,J$1,""))</f>
        <v>1</v>
      </c>
      <c r="K728">
        <f>LEN($A728)-LEN(SUBSTITUTE($A728,K$1,""))</f>
        <v>0</v>
      </c>
      <c r="L728">
        <f>LEN($A728)-LEN(SUBSTITUTE($A728,L$1,""))</f>
        <v>0</v>
      </c>
      <c r="M728">
        <f>LEN($A728)-LEN(SUBSTITUTE($A728,M$1,""))</f>
        <v>0</v>
      </c>
      <c r="N728">
        <f>LEN($A728)-LEN(SUBSTITUTE($A728,N$1,""))</f>
        <v>0</v>
      </c>
      <c r="O728">
        <f>LEN($A728)-LEN(SUBSTITUTE($A728,O$1,""))</f>
        <v>0</v>
      </c>
      <c r="P728">
        <f>LEN($A728)-LEN(SUBSTITUTE($A728,P$1,""))</f>
        <v>0</v>
      </c>
      <c r="Q728">
        <f>LEN($A728)-LEN(SUBSTITUTE($A728,Q$1,""))</f>
        <v>2</v>
      </c>
      <c r="R728">
        <f>LEN($A728)-LEN(SUBSTITUTE($A728,R$1,""))</f>
        <v>0</v>
      </c>
      <c r="S728">
        <f>LEN($A728)-LEN(SUBSTITUTE($A728,S$1,""))</f>
        <v>0</v>
      </c>
      <c r="T728">
        <f>LEN($A728)-LEN(SUBSTITUTE($A728,T$1,""))</f>
        <v>1</v>
      </c>
      <c r="U728">
        <f>LEN($A728)-LEN(SUBSTITUTE($A728,U$1,""))</f>
        <v>1</v>
      </c>
      <c r="V728">
        <f>I728+1</f>
        <v>1</v>
      </c>
      <c r="W728">
        <f>J728+1</f>
        <v>2</v>
      </c>
      <c r="X728">
        <f>K728+1</f>
        <v>1</v>
      </c>
      <c r="Y728">
        <f>L728+1</f>
        <v>1</v>
      </c>
      <c r="Z728">
        <f>M728+1</f>
        <v>1</v>
      </c>
      <c r="AA728">
        <f>N728+1</f>
        <v>1</v>
      </c>
      <c r="AB728">
        <f>O728+1</f>
        <v>1</v>
      </c>
      <c r="AC728">
        <f>P728+1</f>
        <v>1</v>
      </c>
      <c r="AD728">
        <f>Q728+1</f>
        <v>3</v>
      </c>
      <c r="AE728">
        <f>R728+1</f>
        <v>1</v>
      </c>
      <c r="AF728">
        <f>S728+1</f>
        <v>1</v>
      </c>
      <c r="AG728">
        <f>T728+1</f>
        <v>2</v>
      </c>
      <c r="AH728">
        <f>U728+1</f>
        <v>2</v>
      </c>
      <c r="AI728">
        <f>PRODUCT(V728:AH728)</f>
        <v>24</v>
      </c>
      <c r="AJ728" t="b">
        <f>AI728=6</f>
        <v>0</v>
      </c>
      <c r="AK728" t="b">
        <f>AI728=10</f>
        <v>0</v>
      </c>
      <c r="AL728" t="b">
        <f>AI728=12</f>
        <v>0</v>
      </c>
      <c r="AM728" t="b">
        <f>AI728=16</f>
        <v>0</v>
      </c>
      <c r="AN728" t="b">
        <f>AI728=18</f>
        <v>0</v>
      </c>
      <c r="AO728" t="b">
        <f>AI728=24</f>
        <v>1</v>
      </c>
      <c r="AP728" t="b">
        <f>AI728=32</f>
        <v>0</v>
      </c>
      <c r="AQ728" t="str">
        <f>IF(AI728=6,"7",IF(AI728=10,"6",IF(AI728=12,"5",
IF(AI728=16,"4",IF(AI728=18,"3",IF(AI728=24,"2",IF(AI728=32,"1","0"))))))
)</f>
        <v>2</v>
      </c>
      <c r="AR728" t="str">
        <f>_xlfn.XLOOKUP(D728, $BF$1:$BR$1, $BF$2:$BR$2)</f>
        <v>06</v>
      </c>
      <c r="AS728" t="str">
        <f>_xlfn.XLOOKUP(E728, $BF$1:$BR$1, $BF$2:$BR$2)</f>
        <v>02</v>
      </c>
      <c r="AT728" t="str">
        <f>_xlfn.XLOOKUP(F728, $BF$1:$BR$1, $BF$2:$BR$2)</f>
        <v>06</v>
      </c>
      <c r="AU728" t="str">
        <f>_xlfn.XLOOKUP(G728, $BF$1:$BR$1, $BF$2:$BR$2)</f>
        <v>03</v>
      </c>
      <c r="AV728" t="str">
        <f>_xlfn.XLOOKUP(H728, $BF$1:$BR$1, $BF$2:$BR$2)</f>
        <v>13</v>
      </c>
      <c r="AW728">
        <f>VALUE(_xlfn.TEXTJOIN("", TRUE, AQ728:AV728))</f>
        <v>20602060313</v>
      </c>
      <c r="AX728">
        <v>20602060313</v>
      </c>
      <c r="AY728">
        <f t="shared" si="11"/>
        <v>274</v>
      </c>
      <c r="AZ728">
        <f>B728*AY728</f>
        <v>136452</v>
      </c>
    </row>
    <row r="729" spans="1:52" x14ac:dyDescent="0.25">
      <c r="A729" t="s">
        <v>38</v>
      </c>
      <c r="B729">
        <v>545</v>
      </c>
      <c r="C729" t="str">
        <f>TEXT(A729, "0")</f>
        <v>62235</v>
      </c>
      <c r="D729" t="str">
        <f>MID($C729, 1, 1)</f>
        <v>6</v>
      </c>
      <c r="E729" t="str">
        <f>MID($C729, 2, 1)</f>
        <v>2</v>
      </c>
      <c r="F729" t="str">
        <f>MID($C729, 3, 1)</f>
        <v>2</v>
      </c>
      <c r="G729" t="str">
        <f>MID($C729, 4, 1)</f>
        <v>3</v>
      </c>
      <c r="H729" t="str">
        <f>MID($C729, 5, 1)</f>
        <v>5</v>
      </c>
      <c r="I729">
        <f>LEN($A729)-LEN(SUBSTITUTE($A729,I$1,""))</f>
        <v>0</v>
      </c>
      <c r="J729">
        <f>LEN($A729)-LEN(SUBSTITUTE($A729,J$1,""))</f>
        <v>0</v>
      </c>
      <c r="K729">
        <f>LEN($A729)-LEN(SUBSTITUTE($A729,K$1,""))</f>
        <v>0</v>
      </c>
      <c r="L729">
        <f>LEN($A729)-LEN(SUBSTITUTE($A729,L$1,""))</f>
        <v>0</v>
      </c>
      <c r="M729">
        <f>LEN($A729)-LEN(SUBSTITUTE($A729,M$1,""))</f>
        <v>0</v>
      </c>
      <c r="N729">
        <f>LEN($A729)-LEN(SUBSTITUTE($A729,N$1,""))</f>
        <v>0</v>
      </c>
      <c r="O729">
        <f>LEN($A729)-LEN(SUBSTITUTE($A729,O$1,""))</f>
        <v>0</v>
      </c>
      <c r="P729">
        <f>LEN($A729)-LEN(SUBSTITUTE($A729,P$1,""))</f>
        <v>0</v>
      </c>
      <c r="Q729">
        <f>LEN($A729)-LEN(SUBSTITUTE($A729,Q$1,""))</f>
        <v>1</v>
      </c>
      <c r="R729">
        <f>LEN($A729)-LEN(SUBSTITUTE($A729,R$1,""))</f>
        <v>1</v>
      </c>
      <c r="S729">
        <f>LEN($A729)-LEN(SUBSTITUTE($A729,S$1,""))</f>
        <v>0</v>
      </c>
      <c r="T729">
        <f>LEN($A729)-LEN(SUBSTITUTE($A729,T$1,""))</f>
        <v>1</v>
      </c>
      <c r="U729">
        <f>LEN($A729)-LEN(SUBSTITUTE($A729,U$1,""))</f>
        <v>2</v>
      </c>
      <c r="V729">
        <f>I729+1</f>
        <v>1</v>
      </c>
      <c r="W729">
        <f>J729+1</f>
        <v>1</v>
      </c>
      <c r="X729">
        <f>K729+1</f>
        <v>1</v>
      </c>
      <c r="Y729">
        <f>L729+1</f>
        <v>1</v>
      </c>
      <c r="Z729">
        <f>M729+1</f>
        <v>1</v>
      </c>
      <c r="AA729">
        <f>N729+1</f>
        <v>1</v>
      </c>
      <c r="AB729">
        <f>O729+1</f>
        <v>1</v>
      </c>
      <c r="AC729">
        <f>P729+1</f>
        <v>1</v>
      </c>
      <c r="AD729">
        <f>Q729+1</f>
        <v>2</v>
      </c>
      <c r="AE729">
        <f>R729+1</f>
        <v>2</v>
      </c>
      <c r="AF729">
        <f>S729+1</f>
        <v>1</v>
      </c>
      <c r="AG729">
        <f>T729+1</f>
        <v>2</v>
      </c>
      <c r="AH729">
        <f>U729+1</f>
        <v>3</v>
      </c>
      <c r="AI729">
        <f>PRODUCT(V729:AH729)</f>
        <v>24</v>
      </c>
      <c r="AJ729" t="b">
        <f>AI729=6</f>
        <v>0</v>
      </c>
      <c r="AK729" t="b">
        <f>AI729=10</f>
        <v>0</v>
      </c>
      <c r="AL729" t="b">
        <f>AI729=12</f>
        <v>0</v>
      </c>
      <c r="AM729" t="b">
        <f>AI729=16</f>
        <v>0</v>
      </c>
      <c r="AN729" t="b">
        <f>AI729=18</f>
        <v>0</v>
      </c>
      <c r="AO729" t="b">
        <f>AI729=24</f>
        <v>1</v>
      </c>
      <c r="AP729" t="b">
        <f>AI729=32</f>
        <v>0</v>
      </c>
      <c r="AQ729" t="str">
        <f>IF(AI729=6,"7",IF(AI729=10,"6",IF(AI729=12,"5",
IF(AI729=16,"4",IF(AI729=18,"3",IF(AI729=24,"2",IF(AI729=32,"1","0"))))))
)</f>
        <v>2</v>
      </c>
      <c r="AR729" t="str">
        <f>_xlfn.XLOOKUP(D729, $BF$1:$BR$1, $BF$2:$BR$2)</f>
        <v>06</v>
      </c>
      <c r="AS729" t="str">
        <f>_xlfn.XLOOKUP(E729, $BF$1:$BR$1, $BF$2:$BR$2)</f>
        <v>02</v>
      </c>
      <c r="AT729" t="str">
        <f>_xlfn.XLOOKUP(F729, $BF$1:$BR$1, $BF$2:$BR$2)</f>
        <v>02</v>
      </c>
      <c r="AU729" t="str">
        <f>_xlfn.XLOOKUP(G729, $BF$1:$BR$1, $BF$2:$BR$2)</f>
        <v>03</v>
      </c>
      <c r="AV729" t="str">
        <f>_xlfn.XLOOKUP(H729, $BF$1:$BR$1, $BF$2:$BR$2)</f>
        <v>05</v>
      </c>
      <c r="AW729">
        <f>VALUE(_xlfn.TEXTJOIN("", TRUE, AQ729:AV729))</f>
        <v>20602020305</v>
      </c>
      <c r="AX729">
        <v>20602020305</v>
      </c>
      <c r="AY729">
        <f t="shared" si="11"/>
        <v>273</v>
      </c>
      <c r="AZ729">
        <f>B729*AY729</f>
        <v>148785</v>
      </c>
    </row>
    <row r="730" spans="1:52" x14ac:dyDescent="0.25">
      <c r="A730" t="s">
        <v>700</v>
      </c>
      <c r="B730">
        <v>557</v>
      </c>
      <c r="C730" t="str">
        <f>TEXT(A730, "0")</f>
        <v>5A435</v>
      </c>
      <c r="D730" t="str">
        <f>MID($C730, 1, 1)</f>
        <v>5</v>
      </c>
      <c r="E730" t="str">
        <f>MID($C730, 2, 1)</f>
        <v>A</v>
      </c>
      <c r="F730" t="str">
        <f>MID($C730, 3, 1)</f>
        <v>4</v>
      </c>
      <c r="G730" t="str">
        <f>MID($C730, 4, 1)</f>
        <v>3</v>
      </c>
      <c r="H730" t="str">
        <f>MID($C730, 5, 1)</f>
        <v>5</v>
      </c>
      <c r="I730">
        <f>LEN($A730)-LEN(SUBSTITUTE($A730,I$1,""))</f>
        <v>1</v>
      </c>
      <c r="J730">
        <f>LEN($A730)-LEN(SUBSTITUTE($A730,J$1,""))</f>
        <v>0</v>
      </c>
      <c r="K730">
        <f>LEN($A730)-LEN(SUBSTITUTE($A730,K$1,""))</f>
        <v>0</v>
      </c>
      <c r="L730">
        <f>LEN($A730)-LEN(SUBSTITUTE($A730,L$1,""))</f>
        <v>0</v>
      </c>
      <c r="M730">
        <f>LEN($A730)-LEN(SUBSTITUTE($A730,M$1,""))</f>
        <v>0</v>
      </c>
      <c r="N730">
        <f>LEN($A730)-LEN(SUBSTITUTE($A730,N$1,""))</f>
        <v>0</v>
      </c>
      <c r="O730">
        <f>LEN($A730)-LEN(SUBSTITUTE($A730,O$1,""))</f>
        <v>0</v>
      </c>
      <c r="P730">
        <f>LEN($A730)-LEN(SUBSTITUTE($A730,P$1,""))</f>
        <v>0</v>
      </c>
      <c r="Q730">
        <f>LEN($A730)-LEN(SUBSTITUTE($A730,Q$1,""))</f>
        <v>0</v>
      </c>
      <c r="R730">
        <f>LEN($A730)-LEN(SUBSTITUTE($A730,R$1,""))</f>
        <v>2</v>
      </c>
      <c r="S730">
        <f>LEN($A730)-LEN(SUBSTITUTE($A730,S$1,""))</f>
        <v>1</v>
      </c>
      <c r="T730">
        <f>LEN($A730)-LEN(SUBSTITUTE($A730,T$1,""))</f>
        <v>1</v>
      </c>
      <c r="U730">
        <f>LEN($A730)-LEN(SUBSTITUTE($A730,U$1,""))</f>
        <v>0</v>
      </c>
      <c r="V730">
        <f>I730+1</f>
        <v>2</v>
      </c>
      <c r="W730">
        <f>J730+1</f>
        <v>1</v>
      </c>
      <c r="X730">
        <f>K730+1</f>
        <v>1</v>
      </c>
      <c r="Y730">
        <f>L730+1</f>
        <v>1</v>
      </c>
      <c r="Z730">
        <f>M730+1</f>
        <v>1</v>
      </c>
      <c r="AA730">
        <f>N730+1</f>
        <v>1</v>
      </c>
      <c r="AB730">
        <f>O730+1</f>
        <v>1</v>
      </c>
      <c r="AC730">
        <f>P730+1</f>
        <v>1</v>
      </c>
      <c r="AD730">
        <f>Q730+1</f>
        <v>1</v>
      </c>
      <c r="AE730">
        <f>R730+1</f>
        <v>3</v>
      </c>
      <c r="AF730">
        <f>S730+1</f>
        <v>2</v>
      </c>
      <c r="AG730">
        <f>T730+1</f>
        <v>2</v>
      </c>
      <c r="AH730">
        <f>U730+1</f>
        <v>1</v>
      </c>
      <c r="AI730">
        <f>PRODUCT(V730:AH730)</f>
        <v>24</v>
      </c>
      <c r="AJ730" t="b">
        <f>AI730=6</f>
        <v>0</v>
      </c>
      <c r="AK730" t="b">
        <f>AI730=10</f>
        <v>0</v>
      </c>
      <c r="AL730" t="b">
        <f>AI730=12</f>
        <v>0</v>
      </c>
      <c r="AM730" t="b">
        <f>AI730=16</f>
        <v>0</v>
      </c>
      <c r="AN730" t="b">
        <f>AI730=18</f>
        <v>0</v>
      </c>
      <c r="AO730" t="b">
        <f>AI730=24</f>
        <v>1</v>
      </c>
      <c r="AP730" t="b">
        <f>AI730=32</f>
        <v>0</v>
      </c>
      <c r="AQ730" t="str">
        <f>IF(AI730=6,"7",IF(AI730=10,"6",IF(AI730=12,"5",
IF(AI730=16,"4",IF(AI730=18,"3",IF(AI730=24,"2",IF(AI730=32,"1","0"))))))
)</f>
        <v>2</v>
      </c>
      <c r="AR730" t="str">
        <f>_xlfn.XLOOKUP(D730, $BF$1:$BR$1, $BF$2:$BR$2)</f>
        <v>05</v>
      </c>
      <c r="AS730" t="str">
        <f>_xlfn.XLOOKUP(E730, $BF$1:$BR$1, $BF$2:$BR$2)</f>
        <v>14</v>
      </c>
      <c r="AT730" t="str">
        <f>_xlfn.XLOOKUP(F730, $BF$1:$BR$1, $BF$2:$BR$2)</f>
        <v>04</v>
      </c>
      <c r="AU730" t="str">
        <f>_xlfn.XLOOKUP(G730, $BF$1:$BR$1, $BF$2:$BR$2)</f>
        <v>03</v>
      </c>
      <c r="AV730" t="str">
        <f>_xlfn.XLOOKUP(H730, $BF$1:$BR$1, $BF$2:$BR$2)</f>
        <v>05</v>
      </c>
      <c r="AW730">
        <f>VALUE(_xlfn.TEXTJOIN("", TRUE, AQ730:AV730))</f>
        <v>20514040305</v>
      </c>
      <c r="AX730">
        <v>20514040305</v>
      </c>
      <c r="AY730">
        <f t="shared" si="11"/>
        <v>272</v>
      </c>
      <c r="AZ730">
        <f>B730*AY730</f>
        <v>151504</v>
      </c>
    </row>
    <row r="731" spans="1:52" x14ac:dyDescent="0.25">
      <c r="A731" t="s">
        <v>440</v>
      </c>
      <c r="B731">
        <v>664</v>
      </c>
      <c r="C731" t="str">
        <f>TEXT(A731, "0")</f>
        <v>5A365</v>
      </c>
      <c r="D731" t="str">
        <f>MID($C731, 1, 1)</f>
        <v>5</v>
      </c>
      <c r="E731" t="str">
        <f>MID($C731, 2, 1)</f>
        <v>A</v>
      </c>
      <c r="F731" t="str">
        <f>MID($C731, 3, 1)</f>
        <v>3</v>
      </c>
      <c r="G731" t="str">
        <f>MID($C731, 4, 1)</f>
        <v>6</v>
      </c>
      <c r="H731" t="str">
        <f>MID($C731, 5, 1)</f>
        <v>5</v>
      </c>
      <c r="I731">
        <f>LEN($A731)-LEN(SUBSTITUTE($A731,I$1,""))</f>
        <v>1</v>
      </c>
      <c r="J731">
        <f>LEN($A731)-LEN(SUBSTITUTE($A731,J$1,""))</f>
        <v>0</v>
      </c>
      <c r="K731">
        <f>LEN($A731)-LEN(SUBSTITUTE($A731,K$1,""))</f>
        <v>0</v>
      </c>
      <c r="L731">
        <f>LEN($A731)-LEN(SUBSTITUTE($A731,L$1,""))</f>
        <v>0</v>
      </c>
      <c r="M731">
        <f>LEN($A731)-LEN(SUBSTITUTE($A731,M$1,""))</f>
        <v>0</v>
      </c>
      <c r="N731">
        <f>LEN($A731)-LEN(SUBSTITUTE($A731,N$1,""))</f>
        <v>0</v>
      </c>
      <c r="O731">
        <f>LEN($A731)-LEN(SUBSTITUTE($A731,O$1,""))</f>
        <v>0</v>
      </c>
      <c r="P731">
        <f>LEN($A731)-LEN(SUBSTITUTE($A731,P$1,""))</f>
        <v>0</v>
      </c>
      <c r="Q731">
        <f>LEN($A731)-LEN(SUBSTITUTE($A731,Q$1,""))</f>
        <v>1</v>
      </c>
      <c r="R731">
        <f>LEN($A731)-LEN(SUBSTITUTE($A731,R$1,""))</f>
        <v>2</v>
      </c>
      <c r="S731">
        <f>LEN($A731)-LEN(SUBSTITUTE($A731,S$1,""))</f>
        <v>0</v>
      </c>
      <c r="T731">
        <f>LEN($A731)-LEN(SUBSTITUTE($A731,T$1,""))</f>
        <v>1</v>
      </c>
      <c r="U731">
        <f>LEN($A731)-LEN(SUBSTITUTE($A731,U$1,""))</f>
        <v>0</v>
      </c>
      <c r="V731">
        <f>I731+1</f>
        <v>2</v>
      </c>
      <c r="W731">
        <f>J731+1</f>
        <v>1</v>
      </c>
      <c r="X731">
        <f>K731+1</f>
        <v>1</v>
      </c>
      <c r="Y731">
        <f>L731+1</f>
        <v>1</v>
      </c>
      <c r="Z731">
        <f>M731+1</f>
        <v>1</v>
      </c>
      <c r="AA731">
        <f>N731+1</f>
        <v>1</v>
      </c>
      <c r="AB731">
        <f>O731+1</f>
        <v>1</v>
      </c>
      <c r="AC731">
        <f>P731+1</f>
        <v>1</v>
      </c>
      <c r="AD731">
        <f>Q731+1</f>
        <v>2</v>
      </c>
      <c r="AE731">
        <f>R731+1</f>
        <v>3</v>
      </c>
      <c r="AF731">
        <f>S731+1</f>
        <v>1</v>
      </c>
      <c r="AG731">
        <f>T731+1</f>
        <v>2</v>
      </c>
      <c r="AH731">
        <f>U731+1</f>
        <v>1</v>
      </c>
      <c r="AI731">
        <f>PRODUCT(V731:AH731)</f>
        <v>24</v>
      </c>
      <c r="AJ731" t="b">
        <f>AI731=6</f>
        <v>0</v>
      </c>
      <c r="AK731" t="b">
        <f>AI731=10</f>
        <v>0</v>
      </c>
      <c r="AL731" t="b">
        <f>AI731=12</f>
        <v>0</v>
      </c>
      <c r="AM731" t="b">
        <f>AI731=16</f>
        <v>0</v>
      </c>
      <c r="AN731" t="b">
        <f>AI731=18</f>
        <v>0</v>
      </c>
      <c r="AO731" t="b">
        <f>AI731=24</f>
        <v>1</v>
      </c>
      <c r="AP731" t="b">
        <f>AI731=32</f>
        <v>0</v>
      </c>
      <c r="AQ731" t="str">
        <f>IF(AI731=6,"7",IF(AI731=10,"6",IF(AI731=12,"5",
IF(AI731=16,"4",IF(AI731=18,"3",IF(AI731=24,"2",IF(AI731=32,"1","0"))))))
)</f>
        <v>2</v>
      </c>
      <c r="AR731" t="str">
        <f>_xlfn.XLOOKUP(D731, $BF$1:$BR$1, $BF$2:$BR$2)</f>
        <v>05</v>
      </c>
      <c r="AS731" t="str">
        <f>_xlfn.XLOOKUP(E731, $BF$1:$BR$1, $BF$2:$BR$2)</f>
        <v>14</v>
      </c>
      <c r="AT731" t="str">
        <f>_xlfn.XLOOKUP(F731, $BF$1:$BR$1, $BF$2:$BR$2)</f>
        <v>03</v>
      </c>
      <c r="AU731" t="str">
        <f>_xlfn.XLOOKUP(G731, $BF$1:$BR$1, $BF$2:$BR$2)</f>
        <v>06</v>
      </c>
      <c r="AV731" t="str">
        <f>_xlfn.XLOOKUP(H731, $BF$1:$BR$1, $BF$2:$BR$2)</f>
        <v>05</v>
      </c>
      <c r="AW731">
        <f>VALUE(_xlfn.TEXTJOIN("", TRUE, AQ731:AV731))</f>
        <v>20514030605</v>
      </c>
      <c r="AX731">
        <v>20514030605</v>
      </c>
      <c r="AY731">
        <f t="shared" si="11"/>
        <v>271</v>
      </c>
      <c r="AZ731">
        <f>B731*AY731</f>
        <v>179944</v>
      </c>
    </row>
    <row r="732" spans="1:52" x14ac:dyDescent="0.25">
      <c r="A732" t="s">
        <v>521</v>
      </c>
      <c r="B732">
        <v>324</v>
      </c>
      <c r="C732" t="str">
        <f>TEXT(A732, "0")</f>
        <v>5K242</v>
      </c>
      <c r="D732" t="str">
        <f>MID($C732, 1, 1)</f>
        <v>5</v>
      </c>
      <c r="E732" t="str">
        <f>MID($C732, 2, 1)</f>
        <v>K</v>
      </c>
      <c r="F732" t="str">
        <f>MID($C732, 3, 1)</f>
        <v>2</v>
      </c>
      <c r="G732" t="str">
        <f>MID($C732, 4, 1)</f>
        <v>4</v>
      </c>
      <c r="H732" t="str">
        <f>MID($C732, 5, 1)</f>
        <v>2</v>
      </c>
      <c r="I732">
        <f>LEN($A732)-LEN(SUBSTITUTE($A732,I$1,""))</f>
        <v>0</v>
      </c>
      <c r="J732">
        <f>LEN($A732)-LEN(SUBSTITUTE($A732,J$1,""))</f>
        <v>1</v>
      </c>
      <c r="K732">
        <f>LEN($A732)-LEN(SUBSTITUTE($A732,K$1,""))</f>
        <v>0</v>
      </c>
      <c r="L732">
        <f>LEN($A732)-LEN(SUBSTITUTE($A732,L$1,""))</f>
        <v>0</v>
      </c>
      <c r="M732">
        <f>LEN($A732)-LEN(SUBSTITUTE($A732,M$1,""))</f>
        <v>0</v>
      </c>
      <c r="N732">
        <f>LEN($A732)-LEN(SUBSTITUTE($A732,N$1,""))</f>
        <v>0</v>
      </c>
      <c r="O732">
        <f>LEN($A732)-LEN(SUBSTITUTE($A732,O$1,""))</f>
        <v>0</v>
      </c>
      <c r="P732">
        <f>LEN($A732)-LEN(SUBSTITUTE($A732,P$1,""))</f>
        <v>0</v>
      </c>
      <c r="Q732">
        <f>LEN($A732)-LEN(SUBSTITUTE($A732,Q$1,""))</f>
        <v>0</v>
      </c>
      <c r="R732">
        <f>LEN($A732)-LEN(SUBSTITUTE($A732,R$1,""))</f>
        <v>1</v>
      </c>
      <c r="S732">
        <f>LEN($A732)-LEN(SUBSTITUTE($A732,S$1,""))</f>
        <v>1</v>
      </c>
      <c r="T732">
        <f>LEN($A732)-LEN(SUBSTITUTE($A732,T$1,""))</f>
        <v>0</v>
      </c>
      <c r="U732">
        <f>LEN($A732)-LEN(SUBSTITUTE($A732,U$1,""))</f>
        <v>2</v>
      </c>
      <c r="V732">
        <f>I732+1</f>
        <v>1</v>
      </c>
      <c r="W732">
        <f>J732+1</f>
        <v>2</v>
      </c>
      <c r="X732">
        <f>K732+1</f>
        <v>1</v>
      </c>
      <c r="Y732">
        <f>L732+1</f>
        <v>1</v>
      </c>
      <c r="Z732">
        <f>M732+1</f>
        <v>1</v>
      </c>
      <c r="AA732">
        <f>N732+1</f>
        <v>1</v>
      </c>
      <c r="AB732">
        <f>O732+1</f>
        <v>1</v>
      </c>
      <c r="AC732">
        <f>P732+1</f>
        <v>1</v>
      </c>
      <c r="AD732">
        <f>Q732+1</f>
        <v>1</v>
      </c>
      <c r="AE732">
        <f>R732+1</f>
        <v>2</v>
      </c>
      <c r="AF732">
        <f>S732+1</f>
        <v>2</v>
      </c>
      <c r="AG732">
        <f>T732+1</f>
        <v>1</v>
      </c>
      <c r="AH732">
        <f>U732+1</f>
        <v>3</v>
      </c>
      <c r="AI732">
        <f>PRODUCT(V732:AH732)</f>
        <v>24</v>
      </c>
      <c r="AJ732" t="b">
        <f>AI732=6</f>
        <v>0</v>
      </c>
      <c r="AK732" t="b">
        <f>AI732=10</f>
        <v>0</v>
      </c>
      <c r="AL732" t="b">
        <f>AI732=12</f>
        <v>0</v>
      </c>
      <c r="AM732" t="b">
        <f>AI732=16</f>
        <v>0</v>
      </c>
      <c r="AN732" t="b">
        <f>AI732=18</f>
        <v>0</v>
      </c>
      <c r="AO732" t="b">
        <f>AI732=24</f>
        <v>1</v>
      </c>
      <c r="AP732" t="b">
        <f>AI732=32</f>
        <v>0</v>
      </c>
      <c r="AQ732" t="str">
        <f>IF(AI732=6,"7",IF(AI732=10,"6",IF(AI732=12,"5",
IF(AI732=16,"4",IF(AI732=18,"3",IF(AI732=24,"2",IF(AI732=32,"1","0"))))))
)</f>
        <v>2</v>
      </c>
      <c r="AR732" t="str">
        <f>_xlfn.XLOOKUP(D732, $BF$1:$BR$1, $BF$2:$BR$2)</f>
        <v>05</v>
      </c>
      <c r="AS732" t="str">
        <f>_xlfn.XLOOKUP(E732, $BF$1:$BR$1, $BF$2:$BR$2)</f>
        <v>13</v>
      </c>
      <c r="AT732" t="str">
        <f>_xlfn.XLOOKUP(F732, $BF$1:$BR$1, $BF$2:$BR$2)</f>
        <v>02</v>
      </c>
      <c r="AU732" t="str">
        <f>_xlfn.XLOOKUP(G732, $BF$1:$BR$1, $BF$2:$BR$2)</f>
        <v>04</v>
      </c>
      <c r="AV732" t="str">
        <f>_xlfn.XLOOKUP(H732, $BF$1:$BR$1, $BF$2:$BR$2)</f>
        <v>02</v>
      </c>
      <c r="AW732">
        <f>VALUE(_xlfn.TEXTJOIN("", TRUE, AQ732:AV732))</f>
        <v>20513020402</v>
      </c>
      <c r="AX732">
        <v>20513020402</v>
      </c>
      <c r="AY732">
        <f t="shared" si="11"/>
        <v>270</v>
      </c>
      <c r="AZ732">
        <f>B732*AY732</f>
        <v>87480</v>
      </c>
    </row>
    <row r="733" spans="1:52" x14ac:dyDescent="0.25">
      <c r="A733" t="s">
        <v>522</v>
      </c>
      <c r="B733">
        <v>927</v>
      </c>
      <c r="C733" t="str">
        <f>TEXT(A733, "0")</f>
        <v>5QJ5A</v>
      </c>
      <c r="D733" t="str">
        <f>MID($C733, 1, 1)</f>
        <v>5</v>
      </c>
      <c r="E733" t="str">
        <f>MID($C733, 2, 1)</f>
        <v>Q</v>
      </c>
      <c r="F733" t="str">
        <f>MID($C733, 3, 1)</f>
        <v>J</v>
      </c>
      <c r="G733" t="str">
        <f>MID($C733, 4, 1)</f>
        <v>5</v>
      </c>
      <c r="H733" t="str">
        <f>MID($C733, 5, 1)</f>
        <v>A</v>
      </c>
      <c r="I733">
        <f>LEN($A733)-LEN(SUBSTITUTE($A733,I$1,""))</f>
        <v>1</v>
      </c>
      <c r="J733">
        <f>LEN($A733)-LEN(SUBSTITUTE($A733,J$1,""))</f>
        <v>0</v>
      </c>
      <c r="K733">
        <f>LEN($A733)-LEN(SUBSTITUTE($A733,K$1,""))</f>
        <v>1</v>
      </c>
      <c r="L733">
        <f>LEN($A733)-LEN(SUBSTITUTE($A733,L$1,""))</f>
        <v>1</v>
      </c>
      <c r="M733">
        <f>LEN($A733)-LEN(SUBSTITUTE($A733,M$1,""))</f>
        <v>0</v>
      </c>
      <c r="N733">
        <f>LEN($A733)-LEN(SUBSTITUTE($A733,N$1,""))</f>
        <v>0</v>
      </c>
      <c r="O733">
        <f>LEN($A733)-LEN(SUBSTITUTE($A733,O$1,""))</f>
        <v>0</v>
      </c>
      <c r="P733">
        <f>LEN($A733)-LEN(SUBSTITUTE($A733,P$1,""))</f>
        <v>0</v>
      </c>
      <c r="Q733">
        <f>LEN($A733)-LEN(SUBSTITUTE($A733,Q$1,""))</f>
        <v>0</v>
      </c>
      <c r="R733">
        <f>LEN($A733)-LEN(SUBSTITUTE($A733,R$1,""))</f>
        <v>2</v>
      </c>
      <c r="S733">
        <f>LEN($A733)-LEN(SUBSTITUTE($A733,S$1,""))</f>
        <v>0</v>
      </c>
      <c r="T733">
        <f>LEN($A733)-LEN(SUBSTITUTE($A733,T$1,""))</f>
        <v>0</v>
      </c>
      <c r="U733">
        <f>LEN($A733)-LEN(SUBSTITUTE($A733,U$1,""))</f>
        <v>0</v>
      </c>
      <c r="V733">
        <f>I733+1</f>
        <v>2</v>
      </c>
      <c r="W733">
        <f>J733+1</f>
        <v>1</v>
      </c>
      <c r="X733">
        <f>K733+1</f>
        <v>2</v>
      </c>
      <c r="Y733">
        <f>L733+1</f>
        <v>2</v>
      </c>
      <c r="Z733">
        <f>M733+1</f>
        <v>1</v>
      </c>
      <c r="AA733">
        <f>N733+1</f>
        <v>1</v>
      </c>
      <c r="AB733">
        <f>O733+1</f>
        <v>1</v>
      </c>
      <c r="AC733">
        <f>P733+1</f>
        <v>1</v>
      </c>
      <c r="AD733">
        <f>Q733+1</f>
        <v>1</v>
      </c>
      <c r="AE733">
        <f>R733+1</f>
        <v>3</v>
      </c>
      <c r="AF733">
        <f>S733+1</f>
        <v>1</v>
      </c>
      <c r="AG733">
        <f>T733+1</f>
        <v>1</v>
      </c>
      <c r="AH733">
        <f>U733+1</f>
        <v>1</v>
      </c>
      <c r="AI733">
        <f>PRODUCT(V733:AH733)</f>
        <v>24</v>
      </c>
      <c r="AJ733" t="b">
        <f>AI733=6</f>
        <v>0</v>
      </c>
      <c r="AK733" t="b">
        <f>AI733=10</f>
        <v>0</v>
      </c>
      <c r="AL733" t="b">
        <f>AI733=12</f>
        <v>0</v>
      </c>
      <c r="AM733" t="b">
        <f>AI733=16</f>
        <v>0</v>
      </c>
      <c r="AN733" t="b">
        <f>AI733=18</f>
        <v>0</v>
      </c>
      <c r="AO733" t="b">
        <f>AI733=24</f>
        <v>1</v>
      </c>
      <c r="AP733" t="b">
        <f>AI733=32</f>
        <v>0</v>
      </c>
      <c r="AQ733" t="str">
        <f>IF(AI733=6,"7",IF(AI733=10,"6",IF(AI733=12,"5",
IF(AI733=16,"4",IF(AI733=18,"3",IF(AI733=24,"2",IF(AI733=32,"1","0"))))))
)</f>
        <v>2</v>
      </c>
      <c r="AR733" t="str">
        <f>_xlfn.XLOOKUP(D733, $BF$1:$BR$1, $BF$2:$BR$2)</f>
        <v>05</v>
      </c>
      <c r="AS733" t="str">
        <f>_xlfn.XLOOKUP(E733, $BF$1:$BR$1, $BF$2:$BR$2)</f>
        <v>12</v>
      </c>
      <c r="AT733" t="str">
        <f>_xlfn.XLOOKUP(F733, $BF$1:$BR$1, $BF$2:$BR$2)</f>
        <v>11</v>
      </c>
      <c r="AU733" t="str">
        <f>_xlfn.XLOOKUP(G733, $BF$1:$BR$1, $BF$2:$BR$2)</f>
        <v>05</v>
      </c>
      <c r="AV733" t="str">
        <f>_xlfn.XLOOKUP(H733, $BF$1:$BR$1, $BF$2:$BR$2)</f>
        <v>14</v>
      </c>
      <c r="AW733">
        <f>VALUE(_xlfn.TEXTJOIN("", TRUE, AQ733:AV733))</f>
        <v>20512110514</v>
      </c>
      <c r="AX733">
        <v>20512110514</v>
      </c>
      <c r="AY733">
        <f t="shared" si="11"/>
        <v>269</v>
      </c>
      <c r="AZ733">
        <f>B733*AY733</f>
        <v>249363</v>
      </c>
    </row>
    <row r="734" spans="1:52" x14ac:dyDescent="0.25">
      <c r="A734" t="s">
        <v>24</v>
      </c>
      <c r="B734">
        <v>343</v>
      </c>
      <c r="C734" t="str">
        <f>TEXT(A734, "0")</f>
        <v>5Q365</v>
      </c>
      <c r="D734" t="str">
        <f>MID($C734, 1, 1)</f>
        <v>5</v>
      </c>
      <c r="E734" t="str">
        <f>MID($C734, 2, 1)</f>
        <v>Q</v>
      </c>
      <c r="F734" t="str">
        <f>MID($C734, 3, 1)</f>
        <v>3</v>
      </c>
      <c r="G734" t="str">
        <f>MID($C734, 4, 1)</f>
        <v>6</v>
      </c>
      <c r="H734" t="str">
        <f>MID($C734, 5, 1)</f>
        <v>5</v>
      </c>
      <c r="I734">
        <f>LEN($A734)-LEN(SUBSTITUTE($A734,I$1,""))</f>
        <v>0</v>
      </c>
      <c r="J734">
        <f>LEN($A734)-LEN(SUBSTITUTE($A734,J$1,""))</f>
        <v>0</v>
      </c>
      <c r="K734">
        <f>LEN($A734)-LEN(SUBSTITUTE($A734,K$1,""))</f>
        <v>1</v>
      </c>
      <c r="L734">
        <f>LEN($A734)-LEN(SUBSTITUTE($A734,L$1,""))</f>
        <v>0</v>
      </c>
      <c r="M734">
        <f>LEN($A734)-LEN(SUBSTITUTE($A734,M$1,""))</f>
        <v>0</v>
      </c>
      <c r="N734">
        <f>LEN($A734)-LEN(SUBSTITUTE($A734,N$1,""))</f>
        <v>0</v>
      </c>
      <c r="O734">
        <f>LEN($A734)-LEN(SUBSTITUTE($A734,O$1,""))</f>
        <v>0</v>
      </c>
      <c r="P734">
        <f>LEN($A734)-LEN(SUBSTITUTE($A734,P$1,""))</f>
        <v>0</v>
      </c>
      <c r="Q734">
        <f>LEN($A734)-LEN(SUBSTITUTE($A734,Q$1,""))</f>
        <v>1</v>
      </c>
      <c r="R734">
        <f>LEN($A734)-LEN(SUBSTITUTE($A734,R$1,""))</f>
        <v>2</v>
      </c>
      <c r="S734">
        <f>LEN($A734)-LEN(SUBSTITUTE($A734,S$1,""))</f>
        <v>0</v>
      </c>
      <c r="T734">
        <f>LEN($A734)-LEN(SUBSTITUTE($A734,T$1,""))</f>
        <v>1</v>
      </c>
      <c r="U734">
        <f>LEN($A734)-LEN(SUBSTITUTE($A734,U$1,""))</f>
        <v>0</v>
      </c>
      <c r="V734">
        <f>I734+1</f>
        <v>1</v>
      </c>
      <c r="W734">
        <f>J734+1</f>
        <v>1</v>
      </c>
      <c r="X734">
        <f>K734+1</f>
        <v>2</v>
      </c>
      <c r="Y734">
        <f>L734+1</f>
        <v>1</v>
      </c>
      <c r="Z734">
        <f>M734+1</f>
        <v>1</v>
      </c>
      <c r="AA734">
        <f>N734+1</f>
        <v>1</v>
      </c>
      <c r="AB734">
        <f>O734+1</f>
        <v>1</v>
      </c>
      <c r="AC734">
        <f>P734+1</f>
        <v>1</v>
      </c>
      <c r="AD734">
        <f>Q734+1</f>
        <v>2</v>
      </c>
      <c r="AE734">
        <f>R734+1</f>
        <v>3</v>
      </c>
      <c r="AF734">
        <f>S734+1</f>
        <v>1</v>
      </c>
      <c r="AG734">
        <f>T734+1</f>
        <v>2</v>
      </c>
      <c r="AH734">
        <f>U734+1</f>
        <v>1</v>
      </c>
      <c r="AI734">
        <f>PRODUCT(V734:AH734)</f>
        <v>24</v>
      </c>
      <c r="AJ734" t="b">
        <f>AI734=6</f>
        <v>0</v>
      </c>
      <c r="AK734" t="b">
        <f>AI734=10</f>
        <v>0</v>
      </c>
      <c r="AL734" t="b">
        <f>AI734=12</f>
        <v>0</v>
      </c>
      <c r="AM734" t="b">
        <f>AI734=16</f>
        <v>0</v>
      </c>
      <c r="AN734" t="b">
        <f>AI734=18</f>
        <v>0</v>
      </c>
      <c r="AO734" t="b">
        <f>AI734=24</f>
        <v>1</v>
      </c>
      <c r="AP734" t="b">
        <f>AI734=32</f>
        <v>0</v>
      </c>
      <c r="AQ734" t="str">
        <f>IF(AI734=6,"7",IF(AI734=10,"6",IF(AI734=12,"5",
IF(AI734=16,"4",IF(AI734=18,"3",IF(AI734=24,"2",IF(AI734=32,"1","0"))))))
)</f>
        <v>2</v>
      </c>
      <c r="AR734" t="str">
        <f>_xlfn.XLOOKUP(D734, $BF$1:$BR$1, $BF$2:$BR$2)</f>
        <v>05</v>
      </c>
      <c r="AS734" t="str">
        <f>_xlfn.XLOOKUP(E734, $BF$1:$BR$1, $BF$2:$BR$2)</f>
        <v>12</v>
      </c>
      <c r="AT734" t="str">
        <f>_xlfn.XLOOKUP(F734, $BF$1:$BR$1, $BF$2:$BR$2)</f>
        <v>03</v>
      </c>
      <c r="AU734" t="str">
        <f>_xlfn.XLOOKUP(G734, $BF$1:$BR$1, $BF$2:$BR$2)</f>
        <v>06</v>
      </c>
      <c r="AV734" t="str">
        <f>_xlfn.XLOOKUP(H734, $BF$1:$BR$1, $BF$2:$BR$2)</f>
        <v>05</v>
      </c>
      <c r="AW734">
        <f>VALUE(_xlfn.TEXTJOIN("", TRUE, AQ734:AV734))</f>
        <v>20512030605</v>
      </c>
      <c r="AX734">
        <v>20512030605</v>
      </c>
      <c r="AY734">
        <f t="shared" si="11"/>
        <v>268</v>
      </c>
      <c r="AZ734">
        <f>B734*AY734</f>
        <v>91924</v>
      </c>
    </row>
    <row r="735" spans="1:52" x14ac:dyDescent="0.25">
      <c r="A735" t="s">
        <v>343</v>
      </c>
      <c r="B735">
        <v>502</v>
      </c>
      <c r="C735" t="str">
        <f>TEXT(A735, "0")</f>
        <v>5JQ22</v>
      </c>
      <c r="D735" t="str">
        <f>MID($C735, 1, 1)</f>
        <v>5</v>
      </c>
      <c r="E735" t="str">
        <f>MID($C735, 2, 1)</f>
        <v>J</v>
      </c>
      <c r="F735" t="str">
        <f>MID($C735, 3, 1)</f>
        <v>Q</v>
      </c>
      <c r="G735" t="str">
        <f>MID($C735, 4, 1)</f>
        <v>2</v>
      </c>
      <c r="H735" t="str">
        <f>MID($C735, 5, 1)</f>
        <v>2</v>
      </c>
      <c r="I735">
        <f>LEN($A735)-LEN(SUBSTITUTE($A735,I$1,""))</f>
        <v>0</v>
      </c>
      <c r="J735">
        <f>LEN($A735)-LEN(SUBSTITUTE($A735,J$1,""))</f>
        <v>0</v>
      </c>
      <c r="K735">
        <f>LEN($A735)-LEN(SUBSTITUTE($A735,K$1,""))</f>
        <v>1</v>
      </c>
      <c r="L735">
        <f>LEN($A735)-LEN(SUBSTITUTE($A735,L$1,""))</f>
        <v>1</v>
      </c>
      <c r="M735">
        <f>LEN($A735)-LEN(SUBSTITUTE($A735,M$1,""))</f>
        <v>0</v>
      </c>
      <c r="N735">
        <f>LEN($A735)-LEN(SUBSTITUTE($A735,N$1,""))</f>
        <v>0</v>
      </c>
      <c r="O735">
        <f>LEN($A735)-LEN(SUBSTITUTE($A735,O$1,""))</f>
        <v>0</v>
      </c>
      <c r="P735">
        <f>LEN($A735)-LEN(SUBSTITUTE($A735,P$1,""))</f>
        <v>0</v>
      </c>
      <c r="Q735">
        <f>LEN($A735)-LEN(SUBSTITUTE($A735,Q$1,""))</f>
        <v>0</v>
      </c>
      <c r="R735">
        <f>LEN($A735)-LEN(SUBSTITUTE($A735,R$1,""))</f>
        <v>1</v>
      </c>
      <c r="S735">
        <f>LEN($A735)-LEN(SUBSTITUTE($A735,S$1,""))</f>
        <v>0</v>
      </c>
      <c r="T735">
        <f>LEN($A735)-LEN(SUBSTITUTE($A735,T$1,""))</f>
        <v>0</v>
      </c>
      <c r="U735">
        <f>LEN($A735)-LEN(SUBSTITUTE($A735,U$1,""))</f>
        <v>2</v>
      </c>
      <c r="V735">
        <f>I735+1</f>
        <v>1</v>
      </c>
      <c r="W735">
        <f>J735+1</f>
        <v>1</v>
      </c>
      <c r="X735">
        <f>K735+1</f>
        <v>2</v>
      </c>
      <c r="Y735">
        <f>L735+1</f>
        <v>2</v>
      </c>
      <c r="Z735">
        <f>M735+1</f>
        <v>1</v>
      </c>
      <c r="AA735">
        <f>N735+1</f>
        <v>1</v>
      </c>
      <c r="AB735">
        <f>O735+1</f>
        <v>1</v>
      </c>
      <c r="AC735">
        <f>P735+1</f>
        <v>1</v>
      </c>
      <c r="AD735">
        <f>Q735+1</f>
        <v>1</v>
      </c>
      <c r="AE735">
        <f>R735+1</f>
        <v>2</v>
      </c>
      <c r="AF735">
        <f>S735+1</f>
        <v>1</v>
      </c>
      <c r="AG735">
        <f>T735+1</f>
        <v>1</v>
      </c>
      <c r="AH735">
        <f>U735+1</f>
        <v>3</v>
      </c>
      <c r="AI735">
        <f>PRODUCT(V735:AH735)</f>
        <v>24</v>
      </c>
      <c r="AJ735" t="b">
        <f>AI735=6</f>
        <v>0</v>
      </c>
      <c r="AK735" t="b">
        <f>AI735=10</f>
        <v>0</v>
      </c>
      <c r="AL735" t="b">
        <f>AI735=12</f>
        <v>0</v>
      </c>
      <c r="AM735" t="b">
        <f>AI735=16</f>
        <v>0</v>
      </c>
      <c r="AN735" t="b">
        <f>AI735=18</f>
        <v>0</v>
      </c>
      <c r="AO735" t="b">
        <f>AI735=24</f>
        <v>1</v>
      </c>
      <c r="AP735" t="b">
        <f>AI735=32</f>
        <v>0</v>
      </c>
      <c r="AQ735" t="str">
        <f>IF(AI735=6,"7",IF(AI735=10,"6",IF(AI735=12,"5",
IF(AI735=16,"4",IF(AI735=18,"3",IF(AI735=24,"2",IF(AI735=32,"1","0"))))))
)</f>
        <v>2</v>
      </c>
      <c r="AR735" t="str">
        <f>_xlfn.XLOOKUP(D735, $BF$1:$BR$1, $BF$2:$BR$2)</f>
        <v>05</v>
      </c>
      <c r="AS735" t="str">
        <f>_xlfn.XLOOKUP(E735, $BF$1:$BR$1, $BF$2:$BR$2)</f>
        <v>11</v>
      </c>
      <c r="AT735" t="str">
        <f>_xlfn.XLOOKUP(F735, $BF$1:$BR$1, $BF$2:$BR$2)</f>
        <v>12</v>
      </c>
      <c r="AU735" t="str">
        <f>_xlfn.XLOOKUP(G735, $BF$1:$BR$1, $BF$2:$BR$2)</f>
        <v>02</v>
      </c>
      <c r="AV735" t="str">
        <f>_xlfn.XLOOKUP(H735, $BF$1:$BR$1, $BF$2:$BR$2)</f>
        <v>02</v>
      </c>
      <c r="AW735">
        <f>VALUE(_xlfn.TEXTJOIN("", TRUE, AQ735:AV735))</f>
        <v>20511120202</v>
      </c>
      <c r="AX735">
        <v>20511120202</v>
      </c>
      <c r="AY735">
        <f t="shared" si="11"/>
        <v>267</v>
      </c>
      <c r="AZ735">
        <f>B735*AY735</f>
        <v>134034</v>
      </c>
    </row>
    <row r="736" spans="1:52" x14ac:dyDescent="0.25">
      <c r="A736" t="s">
        <v>484</v>
      </c>
      <c r="B736">
        <v>226</v>
      </c>
      <c r="C736" t="str">
        <f>TEXT(A736, "0")</f>
        <v>5JJ8Q</v>
      </c>
      <c r="D736" t="str">
        <f>MID($C736, 1, 1)</f>
        <v>5</v>
      </c>
      <c r="E736" t="str">
        <f>MID($C736, 2, 1)</f>
        <v>J</v>
      </c>
      <c r="F736" t="str">
        <f>MID($C736, 3, 1)</f>
        <v>J</v>
      </c>
      <c r="G736" t="str">
        <f>MID($C736, 4, 1)</f>
        <v>8</v>
      </c>
      <c r="H736" t="str">
        <f>MID($C736, 5, 1)</f>
        <v>Q</v>
      </c>
      <c r="I736">
        <f>LEN($A736)-LEN(SUBSTITUTE($A736,I$1,""))</f>
        <v>0</v>
      </c>
      <c r="J736">
        <f>LEN($A736)-LEN(SUBSTITUTE($A736,J$1,""))</f>
        <v>0</v>
      </c>
      <c r="K736">
        <f>LEN($A736)-LEN(SUBSTITUTE($A736,K$1,""))</f>
        <v>1</v>
      </c>
      <c r="L736">
        <f>LEN($A736)-LEN(SUBSTITUTE($A736,L$1,""))</f>
        <v>2</v>
      </c>
      <c r="M736">
        <f>LEN($A736)-LEN(SUBSTITUTE($A736,M$1,""))</f>
        <v>0</v>
      </c>
      <c r="N736">
        <f>LEN($A736)-LEN(SUBSTITUTE($A736,N$1,""))</f>
        <v>0</v>
      </c>
      <c r="O736">
        <f>LEN($A736)-LEN(SUBSTITUTE($A736,O$1,""))</f>
        <v>1</v>
      </c>
      <c r="P736">
        <f>LEN($A736)-LEN(SUBSTITUTE($A736,P$1,""))</f>
        <v>0</v>
      </c>
      <c r="Q736">
        <f>LEN($A736)-LEN(SUBSTITUTE($A736,Q$1,""))</f>
        <v>0</v>
      </c>
      <c r="R736">
        <f>LEN($A736)-LEN(SUBSTITUTE($A736,R$1,""))</f>
        <v>1</v>
      </c>
      <c r="S736">
        <f>LEN($A736)-LEN(SUBSTITUTE($A736,S$1,""))</f>
        <v>0</v>
      </c>
      <c r="T736">
        <f>LEN($A736)-LEN(SUBSTITUTE($A736,T$1,""))</f>
        <v>0</v>
      </c>
      <c r="U736">
        <f>LEN($A736)-LEN(SUBSTITUTE($A736,U$1,""))</f>
        <v>0</v>
      </c>
      <c r="V736">
        <f>I736+1</f>
        <v>1</v>
      </c>
      <c r="W736">
        <f>J736+1</f>
        <v>1</v>
      </c>
      <c r="X736">
        <f>K736+1</f>
        <v>2</v>
      </c>
      <c r="Y736">
        <f>L736+1</f>
        <v>3</v>
      </c>
      <c r="Z736">
        <f>M736+1</f>
        <v>1</v>
      </c>
      <c r="AA736">
        <f>N736+1</f>
        <v>1</v>
      </c>
      <c r="AB736">
        <f>O736+1</f>
        <v>2</v>
      </c>
      <c r="AC736">
        <f>P736+1</f>
        <v>1</v>
      </c>
      <c r="AD736">
        <f>Q736+1</f>
        <v>1</v>
      </c>
      <c r="AE736">
        <f>R736+1</f>
        <v>2</v>
      </c>
      <c r="AF736">
        <f>S736+1</f>
        <v>1</v>
      </c>
      <c r="AG736">
        <f>T736+1</f>
        <v>1</v>
      </c>
      <c r="AH736">
        <f>U736+1</f>
        <v>1</v>
      </c>
      <c r="AI736">
        <f>PRODUCT(V736:AH736)</f>
        <v>24</v>
      </c>
      <c r="AJ736" t="b">
        <f>AI736=6</f>
        <v>0</v>
      </c>
      <c r="AK736" t="b">
        <f>AI736=10</f>
        <v>0</v>
      </c>
      <c r="AL736" t="b">
        <f>AI736=12</f>
        <v>0</v>
      </c>
      <c r="AM736" t="b">
        <f>AI736=16</f>
        <v>0</v>
      </c>
      <c r="AN736" t="b">
        <f>AI736=18</f>
        <v>0</v>
      </c>
      <c r="AO736" t="b">
        <f>AI736=24</f>
        <v>1</v>
      </c>
      <c r="AP736" t="b">
        <f>AI736=32</f>
        <v>0</v>
      </c>
      <c r="AQ736" t="str">
        <f>IF(AI736=6,"7",IF(AI736=10,"6",IF(AI736=12,"5",
IF(AI736=16,"4",IF(AI736=18,"3",IF(AI736=24,"2",IF(AI736=32,"1","0"))))))
)</f>
        <v>2</v>
      </c>
      <c r="AR736" t="str">
        <f>_xlfn.XLOOKUP(D736, $BF$1:$BR$1, $BF$2:$BR$2)</f>
        <v>05</v>
      </c>
      <c r="AS736" t="str">
        <f>_xlfn.XLOOKUP(E736, $BF$1:$BR$1, $BF$2:$BR$2)</f>
        <v>11</v>
      </c>
      <c r="AT736" t="str">
        <f>_xlfn.XLOOKUP(F736, $BF$1:$BR$1, $BF$2:$BR$2)</f>
        <v>11</v>
      </c>
      <c r="AU736" t="str">
        <f>_xlfn.XLOOKUP(G736, $BF$1:$BR$1, $BF$2:$BR$2)</f>
        <v>08</v>
      </c>
      <c r="AV736" t="str">
        <f>_xlfn.XLOOKUP(H736, $BF$1:$BR$1, $BF$2:$BR$2)</f>
        <v>12</v>
      </c>
      <c r="AW736">
        <f>VALUE(_xlfn.TEXTJOIN("", TRUE, AQ736:AV736))</f>
        <v>20511110812</v>
      </c>
      <c r="AX736">
        <v>20511110812</v>
      </c>
      <c r="AY736">
        <f t="shared" si="11"/>
        <v>266</v>
      </c>
      <c r="AZ736">
        <f>B736*AY736</f>
        <v>60116</v>
      </c>
    </row>
    <row r="737" spans="1:52" x14ac:dyDescent="0.25">
      <c r="A737" t="s">
        <v>646</v>
      </c>
      <c r="B737">
        <v>281</v>
      </c>
      <c r="C737" t="str">
        <f>TEXT(A737, "0")</f>
        <v>5J9JT</v>
      </c>
      <c r="D737" t="str">
        <f>MID($C737, 1, 1)</f>
        <v>5</v>
      </c>
      <c r="E737" t="str">
        <f>MID($C737, 2, 1)</f>
        <v>J</v>
      </c>
      <c r="F737" t="str">
        <f>MID($C737, 3, 1)</f>
        <v>9</v>
      </c>
      <c r="G737" t="str">
        <f>MID($C737, 4, 1)</f>
        <v>J</v>
      </c>
      <c r="H737" t="str">
        <f>MID($C737, 5, 1)</f>
        <v>T</v>
      </c>
      <c r="I737">
        <f>LEN($A737)-LEN(SUBSTITUTE($A737,I$1,""))</f>
        <v>0</v>
      </c>
      <c r="J737">
        <f>LEN($A737)-LEN(SUBSTITUTE($A737,J$1,""))</f>
        <v>0</v>
      </c>
      <c r="K737">
        <f>LEN($A737)-LEN(SUBSTITUTE($A737,K$1,""))</f>
        <v>0</v>
      </c>
      <c r="L737">
        <f>LEN($A737)-LEN(SUBSTITUTE($A737,L$1,""))</f>
        <v>2</v>
      </c>
      <c r="M737">
        <f>LEN($A737)-LEN(SUBSTITUTE($A737,M$1,""))</f>
        <v>1</v>
      </c>
      <c r="N737">
        <f>LEN($A737)-LEN(SUBSTITUTE($A737,N$1,""))</f>
        <v>1</v>
      </c>
      <c r="O737">
        <f>LEN($A737)-LEN(SUBSTITUTE($A737,O$1,""))</f>
        <v>0</v>
      </c>
      <c r="P737">
        <f>LEN($A737)-LEN(SUBSTITUTE($A737,P$1,""))</f>
        <v>0</v>
      </c>
      <c r="Q737">
        <f>LEN($A737)-LEN(SUBSTITUTE($A737,Q$1,""))</f>
        <v>0</v>
      </c>
      <c r="R737">
        <f>LEN($A737)-LEN(SUBSTITUTE($A737,R$1,""))</f>
        <v>1</v>
      </c>
      <c r="S737">
        <f>LEN($A737)-LEN(SUBSTITUTE($A737,S$1,""))</f>
        <v>0</v>
      </c>
      <c r="T737">
        <f>LEN($A737)-LEN(SUBSTITUTE($A737,T$1,""))</f>
        <v>0</v>
      </c>
      <c r="U737">
        <f>LEN($A737)-LEN(SUBSTITUTE($A737,U$1,""))</f>
        <v>0</v>
      </c>
      <c r="V737">
        <f>I737+1</f>
        <v>1</v>
      </c>
      <c r="W737">
        <f>J737+1</f>
        <v>1</v>
      </c>
      <c r="X737">
        <f>K737+1</f>
        <v>1</v>
      </c>
      <c r="Y737">
        <f>L737+1</f>
        <v>3</v>
      </c>
      <c r="Z737">
        <f>M737+1</f>
        <v>2</v>
      </c>
      <c r="AA737">
        <f>N737+1</f>
        <v>2</v>
      </c>
      <c r="AB737">
        <f>O737+1</f>
        <v>1</v>
      </c>
      <c r="AC737">
        <f>P737+1</f>
        <v>1</v>
      </c>
      <c r="AD737">
        <f>Q737+1</f>
        <v>1</v>
      </c>
      <c r="AE737">
        <f>R737+1</f>
        <v>2</v>
      </c>
      <c r="AF737">
        <f>S737+1</f>
        <v>1</v>
      </c>
      <c r="AG737">
        <f>T737+1</f>
        <v>1</v>
      </c>
      <c r="AH737">
        <f>U737+1</f>
        <v>1</v>
      </c>
      <c r="AI737">
        <f>PRODUCT(V737:AH737)</f>
        <v>24</v>
      </c>
      <c r="AJ737" t="b">
        <f>AI737=6</f>
        <v>0</v>
      </c>
      <c r="AK737" t="b">
        <f>AI737=10</f>
        <v>0</v>
      </c>
      <c r="AL737" t="b">
        <f>AI737=12</f>
        <v>0</v>
      </c>
      <c r="AM737" t="b">
        <f>AI737=16</f>
        <v>0</v>
      </c>
      <c r="AN737" t="b">
        <f>AI737=18</f>
        <v>0</v>
      </c>
      <c r="AO737" t="b">
        <f>AI737=24</f>
        <v>1</v>
      </c>
      <c r="AP737" t="b">
        <f>AI737=32</f>
        <v>0</v>
      </c>
      <c r="AQ737" t="str">
        <f>IF(AI737=6,"7",IF(AI737=10,"6",IF(AI737=12,"5",
IF(AI737=16,"4",IF(AI737=18,"3",IF(AI737=24,"2",IF(AI737=32,"1","0"))))))
)</f>
        <v>2</v>
      </c>
      <c r="AR737" t="str">
        <f>_xlfn.XLOOKUP(D737, $BF$1:$BR$1, $BF$2:$BR$2)</f>
        <v>05</v>
      </c>
      <c r="AS737" t="str">
        <f>_xlfn.XLOOKUP(E737, $BF$1:$BR$1, $BF$2:$BR$2)</f>
        <v>11</v>
      </c>
      <c r="AT737" t="str">
        <f>_xlfn.XLOOKUP(F737, $BF$1:$BR$1, $BF$2:$BR$2)</f>
        <v>09</v>
      </c>
      <c r="AU737" t="str">
        <f>_xlfn.XLOOKUP(G737, $BF$1:$BR$1, $BF$2:$BR$2)</f>
        <v>11</v>
      </c>
      <c r="AV737" t="str">
        <f>_xlfn.XLOOKUP(H737, $BF$1:$BR$1, $BF$2:$BR$2)</f>
        <v>10</v>
      </c>
      <c r="AW737">
        <f>VALUE(_xlfn.TEXTJOIN("", TRUE, AQ737:AV737))</f>
        <v>20511091110</v>
      </c>
      <c r="AX737">
        <v>20511091110</v>
      </c>
      <c r="AY737">
        <f t="shared" si="11"/>
        <v>265</v>
      </c>
      <c r="AZ737">
        <f>B737*AY737</f>
        <v>74465</v>
      </c>
    </row>
    <row r="738" spans="1:52" x14ac:dyDescent="0.25">
      <c r="A738" t="s">
        <v>632</v>
      </c>
      <c r="B738">
        <v>217</v>
      </c>
      <c r="C738" t="str">
        <f>TEXT(A738, "0")</f>
        <v>5J6K5</v>
      </c>
      <c r="D738" t="str">
        <f>MID($C738, 1, 1)</f>
        <v>5</v>
      </c>
      <c r="E738" t="str">
        <f>MID($C738, 2, 1)</f>
        <v>J</v>
      </c>
      <c r="F738" t="str">
        <f>MID($C738, 3, 1)</f>
        <v>6</v>
      </c>
      <c r="G738" t="str">
        <f>MID($C738, 4, 1)</f>
        <v>K</v>
      </c>
      <c r="H738" t="str">
        <f>MID($C738, 5, 1)</f>
        <v>5</v>
      </c>
      <c r="I738">
        <f>LEN($A738)-LEN(SUBSTITUTE($A738,I$1,""))</f>
        <v>0</v>
      </c>
      <c r="J738">
        <f>LEN($A738)-LEN(SUBSTITUTE($A738,J$1,""))</f>
        <v>1</v>
      </c>
      <c r="K738">
        <f>LEN($A738)-LEN(SUBSTITUTE($A738,K$1,""))</f>
        <v>0</v>
      </c>
      <c r="L738">
        <f>LEN($A738)-LEN(SUBSTITUTE($A738,L$1,""))</f>
        <v>1</v>
      </c>
      <c r="M738">
        <f>LEN($A738)-LEN(SUBSTITUTE($A738,M$1,""))</f>
        <v>0</v>
      </c>
      <c r="N738">
        <f>LEN($A738)-LEN(SUBSTITUTE($A738,N$1,""))</f>
        <v>0</v>
      </c>
      <c r="O738">
        <f>LEN($A738)-LEN(SUBSTITUTE($A738,O$1,""))</f>
        <v>0</v>
      </c>
      <c r="P738">
        <f>LEN($A738)-LEN(SUBSTITUTE($A738,P$1,""))</f>
        <v>0</v>
      </c>
      <c r="Q738">
        <f>LEN($A738)-LEN(SUBSTITUTE($A738,Q$1,""))</f>
        <v>1</v>
      </c>
      <c r="R738">
        <f>LEN($A738)-LEN(SUBSTITUTE($A738,R$1,""))</f>
        <v>2</v>
      </c>
      <c r="S738">
        <f>LEN($A738)-LEN(SUBSTITUTE($A738,S$1,""))</f>
        <v>0</v>
      </c>
      <c r="T738">
        <f>LEN($A738)-LEN(SUBSTITUTE($A738,T$1,""))</f>
        <v>0</v>
      </c>
      <c r="U738">
        <f>LEN($A738)-LEN(SUBSTITUTE($A738,U$1,""))</f>
        <v>0</v>
      </c>
      <c r="V738">
        <f>I738+1</f>
        <v>1</v>
      </c>
      <c r="W738">
        <f>J738+1</f>
        <v>2</v>
      </c>
      <c r="X738">
        <f>K738+1</f>
        <v>1</v>
      </c>
      <c r="Y738">
        <f>L738+1</f>
        <v>2</v>
      </c>
      <c r="Z738">
        <f>M738+1</f>
        <v>1</v>
      </c>
      <c r="AA738">
        <f>N738+1</f>
        <v>1</v>
      </c>
      <c r="AB738">
        <f>O738+1</f>
        <v>1</v>
      </c>
      <c r="AC738">
        <f>P738+1</f>
        <v>1</v>
      </c>
      <c r="AD738">
        <f>Q738+1</f>
        <v>2</v>
      </c>
      <c r="AE738">
        <f>R738+1</f>
        <v>3</v>
      </c>
      <c r="AF738">
        <f>S738+1</f>
        <v>1</v>
      </c>
      <c r="AG738">
        <f>T738+1</f>
        <v>1</v>
      </c>
      <c r="AH738">
        <f>U738+1</f>
        <v>1</v>
      </c>
      <c r="AI738">
        <f>PRODUCT(V738:AH738)</f>
        <v>24</v>
      </c>
      <c r="AJ738" t="b">
        <f>AI738=6</f>
        <v>0</v>
      </c>
      <c r="AK738" t="b">
        <f>AI738=10</f>
        <v>0</v>
      </c>
      <c r="AL738" t="b">
        <f>AI738=12</f>
        <v>0</v>
      </c>
      <c r="AM738" t="b">
        <f>AI738=16</f>
        <v>0</v>
      </c>
      <c r="AN738" t="b">
        <f>AI738=18</f>
        <v>0</v>
      </c>
      <c r="AO738" t="b">
        <f>AI738=24</f>
        <v>1</v>
      </c>
      <c r="AP738" t="b">
        <f>AI738=32</f>
        <v>0</v>
      </c>
      <c r="AQ738" t="str">
        <f>IF(AI738=6,"7",IF(AI738=10,"6",IF(AI738=12,"5",
IF(AI738=16,"4",IF(AI738=18,"3",IF(AI738=24,"2",IF(AI738=32,"1","0"))))))
)</f>
        <v>2</v>
      </c>
      <c r="AR738" t="str">
        <f>_xlfn.XLOOKUP(D738, $BF$1:$BR$1, $BF$2:$BR$2)</f>
        <v>05</v>
      </c>
      <c r="AS738" t="str">
        <f>_xlfn.XLOOKUP(E738, $BF$1:$BR$1, $BF$2:$BR$2)</f>
        <v>11</v>
      </c>
      <c r="AT738" t="str">
        <f>_xlfn.XLOOKUP(F738, $BF$1:$BR$1, $BF$2:$BR$2)</f>
        <v>06</v>
      </c>
      <c r="AU738" t="str">
        <f>_xlfn.XLOOKUP(G738, $BF$1:$BR$1, $BF$2:$BR$2)</f>
        <v>13</v>
      </c>
      <c r="AV738" t="str">
        <f>_xlfn.XLOOKUP(H738, $BF$1:$BR$1, $BF$2:$BR$2)</f>
        <v>05</v>
      </c>
      <c r="AW738">
        <f>VALUE(_xlfn.TEXTJOIN("", TRUE, AQ738:AV738))</f>
        <v>20511061305</v>
      </c>
      <c r="AX738">
        <v>20511061305</v>
      </c>
      <c r="AY738">
        <f t="shared" si="11"/>
        <v>264</v>
      </c>
      <c r="AZ738">
        <f>B738*AY738</f>
        <v>57288</v>
      </c>
    </row>
    <row r="739" spans="1:52" x14ac:dyDescent="0.25">
      <c r="A739" t="s">
        <v>384</v>
      </c>
      <c r="B739">
        <v>350</v>
      </c>
      <c r="C739" t="str">
        <f>TEXT(A739, "0")</f>
        <v>5J2J7</v>
      </c>
      <c r="D739" t="str">
        <f>MID($C739, 1, 1)</f>
        <v>5</v>
      </c>
      <c r="E739" t="str">
        <f>MID($C739, 2, 1)</f>
        <v>J</v>
      </c>
      <c r="F739" t="str">
        <f>MID($C739, 3, 1)</f>
        <v>2</v>
      </c>
      <c r="G739" t="str">
        <f>MID($C739, 4, 1)</f>
        <v>J</v>
      </c>
      <c r="H739" t="str">
        <f>MID($C739, 5, 1)</f>
        <v>7</v>
      </c>
      <c r="I739">
        <f>LEN($A739)-LEN(SUBSTITUTE($A739,I$1,""))</f>
        <v>0</v>
      </c>
      <c r="J739">
        <f>LEN($A739)-LEN(SUBSTITUTE($A739,J$1,""))</f>
        <v>0</v>
      </c>
      <c r="K739">
        <f>LEN($A739)-LEN(SUBSTITUTE($A739,K$1,""))</f>
        <v>0</v>
      </c>
      <c r="L739">
        <f>LEN($A739)-LEN(SUBSTITUTE($A739,L$1,""))</f>
        <v>2</v>
      </c>
      <c r="M739">
        <f>LEN($A739)-LEN(SUBSTITUTE($A739,M$1,""))</f>
        <v>0</v>
      </c>
      <c r="N739">
        <f>LEN($A739)-LEN(SUBSTITUTE($A739,N$1,""))</f>
        <v>0</v>
      </c>
      <c r="O739">
        <f>LEN($A739)-LEN(SUBSTITUTE($A739,O$1,""))</f>
        <v>0</v>
      </c>
      <c r="P739">
        <f>LEN($A739)-LEN(SUBSTITUTE($A739,P$1,""))</f>
        <v>1</v>
      </c>
      <c r="Q739">
        <f>LEN($A739)-LEN(SUBSTITUTE($A739,Q$1,""))</f>
        <v>0</v>
      </c>
      <c r="R739">
        <f>LEN($A739)-LEN(SUBSTITUTE($A739,R$1,""))</f>
        <v>1</v>
      </c>
      <c r="S739">
        <f>LEN($A739)-LEN(SUBSTITUTE($A739,S$1,""))</f>
        <v>0</v>
      </c>
      <c r="T739">
        <f>LEN($A739)-LEN(SUBSTITUTE($A739,T$1,""))</f>
        <v>0</v>
      </c>
      <c r="U739">
        <f>LEN($A739)-LEN(SUBSTITUTE($A739,U$1,""))</f>
        <v>1</v>
      </c>
      <c r="V739">
        <f>I739+1</f>
        <v>1</v>
      </c>
      <c r="W739">
        <f>J739+1</f>
        <v>1</v>
      </c>
      <c r="X739">
        <f>K739+1</f>
        <v>1</v>
      </c>
      <c r="Y739">
        <f>L739+1</f>
        <v>3</v>
      </c>
      <c r="Z739">
        <f>M739+1</f>
        <v>1</v>
      </c>
      <c r="AA739">
        <f>N739+1</f>
        <v>1</v>
      </c>
      <c r="AB739">
        <f>O739+1</f>
        <v>1</v>
      </c>
      <c r="AC739">
        <f>P739+1</f>
        <v>2</v>
      </c>
      <c r="AD739">
        <f>Q739+1</f>
        <v>1</v>
      </c>
      <c r="AE739">
        <f>R739+1</f>
        <v>2</v>
      </c>
      <c r="AF739">
        <f>S739+1</f>
        <v>1</v>
      </c>
      <c r="AG739">
        <f>T739+1</f>
        <v>1</v>
      </c>
      <c r="AH739">
        <f>U739+1</f>
        <v>2</v>
      </c>
      <c r="AI739">
        <f>PRODUCT(V739:AH739)</f>
        <v>24</v>
      </c>
      <c r="AJ739" t="b">
        <f>AI739=6</f>
        <v>0</v>
      </c>
      <c r="AK739" t="b">
        <f>AI739=10</f>
        <v>0</v>
      </c>
      <c r="AL739" t="b">
        <f>AI739=12</f>
        <v>0</v>
      </c>
      <c r="AM739" t="b">
        <f>AI739=16</f>
        <v>0</v>
      </c>
      <c r="AN739" t="b">
        <f>AI739=18</f>
        <v>0</v>
      </c>
      <c r="AO739" t="b">
        <f>AI739=24</f>
        <v>1</v>
      </c>
      <c r="AP739" t="b">
        <f>AI739=32</f>
        <v>0</v>
      </c>
      <c r="AQ739" t="str">
        <f>IF(AI739=6,"7",IF(AI739=10,"6",IF(AI739=12,"5",
IF(AI739=16,"4",IF(AI739=18,"3",IF(AI739=24,"2",IF(AI739=32,"1","0"))))))
)</f>
        <v>2</v>
      </c>
      <c r="AR739" t="str">
        <f>_xlfn.XLOOKUP(D739, $BF$1:$BR$1, $BF$2:$BR$2)</f>
        <v>05</v>
      </c>
      <c r="AS739" t="str">
        <f>_xlfn.XLOOKUP(E739, $BF$1:$BR$1, $BF$2:$BR$2)</f>
        <v>11</v>
      </c>
      <c r="AT739" t="str">
        <f>_xlfn.XLOOKUP(F739, $BF$1:$BR$1, $BF$2:$BR$2)</f>
        <v>02</v>
      </c>
      <c r="AU739" t="str">
        <f>_xlfn.XLOOKUP(G739, $BF$1:$BR$1, $BF$2:$BR$2)</f>
        <v>11</v>
      </c>
      <c r="AV739" t="str">
        <f>_xlfn.XLOOKUP(H739, $BF$1:$BR$1, $BF$2:$BR$2)</f>
        <v>07</v>
      </c>
      <c r="AW739">
        <f>VALUE(_xlfn.TEXTJOIN("", TRUE, AQ739:AV739))</f>
        <v>20511021107</v>
      </c>
      <c r="AX739">
        <v>20511021107</v>
      </c>
      <c r="AY739">
        <f t="shared" si="11"/>
        <v>263</v>
      </c>
      <c r="AZ739">
        <f>B739*AY739</f>
        <v>92050</v>
      </c>
    </row>
    <row r="740" spans="1:52" x14ac:dyDescent="0.25">
      <c r="A740" t="s">
        <v>457</v>
      </c>
      <c r="B740">
        <v>729</v>
      </c>
      <c r="C740" t="str">
        <f>TEXT(A740, "0")</f>
        <v>598J5</v>
      </c>
      <c r="D740" t="str">
        <f>MID($C740, 1, 1)</f>
        <v>5</v>
      </c>
      <c r="E740" t="str">
        <f>MID($C740, 2, 1)</f>
        <v>9</v>
      </c>
      <c r="F740" t="str">
        <f>MID($C740, 3, 1)</f>
        <v>8</v>
      </c>
      <c r="G740" t="str">
        <f>MID($C740, 4, 1)</f>
        <v>J</v>
      </c>
      <c r="H740" t="str">
        <f>MID($C740, 5, 1)</f>
        <v>5</v>
      </c>
      <c r="I740">
        <f>LEN($A740)-LEN(SUBSTITUTE($A740,I$1,""))</f>
        <v>0</v>
      </c>
      <c r="J740">
        <f>LEN($A740)-LEN(SUBSTITUTE($A740,J$1,""))</f>
        <v>0</v>
      </c>
      <c r="K740">
        <f>LEN($A740)-LEN(SUBSTITUTE($A740,K$1,""))</f>
        <v>0</v>
      </c>
      <c r="L740">
        <f>LEN($A740)-LEN(SUBSTITUTE($A740,L$1,""))</f>
        <v>1</v>
      </c>
      <c r="M740">
        <f>LEN($A740)-LEN(SUBSTITUTE($A740,M$1,""))</f>
        <v>0</v>
      </c>
      <c r="N740">
        <f>LEN($A740)-LEN(SUBSTITUTE($A740,N$1,""))</f>
        <v>1</v>
      </c>
      <c r="O740">
        <f>LEN($A740)-LEN(SUBSTITUTE($A740,O$1,""))</f>
        <v>1</v>
      </c>
      <c r="P740">
        <f>LEN($A740)-LEN(SUBSTITUTE($A740,P$1,""))</f>
        <v>0</v>
      </c>
      <c r="Q740">
        <f>LEN($A740)-LEN(SUBSTITUTE($A740,Q$1,""))</f>
        <v>0</v>
      </c>
      <c r="R740">
        <f>LEN($A740)-LEN(SUBSTITUTE($A740,R$1,""))</f>
        <v>2</v>
      </c>
      <c r="S740">
        <f>LEN($A740)-LEN(SUBSTITUTE($A740,S$1,""))</f>
        <v>0</v>
      </c>
      <c r="T740">
        <f>LEN($A740)-LEN(SUBSTITUTE($A740,T$1,""))</f>
        <v>0</v>
      </c>
      <c r="U740">
        <f>LEN($A740)-LEN(SUBSTITUTE($A740,U$1,""))</f>
        <v>0</v>
      </c>
      <c r="V740">
        <f>I740+1</f>
        <v>1</v>
      </c>
      <c r="W740">
        <f>J740+1</f>
        <v>1</v>
      </c>
      <c r="X740">
        <f>K740+1</f>
        <v>1</v>
      </c>
      <c r="Y740">
        <f>L740+1</f>
        <v>2</v>
      </c>
      <c r="Z740">
        <f>M740+1</f>
        <v>1</v>
      </c>
      <c r="AA740">
        <f>N740+1</f>
        <v>2</v>
      </c>
      <c r="AB740">
        <f>O740+1</f>
        <v>2</v>
      </c>
      <c r="AC740">
        <f>P740+1</f>
        <v>1</v>
      </c>
      <c r="AD740">
        <f>Q740+1</f>
        <v>1</v>
      </c>
      <c r="AE740">
        <f>R740+1</f>
        <v>3</v>
      </c>
      <c r="AF740">
        <f>S740+1</f>
        <v>1</v>
      </c>
      <c r="AG740">
        <f>T740+1</f>
        <v>1</v>
      </c>
      <c r="AH740">
        <f>U740+1</f>
        <v>1</v>
      </c>
      <c r="AI740">
        <f>PRODUCT(V740:AH740)</f>
        <v>24</v>
      </c>
      <c r="AJ740" t="b">
        <f>AI740=6</f>
        <v>0</v>
      </c>
      <c r="AK740" t="b">
        <f>AI740=10</f>
        <v>0</v>
      </c>
      <c r="AL740" t="b">
        <f>AI740=12</f>
        <v>0</v>
      </c>
      <c r="AM740" t="b">
        <f>AI740=16</f>
        <v>0</v>
      </c>
      <c r="AN740" t="b">
        <f>AI740=18</f>
        <v>0</v>
      </c>
      <c r="AO740" t="b">
        <f>AI740=24</f>
        <v>1</v>
      </c>
      <c r="AP740" t="b">
        <f>AI740=32</f>
        <v>0</v>
      </c>
      <c r="AQ740" t="str">
        <f>IF(AI740=6,"7",IF(AI740=10,"6",IF(AI740=12,"5",
IF(AI740=16,"4",IF(AI740=18,"3",IF(AI740=24,"2",IF(AI740=32,"1","0"))))))
)</f>
        <v>2</v>
      </c>
      <c r="AR740" t="str">
        <f>_xlfn.XLOOKUP(D740, $BF$1:$BR$1, $BF$2:$BR$2)</f>
        <v>05</v>
      </c>
      <c r="AS740" t="str">
        <f>_xlfn.XLOOKUP(E740, $BF$1:$BR$1, $BF$2:$BR$2)</f>
        <v>09</v>
      </c>
      <c r="AT740" t="str">
        <f>_xlfn.XLOOKUP(F740, $BF$1:$BR$1, $BF$2:$BR$2)</f>
        <v>08</v>
      </c>
      <c r="AU740" t="str">
        <f>_xlfn.XLOOKUP(G740, $BF$1:$BR$1, $BF$2:$BR$2)</f>
        <v>11</v>
      </c>
      <c r="AV740" t="str">
        <f>_xlfn.XLOOKUP(H740, $BF$1:$BR$1, $BF$2:$BR$2)</f>
        <v>05</v>
      </c>
      <c r="AW740">
        <f>VALUE(_xlfn.TEXTJOIN("", TRUE, AQ740:AV740))</f>
        <v>20509081105</v>
      </c>
      <c r="AX740">
        <v>20509081105</v>
      </c>
      <c r="AY740">
        <f t="shared" si="11"/>
        <v>262</v>
      </c>
      <c r="AZ740">
        <f>B740*AY740</f>
        <v>190998</v>
      </c>
    </row>
    <row r="741" spans="1:52" x14ac:dyDescent="0.25">
      <c r="A741" t="s">
        <v>267</v>
      </c>
      <c r="B741">
        <v>672</v>
      </c>
      <c r="C741" t="str">
        <f>TEXT(A741, "0")</f>
        <v>5969J</v>
      </c>
      <c r="D741" t="str">
        <f>MID($C741, 1, 1)</f>
        <v>5</v>
      </c>
      <c r="E741" t="str">
        <f>MID($C741, 2, 1)</f>
        <v>9</v>
      </c>
      <c r="F741" t="str">
        <f>MID($C741, 3, 1)</f>
        <v>6</v>
      </c>
      <c r="G741" t="str">
        <f>MID($C741, 4, 1)</f>
        <v>9</v>
      </c>
      <c r="H741" t="str">
        <f>MID($C741, 5, 1)</f>
        <v>J</v>
      </c>
      <c r="I741">
        <f>LEN($A741)-LEN(SUBSTITUTE($A741,I$1,""))</f>
        <v>0</v>
      </c>
      <c r="J741">
        <f>LEN($A741)-LEN(SUBSTITUTE($A741,J$1,""))</f>
        <v>0</v>
      </c>
      <c r="K741">
        <f>LEN($A741)-LEN(SUBSTITUTE($A741,K$1,""))</f>
        <v>0</v>
      </c>
      <c r="L741">
        <f>LEN($A741)-LEN(SUBSTITUTE($A741,L$1,""))</f>
        <v>1</v>
      </c>
      <c r="M741">
        <f>LEN($A741)-LEN(SUBSTITUTE($A741,M$1,""))</f>
        <v>0</v>
      </c>
      <c r="N741">
        <f>LEN($A741)-LEN(SUBSTITUTE($A741,N$1,""))</f>
        <v>2</v>
      </c>
      <c r="O741">
        <f>LEN($A741)-LEN(SUBSTITUTE($A741,O$1,""))</f>
        <v>0</v>
      </c>
      <c r="P741">
        <f>LEN($A741)-LEN(SUBSTITUTE($A741,P$1,""))</f>
        <v>0</v>
      </c>
      <c r="Q741">
        <f>LEN($A741)-LEN(SUBSTITUTE($A741,Q$1,""))</f>
        <v>1</v>
      </c>
      <c r="R741">
        <f>LEN($A741)-LEN(SUBSTITUTE($A741,R$1,""))</f>
        <v>1</v>
      </c>
      <c r="S741">
        <f>LEN($A741)-LEN(SUBSTITUTE($A741,S$1,""))</f>
        <v>0</v>
      </c>
      <c r="T741">
        <f>LEN($A741)-LEN(SUBSTITUTE($A741,T$1,""))</f>
        <v>0</v>
      </c>
      <c r="U741">
        <f>LEN($A741)-LEN(SUBSTITUTE($A741,U$1,""))</f>
        <v>0</v>
      </c>
      <c r="V741">
        <f>I741+1</f>
        <v>1</v>
      </c>
      <c r="W741">
        <f>J741+1</f>
        <v>1</v>
      </c>
      <c r="X741">
        <f>K741+1</f>
        <v>1</v>
      </c>
      <c r="Y741">
        <f>L741+1</f>
        <v>2</v>
      </c>
      <c r="Z741">
        <f>M741+1</f>
        <v>1</v>
      </c>
      <c r="AA741">
        <f>N741+1</f>
        <v>3</v>
      </c>
      <c r="AB741">
        <f>O741+1</f>
        <v>1</v>
      </c>
      <c r="AC741">
        <f>P741+1</f>
        <v>1</v>
      </c>
      <c r="AD741">
        <f>Q741+1</f>
        <v>2</v>
      </c>
      <c r="AE741">
        <f>R741+1</f>
        <v>2</v>
      </c>
      <c r="AF741">
        <f>S741+1</f>
        <v>1</v>
      </c>
      <c r="AG741">
        <f>T741+1</f>
        <v>1</v>
      </c>
      <c r="AH741">
        <f>U741+1</f>
        <v>1</v>
      </c>
      <c r="AI741">
        <f>PRODUCT(V741:AH741)</f>
        <v>24</v>
      </c>
      <c r="AJ741" t="b">
        <f>AI741=6</f>
        <v>0</v>
      </c>
      <c r="AK741" t="b">
        <f>AI741=10</f>
        <v>0</v>
      </c>
      <c r="AL741" t="b">
        <f>AI741=12</f>
        <v>0</v>
      </c>
      <c r="AM741" t="b">
        <f>AI741=16</f>
        <v>0</v>
      </c>
      <c r="AN741" t="b">
        <f>AI741=18</f>
        <v>0</v>
      </c>
      <c r="AO741" t="b">
        <f>AI741=24</f>
        <v>1</v>
      </c>
      <c r="AP741" t="b">
        <f>AI741=32</f>
        <v>0</v>
      </c>
      <c r="AQ741" t="str">
        <f>IF(AI741=6,"7",IF(AI741=10,"6",IF(AI741=12,"5",
IF(AI741=16,"4",IF(AI741=18,"3",IF(AI741=24,"2",IF(AI741=32,"1","0"))))))
)</f>
        <v>2</v>
      </c>
      <c r="AR741" t="str">
        <f>_xlfn.XLOOKUP(D741, $BF$1:$BR$1, $BF$2:$BR$2)</f>
        <v>05</v>
      </c>
      <c r="AS741" t="str">
        <f>_xlfn.XLOOKUP(E741, $BF$1:$BR$1, $BF$2:$BR$2)</f>
        <v>09</v>
      </c>
      <c r="AT741" t="str">
        <f>_xlfn.XLOOKUP(F741, $BF$1:$BR$1, $BF$2:$BR$2)</f>
        <v>06</v>
      </c>
      <c r="AU741" t="str">
        <f>_xlfn.XLOOKUP(G741, $BF$1:$BR$1, $BF$2:$BR$2)</f>
        <v>09</v>
      </c>
      <c r="AV741" t="str">
        <f>_xlfn.XLOOKUP(H741, $BF$1:$BR$1, $BF$2:$BR$2)</f>
        <v>11</v>
      </c>
      <c r="AW741">
        <f>VALUE(_xlfn.TEXTJOIN("", TRUE, AQ741:AV741))</f>
        <v>20509060911</v>
      </c>
      <c r="AX741">
        <v>20509060911</v>
      </c>
      <c r="AY741">
        <f t="shared" si="11"/>
        <v>261</v>
      </c>
      <c r="AZ741">
        <f>B741*AY741</f>
        <v>175392</v>
      </c>
    </row>
    <row r="742" spans="1:52" x14ac:dyDescent="0.25">
      <c r="A742" t="s">
        <v>420</v>
      </c>
      <c r="B742">
        <v>564</v>
      </c>
      <c r="C742" t="str">
        <f>TEXT(A742, "0")</f>
        <v>57AJ7</v>
      </c>
      <c r="D742" t="str">
        <f>MID($C742, 1, 1)</f>
        <v>5</v>
      </c>
      <c r="E742" t="str">
        <f>MID($C742, 2, 1)</f>
        <v>7</v>
      </c>
      <c r="F742" t="str">
        <f>MID($C742, 3, 1)</f>
        <v>A</v>
      </c>
      <c r="G742" t="str">
        <f>MID($C742, 4, 1)</f>
        <v>J</v>
      </c>
      <c r="H742" t="str">
        <f>MID($C742, 5, 1)</f>
        <v>7</v>
      </c>
      <c r="I742">
        <f>LEN($A742)-LEN(SUBSTITUTE($A742,I$1,""))</f>
        <v>1</v>
      </c>
      <c r="J742">
        <f>LEN($A742)-LEN(SUBSTITUTE($A742,J$1,""))</f>
        <v>0</v>
      </c>
      <c r="K742">
        <f>LEN($A742)-LEN(SUBSTITUTE($A742,K$1,""))</f>
        <v>0</v>
      </c>
      <c r="L742">
        <f>LEN($A742)-LEN(SUBSTITUTE($A742,L$1,""))</f>
        <v>1</v>
      </c>
      <c r="M742">
        <f>LEN($A742)-LEN(SUBSTITUTE($A742,M$1,""))</f>
        <v>0</v>
      </c>
      <c r="N742">
        <f>LEN($A742)-LEN(SUBSTITUTE($A742,N$1,""))</f>
        <v>0</v>
      </c>
      <c r="O742">
        <f>LEN($A742)-LEN(SUBSTITUTE($A742,O$1,""))</f>
        <v>0</v>
      </c>
      <c r="P742">
        <f>LEN($A742)-LEN(SUBSTITUTE($A742,P$1,""))</f>
        <v>2</v>
      </c>
      <c r="Q742">
        <f>LEN($A742)-LEN(SUBSTITUTE($A742,Q$1,""))</f>
        <v>0</v>
      </c>
      <c r="R742">
        <f>LEN($A742)-LEN(SUBSTITUTE($A742,R$1,""))</f>
        <v>1</v>
      </c>
      <c r="S742">
        <f>LEN($A742)-LEN(SUBSTITUTE($A742,S$1,""))</f>
        <v>0</v>
      </c>
      <c r="T742">
        <f>LEN($A742)-LEN(SUBSTITUTE($A742,T$1,""))</f>
        <v>0</v>
      </c>
      <c r="U742">
        <f>LEN($A742)-LEN(SUBSTITUTE($A742,U$1,""))</f>
        <v>0</v>
      </c>
      <c r="V742">
        <f>I742+1</f>
        <v>2</v>
      </c>
      <c r="W742">
        <f>J742+1</f>
        <v>1</v>
      </c>
      <c r="X742">
        <f>K742+1</f>
        <v>1</v>
      </c>
      <c r="Y742">
        <f>L742+1</f>
        <v>2</v>
      </c>
      <c r="Z742">
        <f>M742+1</f>
        <v>1</v>
      </c>
      <c r="AA742">
        <f>N742+1</f>
        <v>1</v>
      </c>
      <c r="AB742">
        <f>O742+1</f>
        <v>1</v>
      </c>
      <c r="AC742">
        <f>P742+1</f>
        <v>3</v>
      </c>
      <c r="AD742">
        <f>Q742+1</f>
        <v>1</v>
      </c>
      <c r="AE742">
        <f>R742+1</f>
        <v>2</v>
      </c>
      <c r="AF742">
        <f>S742+1</f>
        <v>1</v>
      </c>
      <c r="AG742">
        <f>T742+1</f>
        <v>1</v>
      </c>
      <c r="AH742">
        <f>U742+1</f>
        <v>1</v>
      </c>
      <c r="AI742">
        <f>PRODUCT(V742:AH742)</f>
        <v>24</v>
      </c>
      <c r="AJ742" t="b">
        <f>AI742=6</f>
        <v>0</v>
      </c>
      <c r="AK742" t="b">
        <f>AI742=10</f>
        <v>0</v>
      </c>
      <c r="AL742" t="b">
        <f>AI742=12</f>
        <v>0</v>
      </c>
      <c r="AM742" t="b">
        <f>AI742=16</f>
        <v>0</v>
      </c>
      <c r="AN742" t="b">
        <f>AI742=18</f>
        <v>0</v>
      </c>
      <c r="AO742" t="b">
        <f>AI742=24</f>
        <v>1</v>
      </c>
      <c r="AP742" t="b">
        <f>AI742=32</f>
        <v>0</v>
      </c>
      <c r="AQ742" t="str">
        <f>IF(AI742=6,"7",IF(AI742=10,"6",IF(AI742=12,"5",
IF(AI742=16,"4",IF(AI742=18,"3",IF(AI742=24,"2",IF(AI742=32,"1","0"))))))
)</f>
        <v>2</v>
      </c>
      <c r="AR742" t="str">
        <f>_xlfn.XLOOKUP(D742, $BF$1:$BR$1, $BF$2:$BR$2)</f>
        <v>05</v>
      </c>
      <c r="AS742" t="str">
        <f>_xlfn.XLOOKUP(E742, $BF$1:$BR$1, $BF$2:$BR$2)</f>
        <v>07</v>
      </c>
      <c r="AT742" t="str">
        <f>_xlfn.XLOOKUP(F742, $BF$1:$BR$1, $BF$2:$BR$2)</f>
        <v>14</v>
      </c>
      <c r="AU742" t="str">
        <f>_xlfn.XLOOKUP(G742, $BF$1:$BR$1, $BF$2:$BR$2)</f>
        <v>11</v>
      </c>
      <c r="AV742" t="str">
        <f>_xlfn.XLOOKUP(H742, $BF$1:$BR$1, $BF$2:$BR$2)</f>
        <v>07</v>
      </c>
      <c r="AW742">
        <f>VALUE(_xlfn.TEXTJOIN("", TRUE, AQ742:AV742))</f>
        <v>20507141107</v>
      </c>
      <c r="AX742">
        <v>20507141107</v>
      </c>
      <c r="AY742">
        <f t="shared" si="11"/>
        <v>260</v>
      </c>
      <c r="AZ742">
        <f>B742*AY742</f>
        <v>146640</v>
      </c>
    </row>
    <row r="743" spans="1:52" x14ac:dyDescent="0.25">
      <c r="A743" t="s">
        <v>838</v>
      </c>
      <c r="B743">
        <v>582</v>
      </c>
      <c r="C743" t="str">
        <f>TEXT(A743, "0")</f>
        <v>57922</v>
      </c>
      <c r="D743" t="str">
        <f>MID($C743, 1, 1)</f>
        <v>5</v>
      </c>
      <c r="E743" t="str">
        <f>MID($C743, 2, 1)</f>
        <v>7</v>
      </c>
      <c r="F743" t="str">
        <f>MID($C743, 3, 1)</f>
        <v>9</v>
      </c>
      <c r="G743" t="str">
        <f>MID($C743, 4, 1)</f>
        <v>2</v>
      </c>
      <c r="H743" t="str">
        <f>MID($C743, 5, 1)</f>
        <v>2</v>
      </c>
      <c r="I743">
        <f>LEN($A743)-LEN(SUBSTITUTE($A743,I$1,""))</f>
        <v>0</v>
      </c>
      <c r="J743">
        <f>LEN($A743)-LEN(SUBSTITUTE($A743,J$1,""))</f>
        <v>0</v>
      </c>
      <c r="K743">
        <f>LEN($A743)-LEN(SUBSTITUTE($A743,K$1,""))</f>
        <v>0</v>
      </c>
      <c r="L743">
        <f>LEN($A743)-LEN(SUBSTITUTE($A743,L$1,""))</f>
        <v>0</v>
      </c>
      <c r="M743">
        <f>LEN($A743)-LEN(SUBSTITUTE($A743,M$1,""))</f>
        <v>0</v>
      </c>
      <c r="N743">
        <f>LEN($A743)-LEN(SUBSTITUTE($A743,N$1,""))</f>
        <v>1</v>
      </c>
      <c r="O743">
        <f>LEN($A743)-LEN(SUBSTITUTE($A743,O$1,""))</f>
        <v>0</v>
      </c>
      <c r="P743">
        <f>LEN($A743)-LEN(SUBSTITUTE($A743,P$1,""))</f>
        <v>1</v>
      </c>
      <c r="Q743">
        <f>LEN($A743)-LEN(SUBSTITUTE($A743,Q$1,""))</f>
        <v>0</v>
      </c>
      <c r="R743">
        <f>LEN($A743)-LEN(SUBSTITUTE($A743,R$1,""))</f>
        <v>1</v>
      </c>
      <c r="S743">
        <f>LEN($A743)-LEN(SUBSTITUTE($A743,S$1,""))</f>
        <v>0</v>
      </c>
      <c r="T743">
        <f>LEN($A743)-LEN(SUBSTITUTE($A743,T$1,""))</f>
        <v>0</v>
      </c>
      <c r="U743">
        <f>LEN($A743)-LEN(SUBSTITUTE($A743,U$1,""))</f>
        <v>2</v>
      </c>
      <c r="V743">
        <f>I743+1</f>
        <v>1</v>
      </c>
      <c r="W743">
        <f>J743+1</f>
        <v>1</v>
      </c>
      <c r="X743">
        <f>K743+1</f>
        <v>1</v>
      </c>
      <c r="Y743">
        <f>L743+1</f>
        <v>1</v>
      </c>
      <c r="Z743">
        <f>M743+1</f>
        <v>1</v>
      </c>
      <c r="AA743">
        <f>N743+1</f>
        <v>2</v>
      </c>
      <c r="AB743">
        <f>O743+1</f>
        <v>1</v>
      </c>
      <c r="AC743">
        <f>P743+1</f>
        <v>2</v>
      </c>
      <c r="AD743">
        <f>Q743+1</f>
        <v>1</v>
      </c>
      <c r="AE743">
        <f>R743+1</f>
        <v>2</v>
      </c>
      <c r="AF743">
        <f>S743+1</f>
        <v>1</v>
      </c>
      <c r="AG743">
        <f>T743+1</f>
        <v>1</v>
      </c>
      <c r="AH743">
        <f>U743+1</f>
        <v>3</v>
      </c>
      <c r="AI743">
        <f>PRODUCT(V743:AH743)</f>
        <v>24</v>
      </c>
      <c r="AJ743" t="b">
        <f>AI743=6</f>
        <v>0</v>
      </c>
      <c r="AK743" t="b">
        <f>AI743=10</f>
        <v>0</v>
      </c>
      <c r="AL743" t="b">
        <f>AI743=12</f>
        <v>0</v>
      </c>
      <c r="AM743" t="b">
        <f>AI743=16</f>
        <v>0</v>
      </c>
      <c r="AN743" t="b">
        <f>AI743=18</f>
        <v>0</v>
      </c>
      <c r="AO743" t="b">
        <f>AI743=24</f>
        <v>1</v>
      </c>
      <c r="AP743" t="b">
        <f>AI743=32</f>
        <v>0</v>
      </c>
      <c r="AQ743" t="str">
        <f>IF(AI743=6,"7",IF(AI743=10,"6",IF(AI743=12,"5",
IF(AI743=16,"4",IF(AI743=18,"3",IF(AI743=24,"2",IF(AI743=32,"1","0"))))))
)</f>
        <v>2</v>
      </c>
      <c r="AR743" t="str">
        <f>_xlfn.XLOOKUP(D743, $BF$1:$BR$1, $BF$2:$BR$2)</f>
        <v>05</v>
      </c>
      <c r="AS743" t="str">
        <f>_xlfn.XLOOKUP(E743, $BF$1:$BR$1, $BF$2:$BR$2)</f>
        <v>07</v>
      </c>
      <c r="AT743" t="str">
        <f>_xlfn.XLOOKUP(F743, $BF$1:$BR$1, $BF$2:$BR$2)</f>
        <v>09</v>
      </c>
      <c r="AU743" t="str">
        <f>_xlfn.XLOOKUP(G743, $BF$1:$BR$1, $BF$2:$BR$2)</f>
        <v>02</v>
      </c>
      <c r="AV743" t="str">
        <f>_xlfn.XLOOKUP(H743, $BF$1:$BR$1, $BF$2:$BR$2)</f>
        <v>02</v>
      </c>
      <c r="AW743">
        <f>VALUE(_xlfn.TEXTJOIN("", TRUE, AQ743:AV743))</f>
        <v>20507090202</v>
      </c>
      <c r="AX743">
        <v>20507090202</v>
      </c>
      <c r="AY743">
        <f t="shared" si="11"/>
        <v>259</v>
      </c>
      <c r="AZ743">
        <f>B743*AY743</f>
        <v>150738</v>
      </c>
    </row>
    <row r="744" spans="1:52" x14ac:dyDescent="0.25">
      <c r="A744" t="s">
        <v>272</v>
      </c>
      <c r="B744">
        <v>93</v>
      </c>
      <c r="C744" t="str">
        <f>TEXT(A744, "0")</f>
        <v>5625J</v>
      </c>
      <c r="D744" t="str">
        <f>MID($C744, 1, 1)</f>
        <v>5</v>
      </c>
      <c r="E744" t="str">
        <f>MID($C744, 2, 1)</f>
        <v>6</v>
      </c>
      <c r="F744" t="str">
        <f>MID($C744, 3, 1)</f>
        <v>2</v>
      </c>
      <c r="G744" t="str">
        <f>MID($C744, 4, 1)</f>
        <v>5</v>
      </c>
      <c r="H744" t="str">
        <f>MID($C744, 5, 1)</f>
        <v>J</v>
      </c>
      <c r="I744">
        <f>LEN($A744)-LEN(SUBSTITUTE($A744,I$1,""))</f>
        <v>0</v>
      </c>
      <c r="J744">
        <f>LEN($A744)-LEN(SUBSTITUTE($A744,J$1,""))</f>
        <v>0</v>
      </c>
      <c r="K744">
        <f>LEN($A744)-LEN(SUBSTITUTE($A744,K$1,""))</f>
        <v>0</v>
      </c>
      <c r="L744">
        <f>LEN($A744)-LEN(SUBSTITUTE($A744,L$1,""))</f>
        <v>1</v>
      </c>
      <c r="M744">
        <f>LEN($A744)-LEN(SUBSTITUTE($A744,M$1,""))</f>
        <v>0</v>
      </c>
      <c r="N744">
        <f>LEN($A744)-LEN(SUBSTITUTE($A744,N$1,""))</f>
        <v>0</v>
      </c>
      <c r="O744">
        <f>LEN($A744)-LEN(SUBSTITUTE($A744,O$1,""))</f>
        <v>0</v>
      </c>
      <c r="P744">
        <f>LEN($A744)-LEN(SUBSTITUTE($A744,P$1,""))</f>
        <v>0</v>
      </c>
      <c r="Q744">
        <f>LEN($A744)-LEN(SUBSTITUTE($A744,Q$1,""))</f>
        <v>1</v>
      </c>
      <c r="R744">
        <f>LEN($A744)-LEN(SUBSTITUTE($A744,R$1,""))</f>
        <v>2</v>
      </c>
      <c r="S744">
        <f>LEN($A744)-LEN(SUBSTITUTE($A744,S$1,""))</f>
        <v>0</v>
      </c>
      <c r="T744">
        <f>LEN($A744)-LEN(SUBSTITUTE($A744,T$1,""))</f>
        <v>0</v>
      </c>
      <c r="U744">
        <f>LEN($A744)-LEN(SUBSTITUTE($A744,U$1,""))</f>
        <v>1</v>
      </c>
      <c r="V744">
        <f>I744+1</f>
        <v>1</v>
      </c>
      <c r="W744">
        <f>J744+1</f>
        <v>1</v>
      </c>
      <c r="X744">
        <f>K744+1</f>
        <v>1</v>
      </c>
      <c r="Y744">
        <f>L744+1</f>
        <v>2</v>
      </c>
      <c r="Z744">
        <f>M744+1</f>
        <v>1</v>
      </c>
      <c r="AA744">
        <f>N744+1</f>
        <v>1</v>
      </c>
      <c r="AB744">
        <f>O744+1</f>
        <v>1</v>
      </c>
      <c r="AC744">
        <f>P744+1</f>
        <v>1</v>
      </c>
      <c r="AD744">
        <f>Q744+1</f>
        <v>2</v>
      </c>
      <c r="AE744">
        <f>R744+1</f>
        <v>3</v>
      </c>
      <c r="AF744">
        <f>S744+1</f>
        <v>1</v>
      </c>
      <c r="AG744">
        <f>T744+1</f>
        <v>1</v>
      </c>
      <c r="AH744">
        <f>U744+1</f>
        <v>2</v>
      </c>
      <c r="AI744">
        <f>PRODUCT(V744:AH744)</f>
        <v>24</v>
      </c>
      <c r="AJ744" t="b">
        <f>AI744=6</f>
        <v>0</v>
      </c>
      <c r="AK744" t="b">
        <f>AI744=10</f>
        <v>0</v>
      </c>
      <c r="AL744" t="b">
        <f>AI744=12</f>
        <v>0</v>
      </c>
      <c r="AM744" t="b">
        <f>AI744=16</f>
        <v>0</v>
      </c>
      <c r="AN744" t="b">
        <f>AI744=18</f>
        <v>0</v>
      </c>
      <c r="AO744" t="b">
        <f>AI744=24</f>
        <v>1</v>
      </c>
      <c r="AP744" t="b">
        <f>AI744=32</f>
        <v>0</v>
      </c>
      <c r="AQ744" t="str">
        <f>IF(AI744=6,"7",IF(AI744=10,"6",IF(AI744=12,"5",
IF(AI744=16,"4",IF(AI744=18,"3",IF(AI744=24,"2",IF(AI744=32,"1","0"))))))
)</f>
        <v>2</v>
      </c>
      <c r="AR744" t="str">
        <f>_xlfn.XLOOKUP(D744, $BF$1:$BR$1, $BF$2:$BR$2)</f>
        <v>05</v>
      </c>
      <c r="AS744" t="str">
        <f>_xlfn.XLOOKUP(E744, $BF$1:$BR$1, $BF$2:$BR$2)</f>
        <v>06</v>
      </c>
      <c r="AT744" t="str">
        <f>_xlfn.XLOOKUP(F744, $BF$1:$BR$1, $BF$2:$BR$2)</f>
        <v>02</v>
      </c>
      <c r="AU744" t="str">
        <f>_xlfn.XLOOKUP(G744, $BF$1:$BR$1, $BF$2:$BR$2)</f>
        <v>05</v>
      </c>
      <c r="AV744" t="str">
        <f>_xlfn.XLOOKUP(H744, $BF$1:$BR$1, $BF$2:$BR$2)</f>
        <v>11</v>
      </c>
      <c r="AW744">
        <f>VALUE(_xlfn.TEXTJOIN("", TRUE, AQ744:AV744))</f>
        <v>20506020511</v>
      </c>
      <c r="AX744">
        <v>20506020511</v>
      </c>
      <c r="AY744">
        <f t="shared" si="11"/>
        <v>258</v>
      </c>
      <c r="AZ744">
        <f>B744*AY744</f>
        <v>23994</v>
      </c>
    </row>
    <row r="745" spans="1:52" x14ac:dyDescent="0.25">
      <c r="A745" t="s">
        <v>9</v>
      </c>
      <c r="B745">
        <v>496</v>
      </c>
      <c r="C745" t="str">
        <f>TEXT(A745, "0")</f>
        <v>55AJ8</v>
      </c>
      <c r="D745" t="str">
        <f>MID($C745, 1, 1)</f>
        <v>5</v>
      </c>
      <c r="E745" t="str">
        <f>MID($C745, 2, 1)</f>
        <v>5</v>
      </c>
      <c r="F745" t="str">
        <f>MID($C745, 3, 1)</f>
        <v>A</v>
      </c>
      <c r="G745" t="str">
        <f>MID($C745, 4, 1)</f>
        <v>J</v>
      </c>
      <c r="H745" t="str">
        <f>MID($C745, 5, 1)</f>
        <v>8</v>
      </c>
      <c r="I745">
        <f>LEN($A745)-LEN(SUBSTITUTE($A745,I$1,""))</f>
        <v>1</v>
      </c>
      <c r="J745">
        <f>LEN($A745)-LEN(SUBSTITUTE($A745,J$1,""))</f>
        <v>0</v>
      </c>
      <c r="K745">
        <f>LEN($A745)-LEN(SUBSTITUTE($A745,K$1,""))</f>
        <v>0</v>
      </c>
      <c r="L745">
        <f>LEN($A745)-LEN(SUBSTITUTE($A745,L$1,""))</f>
        <v>1</v>
      </c>
      <c r="M745">
        <f>LEN($A745)-LEN(SUBSTITUTE($A745,M$1,""))</f>
        <v>0</v>
      </c>
      <c r="N745">
        <f>LEN($A745)-LEN(SUBSTITUTE($A745,N$1,""))</f>
        <v>0</v>
      </c>
      <c r="O745">
        <f>LEN($A745)-LEN(SUBSTITUTE($A745,O$1,""))</f>
        <v>1</v>
      </c>
      <c r="P745">
        <f>LEN($A745)-LEN(SUBSTITUTE($A745,P$1,""))</f>
        <v>0</v>
      </c>
      <c r="Q745">
        <f>LEN($A745)-LEN(SUBSTITUTE($A745,Q$1,""))</f>
        <v>0</v>
      </c>
      <c r="R745">
        <f>LEN($A745)-LEN(SUBSTITUTE($A745,R$1,""))</f>
        <v>2</v>
      </c>
      <c r="S745">
        <f>LEN($A745)-LEN(SUBSTITUTE($A745,S$1,""))</f>
        <v>0</v>
      </c>
      <c r="T745">
        <f>LEN($A745)-LEN(SUBSTITUTE($A745,T$1,""))</f>
        <v>0</v>
      </c>
      <c r="U745">
        <f>LEN($A745)-LEN(SUBSTITUTE($A745,U$1,""))</f>
        <v>0</v>
      </c>
      <c r="V745">
        <f>I745+1</f>
        <v>2</v>
      </c>
      <c r="W745">
        <f>J745+1</f>
        <v>1</v>
      </c>
      <c r="X745">
        <f>K745+1</f>
        <v>1</v>
      </c>
      <c r="Y745">
        <f>L745+1</f>
        <v>2</v>
      </c>
      <c r="Z745">
        <f>M745+1</f>
        <v>1</v>
      </c>
      <c r="AA745">
        <f>N745+1</f>
        <v>1</v>
      </c>
      <c r="AB745">
        <f>O745+1</f>
        <v>2</v>
      </c>
      <c r="AC745">
        <f>P745+1</f>
        <v>1</v>
      </c>
      <c r="AD745">
        <f>Q745+1</f>
        <v>1</v>
      </c>
      <c r="AE745">
        <f>R745+1</f>
        <v>3</v>
      </c>
      <c r="AF745">
        <f>S745+1</f>
        <v>1</v>
      </c>
      <c r="AG745">
        <f>T745+1</f>
        <v>1</v>
      </c>
      <c r="AH745">
        <f>U745+1</f>
        <v>1</v>
      </c>
      <c r="AI745">
        <f>PRODUCT(V745:AH745)</f>
        <v>24</v>
      </c>
      <c r="AJ745" t="b">
        <f>AI745=6</f>
        <v>0</v>
      </c>
      <c r="AK745" t="b">
        <f>AI745=10</f>
        <v>0</v>
      </c>
      <c r="AL745" t="b">
        <f>AI745=12</f>
        <v>0</v>
      </c>
      <c r="AM745" t="b">
        <f>AI745=16</f>
        <v>0</v>
      </c>
      <c r="AN745" t="b">
        <f>AI745=18</f>
        <v>0</v>
      </c>
      <c r="AO745" t="b">
        <f>AI745=24</f>
        <v>1</v>
      </c>
      <c r="AP745" t="b">
        <f>AI745=32</f>
        <v>0</v>
      </c>
      <c r="AQ745" t="str">
        <f>IF(AI745=6,"7",IF(AI745=10,"6",IF(AI745=12,"5",
IF(AI745=16,"4",IF(AI745=18,"3",IF(AI745=24,"2",IF(AI745=32,"1","0"))))))
)</f>
        <v>2</v>
      </c>
      <c r="AR745" t="str">
        <f>_xlfn.XLOOKUP(D745, $BF$1:$BR$1, $BF$2:$BR$2)</f>
        <v>05</v>
      </c>
      <c r="AS745" t="str">
        <f>_xlfn.XLOOKUP(E745, $BF$1:$BR$1, $BF$2:$BR$2)</f>
        <v>05</v>
      </c>
      <c r="AT745" t="str">
        <f>_xlfn.XLOOKUP(F745, $BF$1:$BR$1, $BF$2:$BR$2)</f>
        <v>14</v>
      </c>
      <c r="AU745" t="str">
        <f>_xlfn.XLOOKUP(G745, $BF$1:$BR$1, $BF$2:$BR$2)</f>
        <v>11</v>
      </c>
      <c r="AV745" t="str">
        <f>_xlfn.XLOOKUP(H745, $BF$1:$BR$1, $BF$2:$BR$2)</f>
        <v>08</v>
      </c>
      <c r="AW745">
        <f>VALUE(_xlfn.TEXTJOIN("", TRUE, AQ745:AV745))</f>
        <v>20505141108</v>
      </c>
      <c r="AX745">
        <v>20505141108</v>
      </c>
      <c r="AY745">
        <f t="shared" si="11"/>
        <v>257</v>
      </c>
      <c r="AZ745">
        <f>B745*AY745</f>
        <v>127472</v>
      </c>
    </row>
    <row r="746" spans="1:52" x14ac:dyDescent="0.25">
      <c r="A746" t="s">
        <v>977</v>
      </c>
      <c r="B746">
        <v>8</v>
      </c>
      <c r="C746" t="str">
        <f>TEXT(A746, "0")</f>
        <v>55Q29</v>
      </c>
      <c r="D746" t="str">
        <f>MID($C746, 1, 1)</f>
        <v>5</v>
      </c>
      <c r="E746" t="str">
        <f>MID($C746, 2, 1)</f>
        <v>5</v>
      </c>
      <c r="F746" t="str">
        <f>MID($C746, 3, 1)</f>
        <v>Q</v>
      </c>
      <c r="G746" t="str">
        <f>MID($C746, 4, 1)</f>
        <v>2</v>
      </c>
      <c r="H746" t="str">
        <f>MID($C746, 5, 1)</f>
        <v>9</v>
      </c>
      <c r="I746">
        <f>LEN($A746)-LEN(SUBSTITUTE($A746,I$1,""))</f>
        <v>0</v>
      </c>
      <c r="J746">
        <f>LEN($A746)-LEN(SUBSTITUTE($A746,J$1,""))</f>
        <v>0</v>
      </c>
      <c r="K746">
        <f>LEN($A746)-LEN(SUBSTITUTE($A746,K$1,""))</f>
        <v>1</v>
      </c>
      <c r="L746">
        <f>LEN($A746)-LEN(SUBSTITUTE($A746,L$1,""))</f>
        <v>0</v>
      </c>
      <c r="M746">
        <f>LEN($A746)-LEN(SUBSTITUTE($A746,M$1,""))</f>
        <v>0</v>
      </c>
      <c r="N746">
        <f>LEN($A746)-LEN(SUBSTITUTE($A746,N$1,""))</f>
        <v>1</v>
      </c>
      <c r="O746">
        <f>LEN($A746)-LEN(SUBSTITUTE($A746,O$1,""))</f>
        <v>0</v>
      </c>
      <c r="P746">
        <f>LEN($A746)-LEN(SUBSTITUTE($A746,P$1,""))</f>
        <v>0</v>
      </c>
      <c r="Q746">
        <f>LEN($A746)-LEN(SUBSTITUTE($A746,Q$1,""))</f>
        <v>0</v>
      </c>
      <c r="R746">
        <f>LEN($A746)-LEN(SUBSTITUTE($A746,R$1,""))</f>
        <v>2</v>
      </c>
      <c r="S746">
        <f>LEN($A746)-LEN(SUBSTITUTE($A746,S$1,""))</f>
        <v>0</v>
      </c>
      <c r="T746">
        <f>LEN($A746)-LEN(SUBSTITUTE($A746,T$1,""))</f>
        <v>0</v>
      </c>
      <c r="U746">
        <f>LEN($A746)-LEN(SUBSTITUTE($A746,U$1,""))</f>
        <v>1</v>
      </c>
      <c r="V746">
        <f>I746+1</f>
        <v>1</v>
      </c>
      <c r="W746">
        <f>J746+1</f>
        <v>1</v>
      </c>
      <c r="X746">
        <f>K746+1</f>
        <v>2</v>
      </c>
      <c r="Y746">
        <f>L746+1</f>
        <v>1</v>
      </c>
      <c r="Z746">
        <f>M746+1</f>
        <v>1</v>
      </c>
      <c r="AA746">
        <f>N746+1</f>
        <v>2</v>
      </c>
      <c r="AB746">
        <f>O746+1</f>
        <v>1</v>
      </c>
      <c r="AC746">
        <f>P746+1</f>
        <v>1</v>
      </c>
      <c r="AD746">
        <f>Q746+1</f>
        <v>1</v>
      </c>
      <c r="AE746">
        <f>R746+1</f>
        <v>3</v>
      </c>
      <c r="AF746">
        <f>S746+1</f>
        <v>1</v>
      </c>
      <c r="AG746">
        <f>T746+1</f>
        <v>1</v>
      </c>
      <c r="AH746">
        <f>U746+1</f>
        <v>2</v>
      </c>
      <c r="AI746">
        <f>PRODUCT(V746:AH746)</f>
        <v>24</v>
      </c>
      <c r="AJ746" t="b">
        <f>AI746=6</f>
        <v>0</v>
      </c>
      <c r="AK746" t="b">
        <f>AI746=10</f>
        <v>0</v>
      </c>
      <c r="AL746" t="b">
        <f>AI746=12</f>
        <v>0</v>
      </c>
      <c r="AM746" t="b">
        <f>AI746=16</f>
        <v>0</v>
      </c>
      <c r="AN746" t="b">
        <f>AI746=18</f>
        <v>0</v>
      </c>
      <c r="AO746" t="b">
        <f>AI746=24</f>
        <v>1</v>
      </c>
      <c r="AP746" t="b">
        <f>AI746=32</f>
        <v>0</v>
      </c>
      <c r="AQ746" t="str">
        <f>IF(AI746=6,"7",IF(AI746=10,"6",IF(AI746=12,"5",
IF(AI746=16,"4",IF(AI746=18,"3",IF(AI746=24,"2",IF(AI746=32,"1","0"))))))
)</f>
        <v>2</v>
      </c>
      <c r="AR746" t="str">
        <f>_xlfn.XLOOKUP(D746, $BF$1:$BR$1, $BF$2:$BR$2)</f>
        <v>05</v>
      </c>
      <c r="AS746" t="str">
        <f>_xlfn.XLOOKUP(E746, $BF$1:$BR$1, $BF$2:$BR$2)</f>
        <v>05</v>
      </c>
      <c r="AT746" t="str">
        <f>_xlfn.XLOOKUP(F746, $BF$1:$BR$1, $BF$2:$BR$2)</f>
        <v>12</v>
      </c>
      <c r="AU746" t="str">
        <f>_xlfn.XLOOKUP(G746, $BF$1:$BR$1, $BF$2:$BR$2)</f>
        <v>02</v>
      </c>
      <c r="AV746" t="str">
        <f>_xlfn.XLOOKUP(H746, $BF$1:$BR$1, $BF$2:$BR$2)</f>
        <v>09</v>
      </c>
      <c r="AW746">
        <f>VALUE(_xlfn.TEXTJOIN("", TRUE, AQ746:AV746))</f>
        <v>20505120209</v>
      </c>
      <c r="AX746">
        <v>20505120209</v>
      </c>
      <c r="AY746">
        <f t="shared" si="11"/>
        <v>256</v>
      </c>
      <c r="AZ746">
        <f>B746*AY746</f>
        <v>2048</v>
      </c>
    </row>
    <row r="747" spans="1:52" x14ac:dyDescent="0.25">
      <c r="A747" t="s">
        <v>251</v>
      </c>
      <c r="B747">
        <v>581</v>
      </c>
      <c r="C747" t="str">
        <f>TEXT(A747, "0")</f>
        <v>55TQ9</v>
      </c>
      <c r="D747" t="str">
        <f>MID($C747, 1, 1)</f>
        <v>5</v>
      </c>
      <c r="E747" t="str">
        <f>MID($C747, 2, 1)</f>
        <v>5</v>
      </c>
      <c r="F747" t="str">
        <f>MID($C747, 3, 1)</f>
        <v>T</v>
      </c>
      <c r="G747" t="str">
        <f>MID($C747, 4, 1)</f>
        <v>Q</v>
      </c>
      <c r="H747" t="str">
        <f>MID($C747, 5, 1)</f>
        <v>9</v>
      </c>
      <c r="I747">
        <f>LEN($A747)-LEN(SUBSTITUTE($A747,I$1,""))</f>
        <v>0</v>
      </c>
      <c r="J747">
        <f>LEN($A747)-LEN(SUBSTITUTE($A747,J$1,""))</f>
        <v>0</v>
      </c>
      <c r="K747">
        <f>LEN($A747)-LEN(SUBSTITUTE($A747,K$1,""))</f>
        <v>1</v>
      </c>
      <c r="L747">
        <f>LEN($A747)-LEN(SUBSTITUTE($A747,L$1,""))</f>
        <v>0</v>
      </c>
      <c r="M747">
        <f>LEN($A747)-LEN(SUBSTITUTE($A747,M$1,""))</f>
        <v>1</v>
      </c>
      <c r="N747">
        <f>LEN($A747)-LEN(SUBSTITUTE($A747,N$1,""))</f>
        <v>1</v>
      </c>
      <c r="O747">
        <f>LEN($A747)-LEN(SUBSTITUTE($A747,O$1,""))</f>
        <v>0</v>
      </c>
      <c r="P747">
        <f>LEN($A747)-LEN(SUBSTITUTE($A747,P$1,""))</f>
        <v>0</v>
      </c>
      <c r="Q747">
        <f>LEN($A747)-LEN(SUBSTITUTE($A747,Q$1,""))</f>
        <v>0</v>
      </c>
      <c r="R747">
        <f>LEN($A747)-LEN(SUBSTITUTE($A747,R$1,""))</f>
        <v>2</v>
      </c>
      <c r="S747">
        <f>LEN($A747)-LEN(SUBSTITUTE($A747,S$1,""))</f>
        <v>0</v>
      </c>
      <c r="T747">
        <f>LEN($A747)-LEN(SUBSTITUTE($A747,T$1,""))</f>
        <v>0</v>
      </c>
      <c r="U747">
        <f>LEN($A747)-LEN(SUBSTITUTE($A747,U$1,""))</f>
        <v>0</v>
      </c>
      <c r="V747">
        <f>I747+1</f>
        <v>1</v>
      </c>
      <c r="W747">
        <f>J747+1</f>
        <v>1</v>
      </c>
      <c r="X747">
        <f>K747+1</f>
        <v>2</v>
      </c>
      <c r="Y747">
        <f>L747+1</f>
        <v>1</v>
      </c>
      <c r="Z747">
        <f>M747+1</f>
        <v>2</v>
      </c>
      <c r="AA747">
        <f>N747+1</f>
        <v>2</v>
      </c>
      <c r="AB747">
        <f>O747+1</f>
        <v>1</v>
      </c>
      <c r="AC747">
        <f>P747+1</f>
        <v>1</v>
      </c>
      <c r="AD747">
        <f>Q747+1</f>
        <v>1</v>
      </c>
      <c r="AE747">
        <f>R747+1</f>
        <v>3</v>
      </c>
      <c r="AF747">
        <f>S747+1</f>
        <v>1</v>
      </c>
      <c r="AG747">
        <f>T747+1</f>
        <v>1</v>
      </c>
      <c r="AH747">
        <f>U747+1</f>
        <v>1</v>
      </c>
      <c r="AI747">
        <f>PRODUCT(V747:AH747)</f>
        <v>24</v>
      </c>
      <c r="AJ747" t="b">
        <f>AI747=6</f>
        <v>0</v>
      </c>
      <c r="AK747" t="b">
        <f>AI747=10</f>
        <v>0</v>
      </c>
      <c r="AL747" t="b">
        <f>AI747=12</f>
        <v>0</v>
      </c>
      <c r="AM747" t="b">
        <f>AI747=16</f>
        <v>0</v>
      </c>
      <c r="AN747" t="b">
        <f>AI747=18</f>
        <v>0</v>
      </c>
      <c r="AO747" t="b">
        <f>AI747=24</f>
        <v>1</v>
      </c>
      <c r="AP747" t="b">
        <f>AI747=32</f>
        <v>0</v>
      </c>
      <c r="AQ747" t="str">
        <f>IF(AI747=6,"7",IF(AI747=10,"6",IF(AI747=12,"5",
IF(AI747=16,"4",IF(AI747=18,"3",IF(AI747=24,"2",IF(AI747=32,"1","0"))))))
)</f>
        <v>2</v>
      </c>
      <c r="AR747" t="str">
        <f>_xlfn.XLOOKUP(D747, $BF$1:$BR$1, $BF$2:$BR$2)</f>
        <v>05</v>
      </c>
      <c r="AS747" t="str">
        <f>_xlfn.XLOOKUP(E747, $BF$1:$BR$1, $BF$2:$BR$2)</f>
        <v>05</v>
      </c>
      <c r="AT747" t="str">
        <f>_xlfn.XLOOKUP(F747, $BF$1:$BR$1, $BF$2:$BR$2)</f>
        <v>10</v>
      </c>
      <c r="AU747" t="str">
        <f>_xlfn.XLOOKUP(G747, $BF$1:$BR$1, $BF$2:$BR$2)</f>
        <v>12</v>
      </c>
      <c r="AV747" t="str">
        <f>_xlfn.XLOOKUP(H747, $BF$1:$BR$1, $BF$2:$BR$2)</f>
        <v>09</v>
      </c>
      <c r="AW747">
        <f>VALUE(_xlfn.TEXTJOIN("", TRUE, AQ747:AV747))</f>
        <v>20505101209</v>
      </c>
      <c r="AX747">
        <v>20505101209</v>
      </c>
      <c r="AY747">
        <f t="shared" si="11"/>
        <v>255</v>
      </c>
      <c r="AZ747">
        <f>B747*AY747</f>
        <v>148155</v>
      </c>
    </row>
    <row r="748" spans="1:52" x14ac:dyDescent="0.25">
      <c r="A748" t="s">
        <v>108</v>
      </c>
      <c r="B748">
        <v>367</v>
      </c>
      <c r="C748" t="str">
        <f>TEXT(A748, "0")</f>
        <v>55943</v>
      </c>
      <c r="D748" t="str">
        <f>MID($C748, 1, 1)</f>
        <v>5</v>
      </c>
      <c r="E748" t="str">
        <f>MID($C748, 2, 1)</f>
        <v>5</v>
      </c>
      <c r="F748" t="str">
        <f>MID($C748, 3, 1)</f>
        <v>9</v>
      </c>
      <c r="G748" t="str">
        <f>MID($C748, 4, 1)</f>
        <v>4</v>
      </c>
      <c r="H748" t="str">
        <f>MID($C748, 5, 1)</f>
        <v>3</v>
      </c>
      <c r="I748">
        <f>LEN($A748)-LEN(SUBSTITUTE($A748,I$1,""))</f>
        <v>0</v>
      </c>
      <c r="J748">
        <f>LEN($A748)-LEN(SUBSTITUTE($A748,J$1,""))</f>
        <v>0</v>
      </c>
      <c r="K748">
        <f>LEN($A748)-LEN(SUBSTITUTE($A748,K$1,""))</f>
        <v>0</v>
      </c>
      <c r="L748">
        <f>LEN($A748)-LEN(SUBSTITUTE($A748,L$1,""))</f>
        <v>0</v>
      </c>
      <c r="M748">
        <f>LEN($A748)-LEN(SUBSTITUTE($A748,M$1,""))</f>
        <v>0</v>
      </c>
      <c r="N748">
        <f>LEN($A748)-LEN(SUBSTITUTE($A748,N$1,""))</f>
        <v>1</v>
      </c>
      <c r="O748">
        <f>LEN($A748)-LEN(SUBSTITUTE($A748,O$1,""))</f>
        <v>0</v>
      </c>
      <c r="P748">
        <f>LEN($A748)-LEN(SUBSTITUTE($A748,P$1,""))</f>
        <v>0</v>
      </c>
      <c r="Q748">
        <f>LEN($A748)-LEN(SUBSTITUTE($A748,Q$1,""))</f>
        <v>0</v>
      </c>
      <c r="R748">
        <f>LEN($A748)-LEN(SUBSTITUTE($A748,R$1,""))</f>
        <v>2</v>
      </c>
      <c r="S748">
        <f>LEN($A748)-LEN(SUBSTITUTE($A748,S$1,""))</f>
        <v>1</v>
      </c>
      <c r="T748">
        <f>LEN($A748)-LEN(SUBSTITUTE($A748,T$1,""))</f>
        <v>1</v>
      </c>
      <c r="U748">
        <f>LEN($A748)-LEN(SUBSTITUTE($A748,U$1,""))</f>
        <v>0</v>
      </c>
      <c r="V748">
        <f>I748+1</f>
        <v>1</v>
      </c>
      <c r="W748">
        <f>J748+1</f>
        <v>1</v>
      </c>
      <c r="X748">
        <f>K748+1</f>
        <v>1</v>
      </c>
      <c r="Y748">
        <f>L748+1</f>
        <v>1</v>
      </c>
      <c r="Z748">
        <f>M748+1</f>
        <v>1</v>
      </c>
      <c r="AA748">
        <f>N748+1</f>
        <v>2</v>
      </c>
      <c r="AB748">
        <f>O748+1</f>
        <v>1</v>
      </c>
      <c r="AC748">
        <f>P748+1</f>
        <v>1</v>
      </c>
      <c r="AD748">
        <f>Q748+1</f>
        <v>1</v>
      </c>
      <c r="AE748">
        <f>R748+1</f>
        <v>3</v>
      </c>
      <c r="AF748">
        <f>S748+1</f>
        <v>2</v>
      </c>
      <c r="AG748">
        <f>T748+1</f>
        <v>2</v>
      </c>
      <c r="AH748">
        <f>U748+1</f>
        <v>1</v>
      </c>
      <c r="AI748">
        <f>PRODUCT(V748:AH748)</f>
        <v>24</v>
      </c>
      <c r="AJ748" t="b">
        <f>AI748=6</f>
        <v>0</v>
      </c>
      <c r="AK748" t="b">
        <f>AI748=10</f>
        <v>0</v>
      </c>
      <c r="AL748" t="b">
        <f>AI748=12</f>
        <v>0</v>
      </c>
      <c r="AM748" t="b">
        <f>AI748=16</f>
        <v>0</v>
      </c>
      <c r="AN748" t="b">
        <f>AI748=18</f>
        <v>0</v>
      </c>
      <c r="AO748" t="b">
        <f>AI748=24</f>
        <v>1</v>
      </c>
      <c r="AP748" t="b">
        <f>AI748=32</f>
        <v>0</v>
      </c>
      <c r="AQ748" t="str">
        <f>IF(AI748=6,"7",IF(AI748=10,"6",IF(AI748=12,"5",
IF(AI748=16,"4",IF(AI748=18,"3",IF(AI748=24,"2",IF(AI748=32,"1","0"))))))
)</f>
        <v>2</v>
      </c>
      <c r="AR748" t="str">
        <f>_xlfn.XLOOKUP(D748, $BF$1:$BR$1, $BF$2:$BR$2)</f>
        <v>05</v>
      </c>
      <c r="AS748" t="str">
        <f>_xlfn.XLOOKUP(E748, $BF$1:$BR$1, $BF$2:$BR$2)</f>
        <v>05</v>
      </c>
      <c r="AT748" t="str">
        <f>_xlfn.XLOOKUP(F748, $BF$1:$BR$1, $BF$2:$BR$2)</f>
        <v>09</v>
      </c>
      <c r="AU748" t="str">
        <f>_xlfn.XLOOKUP(G748, $BF$1:$BR$1, $BF$2:$BR$2)</f>
        <v>04</v>
      </c>
      <c r="AV748" t="str">
        <f>_xlfn.XLOOKUP(H748, $BF$1:$BR$1, $BF$2:$BR$2)</f>
        <v>03</v>
      </c>
      <c r="AW748">
        <f>VALUE(_xlfn.TEXTJOIN("", TRUE, AQ748:AV748))</f>
        <v>20505090403</v>
      </c>
      <c r="AX748">
        <v>20505090403</v>
      </c>
      <c r="AY748">
        <f t="shared" si="11"/>
        <v>254</v>
      </c>
      <c r="AZ748">
        <f>B748*AY748</f>
        <v>93218</v>
      </c>
    </row>
    <row r="749" spans="1:52" x14ac:dyDescent="0.25">
      <c r="A749" t="s">
        <v>981</v>
      </c>
      <c r="B749">
        <v>255</v>
      </c>
      <c r="C749" t="str">
        <f>TEXT(A749, "0")</f>
        <v>558J2</v>
      </c>
      <c r="D749" t="str">
        <f>MID($C749, 1, 1)</f>
        <v>5</v>
      </c>
      <c r="E749" t="str">
        <f>MID($C749, 2, 1)</f>
        <v>5</v>
      </c>
      <c r="F749" t="str">
        <f>MID($C749, 3, 1)</f>
        <v>8</v>
      </c>
      <c r="G749" t="str">
        <f>MID($C749, 4, 1)</f>
        <v>J</v>
      </c>
      <c r="H749" t="str">
        <f>MID($C749, 5, 1)</f>
        <v>2</v>
      </c>
      <c r="I749">
        <f>LEN($A749)-LEN(SUBSTITUTE($A749,I$1,""))</f>
        <v>0</v>
      </c>
      <c r="J749">
        <f>LEN($A749)-LEN(SUBSTITUTE($A749,J$1,""))</f>
        <v>0</v>
      </c>
      <c r="K749">
        <f>LEN($A749)-LEN(SUBSTITUTE($A749,K$1,""))</f>
        <v>0</v>
      </c>
      <c r="L749">
        <f>LEN($A749)-LEN(SUBSTITUTE($A749,L$1,""))</f>
        <v>1</v>
      </c>
      <c r="M749">
        <f>LEN($A749)-LEN(SUBSTITUTE($A749,M$1,""))</f>
        <v>0</v>
      </c>
      <c r="N749">
        <f>LEN($A749)-LEN(SUBSTITUTE($A749,N$1,""))</f>
        <v>0</v>
      </c>
      <c r="O749">
        <f>LEN($A749)-LEN(SUBSTITUTE($A749,O$1,""))</f>
        <v>1</v>
      </c>
      <c r="P749">
        <f>LEN($A749)-LEN(SUBSTITUTE($A749,P$1,""))</f>
        <v>0</v>
      </c>
      <c r="Q749">
        <f>LEN($A749)-LEN(SUBSTITUTE($A749,Q$1,""))</f>
        <v>0</v>
      </c>
      <c r="R749">
        <f>LEN($A749)-LEN(SUBSTITUTE($A749,R$1,""))</f>
        <v>2</v>
      </c>
      <c r="S749">
        <f>LEN($A749)-LEN(SUBSTITUTE($A749,S$1,""))</f>
        <v>0</v>
      </c>
      <c r="T749">
        <f>LEN($A749)-LEN(SUBSTITUTE($A749,T$1,""))</f>
        <v>0</v>
      </c>
      <c r="U749">
        <f>LEN($A749)-LEN(SUBSTITUTE($A749,U$1,""))</f>
        <v>1</v>
      </c>
      <c r="V749">
        <f>I749+1</f>
        <v>1</v>
      </c>
      <c r="W749">
        <f>J749+1</f>
        <v>1</v>
      </c>
      <c r="X749">
        <f>K749+1</f>
        <v>1</v>
      </c>
      <c r="Y749">
        <f>L749+1</f>
        <v>2</v>
      </c>
      <c r="Z749">
        <f>M749+1</f>
        <v>1</v>
      </c>
      <c r="AA749">
        <f>N749+1</f>
        <v>1</v>
      </c>
      <c r="AB749">
        <f>O749+1</f>
        <v>2</v>
      </c>
      <c r="AC749">
        <f>P749+1</f>
        <v>1</v>
      </c>
      <c r="AD749">
        <f>Q749+1</f>
        <v>1</v>
      </c>
      <c r="AE749">
        <f>R749+1</f>
        <v>3</v>
      </c>
      <c r="AF749">
        <f>S749+1</f>
        <v>1</v>
      </c>
      <c r="AG749">
        <f>T749+1</f>
        <v>1</v>
      </c>
      <c r="AH749">
        <f>U749+1</f>
        <v>2</v>
      </c>
      <c r="AI749">
        <f>PRODUCT(V749:AH749)</f>
        <v>24</v>
      </c>
      <c r="AJ749" t="b">
        <f>AI749=6</f>
        <v>0</v>
      </c>
      <c r="AK749" t="b">
        <f>AI749=10</f>
        <v>0</v>
      </c>
      <c r="AL749" t="b">
        <f>AI749=12</f>
        <v>0</v>
      </c>
      <c r="AM749" t="b">
        <f>AI749=16</f>
        <v>0</v>
      </c>
      <c r="AN749" t="b">
        <f>AI749=18</f>
        <v>0</v>
      </c>
      <c r="AO749" t="b">
        <f>AI749=24</f>
        <v>1</v>
      </c>
      <c r="AP749" t="b">
        <f>AI749=32</f>
        <v>0</v>
      </c>
      <c r="AQ749" t="str">
        <f>IF(AI749=6,"7",IF(AI749=10,"6",IF(AI749=12,"5",
IF(AI749=16,"4",IF(AI749=18,"3",IF(AI749=24,"2",IF(AI749=32,"1","0"))))))
)</f>
        <v>2</v>
      </c>
      <c r="AR749" t="str">
        <f>_xlfn.XLOOKUP(D749, $BF$1:$BR$1, $BF$2:$BR$2)</f>
        <v>05</v>
      </c>
      <c r="AS749" t="str">
        <f>_xlfn.XLOOKUP(E749, $BF$1:$BR$1, $BF$2:$BR$2)</f>
        <v>05</v>
      </c>
      <c r="AT749" t="str">
        <f>_xlfn.XLOOKUP(F749, $BF$1:$BR$1, $BF$2:$BR$2)</f>
        <v>08</v>
      </c>
      <c r="AU749" t="str">
        <f>_xlfn.XLOOKUP(G749, $BF$1:$BR$1, $BF$2:$BR$2)</f>
        <v>11</v>
      </c>
      <c r="AV749" t="str">
        <f>_xlfn.XLOOKUP(H749, $BF$1:$BR$1, $BF$2:$BR$2)</f>
        <v>02</v>
      </c>
      <c r="AW749">
        <f>VALUE(_xlfn.TEXTJOIN("", TRUE, AQ749:AV749))</f>
        <v>20505081102</v>
      </c>
      <c r="AX749">
        <v>20505081102</v>
      </c>
      <c r="AY749">
        <f t="shared" si="11"/>
        <v>253</v>
      </c>
      <c r="AZ749">
        <f>B749*AY749</f>
        <v>64515</v>
      </c>
    </row>
    <row r="750" spans="1:52" x14ac:dyDescent="0.25">
      <c r="A750" t="s">
        <v>687</v>
      </c>
      <c r="B750">
        <v>770</v>
      </c>
      <c r="C750" t="str">
        <f>TEXT(A750, "0")</f>
        <v>54QQT</v>
      </c>
      <c r="D750" t="str">
        <f>MID($C750, 1, 1)</f>
        <v>5</v>
      </c>
      <c r="E750" t="str">
        <f>MID($C750, 2, 1)</f>
        <v>4</v>
      </c>
      <c r="F750" t="str">
        <f>MID($C750, 3, 1)</f>
        <v>Q</v>
      </c>
      <c r="G750" t="str">
        <f>MID($C750, 4, 1)</f>
        <v>Q</v>
      </c>
      <c r="H750" t="str">
        <f>MID($C750, 5, 1)</f>
        <v>T</v>
      </c>
      <c r="I750">
        <f>LEN($A750)-LEN(SUBSTITUTE($A750,I$1,""))</f>
        <v>0</v>
      </c>
      <c r="J750">
        <f>LEN($A750)-LEN(SUBSTITUTE($A750,J$1,""))</f>
        <v>0</v>
      </c>
      <c r="K750">
        <f>LEN($A750)-LEN(SUBSTITUTE($A750,K$1,""))</f>
        <v>2</v>
      </c>
      <c r="L750">
        <f>LEN($A750)-LEN(SUBSTITUTE($A750,L$1,""))</f>
        <v>0</v>
      </c>
      <c r="M750">
        <f>LEN($A750)-LEN(SUBSTITUTE($A750,M$1,""))</f>
        <v>1</v>
      </c>
      <c r="N750">
        <f>LEN($A750)-LEN(SUBSTITUTE($A750,N$1,""))</f>
        <v>0</v>
      </c>
      <c r="O750">
        <f>LEN($A750)-LEN(SUBSTITUTE($A750,O$1,""))</f>
        <v>0</v>
      </c>
      <c r="P750">
        <f>LEN($A750)-LEN(SUBSTITUTE($A750,P$1,""))</f>
        <v>0</v>
      </c>
      <c r="Q750">
        <f>LEN($A750)-LEN(SUBSTITUTE($A750,Q$1,""))</f>
        <v>0</v>
      </c>
      <c r="R750">
        <f>LEN($A750)-LEN(SUBSTITUTE($A750,R$1,""))</f>
        <v>1</v>
      </c>
      <c r="S750">
        <f>LEN($A750)-LEN(SUBSTITUTE($A750,S$1,""))</f>
        <v>1</v>
      </c>
      <c r="T750">
        <f>LEN($A750)-LEN(SUBSTITUTE($A750,T$1,""))</f>
        <v>0</v>
      </c>
      <c r="U750">
        <f>LEN($A750)-LEN(SUBSTITUTE($A750,U$1,""))</f>
        <v>0</v>
      </c>
      <c r="V750">
        <f>I750+1</f>
        <v>1</v>
      </c>
      <c r="W750">
        <f>J750+1</f>
        <v>1</v>
      </c>
      <c r="X750">
        <f>K750+1</f>
        <v>3</v>
      </c>
      <c r="Y750">
        <f>L750+1</f>
        <v>1</v>
      </c>
      <c r="Z750">
        <f>M750+1</f>
        <v>2</v>
      </c>
      <c r="AA750">
        <f>N750+1</f>
        <v>1</v>
      </c>
      <c r="AB750">
        <f>O750+1</f>
        <v>1</v>
      </c>
      <c r="AC750">
        <f>P750+1</f>
        <v>1</v>
      </c>
      <c r="AD750">
        <f>Q750+1</f>
        <v>1</v>
      </c>
      <c r="AE750">
        <f>R750+1</f>
        <v>2</v>
      </c>
      <c r="AF750">
        <f>S750+1</f>
        <v>2</v>
      </c>
      <c r="AG750">
        <f>T750+1</f>
        <v>1</v>
      </c>
      <c r="AH750">
        <f>U750+1</f>
        <v>1</v>
      </c>
      <c r="AI750">
        <f>PRODUCT(V750:AH750)</f>
        <v>24</v>
      </c>
      <c r="AJ750" t="b">
        <f>AI750=6</f>
        <v>0</v>
      </c>
      <c r="AK750" t="b">
        <f>AI750=10</f>
        <v>0</v>
      </c>
      <c r="AL750" t="b">
        <f>AI750=12</f>
        <v>0</v>
      </c>
      <c r="AM750" t="b">
        <f>AI750=16</f>
        <v>0</v>
      </c>
      <c r="AN750" t="b">
        <f>AI750=18</f>
        <v>0</v>
      </c>
      <c r="AO750" t="b">
        <f>AI750=24</f>
        <v>1</v>
      </c>
      <c r="AP750" t="b">
        <f>AI750=32</f>
        <v>0</v>
      </c>
      <c r="AQ750" t="str">
        <f>IF(AI750=6,"7",IF(AI750=10,"6",IF(AI750=12,"5",
IF(AI750=16,"4",IF(AI750=18,"3",IF(AI750=24,"2",IF(AI750=32,"1","0"))))))
)</f>
        <v>2</v>
      </c>
      <c r="AR750" t="str">
        <f>_xlfn.XLOOKUP(D750, $BF$1:$BR$1, $BF$2:$BR$2)</f>
        <v>05</v>
      </c>
      <c r="AS750" t="str">
        <f>_xlfn.XLOOKUP(E750, $BF$1:$BR$1, $BF$2:$BR$2)</f>
        <v>04</v>
      </c>
      <c r="AT750" t="str">
        <f>_xlfn.XLOOKUP(F750, $BF$1:$BR$1, $BF$2:$BR$2)</f>
        <v>12</v>
      </c>
      <c r="AU750" t="str">
        <f>_xlfn.XLOOKUP(G750, $BF$1:$BR$1, $BF$2:$BR$2)</f>
        <v>12</v>
      </c>
      <c r="AV750" t="str">
        <f>_xlfn.XLOOKUP(H750, $BF$1:$BR$1, $BF$2:$BR$2)</f>
        <v>10</v>
      </c>
      <c r="AW750">
        <f>VALUE(_xlfn.TEXTJOIN("", TRUE, AQ750:AV750))</f>
        <v>20504121210</v>
      </c>
      <c r="AX750">
        <v>20504121210</v>
      </c>
      <c r="AY750">
        <f t="shared" si="11"/>
        <v>252</v>
      </c>
      <c r="AZ750">
        <f>B750*AY750</f>
        <v>194040</v>
      </c>
    </row>
    <row r="751" spans="1:52" x14ac:dyDescent="0.25">
      <c r="A751" t="s">
        <v>963</v>
      </c>
      <c r="B751">
        <v>62</v>
      </c>
      <c r="C751" t="str">
        <f>TEXT(A751, "0")</f>
        <v>54Q42</v>
      </c>
      <c r="D751" t="str">
        <f>MID($C751, 1, 1)</f>
        <v>5</v>
      </c>
      <c r="E751" t="str">
        <f>MID($C751, 2, 1)</f>
        <v>4</v>
      </c>
      <c r="F751" t="str">
        <f>MID($C751, 3, 1)</f>
        <v>Q</v>
      </c>
      <c r="G751" t="str">
        <f>MID($C751, 4, 1)</f>
        <v>4</v>
      </c>
      <c r="H751" t="str">
        <f>MID($C751, 5, 1)</f>
        <v>2</v>
      </c>
      <c r="I751">
        <f>LEN($A751)-LEN(SUBSTITUTE($A751,I$1,""))</f>
        <v>0</v>
      </c>
      <c r="J751">
        <f>LEN($A751)-LEN(SUBSTITUTE($A751,J$1,""))</f>
        <v>0</v>
      </c>
      <c r="K751">
        <f>LEN($A751)-LEN(SUBSTITUTE($A751,K$1,""))</f>
        <v>1</v>
      </c>
      <c r="L751">
        <f>LEN($A751)-LEN(SUBSTITUTE($A751,L$1,""))</f>
        <v>0</v>
      </c>
      <c r="M751">
        <f>LEN($A751)-LEN(SUBSTITUTE($A751,M$1,""))</f>
        <v>0</v>
      </c>
      <c r="N751">
        <f>LEN($A751)-LEN(SUBSTITUTE($A751,N$1,""))</f>
        <v>0</v>
      </c>
      <c r="O751">
        <f>LEN($A751)-LEN(SUBSTITUTE($A751,O$1,""))</f>
        <v>0</v>
      </c>
      <c r="P751">
        <f>LEN($A751)-LEN(SUBSTITUTE($A751,P$1,""))</f>
        <v>0</v>
      </c>
      <c r="Q751">
        <f>LEN($A751)-LEN(SUBSTITUTE($A751,Q$1,""))</f>
        <v>0</v>
      </c>
      <c r="R751">
        <f>LEN($A751)-LEN(SUBSTITUTE($A751,R$1,""))</f>
        <v>1</v>
      </c>
      <c r="S751">
        <f>LEN($A751)-LEN(SUBSTITUTE($A751,S$1,""))</f>
        <v>2</v>
      </c>
      <c r="T751">
        <f>LEN($A751)-LEN(SUBSTITUTE($A751,T$1,""))</f>
        <v>0</v>
      </c>
      <c r="U751">
        <f>LEN($A751)-LEN(SUBSTITUTE($A751,U$1,""))</f>
        <v>1</v>
      </c>
      <c r="V751">
        <f>I751+1</f>
        <v>1</v>
      </c>
      <c r="W751">
        <f>J751+1</f>
        <v>1</v>
      </c>
      <c r="X751">
        <f>K751+1</f>
        <v>2</v>
      </c>
      <c r="Y751">
        <f>L751+1</f>
        <v>1</v>
      </c>
      <c r="Z751">
        <f>M751+1</f>
        <v>1</v>
      </c>
      <c r="AA751">
        <f>N751+1</f>
        <v>1</v>
      </c>
      <c r="AB751">
        <f>O751+1</f>
        <v>1</v>
      </c>
      <c r="AC751">
        <f>P751+1</f>
        <v>1</v>
      </c>
      <c r="AD751">
        <f>Q751+1</f>
        <v>1</v>
      </c>
      <c r="AE751">
        <f>R751+1</f>
        <v>2</v>
      </c>
      <c r="AF751">
        <f>S751+1</f>
        <v>3</v>
      </c>
      <c r="AG751">
        <f>T751+1</f>
        <v>1</v>
      </c>
      <c r="AH751">
        <f>U751+1</f>
        <v>2</v>
      </c>
      <c r="AI751">
        <f>PRODUCT(V751:AH751)</f>
        <v>24</v>
      </c>
      <c r="AJ751" t="b">
        <f>AI751=6</f>
        <v>0</v>
      </c>
      <c r="AK751" t="b">
        <f>AI751=10</f>
        <v>0</v>
      </c>
      <c r="AL751" t="b">
        <f>AI751=12</f>
        <v>0</v>
      </c>
      <c r="AM751" t="b">
        <f>AI751=16</f>
        <v>0</v>
      </c>
      <c r="AN751" t="b">
        <f>AI751=18</f>
        <v>0</v>
      </c>
      <c r="AO751" t="b">
        <f>AI751=24</f>
        <v>1</v>
      </c>
      <c r="AP751" t="b">
        <f>AI751=32</f>
        <v>0</v>
      </c>
      <c r="AQ751" t="str">
        <f>IF(AI751=6,"7",IF(AI751=10,"6",IF(AI751=12,"5",
IF(AI751=16,"4",IF(AI751=18,"3",IF(AI751=24,"2",IF(AI751=32,"1","0"))))))
)</f>
        <v>2</v>
      </c>
      <c r="AR751" t="str">
        <f>_xlfn.XLOOKUP(D751, $BF$1:$BR$1, $BF$2:$BR$2)</f>
        <v>05</v>
      </c>
      <c r="AS751" t="str">
        <f>_xlfn.XLOOKUP(E751, $BF$1:$BR$1, $BF$2:$BR$2)</f>
        <v>04</v>
      </c>
      <c r="AT751" t="str">
        <f>_xlfn.XLOOKUP(F751, $BF$1:$BR$1, $BF$2:$BR$2)</f>
        <v>12</v>
      </c>
      <c r="AU751" t="str">
        <f>_xlfn.XLOOKUP(G751, $BF$1:$BR$1, $BF$2:$BR$2)</f>
        <v>04</v>
      </c>
      <c r="AV751" t="str">
        <f>_xlfn.XLOOKUP(H751, $BF$1:$BR$1, $BF$2:$BR$2)</f>
        <v>02</v>
      </c>
      <c r="AW751">
        <f>VALUE(_xlfn.TEXTJOIN("", TRUE, AQ751:AV751))</f>
        <v>20504120402</v>
      </c>
      <c r="AX751">
        <v>20504120402</v>
      </c>
      <c r="AY751">
        <f t="shared" si="11"/>
        <v>251</v>
      </c>
      <c r="AZ751">
        <f>B751*AY751</f>
        <v>15562</v>
      </c>
    </row>
    <row r="752" spans="1:52" x14ac:dyDescent="0.25">
      <c r="A752" t="s">
        <v>18</v>
      </c>
      <c r="B752">
        <v>956</v>
      </c>
      <c r="C752" t="str">
        <f>TEXT(A752, "0")</f>
        <v>5388J</v>
      </c>
      <c r="D752" t="str">
        <f>MID($C752, 1, 1)</f>
        <v>5</v>
      </c>
      <c r="E752" t="str">
        <f>MID($C752, 2, 1)</f>
        <v>3</v>
      </c>
      <c r="F752" t="str">
        <f>MID($C752, 3, 1)</f>
        <v>8</v>
      </c>
      <c r="G752" t="str">
        <f>MID($C752, 4, 1)</f>
        <v>8</v>
      </c>
      <c r="H752" t="str">
        <f>MID($C752, 5, 1)</f>
        <v>J</v>
      </c>
      <c r="I752">
        <f>LEN($A752)-LEN(SUBSTITUTE($A752,I$1,""))</f>
        <v>0</v>
      </c>
      <c r="J752">
        <f>LEN($A752)-LEN(SUBSTITUTE($A752,J$1,""))</f>
        <v>0</v>
      </c>
      <c r="K752">
        <f>LEN($A752)-LEN(SUBSTITUTE($A752,K$1,""))</f>
        <v>0</v>
      </c>
      <c r="L752">
        <f>LEN($A752)-LEN(SUBSTITUTE($A752,L$1,""))</f>
        <v>1</v>
      </c>
      <c r="M752">
        <f>LEN($A752)-LEN(SUBSTITUTE($A752,M$1,""))</f>
        <v>0</v>
      </c>
      <c r="N752">
        <f>LEN($A752)-LEN(SUBSTITUTE($A752,N$1,""))</f>
        <v>0</v>
      </c>
      <c r="O752">
        <f>LEN($A752)-LEN(SUBSTITUTE($A752,O$1,""))</f>
        <v>2</v>
      </c>
      <c r="P752">
        <f>LEN($A752)-LEN(SUBSTITUTE($A752,P$1,""))</f>
        <v>0</v>
      </c>
      <c r="Q752">
        <f>LEN($A752)-LEN(SUBSTITUTE($A752,Q$1,""))</f>
        <v>0</v>
      </c>
      <c r="R752">
        <f>LEN($A752)-LEN(SUBSTITUTE($A752,R$1,""))</f>
        <v>1</v>
      </c>
      <c r="S752">
        <f>LEN($A752)-LEN(SUBSTITUTE($A752,S$1,""))</f>
        <v>0</v>
      </c>
      <c r="T752">
        <f>LEN($A752)-LEN(SUBSTITUTE($A752,T$1,""))</f>
        <v>1</v>
      </c>
      <c r="U752">
        <f>LEN($A752)-LEN(SUBSTITUTE($A752,U$1,""))</f>
        <v>0</v>
      </c>
      <c r="V752">
        <f>I752+1</f>
        <v>1</v>
      </c>
      <c r="W752">
        <f>J752+1</f>
        <v>1</v>
      </c>
      <c r="X752">
        <f>K752+1</f>
        <v>1</v>
      </c>
      <c r="Y752">
        <f>L752+1</f>
        <v>2</v>
      </c>
      <c r="Z752">
        <f>M752+1</f>
        <v>1</v>
      </c>
      <c r="AA752">
        <f>N752+1</f>
        <v>1</v>
      </c>
      <c r="AB752">
        <f>O752+1</f>
        <v>3</v>
      </c>
      <c r="AC752">
        <f>P752+1</f>
        <v>1</v>
      </c>
      <c r="AD752">
        <f>Q752+1</f>
        <v>1</v>
      </c>
      <c r="AE752">
        <f>R752+1</f>
        <v>2</v>
      </c>
      <c r="AF752">
        <f>S752+1</f>
        <v>1</v>
      </c>
      <c r="AG752">
        <f>T752+1</f>
        <v>2</v>
      </c>
      <c r="AH752">
        <f>U752+1</f>
        <v>1</v>
      </c>
      <c r="AI752">
        <f>PRODUCT(V752:AH752)</f>
        <v>24</v>
      </c>
      <c r="AJ752" t="b">
        <f>AI752=6</f>
        <v>0</v>
      </c>
      <c r="AK752" t="b">
        <f>AI752=10</f>
        <v>0</v>
      </c>
      <c r="AL752" t="b">
        <f>AI752=12</f>
        <v>0</v>
      </c>
      <c r="AM752" t="b">
        <f>AI752=16</f>
        <v>0</v>
      </c>
      <c r="AN752" t="b">
        <f>AI752=18</f>
        <v>0</v>
      </c>
      <c r="AO752" t="b">
        <f>AI752=24</f>
        <v>1</v>
      </c>
      <c r="AP752" t="b">
        <f>AI752=32</f>
        <v>0</v>
      </c>
      <c r="AQ752" t="str">
        <f>IF(AI752=6,"7",IF(AI752=10,"6",IF(AI752=12,"5",
IF(AI752=16,"4",IF(AI752=18,"3",IF(AI752=24,"2",IF(AI752=32,"1","0"))))))
)</f>
        <v>2</v>
      </c>
      <c r="AR752" t="str">
        <f>_xlfn.XLOOKUP(D752, $BF$1:$BR$1, $BF$2:$BR$2)</f>
        <v>05</v>
      </c>
      <c r="AS752" t="str">
        <f>_xlfn.XLOOKUP(E752, $BF$1:$BR$1, $BF$2:$BR$2)</f>
        <v>03</v>
      </c>
      <c r="AT752" t="str">
        <f>_xlfn.XLOOKUP(F752, $BF$1:$BR$1, $BF$2:$BR$2)</f>
        <v>08</v>
      </c>
      <c r="AU752" t="str">
        <f>_xlfn.XLOOKUP(G752, $BF$1:$BR$1, $BF$2:$BR$2)</f>
        <v>08</v>
      </c>
      <c r="AV752" t="str">
        <f>_xlfn.XLOOKUP(H752, $BF$1:$BR$1, $BF$2:$BR$2)</f>
        <v>11</v>
      </c>
      <c r="AW752">
        <f>VALUE(_xlfn.TEXTJOIN("", TRUE, AQ752:AV752))</f>
        <v>20503080811</v>
      </c>
      <c r="AX752">
        <v>20503080811</v>
      </c>
      <c r="AY752">
        <f t="shared" si="11"/>
        <v>250</v>
      </c>
      <c r="AZ752">
        <f>B752*AY752</f>
        <v>239000</v>
      </c>
    </row>
    <row r="753" spans="1:52" x14ac:dyDescent="0.25">
      <c r="A753" t="s">
        <v>740</v>
      </c>
      <c r="B753">
        <v>237</v>
      </c>
      <c r="C753" t="str">
        <f>TEXT(A753, "0")</f>
        <v>4A4Q2</v>
      </c>
      <c r="D753" t="str">
        <f>MID($C753, 1, 1)</f>
        <v>4</v>
      </c>
      <c r="E753" t="str">
        <f>MID($C753, 2, 1)</f>
        <v>A</v>
      </c>
      <c r="F753" t="str">
        <f>MID($C753, 3, 1)</f>
        <v>4</v>
      </c>
      <c r="G753" t="str">
        <f>MID($C753, 4, 1)</f>
        <v>Q</v>
      </c>
      <c r="H753" t="str">
        <f>MID($C753, 5, 1)</f>
        <v>2</v>
      </c>
      <c r="I753">
        <f>LEN($A753)-LEN(SUBSTITUTE($A753,I$1,""))</f>
        <v>1</v>
      </c>
      <c r="J753">
        <f>LEN($A753)-LEN(SUBSTITUTE($A753,J$1,""))</f>
        <v>0</v>
      </c>
      <c r="K753">
        <f>LEN($A753)-LEN(SUBSTITUTE($A753,K$1,""))</f>
        <v>1</v>
      </c>
      <c r="L753">
        <f>LEN($A753)-LEN(SUBSTITUTE($A753,L$1,""))</f>
        <v>0</v>
      </c>
      <c r="M753">
        <f>LEN($A753)-LEN(SUBSTITUTE($A753,M$1,""))</f>
        <v>0</v>
      </c>
      <c r="N753">
        <f>LEN($A753)-LEN(SUBSTITUTE($A753,N$1,""))</f>
        <v>0</v>
      </c>
      <c r="O753">
        <f>LEN($A753)-LEN(SUBSTITUTE($A753,O$1,""))</f>
        <v>0</v>
      </c>
      <c r="P753">
        <f>LEN($A753)-LEN(SUBSTITUTE($A753,P$1,""))</f>
        <v>0</v>
      </c>
      <c r="Q753">
        <f>LEN($A753)-LEN(SUBSTITUTE($A753,Q$1,""))</f>
        <v>0</v>
      </c>
      <c r="R753">
        <f>LEN($A753)-LEN(SUBSTITUTE($A753,R$1,""))</f>
        <v>0</v>
      </c>
      <c r="S753">
        <f>LEN($A753)-LEN(SUBSTITUTE($A753,S$1,""))</f>
        <v>2</v>
      </c>
      <c r="T753">
        <f>LEN($A753)-LEN(SUBSTITUTE($A753,T$1,""))</f>
        <v>0</v>
      </c>
      <c r="U753">
        <f>LEN($A753)-LEN(SUBSTITUTE($A753,U$1,""))</f>
        <v>1</v>
      </c>
      <c r="V753">
        <f>I753+1</f>
        <v>2</v>
      </c>
      <c r="W753">
        <f>J753+1</f>
        <v>1</v>
      </c>
      <c r="X753">
        <f>K753+1</f>
        <v>2</v>
      </c>
      <c r="Y753">
        <f>L753+1</f>
        <v>1</v>
      </c>
      <c r="Z753">
        <f>M753+1</f>
        <v>1</v>
      </c>
      <c r="AA753">
        <f>N753+1</f>
        <v>1</v>
      </c>
      <c r="AB753">
        <f>O753+1</f>
        <v>1</v>
      </c>
      <c r="AC753">
        <f>P753+1</f>
        <v>1</v>
      </c>
      <c r="AD753">
        <f>Q753+1</f>
        <v>1</v>
      </c>
      <c r="AE753">
        <f>R753+1</f>
        <v>1</v>
      </c>
      <c r="AF753">
        <f>S753+1</f>
        <v>3</v>
      </c>
      <c r="AG753">
        <f>T753+1</f>
        <v>1</v>
      </c>
      <c r="AH753">
        <f>U753+1</f>
        <v>2</v>
      </c>
      <c r="AI753">
        <f>PRODUCT(V753:AH753)</f>
        <v>24</v>
      </c>
      <c r="AJ753" t="b">
        <f>AI753=6</f>
        <v>0</v>
      </c>
      <c r="AK753" t="b">
        <f>AI753=10</f>
        <v>0</v>
      </c>
      <c r="AL753" t="b">
        <f>AI753=12</f>
        <v>0</v>
      </c>
      <c r="AM753" t="b">
        <f>AI753=16</f>
        <v>0</v>
      </c>
      <c r="AN753" t="b">
        <f>AI753=18</f>
        <v>0</v>
      </c>
      <c r="AO753" t="b">
        <f>AI753=24</f>
        <v>1</v>
      </c>
      <c r="AP753" t="b">
        <f>AI753=32</f>
        <v>0</v>
      </c>
      <c r="AQ753" t="str">
        <f>IF(AI753=6,"7",IF(AI753=10,"6",IF(AI753=12,"5",
IF(AI753=16,"4",IF(AI753=18,"3",IF(AI753=24,"2",IF(AI753=32,"1","0"))))))
)</f>
        <v>2</v>
      </c>
      <c r="AR753" t="str">
        <f>_xlfn.XLOOKUP(D753, $BF$1:$BR$1, $BF$2:$BR$2)</f>
        <v>04</v>
      </c>
      <c r="AS753" t="str">
        <f>_xlfn.XLOOKUP(E753, $BF$1:$BR$1, $BF$2:$BR$2)</f>
        <v>14</v>
      </c>
      <c r="AT753" t="str">
        <f>_xlfn.XLOOKUP(F753, $BF$1:$BR$1, $BF$2:$BR$2)</f>
        <v>04</v>
      </c>
      <c r="AU753" t="str">
        <f>_xlfn.XLOOKUP(G753, $BF$1:$BR$1, $BF$2:$BR$2)</f>
        <v>12</v>
      </c>
      <c r="AV753" t="str">
        <f>_xlfn.XLOOKUP(H753, $BF$1:$BR$1, $BF$2:$BR$2)</f>
        <v>02</v>
      </c>
      <c r="AW753">
        <f>VALUE(_xlfn.TEXTJOIN("", TRUE, AQ753:AV753))</f>
        <v>20414041202</v>
      </c>
      <c r="AX753">
        <v>20414041202</v>
      </c>
      <c r="AY753">
        <f t="shared" si="11"/>
        <v>249</v>
      </c>
      <c r="AZ753">
        <f>B753*AY753</f>
        <v>59013</v>
      </c>
    </row>
    <row r="754" spans="1:52" x14ac:dyDescent="0.25">
      <c r="A754" t="s">
        <v>923</v>
      </c>
      <c r="B754">
        <v>721</v>
      </c>
      <c r="C754" t="str">
        <f>TEXT(A754, "0")</f>
        <v>4K4Q8</v>
      </c>
      <c r="D754" t="str">
        <f>MID($C754, 1, 1)</f>
        <v>4</v>
      </c>
      <c r="E754" t="str">
        <f>MID($C754, 2, 1)</f>
        <v>K</v>
      </c>
      <c r="F754" t="str">
        <f>MID($C754, 3, 1)</f>
        <v>4</v>
      </c>
      <c r="G754" t="str">
        <f>MID($C754, 4, 1)</f>
        <v>Q</v>
      </c>
      <c r="H754" t="str">
        <f>MID($C754, 5, 1)</f>
        <v>8</v>
      </c>
      <c r="I754">
        <f>LEN($A754)-LEN(SUBSTITUTE($A754,I$1,""))</f>
        <v>0</v>
      </c>
      <c r="J754">
        <f>LEN($A754)-LEN(SUBSTITUTE($A754,J$1,""))</f>
        <v>1</v>
      </c>
      <c r="K754">
        <f>LEN($A754)-LEN(SUBSTITUTE($A754,K$1,""))</f>
        <v>1</v>
      </c>
      <c r="L754">
        <f>LEN($A754)-LEN(SUBSTITUTE($A754,L$1,""))</f>
        <v>0</v>
      </c>
      <c r="M754">
        <f>LEN($A754)-LEN(SUBSTITUTE($A754,M$1,""))</f>
        <v>0</v>
      </c>
      <c r="N754">
        <f>LEN($A754)-LEN(SUBSTITUTE($A754,N$1,""))</f>
        <v>0</v>
      </c>
      <c r="O754">
        <f>LEN($A754)-LEN(SUBSTITUTE($A754,O$1,""))</f>
        <v>1</v>
      </c>
      <c r="P754">
        <f>LEN($A754)-LEN(SUBSTITUTE($A754,P$1,""))</f>
        <v>0</v>
      </c>
      <c r="Q754">
        <f>LEN($A754)-LEN(SUBSTITUTE($A754,Q$1,""))</f>
        <v>0</v>
      </c>
      <c r="R754">
        <f>LEN($A754)-LEN(SUBSTITUTE($A754,R$1,""))</f>
        <v>0</v>
      </c>
      <c r="S754">
        <f>LEN($A754)-LEN(SUBSTITUTE($A754,S$1,""))</f>
        <v>2</v>
      </c>
      <c r="T754">
        <f>LEN($A754)-LEN(SUBSTITUTE($A754,T$1,""))</f>
        <v>0</v>
      </c>
      <c r="U754">
        <f>LEN($A754)-LEN(SUBSTITUTE($A754,U$1,""))</f>
        <v>0</v>
      </c>
      <c r="V754">
        <f>I754+1</f>
        <v>1</v>
      </c>
      <c r="W754">
        <f>J754+1</f>
        <v>2</v>
      </c>
      <c r="X754">
        <f>K754+1</f>
        <v>2</v>
      </c>
      <c r="Y754">
        <f>L754+1</f>
        <v>1</v>
      </c>
      <c r="Z754">
        <f>M754+1</f>
        <v>1</v>
      </c>
      <c r="AA754">
        <f>N754+1</f>
        <v>1</v>
      </c>
      <c r="AB754">
        <f>O754+1</f>
        <v>2</v>
      </c>
      <c r="AC754">
        <f>P754+1</f>
        <v>1</v>
      </c>
      <c r="AD754">
        <f>Q754+1</f>
        <v>1</v>
      </c>
      <c r="AE754">
        <f>R754+1</f>
        <v>1</v>
      </c>
      <c r="AF754">
        <f>S754+1</f>
        <v>3</v>
      </c>
      <c r="AG754">
        <f>T754+1</f>
        <v>1</v>
      </c>
      <c r="AH754">
        <f>U754+1</f>
        <v>1</v>
      </c>
      <c r="AI754">
        <f>PRODUCT(V754:AH754)</f>
        <v>24</v>
      </c>
      <c r="AJ754" t="b">
        <f>AI754=6</f>
        <v>0</v>
      </c>
      <c r="AK754" t="b">
        <f>AI754=10</f>
        <v>0</v>
      </c>
      <c r="AL754" t="b">
        <f>AI754=12</f>
        <v>0</v>
      </c>
      <c r="AM754" t="b">
        <f>AI754=16</f>
        <v>0</v>
      </c>
      <c r="AN754" t="b">
        <f>AI754=18</f>
        <v>0</v>
      </c>
      <c r="AO754" t="b">
        <f>AI754=24</f>
        <v>1</v>
      </c>
      <c r="AP754" t="b">
        <f>AI754=32</f>
        <v>0</v>
      </c>
      <c r="AQ754" t="str">
        <f>IF(AI754=6,"7",IF(AI754=10,"6",IF(AI754=12,"5",
IF(AI754=16,"4",IF(AI754=18,"3",IF(AI754=24,"2",IF(AI754=32,"1","0"))))))
)</f>
        <v>2</v>
      </c>
      <c r="AR754" t="str">
        <f>_xlfn.XLOOKUP(D754, $BF$1:$BR$1, $BF$2:$BR$2)</f>
        <v>04</v>
      </c>
      <c r="AS754" t="str">
        <f>_xlfn.XLOOKUP(E754, $BF$1:$BR$1, $BF$2:$BR$2)</f>
        <v>13</v>
      </c>
      <c r="AT754" t="str">
        <f>_xlfn.XLOOKUP(F754, $BF$1:$BR$1, $BF$2:$BR$2)</f>
        <v>04</v>
      </c>
      <c r="AU754" t="str">
        <f>_xlfn.XLOOKUP(G754, $BF$1:$BR$1, $BF$2:$BR$2)</f>
        <v>12</v>
      </c>
      <c r="AV754" t="str">
        <f>_xlfn.XLOOKUP(H754, $BF$1:$BR$1, $BF$2:$BR$2)</f>
        <v>08</v>
      </c>
      <c r="AW754">
        <f>VALUE(_xlfn.TEXTJOIN("", TRUE, AQ754:AV754))</f>
        <v>20413041208</v>
      </c>
      <c r="AX754">
        <v>20413041208</v>
      </c>
      <c r="AY754">
        <f t="shared" si="11"/>
        <v>248</v>
      </c>
      <c r="AZ754">
        <f>B754*AY754</f>
        <v>178808</v>
      </c>
    </row>
    <row r="755" spans="1:52" x14ac:dyDescent="0.25">
      <c r="A755" t="s">
        <v>749</v>
      </c>
      <c r="B755">
        <v>374</v>
      </c>
      <c r="C755" t="str">
        <f>TEXT(A755, "0")</f>
        <v>4QJAQ</v>
      </c>
      <c r="D755" t="str">
        <f>MID($C755, 1, 1)</f>
        <v>4</v>
      </c>
      <c r="E755" t="str">
        <f>MID($C755, 2, 1)</f>
        <v>Q</v>
      </c>
      <c r="F755" t="str">
        <f>MID($C755, 3, 1)</f>
        <v>J</v>
      </c>
      <c r="G755" t="str">
        <f>MID($C755, 4, 1)</f>
        <v>A</v>
      </c>
      <c r="H755" t="str">
        <f>MID($C755, 5, 1)</f>
        <v>Q</v>
      </c>
      <c r="I755">
        <f>LEN($A755)-LEN(SUBSTITUTE($A755,I$1,""))</f>
        <v>1</v>
      </c>
      <c r="J755">
        <f>LEN($A755)-LEN(SUBSTITUTE($A755,J$1,""))</f>
        <v>0</v>
      </c>
      <c r="K755">
        <f>LEN($A755)-LEN(SUBSTITUTE($A755,K$1,""))</f>
        <v>2</v>
      </c>
      <c r="L755">
        <f>LEN($A755)-LEN(SUBSTITUTE($A755,L$1,""))</f>
        <v>1</v>
      </c>
      <c r="M755">
        <f>LEN($A755)-LEN(SUBSTITUTE($A755,M$1,""))</f>
        <v>0</v>
      </c>
      <c r="N755">
        <f>LEN($A755)-LEN(SUBSTITUTE($A755,N$1,""))</f>
        <v>0</v>
      </c>
      <c r="O755">
        <f>LEN($A755)-LEN(SUBSTITUTE($A755,O$1,""))</f>
        <v>0</v>
      </c>
      <c r="P755">
        <f>LEN($A755)-LEN(SUBSTITUTE($A755,P$1,""))</f>
        <v>0</v>
      </c>
      <c r="Q755">
        <f>LEN($A755)-LEN(SUBSTITUTE($A755,Q$1,""))</f>
        <v>0</v>
      </c>
      <c r="R755">
        <f>LEN($A755)-LEN(SUBSTITUTE($A755,R$1,""))</f>
        <v>0</v>
      </c>
      <c r="S755">
        <f>LEN($A755)-LEN(SUBSTITUTE($A755,S$1,""))</f>
        <v>1</v>
      </c>
      <c r="T755">
        <f>LEN($A755)-LEN(SUBSTITUTE($A755,T$1,""))</f>
        <v>0</v>
      </c>
      <c r="U755">
        <f>LEN($A755)-LEN(SUBSTITUTE($A755,U$1,""))</f>
        <v>0</v>
      </c>
      <c r="V755">
        <f>I755+1</f>
        <v>2</v>
      </c>
      <c r="W755">
        <f>J755+1</f>
        <v>1</v>
      </c>
      <c r="X755">
        <f>K755+1</f>
        <v>3</v>
      </c>
      <c r="Y755">
        <f>L755+1</f>
        <v>2</v>
      </c>
      <c r="Z755">
        <f>M755+1</f>
        <v>1</v>
      </c>
      <c r="AA755">
        <f>N755+1</f>
        <v>1</v>
      </c>
      <c r="AB755">
        <f>O755+1</f>
        <v>1</v>
      </c>
      <c r="AC755">
        <f>P755+1</f>
        <v>1</v>
      </c>
      <c r="AD755">
        <f>Q755+1</f>
        <v>1</v>
      </c>
      <c r="AE755">
        <f>R755+1</f>
        <v>1</v>
      </c>
      <c r="AF755">
        <f>S755+1</f>
        <v>2</v>
      </c>
      <c r="AG755">
        <f>T755+1</f>
        <v>1</v>
      </c>
      <c r="AH755">
        <f>U755+1</f>
        <v>1</v>
      </c>
      <c r="AI755">
        <f>PRODUCT(V755:AH755)</f>
        <v>24</v>
      </c>
      <c r="AJ755" t="b">
        <f>AI755=6</f>
        <v>0</v>
      </c>
      <c r="AK755" t="b">
        <f>AI755=10</f>
        <v>0</v>
      </c>
      <c r="AL755" t="b">
        <f>AI755=12</f>
        <v>0</v>
      </c>
      <c r="AM755" t="b">
        <f>AI755=16</f>
        <v>0</v>
      </c>
      <c r="AN755" t="b">
        <f>AI755=18</f>
        <v>0</v>
      </c>
      <c r="AO755" t="b">
        <f>AI755=24</f>
        <v>1</v>
      </c>
      <c r="AP755" t="b">
        <f>AI755=32</f>
        <v>0</v>
      </c>
      <c r="AQ755" t="str">
        <f>IF(AI755=6,"7",IF(AI755=10,"6",IF(AI755=12,"5",
IF(AI755=16,"4",IF(AI755=18,"3",IF(AI755=24,"2",IF(AI755=32,"1","0"))))))
)</f>
        <v>2</v>
      </c>
      <c r="AR755" t="str">
        <f>_xlfn.XLOOKUP(D755, $BF$1:$BR$1, $BF$2:$BR$2)</f>
        <v>04</v>
      </c>
      <c r="AS755" t="str">
        <f>_xlfn.XLOOKUP(E755, $BF$1:$BR$1, $BF$2:$BR$2)</f>
        <v>12</v>
      </c>
      <c r="AT755" t="str">
        <f>_xlfn.XLOOKUP(F755, $BF$1:$BR$1, $BF$2:$BR$2)</f>
        <v>11</v>
      </c>
      <c r="AU755" t="str">
        <f>_xlfn.XLOOKUP(G755, $BF$1:$BR$1, $BF$2:$BR$2)</f>
        <v>14</v>
      </c>
      <c r="AV755" t="str">
        <f>_xlfn.XLOOKUP(H755, $BF$1:$BR$1, $BF$2:$BR$2)</f>
        <v>12</v>
      </c>
      <c r="AW755">
        <f>VALUE(_xlfn.TEXTJOIN("", TRUE, AQ755:AV755))</f>
        <v>20412111412</v>
      </c>
      <c r="AX755">
        <v>20412111412</v>
      </c>
      <c r="AY755">
        <f t="shared" si="11"/>
        <v>247</v>
      </c>
      <c r="AZ755">
        <f>B755*AY755</f>
        <v>92378</v>
      </c>
    </row>
    <row r="756" spans="1:52" x14ac:dyDescent="0.25">
      <c r="A756" t="s">
        <v>829</v>
      </c>
      <c r="B756">
        <v>473</v>
      </c>
      <c r="C756" t="str">
        <f>TEXT(A756, "0")</f>
        <v>4Q29Q</v>
      </c>
      <c r="D756" t="str">
        <f>MID($C756, 1, 1)</f>
        <v>4</v>
      </c>
      <c r="E756" t="str">
        <f>MID($C756, 2, 1)</f>
        <v>Q</v>
      </c>
      <c r="F756" t="str">
        <f>MID($C756, 3, 1)</f>
        <v>2</v>
      </c>
      <c r="G756" t="str">
        <f>MID($C756, 4, 1)</f>
        <v>9</v>
      </c>
      <c r="H756" t="str">
        <f>MID($C756, 5, 1)</f>
        <v>Q</v>
      </c>
      <c r="I756">
        <f>LEN($A756)-LEN(SUBSTITUTE($A756,I$1,""))</f>
        <v>0</v>
      </c>
      <c r="J756">
        <f>LEN($A756)-LEN(SUBSTITUTE($A756,J$1,""))</f>
        <v>0</v>
      </c>
      <c r="K756">
        <f>LEN($A756)-LEN(SUBSTITUTE($A756,K$1,""))</f>
        <v>2</v>
      </c>
      <c r="L756">
        <f>LEN($A756)-LEN(SUBSTITUTE($A756,L$1,""))</f>
        <v>0</v>
      </c>
      <c r="M756">
        <f>LEN($A756)-LEN(SUBSTITUTE($A756,M$1,""))</f>
        <v>0</v>
      </c>
      <c r="N756">
        <f>LEN($A756)-LEN(SUBSTITUTE($A756,N$1,""))</f>
        <v>1</v>
      </c>
      <c r="O756">
        <f>LEN($A756)-LEN(SUBSTITUTE($A756,O$1,""))</f>
        <v>0</v>
      </c>
      <c r="P756">
        <f>LEN($A756)-LEN(SUBSTITUTE($A756,P$1,""))</f>
        <v>0</v>
      </c>
      <c r="Q756">
        <f>LEN($A756)-LEN(SUBSTITUTE($A756,Q$1,""))</f>
        <v>0</v>
      </c>
      <c r="R756">
        <f>LEN($A756)-LEN(SUBSTITUTE($A756,R$1,""))</f>
        <v>0</v>
      </c>
      <c r="S756">
        <f>LEN($A756)-LEN(SUBSTITUTE($A756,S$1,""))</f>
        <v>1</v>
      </c>
      <c r="T756">
        <f>LEN($A756)-LEN(SUBSTITUTE($A756,T$1,""))</f>
        <v>0</v>
      </c>
      <c r="U756">
        <f>LEN($A756)-LEN(SUBSTITUTE($A756,U$1,""))</f>
        <v>1</v>
      </c>
      <c r="V756">
        <f>I756+1</f>
        <v>1</v>
      </c>
      <c r="W756">
        <f>J756+1</f>
        <v>1</v>
      </c>
      <c r="X756">
        <f>K756+1</f>
        <v>3</v>
      </c>
      <c r="Y756">
        <f>L756+1</f>
        <v>1</v>
      </c>
      <c r="Z756">
        <f>M756+1</f>
        <v>1</v>
      </c>
      <c r="AA756">
        <f>N756+1</f>
        <v>2</v>
      </c>
      <c r="AB756">
        <f>O756+1</f>
        <v>1</v>
      </c>
      <c r="AC756">
        <f>P756+1</f>
        <v>1</v>
      </c>
      <c r="AD756">
        <f>Q756+1</f>
        <v>1</v>
      </c>
      <c r="AE756">
        <f>R756+1</f>
        <v>1</v>
      </c>
      <c r="AF756">
        <f>S756+1</f>
        <v>2</v>
      </c>
      <c r="AG756">
        <f>T756+1</f>
        <v>1</v>
      </c>
      <c r="AH756">
        <f>U756+1</f>
        <v>2</v>
      </c>
      <c r="AI756">
        <f>PRODUCT(V756:AH756)</f>
        <v>24</v>
      </c>
      <c r="AJ756" t="b">
        <f>AI756=6</f>
        <v>0</v>
      </c>
      <c r="AK756" t="b">
        <f>AI756=10</f>
        <v>0</v>
      </c>
      <c r="AL756" t="b">
        <f>AI756=12</f>
        <v>0</v>
      </c>
      <c r="AM756" t="b">
        <f>AI756=16</f>
        <v>0</v>
      </c>
      <c r="AN756" t="b">
        <f>AI756=18</f>
        <v>0</v>
      </c>
      <c r="AO756" t="b">
        <f>AI756=24</f>
        <v>1</v>
      </c>
      <c r="AP756" t="b">
        <f>AI756=32</f>
        <v>0</v>
      </c>
      <c r="AQ756" t="str">
        <f>IF(AI756=6,"7",IF(AI756=10,"6",IF(AI756=12,"5",
IF(AI756=16,"4",IF(AI756=18,"3",IF(AI756=24,"2",IF(AI756=32,"1","0"))))))
)</f>
        <v>2</v>
      </c>
      <c r="AR756" t="str">
        <f>_xlfn.XLOOKUP(D756, $BF$1:$BR$1, $BF$2:$BR$2)</f>
        <v>04</v>
      </c>
      <c r="AS756" t="str">
        <f>_xlfn.XLOOKUP(E756, $BF$1:$BR$1, $BF$2:$BR$2)</f>
        <v>12</v>
      </c>
      <c r="AT756" t="str">
        <f>_xlfn.XLOOKUP(F756, $BF$1:$BR$1, $BF$2:$BR$2)</f>
        <v>02</v>
      </c>
      <c r="AU756" t="str">
        <f>_xlfn.XLOOKUP(G756, $BF$1:$BR$1, $BF$2:$BR$2)</f>
        <v>09</v>
      </c>
      <c r="AV756" t="str">
        <f>_xlfn.XLOOKUP(H756, $BF$1:$BR$1, $BF$2:$BR$2)</f>
        <v>12</v>
      </c>
      <c r="AW756">
        <f>VALUE(_xlfn.TEXTJOIN("", TRUE, AQ756:AV756))</f>
        <v>20412020912</v>
      </c>
      <c r="AX756">
        <v>20412020912</v>
      </c>
      <c r="AY756">
        <f t="shared" si="11"/>
        <v>246</v>
      </c>
      <c r="AZ756">
        <f>B756*AY756</f>
        <v>116358</v>
      </c>
    </row>
    <row r="757" spans="1:52" x14ac:dyDescent="0.25">
      <c r="A757" t="s">
        <v>513</v>
      </c>
      <c r="B757">
        <v>243</v>
      </c>
      <c r="C757" t="str">
        <f>TEXT(A757, "0")</f>
        <v>4J255</v>
      </c>
      <c r="D757" t="str">
        <f>MID($C757, 1, 1)</f>
        <v>4</v>
      </c>
      <c r="E757" t="str">
        <f>MID($C757, 2, 1)</f>
        <v>J</v>
      </c>
      <c r="F757" t="str">
        <f>MID($C757, 3, 1)</f>
        <v>2</v>
      </c>
      <c r="G757" t="str">
        <f>MID($C757, 4, 1)</f>
        <v>5</v>
      </c>
      <c r="H757" t="str">
        <f>MID($C757, 5, 1)</f>
        <v>5</v>
      </c>
      <c r="I757">
        <f>LEN($A757)-LEN(SUBSTITUTE($A757,I$1,""))</f>
        <v>0</v>
      </c>
      <c r="J757">
        <f>LEN($A757)-LEN(SUBSTITUTE($A757,J$1,""))</f>
        <v>0</v>
      </c>
      <c r="K757">
        <f>LEN($A757)-LEN(SUBSTITUTE($A757,K$1,""))</f>
        <v>0</v>
      </c>
      <c r="L757">
        <f>LEN($A757)-LEN(SUBSTITUTE($A757,L$1,""))</f>
        <v>1</v>
      </c>
      <c r="M757">
        <f>LEN($A757)-LEN(SUBSTITUTE($A757,M$1,""))</f>
        <v>0</v>
      </c>
      <c r="N757">
        <f>LEN($A757)-LEN(SUBSTITUTE($A757,N$1,""))</f>
        <v>0</v>
      </c>
      <c r="O757">
        <f>LEN($A757)-LEN(SUBSTITUTE($A757,O$1,""))</f>
        <v>0</v>
      </c>
      <c r="P757">
        <f>LEN($A757)-LEN(SUBSTITUTE($A757,P$1,""))</f>
        <v>0</v>
      </c>
      <c r="Q757">
        <f>LEN($A757)-LEN(SUBSTITUTE($A757,Q$1,""))</f>
        <v>0</v>
      </c>
      <c r="R757">
        <f>LEN($A757)-LEN(SUBSTITUTE($A757,R$1,""))</f>
        <v>2</v>
      </c>
      <c r="S757">
        <f>LEN($A757)-LEN(SUBSTITUTE($A757,S$1,""))</f>
        <v>1</v>
      </c>
      <c r="T757">
        <f>LEN($A757)-LEN(SUBSTITUTE($A757,T$1,""))</f>
        <v>0</v>
      </c>
      <c r="U757">
        <f>LEN($A757)-LEN(SUBSTITUTE($A757,U$1,""))</f>
        <v>1</v>
      </c>
      <c r="V757">
        <f>I757+1</f>
        <v>1</v>
      </c>
      <c r="W757">
        <f>J757+1</f>
        <v>1</v>
      </c>
      <c r="X757">
        <f>K757+1</f>
        <v>1</v>
      </c>
      <c r="Y757">
        <f>L757+1</f>
        <v>2</v>
      </c>
      <c r="Z757">
        <f>M757+1</f>
        <v>1</v>
      </c>
      <c r="AA757">
        <f>N757+1</f>
        <v>1</v>
      </c>
      <c r="AB757">
        <f>O757+1</f>
        <v>1</v>
      </c>
      <c r="AC757">
        <f>P757+1</f>
        <v>1</v>
      </c>
      <c r="AD757">
        <f>Q757+1</f>
        <v>1</v>
      </c>
      <c r="AE757">
        <f>R757+1</f>
        <v>3</v>
      </c>
      <c r="AF757">
        <f>S757+1</f>
        <v>2</v>
      </c>
      <c r="AG757">
        <f>T757+1</f>
        <v>1</v>
      </c>
      <c r="AH757">
        <f>U757+1</f>
        <v>2</v>
      </c>
      <c r="AI757">
        <f>PRODUCT(V757:AH757)</f>
        <v>24</v>
      </c>
      <c r="AJ757" t="b">
        <f>AI757=6</f>
        <v>0</v>
      </c>
      <c r="AK757" t="b">
        <f>AI757=10</f>
        <v>0</v>
      </c>
      <c r="AL757" t="b">
        <f>AI757=12</f>
        <v>0</v>
      </c>
      <c r="AM757" t="b">
        <f>AI757=16</f>
        <v>0</v>
      </c>
      <c r="AN757" t="b">
        <f>AI757=18</f>
        <v>0</v>
      </c>
      <c r="AO757" t="b">
        <f>AI757=24</f>
        <v>1</v>
      </c>
      <c r="AP757" t="b">
        <f>AI757=32</f>
        <v>0</v>
      </c>
      <c r="AQ757" t="str">
        <f>IF(AI757=6,"7",IF(AI757=10,"6",IF(AI757=12,"5",
IF(AI757=16,"4",IF(AI757=18,"3",IF(AI757=24,"2",IF(AI757=32,"1","0"))))))
)</f>
        <v>2</v>
      </c>
      <c r="AR757" t="str">
        <f>_xlfn.XLOOKUP(D757, $BF$1:$BR$1, $BF$2:$BR$2)</f>
        <v>04</v>
      </c>
      <c r="AS757" t="str">
        <f>_xlfn.XLOOKUP(E757, $BF$1:$BR$1, $BF$2:$BR$2)</f>
        <v>11</v>
      </c>
      <c r="AT757" t="str">
        <f>_xlfn.XLOOKUP(F757, $BF$1:$BR$1, $BF$2:$BR$2)</f>
        <v>02</v>
      </c>
      <c r="AU757" t="str">
        <f>_xlfn.XLOOKUP(G757, $BF$1:$BR$1, $BF$2:$BR$2)</f>
        <v>05</v>
      </c>
      <c r="AV757" t="str">
        <f>_xlfn.XLOOKUP(H757, $BF$1:$BR$1, $BF$2:$BR$2)</f>
        <v>05</v>
      </c>
      <c r="AW757">
        <f>VALUE(_xlfn.TEXTJOIN("", TRUE, AQ757:AV757))</f>
        <v>20411020505</v>
      </c>
      <c r="AX757">
        <v>20411020505</v>
      </c>
      <c r="AY757">
        <f t="shared" si="11"/>
        <v>245</v>
      </c>
      <c r="AZ757">
        <f>B757*AY757</f>
        <v>59535</v>
      </c>
    </row>
    <row r="758" spans="1:52" x14ac:dyDescent="0.25">
      <c r="A758" t="s">
        <v>299</v>
      </c>
      <c r="B758">
        <v>793</v>
      </c>
      <c r="C758" t="str">
        <f>TEXT(A758, "0")</f>
        <v>4T877</v>
      </c>
      <c r="D758" t="str">
        <f>MID($C758, 1, 1)</f>
        <v>4</v>
      </c>
      <c r="E758" t="str">
        <f>MID($C758, 2, 1)</f>
        <v>T</v>
      </c>
      <c r="F758" t="str">
        <f>MID($C758, 3, 1)</f>
        <v>8</v>
      </c>
      <c r="G758" t="str">
        <f>MID($C758, 4, 1)</f>
        <v>7</v>
      </c>
      <c r="H758" t="str">
        <f>MID($C758, 5, 1)</f>
        <v>7</v>
      </c>
      <c r="I758">
        <f>LEN($A758)-LEN(SUBSTITUTE($A758,I$1,""))</f>
        <v>0</v>
      </c>
      <c r="J758">
        <f>LEN($A758)-LEN(SUBSTITUTE($A758,J$1,""))</f>
        <v>0</v>
      </c>
      <c r="K758">
        <f>LEN($A758)-LEN(SUBSTITUTE($A758,K$1,""))</f>
        <v>0</v>
      </c>
      <c r="L758">
        <f>LEN($A758)-LEN(SUBSTITUTE($A758,L$1,""))</f>
        <v>0</v>
      </c>
      <c r="M758">
        <f>LEN($A758)-LEN(SUBSTITUTE($A758,M$1,""))</f>
        <v>1</v>
      </c>
      <c r="N758">
        <f>LEN($A758)-LEN(SUBSTITUTE($A758,N$1,""))</f>
        <v>0</v>
      </c>
      <c r="O758">
        <f>LEN($A758)-LEN(SUBSTITUTE($A758,O$1,""))</f>
        <v>1</v>
      </c>
      <c r="P758">
        <f>LEN($A758)-LEN(SUBSTITUTE($A758,P$1,""))</f>
        <v>2</v>
      </c>
      <c r="Q758">
        <f>LEN($A758)-LEN(SUBSTITUTE($A758,Q$1,""))</f>
        <v>0</v>
      </c>
      <c r="R758">
        <f>LEN($A758)-LEN(SUBSTITUTE($A758,R$1,""))</f>
        <v>0</v>
      </c>
      <c r="S758">
        <f>LEN($A758)-LEN(SUBSTITUTE($A758,S$1,""))</f>
        <v>1</v>
      </c>
      <c r="T758">
        <f>LEN($A758)-LEN(SUBSTITUTE($A758,T$1,""))</f>
        <v>0</v>
      </c>
      <c r="U758">
        <f>LEN($A758)-LEN(SUBSTITUTE($A758,U$1,""))</f>
        <v>0</v>
      </c>
      <c r="V758">
        <f>I758+1</f>
        <v>1</v>
      </c>
      <c r="W758">
        <f>J758+1</f>
        <v>1</v>
      </c>
      <c r="X758">
        <f>K758+1</f>
        <v>1</v>
      </c>
      <c r="Y758">
        <f>L758+1</f>
        <v>1</v>
      </c>
      <c r="Z758">
        <f>M758+1</f>
        <v>2</v>
      </c>
      <c r="AA758">
        <f>N758+1</f>
        <v>1</v>
      </c>
      <c r="AB758">
        <f>O758+1</f>
        <v>2</v>
      </c>
      <c r="AC758">
        <f>P758+1</f>
        <v>3</v>
      </c>
      <c r="AD758">
        <f>Q758+1</f>
        <v>1</v>
      </c>
      <c r="AE758">
        <f>R758+1</f>
        <v>1</v>
      </c>
      <c r="AF758">
        <f>S758+1</f>
        <v>2</v>
      </c>
      <c r="AG758">
        <f>T758+1</f>
        <v>1</v>
      </c>
      <c r="AH758">
        <f>U758+1</f>
        <v>1</v>
      </c>
      <c r="AI758">
        <f>PRODUCT(V758:AH758)</f>
        <v>24</v>
      </c>
      <c r="AJ758" t="b">
        <f>AI758=6</f>
        <v>0</v>
      </c>
      <c r="AK758" t="b">
        <f>AI758=10</f>
        <v>0</v>
      </c>
      <c r="AL758" t="b">
        <f>AI758=12</f>
        <v>0</v>
      </c>
      <c r="AM758" t="b">
        <f>AI758=16</f>
        <v>0</v>
      </c>
      <c r="AN758" t="b">
        <f>AI758=18</f>
        <v>0</v>
      </c>
      <c r="AO758" t="b">
        <f>AI758=24</f>
        <v>1</v>
      </c>
      <c r="AP758" t="b">
        <f>AI758=32</f>
        <v>0</v>
      </c>
      <c r="AQ758" t="str">
        <f>IF(AI758=6,"7",IF(AI758=10,"6",IF(AI758=12,"5",
IF(AI758=16,"4",IF(AI758=18,"3",IF(AI758=24,"2",IF(AI758=32,"1","0"))))))
)</f>
        <v>2</v>
      </c>
      <c r="AR758" t="str">
        <f>_xlfn.XLOOKUP(D758, $BF$1:$BR$1, $BF$2:$BR$2)</f>
        <v>04</v>
      </c>
      <c r="AS758" t="str">
        <f>_xlfn.XLOOKUP(E758, $BF$1:$BR$1, $BF$2:$BR$2)</f>
        <v>10</v>
      </c>
      <c r="AT758" t="str">
        <f>_xlfn.XLOOKUP(F758, $BF$1:$BR$1, $BF$2:$BR$2)</f>
        <v>08</v>
      </c>
      <c r="AU758" t="str">
        <f>_xlfn.XLOOKUP(G758, $BF$1:$BR$1, $BF$2:$BR$2)</f>
        <v>07</v>
      </c>
      <c r="AV758" t="str">
        <f>_xlfn.XLOOKUP(H758, $BF$1:$BR$1, $BF$2:$BR$2)</f>
        <v>07</v>
      </c>
      <c r="AW758">
        <f>VALUE(_xlfn.TEXTJOIN("", TRUE, AQ758:AV758))</f>
        <v>20410080707</v>
      </c>
      <c r="AX758">
        <v>20410080707</v>
      </c>
      <c r="AY758">
        <f t="shared" si="11"/>
        <v>244</v>
      </c>
      <c r="AZ758">
        <f>B758*AY758</f>
        <v>193492</v>
      </c>
    </row>
    <row r="759" spans="1:52" x14ac:dyDescent="0.25">
      <c r="A759" t="s">
        <v>983</v>
      </c>
      <c r="B759">
        <v>233</v>
      </c>
      <c r="C759" t="str">
        <f>TEXT(A759, "0")</f>
        <v>493K9</v>
      </c>
      <c r="D759" t="str">
        <f>MID($C759, 1, 1)</f>
        <v>4</v>
      </c>
      <c r="E759" t="str">
        <f>MID($C759, 2, 1)</f>
        <v>9</v>
      </c>
      <c r="F759" t="str">
        <f>MID($C759, 3, 1)</f>
        <v>3</v>
      </c>
      <c r="G759" t="str">
        <f>MID($C759, 4, 1)</f>
        <v>K</v>
      </c>
      <c r="H759" t="str">
        <f>MID($C759, 5, 1)</f>
        <v>9</v>
      </c>
      <c r="I759">
        <f>LEN($A759)-LEN(SUBSTITUTE($A759,I$1,""))</f>
        <v>0</v>
      </c>
      <c r="J759">
        <f>LEN($A759)-LEN(SUBSTITUTE($A759,J$1,""))</f>
        <v>1</v>
      </c>
      <c r="K759">
        <f>LEN($A759)-LEN(SUBSTITUTE($A759,K$1,""))</f>
        <v>0</v>
      </c>
      <c r="L759">
        <f>LEN($A759)-LEN(SUBSTITUTE($A759,L$1,""))</f>
        <v>0</v>
      </c>
      <c r="M759">
        <f>LEN($A759)-LEN(SUBSTITUTE($A759,M$1,""))</f>
        <v>0</v>
      </c>
      <c r="N759">
        <f>LEN($A759)-LEN(SUBSTITUTE($A759,N$1,""))</f>
        <v>2</v>
      </c>
      <c r="O759">
        <f>LEN($A759)-LEN(SUBSTITUTE($A759,O$1,""))</f>
        <v>0</v>
      </c>
      <c r="P759">
        <f>LEN($A759)-LEN(SUBSTITUTE($A759,P$1,""))</f>
        <v>0</v>
      </c>
      <c r="Q759">
        <f>LEN($A759)-LEN(SUBSTITUTE($A759,Q$1,""))</f>
        <v>0</v>
      </c>
      <c r="R759">
        <f>LEN($A759)-LEN(SUBSTITUTE($A759,R$1,""))</f>
        <v>0</v>
      </c>
      <c r="S759">
        <f>LEN($A759)-LEN(SUBSTITUTE($A759,S$1,""))</f>
        <v>1</v>
      </c>
      <c r="T759">
        <f>LEN($A759)-LEN(SUBSTITUTE($A759,T$1,""))</f>
        <v>1</v>
      </c>
      <c r="U759">
        <f>LEN($A759)-LEN(SUBSTITUTE($A759,U$1,""))</f>
        <v>0</v>
      </c>
      <c r="V759">
        <f>I759+1</f>
        <v>1</v>
      </c>
      <c r="W759">
        <f>J759+1</f>
        <v>2</v>
      </c>
      <c r="X759">
        <f>K759+1</f>
        <v>1</v>
      </c>
      <c r="Y759">
        <f>L759+1</f>
        <v>1</v>
      </c>
      <c r="Z759">
        <f>M759+1</f>
        <v>1</v>
      </c>
      <c r="AA759">
        <f>N759+1</f>
        <v>3</v>
      </c>
      <c r="AB759">
        <f>O759+1</f>
        <v>1</v>
      </c>
      <c r="AC759">
        <f>P759+1</f>
        <v>1</v>
      </c>
      <c r="AD759">
        <f>Q759+1</f>
        <v>1</v>
      </c>
      <c r="AE759">
        <f>R759+1</f>
        <v>1</v>
      </c>
      <c r="AF759">
        <f>S759+1</f>
        <v>2</v>
      </c>
      <c r="AG759">
        <f>T759+1</f>
        <v>2</v>
      </c>
      <c r="AH759">
        <f>U759+1</f>
        <v>1</v>
      </c>
      <c r="AI759">
        <f>PRODUCT(V759:AH759)</f>
        <v>24</v>
      </c>
      <c r="AJ759" t="b">
        <f>AI759=6</f>
        <v>0</v>
      </c>
      <c r="AK759" t="b">
        <f>AI759=10</f>
        <v>0</v>
      </c>
      <c r="AL759" t="b">
        <f>AI759=12</f>
        <v>0</v>
      </c>
      <c r="AM759" t="b">
        <f>AI759=16</f>
        <v>0</v>
      </c>
      <c r="AN759" t="b">
        <f>AI759=18</f>
        <v>0</v>
      </c>
      <c r="AO759" t="b">
        <f>AI759=24</f>
        <v>1</v>
      </c>
      <c r="AP759" t="b">
        <f>AI759=32</f>
        <v>0</v>
      </c>
      <c r="AQ759" t="str">
        <f>IF(AI759=6,"7",IF(AI759=10,"6",IF(AI759=12,"5",
IF(AI759=16,"4",IF(AI759=18,"3",IF(AI759=24,"2",IF(AI759=32,"1","0"))))))
)</f>
        <v>2</v>
      </c>
      <c r="AR759" t="str">
        <f>_xlfn.XLOOKUP(D759, $BF$1:$BR$1, $BF$2:$BR$2)</f>
        <v>04</v>
      </c>
      <c r="AS759" t="str">
        <f>_xlfn.XLOOKUP(E759, $BF$1:$BR$1, $BF$2:$BR$2)</f>
        <v>09</v>
      </c>
      <c r="AT759" t="str">
        <f>_xlfn.XLOOKUP(F759, $BF$1:$BR$1, $BF$2:$BR$2)</f>
        <v>03</v>
      </c>
      <c r="AU759" t="str">
        <f>_xlfn.XLOOKUP(G759, $BF$1:$BR$1, $BF$2:$BR$2)</f>
        <v>13</v>
      </c>
      <c r="AV759" t="str">
        <f>_xlfn.XLOOKUP(H759, $BF$1:$BR$1, $BF$2:$BR$2)</f>
        <v>09</v>
      </c>
      <c r="AW759">
        <f>VALUE(_xlfn.TEXTJOIN("", TRUE, AQ759:AV759))</f>
        <v>20409031309</v>
      </c>
      <c r="AX759">
        <v>20409031309</v>
      </c>
      <c r="AY759">
        <f t="shared" si="11"/>
        <v>243</v>
      </c>
      <c r="AZ759">
        <f>B759*AY759</f>
        <v>56619</v>
      </c>
    </row>
    <row r="760" spans="1:52" x14ac:dyDescent="0.25">
      <c r="A760" t="s">
        <v>697</v>
      </c>
      <c r="B760">
        <v>955</v>
      </c>
      <c r="C760" t="str">
        <f>TEXT(A760, "0")</f>
        <v>48J47</v>
      </c>
      <c r="D760" t="str">
        <f>MID($C760, 1, 1)</f>
        <v>4</v>
      </c>
      <c r="E760" t="str">
        <f>MID($C760, 2, 1)</f>
        <v>8</v>
      </c>
      <c r="F760" t="str">
        <f>MID($C760, 3, 1)</f>
        <v>J</v>
      </c>
      <c r="G760" t="str">
        <f>MID($C760, 4, 1)</f>
        <v>4</v>
      </c>
      <c r="H760" t="str">
        <f>MID($C760, 5, 1)</f>
        <v>7</v>
      </c>
      <c r="I760">
        <f>LEN($A760)-LEN(SUBSTITUTE($A760,I$1,""))</f>
        <v>0</v>
      </c>
      <c r="J760">
        <f>LEN($A760)-LEN(SUBSTITUTE($A760,J$1,""))</f>
        <v>0</v>
      </c>
      <c r="K760">
        <f>LEN($A760)-LEN(SUBSTITUTE($A760,K$1,""))</f>
        <v>0</v>
      </c>
      <c r="L760">
        <f>LEN($A760)-LEN(SUBSTITUTE($A760,L$1,""))</f>
        <v>1</v>
      </c>
      <c r="M760">
        <f>LEN($A760)-LEN(SUBSTITUTE($A760,M$1,""))</f>
        <v>0</v>
      </c>
      <c r="N760">
        <f>LEN($A760)-LEN(SUBSTITUTE($A760,N$1,""))</f>
        <v>0</v>
      </c>
      <c r="O760">
        <f>LEN($A760)-LEN(SUBSTITUTE($A760,O$1,""))</f>
        <v>1</v>
      </c>
      <c r="P760">
        <f>LEN($A760)-LEN(SUBSTITUTE($A760,P$1,""))</f>
        <v>1</v>
      </c>
      <c r="Q760">
        <f>LEN($A760)-LEN(SUBSTITUTE($A760,Q$1,""))</f>
        <v>0</v>
      </c>
      <c r="R760">
        <f>LEN($A760)-LEN(SUBSTITUTE($A760,R$1,""))</f>
        <v>0</v>
      </c>
      <c r="S760">
        <f>LEN($A760)-LEN(SUBSTITUTE($A760,S$1,""))</f>
        <v>2</v>
      </c>
      <c r="T760">
        <f>LEN($A760)-LEN(SUBSTITUTE($A760,T$1,""))</f>
        <v>0</v>
      </c>
      <c r="U760">
        <f>LEN($A760)-LEN(SUBSTITUTE($A760,U$1,""))</f>
        <v>0</v>
      </c>
      <c r="V760">
        <f>I760+1</f>
        <v>1</v>
      </c>
      <c r="W760">
        <f>J760+1</f>
        <v>1</v>
      </c>
      <c r="X760">
        <f>K760+1</f>
        <v>1</v>
      </c>
      <c r="Y760">
        <f>L760+1</f>
        <v>2</v>
      </c>
      <c r="Z760">
        <f>M760+1</f>
        <v>1</v>
      </c>
      <c r="AA760">
        <f>N760+1</f>
        <v>1</v>
      </c>
      <c r="AB760">
        <f>O760+1</f>
        <v>2</v>
      </c>
      <c r="AC760">
        <f>P760+1</f>
        <v>2</v>
      </c>
      <c r="AD760">
        <f>Q760+1</f>
        <v>1</v>
      </c>
      <c r="AE760">
        <f>R760+1</f>
        <v>1</v>
      </c>
      <c r="AF760">
        <f>S760+1</f>
        <v>3</v>
      </c>
      <c r="AG760">
        <f>T760+1</f>
        <v>1</v>
      </c>
      <c r="AH760">
        <f>U760+1</f>
        <v>1</v>
      </c>
      <c r="AI760">
        <f>PRODUCT(V760:AH760)</f>
        <v>24</v>
      </c>
      <c r="AJ760" t="b">
        <f>AI760=6</f>
        <v>0</v>
      </c>
      <c r="AK760" t="b">
        <f>AI760=10</f>
        <v>0</v>
      </c>
      <c r="AL760" t="b">
        <f>AI760=12</f>
        <v>0</v>
      </c>
      <c r="AM760" t="b">
        <f>AI760=16</f>
        <v>0</v>
      </c>
      <c r="AN760" t="b">
        <f>AI760=18</f>
        <v>0</v>
      </c>
      <c r="AO760" t="b">
        <f>AI760=24</f>
        <v>1</v>
      </c>
      <c r="AP760" t="b">
        <f>AI760=32</f>
        <v>0</v>
      </c>
      <c r="AQ760" t="str">
        <f>IF(AI760=6,"7",IF(AI760=10,"6",IF(AI760=12,"5",
IF(AI760=16,"4",IF(AI760=18,"3",IF(AI760=24,"2",IF(AI760=32,"1","0"))))))
)</f>
        <v>2</v>
      </c>
      <c r="AR760" t="str">
        <f>_xlfn.XLOOKUP(D760, $BF$1:$BR$1, $BF$2:$BR$2)</f>
        <v>04</v>
      </c>
      <c r="AS760" t="str">
        <f>_xlfn.XLOOKUP(E760, $BF$1:$BR$1, $BF$2:$BR$2)</f>
        <v>08</v>
      </c>
      <c r="AT760" t="str">
        <f>_xlfn.XLOOKUP(F760, $BF$1:$BR$1, $BF$2:$BR$2)</f>
        <v>11</v>
      </c>
      <c r="AU760" t="str">
        <f>_xlfn.XLOOKUP(G760, $BF$1:$BR$1, $BF$2:$BR$2)</f>
        <v>04</v>
      </c>
      <c r="AV760" t="str">
        <f>_xlfn.XLOOKUP(H760, $BF$1:$BR$1, $BF$2:$BR$2)</f>
        <v>07</v>
      </c>
      <c r="AW760">
        <f>VALUE(_xlfn.TEXTJOIN("", TRUE, AQ760:AV760))</f>
        <v>20408110407</v>
      </c>
      <c r="AX760">
        <v>20408110407</v>
      </c>
      <c r="AY760">
        <f t="shared" si="11"/>
        <v>242</v>
      </c>
      <c r="AZ760">
        <f>B760*AY760</f>
        <v>231110</v>
      </c>
    </row>
    <row r="761" spans="1:52" x14ac:dyDescent="0.25">
      <c r="A761" t="s">
        <v>935</v>
      </c>
      <c r="B761">
        <v>594</v>
      </c>
      <c r="C761" t="str">
        <f>TEXT(A761, "0")</f>
        <v>45784</v>
      </c>
      <c r="D761" t="str">
        <f>MID($C761, 1, 1)</f>
        <v>4</v>
      </c>
      <c r="E761" t="str">
        <f>MID($C761, 2, 1)</f>
        <v>5</v>
      </c>
      <c r="F761" t="str">
        <f>MID($C761, 3, 1)</f>
        <v>7</v>
      </c>
      <c r="G761" t="str">
        <f>MID($C761, 4, 1)</f>
        <v>8</v>
      </c>
      <c r="H761" t="str">
        <f>MID($C761, 5, 1)</f>
        <v>4</v>
      </c>
      <c r="I761">
        <f>LEN($A761)-LEN(SUBSTITUTE($A761,I$1,""))</f>
        <v>0</v>
      </c>
      <c r="J761">
        <f>LEN($A761)-LEN(SUBSTITUTE($A761,J$1,""))</f>
        <v>0</v>
      </c>
      <c r="K761">
        <f>LEN($A761)-LEN(SUBSTITUTE($A761,K$1,""))</f>
        <v>0</v>
      </c>
      <c r="L761">
        <f>LEN($A761)-LEN(SUBSTITUTE($A761,L$1,""))</f>
        <v>0</v>
      </c>
      <c r="M761">
        <f>LEN($A761)-LEN(SUBSTITUTE($A761,M$1,""))</f>
        <v>0</v>
      </c>
      <c r="N761">
        <f>LEN($A761)-LEN(SUBSTITUTE($A761,N$1,""))</f>
        <v>0</v>
      </c>
      <c r="O761">
        <f>LEN($A761)-LEN(SUBSTITUTE($A761,O$1,""))</f>
        <v>1</v>
      </c>
      <c r="P761">
        <f>LEN($A761)-LEN(SUBSTITUTE($A761,P$1,""))</f>
        <v>1</v>
      </c>
      <c r="Q761">
        <f>LEN($A761)-LEN(SUBSTITUTE($A761,Q$1,""))</f>
        <v>0</v>
      </c>
      <c r="R761">
        <f>LEN($A761)-LEN(SUBSTITUTE($A761,R$1,""))</f>
        <v>1</v>
      </c>
      <c r="S761">
        <f>LEN($A761)-LEN(SUBSTITUTE($A761,S$1,""))</f>
        <v>2</v>
      </c>
      <c r="T761">
        <f>LEN($A761)-LEN(SUBSTITUTE($A761,T$1,""))</f>
        <v>0</v>
      </c>
      <c r="U761">
        <f>LEN($A761)-LEN(SUBSTITUTE($A761,U$1,""))</f>
        <v>0</v>
      </c>
      <c r="V761">
        <f>I761+1</f>
        <v>1</v>
      </c>
      <c r="W761">
        <f>J761+1</f>
        <v>1</v>
      </c>
      <c r="X761">
        <f>K761+1</f>
        <v>1</v>
      </c>
      <c r="Y761">
        <f>L761+1</f>
        <v>1</v>
      </c>
      <c r="Z761">
        <f>M761+1</f>
        <v>1</v>
      </c>
      <c r="AA761">
        <f>N761+1</f>
        <v>1</v>
      </c>
      <c r="AB761">
        <f>O761+1</f>
        <v>2</v>
      </c>
      <c r="AC761">
        <f>P761+1</f>
        <v>2</v>
      </c>
      <c r="AD761">
        <f>Q761+1</f>
        <v>1</v>
      </c>
      <c r="AE761">
        <f>R761+1</f>
        <v>2</v>
      </c>
      <c r="AF761">
        <f>S761+1</f>
        <v>3</v>
      </c>
      <c r="AG761">
        <f>T761+1</f>
        <v>1</v>
      </c>
      <c r="AH761">
        <f>U761+1</f>
        <v>1</v>
      </c>
      <c r="AI761">
        <f>PRODUCT(V761:AH761)</f>
        <v>24</v>
      </c>
      <c r="AJ761" t="b">
        <f>AI761=6</f>
        <v>0</v>
      </c>
      <c r="AK761" t="b">
        <f>AI761=10</f>
        <v>0</v>
      </c>
      <c r="AL761" t="b">
        <f>AI761=12</f>
        <v>0</v>
      </c>
      <c r="AM761" t="b">
        <f>AI761=16</f>
        <v>0</v>
      </c>
      <c r="AN761" t="b">
        <f>AI761=18</f>
        <v>0</v>
      </c>
      <c r="AO761" t="b">
        <f>AI761=24</f>
        <v>1</v>
      </c>
      <c r="AP761" t="b">
        <f>AI761=32</f>
        <v>0</v>
      </c>
      <c r="AQ761" t="str">
        <f>IF(AI761=6,"7",IF(AI761=10,"6",IF(AI761=12,"5",
IF(AI761=16,"4",IF(AI761=18,"3",IF(AI761=24,"2",IF(AI761=32,"1","0"))))))
)</f>
        <v>2</v>
      </c>
      <c r="AR761" t="str">
        <f>_xlfn.XLOOKUP(D761, $BF$1:$BR$1, $BF$2:$BR$2)</f>
        <v>04</v>
      </c>
      <c r="AS761" t="str">
        <f>_xlfn.XLOOKUP(E761, $BF$1:$BR$1, $BF$2:$BR$2)</f>
        <v>05</v>
      </c>
      <c r="AT761" t="str">
        <f>_xlfn.XLOOKUP(F761, $BF$1:$BR$1, $BF$2:$BR$2)</f>
        <v>07</v>
      </c>
      <c r="AU761" t="str">
        <f>_xlfn.XLOOKUP(G761, $BF$1:$BR$1, $BF$2:$BR$2)</f>
        <v>08</v>
      </c>
      <c r="AV761" t="str">
        <f>_xlfn.XLOOKUP(H761, $BF$1:$BR$1, $BF$2:$BR$2)</f>
        <v>04</v>
      </c>
      <c r="AW761">
        <f>VALUE(_xlfn.TEXTJOIN("", TRUE, AQ761:AV761))</f>
        <v>20405070804</v>
      </c>
      <c r="AX761">
        <v>20405070804</v>
      </c>
      <c r="AY761">
        <f t="shared" si="11"/>
        <v>241</v>
      </c>
      <c r="AZ761">
        <f>B761*AY761</f>
        <v>143154</v>
      </c>
    </row>
    <row r="762" spans="1:52" x14ac:dyDescent="0.25">
      <c r="A762" t="s">
        <v>448</v>
      </c>
      <c r="B762">
        <v>227</v>
      </c>
      <c r="C762" t="str">
        <f>TEXT(A762, "0")</f>
        <v>44J8T</v>
      </c>
      <c r="D762" t="str">
        <f>MID($C762, 1, 1)</f>
        <v>4</v>
      </c>
      <c r="E762" t="str">
        <f>MID($C762, 2, 1)</f>
        <v>4</v>
      </c>
      <c r="F762" t="str">
        <f>MID($C762, 3, 1)</f>
        <v>J</v>
      </c>
      <c r="G762" t="str">
        <f>MID($C762, 4, 1)</f>
        <v>8</v>
      </c>
      <c r="H762" t="str">
        <f>MID($C762, 5, 1)</f>
        <v>T</v>
      </c>
      <c r="I762">
        <f>LEN($A762)-LEN(SUBSTITUTE($A762,I$1,""))</f>
        <v>0</v>
      </c>
      <c r="J762">
        <f>LEN($A762)-LEN(SUBSTITUTE($A762,J$1,""))</f>
        <v>0</v>
      </c>
      <c r="K762">
        <f>LEN($A762)-LEN(SUBSTITUTE($A762,K$1,""))</f>
        <v>0</v>
      </c>
      <c r="L762">
        <f>LEN($A762)-LEN(SUBSTITUTE($A762,L$1,""))</f>
        <v>1</v>
      </c>
      <c r="M762">
        <f>LEN($A762)-LEN(SUBSTITUTE($A762,M$1,""))</f>
        <v>1</v>
      </c>
      <c r="N762">
        <f>LEN($A762)-LEN(SUBSTITUTE($A762,N$1,""))</f>
        <v>0</v>
      </c>
      <c r="O762">
        <f>LEN($A762)-LEN(SUBSTITUTE($A762,O$1,""))</f>
        <v>1</v>
      </c>
      <c r="P762">
        <f>LEN($A762)-LEN(SUBSTITUTE($A762,P$1,""))</f>
        <v>0</v>
      </c>
      <c r="Q762">
        <f>LEN($A762)-LEN(SUBSTITUTE($A762,Q$1,""))</f>
        <v>0</v>
      </c>
      <c r="R762">
        <f>LEN($A762)-LEN(SUBSTITUTE($A762,R$1,""))</f>
        <v>0</v>
      </c>
      <c r="S762">
        <f>LEN($A762)-LEN(SUBSTITUTE($A762,S$1,""))</f>
        <v>2</v>
      </c>
      <c r="T762">
        <f>LEN($A762)-LEN(SUBSTITUTE($A762,T$1,""))</f>
        <v>0</v>
      </c>
      <c r="U762">
        <f>LEN($A762)-LEN(SUBSTITUTE($A762,U$1,""))</f>
        <v>0</v>
      </c>
      <c r="V762">
        <f>I762+1</f>
        <v>1</v>
      </c>
      <c r="W762">
        <f>J762+1</f>
        <v>1</v>
      </c>
      <c r="X762">
        <f>K762+1</f>
        <v>1</v>
      </c>
      <c r="Y762">
        <f>L762+1</f>
        <v>2</v>
      </c>
      <c r="Z762">
        <f>M762+1</f>
        <v>2</v>
      </c>
      <c r="AA762">
        <f>N762+1</f>
        <v>1</v>
      </c>
      <c r="AB762">
        <f>O762+1</f>
        <v>2</v>
      </c>
      <c r="AC762">
        <f>P762+1</f>
        <v>1</v>
      </c>
      <c r="AD762">
        <f>Q762+1</f>
        <v>1</v>
      </c>
      <c r="AE762">
        <f>R762+1</f>
        <v>1</v>
      </c>
      <c r="AF762">
        <f>S762+1</f>
        <v>3</v>
      </c>
      <c r="AG762">
        <f>T762+1</f>
        <v>1</v>
      </c>
      <c r="AH762">
        <f>U762+1</f>
        <v>1</v>
      </c>
      <c r="AI762">
        <f>PRODUCT(V762:AH762)</f>
        <v>24</v>
      </c>
      <c r="AJ762" t="b">
        <f>AI762=6</f>
        <v>0</v>
      </c>
      <c r="AK762" t="b">
        <f>AI762=10</f>
        <v>0</v>
      </c>
      <c r="AL762" t="b">
        <f>AI762=12</f>
        <v>0</v>
      </c>
      <c r="AM762" t="b">
        <f>AI762=16</f>
        <v>0</v>
      </c>
      <c r="AN762" t="b">
        <f>AI762=18</f>
        <v>0</v>
      </c>
      <c r="AO762" t="b">
        <f>AI762=24</f>
        <v>1</v>
      </c>
      <c r="AP762" t="b">
        <f>AI762=32</f>
        <v>0</v>
      </c>
      <c r="AQ762" t="str">
        <f>IF(AI762=6,"7",IF(AI762=10,"6",IF(AI762=12,"5",
IF(AI762=16,"4",IF(AI762=18,"3",IF(AI762=24,"2",IF(AI762=32,"1","0"))))))
)</f>
        <v>2</v>
      </c>
      <c r="AR762" t="str">
        <f>_xlfn.XLOOKUP(D762, $BF$1:$BR$1, $BF$2:$BR$2)</f>
        <v>04</v>
      </c>
      <c r="AS762" t="str">
        <f>_xlfn.XLOOKUP(E762, $BF$1:$BR$1, $BF$2:$BR$2)</f>
        <v>04</v>
      </c>
      <c r="AT762" t="str">
        <f>_xlfn.XLOOKUP(F762, $BF$1:$BR$1, $BF$2:$BR$2)</f>
        <v>11</v>
      </c>
      <c r="AU762" t="str">
        <f>_xlfn.XLOOKUP(G762, $BF$1:$BR$1, $BF$2:$BR$2)</f>
        <v>08</v>
      </c>
      <c r="AV762" t="str">
        <f>_xlfn.XLOOKUP(H762, $BF$1:$BR$1, $BF$2:$BR$2)</f>
        <v>10</v>
      </c>
      <c r="AW762">
        <f>VALUE(_xlfn.TEXTJOIN("", TRUE, AQ762:AV762))</f>
        <v>20404110810</v>
      </c>
      <c r="AX762">
        <v>20404110810</v>
      </c>
      <c r="AY762">
        <f t="shared" si="11"/>
        <v>240</v>
      </c>
      <c r="AZ762">
        <f>B762*AY762</f>
        <v>54480</v>
      </c>
    </row>
    <row r="763" spans="1:52" x14ac:dyDescent="0.25">
      <c r="A763" t="s">
        <v>871</v>
      </c>
      <c r="B763">
        <v>365</v>
      </c>
      <c r="C763" t="str">
        <f>TEXT(A763, "0")</f>
        <v>44J26</v>
      </c>
      <c r="D763" t="str">
        <f>MID($C763, 1, 1)</f>
        <v>4</v>
      </c>
      <c r="E763" t="str">
        <f>MID($C763, 2, 1)</f>
        <v>4</v>
      </c>
      <c r="F763" t="str">
        <f>MID($C763, 3, 1)</f>
        <v>J</v>
      </c>
      <c r="G763" t="str">
        <f>MID($C763, 4, 1)</f>
        <v>2</v>
      </c>
      <c r="H763" t="str">
        <f>MID($C763, 5, 1)</f>
        <v>6</v>
      </c>
      <c r="I763">
        <f>LEN($A763)-LEN(SUBSTITUTE($A763,I$1,""))</f>
        <v>0</v>
      </c>
      <c r="J763">
        <f>LEN($A763)-LEN(SUBSTITUTE($A763,J$1,""))</f>
        <v>0</v>
      </c>
      <c r="K763">
        <f>LEN($A763)-LEN(SUBSTITUTE($A763,K$1,""))</f>
        <v>0</v>
      </c>
      <c r="L763">
        <f>LEN($A763)-LEN(SUBSTITUTE($A763,L$1,""))</f>
        <v>1</v>
      </c>
      <c r="M763">
        <f>LEN($A763)-LEN(SUBSTITUTE($A763,M$1,""))</f>
        <v>0</v>
      </c>
      <c r="N763">
        <f>LEN($A763)-LEN(SUBSTITUTE($A763,N$1,""))</f>
        <v>0</v>
      </c>
      <c r="O763">
        <f>LEN($A763)-LEN(SUBSTITUTE($A763,O$1,""))</f>
        <v>0</v>
      </c>
      <c r="P763">
        <f>LEN($A763)-LEN(SUBSTITUTE($A763,P$1,""))</f>
        <v>0</v>
      </c>
      <c r="Q763">
        <f>LEN($A763)-LEN(SUBSTITUTE($A763,Q$1,""))</f>
        <v>1</v>
      </c>
      <c r="R763">
        <f>LEN($A763)-LEN(SUBSTITUTE($A763,R$1,""))</f>
        <v>0</v>
      </c>
      <c r="S763">
        <f>LEN($A763)-LEN(SUBSTITUTE($A763,S$1,""))</f>
        <v>2</v>
      </c>
      <c r="T763">
        <f>LEN($A763)-LEN(SUBSTITUTE($A763,T$1,""))</f>
        <v>0</v>
      </c>
      <c r="U763">
        <f>LEN($A763)-LEN(SUBSTITUTE($A763,U$1,""))</f>
        <v>1</v>
      </c>
      <c r="V763">
        <f>I763+1</f>
        <v>1</v>
      </c>
      <c r="W763">
        <f>J763+1</f>
        <v>1</v>
      </c>
      <c r="X763">
        <f>K763+1</f>
        <v>1</v>
      </c>
      <c r="Y763">
        <f>L763+1</f>
        <v>2</v>
      </c>
      <c r="Z763">
        <f>M763+1</f>
        <v>1</v>
      </c>
      <c r="AA763">
        <f>N763+1</f>
        <v>1</v>
      </c>
      <c r="AB763">
        <f>O763+1</f>
        <v>1</v>
      </c>
      <c r="AC763">
        <f>P763+1</f>
        <v>1</v>
      </c>
      <c r="AD763">
        <f>Q763+1</f>
        <v>2</v>
      </c>
      <c r="AE763">
        <f>R763+1</f>
        <v>1</v>
      </c>
      <c r="AF763">
        <f>S763+1</f>
        <v>3</v>
      </c>
      <c r="AG763">
        <f>T763+1</f>
        <v>1</v>
      </c>
      <c r="AH763">
        <f>U763+1</f>
        <v>2</v>
      </c>
      <c r="AI763">
        <f>PRODUCT(V763:AH763)</f>
        <v>24</v>
      </c>
      <c r="AJ763" t="b">
        <f>AI763=6</f>
        <v>0</v>
      </c>
      <c r="AK763" t="b">
        <f>AI763=10</f>
        <v>0</v>
      </c>
      <c r="AL763" t="b">
        <f>AI763=12</f>
        <v>0</v>
      </c>
      <c r="AM763" t="b">
        <f>AI763=16</f>
        <v>0</v>
      </c>
      <c r="AN763" t="b">
        <f>AI763=18</f>
        <v>0</v>
      </c>
      <c r="AO763" t="b">
        <f>AI763=24</f>
        <v>1</v>
      </c>
      <c r="AP763" t="b">
        <f>AI763=32</f>
        <v>0</v>
      </c>
      <c r="AQ763" t="str">
        <f>IF(AI763=6,"7",IF(AI763=10,"6",IF(AI763=12,"5",
IF(AI763=16,"4",IF(AI763=18,"3",IF(AI763=24,"2",IF(AI763=32,"1","0"))))))
)</f>
        <v>2</v>
      </c>
      <c r="AR763" t="str">
        <f>_xlfn.XLOOKUP(D763, $BF$1:$BR$1, $BF$2:$BR$2)</f>
        <v>04</v>
      </c>
      <c r="AS763" t="str">
        <f>_xlfn.XLOOKUP(E763, $BF$1:$BR$1, $BF$2:$BR$2)</f>
        <v>04</v>
      </c>
      <c r="AT763" t="str">
        <f>_xlfn.XLOOKUP(F763, $BF$1:$BR$1, $BF$2:$BR$2)</f>
        <v>11</v>
      </c>
      <c r="AU763" t="str">
        <f>_xlfn.XLOOKUP(G763, $BF$1:$BR$1, $BF$2:$BR$2)</f>
        <v>02</v>
      </c>
      <c r="AV763" t="str">
        <f>_xlfn.XLOOKUP(H763, $BF$1:$BR$1, $BF$2:$BR$2)</f>
        <v>06</v>
      </c>
      <c r="AW763">
        <f>VALUE(_xlfn.TEXTJOIN("", TRUE, AQ763:AV763))</f>
        <v>20404110206</v>
      </c>
      <c r="AX763">
        <v>20404110206</v>
      </c>
      <c r="AY763">
        <f t="shared" si="11"/>
        <v>239</v>
      </c>
      <c r="AZ763">
        <f>B763*AY763</f>
        <v>87235</v>
      </c>
    </row>
    <row r="764" spans="1:52" x14ac:dyDescent="0.25">
      <c r="A764" t="s">
        <v>734</v>
      </c>
      <c r="B764">
        <v>993</v>
      </c>
      <c r="C764" t="str">
        <f>TEXT(A764, "0")</f>
        <v>44TJ2</v>
      </c>
      <c r="D764" t="str">
        <f>MID($C764, 1, 1)</f>
        <v>4</v>
      </c>
      <c r="E764" t="str">
        <f>MID($C764, 2, 1)</f>
        <v>4</v>
      </c>
      <c r="F764" t="str">
        <f>MID($C764, 3, 1)</f>
        <v>T</v>
      </c>
      <c r="G764" t="str">
        <f>MID($C764, 4, 1)</f>
        <v>J</v>
      </c>
      <c r="H764" t="str">
        <f>MID($C764, 5, 1)</f>
        <v>2</v>
      </c>
      <c r="I764">
        <f>LEN($A764)-LEN(SUBSTITUTE($A764,I$1,""))</f>
        <v>0</v>
      </c>
      <c r="J764">
        <f>LEN($A764)-LEN(SUBSTITUTE($A764,J$1,""))</f>
        <v>0</v>
      </c>
      <c r="K764">
        <f>LEN($A764)-LEN(SUBSTITUTE($A764,K$1,""))</f>
        <v>0</v>
      </c>
      <c r="L764">
        <f>LEN($A764)-LEN(SUBSTITUTE($A764,L$1,""))</f>
        <v>1</v>
      </c>
      <c r="M764">
        <f>LEN($A764)-LEN(SUBSTITUTE($A764,M$1,""))</f>
        <v>1</v>
      </c>
      <c r="N764">
        <f>LEN($A764)-LEN(SUBSTITUTE($A764,N$1,""))</f>
        <v>0</v>
      </c>
      <c r="O764">
        <f>LEN($A764)-LEN(SUBSTITUTE($A764,O$1,""))</f>
        <v>0</v>
      </c>
      <c r="P764">
        <f>LEN($A764)-LEN(SUBSTITUTE($A764,P$1,""))</f>
        <v>0</v>
      </c>
      <c r="Q764">
        <f>LEN($A764)-LEN(SUBSTITUTE($A764,Q$1,""))</f>
        <v>0</v>
      </c>
      <c r="R764">
        <f>LEN($A764)-LEN(SUBSTITUTE($A764,R$1,""))</f>
        <v>0</v>
      </c>
      <c r="S764">
        <f>LEN($A764)-LEN(SUBSTITUTE($A764,S$1,""))</f>
        <v>2</v>
      </c>
      <c r="T764">
        <f>LEN($A764)-LEN(SUBSTITUTE($A764,T$1,""))</f>
        <v>0</v>
      </c>
      <c r="U764">
        <f>LEN($A764)-LEN(SUBSTITUTE($A764,U$1,""))</f>
        <v>1</v>
      </c>
      <c r="V764">
        <f>I764+1</f>
        <v>1</v>
      </c>
      <c r="W764">
        <f>J764+1</f>
        <v>1</v>
      </c>
      <c r="X764">
        <f>K764+1</f>
        <v>1</v>
      </c>
      <c r="Y764">
        <f>L764+1</f>
        <v>2</v>
      </c>
      <c r="Z764">
        <f>M764+1</f>
        <v>2</v>
      </c>
      <c r="AA764">
        <f>N764+1</f>
        <v>1</v>
      </c>
      <c r="AB764">
        <f>O764+1</f>
        <v>1</v>
      </c>
      <c r="AC764">
        <f>P764+1</f>
        <v>1</v>
      </c>
      <c r="AD764">
        <f>Q764+1</f>
        <v>1</v>
      </c>
      <c r="AE764">
        <f>R764+1</f>
        <v>1</v>
      </c>
      <c r="AF764">
        <f>S764+1</f>
        <v>3</v>
      </c>
      <c r="AG764">
        <f>T764+1</f>
        <v>1</v>
      </c>
      <c r="AH764">
        <f>U764+1</f>
        <v>2</v>
      </c>
      <c r="AI764">
        <f>PRODUCT(V764:AH764)</f>
        <v>24</v>
      </c>
      <c r="AJ764" t="b">
        <f>AI764=6</f>
        <v>0</v>
      </c>
      <c r="AK764" t="b">
        <f>AI764=10</f>
        <v>0</v>
      </c>
      <c r="AL764" t="b">
        <f>AI764=12</f>
        <v>0</v>
      </c>
      <c r="AM764" t="b">
        <f>AI764=16</f>
        <v>0</v>
      </c>
      <c r="AN764" t="b">
        <f>AI764=18</f>
        <v>0</v>
      </c>
      <c r="AO764" t="b">
        <f>AI764=24</f>
        <v>1</v>
      </c>
      <c r="AP764" t="b">
        <f>AI764=32</f>
        <v>0</v>
      </c>
      <c r="AQ764" t="str">
        <f>IF(AI764=6,"7",IF(AI764=10,"6",IF(AI764=12,"5",
IF(AI764=16,"4",IF(AI764=18,"3",IF(AI764=24,"2",IF(AI764=32,"1","0"))))))
)</f>
        <v>2</v>
      </c>
      <c r="AR764" t="str">
        <f>_xlfn.XLOOKUP(D764, $BF$1:$BR$1, $BF$2:$BR$2)</f>
        <v>04</v>
      </c>
      <c r="AS764" t="str">
        <f>_xlfn.XLOOKUP(E764, $BF$1:$BR$1, $BF$2:$BR$2)</f>
        <v>04</v>
      </c>
      <c r="AT764" t="str">
        <f>_xlfn.XLOOKUP(F764, $BF$1:$BR$1, $BF$2:$BR$2)</f>
        <v>10</v>
      </c>
      <c r="AU764" t="str">
        <f>_xlfn.XLOOKUP(G764, $BF$1:$BR$1, $BF$2:$BR$2)</f>
        <v>11</v>
      </c>
      <c r="AV764" t="str">
        <f>_xlfn.XLOOKUP(H764, $BF$1:$BR$1, $BF$2:$BR$2)</f>
        <v>02</v>
      </c>
      <c r="AW764">
        <f>VALUE(_xlfn.TEXTJOIN("", TRUE, AQ764:AV764))</f>
        <v>20404101102</v>
      </c>
      <c r="AX764">
        <v>20404101102</v>
      </c>
      <c r="AY764">
        <f t="shared" si="11"/>
        <v>238</v>
      </c>
      <c r="AZ764">
        <f>B764*AY764</f>
        <v>236334</v>
      </c>
    </row>
    <row r="765" spans="1:52" x14ac:dyDescent="0.25">
      <c r="A765" t="s">
        <v>851</v>
      </c>
      <c r="B765">
        <v>131</v>
      </c>
      <c r="C765" t="str">
        <f>TEXT(A765, "0")</f>
        <v>44T86</v>
      </c>
      <c r="D765" t="str">
        <f>MID($C765, 1, 1)</f>
        <v>4</v>
      </c>
      <c r="E765" t="str">
        <f>MID($C765, 2, 1)</f>
        <v>4</v>
      </c>
      <c r="F765" t="str">
        <f>MID($C765, 3, 1)</f>
        <v>T</v>
      </c>
      <c r="G765" t="str">
        <f>MID($C765, 4, 1)</f>
        <v>8</v>
      </c>
      <c r="H765" t="str">
        <f>MID($C765, 5, 1)</f>
        <v>6</v>
      </c>
      <c r="I765">
        <f>LEN($A765)-LEN(SUBSTITUTE($A765,I$1,""))</f>
        <v>0</v>
      </c>
      <c r="J765">
        <f>LEN($A765)-LEN(SUBSTITUTE($A765,J$1,""))</f>
        <v>0</v>
      </c>
      <c r="K765">
        <f>LEN($A765)-LEN(SUBSTITUTE($A765,K$1,""))</f>
        <v>0</v>
      </c>
      <c r="L765">
        <f>LEN($A765)-LEN(SUBSTITUTE($A765,L$1,""))</f>
        <v>0</v>
      </c>
      <c r="M765">
        <f>LEN($A765)-LEN(SUBSTITUTE($A765,M$1,""))</f>
        <v>1</v>
      </c>
      <c r="N765">
        <f>LEN($A765)-LEN(SUBSTITUTE($A765,N$1,""))</f>
        <v>0</v>
      </c>
      <c r="O765">
        <f>LEN($A765)-LEN(SUBSTITUTE($A765,O$1,""))</f>
        <v>1</v>
      </c>
      <c r="P765">
        <f>LEN($A765)-LEN(SUBSTITUTE($A765,P$1,""))</f>
        <v>0</v>
      </c>
      <c r="Q765">
        <f>LEN($A765)-LEN(SUBSTITUTE($A765,Q$1,""))</f>
        <v>1</v>
      </c>
      <c r="R765">
        <f>LEN($A765)-LEN(SUBSTITUTE($A765,R$1,""))</f>
        <v>0</v>
      </c>
      <c r="S765">
        <f>LEN($A765)-LEN(SUBSTITUTE($A765,S$1,""))</f>
        <v>2</v>
      </c>
      <c r="T765">
        <f>LEN($A765)-LEN(SUBSTITUTE($A765,T$1,""))</f>
        <v>0</v>
      </c>
      <c r="U765">
        <f>LEN($A765)-LEN(SUBSTITUTE($A765,U$1,""))</f>
        <v>0</v>
      </c>
      <c r="V765">
        <f>I765+1</f>
        <v>1</v>
      </c>
      <c r="W765">
        <f>J765+1</f>
        <v>1</v>
      </c>
      <c r="X765">
        <f>K765+1</f>
        <v>1</v>
      </c>
      <c r="Y765">
        <f>L765+1</f>
        <v>1</v>
      </c>
      <c r="Z765">
        <f>M765+1</f>
        <v>2</v>
      </c>
      <c r="AA765">
        <f>N765+1</f>
        <v>1</v>
      </c>
      <c r="AB765">
        <f>O765+1</f>
        <v>2</v>
      </c>
      <c r="AC765">
        <f>P765+1</f>
        <v>1</v>
      </c>
      <c r="AD765">
        <f>Q765+1</f>
        <v>2</v>
      </c>
      <c r="AE765">
        <f>R765+1</f>
        <v>1</v>
      </c>
      <c r="AF765">
        <f>S765+1</f>
        <v>3</v>
      </c>
      <c r="AG765">
        <f>T765+1</f>
        <v>1</v>
      </c>
      <c r="AH765">
        <f>U765+1</f>
        <v>1</v>
      </c>
      <c r="AI765">
        <f>PRODUCT(V765:AH765)</f>
        <v>24</v>
      </c>
      <c r="AJ765" t="b">
        <f>AI765=6</f>
        <v>0</v>
      </c>
      <c r="AK765" t="b">
        <f>AI765=10</f>
        <v>0</v>
      </c>
      <c r="AL765" t="b">
        <f>AI765=12</f>
        <v>0</v>
      </c>
      <c r="AM765" t="b">
        <f>AI765=16</f>
        <v>0</v>
      </c>
      <c r="AN765" t="b">
        <f>AI765=18</f>
        <v>0</v>
      </c>
      <c r="AO765" t="b">
        <f>AI765=24</f>
        <v>1</v>
      </c>
      <c r="AP765" t="b">
        <f>AI765=32</f>
        <v>0</v>
      </c>
      <c r="AQ765" t="str">
        <f>IF(AI765=6,"7",IF(AI765=10,"6",IF(AI765=12,"5",
IF(AI765=16,"4",IF(AI765=18,"3",IF(AI765=24,"2",IF(AI765=32,"1","0"))))))
)</f>
        <v>2</v>
      </c>
      <c r="AR765" t="str">
        <f>_xlfn.XLOOKUP(D765, $BF$1:$BR$1, $BF$2:$BR$2)</f>
        <v>04</v>
      </c>
      <c r="AS765" t="str">
        <f>_xlfn.XLOOKUP(E765, $BF$1:$BR$1, $BF$2:$BR$2)</f>
        <v>04</v>
      </c>
      <c r="AT765" t="str">
        <f>_xlfn.XLOOKUP(F765, $BF$1:$BR$1, $BF$2:$BR$2)</f>
        <v>10</v>
      </c>
      <c r="AU765" t="str">
        <f>_xlfn.XLOOKUP(G765, $BF$1:$BR$1, $BF$2:$BR$2)</f>
        <v>08</v>
      </c>
      <c r="AV765" t="str">
        <f>_xlfn.XLOOKUP(H765, $BF$1:$BR$1, $BF$2:$BR$2)</f>
        <v>06</v>
      </c>
      <c r="AW765">
        <f>VALUE(_xlfn.TEXTJOIN("", TRUE, AQ765:AV765))</f>
        <v>20404100806</v>
      </c>
      <c r="AX765">
        <v>20404100806</v>
      </c>
      <c r="AY765">
        <f t="shared" si="11"/>
        <v>237</v>
      </c>
      <c r="AZ765">
        <f>B765*AY765</f>
        <v>31047</v>
      </c>
    </row>
    <row r="766" spans="1:52" x14ac:dyDescent="0.25">
      <c r="A766" t="s">
        <v>818</v>
      </c>
      <c r="B766">
        <v>144</v>
      </c>
      <c r="C766" t="str">
        <f>TEXT(A766, "0")</f>
        <v>43A42</v>
      </c>
      <c r="D766" t="str">
        <f>MID($C766, 1, 1)</f>
        <v>4</v>
      </c>
      <c r="E766" t="str">
        <f>MID($C766, 2, 1)</f>
        <v>3</v>
      </c>
      <c r="F766" t="str">
        <f>MID($C766, 3, 1)</f>
        <v>A</v>
      </c>
      <c r="G766" t="str">
        <f>MID($C766, 4, 1)</f>
        <v>4</v>
      </c>
      <c r="H766" t="str">
        <f>MID($C766, 5, 1)</f>
        <v>2</v>
      </c>
      <c r="I766">
        <f>LEN($A766)-LEN(SUBSTITUTE($A766,I$1,""))</f>
        <v>1</v>
      </c>
      <c r="J766">
        <f>LEN($A766)-LEN(SUBSTITUTE($A766,J$1,""))</f>
        <v>0</v>
      </c>
      <c r="K766">
        <f>LEN($A766)-LEN(SUBSTITUTE($A766,K$1,""))</f>
        <v>0</v>
      </c>
      <c r="L766">
        <f>LEN($A766)-LEN(SUBSTITUTE($A766,L$1,""))</f>
        <v>0</v>
      </c>
      <c r="M766">
        <f>LEN($A766)-LEN(SUBSTITUTE($A766,M$1,""))</f>
        <v>0</v>
      </c>
      <c r="N766">
        <f>LEN($A766)-LEN(SUBSTITUTE($A766,N$1,""))</f>
        <v>0</v>
      </c>
      <c r="O766">
        <f>LEN($A766)-LEN(SUBSTITUTE($A766,O$1,""))</f>
        <v>0</v>
      </c>
      <c r="P766">
        <f>LEN($A766)-LEN(SUBSTITUTE($A766,P$1,""))</f>
        <v>0</v>
      </c>
      <c r="Q766">
        <f>LEN($A766)-LEN(SUBSTITUTE($A766,Q$1,""))</f>
        <v>0</v>
      </c>
      <c r="R766">
        <f>LEN($A766)-LEN(SUBSTITUTE($A766,R$1,""))</f>
        <v>0</v>
      </c>
      <c r="S766">
        <f>LEN($A766)-LEN(SUBSTITUTE($A766,S$1,""))</f>
        <v>2</v>
      </c>
      <c r="T766">
        <f>LEN($A766)-LEN(SUBSTITUTE($A766,T$1,""))</f>
        <v>1</v>
      </c>
      <c r="U766">
        <f>LEN($A766)-LEN(SUBSTITUTE($A766,U$1,""))</f>
        <v>1</v>
      </c>
      <c r="V766">
        <f>I766+1</f>
        <v>2</v>
      </c>
      <c r="W766">
        <f>J766+1</f>
        <v>1</v>
      </c>
      <c r="X766">
        <f>K766+1</f>
        <v>1</v>
      </c>
      <c r="Y766">
        <f>L766+1</f>
        <v>1</v>
      </c>
      <c r="Z766">
        <f>M766+1</f>
        <v>1</v>
      </c>
      <c r="AA766">
        <f>N766+1</f>
        <v>1</v>
      </c>
      <c r="AB766">
        <f>O766+1</f>
        <v>1</v>
      </c>
      <c r="AC766">
        <f>P766+1</f>
        <v>1</v>
      </c>
      <c r="AD766">
        <f>Q766+1</f>
        <v>1</v>
      </c>
      <c r="AE766">
        <f>R766+1</f>
        <v>1</v>
      </c>
      <c r="AF766">
        <f>S766+1</f>
        <v>3</v>
      </c>
      <c r="AG766">
        <f>T766+1</f>
        <v>2</v>
      </c>
      <c r="AH766">
        <f>U766+1</f>
        <v>2</v>
      </c>
      <c r="AI766">
        <f>PRODUCT(V766:AH766)</f>
        <v>24</v>
      </c>
      <c r="AJ766" t="b">
        <f>AI766=6</f>
        <v>0</v>
      </c>
      <c r="AK766" t="b">
        <f>AI766=10</f>
        <v>0</v>
      </c>
      <c r="AL766" t="b">
        <f>AI766=12</f>
        <v>0</v>
      </c>
      <c r="AM766" t="b">
        <f>AI766=16</f>
        <v>0</v>
      </c>
      <c r="AN766" t="b">
        <f>AI766=18</f>
        <v>0</v>
      </c>
      <c r="AO766" t="b">
        <f>AI766=24</f>
        <v>1</v>
      </c>
      <c r="AP766" t="b">
        <f>AI766=32</f>
        <v>0</v>
      </c>
      <c r="AQ766" t="str">
        <f>IF(AI766=6,"7",IF(AI766=10,"6",IF(AI766=12,"5",
IF(AI766=16,"4",IF(AI766=18,"3",IF(AI766=24,"2",IF(AI766=32,"1","0"))))))
)</f>
        <v>2</v>
      </c>
      <c r="AR766" t="str">
        <f>_xlfn.XLOOKUP(D766, $BF$1:$BR$1, $BF$2:$BR$2)</f>
        <v>04</v>
      </c>
      <c r="AS766" t="str">
        <f>_xlfn.XLOOKUP(E766, $BF$1:$BR$1, $BF$2:$BR$2)</f>
        <v>03</v>
      </c>
      <c r="AT766" t="str">
        <f>_xlfn.XLOOKUP(F766, $BF$1:$BR$1, $BF$2:$BR$2)</f>
        <v>14</v>
      </c>
      <c r="AU766" t="str">
        <f>_xlfn.XLOOKUP(G766, $BF$1:$BR$1, $BF$2:$BR$2)</f>
        <v>04</v>
      </c>
      <c r="AV766" t="str">
        <f>_xlfn.XLOOKUP(H766, $BF$1:$BR$1, $BF$2:$BR$2)</f>
        <v>02</v>
      </c>
      <c r="AW766">
        <f>VALUE(_xlfn.TEXTJOIN("", TRUE, AQ766:AV766))</f>
        <v>20403140402</v>
      </c>
      <c r="AX766">
        <v>20403140402</v>
      </c>
      <c r="AY766">
        <f t="shared" si="11"/>
        <v>236</v>
      </c>
      <c r="AZ766">
        <f>B766*AY766</f>
        <v>33984</v>
      </c>
    </row>
    <row r="767" spans="1:52" x14ac:dyDescent="0.25">
      <c r="A767" t="s">
        <v>127</v>
      </c>
      <c r="B767">
        <v>958</v>
      </c>
      <c r="C767" t="str">
        <f>TEXT(A767, "0")</f>
        <v>3AA67</v>
      </c>
      <c r="D767" t="str">
        <f>MID($C767, 1, 1)</f>
        <v>3</v>
      </c>
      <c r="E767" t="str">
        <f>MID($C767, 2, 1)</f>
        <v>A</v>
      </c>
      <c r="F767" t="str">
        <f>MID($C767, 3, 1)</f>
        <v>A</v>
      </c>
      <c r="G767" t="str">
        <f>MID($C767, 4, 1)</f>
        <v>6</v>
      </c>
      <c r="H767" t="str">
        <f>MID($C767, 5, 1)</f>
        <v>7</v>
      </c>
      <c r="I767">
        <f>LEN($A767)-LEN(SUBSTITUTE($A767,I$1,""))</f>
        <v>2</v>
      </c>
      <c r="J767">
        <f>LEN($A767)-LEN(SUBSTITUTE($A767,J$1,""))</f>
        <v>0</v>
      </c>
      <c r="K767">
        <f>LEN($A767)-LEN(SUBSTITUTE($A767,K$1,""))</f>
        <v>0</v>
      </c>
      <c r="L767">
        <f>LEN($A767)-LEN(SUBSTITUTE($A767,L$1,""))</f>
        <v>0</v>
      </c>
      <c r="M767">
        <f>LEN($A767)-LEN(SUBSTITUTE($A767,M$1,""))</f>
        <v>0</v>
      </c>
      <c r="N767">
        <f>LEN($A767)-LEN(SUBSTITUTE($A767,N$1,""))</f>
        <v>0</v>
      </c>
      <c r="O767">
        <f>LEN($A767)-LEN(SUBSTITUTE($A767,O$1,""))</f>
        <v>0</v>
      </c>
      <c r="P767">
        <f>LEN($A767)-LEN(SUBSTITUTE($A767,P$1,""))</f>
        <v>1</v>
      </c>
      <c r="Q767">
        <f>LEN($A767)-LEN(SUBSTITUTE($A767,Q$1,""))</f>
        <v>1</v>
      </c>
      <c r="R767">
        <f>LEN($A767)-LEN(SUBSTITUTE($A767,R$1,""))</f>
        <v>0</v>
      </c>
      <c r="S767">
        <f>LEN($A767)-LEN(SUBSTITUTE($A767,S$1,""))</f>
        <v>0</v>
      </c>
      <c r="T767">
        <f>LEN($A767)-LEN(SUBSTITUTE($A767,T$1,""))</f>
        <v>1</v>
      </c>
      <c r="U767">
        <f>LEN($A767)-LEN(SUBSTITUTE($A767,U$1,""))</f>
        <v>0</v>
      </c>
      <c r="V767">
        <f>I767+1</f>
        <v>3</v>
      </c>
      <c r="W767">
        <f>J767+1</f>
        <v>1</v>
      </c>
      <c r="X767">
        <f>K767+1</f>
        <v>1</v>
      </c>
      <c r="Y767">
        <f>L767+1</f>
        <v>1</v>
      </c>
      <c r="Z767">
        <f>M767+1</f>
        <v>1</v>
      </c>
      <c r="AA767">
        <f>N767+1</f>
        <v>1</v>
      </c>
      <c r="AB767">
        <f>O767+1</f>
        <v>1</v>
      </c>
      <c r="AC767">
        <f>P767+1</f>
        <v>2</v>
      </c>
      <c r="AD767">
        <f>Q767+1</f>
        <v>2</v>
      </c>
      <c r="AE767">
        <f>R767+1</f>
        <v>1</v>
      </c>
      <c r="AF767">
        <f>S767+1</f>
        <v>1</v>
      </c>
      <c r="AG767">
        <f>T767+1</f>
        <v>2</v>
      </c>
      <c r="AH767">
        <f>U767+1</f>
        <v>1</v>
      </c>
      <c r="AI767">
        <f>PRODUCT(V767:AH767)</f>
        <v>24</v>
      </c>
      <c r="AJ767" t="b">
        <f>AI767=6</f>
        <v>0</v>
      </c>
      <c r="AK767" t="b">
        <f>AI767=10</f>
        <v>0</v>
      </c>
      <c r="AL767" t="b">
        <f>AI767=12</f>
        <v>0</v>
      </c>
      <c r="AM767" t="b">
        <f>AI767=16</f>
        <v>0</v>
      </c>
      <c r="AN767" t="b">
        <f>AI767=18</f>
        <v>0</v>
      </c>
      <c r="AO767" t="b">
        <f>AI767=24</f>
        <v>1</v>
      </c>
      <c r="AP767" t="b">
        <f>AI767=32</f>
        <v>0</v>
      </c>
      <c r="AQ767" t="str">
        <f>IF(AI767=6,"7",IF(AI767=10,"6",IF(AI767=12,"5",
IF(AI767=16,"4",IF(AI767=18,"3",IF(AI767=24,"2",IF(AI767=32,"1","0"))))))
)</f>
        <v>2</v>
      </c>
      <c r="AR767" t="str">
        <f>_xlfn.XLOOKUP(D767, $BF$1:$BR$1, $BF$2:$BR$2)</f>
        <v>03</v>
      </c>
      <c r="AS767" t="str">
        <f>_xlfn.XLOOKUP(E767, $BF$1:$BR$1, $BF$2:$BR$2)</f>
        <v>14</v>
      </c>
      <c r="AT767" t="str">
        <f>_xlfn.XLOOKUP(F767, $BF$1:$BR$1, $BF$2:$BR$2)</f>
        <v>14</v>
      </c>
      <c r="AU767" t="str">
        <f>_xlfn.XLOOKUP(G767, $BF$1:$BR$1, $BF$2:$BR$2)</f>
        <v>06</v>
      </c>
      <c r="AV767" t="str">
        <f>_xlfn.XLOOKUP(H767, $BF$1:$BR$1, $BF$2:$BR$2)</f>
        <v>07</v>
      </c>
      <c r="AW767">
        <f>VALUE(_xlfn.TEXTJOIN("", TRUE, AQ767:AV767))</f>
        <v>20314140607</v>
      </c>
      <c r="AX767">
        <v>20314140607</v>
      </c>
      <c r="AY767">
        <f t="shared" si="11"/>
        <v>235</v>
      </c>
      <c r="AZ767">
        <f>B767*AY767</f>
        <v>225130</v>
      </c>
    </row>
    <row r="768" spans="1:52" x14ac:dyDescent="0.25">
      <c r="A768" t="s">
        <v>416</v>
      </c>
      <c r="B768">
        <v>411</v>
      </c>
      <c r="C768" t="str">
        <f>TEXT(A768, "0")</f>
        <v>3KA73</v>
      </c>
      <c r="D768" t="str">
        <f>MID($C768, 1, 1)</f>
        <v>3</v>
      </c>
      <c r="E768" t="str">
        <f>MID($C768, 2, 1)</f>
        <v>K</v>
      </c>
      <c r="F768" t="str">
        <f>MID($C768, 3, 1)</f>
        <v>A</v>
      </c>
      <c r="G768" t="str">
        <f>MID($C768, 4, 1)</f>
        <v>7</v>
      </c>
      <c r="H768" t="str">
        <f>MID($C768, 5, 1)</f>
        <v>3</v>
      </c>
      <c r="I768">
        <f>LEN($A768)-LEN(SUBSTITUTE($A768,I$1,""))</f>
        <v>1</v>
      </c>
      <c r="J768">
        <f>LEN($A768)-LEN(SUBSTITUTE($A768,J$1,""))</f>
        <v>1</v>
      </c>
      <c r="K768">
        <f>LEN($A768)-LEN(SUBSTITUTE($A768,K$1,""))</f>
        <v>0</v>
      </c>
      <c r="L768">
        <f>LEN($A768)-LEN(SUBSTITUTE($A768,L$1,""))</f>
        <v>0</v>
      </c>
      <c r="M768">
        <f>LEN($A768)-LEN(SUBSTITUTE($A768,M$1,""))</f>
        <v>0</v>
      </c>
      <c r="N768">
        <f>LEN($A768)-LEN(SUBSTITUTE($A768,N$1,""))</f>
        <v>0</v>
      </c>
      <c r="O768">
        <f>LEN($A768)-LEN(SUBSTITUTE($A768,O$1,""))</f>
        <v>0</v>
      </c>
      <c r="P768">
        <f>LEN($A768)-LEN(SUBSTITUTE($A768,P$1,""))</f>
        <v>1</v>
      </c>
      <c r="Q768">
        <f>LEN($A768)-LEN(SUBSTITUTE($A768,Q$1,""))</f>
        <v>0</v>
      </c>
      <c r="R768">
        <f>LEN($A768)-LEN(SUBSTITUTE($A768,R$1,""))</f>
        <v>0</v>
      </c>
      <c r="S768">
        <f>LEN($A768)-LEN(SUBSTITUTE($A768,S$1,""))</f>
        <v>0</v>
      </c>
      <c r="T768">
        <f>LEN($A768)-LEN(SUBSTITUTE($A768,T$1,""))</f>
        <v>2</v>
      </c>
      <c r="U768">
        <f>LEN($A768)-LEN(SUBSTITUTE($A768,U$1,""))</f>
        <v>0</v>
      </c>
      <c r="V768">
        <f>I768+1</f>
        <v>2</v>
      </c>
      <c r="W768">
        <f>J768+1</f>
        <v>2</v>
      </c>
      <c r="X768">
        <f>K768+1</f>
        <v>1</v>
      </c>
      <c r="Y768">
        <f>L768+1</f>
        <v>1</v>
      </c>
      <c r="Z768">
        <f>M768+1</f>
        <v>1</v>
      </c>
      <c r="AA768">
        <f>N768+1</f>
        <v>1</v>
      </c>
      <c r="AB768">
        <f>O768+1</f>
        <v>1</v>
      </c>
      <c r="AC768">
        <f>P768+1</f>
        <v>2</v>
      </c>
      <c r="AD768">
        <f>Q768+1</f>
        <v>1</v>
      </c>
      <c r="AE768">
        <f>R768+1</f>
        <v>1</v>
      </c>
      <c r="AF768">
        <f>S768+1</f>
        <v>1</v>
      </c>
      <c r="AG768">
        <f>T768+1</f>
        <v>3</v>
      </c>
      <c r="AH768">
        <f>U768+1</f>
        <v>1</v>
      </c>
      <c r="AI768">
        <f>PRODUCT(V768:AH768)</f>
        <v>24</v>
      </c>
      <c r="AJ768" t="b">
        <f>AI768=6</f>
        <v>0</v>
      </c>
      <c r="AK768" t="b">
        <f>AI768=10</f>
        <v>0</v>
      </c>
      <c r="AL768" t="b">
        <f>AI768=12</f>
        <v>0</v>
      </c>
      <c r="AM768" t="b">
        <f>AI768=16</f>
        <v>0</v>
      </c>
      <c r="AN768" t="b">
        <f>AI768=18</f>
        <v>0</v>
      </c>
      <c r="AO768" t="b">
        <f>AI768=24</f>
        <v>1</v>
      </c>
      <c r="AP768" t="b">
        <f>AI768=32</f>
        <v>0</v>
      </c>
      <c r="AQ768" t="str">
        <f>IF(AI768=6,"7",IF(AI768=10,"6",IF(AI768=12,"5",
IF(AI768=16,"4",IF(AI768=18,"3",IF(AI768=24,"2",IF(AI768=32,"1","0"))))))
)</f>
        <v>2</v>
      </c>
      <c r="AR768" t="str">
        <f>_xlfn.XLOOKUP(D768, $BF$1:$BR$1, $BF$2:$BR$2)</f>
        <v>03</v>
      </c>
      <c r="AS768" t="str">
        <f>_xlfn.XLOOKUP(E768, $BF$1:$BR$1, $BF$2:$BR$2)</f>
        <v>13</v>
      </c>
      <c r="AT768" t="str">
        <f>_xlfn.XLOOKUP(F768, $BF$1:$BR$1, $BF$2:$BR$2)</f>
        <v>14</v>
      </c>
      <c r="AU768" t="str">
        <f>_xlfn.XLOOKUP(G768, $BF$1:$BR$1, $BF$2:$BR$2)</f>
        <v>07</v>
      </c>
      <c r="AV768" t="str">
        <f>_xlfn.XLOOKUP(H768, $BF$1:$BR$1, $BF$2:$BR$2)</f>
        <v>03</v>
      </c>
      <c r="AW768">
        <f>VALUE(_xlfn.TEXTJOIN("", TRUE, AQ768:AV768))</f>
        <v>20313140703</v>
      </c>
      <c r="AX768">
        <v>20313140703</v>
      </c>
      <c r="AY768">
        <f t="shared" si="11"/>
        <v>234</v>
      </c>
      <c r="AZ768">
        <f>B768*AY768</f>
        <v>96174</v>
      </c>
    </row>
    <row r="769" spans="1:52" x14ac:dyDescent="0.25">
      <c r="A769" t="s">
        <v>650</v>
      </c>
      <c r="B769">
        <v>692</v>
      </c>
      <c r="C769" t="str">
        <f>TEXT(A769, "0")</f>
        <v>3QK93</v>
      </c>
      <c r="D769" t="str">
        <f>MID($C769, 1, 1)</f>
        <v>3</v>
      </c>
      <c r="E769" t="str">
        <f>MID($C769, 2, 1)</f>
        <v>Q</v>
      </c>
      <c r="F769" t="str">
        <f>MID($C769, 3, 1)</f>
        <v>K</v>
      </c>
      <c r="G769" t="str">
        <f>MID($C769, 4, 1)</f>
        <v>9</v>
      </c>
      <c r="H769" t="str">
        <f>MID($C769, 5, 1)</f>
        <v>3</v>
      </c>
      <c r="I769">
        <f>LEN($A769)-LEN(SUBSTITUTE($A769,I$1,""))</f>
        <v>0</v>
      </c>
      <c r="J769">
        <f>LEN($A769)-LEN(SUBSTITUTE($A769,J$1,""))</f>
        <v>1</v>
      </c>
      <c r="K769">
        <f>LEN($A769)-LEN(SUBSTITUTE($A769,K$1,""))</f>
        <v>1</v>
      </c>
      <c r="L769">
        <f>LEN($A769)-LEN(SUBSTITUTE($A769,L$1,""))</f>
        <v>0</v>
      </c>
      <c r="M769">
        <f>LEN($A769)-LEN(SUBSTITUTE($A769,M$1,""))</f>
        <v>0</v>
      </c>
      <c r="N769">
        <f>LEN($A769)-LEN(SUBSTITUTE($A769,N$1,""))</f>
        <v>1</v>
      </c>
      <c r="O769">
        <f>LEN($A769)-LEN(SUBSTITUTE($A769,O$1,""))</f>
        <v>0</v>
      </c>
      <c r="P769">
        <f>LEN($A769)-LEN(SUBSTITUTE($A769,P$1,""))</f>
        <v>0</v>
      </c>
      <c r="Q769">
        <f>LEN($A769)-LEN(SUBSTITUTE($A769,Q$1,""))</f>
        <v>0</v>
      </c>
      <c r="R769">
        <f>LEN($A769)-LEN(SUBSTITUTE($A769,R$1,""))</f>
        <v>0</v>
      </c>
      <c r="S769">
        <f>LEN($A769)-LEN(SUBSTITUTE($A769,S$1,""))</f>
        <v>0</v>
      </c>
      <c r="T769">
        <f>LEN($A769)-LEN(SUBSTITUTE($A769,T$1,""))</f>
        <v>2</v>
      </c>
      <c r="U769">
        <f>LEN($A769)-LEN(SUBSTITUTE($A769,U$1,""))</f>
        <v>0</v>
      </c>
      <c r="V769">
        <f>I769+1</f>
        <v>1</v>
      </c>
      <c r="W769">
        <f>J769+1</f>
        <v>2</v>
      </c>
      <c r="X769">
        <f>K769+1</f>
        <v>2</v>
      </c>
      <c r="Y769">
        <f>L769+1</f>
        <v>1</v>
      </c>
      <c r="Z769">
        <f>M769+1</f>
        <v>1</v>
      </c>
      <c r="AA769">
        <f>N769+1</f>
        <v>2</v>
      </c>
      <c r="AB769">
        <f>O769+1</f>
        <v>1</v>
      </c>
      <c r="AC769">
        <f>P769+1</f>
        <v>1</v>
      </c>
      <c r="AD769">
        <f>Q769+1</f>
        <v>1</v>
      </c>
      <c r="AE769">
        <f>R769+1</f>
        <v>1</v>
      </c>
      <c r="AF769">
        <f>S769+1</f>
        <v>1</v>
      </c>
      <c r="AG769">
        <f>T769+1</f>
        <v>3</v>
      </c>
      <c r="AH769">
        <f>U769+1</f>
        <v>1</v>
      </c>
      <c r="AI769">
        <f>PRODUCT(V769:AH769)</f>
        <v>24</v>
      </c>
      <c r="AJ769" t="b">
        <f>AI769=6</f>
        <v>0</v>
      </c>
      <c r="AK769" t="b">
        <f>AI769=10</f>
        <v>0</v>
      </c>
      <c r="AL769" t="b">
        <f>AI769=12</f>
        <v>0</v>
      </c>
      <c r="AM769" t="b">
        <f>AI769=16</f>
        <v>0</v>
      </c>
      <c r="AN769" t="b">
        <f>AI769=18</f>
        <v>0</v>
      </c>
      <c r="AO769" t="b">
        <f>AI769=24</f>
        <v>1</v>
      </c>
      <c r="AP769" t="b">
        <f>AI769=32</f>
        <v>0</v>
      </c>
      <c r="AQ769" t="str">
        <f>IF(AI769=6,"7",IF(AI769=10,"6",IF(AI769=12,"5",
IF(AI769=16,"4",IF(AI769=18,"3",IF(AI769=24,"2",IF(AI769=32,"1","0"))))))
)</f>
        <v>2</v>
      </c>
      <c r="AR769" t="str">
        <f>_xlfn.XLOOKUP(D769, $BF$1:$BR$1, $BF$2:$BR$2)</f>
        <v>03</v>
      </c>
      <c r="AS769" t="str">
        <f>_xlfn.XLOOKUP(E769, $BF$1:$BR$1, $BF$2:$BR$2)</f>
        <v>12</v>
      </c>
      <c r="AT769" t="str">
        <f>_xlfn.XLOOKUP(F769, $BF$1:$BR$1, $BF$2:$BR$2)</f>
        <v>13</v>
      </c>
      <c r="AU769" t="str">
        <f>_xlfn.XLOOKUP(G769, $BF$1:$BR$1, $BF$2:$BR$2)</f>
        <v>09</v>
      </c>
      <c r="AV769" t="str">
        <f>_xlfn.XLOOKUP(H769, $BF$1:$BR$1, $BF$2:$BR$2)</f>
        <v>03</v>
      </c>
      <c r="AW769">
        <f>VALUE(_xlfn.TEXTJOIN("", TRUE, AQ769:AV769))</f>
        <v>20312130903</v>
      </c>
      <c r="AX769">
        <v>20312130903</v>
      </c>
      <c r="AY769">
        <f t="shared" si="11"/>
        <v>233</v>
      </c>
      <c r="AZ769">
        <f>B769*AY769</f>
        <v>161236</v>
      </c>
    </row>
    <row r="770" spans="1:52" x14ac:dyDescent="0.25">
      <c r="A770" t="s">
        <v>240</v>
      </c>
      <c r="B770">
        <v>149</v>
      </c>
      <c r="C770" t="str">
        <f>TEXT(A770, "0")</f>
        <v>3J639</v>
      </c>
      <c r="D770" t="str">
        <f>MID($C770, 1, 1)</f>
        <v>3</v>
      </c>
      <c r="E770" t="str">
        <f>MID($C770, 2, 1)</f>
        <v>J</v>
      </c>
      <c r="F770" t="str">
        <f>MID($C770, 3, 1)</f>
        <v>6</v>
      </c>
      <c r="G770" t="str">
        <f>MID($C770, 4, 1)</f>
        <v>3</v>
      </c>
      <c r="H770" t="str">
        <f>MID($C770, 5, 1)</f>
        <v>9</v>
      </c>
      <c r="I770">
        <f>LEN($A770)-LEN(SUBSTITUTE($A770,I$1,""))</f>
        <v>0</v>
      </c>
      <c r="J770">
        <f>LEN($A770)-LEN(SUBSTITUTE($A770,J$1,""))</f>
        <v>0</v>
      </c>
      <c r="K770">
        <f>LEN($A770)-LEN(SUBSTITUTE($A770,K$1,""))</f>
        <v>0</v>
      </c>
      <c r="L770">
        <f>LEN($A770)-LEN(SUBSTITUTE($A770,L$1,""))</f>
        <v>1</v>
      </c>
      <c r="M770">
        <f>LEN($A770)-LEN(SUBSTITUTE($A770,M$1,""))</f>
        <v>0</v>
      </c>
      <c r="N770">
        <f>LEN($A770)-LEN(SUBSTITUTE($A770,N$1,""))</f>
        <v>1</v>
      </c>
      <c r="O770">
        <f>LEN($A770)-LEN(SUBSTITUTE($A770,O$1,""))</f>
        <v>0</v>
      </c>
      <c r="P770">
        <f>LEN($A770)-LEN(SUBSTITUTE($A770,P$1,""))</f>
        <v>0</v>
      </c>
      <c r="Q770">
        <f>LEN($A770)-LEN(SUBSTITUTE($A770,Q$1,""))</f>
        <v>1</v>
      </c>
      <c r="R770">
        <f>LEN($A770)-LEN(SUBSTITUTE($A770,R$1,""))</f>
        <v>0</v>
      </c>
      <c r="S770">
        <f>LEN($A770)-LEN(SUBSTITUTE($A770,S$1,""))</f>
        <v>0</v>
      </c>
      <c r="T770">
        <f>LEN($A770)-LEN(SUBSTITUTE($A770,T$1,""))</f>
        <v>2</v>
      </c>
      <c r="U770">
        <f>LEN($A770)-LEN(SUBSTITUTE($A770,U$1,""))</f>
        <v>0</v>
      </c>
      <c r="V770">
        <f>I770+1</f>
        <v>1</v>
      </c>
      <c r="W770">
        <f>J770+1</f>
        <v>1</v>
      </c>
      <c r="X770">
        <f>K770+1</f>
        <v>1</v>
      </c>
      <c r="Y770">
        <f>L770+1</f>
        <v>2</v>
      </c>
      <c r="Z770">
        <f>M770+1</f>
        <v>1</v>
      </c>
      <c r="AA770">
        <f>N770+1</f>
        <v>2</v>
      </c>
      <c r="AB770">
        <f>O770+1</f>
        <v>1</v>
      </c>
      <c r="AC770">
        <f>P770+1</f>
        <v>1</v>
      </c>
      <c r="AD770">
        <f>Q770+1</f>
        <v>2</v>
      </c>
      <c r="AE770">
        <f>R770+1</f>
        <v>1</v>
      </c>
      <c r="AF770">
        <f>S770+1</f>
        <v>1</v>
      </c>
      <c r="AG770">
        <f>T770+1</f>
        <v>3</v>
      </c>
      <c r="AH770">
        <f>U770+1</f>
        <v>1</v>
      </c>
      <c r="AI770">
        <f>PRODUCT(V770:AH770)</f>
        <v>24</v>
      </c>
      <c r="AJ770" t="b">
        <f>AI770=6</f>
        <v>0</v>
      </c>
      <c r="AK770" t="b">
        <f>AI770=10</f>
        <v>0</v>
      </c>
      <c r="AL770" t="b">
        <f>AI770=12</f>
        <v>0</v>
      </c>
      <c r="AM770" t="b">
        <f>AI770=16</f>
        <v>0</v>
      </c>
      <c r="AN770" t="b">
        <f>AI770=18</f>
        <v>0</v>
      </c>
      <c r="AO770" t="b">
        <f>AI770=24</f>
        <v>1</v>
      </c>
      <c r="AP770" t="b">
        <f>AI770=32</f>
        <v>0</v>
      </c>
      <c r="AQ770" t="str">
        <f>IF(AI770=6,"7",IF(AI770=10,"6",IF(AI770=12,"5",
IF(AI770=16,"4",IF(AI770=18,"3",IF(AI770=24,"2",IF(AI770=32,"1","0"))))))
)</f>
        <v>2</v>
      </c>
      <c r="AR770" t="str">
        <f>_xlfn.XLOOKUP(D770, $BF$1:$BR$1, $BF$2:$BR$2)</f>
        <v>03</v>
      </c>
      <c r="AS770" t="str">
        <f>_xlfn.XLOOKUP(E770, $BF$1:$BR$1, $BF$2:$BR$2)</f>
        <v>11</v>
      </c>
      <c r="AT770" t="str">
        <f>_xlfn.XLOOKUP(F770, $BF$1:$BR$1, $BF$2:$BR$2)</f>
        <v>06</v>
      </c>
      <c r="AU770" t="str">
        <f>_xlfn.XLOOKUP(G770, $BF$1:$BR$1, $BF$2:$BR$2)</f>
        <v>03</v>
      </c>
      <c r="AV770" t="str">
        <f>_xlfn.XLOOKUP(H770, $BF$1:$BR$1, $BF$2:$BR$2)</f>
        <v>09</v>
      </c>
      <c r="AW770">
        <f>VALUE(_xlfn.TEXTJOIN("", TRUE, AQ770:AV770))</f>
        <v>20311060309</v>
      </c>
      <c r="AX770">
        <v>20311060309</v>
      </c>
      <c r="AY770">
        <f t="shared" si="11"/>
        <v>232</v>
      </c>
      <c r="AZ770">
        <f>B770*AY770</f>
        <v>34568</v>
      </c>
    </row>
    <row r="771" spans="1:52" x14ac:dyDescent="0.25">
      <c r="A771" t="s">
        <v>672</v>
      </c>
      <c r="B771">
        <v>807</v>
      </c>
      <c r="C771" t="str">
        <f>TEXT(A771, "0")</f>
        <v>3J234</v>
      </c>
      <c r="D771" t="str">
        <f>MID($C771, 1, 1)</f>
        <v>3</v>
      </c>
      <c r="E771" t="str">
        <f>MID($C771, 2, 1)</f>
        <v>J</v>
      </c>
      <c r="F771" t="str">
        <f>MID($C771, 3, 1)</f>
        <v>2</v>
      </c>
      <c r="G771" t="str">
        <f>MID($C771, 4, 1)</f>
        <v>3</v>
      </c>
      <c r="H771" t="str">
        <f>MID($C771, 5, 1)</f>
        <v>4</v>
      </c>
      <c r="I771">
        <f>LEN($A771)-LEN(SUBSTITUTE($A771,I$1,""))</f>
        <v>0</v>
      </c>
      <c r="J771">
        <f>LEN($A771)-LEN(SUBSTITUTE($A771,J$1,""))</f>
        <v>0</v>
      </c>
      <c r="K771">
        <f>LEN($A771)-LEN(SUBSTITUTE($A771,K$1,""))</f>
        <v>0</v>
      </c>
      <c r="L771">
        <f>LEN($A771)-LEN(SUBSTITUTE($A771,L$1,""))</f>
        <v>1</v>
      </c>
      <c r="M771">
        <f>LEN($A771)-LEN(SUBSTITUTE($A771,M$1,""))</f>
        <v>0</v>
      </c>
      <c r="N771">
        <f>LEN($A771)-LEN(SUBSTITUTE($A771,N$1,""))</f>
        <v>0</v>
      </c>
      <c r="O771">
        <f>LEN($A771)-LEN(SUBSTITUTE($A771,O$1,""))</f>
        <v>0</v>
      </c>
      <c r="P771">
        <f>LEN($A771)-LEN(SUBSTITUTE($A771,P$1,""))</f>
        <v>0</v>
      </c>
      <c r="Q771">
        <f>LEN($A771)-LEN(SUBSTITUTE($A771,Q$1,""))</f>
        <v>0</v>
      </c>
      <c r="R771">
        <f>LEN($A771)-LEN(SUBSTITUTE($A771,R$1,""))</f>
        <v>0</v>
      </c>
      <c r="S771">
        <f>LEN($A771)-LEN(SUBSTITUTE($A771,S$1,""))</f>
        <v>1</v>
      </c>
      <c r="T771">
        <f>LEN($A771)-LEN(SUBSTITUTE($A771,T$1,""))</f>
        <v>2</v>
      </c>
      <c r="U771">
        <f>LEN($A771)-LEN(SUBSTITUTE($A771,U$1,""))</f>
        <v>1</v>
      </c>
      <c r="V771">
        <f>I771+1</f>
        <v>1</v>
      </c>
      <c r="W771">
        <f>J771+1</f>
        <v>1</v>
      </c>
      <c r="X771">
        <f>K771+1</f>
        <v>1</v>
      </c>
      <c r="Y771">
        <f>L771+1</f>
        <v>2</v>
      </c>
      <c r="Z771">
        <f>M771+1</f>
        <v>1</v>
      </c>
      <c r="AA771">
        <f>N771+1</f>
        <v>1</v>
      </c>
      <c r="AB771">
        <f>O771+1</f>
        <v>1</v>
      </c>
      <c r="AC771">
        <f>P771+1</f>
        <v>1</v>
      </c>
      <c r="AD771">
        <f>Q771+1</f>
        <v>1</v>
      </c>
      <c r="AE771">
        <f>R771+1</f>
        <v>1</v>
      </c>
      <c r="AF771">
        <f>S771+1</f>
        <v>2</v>
      </c>
      <c r="AG771">
        <f>T771+1</f>
        <v>3</v>
      </c>
      <c r="AH771">
        <f>U771+1</f>
        <v>2</v>
      </c>
      <c r="AI771">
        <f>PRODUCT(V771:AH771)</f>
        <v>24</v>
      </c>
      <c r="AJ771" t="b">
        <f>AI771=6</f>
        <v>0</v>
      </c>
      <c r="AK771" t="b">
        <f>AI771=10</f>
        <v>0</v>
      </c>
      <c r="AL771" t="b">
        <f>AI771=12</f>
        <v>0</v>
      </c>
      <c r="AM771" t="b">
        <f>AI771=16</f>
        <v>0</v>
      </c>
      <c r="AN771" t="b">
        <f>AI771=18</f>
        <v>0</v>
      </c>
      <c r="AO771" t="b">
        <f>AI771=24</f>
        <v>1</v>
      </c>
      <c r="AP771" t="b">
        <f>AI771=32</f>
        <v>0</v>
      </c>
      <c r="AQ771" t="str">
        <f>IF(AI771=6,"7",IF(AI771=10,"6",IF(AI771=12,"5",
IF(AI771=16,"4",IF(AI771=18,"3",IF(AI771=24,"2",IF(AI771=32,"1","0"))))))
)</f>
        <v>2</v>
      </c>
      <c r="AR771" t="str">
        <f>_xlfn.XLOOKUP(D771, $BF$1:$BR$1, $BF$2:$BR$2)</f>
        <v>03</v>
      </c>
      <c r="AS771" t="str">
        <f>_xlfn.XLOOKUP(E771, $BF$1:$BR$1, $BF$2:$BR$2)</f>
        <v>11</v>
      </c>
      <c r="AT771" t="str">
        <f>_xlfn.XLOOKUP(F771, $BF$1:$BR$1, $BF$2:$BR$2)</f>
        <v>02</v>
      </c>
      <c r="AU771" t="str">
        <f>_xlfn.XLOOKUP(G771, $BF$1:$BR$1, $BF$2:$BR$2)</f>
        <v>03</v>
      </c>
      <c r="AV771" t="str">
        <f>_xlfn.XLOOKUP(H771, $BF$1:$BR$1, $BF$2:$BR$2)</f>
        <v>04</v>
      </c>
      <c r="AW771">
        <f>VALUE(_xlfn.TEXTJOIN("", TRUE, AQ771:AV771))</f>
        <v>20311020304</v>
      </c>
      <c r="AX771">
        <v>20311020304</v>
      </c>
      <c r="AY771">
        <f t="shared" si="11"/>
        <v>231</v>
      </c>
      <c r="AZ771">
        <f>B771*AY771</f>
        <v>186417</v>
      </c>
    </row>
    <row r="772" spans="1:52" x14ac:dyDescent="0.25">
      <c r="A772" t="s">
        <v>95</v>
      </c>
      <c r="B772">
        <v>634</v>
      </c>
      <c r="C772" t="str">
        <f>TEXT(A772, "0")</f>
        <v>3TT65</v>
      </c>
      <c r="D772" t="str">
        <f>MID($C772, 1, 1)</f>
        <v>3</v>
      </c>
      <c r="E772" t="str">
        <f>MID($C772, 2, 1)</f>
        <v>T</v>
      </c>
      <c r="F772" t="str">
        <f>MID($C772, 3, 1)</f>
        <v>T</v>
      </c>
      <c r="G772" t="str">
        <f>MID($C772, 4, 1)</f>
        <v>6</v>
      </c>
      <c r="H772" t="str">
        <f>MID($C772, 5, 1)</f>
        <v>5</v>
      </c>
      <c r="I772">
        <f>LEN($A772)-LEN(SUBSTITUTE($A772,I$1,""))</f>
        <v>0</v>
      </c>
      <c r="J772">
        <f>LEN($A772)-LEN(SUBSTITUTE($A772,J$1,""))</f>
        <v>0</v>
      </c>
      <c r="K772">
        <f>LEN($A772)-LEN(SUBSTITUTE($A772,K$1,""))</f>
        <v>0</v>
      </c>
      <c r="L772">
        <f>LEN($A772)-LEN(SUBSTITUTE($A772,L$1,""))</f>
        <v>0</v>
      </c>
      <c r="M772">
        <f>LEN($A772)-LEN(SUBSTITUTE($A772,M$1,""))</f>
        <v>2</v>
      </c>
      <c r="N772">
        <f>LEN($A772)-LEN(SUBSTITUTE($A772,N$1,""))</f>
        <v>0</v>
      </c>
      <c r="O772">
        <f>LEN($A772)-LEN(SUBSTITUTE($A772,O$1,""))</f>
        <v>0</v>
      </c>
      <c r="P772">
        <f>LEN($A772)-LEN(SUBSTITUTE($A772,P$1,""))</f>
        <v>0</v>
      </c>
      <c r="Q772">
        <f>LEN($A772)-LEN(SUBSTITUTE($A772,Q$1,""))</f>
        <v>1</v>
      </c>
      <c r="R772">
        <f>LEN($A772)-LEN(SUBSTITUTE($A772,R$1,""))</f>
        <v>1</v>
      </c>
      <c r="S772">
        <f>LEN($A772)-LEN(SUBSTITUTE($A772,S$1,""))</f>
        <v>0</v>
      </c>
      <c r="T772">
        <f>LEN($A772)-LEN(SUBSTITUTE($A772,T$1,""))</f>
        <v>1</v>
      </c>
      <c r="U772">
        <f>LEN($A772)-LEN(SUBSTITUTE($A772,U$1,""))</f>
        <v>0</v>
      </c>
      <c r="V772">
        <f>I772+1</f>
        <v>1</v>
      </c>
      <c r="W772">
        <f>J772+1</f>
        <v>1</v>
      </c>
      <c r="X772">
        <f>K772+1</f>
        <v>1</v>
      </c>
      <c r="Y772">
        <f>L772+1</f>
        <v>1</v>
      </c>
      <c r="Z772">
        <f>M772+1</f>
        <v>3</v>
      </c>
      <c r="AA772">
        <f>N772+1</f>
        <v>1</v>
      </c>
      <c r="AB772">
        <f>O772+1</f>
        <v>1</v>
      </c>
      <c r="AC772">
        <f>P772+1</f>
        <v>1</v>
      </c>
      <c r="AD772">
        <f>Q772+1</f>
        <v>2</v>
      </c>
      <c r="AE772">
        <f>R772+1</f>
        <v>2</v>
      </c>
      <c r="AF772">
        <f>S772+1</f>
        <v>1</v>
      </c>
      <c r="AG772">
        <f>T772+1</f>
        <v>2</v>
      </c>
      <c r="AH772">
        <f>U772+1</f>
        <v>1</v>
      </c>
      <c r="AI772">
        <f>PRODUCT(V772:AH772)</f>
        <v>24</v>
      </c>
      <c r="AJ772" t="b">
        <f>AI772=6</f>
        <v>0</v>
      </c>
      <c r="AK772" t="b">
        <f>AI772=10</f>
        <v>0</v>
      </c>
      <c r="AL772" t="b">
        <f>AI772=12</f>
        <v>0</v>
      </c>
      <c r="AM772" t="b">
        <f>AI772=16</f>
        <v>0</v>
      </c>
      <c r="AN772" t="b">
        <f>AI772=18</f>
        <v>0</v>
      </c>
      <c r="AO772" t="b">
        <f>AI772=24</f>
        <v>1</v>
      </c>
      <c r="AP772" t="b">
        <f>AI772=32</f>
        <v>0</v>
      </c>
      <c r="AQ772" t="str">
        <f>IF(AI772=6,"7",IF(AI772=10,"6",IF(AI772=12,"5",
IF(AI772=16,"4",IF(AI772=18,"3",IF(AI772=24,"2",IF(AI772=32,"1","0"))))))
)</f>
        <v>2</v>
      </c>
      <c r="AR772" t="str">
        <f>_xlfn.XLOOKUP(D772, $BF$1:$BR$1, $BF$2:$BR$2)</f>
        <v>03</v>
      </c>
      <c r="AS772" t="str">
        <f>_xlfn.XLOOKUP(E772, $BF$1:$BR$1, $BF$2:$BR$2)</f>
        <v>10</v>
      </c>
      <c r="AT772" t="str">
        <f>_xlfn.XLOOKUP(F772, $BF$1:$BR$1, $BF$2:$BR$2)</f>
        <v>10</v>
      </c>
      <c r="AU772" t="str">
        <f>_xlfn.XLOOKUP(G772, $BF$1:$BR$1, $BF$2:$BR$2)</f>
        <v>06</v>
      </c>
      <c r="AV772" t="str">
        <f>_xlfn.XLOOKUP(H772, $BF$1:$BR$1, $BF$2:$BR$2)</f>
        <v>05</v>
      </c>
      <c r="AW772">
        <f>VALUE(_xlfn.TEXTJOIN("", TRUE, AQ772:AV772))</f>
        <v>20310100605</v>
      </c>
      <c r="AX772">
        <v>20310100605</v>
      </c>
      <c r="AY772">
        <f t="shared" ref="AY772:AY835" si="12">AY771-1</f>
        <v>230</v>
      </c>
      <c r="AZ772">
        <f>B772*AY772</f>
        <v>145820</v>
      </c>
    </row>
    <row r="773" spans="1:52" x14ac:dyDescent="0.25">
      <c r="A773" t="s">
        <v>55</v>
      </c>
      <c r="B773">
        <v>663</v>
      </c>
      <c r="C773" t="str">
        <f>TEXT(A773, "0")</f>
        <v>387J8</v>
      </c>
      <c r="D773" t="str">
        <f>MID($C773, 1, 1)</f>
        <v>3</v>
      </c>
      <c r="E773" t="str">
        <f>MID($C773, 2, 1)</f>
        <v>8</v>
      </c>
      <c r="F773" t="str">
        <f>MID($C773, 3, 1)</f>
        <v>7</v>
      </c>
      <c r="G773" t="str">
        <f>MID($C773, 4, 1)</f>
        <v>J</v>
      </c>
      <c r="H773" t="str">
        <f>MID($C773, 5, 1)</f>
        <v>8</v>
      </c>
      <c r="I773">
        <f>LEN($A773)-LEN(SUBSTITUTE($A773,I$1,""))</f>
        <v>0</v>
      </c>
      <c r="J773">
        <f>LEN($A773)-LEN(SUBSTITUTE($A773,J$1,""))</f>
        <v>0</v>
      </c>
      <c r="K773">
        <f>LEN($A773)-LEN(SUBSTITUTE($A773,K$1,""))</f>
        <v>0</v>
      </c>
      <c r="L773">
        <f>LEN($A773)-LEN(SUBSTITUTE($A773,L$1,""))</f>
        <v>1</v>
      </c>
      <c r="M773">
        <f>LEN($A773)-LEN(SUBSTITUTE($A773,M$1,""))</f>
        <v>0</v>
      </c>
      <c r="N773">
        <f>LEN($A773)-LEN(SUBSTITUTE($A773,N$1,""))</f>
        <v>0</v>
      </c>
      <c r="O773">
        <f>LEN($A773)-LEN(SUBSTITUTE($A773,O$1,""))</f>
        <v>2</v>
      </c>
      <c r="P773">
        <f>LEN($A773)-LEN(SUBSTITUTE($A773,P$1,""))</f>
        <v>1</v>
      </c>
      <c r="Q773">
        <f>LEN($A773)-LEN(SUBSTITUTE($A773,Q$1,""))</f>
        <v>0</v>
      </c>
      <c r="R773">
        <f>LEN($A773)-LEN(SUBSTITUTE($A773,R$1,""))</f>
        <v>0</v>
      </c>
      <c r="S773">
        <f>LEN($A773)-LEN(SUBSTITUTE($A773,S$1,""))</f>
        <v>0</v>
      </c>
      <c r="T773">
        <f>LEN($A773)-LEN(SUBSTITUTE($A773,T$1,""))</f>
        <v>1</v>
      </c>
      <c r="U773">
        <f>LEN($A773)-LEN(SUBSTITUTE($A773,U$1,""))</f>
        <v>0</v>
      </c>
      <c r="V773">
        <f>I773+1</f>
        <v>1</v>
      </c>
      <c r="W773">
        <f>J773+1</f>
        <v>1</v>
      </c>
      <c r="X773">
        <f>K773+1</f>
        <v>1</v>
      </c>
      <c r="Y773">
        <f>L773+1</f>
        <v>2</v>
      </c>
      <c r="Z773">
        <f>M773+1</f>
        <v>1</v>
      </c>
      <c r="AA773">
        <f>N773+1</f>
        <v>1</v>
      </c>
      <c r="AB773">
        <f>O773+1</f>
        <v>3</v>
      </c>
      <c r="AC773">
        <f>P773+1</f>
        <v>2</v>
      </c>
      <c r="AD773">
        <f>Q773+1</f>
        <v>1</v>
      </c>
      <c r="AE773">
        <f>R773+1</f>
        <v>1</v>
      </c>
      <c r="AF773">
        <f>S773+1</f>
        <v>1</v>
      </c>
      <c r="AG773">
        <f>T773+1</f>
        <v>2</v>
      </c>
      <c r="AH773">
        <f>U773+1</f>
        <v>1</v>
      </c>
      <c r="AI773">
        <f>PRODUCT(V773:AH773)</f>
        <v>24</v>
      </c>
      <c r="AJ773" t="b">
        <f>AI773=6</f>
        <v>0</v>
      </c>
      <c r="AK773" t="b">
        <f>AI773=10</f>
        <v>0</v>
      </c>
      <c r="AL773" t="b">
        <f>AI773=12</f>
        <v>0</v>
      </c>
      <c r="AM773" t="b">
        <f>AI773=16</f>
        <v>0</v>
      </c>
      <c r="AN773" t="b">
        <f>AI773=18</f>
        <v>0</v>
      </c>
      <c r="AO773" t="b">
        <f>AI773=24</f>
        <v>1</v>
      </c>
      <c r="AP773" t="b">
        <f>AI773=32</f>
        <v>0</v>
      </c>
      <c r="AQ773" t="str">
        <f>IF(AI773=6,"7",IF(AI773=10,"6",IF(AI773=12,"5",
IF(AI773=16,"4",IF(AI773=18,"3",IF(AI773=24,"2",IF(AI773=32,"1","0"))))))
)</f>
        <v>2</v>
      </c>
      <c r="AR773" t="str">
        <f>_xlfn.XLOOKUP(D773, $BF$1:$BR$1, $BF$2:$BR$2)</f>
        <v>03</v>
      </c>
      <c r="AS773" t="str">
        <f>_xlfn.XLOOKUP(E773, $BF$1:$BR$1, $BF$2:$BR$2)</f>
        <v>08</v>
      </c>
      <c r="AT773" t="str">
        <f>_xlfn.XLOOKUP(F773, $BF$1:$BR$1, $BF$2:$BR$2)</f>
        <v>07</v>
      </c>
      <c r="AU773" t="str">
        <f>_xlfn.XLOOKUP(G773, $BF$1:$BR$1, $BF$2:$BR$2)</f>
        <v>11</v>
      </c>
      <c r="AV773" t="str">
        <f>_xlfn.XLOOKUP(H773, $BF$1:$BR$1, $BF$2:$BR$2)</f>
        <v>08</v>
      </c>
      <c r="AW773">
        <f>VALUE(_xlfn.TEXTJOIN("", TRUE, AQ773:AV773))</f>
        <v>20308071108</v>
      </c>
      <c r="AX773">
        <v>20308071108</v>
      </c>
      <c r="AY773">
        <f t="shared" si="12"/>
        <v>229</v>
      </c>
      <c r="AZ773">
        <f>B773*AY773</f>
        <v>151827</v>
      </c>
    </row>
    <row r="774" spans="1:52" x14ac:dyDescent="0.25">
      <c r="A774" t="s">
        <v>111</v>
      </c>
      <c r="B774">
        <v>429</v>
      </c>
      <c r="C774" t="str">
        <f>TEXT(A774, "0")</f>
        <v>385J5</v>
      </c>
      <c r="D774" t="str">
        <f>MID($C774, 1, 1)</f>
        <v>3</v>
      </c>
      <c r="E774" t="str">
        <f>MID($C774, 2, 1)</f>
        <v>8</v>
      </c>
      <c r="F774" t="str">
        <f>MID($C774, 3, 1)</f>
        <v>5</v>
      </c>
      <c r="G774" t="str">
        <f>MID($C774, 4, 1)</f>
        <v>J</v>
      </c>
      <c r="H774" t="str">
        <f>MID($C774, 5, 1)</f>
        <v>5</v>
      </c>
      <c r="I774">
        <f>LEN($A774)-LEN(SUBSTITUTE($A774,I$1,""))</f>
        <v>0</v>
      </c>
      <c r="J774">
        <f>LEN($A774)-LEN(SUBSTITUTE($A774,J$1,""))</f>
        <v>0</v>
      </c>
      <c r="K774">
        <f>LEN($A774)-LEN(SUBSTITUTE($A774,K$1,""))</f>
        <v>0</v>
      </c>
      <c r="L774">
        <f>LEN($A774)-LEN(SUBSTITUTE($A774,L$1,""))</f>
        <v>1</v>
      </c>
      <c r="M774">
        <f>LEN($A774)-LEN(SUBSTITUTE($A774,M$1,""))</f>
        <v>0</v>
      </c>
      <c r="N774">
        <f>LEN($A774)-LEN(SUBSTITUTE($A774,N$1,""))</f>
        <v>0</v>
      </c>
      <c r="O774">
        <f>LEN($A774)-LEN(SUBSTITUTE($A774,O$1,""))</f>
        <v>1</v>
      </c>
      <c r="P774">
        <f>LEN($A774)-LEN(SUBSTITUTE($A774,P$1,""))</f>
        <v>0</v>
      </c>
      <c r="Q774">
        <f>LEN($A774)-LEN(SUBSTITUTE($A774,Q$1,""))</f>
        <v>0</v>
      </c>
      <c r="R774">
        <f>LEN($A774)-LEN(SUBSTITUTE($A774,R$1,""))</f>
        <v>2</v>
      </c>
      <c r="S774">
        <f>LEN($A774)-LEN(SUBSTITUTE($A774,S$1,""))</f>
        <v>0</v>
      </c>
      <c r="T774">
        <f>LEN($A774)-LEN(SUBSTITUTE($A774,T$1,""))</f>
        <v>1</v>
      </c>
      <c r="U774">
        <f>LEN($A774)-LEN(SUBSTITUTE($A774,U$1,""))</f>
        <v>0</v>
      </c>
      <c r="V774">
        <f>I774+1</f>
        <v>1</v>
      </c>
      <c r="W774">
        <f>J774+1</f>
        <v>1</v>
      </c>
      <c r="X774">
        <f>K774+1</f>
        <v>1</v>
      </c>
      <c r="Y774">
        <f>L774+1</f>
        <v>2</v>
      </c>
      <c r="Z774">
        <f>M774+1</f>
        <v>1</v>
      </c>
      <c r="AA774">
        <f>N774+1</f>
        <v>1</v>
      </c>
      <c r="AB774">
        <f>O774+1</f>
        <v>2</v>
      </c>
      <c r="AC774">
        <f>P774+1</f>
        <v>1</v>
      </c>
      <c r="AD774">
        <f>Q774+1</f>
        <v>1</v>
      </c>
      <c r="AE774">
        <f>R774+1</f>
        <v>3</v>
      </c>
      <c r="AF774">
        <f>S774+1</f>
        <v>1</v>
      </c>
      <c r="AG774">
        <f>T774+1</f>
        <v>2</v>
      </c>
      <c r="AH774">
        <f>U774+1</f>
        <v>1</v>
      </c>
      <c r="AI774">
        <f>PRODUCT(V774:AH774)</f>
        <v>24</v>
      </c>
      <c r="AJ774" t="b">
        <f>AI774=6</f>
        <v>0</v>
      </c>
      <c r="AK774" t="b">
        <f>AI774=10</f>
        <v>0</v>
      </c>
      <c r="AL774" t="b">
        <f>AI774=12</f>
        <v>0</v>
      </c>
      <c r="AM774" t="b">
        <f>AI774=16</f>
        <v>0</v>
      </c>
      <c r="AN774" t="b">
        <f>AI774=18</f>
        <v>0</v>
      </c>
      <c r="AO774" t="b">
        <f>AI774=24</f>
        <v>1</v>
      </c>
      <c r="AP774" t="b">
        <f>AI774=32</f>
        <v>0</v>
      </c>
      <c r="AQ774" t="str">
        <f>IF(AI774=6,"7",IF(AI774=10,"6",IF(AI774=12,"5",
IF(AI774=16,"4",IF(AI774=18,"3",IF(AI774=24,"2",IF(AI774=32,"1","0"))))))
)</f>
        <v>2</v>
      </c>
      <c r="AR774" t="str">
        <f>_xlfn.XLOOKUP(D774, $BF$1:$BR$1, $BF$2:$BR$2)</f>
        <v>03</v>
      </c>
      <c r="AS774" t="str">
        <f>_xlfn.XLOOKUP(E774, $BF$1:$BR$1, $BF$2:$BR$2)</f>
        <v>08</v>
      </c>
      <c r="AT774" t="str">
        <f>_xlfn.XLOOKUP(F774, $BF$1:$BR$1, $BF$2:$BR$2)</f>
        <v>05</v>
      </c>
      <c r="AU774" t="str">
        <f>_xlfn.XLOOKUP(G774, $BF$1:$BR$1, $BF$2:$BR$2)</f>
        <v>11</v>
      </c>
      <c r="AV774" t="str">
        <f>_xlfn.XLOOKUP(H774, $BF$1:$BR$1, $BF$2:$BR$2)</f>
        <v>05</v>
      </c>
      <c r="AW774">
        <f>VALUE(_xlfn.TEXTJOIN("", TRUE, AQ774:AV774))</f>
        <v>20308051105</v>
      </c>
      <c r="AX774">
        <v>20308051105</v>
      </c>
      <c r="AY774">
        <f t="shared" si="12"/>
        <v>228</v>
      </c>
      <c r="AZ774">
        <f>B774*AY774</f>
        <v>97812</v>
      </c>
    </row>
    <row r="775" spans="1:52" x14ac:dyDescent="0.25">
      <c r="A775" t="s">
        <v>123</v>
      </c>
      <c r="B775">
        <v>830</v>
      </c>
      <c r="C775" t="str">
        <f>TEXT(A775, "0")</f>
        <v>38262</v>
      </c>
      <c r="D775" t="str">
        <f>MID($C775, 1, 1)</f>
        <v>3</v>
      </c>
      <c r="E775" t="str">
        <f>MID($C775, 2, 1)</f>
        <v>8</v>
      </c>
      <c r="F775" t="str">
        <f>MID($C775, 3, 1)</f>
        <v>2</v>
      </c>
      <c r="G775" t="str">
        <f>MID($C775, 4, 1)</f>
        <v>6</v>
      </c>
      <c r="H775" t="str">
        <f>MID($C775, 5, 1)</f>
        <v>2</v>
      </c>
      <c r="I775">
        <f>LEN($A775)-LEN(SUBSTITUTE($A775,I$1,""))</f>
        <v>0</v>
      </c>
      <c r="J775">
        <f>LEN($A775)-LEN(SUBSTITUTE($A775,J$1,""))</f>
        <v>0</v>
      </c>
      <c r="K775">
        <f>LEN($A775)-LEN(SUBSTITUTE($A775,K$1,""))</f>
        <v>0</v>
      </c>
      <c r="L775">
        <f>LEN($A775)-LEN(SUBSTITUTE($A775,L$1,""))</f>
        <v>0</v>
      </c>
      <c r="M775">
        <f>LEN($A775)-LEN(SUBSTITUTE($A775,M$1,""))</f>
        <v>0</v>
      </c>
      <c r="N775">
        <f>LEN($A775)-LEN(SUBSTITUTE($A775,N$1,""))</f>
        <v>0</v>
      </c>
      <c r="O775">
        <f>LEN($A775)-LEN(SUBSTITUTE($A775,O$1,""))</f>
        <v>1</v>
      </c>
      <c r="P775">
        <f>LEN($A775)-LEN(SUBSTITUTE($A775,P$1,""))</f>
        <v>0</v>
      </c>
      <c r="Q775">
        <f>LEN($A775)-LEN(SUBSTITUTE($A775,Q$1,""))</f>
        <v>1</v>
      </c>
      <c r="R775">
        <f>LEN($A775)-LEN(SUBSTITUTE($A775,R$1,""))</f>
        <v>0</v>
      </c>
      <c r="S775">
        <f>LEN($A775)-LEN(SUBSTITUTE($A775,S$1,""))</f>
        <v>0</v>
      </c>
      <c r="T775">
        <f>LEN($A775)-LEN(SUBSTITUTE($A775,T$1,""))</f>
        <v>1</v>
      </c>
      <c r="U775">
        <f>LEN($A775)-LEN(SUBSTITUTE($A775,U$1,""))</f>
        <v>2</v>
      </c>
      <c r="V775">
        <f>I775+1</f>
        <v>1</v>
      </c>
      <c r="W775">
        <f>J775+1</f>
        <v>1</v>
      </c>
      <c r="X775">
        <f>K775+1</f>
        <v>1</v>
      </c>
      <c r="Y775">
        <f>L775+1</f>
        <v>1</v>
      </c>
      <c r="Z775">
        <f>M775+1</f>
        <v>1</v>
      </c>
      <c r="AA775">
        <f>N775+1</f>
        <v>1</v>
      </c>
      <c r="AB775">
        <f>O775+1</f>
        <v>2</v>
      </c>
      <c r="AC775">
        <f>P775+1</f>
        <v>1</v>
      </c>
      <c r="AD775">
        <f>Q775+1</f>
        <v>2</v>
      </c>
      <c r="AE775">
        <f>R775+1</f>
        <v>1</v>
      </c>
      <c r="AF775">
        <f>S775+1</f>
        <v>1</v>
      </c>
      <c r="AG775">
        <f>T775+1</f>
        <v>2</v>
      </c>
      <c r="AH775">
        <f>U775+1</f>
        <v>3</v>
      </c>
      <c r="AI775">
        <f>PRODUCT(V775:AH775)</f>
        <v>24</v>
      </c>
      <c r="AJ775" t="b">
        <f>AI775=6</f>
        <v>0</v>
      </c>
      <c r="AK775" t="b">
        <f>AI775=10</f>
        <v>0</v>
      </c>
      <c r="AL775" t="b">
        <f>AI775=12</f>
        <v>0</v>
      </c>
      <c r="AM775" t="b">
        <f>AI775=16</f>
        <v>0</v>
      </c>
      <c r="AN775" t="b">
        <f>AI775=18</f>
        <v>0</v>
      </c>
      <c r="AO775" t="b">
        <f>AI775=24</f>
        <v>1</v>
      </c>
      <c r="AP775" t="b">
        <f>AI775=32</f>
        <v>0</v>
      </c>
      <c r="AQ775" t="str">
        <f>IF(AI775=6,"7",IF(AI775=10,"6",IF(AI775=12,"5",
IF(AI775=16,"4",IF(AI775=18,"3",IF(AI775=24,"2",IF(AI775=32,"1","0"))))))
)</f>
        <v>2</v>
      </c>
      <c r="AR775" t="str">
        <f>_xlfn.XLOOKUP(D775, $BF$1:$BR$1, $BF$2:$BR$2)</f>
        <v>03</v>
      </c>
      <c r="AS775" t="str">
        <f>_xlfn.XLOOKUP(E775, $BF$1:$BR$1, $BF$2:$BR$2)</f>
        <v>08</v>
      </c>
      <c r="AT775" t="str">
        <f>_xlfn.XLOOKUP(F775, $BF$1:$BR$1, $BF$2:$BR$2)</f>
        <v>02</v>
      </c>
      <c r="AU775" t="str">
        <f>_xlfn.XLOOKUP(G775, $BF$1:$BR$1, $BF$2:$BR$2)</f>
        <v>06</v>
      </c>
      <c r="AV775" t="str">
        <f>_xlfn.XLOOKUP(H775, $BF$1:$BR$1, $BF$2:$BR$2)</f>
        <v>02</v>
      </c>
      <c r="AW775">
        <f>VALUE(_xlfn.TEXTJOIN("", TRUE, AQ775:AV775))</f>
        <v>20308020602</v>
      </c>
      <c r="AX775">
        <v>20308020602</v>
      </c>
      <c r="AY775">
        <f t="shared" si="12"/>
        <v>227</v>
      </c>
      <c r="AZ775">
        <f>B775*AY775</f>
        <v>188410</v>
      </c>
    </row>
    <row r="776" spans="1:52" x14ac:dyDescent="0.25">
      <c r="A776" t="s">
        <v>568</v>
      </c>
      <c r="B776">
        <v>380</v>
      </c>
      <c r="C776" t="str">
        <f>TEXT(A776, "0")</f>
        <v>37TT6</v>
      </c>
      <c r="D776" t="str">
        <f>MID($C776, 1, 1)</f>
        <v>3</v>
      </c>
      <c r="E776" t="str">
        <f>MID($C776, 2, 1)</f>
        <v>7</v>
      </c>
      <c r="F776" t="str">
        <f>MID($C776, 3, 1)</f>
        <v>T</v>
      </c>
      <c r="G776" t="str">
        <f>MID($C776, 4, 1)</f>
        <v>T</v>
      </c>
      <c r="H776" t="str">
        <f>MID($C776, 5, 1)</f>
        <v>6</v>
      </c>
      <c r="I776">
        <f>LEN($A776)-LEN(SUBSTITUTE($A776,I$1,""))</f>
        <v>0</v>
      </c>
      <c r="J776">
        <f>LEN($A776)-LEN(SUBSTITUTE($A776,J$1,""))</f>
        <v>0</v>
      </c>
      <c r="K776">
        <f>LEN($A776)-LEN(SUBSTITUTE($A776,K$1,""))</f>
        <v>0</v>
      </c>
      <c r="L776">
        <f>LEN($A776)-LEN(SUBSTITUTE($A776,L$1,""))</f>
        <v>0</v>
      </c>
      <c r="M776">
        <f>LEN($A776)-LEN(SUBSTITUTE($A776,M$1,""))</f>
        <v>2</v>
      </c>
      <c r="N776">
        <f>LEN($A776)-LEN(SUBSTITUTE($A776,N$1,""))</f>
        <v>0</v>
      </c>
      <c r="O776">
        <f>LEN($A776)-LEN(SUBSTITUTE($A776,O$1,""))</f>
        <v>0</v>
      </c>
      <c r="P776">
        <f>LEN($A776)-LEN(SUBSTITUTE($A776,P$1,""))</f>
        <v>1</v>
      </c>
      <c r="Q776">
        <f>LEN($A776)-LEN(SUBSTITUTE($A776,Q$1,""))</f>
        <v>1</v>
      </c>
      <c r="R776">
        <f>LEN($A776)-LEN(SUBSTITUTE($A776,R$1,""))</f>
        <v>0</v>
      </c>
      <c r="S776">
        <f>LEN($A776)-LEN(SUBSTITUTE($A776,S$1,""))</f>
        <v>0</v>
      </c>
      <c r="T776">
        <f>LEN($A776)-LEN(SUBSTITUTE($A776,T$1,""))</f>
        <v>1</v>
      </c>
      <c r="U776">
        <f>LEN($A776)-LEN(SUBSTITUTE($A776,U$1,""))</f>
        <v>0</v>
      </c>
      <c r="V776">
        <f>I776+1</f>
        <v>1</v>
      </c>
      <c r="W776">
        <f>J776+1</f>
        <v>1</v>
      </c>
      <c r="X776">
        <f>K776+1</f>
        <v>1</v>
      </c>
      <c r="Y776">
        <f>L776+1</f>
        <v>1</v>
      </c>
      <c r="Z776">
        <f>M776+1</f>
        <v>3</v>
      </c>
      <c r="AA776">
        <f>N776+1</f>
        <v>1</v>
      </c>
      <c r="AB776">
        <f>O776+1</f>
        <v>1</v>
      </c>
      <c r="AC776">
        <f>P776+1</f>
        <v>2</v>
      </c>
      <c r="AD776">
        <f>Q776+1</f>
        <v>2</v>
      </c>
      <c r="AE776">
        <f>R776+1</f>
        <v>1</v>
      </c>
      <c r="AF776">
        <f>S776+1</f>
        <v>1</v>
      </c>
      <c r="AG776">
        <f>T776+1</f>
        <v>2</v>
      </c>
      <c r="AH776">
        <f>U776+1</f>
        <v>1</v>
      </c>
      <c r="AI776">
        <f>PRODUCT(V776:AH776)</f>
        <v>24</v>
      </c>
      <c r="AJ776" t="b">
        <f>AI776=6</f>
        <v>0</v>
      </c>
      <c r="AK776" t="b">
        <f>AI776=10</f>
        <v>0</v>
      </c>
      <c r="AL776" t="b">
        <f>AI776=12</f>
        <v>0</v>
      </c>
      <c r="AM776" t="b">
        <f>AI776=16</f>
        <v>0</v>
      </c>
      <c r="AN776" t="b">
        <f>AI776=18</f>
        <v>0</v>
      </c>
      <c r="AO776" t="b">
        <f>AI776=24</f>
        <v>1</v>
      </c>
      <c r="AP776" t="b">
        <f>AI776=32</f>
        <v>0</v>
      </c>
      <c r="AQ776" t="str">
        <f>IF(AI776=6,"7",IF(AI776=10,"6",IF(AI776=12,"5",
IF(AI776=16,"4",IF(AI776=18,"3",IF(AI776=24,"2",IF(AI776=32,"1","0"))))))
)</f>
        <v>2</v>
      </c>
      <c r="AR776" t="str">
        <f>_xlfn.XLOOKUP(D776, $BF$1:$BR$1, $BF$2:$BR$2)</f>
        <v>03</v>
      </c>
      <c r="AS776" t="str">
        <f>_xlfn.XLOOKUP(E776, $BF$1:$BR$1, $BF$2:$BR$2)</f>
        <v>07</v>
      </c>
      <c r="AT776" t="str">
        <f>_xlfn.XLOOKUP(F776, $BF$1:$BR$1, $BF$2:$BR$2)</f>
        <v>10</v>
      </c>
      <c r="AU776" t="str">
        <f>_xlfn.XLOOKUP(G776, $BF$1:$BR$1, $BF$2:$BR$2)</f>
        <v>10</v>
      </c>
      <c r="AV776" t="str">
        <f>_xlfn.XLOOKUP(H776, $BF$1:$BR$1, $BF$2:$BR$2)</f>
        <v>06</v>
      </c>
      <c r="AW776">
        <f>VALUE(_xlfn.TEXTJOIN("", TRUE, AQ776:AV776))</f>
        <v>20307101006</v>
      </c>
      <c r="AX776">
        <v>20307101006</v>
      </c>
      <c r="AY776">
        <f t="shared" si="12"/>
        <v>226</v>
      </c>
      <c r="AZ776">
        <f>B776*AY776</f>
        <v>85880</v>
      </c>
    </row>
    <row r="777" spans="1:52" x14ac:dyDescent="0.25">
      <c r="A777" t="s">
        <v>185</v>
      </c>
      <c r="B777">
        <v>553</v>
      </c>
      <c r="C777" t="str">
        <f>TEXT(A777, "0")</f>
        <v>374J7</v>
      </c>
      <c r="D777" t="str">
        <f>MID($C777, 1, 1)</f>
        <v>3</v>
      </c>
      <c r="E777" t="str">
        <f>MID($C777, 2, 1)</f>
        <v>7</v>
      </c>
      <c r="F777" t="str">
        <f>MID($C777, 3, 1)</f>
        <v>4</v>
      </c>
      <c r="G777" t="str">
        <f>MID($C777, 4, 1)</f>
        <v>J</v>
      </c>
      <c r="H777" t="str">
        <f>MID($C777, 5, 1)</f>
        <v>7</v>
      </c>
      <c r="I777">
        <f>LEN($A777)-LEN(SUBSTITUTE($A777,I$1,""))</f>
        <v>0</v>
      </c>
      <c r="J777">
        <f>LEN($A777)-LEN(SUBSTITUTE($A777,J$1,""))</f>
        <v>0</v>
      </c>
      <c r="K777">
        <f>LEN($A777)-LEN(SUBSTITUTE($A777,K$1,""))</f>
        <v>0</v>
      </c>
      <c r="L777">
        <f>LEN($A777)-LEN(SUBSTITUTE($A777,L$1,""))</f>
        <v>1</v>
      </c>
      <c r="M777">
        <f>LEN($A777)-LEN(SUBSTITUTE($A777,M$1,""))</f>
        <v>0</v>
      </c>
      <c r="N777">
        <f>LEN($A777)-LEN(SUBSTITUTE($A777,N$1,""))</f>
        <v>0</v>
      </c>
      <c r="O777">
        <f>LEN($A777)-LEN(SUBSTITUTE($A777,O$1,""))</f>
        <v>0</v>
      </c>
      <c r="P777">
        <f>LEN($A777)-LEN(SUBSTITUTE($A777,P$1,""))</f>
        <v>2</v>
      </c>
      <c r="Q777">
        <f>LEN($A777)-LEN(SUBSTITUTE($A777,Q$1,""))</f>
        <v>0</v>
      </c>
      <c r="R777">
        <f>LEN($A777)-LEN(SUBSTITUTE($A777,R$1,""))</f>
        <v>0</v>
      </c>
      <c r="S777">
        <f>LEN($A777)-LEN(SUBSTITUTE($A777,S$1,""))</f>
        <v>1</v>
      </c>
      <c r="T777">
        <f>LEN($A777)-LEN(SUBSTITUTE($A777,T$1,""))</f>
        <v>1</v>
      </c>
      <c r="U777">
        <f>LEN($A777)-LEN(SUBSTITUTE($A777,U$1,""))</f>
        <v>0</v>
      </c>
      <c r="V777">
        <f>I777+1</f>
        <v>1</v>
      </c>
      <c r="W777">
        <f>J777+1</f>
        <v>1</v>
      </c>
      <c r="X777">
        <f>K777+1</f>
        <v>1</v>
      </c>
      <c r="Y777">
        <f>L777+1</f>
        <v>2</v>
      </c>
      <c r="Z777">
        <f>M777+1</f>
        <v>1</v>
      </c>
      <c r="AA777">
        <f>N777+1</f>
        <v>1</v>
      </c>
      <c r="AB777">
        <f>O777+1</f>
        <v>1</v>
      </c>
      <c r="AC777">
        <f>P777+1</f>
        <v>3</v>
      </c>
      <c r="AD777">
        <f>Q777+1</f>
        <v>1</v>
      </c>
      <c r="AE777">
        <f>R777+1</f>
        <v>1</v>
      </c>
      <c r="AF777">
        <f>S777+1</f>
        <v>2</v>
      </c>
      <c r="AG777">
        <f>T777+1</f>
        <v>2</v>
      </c>
      <c r="AH777">
        <f>U777+1</f>
        <v>1</v>
      </c>
      <c r="AI777">
        <f>PRODUCT(V777:AH777)</f>
        <v>24</v>
      </c>
      <c r="AJ777" t="b">
        <f>AI777=6</f>
        <v>0</v>
      </c>
      <c r="AK777" t="b">
        <f>AI777=10</f>
        <v>0</v>
      </c>
      <c r="AL777" t="b">
        <f>AI777=12</f>
        <v>0</v>
      </c>
      <c r="AM777" t="b">
        <f>AI777=16</f>
        <v>0</v>
      </c>
      <c r="AN777" t="b">
        <f>AI777=18</f>
        <v>0</v>
      </c>
      <c r="AO777" t="b">
        <f>AI777=24</f>
        <v>1</v>
      </c>
      <c r="AP777" t="b">
        <f>AI777=32</f>
        <v>0</v>
      </c>
      <c r="AQ777" t="str">
        <f>IF(AI777=6,"7",IF(AI777=10,"6",IF(AI777=12,"5",
IF(AI777=16,"4",IF(AI777=18,"3",IF(AI777=24,"2",IF(AI777=32,"1","0"))))))
)</f>
        <v>2</v>
      </c>
      <c r="AR777" t="str">
        <f>_xlfn.XLOOKUP(D777, $BF$1:$BR$1, $BF$2:$BR$2)</f>
        <v>03</v>
      </c>
      <c r="AS777" t="str">
        <f>_xlfn.XLOOKUP(E777, $BF$1:$BR$1, $BF$2:$BR$2)</f>
        <v>07</v>
      </c>
      <c r="AT777" t="str">
        <f>_xlfn.XLOOKUP(F777, $BF$1:$BR$1, $BF$2:$BR$2)</f>
        <v>04</v>
      </c>
      <c r="AU777" t="str">
        <f>_xlfn.XLOOKUP(G777, $BF$1:$BR$1, $BF$2:$BR$2)</f>
        <v>11</v>
      </c>
      <c r="AV777" t="str">
        <f>_xlfn.XLOOKUP(H777, $BF$1:$BR$1, $BF$2:$BR$2)</f>
        <v>07</v>
      </c>
      <c r="AW777">
        <f>VALUE(_xlfn.TEXTJOIN("", TRUE, AQ777:AV777))</f>
        <v>20307041107</v>
      </c>
      <c r="AX777">
        <v>20307041107</v>
      </c>
      <c r="AY777">
        <f t="shared" si="12"/>
        <v>225</v>
      </c>
      <c r="AZ777">
        <f>B777*AY777</f>
        <v>124425</v>
      </c>
    </row>
    <row r="778" spans="1:52" x14ac:dyDescent="0.25">
      <c r="A778" t="s">
        <v>205</v>
      </c>
      <c r="B778">
        <v>263</v>
      </c>
      <c r="C778" t="str">
        <f>TEXT(A778, "0")</f>
        <v>373KJ</v>
      </c>
      <c r="D778" t="str">
        <f>MID($C778, 1, 1)</f>
        <v>3</v>
      </c>
      <c r="E778" t="str">
        <f>MID($C778, 2, 1)</f>
        <v>7</v>
      </c>
      <c r="F778" t="str">
        <f>MID($C778, 3, 1)</f>
        <v>3</v>
      </c>
      <c r="G778" t="str">
        <f>MID($C778, 4, 1)</f>
        <v>K</v>
      </c>
      <c r="H778" t="str">
        <f>MID($C778, 5, 1)</f>
        <v>J</v>
      </c>
      <c r="I778">
        <f>LEN($A778)-LEN(SUBSTITUTE($A778,I$1,""))</f>
        <v>0</v>
      </c>
      <c r="J778">
        <f>LEN($A778)-LEN(SUBSTITUTE($A778,J$1,""))</f>
        <v>1</v>
      </c>
      <c r="K778">
        <f>LEN($A778)-LEN(SUBSTITUTE($A778,K$1,""))</f>
        <v>0</v>
      </c>
      <c r="L778">
        <f>LEN($A778)-LEN(SUBSTITUTE($A778,L$1,""))</f>
        <v>1</v>
      </c>
      <c r="M778">
        <f>LEN($A778)-LEN(SUBSTITUTE($A778,M$1,""))</f>
        <v>0</v>
      </c>
      <c r="N778">
        <f>LEN($A778)-LEN(SUBSTITUTE($A778,N$1,""))</f>
        <v>0</v>
      </c>
      <c r="O778">
        <f>LEN($A778)-LEN(SUBSTITUTE($A778,O$1,""))</f>
        <v>0</v>
      </c>
      <c r="P778">
        <f>LEN($A778)-LEN(SUBSTITUTE($A778,P$1,""))</f>
        <v>1</v>
      </c>
      <c r="Q778">
        <f>LEN($A778)-LEN(SUBSTITUTE($A778,Q$1,""))</f>
        <v>0</v>
      </c>
      <c r="R778">
        <f>LEN($A778)-LEN(SUBSTITUTE($A778,R$1,""))</f>
        <v>0</v>
      </c>
      <c r="S778">
        <f>LEN($A778)-LEN(SUBSTITUTE($A778,S$1,""))</f>
        <v>0</v>
      </c>
      <c r="T778">
        <f>LEN($A778)-LEN(SUBSTITUTE($A778,T$1,""))</f>
        <v>2</v>
      </c>
      <c r="U778">
        <f>LEN($A778)-LEN(SUBSTITUTE($A778,U$1,""))</f>
        <v>0</v>
      </c>
      <c r="V778">
        <f>I778+1</f>
        <v>1</v>
      </c>
      <c r="W778">
        <f>J778+1</f>
        <v>2</v>
      </c>
      <c r="X778">
        <f>K778+1</f>
        <v>1</v>
      </c>
      <c r="Y778">
        <f>L778+1</f>
        <v>2</v>
      </c>
      <c r="Z778">
        <f>M778+1</f>
        <v>1</v>
      </c>
      <c r="AA778">
        <f>N778+1</f>
        <v>1</v>
      </c>
      <c r="AB778">
        <f>O778+1</f>
        <v>1</v>
      </c>
      <c r="AC778">
        <f>P778+1</f>
        <v>2</v>
      </c>
      <c r="AD778">
        <f>Q778+1</f>
        <v>1</v>
      </c>
      <c r="AE778">
        <f>R778+1</f>
        <v>1</v>
      </c>
      <c r="AF778">
        <f>S778+1</f>
        <v>1</v>
      </c>
      <c r="AG778">
        <f>T778+1</f>
        <v>3</v>
      </c>
      <c r="AH778">
        <f>U778+1</f>
        <v>1</v>
      </c>
      <c r="AI778">
        <f>PRODUCT(V778:AH778)</f>
        <v>24</v>
      </c>
      <c r="AJ778" t="b">
        <f>AI778=6</f>
        <v>0</v>
      </c>
      <c r="AK778" t="b">
        <f>AI778=10</f>
        <v>0</v>
      </c>
      <c r="AL778" t="b">
        <f>AI778=12</f>
        <v>0</v>
      </c>
      <c r="AM778" t="b">
        <f>AI778=16</f>
        <v>0</v>
      </c>
      <c r="AN778" t="b">
        <f>AI778=18</f>
        <v>0</v>
      </c>
      <c r="AO778" t="b">
        <f>AI778=24</f>
        <v>1</v>
      </c>
      <c r="AP778" t="b">
        <f>AI778=32</f>
        <v>0</v>
      </c>
      <c r="AQ778" t="str">
        <f>IF(AI778=6,"7",IF(AI778=10,"6",IF(AI778=12,"5",
IF(AI778=16,"4",IF(AI778=18,"3",IF(AI778=24,"2",IF(AI778=32,"1","0"))))))
)</f>
        <v>2</v>
      </c>
      <c r="AR778" t="str">
        <f>_xlfn.XLOOKUP(D778, $BF$1:$BR$1, $BF$2:$BR$2)</f>
        <v>03</v>
      </c>
      <c r="AS778" t="str">
        <f>_xlfn.XLOOKUP(E778, $BF$1:$BR$1, $BF$2:$BR$2)</f>
        <v>07</v>
      </c>
      <c r="AT778" t="str">
        <f>_xlfn.XLOOKUP(F778, $BF$1:$BR$1, $BF$2:$BR$2)</f>
        <v>03</v>
      </c>
      <c r="AU778" t="str">
        <f>_xlfn.XLOOKUP(G778, $BF$1:$BR$1, $BF$2:$BR$2)</f>
        <v>13</v>
      </c>
      <c r="AV778" t="str">
        <f>_xlfn.XLOOKUP(H778, $BF$1:$BR$1, $BF$2:$BR$2)</f>
        <v>11</v>
      </c>
      <c r="AW778">
        <f>VALUE(_xlfn.TEXTJOIN("", TRUE, AQ778:AV778))</f>
        <v>20307031311</v>
      </c>
      <c r="AX778">
        <v>20307031311</v>
      </c>
      <c r="AY778">
        <f t="shared" si="12"/>
        <v>224</v>
      </c>
      <c r="AZ778">
        <f>B778*AY778</f>
        <v>58912</v>
      </c>
    </row>
    <row r="779" spans="1:52" x14ac:dyDescent="0.25">
      <c r="A779" t="s">
        <v>23</v>
      </c>
      <c r="B779">
        <v>934</v>
      </c>
      <c r="C779" t="str">
        <f>TEXT(A779, "0")</f>
        <v>36T93</v>
      </c>
      <c r="D779" t="str">
        <f>MID($C779, 1, 1)</f>
        <v>3</v>
      </c>
      <c r="E779" t="str">
        <f>MID($C779, 2, 1)</f>
        <v>6</v>
      </c>
      <c r="F779" t="str">
        <f>MID($C779, 3, 1)</f>
        <v>T</v>
      </c>
      <c r="G779" t="str">
        <f>MID($C779, 4, 1)</f>
        <v>9</v>
      </c>
      <c r="H779" t="str">
        <f>MID($C779, 5, 1)</f>
        <v>3</v>
      </c>
      <c r="I779">
        <f>LEN($A779)-LEN(SUBSTITUTE($A779,I$1,""))</f>
        <v>0</v>
      </c>
      <c r="J779">
        <f>LEN($A779)-LEN(SUBSTITUTE($A779,J$1,""))</f>
        <v>0</v>
      </c>
      <c r="K779">
        <f>LEN($A779)-LEN(SUBSTITUTE($A779,K$1,""))</f>
        <v>0</v>
      </c>
      <c r="L779">
        <f>LEN($A779)-LEN(SUBSTITUTE($A779,L$1,""))</f>
        <v>0</v>
      </c>
      <c r="M779">
        <f>LEN($A779)-LEN(SUBSTITUTE($A779,M$1,""))</f>
        <v>1</v>
      </c>
      <c r="N779">
        <f>LEN($A779)-LEN(SUBSTITUTE($A779,N$1,""))</f>
        <v>1</v>
      </c>
      <c r="O779">
        <f>LEN($A779)-LEN(SUBSTITUTE($A779,O$1,""))</f>
        <v>0</v>
      </c>
      <c r="P779">
        <f>LEN($A779)-LEN(SUBSTITUTE($A779,P$1,""))</f>
        <v>0</v>
      </c>
      <c r="Q779">
        <f>LEN($A779)-LEN(SUBSTITUTE($A779,Q$1,""))</f>
        <v>1</v>
      </c>
      <c r="R779">
        <f>LEN($A779)-LEN(SUBSTITUTE($A779,R$1,""))</f>
        <v>0</v>
      </c>
      <c r="S779">
        <f>LEN($A779)-LEN(SUBSTITUTE($A779,S$1,""))</f>
        <v>0</v>
      </c>
      <c r="T779">
        <f>LEN($A779)-LEN(SUBSTITUTE($A779,T$1,""))</f>
        <v>2</v>
      </c>
      <c r="U779">
        <f>LEN($A779)-LEN(SUBSTITUTE($A779,U$1,""))</f>
        <v>0</v>
      </c>
      <c r="V779">
        <f>I779+1</f>
        <v>1</v>
      </c>
      <c r="W779">
        <f>J779+1</f>
        <v>1</v>
      </c>
      <c r="X779">
        <f>K779+1</f>
        <v>1</v>
      </c>
      <c r="Y779">
        <f>L779+1</f>
        <v>1</v>
      </c>
      <c r="Z779">
        <f>M779+1</f>
        <v>2</v>
      </c>
      <c r="AA779">
        <f>N779+1</f>
        <v>2</v>
      </c>
      <c r="AB779">
        <f>O779+1</f>
        <v>1</v>
      </c>
      <c r="AC779">
        <f>P779+1</f>
        <v>1</v>
      </c>
      <c r="AD779">
        <f>Q779+1</f>
        <v>2</v>
      </c>
      <c r="AE779">
        <f>R779+1</f>
        <v>1</v>
      </c>
      <c r="AF779">
        <f>S779+1</f>
        <v>1</v>
      </c>
      <c r="AG779">
        <f>T779+1</f>
        <v>3</v>
      </c>
      <c r="AH779">
        <f>U779+1</f>
        <v>1</v>
      </c>
      <c r="AI779">
        <f>PRODUCT(V779:AH779)</f>
        <v>24</v>
      </c>
      <c r="AJ779" t="b">
        <f>AI779=6</f>
        <v>0</v>
      </c>
      <c r="AK779" t="b">
        <f>AI779=10</f>
        <v>0</v>
      </c>
      <c r="AL779" t="b">
        <f>AI779=12</f>
        <v>0</v>
      </c>
      <c r="AM779" t="b">
        <f>AI779=16</f>
        <v>0</v>
      </c>
      <c r="AN779" t="b">
        <f>AI779=18</f>
        <v>0</v>
      </c>
      <c r="AO779" t="b">
        <f>AI779=24</f>
        <v>1</v>
      </c>
      <c r="AP779" t="b">
        <f>AI779=32</f>
        <v>0</v>
      </c>
      <c r="AQ779" t="str">
        <f>IF(AI779=6,"7",IF(AI779=10,"6",IF(AI779=12,"5",
IF(AI779=16,"4",IF(AI779=18,"3",IF(AI779=24,"2",IF(AI779=32,"1","0"))))))
)</f>
        <v>2</v>
      </c>
      <c r="AR779" t="str">
        <f>_xlfn.XLOOKUP(D779, $BF$1:$BR$1, $BF$2:$BR$2)</f>
        <v>03</v>
      </c>
      <c r="AS779" t="str">
        <f>_xlfn.XLOOKUP(E779, $BF$1:$BR$1, $BF$2:$BR$2)</f>
        <v>06</v>
      </c>
      <c r="AT779" t="str">
        <f>_xlfn.XLOOKUP(F779, $BF$1:$BR$1, $BF$2:$BR$2)</f>
        <v>10</v>
      </c>
      <c r="AU779" t="str">
        <f>_xlfn.XLOOKUP(G779, $BF$1:$BR$1, $BF$2:$BR$2)</f>
        <v>09</v>
      </c>
      <c r="AV779" t="str">
        <f>_xlfn.XLOOKUP(H779, $BF$1:$BR$1, $BF$2:$BR$2)</f>
        <v>03</v>
      </c>
      <c r="AW779">
        <f>VALUE(_xlfn.TEXTJOIN("", TRUE, AQ779:AV779))</f>
        <v>20306100903</v>
      </c>
      <c r="AX779">
        <v>20306100903</v>
      </c>
      <c r="AY779">
        <f t="shared" si="12"/>
        <v>223</v>
      </c>
      <c r="AZ779">
        <f>B779*AY779</f>
        <v>208282</v>
      </c>
    </row>
    <row r="780" spans="1:52" x14ac:dyDescent="0.25">
      <c r="A780" t="s">
        <v>255</v>
      </c>
      <c r="B780">
        <v>569</v>
      </c>
      <c r="C780" t="str">
        <f>TEXT(A780, "0")</f>
        <v>34KKJ</v>
      </c>
      <c r="D780" t="str">
        <f>MID($C780, 1, 1)</f>
        <v>3</v>
      </c>
      <c r="E780" t="str">
        <f>MID($C780, 2, 1)</f>
        <v>4</v>
      </c>
      <c r="F780" t="str">
        <f>MID($C780, 3, 1)</f>
        <v>K</v>
      </c>
      <c r="G780" t="str">
        <f>MID($C780, 4, 1)</f>
        <v>K</v>
      </c>
      <c r="H780" t="str">
        <f>MID($C780, 5, 1)</f>
        <v>J</v>
      </c>
      <c r="I780">
        <f>LEN($A780)-LEN(SUBSTITUTE($A780,I$1,""))</f>
        <v>0</v>
      </c>
      <c r="J780">
        <f>LEN($A780)-LEN(SUBSTITUTE($A780,J$1,""))</f>
        <v>2</v>
      </c>
      <c r="K780">
        <f>LEN($A780)-LEN(SUBSTITUTE($A780,K$1,""))</f>
        <v>0</v>
      </c>
      <c r="L780">
        <f>LEN($A780)-LEN(SUBSTITUTE($A780,L$1,""))</f>
        <v>1</v>
      </c>
      <c r="M780">
        <f>LEN($A780)-LEN(SUBSTITUTE($A780,M$1,""))</f>
        <v>0</v>
      </c>
      <c r="N780">
        <f>LEN($A780)-LEN(SUBSTITUTE($A780,N$1,""))</f>
        <v>0</v>
      </c>
      <c r="O780">
        <f>LEN($A780)-LEN(SUBSTITUTE($A780,O$1,""))</f>
        <v>0</v>
      </c>
      <c r="P780">
        <f>LEN($A780)-LEN(SUBSTITUTE($A780,P$1,""))</f>
        <v>0</v>
      </c>
      <c r="Q780">
        <f>LEN($A780)-LEN(SUBSTITUTE($A780,Q$1,""))</f>
        <v>0</v>
      </c>
      <c r="R780">
        <f>LEN($A780)-LEN(SUBSTITUTE($A780,R$1,""))</f>
        <v>0</v>
      </c>
      <c r="S780">
        <f>LEN($A780)-LEN(SUBSTITUTE($A780,S$1,""))</f>
        <v>1</v>
      </c>
      <c r="T780">
        <f>LEN($A780)-LEN(SUBSTITUTE($A780,T$1,""))</f>
        <v>1</v>
      </c>
      <c r="U780">
        <f>LEN($A780)-LEN(SUBSTITUTE($A780,U$1,""))</f>
        <v>0</v>
      </c>
      <c r="V780">
        <f>I780+1</f>
        <v>1</v>
      </c>
      <c r="W780">
        <f>J780+1</f>
        <v>3</v>
      </c>
      <c r="X780">
        <f>K780+1</f>
        <v>1</v>
      </c>
      <c r="Y780">
        <f>L780+1</f>
        <v>2</v>
      </c>
      <c r="Z780">
        <f>M780+1</f>
        <v>1</v>
      </c>
      <c r="AA780">
        <f>N780+1</f>
        <v>1</v>
      </c>
      <c r="AB780">
        <f>O780+1</f>
        <v>1</v>
      </c>
      <c r="AC780">
        <f>P780+1</f>
        <v>1</v>
      </c>
      <c r="AD780">
        <f>Q780+1</f>
        <v>1</v>
      </c>
      <c r="AE780">
        <f>R780+1</f>
        <v>1</v>
      </c>
      <c r="AF780">
        <f>S780+1</f>
        <v>2</v>
      </c>
      <c r="AG780">
        <f>T780+1</f>
        <v>2</v>
      </c>
      <c r="AH780">
        <f>U780+1</f>
        <v>1</v>
      </c>
      <c r="AI780">
        <f>PRODUCT(V780:AH780)</f>
        <v>24</v>
      </c>
      <c r="AJ780" t="b">
        <f>AI780=6</f>
        <v>0</v>
      </c>
      <c r="AK780" t="b">
        <f>AI780=10</f>
        <v>0</v>
      </c>
      <c r="AL780" t="b">
        <f>AI780=12</f>
        <v>0</v>
      </c>
      <c r="AM780" t="b">
        <f>AI780=16</f>
        <v>0</v>
      </c>
      <c r="AN780" t="b">
        <f>AI780=18</f>
        <v>0</v>
      </c>
      <c r="AO780" t="b">
        <f>AI780=24</f>
        <v>1</v>
      </c>
      <c r="AP780" t="b">
        <f>AI780=32</f>
        <v>0</v>
      </c>
      <c r="AQ780" t="str">
        <f>IF(AI780=6,"7",IF(AI780=10,"6",IF(AI780=12,"5",
IF(AI780=16,"4",IF(AI780=18,"3",IF(AI780=24,"2",IF(AI780=32,"1","0"))))))
)</f>
        <v>2</v>
      </c>
      <c r="AR780" t="str">
        <f>_xlfn.XLOOKUP(D780, $BF$1:$BR$1, $BF$2:$BR$2)</f>
        <v>03</v>
      </c>
      <c r="AS780" t="str">
        <f>_xlfn.XLOOKUP(E780, $BF$1:$BR$1, $BF$2:$BR$2)</f>
        <v>04</v>
      </c>
      <c r="AT780" t="str">
        <f>_xlfn.XLOOKUP(F780, $BF$1:$BR$1, $BF$2:$BR$2)</f>
        <v>13</v>
      </c>
      <c r="AU780" t="str">
        <f>_xlfn.XLOOKUP(G780, $BF$1:$BR$1, $BF$2:$BR$2)</f>
        <v>13</v>
      </c>
      <c r="AV780" t="str">
        <f>_xlfn.XLOOKUP(H780, $BF$1:$BR$1, $BF$2:$BR$2)</f>
        <v>11</v>
      </c>
      <c r="AW780">
        <f>VALUE(_xlfn.TEXTJOIN("", TRUE, AQ780:AV780))</f>
        <v>20304131311</v>
      </c>
      <c r="AX780">
        <v>20304131311</v>
      </c>
      <c r="AY780">
        <f t="shared" si="12"/>
        <v>222</v>
      </c>
      <c r="AZ780">
        <f>B780*AY780</f>
        <v>126318</v>
      </c>
    </row>
    <row r="781" spans="1:52" x14ac:dyDescent="0.25">
      <c r="A781" t="s">
        <v>14</v>
      </c>
      <c r="B781">
        <v>409</v>
      </c>
      <c r="C781" t="str">
        <f>TEXT(A781, "0")</f>
        <v>342Q2</v>
      </c>
      <c r="D781" t="str">
        <f>MID($C781, 1, 1)</f>
        <v>3</v>
      </c>
      <c r="E781" t="str">
        <f>MID($C781, 2, 1)</f>
        <v>4</v>
      </c>
      <c r="F781" t="str">
        <f>MID($C781, 3, 1)</f>
        <v>2</v>
      </c>
      <c r="G781" t="str">
        <f>MID($C781, 4, 1)</f>
        <v>Q</v>
      </c>
      <c r="H781" t="str">
        <f>MID($C781, 5, 1)</f>
        <v>2</v>
      </c>
      <c r="I781">
        <f>LEN($A781)-LEN(SUBSTITUTE($A781,I$1,""))</f>
        <v>0</v>
      </c>
      <c r="J781">
        <f>LEN($A781)-LEN(SUBSTITUTE($A781,J$1,""))</f>
        <v>0</v>
      </c>
      <c r="K781">
        <f>LEN($A781)-LEN(SUBSTITUTE($A781,K$1,""))</f>
        <v>1</v>
      </c>
      <c r="L781">
        <f>LEN($A781)-LEN(SUBSTITUTE($A781,L$1,""))</f>
        <v>0</v>
      </c>
      <c r="M781">
        <f>LEN($A781)-LEN(SUBSTITUTE($A781,M$1,""))</f>
        <v>0</v>
      </c>
      <c r="N781">
        <f>LEN($A781)-LEN(SUBSTITUTE($A781,N$1,""))</f>
        <v>0</v>
      </c>
      <c r="O781">
        <f>LEN($A781)-LEN(SUBSTITUTE($A781,O$1,""))</f>
        <v>0</v>
      </c>
      <c r="P781">
        <f>LEN($A781)-LEN(SUBSTITUTE($A781,P$1,""))</f>
        <v>0</v>
      </c>
      <c r="Q781">
        <f>LEN($A781)-LEN(SUBSTITUTE($A781,Q$1,""))</f>
        <v>0</v>
      </c>
      <c r="R781">
        <f>LEN($A781)-LEN(SUBSTITUTE($A781,R$1,""))</f>
        <v>0</v>
      </c>
      <c r="S781">
        <f>LEN($A781)-LEN(SUBSTITUTE($A781,S$1,""))</f>
        <v>1</v>
      </c>
      <c r="T781">
        <f>LEN($A781)-LEN(SUBSTITUTE($A781,T$1,""))</f>
        <v>1</v>
      </c>
      <c r="U781">
        <f>LEN($A781)-LEN(SUBSTITUTE($A781,U$1,""))</f>
        <v>2</v>
      </c>
      <c r="V781">
        <f>I781+1</f>
        <v>1</v>
      </c>
      <c r="W781">
        <f>J781+1</f>
        <v>1</v>
      </c>
      <c r="X781">
        <f>K781+1</f>
        <v>2</v>
      </c>
      <c r="Y781">
        <f>L781+1</f>
        <v>1</v>
      </c>
      <c r="Z781">
        <f>M781+1</f>
        <v>1</v>
      </c>
      <c r="AA781">
        <f>N781+1</f>
        <v>1</v>
      </c>
      <c r="AB781">
        <f>O781+1</f>
        <v>1</v>
      </c>
      <c r="AC781">
        <f>P781+1</f>
        <v>1</v>
      </c>
      <c r="AD781">
        <f>Q781+1</f>
        <v>1</v>
      </c>
      <c r="AE781">
        <f>R781+1</f>
        <v>1</v>
      </c>
      <c r="AF781">
        <f>S781+1</f>
        <v>2</v>
      </c>
      <c r="AG781">
        <f>T781+1</f>
        <v>2</v>
      </c>
      <c r="AH781">
        <f>U781+1</f>
        <v>3</v>
      </c>
      <c r="AI781">
        <f>PRODUCT(V781:AH781)</f>
        <v>24</v>
      </c>
      <c r="AJ781" t="b">
        <f>AI781=6</f>
        <v>0</v>
      </c>
      <c r="AK781" t="b">
        <f>AI781=10</f>
        <v>0</v>
      </c>
      <c r="AL781" t="b">
        <f>AI781=12</f>
        <v>0</v>
      </c>
      <c r="AM781" t="b">
        <f>AI781=16</f>
        <v>0</v>
      </c>
      <c r="AN781" t="b">
        <f>AI781=18</f>
        <v>0</v>
      </c>
      <c r="AO781" t="b">
        <f>AI781=24</f>
        <v>1</v>
      </c>
      <c r="AP781" t="b">
        <f>AI781=32</f>
        <v>0</v>
      </c>
      <c r="AQ781" t="str">
        <f>IF(AI781=6,"7",IF(AI781=10,"6",IF(AI781=12,"5",
IF(AI781=16,"4",IF(AI781=18,"3",IF(AI781=24,"2",IF(AI781=32,"1","0"))))))
)</f>
        <v>2</v>
      </c>
      <c r="AR781" t="str">
        <f>_xlfn.XLOOKUP(D781, $BF$1:$BR$1, $BF$2:$BR$2)</f>
        <v>03</v>
      </c>
      <c r="AS781" t="str">
        <f>_xlfn.XLOOKUP(E781, $BF$1:$BR$1, $BF$2:$BR$2)</f>
        <v>04</v>
      </c>
      <c r="AT781" t="str">
        <f>_xlfn.XLOOKUP(F781, $BF$1:$BR$1, $BF$2:$BR$2)</f>
        <v>02</v>
      </c>
      <c r="AU781" t="str">
        <f>_xlfn.XLOOKUP(G781, $BF$1:$BR$1, $BF$2:$BR$2)</f>
        <v>12</v>
      </c>
      <c r="AV781" t="str">
        <f>_xlfn.XLOOKUP(H781, $BF$1:$BR$1, $BF$2:$BR$2)</f>
        <v>02</v>
      </c>
      <c r="AW781">
        <f>VALUE(_xlfn.TEXTJOIN("", TRUE, AQ781:AV781))</f>
        <v>20304021202</v>
      </c>
      <c r="AX781">
        <v>20304021202</v>
      </c>
      <c r="AY781">
        <f t="shared" si="12"/>
        <v>221</v>
      </c>
      <c r="AZ781">
        <f>B781*AY781</f>
        <v>90389</v>
      </c>
    </row>
    <row r="782" spans="1:52" x14ac:dyDescent="0.25">
      <c r="A782" t="s">
        <v>319</v>
      </c>
      <c r="B782">
        <v>599</v>
      </c>
      <c r="C782" t="str">
        <f>TEXT(A782, "0")</f>
        <v>33TK4</v>
      </c>
      <c r="D782" t="str">
        <f>MID($C782, 1, 1)</f>
        <v>3</v>
      </c>
      <c r="E782" t="str">
        <f>MID($C782, 2, 1)</f>
        <v>3</v>
      </c>
      <c r="F782" t="str">
        <f>MID($C782, 3, 1)</f>
        <v>T</v>
      </c>
      <c r="G782" t="str">
        <f>MID($C782, 4, 1)</f>
        <v>K</v>
      </c>
      <c r="H782" t="str">
        <f>MID($C782, 5, 1)</f>
        <v>4</v>
      </c>
      <c r="I782">
        <f>LEN($A782)-LEN(SUBSTITUTE($A782,I$1,""))</f>
        <v>0</v>
      </c>
      <c r="J782">
        <f>LEN($A782)-LEN(SUBSTITUTE($A782,J$1,""))</f>
        <v>1</v>
      </c>
      <c r="K782">
        <f>LEN($A782)-LEN(SUBSTITUTE($A782,K$1,""))</f>
        <v>0</v>
      </c>
      <c r="L782">
        <f>LEN($A782)-LEN(SUBSTITUTE($A782,L$1,""))</f>
        <v>0</v>
      </c>
      <c r="M782">
        <f>LEN($A782)-LEN(SUBSTITUTE($A782,M$1,""))</f>
        <v>1</v>
      </c>
      <c r="N782">
        <f>LEN($A782)-LEN(SUBSTITUTE($A782,N$1,""))</f>
        <v>0</v>
      </c>
      <c r="O782">
        <f>LEN($A782)-LEN(SUBSTITUTE($A782,O$1,""))</f>
        <v>0</v>
      </c>
      <c r="P782">
        <f>LEN($A782)-LEN(SUBSTITUTE($A782,P$1,""))</f>
        <v>0</v>
      </c>
      <c r="Q782">
        <f>LEN($A782)-LEN(SUBSTITUTE($A782,Q$1,""))</f>
        <v>0</v>
      </c>
      <c r="R782">
        <f>LEN($A782)-LEN(SUBSTITUTE($A782,R$1,""))</f>
        <v>0</v>
      </c>
      <c r="S782">
        <f>LEN($A782)-LEN(SUBSTITUTE($A782,S$1,""))</f>
        <v>1</v>
      </c>
      <c r="T782">
        <f>LEN($A782)-LEN(SUBSTITUTE($A782,T$1,""))</f>
        <v>2</v>
      </c>
      <c r="U782">
        <f>LEN($A782)-LEN(SUBSTITUTE($A782,U$1,""))</f>
        <v>0</v>
      </c>
      <c r="V782">
        <f>I782+1</f>
        <v>1</v>
      </c>
      <c r="W782">
        <f>J782+1</f>
        <v>2</v>
      </c>
      <c r="X782">
        <f>K782+1</f>
        <v>1</v>
      </c>
      <c r="Y782">
        <f>L782+1</f>
        <v>1</v>
      </c>
      <c r="Z782">
        <f>M782+1</f>
        <v>2</v>
      </c>
      <c r="AA782">
        <f>N782+1</f>
        <v>1</v>
      </c>
      <c r="AB782">
        <f>O782+1</f>
        <v>1</v>
      </c>
      <c r="AC782">
        <f>P782+1</f>
        <v>1</v>
      </c>
      <c r="AD782">
        <f>Q782+1</f>
        <v>1</v>
      </c>
      <c r="AE782">
        <f>R782+1</f>
        <v>1</v>
      </c>
      <c r="AF782">
        <f>S782+1</f>
        <v>2</v>
      </c>
      <c r="AG782">
        <f>T782+1</f>
        <v>3</v>
      </c>
      <c r="AH782">
        <f>U782+1</f>
        <v>1</v>
      </c>
      <c r="AI782">
        <f>PRODUCT(V782:AH782)</f>
        <v>24</v>
      </c>
      <c r="AJ782" t="b">
        <f>AI782=6</f>
        <v>0</v>
      </c>
      <c r="AK782" t="b">
        <f>AI782=10</f>
        <v>0</v>
      </c>
      <c r="AL782" t="b">
        <f>AI782=12</f>
        <v>0</v>
      </c>
      <c r="AM782" t="b">
        <f>AI782=16</f>
        <v>0</v>
      </c>
      <c r="AN782" t="b">
        <f>AI782=18</f>
        <v>0</v>
      </c>
      <c r="AO782" t="b">
        <f>AI782=24</f>
        <v>1</v>
      </c>
      <c r="AP782" t="b">
        <f>AI782=32</f>
        <v>0</v>
      </c>
      <c r="AQ782" t="str">
        <f>IF(AI782=6,"7",IF(AI782=10,"6",IF(AI782=12,"5",
IF(AI782=16,"4",IF(AI782=18,"3",IF(AI782=24,"2",IF(AI782=32,"1","0"))))))
)</f>
        <v>2</v>
      </c>
      <c r="AR782" t="str">
        <f>_xlfn.XLOOKUP(D782, $BF$1:$BR$1, $BF$2:$BR$2)</f>
        <v>03</v>
      </c>
      <c r="AS782" t="str">
        <f>_xlfn.XLOOKUP(E782, $BF$1:$BR$1, $BF$2:$BR$2)</f>
        <v>03</v>
      </c>
      <c r="AT782" t="str">
        <f>_xlfn.XLOOKUP(F782, $BF$1:$BR$1, $BF$2:$BR$2)</f>
        <v>10</v>
      </c>
      <c r="AU782" t="str">
        <f>_xlfn.XLOOKUP(G782, $BF$1:$BR$1, $BF$2:$BR$2)</f>
        <v>13</v>
      </c>
      <c r="AV782" t="str">
        <f>_xlfn.XLOOKUP(H782, $BF$1:$BR$1, $BF$2:$BR$2)</f>
        <v>04</v>
      </c>
      <c r="AW782">
        <f>VALUE(_xlfn.TEXTJOIN("", TRUE, AQ782:AV782))</f>
        <v>20303101304</v>
      </c>
      <c r="AX782">
        <v>20303101304</v>
      </c>
      <c r="AY782">
        <f t="shared" si="12"/>
        <v>220</v>
      </c>
      <c r="AZ782">
        <f>B782*AY782</f>
        <v>131780</v>
      </c>
    </row>
    <row r="783" spans="1:52" x14ac:dyDescent="0.25">
      <c r="A783" t="s">
        <v>259</v>
      </c>
      <c r="B783">
        <v>141</v>
      </c>
      <c r="C783" t="str">
        <f>TEXT(A783, "0")</f>
        <v>337J9</v>
      </c>
      <c r="D783" t="str">
        <f>MID($C783, 1, 1)</f>
        <v>3</v>
      </c>
      <c r="E783" t="str">
        <f>MID($C783, 2, 1)</f>
        <v>3</v>
      </c>
      <c r="F783" t="str">
        <f>MID($C783, 3, 1)</f>
        <v>7</v>
      </c>
      <c r="G783" t="str">
        <f>MID($C783, 4, 1)</f>
        <v>J</v>
      </c>
      <c r="H783" t="str">
        <f>MID($C783, 5, 1)</f>
        <v>9</v>
      </c>
      <c r="I783">
        <f>LEN($A783)-LEN(SUBSTITUTE($A783,I$1,""))</f>
        <v>0</v>
      </c>
      <c r="J783">
        <f>LEN($A783)-LEN(SUBSTITUTE($A783,J$1,""))</f>
        <v>0</v>
      </c>
      <c r="K783">
        <f>LEN($A783)-LEN(SUBSTITUTE($A783,K$1,""))</f>
        <v>0</v>
      </c>
      <c r="L783">
        <f>LEN($A783)-LEN(SUBSTITUTE($A783,L$1,""))</f>
        <v>1</v>
      </c>
      <c r="M783">
        <f>LEN($A783)-LEN(SUBSTITUTE($A783,M$1,""))</f>
        <v>0</v>
      </c>
      <c r="N783">
        <f>LEN($A783)-LEN(SUBSTITUTE($A783,N$1,""))</f>
        <v>1</v>
      </c>
      <c r="O783">
        <f>LEN($A783)-LEN(SUBSTITUTE($A783,O$1,""))</f>
        <v>0</v>
      </c>
      <c r="P783">
        <f>LEN($A783)-LEN(SUBSTITUTE($A783,P$1,""))</f>
        <v>1</v>
      </c>
      <c r="Q783">
        <f>LEN($A783)-LEN(SUBSTITUTE($A783,Q$1,""))</f>
        <v>0</v>
      </c>
      <c r="R783">
        <f>LEN($A783)-LEN(SUBSTITUTE($A783,R$1,""))</f>
        <v>0</v>
      </c>
      <c r="S783">
        <f>LEN($A783)-LEN(SUBSTITUTE($A783,S$1,""))</f>
        <v>0</v>
      </c>
      <c r="T783">
        <f>LEN($A783)-LEN(SUBSTITUTE($A783,T$1,""))</f>
        <v>2</v>
      </c>
      <c r="U783">
        <f>LEN($A783)-LEN(SUBSTITUTE($A783,U$1,""))</f>
        <v>0</v>
      </c>
      <c r="V783">
        <f>I783+1</f>
        <v>1</v>
      </c>
      <c r="W783">
        <f>J783+1</f>
        <v>1</v>
      </c>
      <c r="X783">
        <f>K783+1</f>
        <v>1</v>
      </c>
      <c r="Y783">
        <f>L783+1</f>
        <v>2</v>
      </c>
      <c r="Z783">
        <f>M783+1</f>
        <v>1</v>
      </c>
      <c r="AA783">
        <f>N783+1</f>
        <v>2</v>
      </c>
      <c r="AB783">
        <f>O783+1</f>
        <v>1</v>
      </c>
      <c r="AC783">
        <f>P783+1</f>
        <v>2</v>
      </c>
      <c r="AD783">
        <f>Q783+1</f>
        <v>1</v>
      </c>
      <c r="AE783">
        <f>R783+1</f>
        <v>1</v>
      </c>
      <c r="AF783">
        <f>S783+1</f>
        <v>1</v>
      </c>
      <c r="AG783">
        <f>T783+1</f>
        <v>3</v>
      </c>
      <c r="AH783">
        <f>U783+1</f>
        <v>1</v>
      </c>
      <c r="AI783">
        <f>PRODUCT(V783:AH783)</f>
        <v>24</v>
      </c>
      <c r="AJ783" t="b">
        <f>AI783=6</f>
        <v>0</v>
      </c>
      <c r="AK783" t="b">
        <f>AI783=10</f>
        <v>0</v>
      </c>
      <c r="AL783" t="b">
        <f>AI783=12</f>
        <v>0</v>
      </c>
      <c r="AM783" t="b">
        <f>AI783=16</f>
        <v>0</v>
      </c>
      <c r="AN783" t="b">
        <f>AI783=18</f>
        <v>0</v>
      </c>
      <c r="AO783" t="b">
        <f>AI783=24</f>
        <v>1</v>
      </c>
      <c r="AP783" t="b">
        <f>AI783=32</f>
        <v>0</v>
      </c>
      <c r="AQ783" t="str">
        <f>IF(AI783=6,"7",IF(AI783=10,"6",IF(AI783=12,"5",
IF(AI783=16,"4",IF(AI783=18,"3",IF(AI783=24,"2",IF(AI783=32,"1","0"))))))
)</f>
        <v>2</v>
      </c>
      <c r="AR783" t="str">
        <f>_xlfn.XLOOKUP(D783, $BF$1:$BR$1, $BF$2:$BR$2)</f>
        <v>03</v>
      </c>
      <c r="AS783" t="str">
        <f>_xlfn.XLOOKUP(E783, $BF$1:$BR$1, $BF$2:$BR$2)</f>
        <v>03</v>
      </c>
      <c r="AT783" t="str">
        <f>_xlfn.XLOOKUP(F783, $BF$1:$BR$1, $BF$2:$BR$2)</f>
        <v>07</v>
      </c>
      <c r="AU783" t="str">
        <f>_xlfn.XLOOKUP(G783, $BF$1:$BR$1, $BF$2:$BR$2)</f>
        <v>11</v>
      </c>
      <c r="AV783" t="str">
        <f>_xlfn.XLOOKUP(H783, $BF$1:$BR$1, $BF$2:$BR$2)</f>
        <v>09</v>
      </c>
      <c r="AW783">
        <f>VALUE(_xlfn.TEXTJOIN("", TRUE, AQ783:AV783))</f>
        <v>20303071109</v>
      </c>
      <c r="AX783">
        <v>20303071109</v>
      </c>
      <c r="AY783">
        <f t="shared" si="12"/>
        <v>219</v>
      </c>
      <c r="AZ783">
        <f>B783*AY783</f>
        <v>30879</v>
      </c>
    </row>
    <row r="784" spans="1:52" x14ac:dyDescent="0.25">
      <c r="A784" t="s">
        <v>113</v>
      </c>
      <c r="B784">
        <v>428</v>
      </c>
      <c r="C784" t="str">
        <f>TEXT(A784, "0")</f>
        <v>32J2Q</v>
      </c>
      <c r="D784" t="str">
        <f>MID($C784, 1, 1)</f>
        <v>3</v>
      </c>
      <c r="E784" t="str">
        <f>MID($C784, 2, 1)</f>
        <v>2</v>
      </c>
      <c r="F784" t="str">
        <f>MID($C784, 3, 1)</f>
        <v>J</v>
      </c>
      <c r="G784" t="str">
        <f>MID($C784, 4, 1)</f>
        <v>2</v>
      </c>
      <c r="H784" t="str">
        <f>MID($C784, 5, 1)</f>
        <v>Q</v>
      </c>
      <c r="I784">
        <f>LEN($A784)-LEN(SUBSTITUTE($A784,I$1,""))</f>
        <v>0</v>
      </c>
      <c r="J784">
        <f>LEN($A784)-LEN(SUBSTITUTE($A784,J$1,""))</f>
        <v>0</v>
      </c>
      <c r="K784">
        <f>LEN($A784)-LEN(SUBSTITUTE($A784,K$1,""))</f>
        <v>1</v>
      </c>
      <c r="L784">
        <f>LEN($A784)-LEN(SUBSTITUTE($A784,L$1,""))</f>
        <v>1</v>
      </c>
      <c r="M784">
        <f>LEN($A784)-LEN(SUBSTITUTE($A784,M$1,""))</f>
        <v>0</v>
      </c>
      <c r="N784">
        <f>LEN($A784)-LEN(SUBSTITUTE($A784,N$1,""))</f>
        <v>0</v>
      </c>
      <c r="O784">
        <f>LEN($A784)-LEN(SUBSTITUTE($A784,O$1,""))</f>
        <v>0</v>
      </c>
      <c r="P784">
        <f>LEN($A784)-LEN(SUBSTITUTE($A784,P$1,""))</f>
        <v>0</v>
      </c>
      <c r="Q784">
        <f>LEN($A784)-LEN(SUBSTITUTE($A784,Q$1,""))</f>
        <v>0</v>
      </c>
      <c r="R784">
        <f>LEN($A784)-LEN(SUBSTITUTE($A784,R$1,""))</f>
        <v>0</v>
      </c>
      <c r="S784">
        <f>LEN($A784)-LEN(SUBSTITUTE($A784,S$1,""))</f>
        <v>0</v>
      </c>
      <c r="T784">
        <f>LEN($A784)-LEN(SUBSTITUTE($A784,T$1,""))</f>
        <v>1</v>
      </c>
      <c r="U784">
        <f>LEN($A784)-LEN(SUBSTITUTE($A784,U$1,""))</f>
        <v>2</v>
      </c>
      <c r="V784">
        <f>I784+1</f>
        <v>1</v>
      </c>
      <c r="W784">
        <f>J784+1</f>
        <v>1</v>
      </c>
      <c r="X784">
        <f>K784+1</f>
        <v>2</v>
      </c>
      <c r="Y784">
        <f>L784+1</f>
        <v>2</v>
      </c>
      <c r="Z784">
        <f>M784+1</f>
        <v>1</v>
      </c>
      <c r="AA784">
        <f>N784+1</f>
        <v>1</v>
      </c>
      <c r="AB784">
        <f>O784+1</f>
        <v>1</v>
      </c>
      <c r="AC784">
        <f>P784+1</f>
        <v>1</v>
      </c>
      <c r="AD784">
        <f>Q784+1</f>
        <v>1</v>
      </c>
      <c r="AE784">
        <f>R784+1</f>
        <v>1</v>
      </c>
      <c r="AF784">
        <f>S784+1</f>
        <v>1</v>
      </c>
      <c r="AG784">
        <f>T784+1</f>
        <v>2</v>
      </c>
      <c r="AH784">
        <f>U784+1</f>
        <v>3</v>
      </c>
      <c r="AI784">
        <f>PRODUCT(V784:AH784)</f>
        <v>24</v>
      </c>
      <c r="AJ784" t="b">
        <f>AI784=6</f>
        <v>0</v>
      </c>
      <c r="AK784" t="b">
        <f>AI784=10</f>
        <v>0</v>
      </c>
      <c r="AL784" t="b">
        <f>AI784=12</f>
        <v>0</v>
      </c>
      <c r="AM784" t="b">
        <f>AI784=16</f>
        <v>0</v>
      </c>
      <c r="AN784" t="b">
        <f>AI784=18</f>
        <v>0</v>
      </c>
      <c r="AO784" t="b">
        <f>AI784=24</f>
        <v>1</v>
      </c>
      <c r="AP784" t="b">
        <f>AI784=32</f>
        <v>0</v>
      </c>
      <c r="AQ784" t="str">
        <f>IF(AI784=6,"7",IF(AI784=10,"6",IF(AI784=12,"5",
IF(AI784=16,"4",IF(AI784=18,"3",IF(AI784=24,"2",IF(AI784=32,"1","0"))))))
)</f>
        <v>2</v>
      </c>
      <c r="AR784" t="str">
        <f>_xlfn.XLOOKUP(D784, $BF$1:$BR$1, $BF$2:$BR$2)</f>
        <v>03</v>
      </c>
      <c r="AS784" t="str">
        <f>_xlfn.XLOOKUP(E784, $BF$1:$BR$1, $BF$2:$BR$2)</f>
        <v>02</v>
      </c>
      <c r="AT784" t="str">
        <f>_xlfn.XLOOKUP(F784, $BF$1:$BR$1, $BF$2:$BR$2)</f>
        <v>11</v>
      </c>
      <c r="AU784" t="str">
        <f>_xlfn.XLOOKUP(G784, $BF$1:$BR$1, $BF$2:$BR$2)</f>
        <v>02</v>
      </c>
      <c r="AV784" t="str">
        <f>_xlfn.XLOOKUP(H784, $BF$1:$BR$1, $BF$2:$BR$2)</f>
        <v>12</v>
      </c>
      <c r="AW784">
        <f>VALUE(_xlfn.TEXTJOIN("", TRUE, AQ784:AV784))</f>
        <v>20302110212</v>
      </c>
      <c r="AX784">
        <v>20302110212</v>
      </c>
      <c r="AY784">
        <f t="shared" si="12"/>
        <v>218</v>
      </c>
      <c r="AZ784">
        <f>B784*AY784</f>
        <v>93304</v>
      </c>
    </row>
    <row r="785" spans="1:52" x14ac:dyDescent="0.25">
      <c r="A785" t="s">
        <v>191</v>
      </c>
      <c r="B785">
        <v>462</v>
      </c>
      <c r="C785" t="str">
        <f>TEXT(A785, "0")</f>
        <v>2A96A</v>
      </c>
      <c r="D785" t="str">
        <f>MID($C785, 1, 1)</f>
        <v>2</v>
      </c>
      <c r="E785" t="str">
        <f>MID($C785, 2, 1)</f>
        <v>A</v>
      </c>
      <c r="F785" t="str">
        <f>MID($C785, 3, 1)</f>
        <v>9</v>
      </c>
      <c r="G785" t="str">
        <f>MID($C785, 4, 1)</f>
        <v>6</v>
      </c>
      <c r="H785" t="str">
        <f>MID($C785, 5, 1)</f>
        <v>A</v>
      </c>
      <c r="I785">
        <f>LEN($A785)-LEN(SUBSTITUTE($A785,I$1,""))</f>
        <v>2</v>
      </c>
      <c r="J785">
        <f>LEN($A785)-LEN(SUBSTITUTE($A785,J$1,""))</f>
        <v>0</v>
      </c>
      <c r="K785">
        <f>LEN($A785)-LEN(SUBSTITUTE($A785,K$1,""))</f>
        <v>0</v>
      </c>
      <c r="L785">
        <f>LEN($A785)-LEN(SUBSTITUTE($A785,L$1,""))</f>
        <v>0</v>
      </c>
      <c r="M785">
        <f>LEN($A785)-LEN(SUBSTITUTE($A785,M$1,""))</f>
        <v>0</v>
      </c>
      <c r="N785">
        <f>LEN($A785)-LEN(SUBSTITUTE($A785,N$1,""))</f>
        <v>1</v>
      </c>
      <c r="O785">
        <f>LEN($A785)-LEN(SUBSTITUTE($A785,O$1,""))</f>
        <v>0</v>
      </c>
      <c r="P785">
        <f>LEN($A785)-LEN(SUBSTITUTE($A785,P$1,""))</f>
        <v>0</v>
      </c>
      <c r="Q785">
        <f>LEN($A785)-LEN(SUBSTITUTE($A785,Q$1,""))</f>
        <v>1</v>
      </c>
      <c r="R785">
        <f>LEN($A785)-LEN(SUBSTITUTE($A785,R$1,""))</f>
        <v>0</v>
      </c>
      <c r="S785">
        <f>LEN($A785)-LEN(SUBSTITUTE($A785,S$1,""))</f>
        <v>0</v>
      </c>
      <c r="T785">
        <f>LEN($A785)-LEN(SUBSTITUTE($A785,T$1,""))</f>
        <v>0</v>
      </c>
      <c r="U785">
        <f>LEN($A785)-LEN(SUBSTITUTE($A785,U$1,""))</f>
        <v>1</v>
      </c>
      <c r="V785">
        <f>I785+1</f>
        <v>3</v>
      </c>
      <c r="W785">
        <f>J785+1</f>
        <v>1</v>
      </c>
      <c r="X785">
        <f>K785+1</f>
        <v>1</v>
      </c>
      <c r="Y785">
        <f>L785+1</f>
        <v>1</v>
      </c>
      <c r="Z785">
        <f>M785+1</f>
        <v>1</v>
      </c>
      <c r="AA785">
        <f>N785+1</f>
        <v>2</v>
      </c>
      <c r="AB785">
        <f>O785+1</f>
        <v>1</v>
      </c>
      <c r="AC785">
        <f>P785+1</f>
        <v>1</v>
      </c>
      <c r="AD785">
        <f>Q785+1</f>
        <v>2</v>
      </c>
      <c r="AE785">
        <f>R785+1</f>
        <v>1</v>
      </c>
      <c r="AF785">
        <f>S785+1</f>
        <v>1</v>
      </c>
      <c r="AG785">
        <f>T785+1</f>
        <v>1</v>
      </c>
      <c r="AH785">
        <f>U785+1</f>
        <v>2</v>
      </c>
      <c r="AI785">
        <f>PRODUCT(V785:AH785)</f>
        <v>24</v>
      </c>
      <c r="AJ785" t="b">
        <f>AI785=6</f>
        <v>0</v>
      </c>
      <c r="AK785" t="b">
        <f>AI785=10</f>
        <v>0</v>
      </c>
      <c r="AL785" t="b">
        <f>AI785=12</f>
        <v>0</v>
      </c>
      <c r="AM785" t="b">
        <f>AI785=16</f>
        <v>0</v>
      </c>
      <c r="AN785" t="b">
        <f>AI785=18</f>
        <v>0</v>
      </c>
      <c r="AO785" t="b">
        <f>AI785=24</f>
        <v>1</v>
      </c>
      <c r="AP785" t="b">
        <f>AI785=32</f>
        <v>0</v>
      </c>
      <c r="AQ785" t="str">
        <f>IF(AI785=6,"7",IF(AI785=10,"6",IF(AI785=12,"5",
IF(AI785=16,"4",IF(AI785=18,"3",IF(AI785=24,"2",IF(AI785=32,"1","0"))))))
)</f>
        <v>2</v>
      </c>
      <c r="AR785" t="str">
        <f>_xlfn.XLOOKUP(D785, $BF$1:$BR$1, $BF$2:$BR$2)</f>
        <v>02</v>
      </c>
      <c r="AS785" t="str">
        <f>_xlfn.XLOOKUP(E785, $BF$1:$BR$1, $BF$2:$BR$2)</f>
        <v>14</v>
      </c>
      <c r="AT785" t="str">
        <f>_xlfn.XLOOKUP(F785, $BF$1:$BR$1, $BF$2:$BR$2)</f>
        <v>09</v>
      </c>
      <c r="AU785" t="str">
        <f>_xlfn.XLOOKUP(G785, $BF$1:$BR$1, $BF$2:$BR$2)</f>
        <v>06</v>
      </c>
      <c r="AV785" t="str">
        <f>_xlfn.XLOOKUP(H785, $BF$1:$BR$1, $BF$2:$BR$2)</f>
        <v>14</v>
      </c>
      <c r="AW785">
        <f>VALUE(_xlfn.TEXTJOIN("", TRUE, AQ785:AV785))</f>
        <v>20214090614</v>
      </c>
      <c r="AX785">
        <v>20214090614</v>
      </c>
      <c r="AY785">
        <f t="shared" si="12"/>
        <v>217</v>
      </c>
      <c r="AZ785">
        <f>B785*AY785</f>
        <v>100254</v>
      </c>
    </row>
    <row r="786" spans="1:52" x14ac:dyDescent="0.25">
      <c r="A786" t="s">
        <v>246</v>
      </c>
      <c r="B786">
        <v>991</v>
      </c>
      <c r="C786" t="str">
        <f>TEXT(A786, "0")</f>
        <v>2A7TT</v>
      </c>
      <c r="D786" t="str">
        <f>MID($C786, 1, 1)</f>
        <v>2</v>
      </c>
      <c r="E786" t="str">
        <f>MID($C786, 2, 1)</f>
        <v>A</v>
      </c>
      <c r="F786" t="str">
        <f>MID($C786, 3, 1)</f>
        <v>7</v>
      </c>
      <c r="G786" t="str">
        <f>MID($C786, 4, 1)</f>
        <v>T</v>
      </c>
      <c r="H786" t="str">
        <f>MID($C786, 5, 1)</f>
        <v>T</v>
      </c>
      <c r="I786">
        <f>LEN($A786)-LEN(SUBSTITUTE($A786,I$1,""))</f>
        <v>1</v>
      </c>
      <c r="J786">
        <f>LEN($A786)-LEN(SUBSTITUTE($A786,J$1,""))</f>
        <v>0</v>
      </c>
      <c r="K786">
        <f>LEN($A786)-LEN(SUBSTITUTE($A786,K$1,""))</f>
        <v>0</v>
      </c>
      <c r="L786">
        <f>LEN($A786)-LEN(SUBSTITUTE($A786,L$1,""))</f>
        <v>0</v>
      </c>
      <c r="M786">
        <f>LEN($A786)-LEN(SUBSTITUTE($A786,M$1,""))</f>
        <v>2</v>
      </c>
      <c r="N786">
        <f>LEN($A786)-LEN(SUBSTITUTE($A786,N$1,""))</f>
        <v>0</v>
      </c>
      <c r="O786">
        <f>LEN($A786)-LEN(SUBSTITUTE($A786,O$1,""))</f>
        <v>0</v>
      </c>
      <c r="P786">
        <f>LEN($A786)-LEN(SUBSTITUTE($A786,P$1,""))</f>
        <v>1</v>
      </c>
      <c r="Q786">
        <f>LEN($A786)-LEN(SUBSTITUTE($A786,Q$1,""))</f>
        <v>0</v>
      </c>
      <c r="R786">
        <f>LEN($A786)-LEN(SUBSTITUTE($A786,R$1,""))</f>
        <v>0</v>
      </c>
      <c r="S786">
        <f>LEN($A786)-LEN(SUBSTITUTE($A786,S$1,""))</f>
        <v>0</v>
      </c>
      <c r="T786">
        <f>LEN($A786)-LEN(SUBSTITUTE($A786,T$1,""))</f>
        <v>0</v>
      </c>
      <c r="U786">
        <f>LEN($A786)-LEN(SUBSTITUTE($A786,U$1,""))</f>
        <v>1</v>
      </c>
      <c r="V786">
        <f>I786+1</f>
        <v>2</v>
      </c>
      <c r="W786">
        <f>J786+1</f>
        <v>1</v>
      </c>
      <c r="X786">
        <f>K786+1</f>
        <v>1</v>
      </c>
      <c r="Y786">
        <f>L786+1</f>
        <v>1</v>
      </c>
      <c r="Z786">
        <f>M786+1</f>
        <v>3</v>
      </c>
      <c r="AA786">
        <f>N786+1</f>
        <v>1</v>
      </c>
      <c r="AB786">
        <f>O786+1</f>
        <v>1</v>
      </c>
      <c r="AC786">
        <f>P786+1</f>
        <v>2</v>
      </c>
      <c r="AD786">
        <f>Q786+1</f>
        <v>1</v>
      </c>
      <c r="AE786">
        <f>R786+1</f>
        <v>1</v>
      </c>
      <c r="AF786">
        <f>S786+1</f>
        <v>1</v>
      </c>
      <c r="AG786">
        <f>T786+1</f>
        <v>1</v>
      </c>
      <c r="AH786">
        <f>U786+1</f>
        <v>2</v>
      </c>
      <c r="AI786">
        <f>PRODUCT(V786:AH786)</f>
        <v>24</v>
      </c>
      <c r="AJ786" t="b">
        <f>AI786=6</f>
        <v>0</v>
      </c>
      <c r="AK786" t="b">
        <f>AI786=10</f>
        <v>0</v>
      </c>
      <c r="AL786" t="b">
        <f>AI786=12</f>
        <v>0</v>
      </c>
      <c r="AM786" t="b">
        <f>AI786=16</f>
        <v>0</v>
      </c>
      <c r="AN786" t="b">
        <f>AI786=18</f>
        <v>0</v>
      </c>
      <c r="AO786" t="b">
        <f>AI786=24</f>
        <v>1</v>
      </c>
      <c r="AP786" t="b">
        <f>AI786=32</f>
        <v>0</v>
      </c>
      <c r="AQ786" t="str">
        <f>IF(AI786=6,"7",IF(AI786=10,"6",IF(AI786=12,"5",
IF(AI786=16,"4",IF(AI786=18,"3",IF(AI786=24,"2",IF(AI786=32,"1","0"))))))
)</f>
        <v>2</v>
      </c>
      <c r="AR786" t="str">
        <f>_xlfn.XLOOKUP(D786, $BF$1:$BR$1, $BF$2:$BR$2)</f>
        <v>02</v>
      </c>
      <c r="AS786" t="str">
        <f>_xlfn.XLOOKUP(E786, $BF$1:$BR$1, $BF$2:$BR$2)</f>
        <v>14</v>
      </c>
      <c r="AT786" t="str">
        <f>_xlfn.XLOOKUP(F786, $BF$1:$BR$1, $BF$2:$BR$2)</f>
        <v>07</v>
      </c>
      <c r="AU786" t="str">
        <f>_xlfn.XLOOKUP(G786, $BF$1:$BR$1, $BF$2:$BR$2)</f>
        <v>10</v>
      </c>
      <c r="AV786" t="str">
        <f>_xlfn.XLOOKUP(H786, $BF$1:$BR$1, $BF$2:$BR$2)</f>
        <v>10</v>
      </c>
      <c r="AW786">
        <f>VALUE(_xlfn.TEXTJOIN("", TRUE, AQ786:AV786))</f>
        <v>20214071010</v>
      </c>
      <c r="AX786">
        <v>20214071010</v>
      </c>
      <c r="AY786">
        <f t="shared" si="12"/>
        <v>216</v>
      </c>
      <c r="AZ786">
        <f>B786*AY786</f>
        <v>214056</v>
      </c>
    </row>
    <row r="787" spans="1:52" x14ac:dyDescent="0.25">
      <c r="A787" t="s">
        <v>375</v>
      </c>
      <c r="B787">
        <v>766</v>
      </c>
      <c r="C787" t="str">
        <f>TEXT(A787, "0")</f>
        <v>2QJ24</v>
      </c>
      <c r="D787" t="str">
        <f>MID($C787, 1, 1)</f>
        <v>2</v>
      </c>
      <c r="E787" t="str">
        <f>MID($C787, 2, 1)</f>
        <v>Q</v>
      </c>
      <c r="F787" t="str">
        <f>MID($C787, 3, 1)</f>
        <v>J</v>
      </c>
      <c r="G787" t="str">
        <f>MID($C787, 4, 1)</f>
        <v>2</v>
      </c>
      <c r="H787" t="str">
        <f>MID($C787, 5, 1)</f>
        <v>4</v>
      </c>
      <c r="I787">
        <f>LEN($A787)-LEN(SUBSTITUTE($A787,I$1,""))</f>
        <v>0</v>
      </c>
      <c r="J787">
        <f>LEN($A787)-LEN(SUBSTITUTE($A787,J$1,""))</f>
        <v>0</v>
      </c>
      <c r="K787">
        <f>LEN($A787)-LEN(SUBSTITUTE($A787,K$1,""))</f>
        <v>1</v>
      </c>
      <c r="L787">
        <f>LEN($A787)-LEN(SUBSTITUTE($A787,L$1,""))</f>
        <v>1</v>
      </c>
      <c r="M787">
        <f>LEN($A787)-LEN(SUBSTITUTE($A787,M$1,""))</f>
        <v>0</v>
      </c>
      <c r="N787">
        <f>LEN($A787)-LEN(SUBSTITUTE($A787,N$1,""))</f>
        <v>0</v>
      </c>
      <c r="O787">
        <f>LEN($A787)-LEN(SUBSTITUTE($A787,O$1,""))</f>
        <v>0</v>
      </c>
      <c r="P787">
        <f>LEN($A787)-LEN(SUBSTITUTE($A787,P$1,""))</f>
        <v>0</v>
      </c>
      <c r="Q787">
        <f>LEN($A787)-LEN(SUBSTITUTE($A787,Q$1,""))</f>
        <v>0</v>
      </c>
      <c r="R787">
        <f>LEN($A787)-LEN(SUBSTITUTE($A787,R$1,""))</f>
        <v>0</v>
      </c>
      <c r="S787">
        <f>LEN($A787)-LEN(SUBSTITUTE($A787,S$1,""))</f>
        <v>1</v>
      </c>
      <c r="T787">
        <f>LEN($A787)-LEN(SUBSTITUTE($A787,T$1,""))</f>
        <v>0</v>
      </c>
      <c r="U787">
        <f>LEN($A787)-LEN(SUBSTITUTE($A787,U$1,""))</f>
        <v>2</v>
      </c>
      <c r="V787">
        <f>I787+1</f>
        <v>1</v>
      </c>
      <c r="W787">
        <f>J787+1</f>
        <v>1</v>
      </c>
      <c r="X787">
        <f>K787+1</f>
        <v>2</v>
      </c>
      <c r="Y787">
        <f>L787+1</f>
        <v>2</v>
      </c>
      <c r="Z787">
        <f>M787+1</f>
        <v>1</v>
      </c>
      <c r="AA787">
        <f>N787+1</f>
        <v>1</v>
      </c>
      <c r="AB787">
        <f>O787+1</f>
        <v>1</v>
      </c>
      <c r="AC787">
        <f>P787+1</f>
        <v>1</v>
      </c>
      <c r="AD787">
        <f>Q787+1</f>
        <v>1</v>
      </c>
      <c r="AE787">
        <f>R787+1</f>
        <v>1</v>
      </c>
      <c r="AF787">
        <f>S787+1</f>
        <v>2</v>
      </c>
      <c r="AG787">
        <f>T787+1</f>
        <v>1</v>
      </c>
      <c r="AH787">
        <f>U787+1</f>
        <v>3</v>
      </c>
      <c r="AI787">
        <f>PRODUCT(V787:AH787)</f>
        <v>24</v>
      </c>
      <c r="AJ787" t="b">
        <f>AI787=6</f>
        <v>0</v>
      </c>
      <c r="AK787" t="b">
        <f>AI787=10</f>
        <v>0</v>
      </c>
      <c r="AL787" t="b">
        <f>AI787=12</f>
        <v>0</v>
      </c>
      <c r="AM787" t="b">
        <f>AI787=16</f>
        <v>0</v>
      </c>
      <c r="AN787" t="b">
        <f>AI787=18</f>
        <v>0</v>
      </c>
      <c r="AO787" t="b">
        <f>AI787=24</f>
        <v>1</v>
      </c>
      <c r="AP787" t="b">
        <f>AI787=32</f>
        <v>0</v>
      </c>
      <c r="AQ787" t="str">
        <f>IF(AI787=6,"7",IF(AI787=10,"6",IF(AI787=12,"5",
IF(AI787=16,"4",IF(AI787=18,"3",IF(AI787=24,"2",IF(AI787=32,"1","0"))))))
)</f>
        <v>2</v>
      </c>
      <c r="AR787" t="str">
        <f>_xlfn.XLOOKUP(D787, $BF$1:$BR$1, $BF$2:$BR$2)</f>
        <v>02</v>
      </c>
      <c r="AS787" t="str">
        <f>_xlfn.XLOOKUP(E787, $BF$1:$BR$1, $BF$2:$BR$2)</f>
        <v>12</v>
      </c>
      <c r="AT787" t="str">
        <f>_xlfn.XLOOKUP(F787, $BF$1:$BR$1, $BF$2:$BR$2)</f>
        <v>11</v>
      </c>
      <c r="AU787" t="str">
        <f>_xlfn.XLOOKUP(G787, $BF$1:$BR$1, $BF$2:$BR$2)</f>
        <v>02</v>
      </c>
      <c r="AV787" t="str">
        <f>_xlfn.XLOOKUP(H787, $BF$1:$BR$1, $BF$2:$BR$2)</f>
        <v>04</v>
      </c>
      <c r="AW787">
        <f>VALUE(_xlfn.TEXTJOIN("", TRUE, AQ787:AV787))</f>
        <v>20212110204</v>
      </c>
      <c r="AX787">
        <v>20212110204</v>
      </c>
      <c r="AY787">
        <f t="shared" si="12"/>
        <v>215</v>
      </c>
      <c r="AZ787">
        <f>B787*AY787</f>
        <v>164690</v>
      </c>
    </row>
    <row r="788" spans="1:52" x14ac:dyDescent="0.25">
      <c r="A788" t="s">
        <v>926</v>
      </c>
      <c r="B788">
        <v>854</v>
      </c>
      <c r="C788" t="str">
        <f>TEXT(A788, "0")</f>
        <v>2J6KJ</v>
      </c>
      <c r="D788" t="str">
        <f>MID($C788, 1, 1)</f>
        <v>2</v>
      </c>
      <c r="E788" t="str">
        <f>MID($C788, 2, 1)</f>
        <v>J</v>
      </c>
      <c r="F788" t="str">
        <f>MID($C788, 3, 1)</f>
        <v>6</v>
      </c>
      <c r="G788" t="str">
        <f>MID($C788, 4, 1)</f>
        <v>K</v>
      </c>
      <c r="H788" t="str">
        <f>MID($C788, 5, 1)</f>
        <v>J</v>
      </c>
      <c r="I788">
        <f>LEN($A788)-LEN(SUBSTITUTE($A788,I$1,""))</f>
        <v>0</v>
      </c>
      <c r="J788">
        <f>LEN($A788)-LEN(SUBSTITUTE($A788,J$1,""))</f>
        <v>1</v>
      </c>
      <c r="K788">
        <f>LEN($A788)-LEN(SUBSTITUTE($A788,K$1,""))</f>
        <v>0</v>
      </c>
      <c r="L788">
        <f>LEN($A788)-LEN(SUBSTITUTE($A788,L$1,""))</f>
        <v>2</v>
      </c>
      <c r="M788">
        <f>LEN($A788)-LEN(SUBSTITUTE($A788,M$1,""))</f>
        <v>0</v>
      </c>
      <c r="N788">
        <f>LEN($A788)-LEN(SUBSTITUTE($A788,N$1,""))</f>
        <v>0</v>
      </c>
      <c r="O788">
        <f>LEN($A788)-LEN(SUBSTITUTE($A788,O$1,""))</f>
        <v>0</v>
      </c>
      <c r="P788">
        <f>LEN($A788)-LEN(SUBSTITUTE($A788,P$1,""))</f>
        <v>0</v>
      </c>
      <c r="Q788">
        <f>LEN($A788)-LEN(SUBSTITUTE($A788,Q$1,""))</f>
        <v>1</v>
      </c>
      <c r="R788">
        <f>LEN($A788)-LEN(SUBSTITUTE($A788,R$1,""))</f>
        <v>0</v>
      </c>
      <c r="S788">
        <f>LEN($A788)-LEN(SUBSTITUTE($A788,S$1,""))</f>
        <v>0</v>
      </c>
      <c r="T788">
        <f>LEN($A788)-LEN(SUBSTITUTE($A788,T$1,""))</f>
        <v>0</v>
      </c>
      <c r="U788">
        <f>LEN($A788)-LEN(SUBSTITUTE($A788,U$1,""))</f>
        <v>1</v>
      </c>
      <c r="V788">
        <f>I788+1</f>
        <v>1</v>
      </c>
      <c r="W788">
        <f>J788+1</f>
        <v>2</v>
      </c>
      <c r="X788">
        <f>K788+1</f>
        <v>1</v>
      </c>
      <c r="Y788">
        <f>L788+1</f>
        <v>3</v>
      </c>
      <c r="Z788">
        <f>M788+1</f>
        <v>1</v>
      </c>
      <c r="AA788">
        <f>N788+1</f>
        <v>1</v>
      </c>
      <c r="AB788">
        <f>O788+1</f>
        <v>1</v>
      </c>
      <c r="AC788">
        <f>P788+1</f>
        <v>1</v>
      </c>
      <c r="AD788">
        <f>Q788+1</f>
        <v>2</v>
      </c>
      <c r="AE788">
        <f>R788+1</f>
        <v>1</v>
      </c>
      <c r="AF788">
        <f>S788+1</f>
        <v>1</v>
      </c>
      <c r="AG788">
        <f>T788+1</f>
        <v>1</v>
      </c>
      <c r="AH788">
        <f>U788+1</f>
        <v>2</v>
      </c>
      <c r="AI788">
        <f>PRODUCT(V788:AH788)</f>
        <v>24</v>
      </c>
      <c r="AJ788" t="b">
        <f>AI788=6</f>
        <v>0</v>
      </c>
      <c r="AK788" t="b">
        <f>AI788=10</f>
        <v>0</v>
      </c>
      <c r="AL788" t="b">
        <f>AI788=12</f>
        <v>0</v>
      </c>
      <c r="AM788" t="b">
        <f>AI788=16</f>
        <v>0</v>
      </c>
      <c r="AN788" t="b">
        <f>AI788=18</f>
        <v>0</v>
      </c>
      <c r="AO788" t="b">
        <f>AI788=24</f>
        <v>1</v>
      </c>
      <c r="AP788" t="b">
        <f>AI788=32</f>
        <v>0</v>
      </c>
      <c r="AQ788" t="str">
        <f>IF(AI788=6,"7",IF(AI788=10,"6",IF(AI788=12,"5",
IF(AI788=16,"4",IF(AI788=18,"3",IF(AI788=24,"2",IF(AI788=32,"1","0"))))))
)</f>
        <v>2</v>
      </c>
      <c r="AR788" t="str">
        <f>_xlfn.XLOOKUP(D788, $BF$1:$BR$1, $BF$2:$BR$2)</f>
        <v>02</v>
      </c>
      <c r="AS788" t="str">
        <f>_xlfn.XLOOKUP(E788, $BF$1:$BR$1, $BF$2:$BR$2)</f>
        <v>11</v>
      </c>
      <c r="AT788" t="str">
        <f>_xlfn.XLOOKUP(F788, $BF$1:$BR$1, $BF$2:$BR$2)</f>
        <v>06</v>
      </c>
      <c r="AU788" t="str">
        <f>_xlfn.XLOOKUP(G788, $BF$1:$BR$1, $BF$2:$BR$2)</f>
        <v>13</v>
      </c>
      <c r="AV788" t="str">
        <f>_xlfn.XLOOKUP(H788, $BF$1:$BR$1, $BF$2:$BR$2)</f>
        <v>11</v>
      </c>
      <c r="AW788">
        <f>VALUE(_xlfn.TEXTJOIN("", TRUE, AQ788:AV788))</f>
        <v>20211061311</v>
      </c>
      <c r="AX788">
        <v>20211061311</v>
      </c>
      <c r="AY788">
        <f t="shared" si="12"/>
        <v>214</v>
      </c>
      <c r="AZ788">
        <f>B788*AY788</f>
        <v>182756</v>
      </c>
    </row>
    <row r="789" spans="1:52" x14ac:dyDescent="0.25">
      <c r="A789" t="s">
        <v>247</v>
      </c>
      <c r="B789">
        <v>559</v>
      </c>
      <c r="C789" t="str">
        <f>TEXT(A789, "0")</f>
        <v>2J36J</v>
      </c>
      <c r="D789" t="str">
        <f>MID($C789, 1, 1)</f>
        <v>2</v>
      </c>
      <c r="E789" t="str">
        <f>MID($C789, 2, 1)</f>
        <v>J</v>
      </c>
      <c r="F789" t="str">
        <f>MID($C789, 3, 1)</f>
        <v>3</v>
      </c>
      <c r="G789" t="str">
        <f>MID($C789, 4, 1)</f>
        <v>6</v>
      </c>
      <c r="H789" t="str">
        <f>MID($C789, 5, 1)</f>
        <v>J</v>
      </c>
      <c r="I789">
        <f>LEN($A789)-LEN(SUBSTITUTE($A789,I$1,""))</f>
        <v>0</v>
      </c>
      <c r="J789">
        <f>LEN($A789)-LEN(SUBSTITUTE($A789,J$1,""))</f>
        <v>0</v>
      </c>
      <c r="K789">
        <f>LEN($A789)-LEN(SUBSTITUTE($A789,K$1,""))</f>
        <v>0</v>
      </c>
      <c r="L789">
        <f>LEN($A789)-LEN(SUBSTITUTE($A789,L$1,""))</f>
        <v>2</v>
      </c>
      <c r="M789">
        <f>LEN($A789)-LEN(SUBSTITUTE($A789,M$1,""))</f>
        <v>0</v>
      </c>
      <c r="N789">
        <f>LEN($A789)-LEN(SUBSTITUTE($A789,N$1,""))</f>
        <v>0</v>
      </c>
      <c r="O789">
        <f>LEN($A789)-LEN(SUBSTITUTE($A789,O$1,""))</f>
        <v>0</v>
      </c>
      <c r="P789">
        <f>LEN($A789)-LEN(SUBSTITUTE($A789,P$1,""))</f>
        <v>0</v>
      </c>
      <c r="Q789">
        <f>LEN($A789)-LEN(SUBSTITUTE($A789,Q$1,""))</f>
        <v>1</v>
      </c>
      <c r="R789">
        <f>LEN($A789)-LEN(SUBSTITUTE($A789,R$1,""))</f>
        <v>0</v>
      </c>
      <c r="S789">
        <f>LEN($A789)-LEN(SUBSTITUTE($A789,S$1,""))</f>
        <v>0</v>
      </c>
      <c r="T789">
        <f>LEN($A789)-LEN(SUBSTITUTE($A789,T$1,""))</f>
        <v>1</v>
      </c>
      <c r="U789">
        <f>LEN($A789)-LEN(SUBSTITUTE($A789,U$1,""))</f>
        <v>1</v>
      </c>
      <c r="V789">
        <f>I789+1</f>
        <v>1</v>
      </c>
      <c r="W789">
        <f>J789+1</f>
        <v>1</v>
      </c>
      <c r="X789">
        <f>K789+1</f>
        <v>1</v>
      </c>
      <c r="Y789">
        <f>L789+1</f>
        <v>3</v>
      </c>
      <c r="Z789">
        <f>M789+1</f>
        <v>1</v>
      </c>
      <c r="AA789">
        <f>N789+1</f>
        <v>1</v>
      </c>
      <c r="AB789">
        <f>O789+1</f>
        <v>1</v>
      </c>
      <c r="AC789">
        <f>P789+1</f>
        <v>1</v>
      </c>
      <c r="AD789">
        <f>Q789+1</f>
        <v>2</v>
      </c>
      <c r="AE789">
        <f>R789+1</f>
        <v>1</v>
      </c>
      <c r="AF789">
        <f>S789+1</f>
        <v>1</v>
      </c>
      <c r="AG789">
        <f>T789+1</f>
        <v>2</v>
      </c>
      <c r="AH789">
        <f>U789+1</f>
        <v>2</v>
      </c>
      <c r="AI789">
        <f>PRODUCT(V789:AH789)</f>
        <v>24</v>
      </c>
      <c r="AJ789" t="b">
        <f>AI789=6</f>
        <v>0</v>
      </c>
      <c r="AK789" t="b">
        <f>AI789=10</f>
        <v>0</v>
      </c>
      <c r="AL789" t="b">
        <f>AI789=12</f>
        <v>0</v>
      </c>
      <c r="AM789" t="b">
        <f>AI789=16</f>
        <v>0</v>
      </c>
      <c r="AN789" t="b">
        <f>AI789=18</f>
        <v>0</v>
      </c>
      <c r="AO789" t="b">
        <f>AI789=24</f>
        <v>1</v>
      </c>
      <c r="AP789" t="b">
        <f>AI789=32</f>
        <v>0</v>
      </c>
      <c r="AQ789" t="str">
        <f>IF(AI789=6,"7",IF(AI789=10,"6",IF(AI789=12,"5",
IF(AI789=16,"4",IF(AI789=18,"3",IF(AI789=24,"2",IF(AI789=32,"1","0"))))))
)</f>
        <v>2</v>
      </c>
      <c r="AR789" t="str">
        <f>_xlfn.XLOOKUP(D789, $BF$1:$BR$1, $BF$2:$BR$2)</f>
        <v>02</v>
      </c>
      <c r="AS789" t="str">
        <f>_xlfn.XLOOKUP(E789, $BF$1:$BR$1, $BF$2:$BR$2)</f>
        <v>11</v>
      </c>
      <c r="AT789" t="str">
        <f>_xlfn.XLOOKUP(F789, $BF$1:$BR$1, $BF$2:$BR$2)</f>
        <v>03</v>
      </c>
      <c r="AU789" t="str">
        <f>_xlfn.XLOOKUP(G789, $BF$1:$BR$1, $BF$2:$BR$2)</f>
        <v>06</v>
      </c>
      <c r="AV789" t="str">
        <f>_xlfn.XLOOKUP(H789, $BF$1:$BR$1, $BF$2:$BR$2)</f>
        <v>11</v>
      </c>
      <c r="AW789">
        <f>VALUE(_xlfn.TEXTJOIN("", TRUE, AQ789:AV789))</f>
        <v>20211030611</v>
      </c>
      <c r="AX789">
        <v>20211030611</v>
      </c>
      <c r="AY789">
        <f t="shared" si="12"/>
        <v>213</v>
      </c>
      <c r="AZ789">
        <f>B789*AY789</f>
        <v>119067</v>
      </c>
    </row>
    <row r="790" spans="1:52" x14ac:dyDescent="0.25">
      <c r="A790" t="s">
        <v>906</v>
      </c>
      <c r="B790">
        <v>275</v>
      </c>
      <c r="C790" t="str">
        <f>TEXT(A790, "0")</f>
        <v>2T652</v>
      </c>
      <c r="D790" t="str">
        <f>MID($C790, 1, 1)</f>
        <v>2</v>
      </c>
      <c r="E790" t="str">
        <f>MID($C790, 2, 1)</f>
        <v>T</v>
      </c>
      <c r="F790" t="str">
        <f>MID($C790, 3, 1)</f>
        <v>6</v>
      </c>
      <c r="G790" t="str">
        <f>MID($C790, 4, 1)</f>
        <v>5</v>
      </c>
      <c r="H790" t="str">
        <f>MID($C790, 5, 1)</f>
        <v>2</v>
      </c>
      <c r="I790">
        <f>LEN($A790)-LEN(SUBSTITUTE($A790,I$1,""))</f>
        <v>0</v>
      </c>
      <c r="J790">
        <f>LEN($A790)-LEN(SUBSTITUTE($A790,J$1,""))</f>
        <v>0</v>
      </c>
      <c r="K790">
        <f>LEN($A790)-LEN(SUBSTITUTE($A790,K$1,""))</f>
        <v>0</v>
      </c>
      <c r="L790">
        <f>LEN($A790)-LEN(SUBSTITUTE($A790,L$1,""))</f>
        <v>0</v>
      </c>
      <c r="M790">
        <f>LEN($A790)-LEN(SUBSTITUTE($A790,M$1,""))</f>
        <v>1</v>
      </c>
      <c r="N790">
        <f>LEN($A790)-LEN(SUBSTITUTE($A790,N$1,""))</f>
        <v>0</v>
      </c>
      <c r="O790">
        <f>LEN($A790)-LEN(SUBSTITUTE($A790,O$1,""))</f>
        <v>0</v>
      </c>
      <c r="P790">
        <f>LEN($A790)-LEN(SUBSTITUTE($A790,P$1,""))</f>
        <v>0</v>
      </c>
      <c r="Q790">
        <f>LEN($A790)-LEN(SUBSTITUTE($A790,Q$1,""))</f>
        <v>1</v>
      </c>
      <c r="R790">
        <f>LEN($A790)-LEN(SUBSTITUTE($A790,R$1,""))</f>
        <v>1</v>
      </c>
      <c r="S790">
        <f>LEN($A790)-LEN(SUBSTITUTE($A790,S$1,""))</f>
        <v>0</v>
      </c>
      <c r="T790">
        <f>LEN($A790)-LEN(SUBSTITUTE($A790,T$1,""))</f>
        <v>0</v>
      </c>
      <c r="U790">
        <f>LEN($A790)-LEN(SUBSTITUTE($A790,U$1,""))</f>
        <v>2</v>
      </c>
      <c r="V790">
        <f>I790+1</f>
        <v>1</v>
      </c>
      <c r="W790">
        <f>J790+1</f>
        <v>1</v>
      </c>
      <c r="X790">
        <f>K790+1</f>
        <v>1</v>
      </c>
      <c r="Y790">
        <f>L790+1</f>
        <v>1</v>
      </c>
      <c r="Z790">
        <f>M790+1</f>
        <v>2</v>
      </c>
      <c r="AA790">
        <f>N790+1</f>
        <v>1</v>
      </c>
      <c r="AB790">
        <f>O790+1</f>
        <v>1</v>
      </c>
      <c r="AC790">
        <f>P790+1</f>
        <v>1</v>
      </c>
      <c r="AD790">
        <f>Q790+1</f>
        <v>2</v>
      </c>
      <c r="AE790">
        <f>R790+1</f>
        <v>2</v>
      </c>
      <c r="AF790">
        <f>S790+1</f>
        <v>1</v>
      </c>
      <c r="AG790">
        <f>T790+1</f>
        <v>1</v>
      </c>
      <c r="AH790">
        <f>U790+1</f>
        <v>3</v>
      </c>
      <c r="AI790">
        <f>PRODUCT(V790:AH790)</f>
        <v>24</v>
      </c>
      <c r="AJ790" t="b">
        <f>AI790=6</f>
        <v>0</v>
      </c>
      <c r="AK790" t="b">
        <f>AI790=10</f>
        <v>0</v>
      </c>
      <c r="AL790" t="b">
        <f>AI790=12</f>
        <v>0</v>
      </c>
      <c r="AM790" t="b">
        <f>AI790=16</f>
        <v>0</v>
      </c>
      <c r="AN790" t="b">
        <f>AI790=18</f>
        <v>0</v>
      </c>
      <c r="AO790" t="b">
        <f>AI790=24</f>
        <v>1</v>
      </c>
      <c r="AP790" t="b">
        <f>AI790=32</f>
        <v>0</v>
      </c>
      <c r="AQ790" t="str">
        <f>IF(AI790=6,"7",IF(AI790=10,"6",IF(AI790=12,"5",
IF(AI790=16,"4",IF(AI790=18,"3",IF(AI790=24,"2",IF(AI790=32,"1","0"))))))
)</f>
        <v>2</v>
      </c>
      <c r="AR790" t="str">
        <f>_xlfn.XLOOKUP(D790, $BF$1:$BR$1, $BF$2:$BR$2)</f>
        <v>02</v>
      </c>
      <c r="AS790" t="str">
        <f>_xlfn.XLOOKUP(E790, $BF$1:$BR$1, $BF$2:$BR$2)</f>
        <v>10</v>
      </c>
      <c r="AT790" t="str">
        <f>_xlfn.XLOOKUP(F790, $BF$1:$BR$1, $BF$2:$BR$2)</f>
        <v>06</v>
      </c>
      <c r="AU790" t="str">
        <f>_xlfn.XLOOKUP(G790, $BF$1:$BR$1, $BF$2:$BR$2)</f>
        <v>05</v>
      </c>
      <c r="AV790" t="str">
        <f>_xlfn.XLOOKUP(H790, $BF$1:$BR$1, $BF$2:$BR$2)</f>
        <v>02</v>
      </c>
      <c r="AW790">
        <f>VALUE(_xlfn.TEXTJOIN("", TRUE, AQ790:AV790))</f>
        <v>20210060502</v>
      </c>
      <c r="AX790">
        <v>20210060502</v>
      </c>
      <c r="AY790">
        <f t="shared" si="12"/>
        <v>212</v>
      </c>
      <c r="AZ790">
        <f>B790*AY790</f>
        <v>58300</v>
      </c>
    </row>
    <row r="791" spans="1:52" x14ac:dyDescent="0.25">
      <c r="A791" t="s">
        <v>615</v>
      </c>
      <c r="B791">
        <v>375</v>
      </c>
      <c r="C791" t="str">
        <f>TEXT(A791, "0")</f>
        <v>2T2QJ</v>
      </c>
      <c r="D791" t="str">
        <f>MID($C791, 1, 1)</f>
        <v>2</v>
      </c>
      <c r="E791" t="str">
        <f>MID($C791, 2, 1)</f>
        <v>T</v>
      </c>
      <c r="F791" t="str">
        <f>MID($C791, 3, 1)</f>
        <v>2</v>
      </c>
      <c r="G791" t="str">
        <f>MID($C791, 4, 1)</f>
        <v>Q</v>
      </c>
      <c r="H791" t="str">
        <f>MID($C791, 5, 1)</f>
        <v>J</v>
      </c>
      <c r="I791">
        <f>LEN($A791)-LEN(SUBSTITUTE($A791,I$1,""))</f>
        <v>0</v>
      </c>
      <c r="J791">
        <f>LEN($A791)-LEN(SUBSTITUTE($A791,J$1,""))</f>
        <v>0</v>
      </c>
      <c r="K791">
        <f>LEN($A791)-LEN(SUBSTITUTE($A791,K$1,""))</f>
        <v>1</v>
      </c>
      <c r="L791">
        <f>LEN($A791)-LEN(SUBSTITUTE($A791,L$1,""))</f>
        <v>1</v>
      </c>
      <c r="M791">
        <f>LEN($A791)-LEN(SUBSTITUTE($A791,M$1,""))</f>
        <v>1</v>
      </c>
      <c r="N791">
        <f>LEN($A791)-LEN(SUBSTITUTE($A791,N$1,""))</f>
        <v>0</v>
      </c>
      <c r="O791">
        <f>LEN($A791)-LEN(SUBSTITUTE($A791,O$1,""))</f>
        <v>0</v>
      </c>
      <c r="P791">
        <f>LEN($A791)-LEN(SUBSTITUTE($A791,P$1,""))</f>
        <v>0</v>
      </c>
      <c r="Q791">
        <f>LEN($A791)-LEN(SUBSTITUTE($A791,Q$1,""))</f>
        <v>0</v>
      </c>
      <c r="R791">
        <f>LEN($A791)-LEN(SUBSTITUTE($A791,R$1,""))</f>
        <v>0</v>
      </c>
      <c r="S791">
        <f>LEN($A791)-LEN(SUBSTITUTE($A791,S$1,""))</f>
        <v>0</v>
      </c>
      <c r="T791">
        <f>LEN($A791)-LEN(SUBSTITUTE($A791,T$1,""))</f>
        <v>0</v>
      </c>
      <c r="U791">
        <f>LEN($A791)-LEN(SUBSTITUTE($A791,U$1,""))</f>
        <v>2</v>
      </c>
      <c r="V791">
        <f>I791+1</f>
        <v>1</v>
      </c>
      <c r="W791">
        <f>J791+1</f>
        <v>1</v>
      </c>
      <c r="X791">
        <f>K791+1</f>
        <v>2</v>
      </c>
      <c r="Y791">
        <f>L791+1</f>
        <v>2</v>
      </c>
      <c r="Z791">
        <f>M791+1</f>
        <v>2</v>
      </c>
      <c r="AA791">
        <f>N791+1</f>
        <v>1</v>
      </c>
      <c r="AB791">
        <f>O791+1</f>
        <v>1</v>
      </c>
      <c r="AC791">
        <f>P791+1</f>
        <v>1</v>
      </c>
      <c r="AD791">
        <f>Q791+1</f>
        <v>1</v>
      </c>
      <c r="AE791">
        <f>R791+1</f>
        <v>1</v>
      </c>
      <c r="AF791">
        <f>S791+1</f>
        <v>1</v>
      </c>
      <c r="AG791">
        <f>T791+1</f>
        <v>1</v>
      </c>
      <c r="AH791">
        <f>U791+1</f>
        <v>3</v>
      </c>
      <c r="AI791">
        <f>PRODUCT(V791:AH791)</f>
        <v>24</v>
      </c>
      <c r="AJ791" t="b">
        <f>AI791=6</f>
        <v>0</v>
      </c>
      <c r="AK791" t="b">
        <f>AI791=10</f>
        <v>0</v>
      </c>
      <c r="AL791" t="b">
        <f>AI791=12</f>
        <v>0</v>
      </c>
      <c r="AM791" t="b">
        <f>AI791=16</f>
        <v>0</v>
      </c>
      <c r="AN791" t="b">
        <f>AI791=18</f>
        <v>0</v>
      </c>
      <c r="AO791" t="b">
        <f>AI791=24</f>
        <v>1</v>
      </c>
      <c r="AP791" t="b">
        <f>AI791=32</f>
        <v>0</v>
      </c>
      <c r="AQ791" t="str">
        <f>IF(AI791=6,"7",IF(AI791=10,"6",IF(AI791=12,"5",
IF(AI791=16,"4",IF(AI791=18,"3",IF(AI791=24,"2",IF(AI791=32,"1","0"))))))
)</f>
        <v>2</v>
      </c>
      <c r="AR791" t="str">
        <f>_xlfn.XLOOKUP(D791, $BF$1:$BR$1, $BF$2:$BR$2)</f>
        <v>02</v>
      </c>
      <c r="AS791" t="str">
        <f>_xlfn.XLOOKUP(E791, $BF$1:$BR$1, $BF$2:$BR$2)</f>
        <v>10</v>
      </c>
      <c r="AT791" t="str">
        <f>_xlfn.XLOOKUP(F791, $BF$1:$BR$1, $BF$2:$BR$2)</f>
        <v>02</v>
      </c>
      <c r="AU791" t="str">
        <f>_xlfn.XLOOKUP(G791, $BF$1:$BR$1, $BF$2:$BR$2)</f>
        <v>12</v>
      </c>
      <c r="AV791" t="str">
        <f>_xlfn.XLOOKUP(H791, $BF$1:$BR$1, $BF$2:$BR$2)</f>
        <v>11</v>
      </c>
      <c r="AW791">
        <f>VALUE(_xlfn.TEXTJOIN("", TRUE, AQ791:AV791))</f>
        <v>20210021211</v>
      </c>
      <c r="AX791">
        <v>20210021211</v>
      </c>
      <c r="AY791">
        <f t="shared" si="12"/>
        <v>211</v>
      </c>
      <c r="AZ791">
        <f>B791*AY791</f>
        <v>79125</v>
      </c>
    </row>
    <row r="792" spans="1:52" x14ac:dyDescent="0.25">
      <c r="A792" t="s">
        <v>616</v>
      </c>
      <c r="B792">
        <v>222</v>
      </c>
      <c r="C792" t="str">
        <f>TEXT(A792, "0")</f>
        <v>28K2J</v>
      </c>
      <c r="D792" t="str">
        <f>MID($C792, 1, 1)</f>
        <v>2</v>
      </c>
      <c r="E792" t="str">
        <f>MID($C792, 2, 1)</f>
        <v>8</v>
      </c>
      <c r="F792" t="str">
        <f>MID($C792, 3, 1)</f>
        <v>K</v>
      </c>
      <c r="G792" t="str">
        <f>MID($C792, 4, 1)</f>
        <v>2</v>
      </c>
      <c r="H792" t="str">
        <f>MID($C792, 5, 1)</f>
        <v>J</v>
      </c>
      <c r="I792">
        <f>LEN($A792)-LEN(SUBSTITUTE($A792,I$1,""))</f>
        <v>0</v>
      </c>
      <c r="J792">
        <f>LEN($A792)-LEN(SUBSTITUTE($A792,J$1,""))</f>
        <v>1</v>
      </c>
      <c r="K792">
        <f>LEN($A792)-LEN(SUBSTITUTE($A792,K$1,""))</f>
        <v>0</v>
      </c>
      <c r="L792">
        <f>LEN($A792)-LEN(SUBSTITUTE($A792,L$1,""))</f>
        <v>1</v>
      </c>
      <c r="M792">
        <f>LEN($A792)-LEN(SUBSTITUTE($A792,M$1,""))</f>
        <v>0</v>
      </c>
      <c r="N792">
        <f>LEN($A792)-LEN(SUBSTITUTE($A792,N$1,""))</f>
        <v>0</v>
      </c>
      <c r="O792">
        <f>LEN($A792)-LEN(SUBSTITUTE($A792,O$1,""))</f>
        <v>1</v>
      </c>
      <c r="P792">
        <f>LEN($A792)-LEN(SUBSTITUTE($A792,P$1,""))</f>
        <v>0</v>
      </c>
      <c r="Q792">
        <f>LEN($A792)-LEN(SUBSTITUTE($A792,Q$1,""))</f>
        <v>0</v>
      </c>
      <c r="R792">
        <f>LEN($A792)-LEN(SUBSTITUTE($A792,R$1,""))</f>
        <v>0</v>
      </c>
      <c r="S792">
        <f>LEN($A792)-LEN(SUBSTITUTE($A792,S$1,""))</f>
        <v>0</v>
      </c>
      <c r="T792">
        <f>LEN($A792)-LEN(SUBSTITUTE($A792,T$1,""))</f>
        <v>0</v>
      </c>
      <c r="U792">
        <f>LEN($A792)-LEN(SUBSTITUTE($A792,U$1,""))</f>
        <v>2</v>
      </c>
      <c r="V792">
        <f>I792+1</f>
        <v>1</v>
      </c>
      <c r="W792">
        <f>J792+1</f>
        <v>2</v>
      </c>
      <c r="X792">
        <f>K792+1</f>
        <v>1</v>
      </c>
      <c r="Y792">
        <f>L792+1</f>
        <v>2</v>
      </c>
      <c r="Z792">
        <f>M792+1</f>
        <v>1</v>
      </c>
      <c r="AA792">
        <f>N792+1</f>
        <v>1</v>
      </c>
      <c r="AB792">
        <f>O792+1</f>
        <v>2</v>
      </c>
      <c r="AC792">
        <f>P792+1</f>
        <v>1</v>
      </c>
      <c r="AD792">
        <f>Q792+1</f>
        <v>1</v>
      </c>
      <c r="AE792">
        <f>R792+1</f>
        <v>1</v>
      </c>
      <c r="AF792">
        <f>S792+1</f>
        <v>1</v>
      </c>
      <c r="AG792">
        <f>T792+1</f>
        <v>1</v>
      </c>
      <c r="AH792">
        <f>U792+1</f>
        <v>3</v>
      </c>
      <c r="AI792">
        <f>PRODUCT(V792:AH792)</f>
        <v>24</v>
      </c>
      <c r="AJ792" t="b">
        <f>AI792=6</f>
        <v>0</v>
      </c>
      <c r="AK792" t="b">
        <f>AI792=10</f>
        <v>0</v>
      </c>
      <c r="AL792" t="b">
        <f>AI792=12</f>
        <v>0</v>
      </c>
      <c r="AM792" t="b">
        <f>AI792=16</f>
        <v>0</v>
      </c>
      <c r="AN792" t="b">
        <f>AI792=18</f>
        <v>0</v>
      </c>
      <c r="AO792" t="b">
        <f>AI792=24</f>
        <v>1</v>
      </c>
      <c r="AP792" t="b">
        <f>AI792=32</f>
        <v>0</v>
      </c>
      <c r="AQ792" t="str">
        <f>IF(AI792=6,"7",IF(AI792=10,"6",IF(AI792=12,"5",
IF(AI792=16,"4",IF(AI792=18,"3",IF(AI792=24,"2",IF(AI792=32,"1","0"))))))
)</f>
        <v>2</v>
      </c>
      <c r="AR792" t="str">
        <f>_xlfn.XLOOKUP(D792, $BF$1:$BR$1, $BF$2:$BR$2)</f>
        <v>02</v>
      </c>
      <c r="AS792" t="str">
        <f>_xlfn.XLOOKUP(E792, $BF$1:$BR$1, $BF$2:$BR$2)</f>
        <v>08</v>
      </c>
      <c r="AT792" t="str">
        <f>_xlfn.XLOOKUP(F792, $BF$1:$BR$1, $BF$2:$BR$2)</f>
        <v>13</v>
      </c>
      <c r="AU792" t="str">
        <f>_xlfn.XLOOKUP(G792, $BF$1:$BR$1, $BF$2:$BR$2)</f>
        <v>02</v>
      </c>
      <c r="AV792" t="str">
        <f>_xlfn.XLOOKUP(H792, $BF$1:$BR$1, $BF$2:$BR$2)</f>
        <v>11</v>
      </c>
      <c r="AW792">
        <f>VALUE(_xlfn.TEXTJOIN("", TRUE, AQ792:AV792))</f>
        <v>20208130211</v>
      </c>
      <c r="AX792">
        <v>20208130211</v>
      </c>
      <c r="AY792">
        <f t="shared" si="12"/>
        <v>210</v>
      </c>
      <c r="AZ792">
        <f>B792*AY792</f>
        <v>46620</v>
      </c>
    </row>
    <row r="793" spans="1:52" x14ac:dyDescent="0.25">
      <c r="A793" t="s">
        <v>938</v>
      </c>
      <c r="B793">
        <v>346</v>
      </c>
      <c r="C793" t="str">
        <f>TEXT(A793, "0")</f>
        <v>2886T</v>
      </c>
      <c r="D793" t="str">
        <f>MID($C793, 1, 1)</f>
        <v>2</v>
      </c>
      <c r="E793" t="str">
        <f>MID($C793, 2, 1)</f>
        <v>8</v>
      </c>
      <c r="F793" t="str">
        <f>MID($C793, 3, 1)</f>
        <v>8</v>
      </c>
      <c r="G793" t="str">
        <f>MID($C793, 4, 1)</f>
        <v>6</v>
      </c>
      <c r="H793" t="str">
        <f>MID($C793, 5, 1)</f>
        <v>T</v>
      </c>
      <c r="I793">
        <f>LEN($A793)-LEN(SUBSTITUTE($A793,I$1,""))</f>
        <v>0</v>
      </c>
      <c r="J793">
        <f>LEN($A793)-LEN(SUBSTITUTE($A793,J$1,""))</f>
        <v>0</v>
      </c>
      <c r="K793">
        <f>LEN($A793)-LEN(SUBSTITUTE($A793,K$1,""))</f>
        <v>0</v>
      </c>
      <c r="L793">
        <f>LEN($A793)-LEN(SUBSTITUTE($A793,L$1,""))</f>
        <v>0</v>
      </c>
      <c r="M793">
        <f>LEN($A793)-LEN(SUBSTITUTE($A793,M$1,""))</f>
        <v>1</v>
      </c>
      <c r="N793">
        <f>LEN($A793)-LEN(SUBSTITUTE($A793,N$1,""))</f>
        <v>0</v>
      </c>
      <c r="O793">
        <f>LEN($A793)-LEN(SUBSTITUTE($A793,O$1,""))</f>
        <v>2</v>
      </c>
      <c r="P793">
        <f>LEN($A793)-LEN(SUBSTITUTE($A793,P$1,""))</f>
        <v>0</v>
      </c>
      <c r="Q793">
        <f>LEN($A793)-LEN(SUBSTITUTE($A793,Q$1,""))</f>
        <v>1</v>
      </c>
      <c r="R793">
        <f>LEN($A793)-LEN(SUBSTITUTE($A793,R$1,""))</f>
        <v>0</v>
      </c>
      <c r="S793">
        <f>LEN($A793)-LEN(SUBSTITUTE($A793,S$1,""))</f>
        <v>0</v>
      </c>
      <c r="T793">
        <f>LEN($A793)-LEN(SUBSTITUTE($A793,T$1,""))</f>
        <v>0</v>
      </c>
      <c r="U793">
        <f>LEN($A793)-LEN(SUBSTITUTE($A793,U$1,""))</f>
        <v>1</v>
      </c>
      <c r="V793">
        <f>I793+1</f>
        <v>1</v>
      </c>
      <c r="W793">
        <f>J793+1</f>
        <v>1</v>
      </c>
      <c r="X793">
        <f>K793+1</f>
        <v>1</v>
      </c>
      <c r="Y793">
        <f>L793+1</f>
        <v>1</v>
      </c>
      <c r="Z793">
        <f>M793+1</f>
        <v>2</v>
      </c>
      <c r="AA793">
        <f>N793+1</f>
        <v>1</v>
      </c>
      <c r="AB793">
        <f>O793+1</f>
        <v>3</v>
      </c>
      <c r="AC793">
        <f>P793+1</f>
        <v>1</v>
      </c>
      <c r="AD793">
        <f>Q793+1</f>
        <v>2</v>
      </c>
      <c r="AE793">
        <f>R793+1</f>
        <v>1</v>
      </c>
      <c r="AF793">
        <f>S793+1</f>
        <v>1</v>
      </c>
      <c r="AG793">
        <f>T793+1</f>
        <v>1</v>
      </c>
      <c r="AH793">
        <f>U793+1</f>
        <v>2</v>
      </c>
      <c r="AI793">
        <f>PRODUCT(V793:AH793)</f>
        <v>24</v>
      </c>
      <c r="AJ793" t="b">
        <f>AI793=6</f>
        <v>0</v>
      </c>
      <c r="AK793" t="b">
        <f>AI793=10</f>
        <v>0</v>
      </c>
      <c r="AL793" t="b">
        <f>AI793=12</f>
        <v>0</v>
      </c>
      <c r="AM793" t="b">
        <f>AI793=16</f>
        <v>0</v>
      </c>
      <c r="AN793" t="b">
        <f>AI793=18</f>
        <v>0</v>
      </c>
      <c r="AO793" t="b">
        <f>AI793=24</f>
        <v>1</v>
      </c>
      <c r="AP793" t="b">
        <f>AI793=32</f>
        <v>0</v>
      </c>
      <c r="AQ793" t="str">
        <f>IF(AI793=6,"7",IF(AI793=10,"6",IF(AI793=12,"5",
IF(AI793=16,"4",IF(AI793=18,"3",IF(AI793=24,"2",IF(AI793=32,"1","0"))))))
)</f>
        <v>2</v>
      </c>
      <c r="AR793" t="str">
        <f>_xlfn.XLOOKUP(D793, $BF$1:$BR$1, $BF$2:$BR$2)</f>
        <v>02</v>
      </c>
      <c r="AS793" t="str">
        <f>_xlfn.XLOOKUP(E793, $BF$1:$BR$1, $BF$2:$BR$2)</f>
        <v>08</v>
      </c>
      <c r="AT793" t="str">
        <f>_xlfn.XLOOKUP(F793, $BF$1:$BR$1, $BF$2:$BR$2)</f>
        <v>08</v>
      </c>
      <c r="AU793" t="str">
        <f>_xlfn.XLOOKUP(G793, $BF$1:$BR$1, $BF$2:$BR$2)</f>
        <v>06</v>
      </c>
      <c r="AV793" t="str">
        <f>_xlfn.XLOOKUP(H793, $BF$1:$BR$1, $BF$2:$BR$2)</f>
        <v>10</v>
      </c>
      <c r="AW793">
        <f>VALUE(_xlfn.TEXTJOIN("", TRUE, AQ793:AV793))</f>
        <v>20208080610</v>
      </c>
      <c r="AX793">
        <v>20208080610</v>
      </c>
      <c r="AY793">
        <f t="shared" si="12"/>
        <v>209</v>
      </c>
      <c r="AZ793">
        <f>B793*AY793</f>
        <v>72314</v>
      </c>
    </row>
    <row r="794" spans="1:52" x14ac:dyDescent="0.25">
      <c r="A794" t="s">
        <v>511</v>
      </c>
      <c r="B794">
        <v>209</v>
      </c>
      <c r="C794" t="str">
        <f>TEXT(A794, "0")</f>
        <v>28732</v>
      </c>
      <c r="D794" t="str">
        <f>MID($C794, 1, 1)</f>
        <v>2</v>
      </c>
      <c r="E794" t="str">
        <f>MID($C794, 2, 1)</f>
        <v>8</v>
      </c>
      <c r="F794" t="str">
        <f>MID($C794, 3, 1)</f>
        <v>7</v>
      </c>
      <c r="G794" t="str">
        <f>MID($C794, 4, 1)</f>
        <v>3</v>
      </c>
      <c r="H794" t="str">
        <f>MID($C794, 5, 1)</f>
        <v>2</v>
      </c>
      <c r="I794">
        <f>LEN($A794)-LEN(SUBSTITUTE($A794,I$1,""))</f>
        <v>0</v>
      </c>
      <c r="J794">
        <f>LEN($A794)-LEN(SUBSTITUTE($A794,J$1,""))</f>
        <v>0</v>
      </c>
      <c r="K794">
        <f>LEN($A794)-LEN(SUBSTITUTE($A794,K$1,""))</f>
        <v>0</v>
      </c>
      <c r="L794">
        <f>LEN($A794)-LEN(SUBSTITUTE($A794,L$1,""))</f>
        <v>0</v>
      </c>
      <c r="M794">
        <f>LEN($A794)-LEN(SUBSTITUTE($A794,M$1,""))</f>
        <v>0</v>
      </c>
      <c r="N794">
        <f>LEN($A794)-LEN(SUBSTITUTE($A794,N$1,""))</f>
        <v>0</v>
      </c>
      <c r="O794">
        <f>LEN($A794)-LEN(SUBSTITUTE($A794,O$1,""))</f>
        <v>1</v>
      </c>
      <c r="P794">
        <f>LEN($A794)-LEN(SUBSTITUTE($A794,P$1,""))</f>
        <v>1</v>
      </c>
      <c r="Q794">
        <f>LEN($A794)-LEN(SUBSTITUTE($A794,Q$1,""))</f>
        <v>0</v>
      </c>
      <c r="R794">
        <f>LEN($A794)-LEN(SUBSTITUTE($A794,R$1,""))</f>
        <v>0</v>
      </c>
      <c r="S794">
        <f>LEN($A794)-LEN(SUBSTITUTE($A794,S$1,""))</f>
        <v>0</v>
      </c>
      <c r="T794">
        <f>LEN($A794)-LEN(SUBSTITUTE($A794,T$1,""))</f>
        <v>1</v>
      </c>
      <c r="U794">
        <f>LEN($A794)-LEN(SUBSTITUTE($A794,U$1,""))</f>
        <v>2</v>
      </c>
      <c r="V794">
        <f>I794+1</f>
        <v>1</v>
      </c>
      <c r="W794">
        <f>J794+1</f>
        <v>1</v>
      </c>
      <c r="X794">
        <f>K794+1</f>
        <v>1</v>
      </c>
      <c r="Y794">
        <f>L794+1</f>
        <v>1</v>
      </c>
      <c r="Z794">
        <f>M794+1</f>
        <v>1</v>
      </c>
      <c r="AA794">
        <f>N794+1</f>
        <v>1</v>
      </c>
      <c r="AB794">
        <f>O794+1</f>
        <v>2</v>
      </c>
      <c r="AC794">
        <f>P794+1</f>
        <v>2</v>
      </c>
      <c r="AD794">
        <f>Q794+1</f>
        <v>1</v>
      </c>
      <c r="AE794">
        <f>R794+1</f>
        <v>1</v>
      </c>
      <c r="AF794">
        <f>S794+1</f>
        <v>1</v>
      </c>
      <c r="AG794">
        <f>T794+1</f>
        <v>2</v>
      </c>
      <c r="AH794">
        <f>U794+1</f>
        <v>3</v>
      </c>
      <c r="AI794">
        <f>PRODUCT(V794:AH794)</f>
        <v>24</v>
      </c>
      <c r="AJ794" t="b">
        <f>AI794=6</f>
        <v>0</v>
      </c>
      <c r="AK794" t="b">
        <f>AI794=10</f>
        <v>0</v>
      </c>
      <c r="AL794" t="b">
        <f>AI794=12</f>
        <v>0</v>
      </c>
      <c r="AM794" t="b">
        <f>AI794=16</f>
        <v>0</v>
      </c>
      <c r="AN794" t="b">
        <f>AI794=18</f>
        <v>0</v>
      </c>
      <c r="AO794" t="b">
        <f>AI794=24</f>
        <v>1</v>
      </c>
      <c r="AP794" t="b">
        <f>AI794=32</f>
        <v>0</v>
      </c>
      <c r="AQ794" t="str">
        <f>IF(AI794=6,"7",IF(AI794=10,"6",IF(AI794=12,"5",
IF(AI794=16,"4",IF(AI794=18,"3",IF(AI794=24,"2",IF(AI794=32,"1","0"))))))
)</f>
        <v>2</v>
      </c>
      <c r="AR794" t="str">
        <f>_xlfn.XLOOKUP(D794, $BF$1:$BR$1, $BF$2:$BR$2)</f>
        <v>02</v>
      </c>
      <c r="AS794" t="str">
        <f>_xlfn.XLOOKUP(E794, $BF$1:$BR$1, $BF$2:$BR$2)</f>
        <v>08</v>
      </c>
      <c r="AT794" t="str">
        <f>_xlfn.XLOOKUP(F794, $BF$1:$BR$1, $BF$2:$BR$2)</f>
        <v>07</v>
      </c>
      <c r="AU794" t="str">
        <f>_xlfn.XLOOKUP(G794, $BF$1:$BR$1, $BF$2:$BR$2)</f>
        <v>03</v>
      </c>
      <c r="AV794" t="str">
        <f>_xlfn.XLOOKUP(H794, $BF$1:$BR$1, $BF$2:$BR$2)</f>
        <v>02</v>
      </c>
      <c r="AW794">
        <f>VALUE(_xlfn.TEXTJOIN("", TRUE, AQ794:AV794))</f>
        <v>20208070302</v>
      </c>
      <c r="AX794">
        <v>20208070302</v>
      </c>
      <c r="AY794">
        <f t="shared" si="12"/>
        <v>208</v>
      </c>
      <c r="AZ794">
        <f>B794*AY794</f>
        <v>43472</v>
      </c>
    </row>
    <row r="795" spans="1:52" x14ac:dyDescent="0.25">
      <c r="A795" t="s">
        <v>178</v>
      </c>
      <c r="B795">
        <v>577</v>
      </c>
      <c r="C795" t="str">
        <f>TEXT(A795, "0")</f>
        <v>27T7J</v>
      </c>
      <c r="D795" t="str">
        <f>MID($C795, 1, 1)</f>
        <v>2</v>
      </c>
      <c r="E795" t="str">
        <f>MID($C795, 2, 1)</f>
        <v>7</v>
      </c>
      <c r="F795" t="str">
        <f>MID($C795, 3, 1)</f>
        <v>T</v>
      </c>
      <c r="G795" t="str">
        <f>MID($C795, 4, 1)</f>
        <v>7</v>
      </c>
      <c r="H795" t="str">
        <f>MID($C795, 5, 1)</f>
        <v>J</v>
      </c>
      <c r="I795">
        <f>LEN($A795)-LEN(SUBSTITUTE($A795,I$1,""))</f>
        <v>0</v>
      </c>
      <c r="J795">
        <f>LEN($A795)-LEN(SUBSTITUTE($A795,J$1,""))</f>
        <v>0</v>
      </c>
      <c r="K795">
        <f>LEN($A795)-LEN(SUBSTITUTE($A795,K$1,""))</f>
        <v>0</v>
      </c>
      <c r="L795">
        <f>LEN($A795)-LEN(SUBSTITUTE($A795,L$1,""))</f>
        <v>1</v>
      </c>
      <c r="M795">
        <f>LEN($A795)-LEN(SUBSTITUTE($A795,M$1,""))</f>
        <v>1</v>
      </c>
      <c r="N795">
        <f>LEN($A795)-LEN(SUBSTITUTE($A795,N$1,""))</f>
        <v>0</v>
      </c>
      <c r="O795">
        <f>LEN($A795)-LEN(SUBSTITUTE($A795,O$1,""))</f>
        <v>0</v>
      </c>
      <c r="P795">
        <f>LEN($A795)-LEN(SUBSTITUTE($A795,P$1,""))</f>
        <v>2</v>
      </c>
      <c r="Q795">
        <f>LEN($A795)-LEN(SUBSTITUTE($A795,Q$1,""))</f>
        <v>0</v>
      </c>
      <c r="R795">
        <f>LEN($A795)-LEN(SUBSTITUTE($A795,R$1,""))</f>
        <v>0</v>
      </c>
      <c r="S795">
        <f>LEN($A795)-LEN(SUBSTITUTE($A795,S$1,""))</f>
        <v>0</v>
      </c>
      <c r="T795">
        <f>LEN($A795)-LEN(SUBSTITUTE($A795,T$1,""))</f>
        <v>0</v>
      </c>
      <c r="U795">
        <f>LEN($A795)-LEN(SUBSTITUTE($A795,U$1,""))</f>
        <v>1</v>
      </c>
      <c r="V795">
        <f>I795+1</f>
        <v>1</v>
      </c>
      <c r="W795">
        <f>J795+1</f>
        <v>1</v>
      </c>
      <c r="X795">
        <f>K795+1</f>
        <v>1</v>
      </c>
      <c r="Y795">
        <f>L795+1</f>
        <v>2</v>
      </c>
      <c r="Z795">
        <f>M795+1</f>
        <v>2</v>
      </c>
      <c r="AA795">
        <f>N795+1</f>
        <v>1</v>
      </c>
      <c r="AB795">
        <f>O795+1</f>
        <v>1</v>
      </c>
      <c r="AC795">
        <f>P795+1</f>
        <v>3</v>
      </c>
      <c r="AD795">
        <f>Q795+1</f>
        <v>1</v>
      </c>
      <c r="AE795">
        <f>R795+1</f>
        <v>1</v>
      </c>
      <c r="AF795">
        <f>S795+1</f>
        <v>1</v>
      </c>
      <c r="AG795">
        <f>T795+1</f>
        <v>1</v>
      </c>
      <c r="AH795">
        <f>U795+1</f>
        <v>2</v>
      </c>
      <c r="AI795">
        <f>PRODUCT(V795:AH795)</f>
        <v>24</v>
      </c>
      <c r="AJ795" t="b">
        <f>AI795=6</f>
        <v>0</v>
      </c>
      <c r="AK795" t="b">
        <f>AI795=10</f>
        <v>0</v>
      </c>
      <c r="AL795" t="b">
        <f>AI795=12</f>
        <v>0</v>
      </c>
      <c r="AM795" t="b">
        <f>AI795=16</f>
        <v>0</v>
      </c>
      <c r="AN795" t="b">
        <f>AI795=18</f>
        <v>0</v>
      </c>
      <c r="AO795" t="b">
        <f>AI795=24</f>
        <v>1</v>
      </c>
      <c r="AP795" t="b">
        <f>AI795=32</f>
        <v>0</v>
      </c>
      <c r="AQ795" t="str">
        <f>IF(AI795=6,"7",IF(AI795=10,"6",IF(AI795=12,"5",
IF(AI795=16,"4",IF(AI795=18,"3",IF(AI795=24,"2",IF(AI795=32,"1","0"))))))
)</f>
        <v>2</v>
      </c>
      <c r="AR795" t="str">
        <f>_xlfn.XLOOKUP(D795, $BF$1:$BR$1, $BF$2:$BR$2)</f>
        <v>02</v>
      </c>
      <c r="AS795" t="str">
        <f>_xlfn.XLOOKUP(E795, $BF$1:$BR$1, $BF$2:$BR$2)</f>
        <v>07</v>
      </c>
      <c r="AT795" t="str">
        <f>_xlfn.XLOOKUP(F795, $BF$1:$BR$1, $BF$2:$BR$2)</f>
        <v>10</v>
      </c>
      <c r="AU795" t="str">
        <f>_xlfn.XLOOKUP(G795, $BF$1:$BR$1, $BF$2:$BR$2)</f>
        <v>07</v>
      </c>
      <c r="AV795" t="str">
        <f>_xlfn.XLOOKUP(H795, $BF$1:$BR$1, $BF$2:$BR$2)</f>
        <v>11</v>
      </c>
      <c r="AW795">
        <f>VALUE(_xlfn.TEXTJOIN("", TRUE, AQ795:AV795))</f>
        <v>20207100711</v>
      </c>
      <c r="AX795">
        <v>20207100711</v>
      </c>
      <c r="AY795">
        <f t="shared" si="12"/>
        <v>207</v>
      </c>
      <c r="AZ795">
        <f>B795*AY795</f>
        <v>119439</v>
      </c>
    </row>
    <row r="796" spans="1:52" x14ac:dyDescent="0.25">
      <c r="A796" t="s">
        <v>692</v>
      </c>
      <c r="B796">
        <v>280</v>
      </c>
      <c r="C796" t="str">
        <f>TEXT(A796, "0")</f>
        <v>2774A</v>
      </c>
      <c r="D796" t="str">
        <f>MID($C796, 1, 1)</f>
        <v>2</v>
      </c>
      <c r="E796" t="str">
        <f>MID($C796, 2, 1)</f>
        <v>7</v>
      </c>
      <c r="F796" t="str">
        <f>MID($C796, 3, 1)</f>
        <v>7</v>
      </c>
      <c r="G796" t="str">
        <f>MID($C796, 4, 1)</f>
        <v>4</v>
      </c>
      <c r="H796" t="str">
        <f>MID($C796, 5, 1)</f>
        <v>A</v>
      </c>
      <c r="I796">
        <f>LEN($A796)-LEN(SUBSTITUTE($A796,I$1,""))</f>
        <v>1</v>
      </c>
      <c r="J796">
        <f>LEN($A796)-LEN(SUBSTITUTE($A796,J$1,""))</f>
        <v>0</v>
      </c>
      <c r="K796">
        <f>LEN($A796)-LEN(SUBSTITUTE($A796,K$1,""))</f>
        <v>0</v>
      </c>
      <c r="L796">
        <f>LEN($A796)-LEN(SUBSTITUTE($A796,L$1,""))</f>
        <v>0</v>
      </c>
      <c r="M796">
        <f>LEN($A796)-LEN(SUBSTITUTE($A796,M$1,""))</f>
        <v>0</v>
      </c>
      <c r="N796">
        <f>LEN($A796)-LEN(SUBSTITUTE($A796,N$1,""))</f>
        <v>0</v>
      </c>
      <c r="O796">
        <f>LEN($A796)-LEN(SUBSTITUTE($A796,O$1,""))</f>
        <v>0</v>
      </c>
      <c r="P796">
        <f>LEN($A796)-LEN(SUBSTITUTE($A796,P$1,""))</f>
        <v>2</v>
      </c>
      <c r="Q796">
        <f>LEN($A796)-LEN(SUBSTITUTE($A796,Q$1,""))</f>
        <v>0</v>
      </c>
      <c r="R796">
        <f>LEN($A796)-LEN(SUBSTITUTE($A796,R$1,""))</f>
        <v>0</v>
      </c>
      <c r="S796">
        <f>LEN($A796)-LEN(SUBSTITUTE($A796,S$1,""))</f>
        <v>1</v>
      </c>
      <c r="T796">
        <f>LEN($A796)-LEN(SUBSTITUTE($A796,T$1,""))</f>
        <v>0</v>
      </c>
      <c r="U796">
        <f>LEN($A796)-LEN(SUBSTITUTE($A796,U$1,""))</f>
        <v>1</v>
      </c>
      <c r="V796">
        <f>I796+1</f>
        <v>2</v>
      </c>
      <c r="W796">
        <f>J796+1</f>
        <v>1</v>
      </c>
      <c r="X796">
        <f>K796+1</f>
        <v>1</v>
      </c>
      <c r="Y796">
        <f>L796+1</f>
        <v>1</v>
      </c>
      <c r="Z796">
        <f>M796+1</f>
        <v>1</v>
      </c>
      <c r="AA796">
        <f>N796+1</f>
        <v>1</v>
      </c>
      <c r="AB796">
        <f>O796+1</f>
        <v>1</v>
      </c>
      <c r="AC796">
        <f>P796+1</f>
        <v>3</v>
      </c>
      <c r="AD796">
        <f>Q796+1</f>
        <v>1</v>
      </c>
      <c r="AE796">
        <f>R796+1</f>
        <v>1</v>
      </c>
      <c r="AF796">
        <f>S796+1</f>
        <v>2</v>
      </c>
      <c r="AG796">
        <f>T796+1</f>
        <v>1</v>
      </c>
      <c r="AH796">
        <f>U796+1</f>
        <v>2</v>
      </c>
      <c r="AI796">
        <f>PRODUCT(V796:AH796)</f>
        <v>24</v>
      </c>
      <c r="AJ796" t="b">
        <f>AI796=6</f>
        <v>0</v>
      </c>
      <c r="AK796" t="b">
        <f>AI796=10</f>
        <v>0</v>
      </c>
      <c r="AL796" t="b">
        <f>AI796=12</f>
        <v>0</v>
      </c>
      <c r="AM796" t="b">
        <f>AI796=16</f>
        <v>0</v>
      </c>
      <c r="AN796" t="b">
        <f>AI796=18</f>
        <v>0</v>
      </c>
      <c r="AO796" t="b">
        <f>AI796=24</f>
        <v>1</v>
      </c>
      <c r="AP796" t="b">
        <f>AI796=32</f>
        <v>0</v>
      </c>
      <c r="AQ796" t="str">
        <f>IF(AI796=6,"7",IF(AI796=10,"6",IF(AI796=12,"5",
IF(AI796=16,"4",IF(AI796=18,"3",IF(AI796=24,"2",IF(AI796=32,"1","0"))))))
)</f>
        <v>2</v>
      </c>
      <c r="AR796" t="str">
        <f>_xlfn.XLOOKUP(D796, $BF$1:$BR$1, $BF$2:$BR$2)</f>
        <v>02</v>
      </c>
      <c r="AS796" t="str">
        <f>_xlfn.XLOOKUP(E796, $BF$1:$BR$1, $BF$2:$BR$2)</f>
        <v>07</v>
      </c>
      <c r="AT796" t="str">
        <f>_xlfn.XLOOKUP(F796, $BF$1:$BR$1, $BF$2:$BR$2)</f>
        <v>07</v>
      </c>
      <c r="AU796" t="str">
        <f>_xlfn.XLOOKUP(G796, $BF$1:$BR$1, $BF$2:$BR$2)</f>
        <v>04</v>
      </c>
      <c r="AV796" t="str">
        <f>_xlfn.XLOOKUP(H796, $BF$1:$BR$1, $BF$2:$BR$2)</f>
        <v>14</v>
      </c>
      <c r="AW796">
        <f>VALUE(_xlfn.TEXTJOIN("", TRUE, AQ796:AV796))</f>
        <v>20207070414</v>
      </c>
      <c r="AX796">
        <v>20207070414</v>
      </c>
      <c r="AY796">
        <f t="shared" si="12"/>
        <v>206</v>
      </c>
      <c r="AZ796">
        <f>B796*AY796</f>
        <v>57680</v>
      </c>
    </row>
    <row r="797" spans="1:52" x14ac:dyDescent="0.25">
      <c r="A797" t="s">
        <v>145</v>
      </c>
      <c r="B797">
        <v>420</v>
      </c>
      <c r="C797" t="str">
        <f>TEXT(A797, "0")</f>
        <v>2773T</v>
      </c>
      <c r="D797" t="str">
        <f>MID($C797, 1, 1)</f>
        <v>2</v>
      </c>
      <c r="E797" t="str">
        <f>MID($C797, 2, 1)</f>
        <v>7</v>
      </c>
      <c r="F797" t="str">
        <f>MID($C797, 3, 1)</f>
        <v>7</v>
      </c>
      <c r="G797" t="str">
        <f>MID($C797, 4, 1)</f>
        <v>3</v>
      </c>
      <c r="H797" t="str">
        <f>MID($C797, 5, 1)</f>
        <v>T</v>
      </c>
      <c r="I797">
        <f>LEN($A797)-LEN(SUBSTITUTE($A797,I$1,""))</f>
        <v>0</v>
      </c>
      <c r="J797">
        <f>LEN($A797)-LEN(SUBSTITUTE($A797,J$1,""))</f>
        <v>0</v>
      </c>
      <c r="K797">
        <f>LEN($A797)-LEN(SUBSTITUTE($A797,K$1,""))</f>
        <v>0</v>
      </c>
      <c r="L797">
        <f>LEN($A797)-LEN(SUBSTITUTE($A797,L$1,""))</f>
        <v>0</v>
      </c>
      <c r="M797">
        <f>LEN($A797)-LEN(SUBSTITUTE($A797,M$1,""))</f>
        <v>1</v>
      </c>
      <c r="N797">
        <f>LEN($A797)-LEN(SUBSTITUTE($A797,N$1,""))</f>
        <v>0</v>
      </c>
      <c r="O797">
        <f>LEN($A797)-LEN(SUBSTITUTE($A797,O$1,""))</f>
        <v>0</v>
      </c>
      <c r="P797">
        <f>LEN($A797)-LEN(SUBSTITUTE($A797,P$1,""))</f>
        <v>2</v>
      </c>
      <c r="Q797">
        <f>LEN($A797)-LEN(SUBSTITUTE($A797,Q$1,""))</f>
        <v>0</v>
      </c>
      <c r="R797">
        <f>LEN($A797)-LEN(SUBSTITUTE($A797,R$1,""))</f>
        <v>0</v>
      </c>
      <c r="S797">
        <f>LEN($A797)-LEN(SUBSTITUTE($A797,S$1,""))</f>
        <v>0</v>
      </c>
      <c r="T797">
        <f>LEN($A797)-LEN(SUBSTITUTE($A797,T$1,""))</f>
        <v>1</v>
      </c>
      <c r="U797">
        <f>LEN($A797)-LEN(SUBSTITUTE($A797,U$1,""))</f>
        <v>1</v>
      </c>
      <c r="V797">
        <f>I797+1</f>
        <v>1</v>
      </c>
      <c r="W797">
        <f>J797+1</f>
        <v>1</v>
      </c>
      <c r="X797">
        <f>K797+1</f>
        <v>1</v>
      </c>
      <c r="Y797">
        <f>L797+1</f>
        <v>1</v>
      </c>
      <c r="Z797">
        <f>M797+1</f>
        <v>2</v>
      </c>
      <c r="AA797">
        <f>N797+1</f>
        <v>1</v>
      </c>
      <c r="AB797">
        <f>O797+1</f>
        <v>1</v>
      </c>
      <c r="AC797">
        <f>P797+1</f>
        <v>3</v>
      </c>
      <c r="AD797">
        <f>Q797+1</f>
        <v>1</v>
      </c>
      <c r="AE797">
        <f>R797+1</f>
        <v>1</v>
      </c>
      <c r="AF797">
        <f>S797+1</f>
        <v>1</v>
      </c>
      <c r="AG797">
        <f>T797+1</f>
        <v>2</v>
      </c>
      <c r="AH797">
        <f>U797+1</f>
        <v>2</v>
      </c>
      <c r="AI797">
        <f>PRODUCT(V797:AH797)</f>
        <v>24</v>
      </c>
      <c r="AJ797" t="b">
        <f>AI797=6</f>
        <v>0</v>
      </c>
      <c r="AK797" t="b">
        <f>AI797=10</f>
        <v>0</v>
      </c>
      <c r="AL797" t="b">
        <f>AI797=12</f>
        <v>0</v>
      </c>
      <c r="AM797" t="b">
        <f>AI797=16</f>
        <v>0</v>
      </c>
      <c r="AN797" t="b">
        <f>AI797=18</f>
        <v>0</v>
      </c>
      <c r="AO797" t="b">
        <f>AI797=24</f>
        <v>1</v>
      </c>
      <c r="AP797" t="b">
        <f>AI797=32</f>
        <v>0</v>
      </c>
      <c r="AQ797" t="str">
        <f>IF(AI797=6,"7",IF(AI797=10,"6",IF(AI797=12,"5",
IF(AI797=16,"4",IF(AI797=18,"3",IF(AI797=24,"2",IF(AI797=32,"1","0"))))))
)</f>
        <v>2</v>
      </c>
      <c r="AR797" t="str">
        <f>_xlfn.XLOOKUP(D797, $BF$1:$BR$1, $BF$2:$BR$2)</f>
        <v>02</v>
      </c>
      <c r="AS797" t="str">
        <f>_xlfn.XLOOKUP(E797, $BF$1:$BR$1, $BF$2:$BR$2)</f>
        <v>07</v>
      </c>
      <c r="AT797" t="str">
        <f>_xlfn.XLOOKUP(F797, $BF$1:$BR$1, $BF$2:$BR$2)</f>
        <v>07</v>
      </c>
      <c r="AU797" t="str">
        <f>_xlfn.XLOOKUP(G797, $BF$1:$BR$1, $BF$2:$BR$2)</f>
        <v>03</v>
      </c>
      <c r="AV797" t="str">
        <f>_xlfn.XLOOKUP(H797, $BF$1:$BR$1, $BF$2:$BR$2)</f>
        <v>10</v>
      </c>
      <c r="AW797">
        <f>VALUE(_xlfn.TEXTJOIN("", TRUE, AQ797:AV797))</f>
        <v>20207070310</v>
      </c>
      <c r="AX797">
        <v>20207070310</v>
      </c>
      <c r="AY797">
        <f t="shared" si="12"/>
        <v>205</v>
      </c>
      <c r="AZ797">
        <f>B797*AY797</f>
        <v>86100</v>
      </c>
    </row>
    <row r="798" spans="1:52" x14ac:dyDescent="0.25">
      <c r="A798" t="s">
        <v>11</v>
      </c>
      <c r="B798">
        <v>1</v>
      </c>
      <c r="C798" t="str">
        <f>TEXT(A798, "0")</f>
        <v>26J77</v>
      </c>
      <c r="D798" t="str">
        <f>MID($C798, 1, 1)</f>
        <v>2</v>
      </c>
      <c r="E798" t="str">
        <f>MID($C798, 2, 1)</f>
        <v>6</v>
      </c>
      <c r="F798" t="str">
        <f>MID($C798, 3, 1)</f>
        <v>J</v>
      </c>
      <c r="G798" t="str">
        <f>MID($C798, 4, 1)</f>
        <v>7</v>
      </c>
      <c r="H798" t="str">
        <f>MID($C798, 5, 1)</f>
        <v>7</v>
      </c>
      <c r="I798">
        <f>LEN($A798)-LEN(SUBSTITUTE($A798,I$1,""))</f>
        <v>0</v>
      </c>
      <c r="J798">
        <f>LEN($A798)-LEN(SUBSTITUTE($A798,J$1,""))</f>
        <v>0</v>
      </c>
      <c r="K798">
        <f>LEN($A798)-LEN(SUBSTITUTE($A798,K$1,""))</f>
        <v>0</v>
      </c>
      <c r="L798">
        <f>LEN($A798)-LEN(SUBSTITUTE($A798,L$1,""))</f>
        <v>1</v>
      </c>
      <c r="M798">
        <f>LEN($A798)-LEN(SUBSTITUTE($A798,M$1,""))</f>
        <v>0</v>
      </c>
      <c r="N798">
        <f>LEN($A798)-LEN(SUBSTITUTE($A798,N$1,""))</f>
        <v>0</v>
      </c>
      <c r="O798">
        <f>LEN($A798)-LEN(SUBSTITUTE($A798,O$1,""))</f>
        <v>0</v>
      </c>
      <c r="P798">
        <f>LEN($A798)-LEN(SUBSTITUTE($A798,P$1,""))</f>
        <v>2</v>
      </c>
      <c r="Q798">
        <f>LEN($A798)-LEN(SUBSTITUTE($A798,Q$1,""))</f>
        <v>1</v>
      </c>
      <c r="R798">
        <f>LEN($A798)-LEN(SUBSTITUTE($A798,R$1,""))</f>
        <v>0</v>
      </c>
      <c r="S798">
        <f>LEN($A798)-LEN(SUBSTITUTE($A798,S$1,""))</f>
        <v>0</v>
      </c>
      <c r="T798">
        <f>LEN($A798)-LEN(SUBSTITUTE($A798,T$1,""))</f>
        <v>0</v>
      </c>
      <c r="U798">
        <f>LEN($A798)-LEN(SUBSTITUTE($A798,U$1,""))</f>
        <v>1</v>
      </c>
      <c r="V798">
        <f>I798+1</f>
        <v>1</v>
      </c>
      <c r="W798">
        <f>J798+1</f>
        <v>1</v>
      </c>
      <c r="X798">
        <f>K798+1</f>
        <v>1</v>
      </c>
      <c r="Y798">
        <f>L798+1</f>
        <v>2</v>
      </c>
      <c r="Z798">
        <f>M798+1</f>
        <v>1</v>
      </c>
      <c r="AA798">
        <f>N798+1</f>
        <v>1</v>
      </c>
      <c r="AB798">
        <f>O798+1</f>
        <v>1</v>
      </c>
      <c r="AC798">
        <f>P798+1</f>
        <v>3</v>
      </c>
      <c r="AD798">
        <f>Q798+1</f>
        <v>2</v>
      </c>
      <c r="AE798">
        <f>R798+1</f>
        <v>1</v>
      </c>
      <c r="AF798">
        <f>S798+1</f>
        <v>1</v>
      </c>
      <c r="AG798">
        <f>T798+1</f>
        <v>1</v>
      </c>
      <c r="AH798">
        <f>U798+1</f>
        <v>2</v>
      </c>
      <c r="AI798">
        <f>PRODUCT(V798:AH798)</f>
        <v>24</v>
      </c>
      <c r="AJ798" t="b">
        <f>AI798=6</f>
        <v>0</v>
      </c>
      <c r="AK798" t="b">
        <f>AI798=10</f>
        <v>0</v>
      </c>
      <c r="AL798" t="b">
        <f>AI798=12</f>
        <v>0</v>
      </c>
      <c r="AM798" t="b">
        <f>AI798=16</f>
        <v>0</v>
      </c>
      <c r="AN798" t="b">
        <f>AI798=18</f>
        <v>0</v>
      </c>
      <c r="AO798" t="b">
        <f>AI798=24</f>
        <v>1</v>
      </c>
      <c r="AP798" t="b">
        <f>AI798=32</f>
        <v>0</v>
      </c>
      <c r="AQ798" t="str">
        <f>IF(AI798=6,"7",IF(AI798=10,"6",IF(AI798=12,"5",
IF(AI798=16,"4",IF(AI798=18,"3",IF(AI798=24,"2",IF(AI798=32,"1","0"))))))
)</f>
        <v>2</v>
      </c>
      <c r="AR798" t="str">
        <f>_xlfn.XLOOKUP(D798, $BF$1:$BR$1, $BF$2:$BR$2)</f>
        <v>02</v>
      </c>
      <c r="AS798" t="str">
        <f>_xlfn.XLOOKUP(E798, $BF$1:$BR$1, $BF$2:$BR$2)</f>
        <v>06</v>
      </c>
      <c r="AT798" t="str">
        <f>_xlfn.XLOOKUP(F798, $BF$1:$BR$1, $BF$2:$BR$2)</f>
        <v>11</v>
      </c>
      <c r="AU798" t="str">
        <f>_xlfn.XLOOKUP(G798, $BF$1:$BR$1, $BF$2:$BR$2)</f>
        <v>07</v>
      </c>
      <c r="AV798" t="str">
        <f>_xlfn.XLOOKUP(H798, $BF$1:$BR$1, $BF$2:$BR$2)</f>
        <v>07</v>
      </c>
      <c r="AW798">
        <f>VALUE(_xlfn.TEXTJOIN("", TRUE, AQ798:AV798))</f>
        <v>20206110707</v>
      </c>
      <c r="AX798">
        <v>20206110707</v>
      </c>
      <c r="AY798">
        <f t="shared" si="12"/>
        <v>204</v>
      </c>
      <c r="AZ798">
        <f>B798*AY798</f>
        <v>204</v>
      </c>
    </row>
    <row r="799" spans="1:52" x14ac:dyDescent="0.25">
      <c r="A799" t="s">
        <v>849</v>
      </c>
      <c r="B799">
        <v>816</v>
      </c>
      <c r="C799" t="str">
        <f>TEXT(A799, "0")</f>
        <v>26769</v>
      </c>
      <c r="D799" t="str">
        <f>MID($C799, 1, 1)</f>
        <v>2</v>
      </c>
      <c r="E799" t="str">
        <f>MID($C799, 2, 1)</f>
        <v>6</v>
      </c>
      <c r="F799" t="str">
        <f>MID($C799, 3, 1)</f>
        <v>7</v>
      </c>
      <c r="G799" t="str">
        <f>MID($C799, 4, 1)</f>
        <v>6</v>
      </c>
      <c r="H799" t="str">
        <f>MID($C799, 5, 1)</f>
        <v>9</v>
      </c>
      <c r="I799">
        <f>LEN($A799)-LEN(SUBSTITUTE($A799,I$1,""))</f>
        <v>0</v>
      </c>
      <c r="J799">
        <f>LEN($A799)-LEN(SUBSTITUTE($A799,J$1,""))</f>
        <v>0</v>
      </c>
      <c r="K799">
        <f>LEN($A799)-LEN(SUBSTITUTE($A799,K$1,""))</f>
        <v>0</v>
      </c>
      <c r="L799">
        <f>LEN($A799)-LEN(SUBSTITUTE($A799,L$1,""))</f>
        <v>0</v>
      </c>
      <c r="M799">
        <f>LEN($A799)-LEN(SUBSTITUTE($A799,M$1,""))</f>
        <v>0</v>
      </c>
      <c r="N799">
        <f>LEN($A799)-LEN(SUBSTITUTE($A799,N$1,""))</f>
        <v>1</v>
      </c>
      <c r="O799">
        <f>LEN($A799)-LEN(SUBSTITUTE($A799,O$1,""))</f>
        <v>0</v>
      </c>
      <c r="P799">
        <f>LEN($A799)-LEN(SUBSTITUTE($A799,P$1,""))</f>
        <v>1</v>
      </c>
      <c r="Q799">
        <f>LEN($A799)-LEN(SUBSTITUTE($A799,Q$1,""))</f>
        <v>2</v>
      </c>
      <c r="R799">
        <f>LEN($A799)-LEN(SUBSTITUTE($A799,R$1,""))</f>
        <v>0</v>
      </c>
      <c r="S799">
        <f>LEN($A799)-LEN(SUBSTITUTE($A799,S$1,""))</f>
        <v>0</v>
      </c>
      <c r="T799">
        <f>LEN($A799)-LEN(SUBSTITUTE($A799,T$1,""))</f>
        <v>0</v>
      </c>
      <c r="U799">
        <f>LEN($A799)-LEN(SUBSTITUTE($A799,U$1,""))</f>
        <v>1</v>
      </c>
      <c r="V799">
        <f>I799+1</f>
        <v>1</v>
      </c>
      <c r="W799">
        <f>J799+1</f>
        <v>1</v>
      </c>
      <c r="X799">
        <f>K799+1</f>
        <v>1</v>
      </c>
      <c r="Y799">
        <f>L799+1</f>
        <v>1</v>
      </c>
      <c r="Z799">
        <f>M799+1</f>
        <v>1</v>
      </c>
      <c r="AA799">
        <f>N799+1</f>
        <v>2</v>
      </c>
      <c r="AB799">
        <f>O799+1</f>
        <v>1</v>
      </c>
      <c r="AC799">
        <f>P799+1</f>
        <v>2</v>
      </c>
      <c r="AD799">
        <f>Q799+1</f>
        <v>3</v>
      </c>
      <c r="AE799">
        <f>R799+1</f>
        <v>1</v>
      </c>
      <c r="AF799">
        <f>S799+1</f>
        <v>1</v>
      </c>
      <c r="AG799">
        <f>T799+1</f>
        <v>1</v>
      </c>
      <c r="AH799">
        <f>U799+1</f>
        <v>2</v>
      </c>
      <c r="AI799">
        <f>PRODUCT(V799:AH799)</f>
        <v>24</v>
      </c>
      <c r="AJ799" t="b">
        <f>AI799=6</f>
        <v>0</v>
      </c>
      <c r="AK799" t="b">
        <f>AI799=10</f>
        <v>0</v>
      </c>
      <c r="AL799" t="b">
        <f>AI799=12</f>
        <v>0</v>
      </c>
      <c r="AM799" t="b">
        <f>AI799=16</f>
        <v>0</v>
      </c>
      <c r="AN799" t="b">
        <f>AI799=18</f>
        <v>0</v>
      </c>
      <c r="AO799" t="b">
        <f>AI799=24</f>
        <v>1</v>
      </c>
      <c r="AP799" t="b">
        <f>AI799=32</f>
        <v>0</v>
      </c>
      <c r="AQ799" t="str">
        <f>IF(AI799=6,"7",IF(AI799=10,"6",IF(AI799=12,"5",
IF(AI799=16,"4",IF(AI799=18,"3",IF(AI799=24,"2",IF(AI799=32,"1","0"))))))
)</f>
        <v>2</v>
      </c>
      <c r="AR799" t="str">
        <f>_xlfn.XLOOKUP(D799, $BF$1:$BR$1, $BF$2:$BR$2)</f>
        <v>02</v>
      </c>
      <c r="AS799" t="str">
        <f>_xlfn.XLOOKUP(E799, $BF$1:$BR$1, $BF$2:$BR$2)</f>
        <v>06</v>
      </c>
      <c r="AT799" t="str">
        <f>_xlfn.XLOOKUP(F799, $BF$1:$BR$1, $BF$2:$BR$2)</f>
        <v>07</v>
      </c>
      <c r="AU799" t="str">
        <f>_xlfn.XLOOKUP(G799, $BF$1:$BR$1, $BF$2:$BR$2)</f>
        <v>06</v>
      </c>
      <c r="AV799" t="str">
        <f>_xlfn.XLOOKUP(H799, $BF$1:$BR$1, $BF$2:$BR$2)</f>
        <v>09</v>
      </c>
      <c r="AW799">
        <f>VALUE(_xlfn.TEXTJOIN("", TRUE, AQ799:AV799))</f>
        <v>20206070609</v>
      </c>
      <c r="AX799">
        <v>20206070609</v>
      </c>
      <c r="AY799">
        <f t="shared" si="12"/>
        <v>203</v>
      </c>
      <c r="AZ799">
        <f>B799*AY799</f>
        <v>165648</v>
      </c>
    </row>
    <row r="800" spans="1:52" x14ac:dyDescent="0.25">
      <c r="A800" t="s">
        <v>112</v>
      </c>
      <c r="B800">
        <v>930</v>
      </c>
      <c r="C800" t="str">
        <f>TEXT(A800, "0")</f>
        <v>246Q6</v>
      </c>
      <c r="D800" t="str">
        <f>MID($C800, 1, 1)</f>
        <v>2</v>
      </c>
      <c r="E800" t="str">
        <f>MID($C800, 2, 1)</f>
        <v>4</v>
      </c>
      <c r="F800" t="str">
        <f>MID($C800, 3, 1)</f>
        <v>6</v>
      </c>
      <c r="G800" t="str">
        <f>MID($C800, 4, 1)</f>
        <v>Q</v>
      </c>
      <c r="H800" t="str">
        <f>MID($C800, 5, 1)</f>
        <v>6</v>
      </c>
      <c r="I800">
        <f>LEN($A800)-LEN(SUBSTITUTE($A800,I$1,""))</f>
        <v>0</v>
      </c>
      <c r="J800">
        <f>LEN($A800)-LEN(SUBSTITUTE($A800,J$1,""))</f>
        <v>0</v>
      </c>
      <c r="K800">
        <f>LEN($A800)-LEN(SUBSTITUTE($A800,K$1,""))</f>
        <v>1</v>
      </c>
      <c r="L800">
        <f>LEN($A800)-LEN(SUBSTITUTE($A800,L$1,""))</f>
        <v>0</v>
      </c>
      <c r="M800">
        <f>LEN($A800)-LEN(SUBSTITUTE($A800,M$1,""))</f>
        <v>0</v>
      </c>
      <c r="N800">
        <f>LEN($A800)-LEN(SUBSTITUTE($A800,N$1,""))</f>
        <v>0</v>
      </c>
      <c r="O800">
        <f>LEN($A800)-LEN(SUBSTITUTE($A800,O$1,""))</f>
        <v>0</v>
      </c>
      <c r="P800">
        <f>LEN($A800)-LEN(SUBSTITUTE($A800,P$1,""))</f>
        <v>0</v>
      </c>
      <c r="Q800">
        <f>LEN($A800)-LEN(SUBSTITUTE($A800,Q$1,""))</f>
        <v>2</v>
      </c>
      <c r="R800">
        <f>LEN($A800)-LEN(SUBSTITUTE($A800,R$1,""))</f>
        <v>0</v>
      </c>
      <c r="S800">
        <f>LEN($A800)-LEN(SUBSTITUTE($A800,S$1,""))</f>
        <v>1</v>
      </c>
      <c r="T800">
        <f>LEN($A800)-LEN(SUBSTITUTE($A800,T$1,""))</f>
        <v>0</v>
      </c>
      <c r="U800">
        <f>LEN($A800)-LEN(SUBSTITUTE($A800,U$1,""))</f>
        <v>1</v>
      </c>
      <c r="V800">
        <f>I800+1</f>
        <v>1</v>
      </c>
      <c r="W800">
        <f>J800+1</f>
        <v>1</v>
      </c>
      <c r="X800">
        <f>K800+1</f>
        <v>2</v>
      </c>
      <c r="Y800">
        <f>L800+1</f>
        <v>1</v>
      </c>
      <c r="Z800">
        <f>M800+1</f>
        <v>1</v>
      </c>
      <c r="AA800">
        <f>N800+1</f>
        <v>1</v>
      </c>
      <c r="AB800">
        <f>O800+1</f>
        <v>1</v>
      </c>
      <c r="AC800">
        <f>P800+1</f>
        <v>1</v>
      </c>
      <c r="AD800">
        <f>Q800+1</f>
        <v>3</v>
      </c>
      <c r="AE800">
        <f>R800+1</f>
        <v>1</v>
      </c>
      <c r="AF800">
        <f>S800+1</f>
        <v>2</v>
      </c>
      <c r="AG800">
        <f>T800+1</f>
        <v>1</v>
      </c>
      <c r="AH800">
        <f>U800+1</f>
        <v>2</v>
      </c>
      <c r="AI800">
        <f>PRODUCT(V800:AH800)</f>
        <v>24</v>
      </c>
      <c r="AJ800" t="b">
        <f>AI800=6</f>
        <v>0</v>
      </c>
      <c r="AK800" t="b">
        <f>AI800=10</f>
        <v>0</v>
      </c>
      <c r="AL800" t="b">
        <f>AI800=12</f>
        <v>0</v>
      </c>
      <c r="AM800" t="b">
        <f>AI800=16</f>
        <v>0</v>
      </c>
      <c r="AN800" t="b">
        <f>AI800=18</f>
        <v>0</v>
      </c>
      <c r="AO800" t="b">
        <f>AI800=24</f>
        <v>1</v>
      </c>
      <c r="AP800" t="b">
        <f>AI800=32</f>
        <v>0</v>
      </c>
      <c r="AQ800" t="str">
        <f>IF(AI800=6,"7",IF(AI800=10,"6",IF(AI800=12,"5",
IF(AI800=16,"4",IF(AI800=18,"3",IF(AI800=24,"2",IF(AI800=32,"1","0"))))))
)</f>
        <v>2</v>
      </c>
      <c r="AR800" t="str">
        <f>_xlfn.XLOOKUP(D800, $BF$1:$BR$1, $BF$2:$BR$2)</f>
        <v>02</v>
      </c>
      <c r="AS800" t="str">
        <f>_xlfn.XLOOKUP(E800, $BF$1:$BR$1, $BF$2:$BR$2)</f>
        <v>04</v>
      </c>
      <c r="AT800" t="str">
        <f>_xlfn.XLOOKUP(F800, $BF$1:$BR$1, $BF$2:$BR$2)</f>
        <v>06</v>
      </c>
      <c r="AU800" t="str">
        <f>_xlfn.XLOOKUP(G800, $BF$1:$BR$1, $BF$2:$BR$2)</f>
        <v>12</v>
      </c>
      <c r="AV800" t="str">
        <f>_xlfn.XLOOKUP(H800, $BF$1:$BR$1, $BF$2:$BR$2)</f>
        <v>06</v>
      </c>
      <c r="AW800">
        <f>VALUE(_xlfn.TEXTJOIN("", TRUE, AQ800:AV800))</f>
        <v>20204061206</v>
      </c>
      <c r="AX800">
        <v>20204061206</v>
      </c>
      <c r="AY800">
        <f t="shared" si="12"/>
        <v>202</v>
      </c>
      <c r="AZ800">
        <f>B800*AY800</f>
        <v>187860</v>
      </c>
    </row>
    <row r="801" spans="1:52" x14ac:dyDescent="0.25">
      <c r="A801" t="s">
        <v>218</v>
      </c>
      <c r="B801">
        <v>961</v>
      </c>
      <c r="C801" t="str">
        <f>TEXT(A801, "0")</f>
        <v>2325A</v>
      </c>
      <c r="D801" t="str">
        <f>MID($C801, 1, 1)</f>
        <v>2</v>
      </c>
      <c r="E801" t="str">
        <f>MID($C801, 2, 1)</f>
        <v>3</v>
      </c>
      <c r="F801" t="str">
        <f>MID($C801, 3, 1)</f>
        <v>2</v>
      </c>
      <c r="G801" t="str">
        <f>MID($C801, 4, 1)</f>
        <v>5</v>
      </c>
      <c r="H801" t="str">
        <f>MID($C801, 5, 1)</f>
        <v>A</v>
      </c>
      <c r="I801">
        <f>LEN($A801)-LEN(SUBSTITUTE($A801,I$1,""))</f>
        <v>1</v>
      </c>
      <c r="J801">
        <f>LEN($A801)-LEN(SUBSTITUTE($A801,J$1,""))</f>
        <v>0</v>
      </c>
      <c r="K801">
        <f>LEN($A801)-LEN(SUBSTITUTE($A801,K$1,""))</f>
        <v>0</v>
      </c>
      <c r="L801">
        <f>LEN($A801)-LEN(SUBSTITUTE($A801,L$1,""))</f>
        <v>0</v>
      </c>
      <c r="M801">
        <f>LEN($A801)-LEN(SUBSTITUTE($A801,M$1,""))</f>
        <v>0</v>
      </c>
      <c r="N801">
        <f>LEN($A801)-LEN(SUBSTITUTE($A801,N$1,""))</f>
        <v>0</v>
      </c>
      <c r="O801">
        <f>LEN($A801)-LEN(SUBSTITUTE($A801,O$1,""))</f>
        <v>0</v>
      </c>
      <c r="P801">
        <f>LEN($A801)-LEN(SUBSTITUTE($A801,P$1,""))</f>
        <v>0</v>
      </c>
      <c r="Q801">
        <f>LEN($A801)-LEN(SUBSTITUTE($A801,Q$1,""))</f>
        <v>0</v>
      </c>
      <c r="R801">
        <f>LEN($A801)-LEN(SUBSTITUTE($A801,R$1,""))</f>
        <v>1</v>
      </c>
      <c r="S801">
        <f>LEN($A801)-LEN(SUBSTITUTE($A801,S$1,""))</f>
        <v>0</v>
      </c>
      <c r="T801">
        <f>LEN($A801)-LEN(SUBSTITUTE($A801,T$1,""))</f>
        <v>1</v>
      </c>
      <c r="U801">
        <f>LEN($A801)-LEN(SUBSTITUTE($A801,U$1,""))</f>
        <v>2</v>
      </c>
      <c r="V801">
        <f>I801+1</f>
        <v>2</v>
      </c>
      <c r="W801">
        <f>J801+1</f>
        <v>1</v>
      </c>
      <c r="X801">
        <f>K801+1</f>
        <v>1</v>
      </c>
      <c r="Y801">
        <f>L801+1</f>
        <v>1</v>
      </c>
      <c r="Z801">
        <f>M801+1</f>
        <v>1</v>
      </c>
      <c r="AA801">
        <f>N801+1</f>
        <v>1</v>
      </c>
      <c r="AB801">
        <f>O801+1</f>
        <v>1</v>
      </c>
      <c r="AC801">
        <f>P801+1</f>
        <v>1</v>
      </c>
      <c r="AD801">
        <f>Q801+1</f>
        <v>1</v>
      </c>
      <c r="AE801">
        <f>R801+1</f>
        <v>2</v>
      </c>
      <c r="AF801">
        <f>S801+1</f>
        <v>1</v>
      </c>
      <c r="AG801">
        <f>T801+1</f>
        <v>2</v>
      </c>
      <c r="AH801">
        <f>U801+1</f>
        <v>3</v>
      </c>
      <c r="AI801">
        <f>PRODUCT(V801:AH801)</f>
        <v>24</v>
      </c>
      <c r="AJ801" t="b">
        <f>AI801=6</f>
        <v>0</v>
      </c>
      <c r="AK801" t="b">
        <f>AI801=10</f>
        <v>0</v>
      </c>
      <c r="AL801" t="b">
        <f>AI801=12</f>
        <v>0</v>
      </c>
      <c r="AM801" t="b">
        <f>AI801=16</f>
        <v>0</v>
      </c>
      <c r="AN801" t="b">
        <f>AI801=18</f>
        <v>0</v>
      </c>
      <c r="AO801" t="b">
        <f>AI801=24</f>
        <v>1</v>
      </c>
      <c r="AP801" t="b">
        <f>AI801=32</f>
        <v>0</v>
      </c>
      <c r="AQ801" t="str">
        <f>IF(AI801=6,"7",IF(AI801=10,"6",IF(AI801=12,"5",
IF(AI801=16,"4",IF(AI801=18,"3",IF(AI801=24,"2",IF(AI801=32,"1","0"))))))
)</f>
        <v>2</v>
      </c>
      <c r="AR801" t="str">
        <f>_xlfn.XLOOKUP(D801, $BF$1:$BR$1, $BF$2:$BR$2)</f>
        <v>02</v>
      </c>
      <c r="AS801" t="str">
        <f>_xlfn.XLOOKUP(E801, $BF$1:$BR$1, $BF$2:$BR$2)</f>
        <v>03</v>
      </c>
      <c r="AT801" t="str">
        <f>_xlfn.XLOOKUP(F801, $BF$1:$BR$1, $BF$2:$BR$2)</f>
        <v>02</v>
      </c>
      <c r="AU801" t="str">
        <f>_xlfn.XLOOKUP(G801, $BF$1:$BR$1, $BF$2:$BR$2)</f>
        <v>05</v>
      </c>
      <c r="AV801" t="str">
        <f>_xlfn.XLOOKUP(H801, $BF$1:$BR$1, $BF$2:$BR$2)</f>
        <v>14</v>
      </c>
      <c r="AW801">
        <f>VALUE(_xlfn.TEXTJOIN("", TRUE, AQ801:AV801))</f>
        <v>20203020514</v>
      </c>
      <c r="AX801">
        <v>20203020514</v>
      </c>
      <c r="AY801">
        <f t="shared" si="12"/>
        <v>201</v>
      </c>
      <c r="AZ801">
        <f>B801*AY801</f>
        <v>193161</v>
      </c>
    </row>
    <row r="802" spans="1:52" x14ac:dyDescent="0.25">
      <c r="A802" t="s">
        <v>36</v>
      </c>
      <c r="B802">
        <v>6</v>
      </c>
      <c r="C802" t="str">
        <f>TEXT(A802, "0")</f>
        <v>22J48</v>
      </c>
      <c r="D802" t="str">
        <f>MID($C802, 1, 1)</f>
        <v>2</v>
      </c>
      <c r="E802" t="str">
        <f>MID($C802, 2, 1)</f>
        <v>2</v>
      </c>
      <c r="F802" t="str">
        <f>MID($C802, 3, 1)</f>
        <v>J</v>
      </c>
      <c r="G802" t="str">
        <f>MID($C802, 4, 1)</f>
        <v>4</v>
      </c>
      <c r="H802" t="str">
        <f>MID($C802, 5, 1)</f>
        <v>8</v>
      </c>
      <c r="I802">
        <f>LEN($A802)-LEN(SUBSTITUTE($A802,I$1,""))</f>
        <v>0</v>
      </c>
      <c r="J802">
        <f>LEN($A802)-LEN(SUBSTITUTE($A802,J$1,""))</f>
        <v>0</v>
      </c>
      <c r="K802">
        <f>LEN($A802)-LEN(SUBSTITUTE($A802,K$1,""))</f>
        <v>0</v>
      </c>
      <c r="L802">
        <f>LEN($A802)-LEN(SUBSTITUTE($A802,L$1,""))</f>
        <v>1</v>
      </c>
      <c r="M802">
        <f>LEN($A802)-LEN(SUBSTITUTE($A802,M$1,""))</f>
        <v>0</v>
      </c>
      <c r="N802">
        <f>LEN($A802)-LEN(SUBSTITUTE($A802,N$1,""))</f>
        <v>0</v>
      </c>
      <c r="O802">
        <f>LEN($A802)-LEN(SUBSTITUTE($A802,O$1,""))</f>
        <v>1</v>
      </c>
      <c r="P802">
        <f>LEN($A802)-LEN(SUBSTITUTE($A802,P$1,""))</f>
        <v>0</v>
      </c>
      <c r="Q802">
        <f>LEN($A802)-LEN(SUBSTITUTE($A802,Q$1,""))</f>
        <v>0</v>
      </c>
      <c r="R802">
        <f>LEN($A802)-LEN(SUBSTITUTE($A802,R$1,""))</f>
        <v>0</v>
      </c>
      <c r="S802">
        <f>LEN($A802)-LEN(SUBSTITUTE($A802,S$1,""))</f>
        <v>1</v>
      </c>
      <c r="T802">
        <f>LEN($A802)-LEN(SUBSTITUTE($A802,T$1,""))</f>
        <v>0</v>
      </c>
      <c r="U802">
        <f>LEN($A802)-LEN(SUBSTITUTE($A802,U$1,""))</f>
        <v>2</v>
      </c>
      <c r="V802">
        <f>I802+1</f>
        <v>1</v>
      </c>
      <c r="W802">
        <f>J802+1</f>
        <v>1</v>
      </c>
      <c r="X802">
        <f>K802+1</f>
        <v>1</v>
      </c>
      <c r="Y802">
        <f>L802+1</f>
        <v>2</v>
      </c>
      <c r="Z802">
        <f>M802+1</f>
        <v>1</v>
      </c>
      <c r="AA802">
        <f>N802+1</f>
        <v>1</v>
      </c>
      <c r="AB802">
        <f>O802+1</f>
        <v>2</v>
      </c>
      <c r="AC802">
        <f>P802+1</f>
        <v>1</v>
      </c>
      <c r="AD802">
        <f>Q802+1</f>
        <v>1</v>
      </c>
      <c r="AE802">
        <f>R802+1</f>
        <v>1</v>
      </c>
      <c r="AF802">
        <f>S802+1</f>
        <v>2</v>
      </c>
      <c r="AG802">
        <f>T802+1</f>
        <v>1</v>
      </c>
      <c r="AH802">
        <f>U802+1</f>
        <v>3</v>
      </c>
      <c r="AI802">
        <f>PRODUCT(V802:AH802)</f>
        <v>24</v>
      </c>
      <c r="AJ802" t="b">
        <f>AI802=6</f>
        <v>0</v>
      </c>
      <c r="AK802" t="b">
        <f>AI802=10</f>
        <v>0</v>
      </c>
      <c r="AL802" t="b">
        <f>AI802=12</f>
        <v>0</v>
      </c>
      <c r="AM802" t="b">
        <f>AI802=16</f>
        <v>0</v>
      </c>
      <c r="AN802" t="b">
        <f>AI802=18</f>
        <v>0</v>
      </c>
      <c r="AO802" t="b">
        <f>AI802=24</f>
        <v>1</v>
      </c>
      <c r="AP802" t="b">
        <f>AI802=32</f>
        <v>0</v>
      </c>
      <c r="AQ802" t="str">
        <f>IF(AI802=6,"7",IF(AI802=10,"6",IF(AI802=12,"5",
IF(AI802=16,"4",IF(AI802=18,"3",IF(AI802=24,"2",IF(AI802=32,"1","0"))))))
)</f>
        <v>2</v>
      </c>
      <c r="AR802" t="str">
        <f>_xlfn.XLOOKUP(D802, $BF$1:$BR$1, $BF$2:$BR$2)</f>
        <v>02</v>
      </c>
      <c r="AS802" t="str">
        <f>_xlfn.XLOOKUP(E802, $BF$1:$BR$1, $BF$2:$BR$2)</f>
        <v>02</v>
      </c>
      <c r="AT802" t="str">
        <f>_xlfn.XLOOKUP(F802, $BF$1:$BR$1, $BF$2:$BR$2)</f>
        <v>11</v>
      </c>
      <c r="AU802" t="str">
        <f>_xlfn.XLOOKUP(G802, $BF$1:$BR$1, $BF$2:$BR$2)</f>
        <v>04</v>
      </c>
      <c r="AV802" t="str">
        <f>_xlfn.XLOOKUP(H802, $BF$1:$BR$1, $BF$2:$BR$2)</f>
        <v>08</v>
      </c>
      <c r="AW802">
        <f>VALUE(_xlfn.TEXTJOIN("", TRUE, AQ802:AV802))</f>
        <v>20202110408</v>
      </c>
      <c r="AX802">
        <v>20202110408</v>
      </c>
      <c r="AY802">
        <f t="shared" si="12"/>
        <v>200</v>
      </c>
      <c r="AZ802">
        <f>B802*AY802</f>
        <v>1200</v>
      </c>
    </row>
    <row r="803" spans="1:52" x14ac:dyDescent="0.25">
      <c r="A803" t="s">
        <v>1002</v>
      </c>
      <c r="B803">
        <v>425</v>
      </c>
      <c r="C803" t="str">
        <f>TEXT(A803, "0")</f>
        <v>22954</v>
      </c>
      <c r="D803" t="str">
        <f>MID($C803, 1, 1)</f>
        <v>2</v>
      </c>
      <c r="E803" t="str">
        <f>MID($C803, 2, 1)</f>
        <v>2</v>
      </c>
      <c r="F803" t="str">
        <f>MID($C803, 3, 1)</f>
        <v>9</v>
      </c>
      <c r="G803" t="str">
        <f>MID($C803, 4, 1)</f>
        <v>5</v>
      </c>
      <c r="H803" t="str">
        <f>MID($C803, 5, 1)</f>
        <v>4</v>
      </c>
      <c r="I803">
        <f>LEN($A803)-LEN(SUBSTITUTE($A803,I$1,""))</f>
        <v>0</v>
      </c>
      <c r="J803">
        <f>LEN($A803)-LEN(SUBSTITUTE($A803,J$1,""))</f>
        <v>0</v>
      </c>
      <c r="K803">
        <f>LEN($A803)-LEN(SUBSTITUTE($A803,K$1,""))</f>
        <v>0</v>
      </c>
      <c r="L803">
        <f>LEN($A803)-LEN(SUBSTITUTE($A803,L$1,""))</f>
        <v>0</v>
      </c>
      <c r="M803">
        <f>LEN($A803)-LEN(SUBSTITUTE($A803,M$1,""))</f>
        <v>0</v>
      </c>
      <c r="N803">
        <f>LEN($A803)-LEN(SUBSTITUTE($A803,N$1,""))</f>
        <v>1</v>
      </c>
      <c r="O803">
        <f>LEN($A803)-LEN(SUBSTITUTE($A803,O$1,""))</f>
        <v>0</v>
      </c>
      <c r="P803">
        <f>LEN($A803)-LEN(SUBSTITUTE($A803,P$1,""))</f>
        <v>0</v>
      </c>
      <c r="Q803">
        <f>LEN($A803)-LEN(SUBSTITUTE($A803,Q$1,""))</f>
        <v>0</v>
      </c>
      <c r="R803">
        <f>LEN($A803)-LEN(SUBSTITUTE($A803,R$1,""))</f>
        <v>1</v>
      </c>
      <c r="S803">
        <f>LEN($A803)-LEN(SUBSTITUTE($A803,S$1,""))</f>
        <v>1</v>
      </c>
      <c r="T803">
        <f>LEN($A803)-LEN(SUBSTITUTE($A803,T$1,""))</f>
        <v>0</v>
      </c>
      <c r="U803">
        <f>LEN($A803)-LEN(SUBSTITUTE($A803,U$1,""))</f>
        <v>2</v>
      </c>
      <c r="V803">
        <f>I803+1</f>
        <v>1</v>
      </c>
      <c r="W803">
        <f>J803+1</f>
        <v>1</v>
      </c>
      <c r="X803">
        <f>K803+1</f>
        <v>1</v>
      </c>
      <c r="Y803">
        <f>L803+1</f>
        <v>1</v>
      </c>
      <c r="Z803">
        <f>M803+1</f>
        <v>1</v>
      </c>
      <c r="AA803">
        <f>N803+1</f>
        <v>2</v>
      </c>
      <c r="AB803">
        <f>O803+1</f>
        <v>1</v>
      </c>
      <c r="AC803">
        <f>P803+1</f>
        <v>1</v>
      </c>
      <c r="AD803">
        <f>Q803+1</f>
        <v>1</v>
      </c>
      <c r="AE803">
        <f>R803+1</f>
        <v>2</v>
      </c>
      <c r="AF803">
        <f>S803+1</f>
        <v>2</v>
      </c>
      <c r="AG803">
        <f>T803+1</f>
        <v>1</v>
      </c>
      <c r="AH803">
        <f>U803+1</f>
        <v>3</v>
      </c>
      <c r="AI803">
        <f>PRODUCT(V803:AH803)</f>
        <v>24</v>
      </c>
      <c r="AJ803" t="b">
        <f>AI803=6</f>
        <v>0</v>
      </c>
      <c r="AK803" t="b">
        <f>AI803=10</f>
        <v>0</v>
      </c>
      <c r="AL803" t="b">
        <f>AI803=12</f>
        <v>0</v>
      </c>
      <c r="AM803" t="b">
        <f>AI803=16</f>
        <v>0</v>
      </c>
      <c r="AN803" t="b">
        <f>AI803=18</f>
        <v>0</v>
      </c>
      <c r="AO803" t="b">
        <f>AI803=24</f>
        <v>1</v>
      </c>
      <c r="AP803" t="b">
        <f>AI803=32</f>
        <v>0</v>
      </c>
      <c r="AQ803" t="str">
        <f>IF(AI803=6,"7",IF(AI803=10,"6",IF(AI803=12,"5",
IF(AI803=16,"4",IF(AI803=18,"3",IF(AI803=24,"2",IF(AI803=32,"1","0"))))))
)</f>
        <v>2</v>
      </c>
      <c r="AR803" t="str">
        <f>_xlfn.XLOOKUP(D803, $BF$1:$BR$1, $BF$2:$BR$2)</f>
        <v>02</v>
      </c>
      <c r="AS803" t="str">
        <f>_xlfn.XLOOKUP(E803, $BF$1:$BR$1, $BF$2:$BR$2)</f>
        <v>02</v>
      </c>
      <c r="AT803" t="str">
        <f>_xlfn.XLOOKUP(F803, $BF$1:$BR$1, $BF$2:$BR$2)</f>
        <v>09</v>
      </c>
      <c r="AU803" t="str">
        <f>_xlfn.XLOOKUP(G803, $BF$1:$BR$1, $BF$2:$BR$2)</f>
        <v>05</v>
      </c>
      <c r="AV803" t="str">
        <f>_xlfn.XLOOKUP(H803, $BF$1:$BR$1, $BF$2:$BR$2)</f>
        <v>04</v>
      </c>
      <c r="AW803">
        <f>VALUE(_xlfn.TEXTJOIN("", TRUE, AQ803:AV803))</f>
        <v>20202090504</v>
      </c>
      <c r="AX803">
        <v>20202090504</v>
      </c>
      <c r="AY803">
        <f t="shared" si="12"/>
        <v>199</v>
      </c>
      <c r="AZ803">
        <f>B803*AY803</f>
        <v>84575</v>
      </c>
    </row>
    <row r="804" spans="1:52" x14ac:dyDescent="0.25">
      <c r="A804" t="s">
        <v>894</v>
      </c>
      <c r="B804">
        <v>86</v>
      </c>
      <c r="C804" t="str">
        <f>TEXT(A804, "0")</f>
        <v>2238J</v>
      </c>
      <c r="D804" t="str">
        <f>MID($C804, 1, 1)</f>
        <v>2</v>
      </c>
      <c r="E804" t="str">
        <f>MID($C804, 2, 1)</f>
        <v>2</v>
      </c>
      <c r="F804" t="str">
        <f>MID($C804, 3, 1)</f>
        <v>3</v>
      </c>
      <c r="G804" t="str">
        <f>MID($C804, 4, 1)</f>
        <v>8</v>
      </c>
      <c r="H804" t="str">
        <f>MID($C804, 5, 1)</f>
        <v>J</v>
      </c>
      <c r="I804">
        <f>LEN($A804)-LEN(SUBSTITUTE($A804,I$1,""))</f>
        <v>0</v>
      </c>
      <c r="J804">
        <f>LEN($A804)-LEN(SUBSTITUTE($A804,J$1,""))</f>
        <v>0</v>
      </c>
      <c r="K804">
        <f>LEN($A804)-LEN(SUBSTITUTE($A804,K$1,""))</f>
        <v>0</v>
      </c>
      <c r="L804">
        <f>LEN($A804)-LEN(SUBSTITUTE($A804,L$1,""))</f>
        <v>1</v>
      </c>
      <c r="M804">
        <f>LEN($A804)-LEN(SUBSTITUTE($A804,M$1,""))</f>
        <v>0</v>
      </c>
      <c r="N804">
        <f>LEN($A804)-LEN(SUBSTITUTE($A804,N$1,""))</f>
        <v>0</v>
      </c>
      <c r="O804">
        <f>LEN($A804)-LEN(SUBSTITUTE($A804,O$1,""))</f>
        <v>1</v>
      </c>
      <c r="P804">
        <f>LEN($A804)-LEN(SUBSTITUTE($A804,P$1,""))</f>
        <v>0</v>
      </c>
      <c r="Q804">
        <f>LEN($A804)-LEN(SUBSTITUTE($A804,Q$1,""))</f>
        <v>0</v>
      </c>
      <c r="R804">
        <f>LEN($A804)-LEN(SUBSTITUTE($A804,R$1,""))</f>
        <v>0</v>
      </c>
      <c r="S804">
        <f>LEN($A804)-LEN(SUBSTITUTE($A804,S$1,""))</f>
        <v>0</v>
      </c>
      <c r="T804">
        <f>LEN($A804)-LEN(SUBSTITUTE($A804,T$1,""))</f>
        <v>1</v>
      </c>
      <c r="U804">
        <f>LEN($A804)-LEN(SUBSTITUTE($A804,U$1,""))</f>
        <v>2</v>
      </c>
      <c r="V804">
        <f>I804+1</f>
        <v>1</v>
      </c>
      <c r="W804">
        <f>J804+1</f>
        <v>1</v>
      </c>
      <c r="X804">
        <f>K804+1</f>
        <v>1</v>
      </c>
      <c r="Y804">
        <f>L804+1</f>
        <v>2</v>
      </c>
      <c r="Z804">
        <f>M804+1</f>
        <v>1</v>
      </c>
      <c r="AA804">
        <f>N804+1</f>
        <v>1</v>
      </c>
      <c r="AB804">
        <f>O804+1</f>
        <v>2</v>
      </c>
      <c r="AC804">
        <f>P804+1</f>
        <v>1</v>
      </c>
      <c r="AD804">
        <f>Q804+1</f>
        <v>1</v>
      </c>
      <c r="AE804">
        <f>R804+1</f>
        <v>1</v>
      </c>
      <c r="AF804">
        <f>S804+1</f>
        <v>1</v>
      </c>
      <c r="AG804">
        <f>T804+1</f>
        <v>2</v>
      </c>
      <c r="AH804">
        <f>U804+1</f>
        <v>3</v>
      </c>
      <c r="AI804">
        <f>PRODUCT(V804:AH804)</f>
        <v>24</v>
      </c>
      <c r="AJ804" t="b">
        <f>AI804=6</f>
        <v>0</v>
      </c>
      <c r="AK804" t="b">
        <f>AI804=10</f>
        <v>0</v>
      </c>
      <c r="AL804" t="b">
        <f>AI804=12</f>
        <v>0</v>
      </c>
      <c r="AM804" t="b">
        <f>AI804=16</f>
        <v>0</v>
      </c>
      <c r="AN804" t="b">
        <f>AI804=18</f>
        <v>0</v>
      </c>
      <c r="AO804" t="b">
        <f>AI804=24</f>
        <v>1</v>
      </c>
      <c r="AP804" t="b">
        <f>AI804=32</f>
        <v>0</v>
      </c>
      <c r="AQ804" t="str">
        <f>IF(AI804=6,"7",IF(AI804=10,"6",IF(AI804=12,"5",
IF(AI804=16,"4",IF(AI804=18,"3",IF(AI804=24,"2",IF(AI804=32,"1","0"))))))
)</f>
        <v>2</v>
      </c>
      <c r="AR804" t="str">
        <f>_xlfn.XLOOKUP(D804, $BF$1:$BR$1, $BF$2:$BR$2)</f>
        <v>02</v>
      </c>
      <c r="AS804" t="str">
        <f>_xlfn.XLOOKUP(E804, $BF$1:$BR$1, $BF$2:$BR$2)</f>
        <v>02</v>
      </c>
      <c r="AT804" t="str">
        <f>_xlfn.XLOOKUP(F804, $BF$1:$BR$1, $BF$2:$BR$2)</f>
        <v>03</v>
      </c>
      <c r="AU804" t="str">
        <f>_xlfn.XLOOKUP(G804, $BF$1:$BR$1, $BF$2:$BR$2)</f>
        <v>08</v>
      </c>
      <c r="AV804" t="str">
        <f>_xlfn.XLOOKUP(H804, $BF$1:$BR$1, $BF$2:$BR$2)</f>
        <v>11</v>
      </c>
      <c r="AW804">
        <f>VALUE(_xlfn.TEXTJOIN("", TRUE, AQ804:AV804))</f>
        <v>20202030811</v>
      </c>
      <c r="AX804">
        <v>20202030811</v>
      </c>
      <c r="AY804">
        <f t="shared" si="12"/>
        <v>198</v>
      </c>
      <c r="AZ804">
        <f>B804*AY804</f>
        <v>17028</v>
      </c>
    </row>
    <row r="805" spans="1:52" x14ac:dyDescent="0.25">
      <c r="A805" t="s">
        <v>577</v>
      </c>
      <c r="B805">
        <v>214</v>
      </c>
      <c r="C805" t="str">
        <f>TEXT(A805, "0")</f>
        <v>AK897</v>
      </c>
      <c r="D805" t="str">
        <f>MID($C805, 1, 1)</f>
        <v>A</v>
      </c>
      <c r="E805" t="str">
        <f>MID($C805, 2, 1)</f>
        <v>K</v>
      </c>
      <c r="F805" t="str">
        <f>MID($C805, 3, 1)</f>
        <v>8</v>
      </c>
      <c r="G805" t="str">
        <f>MID($C805, 4, 1)</f>
        <v>9</v>
      </c>
      <c r="H805" t="str">
        <f>MID($C805, 5, 1)</f>
        <v>7</v>
      </c>
      <c r="I805">
        <f>LEN($A805)-LEN(SUBSTITUTE($A805,I$1,""))</f>
        <v>1</v>
      </c>
      <c r="J805">
        <f>LEN($A805)-LEN(SUBSTITUTE($A805,J$1,""))</f>
        <v>1</v>
      </c>
      <c r="K805">
        <f>LEN($A805)-LEN(SUBSTITUTE($A805,K$1,""))</f>
        <v>0</v>
      </c>
      <c r="L805">
        <f>LEN($A805)-LEN(SUBSTITUTE($A805,L$1,""))</f>
        <v>0</v>
      </c>
      <c r="M805">
        <f>LEN($A805)-LEN(SUBSTITUTE($A805,M$1,""))</f>
        <v>0</v>
      </c>
      <c r="N805">
        <f>LEN($A805)-LEN(SUBSTITUTE($A805,N$1,""))</f>
        <v>1</v>
      </c>
      <c r="O805">
        <f>LEN($A805)-LEN(SUBSTITUTE($A805,O$1,""))</f>
        <v>1</v>
      </c>
      <c r="P805">
        <f>LEN($A805)-LEN(SUBSTITUTE($A805,P$1,""))</f>
        <v>1</v>
      </c>
      <c r="Q805">
        <f>LEN($A805)-LEN(SUBSTITUTE($A805,Q$1,""))</f>
        <v>0</v>
      </c>
      <c r="R805">
        <f>LEN($A805)-LEN(SUBSTITUTE($A805,R$1,""))</f>
        <v>0</v>
      </c>
      <c r="S805">
        <f>LEN($A805)-LEN(SUBSTITUTE($A805,S$1,""))</f>
        <v>0</v>
      </c>
      <c r="T805">
        <f>LEN($A805)-LEN(SUBSTITUTE($A805,T$1,""))</f>
        <v>0</v>
      </c>
      <c r="U805">
        <f>LEN($A805)-LEN(SUBSTITUTE($A805,U$1,""))</f>
        <v>0</v>
      </c>
      <c r="V805">
        <f>I805+1</f>
        <v>2</v>
      </c>
      <c r="W805">
        <f>J805+1</f>
        <v>2</v>
      </c>
      <c r="X805">
        <f>K805+1</f>
        <v>1</v>
      </c>
      <c r="Y805">
        <f>L805+1</f>
        <v>1</v>
      </c>
      <c r="Z805">
        <f>M805+1</f>
        <v>1</v>
      </c>
      <c r="AA805">
        <f>N805+1</f>
        <v>2</v>
      </c>
      <c r="AB805">
        <f>O805+1</f>
        <v>2</v>
      </c>
      <c r="AC805">
        <f>P805+1</f>
        <v>2</v>
      </c>
      <c r="AD805">
        <f>Q805+1</f>
        <v>1</v>
      </c>
      <c r="AE805">
        <f>R805+1</f>
        <v>1</v>
      </c>
      <c r="AF805">
        <f>S805+1</f>
        <v>1</v>
      </c>
      <c r="AG805">
        <f>T805+1</f>
        <v>1</v>
      </c>
      <c r="AH805">
        <f>U805+1</f>
        <v>1</v>
      </c>
      <c r="AI805">
        <f>PRODUCT(V805:AH805)</f>
        <v>32</v>
      </c>
      <c r="AJ805" t="b">
        <f>AI805=6</f>
        <v>0</v>
      </c>
      <c r="AK805" t="b">
        <f>AI805=10</f>
        <v>0</v>
      </c>
      <c r="AL805" t="b">
        <f>AI805=12</f>
        <v>0</v>
      </c>
      <c r="AM805" t="b">
        <f>AI805=16</f>
        <v>0</v>
      </c>
      <c r="AN805" t="b">
        <f>AI805=18</f>
        <v>0</v>
      </c>
      <c r="AO805" t="b">
        <f>AI805=24</f>
        <v>0</v>
      </c>
      <c r="AP805" t="b">
        <f>AI805=32</f>
        <v>1</v>
      </c>
      <c r="AQ805" t="str">
        <f>IF(AI805=6,"7",IF(AI805=10,"6",IF(AI805=12,"5",
IF(AI805=16,"4",IF(AI805=18,"3",IF(AI805=24,"2",IF(AI805=32,"1","0"))))))
)</f>
        <v>1</v>
      </c>
      <c r="AR805" t="str">
        <f>_xlfn.XLOOKUP(D805, $BF$1:$BR$1, $BF$2:$BR$2)</f>
        <v>14</v>
      </c>
      <c r="AS805" t="str">
        <f>_xlfn.XLOOKUP(E805, $BF$1:$BR$1, $BF$2:$BR$2)</f>
        <v>13</v>
      </c>
      <c r="AT805" t="str">
        <f>_xlfn.XLOOKUP(F805, $BF$1:$BR$1, $BF$2:$BR$2)</f>
        <v>08</v>
      </c>
      <c r="AU805" t="str">
        <f>_xlfn.XLOOKUP(G805, $BF$1:$BR$1, $BF$2:$BR$2)</f>
        <v>09</v>
      </c>
      <c r="AV805" t="str">
        <f>_xlfn.XLOOKUP(H805, $BF$1:$BR$1, $BF$2:$BR$2)</f>
        <v>07</v>
      </c>
      <c r="AW805">
        <f>VALUE(_xlfn.TEXTJOIN("", TRUE, AQ805:AV805))</f>
        <v>11413080907</v>
      </c>
      <c r="AX805">
        <v>11413080907</v>
      </c>
      <c r="AY805">
        <f t="shared" si="12"/>
        <v>197</v>
      </c>
      <c r="AZ805">
        <f>B805*AY805</f>
        <v>42158</v>
      </c>
    </row>
    <row r="806" spans="1:52" x14ac:dyDescent="0.25">
      <c r="A806" t="s">
        <v>183</v>
      </c>
      <c r="B806">
        <v>108</v>
      </c>
      <c r="C806" t="str">
        <f>TEXT(A806, "0")</f>
        <v>AK427</v>
      </c>
      <c r="D806" t="str">
        <f>MID($C806, 1, 1)</f>
        <v>A</v>
      </c>
      <c r="E806" t="str">
        <f>MID($C806, 2, 1)</f>
        <v>K</v>
      </c>
      <c r="F806" t="str">
        <f>MID($C806, 3, 1)</f>
        <v>4</v>
      </c>
      <c r="G806" t="str">
        <f>MID($C806, 4, 1)</f>
        <v>2</v>
      </c>
      <c r="H806" t="str">
        <f>MID($C806, 5, 1)</f>
        <v>7</v>
      </c>
      <c r="I806">
        <f>LEN($A806)-LEN(SUBSTITUTE($A806,I$1,""))</f>
        <v>1</v>
      </c>
      <c r="J806">
        <f>LEN($A806)-LEN(SUBSTITUTE($A806,J$1,""))</f>
        <v>1</v>
      </c>
      <c r="K806">
        <f>LEN($A806)-LEN(SUBSTITUTE($A806,K$1,""))</f>
        <v>0</v>
      </c>
      <c r="L806">
        <f>LEN($A806)-LEN(SUBSTITUTE($A806,L$1,""))</f>
        <v>0</v>
      </c>
      <c r="M806">
        <f>LEN($A806)-LEN(SUBSTITUTE($A806,M$1,""))</f>
        <v>0</v>
      </c>
      <c r="N806">
        <f>LEN($A806)-LEN(SUBSTITUTE($A806,N$1,""))</f>
        <v>0</v>
      </c>
      <c r="O806">
        <f>LEN($A806)-LEN(SUBSTITUTE($A806,O$1,""))</f>
        <v>0</v>
      </c>
      <c r="P806">
        <f>LEN($A806)-LEN(SUBSTITUTE($A806,P$1,""))</f>
        <v>1</v>
      </c>
      <c r="Q806">
        <f>LEN($A806)-LEN(SUBSTITUTE($A806,Q$1,""))</f>
        <v>0</v>
      </c>
      <c r="R806">
        <f>LEN($A806)-LEN(SUBSTITUTE($A806,R$1,""))</f>
        <v>0</v>
      </c>
      <c r="S806">
        <f>LEN($A806)-LEN(SUBSTITUTE($A806,S$1,""))</f>
        <v>1</v>
      </c>
      <c r="T806">
        <f>LEN($A806)-LEN(SUBSTITUTE($A806,T$1,""))</f>
        <v>0</v>
      </c>
      <c r="U806">
        <f>LEN($A806)-LEN(SUBSTITUTE($A806,U$1,""))</f>
        <v>1</v>
      </c>
      <c r="V806">
        <f>I806+1</f>
        <v>2</v>
      </c>
      <c r="W806">
        <f>J806+1</f>
        <v>2</v>
      </c>
      <c r="X806">
        <f>K806+1</f>
        <v>1</v>
      </c>
      <c r="Y806">
        <f>L806+1</f>
        <v>1</v>
      </c>
      <c r="Z806">
        <f>M806+1</f>
        <v>1</v>
      </c>
      <c r="AA806">
        <f>N806+1</f>
        <v>1</v>
      </c>
      <c r="AB806">
        <f>O806+1</f>
        <v>1</v>
      </c>
      <c r="AC806">
        <f>P806+1</f>
        <v>2</v>
      </c>
      <c r="AD806">
        <f>Q806+1</f>
        <v>1</v>
      </c>
      <c r="AE806">
        <f>R806+1</f>
        <v>1</v>
      </c>
      <c r="AF806">
        <f>S806+1</f>
        <v>2</v>
      </c>
      <c r="AG806">
        <f>T806+1</f>
        <v>1</v>
      </c>
      <c r="AH806">
        <f>U806+1</f>
        <v>2</v>
      </c>
      <c r="AI806">
        <f>PRODUCT(V806:AH806)</f>
        <v>32</v>
      </c>
      <c r="AJ806" t="b">
        <f>AI806=6</f>
        <v>0</v>
      </c>
      <c r="AK806" t="b">
        <f>AI806=10</f>
        <v>0</v>
      </c>
      <c r="AL806" t="b">
        <f>AI806=12</f>
        <v>0</v>
      </c>
      <c r="AM806" t="b">
        <f>AI806=16</f>
        <v>0</v>
      </c>
      <c r="AN806" t="b">
        <f>AI806=18</f>
        <v>0</v>
      </c>
      <c r="AO806" t="b">
        <f>AI806=24</f>
        <v>0</v>
      </c>
      <c r="AP806" t="b">
        <f>AI806=32</f>
        <v>1</v>
      </c>
      <c r="AQ806" t="str">
        <f>IF(AI806=6,"7",IF(AI806=10,"6",IF(AI806=12,"5",
IF(AI806=16,"4",IF(AI806=18,"3",IF(AI806=24,"2",IF(AI806=32,"1","0"))))))
)</f>
        <v>1</v>
      </c>
      <c r="AR806" t="str">
        <f>_xlfn.XLOOKUP(D806, $BF$1:$BR$1, $BF$2:$BR$2)</f>
        <v>14</v>
      </c>
      <c r="AS806" t="str">
        <f>_xlfn.XLOOKUP(E806, $BF$1:$BR$1, $BF$2:$BR$2)</f>
        <v>13</v>
      </c>
      <c r="AT806" t="str">
        <f>_xlfn.XLOOKUP(F806, $BF$1:$BR$1, $BF$2:$BR$2)</f>
        <v>04</v>
      </c>
      <c r="AU806" t="str">
        <f>_xlfn.XLOOKUP(G806, $BF$1:$BR$1, $BF$2:$BR$2)</f>
        <v>02</v>
      </c>
      <c r="AV806" t="str">
        <f>_xlfn.XLOOKUP(H806, $BF$1:$BR$1, $BF$2:$BR$2)</f>
        <v>07</v>
      </c>
      <c r="AW806">
        <f>VALUE(_xlfn.TEXTJOIN("", TRUE, AQ806:AV806))</f>
        <v>11413040207</v>
      </c>
      <c r="AX806">
        <v>11413040207</v>
      </c>
      <c r="AY806">
        <f t="shared" si="12"/>
        <v>196</v>
      </c>
      <c r="AZ806">
        <f>B806*AY806</f>
        <v>21168</v>
      </c>
    </row>
    <row r="807" spans="1:52" x14ac:dyDescent="0.25">
      <c r="A807" t="s">
        <v>936</v>
      </c>
      <c r="B807">
        <v>468</v>
      </c>
      <c r="C807" t="str">
        <f>TEXT(A807, "0")</f>
        <v>AQK97</v>
      </c>
      <c r="D807" t="str">
        <f>MID($C807, 1, 1)</f>
        <v>A</v>
      </c>
      <c r="E807" t="str">
        <f>MID($C807, 2, 1)</f>
        <v>Q</v>
      </c>
      <c r="F807" t="str">
        <f>MID($C807, 3, 1)</f>
        <v>K</v>
      </c>
      <c r="G807" t="str">
        <f>MID($C807, 4, 1)</f>
        <v>9</v>
      </c>
      <c r="H807" t="str">
        <f>MID($C807, 5, 1)</f>
        <v>7</v>
      </c>
      <c r="I807">
        <f>LEN($A807)-LEN(SUBSTITUTE($A807,I$1,""))</f>
        <v>1</v>
      </c>
      <c r="J807">
        <f>LEN($A807)-LEN(SUBSTITUTE($A807,J$1,""))</f>
        <v>1</v>
      </c>
      <c r="K807">
        <f>LEN($A807)-LEN(SUBSTITUTE($A807,K$1,""))</f>
        <v>1</v>
      </c>
      <c r="L807">
        <f>LEN($A807)-LEN(SUBSTITUTE($A807,L$1,""))</f>
        <v>0</v>
      </c>
      <c r="M807">
        <f>LEN($A807)-LEN(SUBSTITUTE($A807,M$1,""))</f>
        <v>0</v>
      </c>
      <c r="N807">
        <f>LEN($A807)-LEN(SUBSTITUTE($A807,N$1,""))</f>
        <v>1</v>
      </c>
      <c r="O807">
        <f>LEN($A807)-LEN(SUBSTITUTE($A807,O$1,""))</f>
        <v>0</v>
      </c>
      <c r="P807">
        <f>LEN($A807)-LEN(SUBSTITUTE($A807,P$1,""))</f>
        <v>1</v>
      </c>
      <c r="Q807">
        <f>LEN($A807)-LEN(SUBSTITUTE($A807,Q$1,""))</f>
        <v>0</v>
      </c>
      <c r="R807">
        <f>LEN($A807)-LEN(SUBSTITUTE($A807,R$1,""))</f>
        <v>0</v>
      </c>
      <c r="S807">
        <f>LEN($A807)-LEN(SUBSTITUTE($A807,S$1,""))</f>
        <v>0</v>
      </c>
      <c r="T807">
        <f>LEN($A807)-LEN(SUBSTITUTE($A807,T$1,""))</f>
        <v>0</v>
      </c>
      <c r="U807">
        <f>LEN($A807)-LEN(SUBSTITUTE($A807,U$1,""))</f>
        <v>0</v>
      </c>
      <c r="V807">
        <f>I807+1</f>
        <v>2</v>
      </c>
      <c r="W807">
        <f>J807+1</f>
        <v>2</v>
      </c>
      <c r="X807">
        <f>K807+1</f>
        <v>2</v>
      </c>
      <c r="Y807">
        <f>L807+1</f>
        <v>1</v>
      </c>
      <c r="Z807">
        <f>M807+1</f>
        <v>1</v>
      </c>
      <c r="AA807">
        <f>N807+1</f>
        <v>2</v>
      </c>
      <c r="AB807">
        <f>O807+1</f>
        <v>1</v>
      </c>
      <c r="AC807">
        <f>P807+1</f>
        <v>2</v>
      </c>
      <c r="AD807">
        <f>Q807+1</f>
        <v>1</v>
      </c>
      <c r="AE807">
        <f>R807+1</f>
        <v>1</v>
      </c>
      <c r="AF807">
        <f>S807+1</f>
        <v>1</v>
      </c>
      <c r="AG807">
        <f>T807+1</f>
        <v>1</v>
      </c>
      <c r="AH807">
        <f>U807+1</f>
        <v>1</v>
      </c>
      <c r="AI807">
        <f>PRODUCT(V807:AH807)</f>
        <v>32</v>
      </c>
      <c r="AJ807" t="b">
        <f>AI807=6</f>
        <v>0</v>
      </c>
      <c r="AK807" t="b">
        <f>AI807=10</f>
        <v>0</v>
      </c>
      <c r="AL807" t="b">
        <f>AI807=12</f>
        <v>0</v>
      </c>
      <c r="AM807" t="b">
        <f>AI807=16</f>
        <v>0</v>
      </c>
      <c r="AN807" t="b">
        <f>AI807=18</f>
        <v>0</v>
      </c>
      <c r="AO807" t="b">
        <f>AI807=24</f>
        <v>0</v>
      </c>
      <c r="AP807" t="b">
        <f>AI807=32</f>
        <v>1</v>
      </c>
      <c r="AQ807" t="str">
        <f>IF(AI807=6,"7",IF(AI807=10,"6",IF(AI807=12,"5",
IF(AI807=16,"4",IF(AI807=18,"3",IF(AI807=24,"2",IF(AI807=32,"1","0"))))))
)</f>
        <v>1</v>
      </c>
      <c r="AR807" t="str">
        <f>_xlfn.XLOOKUP(D807, $BF$1:$BR$1, $BF$2:$BR$2)</f>
        <v>14</v>
      </c>
      <c r="AS807" t="str">
        <f>_xlfn.XLOOKUP(E807, $BF$1:$BR$1, $BF$2:$BR$2)</f>
        <v>12</v>
      </c>
      <c r="AT807" t="str">
        <f>_xlfn.XLOOKUP(F807, $BF$1:$BR$1, $BF$2:$BR$2)</f>
        <v>13</v>
      </c>
      <c r="AU807" t="str">
        <f>_xlfn.XLOOKUP(G807, $BF$1:$BR$1, $BF$2:$BR$2)</f>
        <v>09</v>
      </c>
      <c r="AV807" t="str">
        <f>_xlfn.XLOOKUP(H807, $BF$1:$BR$1, $BF$2:$BR$2)</f>
        <v>07</v>
      </c>
      <c r="AW807">
        <f>VALUE(_xlfn.TEXTJOIN("", TRUE, AQ807:AV807))</f>
        <v>11412130907</v>
      </c>
      <c r="AX807">
        <v>11412130907</v>
      </c>
      <c r="AY807">
        <f t="shared" si="12"/>
        <v>195</v>
      </c>
      <c r="AZ807">
        <f>B807*AY807</f>
        <v>91260</v>
      </c>
    </row>
    <row r="808" spans="1:52" x14ac:dyDescent="0.25">
      <c r="A808" t="s">
        <v>434</v>
      </c>
      <c r="B808">
        <v>538</v>
      </c>
      <c r="C808" t="str">
        <f>TEXT(A808, "0")</f>
        <v>AJK26</v>
      </c>
      <c r="D808" t="str">
        <f>MID($C808, 1, 1)</f>
        <v>A</v>
      </c>
      <c r="E808" t="str">
        <f>MID($C808, 2, 1)</f>
        <v>J</v>
      </c>
      <c r="F808" t="str">
        <f>MID($C808, 3, 1)</f>
        <v>K</v>
      </c>
      <c r="G808" t="str">
        <f>MID($C808, 4, 1)</f>
        <v>2</v>
      </c>
      <c r="H808" t="str">
        <f>MID($C808, 5, 1)</f>
        <v>6</v>
      </c>
      <c r="I808">
        <f>LEN($A808)-LEN(SUBSTITUTE($A808,I$1,""))</f>
        <v>1</v>
      </c>
      <c r="J808">
        <f>LEN($A808)-LEN(SUBSTITUTE($A808,J$1,""))</f>
        <v>1</v>
      </c>
      <c r="K808">
        <f>LEN($A808)-LEN(SUBSTITUTE($A808,K$1,""))</f>
        <v>0</v>
      </c>
      <c r="L808">
        <f>LEN($A808)-LEN(SUBSTITUTE($A808,L$1,""))</f>
        <v>1</v>
      </c>
      <c r="M808">
        <f>LEN($A808)-LEN(SUBSTITUTE($A808,M$1,""))</f>
        <v>0</v>
      </c>
      <c r="N808">
        <f>LEN($A808)-LEN(SUBSTITUTE($A808,N$1,""))</f>
        <v>0</v>
      </c>
      <c r="O808">
        <f>LEN($A808)-LEN(SUBSTITUTE($A808,O$1,""))</f>
        <v>0</v>
      </c>
      <c r="P808">
        <f>LEN($A808)-LEN(SUBSTITUTE($A808,P$1,""))</f>
        <v>0</v>
      </c>
      <c r="Q808">
        <f>LEN($A808)-LEN(SUBSTITUTE($A808,Q$1,""))</f>
        <v>1</v>
      </c>
      <c r="R808">
        <f>LEN($A808)-LEN(SUBSTITUTE($A808,R$1,""))</f>
        <v>0</v>
      </c>
      <c r="S808">
        <f>LEN($A808)-LEN(SUBSTITUTE($A808,S$1,""))</f>
        <v>0</v>
      </c>
      <c r="T808">
        <f>LEN($A808)-LEN(SUBSTITUTE($A808,T$1,""))</f>
        <v>0</v>
      </c>
      <c r="U808">
        <f>LEN($A808)-LEN(SUBSTITUTE($A808,U$1,""))</f>
        <v>1</v>
      </c>
      <c r="V808">
        <f>I808+1</f>
        <v>2</v>
      </c>
      <c r="W808">
        <f>J808+1</f>
        <v>2</v>
      </c>
      <c r="X808">
        <f>K808+1</f>
        <v>1</v>
      </c>
      <c r="Y808">
        <f>L808+1</f>
        <v>2</v>
      </c>
      <c r="Z808">
        <f>M808+1</f>
        <v>1</v>
      </c>
      <c r="AA808">
        <f>N808+1</f>
        <v>1</v>
      </c>
      <c r="AB808">
        <f>O808+1</f>
        <v>1</v>
      </c>
      <c r="AC808">
        <f>P808+1</f>
        <v>1</v>
      </c>
      <c r="AD808">
        <f>Q808+1</f>
        <v>2</v>
      </c>
      <c r="AE808">
        <f>R808+1</f>
        <v>1</v>
      </c>
      <c r="AF808">
        <f>S808+1</f>
        <v>1</v>
      </c>
      <c r="AG808">
        <f>T808+1</f>
        <v>1</v>
      </c>
      <c r="AH808">
        <f>U808+1</f>
        <v>2</v>
      </c>
      <c r="AI808">
        <f>PRODUCT(V808:AH808)</f>
        <v>32</v>
      </c>
      <c r="AJ808" t="b">
        <f>AI808=6</f>
        <v>0</v>
      </c>
      <c r="AK808" t="b">
        <f>AI808=10</f>
        <v>0</v>
      </c>
      <c r="AL808" t="b">
        <f>AI808=12</f>
        <v>0</v>
      </c>
      <c r="AM808" t="b">
        <f>AI808=16</f>
        <v>0</v>
      </c>
      <c r="AN808" t="b">
        <f>AI808=18</f>
        <v>0</v>
      </c>
      <c r="AO808" t="b">
        <f>AI808=24</f>
        <v>0</v>
      </c>
      <c r="AP808" t="b">
        <f>AI808=32</f>
        <v>1</v>
      </c>
      <c r="AQ808" t="str">
        <f>IF(AI808=6,"7",IF(AI808=10,"6",IF(AI808=12,"5",
IF(AI808=16,"4",IF(AI808=18,"3",IF(AI808=24,"2",IF(AI808=32,"1","0"))))))
)</f>
        <v>1</v>
      </c>
      <c r="AR808" t="str">
        <f>_xlfn.XLOOKUP(D808, $BF$1:$BR$1, $BF$2:$BR$2)</f>
        <v>14</v>
      </c>
      <c r="AS808" t="str">
        <f>_xlfn.XLOOKUP(E808, $BF$1:$BR$1, $BF$2:$BR$2)</f>
        <v>11</v>
      </c>
      <c r="AT808" t="str">
        <f>_xlfn.XLOOKUP(F808, $BF$1:$BR$1, $BF$2:$BR$2)</f>
        <v>13</v>
      </c>
      <c r="AU808" t="str">
        <f>_xlfn.XLOOKUP(G808, $BF$1:$BR$1, $BF$2:$BR$2)</f>
        <v>02</v>
      </c>
      <c r="AV808" t="str">
        <f>_xlfn.XLOOKUP(H808, $BF$1:$BR$1, $BF$2:$BR$2)</f>
        <v>06</v>
      </c>
      <c r="AW808">
        <f>VALUE(_xlfn.TEXTJOIN("", TRUE, AQ808:AV808))</f>
        <v>11411130206</v>
      </c>
      <c r="AX808">
        <v>11411130206</v>
      </c>
      <c r="AY808">
        <f t="shared" si="12"/>
        <v>194</v>
      </c>
      <c r="AZ808">
        <f>B808*AY808</f>
        <v>104372</v>
      </c>
    </row>
    <row r="809" spans="1:52" x14ac:dyDescent="0.25">
      <c r="A809" t="s">
        <v>223</v>
      </c>
      <c r="B809">
        <v>287</v>
      </c>
      <c r="C809" t="str">
        <f>TEXT(A809, "0")</f>
        <v>A97J4</v>
      </c>
      <c r="D809" t="str">
        <f>MID($C809, 1, 1)</f>
        <v>A</v>
      </c>
      <c r="E809" t="str">
        <f>MID($C809, 2, 1)</f>
        <v>9</v>
      </c>
      <c r="F809" t="str">
        <f>MID($C809, 3, 1)</f>
        <v>7</v>
      </c>
      <c r="G809" t="str">
        <f>MID($C809, 4, 1)</f>
        <v>J</v>
      </c>
      <c r="H809" t="str">
        <f>MID($C809, 5, 1)</f>
        <v>4</v>
      </c>
      <c r="I809">
        <f>LEN($A809)-LEN(SUBSTITUTE($A809,I$1,""))</f>
        <v>1</v>
      </c>
      <c r="J809">
        <f>LEN($A809)-LEN(SUBSTITUTE($A809,J$1,""))</f>
        <v>0</v>
      </c>
      <c r="K809">
        <f>LEN($A809)-LEN(SUBSTITUTE($A809,K$1,""))</f>
        <v>0</v>
      </c>
      <c r="L809">
        <f>LEN($A809)-LEN(SUBSTITUTE($A809,L$1,""))</f>
        <v>1</v>
      </c>
      <c r="M809">
        <f>LEN($A809)-LEN(SUBSTITUTE($A809,M$1,""))</f>
        <v>0</v>
      </c>
      <c r="N809">
        <f>LEN($A809)-LEN(SUBSTITUTE($A809,N$1,""))</f>
        <v>1</v>
      </c>
      <c r="O809">
        <f>LEN($A809)-LEN(SUBSTITUTE($A809,O$1,""))</f>
        <v>0</v>
      </c>
      <c r="P809">
        <f>LEN($A809)-LEN(SUBSTITUTE($A809,P$1,""))</f>
        <v>1</v>
      </c>
      <c r="Q809">
        <f>LEN($A809)-LEN(SUBSTITUTE($A809,Q$1,""))</f>
        <v>0</v>
      </c>
      <c r="R809">
        <f>LEN($A809)-LEN(SUBSTITUTE($A809,R$1,""))</f>
        <v>0</v>
      </c>
      <c r="S809">
        <f>LEN($A809)-LEN(SUBSTITUTE($A809,S$1,""))</f>
        <v>1</v>
      </c>
      <c r="T809">
        <f>LEN($A809)-LEN(SUBSTITUTE($A809,T$1,""))</f>
        <v>0</v>
      </c>
      <c r="U809">
        <f>LEN($A809)-LEN(SUBSTITUTE($A809,U$1,""))</f>
        <v>0</v>
      </c>
      <c r="V809">
        <f>I809+1</f>
        <v>2</v>
      </c>
      <c r="W809">
        <f>J809+1</f>
        <v>1</v>
      </c>
      <c r="X809">
        <f>K809+1</f>
        <v>1</v>
      </c>
      <c r="Y809">
        <f>L809+1</f>
        <v>2</v>
      </c>
      <c r="Z809">
        <f>M809+1</f>
        <v>1</v>
      </c>
      <c r="AA809">
        <f>N809+1</f>
        <v>2</v>
      </c>
      <c r="AB809">
        <f>O809+1</f>
        <v>1</v>
      </c>
      <c r="AC809">
        <f>P809+1</f>
        <v>2</v>
      </c>
      <c r="AD809">
        <f>Q809+1</f>
        <v>1</v>
      </c>
      <c r="AE809">
        <f>R809+1</f>
        <v>1</v>
      </c>
      <c r="AF809">
        <f>S809+1</f>
        <v>2</v>
      </c>
      <c r="AG809">
        <f>T809+1</f>
        <v>1</v>
      </c>
      <c r="AH809">
        <f>U809+1</f>
        <v>1</v>
      </c>
      <c r="AI809">
        <f>PRODUCT(V809:AH809)</f>
        <v>32</v>
      </c>
      <c r="AJ809" t="b">
        <f>AI809=6</f>
        <v>0</v>
      </c>
      <c r="AK809" t="b">
        <f>AI809=10</f>
        <v>0</v>
      </c>
      <c r="AL809" t="b">
        <f>AI809=12</f>
        <v>0</v>
      </c>
      <c r="AM809" t="b">
        <f>AI809=16</f>
        <v>0</v>
      </c>
      <c r="AN809" t="b">
        <f>AI809=18</f>
        <v>0</v>
      </c>
      <c r="AO809" t="b">
        <f>AI809=24</f>
        <v>0</v>
      </c>
      <c r="AP809" t="b">
        <f>AI809=32</f>
        <v>1</v>
      </c>
      <c r="AQ809" t="str">
        <f>IF(AI809=6,"7",IF(AI809=10,"6",IF(AI809=12,"5",
IF(AI809=16,"4",IF(AI809=18,"3",IF(AI809=24,"2",IF(AI809=32,"1","0"))))))
)</f>
        <v>1</v>
      </c>
      <c r="AR809" t="str">
        <f>_xlfn.XLOOKUP(D809, $BF$1:$BR$1, $BF$2:$BR$2)</f>
        <v>14</v>
      </c>
      <c r="AS809" t="str">
        <f>_xlfn.XLOOKUP(E809, $BF$1:$BR$1, $BF$2:$BR$2)</f>
        <v>09</v>
      </c>
      <c r="AT809" t="str">
        <f>_xlfn.XLOOKUP(F809, $BF$1:$BR$1, $BF$2:$BR$2)</f>
        <v>07</v>
      </c>
      <c r="AU809" t="str">
        <f>_xlfn.XLOOKUP(G809, $BF$1:$BR$1, $BF$2:$BR$2)</f>
        <v>11</v>
      </c>
      <c r="AV809" t="str">
        <f>_xlfn.XLOOKUP(H809, $BF$1:$BR$1, $BF$2:$BR$2)</f>
        <v>04</v>
      </c>
      <c r="AW809">
        <f>VALUE(_xlfn.TEXTJOIN("", TRUE, AQ809:AV809))</f>
        <v>11409071104</v>
      </c>
      <c r="AX809">
        <v>11409071104</v>
      </c>
      <c r="AY809">
        <f t="shared" si="12"/>
        <v>193</v>
      </c>
      <c r="AZ809">
        <f>B809*AY809</f>
        <v>55391</v>
      </c>
    </row>
    <row r="810" spans="1:52" x14ac:dyDescent="0.25">
      <c r="A810" t="s">
        <v>604</v>
      </c>
      <c r="B810">
        <v>609</v>
      </c>
      <c r="C810" t="str">
        <f>TEXT(A810, "0")</f>
        <v>A9347</v>
      </c>
      <c r="D810" t="str">
        <f>MID($C810, 1, 1)</f>
        <v>A</v>
      </c>
      <c r="E810" t="str">
        <f>MID($C810, 2, 1)</f>
        <v>9</v>
      </c>
      <c r="F810" t="str">
        <f>MID($C810, 3, 1)</f>
        <v>3</v>
      </c>
      <c r="G810" t="str">
        <f>MID($C810, 4, 1)</f>
        <v>4</v>
      </c>
      <c r="H810" t="str">
        <f>MID($C810, 5, 1)</f>
        <v>7</v>
      </c>
      <c r="I810">
        <f>LEN($A810)-LEN(SUBSTITUTE($A810,I$1,""))</f>
        <v>1</v>
      </c>
      <c r="J810">
        <f>LEN($A810)-LEN(SUBSTITUTE($A810,J$1,""))</f>
        <v>0</v>
      </c>
      <c r="K810">
        <f>LEN($A810)-LEN(SUBSTITUTE($A810,K$1,""))</f>
        <v>0</v>
      </c>
      <c r="L810">
        <f>LEN($A810)-LEN(SUBSTITUTE($A810,L$1,""))</f>
        <v>0</v>
      </c>
      <c r="M810">
        <f>LEN($A810)-LEN(SUBSTITUTE($A810,M$1,""))</f>
        <v>0</v>
      </c>
      <c r="N810">
        <f>LEN($A810)-LEN(SUBSTITUTE($A810,N$1,""))</f>
        <v>1</v>
      </c>
      <c r="O810">
        <f>LEN($A810)-LEN(SUBSTITUTE($A810,O$1,""))</f>
        <v>0</v>
      </c>
      <c r="P810">
        <f>LEN($A810)-LEN(SUBSTITUTE($A810,P$1,""))</f>
        <v>1</v>
      </c>
      <c r="Q810">
        <f>LEN($A810)-LEN(SUBSTITUTE($A810,Q$1,""))</f>
        <v>0</v>
      </c>
      <c r="R810">
        <f>LEN($A810)-LEN(SUBSTITUTE($A810,R$1,""))</f>
        <v>0</v>
      </c>
      <c r="S810">
        <f>LEN($A810)-LEN(SUBSTITUTE($A810,S$1,""))</f>
        <v>1</v>
      </c>
      <c r="T810">
        <f>LEN($A810)-LEN(SUBSTITUTE($A810,T$1,""))</f>
        <v>1</v>
      </c>
      <c r="U810">
        <f>LEN($A810)-LEN(SUBSTITUTE($A810,U$1,""))</f>
        <v>0</v>
      </c>
      <c r="V810">
        <f>I810+1</f>
        <v>2</v>
      </c>
      <c r="W810">
        <f>J810+1</f>
        <v>1</v>
      </c>
      <c r="X810">
        <f>K810+1</f>
        <v>1</v>
      </c>
      <c r="Y810">
        <f>L810+1</f>
        <v>1</v>
      </c>
      <c r="Z810">
        <f>M810+1</f>
        <v>1</v>
      </c>
      <c r="AA810">
        <f>N810+1</f>
        <v>2</v>
      </c>
      <c r="AB810">
        <f>O810+1</f>
        <v>1</v>
      </c>
      <c r="AC810">
        <f>P810+1</f>
        <v>2</v>
      </c>
      <c r="AD810">
        <f>Q810+1</f>
        <v>1</v>
      </c>
      <c r="AE810">
        <f>R810+1</f>
        <v>1</v>
      </c>
      <c r="AF810">
        <f>S810+1</f>
        <v>2</v>
      </c>
      <c r="AG810">
        <f>T810+1</f>
        <v>2</v>
      </c>
      <c r="AH810">
        <f>U810+1</f>
        <v>1</v>
      </c>
      <c r="AI810">
        <f>PRODUCT(V810:AH810)</f>
        <v>32</v>
      </c>
      <c r="AJ810" t="b">
        <f>AI810=6</f>
        <v>0</v>
      </c>
      <c r="AK810" t="b">
        <f>AI810=10</f>
        <v>0</v>
      </c>
      <c r="AL810" t="b">
        <f>AI810=12</f>
        <v>0</v>
      </c>
      <c r="AM810" t="b">
        <f>AI810=16</f>
        <v>0</v>
      </c>
      <c r="AN810" t="b">
        <f>AI810=18</f>
        <v>0</v>
      </c>
      <c r="AO810" t="b">
        <f>AI810=24</f>
        <v>0</v>
      </c>
      <c r="AP810" t="b">
        <f>AI810=32</f>
        <v>1</v>
      </c>
      <c r="AQ810" t="str">
        <f>IF(AI810=6,"7",IF(AI810=10,"6",IF(AI810=12,"5",
IF(AI810=16,"4",IF(AI810=18,"3",IF(AI810=24,"2",IF(AI810=32,"1","0"))))))
)</f>
        <v>1</v>
      </c>
      <c r="AR810" t="str">
        <f>_xlfn.XLOOKUP(D810, $BF$1:$BR$1, $BF$2:$BR$2)</f>
        <v>14</v>
      </c>
      <c r="AS810" t="str">
        <f>_xlfn.XLOOKUP(E810, $BF$1:$BR$1, $BF$2:$BR$2)</f>
        <v>09</v>
      </c>
      <c r="AT810" t="str">
        <f>_xlfn.XLOOKUP(F810, $BF$1:$BR$1, $BF$2:$BR$2)</f>
        <v>03</v>
      </c>
      <c r="AU810" t="str">
        <f>_xlfn.XLOOKUP(G810, $BF$1:$BR$1, $BF$2:$BR$2)</f>
        <v>04</v>
      </c>
      <c r="AV810" t="str">
        <f>_xlfn.XLOOKUP(H810, $BF$1:$BR$1, $BF$2:$BR$2)</f>
        <v>07</v>
      </c>
      <c r="AW810">
        <f>VALUE(_xlfn.TEXTJOIN("", TRUE, AQ810:AV810))</f>
        <v>11409030407</v>
      </c>
      <c r="AX810">
        <v>11409030407</v>
      </c>
      <c r="AY810">
        <f t="shared" si="12"/>
        <v>192</v>
      </c>
      <c r="AZ810">
        <f>B810*AY810</f>
        <v>116928</v>
      </c>
    </row>
    <row r="811" spans="1:52" x14ac:dyDescent="0.25">
      <c r="A811" t="s">
        <v>1000</v>
      </c>
      <c r="B811">
        <v>35</v>
      </c>
      <c r="C811" t="str">
        <f>TEXT(A811, "0")</f>
        <v>A8624</v>
      </c>
      <c r="D811" t="str">
        <f>MID($C811, 1, 1)</f>
        <v>A</v>
      </c>
      <c r="E811" t="str">
        <f>MID($C811, 2, 1)</f>
        <v>8</v>
      </c>
      <c r="F811" t="str">
        <f>MID($C811, 3, 1)</f>
        <v>6</v>
      </c>
      <c r="G811" t="str">
        <f>MID($C811, 4, 1)</f>
        <v>2</v>
      </c>
      <c r="H811" t="str">
        <f>MID($C811, 5, 1)</f>
        <v>4</v>
      </c>
      <c r="I811">
        <f>LEN($A811)-LEN(SUBSTITUTE($A811,I$1,""))</f>
        <v>1</v>
      </c>
      <c r="J811">
        <f>LEN($A811)-LEN(SUBSTITUTE($A811,J$1,""))</f>
        <v>0</v>
      </c>
      <c r="K811">
        <f>LEN($A811)-LEN(SUBSTITUTE($A811,K$1,""))</f>
        <v>0</v>
      </c>
      <c r="L811">
        <f>LEN($A811)-LEN(SUBSTITUTE($A811,L$1,""))</f>
        <v>0</v>
      </c>
      <c r="M811">
        <f>LEN($A811)-LEN(SUBSTITUTE($A811,M$1,""))</f>
        <v>0</v>
      </c>
      <c r="N811">
        <f>LEN($A811)-LEN(SUBSTITUTE($A811,N$1,""))</f>
        <v>0</v>
      </c>
      <c r="O811">
        <f>LEN($A811)-LEN(SUBSTITUTE($A811,O$1,""))</f>
        <v>1</v>
      </c>
      <c r="P811">
        <f>LEN($A811)-LEN(SUBSTITUTE($A811,P$1,""))</f>
        <v>0</v>
      </c>
      <c r="Q811">
        <f>LEN($A811)-LEN(SUBSTITUTE($A811,Q$1,""))</f>
        <v>1</v>
      </c>
      <c r="R811">
        <f>LEN($A811)-LEN(SUBSTITUTE($A811,R$1,""))</f>
        <v>0</v>
      </c>
      <c r="S811">
        <f>LEN($A811)-LEN(SUBSTITUTE($A811,S$1,""))</f>
        <v>1</v>
      </c>
      <c r="T811">
        <f>LEN($A811)-LEN(SUBSTITUTE($A811,T$1,""))</f>
        <v>0</v>
      </c>
      <c r="U811">
        <f>LEN($A811)-LEN(SUBSTITUTE($A811,U$1,""))</f>
        <v>1</v>
      </c>
      <c r="V811">
        <f>I811+1</f>
        <v>2</v>
      </c>
      <c r="W811">
        <f>J811+1</f>
        <v>1</v>
      </c>
      <c r="X811">
        <f>K811+1</f>
        <v>1</v>
      </c>
      <c r="Y811">
        <f>L811+1</f>
        <v>1</v>
      </c>
      <c r="Z811">
        <f>M811+1</f>
        <v>1</v>
      </c>
      <c r="AA811">
        <f>N811+1</f>
        <v>1</v>
      </c>
      <c r="AB811">
        <f>O811+1</f>
        <v>2</v>
      </c>
      <c r="AC811">
        <f>P811+1</f>
        <v>1</v>
      </c>
      <c r="AD811">
        <f>Q811+1</f>
        <v>2</v>
      </c>
      <c r="AE811">
        <f>R811+1</f>
        <v>1</v>
      </c>
      <c r="AF811">
        <f>S811+1</f>
        <v>2</v>
      </c>
      <c r="AG811">
        <f>T811+1</f>
        <v>1</v>
      </c>
      <c r="AH811">
        <f>U811+1</f>
        <v>2</v>
      </c>
      <c r="AI811">
        <f>PRODUCT(V811:AH811)</f>
        <v>32</v>
      </c>
      <c r="AJ811" t="b">
        <f>AI811=6</f>
        <v>0</v>
      </c>
      <c r="AK811" t="b">
        <f>AI811=10</f>
        <v>0</v>
      </c>
      <c r="AL811" t="b">
        <f>AI811=12</f>
        <v>0</v>
      </c>
      <c r="AM811" t="b">
        <f>AI811=16</f>
        <v>0</v>
      </c>
      <c r="AN811" t="b">
        <f>AI811=18</f>
        <v>0</v>
      </c>
      <c r="AO811" t="b">
        <f>AI811=24</f>
        <v>0</v>
      </c>
      <c r="AP811" t="b">
        <f>AI811=32</f>
        <v>1</v>
      </c>
      <c r="AQ811" t="str">
        <f>IF(AI811=6,"7",IF(AI811=10,"6",IF(AI811=12,"5",
IF(AI811=16,"4",IF(AI811=18,"3",IF(AI811=24,"2",IF(AI811=32,"1","0"))))))
)</f>
        <v>1</v>
      </c>
      <c r="AR811" t="str">
        <f>_xlfn.XLOOKUP(D811, $BF$1:$BR$1, $BF$2:$BR$2)</f>
        <v>14</v>
      </c>
      <c r="AS811" t="str">
        <f>_xlfn.XLOOKUP(E811, $BF$1:$BR$1, $BF$2:$BR$2)</f>
        <v>08</v>
      </c>
      <c r="AT811" t="str">
        <f>_xlfn.XLOOKUP(F811, $BF$1:$BR$1, $BF$2:$BR$2)</f>
        <v>06</v>
      </c>
      <c r="AU811" t="str">
        <f>_xlfn.XLOOKUP(G811, $BF$1:$BR$1, $BF$2:$BR$2)</f>
        <v>02</v>
      </c>
      <c r="AV811" t="str">
        <f>_xlfn.XLOOKUP(H811, $BF$1:$BR$1, $BF$2:$BR$2)</f>
        <v>04</v>
      </c>
      <c r="AW811">
        <f>VALUE(_xlfn.TEXTJOIN("", TRUE, AQ811:AV811))</f>
        <v>11408060204</v>
      </c>
      <c r="AX811">
        <v>11408060204</v>
      </c>
      <c r="AY811">
        <f t="shared" si="12"/>
        <v>191</v>
      </c>
      <c r="AZ811">
        <f>B811*AY811</f>
        <v>6685</v>
      </c>
    </row>
    <row r="812" spans="1:52" x14ac:dyDescent="0.25">
      <c r="A812" t="s">
        <v>377</v>
      </c>
      <c r="B812">
        <v>704</v>
      </c>
      <c r="C812" t="str">
        <f>TEXT(A812, "0")</f>
        <v>A74Q2</v>
      </c>
      <c r="D812" t="str">
        <f>MID($C812, 1, 1)</f>
        <v>A</v>
      </c>
      <c r="E812" t="str">
        <f>MID($C812, 2, 1)</f>
        <v>7</v>
      </c>
      <c r="F812" t="str">
        <f>MID($C812, 3, 1)</f>
        <v>4</v>
      </c>
      <c r="G812" t="str">
        <f>MID($C812, 4, 1)</f>
        <v>Q</v>
      </c>
      <c r="H812" t="str">
        <f>MID($C812, 5, 1)</f>
        <v>2</v>
      </c>
      <c r="I812">
        <f>LEN($A812)-LEN(SUBSTITUTE($A812,I$1,""))</f>
        <v>1</v>
      </c>
      <c r="J812">
        <f>LEN($A812)-LEN(SUBSTITUTE($A812,J$1,""))</f>
        <v>0</v>
      </c>
      <c r="K812">
        <f>LEN($A812)-LEN(SUBSTITUTE($A812,K$1,""))</f>
        <v>1</v>
      </c>
      <c r="L812">
        <f>LEN($A812)-LEN(SUBSTITUTE($A812,L$1,""))</f>
        <v>0</v>
      </c>
      <c r="M812">
        <f>LEN($A812)-LEN(SUBSTITUTE($A812,M$1,""))</f>
        <v>0</v>
      </c>
      <c r="N812">
        <f>LEN($A812)-LEN(SUBSTITUTE($A812,N$1,""))</f>
        <v>0</v>
      </c>
      <c r="O812">
        <f>LEN($A812)-LEN(SUBSTITUTE($A812,O$1,""))</f>
        <v>0</v>
      </c>
      <c r="P812">
        <f>LEN($A812)-LEN(SUBSTITUTE($A812,P$1,""))</f>
        <v>1</v>
      </c>
      <c r="Q812">
        <f>LEN($A812)-LEN(SUBSTITUTE($A812,Q$1,""))</f>
        <v>0</v>
      </c>
      <c r="R812">
        <f>LEN($A812)-LEN(SUBSTITUTE($A812,R$1,""))</f>
        <v>0</v>
      </c>
      <c r="S812">
        <f>LEN($A812)-LEN(SUBSTITUTE($A812,S$1,""))</f>
        <v>1</v>
      </c>
      <c r="T812">
        <f>LEN($A812)-LEN(SUBSTITUTE($A812,T$1,""))</f>
        <v>0</v>
      </c>
      <c r="U812">
        <f>LEN($A812)-LEN(SUBSTITUTE($A812,U$1,""))</f>
        <v>1</v>
      </c>
      <c r="V812">
        <f>I812+1</f>
        <v>2</v>
      </c>
      <c r="W812">
        <f>J812+1</f>
        <v>1</v>
      </c>
      <c r="X812">
        <f>K812+1</f>
        <v>2</v>
      </c>
      <c r="Y812">
        <f>L812+1</f>
        <v>1</v>
      </c>
      <c r="Z812">
        <f>M812+1</f>
        <v>1</v>
      </c>
      <c r="AA812">
        <f>N812+1</f>
        <v>1</v>
      </c>
      <c r="AB812">
        <f>O812+1</f>
        <v>1</v>
      </c>
      <c r="AC812">
        <f>P812+1</f>
        <v>2</v>
      </c>
      <c r="AD812">
        <f>Q812+1</f>
        <v>1</v>
      </c>
      <c r="AE812">
        <f>R812+1</f>
        <v>1</v>
      </c>
      <c r="AF812">
        <f>S812+1</f>
        <v>2</v>
      </c>
      <c r="AG812">
        <f>T812+1</f>
        <v>1</v>
      </c>
      <c r="AH812">
        <f>U812+1</f>
        <v>2</v>
      </c>
      <c r="AI812">
        <f>PRODUCT(V812:AH812)</f>
        <v>32</v>
      </c>
      <c r="AJ812" t="b">
        <f>AI812=6</f>
        <v>0</v>
      </c>
      <c r="AK812" t="b">
        <f>AI812=10</f>
        <v>0</v>
      </c>
      <c r="AL812" t="b">
        <f>AI812=12</f>
        <v>0</v>
      </c>
      <c r="AM812" t="b">
        <f>AI812=16</f>
        <v>0</v>
      </c>
      <c r="AN812" t="b">
        <f>AI812=18</f>
        <v>0</v>
      </c>
      <c r="AO812" t="b">
        <f>AI812=24</f>
        <v>0</v>
      </c>
      <c r="AP812" t="b">
        <f>AI812=32</f>
        <v>1</v>
      </c>
      <c r="AQ812" t="str">
        <f>IF(AI812=6,"7",IF(AI812=10,"6",IF(AI812=12,"5",
IF(AI812=16,"4",IF(AI812=18,"3",IF(AI812=24,"2",IF(AI812=32,"1","0"))))))
)</f>
        <v>1</v>
      </c>
      <c r="AR812" t="str">
        <f>_xlfn.XLOOKUP(D812, $BF$1:$BR$1, $BF$2:$BR$2)</f>
        <v>14</v>
      </c>
      <c r="AS812" t="str">
        <f>_xlfn.XLOOKUP(E812, $BF$1:$BR$1, $BF$2:$BR$2)</f>
        <v>07</v>
      </c>
      <c r="AT812" t="str">
        <f>_xlfn.XLOOKUP(F812, $BF$1:$BR$1, $BF$2:$BR$2)</f>
        <v>04</v>
      </c>
      <c r="AU812" t="str">
        <f>_xlfn.XLOOKUP(G812, $BF$1:$BR$1, $BF$2:$BR$2)</f>
        <v>12</v>
      </c>
      <c r="AV812" t="str">
        <f>_xlfn.XLOOKUP(H812, $BF$1:$BR$1, $BF$2:$BR$2)</f>
        <v>02</v>
      </c>
      <c r="AW812">
        <f>VALUE(_xlfn.TEXTJOIN("", TRUE, AQ812:AV812))</f>
        <v>11407041202</v>
      </c>
      <c r="AX812">
        <v>11407041202</v>
      </c>
      <c r="AY812">
        <f t="shared" si="12"/>
        <v>190</v>
      </c>
      <c r="AZ812">
        <f>B812*AY812</f>
        <v>133760</v>
      </c>
    </row>
    <row r="813" spans="1:52" x14ac:dyDescent="0.25">
      <c r="A813" t="s">
        <v>561</v>
      </c>
      <c r="B813">
        <v>16</v>
      </c>
      <c r="C813" t="str">
        <f>TEXT(A813, "0")</f>
        <v>A7263</v>
      </c>
      <c r="D813" t="str">
        <f>MID($C813, 1, 1)</f>
        <v>A</v>
      </c>
      <c r="E813" t="str">
        <f>MID($C813, 2, 1)</f>
        <v>7</v>
      </c>
      <c r="F813" t="str">
        <f>MID($C813, 3, 1)</f>
        <v>2</v>
      </c>
      <c r="G813" t="str">
        <f>MID($C813, 4, 1)</f>
        <v>6</v>
      </c>
      <c r="H813" t="str">
        <f>MID($C813, 5, 1)</f>
        <v>3</v>
      </c>
      <c r="I813">
        <f>LEN($A813)-LEN(SUBSTITUTE($A813,I$1,""))</f>
        <v>1</v>
      </c>
      <c r="J813">
        <f>LEN($A813)-LEN(SUBSTITUTE($A813,J$1,""))</f>
        <v>0</v>
      </c>
      <c r="K813">
        <f>LEN($A813)-LEN(SUBSTITUTE($A813,K$1,""))</f>
        <v>0</v>
      </c>
      <c r="L813">
        <f>LEN($A813)-LEN(SUBSTITUTE($A813,L$1,""))</f>
        <v>0</v>
      </c>
      <c r="M813">
        <f>LEN($A813)-LEN(SUBSTITUTE($A813,M$1,""))</f>
        <v>0</v>
      </c>
      <c r="N813">
        <f>LEN($A813)-LEN(SUBSTITUTE($A813,N$1,""))</f>
        <v>0</v>
      </c>
      <c r="O813">
        <f>LEN($A813)-LEN(SUBSTITUTE($A813,O$1,""))</f>
        <v>0</v>
      </c>
      <c r="P813">
        <f>LEN($A813)-LEN(SUBSTITUTE($A813,P$1,""))</f>
        <v>1</v>
      </c>
      <c r="Q813">
        <f>LEN($A813)-LEN(SUBSTITUTE($A813,Q$1,""))</f>
        <v>1</v>
      </c>
      <c r="R813">
        <f>LEN($A813)-LEN(SUBSTITUTE($A813,R$1,""))</f>
        <v>0</v>
      </c>
      <c r="S813">
        <f>LEN($A813)-LEN(SUBSTITUTE($A813,S$1,""))</f>
        <v>0</v>
      </c>
      <c r="T813">
        <f>LEN($A813)-LEN(SUBSTITUTE($A813,T$1,""))</f>
        <v>1</v>
      </c>
      <c r="U813">
        <f>LEN($A813)-LEN(SUBSTITUTE($A813,U$1,""))</f>
        <v>1</v>
      </c>
      <c r="V813">
        <f>I813+1</f>
        <v>2</v>
      </c>
      <c r="W813">
        <f>J813+1</f>
        <v>1</v>
      </c>
      <c r="X813">
        <f>K813+1</f>
        <v>1</v>
      </c>
      <c r="Y813">
        <f>L813+1</f>
        <v>1</v>
      </c>
      <c r="Z813">
        <f>M813+1</f>
        <v>1</v>
      </c>
      <c r="AA813">
        <f>N813+1</f>
        <v>1</v>
      </c>
      <c r="AB813">
        <f>O813+1</f>
        <v>1</v>
      </c>
      <c r="AC813">
        <f>P813+1</f>
        <v>2</v>
      </c>
      <c r="AD813">
        <f>Q813+1</f>
        <v>2</v>
      </c>
      <c r="AE813">
        <f>R813+1</f>
        <v>1</v>
      </c>
      <c r="AF813">
        <f>S813+1</f>
        <v>1</v>
      </c>
      <c r="AG813">
        <f>T813+1</f>
        <v>2</v>
      </c>
      <c r="AH813">
        <f>U813+1</f>
        <v>2</v>
      </c>
      <c r="AI813">
        <f>PRODUCT(V813:AH813)</f>
        <v>32</v>
      </c>
      <c r="AJ813" t="b">
        <f>AI813=6</f>
        <v>0</v>
      </c>
      <c r="AK813" t="b">
        <f>AI813=10</f>
        <v>0</v>
      </c>
      <c r="AL813" t="b">
        <f>AI813=12</f>
        <v>0</v>
      </c>
      <c r="AM813" t="b">
        <f>AI813=16</f>
        <v>0</v>
      </c>
      <c r="AN813" t="b">
        <f>AI813=18</f>
        <v>0</v>
      </c>
      <c r="AO813" t="b">
        <f>AI813=24</f>
        <v>0</v>
      </c>
      <c r="AP813" t="b">
        <f>AI813=32</f>
        <v>1</v>
      </c>
      <c r="AQ813" t="str">
        <f>IF(AI813=6,"7",IF(AI813=10,"6",IF(AI813=12,"5",
IF(AI813=16,"4",IF(AI813=18,"3",IF(AI813=24,"2",IF(AI813=32,"1","0"))))))
)</f>
        <v>1</v>
      </c>
      <c r="AR813" t="str">
        <f>_xlfn.XLOOKUP(D813, $BF$1:$BR$1, $BF$2:$BR$2)</f>
        <v>14</v>
      </c>
      <c r="AS813" t="str">
        <f>_xlfn.XLOOKUP(E813, $BF$1:$BR$1, $BF$2:$BR$2)</f>
        <v>07</v>
      </c>
      <c r="AT813" t="str">
        <f>_xlfn.XLOOKUP(F813, $BF$1:$BR$1, $BF$2:$BR$2)</f>
        <v>02</v>
      </c>
      <c r="AU813" t="str">
        <f>_xlfn.XLOOKUP(G813, $BF$1:$BR$1, $BF$2:$BR$2)</f>
        <v>06</v>
      </c>
      <c r="AV813" t="str">
        <f>_xlfn.XLOOKUP(H813, $BF$1:$BR$1, $BF$2:$BR$2)</f>
        <v>03</v>
      </c>
      <c r="AW813">
        <f>VALUE(_xlfn.TEXTJOIN("", TRUE, AQ813:AV813))</f>
        <v>11407020603</v>
      </c>
      <c r="AX813">
        <v>11407020603</v>
      </c>
      <c r="AY813">
        <f t="shared" si="12"/>
        <v>189</v>
      </c>
      <c r="AZ813">
        <f>B813*AY813</f>
        <v>3024</v>
      </c>
    </row>
    <row r="814" spans="1:52" x14ac:dyDescent="0.25">
      <c r="A814" t="s">
        <v>33</v>
      </c>
      <c r="B814">
        <v>500</v>
      </c>
      <c r="C814" t="str">
        <f>TEXT(A814, "0")</f>
        <v>A426T</v>
      </c>
      <c r="D814" t="str">
        <f>MID($C814, 1, 1)</f>
        <v>A</v>
      </c>
      <c r="E814" t="str">
        <f>MID($C814, 2, 1)</f>
        <v>4</v>
      </c>
      <c r="F814" t="str">
        <f>MID($C814, 3, 1)</f>
        <v>2</v>
      </c>
      <c r="G814" t="str">
        <f>MID($C814, 4, 1)</f>
        <v>6</v>
      </c>
      <c r="H814" t="str">
        <f>MID($C814, 5, 1)</f>
        <v>T</v>
      </c>
      <c r="I814">
        <f>LEN($A814)-LEN(SUBSTITUTE($A814,I$1,""))</f>
        <v>1</v>
      </c>
      <c r="J814">
        <f>LEN($A814)-LEN(SUBSTITUTE($A814,J$1,""))</f>
        <v>0</v>
      </c>
      <c r="K814">
        <f>LEN($A814)-LEN(SUBSTITUTE($A814,K$1,""))</f>
        <v>0</v>
      </c>
      <c r="L814">
        <f>LEN($A814)-LEN(SUBSTITUTE($A814,L$1,""))</f>
        <v>0</v>
      </c>
      <c r="M814">
        <f>LEN($A814)-LEN(SUBSTITUTE($A814,M$1,""))</f>
        <v>1</v>
      </c>
      <c r="N814">
        <f>LEN($A814)-LEN(SUBSTITUTE($A814,N$1,""))</f>
        <v>0</v>
      </c>
      <c r="O814">
        <f>LEN($A814)-LEN(SUBSTITUTE($A814,O$1,""))</f>
        <v>0</v>
      </c>
      <c r="P814">
        <f>LEN($A814)-LEN(SUBSTITUTE($A814,P$1,""))</f>
        <v>0</v>
      </c>
      <c r="Q814">
        <f>LEN($A814)-LEN(SUBSTITUTE($A814,Q$1,""))</f>
        <v>1</v>
      </c>
      <c r="R814">
        <f>LEN($A814)-LEN(SUBSTITUTE($A814,R$1,""))</f>
        <v>0</v>
      </c>
      <c r="S814">
        <f>LEN($A814)-LEN(SUBSTITUTE($A814,S$1,""))</f>
        <v>1</v>
      </c>
      <c r="T814">
        <f>LEN($A814)-LEN(SUBSTITUTE($A814,T$1,""))</f>
        <v>0</v>
      </c>
      <c r="U814">
        <f>LEN($A814)-LEN(SUBSTITUTE($A814,U$1,""))</f>
        <v>1</v>
      </c>
      <c r="V814">
        <f>I814+1</f>
        <v>2</v>
      </c>
      <c r="W814">
        <f>J814+1</f>
        <v>1</v>
      </c>
      <c r="X814">
        <f>K814+1</f>
        <v>1</v>
      </c>
      <c r="Y814">
        <f>L814+1</f>
        <v>1</v>
      </c>
      <c r="Z814">
        <f>M814+1</f>
        <v>2</v>
      </c>
      <c r="AA814">
        <f>N814+1</f>
        <v>1</v>
      </c>
      <c r="AB814">
        <f>O814+1</f>
        <v>1</v>
      </c>
      <c r="AC814">
        <f>P814+1</f>
        <v>1</v>
      </c>
      <c r="AD814">
        <f>Q814+1</f>
        <v>2</v>
      </c>
      <c r="AE814">
        <f>R814+1</f>
        <v>1</v>
      </c>
      <c r="AF814">
        <f>S814+1</f>
        <v>2</v>
      </c>
      <c r="AG814">
        <f>T814+1</f>
        <v>1</v>
      </c>
      <c r="AH814">
        <f>U814+1</f>
        <v>2</v>
      </c>
      <c r="AI814">
        <f>PRODUCT(V814:AH814)</f>
        <v>32</v>
      </c>
      <c r="AJ814" t="b">
        <f>AI814=6</f>
        <v>0</v>
      </c>
      <c r="AK814" t="b">
        <f>AI814=10</f>
        <v>0</v>
      </c>
      <c r="AL814" t="b">
        <f>AI814=12</f>
        <v>0</v>
      </c>
      <c r="AM814" t="b">
        <f>AI814=16</f>
        <v>0</v>
      </c>
      <c r="AN814" t="b">
        <f>AI814=18</f>
        <v>0</v>
      </c>
      <c r="AO814" t="b">
        <f>AI814=24</f>
        <v>0</v>
      </c>
      <c r="AP814" t="b">
        <f>AI814=32</f>
        <v>1</v>
      </c>
      <c r="AQ814" t="str">
        <f>IF(AI814=6,"7",IF(AI814=10,"6",IF(AI814=12,"5",
IF(AI814=16,"4",IF(AI814=18,"3",IF(AI814=24,"2",IF(AI814=32,"1","0"))))))
)</f>
        <v>1</v>
      </c>
      <c r="AR814" t="str">
        <f>_xlfn.XLOOKUP(D814, $BF$1:$BR$1, $BF$2:$BR$2)</f>
        <v>14</v>
      </c>
      <c r="AS814" t="str">
        <f>_xlfn.XLOOKUP(E814, $BF$1:$BR$1, $BF$2:$BR$2)</f>
        <v>04</v>
      </c>
      <c r="AT814" t="str">
        <f>_xlfn.XLOOKUP(F814, $BF$1:$BR$1, $BF$2:$BR$2)</f>
        <v>02</v>
      </c>
      <c r="AU814" t="str">
        <f>_xlfn.XLOOKUP(G814, $BF$1:$BR$1, $BF$2:$BR$2)</f>
        <v>06</v>
      </c>
      <c r="AV814" t="str">
        <f>_xlfn.XLOOKUP(H814, $BF$1:$BR$1, $BF$2:$BR$2)</f>
        <v>10</v>
      </c>
      <c r="AW814">
        <f>VALUE(_xlfn.TEXTJOIN("", TRUE, AQ814:AV814))</f>
        <v>11404020610</v>
      </c>
      <c r="AX814">
        <v>11404020610</v>
      </c>
      <c r="AY814">
        <f t="shared" si="12"/>
        <v>188</v>
      </c>
      <c r="AZ814">
        <f>B814*AY814</f>
        <v>94000</v>
      </c>
    </row>
    <row r="815" spans="1:52" x14ac:dyDescent="0.25">
      <c r="A815" t="s">
        <v>718</v>
      </c>
      <c r="B815">
        <v>145</v>
      </c>
      <c r="C815" t="str">
        <f>TEXT(A815, "0")</f>
        <v>A3K8J</v>
      </c>
      <c r="D815" t="str">
        <f>MID($C815, 1, 1)</f>
        <v>A</v>
      </c>
      <c r="E815" t="str">
        <f>MID($C815, 2, 1)</f>
        <v>3</v>
      </c>
      <c r="F815" t="str">
        <f>MID($C815, 3, 1)</f>
        <v>K</v>
      </c>
      <c r="G815" t="str">
        <f>MID($C815, 4, 1)</f>
        <v>8</v>
      </c>
      <c r="H815" t="str">
        <f>MID($C815, 5, 1)</f>
        <v>J</v>
      </c>
      <c r="I815">
        <f>LEN($A815)-LEN(SUBSTITUTE($A815,I$1,""))</f>
        <v>1</v>
      </c>
      <c r="J815">
        <f>LEN($A815)-LEN(SUBSTITUTE($A815,J$1,""))</f>
        <v>1</v>
      </c>
      <c r="K815">
        <f>LEN($A815)-LEN(SUBSTITUTE($A815,K$1,""))</f>
        <v>0</v>
      </c>
      <c r="L815">
        <f>LEN($A815)-LEN(SUBSTITUTE($A815,L$1,""))</f>
        <v>1</v>
      </c>
      <c r="M815">
        <f>LEN($A815)-LEN(SUBSTITUTE($A815,M$1,""))</f>
        <v>0</v>
      </c>
      <c r="N815">
        <f>LEN($A815)-LEN(SUBSTITUTE($A815,N$1,""))</f>
        <v>0</v>
      </c>
      <c r="O815">
        <f>LEN($A815)-LEN(SUBSTITUTE($A815,O$1,""))</f>
        <v>1</v>
      </c>
      <c r="P815">
        <f>LEN($A815)-LEN(SUBSTITUTE($A815,P$1,""))</f>
        <v>0</v>
      </c>
      <c r="Q815">
        <f>LEN($A815)-LEN(SUBSTITUTE($A815,Q$1,""))</f>
        <v>0</v>
      </c>
      <c r="R815">
        <f>LEN($A815)-LEN(SUBSTITUTE($A815,R$1,""))</f>
        <v>0</v>
      </c>
      <c r="S815">
        <f>LEN($A815)-LEN(SUBSTITUTE($A815,S$1,""))</f>
        <v>0</v>
      </c>
      <c r="T815">
        <f>LEN($A815)-LEN(SUBSTITUTE($A815,T$1,""))</f>
        <v>1</v>
      </c>
      <c r="U815">
        <f>LEN($A815)-LEN(SUBSTITUTE($A815,U$1,""))</f>
        <v>0</v>
      </c>
      <c r="V815">
        <f>I815+1</f>
        <v>2</v>
      </c>
      <c r="W815">
        <f>J815+1</f>
        <v>2</v>
      </c>
      <c r="X815">
        <f>K815+1</f>
        <v>1</v>
      </c>
      <c r="Y815">
        <f>L815+1</f>
        <v>2</v>
      </c>
      <c r="Z815">
        <f>M815+1</f>
        <v>1</v>
      </c>
      <c r="AA815">
        <f>N815+1</f>
        <v>1</v>
      </c>
      <c r="AB815">
        <f>O815+1</f>
        <v>2</v>
      </c>
      <c r="AC815">
        <f>P815+1</f>
        <v>1</v>
      </c>
      <c r="AD815">
        <f>Q815+1</f>
        <v>1</v>
      </c>
      <c r="AE815">
        <f>R815+1</f>
        <v>1</v>
      </c>
      <c r="AF815">
        <f>S815+1</f>
        <v>1</v>
      </c>
      <c r="AG815">
        <f>T815+1</f>
        <v>2</v>
      </c>
      <c r="AH815">
        <f>U815+1</f>
        <v>1</v>
      </c>
      <c r="AI815">
        <f>PRODUCT(V815:AH815)</f>
        <v>32</v>
      </c>
      <c r="AJ815" t="b">
        <f>AI815=6</f>
        <v>0</v>
      </c>
      <c r="AK815" t="b">
        <f>AI815=10</f>
        <v>0</v>
      </c>
      <c r="AL815" t="b">
        <f>AI815=12</f>
        <v>0</v>
      </c>
      <c r="AM815" t="b">
        <f>AI815=16</f>
        <v>0</v>
      </c>
      <c r="AN815" t="b">
        <f>AI815=18</f>
        <v>0</v>
      </c>
      <c r="AO815" t="b">
        <f>AI815=24</f>
        <v>0</v>
      </c>
      <c r="AP815" t="b">
        <f>AI815=32</f>
        <v>1</v>
      </c>
      <c r="AQ815" t="str">
        <f>IF(AI815=6,"7",IF(AI815=10,"6",IF(AI815=12,"5",
IF(AI815=16,"4",IF(AI815=18,"3",IF(AI815=24,"2",IF(AI815=32,"1","0"))))))
)</f>
        <v>1</v>
      </c>
      <c r="AR815" t="str">
        <f>_xlfn.XLOOKUP(D815, $BF$1:$BR$1, $BF$2:$BR$2)</f>
        <v>14</v>
      </c>
      <c r="AS815" t="str">
        <f>_xlfn.XLOOKUP(E815, $BF$1:$BR$1, $BF$2:$BR$2)</f>
        <v>03</v>
      </c>
      <c r="AT815" t="str">
        <f>_xlfn.XLOOKUP(F815, $BF$1:$BR$1, $BF$2:$BR$2)</f>
        <v>13</v>
      </c>
      <c r="AU815" t="str">
        <f>_xlfn.XLOOKUP(G815, $BF$1:$BR$1, $BF$2:$BR$2)</f>
        <v>08</v>
      </c>
      <c r="AV815" t="str">
        <f>_xlfn.XLOOKUP(H815, $BF$1:$BR$1, $BF$2:$BR$2)</f>
        <v>11</v>
      </c>
      <c r="AW815">
        <f>VALUE(_xlfn.TEXTJOIN("", TRUE, AQ815:AV815))</f>
        <v>11403130811</v>
      </c>
      <c r="AX815">
        <v>11403130811</v>
      </c>
      <c r="AY815">
        <f t="shared" si="12"/>
        <v>187</v>
      </c>
      <c r="AZ815">
        <f>B815*AY815</f>
        <v>27115</v>
      </c>
    </row>
    <row r="816" spans="1:52" x14ac:dyDescent="0.25">
      <c r="A816" t="s">
        <v>537</v>
      </c>
      <c r="B816">
        <v>988</v>
      </c>
      <c r="C816" t="str">
        <f>TEXT(A816, "0")</f>
        <v>A368K</v>
      </c>
      <c r="D816" t="str">
        <f>MID($C816, 1, 1)</f>
        <v>A</v>
      </c>
      <c r="E816" t="str">
        <f>MID($C816, 2, 1)</f>
        <v>3</v>
      </c>
      <c r="F816" t="str">
        <f>MID($C816, 3, 1)</f>
        <v>6</v>
      </c>
      <c r="G816" t="str">
        <f>MID($C816, 4, 1)</f>
        <v>8</v>
      </c>
      <c r="H816" t="str">
        <f>MID($C816, 5, 1)</f>
        <v>K</v>
      </c>
      <c r="I816">
        <f>LEN($A816)-LEN(SUBSTITUTE($A816,I$1,""))</f>
        <v>1</v>
      </c>
      <c r="J816">
        <f>LEN($A816)-LEN(SUBSTITUTE($A816,J$1,""))</f>
        <v>1</v>
      </c>
      <c r="K816">
        <f>LEN($A816)-LEN(SUBSTITUTE($A816,K$1,""))</f>
        <v>0</v>
      </c>
      <c r="L816">
        <f>LEN($A816)-LEN(SUBSTITUTE($A816,L$1,""))</f>
        <v>0</v>
      </c>
      <c r="M816">
        <f>LEN($A816)-LEN(SUBSTITUTE($A816,M$1,""))</f>
        <v>0</v>
      </c>
      <c r="N816">
        <f>LEN($A816)-LEN(SUBSTITUTE($A816,N$1,""))</f>
        <v>0</v>
      </c>
      <c r="O816">
        <f>LEN($A816)-LEN(SUBSTITUTE($A816,O$1,""))</f>
        <v>1</v>
      </c>
      <c r="P816">
        <f>LEN($A816)-LEN(SUBSTITUTE($A816,P$1,""))</f>
        <v>0</v>
      </c>
      <c r="Q816">
        <f>LEN($A816)-LEN(SUBSTITUTE($A816,Q$1,""))</f>
        <v>1</v>
      </c>
      <c r="R816">
        <f>LEN($A816)-LEN(SUBSTITUTE($A816,R$1,""))</f>
        <v>0</v>
      </c>
      <c r="S816">
        <f>LEN($A816)-LEN(SUBSTITUTE($A816,S$1,""))</f>
        <v>0</v>
      </c>
      <c r="T816">
        <f>LEN($A816)-LEN(SUBSTITUTE($A816,T$1,""))</f>
        <v>1</v>
      </c>
      <c r="U816">
        <f>LEN($A816)-LEN(SUBSTITUTE($A816,U$1,""))</f>
        <v>0</v>
      </c>
      <c r="V816">
        <f>I816+1</f>
        <v>2</v>
      </c>
      <c r="W816">
        <f>J816+1</f>
        <v>2</v>
      </c>
      <c r="X816">
        <f>K816+1</f>
        <v>1</v>
      </c>
      <c r="Y816">
        <f>L816+1</f>
        <v>1</v>
      </c>
      <c r="Z816">
        <f>M816+1</f>
        <v>1</v>
      </c>
      <c r="AA816">
        <f>N816+1</f>
        <v>1</v>
      </c>
      <c r="AB816">
        <f>O816+1</f>
        <v>2</v>
      </c>
      <c r="AC816">
        <f>P816+1</f>
        <v>1</v>
      </c>
      <c r="AD816">
        <f>Q816+1</f>
        <v>2</v>
      </c>
      <c r="AE816">
        <f>R816+1</f>
        <v>1</v>
      </c>
      <c r="AF816">
        <f>S816+1</f>
        <v>1</v>
      </c>
      <c r="AG816">
        <f>T816+1</f>
        <v>2</v>
      </c>
      <c r="AH816">
        <f>U816+1</f>
        <v>1</v>
      </c>
      <c r="AI816">
        <f>PRODUCT(V816:AH816)</f>
        <v>32</v>
      </c>
      <c r="AJ816" t="b">
        <f>AI816=6</f>
        <v>0</v>
      </c>
      <c r="AK816" t="b">
        <f>AI816=10</f>
        <v>0</v>
      </c>
      <c r="AL816" t="b">
        <f>AI816=12</f>
        <v>0</v>
      </c>
      <c r="AM816" t="b">
        <f>AI816=16</f>
        <v>0</v>
      </c>
      <c r="AN816" t="b">
        <f>AI816=18</f>
        <v>0</v>
      </c>
      <c r="AO816" t="b">
        <f>AI816=24</f>
        <v>0</v>
      </c>
      <c r="AP816" t="b">
        <f>AI816=32</f>
        <v>1</v>
      </c>
      <c r="AQ816" t="str">
        <f>IF(AI816=6,"7",IF(AI816=10,"6",IF(AI816=12,"5",
IF(AI816=16,"4",IF(AI816=18,"3",IF(AI816=24,"2",IF(AI816=32,"1","0"))))))
)</f>
        <v>1</v>
      </c>
      <c r="AR816" t="str">
        <f>_xlfn.XLOOKUP(D816, $BF$1:$BR$1, $BF$2:$BR$2)</f>
        <v>14</v>
      </c>
      <c r="AS816" t="str">
        <f>_xlfn.XLOOKUP(E816, $BF$1:$BR$1, $BF$2:$BR$2)</f>
        <v>03</v>
      </c>
      <c r="AT816" t="str">
        <f>_xlfn.XLOOKUP(F816, $BF$1:$BR$1, $BF$2:$BR$2)</f>
        <v>06</v>
      </c>
      <c r="AU816" t="str">
        <f>_xlfn.XLOOKUP(G816, $BF$1:$BR$1, $BF$2:$BR$2)</f>
        <v>08</v>
      </c>
      <c r="AV816" t="str">
        <f>_xlfn.XLOOKUP(H816, $BF$1:$BR$1, $BF$2:$BR$2)</f>
        <v>13</v>
      </c>
      <c r="AW816">
        <f>VALUE(_xlfn.TEXTJOIN("", TRUE, AQ816:AV816))</f>
        <v>11403060813</v>
      </c>
      <c r="AX816">
        <v>11403060813</v>
      </c>
      <c r="AY816">
        <f t="shared" si="12"/>
        <v>186</v>
      </c>
      <c r="AZ816">
        <f>B816*AY816</f>
        <v>183768</v>
      </c>
    </row>
    <row r="817" spans="1:52" x14ac:dyDescent="0.25">
      <c r="A817" t="s">
        <v>648</v>
      </c>
      <c r="B817">
        <v>999</v>
      </c>
      <c r="C817" t="str">
        <f>TEXT(A817, "0")</f>
        <v>KA9J2</v>
      </c>
      <c r="D817" t="str">
        <f>MID($C817, 1, 1)</f>
        <v>K</v>
      </c>
      <c r="E817" t="str">
        <f>MID($C817, 2, 1)</f>
        <v>A</v>
      </c>
      <c r="F817" t="str">
        <f>MID($C817, 3, 1)</f>
        <v>9</v>
      </c>
      <c r="G817" t="str">
        <f>MID($C817, 4, 1)</f>
        <v>J</v>
      </c>
      <c r="H817" t="str">
        <f>MID($C817, 5, 1)</f>
        <v>2</v>
      </c>
      <c r="I817">
        <f>LEN($A817)-LEN(SUBSTITUTE($A817,I$1,""))</f>
        <v>1</v>
      </c>
      <c r="J817">
        <f>LEN($A817)-LEN(SUBSTITUTE($A817,J$1,""))</f>
        <v>1</v>
      </c>
      <c r="K817">
        <f>LEN($A817)-LEN(SUBSTITUTE($A817,K$1,""))</f>
        <v>0</v>
      </c>
      <c r="L817">
        <f>LEN($A817)-LEN(SUBSTITUTE($A817,L$1,""))</f>
        <v>1</v>
      </c>
      <c r="M817">
        <f>LEN($A817)-LEN(SUBSTITUTE($A817,M$1,""))</f>
        <v>0</v>
      </c>
      <c r="N817">
        <f>LEN($A817)-LEN(SUBSTITUTE($A817,N$1,""))</f>
        <v>1</v>
      </c>
      <c r="O817">
        <f>LEN($A817)-LEN(SUBSTITUTE($A817,O$1,""))</f>
        <v>0</v>
      </c>
      <c r="P817">
        <f>LEN($A817)-LEN(SUBSTITUTE($A817,P$1,""))</f>
        <v>0</v>
      </c>
      <c r="Q817">
        <f>LEN($A817)-LEN(SUBSTITUTE($A817,Q$1,""))</f>
        <v>0</v>
      </c>
      <c r="R817">
        <f>LEN($A817)-LEN(SUBSTITUTE($A817,R$1,""))</f>
        <v>0</v>
      </c>
      <c r="S817">
        <f>LEN($A817)-LEN(SUBSTITUTE($A817,S$1,""))</f>
        <v>0</v>
      </c>
      <c r="T817">
        <f>LEN($A817)-LEN(SUBSTITUTE($A817,T$1,""))</f>
        <v>0</v>
      </c>
      <c r="U817">
        <f>LEN($A817)-LEN(SUBSTITUTE($A817,U$1,""))</f>
        <v>1</v>
      </c>
      <c r="V817">
        <f>I817+1</f>
        <v>2</v>
      </c>
      <c r="W817">
        <f>J817+1</f>
        <v>2</v>
      </c>
      <c r="X817">
        <f>K817+1</f>
        <v>1</v>
      </c>
      <c r="Y817">
        <f>L817+1</f>
        <v>2</v>
      </c>
      <c r="Z817">
        <f>M817+1</f>
        <v>1</v>
      </c>
      <c r="AA817">
        <f>N817+1</f>
        <v>2</v>
      </c>
      <c r="AB817">
        <f>O817+1</f>
        <v>1</v>
      </c>
      <c r="AC817">
        <f>P817+1</f>
        <v>1</v>
      </c>
      <c r="AD817">
        <f>Q817+1</f>
        <v>1</v>
      </c>
      <c r="AE817">
        <f>R817+1</f>
        <v>1</v>
      </c>
      <c r="AF817">
        <f>S817+1</f>
        <v>1</v>
      </c>
      <c r="AG817">
        <f>T817+1</f>
        <v>1</v>
      </c>
      <c r="AH817">
        <f>U817+1</f>
        <v>2</v>
      </c>
      <c r="AI817">
        <f>PRODUCT(V817:AH817)</f>
        <v>32</v>
      </c>
      <c r="AJ817" t="b">
        <f>AI817=6</f>
        <v>0</v>
      </c>
      <c r="AK817" t="b">
        <f>AI817=10</f>
        <v>0</v>
      </c>
      <c r="AL817" t="b">
        <f>AI817=12</f>
        <v>0</v>
      </c>
      <c r="AM817" t="b">
        <f>AI817=16</f>
        <v>0</v>
      </c>
      <c r="AN817" t="b">
        <f>AI817=18</f>
        <v>0</v>
      </c>
      <c r="AO817" t="b">
        <f>AI817=24</f>
        <v>0</v>
      </c>
      <c r="AP817" t="b">
        <f>AI817=32</f>
        <v>1</v>
      </c>
      <c r="AQ817" t="str">
        <f>IF(AI817=6,"7",IF(AI817=10,"6",IF(AI817=12,"5",
IF(AI817=16,"4",IF(AI817=18,"3",IF(AI817=24,"2",IF(AI817=32,"1","0"))))))
)</f>
        <v>1</v>
      </c>
      <c r="AR817" t="str">
        <f>_xlfn.XLOOKUP(D817, $BF$1:$BR$1, $BF$2:$BR$2)</f>
        <v>13</v>
      </c>
      <c r="AS817" t="str">
        <f>_xlfn.XLOOKUP(E817, $BF$1:$BR$1, $BF$2:$BR$2)</f>
        <v>14</v>
      </c>
      <c r="AT817" t="str">
        <f>_xlfn.XLOOKUP(F817, $BF$1:$BR$1, $BF$2:$BR$2)</f>
        <v>09</v>
      </c>
      <c r="AU817" t="str">
        <f>_xlfn.XLOOKUP(G817, $BF$1:$BR$1, $BF$2:$BR$2)</f>
        <v>11</v>
      </c>
      <c r="AV817" t="str">
        <f>_xlfn.XLOOKUP(H817, $BF$1:$BR$1, $BF$2:$BR$2)</f>
        <v>02</v>
      </c>
      <c r="AW817">
        <f>VALUE(_xlfn.TEXTJOIN("", TRUE, AQ817:AV817))</f>
        <v>11314091102</v>
      </c>
      <c r="AX817">
        <v>11314091102</v>
      </c>
      <c r="AY817">
        <f t="shared" si="12"/>
        <v>185</v>
      </c>
      <c r="AZ817">
        <f>B817*AY817</f>
        <v>184815</v>
      </c>
    </row>
    <row r="818" spans="1:52" x14ac:dyDescent="0.25">
      <c r="A818" t="s">
        <v>713</v>
      </c>
      <c r="B818">
        <v>686</v>
      </c>
      <c r="C818" t="str">
        <f>TEXT(A818, "0")</f>
        <v>KA53Q</v>
      </c>
      <c r="D818" t="str">
        <f>MID($C818, 1, 1)</f>
        <v>K</v>
      </c>
      <c r="E818" t="str">
        <f>MID($C818, 2, 1)</f>
        <v>A</v>
      </c>
      <c r="F818" t="str">
        <f>MID($C818, 3, 1)</f>
        <v>5</v>
      </c>
      <c r="G818" t="str">
        <f>MID($C818, 4, 1)</f>
        <v>3</v>
      </c>
      <c r="H818" t="str">
        <f>MID($C818, 5, 1)</f>
        <v>Q</v>
      </c>
      <c r="I818">
        <f>LEN($A818)-LEN(SUBSTITUTE($A818,I$1,""))</f>
        <v>1</v>
      </c>
      <c r="J818">
        <f>LEN($A818)-LEN(SUBSTITUTE($A818,J$1,""))</f>
        <v>1</v>
      </c>
      <c r="K818">
        <f>LEN($A818)-LEN(SUBSTITUTE($A818,K$1,""))</f>
        <v>1</v>
      </c>
      <c r="L818">
        <f>LEN($A818)-LEN(SUBSTITUTE($A818,L$1,""))</f>
        <v>0</v>
      </c>
      <c r="M818">
        <f>LEN($A818)-LEN(SUBSTITUTE($A818,M$1,""))</f>
        <v>0</v>
      </c>
      <c r="N818">
        <f>LEN($A818)-LEN(SUBSTITUTE($A818,N$1,""))</f>
        <v>0</v>
      </c>
      <c r="O818">
        <f>LEN($A818)-LEN(SUBSTITUTE($A818,O$1,""))</f>
        <v>0</v>
      </c>
      <c r="P818">
        <f>LEN($A818)-LEN(SUBSTITUTE($A818,P$1,""))</f>
        <v>0</v>
      </c>
      <c r="Q818">
        <f>LEN($A818)-LEN(SUBSTITUTE($A818,Q$1,""))</f>
        <v>0</v>
      </c>
      <c r="R818">
        <f>LEN($A818)-LEN(SUBSTITUTE($A818,R$1,""))</f>
        <v>1</v>
      </c>
      <c r="S818">
        <f>LEN($A818)-LEN(SUBSTITUTE($A818,S$1,""))</f>
        <v>0</v>
      </c>
      <c r="T818">
        <f>LEN($A818)-LEN(SUBSTITUTE($A818,T$1,""))</f>
        <v>1</v>
      </c>
      <c r="U818">
        <f>LEN($A818)-LEN(SUBSTITUTE($A818,U$1,""))</f>
        <v>0</v>
      </c>
      <c r="V818">
        <f>I818+1</f>
        <v>2</v>
      </c>
      <c r="W818">
        <f>J818+1</f>
        <v>2</v>
      </c>
      <c r="X818">
        <f>K818+1</f>
        <v>2</v>
      </c>
      <c r="Y818">
        <f>L818+1</f>
        <v>1</v>
      </c>
      <c r="Z818">
        <f>M818+1</f>
        <v>1</v>
      </c>
      <c r="AA818">
        <f>N818+1</f>
        <v>1</v>
      </c>
      <c r="AB818">
        <f>O818+1</f>
        <v>1</v>
      </c>
      <c r="AC818">
        <f>P818+1</f>
        <v>1</v>
      </c>
      <c r="AD818">
        <f>Q818+1</f>
        <v>1</v>
      </c>
      <c r="AE818">
        <f>R818+1</f>
        <v>2</v>
      </c>
      <c r="AF818">
        <f>S818+1</f>
        <v>1</v>
      </c>
      <c r="AG818">
        <f>T818+1</f>
        <v>2</v>
      </c>
      <c r="AH818">
        <f>U818+1</f>
        <v>1</v>
      </c>
      <c r="AI818">
        <f>PRODUCT(V818:AH818)</f>
        <v>32</v>
      </c>
      <c r="AJ818" t="b">
        <f>AI818=6</f>
        <v>0</v>
      </c>
      <c r="AK818" t="b">
        <f>AI818=10</f>
        <v>0</v>
      </c>
      <c r="AL818" t="b">
        <f>AI818=12</f>
        <v>0</v>
      </c>
      <c r="AM818" t="b">
        <f>AI818=16</f>
        <v>0</v>
      </c>
      <c r="AN818" t="b">
        <f>AI818=18</f>
        <v>0</v>
      </c>
      <c r="AO818" t="b">
        <f>AI818=24</f>
        <v>0</v>
      </c>
      <c r="AP818" t="b">
        <f>AI818=32</f>
        <v>1</v>
      </c>
      <c r="AQ818" t="str">
        <f>IF(AI818=6,"7",IF(AI818=10,"6",IF(AI818=12,"5",
IF(AI818=16,"4",IF(AI818=18,"3",IF(AI818=24,"2",IF(AI818=32,"1","0"))))))
)</f>
        <v>1</v>
      </c>
      <c r="AR818" t="str">
        <f>_xlfn.XLOOKUP(D818, $BF$1:$BR$1, $BF$2:$BR$2)</f>
        <v>13</v>
      </c>
      <c r="AS818" t="str">
        <f>_xlfn.XLOOKUP(E818, $BF$1:$BR$1, $BF$2:$BR$2)</f>
        <v>14</v>
      </c>
      <c r="AT818" t="str">
        <f>_xlfn.XLOOKUP(F818, $BF$1:$BR$1, $BF$2:$BR$2)</f>
        <v>05</v>
      </c>
      <c r="AU818" t="str">
        <f>_xlfn.XLOOKUP(G818, $BF$1:$BR$1, $BF$2:$BR$2)</f>
        <v>03</v>
      </c>
      <c r="AV818" t="str">
        <f>_xlfn.XLOOKUP(H818, $BF$1:$BR$1, $BF$2:$BR$2)</f>
        <v>12</v>
      </c>
      <c r="AW818">
        <f>VALUE(_xlfn.TEXTJOIN("", TRUE, AQ818:AV818))</f>
        <v>11314050312</v>
      </c>
      <c r="AX818">
        <v>11314050312</v>
      </c>
      <c r="AY818">
        <f t="shared" si="12"/>
        <v>184</v>
      </c>
      <c r="AZ818">
        <f>B818*AY818</f>
        <v>126224</v>
      </c>
    </row>
    <row r="819" spans="1:52" x14ac:dyDescent="0.25">
      <c r="A819" t="s">
        <v>353</v>
      </c>
      <c r="B819">
        <v>687</v>
      </c>
      <c r="C819" t="str">
        <f>TEXT(A819, "0")</f>
        <v>KQ948</v>
      </c>
      <c r="D819" t="str">
        <f>MID($C819, 1, 1)</f>
        <v>K</v>
      </c>
      <c r="E819" t="str">
        <f>MID($C819, 2, 1)</f>
        <v>Q</v>
      </c>
      <c r="F819" t="str">
        <f>MID($C819, 3, 1)</f>
        <v>9</v>
      </c>
      <c r="G819" t="str">
        <f>MID($C819, 4, 1)</f>
        <v>4</v>
      </c>
      <c r="H819" t="str">
        <f>MID($C819, 5, 1)</f>
        <v>8</v>
      </c>
      <c r="I819">
        <f>LEN($A819)-LEN(SUBSTITUTE($A819,I$1,""))</f>
        <v>0</v>
      </c>
      <c r="J819">
        <f>LEN($A819)-LEN(SUBSTITUTE($A819,J$1,""))</f>
        <v>1</v>
      </c>
      <c r="K819">
        <f>LEN($A819)-LEN(SUBSTITUTE($A819,K$1,""))</f>
        <v>1</v>
      </c>
      <c r="L819">
        <f>LEN($A819)-LEN(SUBSTITUTE($A819,L$1,""))</f>
        <v>0</v>
      </c>
      <c r="M819">
        <f>LEN($A819)-LEN(SUBSTITUTE($A819,M$1,""))</f>
        <v>0</v>
      </c>
      <c r="N819">
        <f>LEN($A819)-LEN(SUBSTITUTE($A819,N$1,""))</f>
        <v>1</v>
      </c>
      <c r="O819">
        <f>LEN($A819)-LEN(SUBSTITUTE($A819,O$1,""))</f>
        <v>1</v>
      </c>
      <c r="P819">
        <f>LEN($A819)-LEN(SUBSTITUTE($A819,P$1,""))</f>
        <v>0</v>
      </c>
      <c r="Q819">
        <f>LEN($A819)-LEN(SUBSTITUTE($A819,Q$1,""))</f>
        <v>0</v>
      </c>
      <c r="R819">
        <f>LEN($A819)-LEN(SUBSTITUTE($A819,R$1,""))</f>
        <v>0</v>
      </c>
      <c r="S819">
        <f>LEN($A819)-LEN(SUBSTITUTE($A819,S$1,""))</f>
        <v>1</v>
      </c>
      <c r="T819">
        <f>LEN($A819)-LEN(SUBSTITUTE($A819,T$1,""))</f>
        <v>0</v>
      </c>
      <c r="U819">
        <f>LEN($A819)-LEN(SUBSTITUTE($A819,U$1,""))</f>
        <v>0</v>
      </c>
      <c r="V819">
        <f>I819+1</f>
        <v>1</v>
      </c>
      <c r="W819">
        <f>J819+1</f>
        <v>2</v>
      </c>
      <c r="X819">
        <f>K819+1</f>
        <v>2</v>
      </c>
      <c r="Y819">
        <f>L819+1</f>
        <v>1</v>
      </c>
      <c r="Z819">
        <f>M819+1</f>
        <v>1</v>
      </c>
      <c r="AA819">
        <f>N819+1</f>
        <v>2</v>
      </c>
      <c r="AB819">
        <f>O819+1</f>
        <v>2</v>
      </c>
      <c r="AC819">
        <f>P819+1</f>
        <v>1</v>
      </c>
      <c r="AD819">
        <f>Q819+1</f>
        <v>1</v>
      </c>
      <c r="AE819">
        <f>R819+1</f>
        <v>1</v>
      </c>
      <c r="AF819">
        <f>S819+1</f>
        <v>2</v>
      </c>
      <c r="AG819">
        <f>T819+1</f>
        <v>1</v>
      </c>
      <c r="AH819">
        <f>U819+1</f>
        <v>1</v>
      </c>
      <c r="AI819">
        <f>PRODUCT(V819:AH819)</f>
        <v>32</v>
      </c>
      <c r="AJ819" t="b">
        <f>AI819=6</f>
        <v>0</v>
      </c>
      <c r="AK819" t="b">
        <f>AI819=10</f>
        <v>0</v>
      </c>
      <c r="AL819" t="b">
        <f>AI819=12</f>
        <v>0</v>
      </c>
      <c r="AM819" t="b">
        <f>AI819=16</f>
        <v>0</v>
      </c>
      <c r="AN819" t="b">
        <f>AI819=18</f>
        <v>0</v>
      </c>
      <c r="AO819" t="b">
        <f>AI819=24</f>
        <v>0</v>
      </c>
      <c r="AP819" t="b">
        <f>AI819=32</f>
        <v>1</v>
      </c>
      <c r="AQ819" t="str">
        <f>IF(AI819=6,"7",IF(AI819=10,"6",IF(AI819=12,"5",
IF(AI819=16,"4",IF(AI819=18,"3",IF(AI819=24,"2",IF(AI819=32,"1","0"))))))
)</f>
        <v>1</v>
      </c>
      <c r="AR819" t="str">
        <f>_xlfn.XLOOKUP(D819, $BF$1:$BR$1, $BF$2:$BR$2)</f>
        <v>13</v>
      </c>
      <c r="AS819" t="str">
        <f>_xlfn.XLOOKUP(E819, $BF$1:$BR$1, $BF$2:$BR$2)</f>
        <v>12</v>
      </c>
      <c r="AT819" t="str">
        <f>_xlfn.XLOOKUP(F819, $BF$1:$BR$1, $BF$2:$BR$2)</f>
        <v>09</v>
      </c>
      <c r="AU819" t="str">
        <f>_xlfn.XLOOKUP(G819, $BF$1:$BR$1, $BF$2:$BR$2)</f>
        <v>04</v>
      </c>
      <c r="AV819" t="str">
        <f>_xlfn.XLOOKUP(H819, $BF$1:$BR$1, $BF$2:$BR$2)</f>
        <v>08</v>
      </c>
      <c r="AW819">
        <f>VALUE(_xlfn.TEXTJOIN("", TRUE, AQ819:AV819))</f>
        <v>11312090408</v>
      </c>
      <c r="AX819">
        <v>11312090408</v>
      </c>
      <c r="AY819">
        <f t="shared" si="12"/>
        <v>183</v>
      </c>
      <c r="AZ819">
        <f>B819*AY819</f>
        <v>125721</v>
      </c>
    </row>
    <row r="820" spans="1:52" x14ac:dyDescent="0.25">
      <c r="A820" t="s">
        <v>798</v>
      </c>
      <c r="B820">
        <v>44</v>
      </c>
      <c r="C820" t="str">
        <f>TEXT(A820, "0")</f>
        <v>KJQT9</v>
      </c>
      <c r="D820" t="str">
        <f>MID($C820, 1, 1)</f>
        <v>K</v>
      </c>
      <c r="E820" t="str">
        <f>MID($C820, 2, 1)</f>
        <v>J</v>
      </c>
      <c r="F820" t="str">
        <f>MID($C820, 3, 1)</f>
        <v>Q</v>
      </c>
      <c r="G820" t="str">
        <f>MID($C820, 4, 1)</f>
        <v>T</v>
      </c>
      <c r="H820" t="str">
        <f>MID($C820, 5, 1)</f>
        <v>9</v>
      </c>
      <c r="I820">
        <f>LEN($A820)-LEN(SUBSTITUTE($A820,I$1,""))</f>
        <v>0</v>
      </c>
      <c r="J820">
        <f>LEN($A820)-LEN(SUBSTITUTE($A820,J$1,""))</f>
        <v>1</v>
      </c>
      <c r="K820">
        <f>LEN($A820)-LEN(SUBSTITUTE($A820,K$1,""))</f>
        <v>1</v>
      </c>
      <c r="L820">
        <f>LEN($A820)-LEN(SUBSTITUTE($A820,L$1,""))</f>
        <v>1</v>
      </c>
      <c r="M820">
        <f>LEN($A820)-LEN(SUBSTITUTE($A820,M$1,""))</f>
        <v>1</v>
      </c>
      <c r="N820">
        <f>LEN($A820)-LEN(SUBSTITUTE($A820,N$1,""))</f>
        <v>1</v>
      </c>
      <c r="O820">
        <f>LEN($A820)-LEN(SUBSTITUTE($A820,O$1,""))</f>
        <v>0</v>
      </c>
      <c r="P820">
        <f>LEN($A820)-LEN(SUBSTITUTE($A820,P$1,""))</f>
        <v>0</v>
      </c>
      <c r="Q820">
        <f>LEN($A820)-LEN(SUBSTITUTE($A820,Q$1,""))</f>
        <v>0</v>
      </c>
      <c r="R820">
        <f>LEN($A820)-LEN(SUBSTITUTE($A820,R$1,""))</f>
        <v>0</v>
      </c>
      <c r="S820">
        <f>LEN($A820)-LEN(SUBSTITUTE($A820,S$1,""))</f>
        <v>0</v>
      </c>
      <c r="T820">
        <f>LEN($A820)-LEN(SUBSTITUTE($A820,T$1,""))</f>
        <v>0</v>
      </c>
      <c r="U820">
        <f>LEN($A820)-LEN(SUBSTITUTE($A820,U$1,""))</f>
        <v>0</v>
      </c>
      <c r="V820">
        <f>I820+1</f>
        <v>1</v>
      </c>
      <c r="W820">
        <f>J820+1</f>
        <v>2</v>
      </c>
      <c r="X820">
        <f>K820+1</f>
        <v>2</v>
      </c>
      <c r="Y820">
        <f>L820+1</f>
        <v>2</v>
      </c>
      <c r="Z820">
        <f>M820+1</f>
        <v>2</v>
      </c>
      <c r="AA820">
        <f>N820+1</f>
        <v>2</v>
      </c>
      <c r="AB820">
        <f>O820+1</f>
        <v>1</v>
      </c>
      <c r="AC820">
        <f>P820+1</f>
        <v>1</v>
      </c>
      <c r="AD820">
        <f>Q820+1</f>
        <v>1</v>
      </c>
      <c r="AE820">
        <f>R820+1</f>
        <v>1</v>
      </c>
      <c r="AF820">
        <f>S820+1</f>
        <v>1</v>
      </c>
      <c r="AG820">
        <f>T820+1</f>
        <v>1</v>
      </c>
      <c r="AH820">
        <f>U820+1</f>
        <v>1</v>
      </c>
      <c r="AI820">
        <f>PRODUCT(V820:AH820)</f>
        <v>32</v>
      </c>
      <c r="AJ820" t="b">
        <f>AI820=6</f>
        <v>0</v>
      </c>
      <c r="AK820" t="b">
        <f>AI820=10</f>
        <v>0</v>
      </c>
      <c r="AL820" t="b">
        <f>AI820=12</f>
        <v>0</v>
      </c>
      <c r="AM820" t="b">
        <f>AI820=16</f>
        <v>0</v>
      </c>
      <c r="AN820" t="b">
        <f>AI820=18</f>
        <v>0</v>
      </c>
      <c r="AO820" t="b">
        <f>AI820=24</f>
        <v>0</v>
      </c>
      <c r="AP820" t="b">
        <f>AI820=32</f>
        <v>1</v>
      </c>
      <c r="AQ820" t="str">
        <f>IF(AI820=6,"7",IF(AI820=10,"6",IF(AI820=12,"5",
IF(AI820=16,"4",IF(AI820=18,"3",IF(AI820=24,"2",IF(AI820=32,"1","0"))))))
)</f>
        <v>1</v>
      </c>
      <c r="AR820" t="str">
        <f>_xlfn.XLOOKUP(D820, $BF$1:$BR$1, $BF$2:$BR$2)</f>
        <v>13</v>
      </c>
      <c r="AS820" t="str">
        <f>_xlfn.XLOOKUP(E820, $BF$1:$BR$1, $BF$2:$BR$2)</f>
        <v>11</v>
      </c>
      <c r="AT820" t="str">
        <f>_xlfn.XLOOKUP(F820, $BF$1:$BR$1, $BF$2:$BR$2)</f>
        <v>12</v>
      </c>
      <c r="AU820" t="str">
        <f>_xlfn.XLOOKUP(G820, $BF$1:$BR$1, $BF$2:$BR$2)</f>
        <v>10</v>
      </c>
      <c r="AV820" t="str">
        <f>_xlfn.XLOOKUP(H820, $BF$1:$BR$1, $BF$2:$BR$2)</f>
        <v>09</v>
      </c>
      <c r="AW820">
        <f>VALUE(_xlfn.TEXTJOIN("", TRUE, AQ820:AV820))</f>
        <v>11311121009</v>
      </c>
      <c r="AX820">
        <v>11311121009</v>
      </c>
      <c r="AY820">
        <f t="shared" si="12"/>
        <v>182</v>
      </c>
      <c r="AZ820">
        <f>B820*AY820</f>
        <v>8008</v>
      </c>
    </row>
    <row r="821" spans="1:52" x14ac:dyDescent="0.25">
      <c r="A821" t="s">
        <v>876</v>
      </c>
      <c r="B821">
        <v>759</v>
      </c>
      <c r="C821" t="str">
        <f>TEXT(A821, "0")</f>
        <v>KTA54</v>
      </c>
      <c r="D821" t="str">
        <f>MID($C821, 1, 1)</f>
        <v>K</v>
      </c>
      <c r="E821" t="str">
        <f>MID($C821, 2, 1)</f>
        <v>T</v>
      </c>
      <c r="F821" t="str">
        <f>MID($C821, 3, 1)</f>
        <v>A</v>
      </c>
      <c r="G821" t="str">
        <f>MID($C821, 4, 1)</f>
        <v>5</v>
      </c>
      <c r="H821" t="str">
        <f>MID($C821, 5, 1)</f>
        <v>4</v>
      </c>
      <c r="I821">
        <f>LEN($A821)-LEN(SUBSTITUTE($A821,I$1,""))</f>
        <v>1</v>
      </c>
      <c r="J821">
        <f>LEN($A821)-LEN(SUBSTITUTE($A821,J$1,""))</f>
        <v>1</v>
      </c>
      <c r="K821">
        <f>LEN($A821)-LEN(SUBSTITUTE($A821,K$1,""))</f>
        <v>0</v>
      </c>
      <c r="L821">
        <f>LEN($A821)-LEN(SUBSTITUTE($A821,L$1,""))</f>
        <v>0</v>
      </c>
      <c r="M821">
        <f>LEN($A821)-LEN(SUBSTITUTE($A821,M$1,""))</f>
        <v>1</v>
      </c>
      <c r="N821">
        <f>LEN($A821)-LEN(SUBSTITUTE($A821,N$1,""))</f>
        <v>0</v>
      </c>
      <c r="O821">
        <f>LEN($A821)-LEN(SUBSTITUTE($A821,O$1,""))</f>
        <v>0</v>
      </c>
      <c r="P821">
        <f>LEN($A821)-LEN(SUBSTITUTE($A821,P$1,""))</f>
        <v>0</v>
      </c>
      <c r="Q821">
        <f>LEN($A821)-LEN(SUBSTITUTE($A821,Q$1,""))</f>
        <v>0</v>
      </c>
      <c r="R821">
        <f>LEN($A821)-LEN(SUBSTITUTE($A821,R$1,""))</f>
        <v>1</v>
      </c>
      <c r="S821">
        <f>LEN($A821)-LEN(SUBSTITUTE($A821,S$1,""))</f>
        <v>1</v>
      </c>
      <c r="T821">
        <f>LEN($A821)-LEN(SUBSTITUTE($A821,T$1,""))</f>
        <v>0</v>
      </c>
      <c r="U821">
        <f>LEN($A821)-LEN(SUBSTITUTE($A821,U$1,""))</f>
        <v>0</v>
      </c>
      <c r="V821">
        <f>I821+1</f>
        <v>2</v>
      </c>
      <c r="W821">
        <f>J821+1</f>
        <v>2</v>
      </c>
      <c r="X821">
        <f>K821+1</f>
        <v>1</v>
      </c>
      <c r="Y821">
        <f>L821+1</f>
        <v>1</v>
      </c>
      <c r="Z821">
        <f>M821+1</f>
        <v>2</v>
      </c>
      <c r="AA821">
        <f>N821+1</f>
        <v>1</v>
      </c>
      <c r="AB821">
        <f>O821+1</f>
        <v>1</v>
      </c>
      <c r="AC821">
        <f>P821+1</f>
        <v>1</v>
      </c>
      <c r="AD821">
        <f>Q821+1</f>
        <v>1</v>
      </c>
      <c r="AE821">
        <f>R821+1</f>
        <v>2</v>
      </c>
      <c r="AF821">
        <f>S821+1</f>
        <v>2</v>
      </c>
      <c r="AG821">
        <f>T821+1</f>
        <v>1</v>
      </c>
      <c r="AH821">
        <f>U821+1</f>
        <v>1</v>
      </c>
      <c r="AI821">
        <f>PRODUCT(V821:AH821)</f>
        <v>32</v>
      </c>
      <c r="AJ821" t="b">
        <f>AI821=6</f>
        <v>0</v>
      </c>
      <c r="AK821" t="b">
        <f>AI821=10</f>
        <v>0</v>
      </c>
      <c r="AL821" t="b">
        <f>AI821=12</f>
        <v>0</v>
      </c>
      <c r="AM821" t="b">
        <f>AI821=16</f>
        <v>0</v>
      </c>
      <c r="AN821" t="b">
        <f>AI821=18</f>
        <v>0</v>
      </c>
      <c r="AO821" t="b">
        <f>AI821=24</f>
        <v>0</v>
      </c>
      <c r="AP821" t="b">
        <f>AI821=32</f>
        <v>1</v>
      </c>
      <c r="AQ821" t="str">
        <f>IF(AI821=6,"7",IF(AI821=10,"6",IF(AI821=12,"5",
IF(AI821=16,"4",IF(AI821=18,"3",IF(AI821=24,"2",IF(AI821=32,"1","0"))))))
)</f>
        <v>1</v>
      </c>
      <c r="AR821" t="str">
        <f>_xlfn.XLOOKUP(D821, $BF$1:$BR$1, $BF$2:$BR$2)</f>
        <v>13</v>
      </c>
      <c r="AS821" t="str">
        <f>_xlfn.XLOOKUP(E821, $BF$1:$BR$1, $BF$2:$BR$2)</f>
        <v>10</v>
      </c>
      <c r="AT821" t="str">
        <f>_xlfn.XLOOKUP(F821, $BF$1:$BR$1, $BF$2:$BR$2)</f>
        <v>14</v>
      </c>
      <c r="AU821" t="str">
        <f>_xlfn.XLOOKUP(G821, $BF$1:$BR$1, $BF$2:$BR$2)</f>
        <v>05</v>
      </c>
      <c r="AV821" t="str">
        <f>_xlfn.XLOOKUP(H821, $BF$1:$BR$1, $BF$2:$BR$2)</f>
        <v>04</v>
      </c>
      <c r="AW821">
        <f>VALUE(_xlfn.TEXTJOIN("", TRUE, AQ821:AV821))</f>
        <v>11310140504</v>
      </c>
      <c r="AX821">
        <v>11310140504</v>
      </c>
      <c r="AY821">
        <f t="shared" si="12"/>
        <v>181</v>
      </c>
      <c r="AZ821">
        <f>B821*AY821</f>
        <v>137379</v>
      </c>
    </row>
    <row r="822" spans="1:52" x14ac:dyDescent="0.25">
      <c r="A822" t="s">
        <v>279</v>
      </c>
      <c r="B822">
        <v>189</v>
      </c>
      <c r="C822" t="str">
        <f>TEXT(A822, "0")</f>
        <v>KT92Q</v>
      </c>
      <c r="D822" t="str">
        <f>MID($C822, 1, 1)</f>
        <v>K</v>
      </c>
      <c r="E822" t="str">
        <f>MID($C822, 2, 1)</f>
        <v>T</v>
      </c>
      <c r="F822" t="str">
        <f>MID($C822, 3, 1)</f>
        <v>9</v>
      </c>
      <c r="G822" t="str">
        <f>MID($C822, 4, 1)</f>
        <v>2</v>
      </c>
      <c r="H822" t="str">
        <f>MID($C822, 5, 1)</f>
        <v>Q</v>
      </c>
      <c r="I822">
        <f>LEN($A822)-LEN(SUBSTITUTE($A822,I$1,""))</f>
        <v>0</v>
      </c>
      <c r="J822">
        <f>LEN($A822)-LEN(SUBSTITUTE($A822,J$1,""))</f>
        <v>1</v>
      </c>
      <c r="K822">
        <f>LEN($A822)-LEN(SUBSTITUTE($A822,K$1,""))</f>
        <v>1</v>
      </c>
      <c r="L822">
        <f>LEN($A822)-LEN(SUBSTITUTE($A822,L$1,""))</f>
        <v>0</v>
      </c>
      <c r="M822">
        <f>LEN($A822)-LEN(SUBSTITUTE($A822,M$1,""))</f>
        <v>1</v>
      </c>
      <c r="N822">
        <f>LEN($A822)-LEN(SUBSTITUTE($A822,N$1,""))</f>
        <v>1</v>
      </c>
      <c r="O822">
        <f>LEN($A822)-LEN(SUBSTITUTE($A822,O$1,""))</f>
        <v>0</v>
      </c>
      <c r="P822">
        <f>LEN($A822)-LEN(SUBSTITUTE($A822,P$1,""))</f>
        <v>0</v>
      </c>
      <c r="Q822">
        <f>LEN($A822)-LEN(SUBSTITUTE($A822,Q$1,""))</f>
        <v>0</v>
      </c>
      <c r="R822">
        <f>LEN($A822)-LEN(SUBSTITUTE($A822,R$1,""))</f>
        <v>0</v>
      </c>
      <c r="S822">
        <f>LEN($A822)-LEN(SUBSTITUTE($A822,S$1,""))</f>
        <v>0</v>
      </c>
      <c r="T822">
        <f>LEN($A822)-LEN(SUBSTITUTE($A822,T$1,""))</f>
        <v>0</v>
      </c>
      <c r="U822">
        <f>LEN($A822)-LEN(SUBSTITUTE($A822,U$1,""))</f>
        <v>1</v>
      </c>
      <c r="V822">
        <f>I822+1</f>
        <v>1</v>
      </c>
      <c r="W822">
        <f>J822+1</f>
        <v>2</v>
      </c>
      <c r="X822">
        <f>K822+1</f>
        <v>2</v>
      </c>
      <c r="Y822">
        <f>L822+1</f>
        <v>1</v>
      </c>
      <c r="Z822">
        <f>M822+1</f>
        <v>2</v>
      </c>
      <c r="AA822">
        <f>N822+1</f>
        <v>2</v>
      </c>
      <c r="AB822">
        <f>O822+1</f>
        <v>1</v>
      </c>
      <c r="AC822">
        <f>P822+1</f>
        <v>1</v>
      </c>
      <c r="AD822">
        <f>Q822+1</f>
        <v>1</v>
      </c>
      <c r="AE822">
        <f>R822+1</f>
        <v>1</v>
      </c>
      <c r="AF822">
        <f>S822+1</f>
        <v>1</v>
      </c>
      <c r="AG822">
        <f>T822+1</f>
        <v>1</v>
      </c>
      <c r="AH822">
        <f>U822+1</f>
        <v>2</v>
      </c>
      <c r="AI822">
        <f>PRODUCT(V822:AH822)</f>
        <v>32</v>
      </c>
      <c r="AJ822" t="b">
        <f>AI822=6</f>
        <v>0</v>
      </c>
      <c r="AK822" t="b">
        <f>AI822=10</f>
        <v>0</v>
      </c>
      <c r="AL822" t="b">
        <f>AI822=12</f>
        <v>0</v>
      </c>
      <c r="AM822" t="b">
        <f>AI822=16</f>
        <v>0</v>
      </c>
      <c r="AN822" t="b">
        <f>AI822=18</f>
        <v>0</v>
      </c>
      <c r="AO822" t="b">
        <f>AI822=24</f>
        <v>0</v>
      </c>
      <c r="AP822" t="b">
        <f>AI822=32</f>
        <v>1</v>
      </c>
      <c r="AQ822" t="str">
        <f>IF(AI822=6,"7",IF(AI822=10,"6",IF(AI822=12,"5",
IF(AI822=16,"4",IF(AI822=18,"3",IF(AI822=24,"2",IF(AI822=32,"1","0"))))))
)</f>
        <v>1</v>
      </c>
      <c r="AR822" t="str">
        <f>_xlfn.XLOOKUP(D822, $BF$1:$BR$1, $BF$2:$BR$2)</f>
        <v>13</v>
      </c>
      <c r="AS822" t="str">
        <f>_xlfn.XLOOKUP(E822, $BF$1:$BR$1, $BF$2:$BR$2)</f>
        <v>10</v>
      </c>
      <c r="AT822" t="str">
        <f>_xlfn.XLOOKUP(F822, $BF$1:$BR$1, $BF$2:$BR$2)</f>
        <v>09</v>
      </c>
      <c r="AU822" t="str">
        <f>_xlfn.XLOOKUP(G822, $BF$1:$BR$1, $BF$2:$BR$2)</f>
        <v>02</v>
      </c>
      <c r="AV822" t="str">
        <f>_xlfn.XLOOKUP(H822, $BF$1:$BR$1, $BF$2:$BR$2)</f>
        <v>12</v>
      </c>
      <c r="AW822">
        <f>VALUE(_xlfn.TEXTJOIN("", TRUE, AQ822:AV822))</f>
        <v>11310090212</v>
      </c>
      <c r="AX822">
        <v>11310090212</v>
      </c>
      <c r="AY822">
        <f t="shared" si="12"/>
        <v>180</v>
      </c>
      <c r="AZ822">
        <f>B822*AY822</f>
        <v>34020</v>
      </c>
    </row>
    <row r="823" spans="1:52" x14ac:dyDescent="0.25">
      <c r="A823" t="s">
        <v>601</v>
      </c>
      <c r="B823">
        <v>665</v>
      </c>
      <c r="C823" t="str">
        <f>TEXT(A823, "0")</f>
        <v>KT427</v>
      </c>
      <c r="D823" t="str">
        <f>MID($C823, 1, 1)</f>
        <v>K</v>
      </c>
      <c r="E823" t="str">
        <f>MID($C823, 2, 1)</f>
        <v>T</v>
      </c>
      <c r="F823" t="str">
        <f>MID($C823, 3, 1)</f>
        <v>4</v>
      </c>
      <c r="G823" t="str">
        <f>MID($C823, 4, 1)</f>
        <v>2</v>
      </c>
      <c r="H823" t="str">
        <f>MID($C823, 5, 1)</f>
        <v>7</v>
      </c>
      <c r="I823">
        <f>LEN($A823)-LEN(SUBSTITUTE($A823,I$1,""))</f>
        <v>0</v>
      </c>
      <c r="J823">
        <f>LEN($A823)-LEN(SUBSTITUTE($A823,J$1,""))</f>
        <v>1</v>
      </c>
      <c r="K823">
        <f>LEN($A823)-LEN(SUBSTITUTE($A823,K$1,""))</f>
        <v>0</v>
      </c>
      <c r="L823">
        <f>LEN($A823)-LEN(SUBSTITUTE($A823,L$1,""))</f>
        <v>0</v>
      </c>
      <c r="M823">
        <f>LEN($A823)-LEN(SUBSTITUTE($A823,M$1,""))</f>
        <v>1</v>
      </c>
      <c r="N823">
        <f>LEN($A823)-LEN(SUBSTITUTE($A823,N$1,""))</f>
        <v>0</v>
      </c>
      <c r="O823">
        <f>LEN($A823)-LEN(SUBSTITUTE($A823,O$1,""))</f>
        <v>0</v>
      </c>
      <c r="P823">
        <f>LEN($A823)-LEN(SUBSTITUTE($A823,P$1,""))</f>
        <v>1</v>
      </c>
      <c r="Q823">
        <f>LEN($A823)-LEN(SUBSTITUTE($A823,Q$1,""))</f>
        <v>0</v>
      </c>
      <c r="R823">
        <f>LEN($A823)-LEN(SUBSTITUTE($A823,R$1,""))</f>
        <v>0</v>
      </c>
      <c r="S823">
        <f>LEN($A823)-LEN(SUBSTITUTE($A823,S$1,""))</f>
        <v>1</v>
      </c>
      <c r="T823">
        <f>LEN($A823)-LEN(SUBSTITUTE($A823,T$1,""))</f>
        <v>0</v>
      </c>
      <c r="U823">
        <f>LEN($A823)-LEN(SUBSTITUTE($A823,U$1,""))</f>
        <v>1</v>
      </c>
      <c r="V823">
        <f>I823+1</f>
        <v>1</v>
      </c>
      <c r="W823">
        <f>J823+1</f>
        <v>2</v>
      </c>
      <c r="X823">
        <f>K823+1</f>
        <v>1</v>
      </c>
      <c r="Y823">
        <f>L823+1</f>
        <v>1</v>
      </c>
      <c r="Z823">
        <f>M823+1</f>
        <v>2</v>
      </c>
      <c r="AA823">
        <f>N823+1</f>
        <v>1</v>
      </c>
      <c r="AB823">
        <f>O823+1</f>
        <v>1</v>
      </c>
      <c r="AC823">
        <f>P823+1</f>
        <v>2</v>
      </c>
      <c r="AD823">
        <f>Q823+1</f>
        <v>1</v>
      </c>
      <c r="AE823">
        <f>R823+1</f>
        <v>1</v>
      </c>
      <c r="AF823">
        <f>S823+1</f>
        <v>2</v>
      </c>
      <c r="AG823">
        <f>T823+1</f>
        <v>1</v>
      </c>
      <c r="AH823">
        <f>U823+1</f>
        <v>2</v>
      </c>
      <c r="AI823">
        <f>PRODUCT(V823:AH823)</f>
        <v>32</v>
      </c>
      <c r="AJ823" t="b">
        <f>AI823=6</f>
        <v>0</v>
      </c>
      <c r="AK823" t="b">
        <f>AI823=10</f>
        <v>0</v>
      </c>
      <c r="AL823" t="b">
        <f>AI823=12</f>
        <v>0</v>
      </c>
      <c r="AM823" t="b">
        <f>AI823=16</f>
        <v>0</v>
      </c>
      <c r="AN823" t="b">
        <f>AI823=18</f>
        <v>0</v>
      </c>
      <c r="AO823" t="b">
        <f>AI823=24</f>
        <v>0</v>
      </c>
      <c r="AP823" t="b">
        <f>AI823=32</f>
        <v>1</v>
      </c>
      <c r="AQ823" t="str">
        <f>IF(AI823=6,"7",IF(AI823=10,"6",IF(AI823=12,"5",
IF(AI823=16,"4",IF(AI823=18,"3",IF(AI823=24,"2",IF(AI823=32,"1","0"))))))
)</f>
        <v>1</v>
      </c>
      <c r="AR823" t="str">
        <f>_xlfn.XLOOKUP(D823, $BF$1:$BR$1, $BF$2:$BR$2)</f>
        <v>13</v>
      </c>
      <c r="AS823" t="str">
        <f>_xlfn.XLOOKUP(E823, $BF$1:$BR$1, $BF$2:$BR$2)</f>
        <v>10</v>
      </c>
      <c r="AT823" t="str">
        <f>_xlfn.XLOOKUP(F823, $BF$1:$BR$1, $BF$2:$BR$2)</f>
        <v>04</v>
      </c>
      <c r="AU823" t="str">
        <f>_xlfn.XLOOKUP(G823, $BF$1:$BR$1, $BF$2:$BR$2)</f>
        <v>02</v>
      </c>
      <c r="AV823" t="str">
        <f>_xlfn.XLOOKUP(H823, $BF$1:$BR$1, $BF$2:$BR$2)</f>
        <v>07</v>
      </c>
      <c r="AW823">
        <f>VALUE(_xlfn.TEXTJOIN("", TRUE, AQ823:AV823))</f>
        <v>11310040207</v>
      </c>
      <c r="AX823">
        <v>11310040207</v>
      </c>
      <c r="AY823">
        <f t="shared" si="12"/>
        <v>179</v>
      </c>
      <c r="AZ823">
        <f>B823*AY823</f>
        <v>119035</v>
      </c>
    </row>
    <row r="824" spans="1:52" x14ac:dyDescent="0.25">
      <c r="A824" t="s">
        <v>684</v>
      </c>
      <c r="B824">
        <v>298</v>
      </c>
      <c r="C824" t="str">
        <f>TEXT(A824, "0")</f>
        <v>K97A6</v>
      </c>
      <c r="D824" t="str">
        <f>MID($C824, 1, 1)</f>
        <v>K</v>
      </c>
      <c r="E824" t="str">
        <f>MID($C824, 2, 1)</f>
        <v>9</v>
      </c>
      <c r="F824" t="str">
        <f>MID($C824, 3, 1)</f>
        <v>7</v>
      </c>
      <c r="G824" t="str">
        <f>MID($C824, 4, 1)</f>
        <v>A</v>
      </c>
      <c r="H824" t="str">
        <f>MID($C824, 5, 1)</f>
        <v>6</v>
      </c>
      <c r="I824">
        <f>LEN($A824)-LEN(SUBSTITUTE($A824,I$1,""))</f>
        <v>1</v>
      </c>
      <c r="J824">
        <f>LEN($A824)-LEN(SUBSTITUTE($A824,J$1,""))</f>
        <v>1</v>
      </c>
      <c r="K824">
        <f>LEN($A824)-LEN(SUBSTITUTE($A824,K$1,""))</f>
        <v>0</v>
      </c>
      <c r="L824">
        <f>LEN($A824)-LEN(SUBSTITUTE($A824,L$1,""))</f>
        <v>0</v>
      </c>
      <c r="M824">
        <f>LEN($A824)-LEN(SUBSTITUTE($A824,M$1,""))</f>
        <v>0</v>
      </c>
      <c r="N824">
        <f>LEN($A824)-LEN(SUBSTITUTE($A824,N$1,""))</f>
        <v>1</v>
      </c>
      <c r="O824">
        <f>LEN($A824)-LEN(SUBSTITUTE($A824,O$1,""))</f>
        <v>0</v>
      </c>
      <c r="P824">
        <f>LEN($A824)-LEN(SUBSTITUTE($A824,P$1,""))</f>
        <v>1</v>
      </c>
      <c r="Q824">
        <f>LEN($A824)-LEN(SUBSTITUTE($A824,Q$1,""))</f>
        <v>1</v>
      </c>
      <c r="R824">
        <f>LEN($A824)-LEN(SUBSTITUTE($A824,R$1,""))</f>
        <v>0</v>
      </c>
      <c r="S824">
        <f>LEN($A824)-LEN(SUBSTITUTE($A824,S$1,""))</f>
        <v>0</v>
      </c>
      <c r="T824">
        <f>LEN($A824)-LEN(SUBSTITUTE($A824,T$1,""))</f>
        <v>0</v>
      </c>
      <c r="U824">
        <f>LEN($A824)-LEN(SUBSTITUTE($A824,U$1,""))</f>
        <v>0</v>
      </c>
      <c r="V824">
        <f>I824+1</f>
        <v>2</v>
      </c>
      <c r="W824">
        <f>J824+1</f>
        <v>2</v>
      </c>
      <c r="X824">
        <f>K824+1</f>
        <v>1</v>
      </c>
      <c r="Y824">
        <f>L824+1</f>
        <v>1</v>
      </c>
      <c r="Z824">
        <f>M824+1</f>
        <v>1</v>
      </c>
      <c r="AA824">
        <f>N824+1</f>
        <v>2</v>
      </c>
      <c r="AB824">
        <f>O824+1</f>
        <v>1</v>
      </c>
      <c r="AC824">
        <f>P824+1</f>
        <v>2</v>
      </c>
      <c r="AD824">
        <f>Q824+1</f>
        <v>2</v>
      </c>
      <c r="AE824">
        <f>R824+1</f>
        <v>1</v>
      </c>
      <c r="AF824">
        <f>S824+1</f>
        <v>1</v>
      </c>
      <c r="AG824">
        <f>T824+1</f>
        <v>1</v>
      </c>
      <c r="AH824">
        <f>U824+1</f>
        <v>1</v>
      </c>
      <c r="AI824">
        <f>PRODUCT(V824:AH824)</f>
        <v>32</v>
      </c>
      <c r="AJ824" t="b">
        <f>AI824=6</f>
        <v>0</v>
      </c>
      <c r="AK824" t="b">
        <f>AI824=10</f>
        <v>0</v>
      </c>
      <c r="AL824" t="b">
        <f>AI824=12</f>
        <v>0</v>
      </c>
      <c r="AM824" t="b">
        <f>AI824=16</f>
        <v>0</v>
      </c>
      <c r="AN824" t="b">
        <f>AI824=18</f>
        <v>0</v>
      </c>
      <c r="AO824" t="b">
        <f>AI824=24</f>
        <v>0</v>
      </c>
      <c r="AP824" t="b">
        <f>AI824=32</f>
        <v>1</v>
      </c>
      <c r="AQ824" t="str">
        <f>IF(AI824=6,"7",IF(AI824=10,"6",IF(AI824=12,"5",
IF(AI824=16,"4",IF(AI824=18,"3",IF(AI824=24,"2",IF(AI824=32,"1","0"))))))
)</f>
        <v>1</v>
      </c>
      <c r="AR824" t="str">
        <f>_xlfn.XLOOKUP(D824, $BF$1:$BR$1, $BF$2:$BR$2)</f>
        <v>13</v>
      </c>
      <c r="AS824" t="str">
        <f>_xlfn.XLOOKUP(E824, $BF$1:$BR$1, $BF$2:$BR$2)</f>
        <v>09</v>
      </c>
      <c r="AT824" t="str">
        <f>_xlfn.XLOOKUP(F824, $BF$1:$BR$1, $BF$2:$BR$2)</f>
        <v>07</v>
      </c>
      <c r="AU824" t="str">
        <f>_xlfn.XLOOKUP(G824, $BF$1:$BR$1, $BF$2:$BR$2)</f>
        <v>14</v>
      </c>
      <c r="AV824" t="str">
        <f>_xlfn.XLOOKUP(H824, $BF$1:$BR$1, $BF$2:$BR$2)</f>
        <v>06</v>
      </c>
      <c r="AW824">
        <f>VALUE(_xlfn.TEXTJOIN("", TRUE, AQ824:AV824))</f>
        <v>11309071406</v>
      </c>
      <c r="AX824">
        <v>11309071406</v>
      </c>
      <c r="AY824">
        <f t="shared" si="12"/>
        <v>178</v>
      </c>
      <c r="AZ824">
        <f>B824*AY824</f>
        <v>53044</v>
      </c>
    </row>
    <row r="825" spans="1:52" x14ac:dyDescent="0.25">
      <c r="A825" t="s">
        <v>704</v>
      </c>
      <c r="B825">
        <v>29</v>
      </c>
      <c r="C825" t="str">
        <f>TEXT(A825, "0")</f>
        <v>K8Q2A</v>
      </c>
      <c r="D825" t="str">
        <f>MID($C825, 1, 1)</f>
        <v>K</v>
      </c>
      <c r="E825" t="str">
        <f>MID($C825, 2, 1)</f>
        <v>8</v>
      </c>
      <c r="F825" t="str">
        <f>MID($C825, 3, 1)</f>
        <v>Q</v>
      </c>
      <c r="G825" t="str">
        <f>MID($C825, 4, 1)</f>
        <v>2</v>
      </c>
      <c r="H825" t="str">
        <f>MID($C825, 5, 1)</f>
        <v>A</v>
      </c>
      <c r="I825">
        <f>LEN($A825)-LEN(SUBSTITUTE($A825,I$1,""))</f>
        <v>1</v>
      </c>
      <c r="J825">
        <f>LEN($A825)-LEN(SUBSTITUTE($A825,J$1,""))</f>
        <v>1</v>
      </c>
      <c r="K825">
        <f>LEN($A825)-LEN(SUBSTITUTE($A825,K$1,""))</f>
        <v>1</v>
      </c>
      <c r="L825">
        <f>LEN($A825)-LEN(SUBSTITUTE($A825,L$1,""))</f>
        <v>0</v>
      </c>
      <c r="M825">
        <f>LEN($A825)-LEN(SUBSTITUTE($A825,M$1,""))</f>
        <v>0</v>
      </c>
      <c r="N825">
        <f>LEN($A825)-LEN(SUBSTITUTE($A825,N$1,""))</f>
        <v>0</v>
      </c>
      <c r="O825">
        <f>LEN($A825)-LEN(SUBSTITUTE($A825,O$1,""))</f>
        <v>1</v>
      </c>
      <c r="P825">
        <f>LEN($A825)-LEN(SUBSTITUTE($A825,P$1,""))</f>
        <v>0</v>
      </c>
      <c r="Q825">
        <f>LEN($A825)-LEN(SUBSTITUTE($A825,Q$1,""))</f>
        <v>0</v>
      </c>
      <c r="R825">
        <f>LEN($A825)-LEN(SUBSTITUTE($A825,R$1,""))</f>
        <v>0</v>
      </c>
      <c r="S825">
        <f>LEN($A825)-LEN(SUBSTITUTE($A825,S$1,""))</f>
        <v>0</v>
      </c>
      <c r="T825">
        <f>LEN($A825)-LEN(SUBSTITUTE($A825,T$1,""))</f>
        <v>0</v>
      </c>
      <c r="U825">
        <f>LEN($A825)-LEN(SUBSTITUTE($A825,U$1,""))</f>
        <v>1</v>
      </c>
      <c r="V825">
        <f>I825+1</f>
        <v>2</v>
      </c>
      <c r="W825">
        <f>J825+1</f>
        <v>2</v>
      </c>
      <c r="X825">
        <f>K825+1</f>
        <v>2</v>
      </c>
      <c r="Y825">
        <f>L825+1</f>
        <v>1</v>
      </c>
      <c r="Z825">
        <f>M825+1</f>
        <v>1</v>
      </c>
      <c r="AA825">
        <f>N825+1</f>
        <v>1</v>
      </c>
      <c r="AB825">
        <f>O825+1</f>
        <v>2</v>
      </c>
      <c r="AC825">
        <f>P825+1</f>
        <v>1</v>
      </c>
      <c r="AD825">
        <f>Q825+1</f>
        <v>1</v>
      </c>
      <c r="AE825">
        <f>R825+1</f>
        <v>1</v>
      </c>
      <c r="AF825">
        <f>S825+1</f>
        <v>1</v>
      </c>
      <c r="AG825">
        <f>T825+1</f>
        <v>1</v>
      </c>
      <c r="AH825">
        <f>U825+1</f>
        <v>2</v>
      </c>
      <c r="AI825">
        <f>PRODUCT(V825:AH825)</f>
        <v>32</v>
      </c>
      <c r="AJ825" t="b">
        <f>AI825=6</f>
        <v>0</v>
      </c>
      <c r="AK825" t="b">
        <f>AI825=10</f>
        <v>0</v>
      </c>
      <c r="AL825" t="b">
        <f>AI825=12</f>
        <v>0</v>
      </c>
      <c r="AM825" t="b">
        <f>AI825=16</f>
        <v>0</v>
      </c>
      <c r="AN825" t="b">
        <f>AI825=18</f>
        <v>0</v>
      </c>
      <c r="AO825" t="b">
        <f>AI825=24</f>
        <v>0</v>
      </c>
      <c r="AP825" t="b">
        <f>AI825=32</f>
        <v>1</v>
      </c>
      <c r="AQ825" t="str">
        <f>IF(AI825=6,"7",IF(AI825=10,"6",IF(AI825=12,"5",
IF(AI825=16,"4",IF(AI825=18,"3",IF(AI825=24,"2",IF(AI825=32,"1","0"))))))
)</f>
        <v>1</v>
      </c>
      <c r="AR825" t="str">
        <f>_xlfn.XLOOKUP(D825, $BF$1:$BR$1, $BF$2:$BR$2)</f>
        <v>13</v>
      </c>
      <c r="AS825" t="str">
        <f>_xlfn.XLOOKUP(E825, $BF$1:$BR$1, $BF$2:$BR$2)</f>
        <v>08</v>
      </c>
      <c r="AT825" t="str">
        <f>_xlfn.XLOOKUP(F825, $BF$1:$BR$1, $BF$2:$BR$2)</f>
        <v>12</v>
      </c>
      <c r="AU825" t="str">
        <f>_xlfn.XLOOKUP(G825, $BF$1:$BR$1, $BF$2:$BR$2)</f>
        <v>02</v>
      </c>
      <c r="AV825" t="str">
        <f>_xlfn.XLOOKUP(H825, $BF$1:$BR$1, $BF$2:$BR$2)</f>
        <v>14</v>
      </c>
      <c r="AW825">
        <f>VALUE(_xlfn.TEXTJOIN("", TRUE, AQ825:AV825))</f>
        <v>11308120214</v>
      </c>
      <c r="AX825">
        <v>11308120214</v>
      </c>
      <c r="AY825">
        <f t="shared" si="12"/>
        <v>177</v>
      </c>
      <c r="AZ825">
        <f>B825*AY825</f>
        <v>5133</v>
      </c>
    </row>
    <row r="826" spans="1:52" x14ac:dyDescent="0.25">
      <c r="A826" t="s">
        <v>509</v>
      </c>
      <c r="B826">
        <v>285</v>
      </c>
      <c r="C826" t="str">
        <f>TEXT(A826, "0")</f>
        <v>K8354</v>
      </c>
      <c r="D826" t="str">
        <f>MID($C826, 1, 1)</f>
        <v>K</v>
      </c>
      <c r="E826" t="str">
        <f>MID($C826, 2, 1)</f>
        <v>8</v>
      </c>
      <c r="F826" t="str">
        <f>MID($C826, 3, 1)</f>
        <v>3</v>
      </c>
      <c r="G826" t="str">
        <f>MID($C826, 4, 1)</f>
        <v>5</v>
      </c>
      <c r="H826" t="str">
        <f>MID($C826, 5, 1)</f>
        <v>4</v>
      </c>
      <c r="I826">
        <f>LEN($A826)-LEN(SUBSTITUTE($A826,I$1,""))</f>
        <v>0</v>
      </c>
      <c r="J826">
        <f>LEN($A826)-LEN(SUBSTITUTE($A826,J$1,""))</f>
        <v>1</v>
      </c>
      <c r="K826">
        <f>LEN($A826)-LEN(SUBSTITUTE($A826,K$1,""))</f>
        <v>0</v>
      </c>
      <c r="L826">
        <f>LEN($A826)-LEN(SUBSTITUTE($A826,L$1,""))</f>
        <v>0</v>
      </c>
      <c r="M826">
        <f>LEN($A826)-LEN(SUBSTITUTE($A826,M$1,""))</f>
        <v>0</v>
      </c>
      <c r="N826">
        <f>LEN($A826)-LEN(SUBSTITUTE($A826,N$1,""))</f>
        <v>0</v>
      </c>
      <c r="O826">
        <f>LEN($A826)-LEN(SUBSTITUTE($A826,O$1,""))</f>
        <v>1</v>
      </c>
      <c r="P826">
        <f>LEN($A826)-LEN(SUBSTITUTE($A826,P$1,""))</f>
        <v>0</v>
      </c>
      <c r="Q826">
        <f>LEN($A826)-LEN(SUBSTITUTE($A826,Q$1,""))</f>
        <v>0</v>
      </c>
      <c r="R826">
        <f>LEN($A826)-LEN(SUBSTITUTE($A826,R$1,""))</f>
        <v>1</v>
      </c>
      <c r="S826">
        <f>LEN($A826)-LEN(SUBSTITUTE($A826,S$1,""))</f>
        <v>1</v>
      </c>
      <c r="T826">
        <f>LEN($A826)-LEN(SUBSTITUTE($A826,T$1,""))</f>
        <v>1</v>
      </c>
      <c r="U826">
        <f>LEN($A826)-LEN(SUBSTITUTE($A826,U$1,""))</f>
        <v>0</v>
      </c>
      <c r="V826">
        <f>I826+1</f>
        <v>1</v>
      </c>
      <c r="W826">
        <f>J826+1</f>
        <v>2</v>
      </c>
      <c r="X826">
        <f>K826+1</f>
        <v>1</v>
      </c>
      <c r="Y826">
        <f>L826+1</f>
        <v>1</v>
      </c>
      <c r="Z826">
        <f>M826+1</f>
        <v>1</v>
      </c>
      <c r="AA826">
        <f>N826+1</f>
        <v>1</v>
      </c>
      <c r="AB826">
        <f>O826+1</f>
        <v>2</v>
      </c>
      <c r="AC826">
        <f>P826+1</f>
        <v>1</v>
      </c>
      <c r="AD826">
        <f>Q826+1</f>
        <v>1</v>
      </c>
      <c r="AE826">
        <f>R826+1</f>
        <v>2</v>
      </c>
      <c r="AF826">
        <f>S826+1</f>
        <v>2</v>
      </c>
      <c r="AG826">
        <f>T826+1</f>
        <v>2</v>
      </c>
      <c r="AH826">
        <f>U826+1</f>
        <v>1</v>
      </c>
      <c r="AI826">
        <f>PRODUCT(V826:AH826)</f>
        <v>32</v>
      </c>
      <c r="AJ826" t="b">
        <f>AI826=6</f>
        <v>0</v>
      </c>
      <c r="AK826" t="b">
        <f>AI826=10</f>
        <v>0</v>
      </c>
      <c r="AL826" t="b">
        <f>AI826=12</f>
        <v>0</v>
      </c>
      <c r="AM826" t="b">
        <f>AI826=16</f>
        <v>0</v>
      </c>
      <c r="AN826" t="b">
        <f>AI826=18</f>
        <v>0</v>
      </c>
      <c r="AO826" t="b">
        <f>AI826=24</f>
        <v>0</v>
      </c>
      <c r="AP826" t="b">
        <f>AI826=32</f>
        <v>1</v>
      </c>
      <c r="AQ826" t="str">
        <f>IF(AI826=6,"7",IF(AI826=10,"6",IF(AI826=12,"5",
IF(AI826=16,"4",IF(AI826=18,"3",IF(AI826=24,"2",IF(AI826=32,"1","0"))))))
)</f>
        <v>1</v>
      </c>
      <c r="AR826" t="str">
        <f>_xlfn.XLOOKUP(D826, $BF$1:$BR$1, $BF$2:$BR$2)</f>
        <v>13</v>
      </c>
      <c r="AS826" t="str">
        <f>_xlfn.XLOOKUP(E826, $BF$1:$BR$1, $BF$2:$BR$2)</f>
        <v>08</v>
      </c>
      <c r="AT826" t="str">
        <f>_xlfn.XLOOKUP(F826, $BF$1:$BR$1, $BF$2:$BR$2)</f>
        <v>03</v>
      </c>
      <c r="AU826" t="str">
        <f>_xlfn.XLOOKUP(G826, $BF$1:$BR$1, $BF$2:$BR$2)</f>
        <v>05</v>
      </c>
      <c r="AV826" t="str">
        <f>_xlfn.XLOOKUP(H826, $BF$1:$BR$1, $BF$2:$BR$2)</f>
        <v>04</v>
      </c>
      <c r="AW826">
        <f>VALUE(_xlfn.TEXTJOIN("", TRUE, AQ826:AV826))</f>
        <v>11308030504</v>
      </c>
      <c r="AX826">
        <v>11308030504</v>
      </c>
      <c r="AY826">
        <f t="shared" si="12"/>
        <v>176</v>
      </c>
      <c r="AZ826">
        <f>B826*AY826</f>
        <v>50160</v>
      </c>
    </row>
    <row r="827" spans="1:52" x14ac:dyDescent="0.25">
      <c r="A827" t="s">
        <v>725</v>
      </c>
      <c r="B827">
        <v>558</v>
      </c>
      <c r="C827" t="str">
        <f>TEXT(A827, "0")</f>
        <v>K6Q37</v>
      </c>
      <c r="D827" t="str">
        <f>MID($C827, 1, 1)</f>
        <v>K</v>
      </c>
      <c r="E827" t="str">
        <f>MID($C827, 2, 1)</f>
        <v>6</v>
      </c>
      <c r="F827" t="str">
        <f>MID($C827, 3, 1)</f>
        <v>Q</v>
      </c>
      <c r="G827" t="str">
        <f>MID($C827, 4, 1)</f>
        <v>3</v>
      </c>
      <c r="H827" t="str">
        <f>MID($C827, 5, 1)</f>
        <v>7</v>
      </c>
      <c r="I827">
        <f>LEN($A827)-LEN(SUBSTITUTE($A827,I$1,""))</f>
        <v>0</v>
      </c>
      <c r="J827">
        <f>LEN($A827)-LEN(SUBSTITUTE($A827,J$1,""))</f>
        <v>1</v>
      </c>
      <c r="K827">
        <f>LEN($A827)-LEN(SUBSTITUTE($A827,K$1,""))</f>
        <v>1</v>
      </c>
      <c r="L827">
        <f>LEN($A827)-LEN(SUBSTITUTE($A827,L$1,""))</f>
        <v>0</v>
      </c>
      <c r="M827">
        <f>LEN($A827)-LEN(SUBSTITUTE($A827,M$1,""))</f>
        <v>0</v>
      </c>
      <c r="N827">
        <f>LEN($A827)-LEN(SUBSTITUTE($A827,N$1,""))</f>
        <v>0</v>
      </c>
      <c r="O827">
        <f>LEN($A827)-LEN(SUBSTITUTE($A827,O$1,""))</f>
        <v>0</v>
      </c>
      <c r="P827">
        <f>LEN($A827)-LEN(SUBSTITUTE($A827,P$1,""))</f>
        <v>1</v>
      </c>
      <c r="Q827">
        <f>LEN($A827)-LEN(SUBSTITUTE($A827,Q$1,""))</f>
        <v>1</v>
      </c>
      <c r="R827">
        <f>LEN($A827)-LEN(SUBSTITUTE($A827,R$1,""))</f>
        <v>0</v>
      </c>
      <c r="S827">
        <f>LEN($A827)-LEN(SUBSTITUTE($A827,S$1,""))</f>
        <v>0</v>
      </c>
      <c r="T827">
        <f>LEN($A827)-LEN(SUBSTITUTE($A827,T$1,""))</f>
        <v>1</v>
      </c>
      <c r="U827">
        <f>LEN($A827)-LEN(SUBSTITUTE($A827,U$1,""))</f>
        <v>0</v>
      </c>
      <c r="V827">
        <f>I827+1</f>
        <v>1</v>
      </c>
      <c r="W827">
        <f>J827+1</f>
        <v>2</v>
      </c>
      <c r="X827">
        <f>K827+1</f>
        <v>2</v>
      </c>
      <c r="Y827">
        <f>L827+1</f>
        <v>1</v>
      </c>
      <c r="Z827">
        <f>M827+1</f>
        <v>1</v>
      </c>
      <c r="AA827">
        <f>N827+1</f>
        <v>1</v>
      </c>
      <c r="AB827">
        <f>O827+1</f>
        <v>1</v>
      </c>
      <c r="AC827">
        <f>P827+1</f>
        <v>2</v>
      </c>
      <c r="AD827">
        <f>Q827+1</f>
        <v>2</v>
      </c>
      <c r="AE827">
        <f>R827+1</f>
        <v>1</v>
      </c>
      <c r="AF827">
        <f>S827+1</f>
        <v>1</v>
      </c>
      <c r="AG827">
        <f>T827+1</f>
        <v>2</v>
      </c>
      <c r="AH827">
        <f>U827+1</f>
        <v>1</v>
      </c>
      <c r="AI827">
        <f>PRODUCT(V827:AH827)</f>
        <v>32</v>
      </c>
      <c r="AJ827" t="b">
        <f>AI827=6</f>
        <v>0</v>
      </c>
      <c r="AK827" t="b">
        <f>AI827=10</f>
        <v>0</v>
      </c>
      <c r="AL827" t="b">
        <f>AI827=12</f>
        <v>0</v>
      </c>
      <c r="AM827" t="b">
        <f>AI827=16</f>
        <v>0</v>
      </c>
      <c r="AN827" t="b">
        <f>AI827=18</f>
        <v>0</v>
      </c>
      <c r="AO827" t="b">
        <f>AI827=24</f>
        <v>0</v>
      </c>
      <c r="AP827" t="b">
        <f>AI827=32</f>
        <v>1</v>
      </c>
      <c r="AQ827" t="str">
        <f>IF(AI827=6,"7",IF(AI827=10,"6",IF(AI827=12,"5",
IF(AI827=16,"4",IF(AI827=18,"3",IF(AI827=24,"2",IF(AI827=32,"1","0"))))))
)</f>
        <v>1</v>
      </c>
      <c r="AR827" t="str">
        <f>_xlfn.XLOOKUP(D827, $BF$1:$BR$1, $BF$2:$BR$2)</f>
        <v>13</v>
      </c>
      <c r="AS827" t="str">
        <f>_xlfn.XLOOKUP(E827, $BF$1:$BR$1, $BF$2:$BR$2)</f>
        <v>06</v>
      </c>
      <c r="AT827" t="str">
        <f>_xlfn.XLOOKUP(F827, $BF$1:$BR$1, $BF$2:$BR$2)</f>
        <v>12</v>
      </c>
      <c r="AU827" t="str">
        <f>_xlfn.XLOOKUP(G827, $BF$1:$BR$1, $BF$2:$BR$2)</f>
        <v>03</v>
      </c>
      <c r="AV827" t="str">
        <f>_xlfn.XLOOKUP(H827, $BF$1:$BR$1, $BF$2:$BR$2)</f>
        <v>07</v>
      </c>
      <c r="AW827">
        <f>VALUE(_xlfn.TEXTJOIN("", TRUE, AQ827:AV827))</f>
        <v>11306120307</v>
      </c>
      <c r="AX827">
        <v>11306120307</v>
      </c>
      <c r="AY827">
        <f t="shared" si="12"/>
        <v>175</v>
      </c>
      <c r="AZ827">
        <f>B827*AY827</f>
        <v>97650</v>
      </c>
    </row>
    <row r="828" spans="1:52" x14ac:dyDescent="0.25">
      <c r="A828" t="s">
        <v>308</v>
      </c>
      <c r="B828">
        <v>484</v>
      </c>
      <c r="C828" t="str">
        <f>TEXT(A828, "0")</f>
        <v>K43J7</v>
      </c>
      <c r="D828" t="str">
        <f>MID($C828, 1, 1)</f>
        <v>K</v>
      </c>
      <c r="E828" t="str">
        <f>MID($C828, 2, 1)</f>
        <v>4</v>
      </c>
      <c r="F828" t="str">
        <f>MID($C828, 3, 1)</f>
        <v>3</v>
      </c>
      <c r="G828" t="str">
        <f>MID($C828, 4, 1)</f>
        <v>J</v>
      </c>
      <c r="H828" t="str">
        <f>MID($C828, 5, 1)</f>
        <v>7</v>
      </c>
      <c r="I828">
        <f>LEN($A828)-LEN(SUBSTITUTE($A828,I$1,""))</f>
        <v>0</v>
      </c>
      <c r="J828">
        <f>LEN($A828)-LEN(SUBSTITUTE($A828,J$1,""))</f>
        <v>1</v>
      </c>
      <c r="K828">
        <f>LEN($A828)-LEN(SUBSTITUTE($A828,K$1,""))</f>
        <v>0</v>
      </c>
      <c r="L828">
        <f>LEN($A828)-LEN(SUBSTITUTE($A828,L$1,""))</f>
        <v>1</v>
      </c>
      <c r="M828">
        <f>LEN($A828)-LEN(SUBSTITUTE($A828,M$1,""))</f>
        <v>0</v>
      </c>
      <c r="N828">
        <f>LEN($A828)-LEN(SUBSTITUTE($A828,N$1,""))</f>
        <v>0</v>
      </c>
      <c r="O828">
        <f>LEN($A828)-LEN(SUBSTITUTE($A828,O$1,""))</f>
        <v>0</v>
      </c>
      <c r="P828">
        <f>LEN($A828)-LEN(SUBSTITUTE($A828,P$1,""))</f>
        <v>1</v>
      </c>
      <c r="Q828">
        <f>LEN($A828)-LEN(SUBSTITUTE($A828,Q$1,""))</f>
        <v>0</v>
      </c>
      <c r="R828">
        <f>LEN($A828)-LEN(SUBSTITUTE($A828,R$1,""))</f>
        <v>0</v>
      </c>
      <c r="S828">
        <f>LEN($A828)-LEN(SUBSTITUTE($A828,S$1,""))</f>
        <v>1</v>
      </c>
      <c r="T828">
        <f>LEN($A828)-LEN(SUBSTITUTE($A828,T$1,""))</f>
        <v>1</v>
      </c>
      <c r="U828">
        <f>LEN($A828)-LEN(SUBSTITUTE($A828,U$1,""))</f>
        <v>0</v>
      </c>
      <c r="V828">
        <f>I828+1</f>
        <v>1</v>
      </c>
      <c r="W828">
        <f>J828+1</f>
        <v>2</v>
      </c>
      <c r="X828">
        <f>K828+1</f>
        <v>1</v>
      </c>
      <c r="Y828">
        <f>L828+1</f>
        <v>2</v>
      </c>
      <c r="Z828">
        <f>M828+1</f>
        <v>1</v>
      </c>
      <c r="AA828">
        <f>N828+1</f>
        <v>1</v>
      </c>
      <c r="AB828">
        <f>O828+1</f>
        <v>1</v>
      </c>
      <c r="AC828">
        <f>P828+1</f>
        <v>2</v>
      </c>
      <c r="AD828">
        <f>Q828+1</f>
        <v>1</v>
      </c>
      <c r="AE828">
        <f>R828+1</f>
        <v>1</v>
      </c>
      <c r="AF828">
        <f>S828+1</f>
        <v>2</v>
      </c>
      <c r="AG828">
        <f>T828+1</f>
        <v>2</v>
      </c>
      <c r="AH828">
        <f>U828+1</f>
        <v>1</v>
      </c>
      <c r="AI828">
        <f>PRODUCT(V828:AH828)</f>
        <v>32</v>
      </c>
      <c r="AJ828" t="b">
        <f>AI828=6</f>
        <v>0</v>
      </c>
      <c r="AK828" t="b">
        <f>AI828=10</f>
        <v>0</v>
      </c>
      <c r="AL828" t="b">
        <f>AI828=12</f>
        <v>0</v>
      </c>
      <c r="AM828" t="b">
        <f>AI828=16</f>
        <v>0</v>
      </c>
      <c r="AN828" t="b">
        <f>AI828=18</f>
        <v>0</v>
      </c>
      <c r="AO828" t="b">
        <f>AI828=24</f>
        <v>0</v>
      </c>
      <c r="AP828" t="b">
        <f>AI828=32</f>
        <v>1</v>
      </c>
      <c r="AQ828" t="str">
        <f>IF(AI828=6,"7",IF(AI828=10,"6",IF(AI828=12,"5",
IF(AI828=16,"4",IF(AI828=18,"3",IF(AI828=24,"2",IF(AI828=32,"1","0"))))))
)</f>
        <v>1</v>
      </c>
      <c r="AR828" t="str">
        <f>_xlfn.XLOOKUP(D828, $BF$1:$BR$1, $BF$2:$BR$2)</f>
        <v>13</v>
      </c>
      <c r="AS828" t="str">
        <f>_xlfn.XLOOKUP(E828, $BF$1:$BR$1, $BF$2:$BR$2)</f>
        <v>04</v>
      </c>
      <c r="AT828" t="str">
        <f>_xlfn.XLOOKUP(F828, $BF$1:$BR$1, $BF$2:$BR$2)</f>
        <v>03</v>
      </c>
      <c r="AU828" t="str">
        <f>_xlfn.XLOOKUP(G828, $BF$1:$BR$1, $BF$2:$BR$2)</f>
        <v>11</v>
      </c>
      <c r="AV828" t="str">
        <f>_xlfn.XLOOKUP(H828, $BF$1:$BR$1, $BF$2:$BR$2)</f>
        <v>07</v>
      </c>
      <c r="AW828">
        <f>VALUE(_xlfn.TEXTJOIN("", TRUE, AQ828:AV828))</f>
        <v>11304031107</v>
      </c>
      <c r="AX828">
        <v>11304031107</v>
      </c>
      <c r="AY828">
        <f t="shared" si="12"/>
        <v>174</v>
      </c>
      <c r="AZ828">
        <f>B828*AY828</f>
        <v>84216</v>
      </c>
    </row>
    <row r="829" spans="1:52" x14ac:dyDescent="0.25">
      <c r="A829" t="s">
        <v>84</v>
      </c>
      <c r="B829">
        <v>924</v>
      </c>
      <c r="C829" t="str">
        <f>TEXT(A829, "0")</f>
        <v>K439T</v>
      </c>
      <c r="D829" t="str">
        <f>MID($C829, 1, 1)</f>
        <v>K</v>
      </c>
      <c r="E829" t="str">
        <f>MID($C829, 2, 1)</f>
        <v>4</v>
      </c>
      <c r="F829" t="str">
        <f>MID($C829, 3, 1)</f>
        <v>3</v>
      </c>
      <c r="G829" t="str">
        <f>MID($C829, 4, 1)</f>
        <v>9</v>
      </c>
      <c r="H829" t="str">
        <f>MID($C829, 5, 1)</f>
        <v>T</v>
      </c>
      <c r="I829">
        <f>LEN($A829)-LEN(SUBSTITUTE($A829,I$1,""))</f>
        <v>0</v>
      </c>
      <c r="J829">
        <f>LEN($A829)-LEN(SUBSTITUTE($A829,J$1,""))</f>
        <v>1</v>
      </c>
      <c r="K829">
        <f>LEN($A829)-LEN(SUBSTITUTE($A829,K$1,""))</f>
        <v>0</v>
      </c>
      <c r="L829">
        <f>LEN($A829)-LEN(SUBSTITUTE($A829,L$1,""))</f>
        <v>0</v>
      </c>
      <c r="M829">
        <f>LEN($A829)-LEN(SUBSTITUTE($A829,M$1,""))</f>
        <v>1</v>
      </c>
      <c r="N829">
        <f>LEN($A829)-LEN(SUBSTITUTE($A829,N$1,""))</f>
        <v>1</v>
      </c>
      <c r="O829">
        <f>LEN($A829)-LEN(SUBSTITUTE($A829,O$1,""))</f>
        <v>0</v>
      </c>
      <c r="P829">
        <f>LEN($A829)-LEN(SUBSTITUTE($A829,P$1,""))</f>
        <v>0</v>
      </c>
      <c r="Q829">
        <f>LEN($A829)-LEN(SUBSTITUTE($A829,Q$1,""))</f>
        <v>0</v>
      </c>
      <c r="R829">
        <f>LEN($A829)-LEN(SUBSTITUTE($A829,R$1,""))</f>
        <v>0</v>
      </c>
      <c r="S829">
        <f>LEN($A829)-LEN(SUBSTITUTE($A829,S$1,""))</f>
        <v>1</v>
      </c>
      <c r="T829">
        <f>LEN($A829)-LEN(SUBSTITUTE($A829,T$1,""))</f>
        <v>1</v>
      </c>
      <c r="U829">
        <f>LEN($A829)-LEN(SUBSTITUTE($A829,U$1,""))</f>
        <v>0</v>
      </c>
      <c r="V829">
        <f>I829+1</f>
        <v>1</v>
      </c>
      <c r="W829">
        <f>J829+1</f>
        <v>2</v>
      </c>
      <c r="X829">
        <f>K829+1</f>
        <v>1</v>
      </c>
      <c r="Y829">
        <f>L829+1</f>
        <v>1</v>
      </c>
      <c r="Z829">
        <f>M829+1</f>
        <v>2</v>
      </c>
      <c r="AA829">
        <f>N829+1</f>
        <v>2</v>
      </c>
      <c r="AB829">
        <f>O829+1</f>
        <v>1</v>
      </c>
      <c r="AC829">
        <f>P829+1</f>
        <v>1</v>
      </c>
      <c r="AD829">
        <f>Q829+1</f>
        <v>1</v>
      </c>
      <c r="AE829">
        <f>R829+1</f>
        <v>1</v>
      </c>
      <c r="AF829">
        <f>S829+1</f>
        <v>2</v>
      </c>
      <c r="AG829">
        <f>T829+1</f>
        <v>2</v>
      </c>
      <c r="AH829">
        <f>U829+1</f>
        <v>1</v>
      </c>
      <c r="AI829">
        <f>PRODUCT(V829:AH829)</f>
        <v>32</v>
      </c>
      <c r="AJ829" t="b">
        <f>AI829=6</f>
        <v>0</v>
      </c>
      <c r="AK829" t="b">
        <f>AI829=10</f>
        <v>0</v>
      </c>
      <c r="AL829" t="b">
        <f>AI829=12</f>
        <v>0</v>
      </c>
      <c r="AM829" t="b">
        <f>AI829=16</f>
        <v>0</v>
      </c>
      <c r="AN829" t="b">
        <f>AI829=18</f>
        <v>0</v>
      </c>
      <c r="AO829" t="b">
        <f>AI829=24</f>
        <v>0</v>
      </c>
      <c r="AP829" t="b">
        <f>AI829=32</f>
        <v>1</v>
      </c>
      <c r="AQ829" t="str">
        <f>IF(AI829=6,"7",IF(AI829=10,"6",IF(AI829=12,"5",
IF(AI829=16,"4",IF(AI829=18,"3",IF(AI829=24,"2",IF(AI829=32,"1","0"))))))
)</f>
        <v>1</v>
      </c>
      <c r="AR829" t="str">
        <f>_xlfn.XLOOKUP(D829, $BF$1:$BR$1, $BF$2:$BR$2)</f>
        <v>13</v>
      </c>
      <c r="AS829" t="str">
        <f>_xlfn.XLOOKUP(E829, $BF$1:$BR$1, $BF$2:$BR$2)</f>
        <v>04</v>
      </c>
      <c r="AT829" t="str">
        <f>_xlfn.XLOOKUP(F829, $BF$1:$BR$1, $BF$2:$BR$2)</f>
        <v>03</v>
      </c>
      <c r="AU829" t="str">
        <f>_xlfn.XLOOKUP(G829, $BF$1:$BR$1, $BF$2:$BR$2)</f>
        <v>09</v>
      </c>
      <c r="AV829" t="str">
        <f>_xlfn.XLOOKUP(H829, $BF$1:$BR$1, $BF$2:$BR$2)</f>
        <v>10</v>
      </c>
      <c r="AW829">
        <f>VALUE(_xlfn.TEXTJOIN("", TRUE, AQ829:AV829))</f>
        <v>11304030910</v>
      </c>
      <c r="AX829">
        <v>11304030910</v>
      </c>
      <c r="AY829">
        <f t="shared" si="12"/>
        <v>173</v>
      </c>
      <c r="AZ829">
        <f>B829*AY829</f>
        <v>159852</v>
      </c>
    </row>
    <row r="830" spans="1:52" x14ac:dyDescent="0.25">
      <c r="A830" t="s">
        <v>297</v>
      </c>
      <c r="B830">
        <v>835</v>
      </c>
      <c r="C830" t="str">
        <f>TEXT(A830, "0")</f>
        <v>K3826</v>
      </c>
      <c r="D830" t="str">
        <f>MID($C830, 1, 1)</f>
        <v>K</v>
      </c>
      <c r="E830" t="str">
        <f>MID($C830, 2, 1)</f>
        <v>3</v>
      </c>
      <c r="F830" t="str">
        <f>MID($C830, 3, 1)</f>
        <v>8</v>
      </c>
      <c r="G830" t="str">
        <f>MID($C830, 4, 1)</f>
        <v>2</v>
      </c>
      <c r="H830" t="str">
        <f>MID($C830, 5, 1)</f>
        <v>6</v>
      </c>
      <c r="I830">
        <f>LEN($A830)-LEN(SUBSTITUTE($A830,I$1,""))</f>
        <v>0</v>
      </c>
      <c r="J830">
        <f>LEN($A830)-LEN(SUBSTITUTE($A830,J$1,""))</f>
        <v>1</v>
      </c>
      <c r="K830">
        <f>LEN($A830)-LEN(SUBSTITUTE($A830,K$1,""))</f>
        <v>0</v>
      </c>
      <c r="L830">
        <f>LEN($A830)-LEN(SUBSTITUTE($A830,L$1,""))</f>
        <v>0</v>
      </c>
      <c r="M830">
        <f>LEN($A830)-LEN(SUBSTITUTE($A830,M$1,""))</f>
        <v>0</v>
      </c>
      <c r="N830">
        <f>LEN($A830)-LEN(SUBSTITUTE($A830,N$1,""))</f>
        <v>0</v>
      </c>
      <c r="O830">
        <f>LEN($A830)-LEN(SUBSTITUTE($A830,O$1,""))</f>
        <v>1</v>
      </c>
      <c r="P830">
        <f>LEN($A830)-LEN(SUBSTITUTE($A830,P$1,""))</f>
        <v>0</v>
      </c>
      <c r="Q830">
        <f>LEN($A830)-LEN(SUBSTITUTE($A830,Q$1,""))</f>
        <v>1</v>
      </c>
      <c r="R830">
        <f>LEN($A830)-LEN(SUBSTITUTE($A830,R$1,""))</f>
        <v>0</v>
      </c>
      <c r="S830">
        <f>LEN($A830)-LEN(SUBSTITUTE($A830,S$1,""))</f>
        <v>0</v>
      </c>
      <c r="T830">
        <f>LEN($A830)-LEN(SUBSTITUTE($A830,T$1,""))</f>
        <v>1</v>
      </c>
      <c r="U830">
        <f>LEN($A830)-LEN(SUBSTITUTE($A830,U$1,""))</f>
        <v>1</v>
      </c>
      <c r="V830">
        <f>I830+1</f>
        <v>1</v>
      </c>
      <c r="W830">
        <f>J830+1</f>
        <v>2</v>
      </c>
      <c r="X830">
        <f>K830+1</f>
        <v>1</v>
      </c>
      <c r="Y830">
        <f>L830+1</f>
        <v>1</v>
      </c>
      <c r="Z830">
        <f>M830+1</f>
        <v>1</v>
      </c>
      <c r="AA830">
        <f>N830+1</f>
        <v>1</v>
      </c>
      <c r="AB830">
        <f>O830+1</f>
        <v>2</v>
      </c>
      <c r="AC830">
        <f>P830+1</f>
        <v>1</v>
      </c>
      <c r="AD830">
        <f>Q830+1</f>
        <v>2</v>
      </c>
      <c r="AE830">
        <f>R830+1</f>
        <v>1</v>
      </c>
      <c r="AF830">
        <f>S830+1</f>
        <v>1</v>
      </c>
      <c r="AG830">
        <f>T830+1</f>
        <v>2</v>
      </c>
      <c r="AH830">
        <f>U830+1</f>
        <v>2</v>
      </c>
      <c r="AI830">
        <f>PRODUCT(V830:AH830)</f>
        <v>32</v>
      </c>
      <c r="AJ830" t="b">
        <f>AI830=6</f>
        <v>0</v>
      </c>
      <c r="AK830" t="b">
        <f>AI830=10</f>
        <v>0</v>
      </c>
      <c r="AL830" t="b">
        <f>AI830=12</f>
        <v>0</v>
      </c>
      <c r="AM830" t="b">
        <f>AI830=16</f>
        <v>0</v>
      </c>
      <c r="AN830" t="b">
        <f>AI830=18</f>
        <v>0</v>
      </c>
      <c r="AO830" t="b">
        <f>AI830=24</f>
        <v>0</v>
      </c>
      <c r="AP830" t="b">
        <f>AI830=32</f>
        <v>1</v>
      </c>
      <c r="AQ830" t="str">
        <f>IF(AI830=6,"7",IF(AI830=10,"6",IF(AI830=12,"5",
IF(AI830=16,"4",IF(AI830=18,"3",IF(AI830=24,"2",IF(AI830=32,"1","0"))))))
)</f>
        <v>1</v>
      </c>
      <c r="AR830" t="str">
        <f>_xlfn.XLOOKUP(D830, $BF$1:$BR$1, $BF$2:$BR$2)</f>
        <v>13</v>
      </c>
      <c r="AS830" t="str">
        <f>_xlfn.XLOOKUP(E830, $BF$1:$BR$1, $BF$2:$BR$2)</f>
        <v>03</v>
      </c>
      <c r="AT830" t="str">
        <f>_xlfn.XLOOKUP(F830, $BF$1:$BR$1, $BF$2:$BR$2)</f>
        <v>08</v>
      </c>
      <c r="AU830" t="str">
        <f>_xlfn.XLOOKUP(G830, $BF$1:$BR$1, $BF$2:$BR$2)</f>
        <v>02</v>
      </c>
      <c r="AV830" t="str">
        <f>_xlfn.XLOOKUP(H830, $BF$1:$BR$1, $BF$2:$BR$2)</f>
        <v>06</v>
      </c>
      <c r="AW830">
        <f>VALUE(_xlfn.TEXTJOIN("", TRUE, AQ830:AV830))</f>
        <v>11303080206</v>
      </c>
      <c r="AX830">
        <v>11303080206</v>
      </c>
      <c r="AY830">
        <f t="shared" si="12"/>
        <v>172</v>
      </c>
      <c r="AZ830">
        <f>B830*AY830</f>
        <v>143620</v>
      </c>
    </row>
    <row r="831" spans="1:52" x14ac:dyDescent="0.25">
      <c r="A831" t="s">
        <v>845</v>
      </c>
      <c r="B831">
        <v>218</v>
      </c>
      <c r="C831" t="str">
        <f>TEXT(A831, "0")</f>
        <v>K3567</v>
      </c>
      <c r="D831" t="str">
        <f>MID($C831, 1, 1)</f>
        <v>K</v>
      </c>
      <c r="E831" t="str">
        <f>MID($C831, 2, 1)</f>
        <v>3</v>
      </c>
      <c r="F831" t="str">
        <f>MID($C831, 3, 1)</f>
        <v>5</v>
      </c>
      <c r="G831" t="str">
        <f>MID($C831, 4, 1)</f>
        <v>6</v>
      </c>
      <c r="H831" t="str">
        <f>MID($C831, 5, 1)</f>
        <v>7</v>
      </c>
      <c r="I831">
        <f>LEN($A831)-LEN(SUBSTITUTE($A831,I$1,""))</f>
        <v>0</v>
      </c>
      <c r="J831">
        <f>LEN($A831)-LEN(SUBSTITUTE($A831,J$1,""))</f>
        <v>1</v>
      </c>
      <c r="K831">
        <f>LEN($A831)-LEN(SUBSTITUTE($A831,K$1,""))</f>
        <v>0</v>
      </c>
      <c r="L831">
        <f>LEN($A831)-LEN(SUBSTITUTE($A831,L$1,""))</f>
        <v>0</v>
      </c>
      <c r="M831">
        <f>LEN($A831)-LEN(SUBSTITUTE($A831,M$1,""))</f>
        <v>0</v>
      </c>
      <c r="N831">
        <f>LEN($A831)-LEN(SUBSTITUTE($A831,N$1,""))</f>
        <v>0</v>
      </c>
      <c r="O831">
        <f>LEN($A831)-LEN(SUBSTITUTE($A831,O$1,""))</f>
        <v>0</v>
      </c>
      <c r="P831">
        <f>LEN($A831)-LEN(SUBSTITUTE($A831,P$1,""))</f>
        <v>1</v>
      </c>
      <c r="Q831">
        <f>LEN($A831)-LEN(SUBSTITUTE($A831,Q$1,""))</f>
        <v>1</v>
      </c>
      <c r="R831">
        <f>LEN($A831)-LEN(SUBSTITUTE($A831,R$1,""))</f>
        <v>1</v>
      </c>
      <c r="S831">
        <f>LEN($A831)-LEN(SUBSTITUTE($A831,S$1,""))</f>
        <v>0</v>
      </c>
      <c r="T831">
        <f>LEN($A831)-LEN(SUBSTITUTE($A831,T$1,""))</f>
        <v>1</v>
      </c>
      <c r="U831">
        <f>LEN($A831)-LEN(SUBSTITUTE($A831,U$1,""))</f>
        <v>0</v>
      </c>
      <c r="V831">
        <f>I831+1</f>
        <v>1</v>
      </c>
      <c r="W831">
        <f>J831+1</f>
        <v>2</v>
      </c>
      <c r="X831">
        <f>K831+1</f>
        <v>1</v>
      </c>
      <c r="Y831">
        <f>L831+1</f>
        <v>1</v>
      </c>
      <c r="Z831">
        <f>M831+1</f>
        <v>1</v>
      </c>
      <c r="AA831">
        <f>N831+1</f>
        <v>1</v>
      </c>
      <c r="AB831">
        <f>O831+1</f>
        <v>1</v>
      </c>
      <c r="AC831">
        <f>P831+1</f>
        <v>2</v>
      </c>
      <c r="AD831">
        <f>Q831+1</f>
        <v>2</v>
      </c>
      <c r="AE831">
        <f>R831+1</f>
        <v>2</v>
      </c>
      <c r="AF831">
        <f>S831+1</f>
        <v>1</v>
      </c>
      <c r="AG831">
        <f>T831+1</f>
        <v>2</v>
      </c>
      <c r="AH831">
        <f>U831+1</f>
        <v>1</v>
      </c>
      <c r="AI831">
        <f>PRODUCT(V831:AH831)</f>
        <v>32</v>
      </c>
      <c r="AJ831" t="b">
        <f>AI831=6</f>
        <v>0</v>
      </c>
      <c r="AK831" t="b">
        <f>AI831=10</f>
        <v>0</v>
      </c>
      <c r="AL831" t="b">
        <f>AI831=12</f>
        <v>0</v>
      </c>
      <c r="AM831" t="b">
        <f>AI831=16</f>
        <v>0</v>
      </c>
      <c r="AN831" t="b">
        <f>AI831=18</f>
        <v>0</v>
      </c>
      <c r="AO831" t="b">
        <f>AI831=24</f>
        <v>0</v>
      </c>
      <c r="AP831" t="b">
        <f>AI831=32</f>
        <v>1</v>
      </c>
      <c r="AQ831" t="str">
        <f>IF(AI831=6,"7",IF(AI831=10,"6",IF(AI831=12,"5",
IF(AI831=16,"4",IF(AI831=18,"3",IF(AI831=24,"2",IF(AI831=32,"1","0"))))))
)</f>
        <v>1</v>
      </c>
      <c r="AR831" t="str">
        <f>_xlfn.XLOOKUP(D831, $BF$1:$BR$1, $BF$2:$BR$2)</f>
        <v>13</v>
      </c>
      <c r="AS831" t="str">
        <f>_xlfn.XLOOKUP(E831, $BF$1:$BR$1, $BF$2:$BR$2)</f>
        <v>03</v>
      </c>
      <c r="AT831" t="str">
        <f>_xlfn.XLOOKUP(F831, $BF$1:$BR$1, $BF$2:$BR$2)</f>
        <v>05</v>
      </c>
      <c r="AU831" t="str">
        <f>_xlfn.XLOOKUP(G831, $BF$1:$BR$1, $BF$2:$BR$2)</f>
        <v>06</v>
      </c>
      <c r="AV831" t="str">
        <f>_xlfn.XLOOKUP(H831, $BF$1:$BR$1, $BF$2:$BR$2)</f>
        <v>07</v>
      </c>
      <c r="AW831">
        <f>VALUE(_xlfn.TEXTJOIN("", TRUE, AQ831:AV831))</f>
        <v>11303050607</v>
      </c>
      <c r="AX831">
        <v>11303050607</v>
      </c>
      <c r="AY831">
        <f t="shared" si="12"/>
        <v>171</v>
      </c>
      <c r="AZ831">
        <f>B831*AY831</f>
        <v>37278</v>
      </c>
    </row>
    <row r="832" spans="1:52" x14ac:dyDescent="0.25">
      <c r="A832" t="s">
        <v>124</v>
      </c>
      <c r="B832">
        <v>976</v>
      </c>
      <c r="C832" t="str">
        <f>TEXT(A832, "0")</f>
        <v>QAT67</v>
      </c>
      <c r="D832" t="str">
        <f>MID($C832, 1, 1)</f>
        <v>Q</v>
      </c>
      <c r="E832" t="str">
        <f>MID($C832, 2, 1)</f>
        <v>A</v>
      </c>
      <c r="F832" t="str">
        <f>MID($C832, 3, 1)</f>
        <v>T</v>
      </c>
      <c r="G832" t="str">
        <f>MID($C832, 4, 1)</f>
        <v>6</v>
      </c>
      <c r="H832" t="str">
        <f>MID($C832, 5, 1)</f>
        <v>7</v>
      </c>
      <c r="I832">
        <f>LEN($A832)-LEN(SUBSTITUTE($A832,I$1,""))</f>
        <v>1</v>
      </c>
      <c r="J832">
        <f>LEN($A832)-LEN(SUBSTITUTE($A832,J$1,""))</f>
        <v>0</v>
      </c>
      <c r="K832">
        <f>LEN($A832)-LEN(SUBSTITUTE($A832,K$1,""))</f>
        <v>1</v>
      </c>
      <c r="L832">
        <f>LEN($A832)-LEN(SUBSTITUTE($A832,L$1,""))</f>
        <v>0</v>
      </c>
      <c r="M832">
        <f>LEN($A832)-LEN(SUBSTITUTE($A832,M$1,""))</f>
        <v>1</v>
      </c>
      <c r="N832">
        <f>LEN($A832)-LEN(SUBSTITUTE($A832,N$1,""))</f>
        <v>0</v>
      </c>
      <c r="O832">
        <f>LEN($A832)-LEN(SUBSTITUTE($A832,O$1,""))</f>
        <v>0</v>
      </c>
      <c r="P832">
        <f>LEN($A832)-LEN(SUBSTITUTE($A832,P$1,""))</f>
        <v>1</v>
      </c>
      <c r="Q832">
        <f>LEN($A832)-LEN(SUBSTITUTE($A832,Q$1,""))</f>
        <v>1</v>
      </c>
      <c r="R832">
        <f>LEN($A832)-LEN(SUBSTITUTE($A832,R$1,""))</f>
        <v>0</v>
      </c>
      <c r="S832">
        <f>LEN($A832)-LEN(SUBSTITUTE($A832,S$1,""))</f>
        <v>0</v>
      </c>
      <c r="T832">
        <f>LEN($A832)-LEN(SUBSTITUTE($A832,T$1,""))</f>
        <v>0</v>
      </c>
      <c r="U832">
        <f>LEN($A832)-LEN(SUBSTITUTE($A832,U$1,""))</f>
        <v>0</v>
      </c>
      <c r="V832">
        <f>I832+1</f>
        <v>2</v>
      </c>
      <c r="W832">
        <f>J832+1</f>
        <v>1</v>
      </c>
      <c r="X832">
        <f>K832+1</f>
        <v>2</v>
      </c>
      <c r="Y832">
        <f>L832+1</f>
        <v>1</v>
      </c>
      <c r="Z832">
        <f>M832+1</f>
        <v>2</v>
      </c>
      <c r="AA832">
        <f>N832+1</f>
        <v>1</v>
      </c>
      <c r="AB832">
        <f>O832+1</f>
        <v>1</v>
      </c>
      <c r="AC832">
        <f>P832+1</f>
        <v>2</v>
      </c>
      <c r="AD832">
        <f>Q832+1</f>
        <v>2</v>
      </c>
      <c r="AE832">
        <f>R832+1</f>
        <v>1</v>
      </c>
      <c r="AF832">
        <f>S832+1</f>
        <v>1</v>
      </c>
      <c r="AG832">
        <f>T832+1</f>
        <v>1</v>
      </c>
      <c r="AH832">
        <f>U832+1</f>
        <v>1</v>
      </c>
      <c r="AI832">
        <f>PRODUCT(V832:AH832)</f>
        <v>32</v>
      </c>
      <c r="AJ832" t="b">
        <f>AI832=6</f>
        <v>0</v>
      </c>
      <c r="AK832" t="b">
        <f>AI832=10</f>
        <v>0</v>
      </c>
      <c r="AL832" t="b">
        <f>AI832=12</f>
        <v>0</v>
      </c>
      <c r="AM832" t="b">
        <f>AI832=16</f>
        <v>0</v>
      </c>
      <c r="AN832" t="b">
        <f>AI832=18</f>
        <v>0</v>
      </c>
      <c r="AO832" t="b">
        <f>AI832=24</f>
        <v>0</v>
      </c>
      <c r="AP832" t="b">
        <f>AI832=32</f>
        <v>1</v>
      </c>
      <c r="AQ832" t="str">
        <f>IF(AI832=6,"7",IF(AI832=10,"6",IF(AI832=12,"5",
IF(AI832=16,"4",IF(AI832=18,"3",IF(AI832=24,"2",IF(AI832=32,"1","0"))))))
)</f>
        <v>1</v>
      </c>
      <c r="AR832" t="str">
        <f>_xlfn.XLOOKUP(D832, $BF$1:$BR$1, $BF$2:$BR$2)</f>
        <v>12</v>
      </c>
      <c r="AS832" t="str">
        <f>_xlfn.XLOOKUP(E832, $BF$1:$BR$1, $BF$2:$BR$2)</f>
        <v>14</v>
      </c>
      <c r="AT832" t="str">
        <f>_xlfn.XLOOKUP(F832, $BF$1:$BR$1, $BF$2:$BR$2)</f>
        <v>10</v>
      </c>
      <c r="AU832" t="str">
        <f>_xlfn.XLOOKUP(G832, $BF$1:$BR$1, $BF$2:$BR$2)</f>
        <v>06</v>
      </c>
      <c r="AV832" t="str">
        <f>_xlfn.XLOOKUP(H832, $BF$1:$BR$1, $BF$2:$BR$2)</f>
        <v>07</v>
      </c>
      <c r="AW832">
        <f>VALUE(_xlfn.TEXTJOIN("", TRUE, AQ832:AV832))</f>
        <v>11214100607</v>
      </c>
      <c r="AX832">
        <v>11214100607</v>
      </c>
      <c r="AY832">
        <f t="shared" si="12"/>
        <v>170</v>
      </c>
      <c r="AZ832">
        <f>B832*AY832</f>
        <v>165920</v>
      </c>
    </row>
    <row r="833" spans="1:52" x14ac:dyDescent="0.25">
      <c r="A833" t="s">
        <v>623</v>
      </c>
      <c r="B833">
        <v>942</v>
      </c>
      <c r="C833" t="str">
        <f>TEXT(A833, "0")</f>
        <v>QA543</v>
      </c>
      <c r="D833" t="str">
        <f>MID($C833, 1, 1)</f>
        <v>Q</v>
      </c>
      <c r="E833" t="str">
        <f>MID($C833, 2, 1)</f>
        <v>A</v>
      </c>
      <c r="F833" t="str">
        <f>MID($C833, 3, 1)</f>
        <v>5</v>
      </c>
      <c r="G833" t="str">
        <f>MID($C833, 4, 1)</f>
        <v>4</v>
      </c>
      <c r="H833" t="str">
        <f>MID($C833, 5, 1)</f>
        <v>3</v>
      </c>
      <c r="I833">
        <f>LEN($A833)-LEN(SUBSTITUTE($A833,I$1,""))</f>
        <v>1</v>
      </c>
      <c r="J833">
        <f>LEN($A833)-LEN(SUBSTITUTE($A833,J$1,""))</f>
        <v>0</v>
      </c>
      <c r="K833">
        <f>LEN($A833)-LEN(SUBSTITUTE($A833,K$1,""))</f>
        <v>1</v>
      </c>
      <c r="L833">
        <f>LEN($A833)-LEN(SUBSTITUTE($A833,L$1,""))</f>
        <v>0</v>
      </c>
      <c r="M833">
        <f>LEN($A833)-LEN(SUBSTITUTE($A833,M$1,""))</f>
        <v>0</v>
      </c>
      <c r="N833">
        <f>LEN($A833)-LEN(SUBSTITUTE($A833,N$1,""))</f>
        <v>0</v>
      </c>
      <c r="O833">
        <f>LEN($A833)-LEN(SUBSTITUTE($A833,O$1,""))</f>
        <v>0</v>
      </c>
      <c r="P833">
        <f>LEN($A833)-LEN(SUBSTITUTE($A833,P$1,""))</f>
        <v>0</v>
      </c>
      <c r="Q833">
        <f>LEN($A833)-LEN(SUBSTITUTE($A833,Q$1,""))</f>
        <v>0</v>
      </c>
      <c r="R833">
        <f>LEN($A833)-LEN(SUBSTITUTE($A833,R$1,""))</f>
        <v>1</v>
      </c>
      <c r="S833">
        <f>LEN($A833)-LEN(SUBSTITUTE($A833,S$1,""))</f>
        <v>1</v>
      </c>
      <c r="T833">
        <f>LEN($A833)-LEN(SUBSTITUTE($A833,T$1,""))</f>
        <v>1</v>
      </c>
      <c r="U833">
        <f>LEN($A833)-LEN(SUBSTITUTE($A833,U$1,""))</f>
        <v>0</v>
      </c>
      <c r="V833">
        <f>I833+1</f>
        <v>2</v>
      </c>
      <c r="W833">
        <f>J833+1</f>
        <v>1</v>
      </c>
      <c r="X833">
        <f>K833+1</f>
        <v>2</v>
      </c>
      <c r="Y833">
        <f>L833+1</f>
        <v>1</v>
      </c>
      <c r="Z833">
        <f>M833+1</f>
        <v>1</v>
      </c>
      <c r="AA833">
        <f>N833+1</f>
        <v>1</v>
      </c>
      <c r="AB833">
        <f>O833+1</f>
        <v>1</v>
      </c>
      <c r="AC833">
        <f>P833+1</f>
        <v>1</v>
      </c>
      <c r="AD833">
        <f>Q833+1</f>
        <v>1</v>
      </c>
      <c r="AE833">
        <f>R833+1</f>
        <v>2</v>
      </c>
      <c r="AF833">
        <f>S833+1</f>
        <v>2</v>
      </c>
      <c r="AG833">
        <f>T833+1</f>
        <v>2</v>
      </c>
      <c r="AH833">
        <f>U833+1</f>
        <v>1</v>
      </c>
      <c r="AI833">
        <f>PRODUCT(V833:AH833)</f>
        <v>32</v>
      </c>
      <c r="AJ833" t="b">
        <f>AI833=6</f>
        <v>0</v>
      </c>
      <c r="AK833" t="b">
        <f>AI833=10</f>
        <v>0</v>
      </c>
      <c r="AL833" t="b">
        <f>AI833=12</f>
        <v>0</v>
      </c>
      <c r="AM833" t="b">
        <f>AI833=16</f>
        <v>0</v>
      </c>
      <c r="AN833" t="b">
        <f>AI833=18</f>
        <v>0</v>
      </c>
      <c r="AO833" t="b">
        <f>AI833=24</f>
        <v>0</v>
      </c>
      <c r="AP833" t="b">
        <f>AI833=32</f>
        <v>1</v>
      </c>
      <c r="AQ833" t="str">
        <f>IF(AI833=6,"7",IF(AI833=10,"6",IF(AI833=12,"5",
IF(AI833=16,"4",IF(AI833=18,"3",IF(AI833=24,"2",IF(AI833=32,"1","0"))))))
)</f>
        <v>1</v>
      </c>
      <c r="AR833" t="str">
        <f>_xlfn.XLOOKUP(D833, $BF$1:$BR$1, $BF$2:$BR$2)</f>
        <v>12</v>
      </c>
      <c r="AS833" t="str">
        <f>_xlfn.XLOOKUP(E833, $BF$1:$BR$1, $BF$2:$BR$2)</f>
        <v>14</v>
      </c>
      <c r="AT833" t="str">
        <f>_xlfn.XLOOKUP(F833, $BF$1:$BR$1, $BF$2:$BR$2)</f>
        <v>05</v>
      </c>
      <c r="AU833" t="str">
        <f>_xlfn.XLOOKUP(G833, $BF$1:$BR$1, $BF$2:$BR$2)</f>
        <v>04</v>
      </c>
      <c r="AV833" t="str">
        <f>_xlfn.XLOOKUP(H833, $BF$1:$BR$1, $BF$2:$BR$2)</f>
        <v>03</v>
      </c>
      <c r="AW833">
        <f>VALUE(_xlfn.TEXTJOIN("", TRUE, AQ833:AV833))</f>
        <v>11214050403</v>
      </c>
      <c r="AX833">
        <v>11214050403</v>
      </c>
      <c r="AY833">
        <f t="shared" si="12"/>
        <v>169</v>
      </c>
      <c r="AZ833">
        <f>B833*AY833</f>
        <v>159198</v>
      </c>
    </row>
    <row r="834" spans="1:52" x14ac:dyDescent="0.25">
      <c r="A834" t="s">
        <v>296</v>
      </c>
      <c r="B834">
        <v>653</v>
      </c>
      <c r="C834" t="str">
        <f>TEXT(A834, "0")</f>
        <v>QJT45</v>
      </c>
      <c r="D834" t="str">
        <f>MID($C834, 1, 1)</f>
        <v>Q</v>
      </c>
      <c r="E834" t="str">
        <f>MID($C834, 2, 1)</f>
        <v>J</v>
      </c>
      <c r="F834" t="str">
        <f>MID($C834, 3, 1)</f>
        <v>T</v>
      </c>
      <c r="G834" t="str">
        <f>MID($C834, 4, 1)</f>
        <v>4</v>
      </c>
      <c r="H834" t="str">
        <f>MID($C834, 5, 1)</f>
        <v>5</v>
      </c>
      <c r="I834">
        <f>LEN($A834)-LEN(SUBSTITUTE($A834,I$1,""))</f>
        <v>0</v>
      </c>
      <c r="J834">
        <f>LEN($A834)-LEN(SUBSTITUTE($A834,J$1,""))</f>
        <v>0</v>
      </c>
      <c r="K834">
        <f>LEN($A834)-LEN(SUBSTITUTE($A834,K$1,""))</f>
        <v>1</v>
      </c>
      <c r="L834">
        <f>LEN($A834)-LEN(SUBSTITUTE($A834,L$1,""))</f>
        <v>1</v>
      </c>
      <c r="M834">
        <f>LEN($A834)-LEN(SUBSTITUTE($A834,M$1,""))</f>
        <v>1</v>
      </c>
      <c r="N834">
        <f>LEN($A834)-LEN(SUBSTITUTE($A834,N$1,""))</f>
        <v>0</v>
      </c>
      <c r="O834">
        <f>LEN($A834)-LEN(SUBSTITUTE($A834,O$1,""))</f>
        <v>0</v>
      </c>
      <c r="P834">
        <f>LEN($A834)-LEN(SUBSTITUTE($A834,P$1,""))</f>
        <v>0</v>
      </c>
      <c r="Q834">
        <f>LEN($A834)-LEN(SUBSTITUTE($A834,Q$1,""))</f>
        <v>0</v>
      </c>
      <c r="R834">
        <f>LEN($A834)-LEN(SUBSTITUTE($A834,R$1,""))</f>
        <v>1</v>
      </c>
      <c r="S834">
        <f>LEN($A834)-LEN(SUBSTITUTE($A834,S$1,""))</f>
        <v>1</v>
      </c>
      <c r="T834">
        <f>LEN($A834)-LEN(SUBSTITUTE($A834,T$1,""))</f>
        <v>0</v>
      </c>
      <c r="U834">
        <f>LEN($A834)-LEN(SUBSTITUTE($A834,U$1,""))</f>
        <v>0</v>
      </c>
      <c r="V834">
        <f>I834+1</f>
        <v>1</v>
      </c>
      <c r="W834">
        <f>J834+1</f>
        <v>1</v>
      </c>
      <c r="X834">
        <f>K834+1</f>
        <v>2</v>
      </c>
      <c r="Y834">
        <f>L834+1</f>
        <v>2</v>
      </c>
      <c r="Z834">
        <f>M834+1</f>
        <v>2</v>
      </c>
      <c r="AA834">
        <f>N834+1</f>
        <v>1</v>
      </c>
      <c r="AB834">
        <f>O834+1</f>
        <v>1</v>
      </c>
      <c r="AC834">
        <f>P834+1</f>
        <v>1</v>
      </c>
      <c r="AD834">
        <f>Q834+1</f>
        <v>1</v>
      </c>
      <c r="AE834">
        <f>R834+1</f>
        <v>2</v>
      </c>
      <c r="AF834">
        <f>S834+1</f>
        <v>2</v>
      </c>
      <c r="AG834">
        <f>T834+1</f>
        <v>1</v>
      </c>
      <c r="AH834">
        <f>U834+1</f>
        <v>1</v>
      </c>
      <c r="AI834">
        <f>PRODUCT(V834:AH834)</f>
        <v>32</v>
      </c>
      <c r="AJ834" t="b">
        <f>AI834=6</f>
        <v>0</v>
      </c>
      <c r="AK834" t="b">
        <f>AI834=10</f>
        <v>0</v>
      </c>
      <c r="AL834" t="b">
        <f>AI834=12</f>
        <v>0</v>
      </c>
      <c r="AM834" t="b">
        <f>AI834=16</f>
        <v>0</v>
      </c>
      <c r="AN834" t="b">
        <f>AI834=18</f>
        <v>0</v>
      </c>
      <c r="AO834" t="b">
        <f>AI834=24</f>
        <v>0</v>
      </c>
      <c r="AP834" t="b">
        <f>AI834=32</f>
        <v>1</v>
      </c>
      <c r="AQ834" t="str">
        <f>IF(AI834=6,"7",IF(AI834=10,"6",IF(AI834=12,"5",
IF(AI834=16,"4",IF(AI834=18,"3",IF(AI834=24,"2",IF(AI834=32,"1","0"))))))
)</f>
        <v>1</v>
      </c>
      <c r="AR834" t="str">
        <f>_xlfn.XLOOKUP(D834, $BF$1:$BR$1, $BF$2:$BR$2)</f>
        <v>12</v>
      </c>
      <c r="AS834" t="str">
        <f>_xlfn.XLOOKUP(E834, $BF$1:$BR$1, $BF$2:$BR$2)</f>
        <v>11</v>
      </c>
      <c r="AT834" t="str">
        <f>_xlfn.XLOOKUP(F834, $BF$1:$BR$1, $BF$2:$BR$2)</f>
        <v>10</v>
      </c>
      <c r="AU834" t="str">
        <f>_xlfn.XLOOKUP(G834, $BF$1:$BR$1, $BF$2:$BR$2)</f>
        <v>04</v>
      </c>
      <c r="AV834" t="str">
        <f>_xlfn.XLOOKUP(H834, $BF$1:$BR$1, $BF$2:$BR$2)</f>
        <v>05</v>
      </c>
      <c r="AW834">
        <f>VALUE(_xlfn.TEXTJOIN("", TRUE, AQ834:AV834))</f>
        <v>11211100405</v>
      </c>
      <c r="AX834">
        <v>11211100405</v>
      </c>
      <c r="AY834">
        <f t="shared" si="12"/>
        <v>168</v>
      </c>
      <c r="AZ834">
        <f>B834*AY834</f>
        <v>109704</v>
      </c>
    </row>
    <row r="835" spans="1:52" x14ac:dyDescent="0.25">
      <c r="A835" t="s">
        <v>233</v>
      </c>
      <c r="B835">
        <v>592</v>
      </c>
      <c r="C835" t="str">
        <f>TEXT(A835, "0")</f>
        <v>QJ5A4</v>
      </c>
      <c r="D835" t="str">
        <f>MID($C835, 1, 1)</f>
        <v>Q</v>
      </c>
      <c r="E835" t="str">
        <f>MID($C835, 2, 1)</f>
        <v>J</v>
      </c>
      <c r="F835" t="str">
        <f>MID($C835, 3, 1)</f>
        <v>5</v>
      </c>
      <c r="G835" t="str">
        <f>MID($C835, 4, 1)</f>
        <v>A</v>
      </c>
      <c r="H835" t="str">
        <f>MID($C835, 5, 1)</f>
        <v>4</v>
      </c>
      <c r="I835">
        <f>LEN($A835)-LEN(SUBSTITUTE($A835,I$1,""))</f>
        <v>1</v>
      </c>
      <c r="J835">
        <f>LEN($A835)-LEN(SUBSTITUTE($A835,J$1,""))</f>
        <v>0</v>
      </c>
      <c r="K835">
        <f>LEN($A835)-LEN(SUBSTITUTE($A835,K$1,""))</f>
        <v>1</v>
      </c>
      <c r="L835">
        <f>LEN($A835)-LEN(SUBSTITUTE($A835,L$1,""))</f>
        <v>1</v>
      </c>
      <c r="M835">
        <f>LEN($A835)-LEN(SUBSTITUTE($A835,M$1,""))</f>
        <v>0</v>
      </c>
      <c r="N835">
        <f>LEN($A835)-LEN(SUBSTITUTE($A835,N$1,""))</f>
        <v>0</v>
      </c>
      <c r="O835">
        <f>LEN($A835)-LEN(SUBSTITUTE($A835,O$1,""))</f>
        <v>0</v>
      </c>
      <c r="P835">
        <f>LEN($A835)-LEN(SUBSTITUTE($A835,P$1,""))</f>
        <v>0</v>
      </c>
      <c r="Q835">
        <f>LEN($A835)-LEN(SUBSTITUTE($A835,Q$1,""))</f>
        <v>0</v>
      </c>
      <c r="R835">
        <f>LEN($A835)-LEN(SUBSTITUTE($A835,R$1,""))</f>
        <v>1</v>
      </c>
      <c r="S835">
        <f>LEN($A835)-LEN(SUBSTITUTE($A835,S$1,""))</f>
        <v>1</v>
      </c>
      <c r="T835">
        <f>LEN($A835)-LEN(SUBSTITUTE($A835,T$1,""))</f>
        <v>0</v>
      </c>
      <c r="U835">
        <f>LEN($A835)-LEN(SUBSTITUTE($A835,U$1,""))</f>
        <v>0</v>
      </c>
      <c r="V835">
        <f>I835+1</f>
        <v>2</v>
      </c>
      <c r="W835">
        <f>J835+1</f>
        <v>1</v>
      </c>
      <c r="X835">
        <f>K835+1</f>
        <v>2</v>
      </c>
      <c r="Y835">
        <f>L835+1</f>
        <v>2</v>
      </c>
      <c r="Z835">
        <f>M835+1</f>
        <v>1</v>
      </c>
      <c r="AA835">
        <f>N835+1</f>
        <v>1</v>
      </c>
      <c r="AB835">
        <f>O835+1</f>
        <v>1</v>
      </c>
      <c r="AC835">
        <f>P835+1</f>
        <v>1</v>
      </c>
      <c r="AD835">
        <f>Q835+1</f>
        <v>1</v>
      </c>
      <c r="AE835">
        <f>R835+1</f>
        <v>2</v>
      </c>
      <c r="AF835">
        <f>S835+1</f>
        <v>2</v>
      </c>
      <c r="AG835">
        <f>T835+1</f>
        <v>1</v>
      </c>
      <c r="AH835">
        <f>U835+1</f>
        <v>1</v>
      </c>
      <c r="AI835">
        <f>PRODUCT(V835:AH835)</f>
        <v>32</v>
      </c>
      <c r="AJ835" t="b">
        <f>AI835=6</f>
        <v>0</v>
      </c>
      <c r="AK835" t="b">
        <f>AI835=10</f>
        <v>0</v>
      </c>
      <c r="AL835" t="b">
        <f>AI835=12</f>
        <v>0</v>
      </c>
      <c r="AM835" t="b">
        <f>AI835=16</f>
        <v>0</v>
      </c>
      <c r="AN835" t="b">
        <f>AI835=18</f>
        <v>0</v>
      </c>
      <c r="AO835" t="b">
        <f>AI835=24</f>
        <v>0</v>
      </c>
      <c r="AP835" t="b">
        <f>AI835=32</f>
        <v>1</v>
      </c>
      <c r="AQ835" t="str">
        <f>IF(AI835=6,"7",IF(AI835=10,"6",IF(AI835=12,"5",
IF(AI835=16,"4",IF(AI835=18,"3",IF(AI835=24,"2",IF(AI835=32,"1","0"))))))
)</f>
        <v>1</v>
      </c>
      <c r="AR835" t="str">
        <f>_xlfn.XLOOKUP(D835, $BF$1:$BR$1, $BF$2:$BR$2)</f>
        <v>12</v>
      </c>
      <c r="AS835" t="str">
        <f>_xlfn.XLOOKUP(E835, $BF$1:$BR$1, $BF$2:$BR$2)</f>
        <v>11</v>
      </c>
      <c r="AT835" t="str">
        <f>_xlfn.XLOOKUP(F835, $BF$1:$BR$1, $BF$2:$BR$2)</f>
        <v>05</v>
      </c>
      <c r="AU835" t="str">
        <f>_xlfn.XLOOKUP(G835, $BF$1:$BR$1, $BF$2:$BR$2)</f>
        <v>14</v>
      </c>
      <c r="AV835" t="str">
        <f>_xlfn.XLOOKUP(H835, $BF$1:$BR$1, $BF$2:$BR$2)</f>
        <v>04</v>
      </c>
      <c r="AW835">
        <f>VALUE(_xlfn.TEXTJOIN("", TRUE, AQ835:AV835))</f>
        <v>11211051404</v>
      </c>
      <c r="AX835">
        <v>11211051404</v>
      </c>
      <c r="AY835">
        <f t="shared" si="12"/>
        <v>167</v>
      </c>
      <c r="AZ835">
        <f>B835*AY835</f>
        <v>98864</v>
      </c>
    </row>
    <row r="836" spans="1:52" x14ac:dyDescent="0.25">
      <c r="A836" t="s">
        <v>549</v>
      </c>
      <c r="B836">
        <v>505</v>
      </c>
      <c r="C836" t="str">
        <f>TEXT(A836, "0")</f>
        <v>QJ35T</v>
      </c>
      <c r="D836" t="str">
        <f>MID($C836, 1, 1)</f>
        <v>Q</v>
      </c>
      <c r="E836" t="str">
        <f>MID($C836, 2, 1)</f>
        <v>J</v>
      </c>
      <c r="F836" t="str">
        <f>MID($C836, 3, 1)</f>
        <v>3</v>
      </c>
      <c r="G836" t="str">
        <f>MID($C836, 4, 1)</f>
        <v>5</v>
      </c>
      <c r="H836" t="str">
        <f>MID($C836, 5, 1)</f>
        <v>T</v>
      </c>
      <c r="I836">
        <f>LEN($A836)-LEN(SUBSTITUTE($A836,I$1,""))</f>
        <v>0</v>
      </c>
      <c r="J836">
        <f>LEN($A836)-LEN(SUBSTITUTE($A836,J$1,""))</f>
        <v>0</v>
      </c>
      <c r="K836">
        <f>LEN($A836)-LEN(SUBSTITUTE($A836,K$1,""))</f>
        <v>1</v>
      </c>
      <c r="L836">
        <f>LEN($A836)-LEN(SUBSTITUTE($A836,L$1,""))</f>
        <v>1</v>
      </c>
      <c r="M836">
        <f>LEN($A836)-LEN(SUBSTITUTE($A836,M$1,""))</f>
        <v>1</v>
      </c>
      <c r="N836">
        <f>LEN($A836)-LEN(SUBSTITUTE($A836,N$1,""))</f>
        <v>0</v>
      </c>
      <c r="O836">
        <f>LEN($A836)-LEN(SUBSTITUTE($A836,O$1,""))</f>
        <v>0</v>
      </c>
      <c r="P836">
        <f>LEN($A836)-LEN(SUBSTITUTE($A836,P$1,""))</f>
        <v>0</v>
      </c>
      <c r="Q836">
        <f>LEN($A836)-LEN(SUBSTITUTE($A836,Q$1,""))</f>
        <v>0</v>
      </c>
      <c r="R836">
        <f>LEN($A836)-LEN(SUBSTITUTE($A836,R$1,""))</f>
        <v>1</v>
      </c>
      <c r="S836">
        <f>LEN($A836)-LEN(SUBSTITUTE($A836,S$1,""))</f>
        <v>0</v>
      </c>
      <c r="T836">
        <f>LEN($A836)-LEN(SUBSTITUTE($A836,T$1,""))</f>
        <v>1</v>
      </c>
      <c r="U836">
        <f>LEN($A836)-LEN(SUBSTITUTE($A836,U$1,""))</f>
        <v>0</v>
      </c>
      <c r="V836">
        <f>I836+1</f>
        <v>1</v>
      </c>
      <c r="W836">
        <f>J836+1</f>
        <v>1</v>
      </c>
      <c r="X836">
        <f>K836+1</f>
        <v>2</v>
      </c>
      <c r="Y836">
        <f>L836+1</f>
        <v>2</v>
      </c>
      <c r="Z836">
        <f>M836+1</f>
        <v>2</v>
      </c>
      <c r="AA836">
        <f>N836+1</f>
        <v>1</v>
      </c>
      <c r="AB836">
        <f>O836+1</f>
        <v>1</v>
      </c>
      <c r="AC836">
        <f>P836+1</f>
        <v>1</v>
      </c>
      <c r="AD836">
        <f>Q836+1</f>
        <v>1</v>
      </c>
      <c r="AE836">
        <f>R836+1</f>
        <v>2</v>
      </c>
      <c r="AF836">
        <f>S836+1</f>
        <v>1</v>
      </c>
      <c r="AG836">
        <f>T836+1</f>
        <v>2</v>
      </c>
      <c r="AH836">
        <f>U836+1</f>
        <v>1</v>
      </c>
      <c r="AI836">
        <f>PRODUCT(V836:AH836)</f>
        <v>32</v>
      </c>
      <c r="AJ836" t="b">
        <f>AI836=6</f>
        <v>0</v>
      </c>
      <c r="AK836" t="b">
        <f>AI836=10</f>
        <v>0</v>
      </c>
      <c r="AL836" t="b">
        <f>AI836=12</f>
        <v>0</v>
      </c>
      <c r="AM836" t="b">
        <f>AI836=16</f>
        <v>0</v>
      </c>
      <c r="AN836" t="b">
        <f>AI836=18</f>
        <v>0</v>
      </c>
      <c r="AO836" t="b">
        <f>AI836=24</f>
        <v>0</v>
      </c>
      <c r="AP836" t="b">
        <f>AI836=32</f>
        <v>1</v>
      </c>
      <c r="AQ836" t="str">
        <f>IF(AI836=6,"7",IF(AI836=10,"6",IF(AI836=12,"5",
IF(AI836=16,"4",IF(AI836=18,"3",IF(AI836=24,"2",IF(AI836=32,"1","0"))))))
)</f>
        <v>1</v>
      </c>
      <c r="AR836" t="str">
        <f>_xlfn.XLOOKUP(D836, $BF$1:$BR$1, $BF$2:$BR$2)</f>
        <v>12</v>
      </c>
      <c r="AS836" t="str">
        <f>_xlfn.XLOOKUP(E836, $BF$1:$BR$1, $BF$2:$BR$2)</f>
        <v>11</v>
      </c>
      <c r="AT836" t="str">
        <f>_xlfn.XLOOKUP(F836, $BF$1:$BR$1, $BF$2:$BR$2)</f>
        <v>03</v>
      </c>
      <c r="AU836" t="str">
        <f>_xlfn.XLOOKUP(G836, $BF$1:$BR$1, $BF$2:$BR$2)</f>
        <v>05</v>
      </c>
      <c r="AV836" t="str">
        <f>_xlfn.XLOOKUP(H836, $BF$1:$BR$1, $BF$2:$BR$2)</f>
        <v>10</v>
      </c>
      <c r="AW836">
        <f>VALUE(_xlfn.TEXTJOIN("", TRUE, AQ836:AV836))</f>
        <v>11211030510</v>
      </c>
      <c r="AX836">
        <v>11211030510</v>
      </c>
      <c r="AY836">
        <f t="shared" ref="AY836:AY899" si="13">AY835-1</f>
        <v>166</v>
      </c>
      <c r="AZ836">
        <f>B836*AY836</f>
        <v>83830</v>
      </c>
    </row>
    <row r="837" spans="1:52" x14ac:dyDescent="0.25">
      <c r="A837" t="s">
        <v>782</v>
      </c>
      <c r="B837">
        <v>436</v>
      </c>
      <c r="C837" t="str">
        <f>TEXT(A837, "0")</f>
        <v>QT345</v>
      </c>
      <c r="D837" t="str">
        <f>MID($C837, 1, 1)</f>
        <v>Q</v>
      </c>
      <c r="E837" t="str">
        <f>MID($C837, 2, 1)</f>
        <v>T</v>
      </c>
      <c r="F837" t="str">
        <f>MID($C837, 3, 1)</f>
        <v>3</v>
      </c>
      <c r="G837" t="str">
        <f>MID($C837, 4, 1)</f>
        <v>4</v>
      </c>
      <c r="H837" t="str">
        <f>MID($C837, 5, 1)</f>
        <v>5</v>
      </c>
      <c r="I837">
        <f>LEN($A837)-LEN(SUBSTITUTE($A837,I$1,""))</f>
        <v>0</v>
      </c>
      <c r="J837">
        <f>LEN($A837)-LEN(SUBSTITUTE($A837,J$1,""))</f>
        <v>0</v>
      </c>
      <c r="K837">
        <f>LEN($A837)-LEN(SUBSTITUTE($A837,K$1,""))</f>
        <v>1</v>
      </c>
      <c r="L837">
        <f>LEN($A837)-LEN(SUBSTITUTE($A837,L$1,""))</f>
        <v>0</v>
      </c>
      <c r="M837">
        <f>LEN($A837)-LEN(SUBSTITUTE($A837,M$1,""))</f>
        <v>1</v>
      </c>
      <c r="N837">
        <f>LEN($A837)-LEN(SUBSTITUTE($A837,N$1,""))</f>
        <v>0</v>
      </c>
      <c r="O837">
        <f>LEN($A837)-LEN(SUBSTITUTE($A837,O$1,""))</f>
        <v>0</v>
      </c>
      <c r="P837">
        <f>LEN($A837)-LEN(SUBSTITUTE($A837,P$1,""))</f>
        <v>0</v>
      </c>
      <c r="Q837">
        <f>LEN($A837)-LEN(SUBSTITUTE($A837,Q$1,""))</f>
        <v>0</v>
      </c>
      <c r="R837">
        <f>LEN($A837)-LEN(SUBSTITUTE($A837,R$1,""))</f>
        <v>1</v>
      </c>
      <c r="S837">
        <f>LEN($A837)-LEN(SUBSTITUTE($A837,S$1,""))</f>
        <v>1</v>
      </c>
      <c r="T837">
        <f>LEN($A837)-LEN(SUBSTITUTE($A837,T$1,""))</f>
        <v>1</v>
      </c>
      <c r="U837">
        <f>LEN($A837)-LEN(SUBSTITUTE($A837,U$1,""))</f>
        <v>0</v>
      </c>
      <c r="V837">
        <f>I837+1</f>
        <v>1</v>
      </c>
      <c r="W837">
        <f>J837+1</f>
        <v>1</v>
      </c>
      <c r="X837">
        <f>K837+1</f>
        <v>2</v>
      </c>
      <c r="Y837">
        <f>L837+1</f>
        <v>1</v>
      </c>
      <c r="Z837">
        <f>M837+1</f>
        <v>2</v>
      </c>
      <c r="AA837">
        <f>N837+1</f>
        <v>1</v>
      </c>
      <c r="AB837">
        <f>O837+1</f>
        <v>1</v>
      </c>
      <c r="AC837">
        <f>P837+1</f>
        <v>1</v>
      </c>
      <c r="AD837">
        <f>Q837+1</f>
        <v>1</v>
      </c>
      <c r="AE837">
        <f>R837+1</f>
        <v>2</v>
      </c>
      <c r="AF837">
        <f>S837+1</f>
        <v>2</v>
      </c>
      <c r="AG837">
        <f>T837+1</f>
        <v>2</v>
      </c>
      <c r="AH837">
        <f>U837+1</f>
        <v>1</v>
      </c>
      <c r="AI837">
        <f>PRODUCT(V837:AH837)</f>
        <v>32</v>
      </c>
      <c r="AJ837" t="b">
        <f>AI837=6</f>
        <v>0</v>
      </c>
      <c r="AK837" t="b">
        <f>AI837=10</f>
        <v>0</v>
      </c>
      <c r="AL837" t="b">
        <f>AI837=12</f>
        <v>0</v>
      </c>
      <c r="AM837" t="b">
        <f>AI837=16</f>
        <v>0</v>
      </c>
      <c r="AN837" t="b">
        <f>AI837=18</f>
        <v>0</v>
      </c>
      <c r="AO837" t="b">
        <f>AI837=24</f>
        <v>0</v>
      </c>
      <c r="AP837" t="b">
        <f>AI837=32</f>
        <v>1</v>
      </c>
      <c r="AQ837" t="str">
        <f>IF(AI837=6,"7",IF(AI837=10,"6",IF(AI837=12,"5",
IF(AI837=16,"4",IF(AI837=18,"3",IF(AI837=24,"2",IF(AI837=32,"1","0"))))))
)</f>
        <v>1</v>
      </c>
      <c r="AR837" t="str">
        <f>_xlfn.XLOOKUP(D837, $BF$1:$BR$1, $BF$2:$BR$2)</f>
        <v>12</v>
      </c>
      <c r="AS837" t="str">
        <f>_xlfn.XLOOKUP(E837, $BF$1:$BR$1, $BF$2:$BR$2)</f>
        <v>10</v>
      </c>
      <c r="AT837" t="str">
        <f>_xlfn.XLOOKUP(F837, $BF$1:$BR$1, $BF$2:$BR$2)</f>
        <v>03</v>
      </c>
      <c r="AU837" t="str">
        <f>_xlfn.XLOOKUP(G837, $BF$1:$BR$1, $BF$2:$BR$2)</f>
        <v>04</v>
      </c>
      <c r="AV837" t="str">
        <f>_xlfn.XLOOKUP(H837, $BF$1:$BR$1, $BF$2:$BR$2)</f>
        <v>05</v>
      </c>
      <c r="AW837">
        <f>VALUE(_xlfn.TEXTJOIN("", TRUE, AQ837:AV837))</f>
        <v>11210030405</v>
      </c>
      <c r="AX837">
        <v>11210030405</v>
      </c>
      <c r="AY837">
        <f t="shared" si="13"/>
        <v>165</v>
      </c>
      <c r="AZ837">
        <f>B837*AY837</f>
        <v>71940</v>
      </c>
    </row>
    <row r="838" spans="1:52" x14ac:dyDescent="0.25">
      <c r="A838" t="s">
        <v>742</v>
      </c>
      <c r="B838">
        <v>549</v>
      </c>
      <c r="C838" t="str">
        <f>TEXT(A838, "0")</f>
        <v>Q9A23</v>
      </c>
      <c r="D838" t="str">
        <f>MID($C838, 1, 1)</f>
        <v>Q</v>
      </c>
      <c r="E838" t="str">
        <f>MID($C838, 2, 1)</f>
        <v>9</v>
      </c>
      <c r="F838" t="str">
        <f>MID($C838, 3, 1)</f>
        <v>A</v>
      </c>
      <c r="G838" t="str">
        <f>MID($C838, 4, 1)</f>
        <v>2</v>
      </c>
      <c r="H838" t="str">
        <f>MID($C838, 5, 1)</f>
        <v>3</v>
      </c>
      <c r="I838">
        <f>LEN($A838)-LEN(SUBSTITUTE($A838,I$1,""))</f>
        <v>1</v>
      </c>
      <c r="J838">
        <f>LEN($A838)-LEN(SUBSTITUTE($A838,J$1,""))</f>
        <v>0</v>
      </c>
      <c r="K838">
        <f>LEN($A838)-LEN(SUBSTITUTE($A838,K$1,""))</f>
        <v>1</v>
      </c>
      <c r="L838">
        <f>LEN($A838)-LEN(SUBSTITUTE($A838,L$1,""))</f>
        <v>0</v>
      </c>
      <c r="M838">
        <f>LEN($A838)-LEN(SUBSTITUTE($A838,M$1,""))</f>
        <v>0</v>
      </c>
      <c r="N838">
        <f>LEN($A838)-LEN(SUBSTITUTE($A838,N$1,""))</f>
        <v>1</v>
      </c>
      <c r="O838">
        <f>LEN($A838)-LEN(SUBSTITUTE($A838,O$1,""))</f>
        <v>0</v>
      </c>
      <c r="P838">
        <f>LEN($A838)-LEN(SUBSTITUTE($A838,P$1,""))</f>
        <v>0</v>
      </c>
      <c r="Q838">
        <f>LEN($A838)-LEN(SUBSTITUTE($A838,Q$1,""))</f>
        <v>0</v>
      </c>
      <c r="R838">
        <f>LEN($A838)-LEN(SUBSTITUTE($A838,R$1,""))</f>
        <v>0</v>
      </c>
      <c r="S838">
        <f>LEN($A838)-LEN(SUBSTITUTE($A838,S$1,""))</f>
        <v>0</v>
      </c>
      <c r="T838">
        <f>LEN($A838)-LEN(SUBSTITUTE($A838,T$1,""))</f>
        <v>1</v>
      </c>
      <c r="U838">
        <f>LEN($A838)-LEN(SUBSTITUTE($A838,U$1,""))</f>
        <v>1</v>
      </c>
      <c r="V838">
        <f>I838+1</f>
        <v>2</v>
      </c>
      <c r="W838">
        <f>J838+1</f>
        <v>1</v>
      </c>
      <c r="X838">
        <f>K838+1</f>
        <v>2</v>
      </c>
      <c r="Y838">
        <f>L838+1</f>
        <v>1</v>
      </c>
      <c r="Z838">
        <f>M838+1</f>
        <v>1</v>
      </c>
      <c r="AA838">
        <f>N838+1</f>
        <v>2</v>
      </c>
      <c r="AB838">
        <f>O838+1</f>
        <v>1</v>
      </c>
      <c r="AC838">
        <f>P838+1</f>
        <v>1</v>
      </c>
      <c r="AD838">
        <f>Q838+1</f>
        <v>1</v>
      </c>
      <c r="AE838">
        <f>R838+1</f>
        <v>1</v>
      </c>
      <c r="AF838">
        <f>S838+1</f>
        <v>1</v>
      </c>
      <c r="AG838">
        <f>T838+1</f>
        <v>2</v>
      </c>
      <c r="AH838">
        <f>U838+1</f>
        <v>2</v>
      </c>
      <c r="AI838">
        <f>PRODUCT(V838:AH838)</f>
        <v>32</v>
      </c>
      <c r="AJ838" t="b">
        <f>AI838=6</f>
        <v>0</v>
      </c>
      <c r="AK838" t="b">
        <f>AI838=10</f>
        <v>0</v>
      </c>
      <c r="AL838" t="b">
        <f>AI838=12</f>
        <v>0</v>
      </c>
      <c r="AM838" t="b">
        <f>AI838=16</f>
        <v>0</v>
      </c>
      <c r="AN838" t="b">
        <f>AI838=18</f>
        <v>0</v>
      </c>
      <c r="AO838" t="b">
        <f>AI838=24</f>
        <v>0</v>
      </c>
      <c r="AP838" t="b">
        <f>AI838=32</f>
        <v>1</v>
      </c>
      <c r="AQ838" t="str">
        <f>IF(AI838=6,"7",IF(AI838=10,"6",IF(AI838=12,"5",
IF(AI838=16,"4",IF(AI838=18,"3",IF(AI838=24,"2",IF(AI838=32,"1","0"))))))
)</f>
        <v>1</v>
      </c>
      <c r="AR838" t="str">
        <f>_xlfn.XLOOKUP(D838, $BF$1:$BR$1, $BF$2:$BR$2)</f>
        <v>12</v>
      </c>
      <c r="AS838" t="str">
        <f>_xlfn.XLOOKUP(E838, $BF$1:$BR$1, $BF$2:$BR$2)</f>
        <v>09</v>
      </c>
      <c r="AT838" t="str">
        <f>_xlfn.XLOOKUP(F838, $BF$1:$BR$1, $BF$2:$BR$2)</f>
        <v>14</v>
      </c>
      <c r="AU838" t="str">
        <f>_xlfn.XLOOKUP(G838, $BF$1:$BR$1, $BF$2:$BR$2)</f>
        <v>02</v>
      </c>
      <c r="AV838" t="str">
        <f>_xlfn.XLOOKUP(H838, $BF$1:$BR$1, $BF$2:$BR$2)</f>
        <v>03</v>
      </c>
      <c r="AW838">
        <f>VALUE(_xlfn.TEXTJOIN("", TRUE, AQ838:AV838))</f>
        <v>11209140203</v>
      </c>
      <c r="AX838">
        <v>11209140203</v>
      </c>
      <c r="AY838">
        <f t="shared" si="13"/>
        <v>164</v>
      </c>
      <c r="AZ838">
        <f>B838*AY838</f>
        <v>90036</v>
      </c>
    </row>
    <row r="839" spans="1:52" x14ac:dyDescent="0.25">
      <c r="A839" t="s">
        <v>42</v>
      </c>
      <c r="B839">
        <v>969</v>
      </c>
      <c r="C839" t="str">
        <f>TEXT(A839, "0")</f>
        <v>Q8537</v>
      </c>
      <c r="D839" t="str">
        <f>MID($C839, 1, 1)</f>
        <v>Q</v>
      </c>
      <c r="E839" t="str">
        <f>MID($C839, 2, 1)</f>
        <v>8</v>
      </c>
      <c r="F839" t="str">
        <f>MID($C839, 3, 1)</f>
        <v>5</v>
      </c>
      <c r="G839" t="str">
        <f>MID($C839, 4, 1)</f>
        <v>3</v>
      </c>
      <c r="H839" t="str">
        <f>MID($C839, 5, 1)</f>
        <v>7</v>
      </c>
      <c r="I839">
        <f>LEN($A839)-LEN(SUBSTITUTE($A839,I$1,""))</f>
        <v>0</v>
      </c>
      <c r="J839">
        <f>LEN($A839)-LEN(SUBSTITUTE($A839,J$1,""))</f>
        <v>0</v>
      </c>
      <c r="K839">
        <f>LEN($A839)-LEN(SUBSTITUTE($A839,K$1,""))</f>
        <v>1</v>
      </c>
      <c r="L839">
        <f>LEN($A839)-LEN(SUBSTITUTE($A839,L$1,""))</f>
        <v>0</v>
      </c>
      <c r="M839">
        <f>LEN($A839)-LEN(SUBSTITUTE($A839,M$1,""))</f>
        <v>0</v>
      </c>
      <c r="N839">
        <f>LEN($A839)-LEN(SUBSTITUTE($A839,N$1,""))</f>
        <v>0</v>
      </c>
      <c r="O839">
        <f>LEN($A839)-LEN(SUBSTITUTE($A839,O$1,""))</f>
        <v>1</v>
      </c>
      <c r="P839">
        <f>LEN($A839)-LEN(SUBSTITUTE($A839,P$1,""))</f>
        <v>1</v>
      </c>
      <c r="Q839">
        <f>LEN($A839)-LEN(SUBSTITUTE($A839,Q$1,""))</f>
        <v>0</v>
      </c>
      <c r="R839">
        <f>LEN($A839)-LEN(SUBSTITUTE($A839,R$1,""))</f>
        <v>1</v>
      </c>
      <c r="S839">
        <f>LEN($A839)-LEN(SUBSTITUTE($A839,S$1,""))</f>
        <v>0</v>
      </c>
      <c r="T839">
        <f>LEN($A839)-LEN(SUBSTITUTE($A839,T$1,""))</f>
        <v>1</v>
      </c>
      <c r="U839">
        <f>LEN($A839)-LEN(SUBSTITUTE($A839,U$1,""))</f>
        <v>0</v>
      </c>
      <c r="V839">
        <f>I839+1</f>
        <v>1</v>
      </c>
      <c r="W839">
        <f>J839+1</f>
        <v>1</v>
      </c>
      <c r="X839">
        <f>K839+1</f>
        <v>2</v>
      </c>
      <c r="Y839">
        <f>L839+1</f>
        <v>1</v>
      </c>
      <c r="Z839">
        <f>M839+1</f>
        <v>1</v>
      </c>
      <c r="AA839">
        <f>N839+1</f>
        <v>1</v>
      </c>
      <c r="AB839">
        <f>O839+1</f>
        <v>2</v>
      </c>
      <c r="AC839">
        <f>P839+1</f>
        <v>2</v>
      </c>
      <c r="AD839">
        <f>Q839+1</f>
        <v>1</v>
      </c>
      <c r="AE839">
        <f>R839+1</f>
        <v>2</v>
      </c>
      <c r="AF839">
        <f>S839+1</f>
        <v>1</v>
      </c>
      <c r="AG839">
        <f>T839+1</f>
        <v>2</v>
      </c>
      <c r="AH839">
        <f>U839+1</f>
        <v>1</v>
      </c>
      <c r="AI839">
        <f>PRODUCT(V839:AH839)</f>
        <v>32</v>
      </c>
      <c r="AJ839" t="b">
        <f>AI839=6</f>
        <v>0</v>
      </c>
      <c r="AK839" t="b">
        <f>AI839=10</f>
        <v>0</v>
      </c>
      <c r="AL839" t="b">
        <f>AI839=12</f>
        <v>0</v>
      </c>
      <c r="AM839" t="b">
        <f>AI839=16</f>
        <v>0</v>
      </c>
      <c r="AN839" t="b">
        <f>AI839=18</f>
        <v>0</v>
      </c>
      <c r="AO839" t="b">
        <f>AI839=24</f>
        <v>0</v>
      </c>
      <c r="AP839" t="b">
        <f>AI839=32</f>
        <v>1</v>
      </c>
      <c r="AQ839" t="str">
        <f>IF(AI839=6,"7",IF(AI839=10,"6",IF(AI839=12,"5",
IF(AI839=16,"4",IF(AI839=18,"3",IF(AI839=24,"2",IF(AI839=32,"1","0"))))))
)</f>
        <v>1</v>
      </c>
      <c r="AR839" t="str">
        <f>_xlfn.XLOOKUP(D839, $BF$1:$BR$1, $BF$2:$BR$2)</f>
        <v>12</v>
      </c>
      <c r="AS839" t="str">
        <f>_xlfn.XLOOKUP(E839, $BF$1:$BR$1, $BF$2:$BR$2)</f>
        <v>08</v>
      </c>
      <c r="AT839" t="str">
        <f>_xlfn.XLOOKUP(F839, $BF$1:$BR$1, $BF$2:$BR$2)</f>
        <v>05</v>
      </c>
      <c r="AU839" t="str">
        <f>_xlfn.XLOOKUP(G839, $BF$1:$BR$1, $BF$2:$BR$2)</f>
        <v>03</v>
      </c>
      <c r="AV839" t="str">
        <f>_xlfn.XLOOKUP(H839, $BF$1:$BR$1, $BF$2:$BR$2)</f>
        <v>07</v>
      </c>
      <c r="AW839">
        <f>VALUE(_xlfn.TEXTJOIN("", TRUE, AQ839:AV839))</f>
        <v>11208050307</v>
      </c>
      <c r="AX839">
        <v>11208050307</v>
      </c>
      <c r="AY839">
        <f t="shared" si="13"/>
        <v>163</v>
      </c>
      <c r="AZ839">
        <f>B839*AY839</f>
        <v>157947</v>
      </c>
    </row>
    <row r="840" spans="1:52" x14ac:dyDescent="0.25">
      <c r="A840" t="s">
        <v>159</v>
      </c>
      <c r="B840">
        <v>96</v>
      </c>
      <c r="C840" t="str">
        <f>TEXT(A840, "0")</f>
        <v>Q83JK</v>
      </c>
      <c r="D840" t="str">
        <f>MID($C840, 1, 1)</f>
        <v>Q</v>
      </c>
      <c r="E840" t="str">
        <f>MID($C840, 2, 1)</f>
        <v>8</v>
      </c>
      <c r="F840" t="str">
        <f>MID($C840, 3, 1)</f>
        <v>3</v>
      </c>
      <c r="G840" t="str">
        <f>MID($C840, 4, 1)</f>
        <v>J</v>
      </c>
      <c r="H840" t="str">
        <f>MID($C840, 5, 1)</f>
        <v>K</v>
      </c>
      <c r="I840">
        <f>LEN($A840)-LEN(SUBSTITUTE($A840,I$1,""))</f>
        <v>0</v>
      </c>
      <c r="J840">
        <f>LEN($A840)-LEN(SUBSTITUTE($A840,J$1,""))</f>
        <v>1</v>
      </c>
      <c r="K840">
        <f>LEN($A840)-LEN(SUBSTITUTE($A840,K$1,""))</f>
        <v>1</v>
      </c>
      <c r="L840">
        <f>LEN($A840)-LEN(SUBSTITUTE($A840,L$1,""))</f>
        <v>1</v>
      </c>
      <c r="M840">
        <f>LEN($A840)-LEN(SUBSTITUTE($A840,M$1,""))</f>
        <v>0</v>
      </c>
      <c r="N840">
        <f>LEN($A840)-LEN(SUBSTITUTE($A840,N$1,""))</f>
        <v>0</v>
      </c>
      <c r="O840">
        <f>LEN($A840)-LEN(SUBSTITUTE($A840,O$1,""))</f>
        <v>1</v>
      </c>
      <c r="P840">
        <f>LEN($A840)-LEN(SUBSTITUTE($A840,P$1,""))</f>
        <v>0</v>
      </c>
      <c r="Q840">
        <f>LEN($A840)-LEN(SUBSTITUTE($A840,Q$1,""))</f>
        <v>0</v>
      </c>
      <c r="R840">
        <f>LEN($A840)-LEN(SUBSTITUTE($A840,R$1,""))</f>
        <v>0</v>
      </c>
      <c r="S840">
        <f>LEN($A840)-LEN(SUBSTITUTE($A840,S$1,""))</f>
        <v>0</v>
      </c>
      <c r="T840">
        <f>LEN($A840)-LEN(SUBSTITUTE($A840,T$1,""))</f>
        <v>1</v>
      </c>
      <c r="U840">
        <f>LEN($A840)-LEN(SUBSTITUTE($A840,U$1,""))</f>
        <v>0</v>
      </c>
      <c r="V840">
        <f>I840+1</f>
        <v>1</v>
      </c>
      <c r="W840">
        <f>J840+1</f>
        <v>2</v>
      </c>
      <c r="X840">
        <f>K840+1</f>
        <v>2</v>
      </c>
      <c r="Y840">
        <f>L840+1</f>
        <v>2</v>
      </c>
      <c r="Z840">
        <f>M840+1</f>
        <v>1</v>
      </c>
      <c r="AA840">
        <f>N840+1</f>
        <v>1</v>
      </c>
      <c r="AB840">
        <f>O840+1</f>
        <v>2</v>
      </c>
      <c r="AC840">
        <f>P840+1</f>
        <v>1</v>
      </c>
      <c r="AD840">
        <f>Q840+1</f>
        <v>1</v>
      </c>
      <c r="AE840">
        <f>R840+1</f>
        <v>1</v>
      </c>
      <c r="AF840">
        <f>S840+1</f>
        <v>1</v>
      </c>
      <c r="AG840">
        <f>T840+1</f>
        <v>2</v>
      </c>
      <c r="AH840">
        <f>U840+1</f>
        <v>1</v>
      </c>
      <c r="AI840">
        <f>PRODUCT(V840:AH840)</f>
        <v>32</v>
      </c>
      <c r="AJ840" t="b">
        <f>AI840=6</f>
        <v>0</v>
      </c>
      <c r="AK840" t="b">
        <f>AI840=10</f>
        <v>0</v>
      </c>
      <c r="AL840" t="b">
        <f>AI840=12</f>
        <v>0</v>
      </c>
      <c r="AM840" t="b">
        <f>AI840=16</f>
        <v>0</v>
      </c>
      <c r="AN840" t="b">
        <f>AI840=18</f>
        <v>0</v>
      </c>
      <c r="AO840" t="b">
        <f>AI840=24</f>
        <v>0</v>
      </c>
      <c r="AP840" t="b">
        <f>AI840=32</f>
        <v>1</v>
      </c>
      <c r="AQ840" t="str">
        <f>IF(AI840=6,"7",IF(AI840=10,"6",IF(AI840=12,"5",
IF(AI840=16,"4",IF(AI840=18,"3",IF(AI840=24,"2",IF(AI840=32,"1","0"))))))
)</f>
        <v>1</v>
      </c>
      <c r="AR840" t="str">
        <f>_xlfn.XLOOKUP(D840, $BF$1:$BR$1, $BF$2:$BR$2)</f>
        <v>12</v>
      </c>
      <c r="AS840" t="str">
        <f>_xlfn.XLOOKUP(E840, $BF$1:$BR$1, $BF$2:$BR$2)</f>
        <v>08</v>
      </c>
      <c r="AT840" t="str">
        <f>_xlfn.XLOOKUP(F840, $BF$1:$BR$1, $BF$2:$BR$2)</f>
        <v>03</v>
      </c>
      <c r="AU840" t="str">
        <f>_xlfn.XLOOKUP(G840, $BF$1:$BR$1, $BF$2:$BR$2)</f>
        <v>11</v>
      </c>
      <c r="AV840" t="str">
        <f>_xlfn.XLOOKUP(H840, $BF$1:$BR$1, $BF$2:$BR$2)</f>
        <v>13</v>
      </c>
      <c r="AW840">
        <f>VALUE(_xlfn.TEXTJOIN("", TRUE, AQ840:AV840))</f>
        <v>11208031113</v>
      </c>
      <c r="AX840">
        <v>11208031113</v>
      </c>
      <c r="AY840">
        <f t="shared" si="13"/>
        <v>162</v>
      </c>
      <c r="AZ840">
        <f>B840*AY840</f>
        <v>15552</v>
      </c>
    </row>
    <row r="841" spans="1:52" x14ac:dyDescent="0.25">
      <c r="A841" t="s">
        <v>942</v>
      </c>
      <c r="B841">
        <v>620</v>
      </c>
      <c r="C841" t="str">
        <f>TEXT(A841, "0")</f>
        <v>Q82T6</v>
      </c>
      <c r="D841" t="str">
        <f>MID($C841, 1, 1)</f>
        <v>Q</v>
      </c>
      <c r="E841" t="str">
        <f>MID($C841, 2, 1)</f>
        <v>8</v>
      </c>
      <c r="F841" t="str">
        <f>MID($C841, 3, 1)</f>
        <v>2</v>
      </c>
      <c r="G841" t="str">
        <f>MID($C841, 4, 1)</f>
        <v>T</v>
      </c>
      <c r="H841" t="str">
        <f>MID($C841, 5, 1)</f>
        <v>6</v>
      </c>
      <c r="I841">
        <f>LEN($A841)-LEN(SUBSTITUTE($A841,I$1,""))</f>
        <v>0</v>
      </c>
      <c r="J841">
        <f>LEN($A841)-LEN(SUBSTITUTE($A841,J$1,""))</f>
        <v>0</v>
      </c>
      <c r="K841">
        <f>LEN($A841)-LEN(SUBSTITUTE($A841,K$1,""))</f>
        <v>1</v>
      </c>
      <c r="L841">
        <f>LEN($A841)-LEN(SUBSTITUTE($A841,L$1,""))</f>
        <v>0</v>
      </c>
      <c r="M841">
        <f>LEN($A841)-LEN(SUBSTITUTE($A841,M$1,""))</f>
        <v>1</v>
      </c>
      <c r="N841">
        <f>LEN($A841)-LEN(SUBSTITUTE($A841,N$1,""))</f>
        <v>0</v>
      </c>
      <c r="O841">
        <f>LEN($A841)-LEN(SUBSTITUTE($A841,O$1,""))</f>
        <v>1</v>
      </c>
      <c r="P841">
        <f>LEN($A841)-LEN(SUBSTITUTE($A841,P$1,""))</f>
        <v>0</v>
      </c>
      <c r="Q841">
        <f>LEN($A841)-LEN(SUBSTITUTE($A841,Q$1,""))</f>
        <v>1</v>
      </c>
      <c r="R841">
        <f>LEN($A841)-LEN(SUBSTITUTE($A841,R$1,""))</f>
        <v>0</v>
      </c>
      <c r="S841">
        <f>LEN($A841)-LEN(SUBSTITUTE($A841,S$1,""))</f>
        <v>0</v>
      </c>
      <c r="T841">
        <f>LEN($A841)-LEN(SUBSTITUTE($A841,T$1,""))</f>
        <v>0</v>
      </c>
      <c r="U841">
        <f>LEN($A841)-LEN(SUBSTITUTE($A841,U$1,""))</f>
        <v>1</v>
      </c>
      <c r="V841">
        <f>I841+1</f>
        <v>1</v>
      </c>
      <c r="W841">
        <f>J841+1</f>
        <v>1</v>
      </c>
      <c r="X841">
        <f>K841+1</f>
        <v>2</v>
      </c>
      <c r="Y841">
        <f>L841+1</f>
        <v>1</v>
      </c>
      <c r="Z841">
        <f>M841+1</f>
        <v>2</v>
      </c>
      <c r="AA841">
        <f>N841+1</f>
        <v>1</v>
      </c>
      <c r="AB841">
        <f>O841+1</f>
        <v>2</v>
      </c>
      <c r="AC841">
        <f>P841+1</f>
        <v>1</v>
      </c>
      <c r="AD841">
        <f>Q841+1</f>
        <v>2</v>
      </c>
      <c r="AE841">
        <f>R841+1</f>
        <v>1</v>
      </c>
      <c r="AF841">
        <f>S841+1</f>
        <v>1</v>
      </c>
      <c r="AG841">
        <f>T841+1</f>
        <v>1</v>
      </c>
      <c r="AH841">
        <f>U841+1</f>
        <v>2</v>
      </c>
      <c r="AI841">
        <f>PRODUCT(V841:AH841)</f>
        <v>32</v>
      </c>
      <c r="AJ841" t="b">
        <f>AI841=6</f>
        <v>0</v>
      </c>
      <c r="AK841" t="b">
        <f>AI841=10</f>
        <v>0</v>
      </c>
      <c r="AL841" t="b">
        <f>AI841=12</f>
        <v>0</v>
      </c>
      <c r="AM841" t="b">
        <f>AI841=16</f>
        <v>0</v>
      </c>
      <c r="AN841" t="b">
        <f>AI841=18</f>
        <v>0</v>
      </c>
      <c r="AO841" t="b">
        <f>AI841=24</f>
        <v>0</v>
      </c>
      <c r="AP841" t="b">
        <f>AI841=32</f>
        <v>1</v>
      </c>
      <c r="AQ841" t="str">
        <f>IF(AI841=6,"7",IF(AI841=10,"6",IF(AI841=12,"5",
IF(AI841=16,"4",IF(AI841=18,"3",IF(AI841=24,"2",IF(AI841=32,"1","0"))))))
)</f>
        <v>1</v>
      </c>
      <c r="AR841" t="str">
        <f>_xlfn.XLOOKUP(D841, $BF$1:$BR$1, $BF$2:$BR$2)</f>
        <v>12</v>
      </c>
      <c r="AS841" t="str">
        <f>_xlfn.XLOOKUP(E841, $BF$1:$BR$1, $BF$2:$BR$2)</f>
        <v>08</v>
      </c>
      <c r="AT841" t="str">
        <f>_xlfn.XLOOKUP(F841, $BF$1:$BR$1, $BF$2:$BR$2)</f>
        <v>02</v>
      </c>
      <c r="AU841" t="str">
        <f>_xlfn.XLOOKUP(G841, $BF$1:$BR$1, $BF$2:$BR$2)</f>
        <v>10</v>
      </c>
      <c r="AV841" t="str">
        <f>_xlfn.XLOOKUP(H841, $BF$1:$BR$1, $BF$2:$BR$2)</f>
        <v>06</v>
      </c>
      <c r="AW841">
        <f>VALUE(_xlfn.TEXTJOIN("", TRUE, AQ841:AV841))</f>
        <v>11208021006</v>
      </c>
      <c r="AX841">
        <v>11208021006</v>
      </c>
      <c r="AY841">
        <f t="shared" si="13"/>
        <v>161</v>
      </c>
      <c r="AZ841">
        <f>B841*AY841</f>
        <v>99820</v>
      </c>
    </row>
    <row r="842" spans="1:52" x14ac:dyDescent="0.25">
      <c r="A842" t="s">
        <v>862</v>
      </c>
      <c r="B842">
        <v>850</v>
      </c>
      <c r="C842" t="str">
        <f>TEXT(A842, "0")</f>
        <v>Q7J36</v>
      </c>
      <c r="D842" t="str">
        <f>MID($C842, 1, 1)</f>
        <v>Q</v>
      </c>
      <c r="E842" t="str">
        <f>MID($C842, 2, 1)</f>
        <v>7</v>
      </c>
      <c r="F842" t="str">
        <f>MID($C842, 3, 1)</f>
        <v>J</v>
      </c>
      <c r="G842" t="str">
        <f>MID($C842, 4, 1)</f>
        <v>3</v>
      </c>
      <c r="H842" t="str">
        <f>MID($C842, 5, 1)</f>
        <v>6</v>
      </c>
      <c r="I842">
        <f>LEN($A842)-LEN(SUBSTITUTE($A842,I$1,""))</f>
        <v>0</v>
      </c>
      <c r="J842">
        <f>LEN($A842)-LEN(SUBSTITUTE($A842,J$1,""))</f>
        <v>0</v>
      </c>
      <c r="K842">
        <f>LEN($A842)-LEN(SUBSTITUTE($A842,K$1,""))</f>
        <v>1</v>
      </c>
      <c r="L842">
        <f>LEN($A842)-LEN(SUBSTITUTE($A842,L$1,""))</f>
        <v>1</v>
      </c>
      <c r="M842">
        <f>LEN($A842)-LEN(SUBSTITUTE($A842,M$1,""))</f>
        <v>0</v>
      </c>
      <c r="N842">
        <f>LEN($A842)-LEN(SUBSTITUTE($A842,N$1,""))</f>
        <v>0</v>
      </c>
      <c r="O842">
        <f>LEN($A842)-LEN(SUBSTITUTE($A842,O$1,""))</f>
        <v>0</v>
      </c>
      <c r="P842">
        <f>LEN($A842)-LEN(SUBSTITUTE($A842,P$1,""))</f>
        <v>1</v>
      </c>
      <c r="Q842">
        <f>LEN($A842)-LEN(SUBSTITUTE($A842,Q$1,""))</f>
        <v>1</v>
      </c>
      <c r="R842">
        <f>LEN($A842)-LEN(SUBSTITUTE($A842,R$1,""))</f>
        <v>0</v>
      </c>
      <c r="S842">
        <f>LEN($A842)-LEN(SUBSTITUTE($A842,S$1,""))</f>
        <v>0</v>
      </c>
      <c r="T842">
        <f>LEN($A842)-LEN(SUBSTITUTE($A842,T$1,""))</f>
        <v>1</v>
      </c>
      <c r="U842">
        <f>LEN($A842)-LEN(SUBSTITUTE($A842,U$1,""))</f>
        <v>0</v>
      </c>
      <c r="V842">
        <f>I842+1</f>
        <v>1</v>
      </c>
      <c r="W842">
        <f>J842+1</f>
        <v>1</v>
      </c>
      <c r="X842">
        <f>K842+1</f>
        <v>2</v>
      </c>
      <c r="Y842">
        <f>L842+1</f>
        <v>2</v>
      </c>
      <c r="Z842">
        <f>M842+1</f>
        <v>1</v>
      </c>
      <c r="AA842">
        <f>N842+1</f>
        <v>1</v>
      </c>
      <c r="AB842">
        <f>O842+1</f>
        <v>1</v>
      </c>
      <c r="AC842">
        <f>P842+1</f>
        <v>2</v>
      </c>
      <c r="AD842">
        <f>Q842+1</f>
        <v>2</v>
      </c>
      <c r="AE842">
        <f>R842+1</f>
        <v>1</v>
      </c>
      <c r="AF842">
        <f>S842+1</f>
        <v>1</v>
      </c>
      <c r="AG842">
        <f>T842+1</f>
        <v>2</v>
      </c>
      <c r="AH842">
        <f>U842+1</f>
        <v>1</v>
      </c>
      <c r="AI842">
        <f>PRODUCT(V842:AH842)</f>
        <v>32</v>
      </c>
      <c r="AJ842" t="b">
        <f>AI842=6</f>
        <v>0</v>
      </c>
      <c r="AK842" t="b">
        <f>AI842=10</f>
        <v>0</v>
      </c>
      <c r="AL842" t="b">
        <f>AI842=12</f>
        <v>0</v>
      </c>
      <c r="AM842" t="b">
        <f>AI842=16</f>
        <v>0</v>
      </c>
      <c r="AN842" t="b">
        <f>AI842=18</f>
        <v>0</v>
      </c>
      <c r="AO842" t="b">
        <f>AI842=24</f>
        <v>0</v>
      </c>
      <c r="AP842" t="b">
        <f>AI842=32</f>
        <v>1</v>
      </c>
      <c r="AQ842" t="str">
        <f>IF(AI842=6,"7",IF(AI842=10,"6",IF(AI842=12,"5",
IF(AI842=16,"4",IF(AI842=18,"3",IF(AI842=24,"2",IF(AI842=32,"1","0"))))))
)</f>
        <v>1</v>
      </c>
      <c r="AR842" t="str">
        <f>_xlfn.XLOOKUP(D842, $BF$1:$BR$1, $BF$2:$BR$2)</f>
        <v>12</v>
      </c>
      <c r="AS842" t="str">
        <f>_xlfn.XLOOKUP(E842, $BF$1:$BR$1, $BF$2:$BR$2)</f>
        <v>07</v>
      </c>
      <c r="AT842" t="str">
        <f>_xlfn.XLOOKUP(F842, $BF$1:$BR$1, $BF$2:$BR$2)</f>
        <v>11</v>
      </c>
      <c r="AU842" t="str">
        <f>_xlfn.XLOOKUP(G842, $BF$1:$BR$1, $BF$2:$BR$2)</f>
        <v>03</v>
      </c>
      <c r="AV842" t="str">
        <f>_xlfn.XLOOKUP(H842, $BF$1:$BR$1, $BF$2:$BR$2)</f>
        <v>06</v>
      </c>
      <c r="AW842">
        <f>VALUE(_xlfn.TEXTJOIN("", TRUE, AQ842:AV842))</f>
        <v>11207110306</v>
      </c>
      <c r="AX842">
        <v>11207110306</v>
      </c>
      <c r="AY842">
        <f t="shared" si="13"/>
        <v>160</v>
      </c>
      <c r="AZ842">
        <f>B842*AY842</f>
        <v>136000</v>
      </c>
    </row>
    <row r="843" spans="1:52" x14ac:dyDescent="0.25">
      <c r="A843" t="s">
        <v>584</v>
      </c>
      <c r="B843">
        <v>24</v>
      </c>
      <c r="C843" t="str">
        <f>TEXT(A843, "0")</f>
        <v>Q72T4</v>
      </c>
      <c r="D843" t="str">
        <f>MID($C843, 1, 1)</f>
        <v>Q</v>
      </c>
      <c r="E843" t="str">
        <f>MID($C843, 2, 1)</f>
        <v>7</v>
      </c>
      <c r="F843" t="str">
        <f>MID($C843, 3, 1)</f>
        <v>2</v>
      </c>
      <c r="G843" t="str">
        <f>MID($C843, 4, 1)</f>
        <v>T</v>
      </c>
      <c r="H843" t="str">
        <f>MID($C843, 5, 1)</f>
        <v>4</v>
      </c>
      <c r="I843">
        <f>LEN($A843)-LEN(SUBSTITUTE($A843,I$1,""))</f>
        <v>0</v>
      </c>
      <c r="J843">
        <f>LEN($A843)-LEN(SUBSTITUTE($A843,J$1,""))</f>
        <v>0</v>
      </c>
      <c r="K843">
        <f>LEN($A843)-LEN(SUBSTITUTE($A843,K$1,""))</f>
        <v>1</v>
      </c>
      <c r="L843">
        <f>LEN($A843)-LEN(SUBSTITUTE($A843,L$1,""))</f>
        <v>0</v>
      </c>
      <c r="M843">
        <f>LEN($A843)-LEN(SUBSTITUTE($A843,M$1,""))</f>
        <v>1</v>
      </c>
      <c r="N843">
        <f>LEN($A843)-LEN(SUBSTITUTE($A843,N$1,""))</f>
        <v>0</v>
      </c>
      <c r="O843">
        <f>LEN($A843)-LEN(SUBSTITUTE($A843,O$1,""))</f>
        <v>0</v>
      </c>
      <c r="P843">
        <f>LEN($A843)-LEN(SUBSTITUTE($A843,P$1,""))</f>
        <v>1</v>
      </c>
      <c r="Q843">
        <f>LEN($A843)-LEN(SUBSTITUTE($A843,Q$1,""))</f>
        <v>0</v>
      </c>
      <c r="R843">
        <f>LEN($A843)-LEN(SUBSTITUTE($A843,R$1,""))</f>
        <v>0</v>
      </c>
      <c r="S843">
        <f>LEN($A843)-LEN(SUBSTITUTE($A843,S$1,""))</f>
        <v>1</v>
      </c>
      <c r="T843">
        <f>LEN($A843)-LEN(SUBSTITUTE($A843,T$1,""))</f>
        <v>0</v>
      </c>
      <c r="U843">
        <f>LEN($A843)-LEN(SUBSTITUTE($A843,U$1,""))</f>
        <v>1</v>
      </c>
      <c r="V843">
        <f>I843+1</f>
        <v>1</v>
      </c>
      <c r="W843">
        <f>J843+1</f>
        <v>1</v>
      </c>
      <c r="X843">
        <f>K843+1</f>
        <v>2</v>
      </c>
      <c r="Y843">
        <f>L843+1</f>
        <v>1</v>
      </c>
      <c r="Z843">
        <f>M843+1</f>
        <v>2</v>
      </c>
      <c r="AA843">
        <f>N843+1</f>
        <v>1</v>
      </c>
      <c r="AB843">
        <f>O843+1</f>
        <v>1</v>
      </c>
      <c r="AC843">
        <f>P843+1</f>
        <v>2</v>
      </c>
      <c r="AD843">
        <f>Q843+1</f>
        <v>1</v>
      </c>
      <c r="AE843">
        <f>R843+1</f>
        <v>1</v>
      </c>
      <c r="AF843">
        <f>S843+1</f>
        <v>2</v>
      </c>
      <c r="AG843">
        <f>T843+1</f>
        <v>1</v>
      </c>
      <c r="AH843">
        <f>U843+1</f>
        <v>2</v>
      </c>
      <c r="AI843">
        <f>PRODUCT(V843:AH843)</f>
        <v>32</v>
      </c>
      <c r="AJ843" t="b">
        <f>AI843=6</f>
        <v>0</v>
      </c>
      <c r="AK843" t="b">
        <f>AI843=10</f>
        <v>0</v>
      </c>
      <c r="AL843" t="b">
        <f>AI843=12</f>
        <v>0</v>
      </c>
      <c r="AM843" t="b">
        <f>AI843=16</f>
        <v>0</v>
      </c>
      <c r="AN843" t="b">
        <f>AI843=18</f>
        <v>0</v>
      </c>
      <c r="AO843" t="b">
        <f>AI843=24</f>
        <v>0</v>
      </c>
      <c r="AP843" t="b">
        <f>AI843=32</f>
        <v>1</v>
      </c>
      <c r="AQ843" t="str">
        <f>IF(AI843=6,"7",IF(AI843=10,"6",IF(AI843=12,"5",
IF(AI843=16,"4",IF(AI843=18,"3",IF(AI843=24,"2",IF(AI843=32,"1","0"))))))
)</f>
        <v>1</v>
      </c>
      <c r="AR843" t="str">
        <f>_xlfn.XLOOKUP(D843, $BF$1:$BR$1, $BF$2:$BR$2)</f>
        <v>12</v>
      </c>
      <c r="AS843" t="str">
        <f>_xlfn.XLOOKUP(E843, $BF$1:$BR$1, $BF$2:$BR$2)</f>
        <v>07</v>
      </c>
      <c r="AT843" t="str">
        <f>_xlfn.XLOOKUP(F843, $BF$1:$BR$1, $BF$2:$BR$2)</f>
        <v>02</v>
      </c>
      <c r="AU843" t="str">
        <f>_xlfn.XLOOKUP(G843, $BF$1:$BR$1, $BF$2:$BR$2)</f>
        <v>10</v>
      </c>
      <c r="AV843" t="str">
        <f>_xlfn.XLOOKUP(H843, $BF$1:$BR$1, $BF$2:$BR$2)</f>
        <v>04</v>
      </c>
      <c r="AW843">
        <f>VALUE(_xlfn.TEXTJOIN("", TRUE, AQ843:AV843))</f>
        <v>11207021004</v>
      </c>
      <c r="AX843">
        <v>11207021004</v>
      </c>
      <c r="AY843">
        <f t="shared" si="13"/>
        <v>159</v>
      </c>
      <c r="AZ843">
        <f>B843*AY843</f>
        <v>3816</v>
      </c>
    </row>
    <row r="844" spans="1:52" x14ac:dyDescent="0.25">
      <c r="A844" t="s">
        <v>970</v>
      </c>
      <c r="B844">
        <v>784</v>
      </c>
      <c r="C844" t="str">
        <f>TEXT(A844, "0")</f>
        <v>Q6892</v>
      </c>
      <c r="D844" t="str">
        <f>MID($C844, 1, 1)</f>
        <v>Q</v>
      </c>
      <c r="E844" t="str">
        <f>MID($C844, 2, 1)</f>
        <v>6</v>
      </c>
      <c r="F844" t="str">
        <f>MID($C844, 3, 1)</f>
        <v>8</v>
      </c>
      <c r="G844" t="str">
        <f>MID($C844, 4, 1)</f>
        <v>9</v>
      </c>
      <c r="H844" t="str">
        <f>MID($C844, 5, 1)</f>
        <v>2</v>
      </c>
      <c r="I844">
        <f>LEN($A844)-LEN(SUBSTITUTE($A844,I$1,""))</f>
        <v>0</v>
      </c>
      <c r="J844">
        <f>LEN($A844)-LEN(SUBSTITUTE($A844,J$1,""))</f>
        <v>0</v>
      </c>
      <c r="K844">
        <f>LEN($A844)-LEN(SUBSTITUTE($A844,K$1,""))</f>
        <v>1</v>
      </c>
      <c r="L844">
        <f>LEN($A844)-LEN(SUBSTITUTE($A844,L$1,""))</f>
        <v>0</v>
      </c>
      <c r="M844">
        <f>LEN($A844)-LEN(SUBSTITUTE($A844,M$1,""))</f>
        <v>0</v>
      </c>
      <c r="N844">
        <f>LEN($A844)-LEN(SUBSTITUTE($A844,N$1,""))</f>
        <v>1</v>
      </c>
      <c r="O844">
        <f>LEN($A844)-LEN(SUBSTITUTE($A844,O$1,""))</f>
        <v>1</v>
      </c>
      <c r="P844">
        <f>LEN($A844)-LEN(SUBSTITUTE($A844,P$1,""))</f>
        <v>0</v>
      </c>
      <c r="Q844">
        <f>LEN($A844)-LEN(SUBSTITUTE($A844,Q$1,""))</f>
        <v>1</v>
      </c>
      <c r="R844">
        <f>LEN($A844)-LEN(SUBSTITUTE($A844,R$1,""))</f>
        <v>0</v>
      </c>
      <c r="S844">
        <f>LEN($A844)-LEN(SUBSTITUTE($A844,S$1,""))</f>
        <v>0</v>
      </c>
      <c r="T844">
        <f>LEN($A844)-LEN(SUBSTITUTE($A844,T$1,""))</f>
        <v>0</v>
      </c>
      <c r="U844">
        <f>LEN($A844)-LEN(SUBSTITUTE($A844,U$1,""))</f>
        <v>1</v>
      </c>
      <c r="V844">
        <f>I844+1</f>
        <v>1</v>
      </c>
      <c r="W844">
        <f>J844+1</f>
        <v>1</v>
      </c>
      <c r="X844">
        <f>K844+1</f>
        <v>2</v>
      </c>
      <c r="Y844">
        <f>L844+1</f>
        <v>1</v>
      </c>
      <c r="Z844">
        <f>M844+1</f>
        <v>1</v>
      </c>
      <c r="AA844">
        <f>N844+1</f>
        <v>2</v>
      </c>
      <c r="AB844">
        <f>O844+1</f>
        <v>2</v>
      </c>
      <c r="AC844">
        <f>P844+1</f>
        <v>1</v>
      </c>
      <c r="AD844">
        <f>Q844+1</f>
        <v>2</v>
      </c>
      <c r="AE844">
        <f>R844+1</f>
        <v>1</v>
      </c>
      <c r="AF844">
        <f>S844+1</f>
        <v>1</v>
      </c>
      <c r="AG844">
        <f>T844+1</f>
        <v>1</v>
      </c>
      <c r="AH844">
        <f>U844+1</f>
        <v>2</v>
      </c>
      <c r="AI844">
        <f>PRODUCT(V844:AH844)</f>
        <v>32</v>
      </c>
      <c r="AJ844" t="b">
        <f>AI844=6</f>
        <v>0</v>
      </c>
      <c r="AK844" t="b">
        <f>AI844=10</f>
        <v>0</v>
      </c>
      <c r="AL844" t="b">
        <f>AI844=12</f>
        <v>0</v>
      </c>
      <c r="AM844" t="b">
        <f>AI844=16</f>
        <v>0</v>
      </c>
      <c r="AN844" t="b">
        <f>AI844=18</f>
        <v>0</v>
      </c>
      <c r="AO844" t="b">
        <f>AI844=24</f>
        <v>0</v>
      </c>
      <c r="AP844" t="b">
        <f>AI844=32</f>
        <v>1</v>
      </c>
      <c r="AQ844" t="str">
        <f>IF(AI844=6,"7",IF(AI844=10,"6",IF(AI844=12,"5",
IF(AI844=16,"4",IF(AI844=18,"3",IF(AI844=24,"2",IF(AI844=32,"1","0"))))))
)</f>
        <v>1</v>
      </c>
      <c r="AR844" t="str">
        <f>_xlfn.XLOOKUP(D844, $BF$1:$BR$1, $BF$2:$BR$2)</f>
        <v>12</v>
      </c>
      <c r="AS844" t="str">
        <f>_xlfn.XLOOKUP(E844, $BF$1:$BR$1, $BF$2:$BR$2)</f>
        <v>06</v>
      </c>
      <c r="AT844" t="str">
        <f>_xlfn.XLOOKUP(F844, $BF$1:$BR$1, $BF$2:$BR$2)</f>
        <v>08</v>
      </c>
      <c r="AU844" t="str">
        <f>_xlfn.XLOOKUP(G844, $BF$1:$BR$1, $BF$2:$BR$2)</f>
        <v>09</v>
      </c>
      <c r="AV844" t="str">
        <f>_xlfn.XLOOKUP(H844, $BF$1:$BR$1, $BF$2:$BR$2)</f>
        <v>02</v>
      </c>
      <c r="AW844">
        <f>VALUE(_xlfn.TEXTJOIN("", TRUE, AQ844:AV844))</f>
        <v>11206080902</v>
      </c>
      <c r="AX844">
        <v>11206080902</v>
      </c>
      <c r="AY844">
        <f t="shared" si="13"/>
        <v>158</v>
      </c>
      <c r="AZ844">
        <f>B844*AY844</f>
        <v>123872</v>
      </c>
    </row>
    <row r="845" spans="1:52" x14ac:dyDescent="0.25">
      <c r="A845" t="s">
        <v>373</v>
      </c>
      <c r="B845">
        <v>628</v>
      </c>
      <c r="C845" t="str">
        <f>TEXT(A845, "0")</f>
        <v>Q67AJ</v>
      </c>
      <c r="D845" t="str">
        <f>MID($C845, 1, 1)</f>
        <v>Q</v>
      </c>
      <c r="E845" t="str">
        <f>MID($C845, 2, 1)</f>
        <v>6</v>
      </c>
      <c r="F845" t="str">
        <f>MID($C845, 3, 1)</f>
        <v>7</v>
      </c>
      <c r="G845" t="str">
        <f>MID($C845, 4, 1)</f>
        <v>A</v>
      </c>
      <c r="H845" t="str">
        <f>MID($C845, 5, 1)</f>
        <v>J</v>
      </c>
      <c r="I845">
        <f>LEN($A845)-LEN(SUBSTITUTE($A845,I$1,""))</f>
        <v>1</v>
      </c>
      <c r="J845">
        <f>LEN($A845)-LEN(SUBSTITUTE($A845,J$1,""))</f>
        <v>0</v>
      </c>
      <c r="K845">
        <f>LEN($A845)-LEN(SUBSTITUTE($A845,K$1,""))</f>
        <v>1</v>
      </c>
      <c r="L845">
        <f>LEN($A845)-LEN(SUBSTITUTE($A845,L$1,""))</f>
        <v>1</v>
      </c>
      <c r="M845">
        <f>LEN($A845)-LEN(SUBSTITUTE($A845,M$1,""))</f>
        <v>0</v>
      </c>
      <c r="N845">
        <f>LEN($A845)-LEN(SUBSTITUTE($A845,N$1,""))</f>
        <v>0</v>
      </c>
      <c r="O845">
        <f>LEN($A845)-LEN(SUBSTITUTE($A845,O$1,""))</f>
        <v>0</v>
      </c>
      <c r="P845">
        <f>LEN($A845)-LEN(SUBSTITUTE($A845,P$1,""))</f>
        <v>1</v>
      </c>
      <c r="Q845">
        <f>LEN($A845)-LEN(SUBSTITUTE($A845,Q$1,""))</f>
        <v>1</v>
      </c>
      <c r="R845">
        <f>LEN($A845)-LEN(SUBSTITUTE($A845,R$1,""))</f>
        <v>0</v>
      </c>
      <c r="S845">
        <f>LEN($A845)-LEN(SUBSTITUTE($A845,S$1,""))</f>
        <v>0</v>
      </c>
      <c r="T845">
        <f>LEN($A845)-LEN(SUBSTITUTE($A845,T$1,""))</f>
        <v>0</v>
      </c>
      <c r="U845">
        <f>LEN($A845)-LEN(SUBSTITUTE($A845,U$1,""))</f>
        <v>0</v>
      </c>
      <c r="V845">
        <f>I845+1</f>
        <v>2</v>
      </c>
      <c r="W845">
        <f>J845+1</f>
        <v>1</v>
      </c>
      <c r="X845">
        <f>K845+1</f>
        <v>2</v>
      </c>
      <c r="Y845">
        <f>L845+1</f>
        <v>2</v>
      </c>
      <c r="Z845">
        <f>M845+1</f>
        <v>1</v>
      </c>
      <c r="AA845">
        <f>N845+1</f>
        <v>1</v>
      </c>
      <c r="AB845">
        <f>O845+1</f>
        <v>1</v>
      </c>
      <c r="AC845">
        <f>P845+1</f>
        <v>2</v>
      </c>
      <c r="AD845">
        <f>Q845+1</f>
        <v>2</v>
      </c>
      <c r="AE845">
        <f>R845+1</f>
        <v>1</v>
      </c>
      <c r="AF845">
        <f>S845+1</f>
        <v>1</v>
      </c>
      <c r="AG845">
        <f>T845+1</f>
        <v>1</v>
      </c>
      <c r="AH845">
        <f>U845+1</f>
        <v>1</v>
      </c>
      <c r="AI845">
        <f>PRODUCT(V845:AH845)</f>
        <v>32</v>
      </c>
      <c r="AJ845" t="b">
        <f>AI845=6</f>
        <v>0</v>
      </c>
      <c r="AK845" t="b">
        <f>AI845=10</f>
        <v>0</v>
      </c>
      <c r="AL845" t="b">
        <f>AI845=12</f>
        <v>0</v>
      </c>
      <c r="AM845" t="b">
        <f>AI845=16</f>
        <v>0</v>
      </c>
      <c r="AN845" t="b">
        <f>AI845=18</f>
        <v>0</v>
      </c>
      <c r="AO845" t="b">
        <f>AI845=24</f>
        <v>0</v>
      </c>
      <c r="AP845" t="b">
        <f>AI845=32</f>
        <v>1</v>
      </c>
      <c r="AQ845" t="str">
        <f>IF(AI845=6,"7",IF(AI845=10,"6",IF(AI845=12,"5",
IF(AI845=16,"4",IF(AI845=18,"3",IF(AI845=24,"2",IF(AI845=32,"1","0"))))))
)</f>
        <v>1</v>
      </c>
      <c r="AR845" t="str">
        <f>_xlfn.XLOOKUP(D845, $BF$1:$BR$1, $BF$2:$BR$2)</f>
        <v>12</v>
      </c>
      <c r="AS845" t="str">
        <f>_xlfn.XLOOKUP(E845, $BF$1:$BR$1, $BF$2:$BR$2)</f>
        <v>06</v>
      </c>
      <c r="AT845" t="str">
        <f>_xlfn.XLOOKUP(F845, $BF$1:$BR$1, $BF$2:$BR$2)</f>
        <v>07</v>
      </c>
      <c r="AU845" t="str">
        <f>_xlfn.XLOOKUP(G845, $BF$1:$BR$1, $BF$2:$BR$2)</f>
        <v>14</v>
      </c>
      <c r="AV845" t="str">
        <f>_xlfn.XLOOKUP(H845, $BF$1:$BR$1, $BF$2:$BR$2)</f>
        <v>11</v>
      </c>
      <c r="AW845">
        <f>VALUE(_xlfn.TEXTJOIN("", TRUE, AQ845:AV845))</f>
        <v>11206071411</v>
      </c>
      <c r="AX845">
        <v>11206071411</v>
      </c>
      <c r="AY845">
        <f t="shared" si="13"/>
        <v>157</v>
      </c>
      <c r="AZ845">
        <f>B845*AY845</f>
        <v>98596</v>
      </c>
    </row>
    <row r="846" spans="1:52" x14ac:dyDescent="0.25">
      <c r="A846" t="s">
        <v>726</v>
      </c>
      <c r="B846">
        <v>352</v>
      </c>
      <c r="C846" t="str">
        <f>TEXT(A846, "0")</f>
        <v>Q5K6A</v>
      </c>
      <c r="D846" t="str">
        <f>MID($C846, 1, 1)</f>
        <v>Q</v>
      </c>
      <c r="E846" t="str">
        <f>MID($C846, 2, 1)</f>
        <v>5</v>
      </c>
      <c r="F846" t="str">
        <f>MID($C846, 3, 1)</f>
        <v>K</v>
      </c>
      <c r="G846" t="str">
        <f>MID($C846, 4, 1)</f>
        <v>6</v>
      </c>
      <c r="H846" t="str">
        <f>MID($C846, 5, 1)</f>
        <v>A</v>
      </c>
      <c r="I846">
        <f>LEN($A846)-LEN(SUBSTITUTE($A846,I$1,""))</f>
        <v>1</v>
      </c>
      <c r="J846">
        <f>LEN($A846)-LEN(SUBSTITUTE($A846,J$1,""))</f>
        <v>1</v>
      </c>
      <c r="K846">
        <f>LEN($A846)-LEN(SUBSTITUTE($A846,K$1,""))</f>
        <v>1</v>
      </c>
      <c r="L846">
        <f>LEN($A846)-LEN(SUBSTITUTE($A846,L$1,""))</f>
        <v>0</v>
      </c>
      <c r="M846">
        <f>LEN($A846)-LEN(SUBSTITUTE($A846,M$1,""))</f>
        <v>0</v>
      </c>
      <c r="N846">
        <f>LEN($A846)-LEN(SUBSTITUTE($A846,N$1,""))</f>
        <v>0</v>
      </c>
      <c r="O846">
        <f>LEN($A846)-LEN(SUBSTITUTE($A846,O$1,""))</f>
        <v>0</v>
      </c>
      <c r="P846">
        <f>LEN($A846)-LEN(SUBSTITUTE($A846,P$1,""))</f>
        <v>0</v>
      </c>
      <c r="Q846">
        <f>LEN($A846)-LEN(SUBSTITUTE($A846,Q$1,""))</f>
        <v>1</v>
      </c>
      <c r="R846">
        <f>LEN($A846)-LEN(SUBSTITUTE($A846,R$1,""))</f>
        <v>1</v>
      </c>
      <c r="S846">
        <f>LEN($A846)-LEN(SUBSTITUTE($A846,S$1,""))</f>
        <v>0</v>
      </c>
      <c r="T846">
        <f>LEN($A846)-LEN(SUBSTITUTE($A846,T$1,""))</f>
        <v>0</v>
      </c>
      <c r="U846">
        <f>LEN($A846)-LEN(SUBSTITUTE($A846,U$1,""))</f>
        <v>0</v>
      </c>
      <c r="V846">
        <f>I846+1</f>
        <v>2</v>
      </c>
      <c r="W846">
        <f>J846+1</f>
        <v>2</v>
      </c>
      <c r="X846">
        <f>K846+1</f>
        <v>2</v>
      </c>
      <c r="Y846">
        <f>L846+1</f>
        <v>1</v>
      </c>
      <c r="Z846">
        <f>M846+1</f>
        <v>1</v>
      </c>
      <c r="AA846">
        <f>N846+1</f>
        <v>1</v>
      </c>
      <c r="AB846">
        <f>O846+1</f>
        <v>1</v>
      </c>
      <c r="AC846">
        <f>P846+1</f>
        <v>1</v>
      </c>
      <c r="AD846">
        <f>Q846+1</f>
        <v>2</v>
      </c>
      <c r="AE846">
        <f>R846+1</f>
        <v>2</v>
      </c>
      <c r="AF846">
        <f>S846+1</f>
        <v>1</v>
      </c>
      <c r="AG846">
        <f>T846+1</f>
        <v>1</v>
      </c>
      <c r="AH846">
        <f>U846+1</f>
        <v>1</v>
      </c>
      <c r="AI846">
        <f>PRODUCT(V846:AH846)</f>
        <v>32</v>
      </c>
      <c r="AJ846" t="b">
        <f>AI846=6</f>
        <v>0</v>
      </c>
      <c r="AK846" t="b">
        <f>AI846=10</f>
        <v>0</v>
      </c>
      <c r="AL846" t="b">
        <f>AI846=12</f>
        <v>0</v>
      </c>
      <c r="AM846" t="b">
        <f>AI846=16</f>
        <v>0</v>
      </c>
      <c r="AN846" t="b">
        <f>AI846=18</f>
        <v>0</v>
      </c>
      <c r="AO846" t="b">
        <f>AI846=24</f>
        <v>0</v>
      </c>
      <c r="AP846" t="b">
        <f>AI846=32</f>
        <v>1</v>
      </c>
      <c r="AQ846" t="str">
        <f>IF(AI846=6,"7",IF(AI846=10,"6",IF(AI846=12,"5",
IF(AI846=16,"4",IF(AI846=18,"3",IF(AI846=24,"2",IF(AI846=32,"1","0"))))))
)</f>
        <v>1</v>
      </c>
      <c r="AR846" t="str">
        <f>_xlfn.XLOOKUP(D846, $BF$1:$BR$1, $BF$2:$BR$2)</f>
        <v>12</v>
      </c>
      <c r="AS846" t="str">
        <f>_xlfn.XLOOKUP(E846, $BF$1:$BR$1, $BF$2:$BR$2)</f>
        <v>05</v>
      </c>
      <c r="AT846" t="str">
        <f>_xlfn.XLOOKUP(F846, $BF$1:$BR$1, $BF$2:$BR$2)</f>
        <v>13</v>
      </c>
      <c r="AU846" t="str">
        <f>_xlfn.XLOOKUP(G846, $BF$1:$BR$1, $BF$2:$BR$2)</f>
        <v>06</v>
      </c>
      <c r="AV846" t="str">
        <f>_xlfn.XLOOKUP(H846, $BF$1:$BR$1, $BF$2:$BR$2)</f>
        <v>14</v>
      </c>
      <c r="AW846">
        <f>VALUE(_xlfn.TEXTJOIN("", TRUE, AQ846:AV846))</f>
        <v>11205130614</v>
      </c>
      <c r="AX846">
        <v>11205130614</v>
      </c>
      <c r="AY846">
        <f t="shared" si="13"/>
        <v>156</v>
      </c>
      <c r="AZ846">
        <f>B846*AY846</f>
        <v>54912</v>
      </c>
    </row>
    <row r="847" spans="1:52" x14ac:dyDescent="0.25">
      <c r="A847" t="s">
        <v>70</v>
      </c>
      <c r="B847">
        <v>168</v>
      </c>
      <c r="C847" t="str">
        <f>TEXT(A847, "0")</f>
        <v>Q4983</v>
      </c>
      <c r="D847" t="str">
        <f>MID($C847, 1, 1)</f>
        <v>Q</v>
      </c>
      <c r="E847" t="str">
        <f>MID($C847, 2, 1)</f>
        <v>4</v>
      </c>
      <c r="F847" t="str">
        <f>MID($C847, 3, 1)</f>
        <v>9</v>
      </c>
      <c r="G847" t="str">
        <f>MID($C847, 4, 1)</f>
        <v>8</v>
      </c>
      <c r="H847" t="str">
        <f>MID($C847, 5, 1)</f>
        <v>3</v>
      </c>
      <c r="I847">
        <f>LEN($A847)-LEN(SUBSTITUTE($A847,I$1,""))</f>
        <v>0</v>
      </c>
      <c r="J847">
        <f>LEN($A847)-LEN(SUBSTITUTE($A847,J$1,""))</f>
        <v>0</v>
      </c>
      <c r="K847">
        <f>LEN($A847)-LEN(SUBSTITUTE($A847,K$1,""))</f>
        <v>1</v>
      </c>
      <c r="L847">
        <f>LEN($A847)-LEN(SUBSTITUTE($A847,L$1,""))</f>
        <v>0</v>
      </c>
      <c r="M847">
        <f>LEN($A847)-LEN(SUBSTITUTE($A847,M$1,""))</f>
        <v>0</v>
      </c>
      <c r="N847">
        <f>LEN($A847)-LEN(SUBSTITUTE($A847,N$1,""))</f>
        <v>1</v>
      </c>
      <c r="O847">
        <f>LEN($A847)-LEN(SUBSTITUTE($A847,O$1,""))</f>
        <v>1</v>
      </c>
      <c r="P847">
        <f>LEN($A847)-LEN(SUBSTITUTE($A847,P$1,""))</f>
        <v>0</v>
      </c>
      <c r="Q847">
        <f>LEN($A847)-LEN(SUBSTITUTE($A847,Q$1,""))</f>
        <v>0</v>
      </c>
      <c r="R847">
        <f>LEN($A847)-LEN(SUBSTITUTE($A847,R$1,""))</f>
        <v>0</v>
      </c>
      <c r="S847">
        <f>LEN($A847)-LEN(SUBSTITUTE($A847,S$1,""))</f>
        <v>1</v>
      </c>
      <c r="T847">
        <f>LEN($A847)-LEN(SUBSTITUTE($A847,T$1,""))</f>
        <v>1</v>
      </c>
      <c r="U847">
        <f>LEN($A847)-LEN(SUBSTITUTE($A847,U$1,""))</f>
        <v>0</v>
      </c>
      <c r="V847">
        <f>I847+1</f>
        <v>1</v>
      </c>
      <c r="W847">
        <f>J847+1</f>
        <v>1</v>
      </c>
      <c r="X847">
        <f>K847+1</f>
        <v>2</v>
      </c>
      <c r="Y847">
        <f>L847+1</f>
        <v>1</v>
      </c>
      <c r="Z847">
        <f>M847+1</f>
        <v>1</v>
      </c>
      <c r="AA847">
        <f>N847+1</f>
        <v>2</v>
      </c>
      <c r="AB847">
        <f>O847+1</f>
        <v>2</v>
      </c>
      <c r="AC847">
        <f>P847+1</f>
        <v>1</v>
      </c>
      <c r="AD847">
        <f>Q847+1</f>
        <v>1</v>
      </c>
      <c r="AE847">
        <f>R847+1</f>
        <v>1</v>
      </c>
      <c r="AF847">
        <f>S847+1</f>
        <v>2</v>
      </c>
      <c r="AG847">
        <f>T847+1</f>
        <v>2</v>
      </c>
      <c r="AH847">
        <f>U847+1</f>
        <v>1</v>
      </c>
      <c r="AI847">
        <f>PRODUCT(V847:AH847)</f>
        <v>32</v>
      </c>
      <c r="AJ847" t="b">
        <f>AI847=6</f>
        <v>0</v>
      </c>
      <c r="AK847" t="b">
        <f>AI847=10</f>
        <v>0</v>
      </c>
      <c r="AL847" t="b">
        <f>AI847=12</f>
        <v>0</v>
      </c>
      <c r="AM847" t="b">
        <f>AI847=16</f>
        <v>0</v>
      </c>
      <c r="AN847" t="b">
        <f>AI847=18</f>
        <v>0</v>
      </c>
      <c r="AO847" t="b">
        <f>AI847=24</f>
        <v>0</v>
      </c>
      <c r="AP847" t="b">
        <f>AI847=32</f>
        <v>1</v>
      </c>
      <c r="AQ847" t="str">
        <f>IF(AI847=6,"7",IF(AI847=10,"6",IF(AI847=12,"5",
IF(AI847=16,"4",IF(AI847=18,"3",IF(AI847=24,"2",IF(AI847=32,"1","0"))))))
)</f>
        <v>1</v>
      </c>
      <c r="AR847" t="str">
        <f>_xlfn.XLOOKUP(D847, $BF$1:$BR$1, $BF$2:$BR$2)</f>
        <v>12</v>
      </c>
      <c r="AS847" t="str">
        <f>_xlfn.XLOOKUP(E847, $BF$1:$BR$1, $BF$2:$BR$2)</f>
        <v>04</v>
      </c>
      <c r="AT847" t="str">
        <f>_xlfn.XLOOKUP(F847, $BF$1:$BR$1, $BF$2:$BR$2)</f>
        <v>09</v>
      </c>
      <c r="AU847" t="str">
        <f>_xlfn.XLOOKUP(G847, $BF$1:$BR$1, $BF$2:$BR$2)</f>
        <v>08</v>
      </c>
      <c r="AV847" t="str">
        <f>_xlfn.XLOOKUP(H847, $BF$1:$BR$1, $BF$2:$BR$2)</f>
        <v>03</v>
      </c>
      <c r="AW847">
        <f>VALUE(_xlfn.TEXTJOIN("", TRUE, AQ847:AV847))</f>
        <v>11204090803</v>
      </c>
      <c r="AX847">
        <v>11204090803</v>
      </c>
      <c r="AY847">
        <f t="shared" si="13"/>
        <v>155</v>
      </c>
      <c r="AZ847">
        <f>B847*AY847</f>
        <v>26040</v>
      </c>
    </row>
    <row r="848" spans="1:52" x14ac:dyDescent="0.25">
      <c r="A848" t="s">
        <v>338</v>
      </c>
      <c r="B848">
        <v>754</v>
      </c>
      <c r="C848" t="str">
        <f>TEXT(A848, "0")</f>
        <v>Q45KA</v>
      </c>
      <c r="D848" t="str">
        <f>MID($C848, 1, 1)</f>
        <v>Q</v>
      </c>
      <c r="E848" t="str">
        <f>MID($C848, 2, 1)</f>
        <v>4</v>
      </c>
      <c r="F848" t="str">
        <f>MID($C848, 3, 1)</f>
        <v>5</v>
      </c>
      <c r="G848" t="str">
        <f>MID($C848, 4, 1)</f>
        <v>K</v>
      </c>
      <c r="H848" t="str">
        <f>MID($C848, 5, 1)</f>
        <v>A</v>
      </c>
      <c r="I848">
        <f>LEN($A848)-LEN(SUBSTITUTE($A848,I$1,""))</f>
        <v>1</v>
      </c>
      <c r="J848">
        <f>LEN($A848)-LEN(SUBSTITUTE($A848,J$1,""))</f>
        <v>1</v>
      </c>
      <c r="K848">
        <f>LEN($A848)-LEN(SUBSTITUTE($A848,K$1,""))</f>
        <v>1</v>
      </c>
      <c r="L848">
        <f>LEN($A848)-LEN(SUBSTITUTE($A848,L$1,""))</f>
        <v>0</v>
      </c>
      <c r="M848">
        <f>LEN($A848)-LEN(SUBSTITUTE($A848,M$1,""))</f>
        <v>0</v>
      </c>
      <c r="N848">
        <f>LEN($A848)-LEN(SUBSTITUTE($A848,N$1,""))</f>
        <v>0</v>
      </c>
      <c r="O848">
        <f>LEN($A848)-LEN(SUBSTITUTE($A848,O$1,""))</f>
        <v>0</v>
      </c>
      <c r="P848">
        <f>LEN($A848)-LEN(SUBSTITUTE($A848,P$1,""))</f>
        <v>0</v>
      </c>
      <c r="Q848">
        <f>LEN($A848)-LEN(SUBSTITUTE($A848,Q$1,""))</f>
        <v>0</v>
      </c>
      <c r="R848">
        <f>LEN($A848)-LEN(SUBSTITUTE($A848,R$1,""))</f>
        <v>1</v>
      </c>
      <c r="S848">
        <f>LEN($A848)-LEN(SUBSTITUTE($A848,S$1,""))</f>
        <v>1</v>
      </c>
      <c r="T848">
        <f>LEN($A848)-LEN(SUBSTITUTE($A848,T$1,""))</f>
        <v>0</v>
      </c>
      <c r="U848">
        <f>LEN($A848)-LEN(SUBSTITUTE($A848,U$1,""))</f>
        <v>0</v>
      </c>
      <c r="V848">
        <f>I848+1</f>
        <v>2</v>
      </c>
      <c r="W848">
        <f>J848+1</f>
        <v>2</v>
      </c>
      <c r="X848">
        <f>K848+1</f>
        <v>2</v>
      </c>
      <c r="Y848">
        <f>L848+1</f>
        <v>1</v>
      </c>
      <c r="Z848">
        <f>M848+1</f>
        <v>1</v>
      </c>
      <c r="AA848">
        <f>N848+1</f>
        <v>1</v>
      </c>
      <c r="AB848">
        <f>O848+1</f>
        <v>1</v>
      </c>
      <c r="AC848">
        <f>P848+1</f>
        <v>1</v>
      </c>
      <c r="AD848">
        <f>Q848+1</f>
        <v>1</v>
      </c>
      <c r="AE848">
        <f>R848+1</f>
        <v>2</v>
      </c>
      <c r="AF848">
        <f>S848+1</f>
        <v>2</v>
      </c>
      <c r="AG848">
        <f>T848+1</f>
        <v>1</v>
      </c>
      <c r="AH848">
        <f>U848+1</f>
        <v>1</v>
      </c>
      <c r="AI848">
        <f>PRODUCT(V848:AH848)</f>
        <v>32</v>
      </c>
      <c r="AJ848" t="b">
        <f>AI848=6</f>
        <v>0</v>
      </c>
      <c r="AK848" t="b">
        <f>AI848=10</f>
        <v>0</v>
      </c>
      <c r="AL848" t="b">
        <f>AI848=12</f>
        <v>0</v>
      </c>
      <c r="AM848" t="b">
        <f>AI848=16</f>
        <v>0</v>
      </c>
      <c r="AN848" t="b">
        <f>AI848=18</f>
        <v>0</v>
      </c>
      <c r="AO848" t="b">
        <f>AI848=24</f>
        <v>0</v>
      </c>
      <c r="AP848" t="b">
        <f>AI848=32</f>
        <v>1</v>
      </c>
      <c r="AQ848" t="str">
        <f>IF(AI848=6,"7",IF(AI848=10,"6",IF(AI848=12,"5",
IF(AI848=16,"4",IF(AI848=18,"3",IF(AI848=24,"2",IF(AI848=32,"1","0"))))))
)</f>
        <v>1</v>
      </c>
      <c r="AR848" t="str">
        <f>_xlfn.XLOOKUP(D848, $BF$1:$BR$1, $BF$2:$BR$2)</f>
        <v>12</v>
      </c>
      <c r="AS848" t="str">
        <f>_xlfn.XLOOKUP(E848, $BF$1:$BR$1, $BF$2:$BR$2)</f>
        <v>04</v>
      </c>
      <c r="AT848" t="str">
        <f>_xlfn.XLOOKUP(F848, $BF$1:$BR$1, $BF$2:$BR$2)</f>
        <v>05</v>
      </c>
      <c r="AU848" t="str">
        <f>_xlfn.XLOOKUP(G848, $BF$1:$BR$1, $BF$2:$BR$2)</f>
        <v>13</v>
      </c>
      <c r="AV848" t="str">
        <f>_xlfn.XLOOKUP(H848, $BF$1:$BR$1, $BF$2:$BR$2)</f>
        <v>14</v>
      </c>
      <c r="AW848">
        <f>VALUE(_xlfn.TEXTJOIN("", TRUE, AQ848:AV848))</f>
        <v>11204051314</v>
      </c>
      <c r="AX848">
        <v>11204051314</v>
      </c>
      <c r="AY848">
        <f t="shared" si="13"/>
        <v>154</v>
      </c>
      <c r="AZ848">
        <f>B848*AY848</f>
        <v>116116</v>
      </c>
    </row>
    <row r="849" spans="1:52" x14ac:dyDescent="0.25">
      <c r="A849" t="s">
        <v>254</v>
      </c>
      <c r="B849">
        <v>109</v>
      </c>
      <c r="C849" t="str">
        <f>TEXT(A849, "0")</f>
        <v>Q43JA</v>
      </c>
      <c r="D849" t="str">
        <f>MID($C849, 1, 1)</f>
        <v>Q</v>
      </c>
      <c r="E849" t="str">
        <f>MID($C849, 2, 1)</f>
        <v>4</v>
      </c>
      <c r="F849" t="str">
        <f>MID($C849, 3, 1)</f>
        <v>3</v>
      </c>
      <c r="G849" t="str">
        <f>MID($C849, 4, 1)</f>
        <v>J</v>
      </c>
      <c r="H849" t="str">
        <f>MID($C849, 5, 1)</f>
        <v>A</v>
      </c>
      <c r="I849">
        <f>LEN($A849)-LEN(SUBSTITUTE($A849,I$1,""))</f>
        <v>1</v>
      </c>
      <c r="J849">
        <f>LEN($A849)-LEN(SUBSTITUTE($A849,J$1,""))</f>
        <v>0</v>
      </c>
      <c r="K849">
        <f>LEN($A849)-LEN(SUBSTITUTE($A849,K$1,""))</f>
        <v>1</v>
      </c>
      <c r="L849">
        <f>LEN($A849)-LEN(SUBSTITUTE($A849,L$1,""))</f>
        <v>1</v>
      </c>
      <c r="M849">
        <f>LEN($A849)-LEN(SUBSTITUTE($A849,M$1,""))</f>
        <v>0</v>
      </c>
      <c r="N849">
        <f>LEN($A849)-LEN(SUBSTITUTE($A849,N$1,""))</f>
        <v>0</v>
      </c>
      <c r="O849">
        <f>LEN($A849)-LEN(SUBSTITUTE($A849,O$1,""))</f>
        <v>0</v>
      </c>
      <c r="P849">
        <f>LEN($A849)-LEN(SUBSTITUTE($A849,P$1,""))</f>
        <v>0</v>
      </c>
      <c r="Q849">
        <f>LEN($A849)-LEN(SUBSTITUTE($A849,Q$1,""))</f>
        <v>0</v>
      </c>
      <c r="R849">
        <f>LEN($A849)-LEN(SUBSTITUTE($A849,R$1,""))</f>
        <v>0</v>
      </c>
      <c r="S849">
        <f>LEN($A849)-LEN(SUBSTITUTE($A849,S$1,""))</f>
        <v>1</v>
      </c>
      <c r="T849">
        <f>LEN($A849)-LEN(SUBSTITUTE($A849,T$1,""))</f>
        <v>1</v>
      </c>
      <c r="U849">
        <f>LEN($A849)-LEN(SUBSTITUTE($A849,U$1,""))</f>
        <v>0</v>
      </c>
      <c r="V849">
        <f>I849+1</f>
        <v>2</v>
      </c>
      <c r="W849">
        <f>J849+1</f>
        <v>1</v>
      </c>
      <c r="X849">
        <f>K849+1</f>
        <v>2</v>
      </c>
      <c r="Y849">
        <f>L849+1</f>
        <v>2</v>
      </c>
      <c r="Z849">
        <f>M849+1</f>
        <v>1</v>
      </c>
      <c r="AA849">
        <f>N849+1</f>
        <v>1</v>
      </c>
      <c r="AB849">
        <f>O849+1</f>
        <v>1</v>
      </c>
      <c r="AC849">
        <f>P849+1</f>
        <v>1</v>
      </c>
      <c r="AD849">
        <f>Q849+1</f>
        <v>1</v>
      </c>
      <c r="AE849">
        <f>R849+1</f>
        <v>1</v>
      </c>
      <c r="AF849">
        <f>S849+1</f>
        <v>2</v>
      </c>
      <c r="AG849">
        <f>T849+1</f>
        <v>2</v>
      </c>
      <c r="AH849">
        <f>U849+1</f>
        <v>1</v>
      </c>
      <c r="AI849">
        <f>PRODUCT(V849:AH849)</f>
        <v>32</v>
      </c>
      <c r="AJ849" t="b">
        <f>AI849=6</f>
        <v>0</v>
      </c>
      <c r="AK849" t="b">
        <f>AI849=10</f>
        <v>0</v>
      </c>
      <c r="AL849" t="b">
        <f>AI849=12</f>
        <v>0</v>
      </c>
      <c r="AM849" t="b">
        <f>AI849=16</f>
        <v>0</v>
      </c>
      <c r="AN849" t="b">
        <f>AI849=18</f>
        <v>0</v>
      </c>
      <c r="AO849" t="b">
        <f>AI849=24</f>
        <v>0</v>
      </c>
      <c r="AP849" t="b">
        <f>AI849=32</f>
        <v>1</v>
      </c>
      <c r="AQ849" t="str">
        <f>IF(AI849=6,"7",IF(AI849=10,"6",IF(AI849=12,"5",
IF(AI849=16,"4",IF(AI849=18,"3",IF(AI849=24,"2",IF(AI849=32,"1","0"))))))
)</f>
        <v>1</v>
      </c>
      <c r="AR849" t="str">
        <f>_xlfn.XLOOKUP(D849, $BF$1:$BR$1, $BF$2:$BR$2)</f>
        <v>12</v>
      </c>
      <c r="AS849" t="str">
        <f>_xlfn.XLOOKUP(E849, $BF$1:$BR$1, $BF$2:$BR$2)</f>
        <v>04</v>
      </c>
      <c r="AT849" t="str">
        <f>_xlfn.XLOOKUP(F849, $BF$1:$BR$1, $BF$2:$BR$2)</f>
        <v>03</v>
      </c>
      <c r="AU849" t="str">
        <f>_xlfn.XLOOKUP(G849, $BF$1:$BR$1, $BF$2:$BR$2)</f>
        <v>11</v>
      </c>
      <c r="AV849" t="str">
        <f>_xlfn.XLOOKUP(H849, $BF$1:$BR$1, $BF$2:$BR$2)</f>
        <v>14</v>
      </c>
      <c r="AW849">
        <f>VALUE(_xlfn.TEXTJOIN("", TRUE, AQ849:AV849))</f>
        <v>11204031114</v>
      </c>
      <c r="AX849">
        <v>11204031114</v>
      </c>
      <c r="AY849">
        <f t="shared" si="13"/>
        <v>153</v>
      </c>
      <c r="AZ849">
        <f>B849*AY849</f>
        <v>16677</v>
      </c>
    </row>
    <row r="850" spans="1:52" x14ac:dyDescent="0.25">
      <c r="A850" t="s">
        <v>427</v>
      </c>
      <c r="B850">
        <v>563</v>
      </c>
      <c r="C850" t="str">
        <f>TEXT(A850, "0")</f>
        <v>Q3KAJ</v>
      </c>
      <c r="D850" t="str">
        <f>MID($C850, 1, 1)</f>
        <v>Q</v>
      </c>
      <c r="E850" t="str">
        <f>MID($C850, 2, 1)</f>
        <v>3</v>
      </c>
      <c r="F850" t="str">
        <f>MID($C850, 3, 1)</f>
        <v>K</v>
      </c>
      <c r="G850" t="str">
        <f>MID($C850, 4, 1)</f>
        <v>A</v>
      </c>
      <c r="H850" t="str">
        <f>MID($C850, 5, 1)</f>
        <v>J</v>
      </c>
      <c r="I850">
        <f>LEN($A850)-LEN(SUBSTITUTE($A850,I$1,""))</f>
        <v>1</v>
      </c>
      <c r="J850">
        <f>LEN($A850)-LEN(SUBSTITUTE($A850,J$1,""))</f>
        <v>1</v>
      </c>
      <c r="K850">
        <f>LEN($A850)-LEN(SUBSTITUTE($A850,K$1,""))</f>
        <v>1</v>
      </c>
      <c r="L850">
        <f>LEN($A850)-LEN(SUBSTITUTE($A850,L$1,""))</f>
        <v>1</v>
      </c>
      <c r="M850">
        <f>LEN($A850)-LEN(SUBSTITUTE($A850,M$1,""))</f>
        <v>0</v>
      </c>
      <c r="N850">
        <f>LEN($A850)-LEN(SUBSTITUTE($A850,N$1,""))</f>
        <v>0</v>
      </c>
      <c r="O850">
        <f>LEN($A850)-LEN(SUBSTITUTE($A850,O$1,""))</f>
        <v>0</v>
      </c>
      <c r="P850">
        <f>LEN($A850)-LEN(SUBSTITUTE($A850,P$1,""))</f>
        <v>0</v>
      </c>
      <c r="Q850">
        <f>LEN($A850)-LEN(SUBSTITUTE($A850,Q$1,""))</f>
        <v>0</v>
      </c>
      <c r="R850">
        <f>LEN($A850)-LEN(SUBSTITUTE($A850,R$1,""))</f>
        <v>0</v>
      </c>
      <c r="S850">
        <f>LEN($A850)-LEN(SUBSTITUTE($A850,S$1,""))</f>
        <v>0</v>
      </c>
      <c r="T850">
        <f>LEN($A850)-LEN(SUBSTITUTE($A850,T$1,""))</f>
        <v>1</v>
      </c>
      <c r="U850">
        <f>LEN($A850)-LEN(SUBSTITUTE($A850,U$1,""))</f>
        <v>0</v>
      </c>
      <c r="V850">
        <f>I850+1</f>
        <v>2</v>
      </c>
      <c r="W850">
        <f>J850+1</f>
        <v>2</v>
      </c>
      <c r="X850">
        <f>K850+1</f>
        <v>2</v>
      </c>
      <c r="Y850">
        <f>L850+1</f>
        <v>2</v>
      </c>
      <c r="Z850">
        <f>M850+1</f>
        <v>1</v>
      </c>
      <c r="AA850">
        <f>N850+1</f>
        <v>1</v>
      </c>
      <c r="AB850">
        <f>O850+1</f>
        <v>1</v>
      </c>
      <c r="AC850">
        <f>P850+1</f>
        <v>1</v>
      </c>
      <c r="AD850">
        <f>Q850+1</f>
        <v>1</v>
      </c>
      <c r="AE850">
        <f>R850+1</f>
        <v>1</v>
      </c>
      <c r="AF850">
        <f>S850+1</f>
        <v>1</v>
      </c>
      <c r="AG850">
        <f>T850+1</f>
        <v>2</v>
      </c>
      <c r="AH850">
        <f>U850+1</f>
        <v>1</v>
      </c>
      <c r="AI850">
        <f>PRODUCT(V850:AH850)</f>
        <v>32</v>
      </c>
      <c r="AJ850" t="b">
        <f>AI850=6</f>
        <v>0</v>
      </c>
      <c r="AK850" t="b">
        <f>AI850=10</f>
        <v>0</v>
      </c>
      <c r="AL850" t="b">
        <f>AI850=12</f>
        <v>0</v>
      </c>
      <c r="AM850" t="b">
        <f>AI850=16</f>
        <v>0</v>
      </c>
      <c r="AN850" t="b">
        <f>AI850=18</f>
        <v>0</v>
      </c>
      <c r="AO850" t="b">
        <f>AI850=24</f>
        <v>0</v>
      </c>
      <c r="AP850" t="b">
        <f>AI850=32</f>
        <v>1</v>
      </c>
      <c r="AQ850" t="str">
        <f>IF(AI850=6,"7",IF(AI850=10,"6",IF(AI850=12,"5",
IF(AI850=16,"4",IF(AI850=18,"3",IF(AI850=24,"2",IF(AI850=32,"1","0"))))))
)</f>
        <v>1</v>
      </c>
      <c r="AR850" t="str">
        <f>_xlfn.XLOOKUP(D850, $BF$1:$BR$1, $BF$2:$BR$2)</f>
        <v>12</v>
      </c>
      <c r="AS850" t="str">
        <f>_xlfn.XLOOKUP(E850, $BF$1:$BR$1, $BF$2:$BR$2)</f>
        <v>03</v>
      </c>
      <c r="AT850" t="str">
        <f>_xlfn.XLOOKUP(F850, $BF$1:$BR$1, $BF$2:$BR$2)</f>
        <v>13</v>
      </c>
      <c r="AU850" t="str">
        <f>_xlfn.XLOOKUP(G850, $BF$1:$BR$1, $BF$2:$BR$2)</f>
        <v>14</v>
      </c>
      <c r="AV850" t="str">
        <f>_xlfn.XLOOKUP(H850, $BF$1:$BR$1, $BF$2:$BR$2)</f>
        <v>11</v>
      </c>
      <c r="AW850">
        <f>VALUE(_xlfn.TEXTJOIN("", TRUE, AQ850:AV850))</f>
        <v>11203131411</v>
      </c>
      <c r="AX850">
        <v>11203131411</v>
      </c>
      <c r="AY850">
        <f t="shared" si="13"/>
        <v>152</v>
      </c>
      <c r="AZ850">
        <f>B850*AY850</f>
        <v>85576</v>
      </c>
    </row>
    <row r="851" spans="1:52" x14ac:dyDescent="0.25">
      <c r="A851" t="s">
        <v>863</v>
      </c>
      <c r="B851">
        <v>901</v>
      </c>
      <c r="C851" t="str">
        <f>TEXT(A851, "0")</f>
        <v>Q3968</v>
      </c>
      <c r="D851" t="str">
        <f>MID($C851, 1, 1)</f>
        <v>Q</v>
      </c>
      <c r="E851" t="str">
        <f>MID($C851, 2, 1)</f>
        <v>3</v>
      </c>
      <c r="F851" t="str">
        <f>MID($C851, 3, 1)</f>
        <v>9</v>
      </c>
      <c r="G851" t="str">
        <f>MID($C851, 4, 1)</f>
        <v>6</v>
      </c>
      <c r="H851" t="str">
        <f>MID($C851, 5, 1)</f>
        <v>8</v>
      </c>
      <c r="I851">
        <f>LEN($A851)-LEN(SUBSTITUTE($A851,I$1,""))</f>
        <v>0</v>
      </c>
      <c r="J851">
        <f>LEN($A851)-LEN(SUBSTITUTE($A851,J$1,""))</f>
        <v>0</v>
      </c>
      <c r="K851">
        <f>LEN($A851)-LEN(SUBSTITUTE($A851,K$1,""))</f>
        <v>1</v>
      </c>
      <c r="L851">
        <f>LEN($A851)-LEN(SUBSTITUTE($A851,L$1,""))</f>
        <v>0</v>
      </c>
      <c r="M851">
        <f>LEN($A851)-LEN(SUBSTITUTE($A851,M$1,""))</f>
        <v>0</v>
      </c>
      <c r="N851">
        <f>LEN($A851)-LEN(SUBSTITUTE($A851,N$1,""))</f>
        <v>1</v>
      </c>
      <c r="O851">
        <f>LEN($A851)-LEN(SUBSTITUTE($A851,O$1,""))</f>
        <v>1</v>
      </c>
      <c r="P851">
        <f>LEN($A851)-LEN(SUBSTITUTE($A851,P$1,""))</f>
        <v>0</v>
      </c>
      <c r="Q851">
        <f>LEN($A851)-LEN(SUBSTITUTE($A851,Q$1,""))</f>
        <v>1</v>
      </c>
      <c r="R851">
        <f>LEN($A851)-LEN(SUBSTITUTE($A851,R$1,""))</f>
        <v>0</v>
      </c>
      <c r="S851">
        <f>LEN($A851)-LEN(SUBSTITUTE($A851,S$1,""))</f>
        <v>0</v>
      </c>
      <c r="T851">
        <f>LEN($A851)-LEN(SUBSTITUTE($A851,T$1,""))</f>
        <v>1</v>
      </c>
      <c r="U851">
        <f>LEN($A851)-LEN(SUBSTITUTE($A851,U$1,""))</f>
        <v>0</v>
      </c>
      <c r="V851">
        <f>I851+1</f>
        <v>1</v>
      </c>
      <c r="W851">
        <f>J851+1</f>
        <v>1</v>
      </c>
      <c r="X851">
        <f>K851+1</f>
        <v>2</v>
      </c>
      <c r="Y851">
        <f>L851+1</f>
        <v>1</v>
      </c>
      <c r="Z851">
        <f>M851+1</f>
        <v>1</v>
      </c>
      <c r="AA851">
        <f>N851+1</f>
        <v>2</v>
      </c>
      <c r="AB851">
        <f>O851+1</f>
        <v>2</v>
      </c>
      <c r="AC851">
        <f>P851+1</f>
        <v>1</v>
      </c>
      <c r="AD851">
        <f>Q851+1</f>
        <v>2</v>
      </c>
      <c r="AE851">
        <f>R851+1</f>
        <v>1</v>
      </c>
      <c r="AF851">
        <f>S851+1</f>
        <v>1</v>
      </c>
      <c r="AG851">
        <f>T851+1</f>
        <v>2</v>
      </c>
      <c r="AH851">
        <f>U851+1</f>
        <v>1</v>
      </c>
      <c r="AI851">
        <f>PRODUCT(V851:AH851)</f>
        <v>32</v>
      </c>
      <c r="AJ851" t="b">
        <f>AI851=6</f>
        <v>0</v>
      </c>
      <c r="AK851" t="b">
        <f>AI851=10</f>
        <v>0</v>
      </c>
      <c r="AL851" t="b">
        <f>AI851=12</f>
        <v>0</v>
      </c>
      <c r="AM851" t="b">
        <f>AI851=16</f>
        <v>0</v>
      </c>
      <c r="AN851" t="b">
        <f>AI851=18</f>
        <v>0</v>
      </c>
      <c r="AO851" t="b">
        <f>AI851=24</f>
        <v>0</v>
      </c>
      <c r="AP851" t="b">
        <f>AI851=32</f>
        <v>1</v>
      </c>
      <c r="AQ851" t="str">
        <f>IF(AI851=6,"7",IF(AI851=10,"6",IF(AI851=12,"5",
IF(AI851=16,"4",IF(AI851=18,"3",IF(AI851=24,"2",IF(AI851=32,"1","0"))))))
)</f>
        <v>1</v>
      </c>
      <c r="AR851" t="str">
        <f>_xlfn.XLOOKUP(D851, $BF$1:$BR$1, $BF$2:$BR$2)</f>
        <v>12</v>
      </c>
      <c r="AS851" t="str">
        <f>_xlfn.XLOOKUP(E851, $BF$1:$BR$1, $BF$2:$BR$2)</f>
        <v>03</v>
      </c>
      <c r="AT851" t="str">
        <f>_xlfn.XLOOKUP(F851, $BF$1:$BR$1, $BF$2:$BR$2)</f>
        <v>09</v>
      </c>
      <c r="AU851" t="str">
        <f>_xlfn.XLOOKUP(G851, $BF$1:$BR$1, $BF$2:$BR$2)</f>
        <v>06</v>
      </c>
      <c r="AV851" t="str">
        <f>_xlfn.XLOOKUP(H851, $BF$1:$BR$1, $BF$2:$BR$2)</f>
        <v>08</v>
      </c>
      <c r="AW851">
        <f>VALUE(_xlfn.TEXTJOIN("", TRUE, AQ851:AV851))</f>
        <v>11203090608</v>
      </c>
      <c r="AX851">
        <v>11203090608</v>
      </c>
      <c r="AY851">
        <f t="shared" si="13"/>
        <v>151</v>
      </c>
      <c r="AZ851">
        <f>B851*AY851</f>
        <v>136051</v>
      </c>
    </row>
    <row r="852" spans="1:52" x14ac:dyDescent="0.25">
      <c r="A852" t="s">
        <v>510</v>
      </c>
      <c r="B852">
        <v>273</v>
      </c>
      <c r="C852" t="str">
        <f>TEXT(A852, "0")</f>
        <v>JATQ9</v>
      </c>
      <c r="D852" t="str">
        <f>MID($C852, 1, 1)</f>
        <v>J</v>
      </c>
      <c r="E852" t="str">
        <f>MID($C852, 2, 1)</f>
        <v>A</v>
      </c>
      <c r="F852" t="str">
        <f>MID($C852, 3, 1)</f>
        <v>T</v>
      </c>
      <c r="G852" t="str">
        <f>MID($C852, 4, 1)</f>
        <v>Q</v>
      </c>
      <c r="H852" t="str">
        <f>MID($C852, 5, 1)</f>
        <v>9</v>
      </c>
      <c r="I852">
        <f>LEN($A852)-LEN(SUBSTITUTE($A852,I$1,""))</f>
        <v>1</v>
      </c>
      <c r="J852">
        <f>LEN($A852)-LEN(SUBSTITUTE($A852,J$1,""))</f>
        <v>0</v>
      </c>
      <c r="K852">
        <f>LEN($A852)-LEN(SUBSTITUTE($A852,K$1,""))</f>
        <v>1</v>
      </c>
      <c r="L852">
        <f>LEN($A852)-LEN(SUBSTITUTE($A852,L$1,""))</f>
        <v>1</v>
      </c>
      <c r="M852">
        <f>LEN($A852)-LEN(SUBSTITUTE($A852,M$1,""))</f>
        <v>1</v>
      </c>
      <c r="N852">
        <f>LEN($A852)-LEN(SUBSTITUTE($A852,N$1,""))</f>
        <v>1</v>
      </c>
      <c r="O852">
        <f>LEN($A852)-LEN(SUBSTITUTE($A852,O$1,""))</f>
        <v>0</v>
      </c>
      <c r="P852">
        <f>LEN($A852)-LEN(SUBSTITUTE($A852,P$1,""))</f>
        <v>0</v>
      </c>
      <c r="Q852">
        <f>LEN($A852)-LEN(SUBSTITUTE($A852,Q$1,""))</f>
        <v>0</v>
      </c>
      <c r="R852">
        <f>LEN($A852)-LEN(SUBSTITUTE($A852,R$1,""))</f>
        <v>0</v>
      </c>
      <c r="S852">
        <f>LEN($A852)-LEN(SUBSTITUTE($A852,S$1,""))</f>
        <v>0</v>
      </c>
      <c r="T852">
        <f>LEN($A852)-LEN(SUBSTITUTE($A852,T$1,""))</f>
        <v>0</v>
      </c>
      <c r="U852">
        <f>LEN($A852)-LEN(SUBSTITUTE($A852,U$1,""))</f>
        <v>0</v>
      </c>
      <c r="V852">
        <f>I852+1</f>
        <v>2</v>
      </c>
      <c r="W852">
        <f>J852+1</f>
        <v>1</v>
      </c>
      <c r="X852">
        <f>K852+1</f>
        <v>2</v>
      </c>
      <c r="Y852">
        <f>L852+1</f>
        <v>2</v>
      </c>
      <c r="Z852">
        <f>M852+1</f>
        <v>2</v>
      </c>
      <c r="AA852">
        <f>N852+1</f>
        <v>2</v>
      </c>
      <c r="AB852">
        <f>O852+1</f>
        <v>1</v>
      </c>
      <c r="AC852">
        <f>P852+1</f>
        <v>1</v>
      </c>
      <c r="AD852">
        <f>Q852+1</f>
        <v>1</v>
      </c>
      <c r="AE852">
        <f>R852+1</f>
        <v>1</v>
      </c>
      <c r="AF852">
        <f>S852+1</f>
        <v>1</v>
      </c>
      <c r="AG852">
        <f>T852+1</f>
        <v>1</v>
      </c>
      <c r="AH852">
        <f>U852+1</f>
        <v>1</v>
      </c>
      <c r="AI852">
        <f>PRODUCT(V852:AH852)</f>
        <v>32</v>
      </c>
      <c r="AJ852" t="b">
        <f>AI852=6</f>
        <v>0</v>
      </c>
      <c r="AK852" t="b">
        <f>AI852=10</f>
        <v>0</v>
      </c>
      <c r="AL852" t="b">
        <f>AI852=12</f>
        <v>0</v>
      </c>
      <c r="AM852" t="b">
        <f>AI852=16</f>
        <v>0</v>
      </c>
      <c r="AN852" t="b">
        <f>AI852=18</f>
        <v>0</v>
      </c>
      <c r="AO852" t="b">
        <f>AI852=24</f>
        <v>0</v>
      </c>
      <c r="AP852" t="b">
        <f>AI852=32</f>
        <v>1</v>
      </c>
      <c r="AQ852" t="str">
        <f>IF(AI852=6,"7",IF(AI852=10,"6",IF(AI852=12,"5",
IF(AI852=16,"4",IF(AI852=18,"3",IF(AI852=24,"2",IF(AI852=32,"1","0"))))))
)</f>
        <v>1</v>
      </c>
      <c r="AR852" t="str">
        <f>_xlfn.XLOOKUP(D852, $BF$1:$BR$1, $BF$2:$BR$2)</f>
        <v>11</v>
      </c>
      <c r="AS852" t="str">
        <f>_xlfn.XLOOKUP(E852, $BF$1:$BR$1, $BF$2:$BR$2)</f>
        <v>14</v>
      </c>
      <c r="AT852" t="str">
        <f>_xlfn.XLOOKUP(F852, $BF$1:$BR$1, $BF$2:$BR$2)</f>
        <v>10</v>
      </c>
      <c r="AU852" t="str">
        <f>_xlfn.XLOOKUP(G852, $BF$1:$BR$1, $BF$2:$BR$2)</f>
        <v>12</v>
      </c>
      <c r="AV852" t="str">
        <f>_xlfn.XLOOKUP(H852, $BF$1:$BR$1, $BF$2:$BR$2)</f>
        <v>09</v>
      </c>
      <c r="AW852">
        <f>VALUE(_xlfn.TEXTJOIN("", TRUE, AQ852:AV852))</f>
        <v>11114101209</v>
      </c>
      <c r="AX852">
        <v>11114101209</v>
      </c>
      <c r="AY852">
        <f t="shared" si="13"/>
        <v>150</v>
      </c>
      <c r="AZ852">
        <f>B852*AY852</f>
        <v>40950</v>
      </c>
    </row>
    <row r="853" spans="1:52" x14ac:dyDescent="0.25">
      <c r="A853" t="s">
        <v>167</v>
      </c>
      <c r="B853">
        <v>67</v>
      </c>
      <c r="C853" t="str">
        <f>TEXT(A853, "0")</f>
        <v>JQ87K</v>
      </c>
      <c r="D853" t="str">
        <f>MID($C853, 1, 1)</f>
        <v>J</v>
      </c>
      <c r="E853" t="str">
        <f>MID($C853, 2, 1)</f>
        <v>Q</v>
      </c>
      <c r="F853" t="str">
        <f>MID($C853, 3, 1)</f>
        <v>8</v>
      </c>
      <c r="G853" t="str">
        <f>MID($C853, 4, 1)</f>
        <v>7</v>
      </c>
      <c r="H853" t="str">
        <f>MID($C853, 5, 1)</f>
        <v>K</v>
      </c>
      <c r="I853">
        <f>LEN($A853)-LEN(SUBSTITUTE($A853,I$1,""))</f>
        <v>0</v>
      </c>
      <c r="J853">
        <f>LEN($A853)-LEN(SUBSTITUTE($A853,J$1,""))</f>
        <v>1</v>
      </c>
      <c r="K853">
        <f>LEN($A853)-LEN(SUBSTITUTE($A853,K$1,""))</f>
        <v>1</v>
      </c>
      <c r="L853">
        <f>LEN($A853)-LEN(SUBSTITUTE($A853,L$1,""))</f>
        <v>1</v>
      </c>
      <c r="M853">
        <f>LEN($A853)-LEN(SUBSTITUTE($A853,M$1,""))</f>
        <v>0</v>
      </c>
      <c r="N853">
        <f>LEN($A853)-LEN(SUBSTITUTE($A853,N$1,""))</f>
        <v>0</v>
      </c>
      <c r="O853">
        <f>LEN($A853)-LEN(SUBSTITUTE($A853,O$1,""))</f>
        <v>1</v>
      </c>
      <c r="P853">
        <f>LEN($A853)-LEN(SUBSTITUTE($A853,P$1,""))</f>
        <v>1</v>
      </c>
      <c r="Q853">
        <f>LEN($A853)-LEN(SUBSTITUTE($A853,Q$1,""))</f>
        <v>0</v>
      </c>
      <c r="R853">
        <f>LEN($A853)-LEN(SUBSTITUTE($A853,R$1,""))</f>
        <v>0</v>
      </c>
      <c r="S853">
        <f>LEN($A853)-LEN(SUBSTITUTE($A853,S$1,""))</f>
        <v>0</v>
      </c>
      <c r="T853">
        <f>LEN($A853)-LEN(SUBSTITUTE($A853,T$1,""))</f>
        <v>0</v>
      </c>
      <c r="U853">
        <f>LEN($A853)-LEN(SUBSTITUTE($A853,U$1,""))</f>
        <v>0</v>
      </c>
      <c r="V853">
        <f>I853+1</f>
        <v>1</v>
      </c>
      <c r="W853">
        <f>J853+1</f>
        <v>2</v>
      </c>
      <c r="X853">
        <f>K853+1</f>
        <v>2</v>
      </c>
      <c r="Y853">
        <f>L853+1</f>
        <v>2</v>
      </c>
      <c r="Z853">
        <f>M853+1</f>
        <v>1</v>
      </c>
      <c r="AA853">
        <f>N853+1</f>
        <v>1</v>
      </c>
      <c r="AB853">
        <f>O853+1</f>
        <v>2</v>
      </c>
      <c r="AC853">
        <f>P853+1</f>
        <v>2</v>
      </c>
      <c r="AD853">
        <f>Q853+1</f>
        <v>1</v>
      </c>
      <c r="AE853">
        <f>R853+1</f>
        <v>1</v>
      </c>
      <c r="AF853">
        <f>S853+1</f>
        <v>1</v>
      </c>
      <c r="AG853">
        <f>T853+1</f>
        <v>1</v>
      </c>
      <c r="AH853">
        <f>U853+1</f>
        <v>1</v>
      </c>
      <c r="AI853">
        <f>PRODUCT(V853:AH853)</f>
        <v>32</v>
      </c>
      <c r="AJ853" t="b">
        <f>AI853=6</f>
        <v>0</v>
      </c>
      <c r="AK853" t="b">
        <f>AI853=10</f>
        <v>0</v>
      </c>
      <c r="AL853" t="b">
        <f>AI853=12</f>
        <v>0</v>
      </c>
      <c r="AM853" t="b">
        <f>AI853=16</f>
        <v>0</v>
      </c>
      <c r="AN853" t="b">
        <f>AI853=18</f>
        <v>0</v>
      </c>
      <c r="AO853" t="b">
        <f>AI853=24</f>
        <v>0</v>
      </c>
      <c r="AP853" t="b">
        <f>AI853=32</f>
        <v>1</v>
      </c>
      <c r="AQ853" t="str">
        <f>IF(AI853=6,"7",IF(AI853=10,"6",IF(AI853=12,"5",
IF(AI853=16,"4",IF(AI853=18,"3",IF(AI853=24,"2",IF(AI853=32,"1","0"))))))
)</f>
        <v>1</v>
      </c>
      <c r="AR853" t="str">
        <f>_xlfn.XLOOKUP(D853, $BF$1:$BR$1, $BF$2:$BR$2)</f>
        <v>11</v>
      </c>
      <c r="AS853" t="str">
        <f>_xlfn.XLOOKUP(E853, $BF$1:$BR$1, $BF$2:$BR$2)</f>
        <v>12</v>
      </c>
      <c r="AT853" t="str">
        <f>_xlfn.XLOOKUP(F853, $BF$1:$BR$1, $BF$2:$BR$2)</f>
        <v>08</v>
      </c>
      <c r="AU853" t="str">
        <f>_xlfn.XLOOKUP(G853, $BF$1:$BR$1, $BF$2:$BR$2)</f>
        <v>07</v>
      </c>
      <c r="AV853" t="str">
        <f>_xlfn.XLOOKUP(H853, $BF$1:$BR$1, $BF$2:$BR$2)</f>
        <v>13</v>
      </c>
      <c r="AW853">
        <f>VALUE(_xlfn.TEXTJOIN("", TRUE, AQ853:AV853))</f>
        <v>11112080713</v>
      </c>
      <c r="AX853">
        <v>11112080713</v>
      </c>
      <c r="AY853">
        <f t="shared" si="13"/>
        <v>149</v>
      </c>
      <c r="AZ853">
        <f>B853*AY853</f>
        <v>9983</v>
      </c>
    </row>
    <row r="854" spans="1:52" x14ac:dyDescent="0.25">
      <c r="A854" t="s">
        <v>750</v>
      </c>
      <c r="B854">
        <v>718</v>
      </c>
      <c r="C854" t="str">
        <f>TEXT(A854, "0")</f>
        <v>JQ64K</v>
      </c>
      <c r="D854" t="str">
        <f>MID($C854, 1, 1)</f>
        <v>J</v>
      </c>
      <c r="E854" t="str">
        <f>MID($C854, 2, 1)</f>
        <v>Q</v>
      </c>
      <c r="F854" t="str">
        <f>MID($C854, 3, 1)</f>
        <v>6</v>
      </c>
      <c r="G854" t="str">
        <f>MID($C854, 4, 1)</f>
        <v>4</v>
      </c>
      <c r="H854" t="str">
        <f>MID($C854, 5, 1)</f>
        <v>K</v>
      </c>
      <c r="I854">
        <f>LEN($A854)-LEN(SUBSTITUTE($A854,I$1,""))</f>
        <v>0</v>
      </c>
      <c r="J854">
        <f>LEN($A854)-LEN(SUBSTITUTE($A854,J$1,""))</f>
        <v>1</v>
      </c>
      <c r="K854">
        <f>LEN($A854)-LEN(SUBSTITUTE($A854,K$1,""))</f>
        <v>1</v>
      </c>
      <c r="L854">
        <f>LEN($A854)-LEN(SUBSTITUTE($A854,L$1,""))</f>
        <v>1</v>
      </c>
      <c r="M854">
        <f>LEN($A854)-LEN(SUBSTITUTE($A854,M$1,""))</f>
        <v>0</v>
      </c>
      <c r="N854">
        <f>LEN($A854)-LEN(SUBSTITUTE($A854,N$1,""))</f>
        <v>0</v>
      </c>
      <c r="O854">
        <f>LEN($A854)-LEN(SUBSTITUTE($A854,O$1,""))</f>
        <v>0</v>
      </c>
      <c r="P854">
        <f>LEN($A854)-LEN(SUBSTITUTE($A854,P$1,""))</f>
        <v>0</v>
      </c>
      <c r="Q854">
        <f>LEN($A854)-LEN(SUBSTITUTE($A854,Q$1,""))</f>
        <v>1</v>
      </c>
      <c r="R854">
        <f>LEN($A854)-LEN(SUBSTITUTE($A854,R$1,""))</f>
        <v>0</v>
      </c>
      <c r="S854">
        <f>LEN($A854)-LEN(SUBSTITUTE($A854,S$1,""))</f>
        <v>1</v>
      </c>
      <c r="T854">
        <f>LEN($A854)-LEN(SUBSTITUTE($A854,T$1,""))</f>
        <v>0</v>
      </c>
      <c r="U854">
        <f>LEN($A854)-LEN(SUBSTITUTE($A854,U$1,""))</f>
        <v>0</v>
      </c>
      <c r="V854">
        <f>I854+1</f>
        <v>1</v>
      </c>
      <c r="W854">
        <f>J854+1</f>
        <v>2</v>
      </c>
      <c r="X854">
        <f>K854+1</f>
        <v>2</v>
      </c>
      <c r="Y854">
        <f>L854+1</f>
        <v>2</v>
      </c>
      <c r="Z854">
        <f>M854+1</f>
        <v>1</v>
      </c>
      <c r="AA854">
        <f>N854+1</f>
        <v>1</v>
      </c>
      <c r="AB854">
        <f>O854+1</f>
        <v>1</v>
      </c>
      <c r="AC854">
        <f>P854+1</f>
        <v>1</v>
      </c>
      <c r="AD854">
        <f>Q854+1</f>
        <v>2</v>
      </c>
      <c r="AE854">
        <f>R854+1</f>
        <v>1</v>
      </c>
      <c r="AF854">
        <f>S854+1</f>
        <v>2</v>
      </c>
      <c r="AG854">
        <f>T854+1</f>
        <v>1</v>
      </c>
      <c r="AH854">
        <f>U854+1</f>
        <v>1</v>
      </c>
      <c r="AI854">
        <f>PRODUCT(V854:AH854)</f>
        <v>32</v>
      </c>
      <c r="AJ854" t="b">
        <f>AI854=6</f>
        <v>0</v>
      </c>
      <c r="AK854" t="b">
        <f>AI854=10</f>
        <v>0</v>
      </c>
      <c r="AL854" t="b">
        <f>AI854=12</f>
        <v>0</v>
      </c>
      <c r="AM854" t="b">
        <f>AI854=16</f>
        <v>0</v>
      </c>
      <c r="AN854" t="b">
        <f>AI854=18</f>
        <v>0</v>
      </c>
      <c r="AO854" t="b">
        <f>AI854=24</f>
        <v>0</v>
      </c>
      <c r="AP854" t="b">
        <f>AI854=32</f>
        <v>1</v>
      </c>
      <c r="AQ854" t="str">
        <f>IF(AI854=6,"7",IF(AI854=10,"6",IF(AI854=12,"5",
IF(AI854=16,"4",IF(AI854=18,"3",IF(AI854=24,"2",IF(AI854=32,"1","0"))))))
)</f>
        <v>1</v>
      </c>
      <c r="AR854" t="str">
        <f>_xlfn.XLOOKUP(D854, $BF$1:$BR$1, $BF$2:$BR$2)</f>
        <v>11</v>
      </c>
      <c r="AS854" t="str">
        <f>_xlfn.XLOOKUP(E854, $BF$1:$BR$1, $BF$2:$BR$2)</f>
        <v>12</v>
      </c>
      <c r="AT854" t="str">
        <f>_xlfn.XLOOKUP(F854, $BF$1:$BR$1, $BF$2:$BR$2)</f>
        <v>06</v>
      </c>
      <c r="AU854" t="str">
        <f>_xlfn.XLOOKUP(G854, $BF$1:$BR$1, $BF$2:$BR$2)</f>
        <v>04</v>
      </c>
      <c r="AV854" t="str">
        <f>_xlfn.XLOOKUP(H854, $BF$1:$BR$1, $BF$2:$BR$2)</f>
        <v>13</v>
      </c>
      <c r="AW854">
        <f>VALUE(_xlfn.TEXTJOIN("", TRUE, AQ854:AV854))</f>
        <v>11112060413</v>
      </c>
      <c r="AX854">
        <v>11112060413</v>
      </c>
      <c r="AY854">
        <f t="shared" si="13"/>
        <v>148</v>
      </c>
      <c r="AZ854">
        <f>B854*AY854</f>
        <v>106264</v>
      </c>
    </row>
    <row r="855" spans="1:52" x14ac:dyDescent="0.25">
      <c r="A855" t="s">
        <v>842</v>
      </c>
      <c r="B855">
        <v>536</v>
      </c>
      <c r="C855" t="str">
        <f>TEXT(A855, "0")</f>
        <v>JQ29K</v>
      </c>
      <c r="D855" t="str">
        <f>MID($C855, 1, 1)</f>
        <v>J</v>
      </c>
      <c r="E855" t="str">
        <f>MID($C855, 2, 1)</f>
        <v>Q</v>
      </c>
      <c r="F855" t="str">
        <f>MID($C855, 3, 1)</f>
        <v>2</v>
      </c>
      <c r="G855" t="str">
        <f>MID($C855, 4, 1)</f>
        <v>9</v>
      </c>
      <c r="H855" t="str">
        <f>MID($C855, 5, 1)</f>
        <v>K</v>
      </c>
      <c r="I855">
        <f>LEN($A855)-LEN(SUBSTITUTE($A855,I$1,""))</f>
        <v>0</v>
      </c>
      <c r="J855">
        <f>LEN($A855)-LEN(SUBSTITUTE($A855,J$1,""))</f>
        <v>1</v>
      </c>
      <c r="K855">
        <f>LEN($A855)-LEN(SUBSTITUTE($A855,K$1,""))</f>
        <v>1</v>
      </c>
      <c r="L855">
        <f>LEN($A855)-LEN(SUBSTITUTE($A855,L$1,""))</f>
        <v>1</v>
      </c>
      <c r="M855">
        <f>LEN($A855)-LEN(SUBSTITUTE($A855,M$1,""))</f>
        <v>0</v>
      </c>
      <c r="N855">
        <f>LEN($A855)-LEN(SUBSTITUTE($A855,N$1,""))</f>
        <v>1</v>
      </c>
      <c r="O855">
        <f>LEN($A855)-LEN(SUBSTITUTE($A855,O$1,""))</f>
        <v>0</v>
      </c>
      <c r="P855">
        <f>LEN($A855)-LEN(SUBSTITUTE($A855,P$1,""))</f>
        <v>0</v>
      </c>
      <c r="Q855">
        <f>LEN($A855)-LEN(SUBSTITUTE($A855,Q$1,""))</f>
        <v>0</v>
      </c>
      <c r="R855">
        <f>LEN($A855)-LEN(SUBSTITUTE($A855,R$1,""))</f>
        <v>0</v>
      </c>
      <c r="S855">
        <f>LEN($A855)-LEN(SUBSTITUTE($A855,S$1,""))</f>
        <v>0</v>
      </c>
      <c r="T855">
        <f>LEN($A855)-LEN(SUBSTITUTE($A855,T$1,""))</f>
        <v>0</v>
      </c>
      <c r="U855">
        <f>LEN($A855)-LEN(SUBSTITUTE($A855,U$1,""))</f>
        <v>1</v>
      </c>
      <c r="V855">
        <f>I855+1</f>
        <v>1</v>
      </c>
      <c r="W855">
        <f>J855+1</f>
        <v>2</v>
      </c>
      <c r="X855">
        <f>K855+1</f>
        <v>2</v>
      </c>
      <c r="Y855">
        <f>L855+1</f>
        <v>2</v>
      </c>
      <c r="Z855">
        <f>M855+1</f>
        <v>1</v>
      </c>
      <c r="AA855">
        <f>N855+1</f>
        <v>2</v>
      </c>
      <c r="AB855">
        <f>O855+1</f>
        <v>1</v>
      </c>
      <c r="AC855">
        <f>P855+1</f>
        <v>1</v>
      </c>
      <c r="AD855">
        <f>Q855+1</f>
        <v>1</v>
      </c>
      <c r="AE855">
        <f>R855+1</f>
        <v>1</v>
      </c>
      <c r="AF855">
        <f>S855+1</f>
        <v>1</v>
      </c>
      <c r="AG855">
        <f>T855+1</f>
        <v>1</v>
      </c>
      <c r="AH855">
        <f>U855+1</f>
        <v>2</v>
      </c>
      <c r="AI855">
        <f>PRODUCT(V855:AH855)</f>
        <v>32</v>
      </c>
      <c r="AJ855" t="b">
        <f>AI855=6</f>
        <v>0</v>
      </c>
      <c r="AK855" t="b">
        <f>AI855=10</f>
        <v>0</v>
      </c>
      <c r="AL855" t="b">
        <f>AI855=12</f>
        <v>0</v>
      </c>
      <c r="AM855" t="b">
        <f>AI855=16</f>
        <v>0</v>
      </c>
      <c r="AN855" t="b">
        <f>AI855=18</f>
        <v>0</v>
      </c>
      <c r="AO855" t="b">
        <f>AI855=24</f>
        <v>0</v>
      </c>
      <c r="AP855" t="b">
        <f>AI855=32</f>
        <v>1</v>
      </c>
      <c r="AQ855" t="str">
        <f>IF(AI855=6,"7",IF(AI855=10,"6",IF(AI855=12,"5",
IF(AI855=16,"4",IF(AI855=18,"3",IF(AI855=24,"2",IF(AI855=32,"1","0"))))))
)</f>
        <v>1</v>
      </c>
      <c r="AR855" t="str">
        <f>_xlfn.XLOOKUP(D855, $BF$1:$BR$1, $BF$2:$BR$2)</f>
        <v>11</v>
      </c>
      <c r="AS855" t="str">
        <f>_xlfn.XLOOKUP(E855, $BF$1:$BR$1, $BF$2:$BR$2)</f>
        <v>12</v>
      </c>
      <c r="AT855" t="str">
        <f>_xlfn.XLOOKUP(F855, $BF$1:$BR$1, $BF$2:$BR$2)</f>
        <v>02</v>
      </c>
      <c r="AU855" t="str">
        <f>_xlfn.XLOOKUP(G855, $BF$1:$BR$1, $BF$2:$BR$2)</f>
        <v>09</v>
      </c>
      <c r="AV855" t="str">
        <f>_xlfn.XLOOKUP(H855, $BF$1:$BR$1, $BF$2:$BR$2)</f>
        <v>13</v>
      </c>
      <c r="AW855">
        <f>VALUE(_xlfn.TEXTJOIN("", TRUE, AQ855:AV855))</f>
        <v>11112020913</v>
      </c>
      <c r="AX855">
        <v>11112020913</v>
      </c>
      <c r="AY855">
        <f t="shared" si="13"/>
        <v>147</v>
      </c>
      <c r="AZ855">
        <f>B855*AY855</f>
        <v>78792</v>
      </c>
    </row>
    <row r="856" spans="1:52" x14ac:dyDescent="0.25">
      <c r="A856" t="s">
        <v>546</v>
      </c>
      <c r="B856">
        <v>608</v>
      </c>
      <c r="C856" t="str">
        <f>TEXT(A856, "0")</f>
        <v>JTA82</v>
      </c>
      <c r="D856" t="str">
        <f>MID($C856, 1, 1)</f>
        <v>J</v>
      </c>
      <c r="E856" t="str">
        <f>MID($C856, 2, 1)</f>
        <v>T</v>
      </c>
      <c r="F856" t="str">
        <f>MID($C856, 3, 1)</f>
        <v>A</v>
      </c>
      <c r="G856" t="str">
        <f>MID($C856, 4, 1)</f>
        <v>8</v>
      </c>
      <c r="H856" t="str">
        <f>MID($C856, 5, 1)</f>
        <v>2</v>
      </c>
      <c r="I856">
        <f>LEN($A856)-LEN(SUBSTITUTE($A856,I$1,""))</f>
        <v>1</v>
      </c>
      <c r="J856">
        <f>LEN($A856)-LEN(SUBSTITUTE($A856,J$1,""))</f>
        <v>0</v>
      </c>
      <c r="K856">
        <f>LEN($A856)-LEN(SUBSTITUTE($A856,K$1,""))</f>
        <v>0</v>
      </c>
      <c r="L856">
        <f>LEN($A856)-LEN(SUBSTITUTE($A856,L$1,""))</f>
        <v>1</v>
      </c>
      <c r="M856">
        <f>LEN($A856)-LEN(SUBSTITUTE($A856,M$1,""))</f>
        <v>1</v>
      </c>
      <c r="N856">
        <f>LEN($A856)-LEN(SUBSTITUTE($A856,N$1,""))</f>
        <v>0</v>
      </c>
      <c r="O856">
        <f>LEN($A856)-LEN(SUBSTITUTE($A856,O$1,""))</f>
        <v>1</v>
      </c>
      <c r="P856">
        <f>LEN($A856)-LEN(SUBSTITUTE($A856,P$1,""))</f>
        <v>0</v>
      </c>
      <c r="Q856">
        <f>LEN($A856)-LEN(SUBSTITUTE($A856,Q$1,""))</f>
        <v>0</v>
      </c>
      <c r="R856">
        <f>LEN($A856)-LEN(SUBSTITUTE($A856,R$1,""))</f>
        <v>0</v>
      </c>
      <c r="S856">
        <f>LEN($A856)-LEN(SUBSTITUTE($A856,S$1,""))</f>
        <v>0</v>
      </c>
      <c r="T856">
        <f>LEN($A856)-LEN(SUBSTITUTE($A856,T$1,""))</f>
        <v>0</v>
      </c>
      <c r="U856">
        <f>LEN($A856)-LEN(SUBSTITUTE($A856,U$1,""))</f>
        <v>1</v>
      </c>
      <c r="V856">
        <f>I856+1</f>
        <v>2</v>
      </c>
      <c r="W856">
        <f>J856+1</f>
        <v>1</v>
      </c>
      <c r="X856">
        <f>K856+1</f>
        <v>1</v>
      </c>
      <c r="Y856">
        <f>L856+1</f>
        <v>2</v>
      </c>
      <c r="Z856">
        <f>M856+1</f>
        <v>2</v>
      </c>
      <c r="AA856">
        <f>N856+1</f>
        <v>1</v>
      </c>
      <c r="AB856">
        <f>O856+1</f>
        <v>2</v>
      </c>
      <c r="AC856">
        <f>P856+1</f>
        <v>1</v>
      </c>
      <c r="AD856">
        <f>Q856+1</f>
        <v>1</v>
      </c>
      <c r="AE856">
        <f>R856+1</f>
        <v>1</v>
      </c>
      <c r="AF856">
        <f>S856+1</f>
        <v>1</v>
      </c>
      <c r="AG856">
        <f>T856+1</f>
        <v>1</v>
      </c>
      <c r="AH856">
        <f>U856+1</f>
        <v>2</v>
      </c>
      <c r="AI856">
        <f>PRODUCT(V856:AH856)</f>
        <v>32</v>
      </c>
      <c r="AJ856" t="b">
        <f>AI856=6</f>
        <v>0</v>
      </c>
      <c r="AK856" t="b">
        <f>AI856=10</f>
        <v>0</v>
      </c>
      <c r="AL856" t="b">
        <f>AI856=12</f>
        <v>0</v>
      </c>
      <c r="AM856" t="b">
        <f>AI856=16</f>
        <v>0</v>
      </c>
      <c r="AN856" t="b">
        <f>AI856=18</f>
        <v>0</v>
      </c>
      <c r="AO856" t="b">
        <f>AI856=24</f>
        <v>0</v>
      </c>
      <c r="AP856" t="b">
        <f>AI856=32</f>
        <v>1</v>
      </c>
      <c r="AQ856" t="str">
        <f>IF(AI856=6,"7",IF(AI856=10,"6",IF(AI856=12,"5",
IF(AI856=16,"4",IF(AI856=18,"3",IF(AI856=24,"2",IF(AI856=32,"1","0"))))))
)</f>
        <v>1</v>
      </c>
      <c r="AR856" t="str">
        <f>_xlfn.XLOOKUP(D856, $BF$1:$BR$1, $BF$2:$BR$2)</f>
        <v>11</v>
      </c>
      <c r="AS856" t="str">
        <f>_xlfn.XLOOKUP(E856, $BF$1:$BR$1, $BF$2:$BR$2)</f>
        <v>10</v>
      </c>
      <c r="AT856" t="str">
        <f>_xlfn.XLOOKUP(F856, $BF$1:$BR$1, $BF$2:$BR$2)</f>
        <v>14</v>
      </c>
      <c r="AU856" t="str">
        <f>_xlfn.XLOOKUP(G856, $BF$1:$BR$1, $BF$2:$BR$2)</f>
        <v>08</v>
      </c>
      <c r="AV856" t="str">
        <f>_xlfn.XLOOKUP(H856, $BF$1:$BR$1, $BF$2:$BR$2)</f>
        <v>02</v>
      </c>
      <c r="AW856">
        <f>VALUE(_xlfn.TEXTJOIN("", TRUE, AQ856:AV856))</f>
        <v>11110140802</v>
      </c>
      <c r="AX856">
        <v>11110140802</v>
      </c>
      <c r="AY856">
        <f t="shared" si="13"/>
        <v>146</v>
      </c>
      <c r="AZ856">
        <f>B856*AY856</f>
        <v>88768</v>
      </c>
    </row>
    <row r="857" spans="1:52" x14ac:dyDescent="0.25">
      <c r="A857" t="s">
        <v>44</v>
      </c>
      <c r="B857">
        <v>305</v>
      </c>
      <c r="C857" t="str">
        <f>TEXT(A857, "0")</f>
        <v>JTQK7</v>
      </c>
      <c r="D857" t="str">
        <f>MID($C857, 1, 1)</f>
        <v>J</v>
      </c>
      <c r="E857" t="str">
        <f>MID($C857, 2, 1)</f>
        <v>T</v>
      </c>
      <c r="F857" t="str">
        <f>MID($C857, 3, 1)</f>
        <v>Q</v>
      </c>
      <c r="G857" t="str">
        <f>MID($C857, 4, 1)</f>
        <v>K</v>
      </c>
      <c r="H857" t="str">
        <f>MID($C857, 5, 1)</f>
        <v>7</v>
      </c>
      <c r="I857">
        <f>LEN($A857)-LEN(SUBSTITUTE($A857,I$1,""))</f>
        <v>0</v>
      </c>
      <c r="J857">
        <f>LEN($A857)-LEN(SUBSTITUTE($A857,J$1,""))</f>
        <v>1</v>
      </c>
      <c r="K857">
        <f>LEN($A857)-LEN(SUBSTITUTE($A857,K$1,""))</f>
        <v>1</v>
      </c>
      <c r="L857">
        <f>LEN($A857)-LEN(SUBSTITUTE($A857,L$1,""))</f>
        <v>1</v>
      </c>
      <c r="M857">
        <f>LEN($A857)-LEN(SUBSTITUTE($A857,M$1,""))</f>
        <v>1</v>
      </c>
      <c r="N857">
        <f>LEN($A857)-LEN(SUBSTITUTE($A857,N$1,""))</f>
        <v>0</v>
      </c>
      <c r="O857">
        <f>LEN($A857)-LEN(SUBSTITUTE($A857,O$1,""))</f>
        <v>0</v>
      </c>
      <c r="P857">
        <f>LEN($A857)-LEN(SUBSTITUTE($A857,P$1,""))</f>
        <v>1</v>
      </c>
      <c r="Q857">
        <f>LEN($A857)-LEN(SUBSTITUTE($A857,Q$1,""))</f>
        <v>0</v>
      </c>
      <c r="R857">
        <f>LEN($A857)-LEN(SUBSTITUTE($A857,R$1,""))</f>
        <v>0</v>
      </c>
      <c r="S857">
        <f>LEN($A857)-LEN(SUBSTITUTE($A857,S$1,""))</f>
        <v>0</v>
      </c>
      <c r="T857">
        <f>LEN($A857)-LEN(SUBSTITUTE($A857,T$1,""))</f>
        <v>0</v>
      </c>
      <c r="U857">
        <f>LEN($A857)-LEN(SUBSTITUTE($A857,U$1,""))</f>
        <v>0</v>
      </c>
      <c r="V857">
        <f>I857+1</f>
        <v>1</v>
      </c>
      <c r="W857">
        <f>J857+1</f>
        <v>2</v>
      </c>
      <c r="X857">
        <f>K857+1</f>
        <v>2</v>
      </c>
      <c r="Y857">
        <f>L857+1</f>
        <v>2</v>
      </c>
      <c r="Z857">
        <f>M857+1</f>
        <v>2</v>
      </c>
      <c r="AA857">
        <f>N857+1</f>
        <v>1</v>
      </c>
      <c r="AB857">
        <f>O857+1</f>
        <v>1</v>
      </c>
      <c r="AC857">
        <f>P857+1</f>
        <v>2</v>
      </c>
      <c r="AD857">
        <f>Q857+1</f>
        <v>1</v>
      </c>
      <c r="AE857">
        <f>R857+1</f>
        <v>1</v>
      </c>
      <c r="AF857">
        <f>S857+1</f>
        <v>1</v>
      </c>
      <c r="AG857">
        <f>T857+1</f>
        <v>1</v>
      </c>
      <c r="AH857">
        <f>U857+1</f>
        <v>1</v>
      </c>
      <c r="AI857">
        <f>PRODUCT(V857:AH857)</f>
        <v>32</v>
      </c>
      <c r="AJ857" t="b">
        <f>AI857=6</f>
        <v>0</v>
      </c>
      <c r="AK857" t="b">
        <f>AI857=10</f>
        <v>0</v>
      </c>
      <c r="AL857" t="b">
        <f>AI857=12</f>
        <v>0</v>
      </c>
      <c r="AM857" t="b">
        <f>AI857=16</f>
        <v>0</v>
      </c>
      <c r="AN857" t="b">
        <f>AI857=18</f>
        <v>0</v>
      </c>
      <c r="AO857" t="b">
        <f>AI857=24</f>
        <v>0</v>
      </c>
      <c r="AP857" t="b">
        <f>AI857=32</f>
        <v>1</v>
      </c>
      <c r="AQ857" t="str">
        <f>IF(AI857=6,"7",IF(AI857=10,"6",IF(AI857=12,"5",
IF(AI857=16,"4",IF(AI857=18,"3",IF(AI857=24,"2",IF(AI857=32,"1","0"))))))
)</f>
        <v>1</v>
      </c>
      <c r="AR857" t="str">
        <f>_xlfn.XLOOKUP(D857, $BF$1:$BR$1, $BF$2:$BR$2)</f>
        <v>11</v>
      </c>
      <c r="AS857" t="str">
        <f>_xlfn.XLOOKUP(E857, $BF$1:$BR$1, $BF$2:$BR$2)</f>
        <v>10</v>
      </c>
      <c r="AT857" t="str">
        <f>_xlfn.XLOOKUP(F857, $BF$1:$BR$1, $BF$2:$BR$2)</f>
        <v>12</v>
      </c>
      <c r="AU857" t="str">
        <f>_xlfn.XLOOKUP(G857, $BF$1:$BR$1, $BF$2:$BR$2)</f>
        <v>13</v>
      </c>
      <c r="AV857" t="str">
        <f>_xlfn.XLOOKUP(H857, $BF$1:$BR$1, $BF$2:$BR$2)</f>
        <v>07</v>
      </c>
      <c r="AW857">
        <f>VALUE(_xlfn.TEXTJOIN("", TRUE, AQ857:AV857))</f>
        <v>11110121307</v>
      </c>
      <c r="AX857">
        <v>11110121307</v>
      </c>
      <c r="AY857">
        <f t="shared" si="13"/>
        <v>145</v>
      </c>
      <c r="AZ857">
        <f>B857*AY857</f>
        <v>44225</v>
      </c>
    </row>
    <row r="858" spans="1:52" x14ac:dyDescent="0.25">
      <c r="A858" t="s">
        <v>169</v>
      </c>
      <c r="B858">
        <v>36</v>
      </c>
      <c r="C858" t="str">
        <f>TEXT(A858, "0")</f>
        <v>J9763</v>
      </c>
      <c r="D858" t="str">
        <f>MID($C858, 1, 1)</f>
        <v>J</v>
      </c>
      <c r="E858" t="str">
        <f>MID($C858, 2, 1)</f>
        <v>9</v>
      </c>
      <c r="F858" t="str">
        <f>MID($C858, 3, 1)</f>
        <v>7</v>
      </c>
      <c r="G858" t="str">
        <f>MID($C858, 4, 1)</f>
        <v>6</v>
      </c>
      <c r="H858" t="str">
        <f>MID($C858, 5, 1)</f>
        <v>3</v>
      </c>
      <c r="I858">
        <f>LEN($A858)-LEN(SUBSTITUTE($A858,I$1,""))</f>
        <v>0</v>
      </c>
      <c r="J858">
        <f>LEN($A858)-LEN(SUBSTITUTE($A858,J$1,""))</f>
        <v>0</v>
      </c>
      <c r="K858">
        <f>LEN($A858)-LEN(SUBSTITUTE($A858,K$1,""))</f>
        <v>0</v>
      </c>
      <c r="L858">
        <f>LEN($A858)-LEN(SUBSTITUTE($A858,L$1,""))</f>
        <v>1</v>
      </c>
      <c r="M858">
        <f>LEN($A858)-LEN(SUBSTITUTE($A858,M$1,""))</f>
        <v>0</v>
      </c>
      <c r="N858">
        <f>LEN($A858)-LEN(SUBSTITUTE($A858,N$1,""))</f>
        <v>1</v>
      </c>
      <c r="O858">
        <f>LEN($A858)-LEN(SUBSTITUTE($A858,O$1,""))</f>
        <v>0</v>
      </c>
      <c r="P858">
        <f>LEN($A858)-LEN(SUBSTITUTE($A858,P$1,""))</f>
        <v>1</v>
      </c>
      <c r="Q858">
        <f>LEN($A858)-LEN(SUBSTITUTE($A858,Q$1,""))</f>
        <v>1</v>
      </c>
      <c r="R858">
        <f>LEN($A858)-LEN(SUBSTITUTE($A858,R$1,""))</f>
        <v>0</v>
      </c>
      <c r="S858">
        <f>LEN($A858)-LEN(SUBSTITUTE($A858,S$1,""))</f>
        <v>0</v>
      </c>
      <c r="T858">
        <f>LEN($A858)-LEN(SUBSTITUTE($A858,T$1,""))</f>
        <v>1</v>
      </c>
      <c r="U858">
        <f>LEN($A858)-LEN(SUBSTITUTE($A858,U$1,""))</f>
        <v>0</v>
      </c>
      <c r="V858">
        <f>I858+1</f>
        <v>1</v>
      </c>
      <c r="W858">
        <f>J858+1</f>
        <v>1</v>
      </c>
      <c r="X858">
        <f>K858+1</f>
        <v>1</v>
      </c>
      <c r="Y858">
        <f>L858+1</f>
        <v>2</v>
      </c>
      <c r="Z858">
        <f>M858+1</f>
        <v>1</v>
      </c>
      <c r="AA858">
        <f>N858+1</f>
        <v>2</v>
      </c>
      <c r="AB858">
        <f>O858+1</f>
        <v>1</v>
      </c>
      <c r="AC858">
        <f>P858+1</f>
        <v>2</v>
      </c>
      <c r="AD858">
        <f>Q858+1</f>
        <v>2</v>
      </c>
      <c r="AE858">
        <f>R858+1</f>
        <v>1</v>
      </c>
      <c r="AF858">
        <f>S858+1</f>
        <v>1</v>
      </c>
      <c r="AG858">
        <f>T858+1</f>
        <v>2</v>
      </c>
      <c r="AH858">
        <f>U858+1</f>
        <v>1</v>
      </c>
      <c r="AI858">
        <f>PRODUCT(V858:AH858)</f>
        <v>32</v>
      </c>
      <c r="AJ858" t="b">
        <f>AI858=6</f>
        <v>0</v>
      </c>
      <c r="AK858" t="b">
        <f>AI858=10</f>
        <v>0</v>
      </c>
      <c r="AL858" t="b">
        <f>AI858=12</f>
        <v>0</v>
      </c>
      <c r="AM858" t="b">
        <f>AI858=16</f>
        <v>0</v>
      </c>
      <c r="AN858" t="b">
        <f>AI858=18</f>
        <v>0</v>
      </c>
      <c r="AO858" t="b">
        <f>AI858=24</f>
        <v>0</v>
      </c>
      <c r="AP858" t="b">
        <f>AI858=32</f>
        <v>1</v>
      </c>
      <c r="AQ858" t="str">
        <f>IF(AI858=6,"7",IF(AI858=10,"6",IF(AI858=12,"5",
IF(AI858=16,"4",IF(AI858=18,"3",IF(AI858=24,"2",IF(AI858=32,"1","0"))))))
)</f>
        <v>1</v>
      </c>
      <c r="AR858" t="str">
        <f>_xlfn.XLOOKUP(D858, $BF$1:$BR$1, $BF$2:$BR$2)</f>
        <v>11</v>
      </c>
      <c r="AS858" t="str">
        <f>_xlfn.XLOOKUP(E858, $BF$1:$BR$1, $BF$2:$BR$2)</f>
        <v>09</v>
      </c>
      <c r="AT858" t="str">
        <f>_xlfn.XLOOKUP(F858, $BF$1:$BR$1, $BF$2:$BR$2)</f>
        <v>07</v>
      </c>
      <c r="AU858" t="str">
        <f>_xlfn.XLOOKUP(G858, $BF$1:$BR$1, $BF$2:$BR$2)</f>
        <v>06</v>
      </c>
      <c r="AV858" t="str">
        <f>_xlfn.XLOOKUP(H858, $BF$1:$BR$1, $BF$2:$BR$2)</f>
        <v>03</v>
      </c>
      <c r="AW858">
        <f>VALUE(_xlfn.TEXTJOIN("", TRUE, AQ858:AV858))</f>
        <v>11109070603</v>
      </c>
      <c r="AX858">
        <v>11109070603</v>
      </c>
      <c r="AY858">
        <f t="shared" si="13"/>
        <v>144</v>
      </c>
      <c r="AZ858">
        <f>B858*AY858</f>
        <v>5184</v>
      </c>
    </row>
    <row r="859" spans="1:52" x14ac:dyDescent="0.25">
      <c r="A859" t="s">
        <v>986</v>
      </c>
      <c r="B859">
        <v>76</v>
      </c>
      <c r="C859" t="str">
        <f>TEXT(A859, "0")</f>
        <v>J92KT</v>
      </c>
      <c r="D859" t="str">
        <f>MID($C859, 1, 1)</f>
        <v>J</v>
      </c>
      <c r="E859" t="str">
        <f>MID($C859, 2, 1)</f>
        <v>9</v>
      </c>
      <c r="F859" t="str">
        <f>MID($C859, 3, 1)</f>
        <v>2</v>
      </c>
      <c r="G859" t="str">
        <f>MID($C859, 4, 1)</f>
        <v>K</v>
      </c>
      <c r="H859" t="str">
        <f>MID($C859, 5, 1)</f>
        <v>T</v>
      </c>
      <c r="I859">
        <f>LEN($A859)-LEN(SUBSTITUTE($A859,I$1,""))</f>
        <v>0</v>
      </c>
      <c r="J859">
        <f>LEN($A859)-LEN(SUBSTITUTE($A859,J$1,""))</f>
        <v>1</v>
      </c>
      <c r="K859">
        <f>LEN($A859)-LEN(SUBSTITUTE($A859,K$1,""))</f>
        <v>0</v>
      </c>
      <c r="L859">
        <f>LEN($A859)-LEN(SUBSTITUTE($A859,L$1,""))</f>
        <v>1</v>
      </c>
      <c r="M859">
        <f>LEN($A859)-LEN(SUBSTITUTE($A859,M$1,""))</f>
        <v>1</v>
      </c>
      <c r="N859">
        <f>LEN($A859)-LEN(SUBSTITUTE($A859,N$1,""))</f>
        <v>1</v>
      </c>
      <c r="O859">
        <f>LEN($A859)-LEN(SUBSTITUTE($A859,O$1,""))</f>
        <v>0</v>
      </c>
      <c r="P859">
        <f>LEN($A859)-LEN(SUBSTITUTE($A859,P$1,""))</f>
        <v>0</v>
      </c>
      <c r="Q859">
        <f>LEN($A859)-LEN(SUBSTITUTE($A859,Q$1,""))</f>
        <v>0</v>
      </c>
      <c r="R859">
        <f>LEN($A859)-LEN(SUBSTITUTE($A859,R$1,""))</f>
        <v>0</v>
      </c>
      <c r="S859">
        <f>LEN($A859)-LEN(SUBSTITUTE($A859,S$1,""))</f>
        <v>0</v>
      </c>
      <c r="T859">
        <f>LEN($A859)-LEN(SUBSTITUTE($A859,T$1,""))</f>
        <v>0</v>
      </c>
      <c r="U859">
        <f>LEN($A859)-LEN(SUBSTITUTE($A859,U$1,""))</f>
        <v>1</v>
      </c>
      <c r="V859">
        <f>I859+1</f>
        <v>1</v>
      </c>
      <c r="W859">
        <f>J859+1</f>
        <v>2</v>
      </c>
      <c r="X859">
        <f>K859+1</f>
        <v>1</v>
      </c>
      <c r="Y859">
        <f>L859+1</f>
        <v>2</v>
      </c>
      <c r="Z859">
        <f>M859+1</f>
        <v>2</v>
      </c>
      <c r="AA859">
        <f>N859+1</f>
        <v>2</v>
      </c>
      <c r="AB859">
        <f>O859+1</f>
        <v>1</v>
      </c>
      <c r="AC859">
        <f>P859+1</f>
        <v>1</v>
      </c>
      <c r="AD859">
        <f>Q859+1</f>
        <v>1</v>
      </c>
      <c r="AE859">
        <f>R859+1</f>
        <v>1</v>
      </c>
      <c r="AF859">
        <f>S859+1</f>
        <v>1</v>
      </c>
      <c r="AG859">
        <f>T859+1</f>
        <v>1</v>
      </c>
      <c r="AH859">
        <f>U859+1</f>
        <v>2</v>
      </c>
      <c r="AI859">
        <f>PRODUCT(V859:AH859)</f>
        <v>32</v>
      </c>
      <c r="AJ859" t="b">
        <f>AI859=6</f>
        <v>0</v>
      </c>
      <c r="AK859" t="b">
        <f>AI859=10</f>
        <v>0</v>
      </c>
      <c r="AL859" t="b">
        <f>AI859=12</f>
        <v>0</v>
      </c>
      <c r="AM859" t="b">
        <f>AI859=16</f>
        <v>0</v>
      </c>
      <c r="AN859" t="b">
        <f>AI859=18</f>
        <v>0</v>
      </c>
      <c r="AO859" t="b">
        <f>AI859=24</f>
        <v>0</v>
      </c>
      <c r="AP859" t="b">
        <f>AI859=32</f>
        <v>1</v>
      </c>
      <c r="AQ859" t="str">
        <f>IF(AI859=6,"7",IF(AI859=10,"6",IF(AI859=12,"5",
IF(AI859=16,"4",IF(AI859=18,"3",IF(AI859=24,"2",IF(AI859=32,"1","0"))))))
)</f>
        <v>1</v>
      </c>
      <c r="AR859" t="str">
        <f>_xlfn.XLOOKUP(D859, $BF$1:$BR$1, $BF$2:$BR$2)</f>
        <v>11</v>
      </c>
      <c r="AS859" t="str">
        <f>_xlfn.XLOOKUP(E859, $BF$1:$BR$1, $BF$2:$BR$2)</f>
        <v>09</v>
      </c>
      <c r="AT859" t="str">
        <f>_xlfn.XLOOKUP(F859, $BF$1:$BR$1, $BF$2:$BR$2)</f>
        <v>02</v>
      </c>
      <c r="AU859" t="str">
        <f>_xlfn.XLOOKUP(G859, $BF$1:$BR$1, $BF$2:$BR$2)</f>
        <v>13</v>
      </c>
      <c r="AV859" t="str">
        <f>_xlfn.XLOOKUP(H859, $BF$1:$BR$1, $BF$2:$BR$2)</f>
        <v>10</v>
      </c>
      <c r="AW859">
        <f>VALUE(_xlfn.TEXTJOIN("", TRUE, AQ859:AV859))</f>
        <v>11109021310</v>
      </c>
      <c r="AX859">
        <v>11109021310</v>
      </c>
      <c r="AY859">
        <f t="shared" si="13"/>
        <v>143</v>
      </c>
      <c r="AZ859">
        <f>B859*AY859</f>
        <v>10868</v>
      </c>
    </row>
    <row r="860" spans="1:52" x14ac:dyDescent="0.25">
      <c r="A860" t="s">
        <v>820</v>
      </c>
      <c r="B860">
        <v>552</v>
      </c>
      <c r="C860" t="str">
        <f>TEXT(A860, "0")</f>
        <v>J837Q</v>
      </c>
      <c r="D860" t="str">
        <f>MID($C860, 1, 1)</f>
        <v>J</v>
      </c>
      <c r="E860" t="str">
        <f>MID($C860, 2, 1)</f>
        <v>8</v>
      </c>
      <c r="F860" t="str">
        <f>MID($C860, 3, 1)</f>
        <v>3</v>
      </c>
      <c r="G860" t="str">
        <f>MID($C860, 4, 1)</f>
        <v>7</v>
      </c>
      <c r="H860" t="str">
        <f>MID($C860, 5, 1)</f>
        <v>Q</v>
      </c>
      <c r="I860">
        <f>LEN($A860)-LEN(SUBSTITUTE($A860,I$1,""))</f>
        <v>0</v>
      </c>
      <c r="J860">
        <f>LEN($A860)-LEN(SUBSTITUTE($A860,J$1,""))</f>
        <v>0</v>
      </c>
      <c r="K860">
        <f>LEN($A860)-LEN(SUBSTITUTE($A860,K$1,""))</f>
        <v>1</v>
      </c>
      <c r="L860">
        <f>LEN($A860)-LEN(SUBSTITUTE($A860,L$1,""))</f>
        <v>1</v>
      </c>
      <c r="M860">
        <f>LEN($A860)-LEN(SUBSTITUTE($A860,M$1,""))</f>
        <v>0</v>
      </c>
      <c r="N860">
        <f>LEN($A860)-LEN(SUBSTITUTE($A860,N$1,""))</f>
        <v>0</v>
      </c>
      <c r="O860">
        <f>LEN($A860)-LEN(SUBSTITUTE($A860,O$1,""))</f>
        <v>1</v>
      </c>
      <c r="P860">
        <f>LEN($A860)-LEN(SUBSTITUTE($A860,P$1,""))</f>
        <v>1</v>
      </c>
      <c r="Q860">
        <f>LEN($A860)-LEN(SUBSTITUTE($A860,Q$1,""))</f>
        <v>0</v>
      </c>
      <c r="R860">
        <f>LEN($A860)-LEN(SUBSTITUTE($A860,R$1,""))</f>
        <v>0</v>
      </c>
      <c r="S860">
        <f>LEN($A860)-LEN(SUBSTITUTE($A860,S$1,""))</f>
        <v>0</v>
      </c>
      <c r="T860">
        <f>LEN($A860)-LEN(SUBSTITUTE($A860,T$1,""))</f>
        <v>1</v>
      </c>
      <c r="U860">
        <f>LEN($A860)-LEN(SUBSTITUTE($A860,U$1,""))</f>
        <v>0</v>
      </c>
      <c r="V860">
        <f>I860+1</f>
        <v>1</v>
      </c>
      <c r="W860">
        <f>J860+1</f>
        <v>1</v>
      </c>
      <c r="X860">
        <f>K860+1</f>
        <v>2</v>
      </c>
      <c r="Y860">
        <f>L860+1</f>
        <v>2</v>
      </c>
      <c r="Z860">
        <f>M860+1</f>
        <v>1</v>
      </c>
      <c r="AA860">
        <f>N860+1</f>
        <v>1</v>
      </c>
      <c r="AB860">
        <f>O860+1</f>
        <v>2</v>
      </c>
      <c r="AC860">
        <f>P860+1</f>
        <v>2</v>
      </c>
      <c r="AD860">
        <f>Q860+1</f>
        <v>1</v>
      </c>
      <c r="AE860">
        <f>R860+1</f>
        <v>1</v>
      </c>
      <c r="AF860">
        <f>S860+1</f>
        <v>1</v>
      </c>
      <c r="AG860">
        <f>T860+1</f>
        <v>2</v>
      </c>
      <c r="AH860">
        <f>U860+1</f>
        <v>1</v>
      </c>
      <c r="AI860">
        <f>PRODUCT(V860:AH860)</f>
        <v>32</v>
      </c>
      <c r="AJ860" t="b">
        <f>AI860=6</f>
        <v>0</v>
      </c>
      <c r="AK860" t="b">
        <f>AI860=10</f>
        <v>0</v>
      </c>
      <c r="AL860" t="b">
        <f>AI860=12</f>
        <v>0</v>
      </c>
      <c r="AM860" t="b">
        <f>AI860=16</f>
        <v>0</v>
      </c>
      <c r="AN860" t="b">
        <f>AI860=18</f>
        <v>0</v>
      </c>
      <c r="AO860" t="b">
        <f>AI860=24</f>
        <v>0</v>
      </c>
      <c r="AP860" t="b">
        <f>AI860=32</f>
        <v>1</v>
      </c>
      <c r="AQ860" t="str">
        <f>IF(AI860=6,"7",IF(AI860=10,"6",IF(AI860=12,"5",
IF(AI860=16,"4",IF(AI860=18,"3",IF(AI860=24,"2",IF(AI860=32,"1","0"))))))
)</f>
        <v>1</v>
      </c>
      <c r="AR860" t="str">
        <f>_xlfn.XLOOKUP(D860, $BF$1:$BR$1, $BF$2:$BR$2)</f>
        <v>11</v>
      </c>
      <c r="AS860" t="str">
        <f>_xlfn.XLOOKUP(E860, $BF$1:$BR$1, $BF$2:$BR$2)</f>
        <v>08</v>
      </c>
      <c r="AT860" t="str">
        <f>_xlfn.XLOOKUP(F860, $BF$1:$BR$1, $BF$2:$BR$2)</f>
        <v>03</v>
      </c>
      <c r="AU860" t="str">
        <f>_xlfn.XLOOKUP(G860, $BF$1:$BR$1, $BF$2:$BR$2)</f>
        <v>07</v>
      </c>
      <c r="AV860" t="str">
        <f>_xlfn.XLOOKUP(H860, $BF$1:$BR$1, $BF$2:$BR$2)</f>
        <v>12</v>
      </c>
      <c r="AW860">
        <f>VALUE(_xlfn.TEXTJOIN("", TRUE, AQ860:AV860))</f>
        <v>11108030712</v>
      </c>
      <c r="AX860">
        <v>11108030712</v>
      </c>
      <c r="AY860">
        <f t="shared" si="13"/>
        <v>142</v>
      </c>
      <c r="AZ860">
        <f>B860*AY860</f>
        <v>78384</v>
      </c>
    </row>
    <row r="861" spans="1:52" x14ac:dyDescent="0.25">
      <c r="A861" t="s">
        <v>35</v>
      </c>
      <c r="B861">
        <v>348</v>
      </c>
      <c r="C861" t="str">
        <f>TEXT(A861, "0")</f>
        <v>J784T</v>
      </c>
      <c r="D861" t="str">
        <f>MID($C861, 1, 1)</f>
        <v>J</v>
      </c>
      <c r="E861" t="str">
        <f>MID($C861, 2, 1)</f>
        <v>7</v>
      </c>
      <c r="F861" t="str">
        <f>MID($C861, 3, 1)</f>
        <v>8</v>
      </c>
      <c r="G861" t="str">
        <f>MID($C861, 4, 1)</f>
        <v>4</v>
      </c>
      <c r="H861" t="str">
        <f>MID($C861, 5, 1)</f>
        <v>T</v>
      </c>
      <c r="I861">
        <f>LEN($A861)-LEN(SUBSTITUTE($A861,I$1,""))</f>
        <v>0</v>
      </c>
      <c r="J861">
        <f>LEN($A861)-LEN(SUBSTITUTE($A861,J$1,""))</f>
        <v>0</v>
      </c>
      <c r="K861">
        <f>LEN($A861)-LEN(SUBSTITUTE($A861,K$1,""))</f>
        <v>0</v>
      </c>
      <c r="L861">
        <f>LEN($A861)-LEN(SUBSTITUTE($A861,L$1,""))</f>
        <v>1</v>
      </c>
      <c r="M861">
        <f>LEN($A861)-LEN(SUBSTITUTE($A861,M$1,""))</f>
        <v>1</v>
      </c>
      <c r="N861">
        <f>LEN($A861)-LEN(SUBSTITUTE($A861,N$1,""))</f>
        <v>0</v>
      </c>
      <c r="O861">
        <f>LEN($A861)-LEN(SUBSTITUTE($A861,O$1,""))</f>
        <v>1</v>
      </c>
      <c r="P861">
        <f>LEN($A861)-LEN(SUBSTITUTE($A861,P$1,""))</f>
        <v>1</v>
      </c>
      <c r="Q861">
        <f>LEN($A861)-LEN(SUBSTITUTE($A861,Q$1,""))</f>
        <v>0</v>
      </c>
      <c r="R861">
        <f>LEN($A861)-LEN(SUBSTITUTE($A861,R$1,""))</f>
        <v>0</v>
      </c>
      <c r="S861">
        <f>LEN($A861)-LEN(SUBSTITUTE($A861,S$1,""))</f>
        <v>1</v>
      </c>
      <c r="T861">
        <f>LEN($A861)-LEN(SUBSTITUTE($A861,T$1,""))</f>
        <v>0</v>
      </c>
      <c r="U861">
        <f>LEN($A861)-LEN(SUBSTITUTE($A861,U$1,""))</f>
        <v>0</v>
      </c>
      <c r="V861">
        <f>I861+1</f>
        <v>1</v>
      </c>
      <c r="W861">
        <f>J861+1</f>
        <v>1</v>
      </c>
      <c r="X861">
        <f>K861+1</f>
        <v>1</v>
      </c>
      <c r="Y861">
        <f>L861+1</f>
        <v>2</v>
      </c>
      <c r="Z861">
        <f>M861+1</f>
        <v>2</v>
      </c>
      <c r="AA861">
        <f>N861+1</f>
        <v>1</v>
      </c>
      <c r="AB861">
        <f>O861+1</f>
        <v>2</v>
      </c>
      <c r="AC861">
        <f>P861+1</f>
        <v>2</v>
      </c>
      <c r="AD861">
        <f>Q861+1</f>
        <v>1</v>
      </c>
      <c r="AE861">
        <f>R861+1</f>
        <v>1</v>
      </c>
      <c r="AF861">
        <f>S861+1</f>
        <v>2</v>
      </c>
      <c r="AG861">
        <f>T861+1</f>
        <v>1</v>
      </c>
      <c r="AH861">
        <f>U861+1</f>
        <v>1</v>
      </c>
      <c r="AI861">
        <f>PRODUCT(V861:AH861)</f>
        <v>32</v>
      </c>
      <c r="AJ861" t="b">
        <f>AI861=6</f>
        <v>0</v>
      </c>
      <c r="AK861" t="b">
        <f>AI861=10</f>
        <v>0</v>
      </c>
      <c r="AL861" t="b">
        <f>AI861=12</f>
        <v>0</v>
      </c>
      <c r="AM861" t="b">
        <f>AI861=16</f>
        <v>0</v>
      </c>
      <c r="AN861" t="b">
        <f>AI861=18</f>
        <v>0</v>
      </c>
      <c r="AO861" t="b">
        <f>AI861=24</f>
        <v>0</v>
      </c>
      <c r="AP861" t="b">
        <f>AI861=32</f>
        <v>1</v>
      </c>
      <c r="AQ861" t="str">
        <f>IF(AI861=6,"7",IF(AI861=10,"6",IF(AI861=12,"5",
IF(AI861=16,"4",IF(AI861=18,"3",IF(AI861=24,"2",IF(AI861=32,"1","0"))))))
)</f>
        <v>1</v>
      </c>
      <c r="AR861" t="str">
        <f>_xlfn.XLOOKUP(D861, $BF$1:$BR$1, $BF$2:$BR$2)</f>
        <v>11</v>
      </c>
      <c r="AS861" t="str">
        <f>_xlfn.XLOOKUP(E861, $BF$1:$BR$1, $BF$2:$BR$2)</f>
        <v>07</v>
      </c>
      <c r="AT861" t="str">
        <f>_xlfn.XLOOKUP(F861, $BF$1:$BR$1, $BF$2:$BR$2)</f>
        <v>08</v>
      </c>
      <c r="AU861" t="str">
        <f>_xlfn.XLOOKUP(G861, $BF$1:$BR$1, $BF$2:$BR$2)</f>
        <v>04</v>
      </c>
      <c r="AV861" t="str">
        <f>_xlfn.XLOOKUP(H861, $BF$1:$BR$1, $BF$2:$BR$2)</f>
        <v>10</v>
      </c>
      <c r="AW861">
        <f>VALUE(_xlfn.TEXTJOIN("", TRUE, AQ861:AV861))</f>
        <v>11107080410</v>
      </c>
      <c r="AX861">
        <v>11107080410</v>
      </c>
      <c r="AY861">
        <f t="shared" si="13"/>
        <v>141</v>
      </c>
      <c r="AZ861">
        <f>B861*AY861</f>
        <v>49068</v>
      </c>
    </row>
    <row r="862" spans="1:52" x14ac:dyDescent="0.25">
      <c r="A862" t="s">
        <v>499</v>
      </c>
      <c r="B862">
        <v>607</v>
      </c>
      <c r="C862" t="str">
        <f>TEXT(A862, "0")</f>
        <v>J6KAQ</v>
      </c>
      <c r="D862" t="str">
        <f>MID($C862, 1, 1)</f>
        <v>J</v>
      </c>
      <c r="E862" t="str">
        <f>MID($C862, 2, 1)</f>
        <v>6</v>
      </c>
      <c r="F862" t="str">
        <f>MID($C862, 3, 1)</f>
        <v>K</v>
      </c>
      <c r="G862" t="str">
        <f>MID($C862, 4, 1)</f>
        <v>A</v>
      </c>
      <c r="H862" t="str">
        <f>MID($C862, 5, 1)</f>
        <v>Q</v>
      </c>
      <c r="I862">
        <f>LEN($A862)-LEN(SUBSTITUTE($A862,I$1,""))</f>
        <v>1</v>
      </c>
      <c r="J862">
        <f>LEN($A862)-LEN(SUBSTITUTE($A862,J$1,""))</f>
        <v>1</v>
      </c>
      <c r="K862">
        <f>LEN($A862)-LEN(SUBSTITUTE($A862,K$1,""))</f>
        <v>1</v>
      </c>
      <c r="L862">
        <f>LEN($A862)-LEN(SUBSTITUTE($A862,L$1,""))</f>
        <v>1</v>
      </c>
      <c r="M862">
        <f>LEN($A862)-LEN(SUBSTITUTE($A862,M$1,""))</f>
        <v>0</v>
      </c>
      <c r="N862">
        <f>LEN($A862)-LEN(SUBSTITUTE($A862,N$1,""))</f>
        <v>0</v>
      </c>
      <c r="O862">
        <f>LEN($A862)-LEN(SUBSTITUTE($A862,O$1,""))</f>
        <v>0</v>
      </c>
      <c r="P862">
        <f>LEN($A862)-LEN(SUBSTITUTE($A862,P$1,""))</f>
        <v>0</v>
      </c>
      <c r="Q862">
        <f>LEN($A862)-LEN(SUBSTITUTE($A862,Q$1,""))</f>
        <v>1</v>
      </c>
      <c r="R862">
        <f>LEN($A862)-LEN(SUBSTITUTE($A862,R$1,""))</f>
        <v>0</v>
      </c>
      <c r="S862">
        <f>LEN($A862)-LEN(SUBSTITUTE($A862,S$1,""))</f>
        <v>0</v>
      </c>
      <c r="T862">
        <f>LEN($A862)-LEN(SUBSTITUTE($A862,T$1,""))</f>
        <v>0</v>
      </c>
      <c r="U862">
        <f>LEN($A862)-LEN(SUBSTITUTE($A862,U$1,""))</f>
        <v>0</v>
      </c>
      <c r="V862">
        <f>I862+1</f>
        <v>2</v>
      </c>
      <c r="W862">
        <f>J862+1</f>
        <v>2</v>
      </c>
      <c r="X862">
        <f>K862+1</f>
        <v>2</v>
      </c>
      <c r="Y862">
        <f>L862+1</f>
        <v>2</v>
      </c>
      <c r="Z862">
        <f>M862+1</f>
        <v>1</v>
      </c>
      <c r="AA862">
        <f>N862+1</f>
        <v>1</v>
      </c>
      <c r="AB862">
        <f>O862+1</f>
        <v>1</v>
      </c>
      <c r="AC862">
        <f>P862+1</f>
        <v>1</v>
      </c>
      <c r="AD862">
        <f>Q862+1</f>
        <v>2</v>
      </c>
      <c r="AE862">
        <f>R862+1</f>
        <v>1</v>
      </c>
      <c r="AF862">
        <f>S862+1</f>
        <v>1</v>
      </c>
      <c r="AG862">
        <f>T862+1</f>
        <v>1</v>
      </c>
      <c r="AH862">
        <f>U862+1</f>
        <v>1</v>
      </c>
      <c r="AI862">
        <f>PRODUCT(V862:AH862)</f>
        <v>32</v>
      </c>
      <c r="AJ862" t="b">
        <f>AI862=6</f>
        <v>0</v>
      </c>
      <c r="AK862" t="b">
        <f>AI862=10</f>
        <v>0</v>
      </c>
      <c r="AL862" t="b">
        <f>AI862=12</f>
        <v>0</v>
      </c>
      <c r="AM862" t="b">
        <f>AI862=16</f>
        <v>0</v>
      </c>
      <c r="AN862" t="b">
        <f>AI862=18</f>
        <v>0</v>
      </c>
      <c r="AO862" t="b">
        <f>AI862=24</f>
        <v>0</v>
      </c>
      <c r="AP862" t="b">
        <f>AI862=32</f>
        <v>1</v>
      </c>
      <c r="AQ862" t="str">
        <f>IF(AI862=6,"7",IF(AI862=10,"6",IF(AI862=12,"5",
IF(AI862=16,"4",IF(AI862=18,"3",IF(AI862=24,"2",IF(AI862=32,"1","0"))))))
)</f>
        <v>1</v>
      </c>
      <c r="AR862" t="str">
        <f>_xlfn.XLOOKUP(D862, $BF$1:$BR$1, $BF$2:$BR$2)</f>
        <v>11</v>
      </c>
      <c r="AS862" t="str">
        <f>_xlfn.XLOOKUP(E862, $BF$1:$BR$1, $BF$2:$BR$2)</f>
        <v>06</v>
      </c>
      <c r="AT862" t="str">
        <f>_xlfn.XLOOKUP(F862, $BF$1:$BR$1, $BF$2:$BR$2)</f>
        <v>13</v>
      </c>
      <c r="AU862" t="str">
        <f>_xlfn.XLOOKUP(G862, $BF$1:$BR$1, $BF$2:$BR$2)</f>
        <v>14</v>
      </c>
      <c r="AV862" t="str">
        <f>_xlfn.XLOOKUP(H862, $BF$1:$BR$1, $BF$2:$BR$2)</f>
        <v>12</v>
      </c>
      <c r="AW862">
        <f>VALUE(_xlfn.TEXTJOIN("", TRUE, AQ862:AV862))</f>
        <v>11106131412</v>
      </c>
      <c r="AX862">
        <v>11106131412</v>
      </c>
      <c r="AY862">
        <f t="shared" si="13"/>
        <v>140</v>
      </c>
      <c r="AZ862">
        <f>B862*AY862</f>
        <v>84980</v>
      </c>
    </row>
    <row r="863" spans="1:52" x14ac:dyDescent="0.25">
      <c r="A863" t="s">
        <v>959</v>
      </c>
      <c r="B863">
        <v>894</v>
      </c>
      <c r="C863" t="str">
        <f>TEXT(A863, "0")</f>
        <v>J689T</v>
      </c>
      <c r="D863" t="str">
        <f>MID($C863, 1, 1)</f>
        <v>J</v>
      </c>
      <c r="E863" t="str">
        <f>MID($C863, 2, 1)</f>
        <v>6</v>
      </c>
      <c r="F863" t="str">
        <f>MID($C863, 3, 1)</f>
        <v>8</v>
      </c>
      <c r="G863" t="str">
        <f>MID($C863, 4, 1)</f>
        <v>9</v>
      </c>
      <c r="H863" t="str">
        <f>MID($C863, 5, 1)</f>
        <v>T</v>
      </c>
      <c r="I863">
        <f>LEN($A863)-LEN(SUBSTITUTE($A863,I$1,""))</f>
        <v>0</v>
      </c>
      <c r="J863">
        <f>LEN($A863)-LEN(SUBSTITUTE($A863,J$1,""))</f>
        <v>0</v>
      </c>
      <c r="K863">
        <f>LEN($A863)-LEN(SUBSTITUTE($A863,K$1,""))</f>
        <v>0</v>
      </c>
      <c r="L863">
        <f>LEN($A863)-LEN(SUBSTITUTE($A863,L$1,""))</f>
        <v>1</v>
      </c>
      <c r="M863">
        <f>LEN($A863)-LEN(SUBSTITUTE($A863,M$1,""))</f>
        <v>1</v>
      </c>
      <c r="N863">
        <f>LEN($A863)-LEN(SUBSTITUTE($A863,N$1,""))</f>
        <v>1</v>
      </c>
      <c r="O863">
        <f>LEN($A863)-LEN(SUBSTITUTE($A863,O$1,""))</f>
        <v>1</v>
      </c>
      <c r="P863">
        <f>LEN($A863)-LEN(SUBSTITUTE($A863,P$1,""))</f>
        <v>0</v>
      </c>
      <c r="Q863">
        <f>LEN($A863)-LEN(SUBSTITUTE($A863,Q$1,""))</f>
        <v>1</v>
      </c>
      <c r="R863">
        <f>LEN($A863)-LEN(SUBSTITUTE($A863,R$1,""))</f>
        <v>0</v>
      </c>
      <c r="S863">
        <f>LEN($A863)-LEN(SUBSTITUTE($A863,S$1,""))</f>
        <v>0</v>
      </c>
      <c r="T863">
        <f>LEN($A863)-LEN(SUBSTITUTE($A863,T$1,""))</f>
        <v>0</v>
      </c>
      <c r="U863">
        <f>LEN($A863)-LEN(SUBSTITUTE($A863,U$1,""))</f>
        <v>0</v>
      </c>
      <c r="V863">
        <f>I863+1</f>
        <v>1</v>
      </c>
      <c r="W863">
        <f>J863+1</f>
        <v>1</v>
      </c>
      <c r="X863">
        <f>K863+1</f>
        <v>1</v>
      </c>
      <c r="Y863">
        <f>L863+1</f>
        <v>2</v>
      </c>
      <c r="Z863">
        <f>M863+1</f>
        <v>2</v>
      </c>
      <c r="AA863">
        <f>N863+1</f>
        <v>2</v>
      </c>
      <c r="AB863">
        <f>O863+1</f>
        <v>2</v>
      </c>
      <c r="AC863">
        <f>P863+1</f>
        <v>1</v>
      </c>
      <c r="AD863">
        <f>Q863+1</f>
        <v>2</v>
      </c>
      <c r="AE863">
        <f>R863+1</f>
        <v>1</v>
      </c>
      <c r="AF863">
        <f>S863+1</f>
        <v>1</v>
      </c>
      <c r="AG863">
        <f>T863+1</f>
        <v>1</v>
      </c>
      <c r="AH863">
        <f>U863+1</f>
        <v>1</v>
      </c>
      <c r="AI863">
        <f>PRODUCT(V863:AH863)</f>
        <v>32</v>
      </c>
      <c r="AJ863" t="b">
        <f>AI863=6</f>
        <v>0</v>
      </c>
      <c r="AK863" t="b">
        <f>AI863=10</f>
        <v>0</v>
      </c>
      <c r="AL863" t="b">
        <f>AI863=12</f>
        <v>0</v>
      </c>
      <c r="AM863" t="b">
        <f>AI863=16</f>
        <v>0</v>
      </c>
      <c r="AN863" t="b">
        <f>AI863=18</f>
        <v>0</v>
      </c>
      <c r="AO863" t="b">
        <f>AI863=24</f>
        <v>0</v>
      </c>
      <c r="AP863" t="b">
        <f>AI863=32</f>
        <v>1</v>
      </c>
      <c r="AQ863" t="str">
        <f>IF(AI863=6,"7",IF(AI863=10,"6",IF(AI863=12,"5",
IF(AI863=16,"4",IF(AI863=18,"3",IF(AI863=24,"2",IF(AI863=32,"1","0"))))))
)</f>
        <v>1</v>
      </c>
      <c r="AR863" t="str">
        <f>_xlfn.XLOOKUP(D863, $BF$1:$BR$1, $BF$2:$BR$2)</f>
        <v>11</v>
      </c>
      <c r="AS863" t="str">
        <f>_xlfn.XLOOKUP(E863, $BF$1:$BR$1, $BF$2:$BR$2)</f>
        <v>06</v>
      </c>
      <c r="AT863" t="str">
        <f>_xlfn.XLOOKUP(F863, $BF$1:$BR$1, $BF$2:$BR$2)</f>
        <v>08</v>
      </c>
      <c r="AU863" t="str">
        <f>_xlfn.XLOOKUP(G863, $BF$1:$BR$1, $BF$2:$BR$2)</f>
        <v>09</v>
      </c>
      <c r="AV863" t="str">
        <f>_xlfn.XLOOKUP(H863, $BF$1:$BR$1, $BF$2:$BR$2)</f>
        <v>10</v>
      </c>
      <c r="AW863">
        <f>VALUE(_xlfn.TEXTJOIN("", TRUE, AQ863:AV863))</f>
        <v>11106080910</v>
      </c>
      <c r="AX863">
        <v>11106080910</v>
      </c>
      <c r="AY863">
        <f t="shared" si="13"/>
        <v>139</v>
      </c>
      <c r="AZ863">
        <f>B863*AY863</f>
        <v>124266</v>
      </c>
    </row>
    <row r="864" spans="1:52" x14ac:dyDescent="0.25">
      <c r="A864" t="s">
        <v>328</v>
      </c>
      <c r="B864">
        <v>455</v>
      </c>
      <c r="C864" t="str">
        <f>TEXT(A864, "0")</f>
        <v>J5T4A</v>
      </c>
      <c r="D864" t="str">
        <f>MID($C864, 1, 1)</f>
        <v>J</v>
      </c>
      <c r="E864" t="str">
        <f>MID($C864, 2, 1)</f>
        <v>5</v>
      </c>
      <c r="F864" t="str">
        <f>MID($C864, 3, 1)</f>
        <v>T</v>
      </c>
      <c r="G864" t="str">
        <f>MID($C864, 4, 1)</f>
        <v>4</v>
      </c>
      <c r="H864" t="str">
        <f>MID($C864, 5, 1)</f>
        <v>A</v>
      </c>
      <c r="I864">
        <f>LEN($A864)-LEN(SUBSTITUTE($A864,I$1,""))</f>
        <v>1</v>
      </c>
      <c r="J864">
        <f>LEN($A864)-LEN(SUBSTITUTE($A864,J$1,""))</f>
        <v>0</v>
      </c>
      <c r="K864">
        <f>LEN($A864)-LEN(SUBSTITUTE($A864,K$1,""))</f>
        <v>0</v>
      </c>
      <c r="L864">
        <f>LEN($A864)-LEN(SUBSTITUTE($A864,L$1,""))</f>
        <v>1</v>
      </c>
      <c r="M864">
        <f>LEN($A864)-LEN(SUBSTITUTE($A864,M$1,""))</f>
        <v>1</v>
      </c>
      <c r="N864">
        <f>LEN($A864)-LEN(SUBSTITUTE($A864,N$1,""))</f>
        <v>0</v>
      </c>
      <c r="O864">
        <f>LEN($A864)-LEN(SUBSTITUTE($A864,O$1,""))</f>
        <v>0</v>
      </c>
      <c r="P864">
        <f>LEN($A864)-LEN(SUBSTITUTE($A864,P$1,""))</f>
        <v>0</v>
      </c>
      <c r="Q864">
        <f>LEN($A864)-LEN(SUBSTITUTE($A864,Q$1,""))</f>
        <v>0</v>
      </c>
      <c r="R864">
        <f>LEN($A864)-LEN(SUBSTITUTE($A864,R$1,""))</f>
        <v>1</v>
      </c>
      <c r="S864">
        <f>LEN($A864)-LEN(SUBSTITUTE($A864,S$1,""))</f>
        <v>1</v>
      </c>
      <c r="T864">
        <f>LEN($A864)-LEN(SUBSTITUTE($A864,T$1,""))</f>
        <v>0</v>
      </c>
      <c r="U864">
        <f>LEN($A864)-LEN(SUBSTITUTE($A864,U$1,""))</f>
        <v>0</v>
      </c>
      <c r="V864">
        <f>I864+1</f>
        <v>2</v>
      </c>
      <c r="W864">
        <f>J864+1</f>
        <v>1</v>
      </c>
      <c r="X864">
        <f>K864+1</f>
        <v>1</v>
      </c>
      <c r="Y864">
        <f>L864+1</f>
        <v>2</v>
      </c>
      <c r="Z864">
        <f>M864+1</f>
        <v>2</v>
      </c>
      <c r="AA864">
        <f>N864+1</f>
        <v>1</v>
      </c>
      <c r="AB864">
        <f>O864+1</f>
        <v>1</v>
      </c>
      <c r="AC864">
        <f>P864+1</f>
        <v>1</v>
      </c>
      <c r="AD864">
        <f>Q864+1</f>
        <v>1</v>
      </c>
      <c r="AE864">
        <f>R864+1</f>
        <v>2</v>
      </c>
      <c r="AF864">
        <f>S864+1</f>
        <v>2</v>
      </c>
      <c r="AG864">
        <f>T864+1</f>
        <v>1</v>
      </c>
      <c r="AH864">
        <f>U864+1</f>
        <v>1</v>
      </c>
      <c r="AI864">
        <f>PRODUCT(V864:AH864)</f>
        <v>32</v>
      </c>
      <c r="AJ864" t="b">
        <f>AI864=6</f>
        <v>0</v>
      </c>
      <c r="AK864" t="b">
        <f>AI864=10</f>
        <v>0</v>
      </c>
      <c r="AL864" t="b">
        <f>AI864=12</f>
        <v>0</v>
      </c>
      <c r="AM864" t="b">
        <f>AI864=16</f>
        <v>0</v>
      </c>
      <c r="AN864" t="b">
        <f>AI864=18</f>
        <v>0</v>
      </c>
      <c r="AO864" t="b">
        <f>AI864=24</f>
        <v>0</v>
      </c>
      <c r="AP864" t="b">
        <f>AI864=32</f>
        <v>1</v>
      </c>
      <c r="AQ864" t="str">
        <f>IF(AI864=6,"7",IF(AI864=10,"6",IF(AI864=12,"5",
IF(AI864=16,"4",IF(AI864=18,"3",IF(AI864=24,"2",IF(AI864=32,"1","0"))))))
)</f>
        <v>1</v>
      </c>
      <c r="AR864" t="str">
        <f>_xlfn.XLOOKUP(D864, $BF$1:$BR$1, $BF$2:$BR$2)</f>
        <v>11</v>
      </c>
      <c r="AS864" t="str">
        <f>_xlfn.XLOOKUP(E864, $BF$1:$BR$1, $BF$2:$BR$2)</f>
        <v>05</v>
      </c>
      <c r="AT864" t="str">
        <f>_xlfn.XLOOKUP(F864, $BF$1:$BR$1, $BF$2:$BR$2)</f>
        <v>10</v>
      </c>
      <c r="AU864" t="str">
        <f>_xlfn.XLOOKUP(G864, $BF$1:$BR$1, $BF$2:$BR$2)</f>
        <v>04</v>
      </c>
      <c r="AV864" t="str">
        <f>_xlfn.XLOOKUP(H864, $BF$1:$BR$1, $BF$2:$BR$2)</f>
        <v>14</v>
      </c>
      <c r="AW864">
        <f>VALUE(_xlfn.TEXTJOIN("", TRUE, AQ864:AV864))</f>
        <v>11105100414</v>
      </c>
      <c r="AX864">
        <v>11105100414</v>
      </c>
      <c r="AY864">
        <f t="shared" si="13"/>
        <v>138</v>
      </c>
      <c r="AZ864">
        <f>B864*AY864</f>
        <v>62790</v>
      </c>
    </row>
    <row r="865" spans="1:52" x14ac:dyDescent="0.25">
      <c r="A865" t="s">
        <v>74</v>
      </c>
      <c r="B865">
        <v>326</v>
      </c>
      <c r="C865" t="str">
        <f>TEXT(A865, "0")</f>
        <v>J2839</v>
      </c>
      <c r="D865" t="str">
        <f>MID($C865, 1, 1)</f>
        <v>J</v>
      </c>
      <c r="E865" t="str">
        <f>MID($C865, 2, 1)</f>
        <v>2</v>
      </c>
      <c r="F865" t="str">
        <f>MID($C865, 3, 1)</f>
        <v>8</v>
      </c>
      <c r="G865" t="str">
        <f>MID($C865, 4, 1)</f>
        <v>3</v>
      </c>
      <c r="H865" t="str">
        <f>MID($C865, 5, 1)</f>
        <v>9</v>
      </c>
      <c r="I865">
        <f>LEN($A865)-LEN(SUBSTITUTE($A865,I$1,""))</f>
        <v>0</v>
      </c>
      <c r="J865">
        <f>LEN($A865)-LEN(SUBSTITUTE($A865,J$1,""))</f>
        <v>0</v>
      </c>
      <c r="K865">
        <f>LEN($A865)-LEN(SUBSTITUTE($A865,K$1,""))</f>
        <v>0</v>
      </c>
      <c r="L865">
        <f>LEN($A865)-LEN(SUBSTITUTE($A865,L$1,""))</f>
        <v>1</v>
      </c>
      <c r="M865">
        <f>LEN($A865)-LEN(SUBSTITUTE($A865,M$1,""))</f>
        <v>0</v>
      </c>
      <c r="N865">
        <f>LEN($A865)-LEN(SUBSTITUTE($A865,N$1,""))</f>
        <v>1</v>
      </c>
      <c r="O865">
        <f>LEN($A865)-LEN(SUBSTITUTE($A865,O$1,""))</f>
        <v>1</v>
      </c>
      <c r="P865">
        <f>LEN($A865)-LEN(SUBSTITUTE($A865,P$1,""))</f>
        <v>0</v>
      </c>
      <c r="Q865">
        <f>LEN($A865)-LEN(SUBSTITUTE($A865,Q$1,""))</f>
        <v>0</v>
      </c>
      <c r="R865">
        <f>LEN($A865)-LEN(SUBSTITUTE($A865,R$1,""))</f>
        <v>0</v>
      </c>
      <c r="S865">
        <f>LEN($A865)-LEN(SUBSTITUTE($A865,S$1,""))</f>
        <v>0</v>
      </c>
      <c r="T865">
        <f>LEN($A865)-LEN(SUBSTITUTE($A865,T$1,""))</f>
        <v>1</v>
      </c>
      <c r="U865">
        <f>LEN($A865)-LEN(SUBSTITUTE($A865,U$1,""))</f>
        <v>1</v>
      </c>
      <c r="V865">
        <f>I865+1</f>
        <v>1</v>
      </c>
      <c r="W865">
        <f>J865+1</f>
        <v>1</v>
      </c>
      <c r="X865">
        <f>K865+1</f>
        <v>1</v>
      </c>
      <c r="Y865">
        <f>L865+1</f>
        <v>2</v>
      </c>
      <c r="Z865">
        <f>M865+1</f>
        <v>1</v>
      </c>
      <c r="AA865">
        <f>N865+1</f>
        <v>2</v>
      </c>
      <c r="AB865">
        <f>O865+1</f>
        <v>2</v>
      </c>
      <c r="AC865">
        <f>P865+1</f>
        <v>1</v>
      </c>
      <c r="AD865">
        <f>Q865+1</f>
        <v>1</v>
      </c>
      <c r="AE865">
        <f>R865+1</f>
        <v>1</v>
      </c>
      <c r="AF865">
        <f>S865+1</f>
        <v>1</v>
      </c>
      <c r="AG865">
        <f>T865+1</f>
        <v>2</v>
      </c>
      <c r="AH865">
        <f>U865+1</f>
        <v>2</v>
      </c>
      <c r="AI865">
        <f>PRODUCT(V865:AH865)</f>
        <v>32</v>
      </c>
      <c r="AJ865" t="b">
        <f>AI865=6</f>
        <v>0</v>
      </c>
      <c r="AK865" t="b">
        <f>AI865=10</f>
        <v>0</v>
      </c>
      <c r="AL865" t="b">
        <f>AI865=12</f>
        <v>0</v>
      </c>
      <c r="AM865" t="b">
        <f>AI865=16</f>
        <v>0</v>
      </c>
      <c r="AN865" t="b">
        <f>AI865=18</f>
        <v>0</v>
      </c>
      <c r="AO865" t="b">
        <f>AI865=24</f>
        <v>0</v>
      </c>
      <c r="AP865" t="b">
        <f>AI865=32</f>
        <v>1</v>
      </c>
      <c r="AQ865" t="str">
        <f>IF(AI865=6,"7",IF(AI865=10,"6",IF(AI865=12,"5",
IF(AI865=16,"4",IF(AI865=18,"3",IF(AI865=24,"2",IF(AI865=32,"1","0"))))))
)</f>
        <v>1</v>
      </c>
      <c r="AR865" t="str">
        <f>_xlfn.XLOOKUP(D865, $BF$1:$BR$1, $BF$2:$BR$2)</f>
        <v>11</v>
      </c>
      <c r="AS865" t="str">
        <f>_xlfn.XLOOKUP(E865, $BF$1:$BR$1, $BF$2:$BR$2)</f>
        <v>02</v>
      </c>
      <c r="AT865" t="str">
        <f>_xlfn.XLOOKUP(F865, $BF$1:$BR$1, $BF$2:$BR$2)</f>
        <v>08</v>
      </c>
      <c r="AU865" t="str">
        <f>_xlfn.XLOOKUP(G865, $BF$1:$BR$1, $BF$2:$BR$2)</f>
        <v>03</v>
      </c>
      <c r="AV865" t="str">
        <f>_xlfn.XLOOKUP(H865, $BF$1:$BR$1, $BF$2:$BR$2)</f>
        <v>09</v>
      </c>
      <c r="AW865">
        <f>VALUE(_xlfn.TEXTJOIN("", TRUE, AQ865:AV865))</f>
        <v>11102080309</v>
      </c>
      <c r="AX865">
        <v>11102080309</v>
      </c>
      <c r="AY865">
        <f t="shared" si="13"/>
        <v>137</v>
      </c>
      <c r="AZ865">
        <f>B865*AY865</f>
        <v>44662</v>
      </c>
    </row>
    <row r="866" spans="1:52" x14ac:dyDescent="0.25">
      <c r="A866" t="s">
        <v>932</v>
      </c>
      <c r="B866">
        <v>882</v>
      </c>
      <c r="C866" t="str">
        <f>TEXT(A866, "0")</f>
        <v>TKJ27</v>
      </c>
      <c r="D866" t="str">
        <f>MID($C866, 1, 1)</f>
        <v>T</v>
      </c>
      <c r="E866" t="str">
        <f>MID($C866, 2, 1)</f>
        <v>K</v>
      </c>
      <c r="F866" t="str">
        <f>MID($C866, 3, 1)</f>
        <v>J</v>
      </c>
      <c r="G866" t="str">
        <f>MID($C866, 4, 1)</f>
        <v>2</v>
      </c>
      <c r="H866" t="str">
        <f>MID($C866, 5, 1)</f>
        <v>7</v>
      </c>
      <c r="I866">
        <f>LEN($A866)-LEN(SUBSTITUTE($A866,I$1,""))</f>
        <v>0</v>
      </c>
      <c r="J866">
        <f>LEN($A866)-LEN(SUBSTITUTE($A866,J$1,""))</f>
        <v>1</v>
      </c>
      <c r="K866">
        <f>LEN($A866)-LEN(SUBSTITUTE($A866,K$1,""))</f>
        <v>0</v>
      </c>
      <c r="L866">
        <f>LEN($A866)-LEN(SUBSTITUTE($A866,L$1,""))</f>
        <v>1</v>
      </c>
      <c r="M866">
        <f>LEN($A866)-LEN(SUBSTITUTE($A866,M$1,""))</f>
        <v>1</v>
      </c>
      <c r="N866">
        <f>LEN($A866)-LEN(SUBSTITUTE($A866,N$1,""))</f>
        <v>0</v>
      </c>
      <c r="O866">
        <f>LEN($A866)-LEN(SUBSTITUTE($A866,O$1,""))</f>
        <v>0</v>
      </c>
      <c r="P866">
        <f>LEN($A866)-LEN(SUBSTITUTE($A866,P$1,""))</f>
        <v>1</v>
      </c>
      <c r="Q866">
        <f>LEN($A866)-LEN(SUBSTITUTE($A866,Q$1,""))</f>
        <v>0</v>
      </c>
      <c r="R866">
        <f>LEN($A866)-LEN(SUBSTITUTE($A866,R$1,""))</f>
        <v>0</v>
      </c>
      <c r="S866">
        <f>LEN($A866)-LEN(SUBSTITUTE($A866,S$1,""))</f>
        <v>0</v>
      </c>
      <c r="T866">
        <f>LEN($A866)-LEN(SUBSTITUTE($A866,T$1,""))</f>
        <v>0</v>
      </c>
      <c r="U866">
        <f>LEN($A866)-LEN(SUBSTITUTE($A866,U$1,""))</f>
        <v>1</v>
      </c>
      <c r="V866">
        <f>I866+1</f>
        <v>1</v>
      </c>
      <c r="W866">
        <f>J866+1</f>
        <v>2</v>
      </c>
      <c r="X866">
        <f>K866+1</f>
        <v>1</v>
      </c>
      <c r="Y866">
        <f>L866+1</f>
        <v>2</v>
      </c>
      <c r="Z866">
        <f>M866+1</f>
        <v>2</v>
      </c>
      <c r="AA866">
        <f>N866+1</f>
        <v>1</v>
      </c>
      <c r="AB866">
        <f>O866+1</f>
        <v>1</v>
      </c>
      <c r="AC866">
        <f>P866+1</f>
        <v>2</v>
      </c>
      <c r="AD866">
        <f>Q866+1</f>
        <v>1</v>
      </c>
      <c r="AE866">
        <f>R866+1</f>
        <v>1</v>
      </c>
      <c r="AF866">
        <f>S866+1</f>
        <v>1</v>
      </c>
      <c r="AG866">
        <f>T866+1</f>
        <v>1</v>
      </c>
      <c r="AH866">
        <f>U866+1</f>
        <v>2</v>
      </c>
      <c r="AI866">
        <f>PRODUCT(V866:AH866)</f>
        <v>32</v>
      </c>
      <c r="AJ866" t="b">
        <f>AI866=6</f>
        <v>0</v>
      </c>
      <c r="AK866" t="b">
        <f>AI866=10</f>
        <v>0</v>
      </c>
      <c r="AL866" t="b">
        <f>AI866=12</f>
        <v>0</v>
      </c>
      <c r="AM866" t="b">
        <f>AI866=16</f>
        <v>0</v>
      </c>
      <c r="AN866" t="b">
        <f>AI866=18</f>
        <v>0</v>
      </c>
      <c r="AO866" t="b">
        <f>AI866=24</f>
        <v>0</v>
      </c>
      <c r="AP866" t="b">
        <f>AI866=32</f>
        <v>1</v>
      </c>
      <c r="AQ866" t="str">
        <f>IF(AI866=6,"7",IF(AI866=10,"6",IF(AI866=12,"5",
IF(AI866=16,"4",IF(AI866=18,"3",IF(AI866=24,"2",IF(AI866=32,"1","0"))))))
)</f>
        <v>1</v>
      </c>
      <c r="AR866" t="str">
        <f>_xlfn.XLOOKUP(D866, $BF$1:$BR$1, $BF$2:$BR$2)</f>
        <v>10</v>
      </c>
      <c r="AS866" t="str">
        <f>_xlfn.XLOOKUP(E866, $BF$1:$BR$1, $BF$2:$BR$2)</f>
        <v>13</v>
      </c>
      <c r="AT866" t="str">
        <f>_xlfn.XLOOKUP(F866, $BF$1:$BR$1, $BF$2:$BR$2)</f>
        <v>11</v>
      </c>
      <c r="AU866" t="str">
        <f>_xlfn.XLOOKUP(G866, $BF$1:$BR$1, $BF$2:$BR$2)</f>
        <v>02</v>
      </c>
      <c r="AV866" t="str">
        <f>_xlfn.XLOOKUP(H866, $BF$1:$BR$1, $BF$2:$BR$2)</f>
        <v>07</v>
      </c>
      <c r="AW866">
        <f>VALUE(_xlfn.TEXTJOIN("", TRUE, AQ866:AV866))</f>
        <v>11013110207</v>
      </c>
      <c r="AX866">
        <v>11013110207</v>
      </c>
      <c r="AY866">
        <f t="shared" si="13"/>
        <v>136</v>
      </c>
      <c r="AZ866">
        <f>B866*AY866</f>
        <v>119952</v>
      </c>
    </row>
    <row r="867" spans="1:52" x14ac:dyDescent="0.25">
      <c r="A867" t="s">
        <v>477</v>
      </c>
      <c r="B867">
        <v>568</v>
      </c>
      <c r="C867" t="str">
        <f>TEXT(A867, "0")</f>
        <v>TK456</v>
      </c>
      <c r="D867" t="str">
        <f>MID($C867, 1, 1)</f>
        <v>T</v>
      </c>
      <c r="E867" t="str">
        <f>MID($C867, 2, 1)</f>
        <v>K</v>
      </c>
      <c r="F867" t="str">
        <f>MID($C867, 3, 1)</f>
        <v>4</v>
      </c>
      <c r="G867" t="str">
        <f>MID($C867, 4, 1)</f>
        <v>5</v>
      </c>
      <c r="H867" t="str">
        <f>MID($C867, 5, 1)</f>
        <v>6</v>
      </c>
      <c r="I867">
        <f>LEN($A867)-LEN(SUBSTITUTE($A867,I$1,""))</f>
        <v>0</v>
      </c>
      <c r="J867">
        <f>LEN($A867)-LEN(SUBSTITUTE($A867,J$1,""))</f>
        <v>1</v>
      </c>
      <c r="K867">
        <f>LEN($A867)-LEN(SUBSTITUTE($A867,K$1,""))</f>
        <v>0</v>
      </c>
      <c r="L867">
        <f>LEN($A867)-LEN(SUBSTITUTE($A867,L$1,""))</f>
        <v>0</v>
      </c>
      <c r="M867">
        <f>LEN($A867)-LEN(SUBSTITUTE($A867,M$1,""))</f>
        <v>1</v>
      </c>
      <c r="N867">
        <f>LEN($A867)-LEN(SUBSTITUTE($A867,N$1,""))</f>
        <v>0</v>
      </c>
      <c r="O867">
        <f>LEN($A867)-LEN(SUBSTITUTE($A867,O$1,""))</f>
        <v>0</v>
      </c>
      <c r="P867">
        <f>LEN($A867)-LEN(SUBSTITUTE($A867,P$1,""))</f>
        <v>0</v>
      </c>
      <c r="Q867">
        <f>LEN($A867)-LEN(SUBSTITUTE($A867,Q$1,""))</f>
        <v>1</v>
      </c>
      <c r="R867">
        <f>LEN($A867)-LEN(SUBSTITUTE($A867,R$1,""))</f>
        <v>1</v>
      </c>
      <c r="S867">
        <f>LEN($A867)-LEN(SUBSTITUTE($A867,S$1,""))</f>
        <v>1</v>
      </c>
      <c r="T867">
        <f>LEN($A867)-LEN(SUBSTITUTE($A867,T$1,""))</f>
        <v>0</v>
      </c>
      <c r="U867">
        <f>LEN($A867)-LEN(SUBSTITUTE($A867,U$1,""))</f>
        <v>0</v>
      </c>
      <c r="V867">
        <f>I867+1</f>
        <v>1</v>
      </c>
      <c r="W867">
        <f>J867+1</f>
        <v>2</v>
      </c>
      <c r="X867">
        <f>K867+1</f>
        <v>1</v>
      </c>
      <c r="Y867">
        <f>L867+1</f>
        <v>1</v>
      </c>
      <c r="Z867">
        <f>M867+1</f>
        <v>2</v>
      </c>
      <c r="AA867">
        <f>N867+1</f>
        <v>1</v>
      </c>
      <c r="AB867">
        <f>O867+1</f>
        <v>1</v>
      </c>
      <c r="AC867">
        <f>P867+1</f>
        <v>1</v>
      </c>
      <c r="AD867">
        <f>Q867+1</f>
        <v>2</v>
      </c>
      <c r="AE867">
        <f>R867+1</f>
        <v>2</v>
      </c>
      <c r="AF867">
        <f>S867+1</f>
        <v>2</v>
      </c>
      <c r="AG867">
        <f>T867+1</f>
        <v>1</v>
      </c>
      <c r="AH867">
        <f>U867+1</f>
        <v>1</v>
      </c>
      <c r="AI867">
        <f>PRODUCT(V867:AH867)</f>
        <v>32</v>
      </c>
      <c r="AJ867" t="b">
        <f>AI867=6</f>
        <v>0</v>
      </c>
      <c r="AK867" t="b">
        <f>AI867=10</f>
        <v>0</v>
      </c>
      <c r="AL867" t="b">
        <f>AI867=12</f>
        <v>0</v>
      </c>
      <c r="AM867" t="b">
        <f>AI867=16</f>
        <v>0</v>
      </c>
      <c r="AN867" t="b">
        <f>AI867=18</f>
        <v>0</v>
      </c>
      <c r="AO867" t="b">
        <f>AI867=24</f>
        <v>0</v>
      </c>
      <c r="AP867" t="b">
        <f>AI867=32</f>
        <v>1</v>
      </c>
      <c r="AQ867" t="str">
        <f>IF(AI867=6,"7",IF(AI867=10,"6",IF(AI867=12,"5",
IF(AI867=16,"4",IF(AI867=18,"3",IF(AI867=24,"2",IF(AI867=32,"1","0"))))))
)</f>
        <v>1</v>
      </c>
      <c r="AR867" t="str">
        <f>_xlfn.XLOOKUP(D867, $BF$1:$BR$1, $BF$2:$BR$2)</f>
        <v>10</v>
      </c>
      <c r="AS867" t="str">
        <f>_xlfn.XLOOKUP(E867, $BF$1:$BR$1, $BF$2:$BR$2)</f>
        <v>13</v>
      </c>
      <c r="AT867" t="str">
        <f>_xlfn.XLOOKUP(F867, $BF$1:$BR$1, $BF$2:$BR$2)</f>
        <v>04</v>
      </c>
      <c r="AU867" t="str">
        <f>_xlfn.XLOOKUP(G867, $BF$1:$BR$1, $BF$2:$BR$2)</f>
        <v>05</v>
      </c>
      <c r="AV867" t="str">
        <f>_xlfn.XLOOKUP(H867, $BF$1:$BR$1, $BF$2:$BR$2)</f>
        <v>06</v>
      </c>
      <c r="AW867">
        <f>VALUE(_xlfn.TEXTJOIN("", TRUE, AQ867:AV867))</f>
        <v>11013040506</v>
      </c>
      <c r="AX867">
        <v>11013040506</v>
      </c>
      <c r="AY867">
        <f t="shared" si="13"/>
        <v>135</v>
      </c>
      <c r="AZ867">
        <f>B867*AY867</f>
        <v>76680</v>
      </c>
    </row>
    <row r="868" spans="1:52" x14ac:dyDescent="0.25">
      <c r="A868" t="s">
        <v>245</v>
      </c>
      <c r="B868">
        <v>900</v>
      </c>
      <c r="C868" t="str">
        <f>TEXT(A868, "0")</f>
        <v>TQ549</v>
      </c>
      <c r="D868" t="str">
        <f>MID($C868, 1, 1)</f>
        <v>T</v>
      </c>
      <c r="E868" t="str">
        <f>MID($C868, 2, 1)</f>
        <v>Q</v>
      </c>
      <c r="F868" t="str">
        <f>MID($C868, 3, 1)</f>
        <v>5</v>
      </c>
      <c r="G868" t="str">
        <f>MID($C868, 4, 1)</f>
        <v>4</v>
      </c>
      <c r="H868" t="str">
        <f>MID($C868, 5, 1)</f>
        <v>9</v>
      </c>
      <c r="I868">
        <f>LEN($A868)-LEN(SUBSTITUTE($A868,I$1,""))</f>
        <v>0</v>
      </c>
      <c r="J868">
        <f>LEN($A868)-LEN(SUBSTITUTE($A868,J$1,""))</f>
        <v>0</v>
      </c>
      <c r="K868">
        <f>LEN($A868)-LEN(SUBSTITUTE($A868,K$1,""))</f>
        <v>1</v>
      </c>
      <c r="L868">
        <f>LEN($A868)-LEN(SUBSTITUTE($A868,L$1,""))</f>
        <v>0</v>
      </c>
      <c r="M868">
        <f>LEN($A868)-LEN(SUBSTITUTE($A868,M$1,""))</f>
        <v>1</v>
      </c>
      <c r="N868">
        <f>LEN($A868)-LEN(SUBSTITUTE($A868,N$1,""))</f>
        <v>1</v>
      </c>
      <c r="O868">
        <f>LEN($A868)-LEN(SUBSTITUTE($A868,O$1,""))</f>
        <v>0</v>
      </c>
      <c r="P868">
        <f>LEN($A868)-LEN(SUBSTITUTE($A868,P$1,""))</f>
        <v>0</v>
      </c>
      <c r="Q868">
        <f>LEN($A868)-LEN(SUBSTITUTE($A868,Q$1,""))</f>
        <v>0</v>
      </c>
      <c r="R868">
        <f>LEN($A868)-LEN(SUBSTITUTE($A868,R$1,""))</f>
        <v>1</v>
      </c>
      <c r="S868">
        <f>LEN($A868)-LEN(SUBSTITUTE($A868,S$1,""))</f>
        <v>1</v>
      </c>
      <c r="T868">
        <f>LEN($A868)-LEN(SUBSTITUTE($A868,T$1,""))</f>
        <v>0</v>
      </c>
      <c r="U868">
        <f>LEN($A868)-LEN(SUBSTITUTE($A868,U$1,""))</f>
        <v>0</v>
      </c>
      <c r="V868">
        <f>I868+1</f>
        <v>1</v>
      </c>
      <c r="W868">
        <f>J868+1</f>
        <v>1</v>
      </c>
      <c r="X868">
        <f>K868+1</f>
        <v>2</v>
      </c>
      <c r="Y868">
        <f>L868+1</f>
        <v>1</v>
      </c>
      <c r="Z868">
        <f>M868+1</f>
        <v>2</v>
      </c>
      <c r="AA868">
        <f>N868+1</f>
        <v>2</v>
      </c>
      <c r="AB868">
        <f>O868+1</f>
        <v>1</v>
      </c>
      <c r="AC868">
        <f>P868+1</f>
        <v>1</v>
      </c>
      <c r="AD868">
        <f>Q868+1</f>
        <v>1</v>
      </c>
      <c r="AE868">
        <f>R868+1</f>
        <v>2</v>
      </c>
      <c r="AF868">
        <f>S868+1</f>
        <v>2</v>
      </c>
      <c r="AG868">
        <f>T868+1</f>
        <v>1</v>
      </c>
      <c r="AH868">
        <f>U868+1</f>
        <v>1</v>
      </c>
      <c r="AI868">
        <f>PRODUCT(V868:AH868)</f>
        <v>32</v>
      </c>
      <c r="AJ868" t="b">
        <f>AI868=6</f>
        <v>0</v>
      </c>
      <c r="AK868" t="b">
        <f>AI868=10</f>
        <v>0</v>
      </c>
      <c r="AL868" t="b">
        <f>AI868=12</f>
        <v>0</v>
      </c>
      <c r="AM868" t="b">
        <f>AI868=16</f>
        <v>0</v>
      </c>
      <c r="AN868" t="b">
        <f>AI868=18</f>
        <v>0</v>
      </c>
      <c r="AO868" t="b">
        <f>AI868=24</f>
        <v>0</v>
      </c>
      <c r="AP868" t="b">
        <f>AI868=32</f>
        <v>1</v>
      </c>
      <c r="AQ868" t="str">
        <f>IF(AI868=6,"7",IF(AI868=10,"6",IF(AI868=12,"5",
IF(AI868=16,"4",IF(AI868=18,"3",IF(AI868=24,"2",IF(AI868=32,"1","0"))))))
)</f>
        <v>1</v>
      </c>
      <c r="AR868" t="str">
        <f>_xlfn.XLOOKUP(D868, $BF$1:$BR$1, $BF$2:$BR$2)</f>
        <v>10</v>
      </c>
      <c r="AS868" t="str">
        <f>_xlfn.XLOOKUP(E868, $BF$1:$BR$1, $BF$2:$BR$2)</f>
        <v>12</v>
      </c>
      <c r="AT868" t="str">
        <f>_xlfn.XLOOKUP(F868, $BF$1:$BR$1, $BF$2:$BR$2)</f>
        <v>05</v>
      </c>
      <c r="AU868" t="str">
        <f>_xlfn.XLOOKUP(G868, $BF$1:$BR$1, $BF$2:$BR$2)</f>
        <v>04</v>
      </c>
      <c r="AV868" t="str">
        <f>_xlfn.XLOOKUP(H868, $BF$1:$BR$1, $BF$2:$BR$2)</f>
        <v>09</v>
      </c>
      <c r="AW868">
        <f>VALUE(_xlfn.TEXTJOIN("", TRUE, AQ868:AV868))</f>
        <v>11012050409</v>
      </c>
      <c r="AX868">
        <v>11012050409</v>
      </c>
      <c r="AY868">
        <f t="shared" si="13"/>
        <v>134</v>
      </c>
      <c r="AZ868">
        <f>B868*AY868</f>
        <v>120600</v>
      </c>
    </row>
    <row r="869" spans="1:52" x14ac:dyDescent="0.25">
      <c r="A869" t="s">
        <v>89</v>
      </c>
      <c r="B869">
        <v>231</v>
      </c>
      <c r="C869" t="str">
        <f>TEXT(A869, "0")</f>
        <v>T9KQ3</v>
      </c>
      <c r="D869" t="str">
        <f>MID($C869, 1, 1)</f>
        <v>T</v>
      </c>
      <c r="E869" t="str">
        <f>MID($C869, 2, 1)</f>
        <v>9</v>
      </c>
      <c r="F869" t="str">
        <f>MID($C869, 3, 1)</f>
        <v>K</v>
      </c>
      <c r="G869" t="str">
        <f>MID($C869, 4, 1)</f>
        <v>Q</v>
      </c>
      <c r="H869" t="str">
        <f>MID($C869, 5, 1)</f>
        <v>3</v>
      </c>
      <c r="I869">
        <f>LEN($A869)-LEN(SUBSTITUTE($A869,I$1,""))</f>
        <v>0</v>
      </c>
      <c r="J869">
        <f>LEN($A869)-LEN(SUBSTITUTE($A869,J$1,""))</f>
        <v>1</v>
      </c>
      <c r="K869">
        <f>LEN($A869)-LEN(SUBSTITUTE($A869,K$1,""))</f>
        <v>1</v>
      </c>
      <c r="L869">
        <f>LEN($A869)-LEN(SUBSTITUTE($A869,L$1,""))</f>
        <v>0</v>
      </c>
      <c r="M869">
        <f>LEN($A869)-LEN(SUBSTITUTE($A869,M$1,""))</f>
        <v>1</v>
      </c>
      <c r="N869">
        <f>LEN($A869)-LEN(SUBSTITUTE($A869,N$1,""))</f>
        <v>1</v>
      </c>
      <c r="O869">
        <f>LEN($A869)-LEN(SUBSTITUTE($A869,O$1,""))</f>
        <v>0</v>
      </c>
      <c r="P869">
        <f>LEN($A869)-LEN(SUBSTITUTE($A869,P$1,""))</f>
        <v>0</v>
      </c>
      <c r="Q869">
        <f>LEN($A869)-LEN(SUBSTITUTE($A869,Q$1,""))</f>
        <v>0</v>
      </c>
      <c r="R869">
        <f>LEN($A869)-LEN(SUBSTITUTE($A869,R$1,""))</f>
        <v>0</v>
      </c>
      <c r="S869">
        <f>LEN($A869)-LEN(SUBSTITUTE($A869,S$1,""))</f>
        <v>0</v>
      </c>
      <c r="T869">
        <f>LEN($A869)-LEN(SUBSTITUTE($A869,T$1,""))</f>
        <v>1</v>
      </c>
      <c r="U869">
        <f>LEN($A869)-LEN(SUBSTITUTE($A869,U$1,""))</f>
        <v>0</v>
      </c>
      <c r="V869">
        <f>I869+1</f>
        <v>1</v>
      </c>
      <c r="W869">
        <f>J869+1</f>
        <v>2</v>
      </c>
      <c r="X869">
        <f>K869+1</f>
        <v>2</v>
      </c>
      <c r="Y869">
        <f>L869+1</f>
        <v>1</v>
      </c>
      <c r="Z869">
        <f>M869+1</f>
        <v>2</v>
      </c>
      <c r="AA869">
        <f>N869+1</f>
        <v>2</v>
      </c>
      <c r="AB869">
        <f>O869+1</f>
        <v>1</v>
      </c>
      <c r="AC869">
        <f>P869+1</f>
        <v>1</v>
      </c>
      <c r="AD869">
        <f>Q869+1</f>
        <v>1</v>
      </c>
      <c r="AE869">
        <f>R869+1</f>
        <v>1</v>
      </c>
      <c r="AF869">
        <f>S869+1</f>
        <v>1</v>
      </c>
      <c r="AG869">
        <f>T869+1</f>
        <v>2</v>
      </c>
      <c r="AH869">
        <f>U869+1</f>
        <v>1</v>
      </c>
      <c r="AI869">
        <f>PRODUCT(V869:AH869)</f>
        <v>32</v>
      </c>
      <c r="AJ869" t="b">
        <f>AI869=6</f>
        <v>0</v>
      </c>
      <c r="AK869" t="b">
        <f>AI869=10</f>
        <v>0</v>
      </c>
      <c r="AL869" t="b">
        <f>AI869=12</f>
        <v>0</v>
      </c>
      <c r="AM869" t="b">
        <f>AI869=16</f>
        <v>0</v>
      </c>
      <c r="AN869" t="b">
        <f>AI869=18</f>
        <v>0</v>
      </c>
      <c r="AO869" t="b">
        <f>AI869=24</f>
        <v>0</v>
      </c>
      <c r="AP869" t="b">
        <f>AI869=32</f>
        <v>1</v>
      </c>
      <c r="AQ869" t="str">
        <f>IF(AI869=6,"7",IF(AI869=10,"6",IF(AI869=12,"5",
IF(AI869=16,"4",IF(AI869=18,"3",IF(AI869=24,"2",IF(AI869=32,"1","0"))))))
)</f>
        <v>1</v>
      </c>
      <c r="AR869" t="str">
        <f>_xlfn.XLOOKUP(D869, $BF$1:$BR$1, $BF$2:$BR$2)</f>
        <v>10</v>
      </c>
      <c r="AS869" t="str">
        <f>_xlfn.XLOOKUP(E869, $BF$1:$BR$1, $BF$2:$BR$2)</f>
        <v>09</v>
      </c>
      <c r="AT869" t="str">
        <f>_xlfn.XLOOKUP(F869, $BF$1:$BR$1, $BF$2:$BR$2)</f>
        <v>13</v>
      </c>
      <c r="AU869" t="str">
        <f>_xlfn.XLOOKUP(G869, $BF$1:$BR$1, $BF$2:$BR$2)</f>
        <v>12</v>
      </c>
      <c r="AV869" t="str">
        <f>_xlfn.XLOOKUP(H869, $BF$1:$BR$1, $BF$2:$BR$2)</f>
        <v>03</v>
      </c>
      <c r="AW869">
        <f>VALUE(_xlfn.TEXTJOIN("", TRUE, AQ869:AV869))</f>
        <v>11009131203</v>
      </c>
      <c r="AX869">
        <v>11009131203</v>
      </c>
      <c r="AY869">
        <f t="shared" si="13"/>
        <v>133</v>
      </c>
      <c r="AZ869">
        <f>B869*AY869</f>
        <v>30723</v>
      </c>
    </row>
    <row r="870" spans="1:52" x14ac:dyDescent="0.25">
      <c r="A870" t="s">
        <v>815</v>
      </c>
      <c r="B870">
        <v>397</v>
      </c>
      <c r="C870" t="str">
        <f>TEXT(A870, "0")</f>
        <v>T98K5</v>
      </c>
      <c r="D870" t="str">
        <f>MID($C870, 1, 1)</f>
        <v>T</v>
      </c>
      <c r="E870" t="str">
        <f>MID($C870, 2, 1)</f>
        <v>9</v>
      </c>
      <c r="F870" t="str">
        <f>MID($C870, 3, 1)</f>
        <v>8</v>
      </c>
      <c r="G870" t="str">
        <f>MID($C870, 4, 1)</f>
        <v>K</v>
      </c>
      <c r="H870" t="str">
        <f>MID($C870, 5, 1)</f>
        <v>5</v>
      </c>
      <c r="I870">
        <f>LEN($A870)-LEN(SUBSTITUTE($A870,I$1,""))</f>
        <v>0</v>
      </c>
      <c r="J870">
        <f>LEN($A870)-LEN(SUBSTITUTE($A870,J$1,""))</f>
        <v>1</v>
      </c>
      <c r="K870">
        <f>LEN($A870)-LEN(SUBSTITUTE($A870,K$1,""))</f>
        <v>0</v>
      </c>
      <c r="L870">
        <f>LEN($A870)-LEN(SUBSTITUTE($A870,L$1,""))</f>
        <v>0</v>
      </c>
      <c r="M870">
        <f>LEN($A870)-LEN(SUBSTITUTE($A870,M$1,""))</f>
        <v>1</v>
      </c>
      <c r="N870">
        <f>LEN($A870)-LEN(SUBSTITUTE($A870,N$1,""))</f>
        <v>1</v>
      </c>
      <c r="O870">
        <f>LEN($A870)-LEN(SUBSTITUTE($A870,O$1,""))</f>
        <v>1</v>
      </c>
      <c r="P870">
        <f>LEN($A870)-LEN(SUBSTITUTE($A870,P$1,""))</f>
        <v>0</v>
      </c>
      <c r="Q870">
        <f>LEN($A870)-LEN(SUBSTITUTE($A870,Q$1,""))</f>
        <v>0</v>
      </c>
      <c r="R870">
        <f>LEN($A870)-LEN(SUBSTITUTE($A870,R$1,""))</f>
        <v>1</v>
      </c>
      <c r="S870">
        <f>LEN($A870)-LEN(SUBSTITUTE($A870,S$1,""))</f>
        <v>0</v>
      </c>
      <c r="T870">
        <f>LEN($A870)-LEN(SUBSTITUTE($A870,T$1,""))</f>
        <v>0</v>
      </c>
      <c r="U870">
        <f>LEN($A870)-LEN(SUBSTITUTE($A870,U$1,""))</f>
        <v>0</v>
      </c>
      <c r="V870">
        <f>I870+1</f>
        <v>1</v>
      </c>
      <c r="W870">
        <f>J870+1</f>
        <v>2</v>
      </c>
      <c r="X870">
        <f>K870+1</f>
        <v>1</v>
      </c>
      <c r="Y870">
        <f>L870+1</f>
        <v>1</v>
      </c>
      <c r="Z870">
        <f>M870+1</f>
        <v>2</v>
      </c>
      <c r="AA870">
        <f>N870+1</f>
        <v>2</v>
      </c>
      <c r="AB870">
        <f>O870+1</f>
        <v>2</v>
      </c>
      <c r="AC870">
        <f>P870+1</f>
        <v>1</v>
      </c>
      <c r="AD870">
        <f>Q870+1</f>
        <v>1</v>
      </c>
      <c r="AE870">
        <f>R870+1</f>
        <v>2</v>
      </c>
      <c r="AF870">
        <f>S870+1</f>
        <v>1</v>
      </c>
      <c r="AG870">
        <f>T870+1</f>
        <v>1</v>
      </c>
      <c r="AH870">
        <f>U870+1</f>
        <v>1</v>
      </c>
      <c r="AI870">
        <f>PRODUCT(V870:AH870)</f>
        <v>32</v>
      </c>
      <c r="AJ870" t="b">
        <f>AI870=6</f>
        <v>0</v>
      </c>
      <c r="AK870" t="b">
        <f>AI870=10</f>
        <v>0</v>
      </c>
      <c r="AL870" t="b">
        <f>AI870=12</f>
        <v>0</v>
      </c>
      <c r="AM870" t="b">
        <f>AI870=16</f>
        <v>0</v>
      </c>
      <c r="AN870" t="b">
        <f>AI870=18</f>
        <v>0</v>
      </c>
      <c r="AO870" t="b">
        <f>AI870=24</f>
        <v>0</v>
      </c>
      <c r="AP870" t="b">
        <f>AI870=32</f>
        <v>1</v>
      </c>
      <c r="AQ870" t="str">
        <f>IF(AI870=6,"7",IF(AI870=10,"6",IF(AI870=12,"5",
IF(AI870=16,"4",IF(AI870=18,"3",IF(AI870=24,"2",IF(AI870=32,"1","0"))))))
)</f>
        <v>1</v>
      </c>
      <c r="AR870" t="str">
        <f>_xlfn.XLOOKUP(D870, $BF$1:$BR$1, $BF$2:$BR$2)</f>
        <v>10</v>
      </c>
      <c r="AS870" t="str">
        <f>_xlfn.XLOOKUP(E870, $BF$1:$BR$1, $BF$2:$BR$2)</f>
        <v>09</v>
      </c>
      <c r="AT870" t="str">
        <f>_xlfn.XLOOKUP(F870, $BF$1:$BR$1, $BF$2:$BR$2)</f>
        <v>08</v>
      </c>
      <c r="AU870" t="str">
        <f>_xlfn.XLOOKUP(G870, $BF$1:$BR$1, $BF$2:$BR$2)</f>
        <v>13</v>
      </c>
      <c r="AV870" t="str">
        <f>_xlfn.XLOOKUP(H870, $BF$1:$BR$1, $BF$2:$BR$2)</f>
        <v>05</v>
      </c>
      <c r="AW870">
        <f>VALUE(_xlfn.TEXTJOIN("", TRUE, AQ870:AV870))</f>
        <v>11009081305</v>
      </c>
      <c r="AX870">
        <v>11009081305</v>
      </c>
      <c r="AY870">
        <f t="shared" si="13"/>
        <v>132</v>
      </c>
      <c r="AZ870">
        <f>B870*AY870</f>
        <v>52404</v>
      </c>
    </row>
    <row r="871" spans="1:52" x14ac:dyDescent="0.25">
      <c r="A871" t="s">
        <v>83</v>
      </c>
      <c r="B871">
        <v>983</v>
      </c>
      <c r="C871" t="str">
        <f>TEXT(A871, "0")</f>
        <v>T8AK7</v>
      </c>
      <c r="D871" t="str">
        <f>MID($C871, 1, 1)</f>
        <v>T</v>
      </c>
      <c r="E871" t="str">
        <f>MID($C871, 2, 1)</f>
        <v>8</v>
      </c>
      <c r="F871" t="str">
        <f>MID($C871, 3, 1)</f>
        <v>A</v>
      </c>
      <c r="G871" t="str">
        <f>MID($C871, 4, 1)</f>
        <v>K</v>
      </c>
      <c r="H871" t="str">
        <f>MID($C871, 5, 1)</f>
        <v>7</v>
      </c>
      <c r="I871">
        <f>LEN($A871)-LEN(SUBSTITUTE($A871,I$1,""))</f>
        <v>1</v>
      </c>
      <c r="J871">
        <f>LEN($A871)-LEN(SUBSTITUTE($A871,J$1,""))</f>
        <v>1</v>
      </c>
      <c r="K871">
        <f>LEN($A871)-LEN(SUBSTITUTE($A871,K$1,""))</f>
        <v>0</v>
      </c>
      <c r="L871">
        <f>LEN($A871)-LEN(SUBSTITUTE($A871,L$1,""))</f>
        <v>0</v>
      </c>
      <c r="M871">
        <f>LEN($A871)-LEN(SUBSTITUTE($A871,M$1,""))</f>
        <v>1</v>
      </c>
      <c r="N871">
        <f>LEN($A871)-LEN(SUBSTITUTE($A871,N$1,""))</f>
        <v>0</v>
      </c>
      <c r="O871">
        <f>LEN($A871)-LEN(SUBSTITUTE($A871,O$1,""))</f>
        <v>1</v>
      </c>
      <c r="P871">
        <f>LEN($A871)-LEN(SUBSTITUTE($A871,P$1,""))</f>
        <v>1</v>
      </c>
      <c r="Q871">
        <f>LEN($A871)-LEN(SUBSTITUTE($A871,Q$1,""))</f>
        <v>0</v>
      </c>
      <c r="R871">
        <f>LEN($A871)-LEN(SUBSTITUTE($A871,R$1,""))</f>
        <v>0</v>
      </c>
      <c r="S871">
        <f>LEN($A871)-LEN(SUBSTITUTE($A871,S$1,""))</f>
        <v>0</v>
      </c>
      <c r="T871">
        <f>LEN($A871)-LEN(SUBSTITUTE($A871,T$1,""))</f>
        <v>0</v>
      </c>
      <c r="U871">
        <f>LEN($A871)-LEN(SUBSTITUTE($A871,U$1,""))</f>
        <v>0</v>
      </c>
      <c r="V871">
        <f>I871+1</f>
        <v>2</v>
      </c>
      <c r="W871">
        <f>J871+1</f>
        <v>2</v>
      </c>
      <c r="X871">
        <f>K871+1</f>
        <v>1</v>
      </c>
      <c r="Y871">
        <f>L871+1</f>
        <v>1</v>
      </c>
      <c r="Z871">
        <f>M871+1</f>
        <v>2</v>
      </c>
      <c r="AA871">
        <f>N871+1</f>
        <v>1</v>
      </c>
      <c r="AB871">
        <f>O871+1</f>
        <v>2</v>
      </c>
      <c r="AC871">
        <f>P871+1</f>
        <v>2</v>
      </c>
      <c r="AD871">
        <f>Q871+1</f>
        <v>1</v>
      </c>
      <c r="AE871">
        <f>R871+1</f>
        <v>1</v>
      </c>
      <c r="AF871">
        <f>S871+1</f>
        <v>1</v>
      </c>
      <c r="AG871">
        <f>T871+1</f>
        <v>1</v>
      </c>
      <c r="AH871">
        <f>U871+1</f>
        <v>1</v>
      </c>
      <c r="AI871">
        <f>PRODUCT(V871:AH871)</f>
        <v>32</v>
      </c>
      <c r="AJ871" t="b">
        <f>AI871=6</f>
        <v>0</v>
      </c>
      <c r="AK871" t="b">
        <f>AI871=10</f>
        <v>0</v>
      </c>
      <c r="AL871" t="b">
        <f>AI871=12</f>
        <v>0</v>
      </c>
      <c r="AM871" t="b">
        <f>AI871=16</f>
        <v>0</v>
      </c>
      <c r="AN871" t="b">
        <f>AI871=18</f>
        <v>0</v>
      </c>
      <c r="AO871" t="b">
        <f>AI871=24</f>
        <v>0</v>
      </c>
      <c r="AP871" t="b">
        <f>AI871=32</f>
        <v>1</v>
      </c>
      <c r="AQ871" t="str">
        <f>IF(AI871=6,"7",IF(AI871=10,"6",IF(AI871=12,"5",
IF(AI871=16,"4",IF(AI871=18,"3",IF(AI871=24,"2",IF(AI871=32,"1","0"))))))
)</f>
        <v>1</v>
      </c>
      <c r="AR871" t="str">
        <f>_xlfn.XLOOKUP(D871, $BF$1:$BR$1, $BF$2:$BR$2)</f>
        <v>10</v>
      </c>
      <c r="AS871" t="str">
        <f>_xlfn.XLOOKUP(E871, $BF$1:$BR$1, $BF$2:$BR$2)</f>
        <v>08</v>
      </c>
      <c r="AT871" t="str">
        <f>_xlfn.XLOOKUP(F871, $BF$1:$BR$1, $BF$2:$BR$2)</f>
        <v>14</v>
      </c>
      <c r="AU871" t="str">
        <f>_xlfn.XLOOKUP(G871, $BF$1:$BR$1, $BF$2:$BR$2)</f>
        <v>13</v>
      </c>
      <c r="AV871" t="str">
        <f>_xlfn.XLOOKUP(H871, $BF$1:$BR$1, $BF$2:$BR$2)</f>
        <v>07</v>
      </c>
      <c r="AW871">
        <f>VALUE(_xlfn.TEXTJOIN("", TRUE, AQ871:AV871))</f>
        <v>11008141307</v>
      </c>
      <c r="AX871">
        <v>11008141307</v>
      </c>
      <c r="AY871">
        <f t="shared" si="13"/>
        <v>131</v>
      </c>
      <c r="AZ871">
        <f>B871*AY871</f>
        <v>128773</v>
      </c>
    </row>
    <row r="872" spans="1:52" x14ac:dyDescent="0.25">
      <c r="A872" t="s">
        <v>711</v>
      </c>
      <c r="B872">
        <v>122</v>
      </c>
      <c r="C872" t="str">
        <f>TEXT(A872, "0")</f>
        <v>T6A48</v>
      </c>
      <c r="D872" t="str">
        <f>MID($C872, 1, 1)</f>
        <v>T</v>
      </c>
      <c r="E872" t="str">
        <f>MID($C872, 2, 1)</f>
        <v>6</v>
      </c>
      <c r="F872" t="str">
        <f>MID($C872, 3, 1)</f>
        <v>A</v>
      </c>
      <c r="G872" t="str">
        <f>MID($C872, 4, 1)</f>
        <v>4</v>
      </c>
      <c r="H872" t="str">
        <f>MID($C872, 5, 1)</f>
        <v>8</v>
      </c>
      <c r="I872">
        <f>LEN($A872)-LEN(SUBSTITUTE($A872,I$1,""))</f>
        <v>1</v>
      </c>
      <c r="J872">
        <f>LEN($A872)-LEN(SUBSTITUTE($A872,J$1,""))</f>
        <v>0</v>
      </c>
      <c r="K872">
        <f>LEN($A872)-LEN(SUBSTITUTE($A872,K$1,""))</f>
        <v>0</v>
      </c>
      <c r="L872">
        <f>LEN($A872)-LEN(SUBSTITUTE($A872,L$1,""))</f>
        <v>0</v>
      </c>
      <c r="M872">
        <f>LEN($A872)-LEN(SUBSTITUTE($A872,M$1,""))</f>
        <v>1</v>
      </c>
      <c r="N872">
        <f>LEN($A872)-LEN(SUBSTITUTE($A872,N$1,""))</f>
        <v>0</v>
      </c>
      <c r="O872">
        <f>LEN($A872)-LEN(SUBSTITUTE($A872,O$1,""))</f>
        <v>1</v>
      </c>
      <c r="P872">
        <f>LEN($A872)-LEN(SUBSTITUTE($A872,P$1,""))</f>
        <v>0</v>
      </c>
      <c r="Q872">
        <f>LEN($A872)-LEN(SUBSTITUTE($A872,Q$1,""))</f>
        <v>1</v>
      </c>
      <c r="R872">
        <f>LEN($A872)-LEN(SUBSTITUTE($A872,R$1,""))</f>
        <v>0</v>
      </c>
      <c r="S872">
        <f>LEN($A872)-LEN(SUBSTITUTE($A872,S$1,""))</f>
        <v>1</v>
      </c>
      <c r="T872">
        <f>LEN($A872)-LEN(SUBSTITUTE($A872,T$1,""))</f>
        <v>0</v>
      </c>
      <c r="U872">
        <f>LEN($A872)-LEN(SUBSTITUTE($A872,U$1,""))</f>
        <v>0</v>
      </c>
      <c r="V872">
        <f>I872+1</f>
        <v>2</v>
      </c>
      <c r="W872">
        <f>J872+1</f>
        <v>1</v>
      </c>
      <c r="X872">
        <f>K872+1</f>
        <v>1</v>
      </c>
      <c r="Y872">
        <f>L872+1</f>
        <v>1</v>
      </c>
      <c r="Z872">
        <f>M872+1</f>
        <v>2</v>
      </c>
      <c r="AA872">
        <f>N872+1</f>
        <v>1</v>
      </c>
      <c r="AB872">
        <f>O872+1</f>
        <v>2</v>
      </c>
      <c r="AC872">
        <f>P872+1</f>
        <v>1</v>
      </c>
      <c r="AD872">
        <f>Q872+1</f>
        <v>2</v>
      </c>
      <c r="AE872">
        <f>R872+1</f>
        <v>1</v>
      </c>
      <c r="AF872">
        <f>S872+1</f>
        <v>2</v>
      </c>
      <c r="AG872">
        <f>T872+1</f>
        <v>1</v>
      </c>
      <c r="AH872">
        <f>U872+1</f>
        <v>1</v>
      </c>
      <c r="AI872">
        <f>PRODUCT(V872:AH872)</f>
        <v>32</v>
      </c>
      <c r="AJ872" t="b">
        <f>AI872=6</f>
        <v>0</v>
      </c>
      <c r="AK872" t="b">
        <f>AI872=10</f>
        <v>0</v>
      </c>
      <c r="AL872" t="b">
        <f>AI872=12</f>
        <v>0</v>
      </c>
      <c r="AM872" t="b">
        <f>AI872=16</f>
        <v>0</v>
      </c>
      <c r="AN872" t="b">
        <f>AI872=18</f>
        <v>0</v>
      </c>
      <c r="AO872" t="b">
        <f>AI872=24</f>
        <v>0</v>
      </c>
      <c r="AP872" t="b">
        <f>AI872=32</f>
        <v>1</v>
      </c>
      <c r="AQ872" t="str">
        <f>IF(AI872=6,"7",IF(AI872=10,"6",IF(AI872=12,"5",
IF(AI872=16,"4",IF(AI872=18,"3",IF(AI872=24,"2",IF(AI872=32,"1","0"))))))
)</f>
        <v>1</v>
      </c>
      <c r="AR872" t="str">
        <f>_xlfn.XLOOKUP(D872, $BF$1:$BR$1, $BF$2:$BR$2)</f>
        <v>10</v>
      </c>
      <c r="AS872" t="str">
        <f>_xlfn.XLOOKUP(E872, $BF$1:$BR$1, $BF$2:$BR$2)</f>
        <v>06</v>
      </c>
      <c r="AT872" t="str">
        <f>_xlfn.XLOOKUP(F872, $BF$1:$BR$1, $BF$2:$BR$2)</f>
        <v>14</v>
      </c>
      <c r="AU872" t="str">
        <f>_xlfn.XLOOKUP(G872, $BF$1:$BR$1, $BF$2:$BR$2)</f>
        <v>04</v>
      </c>
      <c r="AV872" t="str">
        <f>_xlfn.XLOOKUP(H872, $BF$1:$BR$1, $BF$2:$BR$2)</f>
        <v>08</v>
      </c>
      <c r="AW872">
        <f>VALUE(_xlfn.TEXTJOIN("", TRUE, AQ872:AV872))</f>
        <v>11006140408</v>
      </c>
      <c r="AX872">
        <v>11006140408</v>
      </c>
      <c r="AY872">
        <f t="shared" si="13"/>
        <v>130</v>
      </c>
      <c r="AZ872">
        <f>B872*AY872</f>
        <v>15860</v>
      </c>
    </row>
    <row r="873" spans="1:52" x14ac:dyDescent="0.25">
      <c r="A873" t="s">
        <v>192</v>
      </c>
      <c r="B873">
        <v>279</v>
      </c>
      <c r="C873" t="str">
        <f>TEXT(A873, "0")</f>
        <v>T4987</v>
      </c>
      <c r="D873" t="str">
        <f>MID($C873, 1, 1)</f>
        <v>T</v>
      </c>
      <c r="E873" t="str">
        <f>MID($C873, 2, 1)</f>
        <v>4</v>
      </c>
      <c r="F873" t="str">
        <f>MID($C873, 3, 1)</f>
        <v>9</v>
      </c>
      <c r="G873" t="str">
        <f>MID($C873, 4, 1)</f>
        <v>8</v>
      </c>
      <c r="H873" t="str">
        <f>MID($C873, 5, 1)</f>
        <v>7</v>
      </c>
      <c r="I873">
        <f>LEN($A873)-LEN(SUBSTITUTE($A873,I$1,""))</f>
        <v>0</v>
      </c>
      <c r="J873">
        <f>LEN($A873)-LEN(SUBSTITUTE($A873,J$1,""))</f>
        <v>0</v>
      </c>
      <c r="K873">
        <f>LEN($A873)-LEN(SUBSTITUTE($A873,K$1,""))</f>
        <v>0</v>
      </c>
      <c r="L873">
        <f>LEN($A873)-LEN(SUBSTITUTE($A873,L$1,""))</f>
        <v>0</v>
      </c>
      <c r="M873">
        <f>LEN($A873)-LEN(SUBSTITUTE($A873,M$1,""))</f>
        <v>1</v>
      </c>
      <c r="N873">
        <f>LEN($A873)-LEN(SUBSTITUTE($A873,N$1,""))</f>
        <v>1</v>
      </c>
      <c r="O873">
        <f>LEN($A873)-LEN(SUBSTITUTE($A873,O$1,""))</f>
        <v>1</v>
      </c>
      <c r="P873">
        <f>LEN($A873)-LEN(SUBSTITUTE($A873,P$1,""))</f>
        <v>1</v>
      </c>
      <c r="Q873">
        <f>LEN($A873)-LEN(SUBSTITUTE($A873,Q$1,""))</f>
        <v>0</v>
      </c>
      <c r="R873">
        <f>LEN($A873)-LEN(SUBSTITUTE($A873,R$1,""))</f>
        <v>0</v>
      </c>
      <c r="S873">
        <f>LEN($A873)-LEN(SUBSTITUTE($A873,S$1,""))</f>
        <v>1</v>
      </c>
      <c r="T873">
        <f>LEN($A873)-LEN(SUBSTITUTE($A873,T$1,""))</f>
        <v>0</v>
      </c>
      <c r="U873">
        <f>LEN($A873)-LEN(SUBSTITUTE($A873,U$1,""))</f>
        <v>0</v>
      </c>
      <c r="V873">
        <f>I873+1</f>
        <v>1</v>
      </c>
      <c r="W873">
        <f>J873+1</f>
        <v>1</v>
      </c>
      <c r="X873">
        <f>K873+1</f>
        <v>1</v>
      </c>
      <c r="Y873">
        <f>L873+1</f>
        <v>1</v>
      </c>
      <c r="Z873">
        <f>M873+1</f>
        <v>2</v>
      </c>
      <c r="AA873">
        <f>N873+1</f>
        <v>2</v>
      </c>
      <c r="AB873">
        <f>O873+1</f>
        <v>2</v>
      </c>
      <c r="AC873">
        <f>P873+1</f>
        <v>2</v>
      </c>
      <c r="AD873">
        <f>Q873+1</f>
        <v>1</v>
      </c>
      <c r="AE873">
        <f>R873+1</f>
        <v>1</v>
      </c>
      <c r="AF873">
        <f>S873+1</f>
        <v>2</v>
      </c>
      <c r="AG873">
        <f>T873+1</f>
        <v>1</v>
      </c>
      <c r="AH873">
        <f>U873+1</f>
        <v>1</v>
      </c>
      <c r="AI873">
        <f>PRODUCT(V873:AH873)</f>
        <v>32</v>
      </c>
      <c r="AJ873" t="b">
        <f>AI873=6</f>
        <v>0</v>
      </c>
      <c r="AK873" t="b">
        <f>AI873=10</f>
        <v>0</v>
      </c>
      <c r="AL873" t="b">
        <f>AI873=12</f>
        <v>0</v>
      </c>
      <c r="AM873" t="b">
        <f>AI873=16</f>
        <v>0</v>
      </c>
      <c r="AN873" t="b">
        <f>AI873=18</f>
        <v>0</v>
      </c>
      <c r="AO873" t="b">
        <f>AI873=24</f>
        <v>0</v>
      </c>
      <c r="AP873" t="b">
        <f>AI873=32</f>
        <v>1</v>
      </c>
      <c r="AQ873" t="str">
        <f>IF(AI873=6,"7",IF(AI873=10,"6",IF(AI873=12,"5",
IF(AI873=16,"4",IF(AI873=18,"3",IF(AI873=24,"2",IF(AI873=32,"1","0"))))))
)</f>
        <v>1</v>
      </c>
      <c r="AR873" t="str">
        <f>_xlfn.XLOOKUP(D873, $BF$1:$BR$1, $BF$2:$BR$2)</f>
        <v>10</v>
      </c>
      <c r="AS873" t="str">
        <f>_xlfn.XLOOKUP(E873, $BF$1:$BR$1, $BF$2:$BR$2)</f>
        <v>04</v>
      </c>
      <c r="AT873" t="str">
        <f>_xlfn.XLOOKUP(F873, $BF$1:$BR$1, $BF$2:$BR$2)</f>
        <v>09</v>
      </c>
      <c r="AU873" t="str">
        <f>_xlfn.XLOOKUP(G873, $BF$1:$BR$1, $BF$2:$BR$2)</f>
        <v>08</v>
      </c>
      <c r="AV873" t="str">
        <f>_xlfn.XLOOKUP(H873, $BF$1:$BR$1, $BF$2:$BR$2)</f>
        <v>07</v>
      </c>
      <c r="AW873">
        <f>VALUE(_xlfn.TEXTJOIN("", TRUE, AQ873:AV873))</f>
        <v>11004090807</v>
      </c>
      <c r="AX873">
        <v>11004090807</v>
      </c>
      <c r="AY873">
        <f t="shared" si="13"/>
        <v>129</v>
      </c>
      <c r="AZ873">
        <f>B873*AY873</f>
        <v>35991</v>
      </c>
    </row>
    <row r="874" spans="1:52" x14ac:dyDescent="0.25">
      <c r="A874" t="s">
        <v>312</v>
      </c>
      <c r="B874">
        <v>535</v>
      </c>
      <c r="C874" t="str">
        <f>TEXT(A874, "0")</f>
        <v>T3A29</v>
      </c>
      <c r="D874" t="str">
        <f>MID($C874, 1, 1)</f>
        <v>T</v>
      </c>
      <c r="E874" t="str">
        <f>MID($C874, 2, 1)</f>
        <v>3</v>
      </c>
      <c r="F874" t="str">
        <f>MID($C874, 3, 1)</f>
        <v>A</v>
      </c>
      <c r="G874" t="str">
        <f>MID($C874, 4, 1)</f>
        <v>2</v>
      </c>
      <c r="H874" t="str">
        <f>MID($C874, 5, 1)</f>
        <v>9</v>
      </c>
      <c r="I874">
        <f>LEN($A874)-LEN(SUBSTITUTE($A874,I$1,""))</f>
        <v>1</v>
      </c>
      <c r="J874">
        <f>LEN($A874)-LEN(SUBSTITUTE($A874,J$1,""))</f>
        <v>0</v>
      </c>
      <c r="K874">
        <f>LEN($A874)-LEN(SUBSTITUTE($A874,K$1,""))</f>
        <v>0</v>
      </c>
      <c r="L874">
        <f>LEN($A874)-LEN(SUBSTITUTE($A874,L$1,""))</f>
        <v>0</v>
      </c>
      <c r="M874">
        <f>LEN($A874)-LEN(SUBSTITUTE($A874,M$1,""))</f>
        <v>1</v>
      </c>
      <c r="N874">
        <f>LEN($A874)-LEN(SUBSTITUTE($A874,N$1,""))</f>
        <v>1</v>
      </c>
      <c r="O874">
        <f>LEN($A874)-LEN(SUBSTITUTE($A874,O$1,""))</f>
        <v>0</v>
      </c>
      <c r="P874">
        <f>LEN($A874)-LEN(SUBSTITUTE($A874,P$1,""))</f>
        <v>0</v>
      </c>
      <c r="Q874">
        <f>LEN($A874)-LEN(SUBSTITUTE($A874,Q$1,""))</f>
        <v>0</v>
      </c>
      <c r="R874">
        <f>LEN($A874)-LEN(SUBSTITUTE($A874,R$1,""))</f>
        <v>0</v>
      </c>
      <c r="S874">
        <f>LEN($A874)-LEN(SUBSTITUTE($A874,S$1,""))</f>
        <v>0</v>
      </c>
      <c r="T874">
        <f>LEN($A874)-LEN(SUBSTITUTE($A874,T$1,""))</f>
        <v>1</v>
      </c>
      <c r="U874">
        <f>LEN($A874)-LEN(SUBSTITUTE($A874,U$1,""))</f>
        <v>1</v>
      </c>
      <c r="V874">
        <f>I874+1</f>
        <v>2</v>
      </c>
      <c r="W874">
        <f>J874+1</f>
        <v>1</v>
      </c>
      <c r="X874">
        <f>K874+1</f>
        <v>1</v>
      </c>
      <c r="Y874">
        <f>L874+1</f>
        <v>1</v>
      </c>
      <c r="Z874">
        <f>M874+1</f>
        <v>2</v>
      </c>
      <c r="AA874">
        <f>N874+1</f>
        <v>2</v>
      </c>
      <c r="AB874">
        <f>O874+1</f>
        <v>1</v>
      </c>
      <c r="AC874">
        <f>P874+1</f>
        <v>1</v>
      </c>
      <c r="AD874">
        <f>Q874+1</f>
        <v>1</v>
      </c>
      <c r="AE874">
        <f>R874+1</f>
        <v>1</v>
      </c>
      <c r="AF874">
        <f>S874+1</f>
        <v>1</v>
      </c>
      <c r="AG874">
        <f>T874+1</f>
        <v>2</v>
      </c>
      <c r="AH874">
        <f>U874+1</f>
        <v>2</v>
      </c>
      <c r="AI874">
        <f>PRODUCT(V874:AH874)</f>
        <v>32</v>
      </c>
      <c r="AJ874" t="b">
        <f>AI874=6</f>
        <v>0</v>
      </c>
      <c r="AK874" t="b">
        <f>AI874=10</f>
        <v>0</v>
      </c>
      <c r="AL874" t="b">
        <f>AI874=12</f>
        <v>0</v>
      </c>
      <c r="AM874" t="b">
        <f>AI874=16</f>
        <v>0</v>
      </c>
      <c r="AN874" t="b">
        <f>AI874=18</f>
        <v>0</v>
      </c>
      <c r="AO874" t="b">
        <f>AI874=24</f>
        <v>0</v>
      </c>
      <c r="AP874" t="b">
        <f>AI874=32</f>
        <v>1</v>
      </c>
      <c r="AQ874" t="str">
        <f>IF(AI874=6,"7",IF(AI874=10,"6",IF(AI874=12,"5",
IF(AI874=16,"4",IF(AI874=18,"3",IF(AI874=24,"2",IF(AI874=32,"1","0"))))))
)</f>
        <v>1</v>
      </c>
      <c r="AR874" t="str">
        <f>_xlfn.XLOOKUP(D874, $BF$1:$BR$1, $BF$2:$BR$2)</f>
        <v>10</v>
      </c>
      <c r="AS874" t="str">
        <f>_xlfn.XLOOKUP(E874, $BF$1:$BR$1, $BF$2:$BR$2)</f>
        <v>03</v>
      </c>
      <c r="AT874" t="str">
        <f>_xlfn.XLOOKUP(F874, $BF$1:$BR$1, $BF$2:$BR$2)</f>
        <v>14</v>
      </c>
      <c r="AU874" t="str">
        <f>_xlfn.XLOOKUP(G874, $BF$1:$BR$1, $BF$2:$BR$2)</f>
        <v>02</v>
      </c>
      <c r="AV874" t="str">
        <f>_xlfn.XLOOKUP(H874, $BF$1:$BR$1, $BF$2:$BR$2)</f>
        <v>09</v>
      </c>
      <c r="AW874">
        <f>VALUE(_xlfn.TEXTJOIN("", TRUE, AQ874:AV874))</f>
        <v>11003140209</v>
      </c>
      <c r="AX874">
        <v>11003140209</v>
      </c>
      <c r="AY874">
        <f t="shared" si="13"/>
        <v>128</v>
      </c>
      <c r="AZ874">
        <f>B874*AY874</f>
        <v>68480</v>
      </c>
    </row>
    <row r="875" spans="1:52" x14ac:dyDescent="0.25">
      <c r="A875" t="s">
        <v>270</v>
      </c>
      <c r="B875">
        <v>938</v>
      </c>
      <c r="C875" t="str">
        <f>TEXT(A875, "0")</f>
        <v>T36K5</v>
      </c>
      <c r="D875" t="str">
        <f>MID($C875, 1, 1)</f>
        <v>T</v>
      </c>
      <c r="E875" t="str">
        <f>MID($C875, 2, 1)</f>
        <v>3</v>
      </c>
      <c r="F875" t="str">
        <f>MID($C875, 3, 1)</f>
        <v>6</v>
      </c>
      <c r="G875" t="str">
        <f>MID($C875, 4, 1)</f>
        <v>K</v>
      </c>
      <c r="H875" t="str">
        <f>MID($C875, 5, 1)</f>
        <v>5</v>
      </c>
      <c r="I875">
        <f>LEN($A875)-LEN(SUBSTITUTE($A875,I$1,""))</f>
        <v>0</v>
      </c>
      <c r="J875">
        <f>LEN($A875)-LEN(SUBSTITUTE($A875,J$1,""))</f>
        <v>1</v>
      </c>
      <c r="K875">
        <f>LEN($A875)-LEN(SUBSTITUTE($A875,K$1,""))</f>
        <v>0</v>
      </c>
      <c r="L875">
        <f>LEN($A875)-LEN(SUBSTITUTE($A875,L$1,""))</f>
        <v>0</v>
      </c>
      <c r="M875">
        <f>LEN($A875)-LEN(SUBSTITUTE($A875,M$1,""))</f>
        <v>1</v>
      </c>
      <c r="N875">
        <f>LEN($A875)-LEN(SUBSTITUTE($A875,N$1,""))</f>
        <v>0</v>
      </c>
      <c r="O875">
        <f>LEN($A875)-LEN(SUBSTITUTE($A875,O$1,""))</f>
        <v>0</v>
      </c>
      <c r="P875">
        <f>LEN($A875)-LEN(SUBSTITUTE($A875,P$1,""))</f>
        <v>0</v>
      </c>
      <c r="Q875">
        <f>LEN($A875)-LEN(SUBSTITUTE($A875,Q$1,""))</f>
        <v>1</v>
      </c>
      <c r="R875">
        <f>LEN($A875)-LEN(SUBSTITUTE($A875,R$1,""))</f>
        <v>1</v>
      </c>
      <c r="S875">
        <f>LEN($A875)-LEN(SUBSTITUTE($A875,S$1,""))</f>
        <v>0</v>
      </c>
      <c r="T875">
        <f>LEN($A875)-LEN(SUBSTITUTE($A875,T$1,""))</f>
        <v>1</v>
      </c>
      <c r="U875">
        <f>LEN($A875)-LEN(SUBSTITUTE($A875,U$1,""))</f>
        <v>0</v>
      </c>
      <c r="V875">
        <f>I875+1</f>
        <v>1</v>
      </c>
      <c r="W875">
        <f>J875+1</f>
        <v>2</v>
      </c>
      <c r="X875">
        <f>K875+1</f>
        <v>1</v>
      </c>
      <c r="Y875">
        <f>L875+1</f>
        <v>1</v>
      </c>
      <c r="Z875">
        <f>M875+1</f>
        <v>2</v>
      </c>
      <c r="AA875">
        <f>N875+1</f>
        <v>1</v>
      </c>
      <c r="AB875">
        <f>O875+1</f>
        <v>1</v>
      </c>
      <c r="AC875">
        <f>P875+1</f>
        <v>1</v>
      </c>
      <c r="AD875">
        <f>Q875+1</f>
        <v>2</v>
      </c>
      <c r="AE875">
        <f>R875+1</f>
        <v>2</v>
      </c>
      <c r="AF875">
        <f>S875+1</f>
        <v>1</v>
      </c>
      <c r="AG875">
        <f>T875+1</f>
        <v>2</v>
      </c>
      <c r="AH875">
        <f>U875+1</f>
        <v>1</v>
      </c>
      <c r="AI875">
        <f>PRODUCT(V875:AH875)</f>
        <v>32</v>
      </c>
      <c r="AJ875" t="b">
        <f>AI875=6</f>
        <v>0</v>
      </c>
      <c r="AK875" t="b">
        <f>AI875=10</f>
        <v>0</v>
      </c>
      <c r="AL875" t="b">
        <f>AI875=12</f>
        <v>0</v>
      </c>
      <c r="AM875" t="b">
        <f>AI875=16</f>
        <v>0</v>
      </c>
      <c r="AN875" t="b">
        <f>AI875=18</f>
        <v>0</v>
      </c>
      <c r="AO875" t="b">
        <f>AI875=24</f>
        <v>0</v>
      </c>
      <c r="AP875" t="b">
        <f>AI875=32</f>
        <v>1</v>
      </c>
      <c r="AQ875" t="str">
        <f>IF(AI875=6,"7",IF(AI875=10,"6",IF(AI875=12,"5",
IF(AI875=16,"4",IF(AI875=18,"3",IF(AI875=24,"2",IF(AI875=32,"1","0"))))))
)</f>
        <v>1</v>
      </c>
      <c r="AR875" t="str">
        <f>_xlfn.XLOOKUP(D875, $BF$1:$BR$1, $BF$2:$BR$2)</f>
        <v>10</v>
      </c>
      <c r="AS875" t="str">
        <f>_xlfn.XLOOKUP(E875, $BF$1:$BR$1, $BF$2:$BR$2)</f>
        <v>03</v>
      </c>
      <c r="AT875" t="str">
        <f>_xlfn.XLOOKUP(F875, $BF$1:$BR$1, $BF$2:$BR$2)</f>
        <v>06</v>
      </c>
      <c r="AU875" t="str">
        <f>_xlfn.XLOOKUP(G875, $BF$1:$BR$1, $BF$2:$BR$2)</f>
        <v>13</v>
      </c>
      <c r="AV875" t="str">
        <f>_xlfn.XLOOKUP(H875, $BF$1:$BR$1, $BF$2:$BR$2)</f>
        <v>05</v>
      </c>
      <c r="AW875">
        <f>VALUE(_xlfn.TEXTJOIN("", TRUE, AQ875:AV875))</f>
        <v>11003061305</v>
      </c>
      <c r="AX875">
        <v>11003061305</v>
      </c>
      <c r="AY875">
        <f t="shared" si="13"/>
        <v>127</v>
      </c>
      <c r="AZ875">
        <f>B875*AY875</f>
        <v>119126</v>
      </c>
    </row>
    <row r="876" spans="1:52" x14ac:dyDescent="0.25">
      <c r="A876" t="s">
        <v>519</v>
      </c>
      <c r="B876">
        <v>752</v>
      </c>
      <c r="C876" t="str">
        <f>TEXT(A876, "0")</f>
        <v>T35Q8</v>
      </c>
      <c r="D876" t="str">
        <f>MID($C876, 1, 1)</f>
        <v>T</v>
      </c>
      <c r="E876" t="str">
        <f>MID($C876, 2, 1)</f>
        <v>3</v>
      </c>
      <c r="F876" t="str">
        <f>MID($C876, 3, 1)</f>
        <v>5</v>
      </c>
      <c r="G876" t="str">
        <f>MID($C876, 4, 1)</f>
        <v>Q</v>
      </c>
      <c r="H876" t="str">
        <f>MID($C876, 5, 1)</f>
        <v>8</v>
      </c>
      <c r="I876">
        <f>LEN($A876)-LEN(SUBSTITUTE($A876,I$1,""))</f>
        <v>0</v>
      </c>
      <c r="J876">
        <f>LEN($A876)-LEN(SUBSTITUTE($A876,J$1,""))</f>
        <v>0</v>
      </c>
      <c r="K876">
        <f>LEN($A876)-LEN(SUBSTITUTE($A876,K$1,""))</f>
        <v>1</v>
      </c>
      <c r="L876">
        <f>LEN($A876)-LEN(SUBSTITUTE($A876,L$1,""))</f>
        <v>0</v>
      </c>
      <c r="M876">
        <f>LEN($A876)-LEN(SUBSTITUTE($A876,M$1,""))</f>
        <v>1</v>
      </c>
      <c r="N876">
        <f>LEN($A876)-LEN(SUBSTITUTE($A876,N$1,""))</f>
        <v>0</v>
      </c>
      <c r="O876">
        <f>LEN($A876)-LEN(SUBSTITUTE($A876,O$1,""))</f>
        <v>1</v>
      </c>
      <c r="P876">
        <f>LEN($A876)-LEN(SUBSTITUTE($A876,P$1,""))</f>
        <v>0</v>
      </c>
      <c r="Q876">
        <f>LEN($A876)-LEN(SUBSTITUTE($A876,Q$1,""))</f>
        <v>0</v>
      </c>
      <c r="R876">
        <f>LEN($A876)-LEN(SUBSTITUTE($A876,R$1,""))</f>
        <v>1</v>
      </c>
      <c r="S876">
        <f>LEN($A876)-LEN(SUBSTITUTE($A876,S$1,""))</f>
        <v>0</v>
      </c>
      <c r="T876">
        <f>LEN($A876)-LEN(SUBSTITUTE($A876,T$1,""))</f>
        <v>1</v>
      </c>
      <c r="U876">
        <f>LEN($A876)-LEN(SUBSTITUTE($A876,U$1,""))</f>
        <v>0</v>
      </c>
      <c r="V876">
        <f>I876+1</f>
        <v>1</v>
      </c>
      <c r="W876">
        <f>J876+1</f>
        <v>1</v>
      </c>
      <c r="X876">
        <f>K876+1</f>
        <v>2</v>
      </c>
      <c r="Y876">
        <f>L876+1</f>
        <v>1</v>
      </c>
      <c r="Z876">
        <f>M876+1</f>
        <v>2</v>
      </c>
      <c r="AA876">
        <f>N876+1</f>
        <v>1</v>
      </c>
      <c r="AB876">
        <f>O876+1</f>
        <v>2</v>
      </c>
      <c r="AC876">
        <f>P876+1</f>
        <v>1</v>
      </c>
      <c r="AD876">
        <f>Q876+1</f>
        <v>1</v>
      </c>
      <c r="AE876">
        <f>R876+1</f>
        <v>2</v>
      </c>
      <c r="AF876">
        <f>S876+1</f>
        <v>1</v>
      </c>
      <c r="AG876">
        <f>T876+1</f>
        <v>2</v>
      </c>
      <c r="AH876">
        <f>U876+1</f>
        <v>1</v>
      </c>
      <c r="AI876">
        <f>PRODUCT(V876:AH876)</f>
        <v>32</v>
      </c>
      <c r="AJ876" t="b">
        <f>AI876=6</f>
        <v>0</v>
      </c>
      <c r="AK876" t="b">
        <f>AI876=10</f>
        <v>0</v>
      </c>
      <c r="AL876" t="b">
        <f>AI876=12</f>
        <v>0</v>
      </c>
      <c r="AM876" t="b">
        <f>AI876=16</f>
        <v>0</v>
      </c>
      <c r="AN876" t="b">
        <f>AI876=18</f>
        <v>0</v>
      </c>
      <c r="AO876" t="b">
        <f>AI876=24</f>
        <v>0</v>
      </c>
      <c r="AP876" t="b">
        <f>AI876=32</f>
        <v>1</v>
      </c>
      <c r="AQ876" t="str">
        <f>IF(AI876=6,"7",IF(AI876=10,"6",IF(AI876=12,"5",
IF(AI876=16,"4",IF(AI876=18,"3",IF(AI876=24,"2",IF(AI876=32,"1","0"))))))
)</f>
        <v>1</v>
      </c>
      <c r="AR876" t="str">
        <f>_xlfn.XLOOKUP(D876, $BF$1:$BR$1, $BF$2:$BR$2)</f>
        <v>10</v>
      </c>
      <c r="AS876" t="str">
        <f>_xlfn.XLOOKUP(E876, $BF$1:$BR$1, $BF$2:$BR$2)</f>
        <v>03</v>
      </c>
      <c r="AT876" t="str">
        <f>_xlfn.XLOOKUP(F876, $BF$1:$BR$1, $BF$2:$BR$2)</f>
        <v>05</v>
      </c>
      <c r="AU876" t="str">
        <f>_xlfn.XLOOKUP(G876, $BF$1:$BR$1, $BF$2:$BR$2)</f>
        <v>12</v>
      </c>
      <c r="AV876" t="str">
        <f>_xlfn.XLOOKUP(H876, $BF$1:$BR$1, $BF$2:$BR$2)</f>
        <v>08</v>
      </c>
      <c r="AW876">
        <f>VALUE(_xlfn.TEXTJOIN("", TRUE, AQ876:AV876))</f>
        <v>11003051208</v>
      </c>
      <c r="AX876">
        <v>11003051208</v>
      </c>
      <c r="AY876">
        <f t="shared" si="13"/>
        <v>126</v>
      </c>
      <c r="AZ876">
        <f>B876*AY876</f>
        <v>94752</v>
      </c>
    </row>
    <row r="877" spans="1:52" x14ac:dyDescent="0.25">
      <c r="A877" t="s">
        <v>901</v>
      </c>
      <c r="B877">
        <v>823</v>
      </c>
      <c r="C877" t="str">
        <f>TEXT(A877, "0")</f>
        <v>T2A35</v>
      </c>
      <c r="D877" t="str">
        <f>MID($C877, 1, 1)</f>
        <v>T</v>
      </c>
      <c r="E877" t="str">
        <f>MID($C877, 2, 1)</f>
        <v>2</v>
      </c>
      <c r="F877" t="str">
        <f>MID($C877, 3, 1)</f>
        <v>A</v>
      </c>
      <c r="G877" t="str">
        <f>MID($C877, 4, 1)</f>
        <v>3</v>
      </c>
      <c r="H877" t="str">
        <f>MID($C877, 5, 1)</f>
        <v>5</v>
      </c>
      <c r="I877">
        <f>LEN($A877)-LEN(SUBSTITUTE($A877,I$1,""))</f>
        <v>1</v>
      </c>
      <c r="J877">
        <f>LEN($A877)-LEN(SUBSTITUTE($A877,J$1,""))</f>
        <v>0</v>
      </c>
      <c r="K877">
        <f>LEN($A877)-LEN(SUBSTITUTE($A877,K$1,""))</f>
        <v>0</v>
      </c>
      <c r="L877">
        <f>LEN($A877)-LEN(SUBSTITUTE($A877,L$1,""))</f>
        <v>0</v>
      </c>
      <c r="M877">
        <f>LEN($A877)-LEN(SUBSTITUTE($A877,M$1,""))</f>
        <v>1</v>
      </c>
      <c r="N877">
        <f>LEN($A877)-LEN(SUBSTITUTE($A877,N$1,""))</f>
        <v>0</v>
      </c>
      <c r="O877">
        <f>LEN($A877)-LEN(SUBSTITUTE($A877,O$1,""))</f>
        <v>0</v>
      </c>
      <c r="P877">
        <f>LEN($A877)-LEN(SUBSTITUTE($A877,P$1,""))</f>
        <v>0</v>
      </c>
      <c r="Q877">
        <f>LEN($A877)-LEN(SUBSTITUTE($A877,Q$1,""))</f>
        <v>0</v>
      </c>
      <c r="R877">
        <f>LEN($A877)-LEN(SUBSTITUTE($A877,R$1,""))</f>
        <v>1</v>
      </c>
      <c r="S877">
        <f>LEN($A877)-LEN(SUBSTITUTE($A877,S$1,""))</f>
        <v>0</v>
      </c>
      <c r="T877">
        <f>LEN($A877)-LEN(SUBSTITUTE($A877,T$1,""))</f>
        <v>1</v>
      </c>
      <c r="U877">
        <f>LEN($A877)-LEN(SUBSTITUTE($A877,U$1,""))</f>
        <v>1</v>
      </c>
      <c r="V877">
        <f>I877+1</f>
        <v>2</v>
      </c>
      <c r="W877">
        <f>J877+1</f>
        <v>1</v>
      </c>
      <c r="X877">
        <f>K877+1</f>
        <v>1</v>
      </c>
      <c r="Y877">
        <f>L877+1</f>
        <v>1</v>
      </c>
      <c r="Z877">
        <f>M877+1</f>
        <v>2</v>
      </c>
      <c r="AA877">
        <f>N877+1</f>
        <v>1</v>
      </c>
      <c r="AB877">
        <f>O877+1</f>
        <v>1</v>
      </c>
      <c r="AC877">
        <f>P877+1</f>
        <v>1</v>
      </c>
      <c r="AD877">
        <f>Q877+1</f>
        <v>1</v>
      </c>
      <c r="AE877">
        <f>R877+1</f>
        <v>2</v>
      </c>
      <c r="AF877">
        <f>S877+1</f>
        <v>1</v>
      </c>
      <c r="AG877">
        <f>T877+1</f>
        <v>2</v>
      </c>
      <c r="AH877">
        <f>U877+1</f>
        <v>2</v>
      </c>
      <c r="AI877">
        <f>PRODUCT(V877:AH877)</f>
        <v>32</v>
      </c>
      <c r="AJ877" t="b">
        <f>AI877=6</f>
        <v>0</v>
      </c>
      <c r="AK877" t="b">
        <f>AI877=10</f>
        <v>0</v>
      </c>
      <c r="AL877" t="b">
        <f>AI877=12</f>
        <v>0</v>
      </c>
      <c r="AM877" t="b">
        <f>AI877=16</f>
        <v>0</v>
      </c>
      <c r="AN877" t="b">
        <f>AI877=18</f>
        <v>0</v>
      </c>
      <c r="AO877" t="b">
        <f>AI877=24</f>
        <v>0</v>
      </c>
      <c r="AP877" t="b">
        <f>AI877=32</f>
        <v>1</v>
      </c>
      <c r="AQ877" t="str">
        <f>IF(AI877=6,"7",IF(AI877=10,"6",IF(AI877=12,"5",
IF(AI877=16,"4",IF(AI877=18,"3",IF(AI877=24,"2",IF(AI877=32,"1","0"))))))
)</f>
        <v>1</v>
      </c>
      <c r="AR877" t="str">
        <f>_xlfn.XLOOKUP(D877, $BF$1:$BR$1, $BF$2:$BR$2)</f>
        <v>10</v>
      </c>
      <c r="AS877" t="str">
        <f>_xlfn.XLOOKUP(E877, $BF$1:$BR$1, $BF$2:$BR$2)</f>
        <v>02</v>
      </c>
      <c r="AT877" t="str">
        <f>_xlfn.XLOOKUP(F877, $BF$1:$BR$1, $BF$2:$BR$2)</f>
        <v>14</v>
      </c>
      <c r="AU877" t="str">
        <f>_xlfn.XLOOKUP(G877, $BF$1:$BR$1, $BF$2:$BR$2)</f>
        <v>03</v>
      </c>
      <c r="AV877" t="str">
        <f>_xlfn.XLOOKUP(H877, $BF$1:$BR$1, $BF$2:$BR$2)</f>
        <v>05</v>
      </c>
      <c r="AW877">
        <f>VALUE(_xlfn.TEXTJOIN("", TRUE, AQ877:AV877))</f>
        <v>11002140305</v>
      </c>
      <c r="AX877">
        <v>11002140305</v>
      </c>
      <c r="AY877">
        <f t="shared" si="13"/>
        <v>125</v>
      </c>
      <c r="AZ877">
        <f>B877*AY877</f>
        <v>102875</v>
      </c>
    </row>
    <row r="878" spans="1:52" x14ac:dyDescent="0.25">
      <c r="A878" t="s">
        <v>497</v>
      </c>
      <c r="B878">
        <v>921</v>
      </c>
      <c r="C878" t="str">
        <f>TEXT(A878, "0")</f>
        <v>T2QA9</v>
      </c>
      <c r="D878" t="str">
        <f>MID($C878, 1, 1)</f>
        <v>T</v>
      </c>
      <c r="E878" t="str">
        <f>MID($C878, 2, 1)</f>
        <v>2</v>
      </c>
      <c r="F878" t="str">
        <f>MID($C878, 3, 1)</f>
        <v>Q</v>
      </c>
      <c r="G878" t="str">
        <f>MID($C878, 4, 1)</f>
        <v>A</v>
      </c>
      <c r="H878" t="str">
        <f>MID($C878, 5, 1)</f>
        <v>9</v>
      </c>
      <c r="I878">
        <f>LEN($A878)-LEN(SUBSTITUTE($A878,I$1,""))</f>
        <v>1</v>
      </c>
      <c r="J878">
        <f>LEN($A878)-LEN(SUBSTITUTE($A878,J$1,""))</f>
        <v>0</v>
      </c>
      <c r="K878">
        <f>LEN($A878)-LEN(SUBSTITUTE($A878,K$1,""))</f>
        <v>1</v>
      </c>
      <c r="L878">
        <f>LEN($A878)-LEN(SUBSTITUTE($A878,L$1,""))</f>
        <v>0</v>
      </c>
      <c r="M878">
        <f>LEN($A878)-LEN(SUBSTITUTE($A878,M$1,""))</f>
        <v>1</v>
      </c>
      <c r="N878">
        <f>LEN($A878)-LEN(SUBSTITUTE($A878,N$1,""))</f>
        <v>1</v>
      </c>
      <c r="O878">
        <f>LEN($A878)-LEN(SUBSTITUTE($A878,O$1,""))</f>
        <v>0</v>
      </c>
      <c r="P878">
        <f>LEN($A878)-LEN(SUBSTITUTE($A878,P$1,""))</f>
        <v>0</v>
      </c>
      <c r="Q878">
        <f>LEN($A878)-LEN(SUBSTITUTE($A878,Q$1,""))</f>
        <v>0</v>
      </c>
      <c r="R878">
        <f>LEN($A878)-LEN(SUBSTITUTE($A878,R$1,""))</f>
        <v>0</v>
      </c>
      <c r="S878">
        <f>LEN($A878)-LEN(SUBSTITUTE($A878,S$1,""))</f>
        <v>0</v>
      </c>
      <c r="T878">
        <f>LEN($A878)-LEN(SUBSTITUTE($A878,T$1,""))</f>
        <v>0</v>
      </c>
      <c r="U878">
        <f>LEN($A878)-LEN(SUBSTITUTE($A878,U$1,""))</f>
        <v>1</v>
      </c>
      <c r="V878">
        <f>I878+1</f>
        <v>2</v>
      </c>
      <c r="W878">
        <f>J878+1</f>
        <v>1</v>
      </c>
      <c r="X878">
        <f>K878+1</f>
        <v>2</v>
      </c>
      <c r="Y878">
        <f>L878+1</f>
        <v>1</v>
      </c>
      <c r="Z878">
        <f>M878+1</f>
        <v>2</v>
      </c>
      <c r="AA878">
        <f>N878+1</f>
        <v>2</v>
      </c>
      <c r="AB878">
        <f>O878+1</f>
        <v>1</v>
      </c>
      <c r="AC878">
        <f>P878+1</f>
        <v>1</v>
      </c>
      <c r="AD878">
        <f>Q878+1</f>
        <v>1</v>
      </c>
      <c r="AE878">
        <f>R878+1</f>
        <v>1</v>
      </c>
      <c r="AF878">
        <f>S878+1</f>
        <v>1</v>
      </c>
      <c r="AG878">
        <f>T878+1</f>
        <v>1</v>
      </c>
      <c r="AH878">
        <f>U878+1</f>
        <v>2</v>
      </c>
      <c r="AI878">
        <f>PRODUCT(V878:AH878)</f>
        <v>32</v>
      </c>
      <c r="AJ878" t="b">
        <f>AI878=6</f>
        <v>0</v>
      </c>
      <c r="AK878" t="b">
        <f>AI878=10</f>
        <v>0</v>
      </c>
      <c r="AL878" t="b">
        <f>AI878=12</f>
        <v>0</v>
      </c>
      <c r="AM878" t="b">
        <f>AI878=16</f>
        <v>0</v>
      </c>
      <c r="AN878" t="b">
        <f>AI878=18</f>
        <v>0</v>
      </c>
      <c r="AO878" t="b">
        <f>AI878=24</f>
        <v>0</v>
      </c>
      <c r="AP878" t="b">
        <f>AI878=32</f>
        <v>1</v>
      </c>
      <c r="AQ878" t="str">
        <f>IF(AI878=6,"7",IF(AI878=10,"6",IF(AI878=12,"5",
IF(AI878=16,"4",IF(AI878=18,"3",IF(AI878=24,"2",IF(AI878=32,"1","0"))))))
)</f>
        <v>1</v>
      </c>
      <c r="AR878" t="str">
        <f>_xlfn.XLOOKUP(D878, $BF$1:$BR$1, $BF$2:$BR$2)</f>
        <v>10</v>
      </c>
      <c r="AS878" t="str">
        <f>_xlfn.XLOOKUP(E878, $BF$1:$BR$1, $BF$2:$BR$2)</f>
        <v>02</v>
      </c>
      <c r="AT878" t="str">
        <f>_xlfn.XLOOKUP(F878, $BF$1:$BR$1, $BF$2:$BR$2)</f>
        <v>12</v>
      </c>
      <c r="AU878" t="str">
        <f>_xlfn.XLOOKUP(G878, $BF$1:$BR$1, $BF$2:$BR$2)</f>
        <v>14</v>
      </c>
      <c r="AV878" t="str">
        <f>_xlfn.XLOOKUP(H878, $BF$1:$BR$1, $BF$2:$BR$2)</f>
        <v>09</v>
      </c>
      <c r="AW878">
        <f>VALUE(_xlfn.TEXTJOIN("", TRUE, AQ878:AV878))</f>
        <v>11002121409</v>
      </c>
      <c r="AX878">
        <v>11002121409</v>
      </c>
      <c r="AY878">
        <f t="shared" si="13"/>
        <v>124</v>
      </c>
      <c r="AZ878">
        <f>B878*AY878</f>
        <v>114204</v>
      </c>
    </row>
    <row r="879" spans="1:52" x14ac:dyDescent="0.25">
      <c r="A879" t="s">
        <v>176</v>
      </c>
      <c r="B879">
        <v>72</v>
      </c>
      <c r="C879" t="str">
        <f>TEXT(A879, "0")</f>
        <v>T25J7</v>
      </c>
      <c r="D879" t="str">
        <f>MID($C879, 1, 1)</f>
        <v>T</v>
      </c>
      <c r="E879" t="str">
        <f>MID($C879, 2, 1)</f>
        <v>2</v>
      </c>
      <c r="F879" t="str">
        <f>MID($C879, 3, 1)</f>
        <v>5</v>
      </c>
      <c r="G879" t="str">
        <f>MID($C879, 4, 1)</f>
        <v>J</v>
      </c>
      <c r="H879" t="str">
        <f>MID($C879, 5, 1)</f>
        <v>7</v>
      </c>
      <c r="I879">
        <f>LEN($A879)-LEN(SUBSTITUTE($A879,I$1,""))</f>
        <v>0</v>
      </c>
      <c r="J879">
        <f>LEN($A879)-LEN(SUBSTITUTE($A879,J$1,""))</f>
        <v>0</v>
      </c>
      <c r="K879">
        <f>LEN($A879)-LEN(SUBSTITUTE($A879,K$1,""))</f>
        <v>0</v>
      </c>
      <c r="L879">
        <f>LEN($A879)-LEN(SUBSTITUTE($A879,L$1,""))</f>
        <v>1</v>
      </c>
      <c r="M879">
        <f>LEN($A879)-LEN(SUBSTITUTE($A879,M$1,""))</f>
        <v>1</v>
      </c>
      <c r="N879">
        <f>LEN($A879)-LEN(SUBSTITUTE($A879,N$1,""))</f>
        <v>0</v>
      </c>
      <c r="O879">
        <f>LEN($A879)-LEN(SUBSTITUTE($A879,O$1,""))</f>
        <v>0</v>
      </c>
      <c r="P879">
        <f>LEN($A879)-LEN(SUBSTITUTE($A879,P$1,""))</f>
        <v>1</v>
      </c>
      <c r="Q879">
        <f>LEN($A879)-LEN(SUBSTITUTE($A879,Q$1,""))</f>
        <v>0</v>
      </c>
      <c r="R879">
        <f>LEN($A879)-LEN(SUBSTITUTE($A879,R$1,""))</f>
        <v>1</v>
      </c>
      <c r="S879">
        <f>LEN($A879)-LEN(SUBSTITUTE($A879,S$1,""))</f>
        <v>0</v>
      </c>
      <c r="T879">
        <f>LEN($A879)-LEN(SUBSTITUTE($A879,T$1,""))</f>
        <v>0</v>
      </c>
      <c r="U879">
        <f>LEN($A879)-LEN(SUBSTITUTE($A879,U$1,""))</f>
        <v>1</v>
      </c>
      <c r="V879">
        <f>I879+1</f>
        <v>1</v>
      </c>
      <c r="W879">
        <f>J879+1</f>
        <v>1</v>
      </c>
      <c r="X879">
        <f>K879+1</f>
        <v>1</v>
      </c>
      <c r="Y879">
        <f>L879+1</f>
        <v>2</v>
      </c>
      <c r="Z879">
        <f>M879+1</f>
        <v>2</v>
      </c>
      <c r="AA879">
        <f>N879+1</f>
        <v>1</v>
      </c>
      <c r="AB879">
        <f>O879+1</f>
        <v>1</v>
      </c>
      <c r="AC879">
        <f>P879+1</f>
        <v>2</v>
      </c>
      <c r="AD879">
        <f>Q879+1</f>
        <v>1</v>
      </c>
      <c r="AE879">
        <f>R879+1</f>
        <v>2</v>
      </c>
      <c r="AF879">
        <f>S879+1</f>
        <v>1</v>
      </c>
      <c r="AG879">
        <f>T879+1</f>
        <v>1</v>
      </c>
      <c r="AH879">
        <f>U879+1</f>
        <v>2</v>
      </c>
      <c r="AI879">
        <f>PRODUCT(V879:AH879)</f>
        <v>32</v>
      </c>
      <c r="AJ879" t="b">
        <f>AI879=6</f>
        <v>0</v>
      </c>
      <c r="AK879" t="b">
        <f>AI879=10</f>
        <v>0</v>
      </c>
      <c r="AL879" t="b">
        <f>AI879=12</f>
        <v>0</v>
      </c>
      <c r="AM879" t="b">
        <f>AI879=16</f>
        <v>0</v>
      </c>
      <c r="AN879" t="b">
        <f>AI879=18</f>
        <v>0</v>
      </c>
      <c r="AO879" t="b">
        <f>AI879=24</f>
        <v>0</v>
      </c>
      <c r="AP879" t="b">
        <f>AI879=32</f>
        <v>1</v>
      </c>
      <c r="AQ879" t="str">
        <f>IF(AI879=6,"7",IF(AI879=10,"6",IF(AI879=12,"5",
IF(AI879=16,"4",IF(AI879=18,"3",IF(AI879=24,"2",IF(AI879=32,"1","0"))))))
)</f>
        <v>1</v>
      </c>
      <c r="AR879" t="str">
        <f>_xlfn.XLOOKUP(D879, $BF$1:$BR$1, $BF$2:$BR$2)</f>
        <v>10</v>
      </c>
      <c r="AS879" t="str">
        <f>_xlfn.XLOOKUP(E879, $BF$1:$BR$1, $BF$2:$BR$2)</f>
        <v>02</v>
      </c>
      <c r="AT879" t="str">
        <f>_xlfn.XLOOKUP(F879, $BF$1:$BR$1, $BF$2:$BR$2)</f>
        <v>05</v>
      </c>
      <c r="AU879" t="str">
        <f>_xlfn.XLOOKUP(G879, $BF$1:$BR$1, $BF$2:$BR$2)</f>
        <v>11</v>
      </c>
      <c r="AV879" t="str">
        <f>_xlfn.XLOOKUP(H879, $BF$1:$BR$1, $BF$2:$BR$2)</f>
        <v>07</v>
      </c>
      <c r="AW879">
        <f>VALUE(_xlfn.TEXTJOIN("", TRUE, AQ879:AV879))</f>
        <v>11002051107</v>
      </c>
      <c r="AX879">
        <v>11002051107</v>
      </c>
      <c r="AY879">
        <f t="shared" si="13"/>
        <v>123</v>
      </c>
      <c r="AZ879">
        <f>B879*AY879</f>
        <v>8856</v>
      </c>
    </row>
    <row r="880" spans="1:52" x14ac:dyDescent="0.25">
      <c r="A880" t="s">
        <v>579</v>
      </c>
      <c r="B880">
        <v>157</v>
      </c>
      <c r="C880" t="str">
        <f>TEXT(A880, "0")</f>
        <v>9AK62</v>
      </c>
      <c r="D880" t="str">
        <f>MID($C880, 1, 1)</f>
        <v>9</v>
      </c>
      <c r="E880" t="str">
        <f>MID($C880, 2, 1)</f>
        <v>A</v>
      </c>
      <c r="F880" t="str">
        <f>MID($C880, 3, 1)</f>
        <v>K</v>
      </c>
      <c r="G880" t="str">
        <f>MID($C880, 4, 1)</f>
        <v>6</v>
      </c>
      <c r="H880" t="str">
        <f>MID($C880, 5, 1)</f>
        <v>2</v>
      </c>
      <c r="I880">
        <f>LEN($A880)-LEN(SUBSTITUTE($A880,I$1,""))</f>
        <v>1</v>
      </c>
      <c r="J880">
        <f>LEN($A880)-LEN(SUBSTITUTE($A880,J$1,""))</f>
        <v>1</v>
      </c>
      <c r="K880">
        <f>LEN($A880)-LEN(SUBSTITUTE($A880,K$1,""))</f>
        <v>0</v>
      </c>
      <c r="L880">
        <f>LEN($A880)-LEN(SUBSTITUTE($A880,L$1,""))</f>
        <v>0</v>
      </c>
      <c r="M880">
        <f>LEN($A880)-LEN(SUBSTITUTE($A880,M$1,""))</f>
        <v>0</v>
      </c>
      <c r="N880">
        <f>LEN($A880)-LEN(SUBSTITUTE($A880,N$1,""))</f>
        <v>1</v>
      </c>
      <c r="O880">
        <f>LEN($A880)-LEN(SUBSTITUTE($A880,O$1,""))</f>
        <v>0</v>
      </c>
      <c r="P880">
        <f>LEN($A880)-LEN(SUBSTITUTE($A880,P$1,""))</f>
        <v>0</v>
      </c>
      <c r="Q880">
        <f>LEN($A880)-LEN(SUBSTITUTE($A880,Q$1,""))</f>
        <v>1</v>
      </c>
      <c r="R880">
        <f>LEN($A880)-LEN(SUBSTITUTE($A880,R$1,""))</f>
        <v>0</v>
      </c>
      <c r="S880">
        <f>LEN($A880)-LEN(SUBSTITUTE($A880,S$1,""))</f>
        <v>0</v>
      </c>
      <c r="T880">
        <f>LEN($A880)-LEN(SUBSTITUTE($A880,T$1,""))</f>
        <v>0</v>
      </c>
      <c r="U880">
        <f>LEN($A880)-LEN(SUBSTITUTE($A880,U$1,""))</f>
        <v>1</v>
      </c>
      <c r="V880">
        <f>I880+1</f>
        <v>2</v>
      </c>
      <c r="W880">
        <f>J880+1</f>
        <v>2</v>
      </c>
      <c r="X880">
        <f>K880+1</f>
        <v>1</v>
      </c>
      <c r="Y880">
        <f>L880+1</f>
        <v>1</v>
      </c>
      <c r="Z880">
        <f>M880+1</f>
        <v>1</v>
      </c>
      <c r="AA880">
        <f>N880+1</f>
        <v>2</v>
      </c>
      <c r="AB880">
        <f>O880+1</f>
        <v>1</v>
      </c>
      <c r="AC880">
        <f>P880+1</f>
        <v>1</v>
      </c>
      <c r="AD880">
        <f>Q880+1</f>
        <v>2</v>
      </c>
      <c r="AE880">
        <f>R880+1</f>
        <v>1</v>
      </c>
      <c r="AF880">
        <f>S880+1</f>
        <v>1</v>
      </c>
      <c r="AG880">
        <f>T880+1</f>
        <v>1</v>
      </c>
      <c r="AH880">
        <f>U880+1</f>
        <v>2</v>
      </c>
      <c r="AI880">
        <f>PRODUCT(V880:AH880)</f>
        <v>32</v>
      </c>
      <c r="AJ880" t="b">
        <f>AI880=6</f>
        <v>0</v>
      </c>
      <c r="AK880" t="b">
        <f>AI880=10</f>
        <v>0</v>
      </c>
      <c r="AL880" t="b">
        <f>AI880=12</f>
        <v>0</v>
      </c>
      <c r="AM880" t="b">
        <f>AI880=16</f>
        <v>0</v>
      </c>
      <c r="AN880" t="b">
        <f>AI880=18</f>
        <v>0</v>
      </c>
      <c r="AO880" t="b">
        <f>AI880=24</f>
        <v>0</v>
      </c>
      <c r="AP880" t="b">
        <f>AI880=32</f>
        <v>1</v>
      </c>
      <c r="AQ880" t="str">
        <f>IF(AI880=6,"7",IF(AI880=10,"6",IF(AI880=12,"5",
IF(AI880=16,"4",IF(AI880=18,"3",IF(AI880=24,"2",IF(AI880=32,"1","0"))))))
)</f>
        <v>1</v>
      </c>
      <c r="AR880" t="str">
        <f>_xlfn.XLOOKUP(D880, $BF$1:$BR$1, $BF$2:$BR$2)</f>
        <v>09</v>
      </c>
      <c r="AS880" t="str">
        <f>_xlfn.XLOOKUP(E880, $BF$1:$BR$1, $BF$2:$BR$2)</f>
        <v>14</v>
      </c>
      <c r="AT880" t="str">
        <f>_xlfn.XLOOKUP(F880, $BF$1:$BR$1, $BF$2:$BR$2)</f>
        <v>13</v>
      </c>
      <c r="AU880" t="str">
        <f>_xlfn.XLOOKUP(G880, $BF$1:$BR$1, $BF$2:$BR$2)</f>
        <v>06</v>
      </c>
      <c r="AV880" t="str">
        <f>_xlfn.XLOOKUP(H880, $BF$1:$BR$1, $BF$2:$BR$2)</f>
        <v>02</v>
      </c>
      <c r="AW880">
        <f>VALUE(_xlfn.TEXTJOIN("", TRUE, AQ880:AV880))</f>
        <v>10914130602</v>
      </c>
      <c r="AX880">
        <v>10914130602</v>
      </c>
      <c r="AY880">
        <f t="shared" si="13"/>
        <v>122</v>
      </c>
      <c r="AZ880">
        <f>B880*AY880</f>
        <v>19154</v>
      </c>
    </row>
    <row r="881" spans="1:52" x14ac:dyDescent="0.25">
      <c r="A881" t="s">
        <v>987</v>
      </c>
      <c r="B881">
        <v>522</v>
      </c>
      <c r="C881" t="str">
        <f>TEXT(A881, "0")</f>
        <v>9TJ67</v>
      </c>
      <c r="D881" t="str">
        <f>MID($C881, 1, 1)</f>
        <v>9</v>
      </c>
      <c r="E881" t="str">
        <f>MID($C881, 2, 1)</f>
        <v>T</v>
      </c>
      <c r="F881" t="str">
        <f>MID($C881, 3, 1)</f>
        <v>J</v>
      </c>
      <c r="G881" t="str">
        <f>MID($C881, 4, 1)</f>
        <v>6</v>
      </c>
      <c r="H881" t="str">
        <f>MID($C881, 5, 1)</f>
        <v>7</v>
      </c>
      <c r="I881">
        <f>LEN($A881)-LEN(SUBSTITUTE($A881,I$1,""))</f>
        <v>0</v>
      </c>
      <c r="J881">
        <f>LEN($A881)-LEN(SUBSTITUTE($A881,J$1,""))</f>
        <v>0</v>
      </c>
      <c r="K881">
        <f>LEN($A881)-LEN(SUBSTITUTE($A881,K$1,""))</f>
        <v>0</v>
      </c>
      <c r="L881">
        <f>LEN($A881)-LEN(SUBSTITUTE($A881,L$1,""))</f>
        <v>1</v>
      </c>
      <c r="M881">
        <f>LEN($A881)-LEN(SUBSTITUTE($A881,M$1,""))</f>
        <v>1</v>
      </c>
      <c r="N881">
        <f>LEN($A881)-LEN(SUBSTITUTE($A881,N$1,""))</f>
        <v>1</v>
      </c>
      <c r="O881">
        <f>LEN($A881)-LEN(SUBSTITUTE($A881,O$1,""))</f>
        <v>0</v>
      </c>
      <c r="P881">
        <f>LEN($A881)-LEN(SUBSTITUTE($A881,P$1,""))</f>
        <v>1</v>
      </c>
      <c r="Q881">
        <f>LEN($A881)-LEN(SUBSTITUTE($A881,Q$1,""))</f>
        <v>1</v>
      </c>
      <c r="R881">
        <f>LEN($A881)-LEN(SUBSTITUTE($A881,R$1,""))</f>
        <v>0</v>
      </c>
      <c r="S881">
        <f>LEN($A881)-LEN(SUBSTITUTE($A881,S$1,""))</f>
        <v>0</v>
      </c>
      <c r="T881">
        <f>LEN($A881)-LEN(SUBSTITUTE($A881,T$1,""))</f>
        <v>0</v>
      </c>
      <c r="U881">
        <f>LEN($A881)-LEN(SUBSTITUTE($A881,U$1,""))</f>
        <v>0</v>
      </c>
      <c r="V881">
        <f>I881+1</f>
        <v>1</v>
      </c>
      <c r="W881">
        <f>J881+1</f>
        <v>1</v>
      </c>
      <c r="X881">
        <f>K881+1</f>
        <v>1</v>
      </c>
      <c r="Y881">
        <f>L881+1</f>
        <v>2</v>
      </c>
      <c r="Z881">
        <f>M881+1</f>
        <v>2</v>
      </c>
      <c r="AA881">
        <f>N881+1</f>
        <v>2</v>
      </c>
      <c r="AB881">
        <f>O881+1</f>
        <v>1</v>
      </c>
      <c r="AC881">
        <f>P881+1</f>
        <v>2</v>
      </c>
      <c r="AD881">
        <f>Q881+1</f>
        <v>2</v>
      </c>
      <c r="AE881">
        <f>R881+1</f>
        <v>1</v>
      </c>
      <c r="AF881">
        <f>S881+1</f>
        <v>1</v>
      </c>
      <c r="AG881">
        <f>T881+1</f>
        <v>1</v>
      </c>
      <c r="AH881">
        <f>U881+1</f>
        <v>1</v>
      </c>
      <c r="AI881">
        <f>PRODUCT(V881:AH881)</f>
        <v>32</v>
      </c>
      <c r="AJ881" t="b">
        <f>AI881=6</f>
        <v>0</v>
      </c>
      <c r="AK881" t="b">
        <f>AI881=10</f>
        <v>0</v>
      </c>
      <c r="AL881" t="b">
        <f>AI881=12</f>
        <v>0</v>
      </c>
      <c r="AM881" t="b">
        <f>AI881=16</f>
        <v>0</v>
      </c>
      <c r="AN881" t="b">
        <f>AI881=18</f>
        <v>0</v>
      </c>
      <c r="AO881" t="b">
        <f>AI881=24</f>
        <v>0</v>
      </c>
      <c r="AP881" t="b">
        <f>AI881=32</f>
        <v>1</v>
      </c>
      <c r="AQ881" t="str">
        <f>IF(AI881=6,"7",IF(AI881=10,"6",IF(AI881=12,"5",
IF(AI881=16,"4",IF(AI881=18,"3",IF(AI881=24,"2",IF(AI881=32,"1","0"))))))
)</f>
        <v>1</v>
      </c>
      <c r="AR881" t="str">
        <f>_xlfn.XLOOKUP(D881, $BF$1:$BR$1, $BF$2:$BR$2)</f>
        <v>09</v>
      </c>
      <c r="AS881" t="str">
        <f>_xlfn.XLOOKUP(E881, $BF$1:$BR$1, $BF$2:$BR$2)</f>
        <v>10</v>
      </c>
      <c r="AT881" t="str">
        <f>_xlfn.XLOOKUP(F881, $BF$1:$BR$1, $BF$2:$BR$2)</f>
        <v>11</v>
      </c>
      <c r="AU881" t="str">
        <f>_xlfn.XLOOKUP(G881, $BF$1:$BR$1, $BF$2:$BR$2)</f>
        <v>06</v>
      </c>
      <c r="AV881" t="str">
        <f>_xlfn.XLOOKUP(H881, $BF$1:$BR$1, $BF$2:$BR$2)</f>
        <v>07</v>
      </c>
      <c r="AW881">
        <f>VALUE(_xlfn.TEXTJOIN("", TRUE, AQ881:AV881))</f>
        <v>10910110607</v>
      </c>
      <c r="AX881">
        <v>10910110607</v>
      </c>
      <c r="AY881">
        <f t="shared" si="13"/>
        <v>121</v>
      </c>
      <c r="AZ881">
        <f>B881*AY881</f>
        <v>63162</v>
      </c>
    </row>
    <row r="882" spans="1:52" x14ac:dyDescent="0.25">
      <c r="A882" t="s">
        <v>644</v>
      </c>
      <c r="B882">
        <v>667</v>
      </c>
      <c r="C882" t="str">
        <f>TEXT(A882, "0")</f>
        <v>985A3</v>
      </c>
      <c r="D882" t="str">
        <f>MID($C882, 1, 1)</f>
        <v>9</v>
      </c>
      <c r="E882" t="str">
        <f>MID($C882, 2, 1)</f>
        <v>8</v>
      </c>
      <c r="F882" t="str">
        <f>MID($C882, 3, 1)</f>
        <v>5</v>
      </c>
      <c r="G882" t="str">
        <f>MID($C882, 4, 1)</f>
        <v>A</v>
      </c>
      <c r="H882" t="str">
        <f>MID($C882, 5, 1)</f>
        <v>3</v>
      </c>
      <c r="I882">
        <f>LEN($A882)-LEN(SUBSTITUTE($A882,I$1,""))</f>
        <v>1</v>
      </c>
      <c r="J882">
        <f>LEN($A882)-LEN(SUBSTITUTE($A882,J$1,""))</f>
        <v>0</v>
      </c>
      <c r="K882">
        <f>LEN($A882)-LEN(SUBSTITUTE($A882,K$1,""))</f>
        <v>0</v>
      </c>
      <c r="L882">
        <f>LEN($A882)-LEN(SUBSTITUTE($A882,L$1,""))</f>
        <v>0</v>
      </c>
      <c r="M882">
        <f>LEN($A882)-LEN(SUBSTITUTE($A882,M$1,""))</f>
        <v>0</v>
      </c>
      <c r="N882">
        <f>LEN($A882)-LEN(SUBSTITUTE($A882,N$1,""))</f>
        <v>1</v>
      </c>
      <c r="O882">
        <f>LEN($A882)-LEN(SUBSTITUTE($A882,O$1,""))</f>
        <v>1</v>
      </c>
      <c r="P882">
        <f>LEN($A882)-LEN(SUBSTITUTE($A882,P$1,""))</f>
        <v>0</v>
      </c>
      <c r="Q882">
        <f>LEN($A882)-LEN(SUBSTITUTE($A882,Q$1,""))</f>
        <v>0</v>
      </c>
      <c r="R882">
        <f>LEN($A882)-LEN(SUBSTITUTE($A882,R$1,""))</f>
        <v>1</v>
      </c>
      <c r="S882">
        <f>LEN($A882)-LEN(SUBSTITUTE($A882,S$1,""))</f>
        <v>0</v>
      </c>
      <c r="T882">
        <f>LEN($A882)-LEN(SUBSTITUTE($A882,T$1,""))</f>
        <v>1</v>
      </c>
      <c r="U882">
        <f>LEN($A882)-LEN(SUBSTITUTE($A882,U$1,""))</f>
        <v>0</v>
      </c>
      <c r="V882">
        <f>I882+1</f>
        <v>2</v>
      </c>
      <c r="W882">
        <f>J882+1</f>
        <v>1</v>
      </c>
      <c r="X882">
        <f>K882+1</f>
        <v>1</v>
      </c>
      <c r="Y882">
        <f>L882+1</f>
        <v>1</v>
      </c>
      <c r="Z882">
        <f>M882+1</f>
        <v>1</v>
      </c>
      <c r="AA882">
        <f>N882+1</f>
        <v>2</v>
      </c>
      <c r="AB882">
        <f>O882+1</f>
        <v>2</v>
      </c>
      <c r="AC882">
        <f>P882+1</f>
        <v>1</v>
      </c>
      <c r="AD882">
        <f>Q882+1</f>
        <v>1</v>
      </c>
      <c r="AE882">
        <f>R882+1</f>
        <v>2</v>
      </c>
      <c r="AF882">
        <f>S882+1</f>
        <v>1</v>
      </c>
      <c r="AG882">
        <f>T882+1</f>
        <v>2</v>
      </c>
      <c r="AH882">
        <f>U882+1</f>
        <v>1</v>
      </c>
      <c r="AI882">
        <f>PRODUCT(V882:AH882)</f>
        <v>32</v>
      </c>
      <c r="AJ882" t="b">
        <f>AI882=6</f>
        <v>0</v>
      </c>
      <c r="AK882" t="b">
        <f>AI882=10</f>
        <v>0</v>
      </c>
      <c r="AL882" t="b">
        <f>AI882=12</f>
        <v>0</v>
      </c>
      <c r="AM882" t="b">
        <f>AI882=16</f>
        <v>0</v>
      </c>
      <c r="AN882" t="b">
        <f>AI882=18</f>
        <v>0</v>
      </c>
      <c r="AO882" t="b">
        <f>AI882=24</f>
        <v>0</v>
      </c>
      <c r="AP882" t="b">
        <f>AI882=32</f>
        <v>1</v>
      </c>
      <c r="AQ882" t="str">
        <f>IF(AI882=6,"7",IF(AI882=10,"6",IF(AI882=12,"5",
IF(AI882=16,"4",IF(AI882=18,"3",IF(AI882=24,"2",IF(AI882=32,"1","0"))))))
)</f>
        <v>1</v>
      </c>
      <c r="AR882" t="str">
        <f>_xlfn.XLOOKUP(D882, $BF$1:$BR$1, $BF$2:$BR$2)</f>
        <v>09</v>
      </c>
      <c r="AS882" t="str">
        <f>_xlfn.XLOOKUP(E882, $BF$1:$BR$1, $BF$2:$BR$2)</f>
        <v>08</v>
      </c>
      <c r="AT882" t="str">
        <f>_xlfn.XLOOKUP(F882, $BF$1:$BR$1, $BF$2:$BR$2)</f>
        <v>05</v>
      </c>
      <c r="AU882" t="str">
        <f>_xlfn.XLOOKUP(G882, $BF$1:$BR$1, $BF$2:$BR$2)</f>
        <v>14</v>
      </c>
      <c r="AV882" t="str">
        <f>_xlfn.XLOOKUP(H882, $BF$1:$BR$1, $BF$2:$BR$2)</f>
        <v>03</v>
      </c>
      <c r="AW882">
        <f>VALUE(_xlfn.TEXTJOIN("", TRUE, AQ882:AV882))</f>
        <v>10908051403</v>
      </c>
      <c r="AX882">
        <v>10908051403</v>
      </c>
      <c r="AY882">
        <f t="shared" si="13"/>
        <v>120</v>
      </c>
      <c r="AZ882">
        <f>B882*AY882</f>
        <v>80040</v>
      </c>
    </row>
    <row r="883" spans="1:52" x14ac:dyDescent="0.25">
      <c r="A883" t="s">
        <v>370</v>
      </c>
      <c r="B883">
        <v>398</v>
      </c>
      <c r="C883" t="str">
        <f>TEXT(A883, "0")</f>
        <v>97QK2</v>
      </c>
      <c r="D883" t="str">
        <f>MID($C883, 1, 1)</f>
        <v>9</v>
      </c>
      <c r="E883" t="str">
        <f>MID($C883, 2, 1)</f>
        <v>7</v>
      </c>
      <c r="F883" t="str">
        <f>MID($C883, 3, 1)</f>
        <v>Q</v>
      </c>
      <c r="G883" t="str">
        <f>MID($C883, 4, 1)</f>
        <v>K</v>
      </c>
      <c r="H883" t="str">
        <f>MID($C883, 5, 1)</f>
        <v>2</v>
      </c>
      <c r="I883">
        <f>LEN($A883)-LEN(SUBSTITUTE($A883,I$1,""))</f>
        <v>0</v>
      </c>
      <c r="J883">
        <f>LEN($A883)-LEN(SUBSTITUTE($A883,J$1,""))</f>
        <v>1</v>
      </c>
      <c r="K883">
        <f>LEN($A883)-LEN(SUBSTITUTE($A883,K$1,""))</f>
        <v>1</v>
      </c>
      <c r="L883">
        <f>LEN($A883)-LEN(SUBSTITUTE($A883,L$1,""))</f>
        <v>0</v>
      </c>
      <c r="M883">
        <f>LEN($A883)-LEN(SUBSTITUTE($A883,M$1,""))</f>
        <v>0</v>
      </c>
      <c r="N883">
        <f>LEN($A883)-LEN(SUBSTITUTE($A883,N$1,""))</f>
        <v>1</v>
      </c>
      <c r="O883">
        <f>LEN($A883)-LEN(SUBSTITUTE($A883,O$1,""))</f>
        <v>0</v>
      </c>
      <c r="P883">
        <f>LEN($A883)-LEN(SUBSTITUTE($A883,P$1,""))</f>
        <v>1</v>
      </c>
      <c r="Q883">
        <f>LEN($A883)-LEN(SUBSTITUTE($A883,Q$1,""))</f>
        <v>0</v>
      </c>
      <c r="R883">
        <f>LEN($A883)-LEN(SUBSTITUTE($A883,R$1,""))</f>
        <v>0</v>
      </c>
      <c r="S883">
        <f>LEN($A883)-LEN(SUBSTITUTE($A883,S$1,""))</f>
        <v>0</v>
      </c>
      <c r="T883">
        <f>LEN($A883)-LEN(SUBSTITUTE($A883,T$1,""))</f>
        <v>0</v>
      </c>
      <c r="U883">
        <f>LEN($A883)-LEN(SUBSTITUTE($A883,U$1,""))</f>
        <v>1</v>
      </c>
      <c r="V883">
        <f>I883+1</f>
        <v>1</v>
      </c>
      <c r="W883">
        <f>J883+1</f>
        <v>2</v>
      </c>
      <c r="X883">
        <f>K883+1</f>
        <v>2</v>
      </c>
      <c r="Y883">
        <f>L883+1</f>
        <v>1</v>
      </c>
      <c r="Z883">
        <f>M883+1</f>
        <v>1</v>
      </c>
      <c r="AA883">
        <f>N883+1</f>
        <v>2</v>
      </c>
      <c r="AB883">
        <f>O883+1</f>
        <v>1</v>
      </c>
      <c r="AC883">
        <f>P883+1</f>
        <v>2</v>
      </c>
      <c r="AD883">
        <f>Q883+1</f>
        <v>1</v>
      </c>
      <c r="AE883">
        <f>R883+1</f>
        <v>1</v>
      </c>
      <c r="AF883">
        <f>S883+1</f>
        <v>1</v>
      </c>
      <c r="AG883">
        <f>T883+1</f>
        <v>1</v>
      </c>
      <c r="AH883">
        <f>U883+1</f>
        <v>2</v>
      </c>
      <c r="AI883">
        <f>PRODUCT(V883:AH883)</f>
        <v>32</v>
      </c>
      <c r="AJ883" t="b">
        <f>AI883=6</f>
        <v>0</v>
      </c>
      <c r="AK883" t="b">
        <f>AI883=10</f>
        <v>0</v>
      </c>
      <c r="AL883" t="b">
        <f>AI883=12</f>
        <v>0</v>
      </c>
      <c r="AM883" t="b">
        <f>AI883=16</f>
        <v>0</v>
      </c>
      <c r="AN883" t="b">
        <f>AI883=18</f>
        <v>0</v>
      </c>
      <c r="AO883" t="b">
        <f>AI883=24</f>
        <v>0</v>
      </c>
      <c r="AP883" t="b">
        <f>AI883=32</f>
        <v>1</v>
      </c>
      <c r="AQ883" t="str">
        <f>IF(AI883=6,"7",IF(AI883=10,"6",IF(AI883=12,"5",
IF(AI883=16,"4",IF(AI883=18,"3",IF(AI883=24,"2",IF(AI883=32,"1","0"))))))
)</f>
        <v>1</v>
      </c>
      <c r="AR883" t="str">
        <f>_xlfn.XLOOKUP(D883, $BF$1:$BR$1, $BF$2:$BR$2)</f>
        <v>09</v>
      </c>
      <c r="AS883" t="str">
        <f>_xlfn.XLOOKUP(E883, $BF$1:$BR$1, $BF$2:$BR$2)</f>
        <v>07</v>
      </c>
      <c r="AT883" t="str">
        <f>_xlfn.XLOOKUP(F883, $BF$1:$BR$1, $BF$2:$BR$2)</f>
        <v>12</v>
      </c>
      <c r="AU883" t="str">
        <f>_xlfn.XLOOKUP(G883, $BF$1:$BR$1, $BF$2:$BR$2)</f>
        <v>13</v>
      </c>
      <c r="AV883" t="str">
        <f>_xlfn.XLOOKUP(H883, $BF$1:$BR$1, $BF$2:$BR$2)</f>
        <v>02</v>
      </c>
      <c r="AW883">
        <f>VALUE(_xlfn.TEXTJOIN("", TRUE, AQ883:AV883))</f>
        <v>10907121302</v>
      </c>
      <c r="AX883">
        <v>10907121302</v>
      </c>
      <c r="AY883">
        <f t="shared" si="13"/>
        <v>119</v>
      </c>
      <c r="AZ883">
        <f>B883*AY883</f>
        <v>47362</v>
      </c>
    </row>
    <row r="884" spans="1:52" x14ac:dyDescent="0.25">
      <c r="A884" t="s">
        <v>295</v>
      </c>
      <c r="B884">
        <v>861</v>
      </c>
      <c r="C884" t="str">
        <f>TEXT(A884, "0")</f>
        <v>96AQK</v>
      </c>
      <c r="D884" t="str">
        <f>MID($C884, 1, 1)</f>
        <v>9</v>
      </c>
      <c r="E884" t="str">
        <f>MID($C884, 2, 1)</f>
        <v>6</v>
      </c>
      <c r="F884" t="str">
        <f>MID($C884, 3, 1)</f>
        <v>A</v>
      </c>
      <c r="G884" t="str">
        <f>MID($C884, 4, 1)</f>
        <v>Q</v>
      </c>
      <c r="H884" t="str">
        <f>MID($C884, 5, 1)</f>
        <v>K</v>
      </c>
      <c r="I884">
        <f>LEN($A884)-LEN(SUBSTITUTE($A884,I$1,""))</f>
        <v>1</v>
      </c>
      <c r="J884">
        <f>LEN($A884)-LEN(SUBSTITUTE($A884,J$1,""))</f>
        <v>1</v>
      </c>
      <c r="K884">
        <f>LEN($A884)-LEN(SUBSTITUTE($A884,K$1,""))</f>
        <v>1</v>
      </c>
      <c r="L884">
        <f>LEN($A884)-LEN(SUBSTITUTE($A884,L$1,""))</f>
        <v>0</v>
      </c>
      <c r="M884">
        <f>LEN($A884)-LEN(SUBSTITUTE($A884,M$1,""))</f>
        <v>0</v>
      </c>
      <c r="N884">
        <f>LEN($A884)-LEN(SUBSTITUTE($A884,N$1,""))</f>
        <v>1</v>
      </c>
      <c r="O884">
        <f>LEN($A884)-LEN(SUBSTITUTE($A884,O$1,""))</f>
        <v>0</v>
      </c>
      <c r="P884">
        <f>LEN($A884)-LEN(SUBSTITUTE($A884,P$1,""))</f>
        <v>0</v>
      </c>
      <c r="Q884">
        <f>LEN($A884)-LEN(SUBSTITUTE($A884,Q$1,""))</f>
        <v>1</v>
      </c>
      <c r="R884">
        <f>LEN($A884)-LEN(SUBSTITUTE($A884,R$1,""))</f>
        <v>0</v>
      </c>
      <c r="S884">
        <f>LEN($A884)-LEN(SUBSTITUTE($A884,S$1,""))</f>
        <v>0</v>
      </c>
      <c r="T884">
        <f>LEN($A884)-LEN(SUBSTITUTE($A884,T$1,""))</f>
        <v>0</v>
      </c>
      <c r="U884">
        <f>LEN($A884)-LEN(SUBSTITUTE($A884,U$1,""))</f>
        <v>0</v>
      </c>
      <c r="V884">
        <f>I884+1</f>
        <v>2</v>
      </c>
      <c r="W884">
        <f>J884+1</f>
        <v>2</v>
      </c>
      <c r="X884">
        <f>K884+1</f>
        <v>2</v>
      </c>
      <c r="Y884">
        <f>L884+1</f>
        <v>1</v>
      </c>
      <c r="Z884">
        <f>M884+1</f>
        <v>1</v>
      </c>
      <c r="AA884">
        <f>N884+1</f>
        <v>2</v>
      </c>
      <c r="AB884">
        <f>O884+1</f>
        <v>1</v>
      </c>
      <c r="AC884">
        <f>P884+1</f>
        <v>1</v>
      </c>
      <c r="AD884">
        <f>Q884+1</f>
        <v>2</v>
      </c>
      <c r="AE884">
        <f>R884+1</f>
        <v>1</v>
      </c>
      <c r="AF884">
        <f>S884+1</f>
        <v>1</v>
      </c>
      <c r="AG884">
        <f>T884+1</f>
        <v>1</v>
      </c>
      <c r="AH884">
        <f>U884+1</f>
        <v>1</v>
      </c>
      <c r="AI884">
        <f>PRODUCT(V884:AH884)</f>
        <v>32</v>
      </c>
      <c r="AJ884" t="b">
        <f>AI884=6</f>
        <v>0</v>
      </c>
      <c r="AK884" t="b">
        <f>AI884=10</f>
        <v>0</v>
      </c>
      <c r="AL884" t="b">
        <f>AI884=12</f>
        <v>0</v>
      </c>
      <c r="AM884" t="b">
        <f>AI884=16</f>
        <v>0</v>
      </c>
      <c r="AN884" t="b">
        <f>AI884=18</f>
        <v>0</v>
      </c>
      <c r="AO884" t="b">
        <f>AI884=24</f>
        <v>0</v>
      </c>
      <c r="AP884" t="b">
        <f>AI884=32</f>
        <v>1</v>
      </c>
      <c r="AQ884" t="str">
        <f>IF(AI884=6,"7",IF(AI884=10,"6",IF(AI884=12,"5",
IF(AI884=16,"4",IF(AI884=18,"3",IF(AI884=24,"2",IF(AI884=32,"1","0"))))))
)</f>
        <v>1</v>
      </c>
      <c r="AR884" t="str">
        <f>_xlfn.XLOOKUP(D884, $BF$1:$BR$1, $BF$2:$BR$2)</f>
        <v>09</v>
      </c>
      <c r="AS884" t="str">
        <f>_xlfn.XLOOKUP(E884, $BF$1:$BR$1, $BF$2:$BR$2)</f>
        <v>06</v>
      </c>
      <c r="AT884" t="str">
        <f>_xlfn.XLOOKUP(F884, $BF$1:$BR$1, $BF$2:$BR$2)</f>
        <v>14</v>
      </c>
      <c r="AU884" t="str">
        <f>_xlfn.XLOOKUP(G884, $BF$1:$BR$1, $BF$2:$BR$2)</f>
        <v>12</v>
      </c>
      <c r="AV884" t="str">
        <f>_xlfn.XLOOKUP(H884, $BF$1:$BR$1, $BF$2:$BR$2)</f>
        <v>13</v>
      </c>
      <c r="AW884">
        <f>VALUE(_xlfn.TEXTJOIN("", TRUE, AQ884:AV884))</f>
        <v>10906141213</v>
      </c>
      <c r="AX884">
        <v>10906141213</v>
      </c>
      <c r="AY884">
        <f t="shared" si="13"/>
        <v>118</v>
      </c>
      <c r="AZ884">
        <f>B884*AY884</f>
        <v>101598</v>
      </c>
    </row>
    <row r="885" spans="1:52" x14ac:dyDescent="0.25">
      <c r="A885" t="s">
        <v>367</v>
      </c>
      <c r="B885">
        <v>878</v>
      </c>
      <c r="C885" t="str">
        <f>TEXT(A885, "0")</f>
        <v>96A85</v>
      </c>
      <c r="D885" t="str">
        <f>MID($C885, 1, 1)</f>
        <v>9</v>
      </c>
      <c r="E885" t="str">
        <f>MID($C885, 2, 1)</f>
        <v>6</v>
      </c>
      <c r="F885" t="str">
        <f>MID($C885, 3, 1)</f>
        <v>A</v>
      </c>
      <c r="G885" t="str">
        <f>MID($C885, 4, 1)</f>
        <v>8</v>
      </c>
      <c r="H885" t="str">
        <f>MID($C885, 5, 1)</f>
        <v>5</v>
      </c>
      <c r="I885">
        <f>LEN($A885)-LEN(SUBSTITUTE($A885,I$1,""))</f>
        <v>1</v>
      </c>
      <c r="J885">
        <f>LEN($A885)-LEN(SUBSTITUTE($A885,J$1,""))</f>
        <v>0</v>
      </c>
      <c r="K885">
        <f>LEN($A885)-LEN(SUBSTITUTE($A885,K$1,""))</f>
        <v>0</v>
      </c>
      <c r="L885">
        <f>LEN($A885)-LEN(SUBSTITUTE($A885,L$1,""))</f>
        <v>0</v>
      </c>
      <c r="M885">
        <f>LEN($A885)-LEN(SUBSTITUTE($A885,M$1,""))</f>
        <v>0</v>
      </c>
      <c r="N885">
        <f>LEN($A885)-LEN(SUBSTITUTE($A885,N$1,""))</f>
        <v>1</v>
      </c>
      <c r="O885">
        <f>LEN($A885)-LEN(SUBSTITUTE($A885,O$1,""))</f>
        <v>1</v>
      </c>
      <c r="P885">
        <f>LEN($A885)-LEN(SUBSTITUTE($A885,P$1,""))</f>
        <v>0</v>
      </c>
      <c r="Q885">
        <f>LEN($A885)-LEN(SUBSTITUTE($A885,Q$1,""))</f>
        <v>1</v>
      </c>
      <c r="R885">
        <f>LEN($A885)-LEN(SUBSTITUTE($A885,R$1,""))</f>
        <v>1</v>
      </c>
      <c r="S885">
        <f>LEN($A885)-LEN(SUBSTITUTE($A885,S$1,""))</f>
        <v>0</v>
      </c>
      <c r="T885">
        <f>LEN($A885)-LEN(SUBSTITUTE($A885,T$1,""))</f>
        <v>0</v>
      </c>
      <c r="U885">
        <f>LEN($A885)-LEN(SUBSTITUTE($A885,U$1,""))</f>
        <v>0</v>
      </c>
      <c r="V885">
        <f>I885+1</f>
        <v>2</v>
      </c>
      <c r="W885">
        <f>J885+1</f>
        <v>1</v>
      </c>
      <c r="X885">
        <f>K885+1</f>
        <v>1</v>
      </c>
      <c r="Y885">
        <f>L885+1</f>
        <v>1</v>
      </c>
      <c r="Z885">
        <f>M885+1</f>
        <v>1</v>
      </c>
      <c r="AA885">
        <f>N885+1</f>
        <v>2</v>
      </c>
      <c r="AB885">
        <f>O885+1</f>
        <v>2</v>
      </c>
      <c r="AC885">
        <f>P885+1</f>
        <v>1</v>
      </c>
      <c r="AD885">
        <f>Q885+1</f>
        <v>2</v>
      </c>
      <c r="AE885">
        <f>R885+1</f>
        <v>2</v>
      </c>
      <c r="AF885">
        <f>S885+1</f>
        <v>1</v>
      </c>
      <c r="AG885">
        <f>T885+1</f>
        <v>1</v>
      </c>
      <c r="AH885">
        <f>U885+1</f>
        <v>1</v>
      </c>
      <c r="AI885">
        <f>PRODUCT(V885:AH885)</f>
        <v>32</v>
      </c>
      <c r="AJ885" t="b">
        <f>AI885=6</f>
        <v>0</v>
      </c>
      <c r="AK885" t="b">
        <f>AI885=10</f>
        <v>0</v>
      </c>
      <c r="AL885" t="b">
        <f>AI885=12</f>
        <v>0</v>
      </c>
      <c r="AM885" t="b">
        <f>AI885=16</f>
        <v>0</v>
      </c>
      <c r="AN885" t="b">
        <f>AI885=18</f>
        <v>0</v>
      </c>
      <c r="AO885" t="b">
        <f>AI885=24</f>
        <v>0</v>
      </c>
      <c r="AP885" t="b">
        <f>AI885=32</f>
        <v>1</v>
      </c>
      <c r="AQ885" t="str">
        <f>IF(AI885=6,"7",IF(AI885=10,"6",IF(AI885=12,"5",
IF(AI885=16,"4",IF(AI885=18,"3",IF(AI885=24,"2",IF(AI885=32,"1","0"))))))
)</f>
        <v>1</v>
      </c>
      <c r="AR885" t="str">
        <f>_xlfn.XLOOKUP(D885, $BF$1:$BR$1, $BF$2:$BR$2)</f>
        <v>09</v>
      </c>
      <c r="AS885" t="str">
        <f>_xlfn.XLOOKUP(E885, $BF$1:$BR$1, $BF$2:$BR$2)</f>
        <v>06</v>
      </c>
      <c r="AT885" t="str">
        <f>_xlfn.XLOOKUP(F885, $BF$1:$BR$1, $BF$2:$BR$2)</f>
        <v>14</v>
      </c>
      <c r="AU885" t="str">
        <f>_xlfn.XLOOKUP(G885, $BF$1:$BR$1, $BF$2:$BR$2)</f>
        <v>08</v>
      </c>
      <c r="AV885" t="str">
        <f>_xlfn.XLOOKUP(H885, $BF$1:$BR$1, $BF$2:$BR$2)</f>
        <v>05</v>
      </c>
      <c r="AW885">
        <f>VALUE(_xlfn.TEXTJOIN("", TRUE, AQ885:AV885))</f>
        <v>10906140805</v>
      </c>
      <c r="AX885">
        <v>10906140805</v>
      </c>
      <c r="AY885">
        <f t="shared" si="13"/>
        <v>117</v>
      </c>
      <c r="AZ885">
        <f>B885*AY885</f>
        <v>102726</v>
      </c>
    </row>
    <row r="886" spans="1:52" x14ac:dyDescent="0.25">
      <c r="A886" t="s">
        <v>506</v>
      </c>
      <c r="B886">
        <v>391</v>
      </c>
      <c r="C886" t="str">
        <f>TEXT(A886, "0")</f>
        <v>96QK3</v>
      </c>
      <c r="D886" t="str">
        <f>MID($C886, 1, 1)</f>
        <v>9</v>
      </c>
      <c r="E886" t="str">
        <f>MID($C886, 2, 1)</f>
        <v>6</v>
      </c>
      <c r="F886" t="str">
        <f>MID($C886, 3, 1)</f>
        <v>Q</v>
      </c>
      <c r="G886" t="str">
        <f>MID($C886, 4, 1)</f>
        <v>K</v>
      </c>
      <c r="H886" t="str">
        <f>MID($C886, 5, 1)</f>
        <v>3</v>
      </c>
      <c r="I886">
        <f>LEN($A886)-LEN(SUBSTITUTE($A886,I$1,""))</f>
        <v>0</v>
      </c>
      <c r="J886">
        <f>LEN($A886)-LEN(SUBSTITUTE($A886,J$1,""))</f>
        <v>1</v>
      </c>
      <c r="K886">
        <f>LEN($A886)-LEN(SUBSTITUTE($A886,K$1,""))</f>
        <v>1</v>
      </c>
      <c r="L886">
        <f>LEN($A886)-LEN(SUBSTITUTE($A886,L$1,""))</f>
        <v>0</v>
      </c>
      <c r="M886">
        <f>LEN($A886)-LEN(SUBSTITUTE($A886,M$1,""))</f>
        <v>0</v>
      </c>
      <c r="N886">
        <f>LEN($A886)-LEN(SUBSTITUTE($A886,N$1,""))</f>
        <v>1</v>
      </c>
      <c r="O886">
        <f>LEN($A886)-LEN(SUBSTITUTE($A886,O$1,""))</f>
        <v>0</v>
      </c>
      <c r="P886">
        <f>LEN($A886)-LEN(SUBSTITUTE($A886,P$1,""))</f>
        <v>0</v>
      </c>
      <c r="Q886">
        <f>LEN($A886)-LEN(SUBSTITUTE($A886,Q$1,""))</f>
        <v>1</v>
      </c>
      <c r="R886">
        <f>LEN($A886)-LEN(SUBSTITUTE($A886,R$1,""))</f>
        <v>0</v>
      </c>
      <c r="S886">
        <f>LEN($A886)-LEN(SUBSTITUTE($A886,S$1,""))</f>
        <v>0</v>
      </c>
      <c r="T886">
        <f>LEN($A886)-LEN(SUBSTITUTE($A886,T$1,""))</f>
        <v>1</v>
      </c>
      <c r="U886">
        <f>LEN($A886)-LEN(SUBSTITUTE($A886,U$1,""))</f>
        <v>0</v>
      </c>
      <c r="V886">
        <f>I886+1</f>
        <v>1</v>
      </c>
      <c r="W886">
        <f>J886+1</f>
        <v>2</v>
      </c>
      <c r="X886">
        <f>K886+1</f>
        <v>2</v>
      </c>
      <c r="Y886">
        <f>L886+1</f>
        <v>1</v>
      </c>
      <c r="Z886">
        <f>M886+1</f>
        <v>1</v>
      </c>
      <c r="AA886">
        <f>N886+1</f>
        <v>2</v>
      </c>
      <c r="AB886">
        <f>O886+1</f>
        <v>1</v>
      </c>
      <c r="AC886">
        <f>P886+1</f>
        <v>1</v>
      </c>
      <c r="AD886">
        <f>Q886+1</f>
        <v>2</v>
      </c>
      <c r="AE886">
        <f>R886+1</f>
        <v>1</v>
      </c>
      <c r="AF886">
        <f>S886+1</f>
        <v>1</v>
      </c>
      <c r="AG886">
        <f>T886+1</f>
        <v>2</v>
      </c>
      <c r="AH886">
        <f>U886+1</f>
        <v>1</v>
      </c>
      <c r="AI886">
        <f>PRODUCT(V886:AH886)</f>
        <v>32</v>
      </c>
      <c r="AJ886" t="b">
        <f>AI886=6</f>
        <v>0</v>
      </c>
      <c r="AK886" t="b">
        <f>AI886=10</f>
        <v>0</v>
      </c>
      <c r="AL886" t="b">
        <f>AI886=12</f>
        <v>0</v>
      </c>
      <c r="AM886" t="b">
        <f>AI886=16</f>
        <v>0</v>
      </c>
      <c r="AN886" t="b">
        <f>AI886=18</f>
        <v>0</v>
      </c>
      <c r="AO886" t="b">
        <f>AI886=24</f>
        <v>0</v>
      </c>
      <c r="AP886" t="b">
        <f>AI886=32</f>
        <v>1</v>
      </c>
      <c r="AQ886" t="str">
        <f>IF(AI886=6,"7",IF(AI886=10,"6",IF(AI886=12,"5",
IF(AI886=16,"4",IF(AI886=18,"3",IF(AI886=24,"2",IF(AI886=32,"1","0"))))))
)</f>
        <v>1</v>
      </c>
      <c r="AR886" t="str">
        <f>_xlfn.XLOOKUP(D886, $BF$1:$BR$1, $BF$2:$BR$2)</f>
        <v>09</v>
      </c>
      <c r="AS886" t="str">
        <f>_xlfn.XLOOKUP(E886, $BF$1:$BR$1, $BF$2:$BR$2)</f>
        <v>06</v>
      </c>
      <c r="AT886" t="str">
        <f>_xlfn.XLOOKUP(F886, $BF$1:$BR$1, $BF$2:$BR$2)</f>
        <v>12</v>
      </c>
      <c r="AU886" t="str">
        <f>_xlfn.XLOOKUP(G886, $BF$1:$BR$1, $BF$2:$BR$2)</f>
        <v>13</v>
      </c>
      <c r="AV886" t="str">
        <f>_xlfn.XLOOKUP(H886, $BF$1:$BR$1, $BF$2:$BR$2)</f>
        <v>03</v>
      </c>
      <c r="AW886">
        <f>VALUE(_xlfn.TEXTJOIN("", TRUE, AQ886:AV886))</f>
        <v>10906121303</v>
      </c>
      <c r="AX886">
        <v>10906121303</v>
      </c>
      <c r="AY886">
        <f t="shared" si="13"/>
        <v>116</v>
      </c>
      <c r="AZ886">
        <f>B886*AY886</f>
        <v>45356</v>
      </c>
    </row>
    <row r="887" spans="1:52" x14ac:dyDescent="0.25">
      <c r="A887" t="s">
        <v>248</v>
      </c>
      <c r="B887">
        <v>433</v>
      </c>
      <c r="C887" t="str">
        <f>TEXT(A887, "0")</f>
        <v>95K83</v>
      </c>
      <c r="D887" t="str">
        <f>MID($C887, 1, 1)</f>
        <v>9</v>
      </c>
      <c r="E887" t="str">
        <f>MID($C887, 2, 1)</f>
        <v>5</v>
      </c>
      <c r="F887" t="str">
        <f>MID($C887, 3, 1)</f>
        <v>K</v>
      </c>
      <c r="G887" t="str">
        <f>MID($C887, 4, 1)</f>
        <v>8</v>
      </c>
      <c r="H887" t="str">
        <f>MID($C887, 5, 1)</f>
        <v>3</v>
      </c>
      <c r="I887">
        <f>LEN($A887)-LEN(SUBSTITUTE($A887,I$1,""))</f>
        <v>0</v>
      </c>
      <c r="J887">
        <f>LEN($A887)-LEN(SUBSTITUTE($A887,J$1,""))</f>
        <v>1</v>
      </c>
      <c r="K887">
        <f>LEN($A887)-LEN(SUBSTITUTE($A887,K$1,""))</f>
        <v>0</v>
      </c>
      <c r="L887">
        <f>LEN($A887)-LEN(SUBSTITUTE($A887,L$1,""))</f>
        <v>0</v>
      </c>
      <c r="M887">
        <f>LEN($A887)-LEN(SUBSTITUTE($A887,M$1,""))</f>
        <v>0</v>
      </c>
      <c r="N887">
        <f>LEN($A887)-LEN(SUBSTITUTE($A887,N$1,""))</f>
        <v>1</v>
      </c>
      <c r="O887">
        <f>LEN($A887)-LEN(SUBSTITUTE($A887,O$1,""))</f>
        <v>1</v>
      </c>
      <c r="P887">
        <f>LEN($A887)-LEN(SUBSTITUTE($A887,P$1,""))</f>
        <v>0</v>
      </c>
      <c r="Q887">
        <f>LEN($A887)-LEN(SUBSTITUTE($A887,Q$1,""))</f>
        <v>0</v>
      </c>
      <c r="R887">
        <f>LEN($A887)-LEN(SUBSTITUTE($A887,R$1,""))</f>
        <v>1</v>
      </c>
      <c r="S887">
        <f>LEN($A887)-LEN(SUBSTITUTE($A887,S$1,""))</f>
        <v>0</v>
      </c>
      <c r="T887">
        <f>LEN($A887)-LEN(SUBSTITUTE($A887,T$1,""))</f>
        <v>1</v>
      </c>
      <c r="U887">
        <f>LEN($A887)-LEN(SUBSTITUTE($A887,U$1,""))</f>
        <v>0</v>
      </c>
      <c r="V887">
        <f>I887+1</f>
        <v>1</v>
      </c>
      <c r="W887">
        <f>J887+1</f>
        <v>2</v>
      </c>
      <c r="X887">
        <f>K887+1</f>
        <v>1</v>
      </c>
      <c r="Y887">
        <f>L887+1</f>
        <v>1</v>
      </c>
      <c r="Z887">
        <f>M887+1</f>
        <v>1</v>
      </c>
      <c r="AA887">
        <f>N887+1</f>
        <v>2</v>
      </c>
      <c r="AB887">
        <f>O887+1</f>
        <v>2</v>
      </c>
      <c r="AC887">
        <f>P887+1</f>
        <v>1</v>
      </c>
      <c r="AD887">
        <f>Q887+1</f>
        <v>1</v>
      </c>
      <c r="AE887">
        <f>R887+1</f>
        <v>2</v>
      </c>
      <c r="AF887">
        <f>S887+1</f>
        <v>1</v>
      </c>
      <c r="AG887">
        <f>T887+1</f>
        <v>2</v>
      </c>
      <c r="AH887">
        <f>U887+1</f>
        <v>1</v>
      </c>
      <c r="AI887">
        <f>PRODUCT(V887:AH887)</f>
        <v>32</v>
      </c>
      <c r="AJ887" t="b">
        <f>AI887=6</f>
        <v>0</v>
      </c>
      <c r="AK887" t="b">
        <f>AI887=10</f>
        <v>0</v>
      </c>
      <c r="AL887" t="b">
        <f>AI887=12</f>
        <v>0</v>
      </c>
      <c r="AM887" t="b">
        <f>AI887=16</f>
        <v>0</v>
      </c>
      <c r="AN887" t="b">
        <f>AI887=18</f>
        <v>0</v>
      </c>
      <c r="AO887" t="b">
        <f>AI887=24</f>
        <v>0</v>
      </c>
      <c r="AP887" t="b">
        <f>AI887=32</f>
        <v>1</v>
      </c>
      <c r="AQ887" t="str">
        <f>IF(AI887=6,"7",IF(AI887=10,"6",IF(AI887=12,"5",
IF(AI887=16,"4",IF(AI887=18,"3",IF(AI887=24,"2",IF(AI887=32,"1","0"))))))
)</f>
        <v>1</v>
      </c>
      <c r="AR887" t="str">
        <f>_xlfn.XLOOKUP(D887, $BF$1:$BR$1, $BF$2:$BR$2)</f>
        <v>09</v>
      </c>
      <c r="AS887" t="str">
        <f>_xlfn.XLOOKUP(E887, $BF$1:$BR$1, $BF$2:$BR$2)</f>
        <v>05</v>
      </c>
      <c r="AT887" t="str">
        <f>_xlfn.XLOOKUP(F887, $BF$1:$BR$1, $BF$2:$BR$2)</f>
        <v>13</v>
      </c>
      <c r="AU887" t="str">
        <f>_xlfn.XLOOKUP(G887, $BF$1:$BR$1, $BF$2:$BR$2)</f>
        <v>08</v>
      </c>
      <c r="AV887" t="str">
        <f>_xlfn.XLOOKUP(H887, $BF$1:$BR$1, $BF$2:$BR$2)</f>
        <v>03</v>
      </c>
      <c r="AW887">
        <f>VALUE(_xlfn.TEXTJOIN("", TRUE, AQ887:AV887))</f>
        <v>10905130803</v>
      </c>
      <c r="AX887">
        <v>10905130803</v>
      </c>
      <c r="AY887">
        <f t="shared" si="13"/>
        <v>115</v>
      </c>
      <c r="AZ887">
        <f>B887*AY887</f>
        <v>49795</v>
      </c>
    </row>
    <row r="888" spans="1:52" x14ac:dyDescent="0.25">
      <c r="A888" t="s">
        <v>464</v>
      </c>
      <c r="B888">
        <v>920</v>
      </c>
      <c r="C888" t="str">
        <f>TEXT(A888, "0")</f>
        <v>953T4</v>
      </c>
      <c r="D888" t="str">
        <f>MID($C888, 1, 1)</f>
        <v>9</v>
      </c>
      <c r="E888" t="str">
        <f>MID($C888, 2, 1)</f>
        <v>5</v>
      </c>
      <c r="F888" t="str">
        <f>MID($C888, 3, 1)</f>
        <v>3</v>
      </c>
      <c r="G888" t="str">
        <f>MID($C888, 4, 1)</f>
        <v>T</v>
      </c>
      <c r="H888" t="str">
        <f>MID($C888, 5, 1)</f>
        <v>4</v>
      </c>
      <c r="I888">
        <f>LEN($A888)-LEN(SUBSTITUTE($A888,I$1,""))</f>
        <v>0</v>
      </c>
      <c r="J888">
        <f>LEN($A888)-LEN(SUBSTITUTE($A888,J$1,""))</f>
        <v>0</v>
      </c>
      <c r="K888">
        <f>LEN($A888)-LEN(SUBSTITUTE($A888,K$1,""))</f>
        <v>0</v>
      </c>
      <c r="L888">
        <f>LEN($A888)-LEN(SUBSTITUTE($A888,L$1,""))</f>
        <v>0</v>
      </c>
      <c r="M888">
        <f>LEN($A888)-LEN(SUBSTITUTE($A888,M$1,""))</f>
        <v>1</v>
      </c>
      <c r="N888">
        <f>LEN($A888)-LEN(SUBSTITUTE($A888,N$1,""))</f>
        <v>1</v>
      </c>
      <c r="O888">
        <f>LEN($A888)-LEN(SUBSTITUTE($A888,O$1,""))</f>
        <v>0</v>
      </c>
      <c r="P888">
        <f>LEN($A888)-LEN(SUBSTITUTE($A888,P$1,""))</f>
        <v>0</v>
      </c>
      <c r="Q888">
        <f>LEN($A888)-LEN(SUBSTITUTE($A888,Q$1,""))</f>
        <v>0</v>
      </c>
      <c r="R888">
        <f>LEN($A888)-LEN(SUBSTITUTE($A888,R$1,""))</f>
        <v>1</v>
      </c>
      <c r="S888">
        <f>LEN($A888)-LEN(SUBSTITUTE($A888,S$1,""))</f>
        <v>1</v>
      </c>
      <c r="T888">
        <f>LEN($A888)-LEN(SUBSTITUTE($A888,T$1,""))</f>
        <v>1</v>
      </c>
      <c r="U888">
        <f>LEN($A888)-LEN(SUBSTITUTE($A888,U$1,""))</f>
        <v>0</v>
      </c>
      <c r="V888">
        <f>I888+1</f>
        <v>1</v>
      </c>
      <c r="W888">
        <f>J888+1</f>
        <v>1</v>
      </c>
      <c r="X888">
        <f>K888+1</f>
        <v>1</v>
      </c>
      <c r="Y888">
        <f>L888+1</f>
        <v>1</v>
      </c>
      <c r="Z888">
        <f>M888+1</f>
        <v>2</v>
      </c>
      <c r="AA888">
        <f>N888+1</f>
        <v>2</v>
      </c>
      <c r="AB888">
        <f>O888+1</f>
        <v>1</v>
      </c>
      <c r="AC888">
        <f>P888+1</f>
        <v>1</v>
      </c>
      <c r="AD888">
        <f>Q888+1</f>
        <v>1</v>
      </c>
      <c r="AE888">
        <f>R888+1</f>
        <v>2</v>
      </c>
      <c r="AF888">
        <f>S888+1</f>
        <v>2</v>
      </c>
      <c r="AG888">
        <f>T888+1</f>
        <v>2</v>
      </c>
      <c r="AH888">
        <f>U888+1</f>
        <v>1</v>
      </c>
      <c r="AI888">
        <f>PRODUCT(V888:AH888)</f>
        <v>32</v>
      </c>
      <c r="AJ888" t="b">
        <f>AI888=6</f>
        <v>0</v>
      </c>
      <c r="AK888" t="b">
        <f>AI888=10</f>
        <v>0</v>
      </c>
      <c r="AL888" t="b">
        <f>AI888=12</f>
        <v>0</v>
      </c>
      <c r="AM888" t="b">
        <f>AI888=16</f>
        <v>0</v>
      </c>
      <c r="AN888" t="b">
        <f>AI888=18</f>
        <v>0</v>
      </c>
      <c r="AO888" t="b">
        <f>AI888=24</f>
        <v>0</v>
      </c>
      <c r="AP888" t="b">
        <f>AI888=32</f>
        <v>1</v>
      </c>
      <c r="AQ888" t="str">
        <f>IF(AI888=6,"7",IF(AI888=10,"6",IF(AI888=12,"5",
IF(AI888=16,"4",IF(AI888=18,"3",IF(AI888=24,"2",IF(AI888=32,"1","0"))))))
)</f>
        <v>1</v>
      </c>
      <c r="AR888" t="str">
        <f>_xlfn.XLOOKUP(D888, $BF$1:$BR$1, $BF$2:$BR$2)</f>
        <v>09</v>
      </c>
      <c r="AS888" t="str">
        <f>_xlfn.XLOOKUP(E888, $BF$1:$BR$1, $BF$2:$BR$2)</f>
        <v>05</v>
      </c>
      <c r="AT888" t="str">
        <f>_xlfn.XLOOKUP(F888, $BF$1:$BR$1, $BF$2:$BR$2)</f>
        <v>03</v>
      </c>
      <c r="AU888" t="str">
        <f>_xlfn.XLOOKUP(G888, $BF$1:$BR$1, $BF$2:$BR$2)</f>
        <v>10</v>
      </c>
      <c r="AV888" t="str">
        <f>_xlfn.XLOOKUP(H888, $BF$1:$BR$1, $BF$2:$BR$2)</f>
        <v>04</v>
      </c>
      <c r="AW888">
        <f>VALUE(_xlfn.TEXTJOIN("", TRUE, AQ888:AV888))</f>
        <v>10905031004</v>
      </c>
      <c r="AX888">
        <v>10905031004</v>
      </c>
      <c r="AY888">
        <f t="shared" si="13"/>
        <v>114</v>
      </c>
      <c r="AZ888">
        <f>B888*AY888</f>
        <v>104880</v>
      </c>
    </row>
    <row r="889" spans="1:52" x14ac:dyDescent="0.25">
      <c r="A889" t="s">
        <v>520</v>
      </c>
      <c r="B889">
        <v>700</v>
      </c>
      <c r="C889" t="str">
        <f>TEXT(A889, "0")</f>
        <v>94238</v>
      </c>
      <c r="D889" t="str">
        <f>MID($C889, 1, 1)</f>
        <v>9</v>
      </c>
      <c r="E889" t="str">
        <f>MID($C889, 2, 1)</f>
        <v>4</v>
      </c>
      <c r="F889" t="str">
        <f>MID($C889, 3, 1)</f>
        <v>2</v>
      </c>
      <c r="G889" t="str">
        <f>MID($C889, 4, 1)</f>
        <v>3</v>
      </c>
      <c r="H889" t="str">
        <f>MID($C889, 5, 1)</f>
        <v>8</v>
      </c>
      <c r="I889">
        <f>LEN($A889)-LEN(SUBSTITUTE($A889,I$1,""))</f>
        <v>0</v>
      </c>
      <c r="J889">
        <f>LEN($A889)-LEN(SUBSTITUTE($A889,J$1,""))</f>
        <v>0</v>
      </c>
      <c r="K889">
        <f>LEN($A889)-LEN(SUBSTITUTE($A889,K$1,""))</f>
        <v>0</v>
      </c>
      <c r="L889">
        <f>LEN($A889)-LEN(SUBSTITUTE($A889,L$1,""))</f>
        <v>0</v>
      </c>
      <c r="M889">
        <f>LEN($A889)-LEN(SUBSTITUTE($A889,M$1,""))</f>
        <v>0</v>
      </c>
      <c r="N889">
        <f>LEN($A889)-LEN(SUBSTITUTE($A889,N$1,""))</f>
        <v>1</v>
      </c>
      <c r="O889">
        <f>LEN($A889)-LEN(SUBSTITUTE($A889,O$1,""))</f>
        <v>1</v>
      </c>
      <c r="P889">
        <f>LEN($A889)-LEN(SUBSTITUTE($A889,P$1,""))</f>
        <v>0</v>
      </c>
      <c r="Q889">
        <f>LEN($A889)-LEN(SUBSTITUTE($A889,Q$1,""))</f>
        <v>0</v>
      </c>
      <c r="R889">
        <f>LEN($A889)-LEN(SUBSTITUTE($A889,R$1,""))</f>
        <v>0</v>
      </c>
      <c r="S889">
        <f>LEN($A889)-LEN(SUBSTITUTE($A889,S$1,""))</f>
        <v>1</v>
      </c>
      <c r="T889">
        <f>LEN($A889)-LEN(SUBSTITUTE($A889,T$1,""))</f>
        <v>1</v>
      </c>
      <c r="U889">
        <f>LEN($A889)-LEN(SUBSTITUTE($A889,U$1,""))</f>
        <v>1</v>
      </c>
      <c r="V889">
        <f>I889+1</f>
        <v>1</v>
      </c>
      <c r="W889">
        <f>J889+1</f>
        <v>1</v>
      </c>
      <c r="X889">
        <f>K889+1</f>
        <v>1</v>
      </c>
      <c r="Y889">
        <f>L889+1</f>
        <v>1</v>
      </c>
      <c r="Z889">
        <f>M889+1</f>
        <v>1</v>
      </c>
      <c r="AA889">
        <f>N889+1</f>
        <v>2</v>
      </c>
      <c r="AB889">
        <f>O889+1</f>
        <v>2</v>
      </c>
      <c r="AC889">
        <f>P889+1</f>
        <v>1</v>
      </c>
      <c r="AD889">
        <f>Q889+1</f>
        <v>1</v>
      </c>
      <c r="AE889">
        <f>R889+1</f>
        <v>1</v>
      </c>
      <c r="AF889">
        <f>S889+1</f>
        <v>2</v>
      </c>
      <c r="AG889">
        <f>T889+1</f>
        <v>2</v>
      </c>
      <c r="AH889">
        <f>U889+1</f>
        <v>2</v>
      </c>
      <c r="AI889">
        <f>PRODUCT(V889:AH889)</f>
        <v>32</v>
      </c>
      <c r="AJ889" t="b">
        <f>AI889=6</f>
        <v>0</v>
      </c>
      <c r="AK889" t="b">
        <f>AI889=10</f>
        <v>0</v>
      </c>
      <c r="AL889" t="b">
        <f>AI889=12</f>
        <v>0</v>
      </c>
      <c r="AM889" t="b">
        <f>AI889=16</f>
        <v>0</v>
      </c>
      <c r="AN889" t="b">
        <f>AI889=18</f>
        <v>0</v>
      </c>
      <c r="AO889" t="b">
        <f>AI889=24</f>
        <v>0</v>
      </c>
      <c r="AP889" t="b">
        <f>AI889=32</f>
        <v>1</v>
      </c>
      <c r="AQ889" t="str">
        <f>IF(AI889=6,"7",IF(AI889=10,"6",IF(AI889=12,"5",
IF(AI889=16,"4",IF(AI889=18,"3",IF(AI889=24,"2",IF(AI889=32,"1","0"))))))
)</f>
        <v>1</v>
      </c>
      <c r="AR889" t="str">
        <f>_xlfn.XLOOKUP(D889, $BF$1:$BR$1, $BF$2:$BR$2)</f>
        <v>09</v>
      </c>
      <c r="AS889" t="str">
        <f>_xlfn.XLOOKUP(E889, $BF$1:$BR$1, $BF$2:$BR$2)</f>
        <v>04</v>
      </c>
      <c r="AT889" t="str">
        <f>_xlfn.XLOOKUP(F889, $BF$1:$BR$1, $BF$2:$BR$2)</f>
        <v>02</v>
      </c>
      <c r="AU889" t="str">
        <f>_xlfn.XLOOKUP(G889, $BF$1:$BR$1, $BF$2:$BR$2)</f>
        <v>03</v>
      </c>
      <c r="AV889" t="str">
        <f>_xlfn.XLOOKUP(H889, $BF$1:$BR$1, $BF$2:$BR$2)</f>
        <v>08</v>
      </c>
      <c r="AW889">
        <f>VALUE(_xlfn.TEXTJOIN("", TRUE, AQ889:AV889))</f>
        <v>10904020308</v>
      </c>
      <c r="AX889">
        <v>10904020308</v>
      </c>
      <c r="AY889">
        <f t="shared" si="13"/>
        <v>113</v>
      </c>
      <c r="AZ889">
        <f>B889*AY889</f>
        <v>79100</v>
      </c>
    </row>
    <row r="890" spans="1:52" x14ac:dyDescent="0.25">
      <c r="A890" t="s">
        <v>860</v>
      </c>
      <c r="B890">
        <v>587</v>
      </c>
      <c r="C890" t="str">
        <f>TEXT(A890, "0")</f>
        <v>92AJ6</v>
      </c>
      <c r="D890" t="str">
        <f>MID($C890, 1, 1)</f>
        <v>9</v>
      </c>
      <c r="E890" t="str">
        <f>MID($C890, 2, 1)</f>
        <v>2</v>
      </c>
      <c r="F890" t="str">
        <f>MID($C890, 3, 1)</f>
        <v>A</v>
      </c>
      <c r="G890" t="str">
        <f>MID($C890, 4, 1)</f>
        <v>J</v>
      </c>
      <c r="H890" t="str">
        <f>MID($C890, 5, 1)</f>
        <v>6</v>
      </c>
      <c r="I890">
        <f>LEN($A890)-LEN(SUBSTITUTE($A890,I$1,""))</f>
        <v>1</v>
      </c>
      <c r="J890">
        <f>LEN($A890)-LEN(SUBSTITUTE($A890,J$1,""))</f>
        <v>0</v>
      </c>
      <c r="K890">
        <f>LEN($A890)-LEN(SUBSTITUTE($A890,K$1,""))</f>
        <v>0</v>
      </c>
      <c r="L890">
        <f>LEN($A890)-LEN(SUBSTITUTE($A890,L$1,""))</f>
        <v>1</v>
      </c>
      <c r="M890">
        <f>LEN($A890)-LEN(SUBSTITUTE($A890,M$1,""))</f>
        <v>0</v>
      </c>
      <c r="N890">
        <f>LEN($A890)-LEN(SUBSTITUTE($A890,N$1,""))</f>
        <v>1</v>
      </c>
      <c r="O890">
        <f>LEN($A890)-LEN(SUBSTITUTE($A890,O$1,""))</f>
        <v>0</v>
      </c>
      <c r="P890">
        <f>LEN($A890)-LEN(SUBSTITUTE($A890,P$1,""))</f>
        <v>0</v>
      </c>
      <c r="Q890">
        <f>LEN($A890)-LEN(SUBSTITUTE($A890,Q$1,""))</f>
        <v>1</v>
      </c>
      <c r="R890">
        <f>LEN($A890)-LEN(SUBSTITUTE($A890,R$1,""))</f>
        <v>0</v>
      </c>
      <c r="S890">
        <f>LEN($A890)-LEN(SUBSTITUTE($A890,S$1,""))</f>
        <v>0</v>
      </c>
      <c r="T890">
        <f>LEN($A890)-LEN(SUBSTITUTE($A890,T$1,""))</f>
        <v>0</v>
      </c>
      <c r="U890">
        <f>LEN($A890)-LEN(SUBSTITUTE($A890,U$1,""))</f>
        <v>1</v>
      </c>
      <c r="V890">
        <f>I890+1</f>
        <v>2</v>
      </c>
      <c r="W890">
        <f>J890+1</f>
        <v>1</v>
      </c>
      <c r="X890">
        <f>K890+1</f>
        <v>1</v>
      </c>
      <c r="Y890">
        <f>L890+1</f>
        <v>2</v>
      </c>
      <c r="Z890">
        <f>M890+1</f>
        <v>1</v>
      </c>
      <c r="AA890">
        <f>N890+1</f>
        <v>2</v>
      </c>
      <c r="AB890">
        <f>O890+1</f>
        <v>1</v>
      </c>
      <c r="AC890">
        <f>P890+1</f>
        <v>1</v>
      </c>
      <c r="AD890">
        <f>Q890+1</f>
        <v>2</v>
      </c>
      <c r="AE890">
        <f>R890+1</f>
        <v>1</v>
      </c>
      <c r="AF890">
        <f>S890+1</f>
        <v>1</v>
      </c>
      <c r="AG890">
        <f>T890+1</f>
        <v>1</v>
      </c>
      <c r="AH890">
        <f>U890+1</f>
        <v>2</v>
      </c>
      <c r="AI890">
        <f>PRODUCT(V890:AH890)</f>
        <v>32</v>
      </c>
      <c r="AJ890" t="b">
        <f>AI890=6</f>
        <v>0</v>
      </c>
      <c r="AK890" t="b">
        <f>AI890=10</f>
        <v>0</v>
      </c>
      <c r="AL890" t="b">
        <f>AI890=12</f>
        <v>0</v>
      </c>
      <c r="AM890" t="b">
        <f>AI890=16</f>
        <v>0</v>
      </c>
      <c r="AN890" t="b">
        <f>AI890=18</f>
        <v>0</v>
      </c>
      <c r="AO890" t="b">
        <f>AI890=24</f>
        <v>0</v>
      </c>
      <c r="AP890" t="b">
        <f>AI890=32</f>
        <v>1</v>
      </c>
      <c r="AQ890" t="str">
        <f>IF(AI890=6,"7",IF(AI890=10,"6",IF(AI890=12,"5",
IF(AI890=16,"4",IF(AI890=18,"3",IF(AI890=24,"2",IF(AI890=32,"1","0"))))))
)</f>
        <v>1</v>
      </c>
      <c r="AR890" t="str">
        <f>_xlfn.XLOOKUP(D890, $BF$1:$BR$1, $BF$2:$BR$2)</f>
        <v>09</v>
      </c>
      <c r="AS890" t="str">
        <f>_xlfn.XLOOKUP(E890, $BF$1:$BR$1, $BF$2:$BR$2)</f>
        <v>02</v>
      </c>
      <c r="AT890" t="str">
        <f>_xlfn.XLOOKUP(F890, $BF$1:$BR$1, $BF$2:$BR$2)</f>
        <v>14</v>
      </c>
      <c r="AU890" t="str">
        <f>_xlfn.XLOOKUP(G890, $BF$1:$BR$1, $BF$2:$BR$2)</f>
        <v>11</v>
      </c>
      <c r="AV890" t="str">
        <f>_xlfn.XLOOKUP(H890, $BF$1:$BR$1, $BF$2:$BR$2)</f>
        <v>06</v>
      </c>
      <c r="AW890">
        <f>VALUE(_xlfn.TEXTJOIN("", TRUE, AQ890:AV890))</f>
        <v>10902141106</v>
      </c>
      <c r="AX890">
        <v>10902141106</v>
      </c>
      <c r="AY890">
        <f t="shared" si="13"/>
        <v>112</v>
      </c>
      <c r="AZ890">
        <f>B890*AY890</f>
        <v>65744</v>
      </c>
    </row>
    <row r="891" spans="1:52" x14ac:dyDescent="0.25">
      <c r="A891" t="s">
        <v>336</v>
      </c>
      <c r="B891">
        <v>419</v>
      </c>
      <c r="C891" t="str">
        <f>TEXT(A891, "0")</f>
        <v>8A6J9</v>
      </c>
      <c r="D891" t="str">
        <f>MID($C891, 1, 1)</f>
        <v>8</v>
      </c>
      <c r="E891" t="str">
        <f>MID($C891, 2, 1)</f>
        <v>A</v>
      </c>
      <c r="F891" t="str">
        <f>MID($C891, 3, 1)</f>
        <v>6</v>
      </c>
      <c r="G891" t="str">
        <f>MID($C891, 4, 1)</f>
        <v>J</v>
      </c>
      <c r="H891" t="str">
        <f>MID($C891, 5, 1)</f>
        <v>9</v>
      </c>
      <c r="I891">
        <f>LEN($A891)-LEN(SUBSTITUTE($A891,I$1,""))</f>
        <v>1</v>
      </c>
      <c r="J891">
        <f>LEN($A891)-LEN(SUBSTITUTE($A891,J$1,""))</f>
        <v>0</v>
      </c>
      <c r="K891">
        <f>LEN($A891)-LEN(SUBSTITUTE($A891,K$1,""))</f>
        <v>0</v>
      </c>
      <c r="L891">
        <f>LEN($A891)-LEN(SUBSTITUTE($A891,L$1,""))</f>
        <v>1</v>
      </c>
      <c r="M891">
        <f>LEN($A891)-LEN(SUBSTITUTE($A891,M$1,""))</f>
        <v>0</v>
      </c>
      <c r="N891">
        <f>LEN($A891)-LEN(SUBSTITUTE($A891,N$1,""))</f>
        <v>1</v>
      </c>
      <c r="O891">
        <f>LEN($A891)-LEN(SUBSTITUTE($A891,O$1,""))</f>
        <v>1</v>
      </c>
      <c r="P891">
        <f>LEN($A891)-LEN(SUBSTITUTE($A891,P$1,""))</f>
        <v>0</v>
      </c>
      <c r="Q891">
        <f>LEN($A891)-LEN(SUBSTITUTE($A891,Q$1,""))</f>
        <v>1</v>
      </c>
      <c r="R891">
        <f>LEN($A891)-LEN(SUBSTITUTE($A891,R$1,""))</f>
        <v>0</v>
      </c>
      <c r="S891">
        <f>LEN($A891)-LEN(SUBSTITUTE($A891,S$1,""))</f>
        <v>0</v>
      </c>
      <c r="T891">
        <f>LEN($A891)-LEN(SUBSTITUTE($A891,T$1,""))</f>
        <v>0</v>
      </c>
      <c r="U891">
        <f>LEN($A891)-LEN(SUBSTITUTE($A891,U$1,""))</f>
        <v>0</v>
      </c>
      <c r="V891">
        <f>I891+1</f>
        <v>2</v>
      </c>
      <c r="W891">
        <f>J891+1</f>
        <v>1</v>
      </c>
      <c r="X891">
        <f>K891+1</f>
        <v>1</v>
      </c>
      <c r="Y891">
        <f>L891+1</f>
        <v>2</v>
      </c>
      <c r="Z891">
        <f>M891+1</f>
        <v>1</v>
      </c>
      <c r="AA891">
        <f>N891+1</f>
        <v>2</v>
      </c>
      <c r="AB891">
        <f>O891+1</f>
        <v>2</v>
      </c>
      <c r="AC891">
        <f>P891+1</f>
        <v>1</v>
      </c>
      <c r="AD891">
        <f>Q891+1</f>
        <v>2</v>
      </c>
      <c r="AE891">
        <f>R891+1</f>
        <v>1</v>
      </c>
      <c r="AF891">
        <f>S891+1</f>
        <v>1</v>
      </c>
      <c r="AG891">
        <f>T891+1</f>
        <v>1</v>
      </c>
      <c r="AH891">
        <f>U891+1</f>
        <v>1</v>
      </c>
      <c r="AI891">
        <f>PRODUCT(V891:AH891)</f>
        <v>32</v>
      </c>
      <c r="AJ891" t="b">
        <f>AI891=6</f>
        <v>0</v>
      </c>
      <c r="AK891" t="b">
        <f>AI891=10</f>
        <v>0</v>
      </c>
      <c r="AL891" t="b">
        <f>AI891=12</f>
        <v>0</v>
      </c>
      <c r="AM891" t="b">
        <f>AI891=16</f>
        <v>0</v>
      </c>
      <c r="AN891" t="b">
        <f>AI891=18</f>
        <v>0</v>
      </c>
      <c r="AO891" t="b">
        <f>AI891=24</f>
        <v>0</v>
      </c>
      <c r="AP891" t="b">
        <f>AI891=32</f>
        <v>1</v>
      </c>
      <c r="AQ891" t="str">
        <f>IF(AI891=6,"7",IF(AI891=10,"6",IF(AI891=12,"5",
IF(AI891=16,"4",IF(AI891=18,"3",IF(AI891=24,"2",IF(AI891=32,"1","0"))))))
)</f>
        <v>1</v>
      </c>
      <c r="AR891" t="str">
        <f>_xlfn.XLOOKUP(D891, $BF$1:$BR$1, $BF$2:$BR$2)</f>
        <v>08</v>
      </c>
      <c r="AS891" t="str">
        <f>_xlfn.XLOOKUP(E891, $BF$1:$BR$1, $BF$2:$BR$2)</f>
        <v>14</v>
      </c>
      <c r="AT891" t="str">
        <f>_xlfn.XLOOKUP(F891, $BF$1:$BR$1, $BF$2:$BR$2)</f>
        <v>06</v>
      </c>
      <c r="AU891" t="str">
        <f>_xlfn.XLOOKUP(G891, $BF$1:$BR$1, $BF$2:$BR$2)</f>
        <v>11</v>
      </c>
      <c r="AV891" t="str">
        <f>_xlfn.XLOOKUP(H891, $BF$1:$BR$1, $BF$2:$BR$2)</f>
        <v>09</v>
      </c>
      <c r="AW891">
        <f>VALUE(_xlfn.TEXTJOIN("", TRUE, AQ891:AV891))</f>
        <v>10814061109</v>
      </c>
      <c r="AX891">
        <v>10814061109</v>
      </c>
      <c r="AY891">
        <f t="shared" si="13"/>
        <v>111</v>
      </c>
      <c r="AZ891">
        <f>B891*AY891</f>
        <v>46509</v>
      </c>
    </row>
    <row r="892" spans="1:52" x14ac:dyDescent="0.25">
      <c r="A892" t="s">
        <v>773</v>
      </c>
      <c r="B892">
        <v>90</v>
      </c>
      <c r="C892" t="str">
        <f>TEXT(A892, "0")</f>
        <v>8A3T9</v>
      </c>
      <c r="D892" t="str">
        <f>MID($C892, 1, 1)</f>
        <v>8</v>
      </c>
      <c r="E892" t="str">
        <f>MID($C892, 2, 1)</f>
        <v>A</v>
      </c>
      <c r="F892" t="str">
        <f>MID($C892, 3, 1)</f>
        <v>3</v>
      </c>
      <c r="G892" t="str">
        <f>MID($C892, 4, 1)</f>
        <v>T</v>
      </c>
      <c r="H892" t="str">
        <f>MID($C892, 5, 1)</f>
        <v>9</v>
      </c>
      <c r="I892">
        <f>LEN($A892)-LEN(SUBSTITUTE($A892,I$1,""))</f>
        <v>1</v>
      </c>
      <c r="J892">
        <f>LEN($A892)-LEN(SUBSTITUTE($A892,J$1,""))</f>
        <v>0</v>
      </c>
      <c r="K892">
        <f>LEN($A892)-LEN(SUBSTITUTE($A892,K$1,""))</f>
        <v>0</v>
      </c>
      <c r="L892">
        <f>LEN($A892)-LEN(SUBSTITUTE($A892,L$1,""))</f>
        <v>0</v>
      </c>
      <c r="M892">
        <f>LEN($A892)-LEN(SUBSTITUTE($A892,M$1,""))</f>
        <v>1</v>
      </c>
      <c r="N892">
        <f>LEN($A892)-LEN(SUBSTITUTE($A892,N$1,""))</f>
        <v>1</v>
      </c>
      <c r="O892">
        <f>LEN($A892)-LEN(SUBSTITUTE($A892,O$1,""))</f>
        <v>1</v>
      </c>
      <c r="P892">
        <f>LEN($A892)-LEN(SUBSTITUTE($A892,P$1,""))</f>
        <v>0</v>
      </c>
      <c r="Q892">
        <f>LEN($A892)-LEN(SUBSTITUTE($A892,Q$1,""))</f>
        <v>0</v>
      </c>
      <c r="R892">
        <f>LEN($A892)-LEN(SUBSTITUTE($A892,R$1,""))</f>
        <v>0</v>
      </c>
      <c r="S892">
        <f>LEN($A892)-LEN(SUBSTITUTE($A892,S$1,""))</f>
        <v>0</v>
      </c>
      <c r="T892">
        <f>LEN($A892)-LEN(SUBSTITUTE($A892,T$1,""))</f>
        <v>1</v>
      </c>
      <c r="U892">
        <f>LEN($A892)-LEN(SUBSTITUTE($A892,U$1,""))</f>
        <v>0</v>
      </c>
      <c r="V892">
        <f>I892+1</f>
        <v>2</v>
      </c>
      <c r="W892">
        <f>J892+1</f>
        <v>1</v>
      </c>
      <c r="X892">
        <f>K892+1</f>
        <v>1</v>
      </c>
      <c r="Y892">
        <f>L892+1</f>
        <v>1</v>
      </c>
      <c r="Z892">
        <f>M892+1</f>
        <v>2</v>
      </c>
      <c r="AA892">
        <f>N892+1</f>
        <v>2</v>
      </c>
      <c r="AB892">
        <f>O892+1</f>
        <v>2</v>
      </c>
      <c r="AC892">
        <f>P892+1</f>
        <v>1</v>
      </c>
      <c r="AD892">
        <f>Q892+1</f>
        <v>1</v>
      </c>
      <c r="AE892">
        <f>R892+1</f>
        <v>1</v>
      </c>
      <c r="AF892">
        <f>S892+1</f>
        <v>1</v>
      </c>
      <c r="AG892">
        <f>T892+1</f>
        <v>2</v>
      </c>
      <c r="AH892">
        <f>U892+1</f>
        <v>1</v>
      </c>
      <c r="AI892">
        <f>PRODUCT(V892:AH892)</f>
        <v>32</v>
      </c>
      <c r="AJ892" t="b">
        <f>AI892=6</f>
        <v>0</v>
      </c>
      <c r="AK892" t="b">
        <f>AI892=10</f>
        <v>0</v>
      </c>
      <c r="AL892" t="b">
        <f>AI892=12</f>
        <v>0</v>
      </c>
      <c r="AM892" t="b">
        <f>AI892=16</f>
        <v>0</v>
      </c>
      <c r="AN892" t="b">
        <f>AI892=18</f>
        <v>0</v>
      </c>
      <c r="AO892" t="b">
        <f>AI892=24</f>
        <v>0</v>
      </c>
      <c r="AP892" t="b">
        <f>AI892=32</f>
        <v>1</v>
      </c>
      <c r="AQ892" t="str">
        <f>IF(AI892=6,"7",IF(AI892=10,"6",IF(AI892=12,"5",
IF(AI892=16,"4",IF(AI892=18,"3",IF(AI892=24,"2",IF(AI892=32,"1","0"))))))
)</f>
        <v>1</v>
      </c>
      <c r="AR892" t="str">
        <f>_xlfn.XLOOKUP(D892, $BF$1:$BR$1, $BF$2:$BR$2)</f>
        <v>08</v>
      </c>
      <c r="AS892" t="str">
        <f>_xlfn.XLOOKUP(E892, $BF$1:$BR$1, $BF$2:$BR$2)</f>
        <v>14</v>
      </c>
      <c r="AT892" t="str">
        <f>_xlfn.XLOOKUP(F892, $BF$1:$BR$1, $BF$2:$BR$2)</f>
        <v>03</v>
      </c>
      <c r="AU892" t="str">
        <f>_xlfn.XLOOKUP(G892, $BF$1:$BR$1, $BF$2:$BR$2)</f>
        <v>10</v>
      </c>
      <c r="AV892" t="str">
        <f>_xlfn.XLOOKUP(H892, $BF$1:$BR$1, $BF$2:$BR$2)</f>
        <v>09</v>
      </c>
      <c r="AW892">
        <f>VALUE(_xlfn.TEXTJOIN("", TRUE, AQ892:AV892))</f>
        <v>10814031009</v>
      </c>
      <c r="AX892">
        <v>10814031009</v>
      </c>
      <c r="AY892">
        <f t="shared" si="13"/>
        <v>110</v>
      </c>
      <c r="AZ892">
        <f>B892*AY892</f>
        <v>9900</v>
      </c>
    </row>
    <row r="893" spans="1:52" x14ac:dyDescent="0.25">
      <c r="A893" t="s">
        <v>920</v>
      </c>
      <c r="B893">
        <v>917</v>
      </c>
      <c r="C893" t="str">
        <f>TEXT(A893, "0")</f>
        <v>8K79T</v>
      </c>
      <c r="D893" t="str">
        <f>MID($C893, 1, 1)</f>
        <v>8</v>
      </c>
      <c r="E893" t="str">
        <f>MID($C893, 2, 1)</f>
        <v>K</v>
      </c>
      <c r="F893" t="str">
        <f>MID($C893, 3, 1)</f>
        <v>7</v>
      </c>
      <c r="G893" t="str">
        <f>MID($C893, 4, 1)</f>
        <v>9</v>
      </c>
      <c r="H893" t="str">
        <f>MID($C893, 5, 1)</f>
        <v>T</v>
      </c>
      <c r="I893">
        <f>LEN($A893)-LEN(SUBSTITUTE($A893,I$1,""))</f>
        <v>0</v>
      </c>
      <c r="J893">
        <f>LEN($A893)-LEN(SUBSTITUTE($A893,J$1,""))</f>
        <v>1</v>
      </c>
      <c r="K893">
        <f>LEN($A893)-LEN(SUBSTITUTE($A893,K$1,""))</f>
        <v>0</v>
      </c>
      <c r="L893">
        <f>LEN($A893)-LEN(SUBSTITUTE($A893,L$1,""))</f>
        <v>0</v>
      </c>
      <c r="M893">
        <f>LEN($A893)-LEN(SUBSTITUTE($A893,M$1,""))</f>
        <v>1</v>
      </c>
      <c r="N893">
        <f>LEN($A893)-LEN(SUBSTITUTE($A893,N$1,""))</f>
        <v>1</v>
      </c>
      <c r="O893">
        <f>LEN($A893)-LEN(SUBSTITUTE($A893,O$1,""))</f>
        <v>1</v>
      </c>
      <c r="P893">
        <f>LEN($A893)-LEN(SUBSTITUTE($A893,P$1,""))</f>
        <v>1</v>
      </c>
      <c r="Q893">
        <f>LEN($A893)-LEN(SUBSTITUTE($A893,Q$1,""))</f>
        <v>0</v>
      </c>
      <c r="R893">
        <f>LEN($A893)-LEN(SUBSTITUTE($A893,R$1,""))</f>
        <v>0</v>
      </c>
      <c r="S893">
        <f>LEN($A893)-LEN(SUBSTITUTE($A893,S$1,""))</f>
        <v>0</v>
      </c>
      <c r="T893">
        <f>LEN($A893)-LEN(SUBSTITUTE($A893,T$1,""))</f>
        <v>0</v>
      </c>
      <c r="U893">
        <f>LEN($A893)-LEN(SUBSTITUTE($A893,U$1,""))</f>
        <v>0</v>
      </c>
      <c r="V893">
        <f>I893+1</f>
        <v>1</v>
      </c>
      <c r="W893">
        <f>J893+1</f>
        <v>2</v>
      </c>
      <c r="X893">
        <f>K893+1</f>
        <v>1</v>
      </c>
      <c r="Y893">
        <f>L893+1</f>
        <v>1</v>
      </c>
      <c r="Z893">
        <f>M893+1</f>
        <v>2</v>
      </c>
      <c r="AA893">
        <f>N893+1</f>
        <v>2</v>
      </c>
      <c r="AB893">
        <f>O893+1</f>
        <v>2</v>
      </c>
      <c r="AC893">
        <f>P893+1</f>
        <v>2</v>
      </c>
      <c r="AD893">
        <f>Q893+1</f>
        <v>1</v>
      </c>
      <c r="AE893">
        <f>R893+1</f>
        <v>1</v>
      </c>
      <c r="AF893">
        <f>S893+1</f>
        <v>1</v>
      </c>
      <c r="AG893">
        <f>T893+1</f>
        <v>1</v>
      </c>
      <c r="AH893">
        <f>U893+1</f>
        <v>1</v>
      </c>
      <c r="AI893">
        <f>PRODUCT(V893:AH893)</f>
        <v>32</v>
      </c>
      <c r="AJ893" t="b">
        <f>AI893=6</f>
        <v>0</v>
      </c>
      <c r="AK893" t="b">
        <f>AI893=10</f>
        <v>0</v>
      </c>
      <c r="AL893" t="b">
        <f>AI893=12</f>
        <v>0</v>
      </c>
      <c r="AM893" t="b">
        <f>AI893=16</f>
        <v>0</v>
      </c>
      <c r="AN893" t="b">
        <f>AI893=18</f>
        <v>0</v>
      </c>
      <c r="AO893" t="b">
        <f>AI893=24</f>
        <v>0</v>
      </c>
      <c r="AP893" t="b">
        <f>AI893=32</f>
        <v>1</v>
      </c>
      <c r="AQ893" t="str">
        <f>IF(AI893=6,"7",IF(AI893=10,"6",IF(AI893=12,"5",
IF(AI893=16,"4",IF(AI893=18,"3",IF(AI893=24,"2",IF(AI893=32,"1","0"))))))
)</f>
        <v>1</v>
      </c>
      <c r="AR893" t="str">
        <f>_xlfn.XLOOKUP(D893, $BF$1:$BR$1, $BF$2:$BR$2)</f>
        <v>08</v>
      </c>
      <c r="AS893" t="str">
        <f>_xlfn.XLOOKUP(E893, $BF$1:$BR$1, $BF$2:$BR$2)</f>
        <v>13</v>
      </c>
      <c r="AT893" t="str">
        <f>_xlfn.XLOOKUP(F893, $BF$1:$BR$1, $BF$2:$BR$2)</f>
        <v>07</v>
      </c>
      <c r="AU893" t="str">
        <f>_xlfn.XLOOKUP(G893, $BF$1:$BR$1, $BF$2:$BR$2)</f>
        <v>09</v>
      </c>
      <c r="AV893" t="str">
        <f>_xlfn.XLOOKUP(H893, $BF$1:$BR$1, $BF$2:$BR$2)</f>
        <v>10</v>
      </c>
      <c r="AW893">
        <f>VALUE(_xlfn.TEXTJOIN("", TRUE, AQ893:AV893))</f>
        <v>10813070910</v>
      </c>
      <c r="AX893">
        <v>10813070910</v>
      </c>
      <c r="AY893">
        <f t="shared" si="13"/>
        <v>109</v>
      </c>
      <c r="AZ893">
        <f>B893*AY893</f>
        <v>99953</v>
      </c>
    </row>
    <row r="894" spans="1:52" x14ac:dyDescent="0.25">
      <c r="A894" t="s">
        <v>564</v>
      </c>
      <c r="B894">
        <v>146</v>
      </c>
      <c r="C894" t="str">
        <f>TEXT(A894, "0")</f>
        <v>8K6JQ</v>
      </c>
      <c r="D894" t="str">
        <f>MID($C894, 1, 1)</f>
        <v>8</v>
      </c>
      <c r="E894" t="str">
        <f>MID($C894, 2, 1)</f>
        <v>K</v>
      </c>
      <c r="F894" t="str">
        <f>MID($C894, 3, 1)</f>
        <v>6</v>
      </c>
      <c r="G894" t="str">
        <f>MID($C894, 4, 1)</f>
        <v>J</v>
      </c>
      <c r="H894" t="str">
        <f>MID($C894, 5, 1)</f>
        <v>Q</v>
      </c>
      <c r="I894">
        <f>LEN($A894)-LEN(SUBSTITUTE($A894,I$1,""))</f>
        <v>0</v>
      </c>
      <c r="J894">
        <f>LEN($A894)-LEN(SUBSTITUTE($A894,J$1,""))</f>
        <v>1</v>
      </c>
      <c r="K894">
        <f>LEN($A894)-LEN(SUBSTITUTE($A894,K$1,""))</f>
        <v>1</v>
      </c>
      <c r="L894">
        <f>LEN($A894)-LEN(SUBSTITUTE($A894,L$1,""))</f>
        <v>1</v>
      </c>
      <c r="M894">
        <f>LEN($A894)-LEN(SUBSTITUTE($A894,M$1,""))</f>
        <v>0</v>
      </c>
      <c r="N894">
        <f>LEN($A894)-LEN(SUBSTITUTE($A894,N$1,""))</f>
        <v>0</v>
      </c>
      <c r="O894">
        <f>LEN($A894)-LEN(SUBSTITUTE($A894,O$1,""))</f>
        <v>1</v>
      </c>
      <c r="P894">
        <f>LEN($A894)-LEN(SUBSTITUTE($A894,P$1,""))</f>
        <v>0</v>
      </c>
      <c r="Q894">
        <f>LEN($A894)-LEN(SUBSTITUTE($A894,Q$1,""))</f>
        <v>1</v>
      </c>
      <c r="R894">
        <f>LEN($A894)-LEN(SUBSTITUTE($A894,R$1,""))</f>
        <v>0</v>
      </c>
      <c r="S894">
        <f>LEN($A894)-LEN(SUBSTITUTE($A894,S$1,""))</f>
        <v>0</v>
      </c>
      <c r="T894">
        <f>LEN($A894)-LEN(SUBSTITUTE($A894,T$1,""))</f>
        <v>0</v>
      </c>
      <c r="U894">
        <f>LEN($A894)-LEN(SUBSTITUTE($A894,U$1,""))</f>
        <v>0</v>
      </c>
      <c r="V894">
        <f>I894+1</f>
        <v>1</v>
      </c>
      <c r="W894">
        <f>J894+1</f>
        <v>2</v>
      </c>
      <c r="X894">
        <f>K894+1</f>
        <v>2</v>
      </c>
      <c r="Y894">
        <f>L894+1</f>
        <v>2</v>
      </c>
      <c r="Z894">
        <f>M894+1</f>
        <v>1</v>
      </c>
      <c r="AA894">
        <f>N894+1</f>
        <v>1</v>
      </c>
      <c r="AB894">
        <f>O894+1</f>
        <v>2</v>
      </c>
      <c r="AC894">
        <f>P894+1</f>
        <v>1</v>
      </c>
      <c r="AD894">
        <f>Q894+1</f>
        <v>2</v>
      </c>
      <c r="AE894">
        <f>R894+1</f>
        <v>1</v>
      </c>
      <c r="AF894">
        <f>S894+1</f>
        <v>1</v>
      </c>
      <c r="AG894">
        <f>T894+1</f>
        <v>1</v>
      </c>
      <c r="AH894">
        <f>U894+1</f>
        <v>1</v>
      </c>
      <c r="AI894">
        <f>PRODUCT(V894:AH894)</f>
        <v>32</v>
      </c>
      <c r="AJ894" t="b">
        <f>AI894=6</f>
        <v>0</v>
      </c>
      <c r="AK894" t="b">
        <f>AI894=10</f>
        <v>0</v>
      </c>
      <c r="AL894" t="b">
        <f>AI894=12</f>
        <v>0</v>
      </c>
      <c r="AM894" t="b">
        <f>AI894=16</f>
        <v>0</v>
      </c>
      <c r="AN894" t="b">
        <f>AI894=18</f>
        <v>0</v>
      </c>
      <c r="AO894" t="b">
        <f>AI894=24</f>
        <v>0</v>
      </c>
      <c r="AP894" t="b">
        <f>AI894=32</f>
        <v>1</v>
      </c>
      <c r="AQ894" t="str">
        <f>IF(AI894=6,"7",IF(AI894=10,"6",IF(AI894=12,"5",
IF(AI894=16,"4",IF(AI894=18,"3",IF(AI894=24,"2",IF(AI894=32,"1","0"))))))
)</f>
        <v>1</v>
      </c>
      <c r="AR894" t="str">
        <f>_xlfn.XLOOKUP(D894, $BF$1:$BR$1, $BF$2:$BR$2)</f>
        <v>08</v>
      </c>
      <c r="AS894" t="str">
        <f>_xlfn.XLOOKUP(E894, $BF$1:$BR$1, $BF$2:$BR$2)</f>
        <v>13</v>
      </c>
      <c r="AT894" t="str">
        <f>_xlfn.XLOOKUP(F894, $BF$1:$BR$1, $BF$2:$BR$2)</f>
        <v>06</v>
      </c>
      <c r="AU894" t="str">
        <f>_xlfn.XLOOKUP(G894, $BF$1:$BR$1, $BF$2:$BR$2)</f>
        <v>11</v>
      </c>
      <c r="AV894" t="str">
        <f>_xlfn.XLOOKUP(H894, $BF$1:$BR$1, $BF$2:$BR$2)</f>
        <v>12</v>
      </c>
      <c r="AW894">
        <f>VALUE(_xlfn.TEXTJOIN("", TRUE, AQ894:AV894))</f>
        <v>10813061112</v>
      </c>
      <c r="AX894">
        <v>10813061112</v>
      </c>
      <c r="AY894">
        <f t="shared" si="13"/>
        <v>108</v>
      </c>
      <c r="AZ894">
        <f>B894*AY894</f>
        <v>15768</v>
      </c>
    </row>
    <row r="895" spans="1:52" x14ac:dyDescent="0.25">
      <c r="A895" t="s">
        <v>78</v>
      </c>
      <c r="B895">
        <v>959</v>
      </c>
      <c r="C895" t="str">
        <f>TEXT(A895, "0")</f>
        <v>8K645</v>
      </c>
      <c r="D895" t="str">
        <f>MID($C895, 1, 1)</f>
        <v>8</v>
      </c>
      <c r="E895" t="str">
        <f>MID($C895, 2, 1)</f>
        <v>K</v>
      </c>
      <c r="F895" t="str">
        <f>MID($C895, 3, 1)</f>
        <v>6</v>
      </c>
      <c r="G895" t="str">
        <f>MID($C895, 4, 1)</f>
        <v>4</v>
      </c>
      <c r="H895" t="str">
        <f>MID($C895, 5, 1)</f>
        <v>5</v>
      </c>
      <c r="I895">
        <f>LEN($A895)-LEN(SUBSTITUTE($A895,I$1,""))</f>
        <v>0</v>
      </c>
      <c r="J895">
        <f>LEN($A895)-LEN(SUBSTITUTE($A895,J$1,""))</f>
        <v>1</v>
      </c>
      <c r="K895">
        <f>LEN($A895)-LEN(SUBSTITUTE($A895,K$1,""))</f>
        <v>0</v>
      </c>
      <c r="L895">
        <f>LEN($A895)-LEN(SUBSTITUTE($A895,L$1,""))</f>
        <v>0</v>
      </c>
      <c r="M895">
        <f>LEN($A895)-LEN(SUBSTITUTE($A895,M$1,""))</f>
        <v>0</v>
      </c>
      <c r="N895">
        <f>LEN($A895)-LEN(SUBSTITUTE($A895,N$1,""))</f>
        <v>0</v>
      </c>
      <c r="O895">
        <f>LEN($A895)-LEN(SUBSTITUTE($A895,O$1,""))</f>
        <v>1</v>
      </c>
      <c r="P895">
        <f>LEN($A895)-LEN(SUBSTITUTE($A895,P$1,""))</f>
        <v>0</v>
      </c>
      <c r="Q895">
        <f>LEN($A895)-LEN(SUBSTITUTE($A895,Q$1,""))</f>
        <v>1</v>
      </c>
      <c r="R895">
        <f>LEN($A895)-LEN(SUBSTITUTE($A895,R$1,""))</f>
        <v>1</v>
      </c>
      <c r="S895">
        <f>LEN($A895)-LEN(SUBSTITUTE($A895,S$1,""))</f>
        <v>1</v>
      </c>
      <c r="T895">
        <f>LEN($A895)-LEN(SUBSTITUTE($A895,T$1,""))</f>
        <v>0</v>
      </c>
      <c r="U895">
        <f>LEN($A895)-LEN(SUBSTITUTE($A895,U$1,""))</f>
        <v>0</v>
      </c>
      <c r="V895">
        <f>I895+1</f>
        <v>1</v>
      </c>
      <c r="W895">
        <f>J895+1</f>
        <v>2</v>
      </c>
      <c r="X895">
        <f>K895+1</f>
        <v>1</v>
      </c>
      <c r="Y895">
        <f>L895+1</f>
        <v>1</v>
      </c>
      <c r="Z895">
        <f>M895+1</f>
        <v>1</v>
      </c>
      <c r="AA895">
        <f>N895+1</f>
        <v>1</v>
      </c>
      <c r="AB895">
        <f>O895+1</f>
        <v>2</v>
      </c>
      <c r="AC895">
        <f>P895+1</f>
        <v>1</v>
      </c>
      <c r="AD895">
        <f>Q895+1</f>
        <v>2</v>
      </c>
      <c r="AE895">
        <f>R895+1</f>
        <v>2</v>
      </c>
      <c r="AF895">
        <f>S895+1</f>
        <v>2</v>
      </c>
      <c r="AG895">
        <f>T895+1</f>
        <v>1</v>
      </c>
      <c r="AH895">
        <f>U895+1</f>
        <v>1</v>
      </c>
      <c r="AI895">
        <f>PRODUCT(V895:AH895)</f>
        <v>32</v>
      </c>
      <c r="AJ895" t="b">
        <f>AI895=6</f>
        <v>0</v>
      </c>
      <c r="AK895" t="b">
        <f>AI895=10</f>
        <v>0</v>
      </c>
      <c r="AL895" t="b">
        <f>AI895=12</f>
        <v>0</v>
      </c>
      <c r="AM895" t="b">
        <f>AI895=16</f>
        <v>0</v>
      </c>
      <c r="AN895" t="b">
        <f>AI895=18</f>
        <v>0</v>
      </c>
      <c r="AO895" t="b">
        <f>AI895=24</f>
        <v>0</v>
      </c>
      <c r="AP895" t="b">
        <f>AI895=32</f>
        <v>1</v>
      </c>
      <c r="AQ895" t="str">
        <f>IF(AI895=6,"7",IF(AI895=10,"6",IF(AI895=12,"5",
IF(AI895=16,"4",IF(AI895=18,"3",IF(AI895=24,"2",IF(AI895=32,"1","0"))))))
)</f>
        <v>1</v>
      </c>
      <c r="AR895" t="str">
        <f>_xlfn.XLOOKUP(D895, $BF$1:$BR$1, $BF$2:$BR$2)</f>
        <v>08</v>
      </c>
      <c r="AS895" t="str">
        <f>_xlfn.XLOOKUP(E895, $BF$1:$BR$1, $BF$2:$BR$2)</f>
        <v>13</v>
      </c>
      <c r="AT895" t="str">
        <f>_xlfn.XLOOKUP(F895, $BF$1:$BR$1, $BF$2:$BR$2)</f>
        <v>06</v>
      </c>
      <c r="AU895" t="str">
        <f>_xlfn.XLOOKUP(G895, $BF$1:$BR$1, $BF$2:$BR$2)</f>
        <v>04</v>
      </c>
      <c r="AV895" t="str">
        <f>_xlfn.XLOOKUP(H895, $BF$1:$BR$1, $BF$2:$BR$2)</f>
        <v>05</v>
      </c>
      <c r="AW895">
        <f>VALUE(_xlfn.TEXTJOIN("", TRUE, AQ895:AV895))</f>
        <v>10813060405</v>
      </c>
      <c r="AX895">
        <v>10813060405</v>
      </c>
      <c r="AY895">
        <f t="shared" si="13"/>
        <v>107</v>
      </c>
      <c r="AZ895">
        <f>B895*AY895</f>
        <v>102613</v>
      </c>
    </row>
    <row r="896" spans="1:52" x14ac:dyDescent="0.25">
      <c r="A896" t="s">
        <v>553</v>
      </c>
      <c r="B896">
        <v>332</v>
      </c>
      <c r="C896" t="str">
        <f>TEXT(A896, "0")</f>
        <v>8K2T3</v>
      </c>
      <c r="D896" t="str">
        <f>MID($C896, 1, 1)</f>
        <v>8</v>
      </c>
      <c r="E896" t="str">
        <f>MID($C896, 2, 1)</f>
        <v>K</v>
      </c>
      <c r="F896" t="str">
        <f>MID($C896, 3, 1)</f>
        <v>2</v>
      </c>
      <c r="G896" t="str">
        <f>MID($C896, 4, 1)</f>
        <v>T</v>
      </c>
      <c r="H896" t="str">
        <f>MID($C896, 5, 1)</f>
        <v>3</v>
      </c>
      <c r="I896">
        <f>LEN($A896)-LEN(SUBSTITUTE($A896,I$1,""))</f>
        <v>0</v>
      </c>
      <c r="J896">
        <f>LEN($A896)-LEN(SUBSTITUTE($A896,J$1,""))</f>
        <v>1</v>
      </c>
      <c r="K896">
        <f>LEN($A896)-LEN(SUBSTITUTE($A896,K$1,""))</f>
        <v>0</v>
      </c>
      <c r="L896">
        <f>LEN($A896)-LEN(SUBSTITUTE($A896,L$1,""))</f>
        <v>0</v>
      </c>
      <c r="M896">
        <f>LEN($A896)-LEN(SUBSTITUTE($A896,M$1,""))</f>
        <v>1</v>
      </c>
      <c r="N896">
        <f>LEN($A896)-LEN(SUBSTITUTE($A896,N$1,""))</f>
        <v>0</v>
      </c>
      <c r="O896">
        <f>LEN($A896)-LEN(SUBSTITUTE($A896,O$1,""))</f>
        <v>1</v>
      </c>
      <c r="P896">
        <f>LEN($A896)-LEN(SUBSTITUTE($A896,P$1,""))</f>
        <v>0</v>
      </c>
      <c r="Q896">
        <f>LEN($A896)-LEN(SUBSTITUTE($A896,Q$1,""))</f>
        <v>0</v>
      </c>
      <c r="R896">
        <f>LEN($A896)-LEN(SUBSTITUTE($A896,R$1,""))</f>
        <v>0</v>
      </c>
      <c r="S896">
        <f>LEN($A896)-LEN(SUBSTITUTE($A896,S$1,""))</f>
        <v>0</v>
      </c>
      <c r="T896">
        <f>LEN($A896)-LEN(SUBSTITUTE($A896,T$1,""))</f>
        <v>1</v>
      </c>
      <c r="U896">
        <f>LEN($A896)-LEN(SUBSTITUTE($A896,U$1,""))</f>
        <v>1</v>
      </c>
      <c r="V896">
        <f>I896+1</f>
        <v>1</v>
      </c>
      <c r="W896">
        <f>J896+1</f>
        <v>2</v>
      </c>
      <c r="X896">
        <f>K896+1</f>
        <v>1</v>
      </c>
      <c r="Y896">
        <f>L896+1</f>
        <v>1</v>
      </c>
      <c r="Z896">
        <f>M896+1</f>
        <v>2</v>
      </c>
      <c r="AA896">
        <f>N896+1</f>
        <v>1</v>
      </c>
      <c r="AB896">
        <f>O896+1</f>
        <v>2</v>
      </c>
      <c r="AC896">
        <f>P896+1</f>
        <v>1</v>
      </c>
      <c r="AD896">
        <f>Q896+1</f>
        <v>1</v>
      </c>
      <c r="AE896">
        <f>R896+1</f>
        <v>1</v>
      </c>
      <c r="AF896">
        <f>S896+1</f>
        <v>1</v>
      </c>
      <c r="AG896">
        <f>T896+1</f>
        <v>2</v>
      </c>
      <c r="AH896">
        <f>U896+1</f>
        <v>2</v>
      </c>
      <c r="AI896">
        <f>PRODUCT(V896:AH896)</f>
        <v>32</v>
      </c>
      <c r="AJ896" t="b">
        <f>AI896=6</f>
        <v>0</v>
      </c>
      <c r="AK896" t="b">
        <f>AI896=10</f>
        <v>0</v>
      </c>
      <c r="AL896" t="b">
        <f>AI896=12</f>
        <v>0</v>
      </c>
      <c r="AM896" t="b">
        <f>AI896=16</f>
        <v>0</v>
      </c>
      <c r="AN896" t="b">
        <f>AI896=18</f>
        <v>0</v>
      </c>
      <c r="AO896" t="b">
        <f>AI896=24</f>
        <v>0</v>
      </c>
      <c r="AP896" t="b">
        <f>AI896=32</f>
        <v>1</v>
      </c>
      <c r="AQ896" t="str">
        <f>IF(AI896=6,"7",IF(AI896=10,"6",IF(AI896=12,"5",
IF(AI896=16,"4",IF(AI896=18,"3",IF(AI896=24,"2",IF(AI896=32,"1","0"))))))
)</f>
        <v>1</v>
      </c>
      <c r="AR896" t="str">
        <f>_xlfn.XLOOKUP(D896, $BF$1:$BR$1, $BF$2:$BR$2)</f>
        <v>08</v>
      </c>
      <c r="AS896" t="str">
        <f>_xlfn.XLOOKUP(E896, $BF$1:$BR$1, $BF$2:$BR$2)</f>
        <v>13</v>
      </c>
      <c r="AT896" t="str">
        <f>_xlfn.XLOOKUP(F896, $BF$1:$BR$1, $BF$2:$BR$2)</f>
        <v>02</v>
      </c>
      <c r="AU896" t="str">
        <f>_xlfn.XLOOKUP(G896, $BF$1:$BR$1, $BF$2:$BR$2)</f>
        <v>10</v>
      </c>
      <c r="AV896" t="str">
        <f>_xlfn.XLOOKUP(H896, $BF$1:$BR$1, $BF$2:$BR$2)</f>
        <v>03</v>
      </c>
      <c r="AW896">
        <f>VALUE(_xlfn.TEXTJOIN("", TRUE, AQ896:AV896))</f>
        <v>10813021003</v>
      </c>
      <c r="AX896">
        <v>10813021003</v>
      </c>
      <c r="AY896">
        <f t="shared" si="13"/>
        <v>106</v>
      </c>
      <c r="AZ896">
        <f>B896*AY896</f>
        <v>35192</v>
      </c>
    </row>
    <row r="897" spans="1:52" x14ac:dyDescent="0.25">
      <c r="A897" t="s">
        <v>931</v>
      </c>
      <c r="B897">
        <v>528</v>
      </c>
      <c r="C897" t="str">
        <f>TEXT(A897, "0")</f>
        <v>8Q5J2</v>
      </c>
      <c r="D897" t="str">
        <f>MID($C897, 1, 1)</f>
        <v>8</v>
      </c>
      <c r="E897" t="str">
        <f>MID($C897, 2, 1)</f>
        <v>Q</v>
      </c>
      <c r="F897" t="str">
        <f>MID($C897, 3, 1)</f>
        <v>5</v>
      </c>
      <c r="G897" t="str">
        <f>MID($C897, 4, 1)</f>
        <v>J</v>
      </c>
      <c r="H897" t="str">
        <f>MID($C897, 5, 1)</f>
        <v>2</v>
      </c>
      <c r="I897">
        <f>LEN($A897)-LEN(SUBSTITUTE($A897,I$1,""))</f>
        <v>0</v>
      </c>
      <c r="J897">
        <f>LEN($A897)-LEN(SUBSTITUTE($A897,J$1,""))</f>
        <v>0</v>
      </c>
      <c r="K897">
        <f>LEN($A897)-LEN(SUBSTITUTE($A897,K$1,""))</f>
        <v>1</v>
      </c>
      <c r="L897">
        <f>LEN($A897)-LEN(SUBSTITUTE($A897,L$1,""))</f>
        <v>1</v>
      </c>
      <c r="M897">
        <f>LEN($A897)-LEN(SUBSTITUTE($A897,M$1,""))</f>
        <v>0</v>
      </c>
      <c r="N897">
        <f>LEN($A897)-LEN(SUBSTITUTE($A897,N$1,""))</f>
        <v>0</v>
      </c>
      <c r="O897">
        <f>LEN($A897)-LEN(SUBSTITUTE($A897,O$1,""))</f>
        <v>1</v>
      </c>
      <c r="P897">
        <f>LEN($A897)-LEN(SUBSTITUTE($A897,P$1,""))</f>
        <v>0</v>
      </c>
      <c r="Q897">
        <f>LEN($A897)-LEN(SUBSTITUTE($A897,Q$1,""))</f>
        <v>0</v>
      </c>
      <c r="R897">
        <f>LEN($A897)-LEN(SUBSTITUTE($A897,R$1,""))</f>
        <v>1</v>
      </c>
      <c r="S897">
        <f>LEN($A897)-LEN(SUBSTITUTE($A897,S$1,""))</f>
        <v>0</v>
      </c>
      <c r="T897">
        <f>LEN($A897)-LEN(SUBSTITUTE($A897,T$1,""))</f>
        <v>0</v>
      </c>
      <c r="U897">
        <f>LEN($A897)-LEN(SUBSTITUTE($A897,U$1,""))</f>
        <v>1</v>
      </c>
      <c r="V897">
        <f>I897+1</f>
        <v>1</v>
      </c>
      <c r="W897">
        <f>J897+1</f>
        <v>1</v>
      </c>
      <c r="X897">
        <f>K897+1</f>
        <v>2</v>
      </c>
      <c r="Y897">
        <f>L897+1</f>
        <v>2</v>
      </c>
      <c r="Z897">
        <f>M897+1</f>
        <v>1</v>
      </c>
      <c r="AA897">
        <f>N897+1</f>
        <v>1</v>
      </c>
      <c r="AB897">
        <f>O897+1</f>
        <v>2</v>
      </c>
      <c r="AC897">
        <f>P897+1</f>
        <v>1</v>
      </c>
      <c r="AD897">
        <f>Q897+1</f>
        <v>1</v>
      </c>
      <c r="AE897">
        <f>R897+1</f>
        <v>2</v>
      </c>
      <c r="AF897">
        <f>S897+1</f>
        <v>1</v>
      </c>
      <c r="AG897">
        <f>T897+1</f>
        <v>1</v>
      </c>
      <c r="AH897">
        <f>U897+1</f>
        <v>2</v>
      </c>
      <c r="AI897">
        <f>PRODUCT(V897:AH897)</f>
        <v>32</v>
      </c>
      <c r="AJ897" t="b">
        <f>AI897=6</f>
        <v>0</v>
      </c>
      <c r="AK897" t="b">
        <f>AI897=10</f>
        <v>0</v>
      </c>
      <c r="AL897" t="b">
        <f>AI897=12</f>
        <v>0</v>
      </c>
      <c r="AM897" t="b">
        <f>AI897=16</f>
        <v>0</v>
      </c>
      <c r="AN897" t="b">
        <f>AI897=18</f>
        <v>0</v>
      </c>
      <c r="AO897" t="b">
        <f>AI897=24</f>
        <v>0</v>
      </c>
      <c r="AP897" t="b">
        <f>AI897=32</f>
        <v>1</v>
      </c>
      <c r="AQ897" t="str">
        <f>IF(AI897=6,"7",IF(AI897=10,"6",IF(AI897=12,"5",
IF(AI897=16,"4",IF(AI897=18,"3",IF(AI897=24,"2",IF(AI897=32,"1","0"))))))
)</f>
        <v>1</v>
      </c>
      <c r="AR897" t="str">
        <f>_xlfn.XLOOKUP(D897, $BF$1:$BR$1, $BF$2:$BR$2)</f>
        <v>08</v>
      </c>
      <c r="AS897" t="str">
        <f>_xlfn.XLOOKUP(E897, $BF$1:$BR$1, $BF$2:$BR$2)</f>
        <v>12</v>
      </c>
      <c r="AT897" t="str">
        <f>_xlfn.XLOOKUP(F897, $BF$1:$BR$1, $BF$2:$BR$2)</f>
        <v>05</v>
      </c>
      <c r="AU897" t="str">
        <f>_xlfn.XLOOKUP(G897, $BF$1:$BR$1, $BF$2:$BR$2)</f>
        <v>11</v>
      </c>
      <c r="AV897" t="str">
        <f>_xlfn.XLOOKUP(H897, $BF$1:$BR$1, $BF$2:$BR$2)</f>
        <v>02</v>
      </c>
      <c r="AW897">
        <f>VALUE(_xlfn.TEXTJOIN("", TRUE, AQ897:AV897))</f>
        <v>10812051102</v>
      </c>
      <c r="AX897">
        <v>10812051102</v>
      </c>
      <c r="AY897">
        <f t="shared" si="13"/>
        <v>105</v>
      </c>
      <c r="AZ897">
        <f>B897*AY897</f>
        <v>55440</v>
      </c>
    </row>
    <row r="898" spans="1:52" x14ac:dyDescent="0.25">
      <c r="A898" t="s">
        <v>187</v>
      </c>
      <c r="B898">
        <v>301</v>
      </c>
      <c r="C898" t="str">
        <f>TEXT(A898, "0")</f>
        <v>8J6K2</v>
      </c>
      <c r="D898" t="str">
        <f>MID($C898, 1, 1)</f>
        <v>8</v>
      </c>
      <c r="E898" t="str">
        <f>MID($C898, 2, 1)</f>
        <v>J</v>
      </c>
      <c r="F898" t="str">
        <f>MID($C898, 3, 1)</f>
        <v>6</v>
      </c>
      <c r="G898" t="str">
        <f>MID($C898, 4, 1)</f>
        <v>K</v>
      </c>
      <c r="H898" t="str">
        <f>MID($C898, 5, 1)</f>
        <v>2</v>
      </c>
      <c r="I898">
        <f>LEN($A898)-LEN(SUBSTITUTE($A898,I$1,""))</f>
        <v>0</v>
      </c>
      <c r="J898">
        <f>LEN($A898)-LEN(SUBSTITUTE($A898,J$1,""))</f>
        <v>1</v>
      </c>
      <c r="K898">
        <f>LEN($A898)-LEN(SUBSTITUTE($A898,K$1,""))</f>
        <v>0</v>
      </c>
      <c r="L898">
        <f>LEN($A898)-LEN(SUBSTITUTE($A898,L$1,""))</f>
        <v>1</v>
      </c>
      <c r="M898">
        <f>LEN($A898)-LEN(SUBSTITUTE($A898,M$1,""))</f>
        <v>0</v>
      </c>
      <c r="N898">
        <f>LEN($A898)-LEN(SUBSTITUTE($A898,N$1,""))</f>
        <v>0</v>
      </c>
      <c r="O898">
        <f>LEN($A898)-LEN(SUBSTITUTE($A898,O$1,""))</f>
        <v>1</v>
      </c>
      <c r="P898">
        <f>LEN($A898)-LEN(SUBSTITUTE($A898,P$1,""))</f>
        <v>0</v>
      </c>
      <c r="Q898">
        <f>LEN($A898)-LEN(SUBSTITUTE($A898,Q$1,""))</f>
        <v>1</v>
      </c>
      <c r="R898">
        <f>LEN($A898)-LEN(SUBSTITUTE($A898,R$1,""))</f>
        <v>0</v>
      </c>
      <c r="S898">
        <f>LEN($A898)-LEN(SUBSTITUTE($A898,S$1,""))</f>
        <v>0</v>
      </c>
      <c r="T898">
        <f>LEN($A898)-LEN(SUBSTITUTE($A898,T$1,""))</f>
        <v>0</v>
      </c>
      <c r="U898">
        <f>LEN($A898)-LEN(SUBSTITUTE($A898,U$1,""))</f>
        <v>1</v>
      </c>
      <c r="V898">
        <f>I898+1</f>
        <v>1</v>
      </c>
      <c r="W898">
        <f>J898+1</f>
        <v>2</v>
      </c>
      <c r="X898">
        <f>K898+1</f>
        <v>1</v>
      </c>
      <c r="Y898">
        <f>L898+1</f>
        <v>2</v>
      </c>
      <c r="Z898">
        <f>M898+1</f>
        <v>1</v>
      </c>
      <c r="AA898">
        <f>N898+1</f>
        <v>1</v>
      </c>
      <c r="AB898">
        <f>O898+1</f>
        <v>2</v>
      </c>
      <c r="AC898">
        <f>P898+1</f>
        <v>1</v>
      </c>
      <c r="AD898">
        <f>Q898+1</f>
        <v>2</v>
      </c>
      <c r="AE898">
        <f>R898+1</f>
        <v>1</v>
      </c>
      <c r="AF898">
        <f>S898+1</f>
        <v>1</v>
      </c>
      <c r="AG898">
        <f>T898+1</f>
        <v>1</v>
      </c>
      <c r="AH898">
        <f>U898+1</f>
        <v>2</v>
      </c>
      <c r="AI898">
        <f>PRODUCT(V898:AH898)</f>
        <v>32</v>
      </c>
      <c r="AJ898" t="b">
        <f>AI898=6</f>
        <v>0</v>
      </c>
      <c r="AK898" t="b">
        <f>AI898=10</f>
        <v>0</v>
      </c>
      <c r="AL898" t="b">
        <f>AI898=12</f>
        <v>0</v>
      </c>
      <c r="AM898" t="b">
        <f>AI898=16</f>
        <v>0</v>
      </c>
      <c r="AN898" t="b">
        <f>AI898=18</f>
        <v>0</v>
      </c>
      <c r="AO898" t="b">
        <f>AI898=24</f>
        <v>0</v>
      </c>
      <c r="AP898" t="b">
        <f>AI898=32</f>
        <v>1</v>
      </c>
      <c r="AQ898" t="str">
        <f>IF(AI898=6,"7",IF(AI898=10,"6",IF(AI898=12,"5",
IF(AI898=16,"4",IF(AI898=18,"3",IF(AI898=24,"2",IF(AI898=32,"1","0"))))))
)</f>
        <v>1</v>
      </c>
      <c r="AR898" t="str">
        <f>_xlfn.XLOOKUP(D898, $BF$1:$BR$1, $BF$2:$BR$2)</f>
        <v>08</v>
      </c>
      <c r="AS898" t="str">
        <f>_xlfn.XLOOKUP(E898, $BF$1:$BR$1, $BF$2:$BR$2)</f>
        <v>11</v>
      </c>
      <c r="AT898" t="str">
        <f>_xlfn.XLOOKUP(F898, $BF$1:$BR$1, $BF$2:$BR$2)</f>
        <v>06</v>
      </c>
      <c r="AU898" t="str">
        <f>_xlfn.XLOOKUP(G898, $BF$1:$BR$1, $BF$2:$BR$2)</f>
        <v>13</v>
      </c>
      <c r="AV898" t="str">
        <f>_xlfn.XLOOKUP(H898, $BF$1:$BR$1, $BF$2:$BR$2)</f>
        <v>02</v>
      </c>
      <c r="AW898">
        <f>VALUE(_xlfn.TEXTJOIN("", TRUE, AQ898:AV898))</f>
        <v>10811061302</v>
      </c>
      <c r="AX898">
        <v>10811061302</v>
      </c>
      <c r="AY898">
        <f t="shared" si="13"/>
        <v>104</v>
      </c>
      <c r="AZ898">
        <f>B898*AY898</f>
        <v>31304</v>
      </c>
    </row>
    <row r="899" spans="1:52" x14ac:dyDescent="0.25">
      <c r="A899" t="s">
        <v>781</v>
      </c>
      <c r="B899">
        <v>175</v>
      </c>
      <c r="C899" t="str">
        <f>TEXT(A899, "0")</f>
        <v>895TJ</v>
      </c>
      <c r="D899" t="str">
        <f>MID($C899, 1, 1)</f>
        <v>8</v>
      </c>
      <c r="E899" t="str">
        <f>MID($C899, 2, 1)</f>
        <v>9</v>
      </c>
      <c r="F899" t="str">
        <f>MID($C899, 3, 1)</f>
        <v>5</v>
      </c>
      <c r="G899" t="str">
        <f>MID($C899, 4, 1)</f>
        <v>T</v>
      </c>
      <c r="H899" t="str">
        <f>MID($C899, 5, 1)</f>
        <v>J</v>
      </c>
      <c r="I899">
        <f>LEN($A899)-LEN(SUBSTITUTE($A899,I$1,""))</f>
        <v>0</v>
      </c>
      <c r="J899">
        <f>LEN($A899)-LEN(SUBSTITUTE($A899,J$1,""))</f>
        <v>0</v>
      </c>
      <c r="K899">
        <f>LEN($A899)-LEN(SUBSTITUTE($A899,K$1,""))</f>
        <v>0</v>
      </c>
      <c r="L899">
        <f>LEN($A899)-LEN(SUBSTITUTE($A899,L$1,""))</f>
        <v>1</v>
      </c>
      <c r="M899">
        <f>LEN($A899)-LEN(SUBSTITUTE($A899,M$1,""))</f>
        <v>1</v>
      </c>
      <c r="N899">
        <f>LEN($A899)-LEN(SUBSTITUTE($A899,N$1,""))</f>
        <v>1</v>
      </c>
      <c r="O899">
        <f>LEN($A899)-LEN(SUBSTITUTE($A899,O$1,""))</f>
        <v>1</v>
      </c>
      <c r="P899">
        <f>LEN($A899)-LEN(SUBSTITUTE($A899,P$1,""))</f>
        <v>0</v>
      </c>
      <c r="Q899">
        <f>LEN($A899)-LEN(SUBSTITUTE($A899,Q$1,""))</f>
        <v>0</v>
      </c>
      <c r="R899">
        <f>LEN($A899)-LEN(SUBSTITUTE($A899,R$1,""))</f>
        <v>1</v>
      </c>
      <c r="S899">
        <f>LEN($A899)-LEN(SUBSTITUTE($A899,S$1,""))</f>
        <v>0</v>
      </c>
      <c r="T899">
        <f>LEN($A899)-LEN(SUBSTITUTE($A899,T$1,""))</f>
        <v>0</v>
      </c>
      <c r="U899">
        <f>LEN($A899)-LEN(SUBSTITUTE($A899,U$1,""))</f>
        <v>0</v>
      </c>
      <c r="V899">
        <f>I899+1</f>
        <v>1</v>
      </c>
      <c r="W899">
        <f>J899+1</f>
        <v>1</v>
      </c>
      <c r="X899">
        <f>K899+1</f>
        <v>1</v>
      </c>
      <c r="Y899">
        <f>L899+1</f>
        <v>2</v>
      </c>
      <c r="Z899">
        <f>M899+1</f>
        <v>2</v>
      </c>
      <c r="AA899">
        <f>N899+1</f>
        <v>2</v>
      </c>
      <c r="AB899">
        <f>O899+1</f>
        <v>2</v>
      </c>
      <c r="AC899">
        <f>P899+1</f>
        <v>1</v>
      </c>
      <c r="AD899">
        <f>Q899+1</f>
        <v>1</v>
      </c>
      <c r="AE899">
        <f>R899+1</f>
        <v>2</v>
      </c>
      <c r="AF899">
        <f>S899+1</f>
        <v>1</v>
      </c>
      <c r="AG899">
        <f>T899+1</f>
        <v>1</v>
      </c>
      <c r="AH899">
        <f>U899+1</f>
        <v>1</v>
      </c>
      <c r="AI899">
        <f>PRODUCT(V899:AH899)</f>
        <v>32</v>
      </c>
      <c r="AJ899" t="b">
        <f>AI899=6</f>
        <v>0</v>
      </c>
      <c r="AK899" t="b">
        <f>AI899=10</f>
        <v>0</v>
      </c>
      <c r="AL899" t="b">
        <f>AI899=12</f>
        <v>0</v>
      </c>
      <c r="AM899" t="b">
        <f>AI899=16</f>
        <v>0</v>
      </c>
      <c r="AN899" t="b">
        <f>AI899=18</f>
        <v>0</v>
      </c>
      <c r="AO899" t="b">
        <f>AI899=24</f>
        <v>0</v>
      </c>
      <c r="AP899" t="b">
        <f>AI899=32</f>
        <v>1</v>
      </c>
      <c r="AQ899" t="str">
        <f>IF(AI899=6,"7",IF(AI899=10,"6",IF(AI899=12,"5",
IF(AI899=16,"4",IF(AI899=18,"3",IF(AI899=24,"2",IF(AI899=32,"1","0"))))))
)</f>
        <v>1</v>
      </c>
      <c r="AR899" t="str">
        <f>_xlfn.XLOOKUP(D899, $BF$1:$BR$1, $BF$2:$BR$2)</f>
        <v>08</v>
      </c>
      <c r="AS899" t="str">
        <f>_xlfn.XLOOKUP(E899, $BF$1:$BR$1, $BF$2:$BR$2)</f>
        <v>09</v>
      </c>
      <c r="AT899" t="str">
        <f>_xlfn.XLOOKUP(F899, $BF$1:$BR$1, $BF$2:$BR$2)</f>
        <v>05</v>
      </c>
      <c r="AU899" t="str">
        <f>_xlfn.XLOOKUP(G899, $BF$1:$BR$1, $BF$2:$BR$2)</f>
        <v>10</v>
      </c>
      <c r="AV899" t="str">
        <f>_xlfn.XLOOKUP(H899, $BF$1:$BR$1, $BF$2:$BR$2)</f>
        <v>11</v>
      </c>
      <c r="AW899">
        <f>VALUE(_xlfn.TEXTJOIN("", TRUE, AQ899:AV899))</f>
        <v>10809051011</v>
      </c>
      <c r="AX899">
        <v>10809051011</v>
      </c>
      <c r="AY899">
        <f t="shared" si="13"/>
        <v>103</v>
      </c>
      <c r="AZ899">
        <f>B899*AY899</f>
        <v>18025</v>
      </c>
    </row>
    <row r="900" spans="1:52" x14ac:dyDescent="0.25">
      <c r="A900" t="s">
        <v>900</v>
      </c>
      <c r="B900">
        <v>761</v>
      </c>
      <c r="C900" t="str">
        <f>TEXT(A900, "0")</f>
        <v>87J2Q</v>
      </c>
      <c r="D900" t="str">
        <f>MID($C900, 1, 1)</f>
        <v>8</v>
      </c>
      <c r="E900" t="str">
        <f>MID($C900, 2, 1)</f>
        <v>7</v>
      </c>
      <c r="F900" t="str">
        <f>MID($C900, 3, 1)</f>
        <v>J</v>
      </c>
      <c r="G900" t="str">
        <f>MID($C900, 4, 1)</f>
        <v>2</v>
      </c>
      <c r="H900" t="str">
        <f>MID($C900, 5, 1)</f>
        <v>Q</v>
      </c>
      <c r="I900">
        <f>LEN($A900)-LEN(SUBSTITUTE($A900,I$1,""))</f>
        <v>0</v>
      </c>
      <c r="J900">
        <f>LEN($A900)-LEN(SUBSTITUTE($A900,J$1,""))</f>
        <v>0</v>
      </c>
      <c r="K900">
        <f>LEN($A900)-LEN(SUBSTITUTE($A900,K$1,""))</f>
        <v>1</v>
      </c>
      <c r="L900">
        <f>LEN($A900)-LEN(SUBSTITUTE($A900,L$1,""))</f>
        <v>1</v>
      </c>
      <c r="M900">
        <f>LEN($A900)-LEN(SUBSTITUTE($A900,M$1,""))</f>
        <v>0</v>
      </c>
      <c r="N900">
        <f>LEN($A900)-LEN(SUBSTITUTE($A900,N$1,""))</f>
        <v>0</v>
      </c>
      <c r="O900">
        <f>LEN($A900)-LEN(SUBSTITUTE($A900,O$1,""))</f>
        <v>1</v>
      </c>
      <c r="P900">
        <f>LEN($A900)-LEN(SUBSTITUTE($A900,P$1,""))</f>
        <v>1</v>
      </c>
      <c r="Q900">
        <f>LEN($A900)-LEN(SUBSTITUTE($A900,Q$1,""))</f>
        <v>0</v>
      </c>
      <c r="R900">
        <f>LEN($A900)-LEN(SUBSTITUTE($A900,R$1,""))</f>
        <v>0</v>
      </c>
      <c r="S900">
        <f>LEN($A900)-LEN(SUBSTITUTE($A900,S$1,""))</f>
        <v>0</v>
      </c>
      <c r="T900">
        <f>LEN($A900)-LEN(SUBSTITUTE($A900,T$1,""))</f>
        <v>0</v>
      </c>
      <c r="U900">
        <f>LEN($A900)-LEN(SUBSTITUTE($A900,U$1,""))</f>
        <v>1</v>
      </c>
      <c r="V900">
        <f>I900+1</f>
        <v>1</v>
      </c>
      <c r="W900">
        <f>J900+1</f>
        <v>1</v>
      </c>
      <c r="X900">
        <f>K900+1</f>
        <v>2</v>
      </c>
      <c r="Y900">
        <f>L900+1</f>
        <v>2</v>
      </c>
      <c r="Z900">
        <f>M900+1</f>
        <v>1</v>
      </c>
      <c r="AA900">
        <f>N900+1</f>
        <v>1</v>
      </c>
      <c r="AB900">
        <f>O900+1</f>
        <v>2</v>
      </c>
      <c r="AC900">
        <f>P900+1</f>
        <v>2</v>
      </c>
      <c r="AD900">
        <f>Q900+1</f>
        <v>1</v>
      </c>
      <c r="AE900">
        <f>R900+1</f>
        <v>1</v>
      </c>
      <c r="AF900">
        <f>S900+1</f>
        <v>1</v>
      </c>
      <c r="AG900">
        <f>T900+1</f>
        <v>1</v>
      </c>
      <c r="AH900">
        <f>U900+1</f>
        <v>2</v>
      </c>
      <c r="AI900">
        <f>PRODUCT(V900:AH900)</f>
        <v>32</v>
      </c>
      <c r="AJ900" t="b">
        <f>AI900=6</f>
        <v>0</v>
      </c>
      <c r="AK900" t="b">
        <f>AI900=10</f>
        <v>0</v>
      </c>
      <c r="AL900" t="b">
        <f>AI900=12</f>
        <v>0</v>
      </c>
      <c r="AM900" t="b">
        <f>AI900=16</f>
        <v>0</v>
      </c>
      <c r="AN900" t="b">
        <f>AI900=18</f>
        <v>0</v>
      </c>
      <c r="AO900" t="b">
        <f>AI900=24</f>
        <v>0</v>
      </c>
      <c r="AP900" t="b">
        <f>AI900=32</f>
        <v>1</v>
      </c>
      <c r="AQ900" t="str">
        <f>IF(AI900=6,"7",IF(AI900=10,"6",IF(AI900=12,"5",
IF(AI900=16,"4",IF(AI900=18,"3",IF(AI900=24,"2",IF(AI900=32,"1","0"))))))
)</f>
        <v>1</v>
      </c>
      <c r="AR900" t="str">
        <f>_xlfn.XLOOKUP(D900, $BF$1:$BR$1, $BF$2:$BR$2)</f>
        <v>08</v>
      </c>
      <c r="AS900" t="str">
        <f>_xlfn.XLOOKUP(E900, $BF$1:$BR$1, $BF$2:$BR$2)</f>
        <v>07</v>
      </c>
      <c r="AT900" t="str">
        <f>_xlfn.XLOOKUP(F900, $BF$1:$BR$1, $BF$2:$BR$2)</f>
        <v>11</v>
      </c>
      <c r="AU900" t="str">
        <f>_xlfn.XLOOKUP(G900, $BF$1:$BR$1, $BF$2:$BR$2)</f>
        <v>02</v>
      </c>
      <c r="AV900" t="str">
        <f>_xlfn.XLOOKUP(H900, $BF$1:$BR$1, $BF$2:$BR$2)</f>
        <v>12</v>
      </c>
      <c r="AW900">
        <f>VALUE(_xlfn.TEXTJOIN("", TRUE, AQ900:AV900))</f>
        <v>10807110212</v>
      </c>
      <c r="AX900">
        <v>10807110212</v>
      </c>
      <c r="AY900">
        <f t="shared" ref="AY900:AY963" si="14">AY899-1</f>
        <v>102</v>
      </c>
      <c r="AZ900">
        <f>B900*AY900</f>
        <v>77622</v>
      </c>
    </row>
    <row r="901" spans="1:52" x14ac:dyDescent="0.25">
      <c r="A901" t="s">
        <v>528</v>
      </c>
      <c r="B901">
        <v>39</v>
      </c>
      <c r="C901" t="str">
        <f>TEXT(A901, "0")</f>
        <v>86J32</v>
      </c>
      <c r="D901" t="str">
        <f>MID($C901, 1, 1)</f>
        <v>8</v>
      </c>
      <c r="E901" t="str">
        <f>MID($C901, 2, 1)</f>
        <v>6</v>
      </c>
      <c r="F901" t="str">
        <f>MID($C901, 3, 1)</f>
        <v>J</v>
      </c>
      <c r="G901" t="str">
        <f>MID($C901, 4, 1)</f>
        <v>3</v>
      </c>
      <c r="H901" t="str">
        <f>MID($C901, 5, 1)</f>
        <v>2</v>
      </c>
      <c r="I901">
        <f>LEN($A901)-LEN(SUBSTITUTE($A901,I$1,""))</f>
        <v>0</v>
      </c>
      <c r="J901">
        <f>LEN($A901)-LEN(SUBSTITUTE($A901,J$1,""))</f>
        <v>0</v>
      </c>
      <c r="K901">
        <f>LEN($A901)-LEN(SUBSTITUTE($A901,K$1,""))</f>
        <v>0</v>
      </c>
      <c r="L901">
        <f>LEN($A901)-LEN(SUBSTITUTE($A901,L$1,""))</f>
        <v>1</v>
      </c>
      <c r="M901">
        <f>LEN($A901)-LEN(SUBSTITUTE($A901,M$1,""))</f>
        <v>0</v>
      </c>
      <c r="N901">
        <f>LEN($A901)-LEN(SUBSTITUTE($A901,N$1,""))</f>
        <v>0</v>
      </c>
      <c r="O901">
        <f>LEN($A901)-LEN(SUBSTITUTE($A901,O$1,""))</f>
        <v>1</v>
      </c>
      <c r="P901">
        <f>LEN($A901)-LEN(SUBSTITUTE($A901,P$1,""))</f>
        <v>0</v>
      </c>
      <c r="Q901">
        <f>LEN($A901)-LEN(SUBSTITUTE($A901,Q$1,""))</f>
        <v>1</v>
      </c>
      <c r="R901">
        <f>LEN($A901)-LEN(SUBSTITUTE($A901,R$1,""))</f>
        <v>0</v>
      </c>
      <c r="S901">
        <f>LEN($A901)-LEN(SUBSTITUTE($A901,S$1,""))</f>
        <v>0</v>
      </c>
      <c r="T901">
        <f>LEN($A901)-LEN(SUBSTITUTE($A901,T$1,""))</f>
        <v>1</v>
      </c>
      <c r="U901">
        <f>LEN($A901)-LEN(SUBSTITUTE($A901,U$1,""))</f>
        <v>1</v>
      </c>
      <c r="V901">
        <f>I901+1</f>
        <v>1</v>
      </c>
      <c r="W901">
        <f>J901+1</f>
        <v>1</v>
      </c>
      <c r="X901">
        <f>K901+1</f>
        <v>1</v>
      </c>
      <c r="Y901">
        <f>L901+1</f>
        <v>2</v>
      </c>
      <c r="Z901">
        <f>M901+1</f>
        <v>1</v>
      </c>
      <c r="AA901">
        <f>N901+1</f>
        <v>1</v>
      </c>
      <c r="AB901">
        <f>O901+1</f>
        <v>2</v>
      </c>
      <c r="AC901">
        <f>P901+1</f>
        <v>1</v>
      </c>
      <c r="AD901">
        <f>Q901+1</f>
        <v>2</v>
      </c>
      <c r="AE901">
        <f>R901+1</f>
        <v>1</v>
      </c>
      <c r="AF901">
        <f>S901+1</f>
        <v>1</v>
      </c>
      <c r="AG901">
        <f>T901+1</f>
        <v>2</v>
      </c>
      <c r="AH901">
        <f>U901+1</f>
        <v>2</v>
      </c>
      <c r="AI901">
        <f>PRODUCT(V901:AH901)</f>
        <v>32</v>
      </c>
      <c r="AJ901" t="b">
        <f>AI901=6</f>
        <v>0</v>
      </c>
      <c r="AK901" t="b">
        <f>AI901=10</f>
        <v>0</v>
      </c>
      <c r="AL901" t="b">
        <f>AI901=12</f>
        <v>0</v>
      </c>
      <c r="AM901" t="b">
        <f>AI901=16</f>
        <v>0</v>
      </c>
      <c r="AN901" t="b">
        <f>AI901=18</f>
        <v>0</v>
      </c>
      <c r="AO901" t="b">
        <f>AI901=24</f>
        <v>0</v>
      </c>
      <c r="AP901" t="b">
        <f>AI901=32</f>
        <v>1</v>
      </c>
      <c r="AQ901" t="str">
        <f>IF(AI901=6,"7",IF(AI901=10,"6",IF(AI901=12,"5",
IF(AI901=16,"4",IF(AI901=18,"3",IF(AI901=24,"2",IF(AI901=32,"1","0"))))))
)</f>
        <v>1</v>
      </c>
      <c r="AR901" t="str">
        <f>_xlfn.XLOOKUP(D901, $BF$1:$BR$1, $BF$2:$BR$2)</f>
        <v>08</v>
      </c>
      <c r="AS901" t="str">
        <f>_xlfn.XLOOKUP(E901, $BF$1:$BR$1, $BF$2:$BR$2)</f>
        <v>06</v>
      </c>
      <c r="AT901" t="str">
        <f>_xlfn.XLOOKUP(F901, $BF$1:$BR$1, $BF$2:$BR$2)</f>
        <v>11</v>
      </c>
      <c r="AU901" t="str">
        <f>_xlfn.XLOOKUP(G901, $BF$1:$BR$1, $BF$2:$BR$2)</f>
        <v>03</v>
      </c>
      <c r="AV901" t="str">
        <f>_xlfn.XLOOKUP(H901, $BF$1:$BR$1, $BF$2:$BR$2)</f>
        <v>02</v>
      </c>
      <c r="AW901">
        <f>VALUE(_xlfn.TEXTJOIN("", TRUE, AQ901:AV901))</f>
        <v>10806110302</v>
      </c>
      <c r="AX901">
        <v>10806110302</v>
      </c>
      <c r="AY901">
        <f t="shared" si="14"/>
        <v>101</v>
      </c>
      <c r="AZ901">
        <f>B901*AY901</f>
        <v>3939</v>
      </c>
    </row>
    <row r="902" spans="1:52" x14ac:dyDescent="0.25">
      <c r="A902" t="s">
        <v>516</v>
      </c>
      <c r="B902">
        <v>612</v>
      </c>
      <c r="C902" t="str">
        <f>TEXT(A902, "0")</f>
        <v>82A47</v>
      </c>
      <c r="D902" t="str">
        <f>MID($C902, 1, 1)</f>
        <v>8</v>
      </c>
      <c r="E902" t="str">
        <f>MID($C902, 2, 1)</f>
        <v>2</v>
      </c>
      <c r="F902" t="str">
        <f>MID($C902, 3, 1)</f>
        <v>A</v>
      </c>
      <c r="G902" t="str">
        <f>MID($C902, 4, 1)</f>
        <v>4</v>
      </c>
      <c r="H902" t="str">
        <f>MID($C902, 5, 1)</f>
        <v>7</v>
      </c>
      <c r="I902">
        <f>LEN($A902)-LEN(SUBSTITUTE($A902,I$1,""))</f>
        <v>1</v>
      </c>
      <c r="J902">
        <f>LEN($A902)-LEN(SUBSTITUTE($A902,J$1,""))</f>
        <v>0</v>
      </c>
      <c r="K902">
        <f>LEN($A902)-LEN(SUBSTITUTE($A902,K$1,""))</f>
        <v>0</v>
      </c>
      <c r="L902">
        <f>LEN($A902)-LEN(SUBSTITUTE($A902,L$1,""))</f>
        <v>0</v>
      </c>
      <c r="M902">
        <f>LEN($A902)-LEN(SUBSTITUTE($A902,M$1,""))</f>
        <v>0</v>
      </c>
      <c r="N902">
        <f>LEN($A902)-LEN(SUBSTITUTE($A902,N$1,""))</f>
        <v>0</v>
      </c>
      <c r="O902">
        <f>LEN($A902)-LEN(SUBSTITUTE($A902,O$1,""))</f>
        <v>1</v>
      </c>
      <c r="P902">
        <f>LEN($A902)-LEN(SUBSTITUTE($A902,P$1,""))</f>
        <v>1</v>
      </c>
      <c r="Q902">
        <f>LEN($A902)-LEN(SUBSTITUTE($A902,Q$1,""))</f>
        <v>0</v>
      </c>
      <c r="R902">
        <f>LEN($A902)-LEN(SUBSTITUTE($A902,R$1,""))</f>
        <v>0</v>
      </c>
      <c r="S902">
        <f>LEN($A902)-LEN(SUBSTITUTE($A902,S$1,""))</f>
        <v>1</v>
      </c>
      <c r="T902">
        <f>LEN($A902)-LEN(SUBSTITUTE($A902,T$1,""))</f>
        <v>0</v>
      </c>
      <c r="U902">
        <f>LEN($A902)-LEN(SUBSTITUTE($A902,U$1,""))</f>
        <v>1</v>
      </c>
      <c r="V902">
        <f>I902+1</f>
        <v>2</v>
      </c>
      <c r="W902">
        <f>J902+1</f>
        <v>1</v>
      </c>
      <c r="X902">
        <f>K902+1</f>
        <v>1</v>
      </c>
      <c r="Y902">
        <f>L902+1</f>
        <v>1</v>
      </c>
      <c r="Z902">
        <f>M902+1</f>
        <v>1</v>
      </c>
      <c r="AA902">
        <f>N902+1</f>
        <v>1</v>
      </c>
      <c r="AB902">
        <f>O902+1</f>
        <v>2</v>
      </c>
      <c r="AC902">
        <f>P902+1</f>
        <v>2</v>
      </c>
      <c r="AD902">
        <f>Q902+1</f>
        <v>1</v>
      </c>
      <c r="AE902">
        <f>R902+1</f>
        <v>1</v>
      </c>
      <c r="AF902">
        <f>S902+1</f>
        <v>2</v>
      </c>
      <c r="AG902">
        <f>T902+1</f>
        <v>1</v>
      </c>
      <c r="AH902">
        <f>U902+1</f>
        <v>2</v>
      </c>
      <c r="AI902">
        <f>PRODUCT(V902:AH902)</f>
        <v>32</v>
      </c>
      <c r="AJ902" t="b">
        <f>AI902=6</f>
        <v>0</v>
      </c>
      <c r="AK902" t="b">
        <f>AI902=10</f>
        <v>0</v>
      </c>
      <c r="AL902" t="b">
        <f>AI902=12</f>
        <v>0</v>
      </c>
      <c r="AM902" t="b">
        <f>AI902=16</f>
        <v>0</v>
      </c>
      <c r="AN902" t="b">
        <f>AI902=18</f>
        <v>0</v>
      </c>
      <c r="AO902" t="b">
        <f>AI902=24</f>
        <v>0</v>
      </c>
      <c r="AP902" t="b">
        <f>AI902=32</f>
        <v>1</v>
      </c>
      <c r="AQ902" t="str">
        <f>IF(AI902=6,"7",IF(AI902=10,"6",IF(AI902=12,"5",
IF(AI902=16,"4",IF(AI902=18,"3",IF(AI902=24,"2",IF(AI902=32,"1","0"))))))
)</f>
        <v>1</v>
      </c>
      <c r="AR902" t="str">
        <f>_xlfn.XLOOKUP(D902, $BF$1:$BR$1, $BF$2:$BR$2)</f>
        <v>08</v>
      </c>
      <c r="AS902" t="str">
        <f>_xlfn.XLOOKUP(E902, $BF$1:$BR$1, $BF$2:$BR$2)</f>
        <v>02</v>
      </c>
      <c r="AT902" t="str">
        <f>_xlfn.XLOOKUP(F902, $BF$1:$BR$1, $BF$2:$BR$2)</f>
        <v>14</v>
      </c>
      <c r="AU902" t="str">
        <f>_xlfn.XLOOKUP(G902, $BF$1:$BR$1, $BF$2:$BR$2)</f>
        <v>04</v>
      </c>
      <c r="AV902" t="str">
        <f>_xlfn.XLOOKUP(H902, $BF$1:$BR$1, $BF$2:$BR$2)</f>
        <v>07</v>
      </c>
      <c r="AW902">
        <f>VALUE(_xlfn.TEXTJOIN("", TRUE, AQ902:AV902))</f>
        <v>10802140407</v>
      </c>
      <c r="AX902">
        <v>10802140407</v>
      </c>
      <c r="AY902">
        <f t="shared" si="14"/>
        <v>100</v>
      </c>
      <c r="AZ902">
        <f>B902*AY902</f>
        <v>61200</v>
      </c>
    </row>
    <row r="903" spans="1:52" x14ac:dyDescent="0.25">
      <c r="A903" t="s">
        <v>896</v>
      </c>
      <c r="B903">
        <v>314</v>
      </c>
      <c r="C903" t="str">
        <f>TEXT(A903, "0")</f>
        <v>82Q5T</v>
      </c>
      <c r="D903" t="str">
        <f>MID($C903, 1, 1)</f>
        <v>8</v>
      </c>
      <c r="E903" t="str">
        <f>MID($C903, 2, 1)</f>
        <v>2</v>
      </c>
      <c r="F903" t="str">
        <f>MID($C903, 3, 1)</f>
        <v>Q</v>
      </c>
      <c r="G903" t="str">
        <f>MID($C903, 4, 1)</f>
        <v>5</v>
      </c>
      <c r="H903" t="str">
        <f>MID($C903, 5, 1)</f>
        <v>T</v>
      </c>
      <c r="I903">
        <f>LEN($A903)-LEN(SUBSTITUTE($A903,I$1,""))</f>
        <v>0</v>
      </c>
      <c r="J903">
        <f>LEN($A903)-LEN(SUBSTITUTE($A903,J$1,""))</f>
        <v>0</v>
      </c>
      <c r="K903">
        <f>LEN($A903)-LEN(SUBSTITUTE($A903,K$1,""))</f>
        <v>1</v>
      </c>
      <c r="L903">
        <f>LEN($A903)-LEN(SUBSTITUTE($A903,L$1,""))</f>
        <v>0</v>
      </c>
      <c r="M903">
        <f>LEN($A903)-LEN(SUBSTITUTE($A903,M$1,""))</f>
        <v>1</v>
      </c>
      <c r="N903">
        <f>LEN($A903)-LEN(SUBSTITUTE($A903,N$1,""))</f>
        <v>0</v>
      </c>
      <c r="O903">
        <f>LEN($A903)-LEN(SUBSTITUTE($A903,O$1,""))</f>
        <v>1</v>
      </c>
      <c r="P903">
        <f>LEN($A903)-LEN(SUBSTITUTE($A903,P$1,""))</f>
        <v>0</v>
      </c>
      <c r="Q903">
        <f>LEN($A903)-LEN(SUBSTITUTE($A903,Q$1,""))</f>
        <v>0</v>
      </c>
      <c r="R903">
        <f>LEN($A903)-LEN(SUBSTITUTE($A903,R$1,""))</f>
        <v>1</v>
      </c>
      <c r="S903">
        <f>LEN($A903)-LEN(SUBSTITUTE($A903,S$1,""))</f>
        <v>0</v>
      </c>
      <c r="T903">
        <f>LEN($A903)-LEN(SUBSTITUTE($A903,T$1,""))</f>
        <v>0</v>
      </c>
      <c r="U903">
        <f>LEN($A903)-LEN(SUBSTITUTE($A903,U$1,""))</f>
        <v>1</v>
      </c>
      <c r="V903">
        <f>I903+1</f>
        <v>1</v>
      </c>
      <c r="W903">
        <f>J903+1</f>
        <v>1</v>
      </c>
      <c r="X903">
        <f>K903+1</f>
        <v>2</v>
      </c>
      <c r="Y903">
        <f>L903+1</f>
        <v>1</v>
      </c>
      <c r="Z903">
        <f>M903+1</f>
        <v>2</v>
      </c>
      <c r="AA903">
        <f>N903+1</f>
        <v>1</v>
      </c>
      <c r="AB903">
        <f>O903+1</f>
        <v>2</v>
      </c>
      <c r="AC903">
        <f>P903+1</f>
        <v>1</v>
      </c>
      <c r="AD903">
        <f>Q903+1</f>
        <v>1</v>
      </c>
      <c r="AE903">
        <f>R903+1</f>
        <v>2</v>
      </c>
      <c r="AF903">
        <f>S903+1</f>
        <v>1</v>
      </c>
      <c r="AG903">
        <f>T903+1</f>
        <v>1</v>
      </c>
      <c r="AH903">
        <f>U903+1</f>
        <v>2</v>
      </c>
      <c r="AI903">
        <f>PRODUCT(V903:AH903)</f>
        <v>32</v>
      </c>
      <c r="AJ903" t="b">
        <f>AI903=6</f>
        <v>0</v>
      </c>
      <c r="AK903" t="b">
        <f>AI903=10</f>
        <v>0</v>
      </c>
      <c r="AL903" t="b">
        <f>AI903=12</f>
        <v>0</v>
      </c>
      <c r="AM903" t="b">
        <f>AI903=16</f>
        <v>0</v>
      </c>
      <c r="AN903" t="b">
        <f>AI903=18</f>
        <v>0</v>
      </c>
      <c r="AO903" t="b">
        <f>AI903=24</f>
        <v>0</v>
      </c>
      <c r="AP903" t="b">
        <f>AI903=32</f>
        <v>1</v>
      </c>
      <c r="AQ903" t="str">
        <f>IF(AI903=6,"7",IF(AI903=10,"6",IF(AI903=12,"5",
IF(AI903=16,"4",IF(AI903=18,"3",IF(AI903=24,"2",IF(AI903=32,"1","0"))))))
)</f>
        <v>1</v>
      </c>
      <c r="AR903" t="str">
        <f>_xlfn.XLOOKUP(D903, $BF$1:$BR$1, $BF$2:$BR$2)</f>
        <v>08</v>
      </c>
      <c r="AS903" t="str">
        <f>_xlfn.XLOOKUP(E903, $BF$1:$BR$1, $BF$2:$BR$2)</f>
        <v>02</v>
      </c>
      <c r="AT903" t="str">
        <f>_xlfn.XLOOKUP(F903, $BF$1:$BR$1, $BF$2:$BR$2)</f>
        <v>12</v>
      </c>
      <c r="AU903" t="str">
        <f>_xlfn.XLOOKUP(G903, $BF$1:$BR$1, $BF$2:$BR$2)</f>
        <v>05</v>
      </c>
      <c r="AV903" t="str">
        <f>_xlfn.XLOOKUP(H903, $BF$1:$BR$1, $BF$2:$BR$2)</f>
        <v>10</v>
      </c>
      <c r="AW903">
        <f>VALUE(_xlfn.TEXTJOIN("", TRUE, AQ903:AV903))</f>
        <v>10802120510</v>
      </c>
      <c r="AX903">
        <v>10802120510</v>
      </c>
      <c r="AY903">
        <f t="shared" si="14"/>
        <v>99</v>
      </c>
      <c r="AZ903">
        <f>B903*AY903</f>
        <v>31086</v>
      </c>
    </row>
    <row r="904" spans="1:52" x14ac:dyDescent="0.25">
      <c r="A904" t="s">
        <v>202</v>
      </c>
      <c r="B904">
        <v>234</v>
      </c>
      <c r="C904" t="str">
        <f>TEXT(A904, "0")</f>
        <v>7AT28</v>
      </c>
      <c r="D904" t="str">
        <f>MID($C904, 1, 1)</f>
        <v>7</v>
      </c>
      <c r="E904" t="str">
        <f>MID($C904, 2, 1)</f>
        <v>A</v>
      </c>
      <c r="F904" t="str">
        <f>MID($C904, 3, 1)</f>
        <v>T</v>
      </c>
      <c r="G904" t="str">
        <f>MID($C904, 4, 1)</f>
        <v>2</v>
      </c>
      <c r="H904" t="str">
        <f>MID($C904, 5, 1)</f>
        <v>8</v>
      </c>
      <c r="I904">
        <f>LEN($A904)-LEN(SUBSTITUTE($A904,I$1,""))</f>
        <v>1</v>
      </c>
      <c r="J904">
        <f>LEN($A904)-LEN(SUBSTITUTE($A904,J$1,""))</f>
        <v>0</v>
      </c>
      <c r="K904">
        <f>LEN($A904)-LEN(SUBSTITUTE($A904,K$1,""))</f>
        <v>0</v>
      </c>
      <c r="L904">
        <f>LEN($A904)-LEN(SUBSTITUTE($A904,L$1,""))</f>
        <v>0</v>
      </c>
      <c r="M904">
        <f>LEN($A904)-LEN(SUBSTITUTE($A904,M$1,""))</f>
        <v>1</v>
      </c>
      <c r="N904">
        <f>LEN($A904)-LEN(SUBSTITUTE($A904,N$1,""))</f>
        <v>0</v>
      </c>
      <c r="O904">
        <f>LEN($A904)-LEN(SUBSTITUTE($A904,O$1,""))</f>
        <v>1</v>
      </c>
      <c r="P904">
        <f>LEN($A904)-LEN(SUBSTITUTE($A904,P$1,""))</f>
        <v>1</v>
      </c>
      <c r="Q904">
        <f>LEN($A904)-LEN(SUBSTITUTE($A904,Q$1,""))</f>
        <v>0</v>
      </c>
      <c r="R904">
        <f>LEN($A904)-LEN(SUBSTITUTE($A904,R$1,""))</f>
        <v>0</v>
      </c>
      <c r="S904">
        <f>LEN($A904)-LEN(SUBSTITUTE($A904,S$1,""))</f>
        <v>0</v>
      </c>
      <c r="T904">
        <f>LEN($A904)-LEN(SUBSTITUTE($A904,T$1,""))</f>
        <v>0</v>
      </c>
      <c r="U904">
        <f>LEN($A904)-LEN(SUBSTITUTE($A904,U$1,""))</f>
        <v>1</v>
      </c>
      <c r="V904">
        <f>I904+1</f>
        <v>2</v>
      </c>
      <c r="W904">
        <f>J904+1</f>
        <v>1</v>
      </c>
      <c r="X904">
        <f>K904+1</f>
        <v>1</v>
      </c>
      <c r="Y904">
        <f>L904+1</f>
        <v>1</v>
      </c>
      <c r="Z904">
        <f>M904+1</f>
        <v>2</v>
      </c>
      <c r="AA904">
        <f>N904+1</f>
        <v>1</v>
      </c>
      <c r="AB904">
        <f>O904+1</f>
        <v>2</v>
      </c>
      <c r="AC904">
        <f>P904+1</f>
        <v>2</v>
      </c>
      <c r="AD904">
        <f>Q904+1</f>
        <v>1</v>
      </c>
      <c r="AE904">
        <f>R904+1</f>
        <v>1</v>
      </c>
      <c r="AF904">
        <f>S904+1</f>
        <v>1</v>
      </c>
      <c r="AG904">
        <f>T904+1</f>
        <v>1</v>
      </c>
      <c r="AH904">
        <f>U904+1</f>
        <v>2</v>
      </c>
      <c r="AI904">
        <f>PRODUCT(V904:AH904)</f>
        <v>32</v>
      </c>
      <c r="AJ904" t="b">
        <f>AI904=6</f>
        <v>0</v>
      </c>
      <c r="AK904" t="b">
        <f>AI904=10</f>
        <v>0</v>
      </c>
      <c r="AL904" t="b">
        <f>AI904=12</f>
        <v>0</v>
      </c>
      <c r="AM904" t="b">
        <f>AI904=16</f>
        <v>0</v>
      </c>
      <c r="AN904" t="b">
        <f>AI904=18</f>
        <v>0</v>
      </c>
      <c r="AO904" t="b">
        <f>AI904=24</f>
        <v>0</v>
      </c>
      <c r="AP904" t="b">
        <f>AI904=32</f>
        <v>1</v>
      </c>
      <c r="AQ904" t="str">
        <f>IF(AI904=6,"7",IF(AI904=10,"6",IF(AI904=12,"5",
IF(AI904=16,"4",IF(AI904=18,"3",IF(AI904=24,"2",IF(AI904=32,"1","0"))))))
)</f>
        <v>1</v>
      </c>
      <c r="AR904" t="str">
        <f>_xlfn.XLOOKUP(D904, $BF$1:$BR$1, $BF$2:$BR$2)</f>
        <v>07</v>
      </c>
      <c r="AS904" t="str">
        <f>_xlfn.XLOOKUP(E904, $BF$1:$BR$1, $BF$2:$BR$2)</f>
        <v>14</v>
      </c>
      <c r="AT904" t="str">
        <f>_xlfn.XLOOKUP(F904, $BF$1:$BR$1, $BF$2:$BR$2)</f>
        <v>10</v>
      </c>
      <c r="AU904" t="str">
        <f>_xlfn.XLOOKUP(G904, $BF$1:$BR$1, $BF$2:$BR$2)</f>
        <v>02</v>
      </c>
      <c r="AV904" t="str">
        <f>_xlfn.XLOOKUP(H904, $BF$1:$BR$1, $BF$2:$BR$2)</f>
        <v>08</v>
      </c>
      <c r="AW904">
        <f>VALUE(_xlfn.TEXTJOIN("", TRUE, AQ904:AV904))</f>
        <v>10714100208</v>
      </c>
      <c r="AX904">
        <v>10714100208</v>
      </c>
      <c r="AY904">
        <f t="shared" si="14"/>
        <v>98</v>
      </c>
      <c r="AZ904">
        <f>B904*AY904</f>
        <v>22932</v>
      </c>
    </row>
    <row r="905" spans="1:52" x14ac:dyDescent="0.25">
      <c r="A905" t="s">
        <v>608</v>
      </c>
      <c r="B905">
        <v>889</v>
      </c>
      <c r="C905" t="str">
        <f>TEXT(A905, "0")</f>
        <v>7A54J</v>
      </c>
      <c r="D905" t="str">
        <f>MID($C905, 1, 1)</f>
        <v>7</v>
      </c>
      <c r="E905" t="str">
        <f>MID($C905, 2, 1)</f>
        <v>A</v>
      </c>
      <c r="F905" t="str">
        <f>MID($C905, 3, 1)</f>
        <v>5</v>
      </c>
      <c r="G905" t="str">
        <f>MID($C905, 4, 1)</f>
        <v>4</v>
      </c>
      <c r="H905" t="str">
        <f>MID($C905, 5, 1)</f>
        <v>J</v>
      </c>
      <c r="I905">
        <f>LEN($A905)-LEN(SUBSTITUTE($A905,I$1,""))</f>
        <v>1</v>
      </c>
      <c r="J905">
        <f>LEN($A905)-LEN(SUBSTITUTE($A905,J$1,""))</f>
        <v>0</v>
      </c>
      <c r="K905">
        <f>LEN($A905)-LEN(SUBSTITUTE($A905,K$1,""))</f>
        <v>0</v>
      </c>
      <c r="L905">
        <f>LEN($A905)-LEN(SUBSTITUTE($A905,L$1,""))</f>
        <v>1</v>
      </c>
      <c r="M905">
        <f>LEN($A905)-LEN(SUBSTITUTE($A905,M$1,""))</f>
        <v>0</v>
      </c>
      <c r="N905">
        <f>LEN($A905)-LEN(SUBSTITUTE($A905,N$1,""))</f>
        <v>0</v>
      </c>
      <c r="O905">
        <f>LEN($A905)-LEN(SUBSTITUTE($A905,O$1,""))</f>
        <v>0</v>
      </c>
      <c r="P905">
        <f>LEN($A905)-LEN(SUBSTITUTE($A905,P$1,""))</f>
        <v>1</v>
      </c>
      <c r="Q905">
        <f>LEN($A905)-LEN(SUBSTITUTE($A905,Q$1,""))</f>
        <v>0</v>
      </c>
      <c r="R905">
        <f>LEN($A905)-LEN(SUBSTITUTE($A905,R$1,""))</f>
        <v>1</v>
      </c>
      <c r="S905">
        <f>LEN($A905)-LEN(SUBSTITUTE($A905,S$1,""))</f>
        <v>1</v>
      </c>
      <c r="T905">
        <f>LEN($A905)-LEN(SUBSTITUTE($A905,T$1,""))</f>
        <v>0</v>
      </c>
      <c r="U905">
        <f>LEN($A905)-LEN(SUBSTITUTE($A905,U$1,""))</f>
        <v>0</v>
      </c>
      <c r="V905">
        <f>I905+1</f>
        <v>2</v>
      </c>
      <c r="W905">
        <f>J905+1</f>
        <v>1</v>
      </c>
      <c r="X905">
        <f>K905+1</f>
        <v>1</v>
      </c>
      <c r="Y905">
        <f>L905+1</f>
        <v>2</v>
      </c>
      <c r="Z905">
        <f>M905+1</f>
        <v>1</v>
      </c>
      <c r="AA905">
        <f>N905+1</f>
        <v>1</v>
      </c>
      <c r="AB905">
        <f>O905+1</f>
        <v>1</v>
      </c>
      <c r="AC905">
        <f>P905+1</f>
        <v>2</v>
      </c>
      <c r="AD905">
        <f>Q905+1</f>
        <v>1</v>
      </c>
      <c r="AE905">
        <f>R905+1</f>
        <v>2</v>
      </c>
      <c r="AF905">
        <f>S905+1</f>
        <v>2</v>
      </c>
      <c r="AG905">
        <f>T905+1</f>
        <v>1</v>
      </c>
      <c r="AH905">
        <f>U905+1</f>
        <v>1</v>
      </c>
      <c r="AI905">
        <f>PRODUCT(V905:AH905)</f>
        <v>32</v>
      </c>
      <c r="AJ905" t="b">
        <f>AI905=6</f>
        <v>0</v>
      </c>
      <c r="AK905" t="b">
        <f>AI905=10</f>
        <v>0</v>
      </c>
      <c r="AL905" t="b">
        <f>AI905=12</f>
        <v>0</v>
      </c>
      <c r="AM905" t="b">
        <f>AI905=16</f>
        <v>0</v>
      </c>
      <c r="AN905" t="b">
        <f>AI905=18</f>
        <v>0</v>
      </c>
      <c r="AO905" t="b">
        <f>AI905=24</f>
        <v>0</v>
      </c>
      <c r="AP905" t="b">
        <f>AI905=32</f>
        <v>1</v>
      </c>
      <c r="AQ905" t="str">
        <f>IF(AI905=6,"7",IF(AI905=10,"6",IF(AI905=12,"5",
IF(AI905=16,"4",IF(AI905=18,"3",IF(AI905=24,"2",IF(AI905=32,"1","0"))))))
)</f>
        <v>1</v>
      </c>
      <c r="AR905" t="str">
        <f>_xlfn.XLOOKUP(D905, $BF$1:$BR$1, $BF$2:$BR$2)</f>
        <v>07</v>
      </c>
      <c r="AS905" t="str">
        <f>_xlfn.XLOOKUP(E905, $BF$1:$BR$1, $BF$2:$BR$2)</f>
        <v>14</v>
      </c>
      <c r="AT905" t="str">
        <f>_xlfn.XLOOKUP(F905, $BF$1:$BR$1, $BF$2:$BR$2)</f>
        <v>05</v>
      </c>
      <c r="AU905" t="str">
        <f>_xlfn.XLOOKUP(G905, $BF$1:$BR$1, $BF$2:$BR$2)</f>
        <v>04</v>
      </c>
      <c r="AV905" t="str">
        <f>_xlfn.XLOOKUP(H905, $BF$1:$BR$1, $BF$2:$BR$2)</f>
        <v>11</v>
      </c>
      <c r="AW905">
        <f>VALUE(_xlfn.TEXTJOIN("", TRUE, AQ905:AV905))</f>
        <v>10714050411</v>
      </c>
      <c r="AX905">
        <v>10714050411</v>
      </c>
      <c r="AY905">
        <f t="shared" si="14"/>
        <v>97</v>
      </c>
      <c r="AZ905">
        <f>B905*AY905</f>
        <v>86233</v>
      </c>
    </row>
    <row r="906" spans="1:52" x14ac:dyDescent="0.25">
      <c r="A906" t="s">
        <v>975</v>
      </c>
      <c r="B906">
        <v>171</v>
      </c>
      <c r="C906" t="str">
        <f>TEXT(A906, "0")</f>
        <v>7K524</v>
      </c>
      <c r="D906" t="str">
        <f>MID($C906, 1, 1)</f>
        <v>7</v>
      </c>
      <c r="E906" t="str">
        <f>MID($C906, 2, 1)</f>
        <v>K</v>
      </c>
      <c r="F906" t="str">
        <f>MID($C906, 3, 1)</f>
        <v>5</v>
      </c>
      <c r="G906" t="str">
        <f>MID($C906, 4, 1)</f>
        <v>2</v>
      </c>
      <c r="H906" t="str">
        <f>MID($C906, 5, 1)</f>
        <v>4</v>
      </c>
      <c r="I906">
        <f>LEN($A906)-LEN(SUBSTITUTE($A906,I$1,""))</f>
        <v>0</v>
      </c>
      <c r="J906">
        <f>LEN($A906)-LEN(SUBSTITUTE($A906,J$1,""))</f>
        <v>1</v>
      </c>
      <c r="K906">
        <f>LEN($A906)-LEN(SUBSTITUTE($A906,K$1,""))</f>
        <v>0</v>
      </c>
      <c r="L906">
        <f>LEN($A906)-LEN(SUBSTITUTE($A906,L$1,""))</f>
        <v>0</v>
      </c>
      <c r="M906">
        <f>LEN($A906)-LEN(SUBSTITUTE($A906,M$1,""))</f>
        <v>0</v>
      </c>
      <c r="N906">
        <f>LEN($A906)-LEN(SUBSTITUTE($A906,N$1,""))</f>
        <v>0</v>
      </c>
      <c r="O906">
        <f>LEN($A906)-LEN(SUBSTITUTE($A906,O$1,""))</f>
        <v>0</v>
      </c>
      <c r="P906">
        <f>LEN($A906)-LEN(SUBSTITUTE($A906,P$1,""))</f>
        <v>1</v>
      </c>
      <c r="Q906">
        <f>LEN($A906)-LEN(SUBSTITUTE($A906,Q$1,""))</f>
        <v>0</v>
      </c>
      <c r="R906">
        <f>LEN($A906)-LEN(SUBSTITUTE($A906,R$1,""))</f>
        <v>1</v>
      </c>
      <c r="S906">
        <f>LEN($A906)-LEN(SUBSTITUTE($A906,S$1,""))</f>
        <v>1</v>
      </c>
      <c r="T906">
        <f>LEN($A906)-LEN(SUBSTITUTE($A906,T$1,""))</f>
        <v>0</v>
      </c>
      <c r="U906">
        <f>LEN($A906)-LEN(SUBSTITUTE($A906,U$1,""))</f>
        <v>1</v>
      </c>
      <c r="V906">
        <f>I906+1</f>
        <v>1</v>
      </c>
      <c r="W906">
        <f>J906+1</f>
        <v>2</v>
      </c>
      <c r="X906">
        <f>K906+1</f>
        <v>1</v>
      </c>
      <c r="Y906">
        <f>L906+1</f>
        <v>1</v>
      </c>
      <c r="Z906">
        <f>M906+1</f>
        <v>1</v>
      </c>
      <c r="AA906">
        <f>N906+1</f>
        <v>1</v>
      </c>
      <c r="AB906">
        <f>O906+1</f>
        <v>1</v>
      </c>
      <c r="AC906">
        <f>P906+1</f>
        <v>2</v>
      </c>
      <c r="AD906">
        <f>Q906+1</f>
        <v>1</v>
      </c>
      <c r="AE906">
        <f>R906+1</f>
        <v>2</v>
      </c>
      <c r="AF906">
        <f>S906+1</f>
        <v>2</v>
      </c>
      <c r="AG906">
        <f>T906+1</f>
        <v>1</v>
      </c>
      <c r="AH906">
        <f>U906+1</f>
        <v>2</v>
      </c>
      <c r="AI906">
        <f>PRODUCT(V906:AH906)</f>
        <v>32</v>
      </c>
      <c r="AJ906" t="b">
        <f>AI906=6</f>
        <v>0</v>
      </c>
      <c r="AK906" t="b">
        <f>AI906=10</f>
        <v>0</v>
      </c>
      <c r="AL906" t="b">
        <f>AI906=12</f>
        <v>0</v>
      </c>
      <c r="AM906" t="b">
        <f>AI906=16</f>
        <v>0</v>
      </c>
      <c r="AN906" t="b">
        <f>AI906=18</f>
        <v>0</v>
      </c>
      <c r="AO906" t="b">
        <f>AI906=24</f>
        <v>0</v>
      </c>
      <c r="AP906" t="b">
        <f>AI906=32</f>
        <v>1</v>
      </c>
      <c r="AQ906" t="str">
        <f>IF(AI906=6,"7",IF(AI906=10,"6",IF(AI906=12,"5",
IF(AI906=16,"4",IF(AI906=18,"3",IF(AI906=24,"2",IF(AI906=32,"1","0"))))))
)</f>
        <v>1</v>
      </c>
      <c r="AR906" t="str">
        <f>_xlfn.XLOOKUP(D906, $BF$1:$BR$1, $BF$2:$BR$2)</f>
        <v>07</v>
      </c>
      <c r="AS906" t="str">
        <f>_xlfn.XLOOKUP(E906, $BF$1:$BR$1, $BF$2:$BR$2)</f>
        <v>13</v>
      </c>
      <c r="AT906" t="str">
        <f>_xlfn.XLOOKUP(F906, $BF$1:$BR$1, $BF$2:$BR$2)</f>
        <v>05</v>
      </c>
      <c r="AU906" t="str">
        <f>_xlfn.XLOOKUP(G906, $BF$1:$BR$1, $BF$2:$BR$2)</f>
        <v>02</v>
      </c>
      <c r="AV906" t="str">
        <f>_xlfn.XLOOKUP(H906, $BF$1:$BR$1, $BF$2:$BR$2)</f>
        <v>04</v>
      </c>
      <c r="AW906">
        <f>VALUE(_xlfn.TEXTJOIN("", TRUE, AQ906:AV906))</f>
        <v>10713050204</v>
      </c>
      <c r="AX906">
        <v>10713050204</v>
      </c>
      <c r="AY906">
        <f t="shared" si="14"/>
        <v>96</v>
      </c>
      <c r="AZ906">
        <f>B906*AY906</f>
        <v>16416</v>
      </c>
    </row>
    <row r="907" spans="1:52" x14ac:dyDescent="0.25">
      <c r="A907" t="s">
        <v>668</v>
      </c>
      <c r="B907">
        <v>497</v>
      </c>
      <c r="C907" t="str">
        <f>TEXT(A907, "0")</f>
        <v>7QKT2</v>
      </c>
      <c r="D907" t="str">
        <f>MID($C907, 1, 1)</f>
        <v>7</v>
      </c>
      <c r="E907" t="str">
        <f>MID($C907, 2, 1)</f>
        <v>Q</v>
      </c>
      <c r="F907" t="str">
        <f>MID($C907, 3, 1)</f>
        <v>K</v>
      </c>
      <c r="G907" t="str">
        <f>MID($C907, 4, 1)</f>
        <v>T</v>
      </c>
      <c r="H907" t="str">
        <f>MID($C907, 5, 1)</f>
        <v>2</v>
      </c>
      <c r="I907">
        <f>LEN($A907)-LEN(SUBSTITUTE($A907,I$1,""))</f>
        <v>0</v>
      </c>
      <c r="J907">
        <f>LEN($A907)-LEN(SUBSTITUTE($A907,J$1,""))</f>
        <v>1</v>
      </c>
      <c r="K907">
        <f>LEN($A907)-LEN(SUBSTITUTE($A907,K$1,""))</f>
        <v>1</v>
      </c>
      <c r="L907">
        <f>LEN($A907)-LEN(SUBSTITUTE($A907,L$1,""))</f>
        <v>0</v>
      </c>
      <c r="M907">
        <f>LEN($A907)-LEN(SUBSTITUTE($A907,M$1,""))</f>
        <v>1</v>
      </c>
      <c r="N907">
        <f>LEN($A907)-LEN(SUBSTITUTE($A907,N$1,""))</f>
        <v>0</v>
      </c>
      <c r="O907">
        <f>LEN($A907)-LEN(SUBSTITUTE($A907,O$1,""))</f>
        <v>0</v>
      </c>
      <c r="P907">
        <f>LEN($A907)-LEN(SUBSTITUTE($A907,P$1,""))</f>
        <v>1</v>
      </c>
      <c r="Q907">
        <f>LEN($A907)-LEN(SUBSTITUTE($A907,Q$1,""))</f>
        <v>0</v>
      </c>
      <c r="R907">
        <f>LEN($A907)-LEN(SUBSTITUTE($A907,R$1,""))</f>
        <v>0</v>
      </c>
      <c r="S907">
        <f>LEN($A907)-LEN(SUBSTITUTE($A907,S$1,""))</f>
        <v>0</v>
      </c>
      <c r="T907">
        <f>LEN($A907)-LEN(SUBSTITUTE($A907,T$1,""))</f>
        <v>0</v>
      </c>
      <c r="U907">
        <f>LEN($A907)-LEN(SUBSTITUTE($A907,U$1,""))</f>
        <v>1</v>
      </c>
      <c r="V907">
        <f>I907+1</f>
        <v>1</v>
      </c>
      <c r="W907">
        <f>J907+1</f>
        <v>2</v>
      </c>
      <c r="X907">
        <f>K907+1</f>
        <v>2</v>
      </c>
      <c r="Y907">
        <f>L907+1</f>
        <v>1</v>
      </c>
      <c r="Z907">
        <f>M907+1</f>
        <v>2</v>
      </c>
      <c r="AA907">
        <f>N907+1</f>
        <v>1</v>
      </c>
      <c r="AB907">
        <f>O907+1</f>
        <v>1</v>
      </c>
      <c r="AC907">
        <f>P907+1</f>
        <v>2</v>
      </c>
      <c r="AD907">
        <f>Q907+1</f>
        <v>1</v>
      </c>
      <c r="AE907">
        <f>R907+1</f>
        <v>1</v>
      </c>
      <c r="AF907">
        <f>S907+1</f>
        <v>1</v>
      </c>
      <c r="AG907">
        <f>T907+1</f>
        <v>1</v>
      </c>
      <c r="AH907">
        <f>U907+1</f>
        <v>2</v>
      </c>
      <c r="AI907">
        <f>PRODUCT(V907:AH907)</f>
        <v>32</v>
      </c>
      <c r="AJ907" t="b">
        <f>AI907=6</f>
        <v>0</v>
      </c>
      <c r="AK907" t="b">
        <f>AI907=10</f>
        <v>0</v>
      </c>
      <c r="AL907" t="b">
        <f>AI907=12</f>
        <v>0</v>
      </c>
      <c r="AM907" t="b">
        <f>AI907=16</f>
        <v>0</v>
      </c>
      <c r="AN907" t="b">
        <f>AI907=18</f>
        <v>0</v>
      </c>
      <c r="AO907" t="b">
        <f>AI907=24</f>
        <v>0</v>
      </c>
      <c r="AP907" t="b">
        <f>AI907=32</f>
        <v>1</v>
      </c>
      <c r="AQ907" t="str">
        <f>IF(AI907=6,"7",IF(AI907=10,"6",IF(AI907=12,"5",
IF(AI907=16,"4",IF(AI907=18,"3",IF(AI907=24,"2",IF(AI907=32,"1","0"))))))
)</f>
        <v>1</v>
      </c>
      <c r="AR907" t="str">
        <f>_xlfn.XLOOKUP(D907, $BF$1:$BR$1, $BF$2:$BR$2)</f>
        <v>07</v>
      </c>
      <c r="AS907" t="str">
        <f>_xlfn.XLOOKUP(E907, $BF$1:$BR$1, $BF$2:$BR$2)</f>
        <v>12</v>
      </c>
      <c r="AT907" t="str">
        <f>_xlfn.XLOOKUP(F907, $BF$1:$BR$1, $BF$2:$BR$2)</f>
        <v>13</v>
      </c>
      <c r="AU907" t="str">
        <f>_xlfn.XLOOKUP(G907, $BF$1:$BR$1, $BF$2:$BR$2)</f>
        <v>10</v>
      </c>
      <c r="AV907" t="str">
        <f>_xlfn.XLOOKUP(H907, $BF$1:$BR$1, $BF$2:$BR$2)</f>
        <v>02</v>
      </c>
      <c r="AW907">
        <f>VALUE(_xlfn.TEXTJOIN("", TRUE, AQ907:AV907))</f>
        <v>10712131002</v>
      </c>
      <c r="AX907">
        <v>10712131002</v>
      </c>
      <c r="AY907">
        <f t="shared" si="14"/>
        <v>95</v>
      </c>
      <c r="AZ907">
        <f>B907*AY907</f>
        <v>47215</v>
      </c>
    </row>
    <row r="908" spans="1:52" x14ac:dyDescent="0.25">
      <c r="A908" t="s">
        <v>529</v>
      </c>
      <c r="B908">
        <v>512</v>
      </c>
      <c r="C908" t="str">
        <f>TEXT(A908, "0")</f>
        <v>7QK32</v>
      </c>
      <c r="D908" t="str">
        <f>MID($C908, 1, 1)</f>
        <v>7</v>
      </c>
      <c r="E908" t="str">
        <f>MID($C908, 2, 1)</f>
        <v>Q</v>
      </c>
      <c r="F908" t="str">
        <f>MID($C908, 3, 1)</f>
        <v>K</v>
      </c>
      <c r="G908" t="str">
        <f>MID($C908, 4, 1)</f>
        <v>3</v>
      </c>
      <c r="H908" t="str">
        <f>MID($C908, 5, 1)</f>
        <v>2</v>
      </c>
      <c r="I908">
        <f>LEN($A908)-LEN(SUBSTITUTE($A908,I$1,""))</f>
        <v>0</v>
      </c>
      <c r="J908">
        <f>LEN($A908)-LEN(SUBSTITUTE($A908,J$1,""))</f>
        <v>1</v>
      </c>
      <c r="K908">
        <f>LEN($A908)-LEN(SUBSTITUTE($A908,K$1,""))</f>
        <v>1</v>
      </c>
      <c r="L908">
        <f>LEN($A908)-LEN(SUBSTITUTE($A908,L$1,""))</f>
        <v>0</v>
      </c>
      <c r="M908">
        <f>LEN($A908)-LEN(SUBSTITUTE($A908,M$1,""))</f>
        <v>0</v>
      </c>
      <c r="N908">
        <f>LEN($A908)-LEN(SUBSTITUTE($A908,N$1,""))</f>
        <v>0</v>
      </c>
      <c r="O908">
        <f>LEN($A908)-LEN(SUBSTITUTE($A908,O$1,""))</f>
        <v>0</v>
      </c>
      <c r="P908">
        <f>LEN($A908)-LEN(SUBSTITUTE($A908,P$1,""))</f>
        <v>1</v>
      </c>
      <c r="Q908">
        <f>LEN($A908)-LEN(SUBSTITUTE($A908,Q$1,""))</f>
        <v>0</v>
      </c>
      <c r="R908">
        <f>LEN($A908)-LEN(SUBSTITUTE($A908,R$1,""))</f>
        <v>0</v>
      </c>
      <c r="S908">
        <f>LEN($A908)-LEN(SUBSTITUTE($A908,S$1,""))</f>
        <v>0</v>
      </c>
      <c r="T908">
        <f>LEN($A908)-LEN(SUBSTITUTE($A908,T$1,""))</f>
        <v>1</v>
      </c>
      <c r="U908">
        <f>LEN($A908)-LEN(SUBSTITUTE($A908,U$1,""))</f>
        <v>1</v>
      </c>
      <c r="V908">
        <f>I908+1</f>
        <v>1</v>
      </c>
      <c r="W908">
        <f>J908+1</f>
        <v>2</v>
      </c>
      <c r="X908">
        <f>K908+1</f>
        <v>2</v>
      </c>
      <c r="Y908">
        <f>L908+1</f>
        <v>1</v>
      </c>
      <c r="Z908">
        <f>M908+1</f>
        <v>1</v>
      </c>
      <c r="AA908">
        <f>N908+1</f>
        <v>1</v>
      </c>
      <c r="AB908">
        <f>O908+1</f>
        <v>1</v>
      </c>
      <c r="AC908">
        <f>P908+1</f>
        <v>2</v>
      </c>
      <c r="AD908">
        <f>Q908+1</f>
        <v>1</v>
      </c>
      <c r="AE908">
        <f>R908+1</f>
        <v>1</v>
      </c>
      <c r="AF908">
        <f>S908+1</f>
        <v>1</v>
      </c>
      <c r="AG908">
        <f>T908+1</f>
        <v>2</v>
      </c>
      <c r="AH908">
        <f>U908+1</f>
        <v>2</v>
      </c>
      <c r="AI908">
        <f>PRODUCT(V908:AH908)</f>
        <v>32</v>
      </c>
      <c r="AJ908" t="b">
        <f>AI908=6</f>
        <v>0</v>
      </c>
      <c r="AK908" t="b">
        <f>AI908=10</f>
        <v>0</v>
      </c>
      <c r="AL908" t="b">
        <f>AI908=12</f>
        <v>0</v>
      </c>
      <c r="AM908" t="b">
        <f>AI908=16</f>
        <v>0</v>
      </c>
      <c r="AN908" t="b">
        <f>AI908=18</f>
        <v>0</v>
      </c>
      <c r="AO908" t="b">
        <f>AI908=24</f>
        <v>0</v>
      </c>
      <c r="AP908" t="b">
        <f>AI908=32</f>
        <v>1</v>
      </c>
      <c r="AQ908" t="str">
        <f>IF(AI908=6,"7",IF(AI908=10,"6",IF(AI908=12,"5",
IF(AI908=16,"4",IF(AI908=18,"3",IF(AI908=24,"2",IF(AI908=32,"1","0"))))))
)</f>
        <v>1</v>
      </c>
      <c r="AR908" t="str">
        <f>_xlfn.XLOOKUP(D908, $BF$1:$BR$1, $BF$2:$BR$2)</f>
        <v>07</v>
      </c>
      <c r="AS908" t="str">
        <f>_xlfn.XLOOKUP(E908, $BF$1:$BR$1, $BF$2:$BR$2)</f>
        <v>12</v>
      </c>
      <c r="AT908" t="str">
        <f>_xlfn.XLOOKUP(F908, $BF$1:$BR$1, $BF$2:$BR$2)</f>
        <v>13</v>
      </c>
      <c r="AU908" t="str">
        <f>_xlfn.XLOOKUP(G908, $BF$1:$BR$1, $BF$2:$BR$2)</f>
        <v>03</v>
      </c>
      <c r="AV908" t="str">
        <f>_xlfn.XLOOKUP(H908, $BF$1:$BR$1, $BF$2:$BR$2)</f>
        <v>02</v>
      </c>
      <c r="AW908">
        <f>VALUE(_xlfn.TEXTJOIN("", TRUE, AQ908:AV908))</f>
        <v>10712130302</v>
      </c>
      <c r="AX908">
        <v>10712130302</v>
      </c>
      <c r="AY908">
        <f t="shared" si="14"/>
        <v>94</v>
      </c>
      <c r="AZ908">
        <f>B908*AY908</f>
        <v>48128</v>
      </c>
    </row>
    <row r="909" spans="1:52" x14ac:dyDescent="0.25">
      <c r="A909" t="s">
        <v>597</v>
      </c>
      <c r="B909">
        <v>58</v>
      </c>
      <c r="C909" t="str">
        <f>TEXT(A909, "0")</f>
        <v>7QT35</v>
      </c>
      <c r="D909" t="str">
        <f>MID($C909, 1, 1)</f>
        <v>7</v>
      </c>
      <c r="E909" t="str">
        <f>MID($C909, 2, 1)</f>
        <v>Q</v>
      </c>
      <c r="F909" t="str">
        <f>MID($C909, 3, 1)</f>
        <v>T</v>
      </c>
      <c r="G909" t="str">
        <f>MID($C909, 4, 1)</f>
        <v>3</v>
      </c>
      <c r="H909" t="str">
        <f>MID($C909, 5, 1)</f>
        <v>5</v>
      </c>
      <c r="I909">
        <f>LEN($A909)-LEN(SUBSTITUTE($A909,I$1,""))</f>
        <v>0</v>
      </c>
      <c r="J909">
        <f>LEN($A909)-LEN(SUBSTITUTE($A909,J$1,""))</f>
        <v>0</v>
      </c>
      <c r="K909">
        <f>LEN($A909)-LEN(SUBSTITUTE($A909,K$1,""))</f>
        <v>1</v>
      </c>
      <c r="L909">
        <f>LEN($A909)-LEN(SUBSTITUTE($A909,L$1,""))</f>
        <v>0</v>
      </c>
      <c r="M909">
        <f>LEN($A909)-LEN(SUBSTITUTE($A909,M$1,""))</f>
        <v>1</v>
      </c>
      <c r="N909">
        <f>LEN($A909)-LEN(SUBSTITUTE($A909,N$1,""))</f>
        <v>0</v>
      </c>
      <c r="O909">
        <f>LEN($A909)-LEN(SUBSTITUTE($A909,O$1,""))</f>
        <v>0</v>
      </c>
      <c r="P909">
        <f>LEN($A909)-LEN(SUBSTITUTE($A909,P$1,""))</f>
        <v>1</v>
      </c>
      <c r="Q909">
        <f>LEN($A909)-LEN(SUBSTITUTE($A909,Q$1,""))</f>
        <v>0</v>
      </c>
      <c r="R909">
        <f>LEN($A909)-LEN(SUBSTITUTE($A909,R$1,""))</f>
        <v>1</v>
      </c>
      <c r="S909">
        <f>LEN($A909)-LEN(SUBSTITUTE($A909,S$1,""))</f>
        <v>0</v>
      </c>
      <c r="T909">
        <f>LEN($A909)-LEN(SUBSTITUTE($A909,T$1,""))</f>
        <v>1</v>
      </c>
      <c r="U909">
        <f>LEN($A909)-LEN(SUBSTITUTE($A909,U$1,""))</f>
        <v>0</v>
      </c>
      <c r="V909">
        <f>I909+1</f>
        <v>1</v>
      </c>
      <c r="W909">
        <f>J909+1</f>
        <v>1</v>
      </c>
      <c r="X909">
        <f>K909+1</f>
        <v>2</v>
      </c>
      <c r="Y909">
        <f>L909+1</f>
        <v>1</v>
      </c>
      <c r="Z909">
        <f>M909+1</f>
        <v>2</v>
      </c>
      <c r="AA909">
        <f>N909+1</f>
        <v>1</v>
      </c>
      <c r="AB909">
        <f>O909+1</f>
        <v>1</v>
      </c>
      <c r="AC909">
        <f>P909+1</f>
        <v>2</v>
      </c>
      <c r="AD909">
        <f>Q909+1</f>
        <v>1</v>
      </c>
      <c r="AE909">
        <f>R909+1</f>
        <v>2</v>
      </c>
      <c r="AF909">
        <f>S909+1</f>
        <v>1</v>
      </c>
      <c r="AG909">
        <f>T909+1</f>
        <v>2</v>
      </c>
      <c r="AH909">
        <f>U909+1</f>
        <v>1</v>
      </c>
      <c r="AI909">
        <f>PRODUCT(V909:AH909)</f>
        <v>32</v>
      </c>
      <c r="AJ909" t="b">
        <f>AI909=6</f>
        <v>0</v>
      </c>
      <c r="AK909" t="b">
        <f>AI909=10</f>
        <v>0</v>
      </c>
      <c r="AL909" t="b">
        <f>AI909=12</f>
        <v>0</v>
      </c>
      <c r="AM909" t="b">
        <f>AI909=16</f>
        <v>0</v>
      </c>
      <c r="AN909" t="b">
        <f>AI909=18</f>
        <v>0</v>
      </c>
      <c r="AO909" t="b">
        <f>AI909=24</f>
        <v>0</v>
      </c>
      <c r="AP909" t="b">
        <f>AI909=32</f>
        <v>1</v>
      </c>
      <c r="AQ909" t="str">
        <f>IF(AI909=6,"7",IF(AI909=10,"6",IF(AI909=12,"5",
IF(AI909=16,"4",IF(AI909=18,"3",IF(AI909=24,"2",IF(AI909=32,"1","0"))))))
)</f>
        <v>1</v>
      </c>
      <c r="AR909" t="str">
        <f>_xlfn.XLOOKUP(D909, $BF$1:$BR$1, $BF$2:$BR$2)</f>
        <v>07</v>
      </c>
      <c r="AS909" t="str">
        <f>_xlfn.XLOOKUP(E909, $BF$1:$BR$1, $BF$2:$BR$2)</f>
        <v>12</v>
      </c>
      <c r="AT909" t="str">
        <f>_xlfn.XLOOKUP(F909, $BF$1:$BR$1, $BF$2:$BR$2)</f>
        <v>10</v>
      </c>
      <c r="AU909" t="str">
        <f>_xlfn.XLOOKUP(G909, $BF$1:$BR$1, $BF$2:$BR$2)</f>
        <v>03</v>
      </c>
      <c r="AV909" t="str">
        <f>_xlfn.XLOOKUP(H909, $BF$1:$BR$1, $BF$2:$BR$2)</f>
        <v>05</v>
      </c>
      <c r="AW909">
        <f>VALUE(_xlfn.TEXTJOIN("", TRUE, AQ909:AV909))</f>
        <v>10712100305</v>
      </c>
      <c r="AX909">
        <v>10712100305</v>
      </c>
      <c r="AY909">
        <f t="shared" si="14"/>
        <v>93</v>
      </c>
      <c r="AZ909">
        <f>B909*AY909</f>
        <v>5394</v>
      </c>
    </row>
    <row r="910" spans="1:52" x14ac:dyDescent="0.25">
      <c r="A910" t="s">
        <v>621</v>
      </c>
      <c r="B910">
        <v>5</v>
      </c>
      <c r="C910" t="str">
        <f>TEXT(A910, "0")</f>
        <v>7JK35</v>
      </c>
      <c r="D910" t="str">
        <f>MID($C910, 1, 1)</f>
        <v>7</v>
      </c>
      <c r="E910" t="str">
        <f>MID($C910, 2, 1)</f>
        <v>J</v>
      </c>
      <c r="F910" t="str">
        <f>MID($C910, 3, 1)</f>
        <v>K</v>
      </c>
      <c r="G910" t="str">
        <f>MID($C910, 4, 1)</f>
        <v>3</v>
      </c>
      <c r="H910" t="str">
        <f>MID($C910, 5, 1)</f>
        <v>5</v>
      </c>
      <c r="I910">
        <f>LEN($A910)-LEN(SUBSTITUTE($A910,I$1,""))</f>
        <v>0</v>
      </c>
      <c r="J910">
        <f>LEN($A910)-LEN(SUBSTITUTE($A910,J$1,""))</f>
        <v>1</v>
      </c>
      <c r="K910">
        <f>LEN($A910)-LEN(SUBSTITUTE($A910,K$1,""))</f>
        <v>0</v>
      </c>
      <c r="L910">
        <f>LEN($A910)-LEN(SUBSTITUTE($A910,L$1,""))</f>
        <v>1</v>
      </c>
      <c r="M910">
        <f>LEN($A910)-LEN(SUBSTITUTE($A910,M$1,""))</f>
        <v>0</v>
      </c>
      <c r="N910">
        <f>LEN($A910)-LEN(SUBSTITUTE($A910,N$1,""))</f>
        <v>0</v>
      </c>
      <c r="O910">
        <f>LEN($A910)-LEN(SUBSTITUTE($A910,O$1,""))</f>
        <v>0</v>
      </c>
      <c r="P910">
        <f>LEN($A910)-LEN(SUBSTITUTE($A910,P$1,""))</f>
        <v>1</v>
      </c>
      <c r="Q910">
        <f>LEN($A910)-LEN(SUBSTITUTE($A910,Q$1,""))</f>
        <v>0</v>
      </c>
      <c r="R910">
        <f>LEN($A910)-LEN(SUBSTITUTE($A910,R$1,""))</f>
        <v>1</v>
      </c>
      <c r="S910">
        <f>LEN($A910)-LEN(SUBSTITUTE($A910,S$1,""))</f>
        <v>0</v>
      </c>
      <c r="T910">
        <f>LEN($A910)-LEN(SUBSTITUTE($A910,T$1,""))</f>
        <v>1</v>
      </c>
      <c r="U910">
        <f>LEN($A910)-LEN(SUBSTITUTE($A910,U$1,""))</f>
        <v>0</v>
      </c>
      <c r="V910">
        <f>I910+1</f>
        <v>1</v>
      </c>
      <c r="W910">
        <f>J910+1</f>
        <v>2</v>
      </c>
      <c r="X910">
        <f>K910+1</f>
        <v>1</v>
      </c>
      <c r="Y910">
        <f>L910+1</f>
        <v>2</v>
      </c>
      <c r="Z910">
        <f>M910+1</f>
        <v>1</v>
      </c>
      <c r="AA910">
        <f>N910+1</f>
        <v>1</v>
      </c>
      <c r="AB910">
        <f>O910+1</f>
        <v>1</v>
      </c>
      <c r="AC910">
        <f>P910+1</f>
        <v>2</v>
      </c>
      <c r="AD910">
        <f>Q910+1</f>
        <v>1</v>
      </c>
      <c r="AE910">
        <f>R910+1</f>
        <v>2</v>
      </c>
      <c r="AF910">
        <f>S910+1</f>
        <v>1</v>
      </c>
      <c r="AG910">
        <f>T910+1</f>
        <v>2</v>
      </c>
      <c r="AH910">
        <f>U910+1</f>
        <v>1</v>
      </c>
      <c r="AI910">
        <f>PRODUCT(V910:AH910)</f>
        <v>32</v>
      </c>
      <c r="AJ910" t="b">
        <f>AI910=6</f>
        <v>0</v>
      </c>
      <c r="AK910" t="b">
        <f>AI910=10</f>
        <v>0</v>
      </c>
      <c r="AL910" t="b">
        <f>AI910=12</f>
        <v>0</v>
      </c>
      <c r="AM910" t="b">
        <f>AI910=16</f>
        <v>0</v>
      </c>
      <c r="AN910" t="b">
        <f>AI910=18</f>
        <v>0</v>
      </c>
      <c r="AO910" t="b">
        <f>AI910=24</f>
        <v>0</v>
      </c>
      <c r="AP910" t="b">
        <f>AI910=32</f>
        <v>1</v>
      </c>
      <c r="AQ910" t="str">
        <f>IF(AI910=6,"7",IF(AI910=10,"6",IF(AI910=12,"5",
IF(AI910=16,"4",IF(AI910=18,"3",IF(AI910=24,"2",IF(AI910=32,"1","0"))))))
)</f>
        <v>1</v>
      </c>
      <c r="AR910" t="str">
        <f>_xlfn.XLOOKUP(D910, $BF$1:$BR$1, $BF$2:$BR$2)</f>
        <v>07</v>
      </c>
      <c r="AS910" t="str">
        <f>_xlfn.XLOOKUP(E910, $BF$1:$BR$1, $BF$2:$BR$2)</f>
        <v>11</v>
      </c>
      <c r="AT910" t="str">
        <f>_xlfn.XLOOKUP(F910, $BF$1:$BR$1, $BF$2:$BR$2)</f>
        <v>13</v>
      </c>
      <c r="AU910" t="str">
        <f>_xlfn.XLOOKUP(G910, $BF$1:$BR$1, $BF$2:$BR$2)</f>
        <v>03</v>
      </c>
      <c r="AV910" t="str">
        <f>_xlfn.XLOOKUP(H910, $BF$1:$BR$1, $BF$2:$BR$2)</f>
        <v>05</v>
      </c>
      <c r="AW910">
        <f>VALUE(_xlfn.TEXTJOIN("", TRUE, AQ910:AV910))</f>
        <v>10711130305</v>
      </c>
      <c r="AX910">
        <v>10711130305</v>
      </c>
      <c r="AY910">
        <f t="shared" si="14"/>
        <v>92</v>
      </c>
      <c r="AZ910">
        <f>B910*AY910</f>
        <v>460</v>
      </c>
    </row>
    <row r="911" spans="1:52" x14ac:dyDescent="0.25">
      <c r="A911" t="s">
        <v>120</v>
      </c>
      <c r="B911">
        <v>534</v>
      </c>
      <c r="C911" t="str">
        <f>TEXT(A911, "0")</f>
        <v>7J648</v>
      </c>
      <c r="D911" t="str">
        <f>MID($C911, 1, 1)</f>
        <v>7</v>
      </c>
      <c r="E911" t="str">
        <f>MID($C911, 2, 1)</f>
        <v>J</v>
      </c>
      <c r="F911" t="str">
        <f>MID($C911, 3, 1)</f>
        <v>6</v>
      </c>
      <c r="G911" t="str">
        <f>MID($C911, 4, 1)</f>
        <v>4</v>
      </c>
      <c r="H911" t="str">
        <f>MID($C911, 5, 1)</f>
        <v>8</v>
      </c>
      <c r="I911">
        <f>LEN($A911)-LEN(SUBSTITUTE($A911,I$1,""))</f>
        <v>0</v>
      </c>
      <c r="J911">
        <f>LEN($A911)-LEN(SUBSTITUTE($A911,J$1,""))</f>
        <v>0</v>
      </c>
      <c r="K911">
        <f>LEN($A911)-LEN(SUBSTITUTE($A911,K$1,""))</f>
        <v>0</v>
      </c>
      <c r="L911">
        <f>LEN($A911)-LEN(SUBSTITUTE($A911,L$1,""))</f>
        <v>1</v>
      </c>
      <c r="M911">
        <f>LEN($A911)-LEN(SUBSTITUTE($A911,M$1,""))</f>
        <v>0</v>
      </c>
      <c r="N911">
        <f>LEN($A911)-LEN(SUBSTITUTE($A911,N$1,""))</f>
        <v>0</v>
      </c>
      <c r="O911">
        <f>LEN($A911)-LEN(SUBSTITUTE($A911,O$1,""))</f>
        <v>1</v>
      </c>
      <c r="P911">
        <f>LEN($A911)-LEN(SUBSTITUTE($A911,P$1,""))</f>
        <v>1</v>
      </c>
      <c r="Q911">
        <f>LEN($A911)-LEN(SUBSTITUTE($A911,Q$1,""))</f>
        <v>1</v>
      </c>
      <c r="R911">
        <f>LEN($A911)-LEN(SUBSTITUTE($A911,R$1,""))</f>
        <v>0</v>
      </c>
      <c r="S911">
        <f>LEN($A911)-LEN(SUBSTITUTE($A911,S$1,""))</f>
        <v>1</v>
      </c>
      <c r="T911">
        <f>LEN($A911)-LEN(SUBSTITUTE($A911,T$1,""))</f>
        <v>0</v>
      </c>
      <c r="U911">
        <f>LEN($A911)-LEN(SUBSTITUTE($A911,U$1,""))</f>
        <v>0</v>
      </c>
      <c r="V911">
        <f>I911+1</f>
        <v>1</v>
      </c>
      <c r="W911">
        <f>J911+1</f>
        <v>1</v>
      </c>
      <c r="X911">
        <f>K911+1</f>
        <v>1</v>
      </c>
      <c r="Y911">
        <f>L911+1</f>
        <v>2</v>
      </c>
      <c r="Z911">
        <f>M911+1</f>
        <v>1</v>
      </c>
      <c r="AA911">
        <f>N911+1</f>
        <v>1</v>
      </c>
      <c r="AB911">
        <f>O911+1</f>
        <v>2</v>
      </c>
      <c r="AC911">
        <f>P911+1</f>
        <v>2</v>
      </c>
      <c r="AD911">
        <f>Q911+1</f>
        <v>2</v>
      </c>
      <c r="AE911">
        <f>R911+1</f>
        <v>1</v>
      </c>
      <c r="AF911">
        <f>S911+1</f>
        <v>2</v>
      </c>
      <c r="AG911">
        <f>T911+1</f>
        <v>1</v>
      </c>
      <c r="AH911">
        <f>U911+1</f>
        <v>1</v>
      </c>
      <c r="AI911">
        <f>PRODUCT(V911:AH911)</f>
        <v>32</v>
      </c>
      <c r="AJ911" t="b">
        <f>AI911=6</f>
        <v>0</v>
      </c>
      <c r="AK911" t="b">
        <f>AI911=10</f>
        <v>0</v>
      </c>
      <c r="AL911" t="b">
        <f>AI911=12</f>
        <v>0</v>
      </c>
      <c r="AM911" t="b">
        <f>AI911=16</f>
        <v>0</v>
      </c>
      <c r="AN911" t="b">
        <f>AI911=18</f>
        <v>0</v>
      </c>
      <c r="AO911" t="b">
        <f>AI911=24</f>
        <v>0</v>
      </c>
      <c r="AP911" t="b">
        <f>AI911=32</f>
        <v>1</v>
      </c>
      <c r="AQ911" t="str">
        <f>IF(AI911=6,"7",IF(AI911=10,"6",IF(AI911=12,"5",
IF(AI911=16,"4",IF(AI911=18,"3",IF(AI911=24,"2",IF(AI911=32,"1","0"))))))
)</f>
        <v>1</v>
      </c>
      <c r="AR911" t="str">
        <f>_xlfn.XLOOKUP(D911, $BF$1:$BR$1, $BF$2:$BR$2)</f>
        <v>07</v>
      </c>
      <c r="AS911" t="str">
        <f>_xlfn.XLOOKUP(E911, $BF$1:$BR$1, $BF$2:$BR$2)</f>
        <v>11</v>
      </c>
      <c r="AT911" t="str">
        <f>_xlfn.XLOOKUP(F911, $BF$1:$BR$1, $BF$2:$BR$2)</f>
        <v>06</v>
      </c>
      <c r="AU911" t="str">
        <f>_xlfn.XLOOKUP(G911, $BF$1:$BR$1, $BF$2:$BR$2)</f>
        <v>04</v>
      </c>
      <c r="AV911" t="str">
        <f>_xlfn.XLOOKUP(H911, $BF$1:$BR$1, $BF$2:$BR$2)</f>
        <v>08</v>
      </c>
      <c r="AW911">
        <f>VALUE(_xlfn.TEXTJOIN("", TRUE, AQ911:AV911))</f>
        <v>10711060408</v>
      </c>
      <c r="AX911">
        <v>10711060408</v>
      </c>
      <c r="AY911">
        <f t="shared" si="14"/>
        <v>91</v>
      </c>
      <c r="AZ911">
        <f>B911*AY911</f>
        <v>48594</v>
      </c>
    </row>
    <row r="912" spans="1:52" x14ac:dyDescent="0.25">
      <c r="A912" t="s">
        <v>258</v>
      </c>
      <c r="B912">
        <v>523</v>
      </c>
      <c r="C912" t="str">
        <f>TEXT(A912, "0")</f>
        <v>7T9K6</v>
      </c>
      <c r="D912" t="str">
        <f>MID($C912, 1, 1)</f>
        <v>7</v>
      </c>
      <c r="E912" t="str">
        <f>MID($C912, 2, 1)</f>
        <v>T</v>
      </c>
      <c r="F912" t="str">
        <f>MID($C912, 3, 1)</f>
        <v>9</v>
      </c>
      <c r="G912" t="str">
        <f>MID($C912, 4, 1)</f>
        <v>K</v>
      </c>
      <c r="H912" t="str">
        <f>MID($C912, 5, 1)</f>
        <v>6</v>
      </c>
      <c r="I912">
        <f>LEN($A912)-LEN(SUBSTITUTE($A912,I$1,""))</f>
        <v>0</v>
      </c>
      <c r="J912">
        <f>LEN($A912)-LEN(SUBSTITUTE($A912,J$1,""))</f>
        <v>1</v>
      </c>
      <c r="K912">
        <f>LEN($A912)-LEN(SUBSTITUTE($A912,K$1,""))</f>
        <v>0</v>
      </c>
      <c r="L912">
        <f>LEN($A912)-LEN(SUBSTITUTE($A912,L$1,""))</f>
        <v>0</v>
      </c>
      <c r="M912">
        <f>LEN($A912)-LEN(SUBSTITUTE($A912,M$1,""))</f>
        <v>1</v>
      </c>
      <c r="N912">
        <f>LEN($A912)-LEN(SUBSTITUTE($A912,N$1,""))</f>
        <v>1</v>
      </c>
      <c r="O912">
        <f>LEN($A912)-LEN(SUBSTITUTE($A912,O$1,""))</f>
        <v>0</v>
      </c>
      <c r="P912">
        <f>LEN($A912)-LEN(SUBSTITUTE($A912,P$1,""))</f>
        <v>1</v>
      </c>
      <c r="Q912">
        <f>LEN($A912)-LEN(SUBSTITUTE($A912,Q$1,""))</f>
        <v>1</v>
      </c>
      <c r="R912">
        <f>LEN($A912)-LEN(SUBSTITUTE($A912,R$1,""))</f>
        <v>0</v>
      </c>
      <c r="S912">
        <f>LEN($A912)-LEN(SUBSTITUTE($A912,S$1,""))</f>
        <v>0</v>
      </c>
      <c r="T912">
        <f>LEN($A912)-LEN(SUBSTITUTE($A912,T$1,""))</f>
        <v>0</v>
      </c>
      <c r="U912">
        <f>LEN($A912)-LEN(SUBSTITUTE($A912,U$1,""))</f>
        <v>0</v>
      </c>
      <c r="V912">
        <f>I912+1</f>
        <v>1</v>
      </c>
      <c r="W912">
        <f>J912+1</f>
        <v>2</v>
      </c>
      <c r="X912">
        <f>K912+1</f>
        <v>1</v>
      </c>
      <c r="Y912">
        <f>L912+1</f>
        <v>1</v>
      </c>
      <c r="Z912">
        <f>M912+1</f>
        <v>2</v>
      </c>
      <c r="AA912">
        <f>N912+1</f>
        <v>2</v>
      </c>
      <c r="AB912">
        <f>O912+1</f>
        <v>1</v>
      </c>
      <c r="AC912">
        <f>P912+1</f>
        <v>2</v>
      </c>
      <c r="AD912">
        <f>Q912+1</f>
        <v>2</v>
      </c>
      <c r="AE912">
        <f>R912+1</f>
        <v>1</v>
      </c>
      <c r="AF912">
        <f>S912+1</f>
        <v>1</v>
      </c>
      <c r="AG912">
        <f>T912+1</f>
        <v>1</v>
      </c>
      <c r="AH912">
        <f>U912+1</f>
        <v>1</v>
      </c>
      <c r="AI912">
        <f>PRODUCT(V912:AH912)</f>
        <v>32</v>
      </c>
      <c r="AJ912" t="b">
        <f>AI912=6</f>
        <v>0</v>
      </c>
      <c r="AK912" t="b">
        <f>AI912=10</f>
        <v>0</v>
      </c>
      <c r="AL912" t="b">
        <f>AI912=12</f>
        <v>0</v>
      </c>
      <c r="AM912" t="b">
        <f>AI912=16</f>
        <v>0</v>
      </c>
      <c r="AN912" t="b">
        <f>AI912=18</f>
        <v>0</v>
      </c>
      <c r="AO912" t="b">
        <f>AI912=24</f>
        <v>0</v>
      </c>
      <c r="AP912" t="b">
        <f>AI912=32</f>
        <v>1</v>
      </c>
      <c r="AQ912" t="str">
        <f>IF(AI912=6,"7",IF(AI912=10,"6",IF(AI912=12,"5",
IF(AI912=16,"4",IF(AI912=18,"3",IF(AI912=24,"2",IF(AI912=32,"1","0"))))))
)</f>
        <v>1</v>
      </c>
      <c r="AR912" t="str">
        <f>_xlfn.XLOOKUP(D912, $BF$1:$BR$1, $BF$2:$BR$2)</f>
        <v>07</v>
      </c>
      <c r="AS912" t="str">
        <f>_xlfn.XLOOKUP(E912, $BF$1:$BR$1, $BF$2:$BR$2)</f>
        <v>10</v>
      </c>
      <c r="AT912" t="str">
        <f>_xlfn.XLOOKUP(F912, $BF$1:$BR$1, $BF$2:$BR$2)</f>
        <v>09</v>
      </c>
      <c r="AU912" t="str">
        <f>_xlfn.XLOOKUP(G912, $BF$1:$BR$1, $BF$2:$BR$2)</f>
        <v>13</v>
      </c>
      <c r="AV912" t="str">
        <f>_xlfn.XLOOKUP(H912, $BF$1:$BR$1, $BF$2:$BR$2)</f>
        <v>06</v>
      </c>
      <c r="AW912">
        <f>VALUE(_xlfn.TEXTJOIN("", TRUE, AQ912:AV912))</f>
        <v>10710091306</v>
      </c>
      <c r="AX912">
        <v>10710091306</v>
      </c>
      <c r="AY912">
        <f t="shared" si="14"/>
        <v>90</v>
      </c>
      <c r="AZ912">
        <f>B912*AY912</f>
        <v>47070</v>
      </c>
    </row>
    <row r="913" spans="1:52" x14ac:dyDescent="0.25">
      <c r="A913" t="s">
        <v>791</v>
      </c>
      <c r="B913">
        <v>194</v>
      </c>
      <c r="C913" t="str">
        <f>TEXT(A913, "0")</f>
        <v>7T48A</v>
      </c>
      <c r="D913" t="str">
        <f>MID($C913, 1, 1)</f>
        <v>7</v>
      </c>
      <c r="E913" t="str">
        <f>MID($C913, 2, 1)</f>
        <v>T</v>
      </c>
      <c r="F913" t="str">
        <f>MID($C913, 3, 1)</f>
        <v>4</v>
      </c>
      <c r="G913" t="str">
        <f>MID($C913, 4, 1)</f>
        <v>8</v>
      </c>
      <c r="H913" t="str">
        <f>MID($C913, 5, 1)</f>
        <v>A</v>
      </c>
      <c r="I913">
        <f>LEN($A913)-LEN(SUBSTITUTE($A913,I$1,""))</f>
        <v>1</v>
      </c>
      <c r="J913">
        <f>LEN($A913)-LEN(SUBSTITUTE($A913,J$1,""))</f>
        <v>0</v>
      </c>
      <c r="K913">
        <f>LEN($A913)-LEN(SUBSTITUTE($A913,K$1,""))</f>
        <v>0</v>
      </c>
      <c r="L913">
        <f>LEN($A913)-LEN(SUBSTITUTE($A913,L$1,""))</f>
        <v>0</v>
      </c>
      <c r="M913">
        <f>LEN($A913)-LEN(SUBSTITUTE($A913,M$1,""))</f>
        <v>1</v>
      </c>
      <c r="N913">
        <f>LEN($A913)-LEN(SUBSTITUTE($A913,N$1,""))</f>
        <v>0</v>
      </c>
      <c r="O913">
        <f>LEN($A913)-LEN(SUBSTITUTE($A913,O$1,""))</f>
        <v>1</v>
      </c>
      <c r="P913">
        <f>LEN($A913)-LEN(SUBSTITUTE($A913,P$1,""))</f>
        <v>1</v>
      </c>
      <c r="Q913">
        <f>LEN($A913)-LEN(SUBSTITUTE($A913,Q$1,""))</f>
        <v>0</v>
      </c>
      <c r="R913">
        <f>LEN($A913)-LEN(SUBSTITUTE($A913,R$1,""))</f>
        <v>0</v>
      </c>
      <c r="S913">
        <f>LEN($A913)-LEN(SUBSTITUTE($A913,S$1,""))</f>
        <v>1</v>
      </c>
      <c r="T913">
        <f>LEN($A913)-LEN(SUBSTITUTE($A913,T$1,""))</f>
        <v>0</v>
      </c>
      <c r="U913">
        <f>LEN($A913)-LEN(SUBSTITUTE($A913,U$1,""))</f>
        <v>0</v>
      </c>
      <c r="V913">
        <f>I913+1</f>
        <v>2</v>
      </c>
      <c r="W913">
        <f>J913+1</f>
        <v>1</v>
      </c>
      <c r="X913">
        <f>K913+1</f>
        <v>1</v>
      </c>
      <c r="Y913">
        <f>L913+1</f>
        <v>1</v>
      </c>
      <c r="Z913">
        <f>M913+1</f>
        <v>2</v>
      </c>
      <c r="AA913">
        <f>N913+1</f>
        <v>1</v>
      </c>
      <c r="AB913">
        <f>O913+1</f>
        <v>2</v>
      </c>
      <c r="AC913">
        <f>P913+1</f>
        <v>2</v>
      </c>
      <c r="AD913">
        <f>Q913+1</f>
        <v>1</v>
      </c>
      <c r="AE913">
        <f>R913+1</f>
        <v>1</v>
      </c>
      <c r="AF913">
        <f>S913+1</f>
        <v>2</v>
      </c>
      <c r="AG913">
        <f>T913+1</f>
        <v>1</v>
      </c>
      <c r="AH913">
        <f>U913+1</f>
        <v>1</v>
      </c>
      <c r="AI913">
        <f>PRODUCT(V913:AH913)</f>
        <v>32</v>
      </c>
      <c r="AJ913" t="b">
        <f>AI913=6</f>
        <v>0</v>
      </c>
      <c r="AK913" t="b">
        <f>AI913=10</f>
        <v>0</v>
      </c>
      <c r="AL913" t="b">
        <f>AI913=12</f>
        <v>0</v>
      </c>
      <c r="AM913" t="b">
        <f>AI913=16</f>
        <v>0</v>
      </c>
      <c r="AN913" t="b">
        <f>AI913=18</f>
        <v>0</v>
      </c>
      <c r="AO913" t="b">
        <f>AI913=24</f>
        <v>0</v>
      </c>
      <c r="AP913" t="b">
        <f>AI913=32</f>
        <v>1</v>
      </c>
      <c r="AQ913" t="str">
        <f>IF(AI913=6,"7",IF(AI913=10,"6",IF(AI913=12,"5",
IF(AI913=16,"4",IF(AI913=18,"3",IF(AI913=24,"2",IF(AI913=32,"1","0"))))))
)</f>
        <v>1</v>
      </c>
      <c r="AR913" t="str">
        <f>_xlfn.XLOOKUP(D913, $BF$1:$BR$1, $BF$2:$BR$2)</f>
        <v>07</v>
      </c>
      <c r="AS913" t="str">
        <f>_xlfn.XLOOKUP(E913, $BF$1:$BR$1, $BF$2:$BR$2)</f>
        <v>10</v>
      </c>
      <c r="AT913" t="str">
        <f>_xlfn.XLOOKUP(F913, $BF$1:$BR$1, $BF$2:$BR$2)</f>
        <v>04</v>
      </c>
      <c r="AU913" t="str">
        <f>_xlfn.XLOOKUP(G913, $BF$1:$BR$1, $BF$2:$BR$2)</f>
        <v>08</v>
      </c>
      <c r="AV913" t="str">
        <f>_xlfn.XLOOKUP(H913, $BF$1:$BR$1, $BF$2:$BR$2)</f>
        <v>14</v>
      </c>
      <c r="AW913">
        <f>VALUE(_xlfn.TEXTJOIN("", TRUE, AQ913:AV913))</f>
        <v>10710040814</v>
      </c>
      <c r="AX913">
        <v>10710040814</v>
      </c>
      <c r="AY913">
        <f t="shared" si="14"/>
        <v>89</v>
      </c>
      <c r="AZ913">
        <f>B913*AY913</f>
        <v>17266</v>
      </c>
    </row>
    <row r="914" spans="1:52" x14ac:dyDescent="0.25">
      <c r="A914" t="s">
        <v>708</v>
      </c>
      <c r="B914">
        <v>964</v>
      </c>
      <c r="C914" t="str">
        <f>TEXT(A914, "0")</f>
        <v>7893T</v>
      </c>
      <c r="D914" t="str">
        <f>MID($C914, 1, 1)</f>
        <v>7</v>
      </c>
      <c r="E914" t="str">
        <f>MID($C914, 2, 1)</f>
        <v>8</v>
      </c>
      <c r="F914" t="str">
        <f>MID($C914, 3, 1)</f>
        <v>9</v>
      </c>
      <c r="G914" t="str">
        <f>MID($C914, 4, 1)</f>
        <v>3</v>
      </c>
      <c r="H914" t="str">
        <f>MID($C914, 5, 1)</f>
        <v>T</v>
      </c>
      <c r="I914">
        <f>LEN($A914)-LEN(SUBSTITUTE($A914,I$1,""))</f>
        <v>0</v>
      </c>
      <c r="J914">
        <f>LEN($A914)-LEN(SUBSTITUTE($A914,J$1,""))</f>
        <v>0</v>
      </c>
      <c r="K914">
        <f>LEN($A914)-LEN(SUBSTITUTE($A914,K$1,""))</f>
        <v>0</v>
      </c>
      <c r="L914">
        <f>LEN($A914)-LEN(SUBSTITUTE($A914,L$1,""))</f>
        <v>0</v>
      </c>
      <c r="M914">
        <f>LEN($A914)-LEN(SUBSTITUTE($A914,M$1,""))</f>
        <v>1</v>
      </c>
      <c r="N914">
        <f>LEN($A914)-LEN(SUBSTITUTE($A914,N$1,""))</f>
        <v>1</v>
      </c>
      <c r="O914">
        <f>LEN($A914)-LEN(SUBSTITUTE($A914,O$1,""))</f>
        <v>1</v>
      </c>
      <c r="P914">
        <f>LEN($A914)-LEN(SUBSTITUTE($A914,P$1,""))</f>
        <v>1</v>
      </c>
      <c r="Q914">
        <f>LEN($A914)-LEN(SUBSTITUTE($A914,Q$1,""))</f>
        <v>0</v>
      </c>
      <c r="R914">
        <f>LEN($A914)-LEN(SUBSTITUTE($A914,R$1,""))</f>
        <v>0</v>
      </c>
      <c r="S914">
        <f>LEN($A914)-LEN(SUBSTITUTE($A914,S$1,""))</f>
        <v>0</v>
      </c>
      <c r="T914">
        <f>LEN($A914)-LEN(SUBSTITUTE($A914,T$1,""))</f>
        <v>1</v>
      </c>
      <c r="U914">
        <f>LEN($A914)-LEN(SUBSTITUTE($A914,U$1,""))</f>
        <v>0</v>
      </c>
      <c r="V914">
        <f>I914+1</f>
        <v>1</v>
      </c>
      <c r="W914">
        <f>J914+1</f>
        <v>1</v>
      </c>
      <c r="X914">
        <f>K914+1</f>
        <v>1</v>
      </c>
      <c r="Y914">
        <f>L914+1</f>
        <v>1</v>
      </c>
      <c r="Z914">
        <f>M914+1</f>
        <v>2</v>
      </c>
      <c r="AA914">
        <f>N914+1</f>
        <v>2</v>
      </c>
      <c r="AB914">
        <f>O914+1</f>
        <v>2</v>
      </c>
      <c r="AC914">
        <f>P914+1</f>
        <v>2</v>
      </c>
      <c r="AD914">
        <f>Q914+1</f>
        <v>1</v>
      </c>
      <c r="AE914">
        <f>R914+1</f>
        <v>1</v>
      </c>
      <c r="AF914">
        <f>S914+1</f>
        <v>1</v>
      </c>
      <c r="AG914">
        <f>T914+1</f>
        <v>2</v>
      </c>
      <c r="AH914">
        <f>U914+1</f>
        <v>1</v>
      </c>
      <c r="AI914">
        <f>PRODUCT(V914:AH914)</f>
        <v>32</v>
      </c>
      <c r="AJ914" t="b">
        <f>AI914=6</f>
        <v>0</v>
      </c>
      <c r="AK914" t="b">
        <f>AI914=10</f>
        <v>0</v>
      </c>
      <c r="AL914" t="b">
        <f>AI914=12</f>
        <v>0</v>
      </c>
      <c r="AM914" t="b">
        <f>AI914=16</f>
        <v>0</v>
      </c>
      <c r="AN914" t="b">
        <f>AI914=18</f>
        <v>0</v>
      </c>
      <c r="AO914" t="b">
        <f>AI914=24</f>
        <v>0</v>
      </c>
      <c r="AP914" t="b">
        <f>AI914=32</f>
        <v>1</v>
      </c>
      <c r="AQ914" t="str">
        <f>IF(AI914=6,"7",IF(AI914=10,"6",IF(AI914=12,"5",
IF(AI914=16,"4",IF(AI914=18,"3",IF(AI914=24,"2",IF(AI914=32,"1","0"))))))
)</f>
        <v>1</v>
      </c>
      <c r="AR914" t="str">
        <f>_xlfn.XLOOKUP(D914, $BF$1:$BR$1, $BF$2:$BR$2)</f>
        <v>07</v>
      </c>
      <c r="AS914" t="str">
        <f>_xlfn.XLOOKUP(E914, $BF$1:$BR$1, $BF$2:$BR$2)</f>
        <v>08</v>
      </c>
      <c r="AT914" t="str">
        <f>_xlfn.XLOOKUP(F914, $BF$1:$BR$1, $BF$2:$BR$2)</f>
        <v>09</v>
      </c>
      <c r="AU914" t="str">
        <f>_xlfn.XLOOKUP(G914, $BF$1:$BR$1, $BF$2:$BR$2)</f>
        <v>03</v>
      </c>
      <c r="AV914" t="str">
        <f>_xlfn.XLOOKUP(H914, $BF$1:$BR$1, $BF$2:$BR$2)</f>
        <v>10</v>
      </c>
      <c r="AW914">
        <f>VALUE(_xlfn.TEXTJOIN("", TRUE, AQ914:AV914))</f>
        <v>10708090310</v>
      </c>
      <c r="AX914">
        <v>10708090310</v>
      </c>
      <c r="AY914">
        <f t="shared" si="14"/>
        <v>88</v>
      </c>
      <c r="AZ914">
        <f>B914*AY914</f>
        <v>84832</v>
      </c>
    </row>
    <row r="915" spans="1:52" x14ac:dyDescent="0.25">
      <c r="A915" t="s">
        <v>633</v>
      </c>
      <c r="B915">
        <v>787</v>
      </c>
      <c r="C915" t="str">
        <f>TEXT(A915, "0")</f>
        <v>78253</v>
      </c>
      <c r="D915" t="str">
        <f>MID($C915, 1, 1)</f>
        <v>7</v>
      </c>
      <c r="E915" t="str">
        <f>MID($C915, 2, 1)</f>
        <v>8</v>
      </c>
      <c r="F915" t="str">
        <f>MID($C915, 3, 1)</f>
        <v>2</v>
      </c>
      <c r="G915" t="str">
        <f>MID($C915, 4, 1)</f>
        <v>5</v>
      </c>
      <c r="H915" t="str">
        <f>MID($C915, 5, 1)</f>
        <v>3</v>
      </c>
      <c r="I915">
        <f>LEN($A915)-LEN(SUBSTITUTE($A915,I$1,""))</f>
        <v>0</v>
      </c>
      <c r="J915">
        <f>LEN($A915)-LEN(SUBSTITUTE($A915,J$1,""))</f>
        <v>0</v>
      </c>
      <c r="K915">
        <f>LEN($A915)-LEN(SUBSTITUTE($A915,K$1,""))</f>
        <v>0</v>
      </c>
      <c r="L915">
        <f>LEN($A915)-LEN(SUBSTITUTE($A915,L$1,""))</f>
        <v>0</v>
      </c>
      <c r="M915">
        <f>LEN($A915)-LEN(SUBSTITUTE($A915,M$1,""))</f>
        <v>0</v>
      </c>
      <c r="N915">
        <f>LEN($A915)-LEN(SUBSTITUTE($A915,N$1,""))</f>
        <v>0</v>
      </c>
      <c r="O915">
        <f>LEN($A915)-LEN(SUBSTITUTE($A915,O$1,""))</f>
        <v>1</v>
      </c>
      <c r="P915">
        <f>LEN($A915)-LEN(SUBSTITUTE($A915,P$1,""))</f>
        <v>1</v>
      </c>
      <c r="Q915">
        <f>LEN($A915)-LEN(SUBSTITUTE($A915,Q$1,""))</f>
        <v>0</v>
      </c>
      <c r="R915">
        <f>LEN($A915)-LEN(SUBSTITUTE($A915,R$1,""))</f>
        <v>1</v>
      </c>
      <c r="S915">
        <f>LEN($A915)-LEN(SUBSTITUTE($A915,S$1,""))</f>
        <v>0</v>
      </c>
      <c r="T915">
        <f>LEN($A915)-LEN(SUBSTITUTE($A915,T$1,""))</f>
        <v>1</v>
      </c>
      <c r="U915">
        <f>LEN($A915)-LEN(SUBSTITUTE($A915,U$1,""))</f>
        <v>1</v>
      </c>
      <c r="V915">
        <f>I915+1</f>
        <v>1</v>
      </c>
      <c r="W915">
        <f>J915+1</f>
        <v>1</v>
      </c>
      <c r="X915">
        <f>K915+1</f>
        <v>1</v>
      </c>
      <c r="Y915">
        <f>L915+1</f>
        <v>1</v>
      </c>
      <c r="Z915">
        <f>M915+1</f>
        <v>1</v>
      </c>
      <c r="AA915">
        <f>N915+1</f>
        <v>1</v>
      </c>
      <c r="AB915">
        <f>O915+1</f>
        <v>2</v>
      </c>
      <c r="AC915">
        <f>P915+1</f>
        <v>2</v>
      </c>
      <c r="AD915">
        <f>Q915+1</f>
        <v>1</v>
      </c>
      <c r="AE915">
        <f>R915+1</f>
        <v>2</v>
      </c>
      <c r="AF915">
        <f>S915+1</f>
        <v>1</v>
      </c>
      <c r="AG915">
        <f>T915+1</f>
        <v>2</v>
      </c>
      <c r="AH915">
        <f>U915+1</f>
        <v>2</v>
      </c>
      <c r="AI915">
        <f>PRODUCT(V915:AH915)</f>
        <v>32</v>
      </c>
      <c r="AJ915" t="b">
        <f>AI915=6</f>
        <v>0</v>
      </c>
      <c r="AK915" t="b">
        <f>AI915=10</f>
        <v>0</v>
      </c>
      <c r="AL915" t="b">
        <f>AI915=12</f>
        <v>0</v>
      </c>
      <c r="AM915" t="b">
        <f>AI915=16</f>
        <v>0</v>
      </c>
      <c r="AN915" t="b">
        <f>AI915=18</f>
        <v>0</v>
      </c>
      <c r="AO915" t="b">
        <f>AI915=24</f>
        <v>0</v>
      </c>
      <c r="AP915" t="b">
        <f>AI915=32</f>
        <v>1</v>
      </c>
      <c r="AQ915" t="str">
        <f>IF(AI915=6,"7",IF(AI915=10,"6",IF(AI915=12,"5",
IF(AI915=16,"4",IF(AI915=18,"3",IF(AI915=24,"2",IF(AI915=32,"1","0"))))))
)</f>
        <v>1</v>
      </c>
      <c r="AR915" t="str">
        <f>_xlfn.XLOOKUP(D915, $BF$1:$BR$1, $BF$2:$BR$2)</f>
        <v>07</v>
      </c>
      <c r="AS915" t="str">
        <f>_xlfn.XLOOKUP(E915, $BF$1:$BR$1, $BF$2:$BR$2)</f>
        <v>08</v>
      </c>
      <c r="AT915" t="str">
        <f>_xlfn.XLOOKUP(F915, $BF$1:$BR$1, $BF$2:$BR$2)</f>
        <v>02</v>
      </c>
      <c r="AU915" t="str">
        <f>_xlfn.XLOOKUP(G915, $BF$1:$BR$1, $BF$2:$BR$2)</f>
        <v>05</v>
      </c>
      <c r="AV915" t="str">
        <f>_xlfn.XLOOKUP(H915, $BF$1:$BR$1, $BF$2:$BR$2)</f>
        <v>03</v>
      </c>
      <c r="AW915">
        <f>VALUE(_xlfn.TEXTJOIN("", TRUE, AQ915:AV915))</f>
        <v>10708020503</v>
      </c>
      <c r="AX915">
        <v>10708020503</v>
      </c>
      <c r="AY915">
        <f t="shared" si="14"/>
        <v>87</v>
      </c>
      <c r="AZ915">
        <f>B915*AY915</f>
        <v>68469</v>
      </c>
    </row>
    <row r="916" spans="1:52" x14ac:dyDescent="0.25">
      <c r="A916" t="s">
        <v>807</v>
      </c>
      <c r="B916">
        <v>153</v>
      </c>
      <c r="C916" t="str">
        <f>TEXT(A916, "0")</f>
        <v>76K82</v>
      </c>
      <c r="D916" t="str">
        <f>MID($C916, 1, 1)</f>
        <v>7</v>
      </c>
      <c r="E916" t="str">
        <f>MID($C916, 2, 1)</f>
        <v>6</v>
      </c>
      <c r="F916" t="str">
        <f>MID($C916, 3, 1)</f>
        <v>K</v>
      </c>
      <c r="G916" t="str">
        <f>MID($C916, 4, 1)</f>
        <v>8</v>
      </c>
      <c r="H916" t="str">
        <f>MID($C916, 5, 1)</f>
        <v>2</v>
      </c>
      <c r="I916">
        <f>LEN($A916)-LEN(SUBSTITUTE($A916,I$1,""))</f>
        <v>0</v>
      </c>
      <c r="J916">
        <f>LEN($A916)-LEN(SUBSTITUTE($A916,J$1,""))</f>
        <v>1</v>
      </c>
      <c r="K916">
        <f>LEN($A916)-LEN(SUBSTITUTE($A916,K$1,""))</f>
        <v>0</v>
      </c>
      <c r="L916">
        <f>LEN($A916)-LEN(SUBSTITUTE($A916,L$1,""))</f>
        <v>0</v>
      </c>
      <c r="M916">
        <f>LEN($A916)-LEN(SUBSTITUTE($A916,M$1,""))</f>
        <v>0</v>
      </c>
      <c r="N916">
        <f>LEN($A916)-LEN(SUBSTITUTE($A916,N$1,""))</f>
        <v>0</v>
      </c>
      <c r="O916">
        <f>LEN($A916)-LEN(SUBSTITUTE($A916,O$1,""))</f>
        <v>1</v>
      </c>
      <c r="P916">
        <f>LEN($A916)-LEN(SUBSTITUTE($A916,P$1,""))</f>
        <v>1</v>
      </c>
      <c r="Q916">
        <f>LEN($A916)-LEN(SUBSTITUTE($A916,Q$1,""))</f>
        <v>1</v>
      </c>
      <c r="R916">
        <f>LEN($A916)-LEN(SUBSTITUTE($A916,R$1,""))</f>
        <v>0</v>
      </c>
      <c r="S916">
        <f>LEN($A916)-LEN(SUBSTITUTE($A916,S$1,""))</f>
        <v>0</v>
      </c>
      <c r="T916">
        <f>LEN($A916)-LEN(SUBSTITUTE($A916,T$1,""))</f>
        <v>0</v>
      </c>
      <c r="U916">
        <f>LEN($A916)-LEN(SUBSTITUTE($A916,U$1,""))</f>
        <v>1</v>
      </c>
      <c r="V916">
        <f>I916+1</f>
        <v>1</v>
      </c>
      <c r="W916">
        <f>J916+1</f>
        <v>2</v>
      </c>
      <c r="X916">
        <f>K916+1</f>
        <v>1</v>
      </c>
      <c r="Y916">
        <f>L916+1</f>
        <v>1</v>
      </c>
      <c r="Z916">
        <f>M916+1</f>
        <v>1</v>
      </c>
      <c r="AA916">
        <f>N916+1</f>
        <v>1</v>
      </c>
      <c r="AB916">
        <f>O916+1</f>
        <v>2</v>
      </c>
      <c r="AC916">
        <f>P916+1</f>
        <v>2</v>
      </c>
      <c r="AD916">
        <f>Q916+1</f>
        <v>2</v>
      </c>
      <c r="AE916">
        <f>R916+1</f>
        <v>1</v>
      </c>
      <c r="AF916">
        <f>S916+1</f>
        <v>1</v>
      </c>
      <c r="AG916">
        <f>T916+1</f>
        <v>1</v>
      </c>
      <c r="AH916">
        <f>U916+1</f>
        <v>2</v>
      </c>
      <c r="AI916">
        <f>PRODUCT(V916:AH916)</f>
        <v>32</v>
      </c>
      <c r="AJ916" t="b">
        <f>AI916=6</f>
        <v>0</v>
      </c>
      <c r="AK916" t="b">
        <f>AI916=10</f>
        <v>0</v>
      </c>
      <c r="AL916" t="b">
        <f>AI916=12</f>
        <v>0</v>
      </c>
      <c r="AM916" t="b">
        <f>AI916=16</f>
        <v>0</v>
      </c>
      <c r="AN916" t="b">
        <f>AI916=18</f>
        <v>0</v>
      </c>
      <c r="AO916" t="b">
        <f>AI916=24</f>
        <v>0</v>
      </c>
      <c r="AP916" t="b">
        <f>AI916=32</f>
        <v>1</v>
      </c>
      <c r="AQ916" t="str">
        <f>IF(AI916=6,"7",IF(AI916=10,"6",IF(AI916=12,"5",
IF(AI916=16,"4",IF(AI916=18,"3",IF(AI916=24,"2",IF(AI916=32,"1","0"))))))
)</f>
        <v>1</v>
      </c>
      <c r="AR916" t="str">
        <f>_xlfn.XLOOKUP(D916, $BF$1:$BR$1, $BF$2:$BR$2)</f>
        <v>07</v>
      </c>
      <c r="AS916" t="str">
        <f>_xlfn.XLOOKUP(E916, $BF$1:$BR$1, $BF$2:$BR$2)</f>
        <v>06</v>
      </c>
      <c r="AT916" t="str">
        <f>_xlfn.XLOOKUP(F916, $BF$1:$BR$1, $BF$2:$BR$2)</f>
        <v>13</v>
      </c>
      <c r="AU916" t="str">
        <f>_xlfn.XLOOKUP(G916, $BF$1:$BR$1, $BF$2:$BR$2)</f>
        <v>08</v>
      </c>
      <c r="AV916" t="str">
        <f>_xlfn.XLOOKUP(H916, $BF$1:$BR$1, $BF$2:$BR$2)</f>
        <v>02</v>
      </c>
      <c r="AW916">
        <f>VALUE(_xlfn.TEXTJOIN("", TRUE, AQ916:AV916))</f>
        <v>10706130802</v>
      </c>
      <c r="AX916">
        <v>10706130802</v>
      </c>
      <c r="AY916">
        <f t="shared" si="14"/>
        <v>86</v>
      </c>
      <c r="AZ916">
        <f>B916*AY916</f>
        <v>13158</v>
      </c>
    </row>
    <row r="917" spans="1:52" x14ac:dyDescent="0.25">
      <c r="A917" t="s">
        <v>777</v>
      </c>
      <c r="B917">
        <v>953</v>
      </c>
      <c r="C917" t="str">
        <f>TEXT(A917, "0")</f>
        <v>765KA</v>
      </c>
      <c r="D917" t="str">
        <f>MID($C917, 1, 1)</f>
        <v>7</v>
      </c>
      <c r="E917" t="str">
        <f>MID($C917, 2, 1)</f>
        <v>6</v>
      </c>
      <c r="F917" t="str">
        <f>MID($C917, 3, 1)</f>
        <v>5</v>
      </c>
      <c r="G917" t="str">
        <f>MID($C917, 4, 1)</f>
        <v>K</v>
      </c>
      <c r="H917" t="str">
        <f>MID($C917, 5, 1)</f>
        <v>A</v>
      </c>
      <c r="I917">
        <f>LEN($A917)-LEN(SUBSTITUTE($A917,I$1,""))</f>
        <v>1</v>
      </c>
      <c r="J917">
        <f>LEN($A917)-LEN(SUBSTITUTE($A917,J$1,""))</f>
        <v>1</v>
      </c>
      <c r="K917">
        <f>LEN($A917)-LEN(SUBSTITUTE($A917,K$1,""))</f>
        <v>0</v>
      </c>
      <c r="L917">
        <f>LEN($A917)-LEN(SUBSTITUTE($A917,L$1,""))</f>
        <v>0</v>
      </c>
      <c r="M917">
        <f>LEN($A917)-LEN(SUBSTITUTE($A917,M$1,""))</f>
        <v>0</v>
      </c>
      <c r="N917">
        <f>LEN($A917)-LEN(SUBSTITUTE($A917,N$1,""))</f>
        <v>0</v>
      </c>
      <c r="O917">
        <f>LEN($A917)-LEN(SUBSTITUTE($A917,O$1,""))</f>
        <v>0</v>
      </c>
      <c r="P917">
        <f>LEN($A917)-LEN(SUBSTITUTE($A917,P$1,""))</f>
        <v>1</v>
      </c>
      <c r="Q917">
        <f>LEN($A917)-LEN(SUBSTITUTE($A917,Q$1,""))</f>
        <v>1</v>
      </c>
      <c r="R917">
        <f>LEN($A917)-LEN(SUBSTITUTE($A917,R$1,""))</f>
        <v>1</v>
      </c>
      <c r="S917">
        <f>LEN($A917)-LEN(SUBSTITUTE($A917,S$1,""))</f>
        <v>0</v>
      </c>
      <c r="T917">
        <f>LEN($A917)-LEN(SUBSTITUTE($A917,T$1,""))</f>
        <v>0</v>
      </c>
      <c r="U917">
        <f>LEN($A917)-LEN(SUBSTITUTE($A917,U$1,""))</f>
        <v>0</v>
      </c>
      <c r="V917">
        <f>I917+1</f>
        <v>2</v>
      </c>
      <c r="W917">
        <f>J917+1</f>
        <v>2</v>
      </c>
      <c r="X917">
        <f>K917+1</f>
        <v>1</v>
      </c>
      <c r="Y917">
        <f>L917+1</f>
        <v>1</v>
      </c>
      <c r="Z917">
        <f>M917+1</f>
        <v>1</v>
      </c>
      <c r="AA917">
        <f>N917+1</f>
        <v>1</v>
      </c>
      <c r="AB917">
        <f>O917+1</f>
        <v>1</v>
      </c>
      <c r="AC917">
        <f>P917+1</f>
        <v>2</v>
      </c>
      <c r="AD917">
        <f>Q917+1</f>
        <v>2</v>
      </c>
      <c r="AE917">
        <f>R917+1</f>
        <v>2</v>
      </c>
      <c r="AF917">
        <f>S917+1</f>
        <v>1</v>
      </c>
      <c r="AG917">
        <f>T917+1</f>
        <v>1</v>
      </c>
      <c r="AH917">
        <f>U917+1</f>
        <v>1</v>
      </c>
      <c r="AI917">
        <f>PRODUCT(V917:AH917)</f>
        <v>32</v>
      </c>
      <c r="AJ917" t="b">
        <f>AI917=6</f>
        <v>0</v>
      </c>
      <c r="AK917" t="b">
        <f>AI917=10</f>
        <v>0</v>
      </c>
      <c r="AL917" t="b">
        <f>AI917=12</f>
        <v>0</v>
      </c>
      <c r="AM917" t="b">
        <f>AI917=16</f>
        <v>0</v>
      </c>
      <c r="AN917" t="b">
        <f>AI917=18</f>
        <v>0</v>
      </c>
      <c r="AO917" t="b">
        <f>AI917=24</f>
        <v>0</v>
      </c>
      <c r="AP917" t="b">
        <f>AI917=32</f>
        <v>1</v>
      </c>
      <c r="AQ917" t="str">
        <f>IF(AI917=6,"7",IF(AI917=10,"6",IF(AI917=12,"5",
IF(AI917=16,"4",IF(AI917=18,"3",IF(AI917=24,"2",IF(AI917=32,"1","0"))))))
)</f>
        <v>1</v>
      </c>
      <c r="AR917" t="str">
        <f>_xlfn.XLOOKUP(D917, $BF$1:$BR$1, $BF$2:$BR$2)</f>
        <v>07</v>
      </c>
      <c r="AS917" t="str">
        <f>_xlfn.XLOOKUP(E917, $BF$1:$BR$1, $BF$2:$BR$2)</f>
        <v>06</v>
      </c>
      <c r="AT917" t="str">
        <f>_xlfn.XLOOKUP(F917, $BF$1:$BR$1, $BF$2:$BR$2)</f>
        <v>05</v>
      </c>
      <c r="AU917" t="str">
        <f>_xlfn.XLOOKUP(G917, $BF$1:$BR$1, $BF$2:$BR$2)</f>
        <v>13</v>
      </c>
      <c r="AV917" t="str">
        <f>_xlfn.XLOOKUP(H917, $BF$1:$BR$1, $BF$2:$BR$2)</f>
        <v>14</v>
      </c>
      <c r="AW917">
        <f>VALUE(_xlfn.TEXTJOIN("", TRUE, AQ917:AV917))</f>
        <v>10706051314</v>
      </c>
      <c r="AX917">
        <v>10706051314</v>
      </c>
      <c r="AY917">
        <f t="shared" si="14"/>
        <v>85</v>
      </c>
      <c r="AZ917">
        <f>B917*AY917</f>
        <v>81005</v>
      </c>
    </row>
    <row r="918" spans="1:52" x14ac:dyDescent="0.25">
      <c r="A918" t="s">
        <v>355</v>
      </c>
      <c r="B918">
        <v>95</v>
      </c>
      <c r="C918" t="str">
        <f>TEXT(A918, "0")</f>
        <v>75JA6</v>
      </c>
      <c r="D918" t="str">
        <f>MID($C918, 1, 1)</f>
        <v>7</v>
      </c>
      <c r="E918" t="str">
        <f>MID($C918, 2, 1)</f>
        <v>5</v>
      </c>
      <c r="F918" t="str">
        <f>MID($C918, 3, 1)</f>
        <v>J</v>
      </c>
      <c r="G918" t="str">
        <f>MID($C918, 4, 1)</f>
        <v>A</v>
      </c>
      <c r="H918" t="str">
        <f>MID($C918, 5, 1)</f>
        <v>6</v>
      </c>
      <c r="I918">
        <f>LEN($A918)-LEN(SUBSTITUTE($A918,I$1,""))</f>
        <v>1</v>
      </c>
      <c r="J918">
        <f>LEN($A918)-LEN(SUBSTITUTE($A918,J$1,""))</f>
        <v>0</v>
      </c>
      <c r="K918">
        <f>LEN($A918)-LEN(SUBSTITUTE($A918,K$1,""))</f>
        <v>0</v>
      </c>
      <c r="L918">
        <f>LEN($A918)-LEN(SUBSTITUTE($A918,L$1,""))</f>
        <v>1</v>
      </c>
      <c r="M918">
        <f>LEN($A918)-LEN(SUBSTITUTE($A918,M$1,""))</f>
        <v>0</v>
      </c>
      <c r="N918">
        <f>LEN($A918)-LEN(SUBSTITUTE($A918,N$1,""))</f>
        <v>0</v>
      </c>
      <c r="O918">
        <f>LEN($A918)-LEN(SUBSTITUTE($A918,O$1,""))</f>
        <v>0</v>
      </c>
      <c r="P918">
        <f>LEN($A918)-LEN(SUBSTITUTE($A918,P$1,""))</f>
        <v>1</v>
      </c>
      <c r="Q918">
        <f>LEN($A918)-LEN(SUBSTITUTE($A918,Q$1,""))</f>
        <v>1</v>
      </c>
      <c r="R918">
        <f>LEN($A918)-LEN(SUBSTITUTE($A918,R$1,""))</f>
        <v>1</v>
      </c>
      <c r="S918">
        <f>LEN($A918)-LEN(SUBSTITUTE($A918,S$1,""))</f>
        <v>0</v>
      </c>
      <c r="T918">
        <f>LEN($A918)-LEN(SUBSTITUTE($A918,T$1,""))</f>
        <v>0</v>
      </c>
      <c r="U918">
        <f>LEN($A918)-LEN(SUBSTITUTE($A918,U$1,""))</f>
        <v>0</v>
      </c>
      <c r="V918">
        <f>I918+1</f>
        <v>2</v>
      </c>
      <c r="W918">
        <f>J918+1</f>
        <v>1</v>
      </c>
      <c r="X918">
        <f>K918+1</f>
        <v>1</v>
      </c>
      <c r="Y918">
        <f>L918+1</f>
        <v>2</v>
      </c>
      <c r="Z918">
        <f>M918+1</f>
        <v>1</v>
      </c>
      <c r="AA918">
        <f>N918+1</f>
        <v>1</v>
      </c>
      <c r="AB918">
        <f>O918+1</f>
        <v>1</v>
      </c>
      <c r="AC918">
        <f>P918+1</f>
        <v>2</v>
      </c>
      <c r="AD918">
        <f>Q918+1</f>
        <v>2</v>
      </c>
      <c r="AE918">
        <f>R918+1</f>
        <v>2</v>
      </c>
      <c r="AF918">
        <f>S918+1</f>
        <v>1</v>
      </c>
      <c r="AG918">
        <f>T918+1</f>
        <v>1</v>
      </c>
      <c r="AH918">
        <f>U918+1</f>
        <v>1</v>
      </c>
      <c r="AI918">
        <f>PRODUCT(V918:AH918)</f>
        <v>32</v>
      </c>
      <c r="AJ918" t="b">
        <f>AI918=6</f>
        <v>0</v>
      </c>
      <c r="AK918" t="b">
        <f>AI918=10</f>
        <v>0</v>
      </c>
      <c r="AL918" t="b">
        <f>AI918=12</f>
        <v>0</v>
      </c>
      <c r="AM918" t="b">
        <f>AI918=16</f>
        <v>0</v>
      </c>
      <c r="AN918" t="b">
        <f>AI918=18</f>
        <v>0</v>
      </c>
      <c r="AO918" t="b">
        <f>AI918=24</f>
        <v>0</v>
      </c>
      <c r="AP918" t="b">
        <f>AI918=32</f>
        <v>1</v>
      </c>
      <c r="AQ918" t="str">
        <f>IF(AI918=6,"7",IF(AI918=10,"6",IF(AI918=12,"5",
IF(AI918=16,"4",IF(AI918=18,"3",IF(AI918=24,"2",IF(AI918=32,"1","0"))))))
)</f>
        <v>1</v>
      </c>
      <c r="AR918" t="str">
        <f>_xlfn.XLOOKUP(D918, $BF$1:$BR$1, $BF$2:$BR$2)</f>
        <v>07</v>
      </c>
      <c r="AS918" t="str">
        <f>_xlfn.XLOOKUP(E918, $BF$1:$BR$1, $BF$2:$BR$2)</f>
        <v>05</v>
      </c>
      <c r="AT918" t="str">
        <f>_xlfn.XLOOKUP(F918, $BF$1:$BR$1, $BF$2:$BR$2)</f>
        <v>11</v>
      </c>
      <c r="AU918" t="str">
        <f>_xlfn.XLOOKUP(G918, $BF$1:$BR$1, $BF$2:$BR$2)</f>
        <v>14</v>
      </c>
      <c r="AV918" t="str">
        <f>_xlfn.XLOOKUP(H918, $BF$1:$BR$1, $BF$2:$BR$2)</f>
        <v>06</v>
      </c>
      <c r="AW918">
        <f>VALUE(_xlfn.TEXTJOIN("", TRUE, AQ918:AV918))</f>
        <v>10705111406</v>
      </c>
      <c r="AX918">
        <v>10705111406</v>
      </c>
      <c r="AY918">
        <f t="shared" si="14"/>
        <v>84</v>
      </c>
      <c r="AZ918">
        <f>B918*AY918</f>
        <v>7980</v>
      </c>
    </row>
    <row r="919" spans="1:52" x14ac:dyDescent="0.25">
      <c r="A919" t="s">
        <v>244</v>
      </c>
      <c r="B919">
        <v>895</v>
      </c>
      <c r="C919" t="str">
        <f>TEXT(A919, "0")</f>
        <v>75492</v>
      </c>
      <c r="D919" t="str">
        <f>MID($C919, 1, 1)</f>
        <v>7</v>
      </c>
      <c r="E919" t="str">
        <f>MID($C919, 2, 1)</f>
        <v>5</v>
      </c>
      <c r="F919" t="str">
        <f>MID($C919, 3, 1)</f>
        <v>4</v>
      </c>
      <c r="G919" t="str">
        <f>MID($C919, 4, 1)</f>
        <v>9</v>
      </c>
      <c r="H919" t="str">
        <f>MID($C919, 5, 1)</f>
        <v>2</v>
      </c>
      <c r="I919">
        <f>LEN($A919)-LEN(SUBSTITUTE($A919,I$1,""))</f>
        <v>0</v>
      </c>
      <c r="J919">
        <f>LEN($A919)-LEN(SUBSTITUTE($A919,J$1,""))</f>
        <v>0</v>
      </c>
      <c r="K919">
        <f>LEN($A919)-LEN(SUBSTITUTE($A919,K$1,""))</f>
        <v>0</v>
      </c>
      <c r="L919">
        <f>LEN($A919)-LEN(SUBSTITUTE($A919,L$1,""))</f>
        <v>0</v>
      </c>
      <c r="M919">
        <f>LEN($A919)-LEN(SUBSTITUTE($A919,M$1,""))</f>
        <v>0</v>
      </c>
      <c r="N919">
        <f>LEN($A919)-LEN(SUBSTITUTE($A919,N$1,""))</f>
        <v>1</v>
      </c>
      <c r="O919">
        <f>LEN($A919)-LEN(SUBSTITUTE($A919,O$1,""))</f>
        <v>0</v>
      </c>
      <c r="P919">
        <f>LEN($A919)-LEN(SUBSTITUTE($A919,P$1,""))</f>
        <v>1</v>
      </c>
      <c r="Q919">
        <f>LEN($A919)-LEN(SUBSTITUTE($A919,Q$1,""))</f>
        <v>0</v>
      </c>
      <c r="R919">
        <f>LEN($A919)-LEN(SUBSTITUTE($A919,R$1,""))</f>
        <v>1</v>
      </c>
      <c r="S919">
        <f>LEN($A919)-LEN(SUBSTITUTE($A919,S$1,""))</f>
        <v>1</v>
      </c>
      <c r="T919">
        <f>LEN($A919)-LEN(SUBSTITUTE($A919,T$1,""))</f>
        <v>0</v>
      </c>
      <c r="U919">
        <f>LEN($A919)-LEN(SUBSTITUTE($A919,U$1,""))</f>
        <v>1</v>
      </c>
      <c r="V919">
        <f>I919+1</f>
        <v>1</v>
      </c>
      <c r="W919">
        <f>J919+1</f>
        <v>1</v>
      </c>
      <c r="X919">
        <f>K919+1</f>
        <v>1</v>
      </c>
      <c r="Y919">
        <f>L919+1</f>
        <v>1</v>
      </c>
      <c r="Z919">
        <f>M919+1</f>
        <v>1</v>
      </c>
      <c r="AA919">
        <f>N919+1</f>
        <v>2</v>
      </c>
      <c r="AB919">
        <f>O919+1</f>
        <v>1</v>
      </c>
      <c r="AC919">
        <f>P919+1</f>
        <v>2</v>
      </c>
      <c r="AD919">
        <f>Q919+1</f>
        <v>1</v>
      </c>
      <c r="AE919">
        <f>R919+1</f>
        <v>2</v>
      </c>
      <c r="AF919">
        <f>S919+1</f>
        <v>2</v>
      </c>
      <c r="AG919">
        <f>T919+1</f>
        <v>1</v>
      </c>
      <c r="AH919">
        <f>U919+1</f>
        <v>2</v>
      </c>
      <c r="AI919">
        <f>PRODUCT(V919:AH919)</f>
        <v>32</v>
      </c>
      <c r="AJ919" t="b">
        <f>AI919=6</f>
        <v>0</v>
      </c>
      <c r="AK919" t="b">
        <f>AI919=10</f>
        <v>0</v>
      </c>
      <c r="AL919" t="b">
        <f>AI919=12</f>
        <v>0</v>
      </c>
      <c r="AM919" t="b">
        <f>AI919=16</f>
        <v>0</v>
      </c>
      <c r="AN919" t="b">
        <f>AI919=18</f>
        <v>0</v>
      </c>
      <c r="AO919" t="b">
        <f>AI919=24</f>
        <v>0</v>
      </c>
      <c r="AP919" t="b">
        <f>AI919=32</f>
        <v>1</v>
      </c>
      <c r="AQ919" t="str">
        <f>IF(AI919=6,"7",IF(AI919=10,"6",IF(AI919=12,"5",
IF(AI919=16,"4",IF(AI919=18,"3",IF(AI919=24,"2",IF(AI919=32,"1","0"))))))
)</f>
        <v>1</v>
      </c>
      <c r="AR919" t="str">
        <f>_xlfn.XLOOKUP(D919, $BF$1:$BR$1, $BF$2:$BR$2)</f>
        <v>07</v>
      </c>
      <c r="AS919" t="str">
        <f>_xlfn.XLOOKUP(E919, $BF$1:$BR$1, $BF$2:$BR$2)</f>
        <v>05</v>
      </c>
      <c r="AT919" t="str">
        <f>_xlfn.XLOOKUP(F919, $BF$1:$BR$1, $BF$2:$BR$2)</f>
        <v>04</v>
      </c>
      <c r="AU919" t="str">
        <f>_xlfn.XLOOKUP(G919, $BF$1:$BR$1, $BF$2:$BR$2)</f>
        <v>09</v>
      </c>
      <c r="AV919" t="str">
        <f>_xlfn.XLOOKUP(H919, $BF$1:$BR$1, $BF$2:$BR$2)</f>
        <v>02</v>
      </c>
      <c r="AW919">
        <f>VALUE(_xlfn.TEXTJOIN("", TRUE, AQ919:AV919))</f>
        <v>10705040902</v>
      </c>
      <c r="AX919">
        <v>10705040902</v>
      </c>
      <c r="AY919">
        <f t="shared" si="14"/>
        <v>83</v>
      </c>
      <c r="AZ919">
        <f>B919*AY919</f>
        <v>74285</v>
      </c>
    </row>
    <row r="920" spans="1:52" x14ac:dyDescent="0.25">
      <c r="A920" t="s">
        <v>524</v>
      </c>
      <c r="B920">
        <v>960</v>
      </c>
      <c r="C920" t="str">
        <f>TEXT(A920, "0")</f>
        <v>74J8A</v>
      </c>
      <c r="D920" t="str">
        <f>MID($C920, 1, 1)</f>
        <v>7</v>
      </c>
      <c r="E920" t="str">
        <f>MID($C920, 2, 1)</f>
        <v>4</v>
      </c>
      <c r="F920" t="str">
        <f>MID($C920, 3, 1)</f>
        <v>J</v>
      </c>
      <c r="G920" t="str">
        <f>MID($C920, 4, 1)</f>
        <v>8</v>
      </c>
      <c r="H920" t="str">
        <f>MID($C920, 5, 1)</f>
        <v>A</v>
      </c>
      <c r="I920">
        <f>LEN($A920)-LEN(SUBSTITUTE($A920,I$1,""))</f>
        <v>1</v>
      </c>
      <c r="J920">
        <f>LEN($A920)-LEN(SUBSTITUTE($A920,J$1,""))</f>
        <v>0</v>
      </c>
      <c r="K920">
        <f>LEN($A920)-LEN(SUBSTITUTE($A920,K$1,""))</f>
        <v>0</v>
      </c>
      <c r="L920">
        <f>LEN($A920)-LEN(SUBSTITUTE($A920,L$1,""))</f>
        <v>1</v>
      </c>
      <c r="M920">
        <f>LEN($A920)-LEN(SUBSTITUTE($A920,M$1,""))</f>
        <v>0</v>
      </c>
      <c r="N920">
        <f>LEN($A920)-LEN(SUBSTITUTE($A920,N$1,""))</f>
        <v>0</v>
      </c>
      <c r="O920">
        <f>LEN($A920)-LEN(SUBSTITUTE($A920,O$1,""))</f>
        <v>1</v>
      </c>
      <c r="P920">
        <f>LEN($A920)-LEN(SUBSTITUTE($A920,P$1,""))</f>
        <v>1</v>
      </c>
      <c r="Q920">
        <f>LEN($A920)-LEN(SUBSTITUTE($A920,Q$1,""))</f>
        <v>0</v>
      </c>
      <c r="R920">
        <f>LEN($A920)-LEN(SUBSTITUTE($A920,R$1,""))</f>
        <v>0</v>
      </c>
      <c r="S920">
        <f>LEN($A920)-LEN(SUBSTITUTE($A920,S$1,""))</f>
        <v>1</v>
      </c>
      <c r="T920">
        <f>LEN($A920)-LEN(SUBSTITUTE($A920,T$1,""))</f>
        <v>0</v>
      </c>
      <c r="U920">
        <f>LEN($A920)-LEN(SUBSTITUTE($A920,U$1,""))</f>
        <v>0</v>
      </c>
      <c r="V920">
        <f>I920+1</f>
        <v>2</v>
      </c>
      <c r="W920">
        <f>J920+1</f>
        <v>1</v>
      </c>
      <c r="X920">
        <f>K920+1</f>
        <v>1</v>
      </c>
      <c r="Y920">
        <f>L920+1</f>
        <v>2</v>
      </c>
      <c r="Z920">
        <f>M920+1</f>
        <v>1</v>
      </c>
      <c r="AA920">
        <f>N920+1</f>
        <v>1</v>
      </c>
      <c r="AB920">
        <f>O920+1</f>
        <v>2</v>
      </c>
      <c r="AC920">
        <f>P920+1</f>
        <v>2</v>
      </c>
      <c r="AD920">
        <f>Q920+1</f>
        <v>1</v>
      </c>
      <c r="AE920">
        <f>R920+1</f>
        <v>1</v>
      </c>
      <c r="AF920">
        <f>S920+1</f>
        <v>2</v>
      </c>
      <c r="AG920">
        <f>T920+1</f>
        <v>1</v>
      </c>
      <c r="AH920">
        <f>U920+1</f>
        <v>1</v>
      </c>
      <c r="AI920">
        <f>PRODUCT(V920:AH920)</f>
        <v>32</v>
      </c>
      <c r="AJ920" t="b">
        <f>AI920=6</f>
        <v>0</v>
      </c>
      <c r="AK920" t="b">
        <f>AI920=10</f>
        <v>0</v>
      </c>
      <c r="AL920" t="b">
        <f>AI920=12</f>
        <v>0</v>
      </c>
      <c r="AM920" t="b">
        <f>AI920=16</f>
        <v>0</v>
      </c>
      <c r="AN920" t="b">
        <f>AI920=18</f>
        <v>0</v>
      </c>
      <c r="AO920" t="b">
        <f>AI920=24</f>
        <v>0</v>
      </c>
      <c r="AP920" t="b">
        <f>AI920=32</f>
        <v>1</v>
      </c>
      <c r="AQ920" t="str">
        <f>IF(AI920=6,"7",IF(AI920=10,"6",IF(AI920=12,"5",
IF(AI920=16,"4",IF(AI920=18,"3",IF(AI920=24,"2",IF(AI920=32,"1","0"))))))
)</f>
        <v>1</v>
      </c>
      <c r="AR920" t="str">
        <f>_xlfn.XLOOKUP(D920, $BF$1:$BR$1, $BF$2:$BR$2)</f>
        <v>07</v>
      </c>
      <c r="AS920" t="str">
        <f>_xlfn.XLOOKUP(E920, $BF$1:$BR$1, $BF$2:$BR$2)</f>
        <v>04</v>
      </c>
      <c r="AT920" t="str">
        <f>_xlfn.XLOOKUP(F920, $BF$1:$BR$1, $BF$2:$BR$2)</f>
        <v>11</v>
      </c>
      <c r="AU920" t="str">
        <f>_xlfn.XLOOKUP(G920, $BF$1:$BR$1, $BF$2:$BR$2)</f>
        <v>08</v>
      </c>
      <c r="AV920" t="str">
        <f>_xlfn.XLOOKUP(H920, $BF$1:$BR$1, $BF$2:$BR$2)</f>
        <v>14</v>
      </c>
      <c r="AW920">
        <f>VALUE(_xlfn.TEXTJOIN("", TRUE, AQ920:AV920))</f>
        <v>10704110814</v>
      </c>
      <c r="AX920">
        <v>10704110814</v>
      </c>
      <c r="AY920">
        <f t="shared" si="14"/>
        <v>82</v>
      </c>
      <c r="AZ920">
        <f>B920*AY920</f>
        <v>78720</v>
      </c>
    </row>
    <row r="921" spans="1:52" x14ac:dyDescent="0.25">
      <c r="A921" t="s">
        <v>813</v>
      </c>
      <c r="B921">
        <v>660</v>
      </c>
      <c r="C921" t="str">
        <f>TEXT(A921, "0")</f>
        <v>74938</v>
      </c>
      <c r="D921" t="str">
        <f>MID($C921, 1, 1)</f>
        <v>7</v>
      </c>
      <c r="E921" t="str">
        <f>MID($C921, 2, 1)</f>
        <v>4</v>
      </c>
      <c r="F921" t="str">
        <f>MID($C921, 3, 1)</f>
        <v>9</v>
      </c>
      <c r="G921" t="str">
        <f>MID($C921, 4, 1)</f>
        <v>3</v>
      </c>
      <c r="H921" t="str">
        <f>MID($C921, 5, 1)</f>
        <v>8</v>
      </c>
      <c r="I921">
        <f>LEN($A921)-LEN(SUBSTITUTE($A921,I$1,""))</f>
        <v>0</v>
      </c>
      <c r="J921">
        <f>LEN($A921)-LEN(SUBSTITUTE($A921,J$1,""))</f>
        <v>0</v>
      </c>
      <c r="K921">
        <f>LEN($A921)-LEN(SUBSTITUTE($A921,K$1,""))</f>
        <v>0</v>
      </c>
      <c r="L921">
        <f>LEN($A921)-LEN(SUBSTITUTE($A921,L$1,""))</f>
        <v>0</v>
      </c>
      <c r="M921">
        <f>LEN($A921)-LEN(SUBSTITUTE($A921,M$1,""))</f>
        <v>0</v>
      </c>
      <c r="N921">
        <f>LEN($A921)-LEN(SUBSTITUTE($A921,N$1,""))</f>
        <v>1</v>
      </c>
      <c r="O921">
        <f>LEN($A921)-LEN(SUBSTITUTE($A921,O$1,""))</f>
        <v>1</v>
      </c>
      <c r="P921">
        <f>LEN($A921)-LEN(SUBSTITUTE($A921,P$1,""))</f>
        <v>1</v>
      </c>
      <c r="Q921">
        <f>LEN($A921)-LEN(SUBSTITUTE($A921,Q$1,""))</f>
        <v>0</v>
      </c>
      <c r="R921">
        <f>LEN($A921)-LEN(SUBSTITUTE($A921,R$1,""))</f>
        <v>0</v>
      </c>
      <c r="S921">
        <f>LEN($A921)-LEN(SUBSTITUTE($A921,S$1,""))</f>
        <v>1</v>
      </c>
      <c r="T921">
        <f>LEN($A921)-LEN(SUBSTITUTE($A921,T$1,""))</f>
        <v>1</v>
      </c>
      <c r="U921">
        <f>LEN($A921)-LEN(SUBSTITUTE($A921,U$1,""))</f>
        <v>0</v>
      </c>
      <c r="V921">
        <f>I921+1</f>
        <v>1</v>
      </c>
      <c r="W921">
        <f>J921+1</f>
        <v>1</v>
      </c>
      <c r="X921">
        <f>K921+1</f>
        <v>1</v>
      </c>
      <c r="Y921">
        <f>L921+1</f>
        <v>1</v>
      </c>
      <c r="Z921">
        <f>M921+1</f>
        <v>1</v>
      </c>
      <c r="AA921">
        <f>N921+1</f>
        <v>2</v>
      </c>
      <c r="AB921">
        <f>O921+1</f>
        <v>2</v>
      </c>
      <c r="AC921">
        <f>P921+1</f>
        <v>2</v>
      </c>
      <c r="AD921">
        <f>Q921+1</f>
        <v>1</v>
      </c>
      <c r="AE921">
        <f>R921+1</f>
        <v>1</v>
      </c>
      <c r="AF921">
        <f>S921+1</f>
        <v>2</v>
      </c>
      <c r="AG921">
        <f>T921+1</f>
        <v>2</v>
      </c>
      <c r="AH921">
        <f>U921+1</f>
        <v>1</v>
      </c>
      <c r="AI921">
        <f>PRODUCT(V921:AH921)</f>
        <v>32</v>
      </c>
      <c r="AJ921" t="b">
        <f>AI921=6</f>
        <v>0</v>
      </c>
      <c r="AK921" t="b">
        <f>AI921=10</f>
        <v>0</v>
      </c>
      <c r="AL921" t="b">
        <f>AI921=12</f>
        <v>0</v>
      </c>
      <c r="AM921" t="b">
        <f>AI921=16</f>
        <v>0</v>
      </c>
      <c r="AN921" t="b">
        <f>AI921=18</f>
        <v>0</v>
      </c>
      <c r="AO921" t="b">
        <f>AI921=24</f>
        <v>0</v>
      </c>
      <c r="AP921" t="b">
        <f>AI921=32</f>
        <v>1</v>
      </c>
      <c r="AQ921" t="str">
        <f>IF(AI921=6,"7",IF(AI921=10,"6",IF(AI921=12,"5",
IF(AI921=16,"4",IF(AI921=18,"3",IF(AI921=24,"2",IF(AI921=32,"1","0"))))))
)</f>
        <v>1</v>
      </c>
      <c r="AR921" t="str">
        <f>_xlfn.XLOOKUP(D921, $BF$1:$BR$1, $BF$2:$BR$2)</f>
        <v>07</v>
      </c>
      <c r="AS921" t="str">
        <f>_xlfn.XLOOKUP(E921, $BF$1:$BR$1, $BF$2:$BR$2)</f>
        <v>04</v>
      </c>
      <c r="AT921" t="str">
        <f>_xlfn.XLOOKUP(F921, $BF$1:$BR$1, $BF$2:$BR$2)</f>
        <v>09</v>
      </c>
      <c r="AU921" t="str">
        <f>_xlfn.XLOOKUP(G921, $BF$1:$BR$1, $BF$2:$BR$2)</f>
        <v>03</v>
      </c>
      <c r="AV921" t="str">
        <f>_xlfn.XLOOKUP(H921, $BF$1:$BR$1, $BF$2:$BR$2)</f>
        <v>08</v>
      </c>
      <c r="AW921">
        <f>VALUE(_xlfn.TEXTJOIN("", TRUE, AQ921:AV921))</f>
        <v>10704090308</v>
      </c>
      <c r="AX921">
        <v>10704090308</v>
      </c>
      <c r="AY921">
        <f t="shared" si="14"/>
        <v>81</v>
      </c>
      <c r="AZ921">
        <f>B921*AY921</f>
        <v>53460</v>
      </c>
    </row>
    <row r="922" spans="1:52" x14ac:dyDescent="0.25">
      <c r="A922" t="s">
        <v>869</v>
      </c>
      <c r="B922">
        <v>384</v>
      </c>
      <c r="C922" t="str">
        <f>TEXT(A922, "0")</f>
        <v>735A6</v>
      </c>
      <c r="D922" t="str">
        <f>MID($C922, 1, 1)</f>
        <v>7</v>
      </c>
      <c r="E922" t="str">
        <f>MID($C922, 2, 1)</f>
        <v>3</v>
      </c>
      <c r="F922" t="str">
        <f>MID($C922, 3, 1)</f>
        <v>5</v>
      </c>
      <c r="G922" t="str">
        <f>MID($C922, 4, 1)</f>
        <v>A</v>
      </c>
      <c r="H922" t="str">
        <f>MID($C922, 5, 1)</f>
        <v>6</v>
      </c>
      <c r="I922">
        <f>LEN($A922)-LEN(SUBSTITUTE($A922,I$1,""))</f>
        <v>1</v>
      </c>
      <c r="J922">
        <f>LEN($A922)-LEN(SUBSTITUTE($A922,J$1,""))</f>
        <v>0</v>
      </c>
      <c r="K922">
        <f>LEN($A922)-LEN(SUBSTITUTE($A922,K$1,""))</f>
        <v>0</v>
      </c>
      <c r="L922">
        <f>LEN($A922)-LEN(SUBSTITUTE($A922,L$1,""))</f>
        <v>0</v>
      </c>
      <c r="M922">
        <f>LEN($A922)-LEN(SUBSTITUTE($A922,M$1,""))</f>
        <v>0</v>
      </c>
      <c r="N922">
        <f>LEN($A922)-LEN(SUBSTITUTE($A922,N$1,""))</f>
        <v>0</v>
      </c>
      <c r="O922">
        <f>LEN($A922)-LEN(SUBSTITUTE($A922,O$1,""))</f>
        <v>0</v>
      </c>
      <c r="P922">
        <f>LEN($A922)-LEN(SUBSTITUTE($A922,P$1,""))</f>
        <v>1</v>
      </c>
      <c r="Q922">
        <f>LEN($A922)-LEN(SUBSTITUTE($A922,Q$1,""))</f>
        <v>1</v>
      </c>
      <c r="R922">
        <f>LEN($A922)-LEN(SUBSTITUTE($A922,R$1,""))</f>
        <v>1</v>
      </c>
      <c r="S922">
        <f>LEN($A922)-LEN(SUBSTITUTE($A922,S$1,""))</f>
        <v>0</v>
      </c>
      <c r="T922">
        <f>LEN($A922)-LEN(SUBSTITUTE($A922,T$1,""))</f>
        <v>1</v>
      </c>
      <c r="U922">
        <f>LEN($A922)-LEN(SUBSTITUTE($A922,U$1,""))</f>
        <v>0</v>
      </c>
      <c r="V922">
        <f>I922+1</f>
        <v>2</v>
      </c>
      <c r="W922">
        <f>J922+1</f>
        <v>1</v>
      </c>
      <c r="X922">
        <f>K922+1</f>
        <v>1</v>
      </c>
      <c r="Y922">
        <f>L922+1</f>
        <v>1</v>
      </c>
      <c r="Z922">
        <f>M922+1</f>
        <v>1</v>
      </c>
      <c r="AA922">
        <f>N922+1</f>
        <v>1</v>
      </c>
      <c r="AB922">
        <f>O922+1</f>
        <v>1</v>
      </c>
      <c r="AC922">
        <f>P922+1</f>
        <v>2</v>
      </c>
      <c r="AD922">
        <f>Q922+1</f>
        <v>2</v>
      </c>
      <c r="AE922">
        <f>R922+1</f>
        <v>2</v>
      </c>
      <c r="AF922">
        <f>S922+1</f>
        <v>1</v>
      </c>
      <c r="AG922">
        <f>T922+1</f>
        <v>2</v>
      </c>
      <c r="AH922">
        <f>U922+1</f>
        <v>1</v>
      </c>
      <c r="AI922">
        <f>PRODUCT(V922:AH922)</f>
        <v>32</v>
      </c>
      <c r="AJ922" t="b">
        <f>AI922=6</f>
        <v>0</v>
      </c>
      <c r="AK922" t="b">
        <f>AI922=10</f>
        <v>0</v>
      </c>
      <c r="AL922" t="b">
        <f>AI922=12</f>
        <v>0</v>
      </c>
      <c r="AM922" t="b">
        <f>AI922=16</f>
        <v>0</v>
      </c>
      <c r="AN922" t="b">
        <f>AI922=18</f>
        <v>0</v>
      </c>
      <c r="AO922" t="b">
        <f>AI922=24</f>
        <v>0</v>
      </c>
      <c r="AP922" t="b">
        <f>AI922=32</f>
        <v>1</v>
      </c>
      <c r="AQ922" t="str">
        <f>IF(AI922=6,"7",IF(AI922=10,"6",IF(AI922=12,"5",
IF(AI922=16,"4",IF(AI922=18,"3",IF(AI922=24,"2",IF(AI922=32,"1","0"))))))
)</f>
        <v>1</v>
      </c>
      <c r="AR922" t="str">
        <f>_xlfn.XLOOKUP(D922, $BF$1:$BR$1, $BF$2:$BR$2)</f>
        <v>07</v>
      </c>
      <c r="AS922" t="str">
        <f>_xlfn.XLOOKUP(E922, $BF$1:$BR$1, $BF$2:$BR$2)</f>
        <v>03</v>
      </c>
      <c r="AT922" t="str">
        <f>_xlfn.XLOOKUP(F922, $BF$1:$BR$1, $BF$2:$BR$2)</f>
        <v>05</v>
      </c>
      <c r="AU922" t="str">
        <f>_xlfn.XLOOKUP(G922, $BF$1:$BR$1, $BF$2:$BR$2)</f>
        <v>14</v>
      </c>
      <c r="AV922" t="str">
        <f>_xlfn.XLOOKUP(H922, $BF$1:$BR$1, $BF$2:$BR$2)</f>
        <v>06</v>
      </c>
      <c r="AW922">
        <f>VALUE(_xlfn.TEXTJOIN("", TRUE, AQ922:AV922))</f>
        <v>10703051406</v>
      </c>
      <c r="AX922">
        <v>10703051406</v>
      </c>
      <c r="AY922">
        <f t="shared" si="14"/>
        <v>80</v>
      </c>
      <c r="AZ922">
        <f>B922*AY922</f>
        <v>30720</v>
      </c>
    </row>
    <row r="923" spans="1:52" x14ac:dyDescent="0.25">
      <c r="A923" t="s">
        <v>666</v>
      </c>
      <c r="B923">
        <v>855</v>
      </c>
      <c r="C923" t="str">
        <f>TEXT(A923, "0")</f>
        <v>73495</v>
      </c>
      <c r="D923" t="str">
        <f>MID($C923, 1, 1)</f>
        <v>7</v>
      </c>
      <c r="E923" t="str">
        <f>MID($C923, 2, 1)</f>
        <v>3</v>
      </c>
      <c r="F923" t="str">
        <f>MID($C923, 3, 1)</f>
        <v>4</v>
      </c>
      <c r="G923" t="str">
        <f>MID($C923, 4, 1)</f>
        <v>9</v>
      </c>
      <c r="H923" t="str">
        <f>MID($C923, 5, 1)</f>
        <v>5</v>
      </c>
      <c r="I923">
        <f>LEN($A923)-LEN(SUBSTITUTE($A923,I$1,""))</f>
        <v>0</v>
      </c>
      <c r="J923">
        <f>LEN($A923)-LEN(SUBSTITUTE($A923,J$1,""))</f>
        <v>0</v>
      </c>
      <c r="K923">
        <f>LEN($A923)-LEN(SUBSTITUTE($A923,K$1,""))</f>
        <v>0</v>
      </c>
      <c r="L923">
        <f>LEN($A923)-LEN(SUBSTITUTE($A923,L$1,""))</f>
        <v>0</v>
      </c>
      <c r="M923">
        <f>LEN($A923)-LEN(SUBSTITUTE($A923,M$1,""))</f>
        <v>0</v>
      </c>
      <c r="N923">
        <f>LEN($A923)-LEN(SUBSTITUTE($A923,N$1,""))</f>
        <v>1</v>
      </c>
      <c r="O923">
        <f>LEN($A923)-LEN(SUBSTITUTE($A923,O$1,""))</f>
        <v>0</v>
      </c>
      <c r="P923">
        <f>LEN($A923)-LEN(SUBSTITUTE($A923,P$1,""))</f>
        <v>1</v>
      </c>
      <c r="Q923">
        <f>LEN($A923)-LEN(SUBSTITUTE($A923,Q$1,""))</f>
        <v>0</v>
      </c>
      <c r="R923">
        <f>LEN($A923)-LEN(SUBSTITUTE($A923,R$1,""))</f>
        <v>1</v>
      </c>
      <c r="S923">
        <f>LEN($A923)-LEN(SUBSTITUTE($A923,S$1,""))</f>
        <v>1</v>
      </c>
      <c r="T923">
        <f>LEN($A923)-LEN(SUBSTITUTE($A923,T$1,""))</f>
        <v>1</v>
      </c>
      <c r="U923">
        <f>LEN($A923)-LEN(SUBSTITUTE($A923,U$1,""))</f>
        <v>0</v>
      </c>
      <c r="V923">
        <f>I923+1</f>
        <v>1</v>
      </c>
      <c r="W923">
        <f>J923+1</f>
        <v>1</v>
      </c>
      <c r="X923">
        <f>K923+1</f>
        <v>1</v>
      </c>
      <c r="Y923">
        <f>L923+1</f>
        <v>1</v>
      </c>
      <c r="Z923">
        <f>M923+1</f>
        <v>1</v>
      </c>
      <c r="AA923">
        <f>N923+1</f>
        <v>2</v>
      </c>
      <c r="AB923">
        <f>O923+1</f>
        <v>1</v>
      </c>
      <c r="AC923">
        <f>P923+1</f>
        <v>2</v>
      </c>
      <c r="AD923">
        <f>Q923+1</f>
        <v>1</v>
      </c>
      <c r="AE923">
        <f>R923+1</f>
        <v>2</v>
      </c>
      <c r="AF923">
        <f>S923+1</f>
        <v>2</v>
      </c>
      <c r="AG923">
        <f>T923+1</f>
        <v>2</v>
      </c>
      <c r="AH923">
        <f>U923+1</f>
        <v>1</v>
      </c>
      <c r="AI923">
        <f>PRODUCT(V923:AH923)</f>
        <v>32</v>
      </c>
      <c r="AJ923" t="b">
        <f>AI923=6</f>
        <v>0</v>
      </c>
      <c r="AK923" t="b">
        <f>AI923=10</f>
        <v>0</v>
      </c>
      <c r="AL923" t="b">
        <f>AI923=12</f>
        <v>0</v>
      </c>
      <c r="AM923" t="b">
        <f>AI923=16</f>
        <v>0</v>
      </c>
      <c r="AN923" t="b">
        <f>AI923=18</f>
        <v>0</v>
      </c>
      <c r="AO923" t="b">
        <f>AI923=24</f>
        <v>0</v>
      </c>
      <c r="AP923" t="b">
        <f>AI923=32</f>
        <v>1</v>
      </c>
      <c r="AQ923" t="str">
        <f>IF(AI923=6,"7",IF(AI923=10,"6",IF(AI923=12,"5",
IF(AI923=16,"4",IF(AI923=18,"3",IF(AI923=24,"2",IF(AI923=32,"1","0"))))))
)</f>
        <v>1</v>
      </c>
      <c r="AR923" t="str">
        <f>_xlfn.XLOOKUP(D923, $BF$1:$BR$1, $BF$2:$BR$2)</f>
        <v>07</v>
      </c>
      <c r="AS923" t="str">
        <f>_xlfn.XLOOKUP(E923, $BF$1:$BR$1, $BF$2:$BR$2)</f>
        <v>03</v>
      </c>
      <c r="AT923" t="str">
        <f>_xlfn.XLOOKUP(F923, $BF$1:$BR$1, $BF$2:$BR$2)</f>
        <v>04</v>
      </c>
      <c r="AU923" t="str">
        <f>_xlfn.XLOOKUP(G923, $BF$1:$BR$1, $BF$2:$BR$2)</f>
        <v>09</v>
      </c>
      <c r="AV923" t="str">
        <f>_xlfn.XLOOKUP(H923, $BF$1:$BR$1, $BF$2:$BR$2)</f>
        <v>05</v>
      </c>
      <c r="AW923">
        <f>VALUE(_xlfn.TEXTJOIN("", TRUE, AQ923:AV923))</f>
        <v>10703040905</v>
      </c>
      <c r="AX923">
        <v>10703040905</v>
      </c>
      <c r="AY923">
        <f t="shared" si="14"/>
        <v>79</v>
      </c>
      <c r="AZ923">
        <f>B923*AY923</f>
        <v>67545</v>
      </c>
    </row>
    <row r="924" spans="1:52" x14ac:dyDescent="0.25">
      <c r="A924" t="s">
        <v>435</v>
      </c>
      <c r="B924">
        <v>266</v>
      </c>
      <c r="C924" t="str">
        <f>TEXT(A924, "0")</f>
        <v>72A34</v>
      </c>
      <c r="D924" t="str">
        <f>MID($C924, 1, 1)</f>
        <v>7</v>
      </c>
      <c r="E924" t="str">
        <f>MID($C924, 2, 1)</f>
        <v>2</v>
      </c>
      <c r="F924" t="str">
        <f>MID($C924, 3, 1)</f>
        <v>A</v>
      </c>
      <c r="G924" t="str">
        <f>MID($C924, 4, 1)</f>
        <v>3</v>
      </c>
      <c r="H924" t="str">
        <f>MID($C924, 5, 1)</f>
        <v>4</v>
      </c>
      <c r="I924">
        <f>LEN($A924)-LEN(SUBSTITUTE($A924,I$1,""))</f>
        <v>1</v>
      </c>
      <c r="J924">
        <f>LEN($A924)-LEN(SUBSTITUTE($A924,J$1,""))</f>
        <v>0</v>
      </c>
      <c r="K924">
        <f>LEN($A924)-LEN(SUBSTITUTE($A924,K$1,""))</f>
        <v>0</v>
      </c>
      <c r="L924">
        <f>LEN($A924)-LEN(SUBSTITUTE($A924,L$1,""))</f>
        <v>0</v>
      </c>
      <c r="M924">
        <f>LEN($A924)-LEN(SUBSTITUTE($A924,M$1,""))</f>
        <v>0</v>
      </c>
      <c r="N924">
        <f>LEN($A924)-LEN(SUBSTITUTE($A924,N$1,""))</f>
        <v>0</v>
      </c>
      <c r="O924">
        <f>LEN($A924)-LEN(SUBSTITUTE($A924,O$1,""))</f>
        <v>0</v>
      </c>
      <c r="P924">
        <f>LEN($A924)-LEN(SUBSTITUTE($A924,P$1,""))</f>
        <v>1</v>
      </c>
      <c r="Q924">
        <f>LEN($A924)-LEN(SUBSTITUTE($A924,Q$1,""))</f>
        <v>0</v>
      </c>
      <c r="R924">
        <f>LEN($A924)-LEN(SUBSTITUTE($A924,R$1,""))</f>
        <v>0</v>
      </c>
      <c r="S924">
        <f>LEN($A924)-LEN(SUBSTITUTE($A924,S$1,""))</f>
        <v>1</v>
      </c>
      <c r="T924">
        <f>LEN($A924)-LEN(SUBSTITUTE($A924,T$1,""))</f>
        <v>1</v>
      </c>
      <c r="U924">
        <f>LEN($A924)-LEN(SUBSTITUTE($A924,U$1,""))</f>
        <v>1</v>
      </c>
      <c r="V924">
        <f>I924+1</f>
        <v>2</v>
      </c>
      <c r="W924">
        <f>J924+1</f>
        <v>1</v>
      </c>
      <c r="X924">
        <f>K924+1</f>
        <v>1</v>
      </c>
      <c r="Y924">
        <f>L924+1</f>
        <v>1</v>
      </c>
      <c r="Z924">
        <f>M924+1</f>
        <v>1</v>
      </c>
      <c r="AA924">
        <f>N924+1</f>
        <v>1</v>
      </c>
      <c r="AB924">
        <f>O924+1</f>
        <v>1</v>
      </c>
      <c r="AC924">
        <f>P924+1</f>
        <v>2</v>
      </c>
      <c r="AD924">
        <f>Q924+1</f>
        <v>1</v>
      </c>
      <c r="AE924">
        <f>R924+1</f>
        <v>1</v>
      </c>
      <c r="AF924">
        <f>S924+1</f>
        <v>2</v>
      </c>
      <c r="AG924">
        <f>T924+1</f>
        <v>2</v>
      </c>
      <c r="AH924">
        <f>U924+1</f>
        <v>2</v>
      </c>
      <c r="AI924">
        <f>PRODUCT(V924:AH924)</f>
        <v>32</v>
      </c>
      <c r="AJ924" t="b">
        <f>AI924=6</f>
        <v>0</v>
      </c>
      <c r="AK924" t="b">
        <f>AI924=10</f>
        <v>0</v>
      </c>
      <c r="AL924" t="b">
        <f>AI924=12</f>
        <v>0</v>
      </c>
      <c r="AM924" t="b">
        <f>AI924=16</f>
        <v>0</v>
      </c>
      <c r="AN924" t="b">
        <f>AI924=18</f>
        <v>0</v>
      </c>
      <c r="AO924" t="b">
        <f>AI924=24</f>
        <v>0</v>
      </c>
      <c r="AP924" t="b">
        <f>AI924=32</f>
        <v>1</v>
      </c>
      <c r="AQ924" t="str">
        <f>IF(AI924=6,"7",IF(AI924=10,"6",IF(AI924=12,"5",
IF(AI924=16,"4",IF(AI924=18,"3",IF(AI924=24,"2",IF(AI924=32,"1","0"))))))
)</f>
        <v>1</v>
      </c>
      <c r="AR924" t="str">
        <f>_xlfn.XLOOKUP(D924, $BF$1:$BR$1, $BF$2:$BR$2)</f>
        <v>07</v>
      </c>
      <c r="AS924" t="str">
        <f>_xlfn.XLOOKUP(E924, $BF$1:$BR$1, $BF$2:$BR$2)</f>
        <v>02</v>
      </c>
      <c r="AT924" t="str">
        <f>_xlfn.XLOOKUP(F924, $BF$1:$BR$1, $BF$2:$BR$2)</f>
        <v>14</v>
      </c>
      <c r="AU924" t="str">
        <f>_xlfn.XLOOKUP(G924, $BF$1:$BR$1, $BF$2:$BR$2)</f>
        <v>03</v>
      </c>
      <c r="AV924" t="str">
        <f>_xlfn.XLOOKUP(H924, $BF$1:$BR$1, $BF$2:$BR$2)</f>
        <v>04</v>
      </c>
      <c r="AW924">
        <f>VALUE(_xlfn.TEXTJOIN("", TRUE, AQ924:AV924))</f>
        <v>10702140304</v>
      </c>
      <c r="AX924">
        <v>10702140304</v>
      </c>
      <c r="AY924">
        <f t="shared" si="14"/>
        <v>78</v>
      </c>
      <c r="AZ924">
        <f>B924*AY924</f>
        <v>20748</v>
      </c>
    </row>
    <row r="925" spans="1:52" x14ac:dyDescent="0.25">
      <c r="A925" t="s">
        <v>237</v>
      </c>
      <c r="B925">
        <v>140</v>
      </c>
      <c r="C925" t="str">
        <f>TEXT(A925, "0")</f>
        <v>725QK</v>
      </c>
      <c r="D925" t="str">
        <f>MID($C925, 1, 1)</f>
        <v>7</v>
      </c>
      <c r="E925" t="str">
        <f>MID($C925, 2, 1)</f>
        <v>2</v>
      </c>
      <c r="F925" t="str">
        <f>MID($C925, 3, 1)</f>
        <v>5</v>
      </c>
      <c r="G925" t="str">
        <f>MID($C925, 4, 1)</f>
        <v>Q</v>
      </c>
      <c r="H925" t="str">
        <f>MID($C925, 5, 1)</f>
        <v>K</v>
      </c>
      <c r="I925">
        <f>LEN($A925)-LEN(SUBSTITUTE($A925,I$1,""))</f>
        <v>0</v>
      </c>
      <c r="J925">
        <f>LEN($A925)-LEN(SUBSTITUTE($A925,J$1,""))</f>
        <v>1</v>
      </c>
      <c r="K925">
        <f>LEN($A925)-LEN(SUBSTITUTE($A925,K$1,""))</f>
        <v>1</v>
      </c>
      <c r="L925">
        <f>LEN($A925)-LEN(SUBSTITUTE($A925,L$1,""))</f>
        <v>0</v>
      </c>
      <c r="M925">
        <f>LEN($A925)-LEN(SUBSTITUTE($A925,M$1,""))</f>
        <v>0</v>
      </c>
      <c r="N925">
        <f>LEN($A925)-LEN(SUBSTITUTE($A925,N$1,""))</f>
        <v>0</v>
      </c>
      <c r="O925">
        <f>LEN($A925)-LEN(SUBSTITUTE($A925,O$1,""))</f>
        <v>0</v>
      </c>
      <c r="P925">
        <f>LEN($A925)-LEN(SUBSTITUTE($A925,P$1,""))</f>
        <v>1</v>
      </c>
      <c r="Q925">
        <f>LEN($A925)-LEN(SUBSTITUTE($A925,Q$1,""))</f>
        <v>0</v>
      </c>
      <c r="R925">
        <f>LEN($A925)-LEN(SUBSTITUTE($A925,R$1,""))</f>
        <v>1</v>
      </c>
      <c r="S925">
        <f>LEN($A925)-LEN(SUBSTITUTE($A925,S$1,""))</f>
        <v>0</v>
      </c>
      <c r="T925">
        <f>LEN($A925)-LEN(SUBSTITUTE($A925,T$1,""))</f>
        <v>0</v>
      </c>
      <c r="U925">
        <f>LEN($A925)-LEN(SUBSTITUTE($A925,U$1,""))</f>
        <v>1</v>
      </c>
      <c r="V925">
        <f>I925+1</f>
        <v>1</v>
      </c>
      <c r="W925">
        <f>J925+1</f>
        <v>2</v>
      </c>
      <c r="X925">
        <f>K925+1</f>
        <v>2</v>
      </c>
      <c r="Y925">
        <f>L925+1</f>
        <v>1</v>
      </c>
      <c r="Z925">
        <f>M925+1</f>
        <v>1</v>
      </c>
      <c r="AA925">
        <f>N925+1</f>
        <v>1</v>
      </c>
      <c r="AB925">
        <f>O925+1</f>
        <v>1</v>
      </c>
      <c r="AC925">
        <f>P925+1</f>
        <v>2</v>
      </c>
      <c r="AD925">
        <f>Q925+1</f>
        <v>1</v>
      </c>
      <c r="AE925">
        <f>R925+1</f>
        <v>2</v>
      </c>
      <c r="AF925">
        <f>S925+1</f>
        <v>1</v>
      </c>
      <c r="AG925">
        <f>T925+1</f>
        <v>1</v>
      </c>
      <c r="AH925">
        <f>U925+1</f>
        <v>2</v>
      </c>
      <c r="AI925">
        <f>PRODUCT(V925:AH925)</f>
        <v>32</v>
      </c>
      <c r="AJ925" t="b">
        <f>AI925=6</f>
        <v>0</v>
      </c>
      <c r="AK925" t="b">
        <f>AI925=10</f>
        <v>0</v>
      </c>
      <c r="AL925" t="b">
        <f>AI925=12</f>
        <v>0</v>
      </c>
      <c r="AM925" t="b">
        <f>AI925=16</f>
        <v>0</v>
      </c>
      <c r="AN925" t="b">
        <f>AI925=18</f>
        <v>0</v>
      </c>
      <c r="AO925" t="b">
        <f>AI925=24</f>
        <v>0</v>
      </c>
      <c r="AP925" t="b">
        <f>AI925=32</f>
        <v>1</v>
      </c>
      <c r="AQ925" t="str">
        <f>IF(AI925=6,"7",IF(AI925=10,"6",IF(AI925=12,"5",
IF(AI925=16,"4",IF(AI925=18,"3",IF(AI925=24,"2",IF(AI925=32,"1","0"))))))
)</f>
        <v>1</v>
      </c>
      <c r="AR925" t="str">
        <f>_xlfn.XLOOKUP(D925, $BF$1:$BR$1, $BF$2:$BR$2)</f>
        <v>07</v>
      </c>
      <c r="AS925" t="str">
        <f>_xlfn.XLOOKUP(E925, $BF$1:$BR$1, $BF$2:$BR$2)</f>
        <v>02</v>
      </c>
      <c r="AT925" t="str">
        <f>_xlfn.XLOOKUP(F925, $BF$1:$BR$1, $BF$2:$BR$2)</f>
        <v>05</v>
      </c>
      <c r="AU925" t="str">
        <f>_xlfn.XLOOKUP(G925, $BF$1:$BR$1, $BF$2:$BR$2)</f>
        <v>12</v>
      </c>
      <c r="AV925" t="str">
        <f>_xlfn.XLOOKUP(H925, $BF$1:$BR$1, $BF$2:$BR$2)</f>
        <v>13</v>
      </c>
      <c r="AW925">
        <f>VALUE(_xlfn.TEXTJOIN("", TRUE, AQ925:AV925))</f>
        <v>10702051213</v>
      </c>
      <c r="AX925">
        <v>10702051213</v>
      </c>
      <c r="AY925">
        <f t="shared" si="14"/>
        <v>77</v>
      </c>
      <c r="AZ925">
        <f>B925*AY925</f>
        <v>10780</v>
      </c>
    </row>
    <row r="926" spans="1:52" x14ac:dyDescent="0.25">
      <c r="A926" t="s">
        <v>380</v>
      </c>
      <c r="B926">
        <v>371</v>
      </c>
      <c r="C926" t="str">
        <f>TEXT(A926, "0")</f>
        <v>6A845</v>
      </c>
      <c r="D926" t="str">
        <f>MID($C926, 1, 1)</f>
        <v>6</v>
      </c>
      <c r="E926" t="str">
        <f>MID($C926, 2, 1)</f>
        <v>A</v>
      </c>
      <c r="F926" t="str">
        <f>MID($C926, 3, 1)</f>
        <v>8</v>
      </c>
      <c r="G926" t="str">
        <f>MID($C926, 4, 1)</f>
        <v>4</v>
      </c>
      <c r="H926" t="str">
        <f>MID($C926, 5, 1)</f>
        <v>5</v>
      </c>
      <c r="I926">
        <f>LEN($A926)-LEN(SUBSTITUTE($A926,I$1,""))</f>
        <v>1</v>
      </c>
      <c r="J926">
        <f>LEN($A926)-LEN(SUBSTITUTE($A926,J$1,""))</f>
        <v>0</v>
      </c>
      <c r="K926">
        <f>LEN($A926)-LEN(SUBSTITUTE($A926,K$1,""))</f>
        <v>0</v>
      </c>
      <c r="L926">
        <f>LEN($A926)-LEN(SUBSTITUTE($A926,L$1,""))</f>
        <v>0</v>
      </c>
      <c r="M926">
        <f>LEN($A926)-LEN(SUBSTITUTE($A926,M$1,""))</f>
        <v>0</v>
      </c>
      <c r="N926">
        <f>LEN($A926)-LEN(SUBSTITUTE($A926,N$1,""))</f>
        <v>0</v>
      </c>
      <c r="O926">
        <f>LEN($A926)-LEN(SUBSTITUTE($A926,O$1,""))</f>
        <v>1</v>
      </c>
      <c r="P926">
        <f>LEN($A926)-LEN(SUBSTITUTE($A926,P$1,""))</f>
        <v>0</v>
      </c>
      <c r="Q926">
        <f>LEN($A926)-LEN(SUBSTITUTE($A926,Q$1,""))</f>
        <v>1</v>
      </c>
      <c r="R926">
        <f>LEN($A926)-LEN(SUBSTITUTE($A926,R$1,""))</f>
        <v>1</v>
      </c>
      <c r="S926">
        <f>LEN($A926)-LEN(SUBSTITUTE($A926,S$1,""))</f>
        <v>1</v>
      </c>
      <c r="T926">
        <f>LEN($A926)-LEN(SUBSTITUTE($A926,T$1,""))</f>
        <v>0</v>
      </c>
      <c r="U926">
        <f>LEN($A926)-LEN(SUBSTITUTE($A926,U$1,""))</f>
        <v>0</v>
      </c>
      <c r="V926">
        <f>I926+1</f>
        <v>2</v>
      </c>
      <c r="W926">
        <f>J926+1</f>
        <v>1</v>
      </c>
      <c r="X926">
        <f>K926+1</f>
        <v>1</v>
      </c>
      <c r="Y926">
        <f>L926+1</f>
        <v>1</v>
      </c>
      <c r="Z926">
        <f>M926+1</f>
        <v>1</v>
      </c>
      <c r="AA926">
        <f>N926+1</f>
        <v>1</v>
      </c>
      <c r="AB926">
        <f>O926+1</f>
        <v>2</v>
      </c>
      <c r="AC926">
        <f>P926+1</f>
        <v>1</v>
      </c>
      <c r="AD926">
        <f>Q926+1</f>
        <v>2</v>
      </c>
      <c r="AE926">
        <f>R926+1</f>
        <v>2</v>
      </c>
      <c r="AF926">
        <f>S926+1</f>
        <v>2</v>
      </c>
      <c r="AG926">
        <f>T926+1</f>
        <v>1</v>
      </c>
      <c r="AH926">
        <f>U926+1</f>
        <v>1</v>
      </c>
      <c r="AI926">
        <f>PRODUCT(V926:AH926)</f>
        <v>32</v>
      </c>
      <c r="AJ926" t="b">
        <f>AI926=6</f>
        <v>0</v>
      </c>
      <c r="AK926" t="b">
        <f>AI926=10</f>
        <v>0</v>
      </c>
      <c r="AL926" t="b">
        <f>AI926=12</f>
        <v>0</v>
      </c>
      <c r="AM926" t="b">
        <f>AI926=16</f>
        <v>0</v>
      </c>
      <c r="AN926" t="b">
        <f>AI926=18</f>
        <v>0</v>
      </c>
      <c r="AO926" t="b">
        <f>AI926=24</f>
        <v>0</v>
      </c>
      <c r="AP926" t="b">
        <f>AI926=32</f>
        <v>1</v>
      </c>
      <c r="AQ926" t="str">
        <f>IF(AI926=6,"7",IF(AI926=10,"6",IF(AI926=12,"5",
IF(AI926=16,"4",IF(AI926=18,"3",IF(AI926=24,"2",IF(AI926=32,"1","0"))))))
)</f>
        <v>1</v>
      </c>
      <c r="AR926" t="str">
        <f>_xlfn.XLOOKUP(D926, $BF$1:$BR$1, $BF$2:$BR$2)</f>
        <v>06</v>
      </c>
      <c r="AS926" t="str">
        <f>_xlfn.XLOOKUP(E926, $BF$1:$BR$1, $BF$2:$BR$2)</f>
        <v>14</v>
      </c>
      <c r="AT926" t="str">
        <f>_xlfn.XLOOKUP(F926, $BF$1:$BR$1, $BF$2:$BR$2)</f>
        <v>08</v>
      </c>
      <c r="AU926" t="str">
        <f>_xlfn.XLOOKUP(G926, $BF$1:$BR$1, $BF$2:$BR$2)</f>
        <v>04</v>
      </c>
      <c r="AV926" t="str">
        <f>_xlfn.XLOOKUP(H926, $BF$1:$BR$1, $BF$2:$BR$2)</f>
        <v>05</v>
      </c>
      <c r="AW926">
        <f>VALUE(_xlfn.TEXTJOIN("", TRUE, AQ926:AV926))</f>
        <v>10614080405</v>
      </c>
      <c r="AX926">
        <v>10614080405</v>
      </c>
      <c r="AY926">
        <f t="shared" si="14"/>
        <v>76</v>
      </c>
      <c r="AZ926">
        <f>B926*AY926</f>
        <v>28196</v>
      </c>
    </row>
    <row r="927" spans="1:52" x14ac:dyDescent="0.25">
      <c r="A927" t="s">
        <v>130</v>
      </c>
      <c r="B927">
        <v>978</v>
      </c>
      <c r="C927" t="str">
        <f>TEXT(A927, "0")</f>
        <v>6A45J</v>
      </c>
      <c r="D927" t="str">
        <f>MID($C927, 1, 1)</f>
        <v>6</v>
      </c>
      <c r="E927" t="str">
        <f>MID($C927, 2, 1)</f>
        <v>A</v>
      </c>
      <c r="F927" t="str">
        <f>MID($C927, 3, 1)</f>
        <v>4</v>
      </c>
      <c r="G927" t="str">
        <f>MID($C927, 4, 1)</f>
        <v>5</v>
      </c>
      <c r="H927" t="str">
        <f>MID($C927, 5, 1)</f>
        <v>J</v>
      </c>
      <c r="I927">
        <f>LEN($A927)-LEN(SUBSTITUTE($A927,I$1,""))</f>
        <v>1</v>
      </c>
      <c r="J927">
        <f>LEN($A927)-LEN(SUBSTITUTE($A927,J$1,""))</f>
        <v>0</v>
      </c>
      <c r="K927">
        <f>LEN($A927)-LEN(SUBSTITUTE($A927,K$1,""))</f>
        <v>0</v>
      </c>
      <c r="L927">
        <f>LEN($A927)-LEN(SUBSTITUTE($A927,L$1,""))</f>
        <v>1</v>
      </c>
      <c r="M927">
        <f>LEN($A927)-LEN(SUBSTITUTE($A927,M$1,""))</f>
        <v>0</v>
      </c>
      <c r="N927">
        <f>LEN($A927)-LEN(SUBSTITUTE($A927,N$1,""))</f>
        <v>0</v>
      </c>
      <c r="O927">
        <f>LEN($A927)-LEN(SUBSTITUTE($A927,O$1,""))</f>
        <v>0</v>
      </c>
      <c r="P927">
        <f>LEN($A927)-LEN(SUBSTITUTE($A927,P$1,""))</f>
        <v>0</v>
      </c>
      <c r="Q927">
        <f>LEN($A927)-LEN(SUBSTITUTE($A927,Q$1,""))</f>
        <v>1</v>
      </c>
      <c r="R927">
        <f>LEN($A927)-LEN(SUBSTITUTE($A927,R$1,""))</f>
        <v>1</v>
      </c>
      <c r="S927">
        <f>LEN($A927)-LEN(SUBSTITUTE($A927,S$1,""))</f>
        <v>1</v>
      </c>
      <c r="T927">
        <f>LEN($A927)-LEN(SUBSTITUTE($A927,T$1,""))</f>
        <v>0</v>
      </c>
      <c r="U927">
        <f>LEN($A927)-LEN(SUBSTITUTE($A927,U$1,""))</f>
        <v>0</v>
      </c>
      <c r="V927">
        <f>I927+1</f>
        <v>2</v>
      </c>
      <c r="W927">
        <f>J927+1</f>
        <v>1</v>
      </c>
      <c r="X927">
        <f>K927+1</f>
        <v>1</v>
      </c>
      <c r="Y927">
        <f>L927+1</f>
        <v>2</v>
      </c>
      <c r="Z927">
        <f>M927+1</f>
        <v>1</v>
      </c>
      <c r="AA927">
        <f>N927+1</f>
        <v>1</v>
      </c>
      <c r="AB927">
        <f>O927+1</f>
        <v>1</v>
      </c>
      <c r="AC927">
        <f>P927+1</f>
        <v>1</v>
      </c>
      <c r="AD927">
        <f>Q927+1</f>
        <v>2</v>
      </c>
      <c r="AE927">
        <f>R927+1</f>
        <v>2</v>
      </c>
      <c r="AF927">
        <f>S927+1</f>
        <v>2</v>
      </c>
      <c r="AG927">
        <f>T927+1</f>
        <v>1</v>
      </c>
      <c r="AH927">
        <f>U927+1</f>
        <v>1</v>
      </c>
      <c r="AI927">
        <f>PRODUCT(V927:AH927)</f>
        <v>32</v>
      </c>
      <c r="AJ927" t="b">
        <f>AI927=6</f>
        <v>0</v>
      </c>
      <c r="AK927" t="b">
        <f>AI927=10</f>
        <v>0</v>
      </c>
      <c r="AL927" t="b">
        <f>AI927=12</f>
        <v>0</v>
      </c>
      <c r="AM927" t="b">
        <f>AI927=16</f>
        <v>0</v>
      </c>
      <c r="AN927" t="b">
        <f>AI927=18</f>
        <v>0</v>
      </c>
      <c r="AO927" t="b">
        <f>AI927=24</f>
        <v>0</v>
      </c>
      <c r="AP927" t="b">
        <f>AI927=32</f>
        <v>1</v>
      </c>
      <c r="AQ927" t="str">
        <f>IF(AI927=6,"7",IF(AI927=10,"6",IF(AI927=12,"5",
IF(AI927=16,"4",IF(AI927=18,"3",IF(AI927=24,"2",IF(AI927=32,"1","0"))))))
)</f>
        <v>1</v>
      </c>
      <c r="AR927" t="str">
        <f>_xlfn.XLOOKUP(D927, $BF$1:$BR$1, $BF$2:$BR$2)</f>
        <v>06</v>
      </c>
      <c r="AS927" t="str">
        <f>_xlfn.XLOOKUP(E927, $BF$1:$BR$1, $BF$2:$BR$2)</f>
        <v>14</v>
      </c>
      <c r="AT927" t="str">
        <f>_xlfn.XLOOKUP(F927, $BF$1:$BR$1, $BF$2:$BR$2)</f>
        <v>04</v>
      </c>
      <c r="AU927" t="str">
        <f>_xlfn.XLOOKUP(G927, $BF$1:$BR$1, $BF$2:$BR$2)</f>
        <v>05</v>
      </c>
      <c r="AV927" t="str">
        <f>_xlfn.XLOOKUP(H927, $BF$1:$BR$1, $BF$2:$BR$2)</f>
        <v>11</v>
      </c>
      <c r="AW927">
        <f>VALUE(_xlfn.TEXTJOIN("", TRUE, AQ927:AV927))</f>
        <v>10614040511</v>
      </c>
      <c r="AX927">
        <v>10614040511</v>
      </c>
      <c r="AY927">
        <f t="shared" si="14"/>
        <v>75</v>
      </c>
      <c r="AZ927">
        <f>B927*AY927</f>
        <v>73350</v>
      </c>
    </row>
    <row r="928" spans="1:52" x14ac:dyDescent="0.25">
      <c r="A928" t="s">
        <v>565</v>
      </c>
      <c r="B928">
        <v>902</v>
      </c>
      <c r="C928" t="str">
        <f>TEXT(A928, "0")</f>
        <v>6TJ58</v>
      </c>
      <c r="D928" t="str">
        <f>MID($C928, 1, 1)</f>
        <v>6</v>
      </c>
      <c r="E928" t="str">
        <f>MID($C928, 2, 1)</f>
        <v>T</v>
      </c>
      <c r="F928" t="str">
        <f>MID($C928, 3, 1)</f>
        <v>J</v>
      </c>
      <c r="G928" t="str">
        <f>MID($C928, 4, 1)</f>
        <v>5</v>
      </c>
      <c r="H928" t="str">
        <f>MID($C928, 5, 1)</f>
        <v>8</v>
      </c>
      <c r="I928">
        <f>LEN($A928)-LEN(SUBSTITUTE($A928,I$1,""))</f>
        <v>0</v>
      </c>
      <c r="J928">
        <f>LEN($A928)-LEN(SUBSTITUTE($A928,J$1,""))</f>
        <v>0</v>
      </c>
      <c r="K928">
        <f>LEN($A928)-LEN(SUBSTITUTE($A928,K$1,""))</f>
        <v>0</v>
      </c>
      <c r="L928">
        <f>LEN($A928)-LEN(SUBSTITUTE($A928,L$1,""))</f>
        <v>1</v>
      </c>
      <c r="M928">
        <f>LEN($A928)-LEN(SUBSTITUTE($A928,M$1,""))</f>
        <v>1</v>
      </c>
      <c r="N928">
        <f>LEN($A928)-LEN(SUBSTITUTE($A928,N$1,""))</f>
        <v>0</v>
      </c>
      <c r="O928">
        <f>LEN($A928)-LEN(SUBSTITUTE($A928,O$1,""))</f>
        <v>1</v>
      </c>
      <c r="P928">
        <f>LEN($A928)-LEN(SUBSTITUTE($A928,P$1,""))</f>
        <v>0</v>
      </c>
      <c r="Q928">
        <f>LEN($A928)-LEN(SUBSTITUTE($A928,Q$1,""))</f>
        <v>1</v>
      </c>
      <c r="R928">
        <f>LEN($A928)-LEN(SUBSTITUTE($A928,R$1,""))</f>
        <v>1</v>
      </c>
      <c r="S928">
        <f>LEN($A928)-LEN(SUBSTITUTE($A928,S$1,""))</f>
        <v>0</v>
      </c>
      <c r="T928">
        <f>LEN($A928)-LEN(SUBSTITUTE($A928,T$1,""))</f>
        <v>0</v>
      </c>
      <c r="U928">
        <f>LEN($A928)-LEN(SUBSTITUTE($A928,U$1,""))</f>
        <v>0</v>
      </c>
      <c r="V928">
        <f>I928+1</f>
        <v>1</v>
      </c>
      <c r="W928">
        <f>J928+1</f>
        <v>1</v>
      </c>
      <c r="X928">
        <f>K928+1</f>
        <v>1</v>
      </c>
      <c r="Y928">
        <f>L928+1</f>
        <v>2</v>
      </c>
      <c r="Z928">
        <f>M928+1</f>
        <v>2</v>
      </c>
      <c r="AA928">
        <f>N928+1</f>
        <v>1</v>
      </c>
      <c r="AB928">
        <f>O928+1</f>
        <v>2</v>
      </c>
      <c r="AC928">
        <f>P928+1</f>
        <v>1</v>
      </c>
      <c r="AD928">
        <f>Q928+1</f>
        <v>2</v>
      </c>
      <c r="AE928">
        <f>R928+1</f>
        <v>2</v>
      </c>
      <c r="AF928">
        <f>S928+1</f>
        <v>1</v>
      </c>
      <c r="AG928">
        <f>T928+1</f>
        <v>1</v>
      </c>
      <c r="AH928">
        <f>U928+1</f>
        <v>1</v>
      </c>
      <c r="AI928">
        <f>PRODUCT(V928:AH928)</f>
        <v>32</v>
      </c>
      <c r="AJ928" t="b">
        <f>AI928=6</f>
        <v>0</v>
      </c>
      <c r="AK928" t="b">
        <f>AI928=10</f>
        <v>0</v>
      </c>
      <c r="AL928" t="b">
        <f>AI928=12</f>
        <v>0</v>
      </c>
      <c r="AM928" t="b">
        <f>AI928=16</f>
        <v>0</v>
      </c>
      <c r="AN928" t="b">
        <f>AI928=18</f>
        <v>0</v>
      </c>
      <c r="AO928" t="b">
        <f>AI928=24</f>
        <v>0</v>
      </c>
      <c r="AP928" t="b">
        <f>AI928=32</f>
        <v>1</v>
      </c>
      <c r="AQ928" t="str">
        <f>IF(AI928=6,"7",IF(AI928=10,"6",IF(AI928=12,"5",
IF(AI928=16,"4",IF(AI928=18,"3",IF(AI928=24,"2",IF(AI928=32,"1","0"))))))
)</f>
        <v>1</v>
      </c>
      <c r="AR928" t="str">
        <f>_xlfn.XLOOKUP(D928, $BF$1:$BR$1, $BF$2:$BR$2)</f>
        <v>06</v>
      </c>
      <c r="AS928" t="str">
        <f>_xlfn.XLOOKUP(E928, $BF$1:$BR$1, $BF$2:$BR$2)</f>
        <v>10</v>
      </c>
      <c r="AT928" t="str">
        <f>_xlfn.XLOOKUP(F928, $BF$1:$BR$1, $BF$2:$BR$2)</f>
        <v>11</v>
      </c>
      <c r="AU928" t="str">
        <f>_xlfn.XLOOKUP(G928, $BF$1:$BR$1, $BF$2:$BR$2)</f>
        <v>05</v>
      </c>
      <c r="AV928" t="str">
        <f>_xlfn.XLOOKUP(H928, $BF$1:$BR$1, $BF$2:$BR$2)</f>
        <v>08</v>
      </c>
      <c r="AW928">
        <f>VALUE(_xlfn.TEXTJOIN("", TRUE, AQ928:AV928))</f>
        <v>10610110508</v>
      </c>
      <c r="AX928">
        <v>10610110508</v>
      </c>
      <c r="AY928">
        <f t="shared" si="14"/>
        <v>74</v>
      </c>
      <c r="AZ928">
        <f>B928*AY928</f>
        <v>66748</v>
      </c>
    </row>
    <row r="929" spans="1:52" x14ac:dyDescent="0.25">
      <c r="A929" t="s">
        <v>414</v>
      </c>
      <c r="B929">
        <v>841</v>
      </c>
      <c r="C929" t="str">
        <f>TEXT(A929, "0")</f>
        <v>6T5AQ</v>
      </c>
      <c r="D929" t="str">
        <f>MID($C929, 1, 1)</f>
        <v>6</v>
      </c>
      <c r="E929" t="str">
        <f>MID($C929, 2, 1)</f>
        <v>T</v>
      </c>
      <c r="F929" t="str">
        <f>MID($C929, 3, 1)</f>
        <v>5</v>
      </c>
      <c r="G929" t="str">
        <f>MID($C929, 4, 1)</f>
        <v>A</v>
      </c>
      <c r="H929" t="str">
        <f>MID($C929, 5, 1)</f>
        <v>Q</v>
      </c>
      <c r="I929">
        <f>LEN($A929)-LEN(SUBSTITUTE($A929,I$1,""))</f>
        <v>1</v>
      </c>
      <c r="J929">
        <f>LEN($A929)-LEN(SUBSTITUTE($A929,J$1,""))</f>
        <v>0</v>
      </c>
      <c r="K929">
        <f>LEN($A929)-LEN(SUBSTITUTE($A929,K$1,""))</f>
        <v>1</v>
      </c>
      <c r="L929">
        <f>LEN($A929)-LEN(SUBSTITUTE($A929,L$1,""))</f>
        <v>0</v>
      </c>
      <c r="M929">
        <f>LEN($A929)-LEN(SUBSTITUTE($A929,M$1,""))</f>
        <v>1</v>
      </c>
      <c r="N929">
        <f>LEN($A929)-LEN(SUBSTITUTE($A929,N$1,""))</f>
        <v>0</v>
      </c>
      <c r="O929">
        <f>LEN($A929)-LEN(SUBSTITUTE($A929,O$1,""))</f>
        <v>0</v>
      </c>
      <c r="P929">
        <f>LEN($A929)-LEN(SUBSTITUTE($A929,P$1,""))</f>
        <v>0</v>
      </c>
      <c r="Q929">
        <f>LEN($A929)-LEN(SUBSTITUTE($A929,Q$1,""))</f>
        <v>1</v>
      </c>
      <c r="R929">
        <f>LEN($A929)-LEN(SUBSTITUTE($A929,R$1,""))</f>
        <v>1</v>
      </c>
      <c r="S929">
        <f>LEN($A929)-LEN(SUBSTITUTE($A929,S$1,""))</f>
        <v>0</v>
      </c>
      <c r="T929">
        <f>LEN($A929)-LEN(SUBSTITUTE($A929,T$1,""))</f>
        <v>0</v>
      </c>
      <c r="U929">
        <f>LEN($A929)-LEN(SUBSTITUTE($A929,U$1,""))</f>
        <v>0</v>
      </c>
      <c r="V929">
        <f>I929+1</f>
        <v>2</v>
      </c>
      <c r="W929">
        <f>J929+1</f>
        <v>1</v>
      </c>
      <c r="X929">
        <f>K929+1</f>
        <v>2</v>
      </c>
      <c r="Y929">
        <f>L929+1</f>
        <v>1</v>
      </c>
      <c r="Z929">
        <f>M929+1</f>
        <v>2</v>
      </c>
      <c r="AA929">
        <f>N929+1</f>
        <v>1</v>
      </c>
      <c r="AB929">
        <f>O929+1</f>
        <v>1</v>
      </c>
      <c r="AC929">
        <f>P929+1</f>
        <v>1</v>
      </c>
      <c r="AD929">
        <f>Q929+1</f>
        <v>2</v>
      </c>
      <c r="AE929">
        <f>R929+1</f>
        <v>2</v>
      </c>
      <c r="AF929">
        <f>S929+1</f>
        <v>1</v>
      </c>
      <c r="AG929">
        <f>T929+1</f>
        <v>1</v>
      </c>
      <c r="AH929">
        <f>U929+1</f>
        <v>1</v>
      </c>
      <c r="AI929">
        <f>PRODUCT(V929:AH929)</f>
        <v>32</v>
      </c>
      <c r="AJ929" t="b">
        <f>AI929=6</f>
        <v>0</v>
      </c>
      <c r="AK929" t="b">
        <f>AI929=10</f>
        <v>0</v>
      </c>
      <c r="AL929" t="b">
        <f>AI929=12</f>
        <v>0</v>
      </c>
      <c r="AM929" t="b">
        <f>AI929=16</f>
        <v>0</v>
      </c>
      <c r="AN929" t="b">
        <f>AI929=18</f>
        <v>0</v>
      </c>
      <c r="AO929" t="b">
        <f>AI929=24</f>
        <v>0</v>
      </c>
      <c r="AP929" t="b">
        <f>AI929=32</f>
        <v>1</v>
      </c>
      <c r="AQ929" t="str">
        <f>IF(AI929=6,"7",IF(AI929=10,"6",IF(AI929=12,"5",
IF(AI929=16,"4",IF(AI929=18,"3",IF(AI929=24,"2",IF(AI929=32,"1","0"))))))
)</f>
        <v>1</v>
      </c>
      <c r="AR929" t="str">
        <f>_xlfn.XLOOKUP(D929, $BF$1:$BR$1, $BF$2:$BR$2)</f>
        <v>06</v>
      </c>
      <c r="AS929" t="str">
        <f>_xlfn.XLOOKUP(E929, $BF$1:$BR$1, $BF$2:$BR$2)</f>
        <v>10</v>
      </c>
      <c r="AT929" t="str">
        <f>_xlfn.XLOOKUP(F929, $BF$1:$BR$1, $BF$2:$BR$2)</f>
        <v>05</v>
      </c>
      <c r="AU929" t="str">
        <f>_xlfn.XLOOKUP(G929, $BF$1:$BR$1, $BF$2:$BR$2)</f>
        <v>14</v>
      </c>
      <c r="AV929" t="str">
        <f>_xlfn.XLOOKUP(H929, $BF$1:$BR$1, $BF$2:$BR$2)</f>
        <v>12</v>
      </c>
      <c r="AW929">
        <f>VALUE(_xlfn.TEXTJOIN("", TRUE, AQ929:AV929))</f>
        <v>10610051412</v>
      </c>
      <c r="AX929">
        <v>10610051412</v>
      </c>
      <c r="AY929">
        <f t="shared" si="14"/>
        <v>73</v>
      </c>
      <c r="AZ929">
        <f>B929*AY929</f>
        <v>61393</v>
      </c>
    </row>
    <row r="930" spans="1:52" x14ac:dyDescent="0.25">
      <c r="A930" t="s">
        <v>826</v>
      </c>
      <c r="B930">
        <v>130</v>
      </c>
      <c r="C930" t="str">
        <f>TEXT(A930, "0")</f>
        <v>69482</v>
      </c>
      <c r="D930" t="str">
        <f>MID($C930, 1, 1)</f>
        <v>6</v>
      </c>
      <c r="E930" t="str">
        <f>MID($C930, 2, 1)</f>
        <v>9</v>
      </c>
      <c r="F930" t="str">
        <f>MID($C930, 3, 1)</f>
        <v>4</v>
      </c>
      <c r="G930" t="str">
        <f>MID($C930, 4, 1)</f>
        <v>8</v>
      </c>
      <c r="H930" t="str">
        <f>MID($C930, 5, 1)</f>
        <v>2</v>
      </c>
      <c r="I930">
        <f>LEN($A930)-LEN(SUBSTITUTE($A930,I$1,""))</f>
        <v>0</v>
      </c>
      <c r="J930">
        <f>LEN($A930)-LEN(SUBSTITUTE($A930,J$1,""))</f>
        <v>0</v>
      </c>
      <c r="K930">
        <f>LEN($A930)-LEN(SUBSTITUTE($A930,K$1,""))</f>
        <v>0</v>
      </c>
      <c r="L930">
        <f>LEN($A930)-LEN(SUBSTITUTE($A930,L$1,""))</f>
        <v>0</v>
      </c>
      <c r="M930">
        <f>LEN($A930)-LEN(SUBSTITUTE($A930,M$1,""))</f>
        <v>0</v>
      </c>
      <c r="N930">
        <f>LEN($A930)-LEN(SUBSTITUTE($A930,N$1,""))</f>
        <v>1</v>
      </c>
      <c r="O930">
        <f>LEN($A930)-LEN(SUBSTITUTE($A930,O$1,""))</f>
        <v>1</v>
      </c>
      <c r="P930">
        <f>LEN($A930)-LEN(SUBSTITUTE($A930,P$1,""))</f>
        <v>0</v>
      </c>
      <c r="Q930">
        <f>LEN($A930)-LEN(SUBSTITUTE($A930,Q$1,""))</f>
        <v>1</v>
      </c>
      <c r="R930">
        <f>LEN($A930)-LEN(SUBSTITUTE($A930,R$1,""))</f>
        <v>0</v>
      </c>
      <c r="S930">
        <f>LEN($A930)-LEN(SUBSTITUTE($A930,S$1,""))</f>
        <v>1</v>
      </c>
      <c r="T930">
        <f>LEN($A930)-LEN(SUBSTITUTE($A930,T$1,""))</f>
        <v>0</v>
      </c>
      <c r="U930">
        <f>LEN($A930)-LEN(SUBSTITUTE($A930,U$1,""))</f>
        <v>1</v>
      </c>
      <c r="V930">
        <f>I930+1</f>
        <v>1</v>
      </c>
      <c r="W930">
        <f>J930+1</f>
        <v>1</v>
      </c>
      <c r="X930">
        <f>K930+1</f>
        <v>1</v>
      </c>
      <c r="Y930">
        <f>L930+1</f>
        <v>1</v>
      </c>
      <c r="Z930">
        <f>M930+1</f>
        <v>1</v>
      </c>
      <c r="AA930">
        <f>N930+1</f>
        <v>2</v>
      </c>
      <c r="AB930">
        <f>O930+1</f>
        <v>2</v>
      </c>
      <c r="AC930">
        <f>P930+1</f>
        <v>1</v>
      </c>
      <c r="AD930">
        <f>Q930+1</f>
        <v>2</v>
      </c>
      <c r="AE930">
        <f>R930+1</f>
        <v>1</v>
      </c>
      <c r="AF930">
        <f>S930+1</f>
        <v>2</v>
      </c>
      <c r="AG930">
        <f>T930+1</f>
        <v>1</v>
      </c>
      <c r="AH930">
        <f>U930+1</f>
        <v>2</v>
      </c>
      <c r="AI930">
        <f>PRODUCT(V930:AH930)</f>
        <v>32</v>
      </c>
      <c r="AJ930" t="b">
        <f>AI930=6</f>
        <v>0</v>
      </c>
      <c r="AK930" t="b">
        <f>AI930=10</f>
        <v>0</v>
      </c>
      <c r="AL930" t="b">
        <f>AI930=12</f>
        <v>0</v>
      </c>
      <c r="AM930" t="b">
        <f>AI930=16</f>
        <v>0</v>
      </c>
      <c r="AN930" t="b">
        <f>AI930=18</f>
        <v>0</v>
      </c>
      <c r="AO930" t="b">
        <f>AI930=24</f>
        <v>0</v>
      </c>
      <c r="AP930" t="b">
        <f>AI930=32</f>
        <v>1</v>
      </c>
      <c r="AQ930" t="str">
        <f>IF(AI930=6,"7",IF(AI930=10,"6",IF(AI930=12,"5",
IF(AI930=16,"4",IF(AI930=18,"3",IF(AI930=24,"2",IF(AI930=32,"1","0"))))))
)</f>
        <v>1</v>
      </c>
      <c r="AR930" t="str">
        <f>_xlfn.XLOOKUP(D930, $BF$1:$BR$1, $BF$2:$BR$2)</f>
        <v>06</v>
      </c>
      <c r="AS930" t="str">
        <f>_xlfn.XLOOKUP(E930, $BF$1:$BR$1, $BF$2:$BR$2)</f>
        <v>09</v>
      </c>
      <c r="AT930" t="str">
        <f>_xlfn.XLOOKUP(F930, $BF$1:$BR$1, $BF$2:$BR$2)</f>
        <v>04</v>
      </c>
      <c r="AU930" t="str">
        <f>_xlfn.XLOOKUP(G930, $BF$1:$BR$1, $BF$2:$BR$2)</f>
        <v>08</v>
      </c>
      <c r="AV930" t="str">
        <f>_xlfn.XLOOKUP(H930, $BF$1:$BR$1, $BF$2:$BR$2)</f>
        <v>02</v>
      </c>
      <c r="AW930">
        <f>VALUE(_xlfn.TEXTJOIN("", TRUE, AQ930:AV930))</f>
        <v>10609040802</v>
      </c>
      <c r="AX930">
        <v>10609040802</v>
      </c>
      <c r="AY930">
        <f t="shared" si="14"/>
        <v>72</v>
      </c>
      <c r="AZ930">
        <f>B930*AY930</f>
        <v>9360</v>
      </c>
    </row>
    <row r="931" spans="1:52" x14ac:dyDescent="0.25">
      <c r="A931" t="s">
        <v>50</v>
      </c>
      <c r="B931">
        <v>176</v>
      </c>
      <c r="C931" t="str">
        <f>TEXT(A931, "0")</f>
        <v>69437</v>
      </c>
      <c r="D931" t="str">
        <f>MID($C931, 1, 1)</f>
        <v>6</v>
      </c>
      <c r="E931" t="str">
        <f>MID($C931, 2, 1)</f>
        <v>9</v>
      </c>
      <c r="F931" t="str">
        <f>MID($C931, 3, 1)</f>
        <v>4</v>
      </c>
      <c r="G931" t="str">
        <f>MID($C931, 4, 1)</f>
        <v>3</v>
      </c>
      <c r="H931" t="str">
        <f>MID($C931, 5, 1)</f>
        <v>7</v>
      </c>
      <c r="I931">
        <f>LEN($A931)-LEN(SUBSTITUTE($A931,I$1,""))</f>
        <v>0</v>
      </c>
      <c r="J931">
        <f>LEN($A931)-LEN(SUBSTITUTE($A931,J$1,""))</f>
        <v>0</v>
      </c>
      <c r="K931">
        <f>LEN($A931)-LEN(SUBSTITUTE($A931,K$1,""))</f>
        <v>0</v>
      </c>
      <c r="L931">
        <f>LEN($A931)-LEN(SUBSTITUTE($A931,L$1,""))</f>
        <v>0</v>
      </c>
      <c r="M931">
        <f>LEN($A931)-LEN(SUBSTITUTE($A931,M$1,""))</f>
        <v>0</v>
      </c>
      <c r="N931">
        <f>LEN($A931)-LEN(SUBSTITUTE($A931,N$1,""))</f>
        <v>1</v>
      </c>
      <c r="O931">
        <f>LEN($A931)-LEN(SUBSTITUTE($A931,O$1,""))</f>
        <v>0</v>
      </c>
      <c r="P931">
        <f>LEN($A931)-LEN(SUBSTITUTE($A931,P$1,""))</f>
        <v>1</v>
      </c>
      <c r="Q931">
        <f>LEN($A931)-LEN(SUBSTITUTE($A931,Q$1,""))</f>
        <v>1</v>
      </c>
      <c r="R931">
        <f>LEN($A931)-LEN(SUBSTITUTE($A931,R$1,""))</f>
        <v>0</v>
      </c>
      <c r="S931">
        <f>LEN($A931)-LEN(SUBSTITUTE($A931,S$1,""))</f>
        <v>1</v>
      </c>
      <c r="T931">
        <f>LEN($A931)-LEN(SUBSTITUTE($A931,T$1,""))</f>
        <v>1</v>
      </c>
      <c r="U931">
        <f>LEN($A931)-LEN(SUBSTITUTE($A931,U$1,""))</f>
        <v>0</v>
      </c>
      <c r="V931">
        <f>I931+1</f>
        <v>1</v>
      </c>
      <c r="W931">
        <f>J931+1</f>
        <v>1</v>
      </c>
      <c r="X931">
        <f>K931+1</f>
        <v>1</v>
      </c>
      <c r="Y931">
        <f>L931+1</f>
        <v>1</v>
      </c>
      <c r="Z931">
        <f>M931+1</f>
        <v>1</v>
      </c>
      <c r="AA931">
        <f>N931+1</f>
        <v>2</v>
      </c>
      <c r="AB931">
        <f>O931+1</f>
        <v>1</v>
      </c>
      <c r="AC931">
        <f>P931+1</f>
        <v>2</v>
      </c>
      <c r="AD931">
        <f>Q931+1</f>
        <v>2</v>
      </c>
      <c r="AE931">
        <f>R931+1</f>
        <v>1</v>
      </c>
      <c r="AF931">
        <f>S931+1</f>
        <v>2</v>
      </c>
      <c r="AG931">
        <f>T931+1</f>
        <v>2</v>
      </c>
      <c r="AH931">
        <f>U931+1</f>
        <v>1</v>
      </c>
      <c r="AI931">
        <f>PRODUCT(V931:AH931)</f>
        <v>32</v>
      </c>
      <c r="AJ931" t="b">
        <f>AI931=6</f>
        <v>0</v>
      </c>
      <c r="AK931" t="b">
        <f>AI931=10</f>
        <v>0</v>
      </c>
      <c r="AL931" t="b">
        <f>AI931=12</f>
        <v>0</v>
      </c>
      <c r="AM931" t="b">
        <f>AI931=16</f>
        <v>0</v>
      </c>
      <c r="AN931" t="b">
        <f>AI931=18</f>
        <v>0</v>
      </c>
      <c r="AO931" t="b">
        <f>AI931=24</f>
        <v>0</v>
      </c>
      <c r="AP931" t="b">
        <f>AI931=32</f>
        <v>1</v>
      </c>
      <c r="AQ931" t="str">
        <f>IF(AI931=6,"7",IF(AI931=10,"6",IF(AI931=12,"5",
IF(AI931=16,"4",IF(AI931=18,"3",IF(AI931=24,"2",IF(AI931=32,"1","0"))))))
)</f>
        <v>1</v>
      </c>
      <c r="AR931" t="str">
        <f>_xlfn.XLOOKUP(D931, $BF$1:$BR$1, $BF$2:$BR$2)</f>
        <v>06</v>
      </c>
      <c r="AS931" t="str">
        <f>_xlfn.XLOOKUP(E931, $BF$1:$BR$1, $BF$2:$BR$2)</f>
        <v>09</v>
      </c>
      <c r="AT931" t="str">
        <f>_xlfn.XLOOKUP(F931, $BF$1:$BR$1, $BF$2:$BR$2)</f>
        <v>04</v>
      </c>
      <c r="AU931" t="str">
        <f>_xlfn.XLOOKUP(G931, $BF$1:$BR$1, $BF$2:$BR$2)</f>
        <v>03</v>
      </c>
      <c r="AV931" t="str">
        <f>_xlfn.XLOOKUP(H931, $BF$1:$BR$1, $BF$2:$BR$2)</f>
        <v>07</v>
      </c>
      <c r="AW931">
        <f>VALUE(_xlfn.TEXTJOIN("", TRUE, AQ931:AV931))</f>
        <v>10609040307</v>
      </c>
      <c r="AX931">
        <v>10609040307</v>
      </c>
      <c r="AY931">
        <f t="shared" si="14"/>
        <v>71</v>
      </c>
      <c r="AZ931">
        <f>B931*AY931</f>
        <v>12496</v>
      </c>
    </row>
    <row r="932" spans="1:52" x14ac:dyDescent="0.25">
      <c r="A932" t="s">
        <v>714</v>
      </c>
      <c r="B932">
        <v>947</v>
      </c>
      <c r="C932" t="str">
        <f>TEXT(A932, "0")</f>
        <v>68J5K</v>
      </c>
      <c r="D932" t="str">
        <f>MID($C932, 1, 1)</f>
        <v>6</v>
      </c>
      <c r="E932" t="str">
        <f>MID($C932, 2, 1)</f>
        <v>8</v>
      </c>
      <c r="F932" t="str">
        <f>MID($C932, 3, 1)</f>
        <v>J</v>
      </c>
      <c r="G932" t="str">
        <f>MID($C932, 4, 1)</f>
        <v>5</v>
      </c>
      <c r="H932" t="str">
        <f>MID($C932, 5, 1)</f>
        <v>K</v>
      </c>
      <c r="I932">
        <f>LEN($A932)-LEN(SUBSTITUTE($A932,I$1,""))</f>
        <v>0</v>
      </c>
      <c r="J932">
        <f>LEN($A932)-LEN(SUBSTITUTE($A932,J$1,""))</f>
        <v>1</v>
      </c>
      <c r="K932">
        <f>LEN($A932)-LEN(SUBSTITUTE($A932,K$1,""))</f>
        <v>0</v>
      </c>
      <c r="L932">
        <f>LEN($A932)-LEN(SUBSTITUTE($A932,L$1,""))</f>
        <v>1</v>
      </c>
      <c r="M932">
        <f>LEN($A932)-LEN(SUBSTITUTE($A932,M$1,""))</f>
        <v>0</v>
      </c>
      <c r="N932">
        <f>LEN($A932)-LEN(SUBSTITUTE($A932,N$1,""))</f>
        <v>0</v>
      </c>
      <c r="O932">
        <f>LEN($A932)-LEN(SUBSTITUTE($A932,O$1,""))</f>
        <v>1</v>
      </c>
      <c r="P932">
        <f>LEN($A932)-LEN(SUBSTITUTE($A932,P$1,""))</f>
        <v>0</v>
      </c>
      <c r="Q932">
        <f>LEN($A932)-LEN(SUBSTITUTE($A932,Q$1,""))</f>
        <v>1</v>
      </c>
      <c r="R932">
        <f>LEN($A932)-LEN(SUBSTITUTE($A932,R$1,""))</f>
        <v>1</v>
      </c>
      <c r="S932">
        <f>LEN($A932)-LEN(SUBSTITUTE($A932,S$1,""))</f>
        <v>0</v>
      </c>
      <c r="T932">
        <f>LEN($A932)-LEN(SUBSTITUTE($A932,T$1,""))</f>
        <v>0</v>
      </c>
      <c r="U932">
        <f>LEN($A932)-LEN(SUBSTITUTE($A932,U$1,""))</f>
        <v>0</v>
      </c>
      <c r="V932">
        <f>I932+1</f>
        <v>1</v>
      </c>
      <c r="W932">
        <f>J932+1</f>
        <v>2</v>
      </c>
      <c r="X932">
        <f>K932+1</f>
        <v>1</v>
      </c>
      <c r="Y932">
        <f>L932+1</f>
        <v>2</v>
      </c>
      <c r="Z932">
        <f>M932+1</f>
        <v>1</v>
      </c>
      <c r="AA932">
        <f>N932+1</f>
        <v>1</v>
      </c>
      <c r="AB932">
        <f>O932+1</f>
        <v>2</v>
      </c>
      <c r="AC932">
        <f>P932+1</f>
        <v>1</v>
      </c>
      <c r="AD932">
        <f>Q932+1</f>
        <v>2</v>
      </c>
      <c r="AE932">
        <f>R932+1</f>
        <v>2</v>
      </c>
      <c r="AF932">
        <f>S932+1</f>
        <v>1</v>
      </c>
      <c r="AG932">
        <f>T932+1</f>
        <v>1</v>
      </c>
      <c r="AH932">
        <f>U932+1</f>
        <v>1</v>
      </c>
      <c r="AI932">
        <f>PRODUCT(V932:AH932)</f>
        <v>32</v>
      </c>
      <c r="AJ932" t="b">
        <f>AI932=6</f>
        <v>0</v>
      </c>
      <c r="AK932" t="b">
        <f>AI932=10</f>
        <v>0</v>
      </c>
      <c r="AL932" t="b">
        <f>AI932=12</f>
        <v>0</v>
      </c>
      <c r="AM932" t="b">
        <f>AI932=16</f>
        <v>0</v>
      </c>
      <c r="AN932" t="b">
        <f>AI932=18</f>
        <v>0</v>
      </c>
      <c r="AO932" t="b">
        <f>AI932=24</f>
        <v>0</v>
      </c>
      <c r="AP932" t="b">
        <f>AI932=32</f>
        <v>1</v>
      </c>
      <c r="AQ932" t="str">
        <f>IF(AI932=6,"7",IF(AI932=10,"6",IF(AI932=12,"5",
IF(AI932=16,"4",IF(AI932=18,"3",IF(AI932=24,"2",IF(AI932=32,"1","0"))))))
)</f>
        <v>1</v>
      </c>
      <c r="AR932" t="str">
        <f>_xlfn.XLOOKUP(D932, $BF$1:$BR$1, $BF$2:$BR$2)</f>
        <v>06</v>
      </c>
      <c r="AS932" t="str">
        <f>_xlfn.XLOOKUP(E932, $BF$1:$BR$1, $BF$2:$BR$2)</f>
        <v>08</v>
      </c>
      <c r="AT932" t="str">
        <f>_xlfn.XLOOKUP(F932, $BF$1:$BR$1, $BF$2:$BR$2)</f>
        <v>11</v>
      </c>
      <c r="AU932" t="str">
        <f>_xlfn.XLOOKUP(G932, $BF$1:$BR$1, $BF$2:$BR$2)</f>
        <v>05</v>
      </c>
      <c r="AV932" t="str">
        <f>_xlfn.XLOOKUP(H932, $BF$1:$BR$1, $BF$2:$BR$2)</f>
        <v>13</v>
      </c>
      <c r="AW932">
        <f>VALUE(_xlfn.TEXTJOIN("", TRUE, AQ932:AV932))</f>
        <v>10608110513</v>
      </c>
      <c r="AX932">
        <v>10608110513</v>
      </c>
      <c r="AY932">
        <f t="shared" si="14"/>
        <v>70</v>
      </c>
      <c r="AZ932">
        <f>B932*AY932</f>
        <v>66290</v>
      </c>
    </row>
    <row r="933" spans="1:52" x14ac:dyDescent="0.25">
      <c r="A933" t="s">
        <v>461</v>
      </c>
      <c r="B933">
        <v>230</v>
      </c>
      <c r="C933" t="str">
        <f>TEXT(A933, "0")</f>
        <v>685QA</v>
      </c>
      <c r="D933" t="str">
        <f>MID($C933, 1, 1)</f>
        <v>6</v>
      </c>
      <c r="E933" t="str">
        <f>MID($C933, 2, 1)</f>
        <v>8</v>
      </c>
      <c r="F933" t="str">
        <f>MID($C933, 3, 1)</f>
        <v>5</v>
      </c>
      <c r="G933" t="str">
        <f>MID($C933, 4, 1)</f>
        <v>Q</v>
      </c>
      <c r="H933" t="str">
        <f>MID($C933, 5, 1)</f>
        <v>A</v>
      </c>
      <c r="I933">
        <f>LEN($A933)-LEN(SUBSTITUTE($A933,I$1,""))</f>
        <v>1</v>
      </c>
      <c r="J933">
        <f>LEN($A933)-LEN(SUBSTITUTE($A933,J$1,""))</f>
        <v>0</v>
      </c>
      <c r="K933">
        <f>LEN($A933)-LEN(SUBSTITUTE($A933,K$1,""))</f>
        <v>1</v>
      </c>
      <c r="L933">
        <f>LEN($A933)-LEN(SUBSTITUTE($A933,L$1,""))</f>
        <v>0</v>
      </c>
      <c r="M933">
        <f>LEN($A933)-LEN(SUBSTITUTE($A933,M$1,""))</f>
        <v>0</v>
      </c>
      <c r="N933">
        <f>LEN($A933)-LEN(SUBSTITUTE($A933,N$1,""))</f>
        <v>0</v>
      </c>
      <c r="O933">
        <f>LEN($A933)-LEN(SUBSTITUTE($A933,O$1,""))</f>
        <v>1</v>
      </c>
      <c r="P933">
        <f>LEN($A933)-LEN(SUBSTITUTE($A933,P$1,""))</f>
        <v>0</v>
      </c>
      <c r="Q933">
        <f>LEN($A933)-LEN(SUBSTITUTE($A933,Q$1,""))</f>
        <v>1</v>
      </c>
      <c r="R933">
        <f>LEN($A933)-LEN(SUBSTITUTE($A933,R$1,""))</f>
        <v>1</v>
      </c>
      <c r="S933">
        <f>LEN($A933)-LEN(SUBSTITUTE($A933,S$1,""))</f>
        <v>0</v>
      </c>
      <c r="T933">
        <f>LEN($A933)-LEN(SUBSTITUTE($A933,T$1,""))</f>
        <v>0</v>
      </c>
      <c r="U933">
        <f>LEN($A933)-LEN(SUBSTITUTE($A933,U$1,""))</f>
        <v>0</v>
      </c>
      <c r="V933">
        <f>I933+1</f>
        <v>2</v>
      </c>
      <c r="W933">
        <f>J933+1</f>
        <v>1</v>
      </c>
      <c r="X933">
        <f>K933+1</f>
        <v>2</v>
      </c>
      <c r="Y933">
        <f>L933+1</f>
        <v>1</v>
      </c>
      <c r="Z933">
        <f>M933+1</f>
        <v>1</v>
      </c>
      <c r="AA933">
        <f>N933+1</f>
        <v>1</v>
      </c>
      <c r="AB933">
        <f>O933+1</f>
        <v>2</v>
      </c>
      <c r="AC933">
        <f>P933+1</f>
        <v>1</v>
      </c>
      <c r="AD933">
        <f>Q933+1</f>
        <v>2</v>
      </c>
      <c r="AE933">
        <f>R933+1</f>
        <v>2</v>
      </c>
      <c r="AF933">
        <f>S933+1</f>
        <v>1</v>
      </c>
      <c r="AG933">
        <f>T933+1</f>
        <v>1</v>
      </c>
      <c r="AH933">
        <f>U933+1</f>
        <v>1</v>
      </c>
      <c r="AI933">
        <f>PRODUCT(V933:AH933)</f>
        <v>32</v>
      </c>
      <c r="AJ933" t="b">
        <f>AI933=6</f>
        <v>0</v>
      </c>
      <c r="AK933" t="b">
        <f>AI933=10</f>
        <v>0</v>
      </c>
      <c r="AL933" t="b">
        <f>AI933=12</f>
        <v>0</v>
      </c>
      <c r="AM933" t="b">
        <f>AI933=16</f>
        <v>0</v>
      </c>
      <c r="AN933" t="b">
        <f>AI933=18</f>
        <v>0</v>
      </c>
      <c r="AO933" t="b">
        <f>AI933=24</f>
        <v>0</v>
      </c>
      <c r="AP933" t="b">
        <f>AI933=32</f>
        <v>1</v>
      </c>
      <c r="AQ933" t="str">
        <f>IF(AI933=6,"7",IF(AI933=10,"6",IF(AI933=12,"5",
IF(AI933=16,"4",IF(AI933=18,"3",IF(AI933=24,"2",IF(AI933=32,"1","0"))))))
)</f>
        <v>1</v>
      </c>
      <c r="AR933" t="str">
        <f>_xlfn.XLOOKUP(D933, $BF$1:$BR$1, $BF$2:$BR$2)</f>
        <v>06</v>
      </c>
      <c r="AS933" t="str">
        <f>_xlfn.XLOOKUP(E933, $BF$1:$BR$1, $BF$2:$BR$2)</f>
        <v>08</v>
      </c>
      <c r="AT933" t="str">
        <f>_xlfn.XLOOKUP(F933, $BF$1:$BR$1, $BF$2:$BR$2)</f>
        <v>05</v>
      </c>
      <c r="AU933" t="str">
        <f>_xlfn.XLOOKUP(G933, $BF$1:$BR$1, $BF$2:$BR$2)</f>
        <v>12</v>
      </c>
      <c r="AV933" t="str">
        <f>_xlfn.XLOOKUP(H933, $BF$1:$BR$1, $BF$2:$BR$2)</f>
        <v>14</v>
      </c>
      <c r="AW933">
        <f>VALUE(_xlfn.TEXTJOIN("", TRUE, AQ933:AV933))</f>
        <v>10608051214</v>
      </c>
      <c r="AX933">
        <v>10608051214</v>
      </c>
      <c r="AY933">
        <f t="shared" si="14"/>
        <v>69</v>
      </c>
      <c r="AZ933">
        <f>B933*AY933</f>
        <v>15870</v>
      </c>
    </row>
    <row r="934" spans="1:52" x14ac:dyDescent="0.25">
      <c r="A934" t="s">
        <v>665</v>
      </c>
      <c r="B934">
        <v>40</v>
      </c>
      <c r="C934" t="str">
        <f>TEXT(A934, "0")</f>
        <v>684QJ</v>
      </c>
      <c r="D934" t="str">
        <f>MID($C934, 1, 1)</f>
        <v>6</v>
      </c>
      <c r="E934" t="str">
        <f>MID($C934, 2, 1)</f>
        <v>8</v>
      </c>
      <c r="F934" t="str">
        <f>MID($C934, 3, 1)</f>
        <v>4</v>
      </c>
      <c r="G934" t="str">
        <f>MID($C934, 4, 1)</f>
        <v>Q</v>
      </c>
      <c r="H934" t="str">
        <f>MID($C934, 5, 1)</f>
        <v>J</v>
      </c>
      <c r="I934">
        <f>LEN($A934)-LEN(SUBSTITUTE($A934,I$1,""))</f>
        <v>0</v>
      </c>
      <c r="J934">
        <f>LEN($A934)-LEN(SUBSTITUTE($A934,J$1,""))</f>
        <v>0</v>
      </c>
      <c r="K934">
        <f>LEN($A934)-LEN(SUBSTITUTE($A934,K$1,""))</f>
        <v>1</v>
      </c>
      <c r="L934">
        <f>LEN($A934)-LEN(SUBSTITUTE($A934,L$1,""))</f>
        <v>1</v>
      </c>
      <c r="M934">
        <f>LEN($A934)-LEN(SUBSTITUTE($A934,M$1,""))</f>
        <v>0</v>
      </c>
      <c r="N934">
        <f>LEN($A934)-LEN(SUBSTITUTE($A934,N$1,""))</f>
        <v>0</v>
      </c>
      <c r="O934">
        <f>LEN($A934)-LEN(SUBSTITUTE($A934,O$1,""))</f>
        <v>1</v>
      </c>
      <c r="P934">
        <f>LEN($A934)-LEN(SUBSTITUTE($A934,P$1,""))</f>
        <v>0</v>
      </c>
      <c r="Q934">
        <f>LEN($A934)-LEN(SUBSTITUTE($A934,Q$1,""))</f>
        <v>1</v>
      </c>
      <c r="R934">
        <f>LEN($A934)-LEN(SUBSTITUTE($A934,R$1,""))</f>
        <v>0</v>
      </c>
      <c r="S934">
        <f>LEN($A934)-LEN(SUBSTITUTE($A934,S$1,""))</f>
        <v>1</v>
      </c>
      <c r="T934">
        <f>LEN($A934)-LEN(SUBSTITUTE($A934,T$1,""))</f>
        <v>0</v>
      </c>
      <c r="U934">
        <f>LEN($A934)-LEN(SUBSTITUTE($A934,U$1,""))</f>
        <v>0</v>
      </c>
      <c r="V934">
        <f>I934+1</f>
        <v>1</v>
      </c>
      <c r="W934">
        <f>J934+1</f>
        <v>1</v>
      </c>
      <c r="X934">
        <f>K934+1</f>
        <v>2</v>
      </c>
      <c r="Y934">
        <f>L934+1</f>
        <v>2</v>
      </c>
      <c r="Z934">
        <f>M934+1</f>
        <v>1</v>
      </c>
      <c r="AA934">
        <f>N934+1</f>
        <v>1</v>
      </c>
      <c r="AB934">
        <f>O934+1</f>
        <v>2</v>
      </c>
      <c r="AC934">
        <f>P934+1</f>
        <v>1</v>
      </c>
      <c r="AD934">
        <f>Q934+1</f>
        <v>2</v>
      </c>
      <c r="AE934">
        <f>R934+1</f>
        <v>1</v>
      </c>
      <c r="AF934">
        <f>S934+1</f>
        <v>2</v>
      </c>
      <c r="AG934">
        <f>T934+1</f>
        <v>1</v>
      </c>
      <c r="AH934">
        <f>U934+1</f>
        <v>1</v>
      </c>
      <c r="AI934">
        <f>PRODUCT(V934:AH934)</f>
        <v>32</v>
      </c>
      <c r="AJ934" t="b">
        <f>AI934=6</f>
        <v>0</v>
      </c>
      <c r="AK934" t="b">
        <f>AI934=10</f>
        <v>0</v>
      </c>
      <c r="AL934" t="b">
        <f>AI934=12</f>
        <v>0</v>
      </c>
      <c r="AM934" t="b">
        <f>AI934=16</f>
        <v>0</v>
      </c>
      <c r="AN934" t="b">
        <f>AI934=18</f>
        <v>0</v>
      </c>
      <c r="AO934" t="b">
        <f>AI934=24</f>
        <v>0</v>
      </c>
      <c r="AP934" t="b">
        <f>AI934=32</f>
        <v>1</v>
      </c>
      <c r="AQ934" t="str">
        <f>IF(AI934=6,"7",IF(AI934=10,"6",IF(AI934=12,"5",
IF(AI934=16,"4",IF(AI934=18,"3",IF(AI934=24,"2",IF(AI934=32,"1","0"))))))
)</f>
        <v>1</v>
      </c>
      <c r="AR934" t="str">
        <f>_xlfn.XLOOKUP(D934, $BF$1:$BR$1, $BF$2:$BR$2)</f>
        <v>06</v>
      </c>
      <c r="AS934" t="str">
        <f>_xlfn.XLOOKUP(E934, $BF$1:$BR$1, $BF$2:$BR$2)</f>
        <v>08</v>
      </c>
      <c r="AT934" t="str">
        <f>_xlfn.XLOOKUP(F934, $BF$1:$BR$1, $BF$2:$BR$2)</f>
        <v>04</v>
      </c>
      <c r="AU934" t="str">
        <f>_xlfn.XLOOKUP(G934, $BF$1:$BR$1, $BF$2:$BR$2)</f>
        <v>12</v>
      </c>
      <c r="AV934" t="str">
        <f>_xlfn.XLOOKUP(H934, $BF$1:$BR$1, $BF$2:$BR$2)</f>
        <v>11</v>
      </c>
      <c r="AW934">
        <f>VALUE(_xlfn.TEXTJOIN("", TRUE, AQ934:AV934))</f>
        <v>10608041211</v>
      </c>
      <c r="AX934">
        <v>10608041211</v>
      </c>
      <c r="AY934">
        <f t="shared" si="14"/>
        <v>68</v>
      </c>
      <c r="AZ934">
        <f>B934*AY934</f>
        <v>2720</v>
      </c>
    </row>
    <row r="935" spans="1:52" x14ac:dyDescent="0.25">
      <c r="A935" t="s">
        <v>335</v>
      </c>
      <c r="B935">
        <v>630</v>
      </c>
      <c r="C935" t="str">
        <f>TEXT(A935, "0")</f>
        <v>65JT7</v>
      </c>
      <c r="D935" t="str">
        <f>MID($C935, 1, 1)</f>
        <v>6</v>
      </c>
      <c r="E935" t="str">
        <f>MID($C935, 2, 1)</f>
        <v>5</v>
      </c>
      <c r="F935" t="str">
        <f>MID($C935, 3, 1)</f>
        <v>J</v>
      </c>
      <c r="G935" t="str">
        <f>MID($C935, 4, 1)</f>
        <v>T</v>
      </c>
      <c r="H935" t="str">
        <f>MID($C935, 5, 1)</f>
        <v>7</v>
      </c>
      <c r="I935">
        <f>LEN($A935)-LEN(SUBSTITUTE($A935,I$1,""))</f>
        <v>0</v>
      </c>
      <c r="J935">
        <f>LEN($A935)-LEN(SUBSTITUTE($A935,J$1,""))</f>
        <v>0</v>
      </c>
      <c r="K935">
        <f>LEN($A935)-LEN(SUBSTITUTE($A935,K$1,""))</f>
        <v>0</v>
      </c>
      <c r="L935">
        <f>LEN($A935)-LEN(SUBSTITUTE($A935,L$1,""))</f>
        <v>1</v>
      </c>
      <c r="M935">
        <f>LEN($A935)-LEN(SUBSTITUTE($A935,M$1,""))</f>
        <v>1</v>
      </c>
      <c r="N935">
        <f>LEN($A935)-LEN(SUBSTITUTE($A935,N$1,""))</f>
        <v>0</v>
      </c>
      <c r="O935">
        <f>LEN($A935)-LEN(SUBSTITUTE($A935,O$1,""))</f>
        <v>0</v>
      </c>
      <c r="P935">
        <f>LEN($A935)-LEN(SUBSTITUTE($A935,P$1,""))</f>
        <v>1</v>
      </c>
      <c r="Q935">
        <f>LEN($A935)-LEN(SUBSTITUTE($A935,Q$1,""))</f>
        <v>1</v>
      </c>
      <c r="R935">
        <f>LEN($A935)-LEN(SUBSTITUTE($A935,R$1,""))</f>
        <v>1</v>
      </c>
      <c r="S935">
        <f>LEN($A935)-LEN(SUBSTITUTE($A935,S$1,""))</f>
        <v>0</v>
      </c>
      <c r="T935">
        <f>LEN($A935)-LEN(SUBSTITUTE($A935,T$1,""))</f>
        <v>0</v>
      </c>
      <c r="U935">
        <f>LEN($A935)-LEN(SUBSTITUTE($A935,U$1,""))</f>
        <v>0</v>
      </c>
      <c r="V935">
        <f>I935+1</f>
        <v>1</v>
      </c>
      <c r="W935">
        <f>J935+1</f>
        <v>1</v>
      </c>
      <c r="X935">
        <f>K935+1</f>
        <v>1</v>
      </c>
      <c r="Y935">
        <f>L935+1</f>
        <v>2</v>
      </c>
      <c r="Z935">
        <f>M935+1</f>
        <v>2</v>
      </c>
      <c r="AA935">
        <f>N935+1</f>
        <v>1</v>
      </c>
      <c r="AB935">
        <f>O935+1</f>
        <v>1</v>
      </c>
      <c r="AC935">
        <f>P935+1</f>
        <v>2</v>
      </c>
      <c r="AD935">
        <f>Q935+1</f>
        <v>2</v>
      </c>
      <c r="AE935">
        <f>R935+1</f>
        <v>2</v>
      </c>
      <c r="AF935">
        <f>S935+1</f>
        <v>1</v>
      </c>
      <c r="AG935">
        <f>T935+1</f>
        <v>1</v>
      </c>
      <c r="AH935">
        <f>U935+1</f>
        <v>1</v>
      </c>
      <c r="AI935">
        <f>PRODUCT(V935:AH935)</f>
        <v>32</v>
      </c>
      <c r="AJ935" t="b">
        <f>AI935=6</f>
        <v>0</v>
      </c>
      <c r="AK935" t="b">
        <f>AI935=10</f>
        <v>0</v>
      </c>
      <c r="AL935" t="b">
        <f>AI935=12</f>
        <v>0</v>
      </c>
      <c r="AM935" t="b">
        <f>AI935=16</f>
        <v>0</v>
      </c>
      <c r="AN935" t="b">
        <f>AI935=18</f>
        <v>0</v>
      </c>
      <c r="AO935" t="b">
        <f>AI935=24</f>
        <v>0</v>
      </c>
      <c r="AP935" t="b">
        <f>AI935=32</f>
        <v>1</v>
      </c>
      <c r="AQ935" t="str">
        <f>IF(AI935=6,"7",IF(AI935=10,"6",IF(AI935=12,"5",
IF(AI935=16,"4",IF(AI935=18,"3",IF(AI935=24,"2",IF(AI935=32,"1","0"))))))
)</f>
        <v>1</v>
      </c>
      <c r="AR935" t="str">
        <f>_xlfn.XLOOKUP(D935, $BF$1:$BR$1, $BF$2:$BR$2)</f>
        <v>06</v>
      </c>
      <c r="AS935" t="str">
        <f>_xlfn.XLOOKUP(E935, $BF$1:$BR$1, $BF$2:$BR$2)</f>
        <v>05</v>
      </c>
      <c r="AT935" t="str">
        <f>_xlfn.XLOOKUP(F935, $BF$1:$BR$1, $BF$2:$BR$2)</f>
        <v>11</v>
      </c>
      <c r="AU935" t="str">
        <f>_xlfn.XLOOKUP(G935, $BF$1:$BR$1, $BF$2:$BR$2)</f>
        <v>10</v>
      </c>
      <c r="AV935" t="str">
        <f>_xlfn.XLOOKUP(H935, $BF$1:$BR$1, $BF$2:$BR$2)</f>
        <v>07</v>
      </c>
      <c r="AW935">
        <f>VALUE(_xlfn.TEXTJOIN("", TRUE, AQ935:AV935))</f>
        <v>10605111007</v>
      </c>
      <c r="AX935">
        <v>10605111007</v>
      </c>
      <c r="AY935">
        <f t="shared" si="14"/>
        <v>67</v>
      </c>
      <c r="AZ935">
        <f>B935*AY935</f>
        <v>42210</v>
      </c>
    </row>
    <row r="936" spans="1:52" x14ac:dyDescent="0.25">
      <c r="A936" t="s">
        <v>349</v>
      </c>
      <c r="B936">
        <v>565</v>
      </c>
      <c r="C936" t="str">
        <f>TEXT(A936, "0")</f>
        <v>65J2K</v>
      </c>
      <c r="D936" t="str">
        <f>MID($C936, 1, 1)</f>
        <v>6</v>
      </c>
      <c r="E936" t="str">
        <f>MID($C936, 2, 1)</f>
        <v>5</v>
      </c>
      <c r="F936" t="str">
        <f>MID($C936, 3, 1)</f>
        <v>J</v>
      </c>
      <c r="G936" t="str">
        <f>MID($C936, 4, 1)</f>
        <v>2</v>
      </c>
      <c r="H936" t="str">
        <f>MID($C936, 5, 1)</f>
        <v>K</v>
      </c>
      <c r="I936">
        <f>LEN($A936)-LEN(SUBSTITUTE($A936,I$1,""))</f>
        <v>0</v>
      </c>
      <c r="J936">
        <f>LEN($A936)-LEN(SUBSTITUTE($A936,J$1,""))</f>
        <v>1</v>
      </c>
      <c r="K936">
        <f>LEN($A936)-LEN(SUBSTITUTE($A936,K$1,""))</f>
        <v>0</v>
      </c>
      <c r="L936">
        <f>LEN($A936)-LEN(SUBSTITUTE($A936,L$1,""))</f>
        <v>1</v>
      </c>
      <c r="M936">
        <f>LEN($A936)-LEN(SUBSTITUTE($A936,M$1,""))</f>
        <v>0</v>
      </c>
      <c r="N936">
        <f>LEN($A936)-LEN(SUBSTITUTE($A936,N$1,""))</f>
        <v>0</v>
      </c>
      <c r="O936">
        <f>LEN($A936)-LEN(SUBSTITUTE($A936,O$1,""))</f>
        <v>0</v>
      </c>
      <c r="P936">
        <f>LEN($A936)-LEN(SUBSTITUTE($A936,P$1,""))</f>
        <v>0</v>
      </c>
      <c r="Q936">
        <f>LEN($A936)-LEN(SUBSTITUTE($A936,Q$1,""))</f>
        <v>1</v>
      </c>
      <c r="R936">
        <f>LEN($A936)-LEN(SUBSTITUTE($A936,R$1,""))</f>
        <v>1</v>
      </c>
      <c r="S936">
        <f>LEN($A936)-LEN(SUBSTITUTE($A936,S$1,""))</f>
        <v>0</v>
      </c>
      <c r="T936">
        <f>LEN($A936)-LEN(SUBSTITUTE($A936,T$1,""))</f>
        <v>0</v>
      </c>
      <c r="U936">
        <f>LEN($A936)-LEN(SUBSTITUTE($A936,U$1,""))</f>
        <v>1</v>
      </c>
      <c r="V936">
        <f>I936+1</f>
        <v>1</v>
      </c>
      <c r="W936">
        <f>J936+1</f>
        <v>2</v>
      </c>
      <c r="X936">
        <f>K936+1</f>
        <v>1</v>
      </c>
      <c r="Y936">
        <f>L936+1</f>
        <v>2</v>
      </c>
      <c r="Z936">
        <f>M936+1</f>
        <v>1</v>
      </c>
      <c r="AA936">
        <f>N936+1</f>
        <v>1</v>
      </c>
      <c r="AB936">
        <f>O936+1</f>
        <v>1</v>
      </c>
      <c r="AC936">
        <f>P936+1</f>
        <v>1</v>
      </c>
      <c r="AD936">
        <f>Q936+1</f>
        <v>2</v>
      </c>
      <c r="AE936">
        <f>R936+1</f>
        <v>2</v>
      </c>
      <c r="AF936">
        <f>S936+1</f>
        <v>1</v>
      </c>
      <c r="AG936">
        <f>T936+1</f>
        <v>1</v>
      </c>
      <c r="AH936">
        <f>U936+1</f>
        <v>2</v>
      </c>
      <c r="AI936">
        <f>PRODUCT(V936:AH936)</f>
        <v>32</v>
      </c>
      <c r="AJ936" t="b">
        <f>AI936=6</f>
        <v>0</v>
      </c>
      <c r="AK936" t="b">
        <f>AI936=10</f>
        <v>0</v>
      </c>
      <c r="AL936" t="b">
        <f>AI936=12</f>
        <v>0</v>
      </c>
      <c r="AM936" t="b">
        <f>AI936=16</f>
        <v>0</v>
      </c>
      <c r="AN936" t="b">
        <f>AI936=18</f>
        <v>0</v>
      </c>
      <c r="AO936" t="b">
        <f>AI936=24</f>
        <v>0</v>
      </c>
      <c r="AP936" t="b">
        <f>AI936=32</f>
        <v>1</v>
      </c>
      <c r="AQ936" t="str">
        <f>IF(AI936=6,"7",IF(AI936=10,"6",IF(AI936=12,"5",
IF(AI936=16,"4",IF(AI936=18,"3",IF(AI936=24,"2",IF(AI936=32,"1","0"))))))
)</f>
        <v>1</v>
      </c>
      <c r="AR936" t="str">
        <f>_xlfn.XLOOKUP(D936, $BF$1:$BR$1, $BF$2:$BR$2)</f>
        <v>06</v>
      </c>
      <c r="AS936" t="str">
        <f>_xlfn.XLOOKUP(E936, $BF$1:$BR$1, $BF$2:$BR$2)</f>
        <v>05</v>
      </c>
      <c r="AT936" t="str">
        <f>_xlfn.XLOOKUP(F936, $BF$1:$BR$1, $BF$2:$BR$2)</f>
        <v>11</v>
      </c>
      <c r="AU936" t="str">
        <f>_xlfn.XLOOKUP(G936, $BF$1:$BR$1, $BF$2:$BR$2)</f>
        <v>02</v>
      </c>
      <c r="AV936" t="str">
        <f>_xlfn.XLOOKUP(H936, $BF$1:$BR$1, $BF$2:$BR$2)</f>
        <v>13</v>
      </c>
      <c r="AW936">
        <f>VALUE(_xlfn.TEXTJOIN("", TRUE, AQ936:AV936))</f>
        <v>10605110213</v>
      </c>
      <c r="AX936">
        <v>10605110213</v>
      </c>
      <c r="AY936">
        <f t="shared" si="14"/>
        <v>66</v>
      </c>
      <c r="AZ936">
        <f>B936*AY936</f>
        <v>37290</v>
      </c>
    </row>
    <row r="937" spans="1:52" x14ac:dyDescent="0.25">
      <c r="A937" t="s">
        <v>789</v>
      </c>
      <c r="B937">
        <v>689</v>
      </c>
      <c r="C937" t="str">
        <f>TEXT(A937, "0")</f>
        <v>659T2</v>
      </c>
      <c r="D937" t="str">
        <f>MID($C937, 1, 1)</f>
        <v>6</v>
      </c>
      <c r="E937" t="str">
        <f>MID($C937, 2, 1)</f>
        <v>5</v>
      </c>
      <c r="F937" t="str">
        <f>MID($C937, 3, 1)</f>
        <v>9</v>
      </c>
      <c r="G937" t="str">
        <f>MID($C937, 4, 1)</f>
        <v>T</v>
      </c>
      <c r="H937" t="str">
        <f>MID($C937, 5, 1)</f>
        <v>2</v>
      </c>
      <c r="I937">
        <f>LEN($A937)-LEN(SUBSTITUTE($A937,I$1,""))</f>
        <v>0</v>
      </c>
      <c r="J937">
        <f>LEN($A937)-LEN(SUBSTITUTE($A937,J$1,""))</f>
        <v>0</v>
      </c>
      <c r="K937">
        <f>LEN($A937)-LEN(SUBSTITUTE($A937,K$1,""))</f>
        <v>0</v>
      </c>
      <c r="L937">
        <f>LEN($A937)-LEN(SUBSTITUTE($A937,L$1,""))</f>
        <v>0</v>
      </c>
      <c r="M937">
        <f>LEN($A937)-LEN(SUBSTITUTE($A937,M$1,""))</f>
        <v>1</v>
      </c>
      <c r="N937">
        <f>LEN($A937)-LEN(SUBSTITUTE($A937,N$1,""))</f>
        <v>1</v>
      </c>
      <c r="O937">
        <f>LEN($A937)-LEN(SUBSTITUTE($A937,O$1,""))</f>
        <v>0</v>
      </c>
      <c r="P937">
        <f>LEN($A937)-LEN(SUBSTITUTE($A937,P$1,""))</f>
        <v>0</v>
      </c>
      <c r="Q937">
        <f>LEN($A937)-LEN(SUBSTITUTE($A937,Q$1,""))</f>
        <v>1</v>
      </c>
      <c r="R937">
        <f>LEN($A937)-LEN(SUBSTITUTE($A937,R$1,""))</f>
        <v>1</v>
      </c>
      <c r="S937">
        <f>LEN($A937)-LEN(SUBSTITUTE($A937,S$1,""))</f>
        <v>0</v>
      </c>
      <c r="T937">
        <f>LEN($A937)-LEN(SUBSTITUTE($A937,T$1,""))</f>
        <v>0</v>
      </c>
      <c r="U937">
        <f>LEN($A937)-LEN(SUBSTITUTE($A937,U$1,""))</f>
        <v>1</v>
      </c>
      <c r="V937">
        <f>I937+1</f>
        <v>1</v>
      </c>
      <c r="W937">
        <f>J937+1</f>
        <v>1</v>
      </c>
      <c r="X937">
        <f>K937+1</f>
        <v>1</v>
      </c>
      <c r="Y937">
        <f>L937+1</f>
        <v>1</v>
      </c>
      <c r="Z937">
        <f>M937+1</f>
        <v>2</v>
      </c>
      <c r="AA937">
        <f>N937+1</f>
        <v>2</v>
      </c>
      <c r="AB937">
        <f>O937+1</f>
        <v>1</v>
      </c>
      <c r="AC937">
        <f>P937+1</f>
        <v>1</v>
      </c>
      <c r="AD937">
        <f>Q937+1</f>
        <v>2</v>
      </c>
      <c r="AE937">
        <f>R937+1</f>
        <v>2</v>
      </c>
      <c r="AF937">
        <f>S937+1</f>
        <v>1</v>
      </c>
      <c r="AG937">
        <f>T937+1</f>
        <v>1</v>
      </c>
      <c r="AH937">
        <f>U937+1</f>
        <v>2</v>
      </c>
      <c r="AI937">
        <f>PRODUCT(V937:AH937)</f>
        <v>32</v>
      </c>
      <c r="AJ937" t="b">
        <f>AI937=6</f>
        <v>0</v>
      </c>
      <c r="AK937" t="b">
        <f>AI937=10</f>
        <v>0</v>
      </c>
      <c r="AL937" t="b">
        <f>AI937=12</f>
        <v>0</v>
      </c>
      <c r="AM937" t="b">
        <f>AI937=16</f>
        <v>0</v>
      </c>
      <c r="AN937" t="b">
        <f>AI937=18</f>
        <v>0</v>
      </c>
      <c r="AO937" t="b">
        <f>AI937=24</f>
        <v>0</v>
      </c>
      <c r="AP937" t="b">
        <f>AI937=32</f>
        <v>1</v>
      </c>
      <c r="AQ937" t="str">
        <f>IF(AI937=6,"7",IF(AI937=10,"6",IF(AI937=12,"5",
IF(AI937=16,"4",IF(AI937=18,"3",IF(AI937=24,"2",IF(AI937=32,"1","0"))))))
)</f>
        <v>1</v>
      </c>
      <c r="AR937" t="str">
        <f>_xlfn.XLOOKUP(D937, $BF$1:$BR$1, $BF$2:$BR$2)</f>
        <v>06</v>
      </c>
      <c r="AS937" t="str">
        <f>_xlfn.XLOOKUP(E937, $BF$1:$BR$1, $BF$2:$BR$2)</f>
        <v>05</v>
      </c>
      <c r="AT937" t="str">
        <f>_xlfn.XLOOKUP(F937, $BF$1:$BR$1, $BF$2:$BR$2)</f>
        <v>09</v>
      </c>
      <c r="AU937" t="str">
        <f>_xlfn.XLOOKUP(G937, $BF$1:$BR$1, $BF$2:$BR$2)</f>
        <v>10</v>
      </c>
      <c r="AV937" t="str">
        <f>_xlfn.XLOOKUP(H937, $BF$1:$BR$1, $BF$2:$BR$2)</f>
        <v>02</v>
      </c>
      <c r="AW937">
        <f>VALUE(_xlfn.TEXTJOIN("", TRUE, AQ937:AV937))</f>
        <v>10605091002</v>
      </c>
      <c r="AX937">
        <v>10605091002</v>
      </c>
      <c r="AY937">
        <f t="shared" si="14"/>
        <v>65</v>
      </c>
      <c r="AZ937">
        <f>B937*AY937</f>
        <v>44785</v>
      </c>
    </row>
    <row r="938" spans="1:52" x14ac:dyDescent="0.25">
      <c r="A938" t="s">
        <v>80</v>
      </c>
      <c r="B938">
        <v>98</v>
      </c>
      <c r="C938" t="str">
        <f>TEXT(A938, "0")</f>
        <v>64Q35</v>
      </c>
      <c r="D938" t="str">
        <f>MID($C938, 1, 1)</f>
        <v>6</v>
      </c>
      <c r="E938" t="str">
        <f>MID($C938, 2, 1)</f>
        <v>4</v>
      </c>
      <c r="F938" t="str">
        <f>MID($C938, 3, 1)</f>
        <v>Q</v>
      </c>
      <c r="G938" t="str">
        <f>MID($C938, 4, 1)</f>
        <v>3</v>
      </c>
      <c r="H938" t="str">
        <f>MID($C938, 5, 1)</f>
        <v>5</v>
      </c>
      <c r="I938">
        <f>LEN($A938)-LEN(SUBSTITUTE($A938,I$1,""))</f>
        <v>0</v>
      </c>
      <c r="J938">
        <f>LEN($A938)-LEN(SUBSTITUTE($A938,J$1,""))</f>
        <v>0</v>
      </c>
      <c r="K938">
        <f>LEN($A938)-LEN(SUBSTITUTE($A938,K$1,""))</f>
        <v>1</v>
      </c>
      <c r="L938">
        <f>LEN($A938)-LEN(SUBSTITUTE($A938,L$1,""))</f>
        <v>0</v>
      </c>
      <c r="M938">
        <f>LEN($A938)-LEN(SUBSTITUTE($A938,M$1,""))</f>
        <v>0</v>
      </c>
      <c r="N938">
        <f>LEN($A938)-LEN(SUBSTITUTE($A938,N$1,""))</f>
        <v>0</v>
      </c>
      <c r="O938">
        <f>LEN($A938)-LEN(SUBSTITUTE($A938,O$1,""))</f>
        <v>0</v>
      </c>
      <c r="P938">
        <f>LEN($A938)-LEN(SUBSTITUTE($A938,P$1,""))</f>
        <v>0</v>
      </c>
      <c r="Q938">
        <f>LEN($A938)-LEN(SUBSTITUTE($A938,Q$1,""))</f>
        <v>1</v>
      </c>
      <c r="R938">
        <f>LEN($A938)-LEN(SUBSTITUTE($A938,R$1,""))</f>
        <v>1</v>
      </c>
      <c r="S938">
        <f>LEN($A938)-LEN(SUBSTITUTE($A938,S$1,""))</f>
        <v>1</v>
      </c>
      <c r="T938">
        <f>LEN($A938)-LEN(SUBSTITUTE($A938,T$1,""))</f>
        <v>1</v>
      </c>
      <c r="U938">
        <f>LEN($A938)-LEN(SUBSTITUTE($A938,U$1,""))</f>
        <v>0</v>
      </c>
      <c r="V938">
        <f>I938+1</f>
        <v>1</v>
      </c>
      <c r="W938">
        <f>J938+1</f>
        <v>1</v>
      </c>
      <c r="X938">
        <f>K938+1</f>
        <v>2</v>
      </c>
      <c r="Y938">
        <f>L938+1</f>
        <v>1</v>
      </c>
      <c r="Z938">
        <f>M938+1</f>
        <v>1</v>
      </c>
      <c r="AA938">
        <f>N938+1</f>
        <v>1</v>
      </c>
      <c r="AB938">
        <f>O938+1</f>
        <v>1</v>
      </c>
      <c r="AC938">
        <f>P938+1</f>
        <v>1</v>
      </c>
      <c r="AD938">
        <f>Q938+1</f>
        <v>2</v>
      </c>
      <c r="AE938">
        <f>R938+1</f>
        <v>2</v>
      </c>
      <c r="AF938">
        <f>S938+1</f>
        <v>2</v>
      </c>
      <c r="AG938">
        <f>T938+1</f>
        <v>2</v>
      </c>
      <c r="AH938">
        <f>U938+1</f>
        <v>1</v>
      </c>
      <c r="AI938">
        <f>PRODUCT(V938:AH938)</f>
        <v>32</v>
      </c>
      <c r="AJ938" t="b">
        <f>AI938=6</f>
        <v>0</v>
      </c>
      <c r="AK938" t="b">
        <f>AI938=10</f>
        <v>0</v>
      </c>
      <c r="AL938" t="b">
        <f>AI938=12</f>
        <v>0</v>
      </c>
      <c r="AM938" t="b">
        <f>AI938=16</f>
        <v>0</v>
      </c>
      <c r="AN938" t="b">
        <f>AI938=18</f>
        <v>0</v>
      </c>
      <c r="AO938" t="b">
        <f>AI938=24</f>
        <v>0</v>
      </c>
      <c r="AP938" t="b">
        <f>AI938=32</f>
        <v>1</v>
      </c>
      <c r="AQ938" t="str">
        <f>IF(AI938=6,"7",IF(AI938=10,"6",IF(AI938=12,"5",
IF(AI938=16,"4",IF(AI938=18,"3",IF(AI938=24,"2",IF(AI938=32,"1","0"))))))
)</f>
        <v>1</v>
      </c>
      <c r="AR938" t="str">
        <f>_xlfn.XLOOKUP(D938, $BF$1:$BR$1, $BF$2:$BR$2)</f>
        <v>06</v>
      </c>
      <c r="AS938" t="str">
        <f>_xlfn.XLOOKUP(E938, $BF$1:$BR$1, $BF$2:$BR$2)</f>
        <v>04</v>
      </c>
      <c r="AT938" t="str">
        <f>_xlfn.XLOOKUP(F938, $BF$1:$BR$1, $BF$2:$BR$2)</f>
        <v>12</v>
      </c>
      <c r="AU938" t="str">
        <f>_xlfn.XLOOKUP(G938, $BF$1:$BR$1, $BF$2:$BR$2)</f>
        <v>03</v>
      </c>
      <c r="AV938" t="str">
        <f>_xlfn.XLOOKUP(H938, $BF$1:$BR$1, $BF$2:$BR$2)</f>
        <v>05</v>
      </c>
      <c r="AW938">
        <f>VALUE(_xlfn.TEXTJOIN("", TRUE, AQ938:AV938))</f>
        <v>10604120305</v>
      </c>
      <c r="AX938">
        <v>10604120305</v>
      </c>
      <c r="AY938">
        <f t="shared" si="14"/>
        <v>64</v>
      </c>
      <c r="AZ938">
        <f>B938*AY938</f>
        <v>6272</v>
      </c>
    </row>
    <row r="939" spans="1:52" x14ac:dyDescent="0.25">
      <c r="A939" t="s">
        <v>105</v>
      </c>
      <c r="B939">
        <v>649</v>
      </c>
      <c r="C939" t="str">
        <f>TEXT(A939, "0")</f>
        <v>64392</v>
      </c>
      <c r="D939" t="str">
        <f>MID($C939, 1, 1)</f>
        <v>6</v>
      </c>
      <c r="E939" t="str">
        <f>MID($C939, 2, 1)</f>
        <v>4</v>
      </c>
      <c r="F939" t="str">
        <f>MID($C939, 3, 1)</f>
        <v>3</v>
      </c>
      <c r="G939" t="str">
        <f>MID($C939, 4, 1)</f>
        <v>9</v>
      </c>
      <c r="H939" t="str">
        <f>MID($C939, 5, 1)</f>
        <v>2</v>
      </c>
      <c r="I939">
        <f>LEN($A939)-LEN(SUBSTITUTE($A939,I$1,""))</f>
        <v>0</v>
      </c>
      <c r="J939">
        <f>LEN($A939)-LEN(SUBSTITUTE($A939,J$1,""))</f>
        <v>0</v>
      </c>
      <c r="K939">
        <f>LEN($A939)-LEN(SUBSTITUTE($A939,K$1,""))</f>
        <v>0</v>
      </c>
      <c r="L939">
        <f>LEN($A939)-LEN(SUBSTITUTE($A939,L$1,""))</f>
        <v>0</v>
      </c>
      <c r="M939">
        <f>LEN($A939)-LEN(SUBSTITUTE($A939,M$1,""))</f>
        <v>0</v>
      </c>
      <c r="N939">
        <f>LEN($A939)-LEN(SUBSTITUTE($A939,N$1,""))</f>
        <v>1</v>
      </c>
      <c r="O939">
        <f>LEN($A939)-LEN(SUBSTITUTE($A939,O$1,""))</f>
        <v>0</v>
      </c>
      <c r="P939">
        <f>LEN($A939)-LEN(SUBSTITUTE($A939,P$1,""))</f>
        <v>0</v>
      </c>
      <c r="Q939">
        <f>LEN($A939)-LEN(SUBSTITUTE($A939,Q$1,""))</f>
        <v>1</v>
      </c>
      <c r="R939">
        <f>LEN($A939)-LEN(SUBSTITUTE($A939,R$1,""))</f>
        <v>0</v>
      </c>
      <c r="S939">
        <f>LEN($A939)-LEN(SUBSTITUTE($A939,S$1,""))</f>
        <v>1</v>
      </c>
      <c r="T939">
        <f>LEN($A939)-LEN(SUBSTITUTE($A939,T$1,""))</f>
        <v>1</v>
      </c>
      <c r="U939">
        <f>LEN($A939)-LEN(SUBSTITUTE($A939,U$1,""))</f>
        <v>1</v>
      </c>
      <c r="V939">
        <f>I939+1</f>
        <v>1</v>
      </c>
      <c r="W939">
        <f>J939+1</f>
        <v>1</v>
      </c>
      <c r="X939">
        <f>K939+1</f>
        <v>1</v>
      </c>
      <c r="Y939">
        <f>L939+1</f>
        <v>1</v>
      </c>
      <c r="Z939">
        <f>M939+1</f>
        <v>1</v>
      </c>
      <c r="AA939">
        <f>N939+1</f>
        <v>2</v>
      </c>
      <c r="AB939">
        <f>O939+1</f>
        <v>1</v>
      </c>
      <c r="AC939">
        <f>P939+1</f>
        <v>1</v>
      </c>
      <c r="AD939">
        <f>Q939+1</f>
        <v>2</v>
      </c>
      <c r="AE939">
        <f>R939+1</f>
        <v>1</v>
      </c>
      <c r="AF939">
        <f>S939+1</f>
        <v>2</v>
      </c>
      <c r="AG939">
        <f>T939+1</f>
        <v>2</v>
      </c>
      <c r="AH939">
        <f>U939+1</f>
        <v>2</v>
      </c>
      <c r="AI939">
        <f>PRODUCT(V939:AH939)</f>
        <v>32</v>
      </c>
      <c r="AJ939" t="b">
        <f>AI939=6</f>
        <v>0</v>
      </c>
      <c r="AK939" t="b">
        <f>AI939=10</f>
        <v>0</v>
      </c>
      <c r="AL939" t="b">
        <f>AI939=12</f>
        <v>0</v>
      </c>
      <c r="AM939" t="b">
        <f>AI939=16</f>
        <v>0</v>
      </c>
      <c r="AN939" t="b">
        <f>AI939=18</f>
        <v>0</v>
      </c>
      <c r="AO939" t="b">
        <f>AI939=24</f>
        <v>0</v>
      </c>
      <c r="AP939" t="b">
        <f>AI939=32</f>
        <v>1</v>
      </c>
      <c r="AQ939" t="str">
        <f>IF(AI939=6,"7",IF(AI939=10,"6",IF(AI939=12,"5",
IF(AI939=16,"4",IF(AI939=18,"3",IF(AI939=24,"2",IF(AI939=32,"1","0"))))))
)</f>
        <v>1</v>
      </c>
      <c r="AR939" t="str">
        <f>_xlfn.XLOOKUP(D939, $BF$1:$BR$1, $BF$2:$BR$2)</f>
        <v>06</v>
      </c>
      <c r="AS939" t="str">
        <f>_xlfn.XLOOKUP(E939, $BF$1:$BR$1, $BF$2:$BR$2)</f>
        <v>04</v>
      </c>
      <c r="AT939" t="str">
        <f>_xlfn.XLOOKUP(F939, $BF$1:$BR$1, $BF$2:$BR$2)</f>
        <v>03</v>
      </c>
      <c r="AU939" t="str">
        <f>_xlfn.XLOOKUP(G939, $BF$1:$BR$1, $BF$2:$BR$2)</f>
        <v>09</v>
      </c>
      <c r="AV939" t="str">
        <f>_xlfn.XLOOKUP(H939, $BF$1:$BR$1, $BF$2:$BR$2)</f>
        <v>02</v>
      </c>
      <c r="AW939">
        <f>VALUE(_xlfn.TEXTJOIN("", TRUE, AQ939:AV939))</f>
        <v>10604030902</v>
      </c>
      <c r="AX939">
        <v>10604030902</v>
      </c>
      <c r="AY939">
        <f t="shared" si="14"/>
        <v>63</v>
      </c>
      <c r="AZ939">
        <f>B939*AY939</f>
        <v>40887</v>
      </c>
    </row>
    <row r="940" spans="1:52" x14ac:dyDescent="0.25">
      <c r="A940" t="s">
        <v>59</v>
      </c>
      <c r="B940">
        <v>337</v>
      </c>
      <c r="C940" t="str">
        <f>TEXT(A940, "0")</f>
        <v>6283A</v>
      </c>
      <c r="D940" t="str">
        <f>MID($C940, 1, 1)</f>
        <v>6</v>
      </c>
      <c r="E940" t="str">
        <f>MID($C940, 2, 1)</f>
        <v>2</v>
      </c>
      <c r="F940" t="str">
        <f>MID($C940, 3, 1)</f>
        <v>8</v>
      </c>
      <c r="G940" t="str">
        <f>MID($C940, 4, 1)</f>
        <v>3</v>
      </c>
      <c r="H940" t="str">
        <f>MID($C940, 5, 1)</f>
        <v>A</v>
      </c>
      <c r="I940">
        <f>LEN($A940)-LEN(SUBSTITUTE($A940,I$1,""))</f>
        <v>1</v>
      </c>
      <c r="J940">
        <f>LEN($A940)-LEN(SUBSTITUTE($A940,J$1,""))</f>
        <v>0</v>
      </c>
      <c r="K940">
        <f>LEN($A940)-LEN(SUBSTITUTE($A940,K$1,""))</f>
        <v>0</v>
      </c>
      <c r="L940">
        <f>LEN($A940)-LEN(SUBSTITUTE($A940,L$1,""))</f>
        <v>0</v>
      </c>
      <c r="M940">
        <f>LEN($A940)-LEN(SUBSTITUTE($A940,M$1,""))</f>
        <v>0</v>
      </c>
      <c r="N940">
        <f>LEN($A940)-LEN(SUBSTITUTE($A940,N$1,""))</f>
        <v>0</v>
      </c>
      <c r="O940">
        <f>LEN($A940)-LEN(SUBSTITUTE($A940,O$1,""))</f>
        <v>1</v>
      </c>
      <c r="P940">
        <f>LEN($A940)-LEN(SUBSTITUTE($A940,P$1,""))</f>
        <v>0</v>
      </c>
      <c r="Q940">
        <f>LEN($A940)-LEN(SUBSTITUTE($A940,Q$1,""))</f>
        <v>1</v>
      </c>
      <c r="R940">
        <f>LEN($A940)-LEN(SUBSTITUTE($A940,R$1,""))</f>
        <v>0</v>
      </c>
      <c r="S940">
        <f>LEN($A940)-LEN(SUBSTITUTE($A940,S$1,""))</f>
        <v>0</v>
      </c>
      <c r="T940">
        <f>LEN($A940)-LEN(SUBSTITUTE($A940,T$1,""))</f>
        <v>1</v>
      </c>
      <c r="U940">
        <f>LEN($A940)-LEN(SUBSTITUTE($A940,U$1,""))</f>
        <v>1</v>
      </c>
      <c r="V940">
        <f>I940+1</f>
        <v>2</v>
      </c>
      <c r="W940">
        <f>J940+1</f>
        <v>1</v>
      </c>
      <c r="X940">
        <f>K940+1</f>
        <v>1</v>
      </c>
      <c r="Y940">
        <f>L940+1</f>
        <v>1</v>
      </c>
      <c r="Z940">
        <f>M940+1</f>
        <v>1</v>
      </c>
      <c r="AA940">
        <f>N940+1</f>
        <v>1</v>
      </c>
      <c r="AB940">
        <f>O940+1</f>
        <v>2</v>
      </c>
      <c r="AC940">
        <f>P940+1</f>
        <v>1</v>
      </c>
      <c r="AD940">
        <f>Q940+1</f>
        <v>2</v>
      </c>
      <c r="AE940">
        <f>R940+1</f>
        <v>1</v>
      </c>
      <c r="AF940">
        <f>S940+1</f>
        <v>1</v>
      </c>
      <c r="AG940">
        <f>T940+1</f>
        <v>2</v>
      </c>
      <c r="AH940">
        <f>U940+1</f>
        <v>2</v>
      </c>
      <c r="AI940">
        <f>PRODUCT(V940:AH940)</f>
        <v>32</v>
      </c>
      <c r="AJ940" t="b">
        <f>AI940=6</f>
        <v>0</v>
      </c>
      <c r="AK940" t="b">
        <f>AI940=10</f>
        <v>0</v>
      </c>
      <c r="AL940" t="b">
        <f>AI940=12</f>
        <v>0</v>
      </c>
      <c r="AM940" t="b">
        <f>AI940=16</f>
        <v>0</v>
      </c>
      <c r="AN940" t="b">
        <f>AI940=18</f>
        <v>0</v>
      </c>
      <c r="AO940" t="b">
        <f>AI940=24</f>
        <v>0</v>
      </c>
      <c r="AP940" t="b">
        <f>AI940=32</f>
        <v>1</v>
      </c>
      <c r="AQ940" t="str">
        <f>IF(AI940=6,"7",IF(AI940=10,"6",IF(AI940=12,"5",
IF(AI940=16,"4",IF(AI940=18,"3",IF(AI940=24,"2",IF(AI940=32,"1","0"))))))
)</f>
        <v>1</v>
      </c>
      <c r="AR940" t="str">
        <f>_xlfn.XLOOKUP(D940, $BF$1:$BR$1, $BF$2:$BR$2)</f>
        <v>06</v>
      </c>
      <c r="AS940" t="str">
        <f>_xlfn.XLOOKUP(E940, $BF$1:$BR$1, $BF$2:$BR$2)</f>
        <v>02</v>
      </c>
      <c r="AT940" t="str">
        <f>_xlfn.XLOOKUP(F940, $BF$1:$BR$1, $BF$2:$BR$2)</f>
        <v>08</v>
      </c>
      <c r="AU940" t="str">
        <f>_xlfn.XLOOKUP(G940, $BF$1:$BR$1, $BF$2:$BR$2)</f>
        <v>03</v>
      </c>
      <c r="AV940" t="str">
        <f>_xlfn.XLOOKUP(H940, $BF$1:$BR$1, $BF$2:$BR$2)</f>
        <v>14</v>
      </c>
      <c r="AW940">
        <f>VALUE(_xlfn.TEXTJOIN("", TRUE, AQ940:AV940))</f>
        <v>10602080314</v>
      </c>
      <c r="AX940">
        <v>10602080314</v>
      </c>
      <c r="AY940">
        <f t="shared" si="14"/>
        <v>62</v>
      </c>
      <c r="AZ940">
        <f>B940*AY940</f>
        <v>20894</v>
      </c>
    </row>
    <row r="941" spans="1:52" x14ac:dyDescent="0.25">
      <c r="A941" t="s">
        <v>473</v>
      </c>
      <c r="B941">
        <v>124</v>
      </c>
      <c r="C941" t="str">
        <f>TEXT(A941, "0")</f>
        <v>5K9J7</v>
      </c>
      <c r="D941" t="str">
        <f>MID($C941, 1, 1)</f>
        <v>5</v>
      </c>
      <c r="E941" t="str">
        <f>MID($C941, 2, 1)</f>
        <v>K</v>
      </c>
      <c r="F941" t="str">
        <f>MID($C941, 3, 1)</f>
        <v>9</v>
      </c>
      <c r="G941" t="str">
        <f>MID($C941, 4, 1)</f>
        <v>J</v>
      </c>
      <c r="H941" t="str">
        <f>MID($C941, 5, 1)</f>
        <v>7</v>
      </c>
      <c r="I941">
        <f>LEN($A941)-LEN(SUBSTITUTE($A941,I$1,""))</f>
        <v>0</v>
      </c>
      <c r="J941">
        <f>LEN($A941)-LEN(SUBSTITUTE($A941,J$1,""))</f>
        <v>1</v>
      </c>
      <c r="K941">
        <f>LEN($A941)-LEN(SUBSTITUTE($A941,K$1,""))</f>
        <v>0</v>
      </c>
      <c r="L941">
        <f>LEN($A941)-LEN(SUBSTITUTE($A941,L$1,""))</f>
        <v>1</v>
      </c>
      <c r="M941">
        <f>LEN($A941)-LEN(SUBSTITUTE($A941,M$1,""))</f>
        <v>0</v>
      </c>
      <c r="N941">
        <f>LEN($A941)-LEN(SUBSTITUTE($A941,N$1,""))</f>
        <v>1</v>
      </c>
      <c r="O941">
        <f>LEN($A941)-LEN(SUBSTITUTE($A941,O$1,""))</f>
        <v>0</v>
      </c>
      <c r="P941">
        <f>LEN($A941)-LEN(SUBSTITUTE($A941,P$1,""))</f>
        <v>1</v>
      </c>
      <c r="Q941">
        <f>LEN($A941)-LEN(SUBSTITUTE($A941,Q$1,""))</f>
        <v>0</v>
      </c>
      <c r="R941">
        <f>LEN($A941)-LEN(SUBSTITUTE($A941,R$1,""))</f>
        <v>1</v>
      </c>
      <c r="S941">
        <f>LEN($A941)-LEN(SUBSTITUTE($A941,S$1,""))</f>
        <v>0</v>
      </c>
      <c r="T941">
        <f>LEN($A941)-LEN(SUBSTITUTE($A941,T$1,""))</f>
        <v>0</v>
      </c>
      <c r="U941">
        <f>LEN($A941)-LEN(SUBSTITUTE($A941,U$1,""))</f>
        <v>0</v>
      </c>
      <c r="V941">
        <f>I941+1</f>
        <v>1</v>
      </c>
      <c r="W941">
        <f>J941+1</f>
        <v>2</v>
      </c>
      <c r="X941">
        <f>K941+1</f>
        <v>1</v>
      </c>
      <c r="Y941">
        <f>L941+1</f>
        <v>2</v>
      </c>
      <c r="Z941">
        <f>M941+1</f>
        <v>1</v>
      </c>
      <c r="AA941">
        <f>N941+1</f>
        <v>2</v>
      </c>
      <c r="AB941">
        <f>O941+1</f>
        <v>1</v>
      </c>
      <c r="AC941">
        <f>P941+1</f>
        <v>2</v>
      </c>
      <c r="AD941">
        <f>Q941+1</f>
        <v>1</v>
      </c>
      <c r="AE941">
        <f>R941+1</f>
        <v>2</v>
      </c>
      <c r="AF941">
        <f>S941+1</f>
        <v>1</v>
      </c>
      <c r="AG941">
        <f>T941+1</f>
        <v>1</v>
      </c>
      <c r="AH941">
        <f>U941+1</f>
        <v>1</v>
      </c>
      <c r="AI941">
        <f>PRODUCT(V941:AH941)</f>
        <v>32</v>
      </c>
      <c r="AJ941" t="b">
        <f>AI941=6</f>
        <v>0</v>
      </c>
      <c r="AK941" t="b">
        <f>AI941=10</f>
        <v>0</v>
      </c>
      <c r="AL941" t="b">
        <f>AI941=12</f>
        <v>0</v>
      </c>
      <c r="AM941" t="b">
        <f>AI941=16</f>
        <v>0</v>
      </c>
      <c r="AN941" t="b">
        <f>AI941=18</f>
        <v>0</v>
      </c>
      <c r="AO941" t="b">
        <f>AI941=24</f>
        <v>0</v>
      </c>
      <c r="AP941" t="b">
        <f>AI941=32</f>
        <v>1</v>
      </c>
      <c r="AQ941" t="str">
        <f>IF(AI941=6,"7",IF(AI941=10,"6",IF(AI941=12,"5",
IF(AI941=16,"4",IF(AI941=18,"3",IF(AI941=24,"2",IF(AI941=32,"1","0"))))))
)</f>
        <v>1</v>
      </c>
      <c r="AR941" t="str">
        <f>_xlfn.XLOOKUP(D941, $BF$1:$BR$1, $BF$2:$BR$2)</f>
        <v>05</v>
      </c>
      <c r="AS941" t="str">
        <f>_xlfn.XLOOKUP(E941, $BF$1:$BR$1, $BF$2:$BR$2)</f>
        <v>13</v>
      </c>
      <c r="AT941" t="str">
        <f>_xlfn.XLOOKUP(F941, $BF$1:$BR$1, $BF$2:$BR$2)</f>
        <v>09</v>
      </c>
      <c r="AU941" t="str">
        <f>_xlfn.XLOOKUP(G941, $BF$1:$BR$1, $BF$2:$BR$2)</f>
        <v>11</v>
      </c>
      <c r="AV941" t="str">
        <f>_xlfn.XLOOKUP(H941, $BF$1:$BR$1, $BF$2:$BR$2)</f>
        <v>07</v>
      </c>
      <c r="AW941">
        <f>VALUE(_xlfn.TEXTJOIN("", TRUE, AQ941:AV941))</f>
        <v>10513091107</v>
      </c>
      <c r="AX941">
        <v>10513091107</v>
      </c>
      <c r="AY941">
        <f t="shared" si="14"/>
        <v>61</v>
      </c>
      <c r="AZ941">
        <f>B941*AY941</f>
        <v>7564</v>
      </c>
    </row>
    <row r="942" spans="1:52" x14ac:dyDescent="0.25">
      <c r="A942" t="s">
        <v>389</v>
      </c>
      <c r="B942">
        <v>887</v>
      </c>
      <c r="C942" t="str">
        <f>TEXT(A942, "0")</f>
        <v>5QA98</v>
      </c>
      <c r="D942" t="str">
        <f>MID($C942, 1, 1)</f>
        <v>5</v>
      </c>
      <c r="E942" t="str">
        <f>MID($C942, 2, 1)</f>
        <v>Q</v>
      </c>
      <c r="F942" t="str">
        <f>MID($C942, 3, 1)</f>
        <v>A</v>
      </c>
      <c r="G942" t="str">
        <f>MID($C942, 4, 1)</f>
        <v>9</v>
      </c>
      <c r="H942" t="str">
        <f>MID($C942, 5, 1)</f>
        <v>8</v>
      </c>
      <c r="I942">
        <f>LEN($A942)-LEN(SUBSTITUTE($A942,I$1,""))</f>
        <v>1</v>
      </c>
      <c r="J942">
        <f>LEN($A942)-LEN(SUBSTITUTE($A942,J$1,""))</f>
        <v>0</v>
      </c>
      <c r="K942">
        <f>LEN($A942)-LEN(SUBSTITUTE($A942,K$1,""))</f>
        <v>1</v>
      </c>
      <c r="L942">
        <f>LEN($A942)-LEN(SUBSTITUTE($A942,L$1,""))</f>
        <v>0</v>
      </c>
      <c r="M942">
        <f>LEN($A942)-LEN(SUBSTITUTE($A942,M$1,""))</f>
        <v>0</v>
      </c>
      <c r="N942">
        <f>LEN($A942)-LEN(SUBSTITUTE($A942,N$1,""))</f>
        <v>1</v>
      </c>
      <c r="O942">
        <f>LEN($A942)-LEN(SUBSTITUTE($A942,O$1,""))</f>
        <v>1</v>
      </c>
      <c r="P942">
        <f>LEN($A942)-LEN(SUBSTITUTE($A942,P$1,""))</f>
        <v>0</v>
      </c>
      <c r="Q942">
        <f>LEN($A942)-LEN(SUBSTITUTE($A942,Q$1,""))</f>
        <v>0</v>
      </c>
      <c r="R942">
        <f>LEN($A942)-LEN(SUBSTITUTE($A942,R$1,""))</f>
        <v>1</v>
      </c>
      <c r="S942">
        <f>LEN($A942)-LEN(SUBSTITUTE($A942,S$1,""))</f>
        <v>0</v>
      </c>
      <c r="T942">
        <f>LEN($A942)-LEN(SUBSTITUTE($A942,T$1,""))</f>
        <v>0</v>
      </c>
      <c r="U942">
        <f>LEN($A942)-LEN(SUBSTITUTE($A942,U$1,""))</f>
        <v>0</v>
      </c>
      <c r="V942">
        <f>I942+1</f>
        <v>2</v>
      </c>
      <c r="W942">
        <f>J942+1</f>
        <v>1</v>
      </c>
      <c r="X942">
        <f>K942+1</f>
        <v>2</v>
      </c>
      <c r="Y942">
        <f>L942+1</f>
        <v>1</v>
      </c>
      <c r="Z942">
        <f>M942+1</f>
        <v>1</v>
      </c>
      <c r="AA942">
        <f>N942+1</f>
        <v>2</v>
      </c>
      <c r="AB942">
        <f>O942+1</f>
        <v>2</v>
      </c>
      <c r="AC942">
        <f>P942+1</f>
        <v>1</v>
      </c>
      <c r="AD942">
        <f>Q942+1</f>
        <v>1</v>
      </c>
      <c r="AE942">
        <f>R942+1</f>
        <v>2</v>
      </c>
      <c r="AF942">
        <f>S942+1</f>
        <v>1</v>
      </c>
      <c r="AG942">
        <f>T942+1</f>
        <v>1</v>
      </c>
      <c r="AH942">
        <f>U942+1</f>
        <v>1</v>
      </c>
      <c r="AI942">
        <f>PRODUCT(V942:AH942)</f>
        <v>32</v>
      </c>
      <c r="AJ942" t="b">
        <f>AI942=6</f>
        <v>0</v>
      </c>
      <c r="AK942" t="b">
        <f>AI942=10</f>
        <v>0</v>
      </c>
      <c r="AL942" t="b">
        <f>AI942=12</f>
        <v>0</v>
      </c>
      <c r="AM942" t="b">
        <f>AI942=16</f>
        <v>0</v>
      </c>
      <c r="AN942" t="b">
        <f>AI942=18</f>
        <v>0</v>
      </c>
      <c r="AO942" t="b">
        <f>AI942=24</f>
        <v>0</v>
      </c>
      <c r="AP942" t="b">
        <f>AI942=32</f>
        <v>1</v>
      </c>
      <c r="AQ942" t="str">
        <f>IF(AI942=6,"7",IF(AI942=10,"6",IF(AI942=12,"5",
IF(AI942=16,"4",IF(AI942=18,"3",IF(AI942=24,"2",IF(AI942=32,"1","0"))))))
)</f>
        <v>1</v>
      </c>
      <c r="AR942" t="str">
        <f>_xlfn.XLOOKUP(D942, $BF$1:$BR$1, $BF$2:$BR$2)</f>
        <v>05</v>
      </c>
      <c r="AS942" t="str">
        <f>_xlfn.XLOOKUP(E942, $BF$1:$BR$1, $BF$2:$BR$2)</f>
        <v>12</v>
      </c>
      <c r="AT942" t="str">
        <f>_xlfn.XLOOKUP(F942, $BF$1:$BR$1, $BF$2:$BR$2)</f>
        <v>14</v>
      </c>
      <c r="AU942" t="str">
        <f>_xlfn.XLOOKUP(G942, $BF$1:$BR$1, $BF$2:$BR$2)</f>
        <v>09</v>
      </c>
      <c r="AV942" t="str">
        <f>_xlfn.XLOOKUP(H942, $BF$1:$BR$1, $BF$2:$BR$2)</f>
        <v>08</v>
      </c>
      <c r="AW942">
        <f>VALUE(_xlfn.TEXTJOIN("", TRUE, AQ942:AV942))</f>
        <v>10512140908</v>
      </c>
      <c r="AX942">
        <v>10512140908</v>
      </c>
      <c r="AY942">
        <f t="shared" si="14"/>
        <v>60</v>
      </c>
      <c r="AZ942">
        <f>B942*AY942</f>
        <v>53220</v>
      </c>
    </row>
    <row r="943" spans="1:52" x14ac:dyDescent="0.25">
      <c r="A943" t="s">
        <v>755</v>
      </c>
      <c r="B943">
        <v>434</v>
      </c>
      <c r="C943" t="str">
        <f>TEXT(A943, "0")</f>
        <v>5JT73</v>
      </c>
      <c r="D943" t="str">
        <f>MID($C943, 1, 1)</f>
        <v>5</v>
      </c>
      <c r="E943" t="str">
        <f>MID($C943, 2, 1)</f>
        <v>J</v>
      </c>
      <c r="F943" t="str">
        <f>MID($C943, 3, 1)</f>
        <v>T</v>
      </c>
      <c r="G943" t="str">
        <f>MID($C943, 4, 1)</f>
        <v>7</v>
      </c>
      <c r="H943" t="str">
        <f>MID($C943, 5, 1)</f>
        <v>3</v>
      </c>
      <c r="I943">
        <f>LEN($A943)-LEN(SUBSTITUTE($A943,I$1,""))</f>
        <v>0</v>
      </c>
      <c r="J943">
        <f>LEN($A943)-LEN(SUBSTITUTE($A943,J$1,""))</f>
        <v>0</v>
      </c>
      <c r="K943">
        <f>LEN($A943)-LEN(SUBSTITUTE($A943,K$1,""))</f>
        <v>0</v>
      </c>
      <c r="L943">
        <f>LEN($A943)-LEN(SUBSTITUTE($A943,L$1,""))</f>
        <v>1</v>
      </c>
      <c r="M943">
        <f>LEN($A943)-LEN(SUBSTITUTE($A943,M$1,""))</f>
        <v>1</v>
      </c>
      <c r="N943">
        <f>LEN($A943)-LEN(SUBSTITUTE($A943,N$1,""))</f>
        <v>0</v>
      </c>
      <c r="O943">
        <f>LEN($A943)-LEN(SUBSTITUTE($A943,O$1,""))</f>
        <v>0</v>
      </c>
      <c r="P943">
        <f>LEN($A943)-LEN(SUBSTITUTE($A943,P$1,""))</f>
        <v>1</v>
      </c>
      <c r="Q943">
        <f>LEN($A943)-LEN(SUBSTITUTE($A943,Q$1,""))</f>
        <v>0</v>
      </c>
      <c r="R943">
        <f>LEN($A943)-LEN(SUBSTITUTE($A943,R$1,""))</f>
        <v>1</v>
      </c>
      <c r="S943">
        <f>LEN($A943)-LEN(SUBSTITUTE($A943,S$1,""))</f>
        <v>0</v>
      </c>
      <c r="T943">
        <f>LEN($A943)-LEN(SUBSTITUTE($A943,T$1,""))</f>
        <v>1</v>
      </c>
      <c r="U943">
        <f>LEN($A943)-LEN(SUBSTITUTE($A943,U$1,""))</f>
        <v>0</v>
      </c>
      <c r="V943">
        <f>I943+1</f>
        <v>1</v>
      </c>
      <c r="W943">
        <f>J943+1</f>
        <v>1</v>
      </c>
      <c r="X943">
        <f>K943+1</f>
        <v>1</v>
      </c>
      <c r="Y943">
        <f>L943+1</f>
        <v>2</v>
      </c>
      <c r="Z943">
        <f>M943+1</f>
        <v>2</v>
      </c>
      <c r="AA943">
        <f>N943+1</f>
        <v>1</v>
      </c>
      <c r="AB943">
        <f>O943+1</f>
        <v>1</v>
      </c>
      <c r="AC943">
        <f>P943+1</f>
        <v>2</v>
      </c>
      <c r="AD943">
        <f>Q943+1</f>
        <v>1</v>
      </c>
      <c r="AE943">
        <f>R943+1</f>
        <v>2</v>
      </c>
      <c r="AF943">
        <f>S943+1</f>
        <v>1</v>
      </c>
      <c r="AG943">
        <f>T943+1</f>
        <v>2</v>
      </c>
      <c r="AH943">
        <f>U943+1</f>
        <v>1</v>
      </c>
      <c r="AI943">
        <f>PRODUCT(V943:AH943)</f>
        <v>32</v>
      </c>
      <c r="AJ943" t="b">
        <f>AI943=6</f>
        <v>0</v>
      </c>
      <c r="AK943" t="b">
        <f>AI943=10</f>
        <v>0</v>
      </c>
      <c r="AL943" t="b">
        <f>AI943=12</f>
        <v>0</v>
      </c>
      <c r="AM943" t="b">
        <f>AI943=16</f>
        <v>0</v>
      </c>
      <c r="AN943" t="b">
        <f>AI943=18</f>
        <v>0</v>
      </c>
      <c r="AO943" t="b">
        <f>AI943=24</f>
        <v>0</v>
      </c>
      <c r="AP943" t="b">
        <f>AI943=32</f>
        <v>1</v>
      </c>
      <c r="AQ943" t="str">
        <f>IF(AI943=6,"7",IF(AI943=10,"6",IF(AI943=12,"5",
IF(AI943=16,"4",IF(AI943=18,"3",IF(AI943=24,"2",IF(AI943=32,"1","0"))))))
)</f>
        <v>1</v>
      </c>
      <c r="AR943" t="str">
        <f>_xlfn.XLOOKUP(D943, $BF$1:$BR$1, $BF$2:$BR$2)</f>
        <v>05</v>
      </c>
      <c r="AS943" t="str">
        <f>_xlfn.XLOOKUP(E943, $BF$1:$BR$1, $BF$2:$BR$2)</f>
        <v>11</v>
      </c>
      <c r="AT943" t="str">
        <f>_xlfn.XLOOKUP(F943, $BF$1:$BR$1, $BF$2:$BR$2)</f>
        <v>10</v>
      </c>
      <c r="AU943" t="str">
        <f>_xlfn.XLOOKUP(G943, $BF$1:$BR$1, $BF$2:$BR$2)</f>
        <v>07</v>
      </c>
      <c r="AV943" t="str">
        <f>_xlfn.XLOOKUP(H943, $BF$1:$BR$1, $BF$2:$BR$2)</f>
        <v>03</v>
      </c>
      <c r="AW943">
        <f>VALUE(_xlfn.TEXTJOIN("", TRUE, AQ943:AV943))</f>
        <v>10511100703</v>
      </c>
      <c r="AX943">
        <v>10511100703</v>
      </c>
      <c r="AY943">
        <f t="shared" si="14"/>
        <v>59</v>
      </c>
      <c r="AZ943">
        <f>B943*AY943</f>
        <v>25606</v>
      </c>
    </row>
    <row r="944" spans="1:52" x14ac:dyDescent="0.25">
      <c r="A944" t="s">
        <v>865</v>
      </c>
      <c r="B944">
        <v>84</v>
      </c>
      <c r="C944" t="str">
        <f>TEXT(A944, "0")</f>
        <v>5J9T3</v>
      </c>
      <c r="D944" t="str">
        <f>MID($C944, 1, 1)</f>
        <v>5</v>
      </c>
      <c r="E944" t="str">
        <f>MID($C944, 2, 1)</f>
        <v>J</v>
      </c>
      <c r="F944" t="str">
        <f>MID($C944, 3, 1)</f>
        <v>9</v>
      </c>
      <c r="G944" t="str">
        <f>MID($C944, 4, 1)</f>
        <v>T</v>
      </c>
      <c r="H944" t="str">
        <f>MID($C944, 5, 1)</f>
        <v>3</v>
      </c>
      <c r="I944">
        <f>LEN($A944)-LEN(SUBSTITUTE($A944,I$1,""))</f>
        <v>0</v>
      </c>
      <c r="J944">
        <f>LEN($A944)-LEN(SUBSTITUTE($A944,J$1,""))</f>
        <v>0</v>
      </c>
      <c r="K944">
        <f>LEN($A944)-LEN(SUBSTITUTE($A944,K$1,""))</f>
        <v>0</v>
      </c>
      <c r="L944">
        <f>LEN($A944)-LEN(SUBSTITUTE($A944,L$1,""))</f>
        <v>1</v>
      </c>
      <c r="M944">
        <f>LEN($A944)-LEN(SUBSTITUTE($A944,M$1,""))</f>
        <v>1</v>
      </c>
      <c r="N944">
        <f>LEN($A944)-LEN(SUBSTITUTE($A944,N$1,""))</f>
        <v>1</v>
      </c>
      <c r="O944">
        <f>LEN($A944)-LEN(SUBSTITUTE($A944,O$1,""))</f>
        <v>0</v>
      </c>
      <c r="P944">
        <f>LEN($A944)-LEN(SUBSTITUTE($A944,P$1,""))</f>
        <v>0</v>
      </c>
      <c r="Q944">
        <f>LEN($A944)-LEN(SUBSTITUTE($A944,Q$1,""))</f>
        <v>0</v>
      </c>
      <c r="R944">
        <f>LEN($A944)-LEN(SUBSTITUTE($A944,R$1,""))</f>
        <v>1</v>
      </c>
      <c r="S944">
        <f>LEN($A944)-LEN(SUBSTITUTE($A944,S$1,""))</f>
        <v>0</v>
      </c>
      <c r="T944">
        <f>LEN($A944)-LEN(SUBSTITUTE($A944,T$1,""))</f>
        <v>1</v>
      </c>
      <c r="U944">
        <f>LEN($A944)-LEN(SUBSTITUTE($A944,U$1,""))</f>
        <v>0</v>
      </c>
      <c r="V944">
        <f>I944+1</f>
        <v>1</v>
      </c>
      <c r="W944">
        <f>J944+1</f>
        <v>1</v>
      </c>
      <c r="X944">
        <f>K944+1</f>
        <v>1</v>
      </c>
      <c r="Y944">
        <f>L944+1</f>
        <v>2</v>
      </c>
      <c r="Z944">
        <f>M944+1</f>
        <v>2</v>
      </c>
      <c r="AA944">
        <f>N944+1</f>
        <v>2</v>
      </c>
      <c r="AB944">
        <f>O944+1</f>
        <v>1</v>
      </c>
      <c r="AC944">
        <f>P944+1</f>
        <v>1</v>
      </c>
      <c r="AD944">
        <f>Q944+1</f>
        <v>1</v>
      </c>
      <c r="AE944">
        <f>R944+1</f>
        <v>2</v>
      </c>
      <c r="AF944">
        <f>S944+1</f>
        <v>1</v>
      </c>
      <c r="AG944">
        <f>T944+1</f>
        <v>2</v>
      </c>
      <c r="AH944">
        <f>U944+1</f>
        <v>1</v>
      </c>
      <c r="AI944">
        <f>PRODUCT(V944:AH944)</f>
        <v>32</v>
      </c>
      <c r="AJ944" t="b">
        <f>AI944=6</f>
        <v>0</v>
      </c>
      <c r="AK944" t="b">
        <f>AI944=10</f>
        <v>0</v>
      </c>
      <c r="AL944" t="b">
        <f>AI944=12</f>
        <v>0</v>
      </c>
      <c r="AM944" t="b">
        <f>AI944=16</f>
        <v>0</v>
      </c>
      <c r="AN944" t="b">
        <f>AI944=18</f>
        <v>0</v>
      </c>
      <c r="AO944" t="b">
        <f>AI944=24</f>
        <v>0</v>
      </c>
      <c r="AP944" t="b">
        <f>AI944=32</f>
        <v>1</v>
      </c>
      <c r="AQ944" t="str">
        <f>IF(AI944=6,"7",IF(AI944=10,"6",IF(AI944=12,"5",
IF(AI944=16,"4",IF(AI944=18,"3",IF(AI944=24,"2",IF(AI944=32,"1","0"))))))
)</f>
        <v>1</v>
      </c>
      <c r="AR944" t="str">
        <f>_xlfn.XLOOKUP(D944, $BF$1:$BR$1, $BF$2:$BR$2)</f>
        <v>05</v>
      </c>
      <c r="AS944" t="str">
        <f>_xlfn.XLOOKUP(E944, $BF$1:$BR$1, $BF$2:$BR$2)</f>
        <v>11</v>
      </c>
      <c r="AT944" t="str">
        <f>_xlfn.XLOOKUP(F944, $BF$1:$BR$1, $BF$2:$BR$2)</f>
        <v>09</v>
      </c>
      <c r="AU944" t="str">
        <f>_xlfn.XLOOKUP(G944, $BF$1:$BR$1, $BF$2:$BR$2)</f>
        <v>10</v>
      </c>
      <c r="AV944" t="str">
        <f>_xlfn.XLOOKUP(H944, $BF$1:$BR$1, $BF$2:$BR$2)</f>
        <v>03</v>
      </c>
      <c r="AW944">
        <f>VALUE(_xlfn.TEXTJOIN("", TRUE, AQ944:AV944))</f>
        <v>10511091003</v>
      </c>
      <c r="AX944">
        <v>10511091003</v>
      </c>
      <c r="AY944">
        <f t="shared" si="14"/>
        <v>58</v>
      </c>
      <c r="AZ944">
        <f>B944*AY944</f>
        <v>4872</v>
      </c>
    </row>
    <row r="945" spans="1:52" x14ac:dyDescent="0.25">
      <c r="A945" t="s">
        <v>595</v>
      </c>
      <c r="B945">
        <v>593</v>
      </c>
      <c r="C945" t="str">
        <f>TEXT(A945, "0")</f>
        <v>5TA64</v>
      </c>
      <c r="D945" t="str">
        <f>MID($C945, 1, 1)</f>
        <v>5</v>
      </c>
      <c r="E945" t="str">
        <f>MID($C945, 2, 1)</f>
        <v>T</v>
      </c>
      <c r="F945" t="str">
        <f>MID($C945, 3, 1)</f>
        <v>A</v>
      </c>
      <c r="G945" t="str">
        <f>MID($C945, 4, 1)</f>
        <v>6</v>
      </c>
      <c r="H945" t="str">
        <f>MID($C945, 5, 1)</f>
        <v>4</v>
      </c>
      <c r="I945">
        <f>LEN($A945)-LEN(SUBSTITUTE($A945,I$1,""))</f>
        <v>1</v>
      </c>
      <c r="J945">
        <f>LEN($A945)-LEN(SUBSTITUTE($A945,J$1,""))</f>
        <v>0</v>
      </c>
      <c r="K945">
        <f>LEN($A945)-LEN(SUBSTITUTE($A945,K$1,""))</f>
        <v>0</v>
      </c>
      <c r="L945">
        <f>LEN($A945)-LEN(SUBSTITUTE($A945,L$1,""))</f>
        <v>0</v>
      </c>
      <c r="M945">
        <f>LEN($A945)-LEN(SUBSTITUTE($A945,M$1,""))</f>
        <v>1</v>
      </c>
      <c r="N945">
        <f>LEN($A945)-LEN(SUBSTITUTE($A945,N$1,""))</f>
        <v>0</v>
      </c>
      <c r="O945">
        <f>LEN($A945)-LEN(SUBSTITUTE($A945,O$1,""))</f>
        <v>0</v>
      </c>
      <c r="P945">
        <f>LEN($A945)-LEN(SUBSTITUTE($A945,P$1,""))</f>
        <v>0</v>
      </c>
      <c r="Q945">
        <f>LEN($A945)-LEN(SUBSTITUTE($A945,Q$1,""))</f>
        <v>1</v>
      </c>
      <c r="R945">
        <f>LEN($A945)-LEN(SUBSTITUTE($A945,R$1,""))</f>
        <v>1</v>
      </c>
      <c r="S945">
        <f>LEN($A945)-LEN(SUBSTITUTE($A945,S$1,""))</f>
        <v>1</v>
      </c>
      <c r="T945">
        <f>LEN($A945)-LEN(SUBSTITUTE($A945,T$1,""))</f>
        <v>0</v>
      </c>
      <c r="U945">
        <f>LEN($A945)-LEN(SUBSTITUTE($A945,U$1,""))</f>
        <v>0</v>
      </c>
      <c r="V945">
        <f>I945+1</f>
        <v>2</v>
      </c>
      <c r="W945">
        <f>J945+1</f>
        <v>1</v>
      </c>
      <c r="X945">
        <f>K945+1</f>
        <v>1</v>
      </c>
      <c r="Y945">
        <f>L945+1</f>
        <v>1</v>
      </c>
      <c r="Z945">
        <f>M945+1</f>
        <v>2</v>
      </c>
      <c r="AA945">
        <f>N945+1</f>
        <v>1</v>
      </c>
      <c r="AB945">
        <f>O945+1</f>
        <v>1</v>
      </c>
      <c r="AC945">
        <f>P945+1</f>
        <v>1</v>
      </c>
      <c r="AD945">
        <f>Q945+1</f>
        <v>2</v>
      </c>
      <c r="AE945">
        <f>R945+1</f>
        <v>2</v>
      </c>
      <c r="AF945">
        <f>S945+1</f>
        <v>2</v>
      </c>
      <c r="AG945">
        <f>T945+1</f>
        <v>1</v>
      </c>
      <c r="AH945">
        <f>U945+1</f>
        <v>1</v>
      </c>
      <c r="AI945">
        <f>PRODUCT(V945:AH945)</f>
        <v>32</v>
      </c>
      <c r="AJ945" t="b">
        <f>AI945=6</f>
        <v>0</v>
      </c>
      <c r="AK945" t="b">
        <f>AI945=10</f>
        <v>0</v>
      </c>
      <c r="AL945" t="b">
        <f>AI945=12</f>
        <v>0</v>
      </c>
      <c r="AM945" t="b">
        <f>AI945=16</f>
        <v>0</v>
      </c>
      <c r="AN945" t="b">
        <f>AI945=18</f>
        <v>0</v>
      </c>
      <c r="AO945" t="b">
        <f>AI945=24</f>
        <v>0</v>
      </c>
      <c r="AP945" t="b">
        <f>AI945=32</f>
        <v>1</v>
      </c>
      <c r="AQ945" t="str">
        <f>IF(AI945=6,"7",IF(AI945=10,"6",IF(AI945=12,"5",
IF(AI945=16,"4",IF(AI945=18,"3",IF(AI945=24,"2",IF(AI945=32,"1","0"))))))
)</f>
        <v>1</v>
      </c>
      <c r="AR945" t="str">
        <f>_xlfn.XLOOKUP(D945, $BF$1:$BR$1, $BF$2:$BR$2)</f>
        <v>05</v>
      </c>
      <c r="AS945" t="str">
        <f>_xlfn.XLOOKUP(E945, $BF$1:$BR$1, $BF$2:$BR$2)</f>
        <v>10</v>
      </c>
      <c r="AT945" t="str">
        <f>_xlfn.XLOOKUP(F945, $BF$1:$BR$1, $BF$2:$BR$2)</f>
        <v>14</v>
      </c>
      <c r="AU945" t="str">
        <f>_xlfn.XLOOKUP(G945, $BF$1:$BR$1, $BF$2:$BR$2)</f>
        <v>06</v>
      </c>
      <c r="AV945" t="str">
        <f>_xlfn.XLOOKUP(H945, $BF$1:$BR$1, $BF$2:$BR$2)</f>
        <v>04</v>
      </c>
      <c r="AW945">
        <f>VALUE(_xlfn.TEXTJOIN("", TRUE, AQ945:AV945))</f>
        <v>10510140604</v>
      </c>
      <c r="AX945">
        <v>10510140604</v>
      </c>
      <c r="AY945">
        <f t="shared" si="14"/>
        <v>57</v>
      </c>
      <c r="AZ945">
        <f>B945*AY945</f>
        <v>33801</v>
      </c>
    </row>
    <row r="946" spans="1:52" x14ac:dyDescent="0.25">
      <c r="A946" t="s">
        <v>364</v>
      </c>
      <c r="B946">
        <v>417</v>
      </c>
      <c r="C946" t="str">
        <f>TEXT(A946, "0")</f>
        <v>5TK7Q</v>
      </c>
      <c r="D946" t="str">
        <f>MID($C946, 1, 1)</f>
        <v>5</v>
      </c>
      <c r="E946" t="str">
        <f>MID($C946, 2, 1)</f>
        <v>T</v>
      </c>
      <c r="F946" t="str">
        <f>MID($C946, 3, 1)</f>
        <v>K</v>
      </c>
      <c r="G946" t="str">
        <f>MID($C946, 4, 1)</f>
        <v>7</v>
      </c>
      <c r="H946" t="str">
        <f>MID($C946, 5, 1)</f>
        <v>Q</v>
      </c>
      <c r="I946">
        <f>LEN($A946)-LEN(SUBSTITUTE($A946,I$1,""))</f>
        <v>0</v>
      </c>
      <c r="J946">
        <f>LEN($A946)-LEN(SUBSTITUTE($A946,J$1,""))</f>
        <v>1</v>
      </c>
      <c r="K946">
        <f>LEN($A946)-LEN(SUBSTITUTE($A946,K$1,""))</f>
        <v>1</v>
      </c>
      <c r="L946">
        <f>LEN($A946)-LEN(SUBSTITUTE($A946,L$1,""))</f>
        <v>0</v>
      </c>
      <c r="M946">
        <f>LEN($A946)-LEN(SUBSTITUTE($A946,M$1,""))</f>
        <v>1</v>
      </c>
      <c r="N946">
        <f>LEN($A946)-LEN(SUBSTITUTE($A946,N$1,""))</f>
        <v>0</v>
      </c>
      <c r="O946">
        <f>LEN($A946)-LEN(SUBSTITUTE($A946,O$1,""))</f>
        <v>0</v>
      </c>
      <c r="P946">
        <f>LEN($A946)-LEN(SUBSTITUTE($A946,P$1,""))</f>
        <v>1</v>
      </c>
      <c r="Q946">
        <f>LEN($A946)-LEN(SUBSTITUTE($A946,Q$1,""))</f>
        <v>0</v>
      </c>
      <c r="R946">
        <f>LEN($A946)-LEN(SUBSTITUTE($A946,R$1,""))</f>
        <v>1</v>
      </c>
      <c r="S946">
        <f>LEN($A946)-LEN(SUBSTITUTE($A946,S$1,""))</f>
        <v>0</v>
      </c>
      <c r="T946">
        <f>LEN($A946)-LEN(SUBSTITUTE($A946,T$1,""))</f>
        <v>0</v>
      </c>
      <c r="U946">
        <f>LEN($A946)-LEN(SUBSTITUTE($A946,U$1,""))</f>
        <v>0</v>
      </c>
      <c r="V946">
        <f>I946+1</f>
        <v>1</v>
      </c>
      <c r="W946">
        <f>J946+1</f>
        <v>2</v>
      </c>
      <c r="X946">
        <f>K946+1</f>
        <v>2</v>
      </c>
      <c r="Y946">
        <f>L946+1</f>
        <v>1</v>
      </c>
      <c r="Z946">
        <f>M946+1</f>
        <v>2</v>
      </c>
      <c r="AA946">
        <f>N946+1</f>
        <v>1</v>
      </c>
      <c r="AB946">
        <f>O946+1</f>
        <v>1</v>
      </c>
      <c r="AC946">
        <f>P946+1</f>
        <v>2</v>
      </c>
      <c r="AD946">
        <f>Q946+1</f>
        <v>1</v>
      </c>
      <c r="AE946">
        <f>R946+1</f>
        <v>2</v>
      </c>
      <c r="AF946">
        <f>S946+1</f>
        <v>1</v>
      </c>
      <c r="AG946">
        <f>T946+1</f>
        <v>1</v>
      </c>
      <c r="AH946">
        <f>U946+1</f>
        <v>1</v>
      </c>
      <c r="AI946">
        <f>PRODUCT(V946:AH946)</f>
        <v>32</v>
      </c>
      <c r="AJ946" t="b">
        <f>AI946=6</f>
        <v>0</v>
      </c>
      <c r="AK946" t="b">
        <f>AI946=10</f>
        <v>0</v>
      </c>
      <c r="AL946" t="b">
        <f>AI946=12</f>
        <v>0</v>
      </c>
      <c r="AM946" t="b">
        <f>AI946=16</f>
        <v>0</v>
      </c>
      <c r="AN946" t="b">
        <f>AI946=18</f>
        <v>0</v>
      </c>
      <c r="AO946" t="b">
        <f>AI946=24</f>
        <v>0</v>
      </c>
      <c r="AP946" t="b">
        <f>AI946=32</f>
        <v>1</v>
      </c>
      <c r="AQ946" t="str">
        <f>IF(AI946=6,"7",IF(AI946=10,"6",IF(AI946=12,"5",
IF(AI946=16,"4",IF(AI946=18,"3",IF(AI946=24,"2",IF(AI946=32,"1","0"))))))
)</f>
        <v>1</v>
      </c>
      <c r="AR946" t="str">
        <f>_xlfn.XLOOKUP(D946, $BF$1:$BR$1, $BF$2:$BR$2)</f>
        <v>05</v>
      </c>
      <c r="AS946" t="str">
        <f>_xlfn.XLOOKUP(E946, $BF$1:$BR$1, $BF$2:$BR$2)</f>
        <v>10</v>
      </c>
      <c r="AT946" t="str">
        <f>_xlfn.XLOOKUP(F946, $BF$1:$BR$1, $BF$2:$BR$2)</f>
        <v>13</v>
      </c>
      <c r="AU946" t="str">
        <f>_xlfn.XLOOKUP(G946, $BF$1:$BR$1, $BF$2:$BR$2)</f>
        <v>07</v>
      </c>
      <c r="AV946" t="str">
        <f>_xlfn.XLOOKUP(H946, $BF$1:$BR$1, $BF$2:$BR$2)</f>
        <v>12</v>
      </c>
      <c r="AW946">
        <f>VALUE(_xlfn.TEXTJOIN("", TRUE, AQ946:AV946))</f>
        <v>10510130712</v>
      </c>
      <c r="AX946">
        <v>10510130712</v>
      </c>
      <c r="AY946">
        <f t="shared" si="14"/>
        <v>56</v>
      </c>
      <c r="AZ946">
        <f>B946*AY946</f>
        <v>23352</v>
      </c>
    </row>
    <row r="947" spans="1:52" x14ac:dyDescent="0.25">
      <c r="A947" t="s">
        <v>114</v>
      </c>
      <c r="B947">
        <v>128</v>
      </c>
      <c r="C947" t="str">
        <f>TEXT(A947, "0")</f>
        <v>59Q83</v>
      </c>
      <c r="D947" t="str">
        <f>MID($C947, 1, 1)</f>
        <v>5</v>
      </c>
      <c r="E947" t="str">
        <f>MID($C947, 2, 1)</f>
        <v>9</v>
      </c>
      <c r="F947" t="str">
        <f>MID($C947, 3, 1)</f>
        <v>Q</v>
      </c>
      <c r="G947" t="str">
        <f>MID($C947, 4, 1)</f>
        <v>8</v>
      </c>
      <c r="H947" t="str">
        <f>MID($C947, 5, 1)</f>
        <v>3</v>
      </c>
      <c r="I947">
        <f>LEN($A947)-LEN(SUBSTITUTE($A947,I$1,""))</f>
        <v>0</v>
      </c>
      <c r="J947">
        <f>LEN($A947)-LEN(SUBSTITUTE($A947,J$1,""))</f>
        <v>0</v>
      </c>
      <c r="K947">
        <f>LEN($A947)-LEN(SUBSTITUTE($A947,K$1,""))</f>
        <v>1</v>
      </c>
      <c r="L947">
        <f>LEN($A947)-LEN(SUBSTITUTE($A947,L$1,""))</f>
        <v>0</v>
      </c>
      <c r="M947">
        <f>LEN($A947)-LEN(SUBSTITUTE($A947,M$1,""))</f>
        <v>0</v>
      </c>
      <c r="N947">
        <f>LEN($A947)-LEN(SUBSTITUTE($A947,N$1,""))</f>
        <v>1</v>
      </c>
      <c r="O947">
        <f>LEN($A947)-LEN(SUBSTITUTE($A947,O$1,""))</f>
        <v>1</v>
      </c>
      <c r="P947">
        <f>LEN($A947)-LEN(SUBSTITUTE($A947,P$1,""))</f>
        <v>0</v>
      </c>
      <c r="Q947">
        <f>LEN($A947)-LEN(SUBSTITUTE($A947,Q$1,""))</f>
        <v>0</v>
      </c>
      <c r="R947">
        <f>LEN($A947)-LEN(SUBSTITUTE($A947,R$1,""))</f>
        <v>1</v>
      </c>
      <c r="S947">
        <f>LEN($A947)-LEN(SUBSTITUTE($A947,S$1,""))</f>
        <v>0</v>
      </c>
      <c r="T947">
        <f>LEN($A947)-LEN(SUBSTITUTE($A947,T$1,""))</f>
        <v>1</v>
      </c>
      <c r="U947">
        <f>LEN($A947)-LEN(SUBSTITUTE($A947,U$1,""))</f>
        <v>0</v>
      </c>
      <c r="V947">
        <f>I947+1</f>
        <v>1</v>
      </c>
      <c r="W947">
        <f>J947+1</f>
        <v>1</v>
      </c>
      <c r="X947">
        <f>K947+1</f>
        <v>2</v>
      </c>
      <c r="Y947">
        <f>L947+1</f>
        <v>1</v>
      </c>
      <c r="Z947">
        <f>M947+1</f>
        <v>1</v>
      </c>
      <c r="AA947">
        <f>N947+1</f>
        <v>2</v>
      </c>
      <c r="AB947">
        <f>O947+1</f>
        <v>2</v>
      </c>
      <c r="AC947">
        <f>P947+1</f>
        <v>1</v>
      </c>
      <c r="AD947">
        <f>Q947+1</f>
        <v>1</v>
      </c>
      <c r="AE947">
        <f>R947+1</f>
        <v>2</v>
      </c>
      <c r="AF947">
        <f>S947+1</f>
        <v>1</v>
      </c>
      <c r="AG947">
        <f>T947+1</f>
        <v>2</v>
      </c>
      <c r="AH947">
        <f>U947+1</f>
        <v>1</v>
      </c>
      <c r="AI947">
        <f>PRODUCT(V947:AH947)</f>
        <v>32</v>
      </c>
      <c r="AJ947" t="b">
        <f>AI947=6</f>
        <v>0</v>
      </c>
      <c r="AK947" t="b">
        <f>AI947=10</f>
        <v>0</v>
      </c>
      <c r="AL947" t="b">
        <f>AI947=12</f>
        <v>0</v>
      </c>
      <c r="AM947" t="b">
        <f>AI947=16</f>
        <v>0</v>
      </c>
      <c r="AN947" t="b">
        <f>AI947=18</f>
        <v>0</v>
      </c>
      <c r="AO947" t="b">
        <f>AI947=24</f>
        <v>0</v>
      </c>
      <c r="AP947" t="b">
        <f>AI947=32</f>
        <v>1</v>
      </c>
      <c r="AQ947" t="str">
        <f>IF(AI947=6,"7",IF(AI947=10,"6",IF(AI947=12,"5",
IF(AI947=16,"4",IF(AI947=18,"3",IF(AI947=24,"2",IF(AI947=32,"1","0"))))))
)</f>
        <v>1</v>
      </c>
      <c r="AR947" t="str">
        <f>_xlfn.XLOOKUP(D947, $BF$1:$BR$1, $BF$2:$BR$2)</f>
        <v>05</v>
      </c>
      <c r="AS947" t="str">
        <f>_xlfn.XLOOKUP(E947, $BF$1:$BR$1, $BF$2:$BR$2)</f>
        <v>09</v>
      </c>
      <c r="AT947" t="str">
        <f>_xlfn.XLOOKUP(F947, $BF$1:$BR$1, $BF$2:$BR$2)</f>
        <v>12</v>
      </c>
      <c r="AU947" t="str">
        <f>_xlfn.XLOOKUP(G947, $BF$1:$BR$1, $BF$2:$BR$2)</f>
        <v>08</v>
      </c>
      <c r="AV947" t="str">
        <f>_xlfn.XLOOKUP(H947, $BF$1:$BR$1, $BF$2:$BR$2)</f>
        <v>03</v>
      </c>
      <c r="AW947">
        <f>VALUE(_xlfn.TEXTJOIN("", TRUE, AQ947:AV947))</f>
        <v>10509120803</v>
      </c>
      <c r="AX947">
        <v>10509120803</v>
      </c>
      <c r="AY947">
        <f t="shared" si="14"/>
        <v>55</v>
      </c>
      <c r="AZ947">
        <f>B947*AY947</f>
        <v>7040</v>
      </c>
    </row>
    <row r="948" spans="1:52" x14ac:dyDescent="0.25">
      <c r="A948" t="s">
        <v>7</v>
      </c>
      <c r="B948">
        <v>939</v>
      </c>
      <c r="C948" t="str">
        <f>TEXT(A948, "0")</f>
        <v>58ATQ</v>
      </c>
      <c r="D948" t="str">
        <f>MID($C948, 1, 1)</f>
        <v>5</v>
      </c>
      <c r="E948" t="str">
        <f>MID($C948, 2, 1)</f>
        <v>8</v>
      </c>
      <c r="F948" t="str">
        <f>MID($C948, 3, 1)</f>
        <v>A</v>
      </c>
      <c r="G948" t="str">
        <f>MID($C948, 4, 1)</f>
        <v>T</v>
      </c>
      <c r="H948" t="str">
        <f>MID($C948, 5, 1)</f>
        <v>Q</v>
      </c>
      <c r="I948">
        <f>LEN($A948)-LEN(SUBSTITUTE($A948,I$1,""))</f>
        <v>1</v>
      </c>
      <c r="J948">
        <f>LEN($A948)-LEN(SUBSTITUTE($A948,J$1,""))</f>
        <v>0</v>
      </c>
      <c r="K948">
        <f>LEN($A948)-LEN(SUBSTITUTE($A948,K$1,""))</f>
        <v>1</v>
      </c>
      <c r="L948">
        <f>LEN($A948)-LEN(SUBSTITUTE($A948,L$1,""))</f>
        <v>0</v>
      </c>
      <c r="M948">
        <f>LEN($A948)-LEN(SUBSTITUTE($A948,M$1,""))</f>
        <v>1</v>
      </c>
      <c r="N948">
        <f>LEN($A948)-LEN(SUBSTITUTE($A948,N$1,""))</f>
        <v>0</v>
      </c>
      <c r="O948">
        <f>LEN($A948)-LEN(SUBSTITUTE($A948,O$1,""))</f>
        <v>1</v>
      </c>
      <c r="P948">
        <f>LEN($A948)-LEN(SUBSTITUTE($A948,P$1,""))</f>
        <v>0</v>
      </c>
      <c r="Q948">
        <f>LEN($A948)-LEN(SUBSTITUTE($A948,Q$1,""))</f>
        <v>0</v>
      </c>
      <c r="R948">
        <f>LEN($A948)-LEN(SUBSTITUTE($A948,R$1,""))</f>
        <v>1</v>
      </c>
      <c r="S948">
        <f>LEN($A948)-LEN(SUBSTITUTE($A948,S$1,""))</f>
        <v>0</v>
      </c>
      <c r="T948">
        <f>LEN($A948)-LEN(SUBSTITUTE($A948,T$1,""))</f>
        <v>0</v>
      </c>
      <c r="U948">
        <f>LEN($A948)-LEN(SUBSTITUTE($A948,U$1,""))</f>
        <v>0</v>
      </c>
      <c r="V948">
        <f>I948+1</f>
        <v>2</v>
      </c>
      <c r="W948">
        <f>J948+1</f>
        <v>1</v>
      </c>
      <c r="X948">
        <f>K948+1</f>
        <v>2</v>
      </c>
      <c r="Y948">
        <f>L948+1</f>
        <v>1</v>
      </c>
      <c r="Z948">
        <f>M948+1</f>
        <v>2</v>
      </c>
      <c r="AA948">
        <f>N948+1</f>
        <v>1</v>
      </c>
      <c r="AB948">
        <f>O948+1</f>
        <v>2</v>
      </c>
      <c r="AC948">
        <f>P948+1</f>
        <v>1</v>
      </c>
      <c r="AD948">
        <f>Q948+1</f>
        <v>1</v>
      </c>
      <c r="AE948">
        <f>R948+1</f>
        <v>2</v>
      </c>
      <c r="AF948">
        <f>S948+1</f>
        <v>1</v>
      </c>
      <c r="AG948">
        <f>T948+1</f>
        <v>1</v>
      </c>
      <c r="AH948">
        <f>U948+1</f>
        <v>1</v>
      </c>
      <c r="AI948">
        <f>PRODUCT(V948:AH948)</f>
        <v>32</v>
      </c>
      <c r="AJ948" t="b">
        <f>AI948=6</f>
        <v>0</v>
      </c>
      <c r="AK948" t="b">
        <f>AI948=10</f>
        <v>0</v>
      </c>
      <c r="AL948" t="b">
        <f>AI948=12</f>
        <v>0</v>
      </c>
      <c r="AM948" t="b">
        <f>AI948=16</f>
        <v>0</v>
      </c>
      <c r="AN948" t="b">
        <f>AI948=18</f>
        <v>0</v>
      </c>
      <c r="AO948" t="b">
        <f>AI948=24</f>
        <v>0</v>
      </c>
      <c r="AP948" t="b">
        <f>AI948=32</f>
        <v>1</v>
      </c>
      <c r="AQ948" t="str">
        <f>IF(AI948=6,"7",IF(AI948=10,"6",IF(AI948=12,"5",
IF(AI948=16,"4",IF(AI948=18,"3",IF(AI948=24,"2",IF(AI948=32,"1","0"))))))
)</f>
        <v>1</v>
      </c>
      <c r="AR948" t="str">
        <f>_xlfn.XLOOKUP(D948, $BF$1:$BR$1, $BF$2:$BR$2)</f>
        <v>05</v>
      </c>
      <c r="AS948" t="str">
        <f>_xlfn.XLOOKUP(E948, $BF$1:$BR$1, $BF$2:$BR$2)</f>
        <v>08</v>
      </c>
      <c r="AT948" t="str">
        <f>_xlfn.XLOOKUP(F948, $BF$1:$BR$1, $BF$2:$BR$2)</f>
        <v>14</v>
      </c>
      <c r="AU948" t="str">
        <f>_xlfn.XLOOKUP(G948, $BF$1:$BR$1, $BF$2:$BR$2)</f>
        <v>10</v>
      </c>
      <c r="AV948" t="str">
        <f>_xlfn.XLOOKUP(H948, $BF$1:$BR$1, $BF$2:$BR$2)</f>
        <v>12</v>
      </c>
      <c r="AW948">
        <f>VALUE(_xlfn.TEXTJOIN("", TRUE, AQ948:AV948))</f>
        <v>10508141012</v>
      </c>
      <c r="AX948">
        <v>10508141012</v>
      </c>
      <c r="AY948">
        <f t="shared" si="14"/>
        <v>54</v>
      </c>
      <c r="AZ948">
        <f>B948*AY948</f>
        <v>50706</v>
      </c>
    </row>
    <row r="949" spans="1:52" x14ac:dyDescent="0.25">
      <c r="A949" t="s">
        <v>229</v>
      </c>
      <c r="B949">
        <v>452</v>
      </c>
      <c r="C949" t="str">
        <f>TEXT(A949, "0")</f>
        <v>58A6J</v>
      </c>
      <c r="D949" t="str">
        <f>MID($C949, 1, 1)</f>
        <v>5</v>
      </c>
      <c r="E949" t="str">
        <f>MID($C949, 2, 1)</f>
        <v>8</v>
      </c>
      <c r="F949" t="str">
        <f>MID($C949, 3, 1)</f>
        <v>A</v>
      </c>
      <c r="G949" t="str">
        <f>MID($C949, 4, 1)</f>
        <v>6</v>
      </c>
      <c r="H949" t="str">
        <f>MID($C949, 5, 1)</f>
        <v>J</v>
      </c>
      <c r="I949">
        <f>LEN($A949)-LEN(SUBSTITUTE($A949,I$1,""))</f>
        <v>1</v>
      </c>
      <c r="J949">
        <f>LEN($A949)-LEN(SUBSTITUTE($A949,J$1,""))</f>
        <v>0</v>
      </c>
      <c r="K949">
        <f>LEN($A949)-LEN(SUBSTITUTE($A949,K$1,""))</f>
        <v>0</v>
      </c>
      <c r="L949">
        <f>LEN($A949)-LEN(SUBSTITUTE($A949,L$1,""))</f>
        <v>1</v>
      </c>
      <c r="M949">
        <f>LEN($A949)-LEN(SUBSTITUTE($A949,M$1,""))</f>
        <v>0</v>
      </c>
      <c r="N949">
        <f>LEN($A949)-LEN(SUBSTITUTE($A949,N$1,""))</f>
        <v>0</v>
      </c>
      <c r="O949">
        <f>LEN($A949)-LEN(SUBSTITUTE($A949,O$1,""))</f>
        <v>1</v>
      </c>
      <c r="P949">
        <f>LEN($A949)-LEN(SUBSTITUTE($A949,P$1,""))</f>
        <v>0</v>
      </c>
      <c r="Q949">
        <f>LEN($A949)-LEN(SUBSTITUTE($A949,Q$1,""))</f>
        <v>1</v>
      </c>
      <c r="R949">
        <f>LEN($A949)-LEN(SUBSTITUTE($A949,R$1,""))</f>
        <v>1</v>
      </c>
      <c r="S949">
        <f>LEN($A949)-LEN(SUBSTITUTE($A949,S$1,""))</f>
        <v>0</v>
      </c>
      <c r="T949">
        <f>LEN($A949)-LEN(SUBSTITUTE($A949,T$1,""))</f>
        <v>0</v>
      </c>
      <c r="U949">
        <f>LEN($A949)-LEN(SUBSTITUTE($A949,U$1,""))</f>
        <v>0</v>
      </c>
      <c r="V949">
        <f>I949+1</f>
        <v>2</v>
      </c>
      <c r="W949">
        <f>J949+1</f>
        <v>1</v>
      </c>
      <c r="X949">
        <f>K949+1</f>
        <v>1</v>
      </c>
      <c r="Y949">
        <f>L949+1</f>
        <v>2</v>
      </c>
      <c r="Z949">
        <f>M949+1</f>
        <v>1</v>
      </c>
      <c r="AA949">
        <f>N949+1</f>
        <v>1</v>
      </c>
      <c r="AB949">
        <f>O949+1</f>
        <v>2</v>
      </c>
      <c r="AC949">
        <f>P949+1</f>
        <v>1</v>
      </c>
      <c r="AD949">
        <f>Q949+1</f>
        <v>2</v>
      </c>
      <c r="AE949">
        <f>R949+1</f>
        <v>2</v>
      </c>
      <c r="AF949">
        <f>S949+1</f>
        <v>1</v>
      </c>
      <c r="AG949">
        <f>T949+1</f>
        <v>1</v>
      </c>
      <c r="AH949">
        <f>U949+1</f>
        <v>1</v>
      </c>
      <c r="AI949">
        <f>PRODUCT(V949:AH949)</f>
        <v>32</v>
      </c>
      <c r="AJ949" t="b">
        <f>AI949=6</f>
        <v>0</v>
      </c>
      <c r="AK949" t="b">
        <f>AI949=10</f>
        <v>0</v>
      </c>
      <c r="AL949" t="b">
        <f>AI949=12</f>
        <v>0</v>
      </c>
      <c r="AM949" t="b">
        <f>AI949=16</f>
        <v>0</v>
      </c>
      <c r="AN949" t="b">
        <f>AI949=18</f>
        <v>0</v>
      </c>
      <c r="AO949" t="b">
        <f>AI949=24</f>
        <v>0</v>
      </c>
      <c r="AP949" t="b">
        <f>AI949=32</f>
        <v>1</v>
      </c>
      <c r="AQ949" t="str">
        <f>IF(AI949=6,"7",IF(AI949=10,"6",IF(AI949=12,"5",
IF(AI949=16,"4",IF(AI949=18,"3",IF(AI949=24,"2",IF(AI949=32,"1","0"))))))
)</f>
        <v>1</v>
      </c>
      <c r="AR949" t="str">
        <f>_xlfn.XLOOKUP(D949, $BF$1:$BR$1, $BF$2:$BR$2)</f>
        <v>05</v>
      </c>
      <c r="AS949" t="str">
        <f>_xlfn.XLOOKUP(E949, $BF$1:$BR$1, $BF$2:$BR$2)</f>
        <v>08</v>
      </c>
      <c r="AT949" t="str">
        <f>_xlfn.XLOOKUP(F949, $BF$1:$BR$1, $BF$2:$BR$2)</f>
        <v>14</v>
      </c>
      <c r="AU949" t="str">
        <f>_xlfn.XLOOKUP(G949, $BF$1:$BR$1, $BF$2:$BR$2)</f>
        <v>06</v>
      </c>
      <c r="AV949" t="str">
        <f>_xlfn.XLOOKUP(H949, $BF$1:$BR$1, $BF$2:$BR$2)</f>
        <v>11</v>
      </c>
      <c r="AW949">
        <f>VALUE(_xlfn.TEXTJOIN("", TRUE, AQ949:AV949))</f>
        <v>10508140611</v>
      </c>
      <c r="AX949">
        <v>10508140611</v>
      </c>
      <c r="AY949">
        <f t="shared" si="14"/>
        <v>53</v>
      </c>
      <c r="AZ949">
        <f>B949*AY949</f>
        <v>23956</v>
      </c>
    </row>
    <row r="950" spans="1:52" x14ac:dyDescent="0.25">
      <c r="A950" t="s">
        <v>410</v>
      </c>
      <c r="B950">
        <v>315</v>
      </c>
      <c r="C950" t="str">
        <f>TEXT(A950, "0")</f>
        <v>57T63</v>
      </c>
      <c r="D950" t="str">
        <f>MID($C950, 1, 1)</f>
        <v>5</v>
      </c>
      <c r="E950" t="str">
        <f>MID($C950, 2, 1)</f>
        <v>7</v>
      </c>
      <c r="F950" t="str">
        <f>MID($C950, 3, 1)</f>
        <v>T</v>
      </c>
      <c r="G950" t="str">
        <f>MID($C950, 4, 1)</f>
        <v>6</v>
      </c>
      <c r="H950" t="str">
        <f>MID($C950, 5, 1)</f>
        <v>3</v>
      </c>
      <c r="I950">
        <f>LEN($A950)-LEN(SUBSTITUTE($A950,I$1,""))</f>
        <v>0</v>
      </c>
      <c r="J950">
        <f>LEN($A950)-LEN(SUBSTITUTE($A950,J$1,""))</f>
        <v>0</v>
      </c>
      <c r="K950">
        <f>LEN($A950)-LEN(SUBSTITUTE($A950,K$1,""))</f>
        <v>0</v>
      </c>
      <c r="L950">
        <f>LEN($A950)-LEN(SUBSTITUTE($A950,L$1,""))</f>
        <v>0</v>
      </c>
      <c r="M950">
        <f>LEN($A950)-LEN(SUBSTITUTE($A950,M$1,""))</f>
        <v>1</v>
      </c>
      <c r="N950">
        <f>LEN($A950)-LEN(SUBSTITUTE($A950,N$1,""))</f>
        <v>0</v>
      </c>
      <c r="O950">
        <f>LEN($A950)-LEN(SUBSTITUTE($A950,O$1,""))</f>
        <v>0</v>
      </c>
      <c r="P950">
        <f>LEN($A950)-LEN(SUBSTITUTE($A950,P$1,""))</f>
        <v>1</v>
      </c>
      <c r="Q950">
        <f>LEN($A950)-LEN(SUBSTITUTE($A950,Q$1,""))</f>
        <v>1</v>
      </c>
      <c r="R950">
        <f>LEN($A950)-LEN(SUBSTITUTE($A950,R$1,""))</f>
        <v>1</v>
      </c>
      <c r="S950">
        <f>LEN($A950)-LEN(SUBSTITUTE($A950,S$1,""))</f>
        <v>0</v>
      </c>
      <c r="T950">
        <f>LEN($A950)-LEN(SUBSTITUTE($A950,T$1,""))</f>
        <v>1</v>
      </c>
      <c r="U950">
        <f>LEN($A950)-LEN(SUBSTITUTE($A950,U$1,""))</f>
        <v>0</v>
      </c>
      <c r="V950">
        <f>I950+1</f>
        <v>1</v>
      </c>
      <c r="W950">
        <f>J950+1</f>
        <v>1</v>
      </c>
      <c r="X950">
        <f>K950+1</f>
        <v>1</v>
      </c>
      <c r="Y950">
        <f>L950+1</f>
        <v>1</v>
      </c>
      <c r="Z950">
        <f>M950+1</f>
        <v>2</v>
      </c>
      <c r="AA950">
        <f>N950+1</f>
        <v>1</v>
      </c>
      <c r="AB950">
        <f>O950+1</f>
        <v>1</v>
      </c>
      <c r="AC950">
        <f>P950+1</f>
        <v>2</v>
      </c>
      <c r="AD950">
        <f>Q950+1</f>
        <v>2</v>
      </c>
      <c r="AE950">
        <f>R950+1</f>
        <v>2</v>
      </c>
      <c r="AF950">
        <f>S950+1</f>
        <v>1</v>
      </c>
      <c r="AG950">
        <f>T950+1</f>
        <v>2</v>
      </c>
      <c r="AH950">
        <f>U950+1</f>
        <v>1</v>
      </c>
      <c r="AI950">
        <f>PRODUCT(V950:AH950)</f>
        <v>32</v>
      </c>
      <c r="AJ950" t="b">
        <f>AI950=6</f>
        <v>0</v>
      </c>
      <c r="AK950" t="b">
        <f>AI950=10</f>
        <v>0</v>
      </c>
      <c r="AL950" t="b">
        <f>AI950=12</f>
        <v>0</v>
      </c>
      <c r="AM950" t="b">
        <f>AI950=16</f>
        <v>0</v>
      </c>
      <c r="AN950" t="b">
        <f>AI950=18</f>
        <v>0</v>
      </c>
      <c r="AO950" t="b">
        <f>AI950=24</f>
        <v>0</v>
      </c>
      <c r="AP950" t="b">
        <f>AI950=32</f>
        <v>1</v>
      </c>
      <c r="AQ950" t="str">
        <f>IF(AI950=6,"7",IF(AI950=10,"6",IF(AI950=12,"5",
IF(AI950=16,"4",IF(AI950=18,"3",IF(AI950=24,"2",IF(AI950=32,"1","0"))))))
)</f>
        <v>1</v>
      </c>
      <c r="AR950" t="str">
        <f>_xlfn.XLOOKUP(D950, $BF$1:$BR$1, $BF$2:$BR$2)</f>
        <v>05</v>
      </c>
      <c r="AS950" t="str">
        <f>_xlfn.XLOOKUP(E950, $BF$1:$BR$1, $BF$2:$BR$2)</f>
        <v>07</v>
      </c>
      <c r="AT950" t="str">
        <f>_xlfn.XLOOKUP(F950, $BF$1:$BR$1, $BF$2:$BR$2)</f>
        <v>10</v>
      </c>
      <c r="AU950" t="str">
        <f>_xlfn.XLOOKUP(G950, $BF$1:$BR$1, $BF$2:$BR$2)</f>
        <v>06</v>
      </c>
      <c r="AV950" t="str">
        <f>_xlfn.XLOOKUP(H950, $BF$1:$BR$1, $BF$2:$BR$2)</f>
        <v>03</v>
      </c>
      <c r="AW950">
        <f>VALUE(_xlfn.TEXTJOIN("", TRUE, AQ950:AV950))</f>
        <v>10507100603</v>
      </c>
      <c r="AX950">
        <v>10507100603</v>
      </c>
      <c r="AY950">
        <f t="shared" si="14"/>
        <v>52</v>
      </c>
      <c r="AZ950">
        <f>B950*AY950</f>
        <v>16380</v>
      </c>
    </row>
    <row r="951" spans="1:52" x14ac:dyDescent="0.25">
      <c r="A951" t="s">
        <v>362</v>
      </c>
      <c r="B951">
        <v>547</v>
      </c>
      <c r="C951" t="str">
        <f>TEXT(A951, "0")</f>
        <v>54T86</v>
      </c>
      <c r="D951" t="str">
        <f>MID($C951, 1, 1)</f>
        <v>5</v>
      </c>
      <c r="E951" t="str">
        <f>MID($C951, 2, 1)</f>
        <v>4</v>
      </c>
      <c r="F951" t="str">
        <f>MID($C951, 3, 1)</f>
        <v>T</v>
      </c>
      <c r="G951" t="str">
        <f>MID($C951, 4, 1)</f>
        <v>8</v>
      </c>
      <c r="H951" t="str">
        <f>MID($C951, 5, 1)</f>
        <v>6</v>
      </c>
      <c r="I951">
        <f>LEN($A951)-LEN(SUBSTITUTE($A951,I$1,""))</f>
        <v>0</v>
      </c>
      <c r="J951">
        <f>LEN($A951)-LEN(SUBSTITUTE($A951,J$1,""))</f>
        <v>0</v>
      </c>
      <c r="K951">
        <f>LEN($A951)-LEN(SUBSTITUTE($A951,K$1,""))</f>
        <v>0</v>
      </c>
      <c r="L951">
        <f>LEN($A951)-LEN(SUBSTITUTE($A951,L$1,""))</f>
        <v>0</v>
      </c>
      <c r="M951">
        <f>LEN($A951)-LEN(SUBSTITUTE($A951,M$1,""))</f>
        <v>1</v>
      </c>
      <c r="N951">
        <f>LEN($A951)-LEN(SUBSTITUTE($A951,N$1,""))</f>
        <v>0</v>
      </c>
      <c r="O951">
        <f>LEN($A951)-LEN(SUBSTITUTE($A951,O$1,""))</f>
        <v>1</v>
      </c>
      <c r="P951">
        <f>LEN($A951)-LEN(SUBSTITUTE($A951,P$1,""))</f>
        <v>0</v>
      </c>
      <c r="Q951">
        <f>LEN($A951)-LEN(SUBSTITUTE($A951,Q$1,""))</f>
        <v>1</v>
      </c>
      <c r="R951">
        <f>LEN($A951)-LEN(SUBSTITUTE($A951,R$1,""))</f>
        <v>1</v>
      </c>
      <c r="S951">
        <f>LEN($A951)-LEN(SUBSTITUTE($A951,S$1,""))</f>
        <v>1</v>
      </c>
      <c r="T951">
        <f>LEN($A951)-LEN(SUBSTITUTE($A951,T$1,""))</f>
        <v>0</v>
      </c>
      <c r="U951">
        <f>LEN($A951)-LEN(SUBSTITUTE($A951,U$1,""))</f>
        <v>0</v>
      </c>
      <c r="V951">
        <f>I951+1</f>
        <v>1</v>
      </c>
      <c r="W951">
        <f>J951+1</f>
        <v>1</v>
      </c>
      <c r="X951">
        <f>K951+1</f>
        <v>1</v>
      </c>
      <c r="Y951">
        <f>L951+1</f>
        <v>1</v>
      </c>
      <c r="Z951">
        <f>M951+1</f>
        <v>2</v>
      </c>
      <c r="AA951">
        <f>N951+1</f>
        <v>1</v>
      </c>
      <c r="AB951">
        <f>O951+1</f>
        <v>2</v>
      </c>
      <c r="AC951">
        <f>P951+1</f>
        <v>1</v>
      </c>
      <c r="AD951">
        <f>Q951+1</f>
        <v>2</v>
      </c>
      <c r="AE951">
        <f>R951+1</f>
        <v>2</v>
      </c>
      <c r="AF951">
        <f>S951+1</f>
        <v>2</v>
      </c>
      <c r="AG951">
        <f>T951+1</f>
        <v>1</v>
      </c>
      <c r="AH951">
        <f>U951+1</f>
        <v>1</v>
      </c>
      <c r="AI951">
        <f>PRODUCT(V951:AH951)</f>
        <v>32</v>
      </c>
      <c r="AJ951" t="b">
        <f>AI951=6</f>
        <v>0</v>
      </c>
      <c r="AK951" t="b">
        <f>AI951=10</f>
        <v>0</v>
      </c>
      <c r="AL951" t="b">
        <f>AI951=12</f>
        <v>0</v>
      </c>
      <c r="AM951" t="b">
        <f>AI951=16</f>
        <v>0</v>
      </c>
      <c r="AN951" t="b">
        <f>AI951=18</f>
        <v>0</v>
      </c>
      <c r="AO951" t="b">
        <f>AI951=24</f>
        <v>0</v>
      </c>
      <c r="AP951" t="b">
        <f>AI951=32</f>
        <v>1</v>
      </c>
      <c r="AQ951" t="str">
        <f>IF(AI951=6,"7",IF(AI951=10,"6",IF(AI951=12,"5",
IF(AI951=16,"4",IF(AI951=18,"3",IF(AI951=24,"2",IF(AI951=32,"1","0"))))))
)</f>
        <v>1</v>
      </c>
      <c r="AR951" t="str">
        <f>_xlfn.XLOOKUP(D951, $BF$1:$BR$1, $BF$2:$BR$2)</f>
        <v>05</v>
      </c>
      <c r="AS951" t="str">
        <f>_xlfn.XLOOKUP(E951, $BF$1:$BR$1, $BF$2:$BR$2)</f>
        <v>04</v>
      </c>
      <c r="AT951" t="str">
        <f>_xlfn.XLOOKUP(F951, $BF$1:$BR$1, $BF$2:$BR$2)</f>
        <v>10</v>
      </c>
      <c r="AU951" t="str">
        <f>_xlfn.XLOOKUP(G951, $BF$1:$BR$1, $BF$2:$BR$2)</f>
        <v>08</v>
      </c>
      <c r="AV951" t="str">
        <f>_xlfn.XLOOKUP(H951, $BF$1:$BR$1, $BF$2:$BR$2)</f>
        <v>06</v>
      </c>
      <c r="AW951">
        <f>VALUE(_xlfn.TEXTJOIN("", TRUE, AQ951:AV951))</f>
        <v>10504100806</v>
      </c>
      <c r="AX951">
        <v>10504100806</v>
      </c>
      <c r="AY951">
        <f t="shared" si="14"/>
        <v>51</v>
      </c>
      <c r="AZ951">
        <f>B951*AY951</f>
        <v>27897</v>
      </c>
    </row>
    <row r="952" spans="1:52" x14ac:dyDescent="0.25">
      <c r="A952" t="s">
        <v>222</v>
      </c>
      <c r="B952">
        <v>590</v>
      </c>
      <c r="C952" t="str">
        <f>TEXT(A952, "0")</f>
        <v>5496K</v>
      </c>
      <c r="D952" t="str">
        <f>MID($C952, 1, 1)</f>
        <v>5</v>
      </c>
      <c r="E952" t="str">
        <f>MID($C952, 2, 1)</f>
        <v>4</v>
      </c>
      <c r="F952" t="str">
        <f>MID($C952, 3, 1)</f>
        <v>9</v>
      </c>
      <c r="G952" t="str">
        <f>MID($C952, 4, 1)</f>
        <v>6</v>
      </c>
      <c r="H952" t="str">
        <f>MID($C952, 5, 1)</f>
        <v>K</v>
      </c>
      <c r="I952">
        <f>LEN($A952)-LEN(SUBSTITUTE($A952,I$1,""))</f>
        <v>0</v>
      </c>
      <c r="J952">
        <f>LEN($A952)-LEN(SUBSTITUTE($A952,J$1,""))</f>
        <v>1</v>
      </c>
      <c r="K952">
        <f>LEN($A952)-LEN(SUBSTITUTE($A952,K$1,""))</f>
        <v>0</v>
      </c>
      <c r="L952">
        <f>LEN($A952)-LEN(SUBSTITUTE($A952,L$1,""))</f>
        <v>0</v>
      </c>
      <c r="M952">
        <f>LEN($A952)-LEN(SUBSTITUTE($A952,M$1,""))</f>
        <v>0</v>
      </c>
      <c r="N952">
        <f>LEN($A952)-LEN(SUBSTITUTE($A952,N$1,""))</f>
        <v>1</v>
      </c>
      <c r="O952">
        <f>LEN($A952)-LEN(SUBSTITUTE($A952,O$1,""))</f>
        <v>0</v>
      </c>
      <c r="P952">
        <f>LEN($A952)-LEN(SUBSTITUTE($A952,P$1,""))</f>
        <v>0</v>
      </c>
      <c r="Q952">
        <f>LEN($A952)-LEN(SUBSTITUTE($A952,Q$1,""))</f>
        <v>1</v>
      </c>
      <c r="R952">
        <f>LEN($A952)-LEN(SUBSTITUTE($A952,R$1,""))</f>
        <v>1</v>
      </c>
      <c r="S952">
        <f>LEN($A952)-LEN(SUBSTITUTE($A952,S$1,""))</f>
        <v>1</v>
      </c>
      <c r="T952">
        <f>LEN($A952)-LEN(SUBSTITUTE($A952,T$1,""))</f>
        <v>0</v>
      </c>
      <c r="U952">
        <f>LEN($A952)-LEN(SUBSTITUTE($A952,U$1,""))</f>
        <v>0</v>
      </c>
      <c r="V952">
        <f>I952+1</f>
        <v>1</v>
      </c>
      <c r="W952">
        <f>J952+1</f>
        <v>2</v>
      </c>
      <c r="X952">
        <f>K952+1</f>
        <v>1</v>
      </c>
      <c r="Y952">
        <f>L952+1</f>
        <v>1</v>
      </c>
      <c r="Z952">
        <f>M952+1</f>
        <v>1</v>
      </c>
      <c r="AA952">
        <f>N952+1</f>
        <v>2</v>
      </c>
      <c r="AB952">
        <f>O952+1</f>
        <v>1</v>
      </c>
      <c r="AC952">
        <f>P952+1</f>
        <v>1</v>
      </c>
      <c r="AD952">
        <f>Q952+1</f>
        <v>2</v>
      </c>
      <c r="AE952">
        <f>R952+1</f>
        <v>2</v>
      </c>
      <c r="AF952">
        <f>S952+1</f>
        <v>2</v>
      </c>
      <c r="AG952">
        <f>T952+1</f>
        <v>1</v>
      </c>
      <c r="AH952">
        <f>U952+1</f>
        <v>1</v>
      </c>
      <c r="AI952">
        <f>PRODUCT(V952:AH952)</f>
        <v>32</v>
      </c>
      <c r="AJ952" t="b">
        <f>AI952=6</f>
        <v>0</v>
      </c>
      <c r="AK952" t="b">
        <f>AI952=10</f>
        <v>0</v>
      </c>
      <c r="AL952" t="b">
        <f>AI952=12</f>
        <v>0</v>
      </c>
      <c r="AM952" t="b">
        <f>AI952=16</f>
        <v>0</v>
      </c>
      <c r="AN952" t="b">
        <f>AI952=18</f>
        <v>0</v>
      </c>
      <c r="AO952" t="b">
        <f>AI952=24</f>
        <v>0</v>
      </c>
      <c r="AP952" t="b">
        <f>AI952=32</f>
        <v>1</v>
      </c>
      <c r="AQ952" t="str">
        <f>IF(AI952=6,"7",IF(AI952=10,"6",IF(AI952=12,"5",
IF(AI952=16,"4",IF(AI952=18,"3",IF(AI952=24,"2",IF(AI952=32,"1","0"))))))
)</f>
        <v>1</v>
      </c>
      <c r="AR952" t="str">
        <f>_xlfn.XLOOKUP(D952, $BF$1:$BR$1, $BF$2:$BR$2)</f>
        <v>05</v>
      </c>
      <c r="AS952" t="str">
        <f>_xlfn.XLOOKUP(E952, $BF$1:$BR$1, $BF$2:$BR$2)</f>
        <v>04</v>
      </c>
      <c r="AT952" t="str">
        <f>_xlfn.XLOOKUP(F952, $BF$1:$BR$1, $BF$2:$BR$2)</f>
        <v>09</v>
      </c>
      <c r="AU952" t="str">
        <f>_xlfn.XLOOKUP(G952, $BF$1:$BR$1, $BF$2:$BR$2)</f>
        <v>06</v>
      </c>
      <c r="AV952" t="str">
        <f>_xlfn.XLOOKUP(H952, $BF$1:$BR$1, $BF$2:$BR$2)</f>
        <v>13</v>
      </c>
      <c r="AW952">
        <f>VALUE(_xlfn.TEXTJOIN("", TRUE, AQ952:AV952))</f>
        <v>10504090613</v>
      </c>
      <c r="AX952">
        <v>10504090613</v>
      </c>
      <c r="AY952">
        <f t="shared" si="14"/>
        <v>50</v>
      </c>
      <c r="AZ952">
        <f>B952*AY952</f>
        <v>29500</v>
      </c>
    </row>
    <row r="953" spans="1:52" x14ac:dyDescent="0.25">
      <c r="A953" t="s">
        <v>493</v>
      </c>
      <c r="B953">
        <v>148</v>
      </c>
      <c r="C953" t="str">
        <f>TEXT(A953, "0")</f>
        <v>4K9AQ</v>
      </c>
      <c r="D953" t="str">
        <f>MID($C953, 1, 1)</f>
        <v>4</v>
      </c>
      <c r="E953" t="str">
        <f>MID($C953, 2, 1)</f>
        <v>K</v>
      </c>
      <c r="F953" t="str">
        <f>MID($C953, 3, 1)</f>
        <v>9</v>
      </c>
      <c r="G953" t="str">
        <f>MID($C953, 4, 1)</f>
        <v>A</v>
      </c>
      <c r="H953" t="str">
        <f>MID($C953, 5, 1)</f>
        <v>Q</v>
      </c>
      <c r="I953">
        <f>LEN($A953)-LEN(SUBSTITUTE($A953,I$1,""))</f>
        <v>1</v>
      </c>
      <c r="J953">
        <f>LEN($A953)-LEN(SUBSTITUTE($A953,J$1,""))</f>
        <v>1</v>
      </c>
      <c r="K953">
        <f>LEN($A953)-LEN(SUBSTITUTE($A953,K$1,""))</f>
        <v>1</v>
      </c>
      <c r="L953">
        <f>LEN($A953)-LEN(SUBSTITUTE($A953,L$1,""))</f>
        <v>0</v>
      </c>
      <c r="M953">
        <f>LEN($A953)-LEN(SUBSTITUTE($A953,M$1,""))</f>
        <v>0</v>
      </c>
      <c r="N953">
        <f>LEN($A953)-LEN(SUBSTITUTE($A953,N$1,""))</f>
        <v>1</v>
      </c>
      <c r="O953">
        <f>LEN($A953)-LEN(SUBSTITUTE($A953,O$1,""))</f>
        <v>0</v>
      </c>
      <c r="P953">
        <f>LEN($A953)-LEN(SUBSTITUTE($A953,P$1,""))</f>
        <v>0</v>
      </c>
      <c r="Q953">
        <f>LEN($A953)-LEN(SUBSTITUTE($A953,Q$1,""))</f>
        <v>0</v>
      </c>
      <c r="R953">
        <f>LEN($A953)-LEN(SUBSTITUTE($A953,R$1,""))</f>
        <v>0</v>
      </c>
      <c r="S953">
        <f>LEN($A953)-LEN(SUBSTITUTE($A953,S$1,""))</f>
        <v>1</v>
      </c>
      <c r="T953">
        <f>LEN($A953)-LEN(SUBSTITUTE($A953,T$1,""))</f>
        <v>0</v>
      </c>
      <c r="U953">
        <f>LEN($A953)-LEN(SUBSTITUTE($A953,U$1,""))</f>
        <v>0</v>
      </c>
      <c r="V953">
        <f>I953+1</f>
        <v>2</v>
      </c>
      <c r="W953">
        <f>J953+1</f>
        <v>2</v>
      </c>
      <c r="X953">
        <f>K953+1</f>
        <v>2</v>
      </c>
      <c r="Y953">
        <f>L953+1</f>
        <v>1</v>
      </c>
      <c r="Z953">
        <f>M953+1</f>
        <v>1</v>
      </c>
      <c r="AA953">
        <f>N953+1</f>
        <v>2</v>
      </c>
      <c r="AB953">
        <f>O953+1</f>
        <v>1</v>
      </c>
      <c r="AC953">
        <f>P953+1</f>
        <v>1</v>
      </c>
      <c r="AD953">
        <f>Q953+1</f>
        <v>1</v>
      </c>
      <c r="AE953">
        <f>R953+1</f>
        <v>1</v>
      </c>
      <c r="AF953">
        <f>S953+1</f>
        <v>2</v>
      </c>
      <c r="AG953">
        <f>T953+1</f>
        <v>1</v>
      </c>
      <c r="AH953">
        <f>U953+1</f>
        <v>1</v>
      </c>
      <c r="AI953">
        <f>PRODUCT(V953:AH953)</f>
        <v>32</v>
      </c>
      <c r="AJ953" t="b">
        <f>AI953=6</f>
        <v>0</v>
      </c>
      <c r="AK953" t="b">
        <f>AI953=10</f>
        <v>0</v>
      </c>
      <c r="AL953" t="b">
        <f>AI953=12</f>
        <v>0</v>
      </c>
      <c r="AM953" t="b">
        <f>AI953=16</f>
        <v>0</v>
      </c>
      <c r="AN953" t="b">
        <f>AI953=18</f>
        <v>0</v>
      </c>
      <c r="AO953" t="b">
        <f>AI953=24</f>
        <v>0</v>
      </c>
      <c r="AP953" t="b">
        <f>AI953=32</f>
        <v>1</v>
      </c>
      <c r="AQ953" t="str">
        <f>IF(AI953=6,"7",IF(AI953=10,"6",IF(AI953=12,"5",
IF(AI953=16,"4",IF(AI953=18,"3",IF(AI953=24,"2",IF(AI953=32,"1","0"))))))
)</f>
        <v>1</v>
      </c>
      <c r="AR953" t="str">
        <f>_xlfn.XLOOKUP(D953, $BF$1:$BR$1, $BF$2:$BR$2)</f>
        <v>04</v>
      </c>
      <c r="AS953" t="str">
        <f>_xlfn.XLOOKUP(E953, $BF$1:$BR$1, $BF$2:$BR$2)</f>
        <v>13</v>
      </c>
      <c r="AT953" t="str">
        <f>_xlfn.XLOOKUP(F953, $BF$1:$BR$1, $BF$2:$BR$2)</f>
        <v>09</v>
      </c>
      <c r="AU953" t="str">
        <f>_xlfn.XLOOKUP(G953, $BF$1:$BR$1, $BF$2:$BR$2)</f>
        <v>14</v>
      </c>
      <c r="AV953" t="str">
        <f>_xlfn.XLOOKUP(H953, $BF$1:$BR$1, $BF$2:$BR$2)</f>
        <v>12</v>
      </c>
      <c r="AW953">
        <f>VALUE(_xlfn.TEXTJOIN("", TRUE, AQ953:AV953))</f>
        <v>10413091412</v>
      </c>
      <c r="AX953">
        <v>10413091412</v>
      </c>
      <c r="AY953">
        <f t="shared" si="14"/>
        <v>49</v>
      </c>
      <c r="AZ953">
        <f>B953*AY953</f>
        <v>7252</v>
      </c>
    </row>
    <row r="954" spans="1:52" x14ac:dyDescent="0.25">
      <c r="A954" t="s">
        <v>831</v>
      </c>
      <c r="B954">
        <v>800</v>
      </c>
      <c r="C954" t="str">
        <f>TEXT(A954, "0")</f>
        <v>4K756</v>
      </c>
      <c r="D954" t="str">
        <f>MID($C954, 1, 1)</f>
        <v>4</v>
      </c>
      <c r="E954" t="str">
        <f>MID($C954, 2, 1)</f>
        <v>K</v>
      </c>
      <c r="F954" t="str">
        <f>MID($C954, 3, 1)</f>
        <v>7</v>
      </c>
      <c r="G954" t="str">
        <f>MID($C954, 4, 1)</f>
        <v>5</v>
      </c>
      <c r="H954" t="str">
        <f>MID($C954, 5, 1)</f>
        <v>6</v>
      </c>
      <c r="I954">
        <f>LEN($A954)-LEN(SUBSTITUTE($A954,I$1,""))</f>
        <v>0</v>
      </c>
      <c r="J954">
        <f>LEN($A954)-LEN(SUBSTITUTE($A954,J$1,""))</f>
        <v>1</v>
      </c>
      <c r="K954">
        <f>LEN($A954)-LEN(SUBSTITUTE($A954,K$1,""))</f>
        <v>0</v>
      </c>
      <c r="L954">
        <f>LEN($A954)-LEN(SUBSTITUTE($A954,L$1,""))</f>
        <v>0</v>
      </c>
      <c r="M954">
        <f>LEN($A954)-LEN(SUBSTITUTE($A954,M$1,""))</f>
        <v>0</v>
      </c>
      <c r="N954">
        <f>LEN($A954)-LEN(SUBSTITUTE($A954,N$1,""))</f>
        <v>0</v>
      </c>
      <c r="O954">
        <f>LEN($A954)-LEN(SUBSTITUTE($A954,O$1,""))</f>
        <v>0</v>
      </c>
      <c r="P954">
        <f>LEN($A954)-LEN(SUBSTITUTE($A954,P$1,""))</f>
        <v>1</v>
      </c>
      <c r="Q954">
        <f>LEN($A954)-LEN(SUBSTITUTE($A954,Q$1,""))</f>
        <v>1</v>
      </c>
      <c r="R954">
        <f>LEN($A954)-LEN(SUBSTITUTE($A954,R$1,""))</f>
        <v>1</v>
      </c>
      <c r="S954">
        <f>LEN($A954)-LEN(SUBSTITUTE($A954,S$1,""))</f>
        <v>1</v>
      </c>
      <c r="T954">
        <f>LEN($A954)-LEN(SUBSTITUTE($A954,T$1,""))</f>
        <v>0</v>
      </c>
      <c r="U954">
        <f>LEN($A954)-LEN(SUBSTITUTE($A954,U$1,""))</f>
        <v>0</v>
      </c>
      <c r="V954">
        <f>I954+1</f>
        <v>1</v>
      </c>
      <c r="W954">
        <f>J954+1</f>
        <v>2</v>
      </c>
      <c r="X954">
        <f>K954+1</f>
        <v>1</v>
      </c>
      <c r="Y954">
        <f>L954+1</f>
        <v>1</v>
      </c>
      <c r="Z954">
        <f>M954+1</f>
        <v>1</v>
      </c>
      <c r="AA954">
        <f>N954+1</f>
        <v>1</v>
      </c>
      <c r="AB954">
        <f>O954+1</f>
        <v>1</v>
      </c>
      <c r="AC954">
        <f>P954+1</f>
        <v>2</v>
      </c>
      <c r="AD954">
        <f>Q954+1</f>
        <v>2</v>
      </c>
      <c r="AE954">
        <f>R954+1</f>
        <v>2</v>
      </c>
      <c r="AF954">
        <f>S954+1</f>
        <v>2</v>
      </c>
      <c r="AG954">
        <f>T954+1</f>
        <v>1</v>
      </c>
      <c r="AH954">
        <f>U954+1</f>
        <v>1</v>
      </c>
      <c r="AI954">
        <f>PRODUCT(V954:AH954)</f>
        <v>32</v>
      </c>
      <c r="AJ954" t="b">
        <f>AI954=6</f>
        <v>0</v>
      </c>
      <c r="AK954" t="b">
        <f>AI954=10</f>
        <v>0</v>
      </c>
      <c r="AL954" t="b">
        <f>AI954=12</f>
        <v>0</v>
      </c>
      <c r="AM954" t="b">
        <f>AI954=16</f>
        <v>0</v>
      </c>
      <c r="AN954" t="b">
        <f>AI954=18</f>
        <v>0</v>
      </c>
      <c r="AO954" t="b">
        <f>AI954=24</f>
        <v>0</v>
      </c>
      <c r="AP954" t="b">
        <f>AI954=32</f>
        <v>1</v>
      </c>
      <c r="AQ954" t="str">
        <f>IF(AI954=6,"7",IF(AI954=10,"6",IF(AI954=12,"5",
IF(AI954=16,"4",IF(AI954=18,"3",IF(AI954=24,"2",IF(AI954=32,"1","0"))))))
)</f>
        <v>1</v>
      </c>
      <c r="AR954" t="str">
        <f>_xlfn.XLOOKUP(D954, $BF$1:$BR$1, $BF$2:$BR$2)</f>
        <v>04</v>
      </c>
      <c r="AS954" t="str">
        <f>_xlfn.XLOOKUP(E954, $BF$1:$BR$1, $BF$2:$BR$2)</f>
        <v>13</v>
      </c>
      <c r="AT954" t="str">
        <f>_xlfn.XLOOKUP(F954, $BF$1:$BR$1, $BF$2:$BR$2)</f>
        <v>07</v>
      </c>
      <c r="AU954" t="str">
        <f>_xlfn.XLOOKUP(G954, $BF$1:$BR$1, $BF$2:$BR$2)</f>
        <v>05</v>
      </c>
      <c r="AV954" t="str">
        <f>_xlfn.XLOOKUP(H954, $BF$1:$BR$1, $BF$2:$BR$2)</f>
        <v>06</v>
      </c>
      <c r="AW954">
        <f>VALUE(_xlfn.TEXTJOIN("", TRUE, AQ954:AV954))</f>
        <v>10413070506</v>
      </c>
      <c r="AX954">
        <v>10413070506</v>
      </c>
      <c r="AY954">
        <f t="shared" si="14"/>
        <v>48</v>
      </c>
      <c r="AZ954">
        <f>B954*AY954</f>
        <v>38400</v>
      </c>
    </row>
    <row r="955" spans="1:52" x14ac:dyDescent="0.25">
      <c r="A955" t="s">
        <v>856</v>
      </c>
      <c r="B955">
        <v>742</v>
      </c>
      <c r="C955" t="str">
        <f>TEXT(A955, "0")</f>
        <v>4QKT3</v>
      </c>
      <c r="D955" t="str">
        <f>MID($C955, 1, 1)</f>
        <v>4</v>
      </c>
      <c r="E955" t="str">
        <f>MID($C955, 2, 1)</f>
        <v>Q</v>
      </c>
      <c r="F955" t="str">
        <f>MID($C955, 3, 1)</f>
        <v>K</v>
      </c>
      <c r="G955" t="str">
        <f>MID($C955, 4, 1)</f>
        <v>T</v>
      </c>
      <c r="H955" t="str">
        <f>MID($C955, 5, 1)</f>
        <v>3</v>
      </c>
      <c r="I955">
        <f>LEN($A955)-LEN(SUBSTITUTE($A955,I$1,""))</f>
        <v>0</v>
      </c>
      <c r="J955">
        <f>LEN($A955)-LEN(SUBSTITUTE($A955,J$1,""))</f>
        <v>1</v>
      </c>
      <c r="K955">
        <f>LEN($A955)-LEN(SUBSTITUTE($A955,K$1,""))</f>
        <v>1</v>
      </c>
      <c r="L955">
        <f>LEN($A955)-LEN(SUBSTITUTE($A955,L$1,""))</f>
        <v>0</v>
      </c>
      <c r="M955">
        <f>LEN($A955)-LEN(SUBSTITUTE($A955,M$1,""))</f>
        <v>1</v>
      </c>
      <c r="N955">
        <f>LEN($A955)-LEN(SUBSTITUTE($A955,N$1,""))</f>
        <v>0</v>
      </c>
      <c r="O955">
        <f>LEN($A955)-LEN(SUBSTITUTE($A955,O$1,""))</f>
        <v>0</v>
      </c>
      <c r="P955">
        <f>LEN($A955)-LEN(SUBSTITUTE($A955,P$1,""))</f>
        <v>0</v>
      </c>
      <c r="Q955">
        <f>LEN($A955)-LEN(SUBSTITUTE($A955,Q$1,""))</f>
        <v>0</v>
      </c>
      <c r="R955">
        <f>LEN($A955)-LEN(SUBSTITUTE($A955,R$1,""))</f>
        <v>0</v>
      </c>
      <c r="S955">
        <f>LEN($A955)-LEN(SUBSTITUTE($A955,S$1,""))</f>
        <v>1</v>
      </c>
      <c r="T955">
        <f>LEN($A955)-LEN(SUBSTITUTE($A955,T$1,""))</f>
        <v>1</v>
      </c>
      <c r="U955">
        <f>LEN($A955)-LEN(SUBSTITUTE($A955,U$1,""))</f>
        <v>0</v>
      </c>
      <c r="V955">
        <f>I955+1</f>
        <v>1</v>
      </c>
      <c r="W955">
        <f>J955+1</f>
        <v>2</v>
      </c>
      <c r="X955">
        <f>K955+1</f>
        <v>2</v>
      </c>
      <c r="Y955">
        <f>L955+1</f>
        <v>1</v>
      </c>
      <c r="Z955">
        <f>M955+1</f>
        <v>2</v>
      </c>
      <c r="AA955">
        <f>N955+1</f>
        <v>1</v>
      </c>
      <c r="AB955">
        <f>O955+1</f>
        <v>1</v>
      </c>
      <c r="AC955">
        <f>P955+1</f>
        <v>1</v>
      </c>
      <c r="AD955">
        <f>Q955+1</f>
        <v>1</v>
      </c>
      <c r="AE955">
        <f>R955+1</f>
        <v>1</v>
      </c>
      <c r="AF955">
        <f>S955+1</f>
        <v>2</v>
      </c>
      <c r="AG955">
        <f>T955+1</f>
        <v>2</v>
      </c>
      <c r="AH955">
        <f>U955+1</f>
        <v>1</v>
      </c>
      <c r="AI955">
        <f>PRODUCT(V955:AH955)</f>
        <v>32</v>
      </c>
      <c r="AJ955" t="b">
        <f>AI955=6</f>
        <v>0</v>
      </c>
      <c r="AK955" t="b">
        <f>AI955=10</f>
        <v>0</v>
      </c>
      <c r="AL955" t="b">
        <f>AI955=12</f>
        <v>0</v>
      </c>
      <c r="AM955" t="b">
        <f>AI955=16</f>
        <v>0</v>
      </c>
      <c r="AN955" t="b">
        <f>AI955=18</f>
        <v>0</v>
      </c>
      <c r="AO955" t="b">
        <f>AI955=24</f>
        <v>0</v>
      </c>
      <c r="AP955" t="b">
        <f>AI955=32</f>
        <v>1</v>
      </c>
      <c r="AQ955" t="str">
        <f>IF(AI955=6,"7",IF(AI955=10,"6",IF(AI955=12,"5",
IF(AI955=16,"4",IF(AI955=18,"3",IF(AI955=24,"2",IF(AI955=32,"1","0"))))))
)</f>
        <v>1</v>
      </c>
      <c r="AR955" t="str">
        <f>_xlfn.XLOOKUP(D955, $BF$1:$BR$1, $BF$2:$BR$2)</f>
        <v>04</v>
      </c>
      <c r="AS955" t="str">
        <f>_xlfn.XLOOKUP(E955, $BF$1:$BR$1, $BF$2:$BR$2)</f>
        <v>12</v>
      </c>
      <c r="AT955" t="str">
        <f>_xlfn.XLOOKUP(F955, $BF$1:$BR$1, $BF$2:$BR$2)</f>
        <v>13</v>
      </c>
      <c r="AU955" t="str">
        <f>_xlfn.XLOOKUP(G955, $BF$1:$BR$1, $BF$2:$BR$2)</f>
        <v>10</v>
      </c>
      <c r="AV955" t="str">
        <f>_xlfn.XLOOKUP(H955, $BF$1:$BR$1, $BF$2:$BR$2)</f>
        <v>03</v>
      </c>
      <c r="AW955">
        <f>VALUE(_xlfn.TEXTJOIN("", TRUE, AQ955:AV955))</f>
        <v>10412131003</v>
      </c>
      <c r="AX955">
        <v>10412131003</v>
      </c>
      <c r="AY955">
        <f t="shared" si="14"/>
        <v>47</v>
      </c>
      <c r="AZ955">
        <f>B955*AY955</f>
        <v>34874</v>
      </c>
    </row>
    <row r="956" spans="1:52" x14ac:dyDescent="0.25">
      <c r="A956" t="s">
        <v>332</v>
      </c>
      <c r="B956">
        <v>269</v>
      </c>
      <c r="C956" t="str">
        <f>TEXT(A956, "0")</f>
        <v>4Q385</v>
      </c>
      <c r="D956" t="str">
        <f>MID($C956, 1, 1)</f>
        <v>4</v>
      </c>
      <c r="E956" t="str">
        <f>MID($C956, 2, 1)</f>
        <v>Q</v>
      </c>
      <c r="F956" t="str">
        <f>MID($C956, 3, 1)</f>
        <v>3</v>
      </c>
      <c r="G956" t="str">
        <f>MID($C956, 4, 1)</f>
        <v>8</v>
      </c>
      <c r="H956" t="str">
        <f>MID($C956, 5, 1)</f>
        <v>5</v>
      </c>
      <c r="I956">
        <f>LEN($A956)-LEN(SUBSTITUTE($A956,I$1,""))</f>
        <v>0</v>
      </c>
      <c r="J956">
        <f>LEN($A956)-LEN(SUBSTITUTE($A956,J$1,""))</f>
        <v>0</v>
      </c>
      <c r="K956">
        <f>LEN($A956)-LEN(SUBSTITUTE($A956,K$1,""))</f>
        <v>1</v>
      </c>
      <c r="L956">
        <f>LEN($A956)-LEN(SUBSTITUTE($A956,L$1,""))</f>
        <v>0</v>
      </c>
      <c r="M956">
        <f>LEN($A956)-LEN(SUBSTITUTE($A956,M$1,""))</f>
        <v>0</v>
      </c>
      <c r="N956">
        <f>LEN($A956)-LEN(SUBSTITUTE($A956,N$1,""))</f>
        <v>0</v>
      </c>
      <c r="O956">
        <f>LEN($A956)-LEN(SUBSTITUTE($A956,O$1,""))</f>
        <v>1</v>
      </c>
      <c r="P956">
        <f>LEN($A956)-LEN(SUBSTITUTE($A956,P$1,""))</f>
        <v>0</v>
      </c>
      <c r="Q956">
        <f>LEN($A956)-LEN(SUBSTITUTE($A956,Q$1,""))</f>
        <v>0</v>
      </c>
      <c r="R956">
        <f>LEN($A956)-LEN(SUBSTITUTE($A956,R$1,""))</f>
        <v>1</v>
      </c>
      <c r="S956">
        <f>LEN($A956)-LEN(SUBSTITUTE($A956,S$1,""))</f>
        <v>1</v>
      </c>
      <c r="T956">
        <f>LEN($A956)-LEN(SUBSTITUTE($A956,T$1,""))</f>
        <v>1</v>
      </c>
      <c r="U956">
        <f>LEN($A956)-LEN(SUBSTITUTE($A956,U$1,""))</f>
        <v>0</v>
      </c>
      <c r="V956">
        <f>I956+1</f>
        <v>1</v>
      </c>
      <c r="W956">
        <f>J956+1</f>
        <v>1</v>
      </c>
      <c r="X956">
        <f>K956+1</f>
        <v>2</v>
      </c>
      <c r="Y956">
        <f>L956+1</f>
        <v>1</v>
      </c>
      <c r="Z956">
        <f>M956+1</f>
        <v>1</v>
      </c>
      <c r="AA956">
        <f>N956+1</f>
        <v>1</v>
      </c>
      <c r="AB956">
        <f>O956+1</f>
        <v>2</v>
      </c>
      <c r="AC956">
        <f>P956+1</f>
        <v>1</v>
      </c>
      <c r="AD956">
        <f>Q956+1</f>
        <v>1</v>
      </c>
      <c r="AE956">
        <f>R956+1</f>
        <v>2</v>
      </c>
      <c r="AF956">
        <f>S956+1</f>
        <v>2</v>
      </c>
      <c r="AG956">
        <f>T956+1</f>
        <v>2</v>
      </c>
      <c r="AH956">
        <f>U956+1</f>
        <v>1</v>
      </c>
      <c r="AI956">
        <f>PRODUCT(V956:AH956)</f>
        <v>32</v>
      </c>
      <c r="AJ956" t="b">
        <f>AI956=6</f>
        <v>0</v>
      </c>
      <c r="AK956" t="b">
        <f>AI956=10</f>
        <v>0</v>
      </c>
      <c r="AL956" t="b">
        <f>AI956=12</f>
        <v>0</v>
      </c>
      <c r="AM956" t="b">
        <f>AI956=16</f>
        <v>0</v>
      </c>
      <c r="AN956" t="b">
        <f>AI956=18</f>
        <v>0</v>
      </c>
      <c r="AO956" t="b">
        <f>AI956=24</f>
        <v>0</v>
      </c>
      <c r="AP956" t="b">
        <f>AI956=32</f>
        <v>1</v>
      </c>
      <c r="AQ956" t="str">
        <f>IF(AI956=6,"7",IF(AI956=10,"6",IF(AI956=12,"5",
IF(AI956=16,"4",IF(AI956=18,"3",IF(AI956=24,"2",IF(AI956=32,"1","0"))))))
)</f>
        <v>1</v>
      </c>
      <c r="AR956" t="str">
        <f>_xlfn.XLOOKUP(D956, $BF$1:$BR$1, $BF$2:$BR$2)</f>
        <v>04</v>
      </c>
      <c r="AS956" t="str">
        <f>_xlfn.XLOOKUP(E956, $BF$1:$BR$1, $BF$2:$BR$2)</f>
        <v>12</v>
      </c>
      <c r="AT956" t="str">
        <f>_xlfn.XLOOKUP(F956, $BF$1:$BR$1, $BF$2:$BR$2)</f>
        <v>03</v>
      </c>
      <c r="AU956" t="str">
        <f>_xlfn.XLOOKUP(G956, $BF$1:$BR$1, $BF$2:$BR$2)</f>
        <v>08</v>
      </c>
      <c r="AV956" t="str">
        <f>_xlfn.XLOOKUP(H956, $BF$1:$BR$1, $BF$2:$BR$2)</f>
        <v>05</v>
      </c>
      <c r="AW956">
        <f>VALUE(_xlfn.TEXTJOIN("", TRUE, AQ956:AV956))</f>
        <v>10412030805</v>
      </c>
      <c r="AX956">
        <v>10412030805</v>
      </c>
      <c r="AY956">
        <f t="shared" si="14"/>
        <v>46</v>
      </c>
      <c r="AZ956">
        <f>B956*AY956</f>
        <v>12374</v>
      </c>
    </row>
    <row r="957" spans="1:52" x14ac:dyDescent="0.25">
      <c r="A957" t="s">
        <v>365</v>
      </c>
      <c r="B957">
        <v>842</v>
      </c>
      <c r="C957" t="str">
        <f>TEXT(A957, "0")</f>
        <v>4Q35K</v>
      </c>
      <c r="D957" t="str">
        <f>MID($C957, 1, 1)</f>
        <v>4</v>
      </c>
      <c r="E957" t="str">
        <f>MID($C957, 2, 1)</f>
        <v>Q</v>
      </c>
      <c r="F957" t="str">
        <f>MID($C957, 3, 1)</f>
        <v>3</v>
      </c>
      <c r="G957" t="str">
        <f>MID($C957, 4, 1)</f>
        <v>5</v>
      </c>
      <c r="H957" t="str">
        <f>MID($C957, 5, 1)</f>
        <v>K</v>
      </c>
      <c r="I957">
        <f>LEN($A957)-LEN(SUBSTITUTE($A957,I$1,""))</f>
        <v>0</v>
      </c>
      <c r="J957">
        <f>LEN($A957)-LEN(SUBSTITUTE($A957,J$1,""))</f>
        <v>1</v>
      </c>
      <c r="K957">
        <f>LEN($A957)-LEN(SUBSTITUTE($A957,K$1,""))</f>
        <v>1</v>
      </c>
      <c r="L957">
        <f>LEN($A957)-LEN(SUBSTITUTE($A957,L$1,""))</f>
        <v>0</v>
      </c>
      <c r="M957">
        <f>LEN($A957)-LEN(SUBSTITUTE($A957,M$1,""))</f>
        <v>0</v>
      </c>
      <c r="N957">
        <f>LEN($A957)-LEN(SUBSTITUTE($A957,N$1,""))</f>
        <v>0</v>
      </c>
      <c r="O957">
        <f>LEN($A957)-LEN(SUBSTITUTE($A957,O$1,""))</f>
        <v>0</v>
      </c>
      <c r="P957">
        <f>LEN($A957)-LEN(SUBSTITUTE($A957,P$1,""))</f>
        <v>0</v>
      </c>
      <c r="Q957">
        <f>LEN($A957)-LEN(SUBSTITUTE($A957,Q$1,""))</f>
        <v>0</v>
      </c>
      <c r="R957">
        <f>LEN($A957)-LEN(SUBSTITUTE($A957,R$1,""))</f>
        <v>1</v>
      </c>
      <c r="S957">
        <f>LEN($A957)-LEN(SUBSTITUTE($A957,S$1,""))</f>
        <v>1</v>
      </c>
      <c r="T957">
        <f>LEN($A957)-LEN(SUBSTITUTE($A957,T$1,""))</f>
        <v>1</v>
      </c>
      <c r="U957">
        <f>LEN($A957)-LEN(SUBSTITUTE($A957,U$1,""))</f>
        <v>0</v>
      </c>
      <c r="V957">
        <f>I957+1</f>
        <v>1</v>
      </c>
      <c r="W957">
        <f>J957+1</f>
        <v>2</v>
      </c>
      <c r="X957">
        <f>K957+1</f>
        <v>2</v>
      </c>
      <c r="Y957">
        <f>L957+1</f>
        <v>1</v>
      </c>
      <c r="Z957">
        <f>M957+1</f>
        <v>1</v>
      </c>
      <c r="AA957">
        <f>N957+1</f>
        <v>1</v>
      </c>
      <c r="AB957">
        <f>O957+1</f>
        <v>1</v>
      </c>
      <c r="AC957">
        <f>P957+1</f>
        <v>1</v>
      </c>
      <c r="AD957">
        <f>Q957+1</f>
        <v>1</v>
      </c>
      <c r="AE957">
        <f>R957+1</f>
        <v>2</v>
      </c>
      <c r="AF957">
        <f>S957+1</f>
        <v>2</v>
      </c>
      <c r="AG957">
        <f>T957+1</f>
        <v>2</v>
      </c>
      <c r="AH957">
        <f>U957+1</f>
        <v>1</v>
      </c>
      <c r="AI957">
        <f>PRODUCT(V957:AH957)</f>
        <v>32</v>
      </c>
      <c r="AJ957" t="b">
        <f>AI957=6</f>
        <v>0</v>
      </c>
      <c r="AK957" t="b">
        <f>AI957=10</f>
        <v>0</v>
      </c>
      <c r="AL957" t="b">
        <f>AI957=12</f>
        <v>0</v>
      </c>
      <c r="AM957" t="b">
        <f>AI957=16</f>
        <v>0</v>
      </c>
      <c r="AN957" t="b">
        <f>AI957=18</f>
        <v>0</v>
      </c>
      <c r="AO957" t="b">
        <f>AI957=24</f>
        <v>0</v>
      </c>
      <c r="AP957" t="b">
        <f>AI957=32</f>
        <v>1</v>
      </c>
      <c r="AQ957" t="str">
        <f>IF(AI957=6,"7",IF(AI957=10,"6",IF(AI957=12,"5",
IF(AI957=16,"4",IF(AI957=18,"3",IF(AI957=24,"2",IF(AI957=32,"1","0"))))))
)</f>
        <v>1</v>
      </c>
      <c r="AR957" t="str">
        <f>_xlfn.XLOOKUP(D957, $BF$1:$BR$1, $BF$2:$BR$2)</f>
        <v>04</v>
      </c>
      <c r="AS957" t="str">
        <f>_xlfn.XLOOKUP(E957, $BF$1:$BR$1, $BF$2:$BR$2)</f>
        <v>12</v>
      </c>
      <c r="AT957" t="str">
        <f>_xlfn.XLOOKUP(F957, $BF$1:$BR$1, $BF$2:$BR$2)</f>
        <v>03</v>
      </c>
      <c r="AU957" t="str">
        <f>_xlfn.XLOOKUP(G957, $BF$1:$BR$1, $BF$2:$BR$2)</f>
        <v>05</v>
      </c>
      <c r="AV957" t="str">
        <f>_xlfn.XLOOKUP(H957, $BF$1:$BR$1, $BF$2:$BR$2)</f>
        <v>13</v>
      </c>
      <c r="AW957">
        <f>VALUE(_xlfn.TEXTJOIN("", TRUE, AQ957:AV957))</f>
        <v>10412030513</v>
      </c>
      <c r="AX957">
        <v>10412030513</v>
      </c>
      <c r="AY957">
        <f t="shared" si="14"/>
        <v>45</v>
      </c>
      <c r="AZ957">
        <f>B957*AY957</f>
        <v>37890</v>
      </c>
    </row>
    <row r="958" spans="1:52" x14ac:dyDescent="0.25">
      <c r="A958" t="s">
        <v>419</v>
      </c>
      <c r="B958">
        <v>886</v>
      </c>
      <c r="C958" t="str">
        <f>TEXT(A958, "0")</f>
        <v>4Q26A</v>
      </c>
      <c r="D958" t="str">
        <f>MID($C958, 1, 1)</f>
        <v>4</v>
      </c>
      <c r="E958" t="str">
        <f>MID($C958, 2, 1)</f>
        <v>Q</v>
      </c>
      <c r="F958" t="str">
        <f>MID($C958, 3, 1)</f>
        <v>2</v>
      </c>
      <c r="G958" t="str">
        <f>MID($C958, 4, 1)</f>
        <v>6</v>
      </c>
      <c r="H958" t="str">
        <f>MID($C958, 5, 1)</f>
        <v>A</v>
      </c>
      <c r="I958">
        <f>LEN($A958)-LEN(SUBSTITUTE($A958,I$1,""))</f>
        <v>1</v>
      </c>
      <c r="J958">
        <f>LEN($A958)-LEN(SUBSTITUTE($A958,J$1,""))</f>
        <v>0</v>
      </c>
      <c r="K958">
        <f>LEN($A958)-LEN(SUBSTITUTE($A958,K$1,""))</f>
        <v>1</v>
      </c>
      <c r="L958">
        <f>LEN($A958)-LEN(SUBSTITUTE($A958,L$1,""))</f>
        <v>0</v>
      </c>
      <c r="M958">
        <f>LEN($A958)-LEN(SUBSTITUTE($A958,M$1,""))</f>
        <v>0</v>
      </c>
      <c r="N958">
        <f>LEN($A958)-LEN(SUBSTITUTE($A958,N$1,""))</f>
        <v>0</v>
      </c>
      <c r="O958">
        <f>LEN($A958)-LEN(SUBSTITUTE($A958,O$1,""))</f>
        <v>0</v>
      </c>
      <c r="P958">
        <f>LEN($A958)-LEN(SUBSTITUTE($A958,P$1,""))</f>
        <v>0</v>
      </c>
      <c r="Q958">
        <f>LEN($A958)-LEN(SUBSTITUTE($A958,Q$1,""))</f>
        <v>1</v>
      </c>
      <c r="R958">
        <f>LEN($A958)-LEN(SUBSTITUTE($A958,R$1,""))</f>
        <v>0</v>
      </c>
      <c r="S958">
        <f>LEN($A958)-LEN(SUBSTITUTE($A958,S$1,""))</f>
        <v>1</v>
      </c>
      <c r="T958">
        <f>LEN($A958)-LEN(SUBSTITUTE($A958,T$1,""))</f>
        <v>0</v>
      </c>
      <c r="U958">
        <f>LEN($A958)-LEN(SUBSTITUTE($A958,U$1,""))</f>
        <v>1</v>
      </c>
      <c r="V958">
        <f>I958+1</f>
        <v>2</v>
      </c>
      <c r="W958">
        <f>J958+1</f>
        <v>1</v>
      </c>
      <c r="X958">
        <f>K958+1</f>
        <v>2</v>
      </c>
      <c r="Y958">
        <f>L958+1</f>
        <v>1</v>
      </c>
      <c r="Z958">
        <f>M958+1</f>
        <v>1</v>
      </c>
      <c r="AA958">
        <f>N958+1</f>
        <v>1</v>
      </c>
      <c r="AB958">
        <f>O958+1</f>
        <v>1</v>
      </c>
      <c r="AC958">
        <f>P958+1</f>
        <v>1</v>
      </c>
      <c r="AD958">
        <f>Q958+1</f>
        <v>2</v>
      </c>
      <c r="AE958">
        <f>R958+1</f>
        <v>1</v>
      </c>
      <c r="AF958">
        <f>S958+1</f>
        <v>2</v>
      </c>
      <c r="AG958">
        <f>T958+1</f>
        <v>1</v>
      </c>
      <c r="AH958">
        <f>U958+1</f>
        <v>2</v>
      </c>
      <c r="AI958">
        <f>PRODUCT(V958:AH958)</f>
        <v>32</v>
      </c>
      <c r="AJ958" t="b">
        <f>AI958=6</f>
        <v>0</v>
      </c>
      <c r="AK958" t="b">
        <f>AI958=10</f>
        <v>0</v>
      </c>
      <c r="AL958" t="b">
        <f>AI958=12</f>
        <v>0</v>
      </c>
      <c r="AM958" t="b">
        <f>AI958=16</f>
        <v>0</v>
      </c>
      <c r="AN958" t="b">
        <f>AI958=18</f>
        <v>0</v>
      </c>
      <c r="AO958" t="b">
        <f>AI958=24</f>
        <v>0</v>
      </c>
      <c r="AP958" t="b">
        <f>AI958=32</f>
        <v>1</v>
      </c>
      <c r="AQ958" t="str">
        <f>IF(AI958=6,"7",IF(AI958=10,"6",IF(AI958=12,"5",
IF(AI958=16,"4",IF(AI958=18,"3",IF(AI958=24,"2",IF(AI958=32,"1","0"))))))
)</f>
        <v>1</v>
      </c>
      <c r="AR958" t="str">
        <f>_xlfn.XLOOKUP(D958, $BF$1:$BR$1, $BF$2:$BR$2)</f>
        <v>04</v>
      </c>
      <c r="AS958" t="str">
        <f>_xlfn.XLOOKUP(E958, $BF$1:$BR$1, $BF$2:$BR$2)</f>
        <v>12</v>
      </c>
      <c r="AT958" t="str">
        <f>_xlfn.XLOOKUP(F958, $BF$1:$BR$1, $BF$2:$BR$2)</f>
        <v>02</v>
      </c>
      <c r="AU958" t="str">
        <f>_xlfn.XLOOKUP(G958, $BF$1:$BR$1, $BF$2:$BR$2)</f>
        <v>06</v>
      </c>
      <c r="AV958" t="str">
        <f>_xlfn.XLOOKUP(H958, $BF$1:$BR$1, $BF$2:$BR$2)</f>
        <v>14</v>
      </c>
      <c r="AW958">
        <f>VALUE(_xlfn.TEXTJOIN("", TRUE, AQ958:AV958))</f>
        <v>10412020614</v>
      </c>
      <c r="AX958">
        <v>10412020614</v>
      </c>
      <c r="AY958">
        <f t="shared" si="14"/>
        <v>44</v>
      </c>
      <c r="AZ958">
        <f>B958*AY958</f>
        <v>38984</v>
      </c>
    </row>
    <row r="959" spans="1:52" x14ac:dyDescent="0.25">
      <c r="A959" t="s">
        <v>143</v>
      </c>
      <c r="B959">
        <v>542</v>
      </c>
      <c r="C959" t="str">
        <f>TEXT(A959, "0")</f>
        <v>4J968</v>
      </c>
      <c r="D959" t="str">
        <f>MID($C959, 1, 1)</f>
        <v>4</v>
      </c>
      <c r="E959" t="str">
        <f>MID($C959, 2, 1)</f>
        <v>J</v>
      </c>
      <c r="F959" t="str">
        <f>MID($C959, 3, 1)</f>
        <v>9</v>
      </c>
      <c r="G959" t="str">
        <f>MID($C959, 4, 1)</f>
        <v>6</v>
      </c>
      <c r="H959" t="str">
        <f>MID($C959, 5, 1)</f>
        <v>8</v>
      </c>
      <c r="I959">
        <f>LEN($A959)-LEN(SUBSTITUTE($A959,I$1,""))</f>
        <v>0</v>
      </c>
      <c r="J959">
        <f>LEN($A959)-LEN(SUBSTITUTE($A959,J$1,""))</f>
        <v>0</v>
      </c>
      <c r="K959">
        <f>LEN($A959)-LEN(SUBSTITUTE($A959,K$1,""))</f>
        <v>0</v>
      </c>
      <c r="L959">
        <f>LEN($A959)-LEN(SUBSTITUTE($A959,L$1,""))</f>
        <v>1</v>
      </c>
      <c r="M959">
        <f>LEN($A959)-LEN(SUBSTITUTE($A959,M$1,""))</f>
        <v>0</v>
      </c>
      <c r="N959">
        <f>LEN($A959)-LEN(SUBSTITUTE($A959,N$1,""))</f>
        <v>1</v>
      </c>
      <c r="O959">
        <f>LEN($A959)-LEN(SUBSTITUTE($A959,O$1,""))</f>
        <v>1</v>
      </c>
      <c r="P959">
        <f>LEN($A959)-LEN(SUBSTITUTE($A959,P$1,""))</f>
        <v>0</v>
      </c>
      <c r="Q959">
        <f>LEN($A959)-LEN(SUBSTITUTE($A959,Q$1,""))</f>
        <v>1</v>
      </c>
      <c r="R959">
        <f>LEN($A959)-LEN(SUBSTITUTE($A959,R$1,""))</f>
        <v>0</v>
      </c>
      <c r="S959">
        <f>LEN($A959)-LEN(SUBSTITUTE($A959,S$1,""))</f>
        <v>1</v>
      </c>
      <c r="T959">
        <f>LEN($A959)-LEN(SUBSTITUTE($A959,T$1,""))</f>
        <v>0</v>
      </c>
      <c r="U959">
        <f>LEN($A959)-LEN(SUBSTITUTE($A959,U$1,""))</f>
        <v>0</v>
      </c>
      <c r="V959">
        <f>I959+1</f>
        <v>1</v>
      </c>
      <c r="W959">
        <f>J959+1</f>
        <v>1</v>
      </c>
      <c r="X959">
        <f>K959+1</f>
        <v>1</v>
      </c>
      <c r="Y959">
        <f>L959+1</f>
        <v>2</v>
      </c>
      <c r="Z959">
        <f>M959+1</f>
        <v>1</v>
      </c>
      <c r="AA959">
        <f>N959+1</f>
        <v>2</v>
      </c>
      <c r="AB959">
        <f>O959+1</f>
        <v>2</v>
      </c>
      <c r="AC959">
        <f>P959+1</f>
        <v>1</v>
      </c>
      <c r="AD959">
        <f>Q959+1</f>
        <v>2</v>
      </c>
      <c r="AE959">
        <f>R959+1</f>
        <v>1</v>
      </c>
      <c r="AF959">
        <f>S959+1</f>
        <v>2</v>
      </c>
      <c r="AG959">
        <f>T959+1</f>
        <v>1</v>
      </c>
      <c r="AH959">
        <f>U959+1</f>
        <v>1</v>
      </c>
      <c r="AI959">
        <f>PRODUCT(V959:AH959)</f>
        <v>32</v>
      </c>
      <c r="AJ959" t="b">
        <f>AI959=6</f>
        <v>0</v>
      </c>
      <c r="AK959" t="b">
        <f>AI959=10</f>
        <v>0</v>
      </c>
      <c r="AL959" t="b">
        <f>AI959=12</f>
        <v>0</v>
      </c>
      <c r="AM959" t="b">
        <f>AI959=16</f>
        <v>0</v>
      </c>
      <c r="AN959" t="b">
        <f>AI959=18</f>
        <v>0</v>
      </c>
      <c r="AO959" t="b">
        <f>AI959=24</f>
        <v>0</v>
      </c>
      <c r="AP959" t="b">
        <f>AI959=32</f>
        <v>1</v>
      </c>
      <c r="AQ959" t="str">
        <f>IF(AI959=6,"7",IF(AI959=10,"6",IF(AI959=12,"5",
IF(AI959=16,"4",IF(AI959=18,"3",IF(AI959=24,"2",IF(AI959=32,"1","0"))))))
)</f>
        <v>1</v>
      </c>
      <c r="AR959" t="str">
        <f>_xlfn.XLOOKUP(D959, $BF$1:$BR$1, $BF$2:$BR$2)</f>
        <v>04</v>
      </c>
      <c r="AS959" t="str">
        <f>_xlfn.XLOOKUP(E959, $BF$1:$BR$1, $BF$2:$BR$2)</f>
        <v>11</v>
      </c>
      <c r="AT959" t="str">
        <f>_xlfn.XLOOKUP(F959, $BF$1:$BR$1, $BF$2:$BR$2)</f>
        <v>09</v>
      </c>
      <c r="AU959" t="str">
        <f>_xlfn.XLOOKUP(G959, $BF$1:$BR$1, $BF$2:$BR$2)</f>
        <v>06</v>
      </c>
      <c r="AV959" t="str">
        <f>_xlfn.XLOOKUP(H959, $BF$1:$BR$1, $BF$2:$BR$2)</f>
        <v>08</v>
      </c>
      <c r="AW959">
        <f>VALUE(_xlfn.TEXTJOIN("", TRUE, AQ959:AV959))</f>
        <v>10411090608</v>
      </c>
      <c r="AX959">
        <v>10411090608</v>
      </c>
      <c r="AY959">
        <f t="shared" si="14"/>
        <v>43</v>
      </c>
      <c r="AZ959">
        <f>B959*AY959</f>
        <v>23306</v>
      </c>
    </row>
    <row r="960" spans="1:52" x14ac:dyDescent="0.25">
      <c r="A960" t="s">
        <v>837</v>
      </c>
      <c r="B960">
        <v>327</v>
      </c>
      <c r="C960" t="str">
        <f>TEXT(A960, "0")</f>
        <v>4J2Q7</v>
      </c>
      <c r="D960" t="str">
        <f>MID($C960, 1, 1)</f>
        <v>4</v>
      </c>
      <c r="E960" t="str">
        <f>MID($C960, 2, 1)</f>
        <v>J</v>
      </c>
      <c r="F960" t="str">
        <f>MID($C960, 3, 1)</f>
        <v>2</v>
      </c>
      <c r="G960" t="str">
        <f>MID($C960, 4, 1)</f>
        <v>Q</v>
      </c>
      <c r="H960" t="str">
        <f>MID($C960, 5, 1)</f>
        <v>7</v>
      </c>
      <c r="I960">
        <f>LEN($A960)-LEN(SUBSTITUTE($A960,I$1,""))</f>
        <v>0</v>
      </c>
      <c r="J960">
        <f>LEN($A960)-LEN(SUBSTITUTE($A960,J$1,""))</f>
        <v>0</v>
      </c>
      <c r="K960">
        <f>LEN($A960)-LEN(SUBSTITUTE($A960,K$1,""))</f>
        <v>1</v>
      </c>
      <c r="L960">
        <f>LEN($A960)-LEN(SUBSTITUTE($A960,L$1,""))</f>
        <v>1</v>
      </c>
      <c r="M960">
        <f>LEN($A960)-LEN(SUBSTITUTE($A960,M$1,""))</f>
        <v>0</v>
      </c>
      <c r="N960">
        <f>LEN($A960)-LEN(SUBSTITUTE($A960,N$1,""))</f>
        <v>0</v>
      </c>
      <c r="O960">
        <f>LEN($A960)-LEN(SUBSTITUTE($A960,O$1,""))</f>
        <v>0</v>
      </c>
      <c r="P960">
        <f>LEN($A960)-LEN(SUBSTITUTE($A960,P$1,""))</f>
        <v>1</v>
      </c>
      <c r="Q960">
        <f>LEN($A960)-LEN(SUBSTITUTE($A960,Q$1,""))</f>
        <v>0</v>
      </c>
      <c r="R960">
        <f>LEN($A960)-LEN(SUBSTITUTE($A960,R$1,""))</f>
        <v>0</v>
      </c>
      <c r="S960">
        <f>LEN($A960)-LEN(SUBSTITUTE($A960,S$1,""))</f>
        <v>1</v>
      </c>
      <c r="T960">
        <f>LEN($A960)-LEN(SUBSTITUTE($A960,T$1,""))</f>
        <v>0</v>
      </c>
      <c r="U960">
        <f>LEN($A960)-LEN(SUBSTITUTE($A960,U$1,""))</f>
        <v>1</v>
      </c>
      <c r="V960">
        <f>I960+1</f>
        <v>1</v>
      </c>
      <c r="W960">
        <f>J960+1</f>
        <v>1</v>
      </c>
      <c r="X960">
        <f>K960+1</f>
        <v>2</v>
      </c>
      <c r="Y960">
        <f>L960+1</f>
        <v>2</v>
      </c>
      <c r="Z960">
        <f>M960+1</f>
        <v>1</v>
      </c>
      <c r="AA960">
        <f>N960+1</f>
        <v>1</v>
      </c>
      <c r="AB960">
        <f>O960+1</f>
        <v>1</v>
      </c>
      <c r="AC960">
        <f>P960+1</f>
        <v>2</v>
      </c>
      <c r="AD960">
        <f>Q960+1</f>
        <v>1</v>
      </c>
      <c r="AE960">
        <f>R960+1</f>
        <v>1</v>
      </c>
      <c r="AF960">
        <f>S960+1</f>
        <v>2</v>
      </c>
      <c r="AG960">
        <f>T960+1</f>
        <v>1</v>
      </c>
      <c r="AH960">
        <f>U960+1</f>
        <v>2</v>
      </c>
      <c r="AI960">
        <f>PRODUCT(V960:AH960)</f>
        <v>32</v>
      </c>
      <c r="AJ960" t="b">
        <f>AI960=6</f>
        <v>0</v>
      </c>
      <c r="AK960" t="b">
        <f>AI960=10</f>
        <v>0</v>
      </c>
      <c r="AL960" t="b">
        <f>AI960=12</f>
        <v>0</v>
      </c>
      <c r="AM960" t="b">
        <f>AI960=16</f>
        <v>0</v>
      </c>
      <c r="AN960" t="b">
        <f>AI960=18</f>
        <v>0</v>
      </c>
      <c r="AO960" t="b">
        <f>AI960=24</f>
        <v>0</v>
      </c>
      <c r="AP960" t="b">
        <f>AI960=32</f>
        <v>1</v>
      </c>
      <c r="AQ960" t="str">
        <f>IF(AI960=6,"7",IF(AI960=10,"6",IF(AI960=12,"5",
IF(AI960=16,"4",IF(AI960=18,"3",IF(AI960=24,"2",IF(AI960=32,"1","0"))))))
)</f>
        <v>1</v>
      </c>
      <c r="AR960" t="str">
        <f>_xlfn.XLOOKUP(D960, $BF$1:$BR$1, $BF$2:$BR$2)</f>
        <v>04</v>
      </c>
      <c r="AS960" t="str">
        <f>_xlfn.XLOOKUP(E960, $BF$1:$BR$1, $BF$2:$BR$2)</f>
        <v>11</v>
      </c>
      <c r="AT960" t="str">
        <f>_xlfn.XLOOKUP(F960, $BF$1:$BR$1, $BF$2:$BR$2)</f>
        <v>02</v>
      </c>
      <c r="AU960" t="str">
        <f>_xlfn.XLOOKUP(G960, $BF$1:$BR$1, $BF$2:$BR$2)</f>
        <v>12</v>
      </c>
      <c r="AV960" t="str">
        <f>_xlfn.XLOOKUP(H960, $BF$1:$BR$1, $BF$2:$BR$2)</f>
        <v>07</v>
      </c>
      <c r="AW960">
        <f>VALUE(_xlfn.TEXTJOIN("", TRUE, AQ960:AV960))</f>
        <v>10411021207</v>
      </c>
      <c r="AX960">
        <v>10411021207</v>
      </c>
      <c r="AY960">
        <f t="shared" si="14"/>
        <v>42</v>
      </c>
      <c r="AZ960">
        <f>B960*AY960</f>
        <v>13734</v>
      </c>
    </row>
    <row r="961" spans="1:52" x14ac:dyDescent="0.25">
      <c r="A961" t="s">
        <v>944</v>
      </c>
      <c r="B961">
        <v>105</v>
      </c>
      <c r="C961" t="str">
        <f>TEXT(A961, "0")</f>
        <v>4T98J</v>
      </c>
      <c r="D961" t="str">
        <f>MID($C961, 1, 1)</f>
        <v>4</v>
      </c>
      <c r="E961" t="str">
        <f>MID($C961, 2, 1)</f>
        <v>T</v>
      </c>
      <c r="F961" t="str">
        <f>MID($C961, 3, 1)</f>
        <v>9</v>
      </c>
      <c r="G961" t="str">
        <f>MID($C961, 4, 1)</f>
        <v>8</v>
      </c>
      <c r="H961" t="str">
        <f>MID($C961, 5, 1)</f>
        <v>J</v>
      </c>
      <c r="I961">
        <f>LEN($A961)-LEN(SUBSTITUTE($A961,I$1,""))</f>
        <v>0</v>
      </c>
      <c r="J961">
        <f>LEN($A961)-LEN(SUBSTITUTE($A961,J$1,""))</f>
        <v>0</v>
      </c>
      <c r="K961">
        <f>LEN($A961)-LEN(SUBSTITUTE($A961,K$1,""))</f>
        <v>0</v>
      </c>
      <c r="L961">
        <f>LEN($A961)-LEN(SUBSTITUTE($A961,L$1,""))</f>
        <v>1</v>
      </c>
      <c r="M961">
        <f>LEN($A961)-LEN(SUBSTITUTE($A961,M$1,""))</f>
        <v>1</v>
      </c>
      <c r="N961">
        <f>LEN($A961)-LEN(SUBSTITUTE($A961,N$1,""))</f>
        <v>1</v>
      </c>
      <c r="O961">
        <f>LEN($A961)-LEN(SUBSTITUTE($A961,O$1,""))</f>
        <v>1</v>
      </c>
      <c r="P961">
        <f>LEN($A961)-LEN(SUBSTITUTE($A961,P$1,""))</f>
        <v>0</v>
      </c>
      <c r="Q961">
        <f>LEN($A961)-LEN(SUBSTITUTE($A961,Q$1,""))</f>
        <v>0</v>
      </c>
      <c r="R961">
        <f>LEN($A961)-LEN(SUBSTITUTE($A961,R$1,""))</f>
        <v>0</v>
      </c>
      <c r="S961">
        <f>LEN($A961)-LEN(SUBSTITUTE($A961,S$1,""))</f>
        <v>1</v>
      </c>
      <c r="T961">
        <f>LEN($A961)-LEN(SUBSTITUTE($A961,T$1,""))</f>
        <v>0</v>
      </c>
      <c r="U961">
        <f>LEN($A961)-LEN(SUBSTITUTE($A961,U$1,""))</f>
        <v>0</v>
      </c>
      <c r="V961">
        <f>I961+1</f>
        <v>1</v>
      </c>
      <c r="W961">
        <f>J961+1</f>
        <v>1</v>
      </c>
      <c r="X961">
        <f>K961+1</f>
        <v>1</v>
      </c>
      <c r="Y961">
        <f>L961+1</f>
        <v>2</v>
      </c>
      <c r="Z961">
        <f>M961+1</f>
        <v>2</v>
      </c>
      <c r="AA961">
        <f>N961+1</f>
        <v>2</v>
      </c>
      <c r="AB961">
        <f>O961+1</f>
        <v>2</v>
      </c>
      <c r="AC961">
        <f>P961+1</f>
        <v>1</v>
      </c>
      <c r="AD961">
        <f>Q961+1</f>
        <v>1</v>
      </c>
      <c r="AE961">
        <f>R961+1</f>
        <v>1</v>
      </c>
      <c r="AF961">
        <f>S961+1</f>
        <v>2</v>
      </c>
      <c r="AG961">
        <f>T961+1</f>
        <v>1</v>
      </c>
      <c r="AH961">
        <f>U961+1</f>
        <v>1</v>
      </c>
      <c r="AI961">
        <f>PRODUCT(V961:AH961)</f>
        <v>32</v>
      </c>
      <c r="AJ961" t="b">
        <f>AI961=6</f>
        <v>0</v>
      </c>
      <c r="AK961" t="b">
        <f>AI961=10</f>
        <v>0</v>
      </c>
      <c r="AL961" t="b">
        <f>AI961=12</f>
        <v>0</v>
      </c>
      <c r="AM961" t="b">
        <f>AI961=16</f>
        <v>0</v>
      </c>
      <c r="AN961" t="b">
        <f>AI961=18</f>
        <v>0</v>
      </c>
      <c r="AO961" t="b">
        <f>AI961=24</f>
        <v>0</v>
      </c>
      <c r="AP961" t="b">
        <f>AI961=32</f>
        <v>1</v>
      </c>
      <c r="AQ961" t="str">
        <f>IF(AI961=6,"7",IF(AI961=10,"6",IF(AI961=12,"5",
IF(AI961=16,"4",IF(AI961=18,"3",IF(AI961=24,"2",IF(AI961=32,"1","0"))))))
)</f>
        <v>1</v>
      </c>
      <c r="AR961" t="str">
        <f>_xlfn.XLOOKUP(D961, $BF$1:$BR$1, $BF$2:$BR$2)</f>
        <v>04</v>
      </c>
      <c r="AS961" t="str">
        <f>_xlfn.XLOOKUP(E961, $BF$1:$BR$1, $BF$2:$BR$2)</f>
        <v>10</v>
      </c>
      <c r="AT961" t="str">
        <f>_xlfn.XLOOKUP(F961, $BF$1:$BR$1, $BF$2:$BR$2)</f>
        <v>09</v>
      </c>
      <c r="AU961" t="str">
        <f>_xlfn.XLOOKUP(G961, $BF$1:$BR$1, $BF$2:$BR$2)</f>
        <v>08</v>
      </c>
      <c r="AV961" t="str">
        <f>_xlfn.XLOOKUP(H961, $BF$1:$BR$1, $BF$2:$BR$2)</f>
        <v>11</v>
      </c>
      <c r="AW961">
        <f>VALUE(_xlfn.TEXTJOIN("", TRUE, AQ961:AV961))</f>
        <v>10410090811</v>
      </c>
      <c r="AX961">
        <v>10410090811</v>
      </c>
      <c r="AY961">
        <f t="shared" si="14"/>
        <v>41</v>
      </c>
      <c r="AZ961">
        <f>B961*AY961</f>
        <v>4305</v>
      </c>
    </row>
    <row r="962" spans="1:52" x14ac:dyDescent="0.25">
      <c r="A962" t="s">
        <v>46</v>
      </c>
      <c r="B962">
        <v>32</v>
      </c>
      <c r="C962" t="str">
        <f>TEXT(A962, "0")</f>
        <v>4T925</v>
      </c>
      <c r="D962" t="str">
        <f>MID($C962, 1, 1)</f>
        <v>4</v>
      </c>
      <c r="E962" t="str">
        <f>MID($C962, 2, 1)</f>
        <v>T</v>
      </c>
      <c r="F962" t="str">
        <f>MID($C962, 3, 1)</f>
        <v>9</v>
      </c>
      <c r="G962" t="str">
        <f>MID($C962, 4, 1)</f>
        <v>2</v>
      </c>
      <c r="H962" t="str">
        <f>MID($C962, 5, 1)</f>
        <v>5</v>
      </c>
      <c r="I962">
        <f>LEN($A962)-LEN(SUBSTITUTE($A962,I$1,""))</f>
        <v>0</v>
      </c>
      <c r="J962">
        <f>LEN($A962)-LEN(SUBSTITUTE($A962,J$1,""))</f>
        <v>0</v>
      </c>
      <c r="K962">
        <f>LEN($A962)-LEN(SUBSTITUTE($A962,K$1,""))</f>
        <v>0</v>
      </c>
      <c r="L962">
        <f>LEN($A962)-LEN(SUBSTITUTE($A962,L$1,""))</f>
        <v>0</v>
      </c>
      <c r="M962">
        <f>LEN($A962)-LEN(SUBSTITUTE($A962,M$1,""))</f>
        <v>1</v>
      </c>
      <c r="N962">
        <f>LEN($A962)-LEN(SUBSTITUTE($A962,N$1,""))</f>
        <v>1</v>
      </c>
      <c r="O962">
        <f>LEN($A962)-LEN(SUBSTITUTE($A962,O$1,""))</f>
        <v>0</v>
      </c>
      <c r="P962">
        <f>LEN($A962)-LEN(SUBSTITUTE($A962,P$1,""))</f>
        <v>0</v>
      </c>
      <c r="Q962">
        <f>LEN($A962)-LEN(SUBSTITUTE($A962,Q$1,""))</f>
        <v>0</v>
      </c>
      <c r="R962">
        <f>LEN($A962)-LEN(SUBSTITUTE($A962,R$1,""))</f>
        <v>1</v>
      </c>
      <c r="S962">
        <f>LEN($A962)-LEN(SUBSTITUTE($A962,S$1,""))</f>
        <v>1</v>
      </c>
      <c r="T962">
        <f>LEN($A962)-LEN(SUBSTITUTE($A962,T$1,""))</f>
        <v>0</v>
      </c>
      <c r="U962">
        <f>LEN($A962)-LEN(SUBSTITUTE($A962,U$1,""))</f>
        <v>1</v>
      </c>
      <c r="V962">
        <f>I962+1</f>
        <v>1</v>
      </c>
      <c r="W962">
        <f>J962+1</f>
        <v>1</v>
      </c>
      <c r="X962">
        <f>K962+1</f>
        <v>1</v>
      </c>
      <c r="Y962">
        <f>L962+1</f>
        <v>1</v>
      </c>
      <c r="Z962">
        <f>M962+1</f>
        <v>2</v>
      </c>
      <c r="AA962">
        <f>N962+1</f>
        <v>2</v>
      </c>
      <c r="AB962">
        <f>O962+1</f>
        <v>1</v>
      </c>
      <c r="AC962">
        <f>P962+1</f>
        <v>1</v>
      </c>
      <c r="AD962">
        <f>Q962+1</f>
        <v>1</v>
      </c>
      <c r="AE962">
        <f>R962+1</f>
        <v>2</v>
      </c>
      <c r="AF962">
        <f>S962+1</f>
        <v>2</v>
      </c>
      <c r="AG962">
        <f>T962+1</f>
        <v>1</v>
      </c>
      <c r="AH962">
        <f>U962+1</f>
        <v>2</v>
      </c>
      <c r="AI962">
        <f>PRODUCT(V962:AH962)</f>
        <v>32</v>
      </c>
      <c r="AJ962" t="b">
        <f>AI962=6</f>
        <v>0</v>
      </c>
      <c r="AK962" t="b">
        <f>AI962=10</f>
        <v>0</v>
      </c>
      <c r="AL962" t="b">
        <f>AI962=12</f>
        <v>0</v>
      </c>
      <c r="AM962" t="b">
        <f>AI962=16</f>
        <v>0</v>
      </c>
      <c r="AN962" t="b">
        <f>AI962=18</f>
        <v>0</v>
      </c>
      <c r="AO962" t="b">
        <f>AI962=24</f>
        <v>0</v>
      </c>
      <c r="AP962" t="b">
        <f>AI962=32</f>
        <v>1</v>
      </c>
      <c r="AQ962" t="str">
        <f>IF(AI962=6,"7",IF(AI962=10,"6",IF(AI962=12,"5",
IF(AI962=16,"4",IF(AI962=18,"3",IF(AI962=24,"2",IF(AI962=32,"1","0"))))))
)</f>
        <v>1</v>
      </c>
      <c r="AR962" t="str">
        <f>_xlfn.XLOOKUP(D962, $BF$1:$BR$1, $BF$2:$BR$2)</f>
        <v>04</v>
      </c>
      <c r="AS962" t="str">
        <f>_xlfn.XLOOKUP(E962, $BF$1:$BR$1, $BF$2:$BR$2)</f>
        <v>10</v>
      </c>
      <c r="AT962" t="str">
        <f>_xlfn.XLOOKUP(F962, $BF$1:$BR$1, $BF$2:$BR$2)</f>
        <v>09</v>
      </c>
      <c r="AU962" t="str">
        <f>_xlfn.XLOOKUP(G962, $BF$1:$BR$1, $BF$2:$BR$2)</f>
        <v>02</v>
      </c>
      <c r="AV962" t="str">
        <f>_xlfn.XLOOKUP(H962, $BF$1:$BR$1, $BF$2:$BR$2)</f>
        <v>05</v>
      </c>
      <c r="AW962">
        <f>VALUE(_xlfn.TEXTJOIN("", TRUE, AQ962:AV962))</f>
        <v>10410090205</v>
      </c>
      <c r="AX962">
        <v>10410090205</v>
      </c>
      <c r="AY962">
        <f t="shared" si="14"/>
        <v>40</v>
      </c>
      <c r="AZ962">
        <f>B962*AY962</f>
        <v>1280</v>
      </c>
    </row>
    <row r="963" spans="1:52" x14ac:dyDescent="0.25">
      <c r="A963" t="s">
        <v>523</v>
      </c>
      <c r="B963">
        <v>892</v>
      </c>
      <c r="C963" t="str">
        <f>TEXT(A963, "0")</f>
        <v>4T6KA</v>
      </c>
      <c r="D963" t="str">
        <f>MID($C963, 1, 1)</f>
        <v>4</v>
      </c>
      <c r="E963" t="str">
        <f>MID($C963, 2, 1)</f>
        <v>T</v>
      </c>
      <c r="F963" t="str">
        <f>MID($C963, 3, 1)</f>
        <v>6</v>
      </c>
      <c r="G963" t="str">
        <f>MID($C963, 4, 1)</f>
        <v>K</v>
      </c>
      <c r="H963" t="str">
        <f>MID($C963, 5, 1)</f>
        <v>A</v>
      </c>
      <c r="I963">
        <f>LEN($A963)-LEN(SUBSTITUTE($A963,I$1,""))</f>
        <v>1</v>
      </c>
      <c r="J963">
        <f>LEN($A963)-LEN(SUBSTITUTE($A963,J$1,""))</f>
        <v>1</v>
      </c>
      <c r="K963">
        <f>LEN($A963)-LEN(SUBSTITUTE($A963,K$1,""))</f>
        <v>0</v>
      </c>
      <c r="L963">
        <f>LEN($A963)-LEN(SUBSTITUTE($A963,L$1,""))</f>
        <v>0</v>
      </c>
      <c r="M963">
        <f>LEN($A963)-LEN(SUBSTITUTE($A963,M$1,""))</f>
        <v>1</v>
      </c>
      <c r="N963">
        <f>LEN($A963)-LEN(SUBSTITUTE($A963,N$1,""))</f>
        <v>0</v>
      </c>
      <c r="O963">
        <f>LEN($A963)-LEN(SUBSTITUTE($A963,O$1,""))</f>
        <v>0</v>
      </c>
      <c r="P963">
        <f>LEN($A963)-LEN(SUBSTITUTE($A963,P$1,""))</f>
        <v>0</v>
      </c>
      <c r="Q963">
        <f>LEN($A963)-LEN(SUBSTITUTE($A963,Q$1,""))</f>
        <v>1</v>
      </c>
      <c r="R963">
        <f>LEN($A963)-LEN(SUBSTITUTE($A963,R$1,""))</f>
        <v>0</v>
      </c>
      <c r="S963">
        <f>LEN($A963)-LEN(SUBSTITUTE($A963,S$1,""))</f>
        <v>1</v>
      </c>
      <c r="T963">
        <f>LEN($A963)-LEN(SUBSTITUTE($A963,T$1,""))</f>
        <v>0</v>
      </c>
      <c r="U963">
        <f>LEN($A963)-LEN(SUBSTITUTE($A963,U$1,""))</f>
        <v>0</v>
      </c>
      <c r="V963">
        <f>I963+1</f>
        <v>2</v>
      </c>
      <c r="W963">
        <f>J963+1</f>
        <v>2</v>
      </c>
      <c r="X963">
        <f>K963+1</f>
        <v>1</v>
      </c>
      <c r="Y963">
        <f>L963+1</f>
        <v>1</v>
      </c>
      <c r="Z963">
        <f>M963+1</f>
        <v>2</v>
      </c>
      <c r="AA963">
        <f>N963+1</f>
        <v>1</v>
      </c>
      <c r="AB963">
        <f>O963+1</f>
        <v>1</v>
      </c>
      <c r="AC963">
        <f>P963+1</f>
        <v>1</v>
      </c>
      <c r="AD963">
        <f>Q963+1</f>
        <v>2</v>
      </c>
      <c r="AE963">
        <f>R963+1</f>
        <v>1</v>
      </c>
      <c r="AF963">
        <f>S963+1</f>
        <v>2</v>
      </c>
      <c r="AG963">
        <f>T963+1</f>
        <v>1</v>
      </c>
      <c r="AH963">
        <f>U963+1</f>
        <v>1</v>
      </c>
      <c r="AI963">
        <f>PRODUCT(V963:AH963)</f>
        <v>32</v>
      </c>
      <c r="AJ963" t="b">
        <f>AI963=6</f>
        <v>0</v>
      </c>
      <c r="AK963" t="b">
        <f>AI963=10</f>
        <v>0</v>
      </c>
      <c r="AL963" t="b">
        <f>AI963=12</f>
        <v>0</v>
      </c>
      <c r="AM963" t="b">
        <f>AI963=16</f>
        <v>0</v>
      </c>
      <c r="AN963" t="b">
        <f>AI963=18</f>
        <v>0</v>
      </c>
      <c r="AO963" t="b">
        <f>AI963=24</f>
        <v>0</v>
      </c>
      <c r="AP963" t="b">
        <f>AI963=32</f>
        <v>1</v>
      </c>
      <c r="AQ963" t="str">
        <f>IF(AI963=6,"7",IF(AI963=10,"6",IF(AI963=12,"5",
IF(AI963=16,"4",IF(AI963=18,"3",IF(AI963=24,"2",IF(AI963=32,"1","0"))))))
)</f>
        <v>1</v>
      </c>
      <c r="AR963" t="str">
        <f>_xlfn.XLOOKUP(D963, $BF$1:$BR$1, $BF$2:$BR$2)</f>
        <v>04</v>
      </c>
      <c r="AS963" t="str">
        <f>_xlfn.XLOOKUP(E963, $BF$1:$BR$1, $BF$2:$BR$2)</f>
        <v>10</v>
      </c>
      <c r="AT963" t="str">
        <f>_xlfn.XLOOKUP(F963, $BF$1:$BR$1, $BF$2:$BR$2)</f>
        <v>06</v>
      </c>
      <c r="AU963" t="str">
        <f>_xlfn.XLOOKUP(G963, $BF$1:$BR$1, $BF$2:$BR$2)</f>
        <v>13</v>
      </c>
      <c r="AV963" t="str">
        <f>_xlfn.XLOOKUP(H963, $BF$1:$BR$1, $BF$2:$BR$2)</f>
        <v>14</v>
      </c>
      <c r="AW963">
        <f>VALUE(_xlfn.TEXTJOIN("", TRUE, AQ963:AV963))</f>
        <v>10410061314</v>
      </c>
      <c r="AX963">
        <v>10410061314</v>
      </c>
      <c r="AY963">
        <f t="shared" si="14"/>
        <v>39</v>
      </c>
      <c r="AZ963">
        <f>B963*AY963</f>
        <v>34788</v>
      </c>
    </row>
    <row r="964" spans="1:52" x14ac:dyDescent="0.25">
      <c r="A964" t="s">
        <v>110</v>
      </c>
      <c r="B964">
        <v>806</v>
      </c>
      <c r="C964" t="str">
        <f>TEXT(A964, "0")</f>
        <v>4T693</v>
      </c>
      <c r="D964" t="str">
        <f>MID($C964, 1, 1)</f>
        <v>4</v>
      </c>
      <c r="E964" t="str">
        <f>MID($C964, 2, 1)</f>
        <v>T</v>
      </c>
      <c r="F964" t="str">
        <f>MID($C964, 3, 1)</f>
        <v>6</v>
      </c>
      <c r="G964" t="str">
        <f>MID($C964, 4, 1)</f>
        <v>9</v>
      </c>
      <c r="H964" t="str">
        <f>MID($C964, 5, 1)</f>
        <v>3</v>
      </c>
      <c r="I964">
        <f>LEN($A964)-LEN(SUBSTITUTE($A964,I$1,""))</f>
        <v>0</v>
      </c>
      <c r="J964">
        <f>LEN($A964)-LEN(SUBSTITUTE($A964,J$1,""))</f>
        <v>0</v>
      </c>
      <c r="K964">
        <f>LEN($A964)-LEN(SUBSTITUTE($A964,K$1,""))</f>
        <v>0</v>
      </c>
      <c r="L964">
        <f>LEN($A964)-LEN(SUBSTITUTE($A964,L$1,""))</f>
        <v>0</v>
      </c>
      <c r="M964">
        <f>LEN($A964)-LEN(SUBSTITUTE($A964,M$1,""))</f>
        <v>1</v>
      </c>
      <c r="N964">
        <f>LEN($A964)-LEN(SUBSTITUTE($A964,N$1,""))</f>
        <v>1</v>
      </c>
      <c r="O964">
        <f>LEN($A964)-LEN(SUBSTITUTE($A964,O$1,""))</f>
        <v>0</v>
      </c>
      <c r="P964">
        <f>LEN($A964)-LEN(SUBSTITUTE($A964,P$1,""))</f>
        <v>0</v>
      </c>
      <c r="Q964">
        <f>LEN($A964)-LEN(SUBSTITUTE($A964,Q$1,""))</f>
        <v>1</v>
      </c>
      <c r="R964">
        <f>LEN($A964)-LEN(SUBSTITUTE($A964,R$1,""))</f>
        <v>0</v>
      </c>
      <c r="S964">
        <f>LEN($A964)-LEN(SUBSTITUTE($A964,S$1,""))</f>
        <v>1</v>
      </c>
      <c r="T964">
        <f>LEN($A964)-LEN(SUBSTITUTE($A964,T$1,""))</f>
        <v>1</v>
      </c>
      <c r="U964">
        <f>LEN($A964)-LEN(SUBSTITUTE($A964,U$1,""))</f>
        <v>0</v>
      </c>
      <c r="V964">
        <f>I964+1</f>
        <v>1</v>
      </c>
      <c r="W964">
        <f>J964+1</f>
        <v>1</v>
      </c>
      <c r="X964">
        <f>K964+1</f>
        <v>1</v>
      </c>
      <c r="Y964">
        <f>L964+1</f>
        <v>1</v>
      </c>
      <c r="Z964">
        <f>M964+1</f>
        <v>2</v>
      </c>
      <c r="AA964">
        <f>N964+1</f>
        <v>2</v>
      </c>
      <c r="AB964">
        <f>O964+1</f>
        <v>1</v>
      </c>
      <c r="AC964">
        <f>P964+1</f>
        <v>1</v>
      </c>
      <c r="AD964">
        <f>Q964+1</f>
        <v>2</v>
      </c>
      <c r="AE964">
        <f>R964+1</f>
        <v>1</v>
      </c>
      <c r="AF964">
        <f>S964+1</f>
        <v>2</v>
      </c>
      <c r="AG964">
        <f>T964+1</f>
        <v>2</v>
      </c>
      <c r="AH964">
        <f>U964+1</f>
        <v>1</v>
      </c>
      <c r="AI964">
        <f>PRODUCT(V964:AH964)</f>
        <v>32</v>
      </c>
      <c r="AJ964" t="b">
        <f>AI964=6</f>
        <v>0</v>
      </c>
      <c r="AK964" t="b">
        <f>AI964=10</f>
        <v>0</v>
      </c>
      <c r="AL964" t="b">
        <f>AI964=12</f>
        <v>0</v>
      </c>
      <c r="AM964" t="b">
        <f>AI964=16</f>
        <v>0</v>
      </c>
      <c r="AN964" t="b">
        <f>AI964=18</f>
        <v>0</v>
      </c>
      <c r="AO964" t="b">
        <f>AI964=24</f>
        <v>0</v>
      </c>
      <c r="AP964" t="b">
        <f>AI964=32</f>
        <v>1</v>
      </c>
      <c r="AQ964" t="str">
        <f>IF(AI964=6,"7",IF(AI964=10,"6",IF(AI964=12,"5",
IF(AI964=16,"4",IF(AI964=18,"3",IF(AI964=24,"2",IF(AI964=32,"1","0"))))))
)</f>
        <v>1</v>
      </c>
      <c r="AR964" t="str">
        <f>_xlfn.XLOOKUP(D964, $BF$1:$BR$1, $BF$2:$BR$2)</f>
        <v>04</v>
      </c>
      <c r="AS964" t="str">
        <f>_xlfn.XLOOKUP(E964, $BF$1:$BR$1, $BF$2:$BR$2)</f>
        <v>10</v>
      </c>
      <c r="AT964" t="str">
        <f>_xlfn.XLOOKUP(F964, $BF$1:$BR$1, $BF$2:$BR$2)</f>
        <v>06</v>
      </c>
      <c r="AU964" t="str">
        <f>_xlfn.XLOOKUP(G964, $BF$1:$BR$1, $BF$2:$BR$2)</f>
        <v>09</v>
      </c>
      <c r="AV964" t="str">
        <f>_xlfn.XLOOKUP(H964, $BF$1:$BR$1, $BF$2:$BR$2)</f>
        <v>03</v>
      </c>
      <c r="AW964">
        <f>VALUE(_xlfn.TEXTJOIN("", TRUE, AQ964:AV964))</f>
        <v>10410060903</v>
      </c>
      <c r="AX964">
        <v>10410060903</v>
      </c>
      <c r="AY964">
        <f t="shared" ref="AY964:AY1001" si="15">AY963-1</f>
        <v>38</v>
      </c>
      <c r="AZ964">
        <f>B964*AY964</f>
        <v>30628</v>
      </c>
    </row>
    <row r="965" spans="1:52" x14ac:dyDescent="0.25">
      <c r="A965" t="s">
        <v>276</v>
      </c>
      <c r="B965">
        <v>813</v>
      </c>
      <c r="C965" t="str">
        <f>TEXT(A965, "0")</f>
        <v>4938T</v>
      </c>
      <c r="D965" t="str">
        <f>MID($C965, 1, 1)</f>
        <v>4</v>
      </c>
      <c r="E965" t="str">
        <f>MID($C965, 2, 1)</f>
        <v>9</v>
      </c>
      <c r="F965" t="str">
        <f>MID($C965, 3, 1)</f>
        <v>3</v>
      </c>
      <c r="G965" t="str">
        <f>MID($C965, 4, 1)</f>
        <v>8</v>
      </c>
      <c r="H965" t="str">
        <f>MID($C965, 5, 1)</f>
        <v>T</v>
      </c>
      <c r="I965">
        <f>LEN($A965)-LEN(SUBSTITUTE($A965,I$1,""))</f>
        <v>0</v>
      </c>
      <c r="J965">
        <f>LEN($A965)-LEN(SUBSTITUTE($A965,J$1,""))</f>
        <v>0</v>
      </c>
      <c r="K965">
        <f>LEN($A965)-LEN(SUBSTITUTE($A965,K$1,""))</f>
        <v>0</v>
      </c>
      <c r="L965">
        <f>LEN($A965)-LEN(SUBSTITUTE($A965,L$1,""))</f>
        <v>0</v>
      </c>
      <c r="M965">
        <f>LEN($A965)-LEN(SUBSTITUTE($A965,M$1,""))</f>
        <v>1</v>
      </c>
      <c r="N965">
        <f>LEN($A965)-LEN(SUBSTITUTE($A965,N$1,""))</f>
        <v>1</v>
      </c>
      <c r="O965">
        <f>LEN($A965)-LEN(SUBSTITUTE($A965,O$1,""))</f>
        <v>1</v>
      </c>
      <c r="P965">
        <f>LEN($A965)-LEN(SUBSTITUTE($A965,P$1,""))</f>
        <v>0</v>
      </c>
      <c r="Q965">
        <f>LEN($A965)-LEN(SUBSTITUTE($A965,Q$1,""))</f>
        <v>0</v>
      </c>
      <c r="R965">
        <f>LEN($A965)-LEN(SUBSTITUTE($A965,R$1,""))</f>
        <v>0</v>
      </c>
      <c r="S965">
        <f>LEN($A965)-LEN(SUBSTITUTE($A965,S$1,""))</f>
        <v>1</v>
      </c>
      <c r="T965">
        <f>LEN($A965)-LEN(SUBSTITUTE($A965,T$1,""))</f>
        <v>1</v>
      </c>
      <c r="U965">
        <f>LEN($A965)-LEN(SUBSTITUTE($A965,U$1,""))</f>
        <v>0</v>
      </c>
      <c r="V965">
        <f>I965+1</f>
        <v>1</v>
      </c>
      <c r="W965">
        <f>J965+1</f>
        <v>1</v>
      </c>
      <c r="X965">
        <f>K965+1</f>
        <v>1</v>
      </c>
      <c r="Y965">
        <f>L965+1</f>
        <v>1</v>
      </c>
      <c r="Z965">
        <f>M965+1</f>
        <v>2</v>
      </c>
      <c r="AA965">
        <f>N965+1</f>
        <v>2</v>
      </c>
      <c r="AB965">
        <f>O965+1</f>
        <v>2</v>
      </c>
      <c r="AC965">
        <f>P965+1</f>
        <v>1</v>
      </c>
      <c r="AD965">
        <f>Q965+1</f>
        <v>1</v>
      </c>
      <c r="AE965">
        <f>R965+1</f>
        <v>1</v>
      </c>
      <c r="AF965">
        <f>S965+1</f>
        <v>2</v>
      </c>
      <c r="AG965">
        <f>T965+1</f>
        <v>2</v>
      </c>
      <c r="AH965">
        <f>U965+1</f>
        <v>1</v>
      </c>
      <c r="AI965">
        <f>PRODUCT(V965:AH965)</f>
        <v>32</v>
      </c>
      <c r="AJ965" t="b">
        <f>AI965=6</f>
        <v>0</v>
      </c>
      <c r="AK965" t="b">
        <f>AI965=10</f>
        <v>0</v>
      </c>
      <c r="AL965" t="b">
        <f>AI965=12</f>
        <v>0</v>
      </c>
      <c r="AM965" t="b">
        <f>AI965=16</f>
        <v>0</v>
      </c>
      <c r="AN965" t="b">
        <f>AI965=18</f>
        <v>0</v>
      </c>
      <c r="AO965" t="b">
        <f>AI965=24</f>
        <v>0</v>
      </c>
      <c r="AP965" t="b">
        <f>AI965=32</f>
        <v>1</v>
      </c>
      <c r="AQ965" t="str">
        <f>IF(AI965=6,"7",IF(AI965=10,"6",IF(AI965=12,"5",
IF(AI965=16,"4",IF(AI965=18,"3",IF(AI965=24,"2",IF(AI965=32,"1","0"))))))
)</f>
        <v>1</v>
      </c>
      <c r="AR965" t="str">
        <f>_xlfn.XLOOKUP(D965, $BF$1:$BR$1, $BF$2:$BR$2)</f>
        <v>04</v>
      </c>
      <c r="AS965" t="str">
        <f>_xlfn.XLOOKUP(E965, $BF$1:$BR$1, $BF$2:$BR$2)</f>
        <v>09</v>
      </c>
      <c r="AT965" t="str">
        <f>_xlfn.XLOOKUP(F965, $BF$1:$BR$1, $BF$2:$BR$2)</f>
        <v>03</v>
      </c>
      <c r="AU965" t="str">
        <f>_xlfn.XLOOKUP(G965, $BF$1:$BR$1, $BF$2:$BR$2)</f>
        <v>08</v>
      </c>
      <c r="AV965" t="str">
        <f>_xlfn.XLOOKUP(H965, $BF$1:$BR$1, $BF$2:$BR$2)</f>
        <v>10</v>
      </c>
      <c r="AW965">
        <f>VALUE(_xlfn.TEXTJOIN("", TRUE, AQ965:AV965))</f>
        <v>10409030810</v>
      </c>
      <c r="AX965">
        <v>10409030810</v>
      </c>
      <c r="AY965">
        <f t="shared" si="15"/>
        <v>37</v>
      </c>
      <c r="AZ965">
        <f>B965*AY965</f>
        <v>30081</v>
      </c>
    </row>
    <row r="966" spans="1:52" x14ac:dyDescent="0.25">
      <c r="A966" t="s">
        <v>116</v>
      </c>
      <c r="B966">
        <v>668</v>
      </c>
      <c r="C966" t="str">
        <f>TEXT(A966, "0")</f>
        <v>482Q9</v>
      </c>
      <c r="D966" t="str">
        <f>MID($C966, 1, 1)</f>
        <v>4</v>
      </c>
      <c r="E966" t="str">
        <f>MID($C966, 2, 1)</f>
        <v>8</v>
      </c>
      <c r="F966" t="str">
        <f>MID($C966, 3, 1)</f>
        <v>2</v>
      </c>
      <c r="G966" t="str">
        <f>MID($C966, 4, 1)</f>
        <v>Q</v>
      </c>
      <c r="H966" t="str">
        <f>MID($C966, 5, 1)</f>
        <v>9</v>
      </c>
      <c r="I966">
        <f>LEN($A966)-LEN(SUBSTITUTE($A966,I$1,""))</f>
        <v>0</v>
      </c>
      <c r="J966">
        <f>LEN($A966)-LEN(SUBSTITUTE($A966,J$1,""))</f>
        <v>0</v>
      </c>
      <c r="K966">
        <f>LEN($A966)-LEN(SUBSTITUTE($A966,K$1,""))</f>
        <v>1</v>
      </c>
      <c r="L966">
        <f>LEN($A966)-LEN(SUBSTITUTE($A966,L$1,""))</f>
        <v>0</v>
      </c>
      <c r="M966">
        <f>LEN($A966)-LEN(SUBSTITUTE($A966,M$1,""))</f>
        <v>0</v>
      </c>
      <c r="N966">
        <f>LEN($A966)-LEN(SUBSTITUTE($A966,N$1,""))</f>
        <v>1</v>
      </c>
      <c r="O966">
        <f>LEN($A966)-LEN(SUBSTITUTE($A966,O$1,""))</f>
        <v>1</v>
      </c>
      <c r="P966">
        <f>LEN($A966)-LEN(SUBSTITUTE($A966,P$1,""))</f>
        <v>0</v>
      </c>
      <c r="Q966">
        <f>LEN($A966)-LEN(SUBSTITUTE($A966,Q$1,""))</f>
        <v>0</v>
      </c>
      <c r="R966">
        <f>LEN($A966)-LEN(SUBSTITUTE($A966,R$1,""))</f>
        <v>0</v>
      </c>
      <c r="S966">
        <f>LEN($A966)-LEN(SUBSTITUTE($A966,S$1,""))</f>
        <v>1</v>
      </c>
      <c r="T966">
        <f>LEN($A966)-LEN(SUBSTITUTE($A966,T$1,""))</f>
        <v>0</v>
      </c>
      <c r="U966">
        <f>LEN($A966)-LEN(SUBSTITUTE($A966,U$1,""))</f>
        <v>1</v>
      </c>
      <c r="V966">
        <f>I966+1</f>
        <v>1</v>
      </c>
      <c r="W966">
        <f>J966+1</f>
        <v>1</v>
      </c>
      <c r="X966">
        <f>K966+1</f>
        <v>2</v>
      </c>
      <c r="Y966">
        <f>L966+1</f>
        <v>1</v>
      </c>
      <c r="Z966">
        <f>M966+1</f>
        <v>1</v>
      </c>
      <c r="AA966">
        <f>N966+1</f>
        <v>2</v>
      </c>
      <c r="AB966">
        <f>O966+1</f>
        <v>2</v>
      </c>
      <c r="AC966">
        <f>P966+1</f>
        <v>1</v>
      </c>
      <c r="AD966">
        <f>Q966+1</f>
        <v>1</v>
      </c>
      <c r="AE966">
        <f>R966+1</f>
        <v>1</v>
      </c>
      <c r="AF966">
        <f>S966+1</f>
        <v>2</v>
      </c>
      <c r="AG966">
        <f>T966+1</f>
        <v>1</v>
      </c>
      <c r="AH966">
        <f>U966+1</f>
        <v>2</v>
      </c>
      <c r="AI966">
        <f>PRODUCT(V966:AH966)</f>
        <v>32</v>
      </c>
      <c r="AJ966" t="b">
        <f>AI966=6</f>
        <v>0</v>
      </c>
      <c r="AK966" t="b">
        <f>AI966=10</f>
        <v>0</v>
      </c>
      <c r="AL966" t="b">
        <f>AI966=12</f>
        <v>0</v>
      </c>
      <c r="AM966" t="b">
        <f>AI966=16</f>
        <v>0</v>
      </c>
      <c r="AN966" t="b">
        <f>AI966=18</f>
        <v>0</v>
      </c>
      <c r="AO966" t="b">
        <f>AI966=24</f>
        <v>0</v>
      </c>
      <c r="AP966" t="b">
        <f>AI966=32</f>
        <v>1</v>
      </c>
      <c r="AQ966" t="str">
        <f>IF(AI966=6,"7",IF(AI966=10,"6",IF(AI966=12,"5",
IF(AI966=16,"4",IF(AI966=18,"3",IF(AI966=24,"2",IF(AI966=32,"1","0"))))))
)</f>
        <v>1</v>
      </c>
      <c r="AR966" t="str">
        <f>_xlfn.XLOOKUP(D966, $BF$1:$BR$1, $BF$2:$BR$2)</f>
        <v>04</v>
      </c>
      <c r="AS966" t="str">
        <f>_xlfn.XLOOKUP(E966, $BF$1:$BR$1, $BF$2:$BR$2)</f>
        <v>08</v>
      </c>
      <c r="AT966" t="str">
        <f>_xlfn.XLOOKUP(F966, $BF$1:$BR$1, $BF$2:$BR$2)</f>
        <v>02</v>
      </c>
      <c r="AU966" t="str">
        <f>_xlfn.XLOOKUP(G966, $BF$1:$BR$1, $BF$2:$BR$2)</f>
        <v>12</v>
      </c>
      <c r="AV966" t="str">
        <f>_xlfn.XLOOKUP(H966, $BF$1:$BR$1, $BF$2:$BR$2)</f>
        <v>09</v>
      </c>
      <c r="AW966">
        <f>VALUE(_xlfn.TEXTJOIN("", TRUE, AQ966:AV966))</f>
        <v>10408021209</v>
      </c>
      <c r="AX966">
        <v>10408021209</v>
      </c>
      <c r="AY966">
        <f t="shared" si="15"/>
        <v>36</v>
      </c>
      <c r="AZ966">
        <f>B966*AY966</f>
        <v>24048</v>
      </c>
    </row>
    <row r="967" spans="1:52" x14ac:dyDescent="0.25">
      <c r="A967" t="s">
        <v>232</v>
      </c>
      <c r="B967">
        <v>907</v>
      </c>
      <c r="C967" t="str">
        <f>TEXT(A967, "0")</f>
        <v>47J2K</v>
      </c>
      <c r="D967" t="str">
        <f>MID($C967, 1, 1)</f>
        <v>4</v>
      </c>
      <c r="E967" t="str">
        <f>MID($C967, 2, 1)</f>
        <v>7</v>
      </c>
      <c r="F967" t="str">
        <f>MID($C967, 3, 1)</f>
        <v>J</v>
      </c>
      <c r="G967" t="str">
        <f>MID($C967, 4, 1)</f>
        <v>2</v>
      </c>
      <c r="H967" t="str">
        <f>MID($C967, 5, 1)</f>
        <v>K</v>
      </c>
      <c r="I967">
        <f>LEN($A967)-LEN(SUBSTITUTE($A967,I$1,""))</f>
        <v>0</v>
      </c>
      <c r="J967">
        <f>LEN($A967)-LEN(SUBSTITUTE($A967,J$1,""))</f>
        <v>1</v>
      </c>
      <c r="K967">
        <f>LEN($A967)-LEN(SUBSTITUTE($A967,K$1,""))</f>
        <v>0</v>
      </c>
      <c r="L967">
        <f>LEN($A967)-LEN(SUBSTITUTE($A967,L$1,""))</f>
        <v>1</v>
      </c>
      <c r="M967">
        <f>LEN($A967)-LEN(SUBSTITUTE($A967,M$1,""))</f>
        <v>0</v>
      </c>
      <c r="N967">
        <f>LEN($A967)-LEN(SUBSTITUTE($A967,N$1,""))</f>
        <v>0</v>
      </c>
      <c r="O967">
        <f>LEN($A967)-LEN(SUBSTITUTE($A967,O$1,""))</f>
        <v>0</v>
      </c>
      <c r="P967">
        <f>LEN($A967)-LEN(SUBSTITUTE($A967,P$1,""))</f>
        <v>1</v>
      </c>
      <c r="Q967">
        <f>LEN($A967)-LEN(SUBSTITUTE($A967,Q$1,""))</f>
        <v>0</v>
      </c>
      <c r="R967">
        <f>LEN($A967)-LEN(SUBSTITUTE($A967,R$1,""))</f>
        <v>0</v>
      </c>
      <c r="S967">
        <f>LEN($A967)-LEN(SUBSTITUTE($A967,S$1,""))</f>
        <v>1</v>
      </c>
      <c r="T967">
        <f>LEN($A967)-LEN(SUBSTITUTE($A967,T$1,""))</f>
        <v>0</v>
      </c>
      <c r="U967">
        <f>LEN($A967)-LEN(SUBSTITUTE($A967,U$1,""))</f>
        <v>1</v>
      </c>
      <c r="V967">
        <f>I967+1</f>
        <v>1</v>
      </c>
      <c r="W967">
        <f>J967+1</f>
        <v>2</v>
      </c>
      <c r="X967">
        <f>K967+1</f>
        <v>1</v>
      </c>
      <c r="Y967">
        <f>L967+1</f>
        <v>2</v>
      </c>
      <c r="Z967">
        <f>M967+1</f>
        <v>1</v>
      </c>
      <c r="AA967">
        <f>N967+1</f>
        <v>1</v>
      </c>
      <c r="AB967">
        <f>O967+1</f>
        <v>1</v>
      </c>
      <c r="AC967">
        <f>P967+1</f>
        <v>2</v>
      </c>
      <c r="AD967">
        <f>Q967+1</f>
        <v>1</v>
      </c>
      <c r="AE967">
        <f>R967+1</f>
        <v>1</v>
      </c>
      <c r="AF967">
        <f>S967+1</f>
        <v>2</v>
      </c>
      <c r="AG967">
        <f>T967+1</f>
        <v>1</v>
      </c>
      <c r="AH967">
        <f>U967+1</f>
        <v>2</v>
      </c>
      <c r="AI967">
        <f>PRODUCT(V967:AH967)</f>
        <v>32</v>
      </c>
      <c r="AJ967" t="b">
        <f>AI967=6</f>
        <v>0</v>
      </c>
      <c r="AK967" t="b">
        <f>AI967=10</f>
        <v>0</v>
      </c>
      <c r="AL967" t="b">
        <f>AI967=12</f>
        <v>0</v>
      </c>
      <c r="AM967" t="b">
        <f>AI967=16</f>
        <v>0</v>
      </c>
      <c r="AN967" t="b">
        <f>AI967=18</f>
        <v>0</v>
      </c>
      <c r="AO967" t="b">
        <f>AI967=24</f>
        <v>0</v>
      </c>
      <c r="AP967" t="b">
        <f>AI967=32</f>
        <v>1</v>
      </c>
      <c r="AQ967" t="str">
        <f>IF(AI967=6,"7",IF(AI967=10,"6",IF(AI967=12,"5",
IF(AI967=16,"4",IF(AI967=18,"3",IF(AI967=24,"2",IF(AI967=32,"1","0"))))))
)</f>
        <v>1</v>
      </c>
      <c r="AR967" t="str">
        <f>_xlfn.XLOOKUP(D967, $BF$1:$BR$1, $BF$2:$BR$2)</f>
        <v>04</v>
      </c>
      <c r="AS967" t="str">
        <f>_xlfn.XLOOKUP(E967, $BF$1:$BR$1, $BF$2:$BR$2)</f>
        <v>07</v>
      </c>
      <c r="AT967" t="str">
        <f>_xlfn.XLOOKUP(F967, $BF$1:$BR$1, $BF$2:$BR$2)</f>
        <v>11</v>
      </c>
      <c r="AU967" t="str">
        <f>_xlfn.XLOOKUP(G967, $BF$1:$BR$1, $BF$2:$BR$2)</f>
        <v>02</v>
      </c>
      <c r="AV967" t="str">
        <f>_xlfn.XLOOKUP(H967, $BF$1:$BR$1, $BF$2:$BR$2)</f>
        <v>13</v>
      </c>
      <c r="AW967">
        <f>VALUE(_xlfn.TEXTJOIN("", TRUE, AQ967:AV967))</f>
        <v>10407110213</v>
      </c>
      <c r="AX967">
        <v>10407110213</v>
      </c>
      <c r="AY967">
        <f t="shared" si="15"/>
        <v>35</v>
      </c>
      <c r="AZ967">
        <f>B967*AY967</f>
        <v>31745</v>
      </c>
    </row>
    <row r="968" spans="1:52" x14ac:dyDescent="0.25">
      <c r="A968" t="s">
        <v>330</v>
      </c>
      <c r="B968">
        <v>431</v>
      </c>
      <c r="C968" t="str">
        <f>TEXT(A968, "0")</f>
        <v>473A8</v>
      </c>
      <c r="D968" t="str">
        <f>MID($C968, 1, 1)</f>
        <v>4</v>
      </c>
      <c r="E968" t="str">
        <f>MID($C968, 2, 1)</f>
        <v>7</v>
      </c>
      <c r="F968" t="str">
        <f>MID($C968, 3, 1)</f>
        <v>3</v>
      </c>
      <c r="G968" t="str">
        <f>MID($C968, 4, 1)</f>
        <v>A</v>
      </c>
      <c r="H968" t="str">
        <f>MID($C968, 5, 1)</f>
        <v>8</v>
      </c>
      <c r="I968">
        <f>LEN($A968)-LEN(SUBSTITUTE($A968,I$1,""))</f>
        <v>1</v>
      </c>
      <c r="J968">
        <f>LEN($A968)-LEN(SUBSTITUTE($A968,J$1,""))</f>
        <v>0</v>
      </c>
      <c r="K968">
        <f>LEN($A968)-LEN(SUBSTITUTE($A968,K$1,""))</f>
        <v>0</v>
      </c>
      <c r="L968">
        <f>LEN($A968)-LEN(SUBSTITUTE($A968,L$1,""))</f>
        <v>0</v>
      </c>
      <c r="M968">
        <f>LEN($A968)-LEN(SUBSTITUTE($A968,M$1,""))</f>
        <v>0</v>
      </c>
      <c r="N968">
        <f>LEN($A968)-LEN(SUBSTITUTE($A968,N$1,""))</f>
        <v>0</v>
      </c>
      <c r="O968">
        <f>LEN($A968)-LEN(SUBSTITUTE($A968,O$1,""))</f>
        <v>1</v>
      </c>
      <c r="P968">
        <f>LEN($A968)-LEN(SUBSTITUTE($A968,P$1,""))</f>
        <v>1</v>
      </c>
      <c r="Q968">
        <f>LEN($A968)-LEN(SUBSTITUTE($A968,Q$1,""))</f>
        <v>0</v>
      </c>
      <c r="R968">
        <f>LEN($A968)-LEN(SUBSTITUTE($A968,R$1,""))</f>
        <v>0</v>
      </c>
      <c r="S968">
        <f>LEN($A968)-LEN(SUBSTITUTE($A968,S$1,""))</f>
        <v>1</v>
      </c>
      <c r="T968">
        <f>LEN($A968)-LEN(SUBSTITUTE($A968,T$1,""))</f>
        <v>1</v>
      </c>
      <c r="U968">
        <f>LEN($A968)-LEN(SUBSTITUTE($A968,U$1,""))</f>
        <v>0</v>
      </c>
      <c r="V968">
        <f>I968+1</f>
        <v>2</v>
      </c>
      <c r="W968">
        <f>J968+1</f>
        <v>1</v>
      </c>
      <c r="X968">
        <f>K968+1</f>
        <v>1</v>
      </c>
      <c r="Y968">
        <f>L968+1</f>
        <v>1</v>
      </c>
      <c r="Z968">
        <f>M968+1</f>
        <v>1</v>
      </c>
      <c r="AA968">
        <f>N968+1</f>
        <v>1</v>
      </c>
      <c r="AB968">
        <f>O968+1</f>
        <v>2</v>
      </c>
      <c r="AC968">
        <f>P968+1</f>
        <v>2</v>
      </c>
      <c r="AD968">
        <f>Q968+1</f>
        <v>1</v>
      </c>
      <c r="AE968">
        <f>R968+1</f>
        <v>1</v>
      </c>
      <c r="AF968">
        <f>S968+1</f>
        <v>2</v>
      </c>
      <c r="AG968">
        <f>T968+1</f>
        <v>2</v>
      </c>
      <c r="AH968">
        <f>U968+1</f>
        <v>1</v>
      </c>
      <c r="AI968">
        <f>PRODUCT(V968:AH968)</f>
        <v>32</v>
      </c>
      <c r="AJ968" t="b">
        <f>AI968=6</f>
        <v>0</v>
      </c>
      <c r="AK968" t="b">
        <f>AI968=10</f>
        <v>0</v>
      </c>
      <c r="AL968" t="b">
        <f>AI968=12</f>
        <v>0</v>
      </c>
      <c r="AM968" t="b">
        <f>AI968=16</f>
        <v>0</v>
      </c>
      <c r="AN968" t="b">
        <f>AI968=18</f>
        <v>0</v>
      </c>
      <c r="AO968" t="b">
        <f>AI968=24</f>
        <v>0</v>
      </c>
      <c r="AP968" t="b">
        <f>AI968=32</f>
        <v>1</v>
      </c>
      <c r="AQ968" t="str">
        <f>IF(AI968=6,"7",IF(AI968=10,"6",IF(AI968=12,"5",
IF(AI968=16,"4",IF(AI968=18,"3",IF(AI968=24,"2",IF(AI968=32,"1","0"))))))
)</f>
        <v>1</v>
      </c>
      <c r="AR968" t="str">
        <f>_xlfn.XLOOKUP(D968, $BF$1:$BR$1, $BF$2:$BR$2)</f>
        <v>04</v>
      </c>
      <c r="AS968" t="str">
        <f>_xlfn.XLOOKUP(E968, $BF$1:$BR$1, $BF$2:$BR$2)</f>
        <v>07</v>
      </c>
      <c r="AT968" t="str">
        <f>_xlfn.XLOOKUP(F968, $BF$1:$BR$1, $BF$2:$BR$2)</f>
        <v>03</v>
      </c>
      <c r="AU968" t="str">
        <f>_xlfn.XLOOKUP(G968, $BF$1:$BR$1, $BF$2:$BR$2)</f>
        <v>14</v>
      </c>
      <c r="AV968" t="str">
        <f>_xlfn.XLOOKUP(H968, $BF$1:$BR$1, $BF$2:$BR$2)</f>
        <v>08</v>
      </c>
      <c r="AW968">
        <f>VALUE(_xlfn.TEXTJOIN("", TRUE, AQ968:AV968))</f>
        <v>10407031408</v>
      </c>
      <c r="AX968">
        <v>10407031408</v>
      </c>
      <c r="AY968">
        <f t="shared" si="15"/>
        <v>34</v>
      </c>
      <c r="AZ968">
        <f>B968*AY968</f>
        <v>14654</v>
      </c>
    </row>
    <row r="969" spans="1:52" x14ac:dyDescent="0.25">
      <c r="A969" t="s">
        <v>500</v>
      </c>
      <c r="B969">
        <v>259</v>
      </c>
      <c r="C969" t="str">
        <f>TEXT(A969, "0")</f>
        <v>4735Q</v>
      </c>
      <c r="D969" t="str">
        <f>MID($C969, 1, 1)</f>
        <v>4</v>
      </c>
      <c r="E969" t="str">
        <f>MID($C969, 2, 1)</f>
        <v>7</v>
      </c>
      <c r="F969" t="str">
        <f>MID($C969, 3, 1)</f>
        <v>3</v>
      </c>
      <c r="G969" t="str">
        <f>MID($C969, 4, 1)</f>
        <v>5</v>
      </c>
      <c r="H969" t="str">
        <f>MID($C969, 5, 1)</f>
        <v>Q</v>
      </c>
      <c r="I969">
        <f>LEN($A969)-LEN(SUBSTITUTE($A969,I$1,""))</f>
        <v>0</v>
      </c>
      <c r="J969">
        <f>LEN($A969)-LEN(SUBSTITUTE($A969,J$1,""))</f>
        <v>0</v>
      </c>
      <c r="K969">
        <f>LEN($A969)-LEN(SUBSTITUTE($A969,K$1,""))</f>
        <v>1</v>
      </c>
      <c r="L969">
        <f>LEN($A969)-LEN(SUBSTITUTE($A969,L$1,""))</f>
        <v>0</v>
      </c>
      <c r="M969">
        <f>LEN($A969)-LEN(SUBSTITUTE($A969,M$1,""))</f>
        <v>0</v>
      </c>
      <c r="N969">
        <f>LEN($A969)-LEN(SUBSTITUTE($A969,N$1,""))</f>
        <v>0</v>
      </c>
      <c r="O969">
        <f>LEN($A969)-LEN(SUBSTITUTE($A969,O$1,""))</f>
        <v>0</v>
      </c>
      <c r="P969">
        <f>LEN($A969)-LEN(SUBSTITUTE($A969,P$1,""))</f>
        <v>1</v>
      </c>
      <c r="Q969">
        <f>LEN($A969)-LEN(SUBSTITUTE($A969,Q$1,""))</f>
        <v>0</v>
      </c>
      <c r="R969">
        <f>LEN($A969)-LEN(SUBSTITUTE($A969,R$1,""))</f>
        <v>1</v>
      </c>
      <c r="S969">
        <f>LEN($A969)-LEN(SUBSTITUTE($A969,S$1,""))</f>
        <v>1</v>
      </c>
      <c r="T969">
        <f>LEN($A969)-LEN(SUBSTITUTE($A969,T$1,""))</f>
        <v>1</v>
      </c>
      <c r="U969">
        <f>LEN($A969)-LEN(SUBSTITUTE($A969,U$1,""))</f>
        <v>0</v>
      </c>
      <c r="V969">
        <f>I969+1</f>
        <v>1</v>
      </c>
      <c r="W969">
        <f>J969+1</f>
        <v>1</v>
      </c>
      <c r="X969">
        <f>K969+1</f>
        <v>2</v>
      </c>
      <c r="Y969">
        <f>L969+1</f>
        <v>1</v>
      </c>
      <c r="Z969">
        <f>M969+1</f>
        <v>1</v>
      </c>
      <c r="AA969">
        <f>N969+1</f>
        <v>1</v>
      </c>
      <c r="AB969">
        <f>O969+1</f>
        <v>1</v>
      </c>
      <c r="AC969">
        <f>P969+1</f>
        <v>2</v>
      </c>
      <c r="AD969">
        <f>Q969+1</f>
        <v>1</v>
      </c>
      <c r="AE969">
        <f>R969+1</f>
        <v>2</v>
      </c>
      <c r="AF969">
        <f>S969+1</f>
        <v>2</v>
      </c>
      <c r="AG969">
        <f>T969+1</f>
        <v>2</v>
      </c>
      <c r="AH969">
        <f>U969+1</f>
        <v>1</v>
      </c>
      <c r="AI969">
        <f>PRODUCT(V969:AH969)</f>
        <v>32</v>
      </c>
      <c r="AJ969" t="b">
        <f>AI969=6</f>
        <v>0</v>
      </c>
      <c r="AK969" t="b">
        <f>AI969=10</f>
        <v>0</v>
      </c>
      <c r="AL969" t="b">
        <f>AI969=12</f>
        <v>0</v>
      </c>
      <c r="AM969" t="b">
        <f>AI969=16</f>
        <v>0</v>
      </c>
      <c r="AN969" t="b">
        <f>AI969=18</f>
        <v>0</v>
      </c>
      <c r="AO969" t="b">
        <f>AI969=24</f>
        <v>0</v>
      </c>
      <c r="AP969" t="b">
        <f>AI969=32</f>
        <v>1</v>
      </c>
      <c r="AQ969" t="str">
        <f>IF(AI969=6,"7",IF(AI969=10,"6",IF(AI969=12,"5",
IF(AI969=16,"4",IF(AI969=18,"3",IF(AI969=24,"2",IF(AI969=32,"1","0"))))))
)</f>
        <v>1</v>
      </c>
      <c r="AR969" t="str">
        <f>_xlfn.XLOOKUP(D969, $BF$1:$BR$1, $BF$2:$BR$2)</f>
        <v>04</v>
      </c>
      <c r="AS969" t="str">
        <f>_xlfn.XLOOKUP(E969, $BF$1:$BR$1, $BF$2:$BR$2)</f>
        <v>07</v>
      </c>
      <c r="AT969" t="str">
        <f>_xlfn.XLOOKUP(F969, $BF$1:$BR$1, $BF$2:$BR$2)</f>
        <v>03</v>
      </c>
      <c r="AU969" t="str">
        <f>_xlfn.XLOOKUP(G969, $BF$1:$BR$1, $BF$2:$BR$2)</f>
        <v>05</v>
      </c>
      <c r="AV969" t="str">
        <f>_xlfn.XLOOKUP(H969, $BF$1:$BR$1, $BF$2:$BR$2)</f>
        <v>12</v>
      </c>
      <c r="AW969">
        <f>VALUE(_xlfn.TEXTJOIN("", TRUE, AQ969:AV969))</f>
        <v>10407030512</v>
      </c>
      <c r="AX969">
        <v>10407030512</v>
      </c>
      <c r="AY969">
        <f t="shared" si="15"/>
        <v>33</v>
      </c>
      <c r="AZ969">
        <f>B969*AY969</f>
        <v>8547</v>
      </c>
    </row>
    <row r="970" spans="1:52" x14ac:dyDescent="0.25">
      <c r="A970" t="s">
        <v>588</v>
      </c>
      <c r="B970">
        <v>690</v>
      </c>
      <c r="C970" t="str">
        <f>TEXT(A970, "0")</f>
        <v>45QKJ</v>
      </c>
      <c r="D970" t="str">
        <f>MID($C970, 1, 1)</f>
        <v>4</v>
      </c>
      <c r="E970" t="str">
        <f>MID($C970, 2, 1)</f>
        <v>5</v>
      </c>
      <c r="F970" t="str">
        <f>MID($C970, 3, 1)</f>
        <v>Q</v>
      </c>
      <c r="G970" t="str">
        <f>MID($C970, 4, 1)</f>
        <v>K</v>
      </c>
      <c r="H970" t="str">
        <f>MID($C970, 5, 1)</f>
        <v>J</v>
      </c>
      <c r="I970">
        <f>LEN($A970)-LEN(SUBSTITUTE($A970,I$1,""))</f>
        <v>0</v>
      </c>
      <c r="J970">
        <f>LEN($A970)-LEN(SUBSTITUTE($A970,J$1,""))</f>
        <v>1</v>
      </c>
      <c r="K970">
        <f>LEN($A970)-LEN(SUBSTITUTE($A970,K$1,""))</f>
        <v>1</v>
      </c>
      <c r="L970">
        <f>LEN($A970)-LEN(SUBSTITUTE($A970,L$1,""))</f>
        <v>1</v>
      </c>
      <c r="M970">
        <f>LEN($A970)-LEN(SUBSTITUTE($A970,M$1,""))</f>
        <v>0</v>
      </c>
      <c r="N970">
        <f>LEN($A970)-LEN(SUBSTITUTE($A970,N$1,""))</f>
        <v>0</v>
      </c>
      <c r="O970">
        <f>LEN($A970)-LEN(SUBSTITUTE($A970,O$1,""))</f>
        <v>0</v>
      </c>
      <c r="P970">
        <f>LEN($A970)-LEN(SUBSTITUTE($A970,P$1,""))</f>
        <v>0</v>
      </c>
      <c r="Q970">
        <f>LEN($A970)-LEN(SUBSTITUTE($A970,Q$1,""))</f>
        <v>0</v>
      </c>
      <c r="R970">
        <f>LEN($A970)-LEN(SUBSTITUTE($A970,R$1,""))</f>
        <v>1</v>
      </c>
      <c r="S970">
        <f>LEN($A970)-LEN(SUBSTITUTE($A970,S$1,""))</f>
        <v>1</v>
      </c>
      <c r="T970">
        <f>LEN($A970)-LEN(SUBSTITUTE($A970,T$1,""))</f>
        <v>0</v>
      </c>
      <c r="U970">
        <f>LEN($A970)-LEN(SUBSTITUTE($A970,U$1,""))</f>
        <v>0</v>
      </c>
      <c r="V970">
        <f>I970+1</f>
        <v>1</v>
      </c>
      <c r="W970">
        <f>J970+1</f>
        <v>2</v>
      </c>
      <c r="X970">
        <f>K970+1</f>
        <v>2</v>
      </c>
      <c r="Y970">
        <f>L970+1</f>
        <v>2</v>
      </c>
      <c r="Z970">
        <f>M970+1</f>
        <v>1</v>
      </c>
      <c r="AA970">
        <f>N970+1</f>
        <v>1</v>
      </c>
      <c r="AB970">
        <f>O970+1</f>
        <v>1</v>
      </c>
      <c r="AC970">
        <f>P970+1</f>
        <v>1</v>
      </c>
      <c r="AD970">
        <f>Q970+1</f>
        <v>1</v>
      </c>
      <c r="AE970">
        <f>R970+1</f>
        <v>2</v>
      </c>
      <c r="AF970">
        <f>S970+1</f>
        <v>2</v>
      </c>
      <c r="AG970">
        <f>T970+1</f>
        <v>1</v>
      </c>
      <c r="AH970">
        <f>U970+1</f>
        <v>1</v>
      </c>
      <c r="AI970">
        <f>PRODUCT(V970:AH970)</f>
        <v>32</v>
      </c>
      <c r="AJ970" t="b">
        <f>AI970=6</f>
        <v>0</v>
      </c>
      <c r="AK970" t="b">
        <f>AI970=10</f>
        <v>0</v>
      </c>
      <c r="AL970" t="b">
        <f>AI970=12</f>
        <v>0</v>
      </c>
      <c r="AM970" t="b">
        <f>AI970=16</f>
        <v>0</v>
      </c>
      <c r="AN970" t="b">
        <f>AI970=18</f>
        <v>0</v>
      </c>
      <c r="AO970" t="b">
        <f>AI970=24</f>
        <v>0</v>
      </c>
      <c r="AP970" t="b">
        <f>AI970=32</f>
        <v>1</v>
      </c>
      <c r="AQ970" t="str">
        <f>IF(AI970=6,"7",IF(AI970=10,"6",IF(AI970=12,"5",
IF(AI970=16,"4",IF(AI970=18,"3",IF(AI970=24,"2",IF(AI970=32,"1","0"))))))
)</f>
        <v>1</v>
      </c>
      <c r="AR970" t="str">
        <f>_xlfn.XLOOKUP(D970, $BF$1:$BR$1, $BF$2:$BR$2)</f>
        <v>04</v>
      </c>
      <c r="AS970" t="str">
        <f>_xlfn.XLOOKUP(E970, $BF$1:$BR$1, $BF$2:$BR$2)</f>
        <v>05</v>
      </c>
      <c r="AT970" t="str">
        <f>_xlfn.XLOOKUP(F970, $BF$1:$BR$1, $BF$2:$BR$2)</f>
        <v>12</v>
      </c>
      <c r="AU970" t="str">
        <f>_xlfn.XLOOKUP(G970, $BF$1:$BR$1, $BF$2:$BR$2)</f>
        <v>13</v>
      </c>
      <c r="AV970" t="str">
        <f>_xlfn.XLOOKUP(H970, $BF$1:$BR$1, $BF$2:$BR$2)</f>
        <v>11</v>
      </c>
      <c r="AW970">
        <f>VALUE(_xlfn.TEXTJOIN("", TRUE, AQ970:AV970))</f>
        <v>10405121311</v>
      </c>
      <c r="AX970">
        <v>10405121311</v>
      </c>
      <c r="AY970">
        <f t="shared" si="15"/>
        <v>32</v>
      </c>
      <c r="AZ970">
        <f>B970*AY970</f>
        <v>22080</v>
      </c>
    </row>
    <row r="971" spans="1:52" x14ac:dyDescent="0.25">
      <c r="A971" t="s">
        <v>587</v>
      </c>
      <c r="B971">
        <v>576</v>
      </c>
      <c r="C971" t="str">
        <f>TEXT(A971, "0")</f>
        <v>45QJ6</v>
      </c>
      <c r="D971" t="str">
        <f>MID($C971, 1, 1)</f>
        <v>4</v>
      </c>
      <c r="E971" t="str">
        <f>MID($C971, 2, 1)</f>
        <v>5</v>
      </c>
      <c r="F971" t="str">
        <f>MID($C971, 3, 1)</f>
        <v>Q</v>
      </c>
      <c r="G971" t="str">
        <f>MID($C971, 4, 1)</f>
        <v>J</v>
      </c>
      <c r="H971" t="str">
        <f>MID($C971, 5, 1)</f>
        <v>6</v>
      </c>
      <c r="I971">
        <f>LEN($A971)-LEN(SUBSTITUTE($A971,I$1,""))</f>
        <v>0</v>
      </c>
      <c r="J971">
        <f>LEN($A971)-LEN(SUBSTITUTE($A971,J$1,""))</f>
        <v>0</v>
      </c>
      <c r="K971">
        <f>LEN($A971)-LEN(SUBSTITUTE($A971,K$1,""))</f>
        <v>1</v>
      </c>
      <c r="L971">
        <f>LEN($A971)-LEN(SUBSTITUTE($A971,L$1,""))</f>
        <v>1</v>
      </c>
      <c r="M971">
        <f>LEN($A971)-LEN(SUBSTITUTE($A971,M$1,""))</f>
        <v>0</v>
      </c>
      <c r="N971">
        <f>LEN($A971)-LEN(SUBSTITUTE($A971,N$1,""))</f>
        <v>0</v>
      </c>
      <c r="O971">
        <f>LEN($A971)-LEN(SUBSTITUTE($A971,O$1,""))</f>
        <v>0</v>
      </c>
      <c r="P971">
        <f>LEN($A971)-LEN(SUBSTITUTE($A971,P$1,""))</f>
        <v>0</v>
      </c>
      <c r="Q971">
        <f>LEN($A971)-LEN(SUBSTITUTE($A971,Q$1,""))</f>
        <v>1</v>
      </c>
      <c r="R971">
        <f>LEN($A971)-LEN(SUBSTITUTE($A971,R$1,""))</f>
        <v>1</v>
      </c>
      <c r="S971">
        <f>LEN($A971)-LEN(SUBSTITUTE($A971,S$1,""))</f>
        <v>1</v>
      </c>
      <c r="T971">
        <f>LEN($A971)-LEN(SUBSTITUTE($A971,T$1,""))</f>
        <v>0</v>
      </c>
      <c r="U971">
        <f>LEN($A971)-LEN(SUBSTITUTE($A971,U$1,""))</f>
        <v>0</v>
      </c>
      <c r="V971">
        <f>I971+1</f>
        <v>1</v>
      </c>
      <c r="W971">
        <f>J971+1</f>
        <v>1</v>
      </c>
      <c r="X971">
        <f>K971+1</f>
        <v>2</v>
      </c>
      <c r="Y971">
        <f>L971+1</f>
        <v>2</v>
      </c>
      <c r="Z971">
        <f>M971+1</f>
        <v>1</v>
      </c>
      <c r="AA971">
        <f>N971+1</f>
        <v>1</v>
      </c>
      <c r="AB971">
        <f>O971+1</f>
        <v>1</v>
      </c>
      <c r="AC971">
        <f>P971+1</f>
        <v>1</v>
      </c>
      <c r="AD971">
        <f>Q971+1</f>
        <v>2</v>
      </c>
      <c r="AE971">
        <f>R971+1</f>
        <v>2</v>
      </c>
      <c r="AF971">
        <f>S971+1</f>
        <v>2</v>
      </c>
      <c r="AG971">
        <f>T971+1</f>
        <v>1</v>
      </c>
      <c r="AH971">
        <f>U971+1</f>
        <v>1</v>
      </c>
      <c r="AI971">
        <f>PRODUCT(V971:AH971)</f>
        <v>32</v>
      </c>
      <c r="AJ971" t="b">
        <f>AI971=6</f>
        <v>0</v>
      </c>
      <c r="AK971" t="b">
        <f>AI971=10</f>
        <v>0</v>
      </c>
      <c r="AL971" t="b">
        <f>AI971=12</f>
        <v>0</v>
      </c>
      <c r="AM971" t="b">
        <f>AI971=16</f>
        <v>0</v>
      </c>
      <c r="AN971" t="b">
        <f>AI971=18</f>
        <v>0</v>
      </c>
      <c r="AO971" t="b">
        <f>AI971=24</f>
        <v>0</v>
      </c>
      <c r="AP971" t="b">
        <f>AI971=32</f>
        <v>1</v>
      </c>
      <c r="AQ971" t="str">
        <f>IF(AI971=6,"7",IF(AI971=10,"6",IF(AI971=12,"5",
IF(AI971=16,"4",IF(AI971=18,"3",IF(AI971=24,"2",IF(AI971=32,"1","0"))))))
)</f>
        <v>1</v>
      </c>
      <c r="AR971" t="str">
        <f>_xlfn.XLOOKUP(D971, $BF$1:$BR$1, $BF$2:$BR$2)</f>
        <v>04</v>
      </c>
      <c r="AS971" t="str">
        <f>_xlfn.XLOOKUP(E971, $BF$1:$BR$1, $BF$2:$BR$2)</f>
        <v>05</v>
      </c>
      <c r="AT971" t="str">
        <f>_xlfn.XLOOKUP(F971, $BF$1:$BR$1, $BF$2:$BR$2)</f>
        <v>12</v>
      </c>
      <c r="AU971" t="str">
        <f>_xlfn.XLOOKUP(G971, $BF$1:$BR$1, $BF$2:$BR$2)</f>
        <v>11</v>
      </c>
      <c r="AV971" t="str">
        <f>_xlfn.XLOOKUP(H971, $BF$1:$BR$1, $BF$2:$BR$2)</f>
        <v>06</v>
      </c>
      <c r="AW971">
        <f>VALUE(_xlfn.TEXTJOIN("", TRUE, AQ971:AV971))</f>
        <v>10405121106</v>
      </c>
      <c r="AX971">
        <v>10405121106</v>
      </c>
      <c r="AY971">
        <f t="shared" si="15"/>
        <v>31</v>
      </c>
      <c r="AZ971">
        <f>B971*AY971</f>
        <v>17856</v>
      </c>
    </row>
    <row r="972" spans="1:52" x14ac:dyDescent="0.25">
      <c r="A972" t="s">
        <v>828</v>
      </c>
      <c r="B972">
        <v>860</v>
      </c>
      <c r="C972" t="str">
        <f>TEXT(A972, "0")</f>
        <v>458T7</v>
      </c>
      <c r="D972" t="str">
        <f>MID($C972, 1, 1)</f>
        <v>4</v>
      </c>
      <c r="E972" t="str">
        <f>MID($C972, 2, 1)</f>
        <v>5</v>
      </c>
      <c r="F972" t="str">
        <f>MID($C972, 3, 1)</f>
        <v>8</v>
      </c>
      <c r="G972" t="str">
        <f>MID($C972, 4, 1)</f>
        <v>T</v>
      </c>
      <c r="H972" t="str">
        <f>MID($C972, 5, 1)</f>
        <v>7</v>
      </c>
      <c r="I972">
        <f>LEN($A972)-LEN(SUBSTITUTE($A972,I$1,""))</f>
        <v>0</v>
      </c>
      <c r="J972">
        <f>LEN($A972)-LEN(SUBSTITUTE($A972,J$1,""))</f>
        <v>0</v>
      </c>
      <c r="K972">
        <f>LEN($A972)-LEN(SUBSTITUTE($A972,K$1,""))</f>
        <v>0</v>
      </c>
      <c r="L972">
        <f>LEN($A972)-LEN(SUBSTITUTE($A972,L$1,""))</f>
        <v>0</v>
      </c>
      <c r="M972">
        <f>LEN($A972)-LEN(SUBSTITUTE($A972,M$1,""))</f>
        <v>1</v>
      </c>
      <c r="N972">
        <f>LEN($A972)-LEN(SUBSTITUTE($A972,N$1,""))</f>
        <v>0</v>
      </c>
      <c r="O972">
        <f>LEN($A972)-LEN(SUBSTITUTE($A972,O$1,""))</f>
        <v>1</v>
      </c>
      <c r="P972">
        <f>LEN($A972)-LEN(SUBSTITUTE($A972,P$1,""))</f>
        <v>1</v>
      </c>
      <c r="Q972">
        <f>LEN($A972)-LEN(SUBSTITUTE($A972,Q$1,""))</f>
        <v>0</v>
      </c>
      <c r="R972">
        <f>LEN($A972)-LEN(SUBSTITUTE($A972,R$1,""))</f>
        <v>1</v>
      </c>
      <c r="S972">
        <f>LEN($A972)-LEN(SUBSTITUTE($A972,S$1,""))</f>
        <v>1</v>
      </c>
      <c r="T972">
        <f>LEN($A972)-LEN(SUBSTITUTE($A972,T$1,""))</f>
        <v>0</v>
      </c>
      <c r="U972">
        <f>LEN($A972)-LEN(SUBSTITUTE($A972,U$1,""))</f>
        <v>0</v>
      </c>
      <c r="V972">
        <f>I972+1</f>
        <v>1</v>
      </c>
      <c r="W972">
        <f>J972+1</f>
        <v>1</v>
      </c>
      <c r="X972">
        <f>K972+1</f>
        <v>1</v>
      </c>
      <c r="Y972">
        <f>L972+1</f>
        <v>1</v>
      </c>
      <c r="Z972">
        <f>M972+1</f>
        <v>2</v>
      </c>
      <c r="AA972">
        <f>N972+1</f>
        <v>1</v>
      </c>
      <c r="AB972">
        <f>O972+1</f>
        <v>2</v>
      </c>
      <c r="AC972">
        <f>P972+1</f>
        <v>2</v>
      </c>
      <c r="AD972">
        <f>Q972+1</f>
        <v>1</v>
      </c>
      <c r="AE972">
        <f>R972+1</f>
        <v>2</v>
      </c>
      <c r="AF972">
        <f>S972+1</f>
        <v>2</v>
      </c>
      <c r="AG972">
        <f>T972+1</f>
        <v>1</v>
      </c>
      <c r="AH972">
        <f>U972+1</f>
        <v>1</v>
      </c>
      <c r="AI972">
        <f>PRODUCT(V972:AH972)</f>
        <v>32</v>
      </c>
      <c r="AJ972" t="b">
        <f>AI972=6</f>
        <v>0</v>
      </c>
      <c r="AK972" t="b">
        <f>AI972=10</f>
        <v>0</v>
      </c>
      <c r="AL972" t="b">
        <f>AI972=12</f>
        <v>0</v>
      </c>
      <c r="AM972" t="b">
        <f>AI972=16</f>
        <v>0</v>
      </c>
      <c r="AN972" t="b">
        <f>AI972=18</f>
        <v>0</v>
      </c>
      <c r="AO972" t="b">
        <f>AI972=24</f>
        <v>0</v>
      </c>
      <c r="AP972" t="b">
        <f>AI972=32</f>
        <v>1</v>
      </c>
      <c r="AQ972" t="str">
        <f>IF(AI972=6,"7",IF(AI972=10,"6",IF(AI972=12,"5",
IF(AI972=16,"4",IF(AI972=18,"3",IF(AI972=24,"2",IF(AI972=32,"1","0"))))))
)</f>
        <v>1</v>
      </c>
      <c r="AR972" t="str">
        <f>_xlfn.XLOOKUP(D972, $BF$1:$BR$1, $BF$2:$BR$2)</f>
        <v>04</v>
      </c>
      <c r="AS972" t="str">
        <f>_xlfn.XLOOKUP(E972, $BF$1:$BR$1, $BF$2:$BR$2)</f>
        <v>05</v>
      </c>
      <c r="AT972" t="str">
        <f>_xlfn.XLOOKUP(F972, $BF$1:$BR$1, $BF$2:$BR$2)</f>
        <v>08</v>
      </c>
      <c r="AU972" t="str">
        <f>_xlfn.XLOOKUP(G972, $BF$1:$BR$1, $BF$2:$BR$2)</f>
        <v>10</v>
      </c>
      <c r="AV972" t="str">
        <f>_xlfn.XLOOKUP(H972, $BF$1:$BR$1, $BF$2:$BR$2)</f>
        <v>07</v>
      </c>
      <c r="AW972">
        <f>VALUE(_xlfn.TEXTJOIN("", TRUE, AQ972:AV972))</f>
        <v>10405081007</v>
      </c>
      <c r="AX972">
        <v>10405081007</v>
      </c>
      <c r="AY972">
        <f t="shared" si="15"/>
        <v>30</v>
      </c>
      <c r="AZ972">
        <f>B972*AY972</f>
        <v>25800</v>
      </c>
    </row>
    <row r="973" spans="1:52" x14ac:dyDescent="0.25">
      <c r="A973" t="s">
        <v>554</v>
      </c>
      <c r="B973">
        <v>760</v>
      </c>
      <c r="C973" t="str">
        <f>TEXT(A973, "0")</f>
        <v>43Q82</v>
      </c>
      <c r="D973" t="str">
        <f>MID($C973, 1, 1)</f>
        <v>4</v>
      </c>
      <c r="E973" t="str">
        <f>MID($C973, 2, 1)</f>
        <v>3</v>
      </c>
      <c r="F973" t="str">
        <f>MID($C973, 3, 1)</f>
        <v>Q</v>
      </c>
      <c r="G973" t="str">
        <f>MID($C973, 4, 1)</f>
        <v>8</v>
      </c>
      <c r="H973" t="str">
        <f>MID($C973, 5, 1)</f>
        <v>2</v>
      </c>
      <c r="I973">
        <f>LEN($A973)-LEN(SUBSTITUTE($A973,I$1,""))</f>
        <v>0</v>
      </c>
      <c r="J973">
        <f>LEN($A973)-LEN(SUBSTITUTE($A973,J$1,""))</f>
        <v>0</v>
      </c>
      <c r="K973">
        <f>LEN($A973)-LEN(SUBSTITUTE($A973,K$1,""))</f>
        <v>1</v>
      </c>
      <c r="L973">
        <f>LEN($A973)-LEN(SUBSTITUTE($A973,L$1,""))</f>
        <v>0</v>
      </c>
      <c r="M973">
        <f>LEN($A973)-LEN(SUBSTITUTE($A973,M$1,""))</f>
        <v>0</v>
      </c>
      <c r="N973">
        <f>LEN($A973)-LEN(SUBSTITUTE($A973,N$1,""))</f>
        <v>0</v>
      </c>
      <c r="O973">
        <f>LEN($A973)-LEN(SUBSTITUTE($A973,O$1,""))</f>
        <v>1</v>
      </c>
      <c r="P973">
        <f>LEN($A973)-LEN(SUBSTITUTE($A973,P$1,""))</f>
        <v>0</v>
      </c>
      <c r="Q973">
        <f>LEN($A973)-LEN(SUBSTITUTE($A973,Q$1,""))</f>
        <v>0</v>
      </c>
      <c r="R973">
        <f>LEN($A973)-LEN(SUBSTITUTE($A973,R$1,""))</f>
        <v>0</v>
      </c>
      <c r="S973">
        <f>LEN($A973)-LEN(SUBSTITUTE($A973,S$1,""))</f>
        <v>1</v>
      </c>
      <c r="T973">
        <f>LEN($A973)-LEN(SUBSTITUTE($A973,T$1,""))</f>
        <v>1</v>
      </c>
      <c r="U973">
        <f>LEN($A973)-LEN(SUBSTITUTE($A973,U$1,""))</f>
        <v>1</v>
      </c>
      <c r="V973">
        <f>I973+1</f>
        <v>1</v>
      </c>
      <c r="W973">
        <f>J973+1</f>
        <v>1</v>
      </c>
      <c r="X973">
        <f>K973+1</f>
        <v>2</v>
      </c>
      <c r="Y973">
        <f>L973+1</f>
        <v>1</v>
      </c>
      <c r="Z973">
        <f>M973+1</f>
        <v>1</v>
      </c>
      <c r="AA973">
        <f>N973+1</f>
        <v>1</v>
      </c>
      <c r="AB973">
        <f>O973+1</f>
        <v>2</v>
      </c>
      <c r="AC973">
        <f>P973+1</f>
        <v>1</v>
      </c>
      <c r="AD973">
        <f>Q973+1</f>
        <v>1</v>
      </c>
      <c r="AE973">
        <f>R973+1</f>
        <v>1</v>
      </c>
      <c r="AF973">
        <f>S973+1</f>
        <v>2</v>
      </c>
      <c r="AG973">
        <f>T973+1</f>
        <v>2</v>
      </c>
      <c r="AH973">
        <f>U973+1</f>
        <v>2</v>
      </c>
      <c r="AI973">
        <f>PRODUCT(V973:AH973)</f>
        <v>32</v>
      </c>
      <c r="AJ973" t="b">
        <f>AI973=6</f>
        <v>0</v>
      </c>
      <c r="AK973" t="b">
        <f>AI973=10</f>
        <v>0</v>
      </c>
      <c r="AL973" t="b">
        <f>AI973=12</f>
        <v>0</v>
      </c>
      <c r="AM973" t="b">
        <f>AI973=16</f>
        <v>0</v>
      </c>
      <c r="AN973" t="b">
        <f>AI973=18</f>
        <v>0</v>
      </c>
      <c r="AO973" t="b">
        <f>AI973=24</f>
        <v>0</v>
      </c>
      <c r="AP973" t="b">
        <f>AI973=32</f>
        <v>1</v>
      </c>
      <c r="AQ973" t="str">
        <f>IF(AI973=6,"7",IF(AI973=10,"6",IF(AI973=12,"5",
IF(AI973=16,"4",IF(AI973=18,"3",IF(AI973=24,"2",IF(AI973=32,"1","0"))))))
)</f>
        <v>1</v>
      </c>
      <c r="AR973" t="str">
        <f>_xlfn.XLOOKUP(D973, $BF$1:$BR$1, $BF$2:$BR$2)</f>
        <v>04</v>
      </c>
      <c r="AS973" t="str">
        <f>_xlfn.XLOOKUP(E973, $BF$1:$BR$1, $BF$2:$BR$2)</f>
        <v>03</v>
      </c>
      <c r="AT973" t="str">
        <f>_xlfn.XLOOKUP(F973, $BF$1:$BR$1, $BF$2:$BR$2)</f>
        <v>12</v>
      </c>
      <c r="AU973" t="str">
        <f>_xlfn.XLOOKUP(G973, $BF$1:$BR$1, $BF$2:$BR$2)</f>
        <v>08</v>
      </c>
      <c r="AV973" t="str">
        <f>_xlfn.XLOOKUP(H973, $BF$1:$BR$1, $BF$2:$BR$2)</f>
        <v>02</v>
      </c>
      <c r="AW973">
        <f>VALUE(_xlfn.TEXTJOIN("", TRUE, AQ973:AV973))</f>
        <v>10403120802</v>
      </c>
      <c r="AX973">
        <v>10403120802</v>
      </c>
      <c r="AY973">
        <f t="shared" si="15"/>
        <v>29</v>
      </c>
      <c r="AZ973">
        <f>B973*AY973</f>
        <v>22040</v>
      </c>
    </row>
    <row r="974" spans="1:52" x14ac:dyDescent="0.25">
      <c r="A974" t="s">
        <v>467</v>
      </c>
      <c r="B974">
        <v>116</v>
      </c>
      <c r="C974" t="str">
        <f>TEXT(A974, "0")</f>
        <v>42K39</v>
      </c>
      <c r="D974" t="str">
        <f>MID($C974, 1, 1)</f>
        <v>4</v>
      </c>
      <c r="E974" t="str">
        <f>MID($C974, 2, 1)</f>
        <v>2</v>
      </c>
      <c r="F974" t="str">
        <f>MID($C974, 3, 1)</f>
        <v>K</v>
      </c>
      <c r="G974" t="str">
        <f>MID($C974, 4, 1)</f>
        <v>3</v>
      </c>
      <c r="H974" t="str">
        <f>MID($C974, 5, 1)</f>
        <v>9</v>
      </c>
      <c r="I974">
        <f>LEN($A974)-LEN(SUBSTITUTE($A974,I$1,""))</f>
        <v>0</v>
      </c>
      <c r="J974">
        <f>LEN($A974)-LEN(SUBSTITUTE($A974,J$1,""))</f>
        <v>1</v>
      </c>
      <c r="K974">
        <f>LEN($A974)-LEN(SUBSTITUTE($A974,K$1,""))</f>
        <v>0</v>
      </c>
      <c r="L974">
        <f>LEN($A974)-LEN(SUBSTITUTE($A974,L$1,""))</f>
        <v>0</v>
      </c>
      <c r="M974">
        <f>LEN($A974)-LEN(SUBSTITUTE($A974,M$1,""))</f>
        <v>0</v>
      </c>
      <c r="N974">
        <f>LEN($A974)-LEN(SUBSTITUTE($A974,N$1,""))</f>
        <v>1</v>
      </c>
      <c r="O974">
        <f>LEN($A974)-LEN(SUBSTITUTE($A974,O$1,""))</f>
        <v>0</v>
      </c>
      <c r="P974">
        <f>LEN($A974)-LEN(SUBSTITUTE($A974,P$1,""))</f>
        <v>0</v>
      </c>
      <c r="Q974">
        <f>LEN($A974)-LEN(SUBSTITUTE($A974,Q$1,""))</f>
        <v>0</v>
      </c>
      <c r="R974">
        <f>LEN($A974)-LEN(SUBSTITUTE($A974,R$1,""))</f>
        <v>0</v>
      </c>
      <c r="S974">
        <f>LEN($A974)-LEN(SUBSTITUTE($A974,S$1,""))</f>
        <v>1</v>
      </c>
      <c r="T974">
        <f>LEN($A974)-LEN(SUBSTITUTE($A974,T$1,""))</f>
        <v>1</v>
      </c>
      <c r="U974">
        <f>LEN($A974)-LEN(SUBSTITUTE($A974,U$1,""))</f>
        <v>1</v>
      </c>
      <c r="V974">
        <f>I974+1</f>
        <v>1</v>
      </c>
      <c r="W974">
        <f>J974+1</f>
        <v>2</v>
      </c>
      <c r="X974">
        <f>K974+1</f>
        <v>1</v>
      </c>
      <c r="Y974">
        <f>L974+1</f>
        <v>1</v>
      </c>
      <c r="Z974">
        <f>M974+1</f>
        <v>1</v>
      </c>
      <c r="AA974">
        <f>N974+1</f>
        <v>2</v>
      </c>
      <c r="AB974">
        <f>O974+1</f>
        <v>1</v>
      </c>
      <c r="AC974">
        <f>P974+1</f>
        <v>1</v>
      </c>
      <c r="AD974">
        <f>Q974+1</f>
        <v>1</v>
      </c>
      <c r="AE974">
        <f>R974+1</f>
        <v>1</v>
      </c>
      <c r="AF974">
        <f>S974+1</f>
        <v>2</v>
      </c>
      <c r="AG974">
        <f>T974+1</f>
        <v>2</v>
      </c>
      <c r="AH974">
        <f>U974+1</f>
        <v>2</v>
      </c>
      <c r="AI974">
        <f>PRODUCT(V974:AH974)</f>
        <v>32</v>
      </c>
      <c r="AJ974" t="b">
        <f>AI974=6</f>
        <v>0</v>
      </c>
      <c r="AK974" t="b">
        <f>AI974=10</f>
        <v>0</v>
      </c>
      <c r="AL974" t="b">
        <f>AI974=12</f>
        <v>0</v>
      </c>
      <c r="AM974" t="b">
        <f>AI974=16</f>
        <v>0</v>
      </c>
      <c r="AN974" t="b">
        <f>AI974=18</f>
        <v>0</v>
      </c>
      <c r="AO974" t="b">
        <f>AI974=24</f>
        <v>0</v>
      </c>
      <c r="AP974" t="b">
        <f>AI974=32</f>
        <v>1</v>
      </c>
      <c r="AQ974" t="str">
        <f>IF(AI974=6,"7",IF(AI974=10,"6",IF(AI974=12,"5",
IF(AI974=16,"4",IF(AI974=18,"3",IF(AI974=24,"2",IF(AI974=32,"1","0"))))))
)</f>
        <v>1</v>
      </c>
      <c r="AR974" t="str">
        <f>_xlfn.XLOOKUP(D974, $BF$1:$BR$1, $BF$2:$BR$2)</f>
        <v>04</v>
      </c>
      <c r="AS974" t="str">
        <f>_xlfn.XLOOKUP(E974, $BF$1:$BR$1, $BF$2:$BR$2)</f>
        <v>02</v>
      </c>
      <c r="AT974" t="str">
        <f>_xlfn.XLOOKUP(F974, $BF$1:$BR$1, $BF$2:$BR$2)</f>
        <v>13</v>
      </c>
      <c r="AU974" t="str">
        <f>_xlfn.XLOOKUP(G974, $BF$1:$BR$1, $BF$2:$BR$2)</f>
        <v>03</v>
      </c>
      <c r="AV974" t="str">
        <f>_xlfn.XLOOKUP(H974, $BF$1:$BR$1, $BF$2:$BR$2)</f>
        <v>09</v>
      </c>
      <c r="AW974">
        <f>VALUE(_xlfn.TEXTJOIN("", TRUE, AQ974:AV974))</f>
        <v>10402130309</v>
      </c>
      <c r="AX974">
        <v>10402130309</v>
      </c>
      <c r="AY974">
        <f t="shared" si="15"/>
        <v>28</v>
      </c>
      <c r="AZ974">
        <f>B974*AY974</f>
        <v>3248</v>
      </c>
    </row>
    <row r="975" spans="1:52" x14ac:dyDescent="0.25">
      <c r="A975" t="s">
        <v>576</v>
      </c>
      <c r="B975">
        <v>132</v>
      </c>
      <c r="C975" t="str">
        <f>TEXT(A975, "0")</f>
        <v>428T3</v>
      </c>
      <c r="D975" t="str">
        <f>MID($C975, 1, 1)</f>
        <v>4</v>
      </c>
      <c r="E975" t="str">
        <f>MID($C975, 2, 1)</f>
        <v>2</v>
      </c>
      <c r="F975" t="str">
        <f>MID($C975, 3, 1)</f>
        <v>8</v>
      </c>
      <c r="G975" t="str">
        <f>MID($C975, 4, 1)</f>
        <v>T</v>
      </c>
      <c r="H975" t="str">
        <f>MID($C975, 5, 1)</f>
        <v>3</v>
      </c>
      <c r="I975">
        <f>LEN($A975)-LEN(SUBSTITUTE($A975,I$1,""))</f>
        <v>0</v>
      </c>
      <c r="J975">
        <f>LEN($A975)-LEN(SUBSTITUTE($A975,J$1,""))</f>
        <v>0</v>
      </c>
      <c r="K975">
        <f>LEN($A975)-LEN(SUBSTITUTE($A975,K$1,""))</f>
        <v>0</v>
      </c>
      <c r="L975">
        <f>LEN($A975)-LEN(SUBSTITUTE($A975,L$1,""))</f>
        <v>0</v>
      </c>
      <c r="M975">
        <f>LEN($A975)-LEN(SUBSTITUTE($A975,M$1,""))</f>
        <v>1</v>
      </c>
      <c r="N975">
        <f>LEN($A975)-LEN(SUBSTITUTE($A975,N$1,""))</f>
        <v>0</v>
      </c>
      <c r="O975">
        <f>LEN($A975)-LEN(SUBSTITUTE($A975,O$1,""))</f>
        <v>1</v>
      </c>
      <c r="P975">
        <f>LEN($A975)-LEN(SUBSTITUTE($A975,P$1,""))</f>
        <v>0</v>
      </c>
      <c r="Q975">
        <f>LEN($A975)-LEN(SUBSTITUTE($A975,Q$1,""))</f>
        <v>0</v>
      </c>
      <c r="R975">
        <f>LEN($A975)-LEN(SUBSTITUTE($A975,R$1,""))</f>
        <v>0</v>
      </c>
      <c r="S975">
        <f>LEN($A975)-LEN(SUBSTITUTE($A975,S$1,""))</f>
        <v>1</v>
      </c>
      <c r="T975">
        <f>LEN($A975)-LEN(SUBSTITUTE($A975,T$1,""))</f>
        <v>1</v>
      </c>
      <c r="U975">
        <f>LEN($A975)-LEN(SUBSTITUTE($A975,U$1,""))</f>
        <v>1</v>
      </c>
      <c r="V975">
        <f>I975+1</f>
        <v>1</v>
      </c>
      <c r="W975">
        <f>J975+1</f>
        <v>1</v>
      </c>
      <c r="X975">
        <f>K975+1</f>
        <v>1</v>
      </c>
      <c r="Y975">
        <f>L975+1</f>
        <v>1</v>
      </c>
      <c r="Z975">
        <f>M975+1</f>
        <v>2</v>
      </c>
      <c r="AA975">
        <f>N975+1</f>
        <v>1</v>
      </c>
      <c r="AB975">
        <f>O975+1</f>
        <v>2</v>
      </c>
      <c r="AC975">
        <f>P975+1</f>
        <v>1</v>
      </c>
      <c r="AD975">
        <f>Q975+1</f>
        <v>1</v>
      </c>
      <c r="AE975">
        <f>R975+1</f>
        <v>1</v>
      </c>
      <c r="AF975">
        <f>S975+1</f>
        <v>2</v>
      </c>
      <c r="AG975">
        <f>T975+1</f>
        <v>2</v>
      </c>
      <c r="AH975">
        <f>U975+1</f>
        <v>2</v>
      </c>
      <c r="AI975">
        <f>PRODUCT(V975:AH975)</f>
        <v>32</v>
      </c>
      <c r="AJ975" t="b">
        <f>AI975=6</f>
        <v>0</v>
      </c>
      <c r="AK975" t="b">
        <f>AI975=10</f>
        <v>0</v>
      </c>
      <c r="AL975" t="b">
        <f>AI975=12</f>
        <v>0</v>
      </c>
      <c r="AM975" t="b">
        <f>AI975=16</f>
        <v>0</v>
      </c>
      <c r="AN975" t="b">
        <f>AI975=18</f>
        <v>0</v>
      </c>
      <c r="AO975" t="b">
        <f>AI975=24</f>
        <v>0</v>
      </c>
      <c r="AP975" t="b">
        <f>AI975=32</f>
        <v>1</v>
      </c>
      <c r="AQ975" t="str">
        <f>IF(AI975=6,"7",IF(AI975=10,"6",IF(AI975=12,"5",
IF(AI975=16,"4",IF(AI975=18,"3",IF(AI975=24,"2",IF(AI975=32,"1","0"))))))
)</f>
        <v>1</v>
      </c>
      <c r="AR975" t="str">
        <f>_xlfn.XLOOKUP(D975, $BF$1:$BR$1, $BF$2:$BR$2)</f>
        <v>04</v>
      </c>
      <c r="AS975" t="str">
        <f>_xlfn.XLOOKUP(E975, $BF$1:$BR$1, $BF$2:$BR$2)</f>
        <v>02</v>
      </c>
      <c r="AT975" t="str">
        <f>_xlfn.XLOOKUP(F975, $BF$1:$BR$1, $BF$2:$BR$2)</f>
        <v>08</v>
      </c>
      <c r="AU975" t="str">
        <f>_xlfn.XLOOKUP(G975, $BF$1:$BR$1, $BF$2:$BR$2)</f>
        <v>10</v>
      </c>
      <c r="AV975" t="str">
        <f>_xlfn.XLOOKUP(H975, $BF$1:$BR$1, $BF$2:$BR$2)</f>
        <v>03</v>
      </c>
      <c r="AW975">
        <f>VALUE(_xlfn.TEXTJOIN("", TRUE, AQ975:AV975))</f>
        <v>10402081003</v>
      </c>
      <c r="AX975">
        <v>10402081003</v>
      </c>
      <c r="AY975">
        <f t="shared" si="15"/>
        <v>27</v>
      </c>
      <c r="AZ975">
        <f>B975*AY975</f>
        <v>3564</v>
      </c>
    </row>
    <row r="976" spans="1:52" x14ac:dyDescent="0.25">
      <c r="A976" t="s">
        <v>252</v>
      </c>
      <c r="B976">
        <v>50</v>
      </c>
      <c r="C976" t="str">
        <f>TEXT(A976, "0")</f>
        <v>3AK7T</v>
      </c>
      <c r="D976" t="str">
        <f>MID($C976, 1, 1)</f>
        <v>3</v>
      </c>
      <c r="E976" t="str">
        <f>MID($C976, 2, 1)</f>
        <v>A</v>
      </c>
      <c r="F976" t="str">
        <f>MID($C976, 3, 1)</f>
        <v>K</v>
      </c>
      <c r="G976" t="str">
        <f>MID($C976, 4, 1)</f>
        <v>7</v>
      </c>
      <c r="H976" t="str">
        <f>MID($C976, 5, 1)</f>
        <v>T</v>
      </c>
      <c r="I976">
        <f>LEN($A976)-LEN(SUBSTITUTE($A976,I$1,""))</f>
        <v>1</v>
      </c>
      <c r="J976">
        <f>LEN($A976)-LEN(SUBSTITUTE($A976,J$1,""))</f>
        <v>1</v>
      </c>
      <c r="K976">
        <f>LEN($A976)-LEN(SUBSTITUTE($A976,K$1,""))</f>
        <v>0</v>
      </c>
      <c r="L976">
        <f>LEN($A976)-LEN(SUBSTITUTE($A976,L$1,""))</f>
        <v>0</v>
      </c>
      <c r="M976">
        <f>LEN($A976)-LEN(SUBSTITUTE($A976,M$1,""))</f>
        <v>1</v>
      </c>
      <c r="N976">
        <f>LEN($A976)-LEN(SUBSTITUTE($A976,N$1,""))</f>
        <v>0</v>
      </c>
      <c r="O976">
        <f>LEN($A976)-LEN(SUBSTITUTE($A976,O$1,""))</f>
        <v>0</v>
      </c>
      <c r="P976">
        <f>LEN($A976)-LEN(SUBSTITUTE($A976,P$1,""))</f>
        <v>1</v>
      </c>
      <c r="Q976">
        <f>LEN($A976)-LEN(SUBSTITUTE($A976,Q$1,""))</f>
        <v>0</v>
      </c>
      <c r="R976">
        <f>LEN($A976)-LEN(SUBSTITUTE($A976,R$1,""))</f>
        <v>0</v>
      </c>
      <c r="S976">
        <f>LEN($A976)-LEN(SUBSTITUTE($A976,S$1,""))</f>
        <v>0</v>
      </c>
      <c r="T976">
        <f>LEN($A976)-LEN(SUBSTITUTE($A976,T$1,""))</f>
        <v>1</v>
      </c>
      <c r="U976">
        <f>LEN($A976)-LEN(SUBSTITUTE($A976,U$1,""))</f>
        <v>0</v>
      </c>
      <c r="V976">
        <f>I976+1</f>
        <v>2</v>
      </c>
      <c r="W976">
        <f>J976+1</f>
        <v>2</v>
      </c>
      <c r="X976">
        <f>K976+1</f>
        <v>1</v>
      </c>
      <c r="Y976">
        <f>L976+1</f>
        <v>1</v>
      </c>
      <c r="Z976">
        <f>M976+1</f>
        <v>2</v>
      </c>
      <c r="AA976">
        <f>N976+1</f>
        <v>1</v>
      </c>
      <c r="AB976">
        <f>O976+1</f>
        <v>1</v>
      </c>
      <c r="AC976">
        <f>P976+1</f>
        <v>2</v>
      </c>
      <c r="AD976">
        <f>Q976+1</f>
        <v>1</v>
      </c>
      <c r="AE976">
        <f>R976+1</f>
        <v>1</v>
      </c>
      <c r="AF976">
        <f>S976+1</f>
        <v>1</v>
      </c>
      <c r="AG976">
        <f>T976+1</f>
        <v>2</v>
      </c>
      <c r="AH976">
        <f>U976+1</f>
        <v>1</v>
      </c>
      <c r="AI976">
        <f>PRODUCT(V976:AH976)</f>
        <v>32</v>
      </c>
      <c r="AJ976" t="b">
        <f>AI976=6</f>
        <v>0</v>
      </c>
      <c r="AK976" t="b">
        <f>AI976=10</f>
        <v>0</v>
      </c>
      <c r="AL976" t="b">
        <f>AI976=12</f>
        <v>0</v>
      </c>
      <c r="AM976" t="b">
        <f>AI976=16</f>
        <v>0</v>
      </c>
      <c r="AN976" t="b">
        <f>AI976=18</f>
        <v>0</v>
      </c>
      <c r="AO976" t="b">
        <f>AI976=24</f>
        <v>0</v>
      </c>
      <c r="AP976" t="b">
        <f>AI976=32</f>
        <v>1</v>
      </c>
      <c r="AQ976" t="str">
        <f>IF(AI976=6,"7",IF(AI976=10,"6",IF(AI976=12,"5",
IF(AI976=16,"4",IF(AI976=18,"3",IF(AI976=24,"2",IF(AI976=32,"1","0"))))))
)</f>
        <v>1</v>
      </c>
      <c r="AR976" t="str">
        <f>_xlfn.XLOOKUP(D976, $BF$1:$BR$1, $BF$2:$BR$2)</f>
        <v>03</v>
      </c>
      <c r="AS976" t="str">
        <f>_xlfn.XLOOKUP(E976, $BF$1:$BR$1, $BF$2:$BR$2)</f>
        <v>14</v>
      </c>
      <c r="AT976" t="str">
        <f>_xlfn.XLOOKUP(F976, $BF$1:$BR$1, $BF$2:$BR$2)</f>
        <v>13</v>
      </c>
      <c r="AU976" t="str">
        <f>_xlfn.XLOOKUP(G976, $BF$1:$BR$1, $BF$2:$BR$2)</f>
        <v>07</v>
      </c>
      <c r="AV976" t="str">
        <f>_xlfn.XLOOKUP(H976, $BF$1:$BR$1, $BF$2:$BR$2)</f>
        <v>10</v>
      </c>
      <c r="AW976">
        <f>VALUE(_xlfn.TEXTJOIN("", TRUE, AQ976:AV976))</f>
        <v>10314130710</v>
      </c>
      <c r="AX976">
        <v>10314130710</v>
      </c>
      <c r="AY976">
        <f t="shared" si="15"/>
        <v>26</v>
      </c>
      <c r="AZ976">
        <f>B976*AY976</f>
        <v>1300</v>
      </c>
    </row>
    <row r="977" spans="1:52" x14ac:dyDescent="0.25">
      <c r="A977" t="s">
        <v>501</v>
      </c>
      <c r="B977">
        <v>223</v>
      </c>
      <c r="C977" t="str">
        <f>TEXT(A977, "0")</f>
        <v>3J547</v>
      </c>
      <c r="D977" t="str">
        <f>MID($C977, 1, 1)</f>
        <v>3</v>
      </c>
      <c r="E977" t="str">
        <f>MID($C977, 2, 1)</f>
        <v>J</v>
      </c>
      <c r="F977" t="str">
        <f>MID($C977, 3, 1)</f>
        <v>5</v>
      </c>
      <c r="G977" t="str">
        <f>MID($C977, 4, 1)</f>
        <v>4</v>
      </c>
      <c r="H977" t="str">
        <f>MID($C977, 5, 1)</f>
        <v>7</v>
      </c>
      <c r="I977">
        <f>LEN($A977)-LEN(SUBSTITUTE($A977,I$1,""))</f>
        <v>0</v>
      </c>
      <c r="J977">
        <f>LEN($A977)-LEN(SUBSTITUTE($A977,J$1,""))</f>
        <v>0</v>
      </c>
      <c r="K977">
        <f>LEN($A977)-LEN(SUBSTITUTE($A977,K$1,""))</f>
        <v>0</v>
      </c>
      <c r="L977">
        <f>LEN($A977)-LEN(SUBSTITUTE($A977,L$1,""))</f>
        <v>1</v>
      </c>
      <c r="M977">
        <f>LEN($A977)-LEN(SUBSTITUTE($A977,M$1,""))</f>
        <v>0</v>
      </c>
      <c r="N977">
        <f>LEN($A977)-LEN(SUBSTITUTE($A977,N$1,""))</f>
        <v>0</v>
      </c>
      <c r="O977">
        <f>LEN($A977)-LEN(SUBSTITUTE($A977,O$1,""))</f>
        <v>0</v>
      </c>
      <c r="P977">
        <f>LEN($A977)-LEN(SUBSTITUTE($A977,P$1,""))</f>
        <v>1</v>
      </c>
      <c r="Q977">
        <f>LEN($A977)-LEN(SUBSTITUTE($A977,Q$1,""))</f>
        <v>0</v>
      </c>
      <c r="R977">
        <f>LEN($A977)-LEN(SUBSTITUTE($A977,R$1,""))</f>
        <v>1</v>
      </c>
      <c r="S977">
        <f>LEN($A977)-LEN(SUBSTITUTE($A977,S$1,""))</f>
        <v>1</v>
      </c>
      <c r="T977">
        <f>LEN($A977)-LEN(SUBSTITUTE($A977,T$1,""))</f>
        <v>1</v>
      </c>
      <c r="U977">
        <f>LEN($A977)-LEN(SUBSTITUTE($A977,U$1,""))</f>
        <v>0</v>
      </c>
      <c r="V977">
        <f>I977+1</f>
        <v>1</v>
      </c>
      <c r="W977">
        <f>J977+1</f>
        <v>1</v>
      </c>
      <c r="X977">
        <f>K977+1</f>
        <v>1</v>
      </c>
      <c r="Y977">
        <f>L977+1</f>
        <v>2</v>
      </c>
      <c r="Z977">
        <f>M977+1</f>
        <v>1</v>
      </c>
      <c r="AA977">
        <f>N977+1</f>
        <v>1</v>
      </c>
      <c r="AB977">
        <f>O977+1</f>
        <v>1</v>
      </c>
      <c r="AC977">
        <f>P977+1</f>
        <v>2</v>
      </c>
      <c r="AD977">
        <f>Q977+1</f>
        <v>1</v>
      </c>
      <c r="AE977">
        <f>R977+1</f>
        <v>2</v>
      </c>
      <c r="AF977">
        <f>S977+1</f>
        <v>2</v>
      </c>
      <c r="AG977">
        <f>T977+1</f>
        <v>2</v>
      </c>
      <c r="AH977">
        <f>U977+1</f>
        <v>1</v>
      </c>
      <c r="AI977">
        <f>PRODUCT(V977:AH977)</f>
        <v>32</v>
      </c>
      <c r="AJ977" t="b">
        <f>AI977=6</f>
        <v>0</v>
      </c>
      <c r="AK977" t="b">
        <f>AI977=10</f>
        <v>0</v>
      </c>
      <c r="AL977" t="b">
        <f>AI977=12</f>
        <v>0</v>
      </c>
      <c r="AM977" t="b">
        <f>AI977=16</f>
        <v>0</v>
      </c>
      <c r="AN977" t="b">
        <f>AI977=18</f>
        <v>0</v>
      </c>
      <c r="AO977" t="b">
        <f>AI977=24</f>
        <v>0</v>
      </c>
      <c r="AP977" t="b">
        <f>AI977=32</f>
        <v>1</v>
      </c>
      <c r="AQ977" t="str">
        <f>IF(AI977=6,"7",IF(AI977=10,"6",IF(AI977=12,"5",
IF(AI977=16,"4",IF(AI977=18,"3",IF(AI977=24,"2",IF(AI977=32,"1","0"))))))
)</f>
        <v>1</v>
      </c>
      <c r="AR977" t="str">
        <f>_xlfn.XLOOKUP(D977, $BF$1:$BR$1, $BF$2:$BR$2)</f>
        <v>03</v>
      </c>
      <c r="AS977" t="str">
        <f>_xlfn.XLOOKUP(E977, $BF$1:$BR$1, $BF$2:$BR$2)</f>
        <v>11</v>
      </c>
      <c r="AT977" t="str">
        <f>_xlfn.XLOOKUP(F977, $BF$1:$BR$1, $BF$2:$BR$2)</f>
        <v>05</v>
      </c>
      <c r="AU977" t="str">
        <f>_xlfn.XLOOKUP(G977, $BF$1:$BR$1, $BF$2:$BR$2)</f>
        <v>04</v>
      </c>
      <c r="AV977" t="str">
        <f>_xlfn.XLOOKUP(H977, $BF$1:$BR$1, $BF$2:$BR$2)</f>
        <v>07</v>
      </c>
      <c r="AW977">
        <f>VALUE(_xlfn.TEXTJOIN("", TRUE, AQ977:AV977))</f>
        <v>10311050407</v>
      </c>
      <c r="AX977">
        <v>10311050407</v>
      </c>
      <c r="AY977">
        <f t="shared" si="15"/>
        <v>25</v>
      </c>
      <c r="AZ977">
        <f>B977*AY977</f>
        <v>5575</v>
      </c>
    </row>
    <row r="978" spans="1:52" x14ac:dyDescent="0.25">
      <c r="A978" t="s">
        <v>814</v>
      </c>
      <c r="B978">
        <v>338</v>
      </c>
      <c r="C978" t="str">
        <f>TEXT(A978, "0")</f>
        <v>3TK74</v>
      </c>
      <c r="D978" t="str">
        <f>MID($C978, 1, 1)</f>
        <v>3</v>
      </c>
      <c r="E978" t="str">
        <f>MID($C978, 2, 1)</f>
        <v>T</v>
      </c>
      <c r="F978" t="str">
        <f>MID($C978, 3, 1)</f>
        <v>K</v>
      </c>
      <c r="G978" t="str">
        <f>MID($C978, 4, 1)</f>
        <v>7</v>
      </c>
      <c r="H978" t="str">
        <f>MID($C978, 5, 1)</f>
        <v>4</v>
      </c>
      <c r="I978">
        <f>LEN($A978)-LEN(SUBSTITUTE($A978,I$1,""))</f>
        <v>0</v>
      </c>
      <c r="J978">
        <f>LEN($A978)-LEN(SUBSTITUTE($A978,J$1,""))</f>
        <v>1</v>
      </c>
      <c r="K978">
        <f>LEN($A978)-LEN(SUBSTITUTE($A978,K$1,""))</f>
        <v>0</v>
      </c>
      <c r="L978">
        <f>LEN($A978)-LEN(SUBSTITUTE($A978,L$1,""))</f>
        <v>0</v>
      </c>
      <c r="M978">
        <f>LEN($A978)-LEN(SUBSTITUTE($A978,M$1,""))</f>
        <v>1</v>
      </c>
      <c r="N978">
        <f>LEN($A978)-LEN(SUBSTITUTE($A978,N$1,""))</f>
        <v>0</v>
      </c>
      <c r="O978">
        <f>LEN($A978)-LEN(SUBSTITUTE($A978,O$1,""))</f>
        <v>0</v>
      </c>
      <c r="P978">
        <f>LEN($A978)-LEN(SUBSTITUTE($A978,P$1,""))</f>
        <v>1</v>
      </c>
      <c r="Q978">
        <f>LEN($A978)-LEN(SUBSTITUTE($A978,Q$1,""))</f>
        <v>0</v>
      </c>
      <c r="R978">
        <f>LEN($A978)-LEN(SUBSTITUTE($A978,R$1,""))</f>
        <v>0</v>
      </c>
      <c r="S978">
        <f>LEN($A978)-LEN(SUBSTITUTE($A978,S$1,""))</f>
        <v>1</v>
      </c>
      <c r="T978">
        <f>LEN($A978)-LEN(SUBSTITUTE($A978,T$1,""))</f>
        <v>1</v>
      </c>
      <c r="U978">
        <f>LEN($A978)-LEN(SUBSTITUTE($A978,U$1,""))</f>
        <v>0</v>
      </c>
      <c r="V978">
        <f>I978+1</f>
        <v>1</v>
      </c>
      <c r="W978">
        <f>J978+1</f>
        <v>2</v>
      </c>
      <c r="X978">
        <f>K978+1</f>
        <v>1</v>
      </c>
      <c r="Y978">
        <f>L978+1</f>
        <v>1</v>
      </c>
      <c r="Z978">
        <f>M978+1</f>
        <v>2</v>
      </c>
      <c r="AA978">
        <f>N978+1</f>
        <v>1</v>
      </c>
      <c r="AB978">
        <f>O978+1</f>
        <v>1</v>
      </c>
      <c r="AC978">
        <f>P978+1</f>
        <v>2</v>
      </c>
      <c r="AD978">
        <f>Q978+1</f>
        <v>1</v>
      </c>
      <c r="AE978">
        <f>R978+1</f>
        <v>1</v>
      </c>
      <c r="AF978">
        <f>S978+1</f>
        <v>2</v>
      </c>
      <c r="AG978">
        <f>T978+1</f>
        <v>2</v>
      </c>
      <c r="AH978">
        <f>U978+1</f>
        <v>1</v>
      </c>
      <c r="AI978">
        <f>PRODUCT(V978:AH978)</f>
        <v>32</v>
      </c>
      <c r="AJ978" t="b">
        <f>AI978=6</f>
        <v>0</v>
      </c>
      <c r="AK978" t="b">
        <f>AI978=10</f>
        <v>0</v>
      </c>
      <c r="AL978" t="b">
        <f>AI978=12</f>
        <v>0</v>
      </c>
      <c r="AM978" t="b">
        <f>AI978=16</f>
        <v>0</v>
      </c>
      <c r="AN978" t="b">
        <f>AI978=18</f>
        <v>0</v>
      </c>
      <c r="AO978" t="b">
        <f>AI978=24</f>
        <v>0</v>
      </c>
      <c r="AP978" t="b">
        <f>AI978=32</f>
        <v>1</v>
      </c>
      <c r="AQ978" t="str">
        <f>IF(AI978=6,"7",IF(AI978=10,"6",IF(AI978=12,"5",
IF(AI978=16,"4",IF(AI978=18,"3",IF(AI978=24,"2",IF(AI978=32,"1","0"))))))
)</f>
        <v>1</v>
      </c>
      <c r="AR978" t="str">
        <f>_xlfn.XLOOKUP(D978, $BF$1:$BR$1, $BF$2:$BR$2)</f>
        <v>03</v>
      </c>
      <c r="AS978" t="str">
        <f>_xlfn.XLOOKUP(E978, $BF$1:$BR$1, $BF$2:$BR$2)</f>
        <v>10</v>
      </c>
      <c r="AT978" t="str">
        <f>_xlfn.XLOOKUP(F978, $BF$1:$BR$1, $BF$2:$BR$2)</f>
        <v>13</v>
      </c>
      <c r="AU978" t="str">
        <f>_xlfn.XLOOKUP(G978, $BF$1:$BR$1, $BF$2:$BR$2)</f>
        <v>07</v>
      </c>
      <c r="AV978" t="str">
        <f>_xlfn.XLOOKUP(H978, $BF$1:$BR$1, $BF$2:$BR$2)</f>
        <v>04</v>
      </c>
      <c r="AW978">
        <f>VALUE(_xlfn.TEXTJOIN("", TRUE, AQ978:AV978))</f>
        <v>10310130704</v>
      </c>
      <c r="AX978">
        <v>10310130704</v>
      </c>
      <c r="AY978">
        <f t="shared" si="15"/>
        <v>24</v>
      </c>
      <c r="AZ978">
        <f>B978*AY978</f>
        <v>8112</v>
      </c>
    </row>
    <row r="979" spans="1:52" x14ac:dyDescent="0.25">
      <c r="A979" t="s">
        <v>325</v>
      </c>
      <c r="B979">
        <v>373</v>
      </c>
      <c r="C979" t="str">
        <f>TEXT(A979, "0")</f>
        <v>3TQ46</v>
      </c>
      <c r="D979" t="str">
        <f>MID($C979, 1, 1)</f>
        <v>3</v>
      </c>
      <c r="E979" t="str">
        <f>MID($C979, 2, 1)</f>
        <v>T</v>
      </c>
      <c r="F979" t="str">
        <f>MID($C979, 3, 1)</f>
        <v>Q</v>
      </c>
      <c r="G979" t="str">
        <f>MID($C979, 4, 1)</f>
        <v>4</v>
      </c>
      <c r="H979" t="str">
        <f>MID($C979, 5, 1)</f>
        <v>6</v>
      </c>
      <c r="I979">
        <f>LEN($A979)-LEN(SUBSTITUTE($A979,I$1,""))</f>
        <v>0</v>
      </c>
      <c r="J979">
        <f>LEN($A979)-LEN(SUBSTITUTE($A979,J$1,""))</f>
        <v>0</v>
      </c>
      <c r="K979">
        <f>LEN($A979)-LEN(SUBSTITUTE($A979,K$1,""))</f>
        <v>1</v>
      </c>
      <c r="L979">
        <f>LEN($A979)-LEN(SUBSTITUTE($A979,L$1,""))</f>
        <v>0</v>
      </c>
      <c r="M979">
        <f>LEN($A979)-LEN(SUBSTITUTE($A979,M$1,""))</f>
        <v>1</v>
      </c>
      <c r="N979">
        <f>LEN($A979)-LEN(SUBSTITUTE($A979,N$1,""))</f>
        <v>0</v>
      </c>
      <c r="O979">
        <f>LEN($A979)-LEN(SUBSTITUTE($A979,O$1,""))</f>
        <v>0</v>
      </c>
      <c r="P979">
        <f>LEN($A979)-LEN(SUBSTITUTE($A979,P$1,""))</f>
        <v>0</v>
      </c>
      <c r="Q979">
        <f>LEN($A979)-LEN(SUBSTITUTE($A979,Q$1,""))</f>
        <v>1</v>
      </c>
      <c r="R979">
        <f>LEN($A979)-LEN(SUBSTITUTE($A979,R$1,""))</f>
        <v>0</v>
      </c>
      <c r="S979">
        <f>LEN($A979)-LEN(SUBSTITUTE($A979,S$1,""))</f>
        <v>1</v>
      </c>
      <c r="T979">
        <f>LEN($A979)-LEN(SUBSTITUTE($A979,T$1,""))</f>
        <v>1</v>
      </c>
      <c r="U979">
        <f>LEN($A979)-LEN(SUBSTITUTE($A979,U$1,""))</f>
        <v>0</v>
      </c>
      <c r="V979">
        <f>I979+1</f>
        <v>1</v>
      </c>
      <c r="W979">
        <f>J979+1</f>
        <v>1</v>
      </c>
      <c r="X979">
        <f>K979+1</f>
        <v>2</v>
      </c>
      <c r="Y979">
        <f>L979+1</f>
        <v>1</v>
      </c>
      <c r="Z979">
        <f>M979+1</f>
        <v>2</v>
      </c>
      <c r="AA979">
        <f>N979+1</f>
        <v>1</v>
      </c>
      <c r="AB979">
        <f>O979+1</f>
        <v>1</v>
      </c>
      <c r="AC979">
        <f>P979+1</f>
        <v>1</v>
      </c>
      <c r="AD979">
        <f>Q979+1</f>
        <v>2</v>
      </c>
      <c r="AE979">
        <f>R979+1</f>
        <v>1</v>
      </c>
      <c r="AF979">
        <f>S979+1</f>
        <v>2</v>
      </c>
      <c r="AG979">
        <f>T979+1</f>
        <v>2</v>
      </c>
      <c r="AH979">
        <f>U979+1</f>
        <v>1</v>
      </c>
      <c r="AI979">
        <f>PRODUCT(V979:AH979)</f>
        <v>32</v>
      </c>
      <c r="AJ979" t="b">
        <f>AI979=6</f>
        <v>0</v>
      </c>
      <c r="AK979" t="b">
        <f>AI979=10</f>
        <v>0</v>
      </c>
      <c r="AL979" t="b">
        <f>AI979=12</f>
        <v>0</v>
      </c>
      <c r="AM979" t="b">
        <f>AI979=16</f>
        <v>0</v>
      </c>
      <c r="AN979" t="b">
        <f>AI979=18</f>
        <v>0</v>
      </c>
      <c r="AO979" t="b">
        <f>AI979=24</f>
        <v>0</v>
      </c>
      <c r="AP979" t="b">
        <f>AI979=32</f>
        <v>1</v>
      </c>
      <c r="AQ979" t="str">
        <f>IF(AI979=6,"7",IF(AI979=10,"6",IF(AI979=12,"5",
IF(AI979=16,"4",IF(AI979=18,"3",IF(AI979=24,"2",IF(AI979=32,"1","0"))))))
)</f>
        <v>1</v>
      </c>
      <c r="AR979" t="str">
        <f>_xlfn.XLOOKUP(D979, $BF$1:$BR$1, $BF$2:$BR$2)</f>
        <v>03</v>
      </c>
      <c r="AS979" t="str">
        <f>_xlfn.XLOOKUP(E979, $BF$1:$BR$1, $BF$2:$BR$2)</f>
        <v>10</v>
      </c>
      <c r="AT979" t="str">
        <f>_xlfn.XLOOKUP(F979, $BF$1:$BR$1, $BF$2:$BR$2)</f>
        <v>12</v>
      </c>
      <c r="AU979" t="str">
        <f>_xlfn.XLOOKUP(G979, $BF$1:$BR$1, $BF$2:$BR$2)</f>
        <v>04</v>
      </c>
      <c r="AV979" t="str">
        <f>_xlfn.XLOOKUP(H979, $BF$1:$BR$1, $BF$2:$BR$2)</f>
        <v>06</v>
      </c>
      <c r="AW979">
        <f>VALUE(_xlfn.TEXTJOIN("", TRUE, AQ979:AV979))</f>
        <v>10310120406</v>
      </c>
      <c r="AX979">
        <v>10310120406</v>
      </c>
      <c r="AY979">
        <f t="shared" si="15"/>
        <v>23</v>
      </c>
      <c r="AZ979">
        <f>B979*AY979</f>
        <v>8579</v>
      </c>
    </row>
    <row r="980" spans="1:52" x14ac:dyDescent="0.25">
      <c r="A980" t="s">
        <v>334</v>
      </c>
      <c r="B980">
        <v>715</v>
      </c>
      <c r="C980" t="str">
        <f>TEXT(A980, "0")</f>
        <v>398K4</v>
      </c>
      <c r="D980" t="str">
        <f>MID($C980, 1, 1)</f>
        <v>3</v>
      </c>
      <c r="E980" t="str">
        <f>MID($C980, 2, 1)</f>
        <v>9</v>
      </c>
      <c r="F980" t="str">
        <f>MID($C980, 3, 1)</f>
        <v>8</v>
      </c>
      <c r="G980" t="str">
        <f>MID($C980, 4, 1)</f>
        <v>K</v>
      </c>
      <c r="H980" t="str">
        <f>MID($C980, 5, 1)</f>
        <v>4</v>
      </c>
      <c r="I980">
        <f>LEN($A980)-LEN(SUBSTITUTE($A980,I$1,""))</f>
        <v>0</v>
      </c>
      <c r="J980">
        <f>LEN($A980)-LEN(SUBSTITUTE($A980,J$1,""))</f>
        <v>1</v>
      </c>
      <c r="K980">
        <f>LEN($A980)-LEN(SUBSTITUTE($A980,K$1,""))</f>
        <v>0</v>
      </c>
      <c r="L980">
        <f>LEN($A980)-LEN(SUBSTITUTE($A980,L$1,""))</f>
        <v>0</v>
      </c>
      <c r="M980">
        <f>LEN($A980)-LEN(SUBSTITUTE($A980,M$1,""))</f>
        <v>0</v>
      </c>
      <c r="N980">
        <f>LEN($A980)-LEN(SUBSTITUTE($A980,N$1,""))</f>
        <v>1</v>
      </c>
      <c r="O980">
        <f>LEN($A980)-LEN(SUBSTITUTE($A980,O$1,""))</f>
        <v>1</v>
      </c>
      <c r="P980">
        <f>LEN($A980)-LEN(SUBSTITUTE($A980,P$1,""))</f>
        <v>0</v>
      </c>
      <c r="Q980">
        <f>LEN($A980)-LEN(SUBSTITUTE($A980,Q$1,""))</f>
        <v>0</v>
      </c>
      <c r="R980">
        <f>LEN($A980)-LEN(SUBSTITUTE($A980,R$1,""))</f>
        <v>0</v>
      </c>
      <c r="S980">
        <f>LEN($A980)-LEN(SUBSTITUTE($A980,S$1,""))</f>
        <v>1</v>
      </c>
      <c r="T980">
        <f>LEN($A980)-LEN(SUBSTITUTE($A980,T$1,""))</f>
        <v>1</v>
      </c>
      <c r="U980">
        <f>LEN($A980)-LEN(SUBSTITUTE($A980,U$1,""))</f>
        <v>0</v>
      </c>
      <c r="V980">
        <f>I980+1</f>
        <v>1</v>
      </c>
      <c r="W980">
        <f>J980+1</f>
        <v>2</v>
      </c>
      <c r="X980">
        <f>K980+1</f>
        <v>1</v>
      </c>
      <c r="Y980">
        <f>L980+1</f>
        <v>1</v>
      </c>
      <c r="Z980">
        <f>M980+1</f>
        <v>1</v>
      </c>
      <c r="AA980">
        <f>N980+1</f>
        <v>2</v>
      </c>
      <c r="AB980">
        <f>O980+1</f>
        <v>2</v>
      </c>
      <c r="AC980">
        <f>P980+1</f>
        <v>1</v>
      </c>
      <c r="AD980">
        <f>Q980+1</f>
        <v>1</v>
      </c>
      <c r="AE980">
        <f>R980+1</f>
        <v>1</v>
      </c>
      <c r="AF980">
        <f>S980+1</f>
        <v>2</v>
      </c>
      <c r="AG980">
        <f>T980+1</f>
        <v>2</v>
      </c>
      <c r="AH980">
        <f>U980+1</f>
        <v>1</v>
      </c>
      <c r="AI980">
        <f>PRODUCT(V980:AH980)</f>
        <v>32</v>
      </c>
      <c r="AJ980" t="b">
        <f>AI980=6</f>
        <v>0</v>
      </c>
      <c r="AK980" t="b">
        <f>AI980=10</f>
        <v>0</v>
      </c>
      <c r="AL980" t="b">
        <f>AI980=12</f>
        <v>0</v>
      </c>
      <c r="AM980" t="b">
        <f>AI980=16</f>
        <v>0</v>
      </c>
      <c r="AN980" t="b">
        <f>AI980=18</f>
        <v>0</v>
      </c>
      <c r="AO980" t="b">
        <f>AI980=24</f>
        <v>0</v>
      </c>
      <c r="AP980" t="b">
        <f>AI980=32</f>
        <v>1</v>
      </c>
      <c r="AQ980" t="str">
        <f>IF(AI980=6,"7",IF(AI980=10,"6",IF(AI980=12,"5",
IF(AI980=16,"4",IF(AI980=18,"3",IF(AI980=24,"2",IF(AI980=32,"1","0"))))))
)</f>
        <v>1</v>
      </c>
      <c r="AR980" t="str">
        <f>_xlfn.XLOOKUP(D980, $BF$1:$BR$1, $BF$2:$BR$2)</f>
        <v>03</v>
      </c>
      <c r="AS980" t="str">
        <f>_xlfn.XLOOKUP(E980, $BF$1:$BR$1, $BF$2:$BR$2)</f>
        <v>09</v>
      </c>
      <c r="AT980" t="str">
        <f>_xlfn.XLOOKUP(F980, $BF$1:$BR$1, $BF$2:$BR$2)</f>
        <v>08</v>
      </c>
      <c r="AU980" t="str">
        <f>_xlfn.XLOOKUP(G980, $BF$1:$BR$1, $BF$2:$BR$2)</f>
        <v>13</v>
      </c>
      <c r="AV980" t="str">
        <f>_xlfn.XLOOKUP(H980, $BF$1:$BR$1, $BF$2:$BR$2)</f>
        <v>04</v>
      </c>
      <c r="AW980">
        <f>VALUE(_xlfn.TEXTJOIN("", TRUE, AQ980:AV980))</f>
        <v>10309081304</v>
      </c>
      <c r="AX980">
        <v>10309081304</v>
      </c>
      <c r="AY980">
        <f t="shared" si="15"/>
        <v>22</v>
      </c>
      <c r="AZ980">
        <f>B980*AY980</f>
        <v>15730</v>
      </c>
    </row>
    <row r="981" spans="1:52" x14ac:dyDescent="0.25">
      <c r="A981" t="s">
        <v>613</v>
      </c>
      <c r="B981">
        <v>794</v>
      </c>
      <c r="C981" t="str">
        <f>TEXT(A981, "0")</f>
        <v>365K8</v>
      </c>
      <c r="D981" t="str">
        <f>MID($C981, 1, 1)</f>
        <v>3</v>
      </c>
      <c r="E981" t="str">
        <f>MID($C981, 2, 1)</f>
        <v>6</v>
      </c>
      <c r="F981" t="str">
        <f>MID($C981, 3, 1)</f>
        <v>5</v>
      </c>
      <c r="G981" t="str">
        <f>MID($C981, 4, 1)</f>
        <v>K</v>
      </c>
      <c r="H981" t="str">
        <f>MID($C981, 5, 1)</f>
        <v>8</v>
      </c>
      <c r="I981">
        <f>LEN($A981)-LEN(SUBSTITUTE($A981,I$1,""))</f>
        <v>0</v>
      </c>
      <c r="J981">
        <f>LEN($A981)-LEN(SUBSTITUTE($A981,J$1,""))</f>
        <v>1</v>
      </c>
      <c r="K981">
        <f>LEN($A981)-LEN(SUBSTITUTE($A981,K$1,""))</f>
        <v>0</v>
      </c>
      <c r="L981">
        <f>LEN($A981)-LEN(SUBSTITUTE($A981,L$1,""))</f>
        <v>0</v>
      </c>
      <c r="M981">
        <f>LEN($A981)-LEN(SUBSTITUTE($A981,M$1,""))</f>
        <v>0</v>
      </c>
      <c r="N981">
        <f>LEN($A981)-LEN(SUBSTITUTE($A981,N$1,""))</f>
        <v>0</v>
      </c>
      <c r="O981">
        <f>LEN($A981)-LEN(SUBSTITUTE($A981,O$1,""))</f>
        <v>1</v>
      </c>
      <c r="P981">
        <f>LEN($A981)-LEN(SUBSTITUTE($A981,P$1,""))</f>
        <v>0</v>
      </c>
      <c r="Q981">
        <f>LEN($A981)-LEN(SUBSTITUTE($A981,Q$1,""))</f>
        <v>1</v>
      </c>
      <c r="R981">
        <f>LEN($A981)-LEN(SUBSTITUTE($A981,R$1,""))</f>
        <v>1</v>
      </c>
      <c r="S981">
        <f>LEN($A981)-LEN(SUBSTITUTE($A981,S$1,""))</f>
        <v>0</v>
      </c>
      <c r="T981">
        <f>LEN($A981)-LEN(SUBSTITUTE($A981,T$1,""))</f>
        <v>1</v>
      </c>
      <c r="U981">
        <f>LEN($A981)-LEN(SUBSTITUTE($A981,U$1,""))</f>
        <v>0</v>
      </c>
      <c r="V981">
        <f>I981+1</f>
        <v>1</v>
      </c>
      <c r="W981">
        <f>J981+1</f>
        <v>2</v>
      </c>
      <c r="X981">
        <f>K981+1</f>
        <v>1</v>
      </c>
      <c r="Y981">
        <f>L981+1</f>
        <v>1</v>
      </c>
      <c r="Z981">
        <f>M981+1</f>
        <v>1</v>
      </c>
      <c r="AA981">
        <f>N981+1</f>
        <v>1</v>
      </c>
      <c r="AB981">
        <f>O981+1</f>
        <v>2</v>
      </c>
      <c r="AC981">
        <f>P981+1</f>
        <v>1</v>
      </c>
      <c r="AD981">
        <f>Q981+1</f>
        <v>2</v>
      </c>
      <c r="AE981">
        <f>R981+1</f>
        <v>2</v>
      </c>
      <c r="AF981">
        <f>S981+1</f>
        <v>1</v>
      </c>
      <c r="AG981">
        <f>T981+1</f>
        <v>2</v>
      </c>
      <c r="AH981">
        <f>U981+1</f>
        <v>1</v>
      </c>
      <c r="AI981">
        <f>PRODUCT(V981:AH981)</f>
        <v>32</v>
      </c>
      <c r="AJ981" t="b">
        <f>AI981=6</f>
        <v>0</v>
      </c>
      <c r="AK981" t="b">
        <f>AI981=10</f>
        <v>0</v>
      </c>
      <c r="AL981" t="b">
        <f>AI981=12</f>
        <v>0</v>
      </c>
      <c r="AM981" t="b">
        <f>AI981=16</f>
        <v>0</v>
      </c>
      <c r="AN981" t="b">
        <f>AI981=18</f>
        <v>0</v>
      </c>
      <c r="AO981" t="b">
        <f>AI981=24</f>
        <v>0</v>
      </c>
      <c r="AP981" t="b">
        <f>AI981=32</f>
        <v>1</v>
      </c>
      <c r="AQ981" t="str">
        <f>IF(AI981=6,"7",IF(AI981=10,"6",IF(AI981=12,"5",
IF(AI981=16,"4",IF(AI981=18,"3",IF(AI981=24,"2",IF(AI981=32,"1","0"))))))
)</f>
        <v>1</v>
      </c>
      <c r="AR981" t="str">
        <f>_xlfn.XLOOKUP(D981, $BF$1:$BR$1, $BF$2:$BR$2)</f>
        <v>03</v>
      </c>
      <c r="AS981" t="str">
        <f>_xlfn.XLOOKUP(E981, $BF$1:$BR$1, $BF$2:$BR$2)</f>
        <v>06</v>
      </c>
      <c r="AT981" t="str">
        <f>_xlfn.XLOOKUP(F981, $BF$1:$BR$1, $BF$2:$BR$2)</f>
        <v>05</v>
      </c>
      <c r="AU981" t="str">
        <f>_xlfn.XLOOKUP(G981, $BF$1:$BR$1, $BF$2:$BR$2)</f>
        <v>13</v>
      </c>
      <c r="AV981" t="str">
        <f>_xlfn.XLOOKUP(H981, $BF$1:$BR$1, $BF$2:$BR$2)</f>
        <v>08</v>
      </c>
      <c r="AW981">
        <f>VALUE(_xlfn.TEXTJOIN("", TRUE, AQ981:AV981))</f>
        <v>10306051308</v>
      </c>
      <c r="AX981">
        <v>10306051308</v>
      </c>
      <c r="AY981">
        <f t="shared" si="15"/>
        <v>21</v>
      </c>
      <c r="AZ981">
        <f>B981*AY981</f>
        <v>16674</v>
      </c>
    </row>
    <row r="982" spans="1:52" x14ac:dyDescent="0.25">
      <c r="A982" t="s">
        <v>150</v>
      </c>
      <c r="B982">
        <v>725</v>
      </c>
      <c r="C982" t="str">
        <f>TEXT(A982, "0")</f>
        <v>358K2</v>
      </c>
      <c r="D982" t="str">
        <f>MID($C982, 1, 1)</f>
        <v>3</v>
      </c>
      <c r="E982" t="str">
        <f>MID($C982, 2, 1)</f>
        <v>5</v>
      </c>
      <c r="F982" t="str">
        <f>MID($C982, 3, 1)</f>
        <v>8</v>
      </c>
      <c r="G982" t="str">
        <f>MID($C982, 4, 1)</f>
        <v>K</v>
      </c>
      <c r="H982" t="str">
        <f>MID($C982, 5, 1)</f>
        <v>2</v>
      </c>
      <c r="I982">
        <f>LEN($A982)-LEN(SUBSTITUTE($A982,I$1,""))</f>
        <v>0</v>
      </c>
      <c r="J982">
        <f>LEN($A982)-LEN(SUBSTITUTE($A982,J$1,""))</f>
        <v>1</v>
      </c>
      <c r="K982">
        <f>LEN($A982)-LEN(SUBSTITUTE($A982,K$1,""))</f>
        <v>0</v>
      </c>
      <c r="L982">
        <f>LEN($A982)-LEN(SUBSTITUTE($A982,L$1,""))</f>
        <v>0</v>
      </c>
      <c r="M982">
        <f>LEN($A982)-LEN(SUBSTITUTE($A982,M$1,""))</f>
        <v>0</v>
      </c>
      <c r="N982">
        <f>LEN($A982)-LEN(SUBSTITUTE($A982,N$1,""))</f>
        <v>0</v>
      </c>
      <c r="O982">
        <f>LEN($A982)-LEN(SUBSTITUTE($A982,O$1,""))</f>
        <v>1</v>
      </c>
      <c r="P982">
        <f>LEN($A982)-LEN(SUBSTITUTE($A982,P$1,""))</f>
        <v>0</v>
      </c>
      <c r="Q982">
        <f>LEN($A982)-LEN(SUBSTITUTE($A982,Q$1,""))</f>
        <v>0</v>
      </c>
      <c r="R982">
        <f>LEN($A982)-LEN(SUBSTITUTE($A982,R$1,""))</f>
        <v>1</v>
      </c>
      <c r="S982">
        <f>LEN($A982)-LEN(SUBSTITUTE($A982,S$1,""))</f>
        <v>0</v>
      </c>
      <c r="T982">
        <f>LEN($A982)-LEN(SUBSTITUTE($A982,T$1,""))</f>
        <v>1</v>
      </c>
      <c r="U982">
        <f>LEN($A982)-LEN(SUBSTITUTE($A982,U$1,""))</f>
        <v>1</v>
      </c>
      <c r="V982">
        <f>I982+1</f>
        <v>1</v>
      </c>
      <c r="W982">
        <f>J982+1</f>
        <v>2</v>
      </c>
      <c r="X982">
        <f>K982+1</f>
        <v>1</v>
      </c>
      <c r="Y982">
        <f>L982+1</f>
        <v>1</v>
      </c>
      <c r="Z982">
        <f>M982+1</f>
        <v>1</v>
      </c>
      <c r="AA982">
        <f>N982+1</f>
        <v>1</v>
      </c>
      <c r="AB982">
        <f>O982+1</f>
        <v>2</v>
      </c>
      <c r="AC982">
        <f>P982+1</f>
        <v>1</v>
      </c>
      <c r="AD982">
        <f>Q982+1</f>
        <v>1</v>
      </c>
      <c r="AE982">
        <f>R982+1</f>
        <v>2</v>
      </c>
      <c r="AF982">
        <f>S982+1</f>
        <v>1</v>
      </c>
      <c r="AG982">
        <f>T982+1</f>
        <v>2</v>
      </c>
      <c r="AH982">
        <f>U982+1</f>
        <v>2</v>
      </c>
      <c r="AI982">
        <f>PRODUCT(V982:AH982)</f>
        <v>32</v>
      </c>
      <c r="AJ982" t="b">
        <f>AI982=6</f>
        <v>0</v>
      </c>
      <c r="AK982" t="b">
        <f>AI982=10</f>
        <v>0</v>
      </c>
      <c r="AL982" t="b">
        <f>AI982=12</f>
        <v>0</v>
      </c>
      <c r="AM982" t="b">
        <f>AI982=16</f>
        <v>0</v>
      </c>
      <c r="AN982" t="b">
        <f>AI982=18</f>
        <v>0</v>
      </c>
      <c r="AO982" t="b">
        <f>AI982=24</f>
        <v>0</v>
      </c>
      <c r="AP982" t="b">
        <f>AI982=32</f>
        <v>1</v>
      </c>
      <c r="AQ982" t="str">
        <f>IF(AI982=6,"7",IF(AI982=10,"6",IF(AI982=12,"5",
IF(AI982=16,"4",IF(AI982=18,"3",IF(AI982=24,"2",IF(AI982=32,"1","0"))))))
)</f>
        <v>1</v>
      </c>
      <c r="AR982" t="str">
        <f>_xlfn.XLOOKUP(D982, $BF$1:$BR$1, $BF$2:$BR$2)</f>
        <v>03</v>
      </c>
      <c r="AS982" t="str">
        <f>_xlfn.XLOOKUP(E982, $BF$1:$BR$1, $BF$2:$BR$2)</f>
        <v>05</v>
      </c>
      <c r="AT982" t="str">
        <f>_xlfn.XLOOKUP(F982, $BF$1:$BR$1, $BF$2:$BR$2)</f>
        <v>08</v>
      </c>
      <c r="AU982" t="str">
        <f>_xlfn.XLOOKUP(G982, $BF$1:$BR$1, $BF$2:$BR$2)</f>
        <v>13</v>
      </c>
      <c r="AV982" t="str">
        <f>_xlfn.XLOOKUP(H982, $BF$1:$BR$1, $BF$2:$BR$2)</f>
        <v>02</v>
      </c>
      <c r="AW982">
        <f>VALUE(_xlfn.TEXTJOIN("", TRUE, AQ982:AV982))</f>
        <v>10305081302</v>
      </c>
      <c r="AX982">
        <v>10305081302</v>
      </c>
      <c r="AY982">
        <f t="shared" si="15"/>
        <v>20</v>
      </c>
      <c r="AZ982">
        <f>B982*AY982</f>
        <v>14500</v>
      </c>
    </row>
    <row r="983" spans="1:52" x14ac:dyDescent="0.25">
      <c r="A983" t="s">
        <v>490</v>
      </c>
      <c r="B983">
        <v>694</v>
      </c>
      <c r="C983" t="str">
        <f>TEXT(A983, "0")</f>
        <v>34J97</v>
      </c>
      <c r="D983" t="str">
        <f>MID($C983, 1, 1)</f>
        <v>3</v>
      </c>
      <c r="E983" t="str">
        <f>MID($C983, 2, 1)</f>
        <v>4</v>
      </c>
      <c r="F983" t="str">
        <f>MID($C983, 3, 1)</f>
        <v>J</v>
      </c>
      <c r="G983" t="str">
        <f>MID($C983, 4, 1)</f>
        <v>9</v>
      </c>
      <c r="H983" t="str">
        <f>MID($C983, 5, 1)</f>
        <v>7</v>
      </c>
      <c r="I983">
        <f>LEN($A983)-LEN(SUBSTITUTE($A983,I$1,""))</f>
        <v>0</v>
      </c>
      <c r="J983">
        <f>LEN($A983)-LEN(SUBSTITUTE($A983,J$1,""))</f>
        <v>0</v>
      </c>
      <c r="K983">
        <f>LEN($A983)-LEN(SUBSTITUTE($A983,K$1,""))</f>
        <v>0</v>
      </c>
      <c r="L983">
        <f>LEN($A983)-LEN(SUBSTITUTE($A983,L$1,""))</f>
        <v>1</v>
      </c>
      <c r="M983">
        <f>LEN($A983)-LEN(SUBSTITUTE($A983,M$1,""))</f>
        <v>0</v>
      </c>
      <c r="N983">
        <f>LEN($A983)-LEN(SUBSTITUTE($A983,N$1,""))</f>
        <v>1</v>
      </c>
      <c r="O983">
        <f>LEN($A983)-LEN(SUBSTITUTE($A983,O$1,""))</f>
        <v>0</v>
      </c>
      <c r="P983">
        <f>LEN($A983)-LEN(SUBSTITUTE($A983,P$1,""))</f>
        <v>1</v>
      </c>
      <c r="Q983">
        <f>LEN($A983)-LEN(SUBSTITUTE($A983,Q$1,""))</f>
        <v>0</v>
      </c>
      <c r="R983">
        <f>LEN($A983)-LEN(SUBSTITUTE($A983,R$1,""))</f>
        <v>0</v>
      </c>
      <c r="S983">
        <f>LEN($A983)-LEN(SUBSTITUTE($A983,S$1,""))</f>
        <v>1</v>
      </c>
      <c r="T983">
        <f>LEN($A983)-LEN(SUBSTITUTE($A983,T$1,""))</f>
        <v>1</v>
      </c>
      <c r="U983">
        <f>LEN($A983)-LEN(SUBSTITUTE($A983,U$1,""))</f>
        <v>0</v>
      </c>
      <c r="V983">
        <f>I983+1</f>
        <v>1</v>
      </c>
      <c r="W983">
        <f>J983+1</f>
        <v>1</v>
      </c>
      <c r="X983">
        <f>K983+1</f>
        <v>1</v>
      </c>
      <c r="Y983">
        <f>L983+1</f>
        <v>2</v>
      </c>
      <c r="Z983">
        <f>M983+1</f>
        <v>1</v>
      </c>
      <c r="AA983">
        <f>N983+1</f>
        <v>2</v>
      </c>
      <c r="AB983">
        <f>O983+1</f>
        <v>1</v>
      </c>
      <c r="AC983">
        <f>P983+1</f>
        <v>2</v>
      </c>
      <c r="AD983">
        <f>Q983+1</f>
        <v>1</v>
      </c>
      <c r="AE983">
        <f>R983+1</f>
        <v>1</v>
      </c>
      <c r="AF983">
        <f>S983+1</f>
        <v>2</v>
      </c>
      <c r="AG983">
        <f>T983+1</f>
        <v>2</v>
      </c>
      <c r="AH983">
        <f>U983+1</f>
        <v>1</v>
      </c>
      <c r="AI983">
        <f>PRODUCT(V983:AH983)</f>
        <v>32</v>
      </c>
      <c r="AJ983" t="b">
        <f>AI983=6</f>
        <v>0</v>
      </c>
      <c r="AK983" t="b">
        <f>AI983=10</f>
        <v>0</v>
      </c>
      <c r="AL983" t="b">
        <f>AI983=12</f>
        <v>0</v>
      </c>
      <c r="AM983" t="b">
        <f>AI983=16</f>
        <v>0</v>
      </c>
      <c r="AN983" t="b">
        <f>AI983=18</f>
        <v>0</v>
      </c>
      <c r="AO983" t="b">
        <f>AI983=24</f>
        <v>0</v>
      </c>
      <c r="AP983" t="b">
        <f>AI983=32</f>
        <v>1</v>
      </c>
      <c r="AQ983" t="str">
        <f>IF(AI983=6,"7",IF(AI983=10,"6",IF(AI983=12,"5",
IF(AI983=16,"4",IF(AI983=18,"3",IF(AI983=24,"2",IF(AI983=32,"1","0"))))))
)</f>
        <v>1</v>
      </c>
      <c r="AR983" t="str">
        <f>_xlfn.XLOOKUP(D983, $BF$1:$BR$1, $BF$2:$BR$2)</f>
        <v>03</v>
      </c>
      <c r="AS983" t="str">
        <f>_xlfn.XLOOKUP(E983, $BF$1:$BR$1, $BF$2:$BR$2)</f>
        <v>04</v>
      </c>
      <c r="AT983" t="str">
        <f>_xlfn.XLOOKUP(F983, $BF$1:$BR$1, $BF$2:$BR$2)</f>
        <v>11</v>
      </c>
      <c r="AU983" t="str">
        <f>_xlfn.XLOOKUP(G983, $BF$1:$BR$1, $BF$2:$BR$2)</f>
        <v>09</v>
      </c>
      <c r="AV983" t="str">
        <f>_xlfn.XLOOKUP(H983, $BF$1:$BR$1, $BF$2:$BR$2)</f>
        <v>07</v>
      </c>
      <c r="AW983">
        <f>VALUE(_xlfn.TEXTJOIN("", TRUE, AQ983:AV983))</f>
        <v>10304110907</v>
      </c>
      <c r="AX983">
        <v>10304110907</v>
      </c>
      <c r="AY983">
        <f t="shared" si="15"/>
        <v>19</v>
      </c>
      <c r="AZ983">
        <f>B983*AY983</f>
        <v>13186</v>
      </c>
    </row>
    <row r="984" spans="1:52" x14ac:dyDescent="0.25">
      <c r="A984" t="s">
        <v>310</v>
      </c>
      <c r="B984">
        <v>709</v>
      </c>
      <c r="C984" t="str">
        <f>TEXT(A984, "0")</f>
        <v>32T65</v>
      </c>
      <c r="D984" t="str">
        <f>MID($C984, 1, 1)</f>
        <v>3</v>
      </c>
      <c r="E984" t="str">
        <f>MID($C984, 2, 1)</f>
        <v>2</v>
      </c>
      <c r="F984" t="str">
        <f>MID($C984, 3, 1)</f>
        <v>T</v>
      </c>
      <c r="G984" t="str">
        <f>MID($C984, 4, 1)</f>
        <v>6</v>
      </c>
      <c r="H984" t="str">
        <f>MID($C984, 5, 1)</f>
        <v>5</v>
      </c>
      <c r="I984">
        <f>LEN($A984)-LEN(SUBSTITUTE($A984,I$1,""))</f>
        <v>0</v>
      </c>
      <c r="J984">
        <f>LEN($A984)-LEN(SUBSTITUTE($A984,J$1,""))</f>
        <v>0</v>
      </c>
      <c r="K984">
        <f>LEN($A984)-LEN(SUBSTITUTE($A984,K$1,""))</f>
        <v>0</v>
      </c>
      <c r="L984">
        <f>LEN($A984)-LEN(SUBSTITUTE($A984,L$1,""))</f>
        <v>0</v>
      </c>
      <c r="M984">
        <f>LEN($A984)-LEN(SUBSTITUTE($A984,M$1,""))</f>
        <v>1</v>
      </c>
      <c r="N984">
        <f>LEN($A984)-LEN(SUBSTITUTE($A984,N$1,""))</f>
        <v>0</v>
      </c>
      <c r="O984">
        <f>LEN($A984)-LEN(SUBSTITUTE($A984,O$1,""))</f>
        <v>0</v>
      </c>
      <c r="P984">
        <f>LEN($A984)-LEN(SUBSTITUTE($A984,P$1,""))</f>
        <v>0</v>
      </c>
      <c r="Q984">
        <f>LEN($A984)-LEN(SUBSTITUTE($A984,Q$1,""))</f>
        <v>1</v>
      </c>
      <c r="R984">
        <f>LEN($A984)-LEN(SUBSTITUTE($A984,R$1,""))</f>
        <v>1</v>
      </c>
      <c r="S984">
        <f>LEN($A984)-LEN(SUBSTITUTE($A984,S$1,""))</f>
        <v>0</v>
      </c>
      <c r="T984">
        <f>LEN($A984)-LEN(SUBSTITUTE($A984,T$1,""))</f>
        <v>1</v>
      </c>
      <c r="U984">
        <f>LEN($A984)-LEN(SUBSTITUTE($A984,U$1,""))</f>
        <v>1</v>
      </c>
      <c r="V984">
        <f>I984+1</f>
        <v>1</v>
      </c>
      <c r="W984">
        <f>J984+1</f>
        <v>1</v>
      </c>
      <c r="X984">
        <f>K984+1</f>
        <v>1</v>
      </c>
      <c r="Y984">
        <f>L984+1</f>
        <v>1</v>
      </c>
      <c r="Z984">
        <f>M984+1</f>
        <v>2</v>
      </c>
      <c r="AA984">
        <f>N984+1</f>
        <v>1</v>
      </c>
      <c r="AB984">
        <f>O984+1</f>
        <v>1</v>
      </c>
      <c r="AC984">
        <f>P984+1</f>
        <v>1</v>
      </c>
      <c r="AD984">
        <f>Q984+1</f>
        <v>2</v>
      </c>
      <c r="AE984">
        <f>R984+1</f>
        <v>2</v>
      </c>
      <c r="AF984">
        <f>S984+1</f>
        <v>1</v>
      </c>
      <c r="AG984">
        <f>T984+1</f>
        <v>2</v>
      </c>
      <c r="AH984">
        <f>U984+1</f>
        <v>2</v>
      </c>
      <c r="AI984">
        <f>PRODUCT(V984:AH984)</f>
        <v>32</v>
      </c>
      <c r="AJ984" t="b">
        <f>AI984=6</f>
        <v>0</v>
      </c>
      <c r="AK984" t="b">
        <f>AI984=10</f>
        <v>0</v>
      </c>
      <c r="AL984" t="b">
        <f>AI984=12</f>
        <v>0</v>
      </c>
      <c r="AM984" t="b">
        <f>AI984=16</f>
        <v>0</v>
      </c>
      <c r="AN984" t="b">
        <f>AI984=18</f>
        <v>0</v>
      </c>
      <c r="AO984" t="b">
        <f>AI984=24</f>
        <v>0</v>
      </c>
      <c r="AP984" t="b">
        <f>AI984=32</f>
        <v>1</v>
      </c>
      <c r="AQ984" t="str">
        <f>IF(AI984=6,"7",IF(AI984=10,"6",IF(AI984=12,"5",
IF(AI984=16,"4",IF(AI984=18,"3",IF(AI984=24,"2",IF(AI984=32,"1","0"))))))
)</f>
        <v>1</v>
      </c>
      <c r="AR984" t="str">
        <f>_xlfn.XLOOKUP(D984, $BF$1:$BR$1, $BF$2:$BR$2)</f>
        <v>03</v>
      </c>
      <c r="AS984" t="str">
        <f>_xlfn.XLOOKUP(E984, $BF$1:$BR$1, $BF$2:$BR$2)</f>
        <v>02</v>
      </c>
      <c r="AT984" t="str">
        <f>_xlfn.XLOOKUP(F984, $BF$1:$BR$1, $BF$2:$BR$2)</f>
        <v>10</v>
      </c>
      <c r="AU984" t="str">
        <f>_xlfn.XLOOKUP(G984, $BF$1:$BR$1, $BF$2:$BR$2)</f>
        <v>06</v>
      </c>
      <c r="AV984" t="str">
        <f>_xlfn.XLOOKUP(H984, $BF$1:$BR$1, $BF$2:$BR$2)</f>
        <v>05</v>
      </c>
      <c r="AW984">
        <f>VALUE(_xlfn.TEXTJOIN("", TRUE, AQ984:AV984))</f>
        <v>10302100605</v>
      </c>
      <c r="AX984">
        <v>10302100605</v>
      </c>
      <c r="AY984">
        <f t="shared" si="15"/>
        <v>18</v>
      </c>
      <c r="AZ984">
        <f>B984*AY984</f>
        <v>12762</v>
      </c>
    </row>
    <row r="985" spans="1:52" x14ac:dyDescent="0.25">
      <c r="A985" t="s">
        <v>358</v>
      </c>
      <c r="B985">
        <v>13</v>
      </c>
      <c r="C985" t="str">
        <f>TEXT(A985, "0")</f>
        <v>2A8JK</v>
      </c>
      <c r="D985" t="str">
        <f>MID($C985, 1, 1)</f>
        <v>2</v>
      </c>
      <c r="E985" t="str">
        <f>MID($C985, 2, 1)</f>
        <v>A</v>
      </c>
      <c r="F985" t="str">
        <f>MID($C985, 3, 1)</f>
        <v>8</v>
      </c>
      <c r="G985" t="str">
        <f>MID($C985, 4, 1)</f>
        <v>J</v>
      </c>
      <c r="H985" t="str">
        <f>MID($C985, 5, 1)</f>
        <v>K</v>
      </c>
      <c r="I985">
        <f>LEN($A985)-LEN(SUBSTITUTE($A985,I$1,""))</f>
        <v>1</v>
      </c>
      <c r="J985">
        <f>LEN($A985)-LEN(SUBSTITUTE($A985,J$1,""))</f>
        <v>1</v>
      </c>
      <c r="K985">
        <f>LEN($A985)-LEN(SUBSTITUTE($A985,K$1,""))</f>
        <v>0</v>
      </c>
      <c r="L985">
        <f>LEN($A985)-LEN(SUBSTITUTE($A985,L$1,""))</f>
        <v>1</v>
      </c>
      <c r="M985">
        <f>LEN($A985)-LEN(SUBSTITUTE($A985,M$1,""))</f>
        <v>0</v>
      </c>
      <c r="N985">
        <f>LEN($A985)-LEN(SUBSTITUTE($A985,N$1,""))</f>
        <v>0</v>
      </c>
      <c r="O985">
        <f>LEN($A985)-LEN(SUBSTITUTE($A985,O$1,""))</f>
        <v>1</v>
      </c>
      <c r="P985">
        <f>LEN($A985)-LEN(SUBSTITUTE($A985,P$1,""))</f>
        <v>0</v>
      </c>
      <c r="Q985">
        <f>LEN($A985)-LEN(SUBSTITUTE($A985,Q$1,""))</f>
        <v>0</v>
      </c>
      <c r="R985">
        <f>LEN($A985)-LEN(SUBSTITUTE($A985,R$1,""))</f>
        <v>0</v>
      </c>
      <c r="S985">
        <f>LEN($A985)-LEN(SUBSTITUTE($A985,S$1,""))</f>
        <v>0</v>
      </c>
      <c r="T985">
        <f>LEN($A985)-LEN(SUBSTITUTE($A985,T$1,""))</f>
        <v>0</v>
      </c>
      <c r="U985">
        <f>LEN($A985)-LEN(SUBSTITUTE($A985,U$1,""))</f>
        <v>1</v>
      </c>
      <c r="V985">
        <f>I985+1</f>
        <v>2</v>
      </c>
      <c r="W985">
        <f>J985+1</f>
        <v>2</v>
      </c>
      <c r="X985">
        <f>K985+1</f>
        <v>1</v>
      </c>
      <c r="Y985">
        <f>L985+1</f>
        <v>2</v>
      </c>
      <c r="Z985">
        <f>M985+1</f>
        <v>1</v>
      </c>
      <c r="AA985">
        <f>N985+1</f>
        <v>1</v>
      </c>
      <c r="AB985">
        <f>O985+1</f>
        <v>2</v>
      </c>
      <c r="AC985">
        <f>P985+1</f>
        <v>1</v>
      </c>
      <c r="AD985">
        <f>Q985+1</f>
        <v>1</v>
      </c>
      <c r="AE985">
        <f>R985+1</f>
        <v>1</v>
      </c>
      <c r="AF985">
        <f>S985+1</f>
        <v>1</v>
      </c>
      <c r="AG985">
        <f>T985+1</f>
        <v>1</v>
      </c>
      <c r="AH985">
        <f>U985+1</f>
        <v>2</v>
      </c>
      <c r="AI985">
        <f>PRODUCT(V985:AH985)</f>
        <v>32</v>
      </c>
      <c r="AJ985" t="b">
        <f>AI985=6</f>
        <v>0</v>
      </c>
      <c r="AK985" t="b">
        <f>AI985=10</f>
        <v>0</v>
      </c>
      <c r="AL985" t="b">
        <f>AI985=12</f>
        <v>0</v>
      </c>
      <c r="AM985" t="b">
        <f>AI985=16</f>
        <v>0</v>
      </c>
      <c r="AN985" t="b">
        <f>AI985=18</f>
        <v>0</v>
      </c>
      <c r="AO985" t="b">
        <f>AI985=24</f>
        <v>0</v>
      </c>
      <c r="AP985" t="b">
        <f>AI985=32</f>
        <v>1</v>
      </c>
      <c r="AQ985" t="str">
        <f>IF(AI985=6,"7",IF(AI985=10,"6",IF(AI985=12,"5",
IF(AI985=16,"4",IF(AI985=18,"3",IF(AI985=24,"2",IF(AI985=32,"1","0"))))))
)</f>
        <v>1</v>
      </c>
      <c r="AR985" t="str">
        <f>_xlfn.XLOOKUP(D985, $BF$1:$BR$1, $BF$2:$BR$2)</f>
        <v>02</v>
      </c>
      <c r="AS985" t="str">
        <f>_xlfn.XLOOKUP(E985, $BF$1:$BR$1, $BF$2:$BR$2)</f>
        <v>14</v>
      </c>
      <c r="AT985" t="str">
        <f>_xlfn.XLOOKUP(F985, $BF$1:$BR$1, $BF$2:$BR$2)</f>
        <v>08</v>
      </c>
      <c r="AU985" t="str">
        <f>_xlfn.XLOOKUP(G985, $BF$1:$BR$1, $BF$2:$BR$2)</f>
        <v>11</v>
      </c>
      <c r="AV985" t="str">
        <f>_xlfn.XLOOKUP(H985, $BF$1:$BR$1, $BF$2:$BR$2)</f>
        <v>13</v>
      </c>
      <c r="AW985">
        <f>VALUE(_xlfn.TEXTJOIN("", TRUE, AQ985:AV985))</f>
        <v>10214081113</v>
      </c>
      <c r="AX985">
        <v>10214081113</v>
      </c>
      <c r="AY985">
        <f t="shared" si="15"/>
        <v>17</v>
      </c>
      <c r="AZ985">
        <f>B985*AY985</f>
        <v>221</v>
      </c>
    </row>
    <row r="986" spans="1:52" x14ac:dyDescent="0.25">
      <c r="A986" t="s">
        <v>903</v>
      </c>
      <c r="B986">
        <v>232</v>
      </c>
      <c r="C986" t="str">
        <f>TEXT(A986, "0")</f>
        <v>2KT69</v>
      </c>
      <c r="D986" t="str">
        <f>MID($C986, 1, 1)</f>
        <v>2</v>
      </c>
      <c r="E986" t="str">
        <f>MID($C986, 2, 1)</f>
        <v>K</v>
      </c>
      <c r="F986" t="str">
        <f>MID($C986, 3, 1)</f>
        <v>T</v>
      </c>
      <c r="G986" t="str">
        <f>MID($C986, 4, 1)</f>
        <v>6</v>
      </c>
      <c r="H986" t="str">
        <f>MID($C986, 5, 1)</f>
        <v>9</v>
      </c>
      <c r="I986">
        <f>LEN($A986)-LEN(SUBSTITUTE($A986,I$1,""))</f>
        <v>0</v>
      </c>
      <c r="J986">
        <f>LEN($A986)-LEN(SUBSTITUTE($A986,J$1,""))</f>
        <v>1</v>
      </c>
      <c r="K986">
        <f>LEN($A986)-LEN(SUBSTITUTE($A986,K$1,""))</f>
        <v>0</v>
      </c>
      <c r="L986">
        <f>LEN($A986)-LEN(SUBSTITUTE($A986,L$1,""))</f>
        <v>0</v>
      </c>
      <c r="M986">
        <f>LEN($A986)-LEN(SUBSTITUTE($A986,M$1,""))</f>
        <v>1</v>
      </c>
      <c r="N986">
        <f>LEN($A986)-LEN(SUBSTITUTE($A986,N$1,""))</f>
        <v>1</v>
      </c>
      <c r="O986">
        <f>LEN($A986)-LEN(SUBSTITUTE($A986,O$1,""))</f>
        <v>0</v>
      </c>
      <c r="P986">
        <f>LEN($A986)-LEN(SUBSTITUTE($A986,P$1,""))</f>
        <v>0</v>
      </c>
      <c r="Q986">
        <f>LEN($A986)-LEN(SUBSTITUTE($A986,Q$1,""))</f>
        <v>1</v>
      </c>
      <c r="R986">
        <f>LEN($A986)-LEN(SUBSTITUTE($A986,R$1,""))</f>
        <v>0</v>
      </c>
      <c r="S986">
        <f>LEN($A986)-LEN(SUBSTITUTE($A986,S$1,""))</f>
        <v>0</v>
      </c>
      <c r="T986">
        <f>LEN($A986)-LEN(SUBSTITUTE($A986,T$1,""))</f>
        <v>0</v>
      </c>
      <c r="U986">
        <f>LEN($A986)-LEN(SUBSTITUTE($A986,U$1,""))</f>
        <v>1</v>
      </c>
      <c r="V986">
        <f>I986+1</f>
        <v>1</v>
      </c>
      <c r="W986">
        <f>J986+1</f>
        <v>2</v>
      </c>
      <c r="X986">
        <f>K986+1</f>
        <v>1</v>
      </c>
      <c r="Y986">
        <f>L986+1</f>
        <v>1</v>
      </c>
      <c r="Z986">
        <f>M986+1</f>
        <v>2</v>
      </c>
      <c r="AA986">
        <f>N986+1</f>
        <v>2</v>
      </c>
      <c r="AB986">
        <f>O986+1</f>
        <v>1</v>
      </c>
      <c r="AC986">
        <f>P986+1</f>
        <v>1</v>
      </c>
      <c r="AD986">
        <f>Q986+1</f>
        <v>2</v>
      </c>
      <c r="AE986">
        <f>R986+1</f>
        <v>1</v>
      </c>
      <c r="AF986">
        <f>S986+1</f>
        <v>1</v>
      </c>
      <c r="AG986">
        <f>T986+1</f>
        <v>1</v>
      </c>
      <c r="AH986">
        <f>U986+1</f>
        <v>2</v>
      </c>
      <c r="AI986">
        <f>PRODUCT(V986:AH986)</f>
        <v>32</v>
      </c>
      <c r="AJ986" t="b">
        <f>AI986=6</f>
        <v>0</v>
      </c>
      <c r="AK986" t="b">
        <f>AI986=10</f>
        <v>0</v>
      </c>
      <c r="AL986" t="b">
        <f>AI986=12</f>
        <v>0</v>
      </c>
      <c r="AM986" t="b">
        <f>AI986=16</f>
        <v>0</v>
      </c>
      <c r="AN986" t="b">
        <f>AI986=18</f>
        <v>0</v>
      </c>
      <c r="AO986" t="b">
        <f>AI986=24</f>
        <v>0</v>
      </c>
      <c r="AP986" t="b">
        <f>AI986=32</f>
        <v>1</v>
      </c>
      <c r="AQ986" t="str">
        <f>IF(AI986=6,"7",IF(AI986=10,"6",IF(AI986=12,"5",
IF(AI986=16,"4",IF(AI986=18,"3",IF(AI986=24,"2",IF(AI986=32,"1","0"))))))
)</f>
        <v>1</v>
      </c>
      <c r="AR986" t="str">
        <f>_xlfn.XLOOKUP(D986, $BF$1:$BR$1, $BF$2:$BR$2)</f>
        <v>02</v>
      </c>
      <c r="AS986" t="str">
        <f>_xlfn.XLOOKUP(E986, $BF$1:$BR$1, $BF$2:$BR$2)</f>
        <v>13</v>
      </c>
      <c r="AT986" t="str">
        <f>_xlfn.XLOOKUP(F986, $BF$1:$BR$1, $BF$2:$BR$2)</f>
        <v>10</v>
      </c>
      <c r="AU986" t="str">
        <f>_xlfn.XLOOKUP(G986, $BF$1:$BR$1, $BF$2:$BR$2)</f>
        <v>06</v>
      </c>
      <c r="AV986" t="str">
        <f>_xlfn.XLOOKUP(H986, $BF$1:$BR$1, $BF$2:$BR$2)</f>
        <v>09</v>
      </c>
      <c r="AW986">
        <f>VALUE(_xlfn.TEXTJOIN("", TRUE, AQ986:AV986))</f>
        <v>10213100609</v>
      </c>
      <c r="AX986">
        <v>10213100609</v>
      </c>
      <c r="AY986">
        <f t="shared" si="15"/>
        <v>16</v>
      </c>
      <c r="AZ986">
        <f>B986*AY986</f>
        <v>3712</v>
      </c>
    </row>
    <row r="987" spans="1:52" x14ac:dyDescent="0.25">
      <c r="A987" t="s">
        <v>182</v>
      </c>
      <c r="B987">
        <v>509</v>
      </c>
      <c r="C987" t="str">
        <f>TEXT(A987, "0")</f>
        <v>2K8J7</v>
      </c>
      <c r="D987" t="str">
        <f>MID($C987, 1, 1)</f>
        <v>2</v>
      </c>
      <c r="E987" t="str">
        <f>MID($C987, 2, 1)</f>
        <v>K</v>
      </c>
      <c r="F987" t="str">
        <f>MID($C987, 3, 1)</f>
        <v>8</v>
      </c>
      <c r="G987" t="str">
        <f>MID($C987, 4, 1)</f>
        <v>J</v>
      </c>
      <c r="H987" t="str">
        <f>MID($C987, 5, 1)</f>
        <v>7</v>
      </c>
      <c r="I987">
        <f>LEN($A987)-LEN(SUBSTITUTE($A987,I$1,""))</f>
        <v>0</v>
      </c>
      <c r="J987">
        <f>LEN($A987)-LEN(SUBSTITUTE($A987,J$1,""))</f>
        <v>1</v>
      </c>
      <c r="K987">
        <f>LEN($A987)-LEN(SUBSTITUTE($A987,K$1,""))</f>
        <v>0</v>
      </c>
      <c r="L987">
        <f>LEN($A987)-LEN(SUBSTITUTE($A987,L$1,""))</f>
        <v>1</v>
      </c>
      <c r="M987">
        <f>LEN($A987)-LEN(SUBSTITUTE($A987,M$1,""))</f>
        <v>0</v>
      </c>
      <c r="N987">
        <f>LEN($A987)-LEN(SUBSTITUTE($A987,N$1,""))</f>
        <v>0</v>
      </c>
      <c r="O987">
        <f>LEN($A987)-LEN(SUBSTITUTE($A987,O$1,""))</f>
        <v>1</v>
      </c>
      <c r="P987">
        <f>LEN($A987)-LEN(SUBSTITUTE($A987,P$1,""))</f>
        <v>1</v>
      </c>
      <c r="Q987">
        <f>LEN($A987)-LEN(SUBSTITUTE($A987,Q$1,""))</f>
        <v>0</v>
      </c>
      <c r="R987">
        <f>LEN($A987)-LEN(SUBSTITUTE($A987,R$1,""))</f>
        <v>0</v>
      </c>
      <c r="S987">
        <f>LEN($A987)-LEN(SUBSTITUTE($A987,S$1,""))</f>
        <v>0</v>
      </c>
      <c r="T987">
        <f>LEN($A987)-LEN(SUBSTITUTE($A987,T$1,""))</f>
        <v>0</v>
      </c>
      <c r="U987">
        <f>LEN($A987)-LEN(SUBSTITUTE($A987,U$1,""))</f>
        <v>1</v>
      </c>
      <c r="V987">
        <f>I987+1</f>
        <v>1</v>
      </c>
      <c r="W987">
        <f>J987+1</f>
        <v>2</v>
      </c>
      <c r="X987">
        <f>K987+1</f>
        <v>1</v>
      </c>
      <c r="Y987">
        <f>L987+1</f>
        <v>2</v>
      </c>
      <c r="Z987">
        <f>M987+1</f>
        <v>1</v>
      </c>
      <c r="AA987">
        <f>N987+1</f>
        <v>1</v>
      </c>
      <c r="AB987">
        <f>O987+1</f>
        <v>2</v>
      </c>
      <c r="AC987">
        <f>P987+1</f>
        <v>2</v>
      </c>
      <c r="AD987">
        <f>Q987+1</f>
        <v>1</v>
      </c>
      <c r="AE987">
        <f>R987+1</f>
        <v>1</v>
      </c>
      <c r="AF987">
        <f>S987+1</f>
        <v>1</v>
      </c>
      <c r="AG987">
        <f>T987+1</f>
        <v>1</v>
      </c>
      <c r="AH987">
        <f>U987+1</f>
        <v>2</v>
      </c>
      <c r="AI987">
        <f>PRODUCT(V987:AH987)</f>
        <v>32</v>
      </c>
      <c r="AJ987" t="b">
        <f>AI987=6</f>
        <v>0</v>
      </c>
      <c r="AK987" t="b">
        <f>AI987=10</f>
        <v>0</v>
      </c>
      <c r="AL987" t="b">
        <f>AI987=12</f>
        <v>0</v>
      </c>
      <c r="AM987" t="b">
        <f>AI987=16</f>
        <v>0</v>
      </c>
      <c r="AN987" t="b">
        <f>AI987=18</f>
        <v>0</v>
      </c>
      <c r="AO987" t="b">
        <f>AI987=24</f>
        <v>0</v>
      </c>
      <c r="AP987" t="b">
        <f>AI987=32</f>
        <v>1</v>
      </c>
      <c r="AQ987" t="str">
        <f>IF(AI987=6,"7",IF(AI987=10,"6",IF(AI987=12,"5",
IF(AI987=16,"4",IF(AI987=18,"3",IF(AI987=24,"2",IF(AI987=32,"1","0"))))))
)</f>
        <v>1</v>
      </c>
      <c r="AR987" t="str">
        <f>_xlfn.XLOOKUP(D987, $BF$1:$BR$1, $BF$2:$BR$2)</f>
        <v>02</v>
      </c>
      <c r="AS987" t="str">
        <f>_xlfn.XLOOKUP(E987, $BF$1:$BR$1, $BF$2:$BR$2)</f>
        <v>13</v>
      </c>
      <c r="AT987" t="str">
        <f>_xlfn.XLOOKUP(F987, $BF$1:$BR$1, $BF$2:$BR$2)</f>
        <v>08</v>
      </c>
      <c r="AU987" t="str">
        <f>_xlfn.XLOOKUP(G987, $BF$1:$BR$1, $BF$2:$BR$2)</f>
        <v>11</v>
      </c>
      <c r="AV987" t="str">
        <f>_xlfn.XLOOKUP(H987, $BF$1:$BR$1, $BF$2:$BR$2)</f>
        <v>07</v>
      </c>
      <c r="AW987">
        <f>VALUE(_xlfn.TEXTJOIN("", TRUE, AQ987:AV987))</f>
        <v>10213081107</v>
      </c>
      <c r="AX987">
        <v>10213081107</v>
      </c>
      <c r="AY987">
        <f t="shared" si="15"/>
        <v>15</v>
      </c>
      <c r="AZ987">
        <f>B987*AY987</f>
        <v>7635</v>
      </c>
    </row>
    <row r="988" spans="1:52" x14ac:dyDescent="0.25">
      <c r="A988" t="s">
        <v>203</v>
      </c>
      <c r="B988">
        <v>229</v>
      </c>
      <c r="C988" t="str">
        <f>TEXT(A988, "0")</f>
        <v>2QJTA</v>
      </c>
      <c r="D988" t="str">
        <f>MID($C988, 1, 1)</f>
        <v>2</v>
      </c>
      <c r="E988" t="str">
        <f>MID($C988, 2, 1)</f>
        <v>Q</v>
      </c>
      <c r="F988" t="str">
        <f>MID($C988, 3, 1)</f>
        <v>J</v>
      </c>
      <c r="G988" t="str">
        <f>MID($C988, 4, 1)</f>
        <v>T</v>
      </c>
      <c r="H988" t="str">
        <f>MID($C988, 5, 1)</f>
        <v>A</v>
      </c>
      <c r="I988">
        <f>LEN($A988)-LEN(SUBSTITUTE($A988,I$1,""))</f>
        <v>1</v>
      </c>
      <c r="J988">
        <f>LEN($A988)-LEN(SUBSTITUTE($A988,J$1,""))</f>
        <v>0</v>
      </c>
      <c r="K988">
        <f>LEN($A988)-LEN(SUBSTITUTE($A988,K$1,""))</f>
        <v>1</v>
      </c>
      <c r="L988">
        <f>LEN($A988)-LEN(SUBSTITUTE($A988,L$1,""))</f>
        <v>1</v>
      </c>
      <c r="M988">
        <f>LEN($A988)-LEN(SUBSTITUTE($A988,M$1,""))</f>
        <v>1</v>
      </c>
      <c r="N988">
        <f>LEN($A988)-LEN(SUBSTITUTE($A988,N$1,""))</f>
        <v>0</v>
      </c>
      <c r="O988">
        <f>LEN($A988)-LEN(SUBSTITUTE($A988,O$1,""))</f>
        <v>0</v>
      </c>
      <c r="P988">
        <f>LEN($A988)-LEN(SUBSTITUTE($A988,P$1,""))</f>
        <v>0</v>
      </c>
      <c r="Q988">
        <f>LEN($A988)-LEN(SUBSTITUTE($A988,Q$1,""))</f>
        <v>0</v>
      </c>
      <c r="R988">
        <f>LEN($A988)-LEN(SUBSTITUTE($A988,R$1,""))</f>
        <v>0</v>
      </c>
      <c r="S988">
        <f>LEN($A988)-LEN(SUBSTITUTE($A988,S$1,""))</f>
        <v>0</v>
      </c>
      <c r="T988">
        <f>LEN($A988)-LEN(SUBSTITUTE($A988,T$1,""))</f>
        <v>0</v>
      </c>
      <c r="U988">
        <f>LEN($A988)-LEN(SUBSTITUTE($A988,U$1,""))</f>
        <v>1</v>
      </c>
      <c r="V988">
        <f>I988+1</f>
        <v>2</v>
      </c>
      <c r="W988">
        <f>J988+1</f>
        <v>1</v>
      </c>
      <c r="X988">
        <f>K988+1</f>
        <v>2</v>
      </c>
      <c r="Y988">
        <f>L988+1</f>
        <v>2</v>
      </c>
      <c r="Z988">
        <f>M988+1</f>
        <v>2</v>
      </c>
      <c r="AA988">
        <f>N988+1</f>
        <v>1</v>
      </c>
      <c r="AB988">
        <f>O988+1</f>
        <v>1</v>
      </c>
      <c r="AC988">
        <f>P988+1</f>
        <v>1</v>
      </c>
      <c r="AD988">
        <f>Q988+1</f>
        <v>1</v>
      </c>
      <c r="AE988">
        <f>R988+1</f>
        <v>1</v>
      </c>
      <c r="AF988">
        <f>S988+1</f>
        <v>1</v>
      </c>
      <c r="AG988">
        <f>T988+1</f>
        <v>1</v>
      </c>
      <c r="AH988">
        <f>U988+1</f>
        <v>2</v>
      </c>
      <c r="AI988">
        <f>PRODUCT(V988:AH988)</f>
        <v>32</v>
      </c>
      <c r="AJ988" t="b">
        <f>AI988=6</f>
        <v>0</v>
      </c>
      <c r="AK988" t="b">
        <f>AI988=10</f>
        <v>0</v>
      </c>
      <c r="AL988" t="b">
        <f>AI988=12</f>
        <v>0</v>
      </c>
      <c r="AM988" t="b">
        <f>AI988=16</f>
        <v>0</v>
      </c>
      <c r="AN988" t="b">
        <f>AI988=18</f>
        <v>0</v>
      </c>
      <c r="AO988" t="b">
        <f>AI988=24</f>
        <v>0</v>
      </c>
      <c r="AP988" t="b">
        <f>AI988=32</f>
        <v>1</v>
      </c>
      <c r="AQ988" t="str">
        <f>IF(AI988=6,"7",IF(AI988=10,"6",IF(AI988=12,"5",
IF(AI988=16,"4",IF(AI988=18,"3",IF(AI988=24,"2",IF(AI988=32,"1","0"))))))
)</f>
        <v>1</v>
      </c>
      <c r="AR988" t="str">
        <f>_xlfn.XLOOKUP(D988, $BF$1:$BR$1, $BF$2:$BR$2)</f>
        <v>02</v>
      </c>
      <c r="AS988" t="str">
        <f>_xlfn.XLOOKUP(E988, $BF$1:$BR$1, $BF$2:$BR$2)</f>
        <v>12</v>
      </c>
      <c r="AT988" t="str">
        <f>_xlfn.XLOOKUP(F988, $BF$1:$BR$1, $BF$2:$BR$2)</f>
        <v>11</v>
      </c>
      <c r="AU988" t="str">
        <f>_xlfn.XLOOKUP(G988, $BF$1:$BR$1, $BF$2:$BR$2)</f>
        <v>10</v>
      </c>
      <c r="AV988" t="str">
        <f>_xlfn.XLOOKUP(H988, $BF$1:$BR$1, $BF$2:$BR$2)</f>
        <v>14</v>
      </c>
      <c r="AW988">
        <f>VALUE(_xlfn.TEXTJOIN("", TRUE, AQ988:AV988))</f>
        <v>10212111014</v>
      </c>
      <c r="AX988">
        <v>10212111014</v>
      </c>
      <c r="AY988">
        <f t="shared" si="15"/>
        <v>14</v>
      </c>
      <c r="AZ988">
        <f>B988*AY988</f>
        <v>3206</v>
      </c>
    </row>
    <row r="989" spans="1:52" x14ac:dyDescent="0.25">
      <c r="A989" t="s">
        <v>230</v>
      </c>
      <c r="B989">
        <v>447</v>
      </c>
      <c r="C989" t="str">
        <f>TEXT(A989, "0")</f>
        <v>2QTKA</v>
      </c>
      <c r="D989" t="str">
        <f>MID($C989, 1, 1)</f>
        <v>2</v>
      </c>
      <c r="E989" t="str">
        <f>MID($C989, 2, 1)</f>
        <v>Q</v>
      </c>
      <c r="F989" t="str">
        <f>MID($C989, 3, 1)</f>
        <v>T</v>
      </c>
      <c r="G989" t="str">
        <f>MID($C989, 4, 1)</f>
        <v>K</v>
      </c>
      <c r="H989" t="str">
        <f>MID($C989, 5, 1)</f>
        <v>A</v>
      </c>
      <c r="I989">
        <f>LEN($A989)-LEN(SUBSTITUTE($A989,I$1,""))</f>
        <v>1</v>
      </c>
      <c r="J989">
        <f>LEN($A989)-LEN(SUBSTITUTE($A989,J$1,""))</f>
        <v>1</v>
      </c>
      <c r="K989">
        <f>LEN($A989)-LEN(SUBSTITUTE($A989,K$1,""))</f>
        <v>1</v>
      </c>
      <c r="L989">
        <f>LEN($A989)-LEN(SUBSTITUTE($A989,L$1,""))</f>
        <v>0</v>
      </c>
      <c r="M989">
        <f>LEN($A989)-LEN(SUBSTITUTE($A989,M$1,""))</f>
        <v>1</v>
      </c>
      <c r="N989">
        <f>LEN($A989)-LEN(SUBSTITUTE($A989,N$1,""))</f>
        <v>0</v>
      </c>
      <c r="O989">
        <f>LEN($A989)-LEN(SUBSTITUTE($A989,O$1,""))</f>
        <v>0</v>
      </c>
      <c r="P989">
        <f>LEN($A989)-LEN(SUBSTITUTE($A989,P$1,""))</f>
        <v>0</v>
      </c>
      <c r="Q989">
        <f>LEN($A989)-LEN(SUBSTITUTE($A989,Q$1,""))</f>
        <v>0</v>
      </c>
      <c r="R989">
        <f>LEN($A989)-LEN(SUBSTITUTE($A989,R$1,""))</f>
        <v>0</v>
      </c>
      <c r="S989">
        <f>LEN($A989)-LEN(SUBSTITUTE($A989,S$1,""))</f>
        <v>0</v>
      </c>
      <c r="T989">
        <f>LEN($A989)-LEN(SUBSTITUTE($A989,T$1,""))</f>
        <v>0</v>
      </c>
      <c r="U989">
        <f>LEN($A989)-LEN(SUBSTITUTE($A989,U$1,""))</f>
        <v>1</v>
      </c>
      <c r="V989">
        <f>I989+1</f>
        <v>2</v>
      </c>
      <c r="W989">
        <f>J989+1</f>
        <v>2</v>
      </c>
      <c r="X989">
        <f>K989+1</f>
        <v>2</v>
      </c>
      <c r="Y989">
        <f>L989+1</f>
        <v>1</v>
      </c>
      <c r="Z989">
        <f>M989+1</f>
        <v>2</v>
      </c>
      <c r="AA989">
        <f>N989+1</f>
        <v>1</v>
      </c>
      <c r="AB989">
        <f>O989+1</f>
        <v>1</v>
      </c>
      <c r="AC989">
        <f>P989+1</f>
        <v>1</v>
      </c>
      <c r="AD989">
        <f>Q989+1</f>
        <v>1</v>
      </c>
      <c r="AE989">
        <f>R989+1</f>
        <v>1</v>
      </c>
      <c r="AF989">
        <f>S989+1</f>
        <v>1</v>
      </c>
      <c r="AG989">
        <f>T989+1</f>
        <v>1</v>
      </c>
      <c r="AH989">
        <f>U989+1</f>
        <v>2</v>
      </c>
      <c r="AI989">
        <f>PRODUCT(V989:AH989)</f>
        <v>32</v>
      </c>
      <c r="AJ989" t="b">
        <f>AI989=6</f>
        <v>0</v>
      </c>
      <c r="AK989" t="b">
        <f>AI989=10</f>
        <v>0</v>
      </c>
      <c r="AL989" t="b">
        <f>AI989=12</f>
        <v>0</v>
      </c>
      <c r="AM989" t="b">
        <f>AI989=16</f>
        <v>0</v>
      </c>
      <c r="AN989" t="b">
        <f>AI989=18</f>
        <v>0</v>
      </c>
      <c r="AO989" t="b">
        <f>AI989=24</f>
        <v>0</v>
      </c>
      <c r="AP989" t="b">
        <f>AI989=32</f>
        <v>1</v>
      </c>
      <c r="AQ989" t="str">
        <f>IF(AI989=6,"7",IF(AI989=10,"6",IF(AI989=12,"5",
IF(AI989=16,"4",IF(AI989=18,"3",IF(AI989=24,"2",IF(AI989=32,"1","0"))))))
)</f>
        <v>1</v>
      </c>
      <c r="AR989" t="str">
        <f>_xlfn.XLOOKUP(D989, $BF$1:$BR$1, $BF$2:$BR$2)</f>
        <v>02</v>
      </c>
      <c r="AS989" t="str">
        <f>_xlfn.XLOOKUP(E989, $BF$1:$BR$1, $BF$2:$BR$2)</f>
        <v>12</v>
      </c>
      <c r="AT989" t="str">
        <f>_xlfn.XLOOKUP(F989, $BF$1:$BR$1, $BF$2:$BR$2)</f>
        <v>10</v>
      </c>
      <c r="AU989" t="str">
        <f>_xlfn.XLOOKUP(G989, $BF$1:$BR$1, $BF$2:$BR$2)</f>
        <v>13</v>
      </c>
      <c r="AV989" t="str">
        <f>_xlfn.XLOOKUP(H989, $BF$1:$BR$1, $BF$2:$BR$2)</f>
        <v>14</v>
      </c>
      <c r="AW989">
        <f>VALUE(_xlfn.TEXTJOIN("", TRUE, AQ989:AV989))</f>
        <v>10212101314</v>
      </c>
      <c r="AX989">
        <v>10212101314</v>
      </c>
      <c r="AY989">
        <f t="shared" si="15"/>
        <v>13</v>
      </c>
      <c r="AZ989">
        <f>B989*AY989</f>
        <v>5811</v>
      </c>
    </row>
    <row r="990" spans="1:52" x14ac:dyDescent="0.25">
      <c r="A990" t="s">
        <v>784</v>
      </c>
      <c r="B990">
        <v>414</v>
      </c>
      <c r="C990" t="str">
        <f>TEXT(A990, "0")</f>
        <v>2T5J9</v>
      </c>
      <c r="D990" t="str">
        <f>MID($C990, 1, 1)</f>
        <v>2</v>
      </c>
      <c r="E990" t="str">
        <f>MID($C990, 2, 1)</f>
        <v>T</v>
      </c>
      <c r="F990" t="str">
        <f>MID($C990, 3, 1)</f>
        <v>5</v>
      </c>
      <c r="G990" t="str">
        <f>MID($C990, 4, 1)</f>
        <v>J</v>
      </c>
      <c r="H990" t="str">
        <f>MID($C990, 5, 1)</f>
        <v>9</v>
      </c>
      <c r="I990">
        <f>LEN($A990)-LEN(SUBSTITUTE($A990,I$1,""))</f>
        <v>0</v>
      </c>
      <c r="J990">
        <f>LEN($A990)-LEN(SUBSTITUTE($A990,J$1,""))</f>
        <v>0</v>
      </c>
      <c r="K990">
        <f>LEN($A990)-LEN(SUBSTITUTE($A990,K$1,""))</f>
        <v>0</v>
      </c>
      <c r="L990">
        <f>LEN($A990)-LEN(SUBSTITUTE($A990,L$1,""))</f>
        <v>1</v>
      </c>
      <c r="M990">
        <f>LEN($A990)-LEN(SUBSTITUTE($A990,M$1,""))</f>
        <v>1</v>
      </c>
      <c r="N990">
        <f>LEN($A990)-LEN(SUBSTITUTE($A990,N$1,""))</f>
        <v>1</v>
      </c>
      <c r="O990">
        <f>LEN($A990)-LEN(SUBSTITUTE($A990,O$1,""))</f>
        <v>0</v>
      </c>
      <c r="P990">
        <f>LEN($A990)-LEN(SUBSTITUTE($A990,P$1,""))</f>
        <v>0</v>
      </c>
      <c r="Q990">
        <f>LEN($A990)-LEN(SUBSTITUTE($A990,Q$1,""))</f>
        <v>0</v>
      </c>
      <c r="R990">
        <f>LEN($A990)-LEN(SUBSTITUTE($A990,R$1,""))</f>
        <v>1</v>
      </c>
      <c r="S990">
        <f>LEN($A990)-LEN(SUBSTITUTE($A990,S$1,""))</f>
        <v>0</v>
      </c>
      <c r="T990">
        <f>LEN($A990)-LEN(SUBSTITUTE($A990,T$1,""))</f>
        <v>0</v>
      </c>
      <c r="U990">
        <f>LEN($A990)-LEN(SUBSTITUTE($A990,U$1,""))</f>
        <v>1</v>
      </c>
      <c r="V990">
        <f>I990+1</f>
        <v>1</v>
      </c>
      <c r="W990">
        <f>J990+1</f>
        <v>1</v>
      </c>
      <c r="X990">
        <f>K990+1</f>
        <v>1</v>
      </c>
      <c r="Y990">
        <f>L990+1</f>
        <v>2</v>
      </c>
      <c r="Z990">
        <f>M990+1</f>
        <v>2</v>
      </c>
      <c r="AA990">
        <f>N990+1</f>
        <v>2</v>
      </c>
      <c r="AB990">
        <f>O990+1</f>
        <v>1</v>
      </c>
      <c r="AC990">
        <f>P990+1</f>
        <v>1</v>
      </c>
      <c r="AD990">
        <f>Q990+1</f>
        <v>1</v>
      </c>
      <c r="AE990">
        <f>R990+1</f>
        <v>2</v>
      </c>
      <c r="AF990">
        <f>S990+1</f>
        <v>1</v>
      </c>
      <c r="AG990">
        <f>T990+1</f>
        <v>1</v>
      </c>
      <c r="AH990">
        <f>U990+1</f>
        <v>2</v>
      </c>
      <c r="AI990">
        <f>PRODUCT(V990:AH990)</f>
        <v>32</v>
      </c>
      <c r="AJ990" t="b">
        <f>AI990=6</f>
        <v>0</v>
      </c>
      <c r="AK990" t="b">
        <f>AI990=10</f>
        <v>0</v>
      </c>
      <c r="AL990" t="b">
        <f>AI990=12</f>
        <v>0</v>
      </c>
      <c r="AM990" t="b">
        <f>AI990=16</f>
        <v>0</v>
      </c>
      <c r="AN990" t="b">
        <f>AI990=18</f>
        <v>0</v>
      </c>
      <c r="AO990" t="b">
        <f>AI990=24</f>
        <v>0</v>
      </c>
      <c r="AP990" t="b">
        <f>AI990=32</f>
        <v>1</v>
      </c>
      <c r="AQ990" t="str">
        <f>IF(AI990=6,"7",IF(AI990=10,"6",IF(AI990=12,"5",
IF(AI990=16,"4",IF(AI990=18,"3",IF(AI990=24,"2",IF(AI990=32,"1","0"))))))
)</f>
        <v>1</v>
      </c>
      <c r="AR990" t="str">
        <f>_xlfn.XLOOKUP(D990, $BF$1:$BR$1, $BF$2:$BR$2)</f>
        <v>02</v>
      </c>
      <c r="AS990" t="str">
        <f>_xlfn.XLOOKUP(E990, $BF$1:$BR$1, $BF$2:$BR$2)</f>
        <v>10</v>
      </c>
      <c r="AT990" t="str">
        <f>_xlfn.XLOOKUP(F990, $BF$1:$BR$1, $BF$2:$BR$2)</f>
        <v>05</v>
      </c>
      <c r="AU990" t="str">
        <f>_xlfn.XLOOKUP(G990, $BF$1:$BR$1, $BF$2:$BR$2)</f>
        <v>11</v>
      </c>
      <c r="AV990" t="str">
        <f>_xlfn.XLOOKUP(H990, $BF$1:$BR$1, $BF$2:$BR$2)</f>
        <v>09</v>
      </c>
      <c r="AW990">
        <f>VALUE(_xlfn.TEXTJOIN("", TRUE, AQ990:AV990))</f>
        <v>10210051109</v>
      </c>
      <c r="AX990">
        <v>10210051109</v>
      </c>
      <c r="AY990">
        <f t="shared" si="15"/>
        <v>12</v>
      </c>
      <c r="AZ990">
        <f>B990*AY990</f>
        <v>4968</v>
      </c>
    </row>
    <row r="991" spans="1:52" x14ac:dyDescent="0.25">
      <c r="A991" t="s">
        <v>748</v>
      </c>
      <c r="B991">
        <v>439</v>
      </c>
      <c r="C991" t="str">
        <f>TEXT(A991, "0")</f>
        <v>2T374</v>
      </c>
      <c r="D991" t="str">
        <f>MID($C991, 1, 1)</f>
        <v>2</v>
      </c>
      <c r="E991" t="str">
        <f>MID($C991, 2, 1)</f>
        <v>T</v>
      </c>
      <c r="F991" t="str">
        <f>MID($C991, 3, 1)</f>
        <v>3</v>
      </c>
      <c r="G991" t="str">
        <f>MID($C991, 4, 1)</f>
        <v>7</v>
      </c>
      <c r="H991" t="str">
        <f>MID($C991, 5, 1)</f>
        <v>4</v>
      </c>
      <c r="I991">
        <f>LEN($A991)-LEN(SUBSTITUTE($A991,I$1,""))</f>
        <v>0</v>
      </c>
      <c r="J991">
        <f>LEN($A991)-LEN(SUBSTITUTE($A991,J$1,""))</f>
        <v>0</v>
      </c>
      <c r="K991">
        <f>LEN($A991)-LEN(SUBSTITUTE($A991,K$1,""))</f>
        <v>0</v>
      </c>
      <c r="L991">
        <f>LEN($A991)-LEN(SUBSTITUTE($A991,L$1,""))</f>
        <v>0</v>
      </c>
      <c r="M991">
        <f>LEN($A991)-LEN(SUBSTITUTE($A991,M$1,""))</f>
        <v>1</v>
      </c>
      <c r="N991">
        <f>LEN($A991)-LEN(SUBSTITUTE($A991,N$1,""))</f>
        <v>0</v>
      </c>
      <c r="O991">
        <f>LEN($A991)-LEN(SUBSTITUTE($A991,O$1,""))</f>
        <v>0</v>
      </c>
      <c r="P991">
        <f>LEN($A991)-LEN(SUBSTITUTE($A991,P$1,""))</f>
        <v>1</v>
      </c>
      <c r="Q991">
        <f>LEN($A991)-LEN(SUBSTITUTE($A991,Q$1,""))</f>
        <v>0</v>
      </c>
      <c r="R991">
        <f>LEN($A991)-LEN(SUBSTITUTE($A991,R$1,""))</f>
        <v>0</v>
      </c>
      <c r="S991">
        <f>LEN($A991)-LEN(SUBSTITUTE($A991,S$1,""))</f>
        <v>1</v>
      </c>
      <c r="T991">
        <f>LEN($A991)-LEN(SUBSTITUTE($A991,T$1,""))</f>
        <v>1</v>
      </c>
      <c r="U991">
        <f>LEN($A991)-LEN(SUBSTITUTE($A991,U$1,""))</f>
        <v>1</v>
      </c>
      <c r="V991">
        <f>I991+1</f>
        <v>1</v>
      </c>
      <c r="W991">
        <f>J991+1</f>
        <v>1</v>
      </c>
      <c r="X991">
        <f>K991+1</f>
        <v>1</v>
      </c>
      <c r="Y991">
        <f>L991+1</f>
        <v>1</v>
      </c>
      <c r="Z991">
        <f>M991+1</f>
        <v>2</v>
      </c>
      <c r="AA991">
        <f>N991+1</f>
        <v>1</v>
      </c>
      <c r="AB991">
        <f>O991+1</f>
        <v>1</v>
      </c>
      <c r="AC991">
        <f>P991+1</f>
        <v>2</v>
      </c>
      <c r="AD991">
        <f>Q991+1</f>
        <v>1</v>
      </c>
      <c r="AE991">
        <f>R991+1</f>
        <v>1</v>
      </c>
      <c r="AF991">
        <f>S991+1</f>
        <v>2</v>
      </c>
      <c r="AG991">
        <f>T991+1</f>
        <v>2</v>
      </c>
      <c r="AH991">
        <f>U991+1</f>
        <v>2</v>
      </c>
      <c r="AI991">
        <f>PRODUCT(V991:AH991)</f>
        <v>32</v>
      </c>
      <c r="AJ991" t="b">
        <f>AI991=6</f>
        <v>0</v>
      </c>
      <c r="AK991" t="b">
        <f>AI991=10</f>
        <v>0</v>
      </c>
      <c r="AL991" t="b">
        <f>AI991=12</f>
        <v>0</v>
      </c>
      <c r="AM991" t="b">
        <f>AI991=16</f>
        <v>0</v>
      </c>
      <c r="AN991" t="b">
        <f>AI991=18</f>
        <v>0</v>
      </c>
      <c r="AO991" t="b">
        <f>AI991=24</f>
        <v>0</v>
      </c>
      <c r="AP991" t="b">
        <f>AI991=32</f>
        <v>1</v>
      </c>
      <c r="AQ991" t="str">
        <f>IF(AI991=6,"7",IF(AI991=10,"6",IF(AI991=12,"5",
IF(AI991=16,"4",IF(AI991=18,"3",IF(AI991=24,"2",IF(AI991=32,"1","0"))))))
)</f>
        <v>1</v>
      </c>
      <c r="AR991" t="str">
        <f>_xlfn.XLOOKUP(D991, $BF$1:$BR$1, $BF$2:$BR$2)</f>
        <v>02</v>
      </c>
      <c r="AS991" t="str">
        <f>_xlfn.XLOOKUP(E991, $BF$1:$BR$1, $BF$2:$BR$2)</f>
        <v>10</v>
      </c>
      <c r="AT991" t="str">
        <f>_xlfn.XLOOKUP(F991, $BF$1:$BR$1, $BF$2:$BR$2)</f>
        <v>03</v>
      </c>
      <c r="AU991" t="str">
        <f>_xlfn.XLOOKUP(G991, $BF$1:$BR$1, $BF$2:$BR$2)</f>
        <v>07</v>
      </c>
      <c r="AV991" t="str">
        <f>_xlfn.XLOOKUP(H991, $BF$1:$BR$1, $BF$2:$BR$2)</f>
        <v>04</v>
      </c>
      <c r="AW991">
        <f>VALUE(_xlfn.TEXTJOIN("", TRUE, AQ991:AV991))</f>
        <v>10210030704</v>
      </c>
      <c r="AX991">
        <v>10210030704</v>
      </c>
      <c r="AY991">
        <f t="shared" si="15"/>
        <v>11</v>
      </c>
      <c r="AZ991">
        <f>B991*AY991</f>
        <v>4829</v>
      </c>
    </row>
    <row r="992" spans="1:52" x14ac:dyDescent="0.25">
      <c r="A992" t="s">
        <v>948</v>
      </c>
      <c r="B992">
        <v>655</v>
      </c>
      <c r="C992" t="str">
        <f>TEXT(A992, "0")</f>
        <v>28QKT</v>
      </c>
      <c r="D992" t="str">
        <f>MID($C992, 1, 1)</f>
        <v>2</v>
      </c>
      <c r="E992" t="str">
        <f>MID($C992, 2, 1)</f>
        <v>8</v>
      </c>
      <c r="F992" t="str">
        <f>MID($C992, 3, 1)</f>
        <v>Q</v>
      </c>
      <c r="G992" t="str">
        <f>MID($C992, 4, 1)</f>
        <v>K</v>
      </c>
      <c r="H992" t="str">
        <f>MID($C992, 5, 1)</f>
        <v>T</v>
      </c>
      <c r="I992">
        <f>LEN($A992)-LEN(SUBSTITUTE($A992,I$1,""))</f>
        <v>0</v>
      </c>
      <c r="J992">
        <f>LEN($A992)-LEN(SUBSTITUTE($A992,J$1,""))</f>
        <v>1</v>
      </c>
      <c r="K992">
        <f>LEN($A992)-LEN(SUBSTITUTE($A992,K$1,""))</f>
        <v>1</v>
      </c>
      <c r="L992">
        <f>LEN($A992)-LEN(SUBSTITUTE($A992,L$1,""))</f>
        <v>0</v>
      </c>
      <c r="M992">
        <f>LEN($A992)-LEN(SUBSTITUTE($A992,M$1,""))</f>
        <v>1</v>
      </c>
      <c r="N992">
        <f>LEN($A992)-LEN(SUBSTITUTE($A992,N$1,""))</f>
        <v>0</v>
      </c>
      <c r="O992">
        <f>LEN($A992)-LEN(SUBSTITUTE($A992,O$1,""))</f>
        <v>1</v>
      </c>
      <c r="P992">
        <f>LEN($A992)-LEN(SUBSTITUTE($A992,P$1,""))</f>
        <v>0</v>
      </c>
      <c r="Q992">
        <f>LEN($A992)-LEN(SUBSTITUTE($A992,Q$1,""))</f>
        <v>0</v>
      </c>
      <c r="R992">
        <f>LEN($A992)-LEN(SUBSTITUTE($A992,R$1,""))</f>
        <v>0</v>
      </c>
      <c r="S992">
        <f>LEN($A992)-LEN(SUBSTITUTE($A992,S$1,""))</f>
        <v>0</v>
      </c>
      <c r="T992">
        <f>LEN($A992)-LEN(SUBSTITUTE($A992,T$1,""))</f>
        <v>0</v>
      </c>
      <c r="U992">
        <f>LEN($A992)-LEN(SUBSTITUTE($A992,U$1,""))</f>
        <v>1</v>
      </c>
      <c r="V992">
        <f>I992+1</f>
        <v>1</v>
      </c>
      <c r="W992">
        <f>J992+1</f>
        <v>2</v>
      </c>
      <c r="X992">
        <f>K992+1</f>
        <v>2</v>
      </c>
      <c r="Y992">
        <f>L992+1</f>
        <v>1</v>
      </c>
      <c r="Z992">
        <f>M992+1</f>
        <v>2</v>
      </c>
      <c r="AA992">
        <f>N992+1</f>
        <v>1</v>
      </c>
      <c r="AB992">
        <f>O992+1</f>
        <v>2</v>
      </c>
      <c r="AC992">
        <f>P992+1</f>
        <v>1</v>
      </c>
      <c r="AD992">
        <f>Q992+1</f>
        <v>1</v>
      </c>
      <c r="AE992">
        <f>R992+1</f>
        <v>1</v>
      </c>
      <c r="AF992">
        <f>S992+1</f>
        <v>1</v>
      </c>
      <c r="AG992">
        <f>T992+1</f>
        <v>1</v>
      </c>
      <c r="AH992">
        <f>U992+1</f>
        <v>2</v>
      </c>
      <c r="AI992">
        <f>PRODUCT(V992:AH992)</f>
        <v>32</v>
      </c>
      <c r="AJ992" t="b">
        <f>AI992=6</f>
        <v>0</v>
      </c>
      <c r="AK992" t="b">
        <f>AI992=10</f>
        <v>0</v>
      </c>
      <c r="AL992" t="b">
        <f>AI992=12</f>
        <v>0</v>
      </c>
      <c r="AM992" t="b">
        <f>AI992=16</f>
        <v>0</v>
      </c>
      <c r="AN992" t="b">
        <f>AI992=18</f>
        <v>0</v>
      </c>
      <c r="AO992" t="b">
        <f>AI992=24</f>
        <v>0</v>
      </c>
      <c r="AP992" t="b">
        <f>AI992=32</f>
        <v>1</v>
      </c>
      <c r="AQ992" t="str">
        <f>IF(AI992=6,"7",IF(AI992=10,"6",IF(AI992=12,"5",
IF(AI992=16,"4",IF(AI992=18,"3",IF(AI992=24,"2",IF(AI992=32,"1","0"))))))
)</f>
        <v>1</v>
      </c>
      <c r="AR992" t="str">
        <f>_xlfn.XLOOKUP(D992, $BF$1:$BR$1, $BF$2:$BR$2)</f>
        <v>02</v>
      </c>
      <c r="AS992" t="str">
        <f>_xlfn.XLOOKUP(E992, $BF$1:$BR$1, $BF$2:$BR$2)</f>
        <v>08</v>
      </c>
      <c r="AT992" t="str">
        <f>_xlfn.XLOOKUP(F992, $BF$1:$BR$1, $BF$2:$BR$2)</f>
        <v>12</v>
      </c>
      <c r="AU992" t="str">
        <f>_xlfn.XLOOKUP(G992, $BF$1:$BR$1, $BF$2:$BR$2)</f>
        <v>13</v>
      </c>
      <c r="AV992" t="str">
        <f>_xlfn.XLOOKUP(H992, $BF$1:$BR$1, $BF$2:$BR$2)</f>
        <v>10</v>
      </c>
      <c r="AW992">
        <f>VALUE(_xlfn.TEXTJOIN("", TRUE, AQ992:AV992))</f>
        <v>10208121310</v>
      </c>
      <c r="AX992">
        <v>10208121310</v>
      </c>
      <c r="AY992">
        <f t="shared" si="15"/>
        <v>10</v>
      </c>
      <c r="AZ992">
        <f>B992*AY992</f>
        <v>6550</v>
      </c>
    </row>
    <row r="993" spans="1:52" x14ac:dyDescent="0.25">
      <c r="A993" t="s">
        <v>853</v>
      </c>
      <c r="B993">
        <v>954</v>
      </c>
      <c r="C993" t="str">
        <f>TEXT(A993, "0")</f>
        <v>28QJ3</v>
      </c>
      <c r="D993" t="str">
        <f>MID($C993, 1, 1)</f>
        <v>2</v>
      </c>
      <c r="E993" t="str">
        <f>MID($C993, 2, 1)</f>
        <v>8</v>
      </c>
      <c r="F993" t="str">
        <f>MID($C993, 3, 1)</f>
        <v>Q</v>
      </c>
      <c r="G993" t="str">
        <f>MID($C993, 4, 1)</f>
        <v>J</v>
      </c>
      <c r="H993" t="str">
        <f>MID($C993, 5, 1)</f>
        <v>3</v>
      </c>
      <c r="I993">
        <f>LEN($A993)-LEN(SUBSTITUTE($A993,I$1,""))</f>
        <v>0</v>
      </c>
      <c r="J993">
        <f>LEN($A993)-LEN(SUBSTITUTE($A993,J$1,""))</f>
        <v>0</v>
      </c>
      <c r="K993">
        <f>LEN($A993)-LEN(SUBSTITUTE($A993,K$1,""))</f>
        <v>1</v>
      </c>
      <c r="L993">
        <f>LEN($A993)-LEN(SUBSTITUTE($A993,L$1,""))</f>
        <v>1</v>
      </c>
      <c r="M993">
        <f>LEN($A993)-LEN(SUBSTITUTE($A993,M$1,""))</f>
        <v>0</v>
      </c>
      <c r="N993">
        <f>LEN($A993)-LEN(SUBSTITUTE($A993,N$1,""))</f>
        <v>0</v>
      </c>
      <c r="O993">
        <f>LEN($A993)-LEN(SUBSTITUTE($A993,O$1,""))</f>
        <v>1</v>
      </c>
      <c r="P993">
        <f>LEN($A993)-LEN(SUBSTITUTE($A993,P$1,""))</f>
        <v>0</v>
      </c>
      <c r="Q993">
        <f>LEN($A993)-LEN(SUBSTITUTE($A993,Q$1,""))</f>
        <v>0</v>
      </c>
      <c r="R993">
        <f>LEN($A993)-LEN(SUBSTITUTE($A993,R$1,""))</f>
        <v>0</v>
      </c>
      <c r="S993">
        <f>LEN($A993)-LEN(SUBSTITUTE($A993,S$1,""))</f>
        <v>0</v>
      </c>
      <c r="T993">
        <f>LEN($A993)-LEN(SUBSTITUTE($A993,T$1,""))</f>
        <v>1</v>
      </c>
      <c r="U993">
        <f>LEN($A993)-LEN(SUBSTITUTE($A993,U$1,""))</f>
        <v>1</v>
      </c>
      <c r="V993">
        <f>I993+1</f>
        <v>1</v>
      </c>
      <c r="W993">
        <f>J993+1</f>
        <v>1</v>
      </c>
      <c r="X993">
        <f>K993+1</f>
        <v>2</v>
      </c>
      <c r="Y993">
        <f>L993+1</f>
        <v>2</v>
      </c>
      <c r="Z993">
        <f>M993+1</f>
        <v>1</v>
      </c>
      <c r="AA993">
        <f>N993+1</f>
        <v>1</v>
      </c>
      <c r="AB993">
        <f>O993+1</f>
        <v>2</v>
      </c>
      <c r="AC993">
        <f>P993+1</f>
        <v>1</v>
      </c>
      <c r="AD993">
        <f>Q993+1</f>
        <v>1</v>
      </c>
      <c r="AE993">
        <f>R993+1</f>
        <v>1</v>
      </c>
      <c r="AF993">
        <f>S993+1</f>
        <v>1</v>
      </c>
      <c r="AG993">
        <f>T993+1</f>
        <v>2</v>
      </c>
      <c r="AH993">
        <f>U993+1</f>
        <v>2</v>
      </c>
      <c r="AI993">
        <f>PRODUCT(V993:AH993)</f>
        <v>32</v>
      </c>
      <c r="AJ993" t="b">
        <f>AI993=6</f>
        <v>0</v>
      </c>
      <c r="AK993" t="b">
        <f>AI993=10</f>
        <v>0</v>
      </c>
      <c r="AL993" t="b">
        <f>AI993=12</f>
        <v>0</v>
      </c>
      <c r="AM993" t="b">
        <f>AI993=16</f>
        <v>0</v>
      </c>
      <c r="AN993" t="b">
        <f>AI993=18</f>
        <v>0</v>
      </c>
      <c r="AO993" t="b">
        <f>AI993=24</f>
        <v>0</v>
      </c>
      <c r="AP993" t="b">
        <f>AI993=32</f>
        <v>1</v>
      </c>
      <c r="AQ993" t="str">
        <f>IF(AI993=6,"7",IF(AI993=10,"6",IF(AI993=12,"5",
IF(AI993=16,"4",IF(AI993=18,"3",IF(AI993=24,"2",IF(AI993=32,"1","0"))))))
)</f>
        <v>1</v>
      </c>
      <c r="AR993" t="str">
        <f>_xlfn.XLOOKUP(D993, $BF$1:$BR$1, $BF$2:$BR$2)</f>
        <v>02</v>
      </c>
      <c r="AS993" t="str">
        <f>_xlfn.XLOOKUP(E993, $BF$1:$BR$1, $BF$2:$BR$2)</f>
        <v>08</v>
      </c>
      <c r="AT993" t="str">
        <f>_xlfn.XLOOKUP(F993, $BF$1:$BR$1, $BF$2:$BR$2)</f>
        <v>12</v>
      </c>
      <c r="AU993" t="str">
        <f>_xlfn.XLOOKUP(G993, $BF$1:$BR$1, $BF$2:$BR$2)</f>
        <v>11</v>
      </c>
      <c r="AV993" t="str">
        <f>_xlfn.XLOOKUP(H993, $BF$1:$BR$1, $BF$2:$BR$2)</f>
        <v>03</v>
      </c>
      <c r="AW993">
        <f>VALUE(_xlfn.TEXTJOIN("", TRUE, AQ993:AV993))</f>
        <v>10208121103</v>
      </c>
      <c r="AX993">
        <v>10208121103</v>
      </c>
      <c r="AY993">
        <f t="shared" si="15"/>
        <v>9</v>
      </c>
      <c r="AZ993">
        <f>B993*AY993</f>
        <v>8586</v>
      </c>
    </row>
    <row r="994" spans="1:52" x14ac:dyDescent="0.25">
      <c r="A994" t="s">
        <v>346</v>
      </c>
      <c r="B994">
        <v>363</v>
      </c>
      <c r="C994" t="str">
        <f>TEXT(A994, "0")</f>
        <v>265KA</v>
      </c>
      <c r="D994" t="str">
        <f>MID($C994, 1, 1)</f>
        <v>2</v>
      </c>
      <c r="E994" t="str">
        <f>MID($C994, 2, 1)</f>
        <v>6</v>
      </c>
      <c r="F994" t="str">
        <f>MID($C994, 3, 1)</f>
        <v>5</v>
      </c>
      <c r="G994" t="str">
        <f>MID($C994, 4, 1)</f>
        <v>K</v>
      </c>
      <c r="H994" t="str">
        <f>MID($C994, 5, 1)</f>
        <v>A</v>
      </c>
      <c r="I994">
        <f>LEN($A994)-LEN(SUBSTITUTE($A994,I$1,""))</f>
        <v>1</v>
      </c>
      <c r="J994">
        <f>LEN($A994)-LEN(SUBSTITUTE($A994,J$1,""))</f>
        <v>1</v>
      </c>
      <c r="K994">
        <f>LEN($A994)-LEN(SUBSTITUTE($A994,K$1,""))</f>
        <v>0</v>
      </c>
      <c r="L994">
        <f>LEN($A994)-LEN(SUBSTITUTE($A994,L$1,""))</f>
        <v>0</v>
      </c>
      <c r="M994">
        <f>LEN($A994)-LEN(SUBSTITUTE($A994,M$1,""))</f>
        <v>0</v>
      </c>
      <c r="N994">
        <f>LEN($A994)-LEN(SUBSTITUTE($A994,N$1,""))</f>
        <v>0</v>
      </c>
      <c r="O994">
        <f>LEN($A994)-LEN(SUBSTITUTE($A994,O$1,""))</f>
        <v>0</v>
      </c>
      <c r="P994">
        <f>LEN($A994)-LEN(SUBSTITUTE($A994,P$1,""))</f>
        <v>0</v>
      </c>
      <c r="Q994">
        <f>LEN($A994)-LEN(SUBSTITUTE($A994,Q$1,""))</f>
        <v>1</v>
      </c>
      <c r="R994">
        <f>LEN($A994)-LEN(SUBSTITUTE($A994,R$1,""))</f>
        <v>1</v>
      </c>
      <c r="S994">
        <f>LEN($A994)-LEN(SUBSTITUTE($A994,S$1,""))</f>
        <v>0</v>
      </c>
      <c r="T994">
        <f>LEN($A994)-LEN(SUBSTITUTE($A994,T$1,""))</f>
        <v>0</v>
      </c>
      <c r="U994">
        <f>LEN($A994)-LEN(SUBSTITUTE($A994,U$1,""))</f>
        <v>1</v>
      </c>
      <c r="V994">
        <f>I994+1</f>
        <v>2</v>
      </c>
      <c r="W994">
        <f>J994+1</f>
        <v>2</v>
      </c>
      <c r="X994">
        <f>K994+1</f>
        <v>1</v>
      </c>
      <c r="Y994">
        <f>L994+1</f>
        <v>1</v>
      </c>
      <c r="Z994">
        <f>M994+1</f>
        <v>1</v>
      </c>
      <c r="AA994">
        <f>N994+1</f>
        <v>1</v>
      </c>
      <c r="AB994">
        <f>O994+1</f>
        <v>1</v>
      </c>
      <c r="AC994">
        <f>P994+1</f>
        <v>1</v>
      </c>
      <c r="AD994">
        <f>Q994+1</f>
        <v>2</v>
      </c>
      <c r="AE994">
        <f>R994+1</f>
        <v>2</v>
      </c>
      <c r="AF994">
        <f>S994+1</f>
        <v>1</v>
      </c>
      <c r="AG994">
        <f>T994+1</f>
        <v>1</v>
      </c>
      <c r="AH994">
        <f>U994+1</f>
        <v>2</v>
      </c>
      <c r="AI994">
        <f>PRODUCT(V994:AH994)</f>
        <v>32</v>
      </c>
      <c r="AJ994" t="b">
        <f>AI994=6</f>
        <v>0</v>
      </c>
      <c r="AK994" t="b">
        <f>AI994=10</f>
        <v>0</v>
      </c>
      <c r="AL994" t="b">
        <f>AI994=12</f>
        <v>0</v>
      </c>
      <c r="AM994" t="b">
        <f>AI994=16</f>
        <v>0</v>
      </c>
      <c r="AN994" t="b">
        <f>AI994=18</f>
        <v>0</v>
      </c>
      <c r="AO994" t="b">
        <f>AI994=24</f>
        <v>0</v>
      </c>
      <c r="AP994" t="b">
        <f>AI994=32</f>
        <v>1</v>
      </c>
      <c r="AQ994" t="str">
        <f>IF(AI994=6,"7",IF(AI994=10,"6",IF(AI994=12,"5",
IF(AI994=16,"4",IF(AI994=18,"3",IF(AI994=24,"2",IF(AI994=32,"1","0"))))))
)</f>
        <v>1</v>
      </c>
      <c r="AR994" t="str">
        <f>_xlfn.XLOOKUP(D994, $BF$1:$BR$1, $BF$2:$BR$2)</f>
        <v>02</v>
      </c>
      <c r="AS994" t="str">
        <f>_xlfn.XLOOKUP(E994, $BF$1:$BR$1, $BF$2:$BR$2)</f>
        <v>06</v>
      </c>
      <c r="AT994" t="str">
        <f>_xlfn.XLOOKUP(F994, $BF$1:$BR$1, $BF$2:$BR$2)</f>
        <v>05</v>
      </c>
      <c r="AU994" t="str">
        <f>_xlfn.XLOOKUP(G994, $BF$1:$BR$1, $BF$2:$BR$2)</f>
        <v>13</v>
      </c>
      <c r="AV994" t="str">
        <f>_xlfn.XLOOKUP(H994, $BF$1:$BR$1, $BF$2:$BR$2)</f>
        <v>14</v>
      </c>
      <c r="AW994">
        <f>VALUE(_xlfn.TEXTJOIN("", TRUE, AQ994:AV994))</f>
        <v>10206051314</v>
      </c>
      <c r="AX994">
        <v>10206051314</v>
      </c>
      <c r="AY994">
        <f t="shared" si="15"/>
        <v>8</v>
      </c>
      <c r="AZ994">
        <f>B994*AY994</f>
        <v>2904</v>
      </c>
    </row>
    <row r="995" spans="1:52" x14ac:dyDescent="0.25">
      <c r="A995" t="s">
        <v>163</v>
      </c>
      <c r="B995">
        <v>211</v>
      </c>
      <c r="C995" t="str">
        <f>TEXT(A995, "0")</f>
        <v>2567T</v>
      </c>
      <c r="D995" t="str">
        <f>MID($C995, 1, 1)</f>
        <v>2</v>
      </c>
      <c r="E995" t="str">
        <f>MID($C995, 2, 1)</f>
        <v>5</v>
      </c>
      <c r="F995" t="str">
        <f>MID($C995, 3, 1)</f>
        <v>6</v>
      </c>
      <c r="G995" t="str">
        <f>MID($C995, 4, 1)</f>
        <v>7</v>
      </c>
      <c r="H995" t="str">
        <f>MID($C995, 5, 1)</f>
        <v>T</v>
      </c>
      <c r="I995">
        <f>LEN($A995)-LEN(SUBSTITUTE($A995,I$1,""))</f>
        <v>0</v>
      </c>
      <c r="J995">
        <f>LEN($A995)-LEN(SUBSTITUTE($A995,J$1,""))</f>
        <v>0</v>
      </c>
      <c r="K995">
        <f>LEN($A995)-LEN(SUBSTITUTE($A995,K$1,""))</f>
        <v>0</v>
      </c>
      <c r="L995">
        <f>LEN($A995)-LEN(SUBSTITUTE($A995,L$1,""))</f>
        <v>0</v>
      </c>
      <c r="M995">
        <f>LEN($A995)-LEN(SUBSTITUTE($A995,M$1,""))</f>
        <v>1</v>
      </c>
      <c r="N995">
        <f>LEN($A995)-LEN(SUBSTITUTE($A995,N$1,""))</f>
        <v>0</v>
      </c>
      <c r="O995">
        <f>LEN($A995)-LEN(SUBSTITUTE($A995,O$1,""))</f>
        <v>0</v>
      </c>
      <c r="P995">
        <f>LEN($A995)-LEN(SUBSTITUTE($A995,P$1,""))</f>
        <v>1</v>
      </c>
      <c r="Q995">
        <f>LEN($A995)-LEN(SUBSTITUTE($A995,Q$1,""))</f>
        <v>1</v>
      </c>
      <c r="R995">
        <f>LEN($A995)-LEN(SUBSTITUTE($A995,R$1,""))</f>
        <v>1</v>
      </c>
      <c r="S995">
        <f>LEN($A995)-LEN(SUBSTITUTE($A995,S$1,""))</f>
        <v>0</v>
      </c>
      <c r="T995">
        <f>LEN($A995)-LEN(SUBSTITUTE($A995,T$1,""))</f>
        <v>0</v>
      </c>
      <c r="U995">
        <f>LEN($A995)-LEN(SUBSTITUTE($A995,U$1,""))</f>
        <v>1</v>
      </c>
      <c r="V995">
        <f>I995+1</f>
        <v>1</v>
      </c>
      <c r="W995">
        <f>J995+1</f>
        <v>1</v>
      </c>
      <c r="X995">
        <f>K995+1</f>
        <v>1</v>
      </c>
      <c r="Y995">
        <f>L995+1</f>
        <v>1</v>
      </c>
      <c r="Z995">
        <f>M995+1</f>
        <v>2</v>
      </c>
      <c r="AA995">
        <f>N995+1</f>
        <v>1</v>
      </c>
      <c r="AB995">
        <f>O995+1</f>
        <v>1</v>
      </c>
      <c r="AC995">
        <f>P995+1</f>
        <v>2</v>
      </c>
      <c r="AD995">
        <f>Q995+1</f>
        <v>2</v>
      </c>
      <c r="AE995">
        <f>R995+1</f>
        <v>2</v>
      </c>
      <c r="AF995">
        <f>S995+1</f>
        <v>1</v>
      </c>
      <c r="AG995">
        <f>T995+1</f>
        <v>1</v>
      </c>
      <c r="AH995">
        <f>U995+1</f>
        <v>2</v>
      </c>
      <c r="AI995">
        <f>PRODUCT(V995:AH995)</f>
        <v>32</v>
      </c>
      <c r="AJ995" t="b">
        <f>AI995=6</f>
        <v>0</v>
      </c>
      <c r="AK995" t="b">
        <f>AI995=10</f>
        <v>0</v>
      </c>
      <c r="AL995" t="b">
        <f>AI995=12</f>
        <v>0</v>
      </c>
      <c r="AM995" t="b">
        <f>AI995=16</f>
        <v>0</v>
      </c>
      <c r="AN995" t="b">
        <f>AI995=18</f>
        <v>0</v>
      </c>
      <c r="AO995" t="b">
        <f>AI995=24</f>
        <v>0</v>
      </c>
      <c r="AP995" t="b">
        <f>AI995=32</f>
        <v>1</v>
      </c>
      <c r="AQ995" t="str">
        <f>IF(AI995=6,"7",IF(AI995=10,"6",IF(AI995=12,"5",
IF(AI995=16,"4",IF(AI995=18,"3",IF(AI995=24,"2",IF(AI995=32,"1","0"))))))
)</f>
        <v>1</v>
      </c>
      <c r="AR995" t="str">
        <f>_xlfn.XLOOKUP(D995, $BF$1:$BR$1, $BF$2:$BR$2)</f>
        <v>02</v>
      </c>
      <c r="AS995" t="str">
        <f>_xlfn.XLOOKUP(E995, $BF$1:$BR$1, $BF$2:$BR$2)</f>
        <v>05</v>
      </c>
      <c r="AT995" t="str">
        <f>_xlfn.XLOOKUP(F995, $BF$1:$BR$1, $BF$2:$BR$2)</f>
        <v>06</v>
      </c>
      <c r="AU995" t="str">
        <f>_xlfn.XLOOKUP(G995, $BF$1:$BR$1, $BF$2:$BR$2)</f>
        <v>07</v>
      </c>
      <c r="AV995" t="str">
        <f>_xlfn.XLOOKUP(H995, $BF$1:$BR$1, $BF$2:$BR$2)</f>
        <v>10</v>
      </c>
      <c r="AW995">
        <f>VALUE(_xlfn.TEXTJOIN("", TRUE, AQ995:AV995))</f>
        <v>10205060710</v>
      </c>
      <c r="AX995">
        <v>10205060710</v>
      </c>
      <c r="AY995">
        <f t="shared" si="15"/>
        <v>7</v>
      </c>
      <c r="AZ995">
        <f>B995*AY995</f>
        <v>1477</v>
      </c>
    </row>
    <row r="996" spans="1:52" x14ac:dyDescent="0.25">
      <c r="A996" t="s">
        <v>817</v>
      </c>
      <c r="B996">
        <v>197</v>
      </c>
      <c r="C996" t="str">
        <f>TEXT(A996, "0")</f>
        <v>24A6K</v>
      </c>
      <c r="D996" t="str">
        <f>MID($C996, 1, 1)</f>
        <v>2</v>
      </c>
      <c r="E996" t="str">
        <f>MID($C996, 2, 1)</f>
        <v>4</v>
      </c>
      <c r="F996" t="str">
        <f>MID($C996, 3, 1)</f>
        <v>A</v>
      </c>
      <c r="G996" t="str">
        <f>MID($C996, 4, 1)</f>
        <v>6</v>
      </c>
      <c r="H996" t="str">
        <f>MID($C996, 5, 1)</f>
        <v>K</v>
      </c>
      <c r="I996">
        <f>LEN($A996)-LEN(SUBSTITUTE($A996,I$1,""))</f>
        <v>1</v>
      </c>
      <c r="J996">
        <f>LEN($A996)-LEN(SUBSTITUTE($A996,J$1,""))</f>
        <v>1</v>
      </c>
      <c r="K996">
        <f>LEN($A996)-LEN(SUBSTITUTE($A996,K$1,""))</f>
        <v>0</v>
      </c>
      <c r="L996">
        <f>LEN($A996)-LEN(SUBSTITUTE($A996,L$1,""))</f>
        <v>0</v>
      </c>
      <c r="M996">
        <f>LEN($A996)-LEN(SUBSTITUTE($A996,M$1,""))</f>
        <v>0</v>
      </c>
      <c r="N996">
        <f>LEN($A996)-LEN(SUBSTITUTE($A996,N$1,""))</f>
        <v>0</v>
      </c>
      <c r="O996">
        <f>LEN($A996)-LEN(SUBSTITUTE($A996,O$1,""))</f>
        <v>0</v>
      </c>
      <c r="P996">
        <f>LEN($A996)-LEN(SUBSTITUTE($A996,P$1,""))</f>
        <v>0</v>
      </c>
      <c r="Q996">
        <f>LEN($A996)-LEN(SUBSTITUTE($A996,Q$1,""))</f>
        <v>1</v>
      </c>
      <c r="R996">
        <f>LEN($A996)-LEN(SUBSTITUTE($A996,R$1,""))</f>
        <v>0</v>
      </c>
      <c r="S996">
        <f>LEN($A996)-LEN(SUBSTITUTE($A996,S$1,""))</f>
        <v>1</v>
      </c>
      <c r="T996">
        <f>LEN($A996)-LEN(SUBSTITUTE($A996,T$1,""))</f>
        <v>0</v>
      </c>
      <c r="U996">
        <f>LEN($A996)-LEN(SUBSTITUTE($A996,U$1,""))</f>
        <v>1</v>
      </c>
      <c r="V996">
        <f>I996+1</f>
        <v>2</v>
      </c>
      <c r="W996">
        <f>J996+1</f>
        <v>2</v>
      </c>
      <c r="X996">
        <f>K996+1</f>
        <v>1</v>
      </c>
      <c r="Y996">
        <f>L996+1</f>
        <v>1</v>
      </c>
      <c r="Z996">
        <f>M996+1</f>
        <v>1</v>
      </c>
      <c r="AA996">
        <f>N996+1</f>
        <v>1</v>
      </c>
      <c r="AB996">
        <f>O996+1</f>
        <v>1</v>
      </c>
      <c r="AC996">
        <f>P996+1</f>
        <v>1</v>
      </c>
      <c r="AD996">
        <f>Q996+1</f>
        <v>2</v>
      </c>
      <c r="AE996">
        <f>R996+1</f>
        <v>1</v>
      </c>
      <c r="AF996">
        <f>S996+1</f>
        <v>2</v>
      </c>
      <c r="AG996">
        <f>T996+1</f>
        <v>1</v>
      </c>
      <c r="AH996">
        <f>U996+1</f>
        <v>2</v>
      </c>
      <c r="AI996">
        <f>PRODUCT(V996:AH996)</f>
        <v>32</v>
      </c>
      <c r="AJ996" t="b">
        <f>AI996=6</f>
        <v>0</v>
      </c>
      <c r="AK996" t="b">
        <f>AI996=10</f>
        <v>0</v>
      </c>
      <c r="AL996" t="b">
        <f>AI996=12</f>
        <v>0</v>
      </c>
      <c r="AM996" t="b">
        <f>AI996=16</f>
        <v>0</v>
      </c>
      <c r="AN996" t="b">
        <f>AI996=18</f>
        <v>0</v>
      </c>
      <c r="AO996" t="b">
        <f>AI996=24</f>
        <v>0</v>
      </c>
      <c r="AP996" t="b">
        <f>AI996=32</f>
        <v>1</v>
      </c>
      <c r="AQ996" t="str">
        <f>IF(AI996=6,"7",IF(AI996=10,"6",IF(AI996=12,"5",
IF(AI996=16,"4",IF(AI996=18,"3",IF(AI996=24,"2",IF(AI996=32,"1","0"))))))
)</f>
        <v>1</v>
      </c>
      <c r="AR996" t="str">
        <f>_xlfn.XLOOKUP(D996, $BF$1:$BR$1, $BF$2:$BR$2)</f>
        <v>02</v>
      </c>
      <c r="AS996" t="str">
        <f>_xlfn.XLOOKUP(E996, $BF$1:$BR$1, $BF$2:$BR$2)</f>
        <v>04</v>
      </c>
      <c r="AT996" t="str">
        <f>_xlfn.XLOOKUP(F996, $BF$1:$BR$1, $BF$2:$BR$2)</f>
        <v>14</v>
      </c>
      <c r="AU996" t="str">
        <f>_xlfn.XLOOKUP(G996, $BF$1:$BR$1, $BF$2:$BR$2)</f>
        <v>06</v>
      </c>
      <c r="AV996" t="str">
        <f>_xlfn.XLOOKUP(H996, $BF$1:$BR$1, $BF$2:$BR$2)</f>
        <v>13</v>
      </c>
      <c r="AW996">
        <f>VALUE(_xlfn.TEXTJOIN("", TRUE, AQ996:AV996))</f>
        <v>10204140613</v>
      </c>
      <c r="AX996">
        <v>10204140613</v>
      </c>
      <c r="AY996">
        <f t="shared" si="15"/>
        <v>6</v>
      </c>
      <c r="AZ996">
        <f>B996*AY996</f>
        <v>1182</v>
      </c>
    </row>
    <row r="997" spans="1:52" x14ac:dyDescent="0.25">
      <c r="A997" t="s">
        <v>785</v>
      </c>
      <c r="B997">
        <v>181</v>
      </c>
      <c r="C997" t="str">
        <f>TEXT(A997, "0")</f>
        <v>24J9K</v>
      </c>
      <c r="D997" t="str">
        <f>MID($C997, 1, 1)</f>
        <v>2</v>
      </c>
      <c r="E997" t="str">
        <f>MID($C997, 2, 1)</f>
        <v>4</v>
      </c>
      <c r="F997" t="str">
        <f>MID($C997, 3, 1)</f>
        <v>J</v>
      </c>
      <c r="G997" t="str">
        <f>MID($C997, 4, 1)</f>
        <v>9</v>
      </c>
      <c r="H997" t="str">
        <f>MID($C997, 5, 1)</f>
        <v>K</v>
      </c>
      <c r="I997">
        <f>LEN($A997)-LEN(SUBSTITUTE($A997,I$1,""))</f>
        <v>0</v>
      </c>
      <c r="J997">
        <f>LEN($A997)-LEN(SUBSTITUTE($A997,J$1,""))</f>
        <v>1</v>
      </c>
      <c r="K997">
        <f>LEN($A997)-LEN(SUBSTITUTE($A997,K$1,""))</f>
        <v>0</v>
      </c>
      <c r="L997">
        <f>LEN($A997)-LEN(SUBSTITUTE($A997,L$1,""))</f>
        <v>1</v>
      </c>
      <c r="M997">
        <f>LEN($A997)-LEN(SUBSTITUTE($A997,M$1,""))</f>
        <v>0</v>
      </c>
      <c r="N997">
        <f>LEN($A997)-LEN(SUBSTITUTE($A997,N$1,""))</f>
        <v>1</v>
      </c>
      <c r="O997">
        <f>LEN($A997)-LEN(SUBSTITUTE($A997,O$1,""))</f>
        <v>0</v>
      </c>
      <c r="P997">
        <f>LEN($A997)-LEN(SUBSTITUTE($A997,P$1,""))</f>
        <v>0</v>
      </c>
      <c r="Q997">
        <f>LEN($A997)-LEN(SUBSTITUTE($A997,Q$1,""))</f>
        <v>0</v>
      </c>
      <c r="R997">
        <f>LEN($A997)-LEN(SUBSTITUTE($A997,R$1,""))</f>
        <v>0</v>
      </c>
      <c r="S997">
        <f>LEN($A997)-LEN(SUBSTITUTE($A997,S$1,""))</f>
        <v>1</v>
      </c>
      <c r="T997">
        <f>LEN($A997)-LEN(SUBSTITUTE($A997,T$1,""))</f>
        <v>0</v>
      </c>
      <c r="U997">
        <f>LEN($A997)-LEN(SUBSTITUTE($A997,U$1,""))</f>
        <v>1</v>
      </c>
      <c r="V997">
        <f>I997+1</f>
        <v>1</v>
      </c>
      <c r="W997">
        <f>J997+1</f>
        <v>2</v>
      </c>
      <c r="X997">
        <f>K997+1</f>
        <v>1</v>
      </c>
      <c r="Y997">
        <f>L997+1</f>
        <v>2</v>
      </c>
      <c r="Z997">
        <f>M997+1</f>
        <v>1</v>
      </c>
      <c r="AA997">
        <f>N997+1</f>
        <v>2</v>
      </c>
      <c r="AB997">
        <f>O997+1</f>
        <v>1</v>
      </c>
      <c r="AC997">
        <f>P997+1</f>
        <v>1</v>
      </c>
      <c r="AD997">
        <f>Q997+1</f>
        <v>1</v>
      </c>
      <c r="AE997">
        <f>R997+1</f>
        <v>1</v>
      </c>
      <c r="AF997">
        <f>S997+1</f>
        <v>2</v>
      </c>
      <c r="AG997">
        <f>T997+1</f>
        <v>1</v>
      </c>
      <c r="AH997">
        <f>U997+1</f>
        <v>2</v>
      </c>
      <c r="AI997">
        <f>PRODUCT(V997:AH997)</f>
        <v>32</v>
      </c>
      <c r="AJ997" t="b">
        <f>AI997=6</f>
        <v>0</v>
      </c>
      <c r="AK997" t="b">
        <f>AI997=10</f>
        <v>0</v>
      </c>
      <c r="AL997" t="b">
        <f>AI997=12</f>
        <v>0</v>
      </c>
      <c r="AM997" t="b">
        <f>AI997=16</f>
        <v>0</v>
      </c>
      <c r="AN997" t="b">
        <f>AI997=18</f>
        <v>0</v>
      </c>
      <c r="AO997" t="b">
        <f>AI997=24</f>
        <v>0</v>
      </c>
      <c r="AP997" t="b">
        <f>AI997=32</f>
        <v>1</v>
      </c>
      <c r="AQ997" t="str">
        <f>IF(AI997=6,"7",IF(AI997=10,"6",IF(AI997=12,"5",
IF(AI997=16,"4",IF(AI997=18,"3",IF(AI997=24,"2",IF(AI997=32,"1","0"))))))
)</f>
        <v>1</v>
      </c>
      <c r="AR997" t="str">
        <f>_xlfn.XLOOKUP(D997, $BF$1:$BR$1, $BF$2:$BR$2)</f>
        <v>02</v>
      </c>
      <c r="AS997" t="str">
        <f>_xlfn.XLOOKUP(E997, $BF$1:$BR$1, $BF$2:$BR$2)</f>
        <v>04</v>
      </c>
      <c r="AT997" t="str">
        <f>_xlfn.XLOOKUP(F997, $BF$1:$BR$1, $BF$2:$BR$2)</f>
        <v>11</v>
      </c>
      <c r="AU997" t="str">
        <f>_xlfn.XLOOKUP(G997, $BF$1:$BR$1, $BF$2:$BR$2)</f>
        <v>09</v>
      </c>
      <c r="AV997" t="str">
        <f>_xlfn.XLOOKUP(H997, $BF$1:$BR$1, $BF$2:$BR$2)</f>
        <v>13</v>
      </c>
      <c r="AW997">
        <f>VALUE(_xlfn.TEXTJOIN("", TRUE, AQ997:AV997))</f>
        <v>10204110913</v>
      </c>
      <c r="AX997">
        <v>10204110913</v>
      </c>
      <c r="AY997">
        <f t="shared" si="15"/>
        <v>5</v>
      </c>
      <c r="AZ997">
        <f>B997*AY997</f>
        <v>905</v>
      </c>
    </row>
    <row r="998" spans="1:52" x14ac:dyDescent="0.25">
      <c r="A998" t="s">
        <v>855</v>
      </c>
      <c r="B998">
        <v>724</v>
      </c>
      <c r="C998" t="str">
        <f>TEXT(A998, "0")</f>
        <v>24J97</v>
      </c>
      <c r="D998" t="str">
        <f>MID($C998, 1, 1)</f>
        <v>2</v>
      </c>
      <c r="E998" t="str">
        <f>MID($C998, 2, 1)</f>
        <v>4</v>
      </c>
      <c r="F998" t="str">
        <f>MID($C998, 3, 1)</f>
        <v>J</v>
      </c>
      <c r="G998" t="str">
        <f>MID($C998, 4, 1)</f>
        <v>9</v>
      </c>
      <c r="H998" t="str">
        <f>MID($C998, 5, 1)</f>
        <v>7</v>
      </c>
      <c r="I998">
        <f>LEN($A998)-LEN(SUBSTITUTE($A998,I$1,""))</f>
        <v>0</v>
      </c>
      <c r="J998">
        <f>LEN($A998)-LEN(SUBSTITUTE($A998,J$1,""))</f>
        <v>0</v>
      </c>
      <c r="K998">
        <f>LEN($A998)-LEN(SUBSTITUTE($A998,K$1,""))</f>
        <v>0</v>
      </c>
      <c r="L998">
        <f>LEN($A998)-LEN(SUBSTITUTE($A998,L$1,""))</f>
        <v>1</v>
      </c>
      <c r="M998">
        <f>LEN($A998)-LEN(SUBSTITUTE($A998,M$1,""))</f>
        <v>0</v>
      </c>
      <c r="N998">
        <f>LEN($A998)-LEN(SUBSTITUTE($A998,N$1,""))</f>
        <v>1</v>
      </c>
      <c r="O998">
        <f>LEN($A998)-LEN(SUBSTITUTE($A998,O$1,""))</f>
        <v>0</v>
      </c>
      <c r="P998">
        <f>LEN($A998)-LEN(SUBSTITUTE($A998,P$1,""))</f>
        <v>1</v>
      </c>
      <c r="Q998">
        <f>LEN($A998)-LEN(SUBSTITUTE($A998,Q$1,""))</f>
        <v>0</v>
      </c>
      <c r="R998">
        <f>LEN($A998)-LEN(SUBSTITUTE($A998,R$1,""))</f>
        <v>0</v>
      </c>
      <c r="S998">
        <f>LEN($A998)-LEN(SUBSTITUTE($A998,S$1,""))</f>
        <v>1</v>
      </c>
      <c r="T998">
        <f>LEN($A998)-LEN(SUBSTITUTE($A998,T$1,""))</f>
        <v>0</v>
      </c>
      <c r="U998">
        <f>LEN($A998)-LEN(SUBSTITUTE($A998,U$1,""))</f>
        <v>1</v>
      </c>
      <c r="V998">
        <f>I998+1</f>
        <v>1</v>
      </c>
      <c r="W998">
        <f>J998+1</f>
        <v>1</v>
      </c>
      <c r="X998">
        <f>K998+1</f>
        <v>1</v>
      </c>
      <c r="Y998">
        <f>L998+1</f>
        <v>2</v>
      </c>
      <c r="Z998">
        <f>M998+1</f>
        <v>1</v>
      </c>
      <c r="AA998">
        <f>N998+1</f>
        <v>2</v>
      </c>
      <c r="AB998">
        <f>O998+1</f>
        <v>1</v>
      </c>
      <c r="AC998">
        <f>P998+1</f>
        <v>2</v>
      </c>
      <c r="AD998">
        <f>Q998+1</f>
        <v>1</v>
      </c>
      <c r="AE998">
        <f>R998+1</f>
        <v>1</v>
      </c>
      <c r="AF998">
        <f>S998+1</f>
        <v>2</v>
      </c>
      <c r="AG998">
        <f>T998+1</f>
        <v>1</v>
      </c>
      <c r="AH998">
        <f>U998+1</f>
        <v>2</v>
      </c>
      <c r="AI998">
        <f>PRODUCT(V998:AH998)</f>
        <v>32</v>
      </c>
      <c r="AJ998" t="b">
        <f>AI998=6</f>
        <v>0</v>
      </c>
      <c r="AK998" t="b">
        <f>AI998=10</f>
        <v>0</v>
      </c>
      <c r="AL998" t="b">
        <f>AI998=12</f>
        <v>0</v>
      </c>
      <c r="AM998" t="b">
        <f>AI998=16</f>
        <v>0</v>
      </c>
      <c r="AN998" t="b">
        <f>AI998=18</f>
        <v>0</v>
      </c>
      <c r="AO998" t="b">
        <f>AI998=24</f>
        <v>0</v>
      </c>
      <c r="AP998" t="b">
        <f>AI998=32</f>
        <v>1</v>
      </c>
      <c r="AQ998" t="str">
        <f>IF(AI998=6,"7",IF(AI998=10,"6",IF(AI998=12,"5",
IF(AI998=16,"4",IF(AI998=18,"3",IF(AI998=24,"2",IF(AI998=32,"1","0"))))))
)</f>
        <v>1</v>
      </c>
      <c r="AR998" t="str">
        <f>_xlfn.XLOOKUP(D998, $BF$1:$BR$1, $BF$2:$BR$2)</f>
        <v>02</v>
      </c>
      <c r="AS998" t="str">
        <f>_xlfn.XLOOKUP(E998, $BF$1:$BR$1, $BF$2:$BR$2)</f>
        <v>04</v>
      </c>
      <c r="AT998" t="str">
        <f>_xlfn.XLOOKUP(F998, $BF$1:$BR$1, $BF$2:$BR$2)</f>
        <v>11</v>
      </c>
      <c r="AU998" t="str">
        <f>_xlfn.XLOOKUP(G998, $BF$1:$BR$1, $BF$2:$BR$2)</f>
        <v>09</v>
      </c>
      <c r="AV998" t="str">
        <f>_xlfn.XLOOKUP(H998, $BF$1:$BR$1, $BF$2:$BR$2)</f>
        <v>07</v>
      </c>
      <c r="AW998">
        <f>VALUE(_xlfn.TEXTJOIN("", TRUE, AQ998:AV998))</f>
        <v>10204110907</v>
      </c>
      <c r="AX998">
        <v>10204110907</v>
      </c>
      <c r="AY998">
        <f t="shared" si="15"/>
        <v>4</v>
      </c>
      <c r="AZ998">
        <f>B998*AY998</f>
        <v>2896</v>
      </c>
    </row>
    <row r="999" spans="1:52" x14ac:dyDescent="0.25">
      <c r="A999" t="s">
        <v>854</v>
      </c>
      <c r="B999">
        <v>979</v>
      </c>
      <c r="C999" t="str">
        <f>TEXT(A999, "0")</f>
        <v>243K7</v>
      </c>
      <c r="D999" t="str">
        <f>MID($C999, 1, 1)</f>
        <v>2</v>
      </c>
      <c r="E999" t="str">
        <f>MID($C999, 2, 1)</f>
        <v>4</v>
      </c>
      <c r="F999" t="str">
        <f>MID($C999, 3, 1)</f>
        <v>3</v>
      </c>
      <c r="G999" t="str">
        <f>MID($C999, 4, 1)</f>
        <v>K</v>
      </c>
      <c r="H999" t="str">
        <f>MID($C999, 5, 1)</f>
        <v>7</v>
      </c>
      <c r="I999">
        <f>LEN($A999)-LEN(SUBSTITUTE($A999,I$1,""))</f>
        <v>0</v>
      </c>
      <c r="J999">
        <f>LEN($A999)-LEN(SUBSTITUTE($A999,J$1,""))</f>
        <v>1</v>
      </c>
      <c r="K999">
        <f>LEN($A999)-LEN(SUBSTITUTE($A999,K$1,""))</f>
        <v>0</v>
      </c>
      <c r="L999">
        <f>LEN($A999)-LEN(SUBSTITUTE($A999,L$1,""))</f>
        <v>0</v>
      </c>
      <c r="M999">
        <f>LEN($A999)-LEN(SUBSTITUTE($A999,M$1,""))</f>
        <v>0</v>
      </c>
      <c r="N999">
        <f>LEN($A999)-LEN(SUBSTITUTE($A999,N$1,""))</f>
        <v>0</v>
      </c>
      <c r="O999">
        <f>LEN($A999)-LEN(SUBSTITUTE($A999,O$1,""))</f>
        <v>0</v>
      </c>
      <c r="P999">
        <f>LEN($A999)-LEN(SUBSTITUTE($A999,P$1,""))</f>
        <v>1</v>
      </c>
      <c r="Q999">
        <f>LEN($A999)-LEN(SUBSTITUTE($A999,Q$1,""))</f>
        <v>0</v>
      </c>
      <c r="R999">
        <f>LEN($A999)-LEN(SUBSTITUTE($A999,R$1,""))</f>
        <v>0</v>
      </c>
      <c r="S999">
        <f>LEN($A999)-LEN(SUBSTITUTE($A999,S$1,""))</f>
        <v>1</v>
      </c>
      <c r="T999">
        <f>LEN($A999)-LEN(SUBSTITUTE($A999,T$1,""))</f>
        <v>1</v>
      </c>
      <c r="U999">
        <f>LEN($A999)-LEN(SUBSTITUTE($A999,U$1,""))</f>
        <v>1</v>
      </c>
      <c r="V999">
        <f>I999+1</f>
        <v>1</v>
      </c>
      <c r="W999">
        <f>J999+1</f>
        <v>2</v>
      </c>
      <c r="X999">
        <f>K999+1</f>
        <v>1</v>
      </c>
      <c r="Y999">
        <f>L999+1</f>
        <v>1</v>
      </c>
      <c r="Z999">
        <f>M999+1</f>
        <v>1</v>
      </c>
      <c r="AA999">
        <f>N999+1</f>
        <v>1</v>
      </c>
      <c r="AB999">
        <f>O999+1</f>
        <v>1</v>
      </c>
      <c r="AC999">
        <f>P999+1</f>
        <v>2</v>
      </c>
      <c r="AD999">
        <f>Q999+1</f>
        <v>1</v>
      </c>
      <c r="AE999">
        <f>R999+1</f>
        <v>1</v>
      </c>
      <c r="AF999">
        <f>S999+1</f>
        <v>2</v>
      </c>
      <c r="AG999">
        <f>T999+1</f>
        <v>2</v>
      </c>
      <c r="AH999">
        <f>U999+1</f>
        <v>2</v>
      </c>
      <c r="AI999">
        <f>PRODUCT(V999:AH999)</f>
        <v>32</v>
      </c>
      <c r="AJ999" t="b">
        <f>AI999=6</f>
        <v>0</v>
      </c>
      <c r="AK999" t="b">
        <f>AI999=10</f>
        <v>0</v>
      </c>
      <c r="AL999" t="b">
        <f>AI999=12</f>
        <v>0</v>
      </c>
      <c r="AM999" t="b">
        <f>AI999=16</f>
        <v>0</v>
      </c>
      <c r="AN999" t="b">
        <f>AI999=18</f>
        <v>0</v>
      </c>
      <c r="AO999" t="b">
        <f>AI999=24</f>
        <v>0</v>
      </c>
      <c r="AP999" t="b">
        <f>AI999=32</f>
        <v>1</v>
      </c>
      <c r="AQ999" t="str">
        <f>IF(AI999=6,"7",IF(AI999=10,"6",IF(AI999=12,"5",
IF(AI999=16,"4",IF(AI999=18,"3",IF(AI999=24,"2",IF(AI999=32,"1","0"))))))
)</f>
        <v>1</v>
      </c>
      <c r="AR999" t="str">
        <f>_xlfn.XLOOKUP(D999, $BF$1:$BR$1, $BF$2:$BR$2)</f>
        <v>02</v>
      </c>
      <c r="AS999" t="str">
        <f>_xlfn.XLOOKUP(E999, $BF$1:$BR$1, $BF$2:$BR$2)</f>
        <v>04</v>
      </c>
      <c r="AT999" t="str">
        <f>_xlfn.XLOOKUP(F999, $BF$1:$BR$1, $BF$2:$BR$2)</f>
        <v>03</v>
      </c>
      <c r="AU999" t="str">
        <f>_xlfn.XLOOKUP(G999, $BF$1:$BR$1, $BF$2:$BR$2)</f>
        <v>13</v>
      </c>
      <c r="AV999" t="str">
        <f>_xlfn.XLOOKUP(H999, $BF$1:$BR$1, $BF$2:$BR$2)</f>
        <v>07</v>
      </c>
      <c r="AW999">
        <f>VALUE(_xlfn.TEXTJOIN("", TRUE, AQ999:AV999))</f>
        <v>10204031307</v>
      </c>
      <c r="AX999">
        <v>10204031307</v>
      </c>
      <c r="AY999">
        <f t="shared" si="15"/>
        <v>3</v>
      </c>
      <c r="AZ999">
        <f>B999*AY999</f>
        <v>2937</v>
      </c>
    </row>
    <row r="1000" spans="1:52" x14ac:dyDescent="0.25">
      <c r="A1000" t="s">
        <v>117</v>
      </c>
      <c r="B1000">
        <v>250</v>
      </c>
      <c r="C1000" t="str">
        <f>TEXT(A1000, "0")</f>
        <v>243QA</v>
      </c>
      <c r="D1000" t="str">
        <f>MID($C1000, 1, 1)</f>
        <v>2</v>
      </c>
      <c r="E1000" t="str">
        <f>MID($C1000, 2, 1)</f>
        <v>4</v>
      </c>
      <c r="F1000" t="str">
        <f>MID($C1000, 3, 1)</f>
        <v>3</v>
      </c>
      <c r="G1000" t="str">
        <f>MID($C1000, 4, 1)</f>
        <v>Q</v>
      </c>
      <c r="H1000" t="str">
        <f>MID($C1000, 5, 1)</f>
        <v>A</v>
      </c>
      <c r="I1000">
        <f>LEN($A1000)-LEN(SUBSTITUTE($A1000,I$1,""))</f>
        <v>1</v>
      </c>
      <c r="J1000">
        <f>LEN($A1000)-LEN(SUBSTITUTE($A1000,J$1,""))</f>
        <v>0</v>
      </c>
      <c r="K1000">
        <f>LEN($A1000)-LEN(SUBSTITUTE($A1000,K$1,""))</f>
        <v>1</v>
      </c>
      <c r="L1000">
        <f>LEN($A1000)-LEN(SUBSTITUTE($A1000,L$1,""))</f>
        <v>0</v>
      </c>
      <c r="M1000">
        <f>LEN($A1000)-LEN(SUBSTITUTE($A1000,M$1,""))</f>
        <v>0</v>
      </c>
      <c r="N1000">
        <f>LEN($A1000)-LEN(SUBSTITUTE($A1000,N$1,""))</f>
        <v>0</v>
      </c>
      <c r="O1000">
        <f>LEN($A1000)-LEN(SUBSTITUTE($A1000,O$1,""))</f>
        <v>0</v>
      </c>
      <c r="P1000">
        <f>LEN($A1000)-LEN(SUBSTITUTE($A1000,P$1,""))</f>
        <v>0</v>
      </c>
      <c r="Q1000">
        <f>LEN($A1000)-LEN(SUBSTITUTE($A1000,Q$1,""))</f>
        <v>0</v>
      </c>
      <c r="R1000">
        <f>LEN($A1000)-LEN(SUBSTITUTE($A1000,R$1,""))</f>
        <v>0</v>
      </c>
      <c r="S1000">
        <f>LEN($A1000)-LEN(SUBSTITUTE($A1000,S$1,""))</f>
        <v>1</v>
      </c>
      <c r="T1000">
        <f>LEN($A1000)-LEN(SUBSTITUTE($A1000,T$1,""))</f>
        <v>1</v>
      </c>
      <c r="U1000">
        <f>LEN($A1000)-LEN(SUBSTITUTE($A1000,U$1,""))</f>
        <v>1</v>
      </c>
      <c r="V1000">
        <f>I1000+1</f>
        <v>2</v>
      </c>
      <c r="W1000">
        <f>J1000+1</f>
        <v>1</v>
      </c>
      <c r="X1000">
        <f>K1000+1</f>
        <v>2</v>
      </c>
      <c r="Y1000">
        <f>L1000+1</f>
        <v>1</v>
      </c>
      <c r="Z1000">
        <f>M1000+1</f>
        <v>1</v>
      </c>
      <c r="AA1000">
        <f>N1000+1</f>
        <v>1</v>
      </c>
      <c r="AB1000">
        <f>O1000+1</f>
        <v>1</v>
      </c>
      <c r="AC1000">
        <f>P1000+1</f>
        <v>1</v>
      </c>
      <c r="AD1000">
        <f>Q1000+1</f>
        <v>1</v>
      </c>
      <c r="AE1000">
        <f>R1000+1</f>
        <v>1</v>
      </c>
      <c r="AF1000">
        <f>S1000+1</f>
        <v>2</v>
      </c>
      <c r="AG1000">
        <f>T1000+1</f>
        <v>2</v>
      </c>
      <c r="AH1000">
        <f>U1000+1</f>
        <v>2</v>
      </c>
      <c r="AI1000">
        <f>PRODUCT(V1000:AH1000)</f>
        <v>32</v>
      </c>
      <c r="AJ1000" t="b">
        <f>AI1000=6</f>
        <v>0</v>
      </c>
      <c r="AK1000" t="b">
        <f>AI1000=10</f>
        <v>0</v>
      </c>
      <c r="AL1000" t="b">
        <f>AI1000=12</f>
        <v>0</v>
      </c>
      <c r="AM1000" t="b">
        <f>AI1000=16</f>
        <v>0</v>
      </c>
      <c r="AN1000" t="b">
        <f>AI1000=18</f>
        <v>0</v>
      </c>
      <c r="AO1000" t="b">
        <f>AI1000=24</f>
        <v>0</v>
      </c>
      <c r="AP1000" t="b">
        <f>AI1000=32</f>
        <v>1</v>
      </c>
      <c r="AQ1000" t="str">
        <f>IF(AI1000=6,"7",IF(AI1000=10,"6",IF(AI1000=12,"5",
IF(AI1000=16,"4",IF(AI1000=18,"3",IF(AI1000=24,"2",IF(AI1000=32,"1","0"))))))
)</f>
        <v>1</v>
      </c>
      <c r="AR1000" t="str">
        <f>_xlfn.XLOOKUP(D1000, $BF$1:$BR$1, $BF$2:$BR$2)</f>
        <v>02</v>
      </c>
      <c r="AS1000" t="str">
        <f>_xlfn.XLOOKUP(E1000, $BF$1:$BR$1, $BF$2:$BR$2)</f>
        <v>04</v>
      </c>
      <c r="AT1000" t="str">
        <f>_xlfn.XLOOKUP(F1000, $BF$1:$BR$1, $BF$2:$BR$2)</f>
        <v>03</v>
      </c>
      <c r="AU1000" t="str">
        <f>_xlfn.XLOOKUP(G1000, $BF$1:$BR$1, $BF$2:$BR$2)</f>
        <v>12</v>
      </c>
      <c r="AV1000" t="str">
        <f>_xlfn.XLOOKUP(H1000, $BF$1:$BR$1, $BF$2:$BR$2)</f>
        <v>14</v>
      </c>
      <c r="AW1000">
        <f>VALUE(_xlfn.TEXTJOIN("", TRUE, AQ1000:AV1000))</f>
        <v>10204031214</v>
      </c>
      <c r="AX1000">
        <v>10204031214</v>
      </c>
      <c r="AY1000">
        <f t="shared" si="15"/>
        <v>2</v>
      </c>
      <c r="AZ1000">
        <f>B1000*AY1000</f>
        <v>500</v>
      </c>
    </row>
    <row r="1001" spans="1:52" x14ac:dyDescent="0.25">
      <c r="A1001" t="s">
        <v>966</v>
      </c>
      <c r="B1001">
        <v>359</v>
      </c>
      <c r="C1001" t="str">
        <f>TEXT(A1001, "0")</f>
        <v>23K8Q</v>
      </c>
      <c r="D1001" t="str">
        <f>MID($C1001, 1, 1)</f>
        <v>2</v>
      </c>
      <c r="E1001" t="str">
        <f>MID($C1001, 2, 1)</f>
        <v>3</v>
      </c>
      <c r="F1001" t="str">
        <f>MID($C1001, 3, 1)</f>
        <v>K</v>
      </c>
      <c r="G1001" t="str">
        <f>MID($C1001, 4, 1)</f>
        <v>8</v>
      </c>
      <c r="H1001" t="str">
        <f>MID($C1001, 5, 1)</f>
        <v>Q</v>
      </c>
      <c r="I1001">
        <f>LEN($A1001)-LEN(SUBSTITUTE($A1001,I$1,""))</f>
        <v>0</v>
      </c>
      <c r="J1001">
        <f>LEN($A1001)-LEN(SUBSTITUTE($A1001,J$1,""))</f>
        <v>1</v>
      </c>
      <c r="K1001">
        <f>LEN($A1001)-LEN(SUBSTITUTE($A1001,K$1,""))</f>
        <v>1</v>
      </c>
      <c r="L1001">
        <f>LEN($A1001)-LEN(SUBSTITUTE($A1001,L$1,""))</f>
        <v>0</v>
      </c>
      <c r="M1001">
        <f>LEN($A1001)-LEN(SUBSTITUTE($A1001,M$1,""))</f>
        <v>0</v>
      </c>
      <c r="N1001">
        <f>LEN($A1001)-LEN(SUBSTITUTE($A1001,N$1,""))</f>
        <v>0</v>
      </c>
      <c r="O1001">
        <f>LEN($A1001)-LEN(SUBSTITUTE($A1001,O$1,""))</f>
        <v>1</v>
      </c>
      <c r="P1001">
        <f>LEN($A1001)-LEN(SUBSTITUTE($A1001,P$1,""))</f>
        <v>0</v>
      </c>
      <c r="Q1001">
        <f>LEN($A1001)-LEN(SUBSTITUTE($A1001,Q$1,""))</f>
        <v>0</v>
      </c>
      <c r="R1001">
        <f>LEN($A1001)-LEN(SUBSTITUTE($A1001,R$1,""))</f>
        <v>0</v>
      </c>
      <c r="S1001">
        <f>LEN($A1001)-LEN(SUBSTITUTE($A1001,S$1,""))</f>
        <v>0</v>
      </c>
      <c r="T1001">
        <f>LEN($A1001)-LEN(SUBSTITUTE($A1001,T$1,""))</f>
        <v>1</v>
      </c>
      <c r="U1001">
        <f>LEN($A1001)-LEN(SUBSTITUTE($A1001,U$1,""))</f>
        <v>1</v>
      </c>
      <c r="V1001">
        <f>I1001+1</f>
        <v>1</v>
      </c>
      <c r="W1001">
        <f>J1001+1</f>
        <v>2</v>
      </c>
      <c r="X1001">
        <f>K1001+1</f>
        <v>2</v>
      </c>
      <c r="Y1001">
        <f>L1001+1</f>
        <v>1</v>
      </c>
      <c r="Z1001">
        <f>M1001+1</f>
        <v>1</v>
      </c>
      <c r="AA1001">
        <f>N1001+1</f>
        <v>1</v>
      </c>
      <c r="AB1001">
        <f>O1001+1</f>
        <v>2</v>
      </c>
      <c r="AC1001">
        <f>P1001+1</f>
        <v>1</v>
      </c>
      <c r="AD1001">
        <f>Q1001+1</f>
        <v>1</v>
      </c>
      <c r="AE1001">
        <f>R1001+1</f>
        <v>1</v>
      </c>
      <c r="AF1001">
        <f>S1001+1</f>
        <v>1</v>
      </c>
      <c r="AG1001">
        <f>T1001+1</f>
        <v>2</v>
      </c>
      <c r="AH1001">
        <f>U1001+1</f>
        <v>2</v>
      </c>
      <c r="AI1001">
        <f>PRODUCT(V1001:AH1001)</f>
        <v>32</v>
      </c>
      <c r="AJ1001" t="b">
        <f>AI1001=6</f>
        <v>0</v>
      </c>
      <c r="AK1001" t="b">
        <f>AI1001=10</f>
        <v>0</v>
      </c>
      <c r="AL1001" t="b">
        <f>AI1001=12</f>
        <v>0</v>
      </c>
      <c r="AM1001" t="b">
        <f>AI1001=16</f>
        <v>0</v>
      </c>
      <c r="AN1001" t="b">
        <f>AI1001=18</f>
        <v>0</v>
      </c>
      <c r="AO1001" t="b">
        <f>AI1001=24</f>
        <v>0</v>
      </c>
      <c r="AP1001" t="b">
        <f>AI1001=32</f>
        <v>1</v>
      </c>
      <c r="AQ1001" t="str">
        <f>IF(AI1001=6,"7",IF(AI1001=10,"6",IF(AI1001=12,"5",
IF(AI1001=16,"4",IF(AI1001=18,"3",IF(AI1001=24,"2",IF(AI1001=32,"1","0"))))))
)</f>
        <v>1</v>
      </c>
      <c r="AR1001" t="str">
        <f>_xlfn.XLOOKUP(D1001, $BF$1:$BR$1, $BF$2:$BR$2)</f>
        <v>02</v>
      </c>
      <c r="AS1001" t="str">
        <f>_xlfn.XLOOKUP(E1001, $BF$1:$BR$1, $BF$2:$BR$2)</f>
        <v>03</v>
      </c>
      <c r="AT1001" t="str">
        <f>_xlfn.XLOOKUP(F1001, $BF$1:$BR$1, $BF$2:$BR$2)</f>
        <v>13</v>
      </c>
      <c r="AU1001" t="str">
        <f>_xlfn.XLOOKUP(G1001, $BF$1:$BR$1, $BF$2:$BR$2)</f>
        <v>08</v>
      </c>
      <c r="AV1001" t="str">
        <f>_xlfn.XLOOKUP(H1001, $BF$1:$BR$1, $BF$2:$BR$2)</f>
        <v>12</v>
      </c>
      <c r="AW1001">
        <f>VALUE(_xlfn.TEXTJOIN("", TRUE, AQ1001:AV1001))</f>
        <v>10203130812</v>
      </c>
      <c r="AX1001">
        <v>10203130812</v>
      </c>
      <c r="AY1001">
        <f t="shared" si="15"/>
        <v>1</v>
      </c>
      <c r="AZ1001">
        <f>B1001*AY1001</f>
        <v>359</v>
      </c>
    </row>
    <row r="1002" spans="1:52" x14ac:dyDescent="0.25">
      <c r="AZ1002">
        <f>SUM(AZ2:AZ1001)</f>
        <v>250058342</v>
      </c>
    </row>
  </sheetData>
  <autoFilter ref="A1:AZ1002" xr:uid="{027DFEBA-D41F-4156-A44F-9980B343622D}">
    <sortState xmlns:xlrd2="http://schemas.microsoft.com/office/spreadsheetml/2017/richdata2" ref="A2:AZ1002">
      <sortCondition descending="1" ref="AX1:AX1002"/>
    </sortState>
  </autoFilter>
  <conditionalFormatting sqref="AJ1:AV1048576">
    <cfRule type="cellIs" dxfId="2" priority="1" operator="equal">
      <formula>TRUE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B70D4-3B63-4DB2-B82B-4BECAE00D4F3}">
  <dimension ref="A1:CA1002"/>
  <sheetViews>
    <sheetView tabSelected="1" topLeftCell="Y988" workbookViewId="0">
      <selection activeCell="BH1021" sqref="BH1021"/>
    </sheetView>
  </sheetViews>
  <sheetFormatPr defaultRowHeight="15" x14ac:dyDescent="0.25"/>
  <cols>
    <col min="2" max="2" width="0" hidden="1" customWidth="1"/>
    <col min="3" max="8" width="16.85546875" hidden="1" customWidth="1"/>
    <col min="23" max="23" width="12.7109375" bestFit="1" customWidth="1"/>
    <col min="58" max="58" width="12" bestFit="1" customWidth="1"/>
    <col min="59" max="59" width="12" customWidth="1"/>
    <col min="60" max="60" width="11" customWidth="1"/>
    <col min="61" max="61" width="10" bestFit="1" customWidth="1"/>
  </cols>
  <sheetData>
    <row r="1" spans="1:79" x14ac:dyDescent="0.25">
      <c r="A1" t="s">
        <v>0</v>
      </c>
      <c r="B1" t="s">
        <v>1</v>
      </c>
      <c r="C1" t="s">
        <v>1004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1005</v>
      </c>
      <c r="J1" t="s">
        <v>1006</v>
      </c>
      <c r="K1" t="s">
        <v>1007</v>
      </c>
      <c r="L1" t="s">
        <v>1008</v>
      </c>
      <c r="M1" t="s">
        <v>1009</v>
      </c>
      <c r="N1" t="str">
        <f>"9"</f>
        <v>9</v>
      </c>
      <c r="O1" t="str">
        <f>"8"</f>
        <v>8</v>
      </c>
      <c r="P1" t="str">
        <f>"7"</f>
        <v>7</v>
      </c>
      <c r="Q1" t="str">
        <f>"6"</f>
        <v>6</v>
      </c>
      <c r="R1" t="str">
        <f>"5"</f>
        <v>5</v>
      </c>
      <c r="S1" t="str">
        <f>"4"</f>
        <v>4</v>
      </c>
      <c r="T1" t="str">
        <f>"3"</f>
        <v>3</v>
      </c>
      <c r="U1" t="str">
        <f>"2"</f>
        <v>2</v>
      </c>
      <c r="V1" t="s">
        <v>1012</v>
      </c>
      <c r="W1" t="s">
        <v>1013</v>
      </c>
      <c r="X1" t="s">
        <v>1014</v>
      </c>
      <c r="Y1" t="s">
        <v>1015</v>
      </c>
      <c r="Z1" t="s">
        <v>1016</v>
      </c>
      <c r="AA1" t="s">
        <v>1017</v>
      </c>
      <c r="AB1" t="s">
        <v>1018</v>
      </c>
      <c r="AC1" t="s">
        <v>1019</v>
      </c>
      <c r="AD1" t="s">
        <v>1020</v>
      </c>
      <c r="AE1" t="s">
        <v>1021</v>
      </c>
      <c r="AF1" t="s">
        <v>1022</v>
      </c>
      <c r="AG1" t="s">
        <v>1023</v>
      </c>
      <c r="AH1" t="s">
        <v>1024</v>
      </c>
      <c r="AI1" t="s">
        <v>1031</v>
      </c>
      <c r="AJ1" t="s">
        <v>1030</v>
      </c>
      <c r="AK1" t="s">
        <v>1067</v>
      </c>
      <c r="AL1" t="s">
        <v>1068</v>
      </c>
      <c r="AM1" t="s">
        <v>1010</v>
      </c>
      <c r="AN1" t="s">
        <v>1011</v>
      </c>
      <c r="AO1" t="s">
        <v>1069</v>
      </c>
      <c r="AP1" t="s">
        <v>1070</v>
      </c>
      <c r="AQ1" t="s">
        <v>1071</v>
      </c>
      <c r="AR1" t="s">
        <v>1025</v>
      </c>
      <c r="AS1" t="s">
        <v>1069</v>
      </c>
      <c r="AT1" t="s">
        <v>1026</v>
      </c>
      <c r="AU1" t="s">
        <v>1069</v>
      </c>
      <c r="AV1" t="s">
        <v>1027</v>
      </c>
      <c r="AW1" t="s">
        <v>1069</v>
      </c>
      <c r="AX1" t="s">
        <v>1028</v>
      </c>
      <c r="AY1" t="s">
        <v>1029</v>
      </c>
      <c r="AZ1" t="s">
        <v>1061</v>
      </c>
      <c r="BA1" t="s">
        <v>1062</v>
      </c>
      <c r="BB1" t="s">
        <v>1063</v>
      </c>
      <c r="BC1" t="s">
        <v>1064</v>
      </c>
      <c r="BD1" t="s">
        <v>1065</v>
      </c>
      <c r="BE1" t="s">
        <v>1066</v>
      </c>
      <c r="BF1" t="s">
        <v>1042</v>
      </c>
      <c r="BG1" t="s">
        <v>1042</v>
      </c>
      <c r="BH1" t="s">
        <v>1050</v>
      </c>
      <c r="BI1" t="s">
        <v>1043</v>
      </c>
      <c r="BO1" t="s">
        <v>1005</v>
      </c>
      <c r="BP1" t="s">
        <v>1006</v>
      </c>
      <c r="BQ1" t="s">
        <v>1007</v>
      </c>
      <c r="BR1" t="s">
        <v>1009</v>
      </c>
      <c r="BS1" t="str">
        <f>"9"</f>
        <v>9</v>
      </c>
      <c r="BT1" t="str">
        <f>"8"</f>
        <v>8</v>
      </c>
      <c r="BU1" t="str">
        <f>"7"</f>
        <v>7</v>
      </c>
      <c r="BV1" t="str">
        <f>"6"</f>
        <v>6</v>
      </c>
      <c r="BW1" t="str">
        <f>"5"</f>
        <v>5</v>
      </c>
      <c r="BX1" t="str">
        <f>"4"</f>
        <v>4</v>
      </c>
      <c r="BY1" t="str">
        <f>"3"</f>
        <v>3</v>
      </c>
      <c r="BZ1" t="str">
        <f>"2"</f>
        <v>2</v>
      </c>
      <c r="CA1" t="s">
        <v>1008</v>
      </c>
    </row>
    <row r="2" spans="1:79" x14ac:dyDescent="0.25">
      <c r="A2" t="s">
        <v>674</v>
      </c>
      <c r="B2">
        <v>66</v>
      </c>
      <c r="C2" t="str">
        <f>TEXT(A2, "0")</f>
        <v>AJAJA</v>
      </c>
      <c r="D2" t="str">
        <f>MID($C2, 1, 1)</f>
        <v>A</v>
      </c>
      <c r="E2" t="str">
        <f>MID($C2, 2, 1)</f>
        <v>J</v>
      </c>
      <c r="F2" t="str">
        <f>MID($C2, 3, 1)</f>
        <v>A</v>
      </c>
      <c r="G2" t="str">
        <f>MID($C2, 4, 1)</f>
        <v>J</v>
      </c>
      <c r="H2" t="str">
        <f>MID($C2, 5, 1)</f>
        <v>A</v>
      </c>
      <c r="I2">
        <f>LEN($A2)-LEN(SUBSTITUTE($A2,I$1,""))</f>
        <v>3</v>
      </c>
      <c r="J2">
        <f>LEN($A2)-LEN(SUBSTITUTE($A2,J$1,""))</f>
        <v>0</v>
      </c>
      <c r="K2">
        <f>LEN($A2)-LEN(SUBSTITUTE($A2,K$1,""))</f>
        <v>0</v>
      </c>
      <c r="L2">
        <f>LEN($A2)-LEN(SUBSTITUTE($A2,L$1,""))</f>
        <v>2</v>
      </c>
      <c r="M2">
        <f>LEN($A2)-LEN(SUBSTITUTE($A2,M$1,""))</f>
        <v>0</v>
      </c>
      <c r="N2">
        <f>LEN($A2)-LEN(SUBSTITUTE($A2,N$1,""))</f>
        <v>0</v>
      </c>
      <c r="O2">
        <f>LEN($A2)-LEN(SUBSTITUTE($A2,O$1,""))</f>
        <v>0</v>
      </c>
      <c r="P2">
        <f>LEN($A2)-LEN(SUBSTITUTE($A2,P$1,""))</f>
        <v>0</v>
      </c>
      <c r="Q2">
        <f>LEN($A2)-LEN(SUBSTITUTE($A2,Q$1,""))</f>
        <v>0</v>
      </c>
      <c r="R2">
        <f>LEN($A2)-LEN(SUBSTITUTE($A2,R$1,""))</f>
        <v>0</v>
      </c>
      <c r="S2">
        <f>LEN($A2)-LEN(SUBSTITUTE($A2,S$1,""))</f>
        <v>0</v>
      </c>
      <c r="T2">
        <f>LEN($A2)-LEN(SUBSTITUTE($A2,T$1,""))</f>
        <v>0</v>
      </c>
      <c r="U2">
        <f>LEN($A2)-LEN(SUBSTITUTE($A2,U$1,""))</f>
        <v>0</v>
      </c>
      <c r="V2">
        <f>I2+1</f>
        <v>4</v>
      </c>
      <c r="W2">
        <f>J2+1</f>
        <v>1</v>
      </c>
      <c r="X2">
        <f>K2+1</f>
        <v>1</v>
      </c>
      <c r="Y2">
        <f>L2+1</f>
        <v>3</v>
      </c>
      <c r="Z2">
        <f>M2+1</f>
        <v>1</v>
      </c>
      <c r="AA2">
        <f>N2+1</f>
        <v>1</v>
      </c>
      <c r="AB2">
        <f>O2+1</f>
        <v>1</v>
      </c>
      <c r="AC2">
        <f>P2+1</f>
        <v>1</v>
      </c>
      <c r="AD2">
        <f>Q2+1</f>
        <v>1</v>
      </c>
      <c r="AE2">
        <f>R2+1</f>
        <v>1</v>
      </c>
      <c r="AF2">
        <f>S2+1</f>
        <v>1</v>
      </c>
      <c r="AG2">
        <f>T2+1</f>
        <v>1</v>
      </c>
      <c r="AH2">
        <f>U2+1</f>
        <v>1</v>
      </c>
      <c r="AI2">
        <f>PRODUCT(V2:AH2)</f>
        <v>12</v>
      </c>
      <c r="AJ2">
        <f>MAX(V2:AH2)</f>
        <v>4</v>
      </c>
      <c r="AK2">
        <f>Y2</f>
        <v>3</v>
      </c>
      <c r="AL2">
        <f>MAX(V2:X2, Z2:AH2)+L2</f>
        <v>6</v>
      </c>
      <c r="AM2" t="b">
        <f>AL2=6</f>
        <v>1</v>
      </c>
      <c r="AN2" t="b">
        <f>AL2=5</f>
        <v>0</v>
      </c>
      <c r="AO2" t="b">
        <f>NOT(OR(AM2,AN2))</f>
        <v>0</v>
      </c>
      <c r="AP2" t="b">
        <f>AND(AI2=12, L2=0)</f>
        <v>0</v>
      </c>
      <c r="AQ2" t="b">
        <f>AND(AI2=18, L2=1)</f>
        <v>0</v>
      </c>
      <c r="AR2" t="b">
        <f>AND(AO2, OR(AP2, AQ2))</f>
        <v>0</v>
      </c>
      <c r="AS2" t="b">
        <f>NOT(OR(AM2,AN2,AR2))</f>
        <v>0</v>
      </c>
      <c r="AT2" t="b">
        <f>AND(AS2, AL2=4)</f>
        <v>0</v>
      </c>
      <c r="AU2" t="b">
        <f>NOT(OR(AM2,AN2,AR2,AT2))</f>
        <v>0</v>
      </c>
      <c r="AV2" t="b">
        <f>AND(AU2, AI2=18)</f>
        <v>0</v>
      </c>
      <c r="AW2" t="b">
        <f>NOT(OR(AM2,AN2,AR2,AT2, AV2))</f>
        <v>0</v>
      </c>
      <c r="AX2" t="b">
        <f>AND(AW2, OR(AND(AI2=24, L2=0), AND(AI2=32, L2=1)))</f>
        <v>0</v>
      </c>
      <c r="AY2" t="b">
        <f>NOT(OR(AM2,AN2,AR2,AT2,AV2,AX2))</f>
        <v>0</v>
      </c>
      <c r="AZ2" t="str">
        <f>IF(AM2,"7",IF(AN2,"6",IF(AR2,"5",
IF(AT2,"4",IF(AV2,"3",IF(AX2,"2",IF(AY2,"1","0"))))))
)</f>
        <v>7</v>
      </c>
      <c r="BA2" t="str">
        <f>_xlfn.XLOOKUP(D2, $BO$1:$CA$1, $BO$2:$CA$2)</f>
        <v>14</v>
      </c>
      <c r="BB2" t="str">
        <f>_xlfn.XLOOKUP(E2, $BO$1:$CA$1, $BO$2:$CA$2)</f>
        <v>02</v>
      </c>
      <c r="BC2" t="str">
        <f>_xlfn.XLOOKUP(F2, $BO$1:$CA$1, $BO$2:$CA$2)</f>
        <v>14</v>
      </c>
      <c r="BD2" t="str">
        <f>_xlfn.XLOOKUP(G2, $BO$1:$CA$1, $BO$2:$CA$2)</f>
        <v>02</v>
      </c>
      <c r="BE2" t="str">
        <f>_xlfn.XLOOKUP(H2, $BO$1:$CA$1, $BO$2:$CA$2)</f>
        <v>14</v>
      </c>
      <c r="BF2">
        <f>VALUE(_xlfn.TEXTJOIN("", TRUE, AZ2:BE2))</f>
        <v>71402140214</v>
      </c>
      <c r="BG2">
        <v>71402140214</v>
      </c>
      <c r="BH2">
        <v>1000</v>
      </c>
      <c r="BI2">
        <f>B2*BH2</f>
        <v>66000</v>
      </c>
      <c r="BO2" t="s">
        <v>1012</v>
      </c>
      <c r="BP2" t="s">
        <v>1013</v>
      </c>
      <c r="BQ2" t="s">
        <v>1014</v>
      </c>
      <c r="BR2" t="s">
        <v>1015</v>
      </c>
      <c r="BS2" t="s">
        <v>1016</v>
      </c>
      <c r="BT2" t="s">
        <v>1017</v>
      </c>
      <c r="BU2" t="s">
        <v>1018</v>
      </c>
      <c r="BV2" t="s">
        <v>1019</v>
      </c>
      <c r="BW2" t="s">
        <v>1020</v>
      </c>
      <c r="BX2" t="s">
        <v>1021</v>
      </c>
      <c r="BY2" t="s">
        <v>1022</v>
      </c>
      <c r="BZ2" t="s">
        <v>1023</v>
      </c>
      <c r="CA2" t="s">
        <v>1024</v>
      </c>
    </row>
    <row r="3" spans="1:79" x14ac:dyDescent="0.25">
      <c r="A3" t="s">
        <v>56</v>
      </c>
      <c r="B3">
        <v>198</v>
      </c>
      <c r="C3" t="str">
        <f>TEXT(A3, "0")</f>
        <v>KKKKJ</v>
      </c>
      <c r="D3" t="str">
        <f>MID($C3, 1, 1)</f>
        <v>K</v>
      </c>
      <c r="E3" t="str">
        <f>MID($C3, 2, 1)</f>
        <v>K</v>
      </c>
      <c r="F3" t="str">
        <f>MID($C3, 3, 1)</f>
        <v>K</v>
      </c>
      <c r="G3" t="str">
        <f>MID($C3, 4, 1)</f>
        <v>K</v>
      </c>
      <c r="H3" t="str">
        <f>MID($C3, 5, 1)</f>
        <v>J</v>
      </c>
      <c r="I3">
        <f>LEN($A3)-LEN(SUBSTITUTE($A3,I$1,""))</f>
        <v>0</v>
      </c>
      <c r="J3">
        <f>LEN($A3)-LEN(SUBSTITUTE($A3,J$1,""))</f>
        <v>4</v>
      </c>
      <c r="K3">
        <f>LEN($A3)-LEN(SUBSTITUTE($A3,K$1,""))</f>
        <v>0</v>
      </c>
      <c r="L3">
        <f>LEN($A3)-LEN(SUBSTITUTE($A3,L$1,""))</f>
        <v>1</v>
      </c>
      <c r="M3">
        <f>LEN($A3)-LEN(SUBSTITUTE($A3,M$1,""))</f>
        <v>0</v>
      </c>
      <c r="N3">
        <f>LEN($A3)-LEN(SUBSTITUTE($A3,N$1,""))</f>
        <v>0</v>
      </c>
      <c r="O3">
        <f>LEN($A3)-LEN(SUBSTITUTE($A3,O$1,""))</f>
        <v>0</v>
      </c>
      <c r="P3">
        <f>LEN($A3)-LEN(SUBSTITUTE($A3,P$1,""))</f>
        <v>0</v>
      </c>
      <c r="Q3">
        <f>LEN($A3)-LEN(SUBSTITUTE($A3,Q$1,""))</f>
        <v>0</v>
      </c>
      <c r="R3">
        <f>LEN($A3)-LEN(SUBSTITUTE($A3,R$1,""))</f>
        <v>0</v>
      </c>
      <c r="S3">
        <f>LEN($A3)-LEN(SUBSTITUTE($A3,S$1,""))</f>
        <v>0</v>
      </c>
      <c r="T3">
        <f>LEN($A3)-LEN(SUBSTITUTE($A3,T$1,""))</f>
        <v>0</v>
      </c>
      <c r="U3">
        <f>LEN($A3)-LEN(SUBSTITUTE($A3,U$1,""))</f>
        <v>0</v>
      </c>
      <c r="V3">
        <f>I3+1</f>
        <v>1</v>
      </c>
      <c r="W3">
        <f>J3+1</f>
        <v>5</v>
      </c>
      <c r="X3">
        <f>K3+1</f>
        <v>1</v>
      </c>
      <c r="Y3">
        <f>L3+1</f>
        <v>2</v>
      </c>
      <c r="Z3">
        <f>M3+1</f>
        <v>1</v>
      </c>
      <c r="AA3">
        <f>N3+1</f>
        <v>1</v>
      </c>
      <c r="AB3">
        <f>O3+1</f>
        <v>1</v>
      </c>
      <c r="AC3">
        <f>P3+1</f>
        <v>1</v>
      </c>
      <c r="AD3">
        <f>Q3+1</f>
        <v>1</v>
      </c>
      <c r="AE3">
        <f>R3+1</f>
        <v>1</v>
      </c>
      <c r="AF3">
        <f>S3+1</f>
        <v>1</v>
      </c>
      <c r="AG3">
        <f>T3+1</f>
        <v>1</v>
      </c>
      <c r="AH3">
        <f>U3+1</f>
        <v>1</v>
      </c>
      <c r="AI3">
        <f>PRODUCT(V3:AH3)</f>
        <v>10</v>
      </c>
      <c r="AJ3">
        <f>MAX(V3:AH3)</f>
        <v>5</v>
      </c>
      <c r="AK3">
        <f>Y3</f>
        <v>2</v>
      </c>
      <c r="AL3">
        <f>MAX(V3:X3, Z3:AH3)+L3</f>
        <v>6</v>
      </c>
      <c r="AM3" t="b">
        <f>AL3=6</f>
        <v>1</v>
      </c>
      <c r="AN3" t="b">
        <f>AL3=5</f>
        <v>0</v>
      </c>
      <c r="AO3" t="b">
        <f>NOT(OR(AM3,AN3))</f>
        <v>0</v>
      </c>
      <c r="AP3" t="b">
        <f>AND(AI3=12, L3=0)</f>
        <v>0</v>
      </c>
      <c r="AQ3" t="b">
        <f>AND(AI3=18, L3=1)</f>
        <v>0</v>
      </c>
      <c r="AR3" t="b">
        <f>AND(AO3, OR(AP3, AQ3))</f>
        <v>0</v>
      </c>
      <c r="AS3" t="b">
        <f>NOT(OR(AM3,AN3,AR3))</f>
        <v>0</v>
      </c>
      <c r="AT3" t="b">
        <f>AND(AS3, AL3=4)</f>
        <v>0</v>
      </c>
      <c r="AU3" t="b">
        <f>NOT(OR(AM3,AN3,AR3,AT3))</f>
        <v>0</v>
      </c>
      <c r="AV3" t="b">
        <f>AND(AU3, AI3=18)</f>
        <v>0</v>
      </c>
      <c r="AW3" t="b">
        <f>NOT(OR(AM3,AN3,AR3,AT3, AV3))</f>
        <v>0</v>
      </c>
      <c r="AX3" t="b">
        <f>AND(AW3, OR(AND(AI3=24, L3=0), AND(AI3=32, L3=1)))</f>
        <v>0</v>
      </c>
      <c r="AY3" t="b">
        <f>NOT(OR(AM3,AN3,AR3,AT3,AV3,AX3))</f>
        <v>0</v>
      </c>
      <c r="AZ3" t="str">
        <f>IF(AM3,"7",IF(AN3,"6",IF(AR3,"5",
IF(AT3,"4",IF(AV3,"3",IF(AX3,"2",IF(AY3,"1","0"))))))
)</f>
        <v>7</v>
      </c>
      <c r="BA3" t="str">
        <f>_xlfn.XLOOKUP(D3, $BO$1:$CA$1, $BO$2:$CA$2)</f>
        <v>13</v>
      </c>
      <c r="BB3" t="str">
        <f>_xlfn.XLOOKUP(E3, $BO$1:$CA$1, $BO$2:$CA$2)</f>
        <v>13</v>
      </c>
      <c r="BC3" t="str">
        <f>_xlfn.XLOOKUP(F3, $BO$1:$CA$1, $BO$2:$CA$2)</f>
        <v>13</v>
      </c>
      <c r="BD3" t="str">
        <f>_xlfn.XLOOKUP(G3, $BO$1:$CA$1, $BO$2:$CA$2)</f>
        <v>13</v>
      </c>
      <c r="BE3" t="str">
        <f>_xlfn.XLOOKUP(H3, $BO$1:$CA$1, $BO$2:$CA$2)</f>
        <v>02</v>
      </c>
      <c r="BF3">
        <f>VALUE(_xlfn.TEXTJOIN("", TRUE, AZ3:BE3))</f>
        <v>71313131302</v>
      </c>
      <c r="BG3">
        <v>71313131302</v>
      </c>
      <c r="BH3">
        <f>BH2-1</f>
        <v>999</v>
      </c>
      <c r="BI3">
        <f>B3*BH3</f>
        <v>197802</v>
      </c>
    </row>
    <row r="4" spans="1:79" x14ac:dyDescent="0.25">
      <c r="A4" t="s">
        <v>309</v>
      </c>
      <c r="B4">
        <v>89</v>
      </c>
      <c r="C4" t="str">
        <f>TEXT(A4, "0")</f>
        <v>QJQQQ</v>
      </c>
      <c r="D4" t="str">
        <f>MID($C4, 1, 1)</f>
        <v>Q</v>
      </c>
      <c r="E4" t="str">
        <f>MID($C4, 2, 1)</f>
        <v>J</v>
      </c>
      <c r="F4" t="str">
        <f>MID($C4, 3, 1)</f>
        <v>Q</v>
      </c>
      <c r="G4" t="str">
        <f>MID($C4, 4, 1)</f>
        <v>Q</v>
      </c>
      <c r="H4" t="str">
        <f>MID($C4, 5, 1)</f>
        <v>Q</v>
      </c>
      <c r="I4">
        <f>LEN($A4)-LEN(SUBSTITUTE($A4,I$1,""))</f>
        <v>0</v>
      </c>
      <c r="J4">
        <f>LEN($A4)-LEN(SUBSTITUTE($A4,J$1,""))</f>
        <v>0</v>
      </c>
      <c r="K4">
        <f>LEN($A4)-LEN(SUBSTITUTE($A4,K$1,""))</f>
        <v>4</v>
      </c>
      <c r="L4">
        <f>LEN($A4)-LEN(SUBSTITUTE($A4,L$1,""))</f>
        <v>1</v>
      </c>
      <c r="M4">
        <f>LEN($A4)-LEN(SUBSTITUTE($A4,M$1,""))</f>
        <v>0</v>
      </c>
      <c r="N4">
        <f>LEN($A4)-LEN(SUBSTITUTE($A4,N$1,""))</f>
        <v>0</v>
      </c>
      <c r="O4">
        <f>LEN($A4)-LEN(SUBSTITUTE($A4,O$1,""))</f>
        <v>0</v>
      </c>
      <c r="P4">
        <f>LEN($A4)-LEN(SUBSTITUTE($A4,P$1,""))</f>
        <v>0</v>
      </c>
      <c r="Q4">
        <f>LEN($A4)-LEN(SUBSTITUTE($A4,Q$1,""))</f>
        <v>0</v>
      </c>
      <c r="R4">
        <f>LEN($A4)-LEN(SUBSTITUTE($A4,R$1,""))</f>
        <v>0</v>
      </c>
      <c r="S4">
        <f>LEN($A4)-LEN(SUBSTITUTE($A4,S$1,""))</f>
        <v>0</v>
      </c>
      <c r="T4">
        <f>LEN($A4)-LEN(SUBSTITUTE($A4,T$1,""))</f>
        <v>0</v>
      </c>
      <c r="U4">
        <f>LEN($A4)-LEN(SUBSTITUTE($A4,U$1,""))</f>
        <v>0</v>
      </c>
      <c r="V4">
        <f>I4+1</f>
        <v>1</v>
      </c>
      <c r="W4">
        <f>J4+1</f>
        <v>1</v>
      </c>
      <c r="X4">
        <f>K4+1</f>
        <v>5</v>
      </c>
      <c r="Y4">
        <f>L4+1</f>
        <v>2</v>
      </c>
      <c r="Z4">
        <f>M4+1</f>
        <v>1</v>
      </c>
      <c r="AA4">
        <f>N4+1</f>
        <v>1</v>
      </c>
      <c r="AB4">
        <f>O4+1</f>
        <v>1</v>
      </c>
      <c r="AC4">
        <f>P4+1</f>
        <v>1</v>
      </c>
      <c r="AD4">
        <f>Q4+1</f>
        <v>1</v>
      </c>
      <c r="AE4">
        <f>R4+1</f>
        <v>1</v>
      </c>
      <c r="AF4">
        <f>S4+1</f>
        <v>1</v>
      </c>
      <c r="AG4">
        <f>T4+1</f>
        <v>1</v>
      </c>
      <c r="AH4">
        <f>U4+1</f>
        <v>1</v>
      </c>
      <c r="AI4">
        <f>PRODUCT(V4:AH4)</f>
        <v>10</v>
      </c>
      <c r="AJ4">
        <f>MAX(V4:AH4)</f>
        <v>5</v>
      </c>
      <c r="AK4">
        <f>Y4</f>
        <v>2</v>
      </c>
      <c r="AL4">
        <f>MAX(V4:X4, Z4:AH4)+L4</f>
        <v>6</v>
      </c>
      <c r="AM4" t="b">
        <f>AL4=6</f>
        <v>1</v>
      </c>
      <c r="AN4" t="b">
        <f>AL4=5</f>
        <v>0</v>
      </c>
      <c r="AO4" t="b">
        <f>NOT(OR(AM4,AN4))</f>
        <v>0</v>
      </c>
      <c r="AP4" t="b">
        <f>AND(AI4=12, L4=0)</f>
        <v>0</v>
      </c>
      <c r="AQ4" t="b">
        <f>AND(AI4=18, L4=1)</f>
        <v>0</v>
      </c>
      <c r="AR4" t="b">
        <f>AND(AO4, OR(AP4, AQ4))</f>
        <v>0</v>
      </c>
      <c r="AS4" t="b">
        <f>NOT(OR(AM4,AN4,AR4))</f>
        <v>0</v>
      </c>
      <c r="AT4" t="b">
        <f>AND(AS4, AL4=4)</f>
        <v>0</v>
      </c>
      <c r="AU4" t="b">
        <f>NOT(OR(AM4,AN4,AR4,AT4))</f>
        <v>0</v>
      </c>
      <c r="AV4" t="b">
        <f>AND(AU4, AI4=18)</f>
        <v>0</v>
      </c>
      <c r="AW4" t="b">
        <f>NOT(OR(AM4,AN4,AR4,AT4, AV4))</f>
        <v>0</v>
      </c>
      <c r="AX4" t="b">
        <f>AND(AW4, OR(AND(AI4=24, L4=0), AND(AI4=32, L4=1)))</f>
        <v>0</v>
      </c>
      <c r="AY4" t="b">
        <f>NOT(OR(AM4,AN4,AR4,AT4,AV4,AX4))</f>
        <v>0</v>
      </c>
      <c r="AZ4" t="str">
        <f>IF(AM4,"7",IF(AN4,"6",IF(AR4,"5",
IF(AT4,"4",IF(AV4,"3",IF(AX4,"2",IF(AY4,"1","0"))))))
)</f>
        <v>7</v>
      </c>
      <c r="BA4" t="str">
        <f>_xlfn.XLOOKUP(D4, $BO$1:$CA$1, $BO$2:$CA$2)</f>
        <v>12</v>
      </c>
      <c r="BB4" t="str">
        <f>_xlfn.XLOOKUP(E4, $BO$1:$CA$1, $BO$2:$CA$2)</f>
        <v>02</v>
      </c>
      <c r="BC4" t="str">
        <f>_xlfn.XLOOKUP(F4, $BO$1:$CA$1, $BO$2:$CA$2)</f>
        <v>12</v>
      </c>
      <c r="BD4" t="str">
        <f>_xlfn.XLOOKUP(G4, $BO$1:$CA$1, $BO$2:$CA$2)</f>
        <v>12</v>
      </c>
      <c r="BE4" t="str">
        <f>_xlfn.XLOOKUP(H4, $BO$1:$CA$1, $BO$2:$CA$2)</f>
        <v>12</v>
      </c>
      <c r="BF4">
        <f>VALUE(_xlfn.TEXTJOIN("", TRUE, AZ4:BE4))</f>
        <v>71202121212</v>
      </c>
      <c r="BG4">
        <v>71202121212</v>
      </c>
      <c r="BH4">
        <f t="shared" ref="BH4:BH67" si="0">BH3-1</f>
        <v>998</v>
      </c>
      <c r="BI4">
        <f>B4*BH4</f>
        <v>88822</v>
      </c>
    </row>
    <row r="5" spans="1:79" x14ac:dyDescent="0.25">
      <c r="A5" t="s">
        <v>885</v>
      </c>
      <c r="B5">
        <v>603</v>
      </c>
      <c r="C5" t="str">
        <f>TEXT(A5, "0")</f>
        <v>TTJTJ</v>
      </c>
      <c r="D5" t="str">
        <f>MID($C5, 1, 1)</f>
        <v>T</v>
      </c>
      <c r="E5" t="str">
        <f>MID($C5, 2, 1)</f>
        <v>T</v>
      </c>
      <c r="F5" t="str">
        <f>MID($C5, 3, 1)</f>
        <v>J</v>
      </c>
      <c r="G5" t="str">
        <f>MID($C5, 4, 1)</f>
        <v>T</v>
      </c>
      <c r="H5" t="str">
        <f>MID($C5, 5, 1)</f>
        <v>J</v>
      </c>
      <c r="I5">
        <f>LEN($A5)-LEN(SUBSTITUTE($A5,I$1,""))</f>
        <v>0</v>
      </c>
      <c r="J5">
        <f>LEN($A5)-LEN(SUBSTITUTE($A5,J$1,""))</f>
        <v>0</v>
      </c>
      <c r="K5">
        <f>LEN($A5)-LEN(SUBSTITUTE($A5,K$1,""))</f>
        <v>0</v>
      </c>
      <c r="L5">
        <f>LEN($A5)-LEN(SUBSTITUTE($A5,L$1,""))</f>
        <v>2</v>
      </c>
      <c r="M5">
        <f>LEN($A5)-LEN(SUBSTITUTE($A5,M$1,""))</f>
        <v>3</v>
      </c>
      <c r="N5">
        <f>LEN($A5)-LEN(SUBSTITUTE($A5,N$1,""))</f>
        <v>0</v>
      </c>
      <c r="O5">
        <f>LEN($A5)-LEN(SUBSTITUTE($A5,O$1,""))</f>
        <v>0</v>
      </c>
      <c r="P5">
        <f>LEN($A5)-LEN(SUBSTITUTE($A5,P$1,""))</f>
        <v>0</v>
      </c>
      <c r="Q5">
        <f>LEN($A5)-LEN(SUBSTITUTE($A5,Q$1,""))</f>
        <v>0</v>
      </c>
      <c r="R5">
        <f>LEN($A5)-LEN(SUBSTITUTE($A5,R$1,""))</f>
        <v>0</v>
      </c>
      <c r="S5">
        <f>LEN($A5)-LEN(SUBSTITUTE($A5,S$1,""))</f>
        <v>0</v>
      </c>
      <c r="T5">
        <f>LEN($A5)-LEN(SUBSTITUTE($A5,T$1,""))</f>
        <v>0</v>
      </c>
      <c r="U5">
        <f>LEN($A5)-LEN(SUBSTITUTE($A5,U$1,""))</f>
        <v>0</v>
      </c>
      <c r="V5">
        <f>I5+1</f>
        <v>1</v>
      </c>
      <c r="W5">
        <f>J5+1</f>
        <v>1</v>
      </c>
      <c r="X5">
        <f>K5+1</f>
        <v>1</v>
      </c>
      <c r="Y5">
        <f>L5+1</f>
        <v>3</v>
      </c>
      <c r="Z5">
        <f>M5+1</f>
        <v>4</v>
      </c>
      <c r="AA5">
        <f>N5+1</f>
        <v>1</v>
      </c>
      <c r="AB5">
        <f>O5+1</f>
        <v>1</v>
      </c>
      <c r="AC5">
        <f>P5+1</f>
        <v>1</v>
      </c>
      <c r="AD5">
        <f>Q5+1</f>
        <v>1</v>
      </c>
      <c r="AE5">
        <f>R5+1</f>
        <v>1</v>
      </c>
      <c r="AF5">
        <f>S5+1</f>
        <v>1</v>
      </c>
      <c r="AG5">
        <f>T5+1</f>
        <v>1</v>
      </c>
      <c r="AH5">
        <f>U5+1</f>
        <v>1</v>
      </c>
      <c r="AI5">
        <f>PRODUCT(V5:AH5)</f>
        <v>12</v>
      </c>
      <c r="AJ5">
        <f>MAX(V5:AH5)</f>
        <v>4</v>
      </c>
      <c r="AK5">
        <f>Y5</f>
        <v>3</v>
      </c>
      <c r="AL5">
        <f>MAX(V5:X5, Z5:AH5)+L5</f>
        <v>6</v>
      </c>
      <c r="AM5" t="b">
        <f>AL5=6</f>
        <v>1</v>
      </c>
      <c r="AN5" t="b">
        <f>AL5=5</f>
        <v>0</v>
      </c>
      <c r="AO5" t="b">
        <f>NOT(OR(AM5,AN5))</f>
        <v>0</v>
      </c>
      <c r="AP5" t="b">
        <f>AND(AI5=12, L5=0)</f>
        <v>0</v>
      </c>
      <c r="AQ5" t="b">
        <f>AND(AI5=18, L5=1)</f>
        <v>0</v>
      </c>
      <c r="AR5" t="b">
        <f>AND(AO5, OR(AP5, AQ5))</f>
        <v>0</v>
      </c>
      <c r="AS5" t="b">
        <f>NOT(OR(AM5,AN5,AR5))</f>
        <v>0</v>
      </c>
      <c r="AT5" t="b">
        <f>AND(AS5, AL5=4)</f>
        <v>0</v>
      </c>
      <c r="AU5" t="b">
        <f>NOT(OR(AM5,AN5,AR5,AT5))</f>
        <v>0</v>
      </c>
      <c r="AV5" t="b">
        <f>AND(AU5, AI5=18)</f>
        <v>0</v>
      </c>
      <c r="AW5" t="b">
        <f>NOT(OR(AM5,AN5,AR5,AT5, AV5))</f>
        <v>0</v>
      </c>
      <c r="AX5" t="b">
        <f>AND(AW5, OR(AND(AI5=24, L5=0), AND(AI5=32, L5=1)))</f>
        <v>0</v>
      </c>
      <c r="AY5" t="b">
        <f>NOT(OR(AM5,AN5,AR5,AT5,AV5,AX5))</f>
        <v>0</v>
      </c>
      <c r="AZ5" t="str">
        <f>IF(AM5,"7",IF(AN5,"6",IF(AR5,"5",
IF(AT5,"4",IF(AV5,"3",IF(AX5,"2",IF(AY5,"1","0"))))))
)</f>
        <v>7</v>
      </c>
      <c r="BA5" t="str">
        <f>_xlfn.XLOOKUP(D5, $BO$1:$CA$1, $BO$2:$CA$2)</f>
        <v>11</v>
      </c>
      <c r="BB5" t="str">
        <f>_xlfn.XLOOKUP(E5, $BO$1:$CA$1, $BO$2:$CA$2)</f>
        <v>11</v>
      </c>
      <c r="BC5" t="str">
        <f>_xlfn.XLOOKUP(F5, $BO$1:$CA$1, $BO$2:$CA$2)</f>
        <v>02</v>
      </c>
      <c r="BD5" t="str">
        <f>_xlfn.XLOOKUP(G5, $BO$1:$CA$1, $BO$2:$CA$2)</f>
        <v>11</v>
      </c>
      <c r="BE5" t="str">
        <f>_xlfn.XLOOKUP(H5, $BO$1:$CA$1, $BO$2:$CA$2)</f>
        <v>02</v>
      </c>
      <c r="BF5">
        <f>VALUE(_xlfn.TEXTJOIN("", TRUE, AZ5:BE5))</f>
        <v>71111021102</v>
      </c>
      <c r="BG5">
        <v>71111021102</v>
      </c>
      <c r="BH5">
        <f t="shared" si="0"/>
        <v>997</v>
      </c>
      <c r="BI5">
        <f>B5*BH5</f>
        <v>601191</v>
      </c>
    </row>
    <row r="6" spans="1:79" x14ac:dyDescent="0.25">
      <c r="A6" t="s">
        <v>462</v>
      </c>
      <c r="B6">
        <v>617</v>
      </c>
      <c r="C6" t="str">
        <f>TEXT(A6, "0")</f>
        <v>9999J</v>
      </c>
      <c r="D6" t="str">
        <f>MID($C6, 1, 1)</f>
        <v>9</v>
      </c>
      <c r="E6" t="str">
        <f>MID($C6, 2, 1)</f>
        <v>9</v>
      </c>
      <c r="F6" t="str">
        <f>MID($C6, 3, 1)</f>
        <v>9</v>
      </c>
      <c r="G6" t="str">
        <f>MID($C6, 4, 1)</f>
        <v>9</v>
      </c>
      <c r="H6" t="str">
        <f>MID($C6, 5, 1)</f>
        <v>J</v>
      </c>
      <c r="I6">
        <f>LEN($A6)-LEN(SUBSTITUTE($A6,I$1,""))</f>
        <v>0</v>
      </c>
      <c r="J6">
        <f>LEN($A6)-LEN(SUBSTITUTE($A6,J$1,""))</f>
        <v>0</v>
      </c>
      <c r="K6">
        <f>LEN($A6)-LEN(SUBSTITUTE($A6,K$1,""))</f>
        <v>0</v>
      </c>
      <c r="L6">
        <f>LEN($A6)-LEN(SUBSTITUTE($A6,L$1,""))</f>
        <v>1</v>
      </c>
      <c r="M6">
        <f>LEN($A6)-LEN(SUBSTITUTE($A6,M$1,""))</f>
        <v>0</v>
      </c>
      <c r="N6">
        <f>LEN($A6)-LEN(SUBSTITUTE($A6,N$1,""))</f>
        <v>4</v>
      </c>
      <c r="O6">
        <f>LEN($A6)-LEN(SUBSTITUTE($A6,O$1,""))</f>
        <v>0</v>
      </c>
      <c r="P6">
        <f>LEN($A6)-LEN(SUBSTITUTE($A6,P$1,""))</f>
        <v>0</v>
      </c>
      <c r="Q6">
        <f>LEN($A6)-LEN(SUBSTITUTE($A6,Q$1,""))</f>
        <v>0</v>
      </c>
      <c r="R6">
        <f>LEN($A6)-LEN(SUBSTITUTE($A6,R$1,""))</f>
        <v>0</v>
      </c>
      <c r="S6">
        <f>LEN($A6)-LEN(SUBSTITUTE($A6,S$1,""))</f>
        <v>0</v>
      </c>
      <c r="T6">
        <f>LEN($A6)-LEN(SUBSTITUTE($A6,T$1,""))</f>
        <v>0</v>
      </c>
      <c r="U6">
        <f>LEN($A6)-LEN(SUBSTITUTE($A6,U$1,""))</f>
        <v>0</v>
      </c>
      <c r="V6">
        <f>I6+1</f>
        <v>1</v>
      </c>
      <c r="W6">
        <f>J6+1</f>
        <v>1</v>
      </c>
      <c r="X6">
        <f>K6+1</f>
        <v>1</v>
      </c>
      <c r="Y6">
        <f>L6+1</f>
        <v>2</v>
      </c>
      <c r="Z6">
        <f>M6+1</f>
        <v>1</v>
      </c>
      <c r="AA6">
        <f>N6+1</f>
        <v>5</v>
      </c>
      <c r="AB6">
        <f>O6+1</f>
        <v>1</v>
      </c>
      <c r="AC6">
        <f>P6+1</f>
        <v>1</v>
      </c>
      <c r="AD6">
        <f>Q6+1</f>
        <v>1</v>
      </c>
      <c r="AE6">
        <f>R6+1</f>
        <v>1</v>
      </c>
      <c r="AF6">
        <f>S6+1</f>
        <v>1</v>
      </c>
      <c r="AG6">
        <f>T6+1</f>
        <v>1</v>
      </c>
      <c r="AH6">
        <f>U6+1</f>
        <v>1</v>
      </c>
      <c r="AI6">
        <f>PRODUCT(V6:AH6)</f>
        <v>10</v>
      </c>
      <c r="AJ6">
        <f>MAX(V6:AH6)</f>
        <v>5</v>
      </c>
      <c r="AK6">
        <f>Y6</f>
        <v>2</v>
      </c>
      <c r="AL6">
        <f>MAX(V6:X6, Z6:AH6)+L6</f>
        <v>6</v>
      </c>
      <c r="AM6" t="b">
        <f>AL6=6</f>
        <v>1</v>
      </c>
      <c r="AN6" t="b">
        <f>AL6=5</f>
        <v>0</v>
      </c>
      <c r="AO6" t="b">
        <f>NOT(OR(AM6,AN6))</f>
        <v>0</v>
      </c>
      <c r="AP6" t="b">
        <f>AND(AI6=12, L6=0)</f>
        <v>0</v>
      </c>
      <c r="AQ6" t="b">
        <f>AND(AI6=18, L6=1)</f>
        <v>0</v>
      </c>
      <c r="AR6" t="b">
        <f>AND(AO6, OR(AP6, AQ6))</f>
        <v>0</v>
      </c>
      <c r="AS6" t="b">
        <f>NOT(OR(AM6,AN6,AR6))</f>
        <v>0</v>
      </c>
      <c r="AT6" t="b">
        <f>AND(AS6, AL6=4)</f>
        <v>0</v>
      </c>
      <c r="AU6" t="b">
        <f>NOT(OR(AM6,AN6,AR6,AT6))</f>
        <v>0</v>
      </c>
      <c r="AV6" t="b">
        <f>AND(AU6, AI6=18)</f>
        <v>0</v>
      </c>
      <c r="AW6" t="b">
        <f>NOT(OR(AM6,AN6,AR6,AT6, AV6))</f>
        <v>0</v>
      </c>
      <c r="AX6" t="b">
        <f>AND(AW6, OR(AND(AI6=24, L6=0), AND(AI6=32, L6=1)))</f>
        <v>0</v>
      </c>
      <c r="AY6" t="b">
        <f>NOT(OR(AM6,AN6,AR6,AT6,AV6,AX6))</f>
        <v>0</v>
      </c>
      <c r="AZ6" t="str">
        <f>IF(AM6,"7",IF(AN6,"6",IF(AR6,"5",
IF(AT6,"4",IF(AV6,"3",IF(AX6,"2",IF(AY6,"1","0"))))))
)</f>
        <v>7</v>
      </c>
      <c r="BA6" t="str">
        <f>_xlfn.XLOOKUP(D6, $BO$1:$CA$1, $BO$2:$CA$2)</f>
        <v>10</v>
      </c>
      <c r="BB6" t="str">
        <f>_xlfn.XLOOKUP(E6, $BO$1:$CA$1, $BO$2:$CA$2)</f>
        <v>10</v>
      </c>
      <c r="BC6" t="str">
        <f>_xlfn.XLOOKUP(F6, $BO$1:$CA$1, $BO$2:$CA$2)</f>
        <v>10</v>
      </c>
      <c r="BD6" t="str">
        <f>_xlfn.XLOOKUP(G6, $BO$1:$CA$1, $BO$2:$CA$2)</f>
        <v>10</v>
      </c>
      <c r="BE6" t="str">
        <f>_xlfn.XLOOKUP(H6, $BO$1:$CA$1, $BO$2:$CA$2)</f>
        <v>02</v>
      </c>
      <c r="BF6">
        <f>VALUE(_xlfn.TEXTJOIN("", TRUE, AZ6:BE6))</f>
        <v>71010101002</v>
      </c>
      <c r="BG6">
        <v>71010101002</v>
      </c>
      <c r="BH6">
        <f t="shared" si="0"/>
        <v>996</v>
      </c>
      <c r="BI6">
        <f>B6*BH6</f>
        <v>614532</v>
      </c>
    </row>
    <row r="7" spans="1:79" x14ac:dyDescent="0.25">
      <c r="A7" t="s">
        <v>559</v>
      </c>
      <c r="B7">
        <v>129</v>
      </c>
      <c r="C7" t="str">
        <f>TEXT(A7, "0")</f>
        <v>99J9J</v>
      </c>
      <c r="D7" t="str">
        <f>MID($C7, 1, 1)</f>
        <v>9</v>
      </c>
      <c r="E7" t="str">
        <f>MID($C7, 2, 1)</f>
        <v>9</v>
      </c>
      <c r="F7" t="str">
        <f>MID($C7, 3, 1)</f>
        <v>J</v>
      </c>
      <c r="G7" t="str">
        <f>MID($C7, 4, 1)</f>
        <v>9</v>
      </c>
      <c r="H7" t="str">
        <f>MID($C7, 5, 1)</f>
        <v>J</v>
      </c>
      <c r="I7">
        <f>LEN($A7)-LEN(SUBSTITUTE($A7,I$1,""))</f>
        <v>0</v>
      </c>
      <c r="J7">
        <f>LEN($A7)-LEN(SUBSTITUTE($A7,J$1,""))</f>
        <v>0</v>
      </c>
      <c r="K7">
        <f>LEN($A7)-LEN(SUBSTITUTE($A7,K$1,""))</f>
        <v>0</v>
      </c>
      <c r="L7">
        <f>LEN($A7)-LEN(SUBSTITUTE($A7,L$1,""))</f>
        <v>2</v>
      </c>
      <c r="M7">
        <f>LEN($A7)-LEN(SUBSTITUTE($A7,M$1,""))</f>
        <v>0</v>
      </c>
      <c r="N7">
        <f>LEN($A7)-LEN(SUBSTITUTE($A7,N$1,""))</f>
        <v>3</v>
      </c>
      <c r="O7">
        <f>LEN($A7)-LEN(SUBSTITUTE($A7,O$1,""))</f>
        <v>0</v>
      </c>
      <c r="P7">
        <f>LEN($A7)-LEN(SUBSTITUTE($A7,P$1,""))</f>
        <v>0</v>
      </c>
      <c r="Q7">
        <f>LEN($A7)-LEN(SUBSTITUTE($A7,Q$1,""))</f>
        <v>0</v>
      </c>
      <c r="R7">
        <f>LEN($A7)-LEN(SUBSTITUTE($A7,R$1,""))</f>
        <v>0</v>
      </c>
      <c r="S7">
        <f>LEN($A7)-LEN(SUBSTITUTE($A7,S$1,""))</f>
        <v>0</v>
      </c>
      <c r="T7">
        <f>LEN($A7)-LEN(SUBSTITUTE($A7,T$1,""))</f>
        <v>0</v>
      </c>
      <c r="U7">
        <f>LEN($A7)-LEN(SUBSTITUTE($A7,U$1,""))</f>
        <v>0</v>
      </c>
      <c r="V7">
        <f>I7+1</f>
        <v>1</v>
      </c>
      <c r="W7">
        <f>J7+1</f>
        <v>1</v>
      </c>
      <c r="X7">
        <f>K7+1</f>
        <v>1</v>
      </c>
      <c r="Y7">
        <f>L7+1</f>
        <v>3</v>
      </c>
      <c r="Z7">
        <f>M7+1</f>
        <v>1</v>
      </c>
      <c r="AA7">
        <f>N7+1</f>
        <v>4</v>
      </c>
      <c r="AB7">
        <f>O7+1</f>
        <v>1</v>
      </c>
      <c r="AC7">
        <f>P7+1</f>
        <v>1</v>
      </c>
      <c r="AD7">
        <f>Q7+1</f>
        <v>1</v>
      </c>
      <c r="AE7">
        <f>R7+1</f>
        <v>1</v>
      </c>
      <c r="AF7">
        <f>S7+1</f>
        <v>1</v>
      </c>
      <c r="AG7">
        <f>T7+1</f>
        <v>1</v>
      </c>
      <c r="AH7">
        <f>U7+1</f>
        <v>1</v>
      </c>
      <c r="AI7">
        <f>PRODUCT(V7:AH7)</f>
        <v>12</v>
      </c>
      <c r="AJ7">
        <f>MAX(V7:AH7)</f>
        <v>4</v>
      </c>
      <c r="AK7">
        <f>Y7</f>
        <v>3</v>
      </c>
      <c r="AL7">
        <f>MAX(V7:X7, Z7:AH7)+L7</f>
        <v>6</v>
      </c>
      <c r="AM7" t="b">
        <f>AL7=6</f>
        <v>1</v>
      </c>
      <c r="AN7" t="b">
        <f>AL7=5</f>
        <v>0</v>
      </c>
      <c r="AO7" t="b">
        <f>NOT(OR(AM7,AN7))</f>
        <v>0</v>
      </c>
      <c r="AP7" t="b">
        <f>AND(AI7=12, L7=0)</f>
        <v>0</v>
      </c>
      <c r="AQ7" t="b">
        <f>AND(AI7=18, L7=1)</f>
        <v>0</v>
      </c>
      <c r="AR7" t="b">
        <f>AND(AO7, OR(AP7, AQ7))</f>
        <v>0</v>
      </c>
      <c r="AS7" t="b">
        <f>NOT(OR(AM7,AN7,AR7))</f>
        <v>0</v>
      </c>
      <c r="AT7" t="b">
        <f>AND(AS7, AL7=4)</f>
        <v>0</v>
      </c>
      <c r="AU7" t="b">
        <f>NOT(OR(AM7,AN7,AR7,AT7))</f>
        <v>0</v>
      </c>
      <c r="AV7" t="b">
        <f>AND(AU7, AI7=18)</f>
        <v>0</v>
      </c>
      <c r="AW7" t="b">
        <f>NOT(OR(AM7,AN7,AR7,AT7, AV7))</f>
        <v>0</v>
      </c>
      <c r="AX7" t="b">
        <f>AND(AW7, OR(AND(AI7=24, L7=0), AND(AI7=32, L7=1)))</f>
        <v>0</v>
      </c>
      <c r="AY7" t="b">
        <f>NOT(OR(AM7,AN7,AR7,AT7,AV7,AX7))</f>
        <v>0</v>
      </c>
      <c r="AZ7" t="str">
        <f>IF(AM7,"7",IF(AN7,"6",IF(AR7,"5",
IF(AT7,"4",IF(AV7,"3",IF(AX7,"2",IF(AY7,"1","0"))))))
)</f>
        <v>7</v>
      </c>
      <c r="BA7" t="str">
        <f>_xlfn.XLOOKUP(D7, $BO$1:$CA$1, $BO$2:$CA$2)</f>
        <v>10</v>
      </c>
      <c r="BB7" t="str">
        <f>_xlfn.XLOOKUP(E7, $BO$1:$CA$1, $BO$2:$CA$2)</f>
        <v>10</v>
      </c>
      <c r="BC7" t="str">
        <f>_xlfn.XLOOKUP(F7, $BO$1:$CA$1, $BO$2:$CA$2)</f>
        <v>02</v>
      </c>
      <c r="BD7" t="str">
        <f>_xlfn.XLOOKUP(G7, $BO$1:$CA$1, $BO$2:$CA$2)</f>
        <v>10</v>
      </c>
      <c r="BE7" t="str">
        <f>_xlfn.XLOOKUP(H7, $BO$1:$CA$1, $BO$2:$CA$2)</f>
        <v>02</v>
      </c>
      <c r="BF7">
        <f>VALUE(_xlfn.TEXTJOIN("", TRUE, AZ7:BE7))</f>
        <v>71010021002</v>
      </c>
      <c r="BG7">
        <v>71010021002</v>
      </c>
      <c r="BH7">
        <f t="shared" si="0"/>
        <v>995</v>
      </c>
      <c r="BI7">
        <f>B7*BH7</f>
        <v>128355</v>
      </c>
    </row>
    <row r="8" spans="1:79" x14ac:dyDescent="0.25">
      <c r="A8" t="s">
        <v>812</v>
      </c>
      <c r="B8">
        <v>916</v>
      </c>
      <c r="C8" t="str">
        <f>TEXT(A8, "0")</f>
        <v>88J88</v>
      </c>
      <c r="D8" t="str">
        <f>MID($C8, 1, 1)</f>
        <v>8</v>
      </c>
      <c r="E8" t="str">
        <f>MID($C8, 2, 1)</f>
        <v>8</v>
      </c>
      <c r="F8" t="str">
        <f>MID($C8, 3, 1)</f>
        <v>J</v>
      </c>
      <c r="G8" t="str">
        <f>MID($C8, 4, 1)</f>
        <v>8</v>
      </c>
      <c r="H8" t="str">
        <f>MID($C8, 5, 1)</f>
        <v>8</v>
      </c>
      <c r="I8">
        <f>LEN($A8)-LEN(SUBSTITUTE($A8,I$1,""))</f>
        <v>0</v>
      </c>
      <c r="J8">
        <f>LEN($A8)-LEN(SUBSTITUTE($A8,J$1,""))</f>
        <v>0</v>
      </c>
      <c r="K8">
        <f>LEN($A8)-LEN(SUBSTITUTE($A8,K$1,""))</f>
        <v>0</v>
      </c>
      <c r="L8">
        <f>LEN($A8)-LEN(SUBSTITUTE($A8,L$1,""))</f>
        <v>1</v>
      </c>
      <c r="M8">
        <f>LEN($A8)-LEN(SUBSTITUTE($A8,M$1,""))</f>
        <v>0</v>
      </c>
      <c r="N8">
        <f>LEN($A8)-LEN(SUBSTITUTE($A8,N$1,""))</f>
        <v>0</v>
      </c>
      <c r="O8">
        <f>LEN($A8)-LEN(SUBSTITUTE($A8,O$1,""))</f>
        <v>4</v>
      </c>
      <c r="P8">
        <f>LEN($A8)-LEN(SUBSTITUTE($A8,P$1,""))</f>
        <v>0</v>
      </c>
      <c r="Q8">
        <f>LEN($A8)-LEN(SUBSTITUTE($A8,Q$1,""))</f>
        <v>0</v>
      </c>
      <c r="R8">
        <f>LEN($A8)-LEN(SUBSTITUTE($A8,R$1,""))</f>
        <v>0</v>
      </c>
      <c r="S8">
        <f>LEN($A8)-LEN(SUBSTITUTE($A8,S$1,""))</f>
        <v>0</v>
      </c>
      <c r="T8">
        <f>LEN($A8)-LEN(SUBSTITUTE($A8,T$1,""))</f>
        <v>0</v>
      </c>
      <c r="U8">
        <f>LEN($A8)-LEN(SUBSTITUTE($A8,U$1,""))</f>
        <v>0</v>
      </c>
      <c r="V8">
        <f>I8+1</f>
        <v>1</v>
      </c>
      <c r="W8">
        <f>J8+1</f>
        <v>1</v>
      </c>
      <c r="X8">
        <f>K8+1</f>
        <v>1</v>
      </c>
      <c r="Y8">
        <f>L8+1</f>
        <v>2</v>
      </c>
      <c r="Z8">
        <f>M8+1</f>
        <v>1</v>
      </c>
      <c r="AA8">
        <f>N8+1</f>
        <v>1</v>
      </c>
      <c r="AB8">
        <f>O8+1</f>
        <v>5</v>
      </c>
      <c r="AC8">
        <f>P8+1</f>
        <v>1</v>
      </c>
      <c r="AD8">
        <f>Q8+1</f>
        <v>1</v>
      </c>
      <c r="AE8">
        <f>R8+1</f>
        <v>1</v>
      </c>
      <c r="AF8">
        <f>S8+1</f>
        <v>1</v>
      </c>
      <c r="AG8">
        <f>T8+1</f>
        <v>1</v>
      </c>
      <c r="AH8">
        <f>U8+1</f>
        <v>1</v>
      </c>
      <c r="AI8">
        <f>PRODUCT(V8:AH8)</f>
        <v>10</v>
      </c>
      <c r="AJ8">
        <f>MAX(V8:AH8)</f>
        <v>5</v>
      </c>
      <c r="AK8">
        <f>Y8</f>
        <v>2</v>
      </c>
      <c r="AL8">
        <f>MAX(V8:X8, Z8:AH8)+L8</f>
        <v>6</v>
      </c>
      <c r="AM8" t="b">
        <f>AL8=6</f>
        <v>1</v>
      </c>
      <c r="AN8" t="b">
        <f>AL8=5</f>
        <v>0</v>
      </c>
      <c r="AO8" t="b">
        <f>NOT(OR(AM8,AN8))</f>
        <v>0</v>
      </c>
      <c r="AP8" t="b">
        <f>AND(AI8=12, L8=0)</f>
        <v>0</v>
      </c>
      <c r="AQ8" t="b">
        <f>AND(AI8=18, L8=1)</f>
        <v>0</v>
      </c>
      <c r="AR8" t="b">
        <f>AND(AO8, OR(AP8, AQ8))</f>
        <v>0</v>
      </c>
      <c r="AS8" t="b">
        <f>NOT(OR(AM8,AN8,AR8))</f>
        <v>0</v>
      </c>
      <c r="AT8" t="b">
        <f>AND(AS8, AL8=4)</f>
        <v>0</v>
      </c>
      <c r="AU8" t="b">
        <f>NOT(OR(AM8,AN8,AR8,AT8))</f>
        <v>0</v>
      </c>
      <c r="AV8" t="b">
        <f>AND(AU8, AI8=18)</f>
        <v>0</v>
      </c>
      <c r="AW8" t="b">
        <f>NOT(OR(AM8,AN8,AR8,AT8, AV8))</f>
        <v>0</v>
      </c>
      <c r="AX8" t="b">
        <f>AND(AW8, OR(AND(AI8=24, L8=0), AND(AI8=32, L8=1)))</f>
        <v>0</v>
      </c>
      <c r="AY8" t="b">
        <f>NOT(OR(AM8,AN8,AR8,AT8,AV8,AX8))</f>
        <v>0</v>
      </c>
      <c r="AZ8" t="str">
        <f>IF(AM8,"7",IF(AN8,"6",IF(AR8,"5",
IF(AT8,"4",IF(AV8,"3",IF(AX8,"2",IF(AY8,"1","0"))))))
)</f>
        <v>7</v>
      </c>
      <c r="BA8" t="str">
        <f>_xlfn.XLOOKUP(D8, $BO$1:$CA$1, $BO$2:$CA$2)</f>
        <v>09</v>
      </c>
      <c r="BB8" t="str">
        <f>_xlfn.XLOOKUP(E8, $BO$1:$CA$1, $BO$2:$CA$2)</f>
        <v>09</v>
      </c>
      <c r="BC8" t="str">
        <f>_xlfn.XLOOKUP(F8, $BO$1:$CA$1, $BO$2:$CA$2)</f>
        <v>02</v>
      </c>
      <c r="BD8" t="str">
        <f>_xlfn.XLOOKUP(G8, $BO$1:$CA$1, $BO$2:$CA$2)</f>
        <v>09</v>
      </c>
      <c r="BE8" t="str">
        <f>_xlfn.XLOOKUP(H8, $BO$1:$CA$1, $BO$2:$CA$2)</f>
        <v>09</v>
      </c>
      <c r="BF8">
        <f>VALUE(_xlfn.TEXTJOIN("", TRUE, AZ8:BE8))</f>
        <v>70909020909</v>
      </c>
      <c r="BG8">
        <v>70909020909</v>
      </c>
      <c r="BH8">
        <f t="shared" si="0"/>
        <v>994</v>
      </c>
      <c r="BI8">
        <f>B8*BH8</f>
        <v>910504</v>
      </c>
    </row>
    <row r="9" spans="1:79" x14ac:dyDescent="0.25">
      <c r="A9" t="s">
        <v>832</v>
      </c>
      <c r="B9">
        <v>898</v>
      </c>
      <c r="C9" t="str">
        <f>TEXT(A9, "0")</f>
        <v>8J8JJ</v>
      </c>
      <c r="D9" t="str">
        <f>MID($C9, 1, 1)</f>
        <v>8</v>
      </c>
      <c r="E9" t="str">
        <f>MID($C9, 2, 1)</f>
        <v>J</v>
      </c>
      <c r="F9" t="str">
        <f>MID($C9, 3, 1)</f>
        <v>8</v>
      </c>
      <c r="G9" t="str">
        <f>MID($C9, 4, 1)</f>
        <v>J</v>
      </c>
      <c r="H9" t="str">
        <f>MID($C9, 5, 1)</f>
        <v>J</v>
      </c>
      <c r="I9">
        <f>LEN($A9)-LEN(SUBSTITUTE($A9,I$1,""))</f>
        <v>0</v>
      </c>
      <c r="J9">
        <f>LEN($A9)-LEN(SUBSTITUTE($A9,J$1,""))</f>
        <v>0</v>
      </c>
      <c r="K9">
        <f>LEN($A9)-LEN(SUBSTITUTE($A9,K$1,""))</f>
        <v>0</v>
      </c>
      <c r="L9">
        <f>LEN($A9)-LEN(SUBSTITUTE($A9,L$1,""))</f>
        <v>3</v>
      </c>
      <c r="M9">
        <f>LEN($A9)-LEN(SUBSTITUTE($A9,M$1,""))</f>
        <v>0</v>
      </c>
      <c r="N9">
        <f>LEN($A9)-LEN(SUBSTITUTE($A9,N$1,""))</f>
        <v>0</v>
      </c>
      <c r="O9">
        <f>LEN($A9)-LEN(SUBSTITUTE($A9,O$1,""))</f>
        <v>2</v>
      </c>
      <c r="P9">
        <f>LEN($A9)-LEN(SUBSTITUTE($A9,P$1,""))</f>
        <v>0</v>
      </c>
      <c r="Q9">
        <f>LEN($A9)-LEN(SUBSTITUTE($A9,Q$1,""))</f>
        <v>0</v>
      </c>
      <c r="R9">
        <f>LEN($A9)-LEN(SUBSTITUTE($A9,R$1,""))</f>
        <v>0</v>
      </c>
      <c r="S9">
        <f>LEN($A9)-LEN(SUBSTITUTE($A9,S$1,""))</f>
        <v>0</v>
      </c>
      <c r="T9">
        <f>LEN($A9)-LEN(SUBSTITUTE($A9,T$1,""))</f>
        <v>0</v>
      </c>
      <c r="U9">
        <f>LEN($A9)-LEN(SUBSTITUTE($A9,U$1,""))</f>
        <v>0</v>
      </c>
      <c r="V9">
        <f>I9+1</f>
        <v>1</v>
      </c>
      <c r="W9">
        <f>J9+1</f>
        <v>1</v>
      </c>
      <c r="X9">
        <f>K9+1</f>
        <v>1</v>
      </c>
      <c r="Y9">
        <f>L9+1</f>
        <v>4</v>
      </c>
      <c r="Z9">
        <f>M9+1</f>
        <v>1</v>
      </c>
      <c r="AA9">
        <f>N9+1</f>
        <v>1</v>
      </c>
      <c r="AB9">
        <f>O9+1</f>
        <v>3</v>
      </c>
      <c r="AC9">
        <f>P9+1</f>
        <v>1</v>
      </c>
      <c r="AD9">
        <f>Q9+1</f>
        <v>1</v>
      </c>
      <c r="AE9">
        <f>R9+1</f>
        <v>1</v>
      </c>
      <c r="AF9">
        <f>S9+1</f>
        <v>1</v>
      </c>
      <c r="AG9">
        <f>T9+1</f>
        <v>1</v>
      </c>
      <c r="AH9">
        <f>U9+1</f>
        <v>1</v>
      </c>
      <c r="AI9">
        <f>PRODUCT(V9:AH9)</f>
        <v>12</v>
      </c>
      <c r="AJ9">
        <f>MAX(V9:AH9)</f>
        <v>4</v>
      </c>
      <c r="AK9">
        <f>Y9</f>
        <v>4</v>
      </c>
      <c r="AL9">
        <f>MAX(V9:X9, Z9:AH9)+L9</f>
        <v>6</v>
      </c>
      <c r="AM9" t="b">
        <f>AL9=6</f>
        <v>1</v>
      </c>
      <c r="AN9" t="b">
        <f>AL9=5</f>
        <v>0</v>
      </c>
      <c r="AO9" t="b">
        <f>NOT(OR(AM9,AN9))</f>
        <v>0</v>
      </c>
      <c r="AP9" t="b">
        <f>AND(AI9=12, L9=0)</f>
        <v>0</v>
      </c>
      <c r="AQ9" t="b">
        <f>AND(AI9=18, L9=1)</f>
        <v>0</v>
      </c>
      <c r="AR9" t="b">
        <f>AND(AO9, OR(AP9, AQ9))</f>
        <v>0</v>
      </c>
      <c r="AS9" t="b">
        <f>NOT(OR(AM9,AN9,AR9))</f>
        <v>0</v>
      </c>
      <c r="AT9" t="b">
        <f>AND(AS9, AL9=4)</f>
        <v>0</v>
      </c>
      <c r="AU9" t="b">
        <f>NOT(OR(AM9,AN9,AR9,AT9))</f>
        <v>0</v>
      </c>
      <c r="AV9" t="b">
        <f>AND(AU9, AI9=18)</f>
        <v>0</v>
      </c>
      <c r="AW9" t="b">
        <f>NOT(OR(AM9,AN9,AR9,AT9, AV9))</f>
        <v>0</v>
      </c>
      <c r="AX9" t="b">
        <f>AND(AW9, OR(AND(AI9=24, L9=0), AND(AI9=32, L9=1)))</f>
        <v>0</v>
      </c>
      <c r="AY9" t="b">
        <f>NOT(OR(AM9,AN9,AR9,AT9,AV9,AX9))</f>
        <v>0</v>
      </c>
      <c r="AZ9" t="str">
        <f>IF(AM9,"7",IF(AN9,"6",IF(AR9,"5",
IF(AT9,"4",IF(AV9,"3",IF(AX9,"2",IF(AY9,"1","0"))))))
)</f>
        <v>7</v>
      </c>
      <c r="BA9" t="str">
        <f>_xlfn.XLOOKUP(D9, $BO$1:$CA$1, $BO$2:$CA$2)</f>
        <v>09</v>
      </c>
      <c r="BB9" t="str">
        <f>_xlfn.XLOOKUP(E9, $BO$1:$CA$1, $BO$2:$CA$2)</f>
        <v>02</v>
      </c>
      <c r="BC9" t="str">
        <f>_xlfn.XLOOKUP(F9, $BO$1:$CA$1, $BO$2:$CA$2)</f>
        <v>09</v>
      </c>
      <c r="BD9" t="str">
        <f>_xlfn.XLOOKUP(G9, $BO$1:$CA$1, $BO$2:$CA$2)</f>
        <v>02</v>
      </c>
      <c r="BE9" t="str">
        <f>_xlfn.XLOOKUP(H9, $BO$1:$CA$1, $BO$2:$CA$2)</f>
        <v>02</v>
      </c>
      <c r="BF9">
        <f>VALUE(_xlfn.TEXTJOIN("", TRUE, AZ9:BE9))</f>
        <v>70902090202</v>
      </c>
      <c r="BG9">
        <v>70902090202</v>
      </c>
      <c r="BH9">
        <f t="shared" si="0"/>
        <v>993</v>
      </c>
      <c r="BI9">
        <f>B9*BH9</f>
        <v>891714</v>
      </c>
    </row>
    <row r="10" spans="1:79" x14ac:dyDescent="0.25">
      <c r="A10" t="s">
        <v>243</v>
      </c>
      <c r="B10">
        <v>401</v>
      </c>
      <c r="C10" t="str">
        <f>TEXT(A10, "0")</f>
        <v>7777J</v>
      </c>
      <c r="D10" t="str">
        <f>MID($C10, 1, 1)</f>
        <v>7</v>
      </c>
      <c r="E10" t="str">
        <f>MID($C10, 2, 1)</f>
        <v>7</v>
      </c>
      <c r="F10" t="str">
        <f>MID($C10, 3, 1)</f>
        <v>7</v>
      </c>
      <c r="G10" t="str">
        <f>MID($C10, 4, 1)</f>
        <v>7</v>
      </c>
      <c r="H10" t="str">
        <f>MID($C10, 5, 1)</f>
        <v>J</v>
      </c>
      <c r="I10">
        <f>LEN($A10)-LEN(SUBSTITUTE($A10,I$1,""))</f>
        <v>0</v>
      </c>
      <c r="J10">
        <f>LEN($A10)-LEN(SUBSTITUTE($A10,J$1,""))</f>
        <v>0</v>
      </c>
      <c r="K10">
        <f>LEN($A10)-LEN(SUBSTITUTE($A10,K$1,""))</f>
        <v>0</v>
      </c>
      <c r="L10">
        <f>LEN($A10)-LEN(SUBSTITUTE($A10,L$1,""))</f>
        <v>1</v>
      </c>
      <c r="M10">
        <f>LEN($A10)-LEN(SUBSTITUTE($A10,M$1,""))</f>
        <v>0</v>
      </c>
      <c r="N10">
        <f>LEN($A10)-LEN(SUBSTITUTE($A10,N$1,""))</f>
        <v>0</v>
      </c>
      <c r="O10">
        <f>LEN($A10)-LEN(SUBSTITUTE($A10,O$1,""))</f>
        <v>0</v>
      </c>
      <c r="P10">
        <f>LEN($A10)-LEN(SUBSTITUTE($A10,P$1,""))</f>
        <v>4</v>
      </c>
      <c r="Q10">
        <f>LEN($A10)-LEN(SUBSTITUTE($A10,Q$1,""))</f>
        <v>0</v>
      </c>
      <c r="R10">
        <f>LEN($A10)-LEN(SUBSTITUTE($A10,R$1,""))</f>
        <v>0</v>
      </c>
      <c r="S10">
        <f>LEN($A10)-LEN(SUBSTITUTE($A10,S$1,""))</f>
        <v>0</v>
      </c>
      <c r="T10">
        <f>LEN($A10)-LEN(SUBSTITUTE($A10,T$1,""))</f>
        <v>0</v>
      </c>
      <c r="U10">
        <f>LEN($A10)-LEN(SUBSTITUTE($A10,U$1,""))</f>
        <v>0</v>
      </c>
      <c r="V10">
        <f>I10+1</f>
        <v>1</v>
      </c>
      <c r="W10">
        <f>J10+1</f>
        <v>1</v>
      </c>
      <c r="X10">
        <f>K10+1</f>
        <v>1</v>
      </c>
      <c r="Y10">
        <f>L10+1</f>
        <v>2</v>
      </c>
      <c r="Z10">
        <f>M10+1</f>
        <v>1</v>
      </c>
      <c r="AA10">
        <f>N10+1</f>
        <v>1</v>
      </c>
      <c r="AB10">
        <f>O10+1</f>
        <v>1</v>
      </c>
      <c r="AC10">
        <f>P10+1</f>
        <v>5</v>
      </c>
      <c r="AD10">
        <f>Q10+1</f>
        <v>1</v>
      </c>
      <c r="AE10">
        <f>R10+1</f>
        <v>1</v>
      </c>
      <c r="AF10">
        <f>S10+1</f>
        <v>1</v>
      </c>
      <c r="AG10">
        <f>T10+1</f>
        <v>1</v>
      </c>
      <c r="AH10">
        <f>U10+1</f>
        <v>1</v>
      </c>
      <c r="AI10">
        <f>PRODUCT(V10:AH10)</f>
        <v>10</v>
      </c>
      <c r="AJ10">
        <f>MAX(V10:AH10)</f>
        <v>5</v>
      </c>
      <c r="AK10">
        <f>Y10</f>
        <v>2</v>
      </c>
      <c r="AL10">
        <f>MAX(V10:X10, Z10:AH10)+L10</f>
        <v>6</v>
      </c>
      <c r="AM10" t="b">
        <f>AL10=6</f>
        <v>1</v>
      </c>
      <c r="AN10" t="b">
        <f>AL10=5</f>
        <v>0</v>
      </c>
      <c r="AO10" t="b">
        <f>NOT(OR(AM10,AN10))</f>
        <v>0</v>
      </c>
      <c r="AP10" t="b">
        <f>AND(AI10=12, L10=0)</f>
        <v>0</v>
      </c>
      <c r="AQ10" t="b">
        <f>AND(AI10=18, L10=1)</f>
        <v>0</v>
      </c>
      <c r="AR10" t="b">
        <f>AND(AO10, OR(AP10, AQ10))</f>
        <v>0</v>
      </c>
      <c r="AS10" t="b">
        <f>NOT(OR(AM10,AN10,AR10))</f>
        <v>0</v>
      </c>
      <c r="AT10" t="b">
        <f>AND(AS10, AL10=4)</f>
        <v>0</v>
      </c>
      <c r="AU10" t="b">
        <f>NOT(OR(AM10,AN10,AR10,AT10))</f>
        <v>0</v>
      </c>
      <c r="AV10" t="b">
        <f>AND(AU10, AI10=18)</f>
        <v>0</v>
      </c>
      <c r="AW10" t="b">
        <f>NOT(OR(AM10,AN10,AR10,AT10, AV10))</f>
        <v>0</v>
      </c>
      <c r="AX10" t="b">
        <f>AND(AW10, OR(AND(AI10=24, L10=0), AND(AI10=32, L10=1)))</f>
        <v>0</v>
      </c>
      <c r="AY10" t="b">
        <f>NOT(OR(AM10,AN10,AR10,AT10,AV10,AX10))</f>
        <v>0</v>
      </c>
      <c r="AZ10" t="str">
        <f>IF(AM10,"7",IF(AN10,"6",IF(AR10,"5",
IF(AT10,"4",IF(AV10,"3",IF(AX10,"2",IF(AY10,"1","0"))))))
)</f>
        <v>7</v>
      </c>
      <c r="BA10" t="str">
        <f>_xlfn.XLOOKUP(D10, $BO$1:$CA$1, $BO$2:$CA$2)</f>
        <v>08</v>
      </c>
      <c r="BB10" t="str">
        <f>_xlfn.XLOOKUP(E10, $BO$1:$CA$1, $BO$2:$CA$2)</f>
        <v>08</v>
      </c>
      <c r="BC10" t="str">
        <f>_xlfn.XLOOKUP(F10, $BO$1:$CA$1, $BO$2:$CA$2)</f>
        <v>08</v>
      </c>
      <c r="BD10" t="str">
        <f>_xlfn.XLOOKUP(G10, $BO$1:$CA$1, $BO$2:$CA$2)</f>
        <v>08</v>
      </c>
      <c r="BE10" t="str">
        <f>_xlfn.XLOOKUP(H10, $BO$1:$CA$1, $BO$2:$CA$2)</f>
        <v>02</v>
      </c>
      <c r="BF10">
        <f>VALUE(_xlfn.TEXTJOIN("", TRUE, AZ10:BE10))</f>
        <v>70808080802</v>
      </c>
      <c r="BG10">
        <v>70808080802</v>
      </c>
      <c r="BH10">
        <f t="shared" si="0"/>
        <v>992</v>
      </c>
      <c r="BI10">
        <f>B10*BH10</f>
        <v>397792</v>
      </c>
    </row>
    <row r="11" spans="1:79" x14ac:dyDescent="0.25">
      <c r="A11" t="s">
        <v>19</v>
      </c>
      <c r="B11">
        <v>88</v>
      </c>
      <c r="C11" t="str">
        <f>TEXT(A11, "0")</f>
        <v>7JJ7J</v>
      </c>
      <c r="D11" t="str">
        <f>MID($C11, 1, 1)</f>
        <v>7</v>
      </c>
      <c r="E11" t="str">
        <f>MID($C11, 2, 1)</f>
        <v>J</v>
      </c>
      <c r="F11" t="str">
        <f>MID($C11, 3, 1)</f>
        <v>J</v>
      </c>
      <c r="G11" t="str">
        <f>MID($C11, 4, 1)</f>
        <v>7</v>
      </c>
      <c r="H11" t="str">
        <f>MID($C11, 5, 1)</f>
        <v>J</v>
      </c>
      <c r="I11">
        <f>LEN($A11)-LEN(SUBSTITUTE($A11,I$1,""))</f>
        <v>0</v>
      </c>
      <c r="J11">
        <f>LEN($A11)-LEN(SUBSTITUTE($A11,J$1,""))</f>
        <v>0</v>
      </c>
      <c r="K11">
        <f>LEN($A11)-LEN(SUBSTITUTE($A11,K$1,""))</f>
        <v>0</v>
      </c>
      <c r="L11">
        <f>LEN($A11)-LEN(SUBSTITUTE($A11,L$1,""))</f>
        <v>3</v>
      </c>
      <c r="M11">
        <f>LEN($A11)-LEN(SUBSTITUTE($A11,M$1,""))</f>
        <v>0</v>
      </c>
      <c r="N11">
        <f>LEN($A11)-LEN(SUBSTITUTE($A11,N$1,""))</f>
        <v>0</v>
      </c>
      <c r="O11">
        <f>LEN($A11)-LEN(SUBSTITUTE($A11,O$1,""))</f>
        <v>0</v>
      </c>
      <c r="P11">
        <f>LEN($A11)-LEN(SUBSTITUTE($A11,P$1,""))</f>
        <v>2</v>
      </c>
      <c r="Q11">
        <f>LEN($A11)-LEN(SUBSTITUTE($A11,Q$1,""))</f>
        <v>0</v>
      </c>
      <c r="R11">
        <f>LEN($A11)-LEN(SUBSTITUTE($A11,R$1,""))</f>
        <v>0</v>
      </c>
      <c r="S11">
        <f>LEN($A11)-LEN(SUBSTITUTE($A11,S$1,""))</f>
        <v>0</v>
      </c>
      <c r="T11">
        <f>LEN($A11)-LEN(SUBSTITUTE($A11,T$1,""))</f>
        <v>0</v>
      </c>
      <c r="U11">
        <f>LEN($A11)-LEN(SUBSTITUTE($A11,U$1,""))</f>
        <v>0</v>
      </c>
      <c r="V11">
        <f>I11+1</f>
        <v>1</v>
      </c>
      <c r="W11">
        <f>J11+1</f>
        <v>1</v>
      </c>
      <c r="X11">
        <f>K11+1</f>
        <v>1</v>
      </c>
      <c r="Y11">
        <f>L11+1</f>
        <v>4</v>
      </c>
      <c r="Z11">
        <f>M11+1</f>
        <v>1</v>
      </c>
      <c r="AA11">
        <f>N11+1</f>
        <v>1</v>
      </c>
      <c r="AB11">
        <f>O11+1</f>
        <v>1</v>
      </c>
      <c r="AC11">
        <f>P11+1</f>
        <v>3</v>
      </c>
      <c r="AD11">
        <f>Q11+1</f>
        <v>1</v>
      </c>
      <c r="AE11">
        <f>R11+1</f>
        <v>1</v>
      </c>
      <c r="AF11">
        <f>S11+1</f>
        <v>1</v>
      </c>
      <c r="AG11">
        <f>T11+1</f>
        <v>1</v>
      </c>
      <c r="AH11">
        <f>U11+1</f>
        <v>1</v>
      </c>
      <c r="AI11">
        <f>PRODUCT(V11:AH11)</f>
        <v>12</v>
      </c>
      <c r="AJ11">
        <f>MAX(V11:AH11)</f>
        <v>4</v>
      </c>
      <c r="AK11">
        <f>Y11</f>
        <v>4</v>
      </c>
      <c r="AL11">
        <f>MAX(V11:X11, Z11:AH11)+L11</f>
        <v>6</v>
      </c>
      <c r="AM11" t="b">
        <f>AL11=6</f>
        <v>1</v>
      </c>
      <c r="AN11" t="b">
        <f>AL11=5</f>
        <v>0</v>
      </c>
      <c r="AO11" t="b">
        <f>NOT(OR(AM11,AN11))</f>
        <v>0</v>
      </c>
      <c r="AP11" t="b">
        <f>AND(AI11=12, L11=0)</f>
        <v>0</v>
      </c>
      <c r="AQ11" t="b">
        <f>AND(AI11=18, L11=1)</f>
        <v>0</v>
      </c>
      <c r="AR11" t="b">
        <f>AND(AO11, OR(AP11, AQ11))</f>
        <v>0</v>
      </c>
      <c r="AS11" t="b">
        <f>NOT(OR(AM11,AN11,AR11))</f>
        <v>0</v>
      </c>
      <c r="AT11" t="b">
        <f>AND(AS11, AL11=4)</f>
        <v>0</v>
      </c>
      <c r="AU11" t="b">
        <f>NOT(OR(AM11,AN11,AR11,AT11))</f>
        <v>0</v>
      </c>
      <c r="AV11" t="b">
        <f>AND(AU11, AI11=18)</f>
        <v>0</v>
      </c>
      <c r="AW11" t="b">
        <f>NOT(OR(AM11,AN11,AR11,AT11, AV11))</f>
        <v>0</v>
      </c>
      <c r="AX11" t="b">
        <f>AND(AW11, OR(AND(AI11=24, L11=0), AND(AI11=32, L11=1)))</f>
        <v>0</v>
      </c>
      <c r="AY11" t="b">
        <f>NOT(OR(AM11,AN11,AR11,AT11,AV11,AX11))</f>
        <v>0</v>
      </c>
      <c r="AZ11" t="str">
        <f>IF(AM11,"7",IF(AN11,"6",IF(AR11,"5",
IF(AT11,"4",IF(AV11,"3",IF(AX11,"2",IF(AY11,"1","0"))))))
)</f>
        <v>7</v>
      </c>
      <c r="BA11" t="str">
        <f>_xlfn.XLOOKUP(D11, $BO$1:$CA$1, $BO$2:$CA$2)</f>
        <v>08</v>
      </c>
      <c r="BB11" t="str">
        <f>_xlfn.XLOOKUP(E11, $BO$1:$CA$1, $BO$2:$CA$2)</f>
        <v>02</v>
      </c>
      <c r="BC11" t="str">
        <f>_xlfn.XLOOKUP(F11, $BO$1:$CA$1, $BO$2:$CA$2)</f>
        <v>02</v>
      </c>
      <c r="BD11" t="str">
        <f>_xlfn.XLOOKUP(G11, $BO$1:$CA$1, $BO$2:$CA$2)</f>
        <v>08</v>
      </c>
      <c r="BE11" t="str">
        <f>_xlfn.XLOOKUP(H11, $BO$1:$CA$1, $BO$2:$CA$2)</f>
        <v>02</v>
      </c>
      <c r="BF11">
        <f>VALUE(_xlfn.TEXTJOIN("", TRUE, AZ11:BE11))</f>
        <v>70802020802</v>
      </c>
      <c r="BG11">
        <v>70802020802</v>
      </c>
      <c r="BH11">
        <f t="shared" si="0"/>
        <v>991</v>
      </c>
      <c r="BI11">
        <f>B11*BH11</f>
        <v>87208</v>
      </c>
    </row>
    <row r="12" spans="1:79" x14ac:dyDescent="0.25">
      <c r="A12" t="s">
        <v>317</v>
      </c>
      <c r="B12">
        <v>312</v>
      </c>
      <c r="C12" t="str">
        <f>TEXT(A12, "0")</f>
        <v>6J6JJ</v>
      </c>
      <c r="D12" t="str">
        <f>MID($C12, 1, 1)</f>
        <v>6</v>
      </c>
      <c r="E12" t="str">
        <f>MID($C12, 2, 1)</f>
        <v>J</v>
      </c>
      <c r="F12" t="str">
        <f>MID($C12, 3, 1)</f>
        <v>6</v>
      </c>
      <c r="G12" t="str">
        <f>MID($C12, 4, 1)</f>
        <v>J</v>
      </c>
      <c r="H12" t="str">
        <f>MID($C12, 5, 1)</f>
        <v>J</v>
      </c>
      <c r="I12">
        <f>LEN($A12)-LEN(SUBSTITUTE($A12,I$1,""))</f>
        <v>0</v>
      </c>
      <c r="J12">
        <f>LEN($A12)-LEN(SUBSTITUTE($A12,J$1,""))</f>
        <v>0</v>
      </c>
      <c r="K12">
        <f>LEN($A12)-LEN(SUBSTITUTE($A12,K$1,""))</f>
        <v>0</v>
      </c>
      <c r="L12">
        <f>LEN($A12)-LEN(SUBSTITUTE($A12,L$1,""))</f>
        <v>3</v>
      </c>
      <c r="M12">
        <f>LEN($A12)-LEN(SUBSTITUTE($A12,M$1,""))</f>
        <v>0</v>
      </c>
      <c r="N12">
        <f>LEN($A12)-LEN(SUBSTITUTE($A12,N$1,""))</f>
        <v>0</v>
      </c>
      <c r="O12">
        <f>LEN($A12)-LEN(SUBSTITUTE($A12,O$1,""))</f>
        <v>0</v>
      </c>
      <c r="P12">
        <f>LEN($A12)-LEN(SUBSTITUTE($A12,P$1,""))</f>
        <v>0</v>
      </c>
      <c r="Q12">
        <f>LEN($A12)-LEN(SUBSTITUTE($A12,Q$1,""))</f>
        <v>2</v>
      </c>
      <c r="R12">
        <f>LEN($A12)-LEN(SUBSTITUTE($A12,R$1,""))</f>
        <v>0</v>
      </c>
      <c r="S12">
        <f>LEN($A12)-LEN(SUBSTITUTE($A12,S$1,""))</f>
        <v>0</v>
      </c>
      <c r="T12">
        <f>LEN($A12)-LEN(SUBSTITUTE($A12,T$1,""))</f>
        <v>0</v>
      </c>
      <c r="U12">
        <f>LEN($A12)-LEN(SUBSTITUTE($A12,U$1,""))</f>
        <v>0</v>
      </c>
      <c r="V12">
        <f>I12+1</f>
        <v>1</v>
      </c>
      <c r="W12">
        <f>J12+1</f>
        <v>1</v>
      </c>
      <c r="X12">
        <f>K12+1</f>
        <v>1</v>
      </c>
      <c r="Y12">
        <f>L12+1</f>
        <v>4</v>
      </c>
      <c r="Z12">
        <f>M12+1</f>
        <v>1</v>
      </c>
      <c r="AA12">
        <f>N12+1</f>
        <v>1</v>
      </c>
      <c r="AB12">
        <f>O12+1</f>
        <v>1</v>
      </c>
      <c r="AC12">
        <f>P12+1</f>
        <v>1</v>
      </c>
      <c r="AD12">
        <f>Q12+1</f>
        <v>3</v>
      </c>
      <c r="AE12">
        <f>R12+1</f>
        <v>1</v>
      </c>
      <c r="AF12">
        <f>S12+1</f>
        <v>1</v>
      </c>
      <c r="AG12">
        <f>T12+1</f>
        <v>1</v>
      </c>
      <c r="AH12">
        <f>U12+1</f>
        <v>1</v>
      </c>
      <c r="AI12">
        <f>PRODUCT(V12:AH12)</f>
        <v>12</v>
      </c>
      <c r="AJ12">
        <f>MAX(V12:AH12)</f>
        <v>4</v>
      </c>
      <c r="AK12">
        <f>Y12</f>
        <v>4</v>
      </c>
      <c r="AL12">
        <f>MAX(V12:X12, Z12:AH12)+L12</f>
        <v>6</v>
      </c>
      <c r="AM12" t="b">
        <f>AL12=6</f>
        <v>1</v>
      </c>
      <c r="AN12" t="b">
        <f>AL12=5</f>
        <v>0</v>
      </c>
      <c r="AO12" t="b">
        <f>NOT(OR(AM12,AN12))</f>
        <v>0</v>
      </c>
      <c r="AP12" t="b">
        <f>AND(AI12=12, L12=0)</f>
        <v>0</v>
      </c>
      <c r="AQ12" t="b">
        <f>AND(AI12=18, L12=1)</f>
        <v>0</v>
      </c>
      <c r="AR12" t="b">
        <f>AND(AO12, OR(AP12, AQ12))</f>
        <v>0</v>
      </c>
      <c r="AS12" t="b">
        <f>NOT(OR(AM12,AN12,AR12))</f>
        <v>0</v>
      </c>
      <c r="AT12" t="b">
        <f>AND(AS12, AL12=4)</f>
        <v>0</v>
      </c>
      <c r="AU12" t="b">
        <f>NOT(OR(AM12,AN12,AR12,AT12))</f>
        <v>0</v>
      </c>
      <c r="AV12" t="b">
        <f>AND(AU12, AI12=18)</f>
        <v>0</v>
      </c>
      <c r="AW12" t="b">
        <f>NOT(OR(AM12,AN12,AR12,AT12, AV12))</f>
        <v>0</v>
      </c>
      <c r="AX12" t="b">
        <f>AND(AW12, OR(AND(AI12=24, L12=0), AND(AI12=32, L12=1)))</f>
        <v>0</v>
      </c>
      <c r="AY12" t="b">
        <f>NOT(OR(AM12,AN12,AR12,AT12,AV12,AX12))</f>
        <v>0</v>
      </c>
      <c r="AZ12" t="str">
        <f>IF(AM12,"7",IF(AN12,"6",IF(AR12,"5",
IF(AT12,"4",IF(AV12,"3",IF(AX12,"2",IF(AY12,"1","0"))))))
)</f>
        <v>7</v>
      </c>
      <c r="BA12" t="str">
        <f>_xlfn.XLOOKUP(D12, $BO$1:$CA$1, $BO$2:$CA$2)</f>
        <v>07</v>
      </c>
      <c r="BB12" t="str">
        <f>_xlfn.XLOOKUP(E12, $BO$1:$CA$1, $BO$2:$CA$2)</f>
        <v>02</v>
      </c>
      <c r="BC12" t="str">
        <f>_xlfn.XLOOKUP(F12, $BO$1:$CA$1, $BO$2:$CA$2)</f>
        <v>07</v>
      </c>
      <c r="BD12" t="str">
        <f>_xlfn.XLOOKUP(G12, $BO$1:$CA$1, $BO$2:$CA$2)</f>
        <v>02</v>
      </c>
      <c r="BE12" t="str">
        <f>_xlfn.XLOOKUP(H12, $BO$1:$CA$1, $BO$2:$CA$2)</f>
        <v>02</v>
      </c>
      <c r="BF12">
        <f>VALUE(_xlfn.TEXTJOIN("", TRUE, AZ12:BE12))</f>
        <v>70702070202</v>
      </c>
      <c r="BG12">
        <v>70702070202</v>
      </c>
      <c r="BH12">
        <f t="shared" si="0"/>
        <v>990</v>
      </c>
      <c r="BI12">
        <f>B12*BH12</f>
        <v>308880</v>
      </c>
    </row>
    <row r="13" spans="1:79" x14ac:dyDescent="0.25">
      <c r="A13" t="s">
        <v>571</v>
      </c>
      <c r="B13">
        <v>270</v>
      </c>
      <c r="C13" t="str">
        <f>TEXT(A13, "0")</f>
        <v>55J55</v>
      </c>
      <c r="D13" t="str">
        <f>MID($C13, 1, 1)</f>
        <v>5</v>
      </c>
      <c r="E13" t="str">
        <f>MID($C13, 2, 1)</f>
        <v>5</v>
      </c>
      <c r="F13" t="str">
        <f>MID($C13, 3, 1)</f>
        <v>J</v>
      </c>
      <c r="G13" t="str">
        <f>MID($C13, 4, 1)</f>
        <v>5</v>
      </c>
      <c r="H13" t="str">
        <f>MID($C13, 5, 1)</f>
        <v>5</v>
      </c>
      <c r="I13">
        <f>LEN($A13)-LEN(SUBSTITUTE($A13,I$1,""))</f>
        <v>0</v>
      </c>
      <c r="J13">
        <f>LEN($A13)-LEN(SUBSTITUTE($A13,J$1,""))</f>
        <v>0</v>
      </c>
      <c r="K13">
        <f>LEN($A13)-LEN(SUBSTITUTE($A13,K$1,""))</f>
        <v>0</v>
      </c>
      <c r="L13">
        <f>LEN($A13)-LEN(SUBSTITUTE($A13,L$1,""))</f>
        <v>1</v>
      </c>
      <c r="M13">
        <f>LEN($A13)-LEN(SUBSTITUTE($A13,M$1,""))</f>
        <v>0</v>
      </c>
      <c r="N13">
        <f>LEN($A13)-LEN(SUBSTITUTE($A13,N$1,""))</f>
        <v>0</v>
      </c>
      <c r="O13">
        <f>LEN($A13)-LEN(SUBSTITUTE($A13,O$1,""))</f>
        <v>0</v>
      </c>
      <c r="P13">
        <f>LEN($A13)-LEN(SUBSTITUTE($A13,P$1,""))</f>
        <v>0</v>
      </c>
      <c r="Q13">
        <f>LEN($A13)-LEN(SUBSTITUTE($A13,Q$1,""))</f>
        <v>0</v>
      </c>
      <c r="R13">
        <f>LEN($A13)-LEN(SUBSTITUTE($A13,R$1,""))</f>
        <v>4</v>
      </c>
      <c r="S13">
        <f>LEN($A13)-LEN(SUBSTITUTE($A13,S$1,""))</f>
        <v>0</v>
      </c>
      <c r="T13">
        <f>LEN($A13)-LEN(SUBSTITUTE($A13,T$1,""))</f>
        <v>0</v>
      </c>
      <c r="U13">
        <f>LEN($A13)-LEN(SUBSTITUTE($A13,U$1,""))</f>
        <v>0</v>
      </c>
      <c r="V13">
        <f>I13+1</f>
        <v>1</v>
      </c>
      <c r="W13">
        <f>J13+1</f>
        <v>1</v>
      </c>
      <c r="X13">
        <f>K13+1</f>
        <v>1</v>
      </c>
      <c r="Y13">
        <f>L13+1</f>
        <v>2</v>
      </c>
      <c r="Z13">
        <f>M13+1</f>
        <v>1</v>
      </c>
      <c r="AA13">
        <f>N13+1</f>
        <v>1</v>
      </c>
      <c r="AB13">
        <f>O13+1</f>
        <v>1</v>
      </c>
      <c r="AC13">
        <f>P13+1</f>
        <v>1</v>
      </c>
      <c r="AD13">
        <f>Q13+1</f>
        <v>1</v>
      </c>
      <c r="AE13">
        <f>R13+1</f>
        <v>5</v>
      </c>
      <c r="AF13">
        <f>S13+1</f>
        <v>1</v>
      </c>
      <c r="AG13">
        <f>T13+1</f>
        <v>1</v>
      </c>
      <c r="AH13">
        <f>U13+1</f>
        <v>1</v>
      </c>
      <c r="AI13">
        <f>PRODUCT(V13:AH13)</f>
        <v>10</v>
      </c>
      <c r="AJ13">
        <f>MAX(V13:AH13)</f>
        <v>5</v>
      </c>
      <c r="AK13">
        <f>Y13</f>
        <v>2</v>
      </c>
      <c r="AL13">
        <f>MAX(V13:X13, Z13:AH13)+L13</f>
        <v>6</v>
      </c>
      <c r="AM13" t="b">
        <f>AL13=6</f>
        <v>1</v>
      </c>
      <c r="AN13" t="b">
        <f>AL13=5</f>
        <v>0</v>
      </c>
      <c r="AO13" t="b">
        <f>NOT(OR(AM13,AN13))</f>
        <v>0</v>
      </c>
      <c r="AP13" t="b">
        <f>AND(AI13=12, L13=0)</f>
        <v>0</v>
      </c>
      <c r="AQ13" t="b">
        <f>AND(AI13=18, L13=1)</f>
        <v>0</v>
      </c>
      <c r="AR13" t="b">
        <f>AND(AO13, OR(AP13, AQ13))</f>
        <v>0</v>
      </c>
      <c r="AS13" t="b">
        <f>NOT(OR(AM13,AN13,AR13))</f>
        <v>0</v>
      </c>
      <c r="AT13" t="b">
        <f>AND(AS13, AL13=4)</f>
        <v>0</v>
      </c>
      <c r="AU13" t="b">
        <f>NOT(OR(AM13,AN13,AR13,AT13))</f>
        <v>0</v>
      </c>
      <c r="AV13" t="b">
        <f>AND(AU13, AI13=18)</f>
        <v>0</v>
      </c>
      <c r="AW13" t="b">
        <f>NOT(OR(AM13,AN13,AR13,AT13, AV13))</f>
        <v>0</v>
      </c>
      <c r="AX13" t="b">
        <f>AND(AW13, OR(AND(AI13=24, L13=0), AND(AI13=32, L13=1)))</f>
        <v>0</v>
      </c>
      <c r="AY13" t="b">
        <f>NOT(OR(AM13,AN13,AR13,AT13,AV13,AX13))</f>
        <v>0</v>
      </c>
      <c r="AZ13" t="str">
        <f>IF(AM13,"7",IF(AN13,"6",IF(AR13,"5",
IF(AT13,"4",IF(AV13,"3",IF(AX13,"2",IF(AY13,"1","0"))))))
)</f>
        <v>7</v>
      </c>
      <c r="BA13" t="str">
        <f>_xlfn.XLOOKUP(D13, $BO$1:$CA$1, $BO$2:$CA$2)</f>
        <v>06</v>
      </c>
      <c r="BB13" t="str">
        <f>_xlfn.XLOOKUP(E13, $BO$1:$CA$1, $BO$2:$CA$2)</f>
        <v>06</v>
      </c>
      <c r="BC13" t="str">
        <f>_xlfn.XLOOKUP(F13, $BO$1:$CA$1, $BO$2:$CA$2)</f>
        <v>02</v>
      </c>
      <c r="BD13" t="str">
        <f>_xlfn.XLOOKUP(G13, $BO$1:$CA$1, $BO$2:$CA$2)</f>
        <v>06</v>
      </c>
      <c r="BE13" t="str">
        <f>_xlfn.XLOOKUP(H13, $BO$1:$CA$1, $BO$2:$CA$2)</f>
        <v>06</v>
      </c>
      <c r="BF13">
        <f>VALUE(_xlfn.TEXTJOIN("", TRUE, AZ13:BE13))</f>
        <v>70606020606</v>
      </c>
      <c r="BG13">
        <v>70606020606</v>
      </c>
      <c r="BH13">
        <f t="shared" si="0"/>
        <v>989</v>
      </c>
      <c r="BI13">
        <f>B13*BH13</f>
        <v>267030</v>
      </c>
    </row>
    <row r="14" spans="1:79" x14ac:dyDescent="0.25">
      <c r="A14" t="s">
        <v>196</v>
      </c>
      <c r="B14">
        <v>133</v>
      </c>
      <c r="C14" t="str">
        <f>TEXT(A14, "0")</f>
        <v>444JJ</v>
      </c>
      <c r="D14" t="str">
        <f>MID($C14, 1, 1)</f>
        <v>4</v>
      </c>
      <c r="E14" t="str">
        <f>MID($C14, 2, 1)</f>
        <v>4</v>
      </c>
      <c r="F14" t="str">
        <f>MID($C14, 3, 1)</f>
        <v>4</v>
      </c>
      <c r="G14" t="str">
        <f>MID($C14, 4, 1)</f>
        <v>J</v>
      </c>
      <c r="H14" t="str">
        <f>MID($C14, 5, 1)</f>
        <v>J</v>
      </c>
      <c r="I14">
        <f>LEN($A14)-LEN(SUBSTITUTE($A14,I$1,""))</f>
        <v>0</v>
      </c>
      <c r="J14">
        <f>LEN($A14)-LEN(SUBSTITUTE($A14,J$1,""))</f>
        <v>0</v>
      </c>
      <c r="K14">
        <f>LEN($A14)-LEN(SUBSTITUTE($A14,K$1,""))</f>
        <v>0</v>
      </c>
      <c r="L14">
        <f>LEN($A14)-LEN(SUBSTITUTE($A14,L$1,""))</f>
        <v>2</v>
      </c>
      <c r="M14">
        <f>LEN($A14)-LEN(SUBSTITUTE($A14,M$1,""))</f>
        <v>0</v>
      </c>
      <c r="N14">
        <f>LEN($A14)-LEN(SUBSTITUTE($A14,N$1,""))</f>
        <v>0</v>
      </c>
      <c r="O14">
        <f>LEN($A14)-LEN(SUBSTITUTE($A14,O$1,""))</f>
        <v>0</v>
      </c>
      <c r="P14">
        <f>LEN($A14)-LEN(SUBSTITUTE($A14,P$1,""))</f>
        <v>0</v>
      </c>
      <c r="Q14">
        <f>LEN($A14)-LEN(SUBSTITUTE($A14,Q$1,""))</f>
        <v>0</v>
      </c>
      <c r="R14">
        <f>LEN($A14)-LEN(SUBSTITUTE($A14,R$1,""))</f>
        <v>0</v>
      </c>
      <c r="S14">
        <f>LEN($A14)-LEN(SUBSTITUTE($A14,S$1,""))</f>
        <v>3</v>
      </c>
      <c r="T14">
        <f>LEN($A14)-LEN(SUBSTITUTE($A14,T$1,""))</f>
        <v>0</v>
      </c>
      <c r="U14">
        <f>LEN($A14)-LEN(SUBSTITUTE($A14,U$1,""))</f>
        <v>0</v>
      </c>
      <c r="V14">
        <f>I14+1</f>
        <v>1</v>
      </c>
      <c r="W14">
        <f>J14+1</f>
        <v>1</v>
      </c>
      <c r="X14">
        <f>K14+1</f>
        <v>1</v>
      </c>
      <c r="Y14">
        <f>L14+1</f>
        <v>3</v>
      </c>
      <c r="Z14">
        <f>M14+1</f>
        <v>1</v>
      </c>
      <c r="AA14">
        <f>N14+1</f>
        <v>1</v>
      </c>
      <c r="AB14">
        <f>O14+1</f>
        <v>1</v>
      </c>
      <c r="AC14">
        <f>P14+1</f>
        <v>1</v>
      </c>
      <c r="AD14">
        <f>Q14+1</f>
        <v>1</v>
      </c>
      <c r="AE14">
        <f>R14+1</f>
        <v>1</v>
      </c>
      <c r="AF14">
        <f>S14+1</f>
        <v>4</v>
      </c>
      <c r="AG14">
        <f>T14+1</f>
        <v>1</v>
      </c>
      <c r="AH14">
        <f>U14+1</f>
        <v>1</v>
      </c>
      <c r="AI14">
        <f>PRODUCT(V14:AH14)</f>
        <v>12</v>
      </c>
      <c r="AJ14">
        <f>MAX(V14:AH14)</f>
        <v>4</v>
      </c>
      <c r="AK14">
        <f>Y14</f>
        <v>3</v>
      </c>
      <c r="AL14">
        <f>MAX(V14:X14, Z14:AH14)+L14</f>
        <v>6</v>
      </c>
      <c r="AM14" t="b">
        <f>AL14=6</f>
        <v>1</v>
      </c>
      <c r="AN14" t="b">
        <f>AL14=5</f>
        <v>0</v>
      </c>
      <c r="AO14" t="b">
        <f>NOT(OR(AM14,AN14))</f>
        <v>0</v>
      </c>
      <c r="AP14" t="b">
        <f>AND(AI14=12, L14=0)</f>
        <v>0</v>
      </c>
      <c r="AQ14" t="b">
        <f>AND(AI14=18, L14=1)</f>
        <v>0</v>
      </c>
      <c r="AR14" t="b">
        <f>AND(AO14, OR(AP14, AQ14))</f>
        <v>0</v>
      </c>
      <c r="AS14" t="b">
        <f>NOT(OR(AM14,AN14,AR14))</f>
        <v>0</v>
      </c>
      <c r="AT14" t="b">
        <f>AND(AS14, AL14=4)</f>
        <v>0</v>
      </c>
      <c r="AU14" t="b">
        <f>NOT(OR(AM14,AN14,AR14,AT14))</f>
        <v>0</v>
      </c>
      <c r="AV14" t="b">
        <f>AND(AU14, AI14=18)</f>
        <v>0</v>
      </c>
      <c r="AW14" t="b">
        <f>NOT(OR(AM14,AN14,AR14,AT14, AV14))</f>
        <v>0</v>
      </c>
      <c r="AX14" t="b">
        <f>AND(AW14, OR(AND(AI14=24, L14=0), AND(AI14=32, L14=1)))</f>
        <v>0</v>
      </c>
      <c r="AY14" t="b">
        <f>NOT(OR(AM14,AN14,AR14,AT14,AV14,AX14))</f>
        <v>0</v>
      </c>
      <c r="AZ14" t="str">
        <f>IF(AM14,"7",IF(AN14,"6",IF(AR14,"5",
IF(AT14,"4",IF(AV14,"3",IF(AX14,"2",IF(AY14,"1","0"))))))
)</f>
        <v>7</v>
      </c>
      <c r="BA14" t="str">
        <f>_xlfn.XLOOKUP(D14, $BO$1:$CA$1, $BO$2:$CA$2)</f>
        <v>05</v>
      </c>
      <c r="BB14" t="str">
        <f>_xlfn.XLOOKUP(E14, $BO$1:$CA$1, $BO$2:$CA$2)</f>
        <v>05</v>
      </c>
      <c r="BC14" t="str">
        <f>_xlfn.XLOOKUP(F14, $BO$1:$CA$1, $BO$2:$CA$2)</f>
        <v>05</v>
      </c>
      <c r="BD14" t="str">
        <f>_xlfn.XLOOKUP(G14, $BO$1:$CA$1, $BO$2:$CA$2)</f>
        <v>02</v>
      </c>
      <c r="BE14" t="str">
        <f>_xlfn.XLOOKUP(H14, $BO$1:$CA$1, $BO$2:$CA$2)</f>
        <v>02</v>
      </c>
      <c r="BF14">
        <f>VALUE(_xlfn.TEXTJOIN("", TRUE, AZ14:BE14))</f>
        <v>70505050202</v>
      </c>
      <c r="BG14">
        <v>70505050202</v>
      </c>
      <c r="BH14">
        <f t="shared" si="0"/>
        <v>988</v>
      </c>
      <c r="BI14">
        <f>B14*BH14</f>
        <v>131404</v>
      </c>
    </row>
    <row r="15" spans="1:79" x14ac:dyDescent="0.25">
      <c r="A15" t="s">
        <v>612</v>
      </c>
      <c r="B15">
        <v>583</v>
      </c>
      <c r="C15" t="str">
        <f>TEXT(A15, "0")</f>
        <v>44J44</v>
      </c>
      <c r="D15" t="str">
        <f>MID($C15, 1, 1)</f>
        <v>4</v>
      </c>
      <c r="E15" t="str">
        <f>MID($C15, 2, 1)</f>
        <v>4</v>
      </c>
      <c r="F15" t="str">
        <f>MID($C15, 3, 1)</f>
        <v>J</v>
      </c>
      <c r="G15" t="str">
        <f>MID($C15, 4, 1)</f>
        <v>4</v>
      </c>
      <c r="H15" t="str">
        <f>MID($C15, 5, 1)</f>
        <v>4</v>
      </c>
      <c r="I15">
        <f>LEN($A15)-LEN(SUBSTITUTE($A15,I$1,""))</f>
        <v>0</v>
      </c>
      <c r="J15">
        <f>LEN($A15)-LEN(SUBSTITUTE($A15,J$1,""))</f>
        <v>0</v>
      </c>
      <c r="K15">
        <f>LEN($A15)-LEN(SUBSTITUTE($A15,K$1,""))</f>
        <v>0</v>
      </c>
      <c r="L15">
        <f>LEN($A15)-LEN(SUBSTITUTE($A15,L$1,""))</f>
        <v>1</v>
      </c>
      <c r="M15">
        <f>LEN($A15)-LEN(SUBSTITUTE($A15,M$1,""))</f>
        <v>0</v>
      </c>
      <c r="N15">
        <f>LEN($A15)-LEN(SUBSTITUTE($A15,N$1,""))</f>
        <v>0</v>
      </c>
      <c r="O15">
        <f>LEN($A15)-LEN(SUBSTITUTE($A15,O$1,""))</f>
        <v>0</v>
      </c>
      <c r="P15">
        <f>LEN($A15)-LEN(SUBSTITUTE($A15,P$1,""))</f>
        <v>0</v>
      </c>
      <c r="Q15">
        <f>LEN($A15)-LEN(SUBSTITUTE($A15,Q$1,""))</f>
        <v>0</v>
      </c>
      <c r="R15">
        <f>LEN($A15)-LEN(SUBSTITUTE($A15,R$1,""))</f>
        <v>0</v>
      </c>
      <c r="S15">
        <f>LEN($A15)-LEN(SUBSTITUTE($A15,S$1,""))</f>
        <v>4</v>
      </c>
      <c r="T15">
        <f>LEN($A15)-LEN(SUBSTITUTE($A15,T$1,""))</f>
        <v>0</v>
      </c>
      <c r="U15">
        <f>LEN($A15)-LEN(SUBSTITUTE($A15,U$1,""))</f>
        <v>0</v>
      </c>
      <c r="V15">
        <f>I15+1</f>
        <v>1</v>
      </c>
      <c r="W15">
        <f>J15+1</f>
        <v>1</v>
      </c>
      <c r="X15">
        <f>K15+1</f>
        <v>1</v>
      </c>
      <c r="Y15">
        <f>L15+1</f>
        <v>2</v>
      </c>
      <c r="Z15">
        <f>M15+1</f>
        <v>1</v>
      </c>
      <c r="AA15">
        <f>N15+1</f>
        <v>1</v>
      </c>
      <c r="AB15">
        <f>O15+1</f>
        <v>1</v>
      </c>
      <c r="AC15">
        <f>P15+1</f>
        <v>1</v>
      </c>
      <c r="AD15">
        <f>Q15+1</f>
        <v>1</v>
      </c>
      <c r="AE15">
        <f>R15+1</f>
        <v>1</v>
      </c>
      <c r="AF15">
        <f>S15+1</f>
        <v>5</v>
      </c>
      <c r="AG15">
        <f>T15+1</f>
        <v>1</v>
      </c>
      <c r="AH15">
        <f>U15+1</f>
        <v>1</v>
      </c>
      <c r="AI15">
        <f>PRODUCT(V15:AH15)</f>
        <v>10</v>
      </c>
      <c r="AJ15">
        <f>MAX(V15:AH15)</f>
        <v>5</v>
      </c>
      <c r="AK15">
        <f>Y15</f>
        <v>2</v>
      </c>
      <c r="AL15">
        <f>MAX(V15:X15, Z15:AH15)+L15</f>
        <v>6</v>
      </c>
      <c r="AM15" t="b">
        <f>AL15=6</f>
        <v>1</v>
      </c>
      <c r="AN15" t="b">
        <f>AL15=5</f>
        <v>0</v>
      </c>
      <c r="AO15" t="b">
        <f>NOT(OR(AM15,AN15))</f>
        <v>0</v>
      </c>
      <c r="AP15" t="b">
        <f>AND(AI15=12, L15=0)</f>
        <v>0</v>
      </c>
      <c r="AQ15" t="b">
        <f>AND(AI15=18, L15=1)</f>
        <v>0</v>
      </c>
      <c r="AR15" t="b">
        <f>AND(AO15, OR(AP15, AQ15))</f>
        <v>0</v>
      </c>
      <c r="AS15" t="b">
        <f>NOT(OR(AM15,AN15,AR15))</f>
        <v>0</v>
      </c>
      <c r="AT15" t="b">
        <f>AND(AS15, AL15=4)</f>
        <v>0</v>
      </c>
      <c r="AU15" t="b">
        <f>NOT(OR(AM15,AN15,AR15,AT15))</f>
        <v>0</v>
      </c>
      <c r="AV15" t="b">
        <f>AND(AU15, AI15=18)</f>
        <v>0</v>
      </c>
      <c r="AW15" t="b">
        <f>NOT(OR(AM15,AN15,AR15,AT15, AV15))</f>
        <v>0</v>
      </c>
      <c r="AX15" t="b">
        <f>AND(AW15, OR(AND(AI15=24, L15=0), AND(AI15=32, L15=1)))</f>
        <v>0</v>
      </c>
      <c r="AY15" t="b">
        <f>NOT(OR(AM15,AN15,AR15,AT15,AV15,AX15))</f>
        <v>0</v>
      </c>
      <c r="AZ15" t="str">
        <f>IF(AM15,"7",IF(AN15,"6",IF(AR15,"5",
IF(AT15,"4",IF(AV15,"3",IF(AX15,"2",IF(AY15,"1","0"))))))
)</f>
        <v>7</v>
      </c>
      <c r="BA15" t="str">
        <f>_xlfn.XLOOKUP(D15, $BO$1:$CA$1, $BO$2:$CA$2)</f>
        <v>05</v>
      </c>
      <c r="BB15" t="str">
        <f>_xlfn.XLOOKUP(E15, $BO$1:$CA$1, $BO$2:$CA$2)</f>
        <v>05</v>
      </c>
      <c r="BC15" t="str">
        <f>_xlfn.XLOOKUP(F15, $BO$1:$CA$1, $BO$2:$CA$2)</f>
        <v>02</v>
      </c>
      <c r="BD15" t="str">
        <f>_xlfn.XLOOKUP(G15, $BO$1:$CA$1, $BO$2:$CA$2)</f>
        <v>05</v>
      </c>
      <c r="BE15" t="str">
        <f>_xlfn.XLOOKUP(H15, $BO$1:$CA$1, $BO$2:$CA$2)</f>
        <v>05</v>
      </c>
      <c r="BF15">
        <f>VALUE(_xlfn.TEXTJOIN("", TRUE, AZ15:BE15))</f>
        <v>70505020505</v>
      </c>
      <c r="BG15">
        <v>70505020505</v>
      </c>
      <c r="BH15">
        <f t="shared" si="0"/>
        <v>987</v>
      </c>
      <c r="BI15">
        <f>B15*BH15</f>
        <v>575421</v>
      </c>
    </row>
    <row r="16" spans="1:79" x14ac:dyDescent="0.25">
      <c r="A16" t="s">
        <v>918</v>
      </c>
      <c r="B16">
        <v>442</v>
      </c>
      <c r="C16" t="str">
        <f>TEXT(A16, "0")</f>
        <v>333J3</v>
      </c>
      <c r="D16" t="str">
        <f>MID($C16, 1, 1)</f>
        <v>3</v>
      </c>
      <c r="E16" t="str">
        <f>MID($C16, 2, 1)</f>
        <v>3</v>
      </c>
      <c r="F16" t="str">
        <f>MID($C16, 3, 1)</f>
        <v>3</v>
      </c>
      <c r="G16" t="str">
        <f>MID($C16, 4, 1)</f>
        <v>J</v>
      </c>
      <c r="H16" t="str">
        <f>MID($C16, 5, 1)</f>
        <v>3</v>
      </c>
      <c r="I16">
        <f>LEN($A16)-LEN(SUBSTITUTE($A16,I$1,""))</f>
        <v>0</v>
      </c>
      <c r="J16">
        <f>LEN($A16)-LEN(SUBSTITUTE($A16,J$1,""))</f>
        <v>0</v>
      </c>
      <c r="K16">
        <f>LEN($A16)-LEN(SUBSTITUTE($A16,K$1,""))</f>
        <v>0</v>
      </c>
      <c r="L16">
        <f>LEN($A16)-LEN(SUBSTITUTE($A16,L$1,""))</f>
        <v>1</v>
      </c>
      <c r="M16">
        <f>LEN($A16)-LEN(SUBSTITUTE($A16,M$1,""))</f>
        <v>0</v>
      </c>
      <c r="N16">
        <f>LEN($A16)-LEN(SUBSTITUTE($A16,N$1,""))</f>
        <v>0</v>
      </c>
      <c r="O16">
        <f>LEN($A16)-LEN(SUBSTITUTE($A16,O$1,""))</f>
        <v>0</v>
      </c>
      <c r="P16">
        <f>LEN($A16)-LEN(SUBSTITUTE($A16,P$1,""))</f>
        <v>0</v>
      </c>
      <c r="Q16">
        <f>LEN($A16)-LEN(SUBSTITUTE($A16,Q$1,""))</f>
        <v>0</v>
      </c>
      <c r="R16">
        <f>LEN($A16)-LEN(SUBSTITUTE($A16,R$1,""))</f>
        <v>0</v>
      </c>
      <c r="S16">
        <f>LEN($A16)-LEN(SUBSTITUTE($A16,S$1,""))</f>
        <v>0</v>
      </c>
      <c r="T16">
        <f>LEN($A16)-LEN(SUBSTITUTE($A16,T$1,""))</f>
        <v>4</v>
      </c>
      <c r="U16">
        <f>LEN($A16)-LEN(SUBSTITUTE($A16,U$1,""))</f>
        <v>0</v>
      </c>
      <c r="V16">
        <f>I16+1</f>
        <v>1</v>
      </c>
      <c r="W16">
        <f>J16+1</f>
        <v>1</v>
      </c>
      <c r="X16">
        <f>K16+1</f>
        <v>1</v>
      </c>
      <c r="Y16">
        <f>L16+1</f>
        <v>2</v>
      </c>
      <c r="Z16">
        <f>M16+1</f>
        <v>1</v>
      </c>
      <c r="AA16">
        <f>N16+1</f>
        <v>1</v>
      </c>
      <c r="AB16">
        <f>O16+1</f>
        <v>1</v>
      </c>
      <c r="AC16">
        <f>P16+1</f>
        <v>1</v>
      </c>
      <c r="AD16">
        <f>Q16+1</f>
        <v>1</v>
      </c>
      <c r="AE16">
        <f>R16+1</f>
        <v>1</v>
      </c>
      <c r="AF16">
        <f>S16+1</f>
        <v>1</v>
      </c>
      <c r="AG16">
        <f>T16+1</f>
        <v>5</v>
      </c>
      <c r="AH16">
        <f>U16+1</f>
        <v>1</v>
      </c>
      <c r="AI16">
        <f>PRODUCT(V16:AH16)</f>
        <v>10</v>
      </c>
      <c r="AJ16">
        <f>MAX(V16:AH16)</f>
        <v>5</v>
      </c>
      <c r="AK16">
        <f>Y16</f>
        <v>2</v>
      </c>
      <c r="AL16">
        <f>MAX(V16:X16, Z16:AH16)+L16</f>
        <v>6</v>
      </c>
      <c r="AM16" t="b">
        <f>AL16=6</f>
        <v>1</v>
      </c>
      <c r="AN16" t="b">
        <f>AL16=5</f>
        <v>0</v>
      </c>
      <c r="AO16" t="b">
        <f>NOT(OR(AM16,AN16))</f>
        <v>0</v>
      </c>
      <c r="AP16" t="b">
        <f>AND(AI16=12, L16=0)</f>
        <v>0</v>
      </c>
      <c r="AQ16" t="b">
        <f>AND(AI16=18, L16=1)</f>
        <v>0</v>
      </c>
      <c r="AR16" t="b">
        <f>AND(AO16, OR(AP16, AQ16))</f>
        <v>0</v>
      </c>
      <c r="AS16" t="b">
        <f>NOT(OR(AM16,AN16,AR16))</f>
        <v>0</v>
      </c>
      <c r="AT16" t="b">
        <f>AND(AS16, AL16=4)</f>
        <v>0</v>
      </c>
      <c r="AU16" t="b">
        <f>NOT(OR(AM16,AN16,AR16,AT16))</f>
        <v>0</v>
      </c>
      <c r="AV16" t="b">
        <f>AND(AU16, AI16=18)</f>
        <v>0</v>
      </c>
      <c r="AW16" t="b">
        <f>NOT(OR(AM16,AN16,AR16,AT16, AV16))</f>
        <v>0</v>
      </c>
      <c r="AX16" t="b">
        <f>AND(AW16, OR(AND(AI16=24, L16=0), AND(AI16=32, L16=1)))</f>
        <v>0</v>
      </c>
      <c r="AY16" t="b">
        <f>NOT(OR(AM16,AN16,AR16,AT16,AV16,AX16))</f>
        <v>0</v>
      </c>
      <c r="AZ16" t="str">
        <f>IF(AM16,"7",IF(AN16,"6",IF(AR16,"5",
IF(AT16,"4",IF(AV16,"3",IF(AX16,"2",IF(AY16,"1","0"))))))
)</f>
        <v>7</v>
      </c>
      <c r="BA16" t="str">
        <f>_xlfn.XLOOKUP(D16, $BO$1:$CA$1, $BO$2:$CA$2)</f>
        <v>04</v>
      </c>
      <c r="BB16" t="str">
        <f>_xlfn.XLOOKUP(E16, $BO$1:$CA$1, $BO$2:$CA$2)</f>
        <v>04</v>
      </c>
      <c r="BC16" t="str">
        <f>_xlfn.XLOOKUP(F16, $BO$1:$CA$1, $BO$2:$CA$2)</f>
        <v>04</v>
      </c>
      <c r="BD16" t="str">
        <f>_xlfn.XLOOKUP(G16, $BO$1:$CA$1, $BO$2:$CA$2)</f>
        <v>02</v>
      </c>
      <c r="BE16" t="str">
        <f>_xlfn.XLOOKUP(H16, $BO$1:$CA$1, $BO$2:$CA$2)</f>
        <v>04</v>
      </c>
      <c r="BF16">
        <f>VALUE(_xlfn.TEXTJOIN("", TRUE, AZ16:BE16))</f>
        <v>70404040204</v>
      </c>
      <c r="BG16">
        <v>70404040204</v>
      </c>
      <c r="BH16">
        <f t="shared" si="0"/>
        <v>986</v>
      </c>
      <c r="BI16">
        <f>B16*BH16</f>
        <v>435812</v>
      </c>
    </row>
    <row r="17" spans="1:61" x14ac:dyDescent="0.25">
      <c r="A17" t="s">
        <v>356</v>
      </c>
      <c r="B17">
        <v>994</v>
      </c>
      <c r="C17" t="str">
        <f>TEXT(A17, "0")</f>
        <v>3JJ33</v>
      </c>
      <c r="D17" t="str">
        <f>MID($C17, 1, 1)</f>
        <v>3</v>
      </c>
      <c r="E17" t="str">
        <f>MID($C17, 2, 1)</f>
        <v>J</v>
      </c>
      <c r="F17" t="str">
        <f>MID($C17, 3, 1)</f>
        <v>J</v>
      </c>
      <c r="G17" t="str">
        <f>MID($C17, 4, 1)</f>
        <v>3</v>
      </c>
      <c r="H17" t="str">
        <f>MID($C17, 5, 1)</f>
        <v>3</v>
      </c>
      <c r="I17">
        <f>LEN($A17)-LEN(SUBSTITUTE($A17,I$1,""))</f>
        <v>0</v>
      </c>
      <c r="J17">
        <f>LEN($A17)-LEN(SUBSTITUTE($A17,J$1,""))</f>
        <v>0</v>
      </c>
      <c r="K17">
        <f>LEN($A17)-LEN(SUBSTITUTE($A17,K$1,""))</f>
        <v>0</v>
      </c>
      <c r="L17">
        <f>LEN($A17)-LEN(SUBSTITUTE($A17,L$1,""))</f>
        <v>2</v>
      </c>
      <c r="M17">
        <f>LEN($A17)-LEN(SUBSTITUTE($A17,M$1,""))</f>
        <v>0</v>
      </c>
      <c r="N17">
        <f>LEN($A17)-LEN(SUBSTITUTE($A17,N$1,""))</f>
        <v>0</v>
      </c>
      <c r="O17">
        <f>LEN($A17)-LEN(SUBSTITUTE($A17,O$1,""))</f>
        <v>0</v>
      </c>
      <c r="P17">
        <f>LEN($A17)-LEN(SUBSTITUTE($A17,P$1,""))</f>
        <v>0</v>
      </c>
      <c r="Q17">
        <f>LEN($A17)-LEN(SUBSTITUTE($A17,Q$1,""))</f>
        <v>0</v>
      </c>
      <c r="R17">
        <f>LEN($A17)-LEN(SUBSTITUTE($A17,R$1,""))</f>
        <v>0</v>
      </c>
      <c r="S17">
        <f>LEN($A17)-LEN(SUBSTITUTE($A17,S$1,""))</f>
        <v>0</v>
      </c>
      <c r="T17">
        <f>LEN($A17)-LEN(SUBSTITUTE($A17,T$1,""))</f>
        <v>3</v>
      </c>
      <c r="U17">
        <f>LEN($A17)-LEN(SUBSTITUTE($A17,U$1,""))</f>
        <v>0</v>
      </c>
      <c r="V17">
        <f>I17+1</f>
        <v>1</v>
      </c>
      <c r="W17">
        <f>J17+1</f>
        <v>1</v>
      </c>
      <c r="X17">
        <f>K17+1</f>
        <v>1</v>
      </c>
      <c r="Y17">
        <f>L17+1</f>
        <v>3</v>
      </c>
      <c r="Z17">
        <f>M17+1</f>
        <v>1</v>
      </c>
      <c r="AA17">
        <f>N17+1</f>
        <v>1</v>
      </c>
      <c r="AB17">
        <f>O17+1</f>
        <v>1</v>
      </c>
      <c r="AC17">
        <f>P17+1</f>
        <v>1</v>
      </c>
      <c r="AD17">
        <f>Q17+1</f>
        <v>1</v>
      </c>
      <c r="AE17">
        <f>R17+1</f>
        <v>1</v>
      </c>
      <c r="AF17">
        <f>S17+1</f>
        <v>1</v>
      </c>
      <c r="AG17">
        <f>T17+1</f>
        <v>4</v>
      </c>
      <c r="AH17">
        <f>U17+1</f>
        <v>1</v>
      </c>
      <c r="AI17">
        <f>PRODUCT(V17:AH17)</f>
        <v>12</v>
      </c>
      <c r="AJ17">
        <f>MAX(V17:AH17)</f>
        <v>4</v>
      </c>
      <c r="AK17">
        <f>Y17</f>
        <v>3</v>
      </c>
      <c r="AL17">
        <f>MAX(V17:X17, Z17:AH17)+L17</f>
        <v>6</v>
      </c>
      <c r="AM17" t="b">
        <f>AL17=6</f>
        <v>1</v>
      </c>
      <c r="AN17" t="b">
        <f>AL17=5</f>
        <v>0</v>
      </c>
      <c r="AO17" t="b">
        <f>NOT(OR(AM17,AN17))</f>
        <v>0</v>
      </c>
      <c r="AP17" t="b">
        <f>AND(AI17=12, L17=0)</f>
        <v>0</v>
      </c>
      <c r="AQ17" t="b">
        <f>AND(AI17=18, L17=1)</f>
        <v>0</v>
      </c>
      <c r="AR17" t="b">
        <f>AND(AO17, OR(AP17, AQ17))</f>
        <v>0</v>
      </c>
      <c r="AS17" t="b">
        <f>NOT(OR(AM17,AN17,AR17))</f>
        <v>0</v>
      </c>
      <c r="AT17" t="b">
        <f>AND(AS17, AL17=4)</f>
        <v>0</v>
      </c>
      <c r="AU17" t="b">
        <f>NOT(OR(AM17,AN17,AR17,AT17))</f>
        <v>0</v>
      </c>
      <c r="AV17" t="b">
        <f>AND(AU17, AI17=18)</f>
        <v>0</v>
      </c>
      <c r="AW17" t="b">
        <f>NOT(OR(AM17,AN17,AR17,AT17, AV17))</f>
        <v>0</v>
      </c>
      <c r="AX17" t="b">
        <f>AND(AW17, OR(AND(AI17=24, L17=0), AND(AI17=32, L17=1)))</f>
        <v>0</v>
      </c>
      <c r="AY17" t="b">
        <f>NOT(OR(AM17,AN17,AR17,AT17,AV17,AX17))</f>
        <v>0</v>
      </c>
      <c r="AZ17" t="str">
        <f>IF(AM17,"7",IF(AN17,"6",IF(AR17,"5",
IF(AT17,"4",IF(AV17,"3",IF(AX17,"2",IF(AY17,"1","0"))))))
)</f>
        <v>7</v>
      </c>
      <c r="BA17" t="str">
        <f>_xlfn.XLOOKUP(D17, $BO$1:$CA$1, $BO$2:$CA$2)</f>
        <v>04</v>
      </c>
      <c r="BB17" t="str">
        <f>_xlfn.XLOOKUP(E17, $BO$1:$CA$1, $BO$2:$CA$2)</f>
        <v>02</v>
      </c>
      <c r="BC17" t="str">
        <f>_xlfn.XLOOKUP(F17, $BO$1:$CA$1, $BO$2:$CA$2)</f>
        <v>02</v>
      </c>
      <c r="BD17" t="str">
        <f>_xlfn.XLOOKUP(G17, $BO$1:$CA$1, $BO$2:$CA$2)</f>
        <v>04</v>
      </c>
      <c r="BE17" t="str">
        <f>_xlfn.XLOOKUP(H17, $BO$1:$CA$1, $BO$2:$CA$2)</f>
        <v>04</v>
      </c>
      <c r="BF17">
        <f>VALUE(_xlfn.TEXTJOIN("", TRUE, AZ17:BE17))</f>
        <v>70402020404</v>
      </c>
      <c r="BG17">
        <v>70402020404</v>
      </c>
      <c r="BH17">
        <f t="shared" si="0"/>
        <v>985</v>
      </c>
      <c r="BI17">
        <f>B17*BH17</f>
        <v>979090</v>
      </c>
    </row>
    <row r="18" spans="1:61" x14ac:dyDescent="0.25">
      <c r="A18" t="s">
        <v>13</v>
      </c>
      <c r="B18">
        <v>322</v>
      </c>
      <c r="C18" t="str">
        <f>TEXT(A18, "0")</f>
        <v>2J2J2</v>
      </c>
      <c r="D18" t="str">
        <f>MID($C18, 1, 1)</f>
        <v>2</v>
      </c>
      <c r="E18" t="str">
        <f>MID($C18, 2, 1)</f>
        <v>J</v>
      </c>
      <c r="F18" t="str">
        <f>MID($C18, 3, 1)</f>
        <v>2</v>
      </c>
      <c r="G18" t="str">
        <f>MID($C18, 4, 1)</f>
        <v>J</v>
      </c>
      <c r="H18" t="str">
        <f>MID($C18, 5, 1)</f>
        <v>2</v>
      </c>
      <c r="I18">
        <f>LEN($A18)-LEN(SUBSTITUTE($A18,I$1,""))</f>
        <v>0</v>
      </c>
      <c r="J18">
        <f>LEN($A18)-LEN(SUBSTITUTE($A18,J$1,""))</f>
        <v>0</v>
      </c>
      <c r="K18">
        <f>LEN($A18)-LEN(SUBSTITUTE($A18,K$1,""))</f>
        <v>0</v>
      </c>
      <c r="L18">
        <f>LEN($A18)-LEN(SUBSTITUTE($A18,L$1,""))</f>
        <v>2</v>
      </c>
      <c r="M18">
        <f>LEN($A18)-LEN(SUBSTITUTE($A18,M$1,""))</f>
        <v>0</v>
      </c>
      <c r="N18">
        <f>LEN($A18)-LEN(SUBSTITUTE($A18,N$1,""))</f>
        <v>0</v>
      </c>
      <c r="O18">
        <f>LEN($A18)-LEN(SUBSTITUTE($A18,O$1,""))</f>
        <v>0</v>
      </c>
      <c r="P18">
        <f>LEN($A18)-LEN(SUBSTITUTE($A18,P$1,""))</f>
        <v>0</v>
      </c>
      <c r="Q18">
        <f>LEN($A18)-LEN(SUBSTITUTE($A18,Q$1,""))</f>
        <v>0</v>
      </c>
      <c r="R18">
        <f>LEN($A18)-LEN(SUBSTITUTE($A18,R$1,""))</f>
        <v>0</v>
      </c>
      <c r="S18">
        <f>LEN($A18)-LEN(SUBSTITUTE($A18,S$1,""))</f>
        <v>0</v>
      </c>
      <c r="T18">
        <f>LEN($A18)-LEN(SUBSTITUTE($A18,T$1,""))</f>
        <v>0</v>
      </c>
      <c r="U18">
        <f>LEN($A18)-LEN(SUBSTITUTE($A18,U$1,""))</f>
        <v>3</v>
      </c>
      <c r="V18">
        <f>I18+1</f>
        <v>1</v>
      </c>
      <c r="W18">
        <f>J18+1</f>
        <v>1</v>
      </c>
      <c r="X18">
        <f>K18+1</f>
        <v>1</v>
      </c>
      <c r="Y18">
        <f>L18+1</f>
        <v>3</v>
      </c>
      <c r="Z18">
        <f>M18+1</f>
        <v>1</v>
      </c>
      <c r="AA18">
        <f>N18+1</f>
        <v>1</v>
      </c>
      <c r="AB18">
        <f>O18+1</f>
        <v>1</v>
      </c>
      <c r="AC18">
        <f>P18+1</f>
        <v>1</v>
      </c>
      <c r="AD18">
        <f>Q18+1</f>
        <v>1</v>
      </c>
      <c r="AE18">
        <f>R18+1</f>
        <v>1</v>
      </c>
      <c r="AF18">
        <f>S18+1</f>
        <v>1</v>
      </c>
      <c r="AG18">
        <f>T18+1</f>
        <v>1</v>
      </c>
      <c r="AH18">
        <f>U18+1</f>
        <v>4</v>
      </c>
      <c r="AI18">
        <f>PRODUCT(V18:AH18)</f>
        <v>12</v>
      </c>
      <c r="AJ18">
        <f>MAX(V18:AH18)</f>
        <v>4</v>
      </c>
      <c r="AK18">
        <f>Y18</f>
        <v>3</v>
      </c>
      <c r="AL18">
        <f>MAX(V18:X18, Z18:AH18)+L18</f>
        <v>6</v>
      </c>
      <c r="AM18" t="b">
        <f>AL18=6</f>
        <v>1</v>
      </c>
      <c r="AN18" t="b">
        <f>AL18=5</f>
        <v>0</v>
      </c>
      <c r="AO18" t="b">
        <f>NOT(OR(AM18,AN18))</f>
        <v>0</v>
      </c>
      <c r="AP18" t="b">
        <f>AND(AI18=12, L18=0)</f>
        <v>0</v>
      </c>
      <c r="AQ18" t="b">
        <f>AND(AI18=18, L18=1)</f>
        <v>0</v>
      </c>
      <c r="AR18" t="b">
        <f>AND(AO18, OR(AP18, AQ18))</f>
        <v>0</v>
      </c>
      <c r="AS18" t="b">
        <f>NOT(OR(AM18,AN18,AR18))</f>
        <v>0</v>
      </c>
      <c r="AT18" t="b">
        <f>AND(AS18, AL18=4)</f>
        <v>0</v>
      </c>
      <c r="AU18" t="b">
        <f>NOT(OR(AM18,AN18,AR18,AT18))</f>
        <v>0</v>
      </c>
      <c r="AV18" t="b">
        <f>AND(AU18, AI18=18)</f>
        <v>0</v>
      </c>
      <c r="AW18" t="b">
        <f>NOT(OR(AM18,AN18,AR18,AT18, AV18))</f>
        <v>0</v>
      </c>
      <c r="AX18" t="b">
        <f>AND(AW18, OR(AND(AI18=24, L18=0), AND(AI18=32, L18=1)))</f>
        <v>0</v>
      </c>
      <c r="AY18" t="b">
        <f>NOT(OR(AM18,AN18,AR18,AT18,AV18,AX18))</f>
        <v>0</v>
      </c>
      <c r="AZ18" t="str">
        <f>IF(AM18,"7",IF(AN18,"6",IF(AR18,"5",
IF(AT18,"4",IF(AV18,"3",IF(AX18,"2",IF(AY18,"1","0"))))))
)</f>
        <v>7</v>
      </c>
      <c r="BA18" t="str">
        <f>_xlfn.XLOOKUP(D18, $BO$1:$CA$1, $BO$2:$CA$2)</f>
        <v>03</v>
      </c>
      <c r="BB18" t="str">
        <f>_xlfn.XLOOKUP(E18, $BO$1:$CA$1, $BO$2:$CA$2)</f>
        <v>02</v>
      </c>
      <c r="BC18" t="str">
        <f>_xlfn.XLOOKUP(F18, $BO$1:$CA$1, $BO$2:$CA$2)</f>
        <v>03</v>
      </c>
      <c r="BD18" t="str">
        <f>_xlfn.XLOOKUP(G18, $BO$1:$CA$1, $BO$2:$CA$2)</f>
        <v>02</v>
      </c>
      <c r="BE18" t="str">
        <f>_xlfn.XLOOKUP(H18, $BO$1:$CA$1, $BO$2:$CA$2)</f>
        <v>03</v>
      </c>
      <c r="BF18">
        <f>VALUE(_xlfn.TEXTJOIN("", TRUE, AZ18:BE18))</f>
        <v>70302030203</v>
      </c>
      <c r="BG18">
        <v>70302030203</v>
      </c>
      <c r="BH18">
        <f t="shared" si="0"/>
        <v>984</v>
      </c>
      <c r="BI18">
        <f>B18*BH18</f>
        <v>316848</v>
      </c>
    </row>
    <row r="19" spans="1:61" x14ac:dyDescent="0.25">
      <c r="A19" t="s">
        <v>808</v>
      </c>
      <c r="B19">
        <v>717</v>
      </c>
      <c r="C19" t="str">
        <f>TEXT(A19, "0")</f>
        <v>JAAAA</v>
      </c>
      <c r="D19" t="str">
        <f>MID($C19, 1, 1)</f>
        <v>J</v>
      </c>
      <c r="E19" t="str">
        <f>MID($C19, 2, 1)</f>
        <v>A</v>
      </c>
      <c r="F19" t="str">
        <f>MID($C19, 3, 1)</f>
        <v>A</v>
      </c>
      <c r="G19" t="str">
        <f>MID($C19, 4, 1)</f>
        <v>A</v>
      </c>
      <c r="H19" t="str">
        <f>MID($C19, 5, 1)</f>
        <v>A</v>
      </c>
      <c r="I19">
        <f>LEN($A19)-LEN(SUBSTITUTE($A19,I$1,""))</f>
        <v>4</v>
      </c>
      <c r="J19">
        <f>LEN($A19)-LEN(SUBSTITUTE($A19,J$1,""))</f>
        <v>0</v>
      </c>
      <c r="K19">
        <f>LEN($A19)-LEN(SUBSTITUTE($A19,K$1,""))</f>
        <v>0</v>
      </c>
      <c r="L19">
        <f>LEN($A19)-LEN(SUBSTITUTE($A19,L$1,""))</f>
        <v>1</v>
      </c>
      <c r="M19">
        <f>LEN($A19)-LEN(SUBSTITUTE($A19,M$1,""))</f>
        <v>0</v>
      </c>
      <c r="N19">
        <f>LEN($A19)-LEN(SUBSTITUTE($A19,N$1,""))</f>
        <v>0</v>
      </c>
      <c r="O19">
        <f>LEN($A19)-LEN(SUBSTITUTE($A19,O$1,""))</f>
        <v>0</v>
      </c>
      <c r="P19">
        <f>LEN($A19)-LEN(SUBSTITUTE($A19,P$1,""))</f>
        <v>0</v>
      </c>
      <c r="Q19">
        <f>LEN($A19)-LEN(SUBSTITUTE($A19,Q$1,""))</f>
        <v>0</v>
      </c>
      <c r="R19">
        <f>LEN($A19)-LEN(SUBSTITUTE($A19,R$1,""))</f>
        <v>0</v>
      </c>
      <c r="S19">
        <f>LEN($A19)-LEN(SUBSTITUTE($A19,S$1,""))</f>
        <v>0</v>
      </c>
      <c r="T19">
        <f>LEN($A19)-LEN(SUBSTITUTE($A19,T$1,""))</f>
        <v>0</v>
      </c>
      <c r="U19">
        <f>LEN($A19)-LEN(SUBSTITUTE($A19,U$1,""))</f>
        <v>0</v>
      </c>
      <c r="V19">
        <f>I19+1</f>
        <v>5</v>
      </c>
      <c r="W19">
        <f>J19+1</f>
        <v>1</v>
      </c>
      <c r="X19">
        <f>K19+1</f>
        <v>1</v>
      </c>
      <c r="Y19">
        <f>L19+1</f>
        <v>2</v>
      </c>
      <c r="Z19">
        <f>M19+1</f>
        <v>1</v>
      </c>
      <c r="AA19">
        <f>N19+1</f>
        <v>1</v>
      </c>
      <c r="AB19">
        <f>O19+1</f>
        <v>1</v>
      </c>
      <c r="AC19">
        <f>P19+1</f>
        <v>1</v>
      </c>
      <c r="AD19">
        <f>Q19+1</f>
        <v>1</v>
      </c>
      <c r="AE19">
        <f>R19+1</f>
        <v>1</v>
      </c>
      <c r="AF19">
        <f>S19+1</f>
        <v>1</v>
      </c>
      <c r="AG19">
        <f>T19+1</f>
        <v>1</v>
      </c>
      <c r="AH19">
        <f>U19+1</f>
        <v>1</v>
      </c>
      <c r="AI19">
        <f>PRODUCT(V19:AH19)</f>
        <v>10</v>
      </c>
      <c r="AJ19">
        <f>MAX(V19:AH19)</f>
        <v>5</v>
      </c>
      <c r="AK19">
        <f>Y19</f>
        <v>2</v>
      </c>
      <c r="AL19">
        <f>MAX(V19:X19, Z19:AH19)+L19</f>
        <v>6</v>
      </c>
      <c r="AM19" t="b">
        <f>AL19=6</f>
        <v>1</v>
      </c>
      <c r="AN19" t="b">
        <f>AL19=5</f>
        <v>0</v>
      </c>
      <c r="AO19" t="b">
        <f>NOT(OR(AM19,AN19))</f>
        <v>0</v>
      </c>
      <c r="AP19" t="b">
        <f>AND(AI19=12, L19=0)</f>
        <v>0</v>
      </c>
      <c r="AQ19" t="b">
        <f>AND(AI19=18, L19=1)</f>
        <v>0</v>
      </c>
      <c r="AR19" t="b">
        <f>AND(AO19, OR(AP19, AQ19))</f>
        <v>0</v>
      </c>
      <c r="AS19" t="b">
        <f>NOT(OR(AM19,AN19,AR19))</f>
        <v>0</v>
      </c>
      <c r="AT19" t="b">
        <f>AND(AS19, AL19=4)</f>
        <v>0</v>
      </c>
      <c r="AU19" t="b">
        <f>NOT(OR(AM19,AN19,AR19,AT19))</f>
        <v>0</v>
      </c>
      <c r="AV19" t="b">
        <f>AND(AU19, AI19=18)</f>
        <v>0</v>
      </c>
      <c r="AW19" t="b">
        <f>NOT(OR(AM19,AN19,AR19,AT19, AV19))</f>
        <v>0</v>
      </c>
      <c r="AX19" t="b">
        <f>AND(AW19, OR(AND(AI19=24, L19=0), AND(AI19=32, L19=1)))</f>
        <v>0</v>
      </c>
      <c r="AY19" t="b">
        <f>NOT(OR(AM19,AN19,AR19,AT19,AV19,AX19))</f>
        <v>0</v>
      </c>
      <c r="AZ19" t="str">
        <f>IF(AM19,"7",IF(AN19,"6",IF(AR19,"5",
IF(AT19,"4",IF(AV19,"3",IF(AX19,"2",IF(AY19,"1","0"))))))
)</f>
        <v>7</v>
      </c>
      <c r="BA19" t="str">
        <f>_xlfn.XLOOKUP(D19, $BO$1:$CA$1, $BO$2:$CA$2)</f>
        <v>02</v>
      </c>
      <c r="BB19" t="str">
        <f>_xlfn.XLOOKUP(E19, $BO$1:$CA$1, $BO$2:$CA$2)</f>
        <v>14</v>
      </c>
      <c r="BC19" t="str">
        <f>_xlfn.XLOOKUP(F19, $BO$1:$CA$1, $BO$2:$CA$2)</f>
        <v>14</v>
      </c>
      <c r="BD19" t="str">
        <f>_xlfn.XLOOKUP(G19, $BO$1:$CA$1, $BO$2:$CA$2)</f>
        <v>14</v>
      </c>
      <c r="BE19" t="str">
        <f>_xlfn.XLOOKUP(H19, $BO$1:$CA$1, $BO$2:$CA$2)</f>
        <v>14</v>
      </c>
      <c r="BF19">
        <f>VALUE(_xlfn.TEXTJOIN("", TRUE, AZ19:BE19))</f>
        <v>70214141414</v>
      </c>
      <c r="BG19">
        <v>70214141414</v>
      </c>
      <c r="BH19">
        <f t="shared" si="0"/>
        <v>983</v>
      </c>
      <c r="BI19">
        <f>B19*BH19</f>
        <v>704811</v>
      </c>
    </row>
    <row r="20" spans="1:61" x14ac:dyDescent="0.25">
      <c r="A20" t="s">
        <v>128</v>
      </c>
      <c r="B20">
        <v>51</v>
      </c>
      <c r="C20" t="str">
        <f>TEXT(A20, "0")</f>
        <v>JTTTT</v>
      </c>
      <c r="D20" t="str">
        <f>MID($C20, 1, 1)</f>
        <v>J</v>
      </c>
      <c r="E20" t="str">
        <f>MID($C20, 2, 1)</f>
        <v>T</v>
      </c>
      <c r="F20" t="str">
        <f>MID($C20, 3, 1)</f>
        <v>T</v>
      </c>
      <c r="G20" t="str">
        <f>MID($C20, 4, 1)</f>
        <v>T</v>
      </c>
      <c r="H20" t="str">
        <f>MID($C20, 5, 1)</f>
        <v>T</v>
      </c>
      <c r="I20">
        <f>LEN($A20)-LEN(SUBSTITUTE($A20,I$1,""))</f>
        <v>0</v>
      </c>
      <c r="J20">
        <f>LEN($A20)-LEN(SUBSTITUTE($A20,J$1,""))</f>
        <v>0</v>
      </c>
      <c r="K20">
        <f>LEN($A20)-LEN(SUBSTITUTE($A20,K$1,""))</f>
        <v>0</v>
      </c>
      <c r="L20">
        <f>LEN($A20)-LEN(SUBSTITUTE($A20,L$1,""))</f>
        <v>1</v>
      </c>
      <c r="M20">
        <f>LEN($A20)-LEN(SUBSTITUTE($A20,M$1,""))</f>
        <v>4</v>
      </c>
      <c r="N20">
        <f>LEN($A20)-LEN(SUBSTITUTE($A20,N$1,""))</f>
        <v>0</v>
      </c>
      <c r="O20">
        <f>LEN($A20)-LEN(SUBSTITUTE($A20,O$1,""))</f>
        <v>0</v>
      </c>
      <c r="P20">
        <f>LEN($A20)-LEN(SUBSTITUTE($A20,P$1,""))</f>
        <v>0</v>
      </c>
      <c r="Q20">
        <f>LEN($A20)-LEN(SUBSTITUTE($A20,Q$1,""))</f>
        <v>0</v>
      </c>
      <c r="R20">
        <f>LEN($A20)-LEN(SUBSTITUTE($A20,R$1,""))</f>
        <v>0</v>
      </c>
      <c r="S20">
        <f>LEN($A20)-LEN(SUBSTITUTE($A20,S$1,""))</f>
        <v>0</v>
      </c>
      <c r="T20">
        <f>LEN($A20)-LEN(SUBSTITUTE($A20,T$1,""))</f>
        <v>0</v>
      </c>
      <c r="U20">
        <f>LEN($A20)-LEN(SUBSTITUTE($A20,U$1,""))</f>
        <v>0</v>
      </c>
      <c r="V20">
        <f>I20+1</f>
        <v>1</v>
      </c>
      <c r="W20">
        <f>J20+1</f>
        <v>1</v>
      </c>
      <c r="X20">
        <f>K20+1</f>
        <v>1</v>
      </c>
      <c r="Y20">
        <f>L20+1</f>
        <v>2</v>
      </c>
      <c r="Z20">
        <f>M20+1</f>
        <v>5</v>
      </c>
      <c r="AA20">
        <f>N20+1</f>
        <v>1</v>
      </c>
      <c r="AB20">
        <f>O20+1</f>
        <v>1</v>
      </c>
      <c r="AC20">
        <f>P20+1</f>
        <v>1</v>
      </c>
      <c r="AD20">
        <f>Q20+1</f>
        <v>1</v>
      </c>
      <c r="AE20">
        <f>R20+1</f>
        <v>1</v>
      </c>
      <c r="AF20">
        <f>S20+1</f>
        <v>1</v>
      </c>
      <c r="AG20">
        <f>T20+1</f>
        <v>1</v>
      </c>
      <c r="AH20">
        <f>U20+1</f>
        <v>1</v>
      </c>
      <c r="AI20">
        <f>PRODUCT(V20:AH20)</f>
        <v>10</v>
      </c>
      <c r="AJ20">
        <f>MAX(V20:AH20)</f>
        <v>5</v>
      </c>
      <c r="AK20">
        <f>Y20</f>
        <v>2</v>
      </c>
      <c r="AL20">
        <f>MAX(V20:X20, Z20:AH20)+L20</f>
        <v>6</v>
      </c>
      <c r="AM20" t="b">
        <f>AL20=6</f>
        <v>1</v>
      </c>
      <c r="AN20" t="b">
        <f>AL20=5</f>
        <v>0</v>
      </c>
      <c r="AO20" t="b">
        <f>NOT(OR(AM20,AN20))</f>
        <v>0</v>
      </c>
      <c r="AP20" t="b">
        <f>AND(AI20=12, L20=0)</f>
        <v>0</v>
      </c>
      <c r="AQ20" t="b">
        <f>AND(AI20=18, L20=1)</f>
        <v>0</v>
      </c>
      <c r="AR20" t="b">
        <f>AND(AO20, OR(AP20, AQ20))</f>
        <v>0</v>
      </c>
      <c r="AS20" t="b">
        <f>NOT(OR(AM20,AN20,AR20))</f>
        <v>0</v>
      </c>
      <c r="AT20" t="b">
        <f>AND(AS20, AL20=4)</f>
        <v>0</v>
      </c>
      <c r="AU20" t="b">
        <f>NOT(OR(AM20,AN20,AR20,AT20))</f>
        <v>0</v>
      </c>
      <c r="AV20" t="b">
        <f>AND(AU20, AI20=18)</f>
        <v>0</v>
      </c>
      <c r="AW20" t="b">
        <f>NOT(OR(AM20,AN20,AR20,AT20, AV20))</f>
        <v>0</v>
      </c>
      <c r="AX20" t="b">
        <f>AND(AW20, OR(AND(AI20=24, L20=0), AND(AI20=32, L20=1)))</f>
        <v>0</v>
      </c>
      <c r="AY20" t="b">
        <f>NOT(OR(AM20,AN20,AR20,AT20,AV20,AX20))</f>
        <v>0</v>
      </c>
      <c r="AZ20" t="str">
        <f>IF(AM20,"7",IF(AN20,"6",IF(AR20,"5",
IF(AT20,"4",IF(AV20,"3",IF(AX20,"2",IF(AY20,"1","0"))))))
)</f>
        <v>7</v>
      </c>
      <c r="BA20" t="str">
        <f>_xlfn.XLOOKUP(D20, $BO$1:$CA$1, $BO$2:$CA$2)</f>
        <v>02</v>
      </c>
      <c r="BB20" t="str">
        <f>_xlfn.XLOOKUP(E20, $BO$1:$CA$1, $BO$2:$CA$2)</f>
        <v>11</v>
      </c>
      <c r="BC20" t="str">
        <f>_xlfn.XLOOKUP(F20, $BO$1:$CA$1, $BO$2:$CA$2)</f>
        <v>11</v>
      </c>
      <c r="BD20" t="str">
        <f>_xlfn.XLOOKUP(G20, $BO$1:$CA$1, $BO$2:$CA$2)</f>
        <v>11</v>
      </c>
      <c r="BE20" t="str">
        <f>_xlfn.XLOOKUP(H20, $BO$1:$CA$1, $BO$2:$CA$2)</f>
        <v>11</v>
      </c>
      <c r="BF20">
        <f>VALUE(_xlfn.TEXTJOIN("", TRUE, AZ20:BE20))</f>
        <v>70211111111</v>
      </c>
      <c r="BG20">
        <v>70211111111</v>
      </c>
      <c r="BH20">
        <f t="shared" si="0"/>
        <v>982</v>
      </c>
      <c r="BI20">
        <f>B20*BH20</f>
        <v>50082</v>
      </c>
    </row>
    <row r="21" spans="1:61" x14ac:dyDescent="0.25">
      <c r="A21" t="s">
        <v>912</v>
      </c>
      <c r="B21">
        <v>713</v>
      </c>
      <c r="C21" t="str">
        <f>TEXT(A21, "0")</f>
        <v>J9JJ9</v>
      </c>
      <c r="D21" t="str">
        <f>MID($C21, 1, 1)</f>
        <v>J</v>
      </c>
      <c r="E21" t="str">
        <f>MID($C21, 2, 1)</f>
        <v>9</v>
      </c>
      <c r="F21" t="str">
        <f>MID($C21, 3, 1)</f>
        <v>J</v>
      </c>
      <c r="G21" t="str">
        <f>MID($C21, 4, 1)</f>
        <v>J</v>
      </c>
      <c r="H21" t="str">
        <f>MID($C21, 5, 1)</f>
        <v>9</v>
      </c>
      <c r="I21">
        <f>LEN($A21)-LEN(SUBSTITUTE($A21,I$1,""))</f>
        <v>0</v>
      </c>
      <c r="J21">
        <f>LEN($A21)-LEN(SUBSTITUTE($A21,J$1,""))</f>
        <v>0</v>
      </c>
      <c r="K21">
        <f>LEN($A21)-LEN(SUBSTITUTE($A21,K$1,""))</f>
        <v>0</v>
      </c>
      <c r="L21">
        <f>LEN($A21)-LEN(SUBSTITUTE($A21,L$1,""))</f>
        <v>3</v>
      </c>
      <c r="M21">
        <f>LEN($A21)-LEN(SUBSTITUTE($A21,M$1,""))</f>
        <v>0</v>
      </c>
      <c r="N21">
        <f>LEN($A21)-LEN(SUBSTITUTE($A21,N$1,""))</f>
        <v>2</v>
      </c>
      <c r="O21">
        <f>LEN($A21)-LEN(SUBSTITUTE($A21,O$1,""))</f>
        <v>0</v>
      </c>
      <c r="P21">
        <f>LEN($A21)-LEN(SUBSTITUTE($A21,P$1,""))</f>
        <v>0</v>
      </c>
      <c r="Q21">
        <f>LEN($A21)-LEN(SUBSTITUTE($A21,Q$1,""))</f>
        <v>0</v>
      </c>
      <c r="R21">
        <f>LEN($A21)-LEN(SUBSTITUTE($A21,R$1,""))</f>
        <v>0</v>
      </c>
      <c r="S21">
        <f>LEN($A21)-LEN(SUBSTITUTE($A21,S$1,""))</f>
        <v>0</v>
      </c>
      <c r="T21">
        <f>LEN($A21)-LEN(SUBSTITUTE($A21,T$1,""))</f>
        <v>0</v>
      </c>
      <c r="U21">
        <f>LEN($A21)-LEN(SUBSTITUTE($A21,U$1,""))</f>
        <v>0</v>
      </c>
      <c r="V21">
        <f>I21+1</f>
        <v>1</v>
      </c>
      <c r="W21">
        <f>J21+1</f>
        <v>1</v>
      </c>
      <c r="X21">
        <f>K21+1</f>
        <v>1</v>
      </c>
      <c r="Y21">
        <f>L21+1</f>
        <v>4</v>
      </c>
      <c r="Z21">
        <f>M21+1</f>
        <v>1</v>
      </c>
      <c r="AA21">
        <f>N21+1</f>
        <v>3</v>
      </c>
      <c r="AB21">
        <f>O21+1</f>
        <v>1</v>
      </c>
      <c r="AC21">
        <f>P21+1</f>
        <v>1</v>
      </c>
      <c r="AD21">
        <f>Q21+1</f>
        <v>1</v>
      </c>
      <c r="AE21">
        <f>R21+1</f>
        <v>1</v>
      </c>
      <c r="AF21">
        <f>S21+1</f>
        <v>1</v>
      </c>
      <c r="AG21">
        <f>T21+1</f>
        <v>1</v>
      </c>
      <c r="AH21">
        <f>U21+1</f>
        <v>1</v>
      </c>
      <c r="AI21">
        <f>PRODUCT(V21:AH21)</f>
        <v>12</v>
      </c>
      <c r="AJ21">
        <f>MAX(V21:AH21)</f>
        <v>4</v>
      </c>
      <c r="AK21">
        <f>Y21</f>
        <v>4</v>
      </c>
      <c r="AL21">
        <f>MAX(V21:X21, Z21:AH21)+L21</f>
        <v>6</v>
      </c>
      <c r="AM21" t="b">
        <f>AL21=6</f>
        <v>1</v>
      </c>
      <c r="AN21" t="b">
        <f>AL21=5</f>
        <v>0</v>
      </c>
      <c r="AO21" t="b">
        <f>NOT(OR(AM21,AN21))</f>
        <v>0</v>
      </c>
      <c r="AP21" t="b">
        <f>AND(AI21=12, L21=0)</f>
        <v>0</v>
      </c>
      <c r="AQ21" t="b">
        <f>AND(AI21=18, L21=1)</f>
        <v>0</v>
      </c>
      <c r="AR21" t="b">
        <f>AND(AO21, OR(AP21, AQ21))</f>
        <v>0</v>
      </c>
      <c r="AS21" t="b">
        <f>NOT(OR(AM21,AN21,AR21))</f>
        <v>0</v>
      </c>
      <c r="AT21" t="b">
        <f>AND(AS21, AL21=4)</f>
        <v>0</v>
      </c>
      <c r="AU21" t="b">
        <f>NOT(OR(AM21,AN21,AR21,AT21))</f>
        <v>0</v>
      </c>
      <c r="AV21" t="b">
        <f>AND(AU21, AI21=18)</f>
        <v>0</v>
      </c>
      <c r="AW21" t="b">
        <f>NOT(OR(AM21,AN21,AR21,AT21, AV21))</f>
        <v>0</v>
      </c>
      <c r="AX21" t="b">
        <f>AND(AW21, OR(AND(AI21=24, L21=0), AND(AI21=32, L21=1)))</f>
        <v>0</v>
      </c>
      <c r="AY21" t="b">
        <f>NOT(OR(AM21,AN21,AR21,AT21,AV21,AX21))</f>
        <v>0</v>
      </c>
      <c r="AZ21" t="str">
        <f>IF(AM21,"7",IF(AN21,"6",IF(AR21,"5",
IF(AT21,"4",IF(AV21,"3",IF(AX21,"2",IF(AY21,"1","0"))))))
)</f>
        <v>7</v>
      </c>
      <c r="BA21" t="str">
        <f>_xlfn.XLOOKUP(D21, $BO$1:$CA$1, $BO$2:$CA$2)</f>
        <v>02</v>
      </c>
      <c r="BB21" t="str">
        <f>_xlfn.XLOOKUP(E21, $BO$1:$CA$1, $BO$2:$CA$2)</f>
        <v>10</v>
      </c>
      <c r="BC21" t="str">
        <f>_xlfn.XLOOKUP(F21, $BO$1:$CA$1, $BO$2:$CA$2)</f>
        <v>02</v>
      </c>
      <c r="BD21" t="str">
        <f>_xlfn.XLOOKUP(G21, $BO$1:$CA$1, $BO$2:$CA$2)</f>
        <v>02</v>
      </c>
      <c r="BE21" t="str">
        <f>_xlfn.XLOOKUP(H21, $BO$1:$CA$1, $BO$2:$CA$2)</f>
        <v>10</v>
      </c>
      <c r="BF21">
        <f>VALUE(_xlfn.TEXTJOIN("", TRUE, AZ21:BE21))</f>
        <v>70210020210</v>
      </c>
      <c r="BG21">
        <v>70210020210</v>
      </c>
      <c r="BH21">
        <f t="shared" si="0"/>
        <v>981</v>
      </c>
      <c r="BI21">
        <f>B21*BH21</f>
        <v>699453</v>
      </c>
    </row>
    <row r="22" spans="1:61" x14ac:dyDescent="0.25">
      <c r="A22" t="s">
        <v>326</v>
      </c>
      <c r="B22">
        <v>726</v>
      </c>
      <c r="C22" t="str">
        <f>TEXT(A22, "0")</f>
        <v>J888J</v>
      </c>
      <c r="D22" t="str">
        <f>MID($C22, 1, 1)</f>
        <v>J</v>
      </c>
      <c r="E22" t="str">
        <f>MID($C22, 2, 1)</f>
        <v>8</v>
      </c>
      <c r="F22" t="str">
        <f>MID($C22, 3, 1)</f>
        <v>8</v>
      </c>
      <c r="G22" t="str">
        <f>MID($C22, 4, 1)</f>
        <v>8</v>
      </c>
      <c r="H22" t="str">
        <f>MID($C22, 5, 1)</f>
        <v>J</v>
      </c>
      <c r="I22">
        <f>LEN($A22)-LEN(SUBSTITUTE($A22,I$1,""))</f>
        <v>0</v>
      </c>
      <c r="J22">
        <f>LEN($A22)-LEN(SUBSTITUTE($A22,J$1,""))</f>
        <v>0</v>
      </c>
      <c r="K22">
        <f>LEN($A22)-LEN(SUBSTITUTE($A22,K$1,""))</f>
        <v>0</v>
      </c>
      <c r="L22">
        <f>LEN($A22)-LEN(SUBSTITUTE($A22,L$1,""))</f>
        <v>2</v>
      </c>
      <c r="M22">
        <f>LEN($A22)-LEN(SUBSTITUTE($A22,M$1,""))</f>
        <v>0</v>
      </c>
      <c r="N22">
        <f>LEN($A22)-LEN(SUBSTITUTE($A22,N$1,""))</f>
        <v>0</v>
      </c>
      <c r="O22">
        <f>LEN($A22)-LEN(SUBSTITUTE($A22,O$1,""))</f>
        <v>3</v>
      </c>
      <c r="P22">
        <f>LEN($A22)-LEN(SUBSTITUTE($A22,P$1,""))</f>
        <v>0</v>
      </c>
      <c r="Q22">
        <f>LEN($A22)-LEN(SUBSTITUTE($A22,Q$1,""))</f>
        <v>0</v>
      </c>
      <c r="R22">
        <f>LEN($A22)-LEN(SUBSTITUTE($A22,R$1,""))</f>
        <v>0</v>
      </c>
      <c r="S22">
        <f>LEN($A22)-LEN(SUBSTITUTE($A22,S$1,""))</f>
        <v>0</v>
      </c>
      <c r="T22">
        <f>LEN($A22)-LEN(SUBSTITUTE($A22,T$1,""))</f>
        <v>0</v>
      </c>
      <c r="U22">
        <f>LEN($A22)-LEN(SUBSTITUTE($A22,U$1,""))</f>
        <v>0</v>
      </c>
      <c r="V22">
        <f>I22+1</f>
        <v>1</v>
      </c>
      <c r="W22">
        <f>J22+1</f>
        <v>1</v>
      </c>
      <c r="X22">
        <f>K22+1</f>
        <v>1</v>
      </c>
      <c r="Y22">
        <f>L22+1</f>
        <v>3</v>
      </c>
      <c r="Z22">
        <f>M22+1</f>
        <v>1</v>
      </c>
      <c r="AA22">
        <f>N22+1</f>
        <v>1</v>
      </c>
      <c r="AB22">
        <f>O22+1</f>
        <v>4</v>
      </c>
      <c r="AC22">
        <f>P22+1</f>
        <v>1</v>
      </c>
      <c r="AD22">
        <f>Q22+1</f>
        <v>1</v>
      </c>
      <c r="AE22">
        <f>R22+1</f>
        <v>1</v>
      </c>
      <c r="AF22">
        <f>S22+1</f>
        <v>1</v>
      </c>
      <c r="AG22">
        <f>T22+1</f>
        <v>1</v>
      </c>
      <c r="AH22">
        <f>U22+1</f>
        <v>1</v>
      </c>
      <c r="AI22">
        <f>PRODUCT(V22:AH22)</f>
        <v>12</v>
      </c>
      <c r="AJ22">
        <f>MAX(V22:AH22)</f>
        <v>4</v>
      </c>
      <c r="AK22">
        <f>Y22</f>
        <v>3</v>
      </c>
      <c r="AL22">
        <f>MAX(V22:X22, Z22:AH22)+L22</f>
        <v>6</v>
      </c>
      <c r="AM22" t="b">
        <f>AL22=6</f>
        <v>1</v>
      </c>
      <c r="AN22" t="b">
        <f>AL22=5</f>
        <v>0</v>
      </c>
      <c r="AO22" t="b">
        <f>NOT(OR(AM22,AN22))</f>
        <v>0</v>
      </c>
      <c r="AP22" t="b">
        <f>AND(AI22=12, L22=0)</f>
        <v>0</v>
      </c>
      <c r="AQ22" t="b">
        <f>AND(AI22=18, L22=1)</f>
        <v>0</v>
      </c>
      <c r="AR22" t="b">
        <f>AND(AO22, OR(AP22, AQ22))</f>
        <v>0</v>
      </c>
      <c r="AS22" t="b">
        <f>NOT(OR(AM22,AN22,AR22))</f>
        <v>0</v>
      </c>
      <c r="AT22" t="b">
        <f>AND(AS22, AL22=4)</f>
        <v>0</v>
      </c>
      <c r="AU22" t="b">
        <f>NOT(OR(AM22,AN22,AR22,AT22))</f>
        <v>0</v>
      </c>
      <c r="AV22" t="b">
        <f>AND(AU22, AI22=18)</f>
        <v>0</v>
      </c>
      <c r="AW22" t="b">
        <f>NOT(OR(AM22,AN22,AR22,AT22, AV22))</f>
        <v>0</v>
      </c>
      <c r="AX22" t="b">
        <f>AND(AW22, OR(AND(AI22=24, L22=0), AND(AI22=32, L22=1)))</f>
        <v>0</v>
      </c>
      <c r="AY22" t="b">
        <f>NOT(OR(AM22,AN22,AR22,AT22,AV22,AX22))</f>
        <v>0</v>
      </c>
      <c r="AZ22" t="str">
        <f>IF(AM22,"7",IF(AN22,"6",IF(AR22,"5",
IF(AT22,"4",IF(AV22,"3",IF(AX22,"2",IF(AY22,"1","0"))))))
)</f>
        <v>7</v>
      </c>
      <c r="BA22" t="str">
        <f>_xlfn.XLOOKUP(D22, $BO$1:$CA$1, $BO$2:$CA$2)</f>
        <v>02</v>
      </c>
      <c r="BB22" t="str">
        <f>_xlfn.XLOOKUP(E22, $BO$1:$CA$1, $BO$2:$CA$2)</f>
        <v>09</v>
      </c>
      <c r="BC22" t="str">
        <f>_xlfn.XLOOKUP(F22, $BO$1:$CA$1, $BO$2:$CA$2)</f>
        <v>09</v>
      </c>
      <c r="BD22" t="str">
        <f>_xlfn.XLOOKUP(G22, $BO$1:$CA$1, $BO$2:$CA$2)</f>
        <v>09</v>
      </c>
      <c r="BE22" t="str">
        <f>_xlfn.XLOOKUP(H22, $BO$1:$CA$1, $BO$2:$CA$2)</f>
        <v>02</v>
      </c>
      <c r="BF22">
        <f>VALUE(_xlfn.TEXTJOIN("", TRUE, AZ22:BE22))</f>
        <v>70209090902</v>
      </c>
      <c r="BG22">
        <v>70209090902</v>
      </c>
      <c r="BH22">
        <f t="shared" si="0"/>
        <v>980</v>
      </c>
      <c r="BI22">
        <f>B22*BH22</f>
        <v>711480</v>
      </c>
    </row>
    <row r="23" spans="1:61" x14ac:dyDescent="0.25">
      <c r="A23" t="s">
        <v>292</v>
      </c>
      <c r="B23">
        <v>205</v>
      </c>
      <c r="C23" t="str">
        <f>TEXT(A23, "0")</f>
        <v>J77J7</v>
      </c>
      <c r="D23" t="str">
        <f>MID($C23, 1, 1)</f>
        <v>J</v>
      </c>
      <c r="E23" t="str">
        <f>MID($C23, 2, 1)</f>
        <v>7</v>
      </c>
      <c r="F23" t="str">
        <f>MID($C23, 3, 1)</f>
        <v>7</v>
      </c>
      <c r="G23" t="str">
        <f>MID($C23, 4, 1)</f>
        <v>J</v>
      </c>
      <c r="H23" t="str">
        <f>MID($C23, 5, 1)</f>
        <v>7</v>
      </c>
      <c r="I23">
        <f>LEN($A23)-LEN(SUBSTITUTE($A23,I$1,""))</f>
        <v>0</v>
      </c>
      <c r="J23">
        <f>LEN($A23)-LEN(SUBSTITUTE($A23,J$1,""))</f>
        <v>0</v>
      </c>
      <c r="K23">
        <f>LEN($A23)-LEN(SUBSTITUTE($A23,K$1,""))</f>
        <v>0</v>
      </c>
      <c r="L23">
        <f>LEN($A23)-LEN(SUBSTITUTE($A23,L$1,""))</f>
        <v>2</v>
      </c>
      <c r="M23">
        <f>LEN($A23)-LEN(SUBSTITUTE($A23,M$1,""))</f>
        <v>0</v>
      </c>
      <c r="N23">
        <f>LEN($A23)-LEN(SUBSTITUTE($A23,N$1,""))</f>
        <v>0</v>
      </c>
      <c r="O23">
        <f>LEN($A23)-LEN(SUBSTITUTE($A23,O$1,""))</f>
        <v>0</v>
      </c>
      <c r="P23">
        <f>LEN($A23)-LEN(SUBSTITUTE($A23,P$1,""))</f>
        <v>3</v>
      </c>
      <c r="Q23">
        <f>LEN($A23)-LEN(SUBSTITUTE($A23,Q$1,""))</f>
        <v>0</v>
      </c>
      <c r="R23">
        <f>LEN($A23)-LEN(SUBSTITUTE($A23,R$1,""))</f>
        <v>0</v>
      </c>
      <c r="S23">
        <f>LEN($A23)-LEN(SUBSTITUTE($A23,S$1,""))</f>
        <v>0</v>
      </c>
      <c r="T23">
        <f>LEN($A23)-LEN(SUBSTITUTE($A23,T$1,""))</f>
        <v>0</v>
      </c>
      <c r="U23">
        <f>LEN($A23)-LEN(SUBSTITUTE($A23,U$1,""))</f>
        <v>0</v>
      </c>
      <c r="V23">
        <f>I23+1</f>
        <v>1</v>
      </c>
      <c r="W23">
        <f>J23+1</f>
        <v>1</v>
      </c>
      <c r="X23">
        <f>K23+1</f>
        <v>1</v>
      </c>
      <c r="Y23">
        <f>L23+1</f>
        <v>3</v>
      </c>
      <c r="Z23">
        <f>M23+1</f>
        <v>1</v>
      </c>
      <c r="AA23">
        <f>N23+1</f>
        <v>1</v>
      </c>
      <c r="AB23">
        <f>O23+1</f>
        <v>1</v>
      </c>
      <c r="AC23">
        <f>P23+1</f>
        <v>4</v>
      </c>
      <c r="AD23">
        <f>Q23+1</f>
        <v>1</v>
      </c>
      <c r="AE23">
        <f>R23+1</f>
        <v>1</v>
      </c>
      <c r="AF23">
        <f>S23+1</f>
        <v>1</v>
      </c>
      <c r="AG23">
        <f>T23+1</f>
        <v>1</v>
      </c>
      <c r="AH23">
        <f>U23+1</f>
        <v>1</v>
      </c>
      <c r="AI23">
        <f>PRODUCT(V23:AH23)</f>
        <v>12</v>
      </c>
      <c r="AJ23">
        <f>MAX(V23:AH23)</f>
        <v>4</v>
      </c>
      <c r="AK23">
        <f>Y23</f>
        <v>3</v>
      </c>
      <c r="AL23">
        <f>MAX(V23:X23, Z23:AH23)+L23</f>
        <v>6</v>
      </c>
      <c r="AM23" t="b">
        <f>AL23=6</f>
        <v>1</v>
      </c>
      <c r="AN23" t="b">
        <f>AL23=5</f>
        <v>0</v>
      </c>
      <c r="AO23" t="b">
        <f>NOT(OR(AM23,AN23))</f>
        <v>0</v>
      </c>
      <c r="AP23" t="b">
        <f>AND(AI23=12, L23=0)</f>
        <v>0</v>
      </c>
      <c r="AQ23" t="b">
        <f>AND(AI23=18, L23=1)</f>
        <v>0</v>
      </c>
      <c r="AR23" t="b">
        <f>AND(AO23, OR(AP23, AQ23))</f>
        <v>0</v>
      </c>
      <c r="AS23" t="b">
        <f>NOT(OR(AM23,AN23,AR23))</f>
        <v>0</v>
      </c>
      <c r="AT23" t="b">
        <f>AND(AS23, AL23=4)</f>
        <v>0</v>
      </c>
      <c r="AU23" t="b">
        <f>NOT(OR(AM23,AN23,AR23,AT23))</f>
        <v>0</v>
      </c>
      <c r="AV23" t="b">
        <f>AND(AU23, AI23=18)</f>
        <v>0</v>
      </c>
      <c r="AW23" t="b">
        <f>NOT(OR(AM23,AN23,AR23,AT23, AV23))</f>
        <v>0</v>
      </c>
      <c r="AX23" t="b">
        <f>AND(AW23, OR(AND(AI23=24, L23=0), AND(AI23=32, L23=1)))</f>
        <v>0</v>
      </c>
      <c r="AY23" t="b">
        <f>NOT(OR(AM23,AN23,AR23,AT23,AV23,AX23))</f>
        <v>0</v>
      </c>
      <c r="AZ23" t="str">
        <f>IF(AM23,"7",IF(AN23,"6",IF(AR23,"5",
IF(AT23,"4",IF(AV23,"3",IF(AX23,"2",IF(AY23,"1","0"))))))
)</f>
        <v>7</v>
      </c>
      <c r="BA23" t="str">
        <f>_xlfn.XLOOKUP(D23, $BO$1:$CA$1, $BO$2:$CA$2)</f>
        <v>02</v>
      </c>
      <c r="BB23" t="str">
        <f>_xlfn.XLOOKUP(E23, $BO$1:$CA$1, $BO$2:$CA$2)</f>
        <v>08</v>
      </c>
      <c r="BC23" t="str">
        <f>_xlfn.XLOOKUP(F23, $BO$1:$CA$1, $BO$2:$CA$2)</f>
        <v>08</v>
      </c>
      <c r="BD23" t="str">
        <f>_xlfn.XLOOKUP(G23, $BO$1:$CA$1, $BO$2:$CA$2)</f>
        <v>02</v>
      </c>
      <c r="BE23" t="str">
        <f>_xlfn.XLOOKUP(H23, $BO$1:$CA$1, $BO$2:$CA$2)</f>
        <v>08</v>
      </c>
      <c r="BF23">
        <f>VALUE(_xlfn.TEXTJOIN("", TRUE, AZ23:BE23))</f>
        <v>70208080208</v>
      </c>
      <c r="BG23">
        <v>70208080208</v>
      </c>
      <c r="BH23">
        <f t="shared" si="0"/>
        <v>979</v>
      </c>
      <c r="BI23">
        <f>B23*BH23</f>
        <v>200695</v>
      </c>
    </row>
    <row r="24" spans="1:61" x14ac:dyDescent="0.25">
      <c r="A24" t="s">
        <v>769</v>
      </c>
      <c r="B24">
        <v>188</v>
      </c>
      <c r="C24" t="str">
        <f>TEXT(A24, "0")</f>
        <v>J6666</v>
      </c>
      <c r="D24" t="str">
        <f>MID($C24, 1, 1)</f>
        <v>J</v>
      </c>
      <c r="E24" t="str">
        <f>MID($C24, 2, 1)</f>
        <v>6</v>
      </c>
      <c r="F24" t="str">
        <f>MID($C24, 3, 1)</f>
        <v>6</v>
      </c>
      <c r="G24" t="str">
        <f>MID($C24, 4, 1)</f>
        <v>6</v>
      </c>
      <c r="H24" t="str">
        <f>MID($C24, 5, 1)</f>
        <v>6</v>
      </c>
      <c r="I24">
        <f>LEN($A24)-LEN(SUBSTITUTE($A24,I$1,""))</f>
        <v>0</v>
      </c>
      <c r="J24">
        <f>LEN($A24)-LEN(SUBSTITUTE($A24,J$1,""))</f>
        <v>0</v>
      </c>
      <c r="K24">
        <f>LEN($A24)-LEN(SUBSTITUTE($A24,K$1,""))</f>
        <v>0</v>
      </c>
      <c r="L24">
        <f>LEN($A24)-LEN(SUBSTITUTE($A24,L$1,""))</f>
        <v>1</v>
      </c>
      <c r="M24">
        <f>LEN($A24)-LEN(SUBSTITUTE($A24,M$1,""))</f>
        <v>0</v>
      </c>
      <c r="N24">
        <f>LEN($A24)-LEN(SUBSTITUTE($A24,N$1,""))</f>
        <v>0</v>
      </c>
      <c r="O24">
        <f>LEN($A24)-LEN(SUBSTITUTE($A24,O$1,""))</f>
        <v>0</v>
      </c>
      <c r="P24">
        <f>LEN($A24)-LEN(SUBSTITUTE($A24,P$1,""))</f>
        <v>0</v>
      </c>
      <c r="Q24">
        <f>LEN($A24)-LEN(SUBSTITUTE($A24,Q$1,""))</f>
        <v>4</v>
      </c>
      <c r="R24">
        <f>LEN($A24)-LEN(SUBSTITUTE($A24,R$1,""))</f>
        <v>0</v>
      </c>
      <c r="S24">
        <f>LEN($A24)-LEN(SUBSTITUTE($A24,S$1,""))</f>
        <v>0</v>
      </c>
      <c r="T24">
        <f>LEN($A24)-LEN(SUBSTITUTE($A24,T$1,""))</f>
        <v>0</v>
      </c>
      <c r="U24">
        <f>LEN($A24)-LEN(SUBSTITUTE($A24,U$1,""))</f>
        <v>0</v>
      </c>
      <c r="V24">
        <f>I24+1</f>
        <v>1</v>
      </c>
      <c r="W24">
        <f>J24+1</f>
        <v>1</v>
      </c>
      <c r="X24">
        <f>K24+1</f>
        <v>1</v>
      </c>
      <c r="Y24">
        <f>L24+1</f>
        <v>2</v>
      </c>
      <c r="Z24">
        <f>M24+1</f>
        <v>1</v>
      </c>
      <c r="AA24">
        <f>N24+1</f>
        <v>1</v>
      </c>
      <c r="AB24">
        <f>O24+1</f>
        <v>1</v>
      </c>
      <c r="AC24">
        <f>P24+1</f>
        <v>1</v>
      </c>
      <c r="AD24">
        <f>Q24+1</f>
        <v>5</v>
      </c>
      <c r="AE24">
        <f>R24+1</f>
        <v>1</v>
      </c>
      <c r="AF24">
        <f>S24+1</f>
        <v>1</v>
      </c>
      <c r="AG24">
        <f>T24+1</f>
        <v>1</v>
      </c>
      <c r="AH24">
        <f>U24+1</f>
        <v>1</v>
      </c>
      <c r="AI24">
        <f>PRODUCT(V24:AH24)</f>
        <v>10</v>
      </c>
      <c r="AJ24">
        <f>MAX(V24:AH24)</f>
        <v>5</v>
      </c>
      <c r="AK24">
        <f>Y24</f>
        <v>2</v>
      </c>
      <c r="AL24">
        <f>MAX(V24:X24, Z24:AH24)+L24</f>
        <v>6</v>
      </c>
      <c r="AM24" t="b">
        <f>AL24=6</f>
        <v>1</v>
      </c>
      <c r="AN24" t="b">
        <f>AL24=5</f>
        <v>0</v>
      </c>
      <c r="AO24" t="b">
        <f>NOT(OR(AM24,AN24))</f>
        <v>0</v>
      </c>
      <c r="AP24" t="b">
        <f>AND(AI24=12, L24=0)</f>
        <v>0</v>
      </c>
      <c r="AQ24" t="b">
        <f>AND(AI24=18, L24=1)</f>
        <v>0</v>
      </c>
      <c r="AR24" t="b">
        <f>AND(AO24, OR(AP24, AQ24))</f>
        <v>0</v>
      </c>
      <c r="AS24" t="b">
        <f>NOT(OR(AM24,AN24,AR24))</f>
        <v>0</v>
      </c>
      <c r="AT24" t="b">
        <f>AND(AS24, AL24=4)</f>
        <v>0</v>
      </c>
      <c r="AU24" t="b">
        <f>NOT(OR(AM24,AN24,AR24,AT24))</f>
        <v>0</v>
      </c>
      <c r="AV24" t="b">
        <f>AND(AU24, AI24=18)</f>
        <v>0</v>
      </c>
      <c r="AW24" t="b">
        <f>NOT(OR(AM24,AN24,AR24,AT24, AV24))</f>
        <v>0</v>
      </c>
      <c r="AX24" t="b">
        <f>AND(AW24, OR(AND(AI24=24, L24=0), AND(AI24=32, L24=1)))</f>
        <v>0</v>
      </c>
      <c r="AY24" t="b">
        <f>NOT(OR(AM24,AN24,AR24,AT24,AV24,AX24))</f>
        <v>0</v>
      </c>
      <c r="AZ24" t="str">
        <f>IF(AM24,"7",IF(AN24,"6",IF(AR24,"5",
IF(AT24,"4",IF(AV24,"3",IF(AX24,"2",IF(AY24,"1","0"))))))
)</f>
        <v>7</v>
      </c>
      <c r="BA24" t="str">
        <f>_xlfn.XLOOKUP(D24, $BO$1:$CA$1, $BO$2:$CA$2)</f>
        <v>02</v>
      </c>
      <c r="BB24" t="str">
        <f>_xlfn.XLOOKUP(E24, $BO$1:$CA$1, $BO$2:$CA$2)</f>
        <v>07</v>
      </c>
      <c r="BC24" t="str">
        <f>_xlfn.XLOOKUP(F24, $BO$1:$CA$1, $BO$2:$CA$2)</f>
        <v>07</v>
      </c>
      <c r="BD24" t="str">
        <f>_xlfn.XLOOKUP(G24, $BO$1:$CA$1, $BO$2:$CA$2)</f>
        <v>07</v>
      </c>
      <c r="BE24" t="str">
        <f>_xlfn.XLOOKUP(H24, $BO$1:$CA$1, $BO$2:$CA$2)</f>
        <v>07</v>
      </c>
      <c r="BF24">
        <f>VALUE(_xlfn.TEXTJOIN("", TRUE, AZ24:BE24))</f>
        <v>70207070707</v>
      </c>
      <c r="BG24">
        <v>70207070707</v>
      </c>
      <c r="BH24">
        <f t="shared" si="0"/>
        <v>978</v>
      </c>
      <c r="BI24">
        <f>B24*BH24</f>
        <v>183864</v>
      </c>
    </row>
    <row r="25" spans="1:61" x14ac:dyDescent="0.25">
      <c r="A25" t="s">
        <v>861</v>
      </c>
      <c r="B25">
        <v>596</v>
      </c>
      <c r="C25" t="str">
        <f>TEXT(A25, "0")</f>
        <v>J666J</v>
      </c>
      <c r="D25" t="str">
        <f>MID($C25, 1, 1)</f>
        <v>J</v>
      </c>
      <c r="E25" t="str">
        <f>MID($C25, 2, 1)</f>
        <v>6</v>
      </c>
      <c r="F25" t="str">
        <f>MID($C25, 3, 1)</f>
        <v>6</v>
      </c>
      <c r="G25" t="str">
        <f>MID($C25, 4, 1)</f>
        <v>6</v>
      </c>
      <c r="H25" t="str">
        <f>MID($C25, 5, 1)</f>
        <v>J</v>
      </c>
      <c r="I25">
        <f>LEN($A25)-LEN(SUBSTITUTE($A25,I$1,""))</f>
        <v>0</v>
      </c>
      <c r="J25">
        <f>LEN($A25)-LEN(SUBSTITUTE($A25,J$1,""))</f>
        <v>0</v>
      </c>
      <c r="K25">
        <f>LEN($A25)-LEN(SUBSTITUTE($A25,K$1,""))</f>
        <v>0</v>
      </c>
      <c r="L25">
        <f>LEN($A25)-LEN(SUBSTITUTE($A25,L$1,""))</f>
        <v>2</v>
      </c>
      <c r="M25">
        <f>LEN($A25)-LEN(SUBSTITUTE($A25,M$1,""))</f>
        <v>0</v>
      </c>
      <c r="N25">
        <f>LEN($A25)-LEN(SUBSTITUTE($A25,N$1,""))</f>
        <v>0</v>
      </c>
      <c r="O25">
        <f>LEN($A25)-LEN(SUBSTITUTE($A25,O$1,""))</f>
        <v>0</v>
      </c>
      <c r="P25">
        <f>LEN($A25)-LEN(SUBSTITUTE($A25,P$1,""))</f>
        <v>0</v>
      </c>
      <c r="Q25">
        <f>LEN($A25)-LEN(SUBSTITUTE($A25,Q$1,""))</f>
        <v>3</v>
      </c>
      <c r="R25">
        <f>LEN($A25)-LEN(SUBSTITUTE($A25,R$1,""))</f>
        <v>0</v>
      </c>
      <c r="S25">
        <f>LEN($A25)-LEN(SUBSTITUTE($A25,S$1,""))</f>
        <v>0</v>
      </c>
      <c r="T25">
        <f>LEN($A25)-LEN(SUBSTITUTE($A25,T$1,""))</f>
        <v>0</v>
      </c>
      <c r="U25">
        <f>LEN($A25)-LEN(SUBSTITUTE($A25,U$1,""))</f>
        <v>0</v>
      </c>
      <c r="V25">
        <f>I25+1</f>
        <v>1</v>
      </c>
      <c r="W25">
        <f>J25+1</f>
        <v>1</v>
      </c>
      <c r="X25">
        <f>K25+1</f>
        <v>1</v>
      </c>
      <c r="Y25">
        <f>L25+1</f>
        <v>3</v>
      </c>
      <c r="Z25">
        <f>M25+1</f>
        <v>1</v>
      </c>
      <c r="AA25">
        <f>N25+1</f>
        <v>1</v>
      </c>
      <c r="AB25">
        <f>O25+1</f>
        <v>1</v>
      </c>
      <c r="AC25">
        <f>P25+1</f>
        <v>1</v>
      </c>
      <c r="AD25">
        <f>Q25+1</f>
        <v>4</v>
      </c>
      <c r="AE25">
        <f>R25+1</f>
        <v>1</v>
      </c>
      <c r="AF25">
        <f>S25+1</f>
        <v>1</v>
      </c>
      <c r="AG25">
        <f>T25+1</f>
        <v>1</v>
      </c>
      <c r="AH25">
        <f>U25+1</f>
        <v>1</v>
      </c>
      <c r="AI25">
        <f>PRODUCT(V25:AH25)</f>
        <v>12</v>
      </c>
      <c r="AJ25">
        <f>MAX(V25:AH25)</f>
        <v>4</v>
      </c>
      <c r="AK25">
        <f>Y25</f>
        <v>3</v>
      </c>
      <c r="AL25">
        <f>MAX(V25:X25, Z25:AH25)+L25</f>
        <v>6</v>
      </c>
      <c r="AM25" t="b">
        <f>AL25=6</f>
        <v>1</v>
      </c>
      <c r="AN25" t="b">
        <f>AL25=5</f>
        <v>0</v>
      </c>
      <c r="AO25" t="b">
        <f>NOT(OR(AM25,AN25))</f>
        <v>0</v>
      </c>
      <c r="AP25" t="b">
        <f>AND(AI25=12, L25=0)</f>
        <v>0</v>
      </c>
      <c r="AQ25" t="b">
        <f>AND(AI25=18, L25=1)</f>
        <v>0</v>
      </c>
      <c r="AR25" t="b">
        <f>AND(AO25, OR(AP25, AQ25))</f>
        <v>0</v>
      </c>
      <c r="AS25" t="b">
        <f>NOT(OR(AM25,AN25,AR25))</f>
        <v>0</v>
      </c>
      <c r="AT25" t="b">
        <f>AND(AS25, AL25=4)</f>
        <v>0</v>
      </c>
      <c r="AU25" t="b">
        <f>NOT(OR(AM25,AN25,AR25,AT25))</f>
        <v>0</v>
      </c>
      <c r="AV25" t="b">
        <f>AND(AU25, AI25=18)</f>
        <v>0</v>
      </c>
      <c r="AW25" t="b">
        <f>NOT(OR(AM25,AN25,AR25,AT25, AV25))</f>
        <v>0</v>
      </c>
      <c r="AX25" t="b">
        <f>AND(AW25, OR(AND(AI25=24, L25=0), AND(AI25=32, L25=1)))</f>
        <v>0</v>
      </c>
      <c r="AY25" t="b">
        <f>NOT(OR(AM25,AN25,AR25,AT25,AV25,AX25))</f>
        <v>0</v>
      </c>
      <c r="AZ25" t="str">
        <f>IF(AM25,"7",IF(AN25,"6",IF(AR25,"5",
IF(AT25,"4",IF(AV25,"3",IF(AX25,"2",IF(AY25,"1","0"))))))
)</f>
        <v>7</v>
      </c>
      <c r="BA25" t="str">
        <f>_xlfn.XLOOKUP(D25, $BO$1:$CA$1, $BO$2:$CA$2)</f>
        <v>02</v>
      </c>
      <c r="BB25" t="str">
        <f>_xlfn.XLOOKUP(E25, $BO$1:$CA$1, $BO$2:$CA$2)</f>
        <v>07</v>
      </c>
      <c r="BC25" t="str">
        <f>_xlfn.XLOOKUP(F25, $BO$1:$CA$1, $BO$2:$CA$2)</f>
        <v>07</v>
      </c>
      <c r="BD25" t="str">
        <f>_xlfn.XLOOKUP(G25, $BO$1:$CA$1, $BO$2:$CA$2)</f>
        <v>07</v>
      </c>
      <c r="BE25" t="str">
        <f>_xlfn.XLOOKUP(H25, $BO$1:$CA$1, $BO$2:$CA$2)</f>
        <v>02</v>
      </c>
      <c r="BF25">
        <f>VALUE(_xlfn.TEXTJOIN("", TRUE, AZ25:BE25))</f>
        <v>70207070702</v>
      </c>
      <c r="BG25">
        <v>70207070702</v>
      </c>
      <c r="BH25">
        <f t="shared" si="0"/>
        <v>977</v>
      </c>
      <c r="BI25">
        <f>B25*BH25</f>
        <v>582292</v>
      </c>
    </row>
    <row r="26" spans="1:61" x14ac:dyDescent="0.25">
      <c r="A26" t="s">
        <v>220</v>
      </c>
      <c r="B26">
        <v>698</v>
      </c>
      <c r="C26" t="str">
        <f>TEXT(A26, "0")</f>
        <v>J555J</v>
      </c>
      <c r="D26" t="str">
        <f>MID($C26, 1, 1)</f>
        <v>J</v>
      </c>
      <c r="E26" t="str">
        <f>MID($C26, 2, 1)</f>
        <v>5</v>
      </c>
      <c r="F26" t="str">
        <f>MID($C26, 3, 1)</f>
        <v>5</v>
      </c>
      <c r="G26" t="str">
        <f>MID($C26, 4, 1)</f>
        <v>5</v>
      </c>
      <c r="H26" t="str">
        <f>MID($C26, 5, 1)</f>
        <v>J</v>
      </c>
      <c r="I26">
        <f>LEN($A26)-LEN(SUBSTITUTE($A26,I$1,""))</f>
        <v>0</v>
      </c>
      <c r="J26">
        <f>LEN($A26)-LEN(SUBSTITUTE($A26,J$1,""))</f>
        <v>0</v>
      </c>
      <c r="K26">
        <f>LEN($A26)-LEN(SUBSTITUTE($A26,K$1,""))</f>
        <v>0</v>
      </c>
      <c r="L26">
        <f>LEN($A26)-LEN(SUBSTITUTE($A26,L$1,""))</f>
        <v>2</v>
      </c>
      <c r="M26">
        <f>LEN($A26)-LEN(SUBSTITUTE($A26,M$1,""))</f>
        <v>0</v>
      </c>
      <c r="N26">
        <f>LEN($A26)-LEN(SUBSTITUTE($A26,N$1,""))</f>
        <v>0</v>
      </c>
      <c r="O26">
        <f>LEN($A26)-LEN(SUBSTITUTE($A26,O$1,""))</f>
        <v>0</v>
      </c>
      <c r="P26">
        <f>LEN($A26)-LEN(SUBSTITUTE($A26,P$1,""))</f>
        <v>0</v>
      </c>
      <c r="Q26">
        <f>LEN($A26)-LEN(SUBSTITUTE($A26,Q$1,""))</f>
        <v>0</v>
      </c>
      <c r="R26">
        <f>LEN($A26)-LEN(SUBSTITUTE($A26,R$1,""))</f>
        <v>3</v>
      </c>
      <c r="S26">
        <f>LEN($A26)-LEN(SUBSTITUTE($A26,S$1,""))</f>
        <v>0</v>
      </c>
      <c r="T26">
        <f>LEN($A26)-LEN(SUBSTITUTE($A26,T$1,""))</f>
        <v>0</v>
      </c>
      <c r="U26">
        <f>LEN($A26)-LEN(SUBSTITUTE($A26,U$1,""))</f>
        <v>0</v>
      </c>
      <c r="V26">
        <f>I26+1</f>
        <v>1</v>
      </c>
      <c r="W26">
        <f>J26+1</f>
        <v>1</v>
      </c>
      <c r="X26">
        <f>K26+1</f>
        <v>1</v>
      </c>
      <c r="Y26">
        <f>L26+1</f>
        <v>3</v>
      </c>
      <c r="Z26">
        <f>M26+1</f>
        <v>1</v>
      </c>
      <c r="AA26">
        <f>N26+1</f>
        <v>1</v>
      </c>
      <c r="AB26">
        <f>O26+1</f>
        <v>1</v>
      </c>
      <c r="AC26">
        <f>P26+1</f>
        <v>1</v>
      </c>
      <c r="AD26">
        <f>Q26+1</f>
        <v>1</v>
      </c>
      <c r="AE26">
        <f>R26+1</f>
        <v>4</v>
      </c>
      <c r="AF26">
        <f>S26+1</f>
        <v>1</v>
      </c>
      <c r="AG26">
        <f>T26+1</f>
        <v>1</v>
      </c>
      <c r="AH26">
        <f>U26+1</f>
        <v>1</v>
      </c>
      <c r="AI26">
        <f>PRODUCT(V26:AH26)</f>
        <v>12</v>
      </c>
      <c r="AJ26">
        <f>MAX(V26:AH26)</f>
        <v>4</v>
      </c>
      <c r="AK26">
        <f>Y26</f>
        <v>3</v>
      </c>
      <c r="AL26">
        <f>MAX(V26:X26, Z26:AH26)+L26</f>
        <v>6</v>
      </c>
      <c r="AM26" t="b">
        <f>AL26=6</f>
        <v>1</v>
      </c>
      <c r="AN26" t="b">
        <f>AL26=5</f>
        <v>0</v>
      </c>
      <c r="AO26" t="b">
        <f>NOT(OR(AM26,AN26))</f>
        <v>0</v>
      </c>
      <c r="AP26" t="b">
        <f>AND(AI26=12, L26=0)</f>
        <v>0</v>
      </c>
      <c r="AQ26" t="b">
        <f>AND(AI26=18, L26=1)</f>
        <v>0</v>
      </c>
      <c r="AR26" t="b">
        <f>AND(AO26, OR(AP26, AQ26))</f>
        <v>0</v>
      </c>
      <c r="AS26" t="b">
        <f>NOT(OR(AM26,AN26,AR26))</f>
        <v>0</v>
      </c>
      <c r="AT26" t="b">
        <f>AND(AS26, AL26=4)</f>
        <v>0</v>
      </c>
      <c r="AU26" t="b">
        <f>NOT(OR(AM26,AN26,AR26,AT26))</f>
        <v>0</v>
      </c>
      <c r="AV26" t="b">
        <f>AND(AU26, AI26=18)</f>
        <v>0</v>
      </c>
      <c r="AW26" t="b">
        <f>NOT(OR(AM26,AN26,AR26,AT26, AV26))</f>
        <v>0</v>
      </c>
      <c r="AX26" t="b">
        <f>AND(AW26, OR(AND(AI26=24, L26=0), AND(AI26=32, L26=1)))</f>
        <v>0</v>
      </c>
      <c r="AY26" t="b">
        <f>NOT(OR(AM26,AN26,AR26,AT26,AV26,AX26))</f>
        <v>0</v>
      </c>
      <c r="AZ26" t="str">
        <f>IF(AM26,"7",IF(AN26,"6",IF(AR26,"5",
IF(AT26,"4",IF(AV26,"3",IF(AX26,"2",IF(AY26,"1","0"))))))
)</f>
        <v>7</v>
      </c>
      <c r="BA26" t="str">
        <f>_xlfn.XLOOKUP(D26, $BO$1:$CA$1, $BO$2:$CA$2)</f>
        <v>02</v>
      </c>
      <c r="BB26" t="str">
        <f>_xlfn.XLOOKUP(E26, $BO$1:$CA$1, $BO$2:$CA$2)</f>
        <v>06</v>
      </c>
      <c r="BC26" t="str">
        <f>_xlfn.XLOOKUP(F26, $BO$1:$CA$1, $BO$2:$CA$2)</f>
        <v>06</v>
      </c>
      <c r="BD26" t="str">
        <f>_xlfn.XLOOKUP(G26, $BO$1:$CA$1, $BO$2:$CA$2)</f>
        <v>06</v>
      </c>
      <c r="BE26" t="str">
        <f>_xlfn.XLOOKUP(H26, $BO$1:$CA$1, $BO$2:$CA$2)</f>
        <v>02</v>
      </c>
      <c r="BF26">
        <f>VALUE(_xlfn.TEXTJOIN("", TRUE, AZ26:BE26))</f>
        <v>70206060602</v>
      </c>
      <c r="BG26">
        <v>70206060602</v>
      </c>
      <c r="BH26">
        <f t="shared" si="0"/>
        <v>976</v>
      </c>
      <c r="BI26">
        <f>B26*BH26</f>
        <v>681248</v>
      </c>
    </row>
    <row r="27" spans="1:61" x14ac:dyDescent="0.25">
      <c r="A27" t="s">
        <v>22</v>
      </c>
      <c r="B27">
        <v>661</v>
      </c>
      <c r="C27" t="str">
        <f>TEXT(A27, "0")</f>
        <v>J2222</v>
      </c>
      <c r="D27" t="str">
        <f>MID($C27, 1, 1)</f>
        <v>J</v>
      </c>
      <c r="E27" t="str">
        <f>MID($C27, 2, 1)</f>
        <v>2</v>
      </c>
      <c r="F27" t="str">
        <f>MID($C27, 3, 1)</f>
        <v>2</v>
      </c>
      <c r="G27" t="str">
        <f>MID($C27, 4, 1)</f>
        <v>2</v>
      </c>
      <c r="H27" t="str">
        <f>MID($C27, 5, 1)</f>
        <v>2</v>
      </c>
      <c r="I27">
        <f>LEN($A27)-LEN(SUBSTITUTE($A27,I$1,""))</f>
        <v>0</v>
      </c>
      <c r="J27">
        <f>LEN($A27)-LEN(SUBSTITUTE($A27,J$1,""))</f>
        <v>0</v>
      </c>
      <c r="K27">
        <f>LEN($A27)-LEN(SUBSTITUTE($A27,K$1,""))</f>
        <v>0</v>
      </c>
      <c r="L27">
        <f>LEN($A27)-LEN(SUBSTITUTE($A27,L$1,""))</f>
        <v>1</v>
      </c>
      <c r="M27">
        <f>LEN($A27)-LEN(SUBSTITUTE($A27,M$1,""))</f>
        <v>0</v>
      </c>
      <c r="N27">
        <f>LEN($A27)-LEN(SUBSTITUTE($A27,N$1,""))</f>
        <v>0</v>
      </c>
      <c r="O27">
        <f>LEN($A27)-LEN(SUBSTITUTE($A27,O$1,""))</f>
        <v>0</v>
      </c>
      <c r="P27">
        <f>LEN($A27)-LEN(SUBSTITUTE($A27,P$1,""))</f>
        <v>0</v>
      </c>
      <c r="Q27">
        <f>LEN($A27)-LEN(SUBSTITUTE($A27,Q$1,""))</f>
        <v>0</v>
      </c>
      <c r="R27">
        <f>LEN($A27)-LEN(SUBSTITUTE($A27,R$1,""))</f>
        <v>0</v>
      </c>
      <c r="S27">
        <f>LEN($A27)-LEN(SUBSTITUTE($A27,S$1,""))</f>
        <v>0</v>
      </c>
      <c r="T27">
        <f>LEN($A27)-LEN(SUBSTITUTE($A27,T$1,""))</f>
        <v>0</v>
      </c>
      <c r="U27">
        <f>LEN($A27)-LEN(SUBSTITUTE($A27,U$1,""))</f>
        <v>4</v>
      </c>
      <c r="V27">
        <f>I27+1</f>
        <v>1</v>
      </c>
      <c r="W27">
        <f>J27+1</f>
        <v>1</v>
      </c>
      <c r="X27">
        <f>K27+1</f>
        <v>1</v>
      </c>
      <c r="Y27">
        <f>L27+1</f>
        <v>2</v>
      </c>
      <c r="Z27">
        <f>M27+1</f>
        <v>1</v>
      </c>
      <c r="AA27">
        <f>N27+1</f>
        <v>1</v>
      </c>
      <c r="AB27">
        <f>O27+1</f>
        <v>1</v>
      </c>
      <c r="AC27">
        <f>P27+1</f>
        <v>1</v>
      </c>
      <c r="AD27">
        <f>Q27+1</f>
        <v>1</v>
      </c>
      <c r="AE27">
        <f>R27+1</f>
        <v>1</v>
      </c>
      <c r="AF27">
        <f>S27+1</f>
        <v>1</v>
      </c>
      <c r="AG27">
        <f>T27+1</f>
        <v>1</v>
      </c>
      <c r="AH27">
        <f>U27+1</f>
        <v>5</v>
      </c>
      <c r="AI27">
        <f>PRODUCT(V27:AH27)</f>
        <v>10</v>
      </c>
      <c r="AJ27">
        <f>MAX(V27:AH27)</f>
        <v>5</v>
      </c>
      <c r="AK27">
        <f>Y27</f>
        <v>2</v>
      </c>
      <c r="AL27">
        <f>MAX(V27:X27, Z27:AH27)+L27</f>
        <v>6</v>
      </c>
      <c r="AM27" t="b">
        <f>AL27=6</f>
        <v>1</v>
      </c>
      <c r="AN27" t="b">
        <f>AL27=5</f>
        <v>0</v>
      </c>
      <c r="AO27" t="b">
        <f>NOT(OR(AM27,AN27))</f>
        <v>0</v>
      </c>
      <c r="AP27" t="b">
        <f>AND(AI27=12, L27=0)</f>
        <v>0</v>
      </c>
      <c r="AQ27" t="b">
        <f>AND(AI27=18, L27=1)</f>
        <v>0</v>
      </c>
      <c r="AR27" t="b">
        <f>AND(AO27, OR(AP27, AQ27))</f>
        <v>0</v>
      </c>
      <c r="AS27" t="b">
        <f>NOT(OR(AM27,AN27,AR27))</f>
        <v>0</v>
      </c>
      <c r="AT27" t="b">
        <f>AND(AS27, AL27=4)</f>
        <v>0</v>
      </c>
      <c r="AU27" t="b">
        <f>NOT(OR(AM27,AN27,AR27,AT27))</f>
        <v>0</v>
      </c>
      <c r="AV27" t="b">
        <f>AND(AU27, AI27=18)</f>
        <v>0</v>
      </c>
      <c r="AW27" t="b">
        <f>NOT(OR(AM27,AN27,AR27,AT27, AV27))</f>
        <v>0</v>
      </c>
      <c r="AX27" t="b">
        <f>AND(AW27, OR(AND(AI27=24, L27=0), AND(AI27=32, L27=1)))</f>
        <v>0</v>
      </c>
      <c r="AY27" t="b">
        <f>NOT(OR(AM27,AN27,AR27,AT27,AV27,AX27))</f>
        <v>0</v>
      </c>
      <c r="AZ27" t="str">
        <f>IF(AM27,"7",IF(AN27,"6",IF(AR27,"5",
IF(AT27,"4",IF(AV27,"3",IF(AX27,"2",IF(AY27,"1","0"))))))
)</f>
        <v>7</v>
      </c>
      <c r="BA27" t="str">
        <f>_xlfn.XLOOKUP(D27, $BO$1:$CA$1, $BO$2:$CA$2)</f>
        <v>02</v>
      </c>
      <c r="BB27" t="str">
        <f>_xlfn.XLOOKUP(E27, $BO$1:$CA$1, $BO$2:$CA$2)</f>
        <v>03</v>
      </c>
      <c r="BC27" t="str">
        <f>_xlfn.XLOOKUP(F27, $BO$1:$CA$1, $BO$2:$CA$2)</f>
        <v>03</v>
      </c>
      <c r="BD27" t="str">
        <f>_xlfn.XLOOKUP(G27, $BO$1:$CA$1, $BO$2:$CA$2)</f>
        <v>03</v>
      </c>
      <c r="BE27" t="str">
        <f>_xlfn.XLOOKUP(H27, $BO$1:$CA$1, $BO$2:$CA$2)</f>
        <v>03</v>
      </c>
      <c r="BF27">
        <f>VALUE(_xlfn.TEXTJOIN("", TRUE, AZ27:BE27))</f>
        <v>70203030303</v>
      </c>
      <c r="BG27">
        <v>70203030303</v>
      </c>
      <c r="BH27">
        <f t="shared" si="0"/>
        <v>975</v>
      </c>
      <c r="BI27">
        <f>B27*BH27</f>
        <v>644475</v>
      </c>
    </row>
    <row r="28" spans="1:61" x14ac:dyDescent="0.25">
      <c r="A28" t="s">
        <v>264</v>
      </c>
      <c r="B28">
        <v>366</v>
      </c>
      <c r="C28" t="str">
        <f>TEXT(A28, "0")</f>
        <v>JJKKK</v>
      </c>
      <c r="D28" t="str">
        <f>MID($C28, 1, 1)</f>
        <v>J</v>
      </c>
      <c r="E28" t="str">
        <f>MID($C28, 2, 1)</f>
        <v>J</v>
      </c>
      <c r="F28" t="str">
        <f>MID($C28, 3, 1)</f>
        <v>K</v>
      </c>
      <c r="G28" t="str">
        <f>MID($C28, 4, 1)</f>
        <v>K</v>
      </c>
      <c r="H28" t="str">
        <f>MID($C28, 5, 1)</f>
        <v>K</v>
      </c>
      <c r="I28">
        <f>LEN($A28)-LEN(SUBSTITUTE($A28,I$1,""))</f>
        <v>0</v>
      </c>
      <c r="J28">
        <f>LEN($A28)-LEN(SUBSTITUTE($A28,J$1,""))</f>
        <v>3</v>
      </c>
      <c r="K28">
        <f>LEN($A28)-LEN(SUBSTITUTE($A28,K$1,""))</f>
        <v>0</v>
      </c>
      <c r="L28">
        <f>LEN($A28)-LEN(SUBSTITUTE($A28,L$1,""))</f>
        <v>2</v>
      </c>
      <c r="M28">
        <f>LEN($A28)-LEN(SUBSTITUTE($A28,M$1,""))</f>
        <v>0</v>
      </c>
      <c r="N28">
        <f>LEN($A28)-LEN(SUBSTITUTE($A28,N$1,""))</f>
        <v>0</v>
      </c>
      <c r="O28">
        <f>LEN($A28)-LEN(SUBSTITUTE($A28,O$1,""))</f>
        <v>0</v>
      </c>
      <c r="P28">
        <f>LEN($A28)-LEN(SUBSTITUTE($A28,P$1,""))</f>
        <v>0</v>
      </c>
      <c r="Q28">
        <f>LEN($A28)-LEN(SUBSTITUTE($A28,Q$1,""))</f>
        <v>0</v>
      </c>
      <c r="R28">
        <f>LEN($A28)-LEN(SUBSTITUTE($A28,R$1,""))</f>
        <v>0</v>
      </c>
      <c r="S28">
        <f>LEN($A28)-LEN(SUBSTITUTE($A28,S$1,""))</f>
        <v>0</v>
      </c>
      <c r="T28">
        <f>LEN($A28)-LEN(SUBSTITUTE($A28,T$1,""))</f>
        <v>0</v>
      </c>
      <c r="U28">
        <f>LEN($A28)-LEN(SUBSTITUTE($A28,U$1,""))</f>
        <v>0</v>
      </c>
      <c r="V28">
        <f>I28+1</f>
        <v>1</v>
      </c>
      <c r="W28">
        <f>J28+1</f>
        <v>4</v>
      </c>
      <c r="X28">
        <f>K28+1</f>
        <v>1</v>
      </c>
      <c r="Y28">
        <f>L28+1</f>
        <v>3</v>
      </c>
      <c r="Z28">
        <f>M28+1</f>
        <v>1</v>
      </c>
      <c r="AA28">
        <f>N28+1</f>
        <v>1</v>
      </c>
      <c r="AB28">
        <f>O28+1</f>
        <v>1</v>
      </c>
      <c r="AC28">
        <f>P28+1</f>
        <v>1</v>
      </c>
      <c r="AD28">
        <f>Q28+1</f>
        <v>1</v>
      </c>
      <c r="AE28">
        <f>R28+1</f>
        <v>1</v>
      </c>
      <c r="AF28">
        <f>S28+1</f>
        <v>1</v>
      </c>
      <c r="AG28">
        <f>T28+1</f>
        <v>1</v>
      </c>
      <c r="AH28">
        <f>U28+1</f>
        <v>1</v>
      </c>
      <c r="AI28">
        <f>PRODUCT(V28:AH28)</f>
        <v>12</v>
      </c>
      <c r="AJ28">
        <f>MAX(V28:AH28)</f>
        <v>4</v>
      </c>
      <c r="AK28">
        <f>Y28</f>
        <v>3</v>
      </c>
      <c r="AL28">
        <f>MAX(V28:X28, Z28:AH28)+L28</f>
        <v>6</v>
      </c>
      <c r="AM28" t="b">
        <f>AL28=6</f>
        <v>1</v>
      </c>
      <c r="AN28" t="b">
        <f>AL28=5</f>
        <v>0</v>
      </c>
      <c r="AO28" t="b">
        <f>NOT(OR(AM28,AN28))</f>
        <v>0</v>
      </c>
      <c r="AP28" t="b">
        <f>AND(AI28=12, L28=0)</f>
        <v>0</v>
      </c>
      <c r="AQ28" t="b">
        <f>AND(AI28=18, L28=1)</f>
        <v>0</v>
      </c>
      <c r="AR28" t="b">
        <f>AND(AO28, OR(AP28, AQ28))</f>
        <v>0</v>
      </c>
      <c r="AS28" t="b">
        <f>NOT(OR(AM28,AN28,AR28))</f>
        <v>0</v>
      </c>
      <c r="AT28" t="b">
        <f>AND(AS28, AL28=4)</f>
        <v>0</v>
      </c>
      <c r="AU28" t="b">
        <f>NOT(OR(AM28,AN28,AR28,AT28))</f>
        <v>0</v>
      </c>
      <c r="AV28" t="b">
        <f>AND(AU28, AI28=18)</f>
        <v>0</v>
      </c>
      <c r="AW28" t="b">
        <f>NOT(OR(AM28,AN28,AR28,AT28, AV28))</f>
        <v>0</v>
      </c>
      <c r="AX28" t="b">
        <f>AND(AW28, OR(AND(AI28=24, L28=0), AND(AI28=32, L28=1)))</f>
        <v>0</v>
      </c>
      <c r="AY28" t="b">
        <f>NOT(OR(AM28,AN28,AR28,AT28,AV28,AX28))</f>
        <v>0</v>
      </c>
      <c r="AZ28" t="str">
        <f>IF(AM28,"7",IF(AN28,"6",IF(AR28,"5",
IF(AT28,"4",IF(AV28,"3",IF(AX28,"2",IF(AY28,"1","0"))))))
)</f>
        <v>7</v>
      </c>
      <c r="BA28" t="str">
        <f>_xlfn.XLOOKUP(D28, $BO$1:$CA$1, $BO$2:$CA$2)</f>
        <v>02</v>
      </c>
      <c r="BB28" t="str">
        <f>_xlfn.XLOOKUP(E28, $BO$1:$CA$1, $BO$2:$CA$2)</f>
        <v>02</v>
      </c>
      <c r="BC28" t="str">
        <f>_xlfn.XLOOKUP(F28, $BO$1:$CA$1, $BO$2:$CA$2)</f>
        <v>13</v>
      </c>
      <c r="BD28" t="str">
        <f>_xlfn.XLOOKUP(G28, $BO$1:$CA$1, $BO$2:$CA$2)</f>
        <v>13</v>
      </c>
      <c r="BE28" t="str">
        <f>_xlfn.XLOOKUP(H28, $BO$1:$CA$1, $BO$2:$CA$2)</f>
        <v>13</v>
      </c>
      <c r="BF28">
        <f>VALUE(_xlfn.TEXTJOIN("", TRUE, AZ28:BE28))</f>
        <v>70202131313</v>
      </c>
      <c r="BG28">
        <v>70202131313</v>
      </c>
      <c r="BH28">
        <f t="shared" si="0"/>
        <v>974</v>
      </c>
      <c r="BI28">
        <f>B28*BH28</f>
        <v>356484</v>
      </c>
    </row>
    <row r="29" spans="1:61" x14ac:dyDescent="0.25">
      <c r="A29" t="s">
        <v>645</v>
      </c>
      <c r="B29">
        <v>333</v>
      </c>
      <c r="C29" t="str">
        <f>TEXT(A29, "0")</f>
        <v>JJQQQ</v>
      </c>
      <c r="D29" t="str">
        <f>MID($C29, 1, 1)</f>
        <v>J</v>
      </c>
      <c r="E29" t="str">
        <f>MID($C29, 2, 1)</f>
        <v>J</v>
      </c>
      <c r="F29" t="str">
        <f>MID($C29, 3, 1)</f>
        <v>Q</v>
      </c>
      <c r="G29" t="str">
        <f>MID($C29, 4, 1)</f>
        <v>Q</v>
      </c>
      <c r="H29" t="str">
        <f>MID($C29, 5, 1)</f>
        <v>Q</v>
      </c>
      <c r="I29">
        <f>LEN($A29)-LEN(SUBSTITUTE($A29,I$1,""))</f>
        <v>0</v>
      </c>
      <c r="J29">
        <f>LEN($A29)-LEN(SUBSTITUTE($A29,J$1,""))</f>
        <v>0</v>
      </c>
      <c r="K29">
        <f>LEN($A29)-LEN(SUBSTITUTE($A29,K$1,""))</f>
        <v>3</v>
      </c>
      <c r="L29">
        <f>LEN($A29)-LEN(SUBSTITUTE($A29,L$1,""))</f>
        <v>2</v>
      </c>
      <c r="M29">
        <f>LEN($A29)-LEN(SUBSTITUTE($A29,M$1,""))</f>
        <v>0</v>
      </c>
      <c r="N29">
        <f>LEN($A29)-LEN(SUBSTITUTE($A29,N$1,""))</f>
        <v>0</v>
      </c>
      <c r="O29">
        <f>LEN($A29)-LEN(SUBSTITUTE($A29,O$1,""))</f>
        <v>0</v>
      </c>
      <c r="P29">
        <f>LEN($A29)-LEN(SUBSTITUTE($A29,P$1,""))</f>
        <v>0</v>
      </c>
      <c r="Q29">
        <f>LEN($A29)-LEN(SUBSTITUTE($A29,Q$1,""))</f>
        <v>0</v>
      </c>
      <c r="R29">
        <f>LEN($A29)-LEN(SUBSTITUTE($A29,R$1,""))</f>
        <v>0</v>
      </c>
      <c r="S29">
        <f>LEN($A29)-LEN(SUBSTITUTE($A29,S$1,""))</f>
        <v>0</v>
      </c>
      <c r="T29">
        <f>LEN($A29)-LEN(SUBSTITUTE($A29,T$1,""))</f>
        <v>0</v>
      </c>
      <c r="U29">
        <f>LEN($A29)-LEN(SUBSTITUTE($A29,U$1,""))</f>
        <v>0</v>
      </c>
      <c r="V29">
        <f>I29+1</f>
        <v>1</v>
      </c>
      <c r="W29">
        <f>J29+1</f>
        <v>1</v>
      </c>
      <c r="X29">
        <f>K29+1</f>
        <v>4</v>
      </c>
      <c r="Y29">
        <f>L29+1</f>
        <v>3</v>
      </c>
      <c r="Z29">
        <f>M29+1</f>
        <v>1</v>
      </c>
      <c r="AA29">
        <f>N29+1</f>
        <v>1</v>
      </c>
      <c r="AB29">
        <f>O29+1</f>
        <v>1</v>
      </c>
      <c r="AC29">
        <f>P29+1</f>
        <v>1</v>
      </c>
      <c r="AD29">
        <f>Q29+1</f>
        <v>1</v>
      </c>
      <c r="AE29">
        <f>R29+1</f>
        <v>1</v>
      </c>
      <c r="AF29">
        <f>S29+1</f>
        <v>1</v>
      </c>
      <c r="AG29">
        <f>T29+1</f>
        <v>1</v>
      </c>
      <c r="AH29">
        <f>U29+1</f>
        <v>1</v>
      </c>
      <c r="AI29">
        <f>PRODUCT(V29:AH29)</f>
        <v>12</v>
      </c>
      <c r="AJ29">
        <f>MAX(V29:AH29)</f>
        <v>4</v>
      </c>
      <c r="AK29">
        <f>Y29</f>
        <v>3</v>
      </c>
      <c r="AL29">
        <f>MAX(V29:X29, Z29:AH29)+L29</f>
        <v>6</v>
      </c>
      <c r="AM29" t="b">
        <f>AL29=6</f>
        <v>1</v>
      </c>
      <c r="AN29" t="b">
        <f>AL29=5</f>
        <v>0</v>
      </c>
      <c r="AO29" t="b">
        <f>NOT(OR(AM29,AN29))</f>
        <v>0</v>
      </c>
      <c r="AP29" t="b">
        <f>AND(AI29=12, L29=0)</f>
        <v>0</v>
      </c>
      <c r="AQ29" t="b">
        <f>AND(AI29=18, L29=1)</f>
        <v>0</v>
      </c>
      <c r="AR29" t="b">
        <f>AND(AO29, OR(AP29, AQ29))</f>
        <v>0</v>
      </c>
      <c r="AS29" t="b">
        <f>NOT(OR(AM29,AN29,AR29))</f>
        <v>0</v>
      </c>
      <c r="AT29" t="b">
        <f>AND(AS29, AL29=4)</f>
        <v>0</v>
      </c>
      <c r="AU29" t="b">
        <f>NOT(OR(AM29,AN29,AR29,AT29))</f>
        <v>0</v>
      </c>
      <c r="AV29" t="b">
        <f>AND(AU29, AI29=18)</f>
        <v>0</v>
      </c>
      <c r="AW29" t="b">
        <f>NOT(OR(AM29,AN29,AR29,AT29, AV29))</f>
        <v>0</v>
      </c>
      <c r="AX29" t="b">
        <f>AND(AW29, OR(AND(AI29=24, L29=0), AND(AI29=32, L29=1)))</f>
        <v>0</v>
      </c>
      <c r="AY29" t="b">
        <f>NOT(OR(AM29,AN29,AR29,AT29,AV29,AX29))</f>
        <v>0</v>
      </c>
      <c r="AZ29" t="str">
        <f>IF(AM29,"7",IF(AN29,"6",IF(AR29,"5",
IF(AT29,"4",IF(AV29,"3",IF(AX29,"2",IF(AY29,"1","0"))))))
)</f>
        <v>7</v>
      </c>
      <c r="BA29" t="str">
        <f>_xlfn.XLOOKUP(D29, $BO$1:$CA$1, $BO$2:$CA$2)</f>
        <v>02</v>
      </c>
      <c r="BB29" t="str">
        <f>_xlfn.XLOOKUP(E29, $BO$1:$CA$1, $BO$2:$CA$2)</f>
        <v>02</v>
      </c>
      <c r="BC29" t="str">
        <f>_xlfn.XLOOKUP(F29, $BO$1:$CA$1, $BO$2:$CA$2)</f>
        <v>12</v>
      </c>
      <c r="BD29" t="str">
        <f>_xlfn.XLOOKUP(G29, $BO$1:$CA$1, $BO$2:$CA$2)</f>
        <v>12</v>
      </c>
      <c r="BE29" t="str">
        <f>_xlfn.XLOOKUP(H29, $BO$1:$CA$1, $BO$2:$CA$2)</f>
        <v>12</v>
      </c>
      <c r="BF29">
        <f>VALUE(_xlfn.TEXTJOIN("", TRUE, AZ29:BE29))</f>
        <v>70202121212</v>
      </c>
      <c r="BG29">
        <v>70202121212</v>
      </c>
      <c r="BH29">
        <f t="shared" si="0"/>
        <v>973</v>
      </c>
      <c r="BI29">
        <f>B29*BH29</f>
        <v>324009</v>
      </c>
    </row>
    <row r="30" spans="1:61" x14ac:dyDescent="0.25">
      <c r="A30" t="s">
        <v>884</v>
      </c>
      <c r="B30">
        <v>868</v>
      </c>
      <c r="C30" t="str">
        <f>TEXT(A30, "0")</f>
        <v>JJ8JJ</v>
      </c>
      <c r="D30" t="str">
        <f>MID($C30, 1, 1)</f>
        <v>J</v>
      </c>
      <c r="E30" t="str">
        <f>MID($C30, 2, 1)</f>
        <v>J</v>
      </c>
      <c r="F30" t="str">
        <f>MID($C30, 3, 1)</f>
        <v>8</v>
      </c>
      <c r="G30" t="str">
        <f>MID($C30, 4, 1)</f>
        <v>J</v>
      </c>
      <c r="H30" t="str">
        <f>MID($C30, 5, 1)</f>
        <v>J</v>
      </c>
      <c r="I30">
        <f>LEN($A30)-LEN(SUBSTITUTE($A30,I$1,""))</f>
        <v>0</v>
      </c>
      <c r="J30">
        <f>LEN($A30)-LEN(SUBSTITUTE($A30,J$1,""))</f>
        <v>0</v>
      </c>
      <c r="K30">
        <f>LEN($A30)-LEN(SUBSTITUTE($A30,K$1,""))</f>
        <v>0</v>
      </c>
      <c r="L30">
        <f>LEN($A30)-LEN(SUBSTITUTE($A30,L$1,""))</f>
        <v>4</v>
      </c>
      <c r="M30">
        <f>LEN($A30)-LEN(SUBSTITUTE($A30,M$1,""))</f>
        <v>0</v>
      </c>
      <c r="N30">
        <f>LEN($A30)-LEN(SUBSTITUTE($A30,N$1,""))</f>
        <v>0</v>
      </c>
      <c r="O30">
        <f>LEN($A30)-LEN(SUBSTITUTE($A30,O$1,""))</f>
        <v>1</v>
      </c>
      <c r="P30">
        <f>LEN($A30)-LEN(SUBSTITUTE($A30,P$1,""))</f>
        <v>0</v>
      </c>
      <c r="Q30">
        <f>LEN($A30)-LEN(SUBSTITUTE($A30,Q$1,""))</f>
        <v>0</v>
      </c>
      <c r="R30">
        <f>LEN($A30)-LEN(SUBSTITUTE($A30,R$1,""))</f>
        <v>0</v>
      </c>
      <c r="S30">
        <f>LEN($A30)-LEN(SUBSTITUTE($A30,S$1,""))</f>
        <v>0</v>
      </c>
      <c r="T30">
        <f>LEN($A30)-LEN(SUBSTITUTE($A30,T$1,""))</f>
        <v>0</v>
      </c>
      <c r="U30">
        <f>LEN($A30)-LEN(SUBSTITUTE($A30,U$1,""))</f>
        <v>0</v>
      </c>
      <c r="V30">
        <f>I30+1</f>
        <v>1</v>
      </c>
      <c r="W30">
        <f>J30+1</f>
        <v>1</v>
      </c>
      <c r="X30">
        <f>K30+1</f>
        <v>1</v>
      </c>
      <c r="Y30">
        <f>L30+1</f>
        <v>5</v>
      </c>
      <c r="Z30">
        <f>M30+1</f>
        <v>1</v>
      </c>
      <c r="AA30">
        <f>N30+1</f>
        <v>1</v>
      </c>
      <c r="AB30">
        <f>O30+1</f>
        <v>2</v>
      </c>
      <c r="AC30">
        <f>P30+1</f>
        <v>1</v>
      </c>
      <c r="AD30">
        <f>Q30+1</f>
        <v>1</v>
      </c>
      <c r="AE30">
        <f>R30+1</f>
        <v>1</v>
      </c>
      <c r="AF30">
        <f>S30+1</f>
        <v>1</v>
      </c>
      <c r="AG30">
        <f>T30+1</f>
        <v>1</v>
      </c>
      <c r="AH30">
        <f>U30+1</f>
        <v>1</v>
      </c>
      <c r="AI30">
        <f>PRODUCT(V30:AH30)</f>
        <v>10</v>
      </c>
      <c r="AJ30">
        <f>MAX(V30:AH30)</f>
        <v>5</v>
      </c>
      <c r="AK30">
        <f>Y30</f>
        <v>5</v>
      </c>
      <c r="AL30">
        <f>MAX(V30:X30, Z30:AH30)+L30</f>
        <v>6</v>
      </c>
      <c r="AM30" t="b">
        <f>AL30=6</f>
        <v>1</v>
      </c>
      <c r="AN30" t="b">
        <f>AL30=5</f>
        <v>0</v>
      </c>
      <c r="AO30" t="b">
        <f>NOT(OR(AM30,AN30))</f>
        <v>0</v>
      </c>
      <c r="AP30" t="b">
        <f>AND(AI30=12, L30=0)</f>
        <v>0</v>
      </c>
      <c r="AQ30" t="b">
        <f>AND(AI30=18, L30=1)</f>
        <v>0</v>
      </c>
      <c r="AR30" t="b">
        <f>AND(AO30, OR(AP30, AQ30))</f>
        <v>0</v>
      </c>
      <c r="AS30" t="b">
        <f>NOT(OR(AM30,AN30,AR30))</f>
        <v>0</v>
      </c>
      <c r="AT30" t="b">
        <f>AND(AS30, AL30=4)</f>
        <v>0</v>
      </c>
      <c r="AU30" t="b">
        <f>NOT(OR(AM30,AN30,AR30,AT30))</f>
        <v>0</v>
      </c>
      <c r="AV30" t="b">
        <f>AND(AU30, AI30=18)</f>
        <v>0</v>
      </c>
      <c r="AW30" t="b">
        <f>NOT(OR(AM30,AN30,AR30,AT30, AV30))</f>
        <v>0</v>
      </c>
      <c r="AX30" t="b">
        <f>AND(AW30, OR(AND(AI30=24, L30=0), AND(AI30=32, L30=1)))</f>
        <v>0</v>
      </c>
      <c r="AY30" t="b">
        <f>NOT(OR(AM30,AN30,AR30,AT30,AV30,AX30))</f>
        <v>0</v>
      </c>
      <c r="AZ30" t="str">
        <f>IF(AM30,"7",IF(AN30,"6",IF(AR30,"5",
IF(AT30,"4",IF(AV30,"3",IF(AX30,"2",IF(AY30,"1","0"))))))
)</f>
        <v>7</v>
      </c>
      <c r="BA30" t="str">
        <f>_xlfn.XLOOKUP(D30, $BO$1:$CA$1, $BO$2:$CA$2)</f>
        <v>02</v>
      </c>
      <c r="BB30" t="str">
        <f>_xlfn.XLOOKUP(E30, $BO$1:$CA$1, $BO$2:$CA$2)</f>
        <v>02</v>
      </c>
      <c r="BC30" t="str">
        <f>_xlfn.XLOOKUP(F30, $BO$1:$CA$1, $BO$2:$CA$2)</f>
        <v>09</v>
      </c>
      <c r="BD30" t="str">
        <f>_xlfn.XLOOKUP(G30, $BO$1:$CA$1, $BO$2:$CA$2)</f>
        <v>02</v>
      </c>
      <c r="BE30" t="str">
        <f>_xlfn.XLOOKUP(H30, $BO$1:$CA$1, $BO$2:$CA$2)</f>
        <v>02</v>
      </c>
      <c r="BF30">
        <f>VALUE(_xlfn.TEXTJOIN("", TRUE, AZ30:BE30))</f>
        <v>70202090202</v>
      </c>
      <c r="BG30">
        <v>70202090202</v>
      </c>
      <c r="BH30">
        <f t="shared" si="0"/>
        <v>972</v>
      </c>
      <c r="BI30">
        <f>B30*BH30</f>
        <v>843696</v>
      </c>
    </row>
    <row r="31" spans="1:61" x14ac:dyDescent="0.25">
      <c r="A31" t="s">
        <v>690</v>
      </c>
      <c r="B31">
        <v>647</v>
      </c>
      <c r="C31" t="str">
        <f>TEXT(A31, "0")</f>
        <v>JJJJJ</v>
      </c>
      <c r="D31" t="str">
        <f>MID($C31, 1, 1)</f>
        <v>J</v>
      </c>
      <c r="E31" t="str">
        <f>MID($C31, 2, 1)</f>
        <v>J</v>
      </c>
      <c r="F31" t="str">
        <f>MID($C31, 3, 1)</f>
        <v>J</v>
      </c>
      <c r="G31" t="str">
        <f>MID($C31, 4, 1)</f>
        <v>J</v>
      </c>
      <c r="H31" t="str">
        <f>MID($C31, 5, 1)</f>
        <v>J</v>
      </c>
      <c r="I31">
        <f>LEN($A31)-LEN(SUBSTITUTE($A31,I$1,""))</f>
        <v>0</v>
      </c>
      <c r="J31">
        <f>LEN($A31)-LEN(SUBSTITUTE($A31,J$1,""))</f>
        <v>0</v>
      </c>
      <c r="K31">
        <f>LEN($A31)-LEN(SUBSTITUTE($A31,K$1,""))</f>
        <v>0</v>
      </c>
      <c r="L31">
        <f>LEN($A31)-LEN(SUBSTITUTE($A31,L$1,""))</f>
        <v>5</v>
      </c>
      <c r="M31">
        <f>LEN($A31)-LEN(SUBSTITUTE($A31,M$1,""))</f>
        <v>0</v>
      </c>
      <c r="N31">
        <f>LEN($A31)-LEN(SUBSTITUTE($A31,N$1,""))</f>
        <v>0</v>
      </c>
      <c r="O31">
        <f>LEN($A31)-LEN(SUBSTITUTE($A31,O$1,""))</f>
        <v>0</v>
      </c>
      <c r="P31">
        <f>LEN($A31)-LEN(SUBSTITUTE($A31,P$1,""))</f>
        <v>0</v>
      </c>
      <c r="Q31">
        <f>LEN($A31)-LEN(SUBSTITUTE($A31,Q$1,""))</f>
        <v>0</v>
      </c>
      <c r="R31">
        <f>LEN($A31)-LEN(SUBSTITUTE($A31,R$1,""))</f>
        <v>0</v>
      </c>
      <c r="S31">
        <f>LEN($A31)-LEN(SUBSTITUTE($A31,S$1,""))</f>
        <v>0</v>
      </c>
      <c r="T31">
        <f>LEN($A31)-LEN(SUBSTITUTE($A31,T$1,""))</f>
        <v>0</v>
      </c>
      <c r="U31">
        <f>LEN($A31)-LEN(SUBSTITUTE($A31,U$1,""))</f>
        <v>0</v>
      </c>
      <c r="V31">
        <f>I31+1</f>
        <v>1</v>
      </c>
      <c r="W31">
        <f>J31+1</f>
        <v>1</v>
      </c>
      <c r="X31">
        <f>K31+1</f>
        <v>1</v>
      </c>
      <c r="Y31">
        <f>L31+1</f>
        <v>6</v>
      </c>
      <c r="Z31">
        <f>M31+1</f>
        <v>1</v>
      </c>
      <c r="AA31">
        <f>N31+1</f>
        <v>1</v>
      </c>
      <c r="AB31">
        <f>O31+1</f>
        <v>1</v>
      </c>
      <c r="AC31">
        <f>P31+1</f>
        <v>1</v>
      </c>
      <c r="AD31">
        <f>Q31+1</f>
        <v>1</v>
      </c>
      <c r="AE31">
        <f>R31+1</f>
        <v>1</v>
      </c>
      <c r="AF31">
        <f>S31+1</f>
        <v>1</v>
      </c>
      <c r="AG31">
        <f>T31+1</f>
        <v>1</v>
      </c>
      <c r="AH31">
        <f>U31+1</f>
        <v>1</v>
      </c>
      <c r="AI31">
        <f>PRODUCT(V31:AH31)</f>
        <v>6</v>
      </c>
      <c r="AJ31">
        <f>MAX(V31:AH31)</f>
        <v>6</v>
      </c>
      <c r="AK31">
        <f>Y31</f>
        <v>6</v>
      </c>
      <c r="AL31">
        <f>MAX(V31:X31, Z31:AH31)+L31</f>
        <v>6</v>
      </c>
      <c r="AM31" t="b">
        <f>AL31=6</f>
        <v>1</v>
      </c>
      <c r="AN31" t="b">
        <f>AL31=5</f>
        <v>0</v>
      </c>
      <c r="AO31" t="b">
        <f>NOT(OR(AM31,AN31))</f>
        <v>0</v>
      </c>
      <c r="AP31" t="b">
        <f>AND(AI31=12, L31=0)</f>
        <v>0</v>
      </c>
      <c r="AQ31" t="b">
        <f>AND(AI31=18, L31=1)</f>
        <v>0</v>
      </c>
      <c r="AR31" t="b">
        <f>AND(AO31, OR(AP31, AQ31))</f>
        <v>0</v>
      </c>
      <c r="AS31" t="b">
        <f>NOT(OR(AM31,AN31,AR31))</f>
        <v>0</v>
      </c>
      <c r="AT31" t="b">
        <f>AND(AS31, AL31=4)</f>
        <v>0</v>
      </c>
      <c r="AU31" t="b">
        <f>NOT(OR(AM31,AN31,AR31,AT31))</f>
        <v>0</v>
      </c>
      <c r="AV31" t="b">
        <f>AND(AU31, AI31=18)</f>
        <v>0</v>
      </c>
      <c r="AW31" t="b">
        <f>NOT(OR(AM31,AN31,AR31,AT31, AV31))</f>
        <v>0</v>
      </c>
      <c r="AX31" t="b">
        <f>AND(AW31, OR(AND(AI31=24, L31=0), AND(AI31=32, L31=1)))</f>
        <v>0</v>
      </c>
      <c r="AY31" t="b">
        <f>NOT(OR(AM31,AN31,AR31,AT31,AV31,AX31))</f>
        <v>0</v>
      </c>
      <c r="AZ31" t="str">
        <f>IF(AM31,"7",IF(AN31,"6",IF(AR31,"5",
IF(AT31,"4",IF(AV31,"3",IF(AX31,"2",IF(AY31,"1","0"))))))
)</f>
        <v>7</v>
      </c>
      <c r="BA31" t="str">
        <f>_xlfn.XLOOKUP(D31, $BO$1:$CA$1, $BO$2:$CA$2)</f>
        <v>02</v>
      </c>
      <c r="BB31" t="str">
        <f>_xlfn.XLOOKUP(E31, $BO$1:$CA$1, $BO$2:$CA$2)</f>
        <v>02</v>
      </c>
      <c r="BC31" t="str">
        <f>_xlfn.XLOOKUP(F31, $BO$1:$CA$1, $BO$2:$CA$2)</f>
        <v>02</v>
      </c>
      <c r="BD31" t="str">
        <f>_xlfn.XLOOKUP(G31, $BO$1:$CA$1, $BO$2:$CA$2)</f>
        <v>02</v>
      </c>
      <c r="BE31" t="str">
        <f>_xlfn.XLOOKUP(H31, $BO$1:$CA$1, $BO$2:$CA$2)</f>
        <v>02</v>
      </c>
      <c r="BF31">
        <f>VALUE(_xlfn.TEXTJOIN("", TRUE, AZ31:BE31))</f>
        <v>70202020202</v>
      </c>
      <c r="BG31">
        <v>70202020202</v>
      </c>
      <c r="BH31">
        <f t="shared" si="0"/>
        <v>971</v>
      </c>
      <c r="BI31">
        <f>B31*BH31</f>
        <v>628237</v>
      </c>
    </row>
    <row r="32" spans="1:61" x14ac:dyDescent="0.25">
      <c r="A32" t="s">
        <v>590</v>
      </c>
      <c r="B32">
        <v>652</v>
      </c>
      <c r="C32" t="str">
        <f>TEXT(A32, "0")</f>
        <v>AAAA4</v>
      </c>
      <c r="D32" t="str">
        <f>MID($C32, 1, 1)</f>
        <v>A</v>
      </c>
      <c r="E32" t="str">
        <f>MID($C32, 2, 1)</f>
        <v>A</v>
      </c>
      <c r="F32" t="str">
        <f>MID($C32, 3, 1)</f>
        <v>A</v>
      </c>
      <c r="G32" t="str">
        <f>MID($C32, 4, 1)</f>
        <v>A</v>
      </c>
      <c r="H32" t="str">
        <f>MID($C32, 5, 1)</f>
        <v>4</v>
      </c>
      <c r="I32">
        <f>LEN($A32)-LEN(SUBSTITUTE($A32,I$1,""))</f>
        <v>4</v>
      </c>
      <c r="J32">
        <f>LEN($A32)-LEN(SUBSTITUTE($A32,J$1,""))</f>
        <v>0</v>
      </c>
      <c r="K32">
        <f>LEN($A32)-LEN(SUBSTITUTE($A32,K$1,""))</f>
        <v>0</v>
      </c>
      <c r="L32">
        <f>LEN($A32)-LEN(SUBSTITUTE($A32,L$1,""))</f>
        <v>0</v>
      </c>
      <c r="M32">
        <f>LEN($A32)-LEN(SUBSTITUTE($A32,M$1,""))</f>
        <v>0</v>
      </c>
      <c r="N32">
        <f>LEN($A32)-LEN(SUBSTITUTE($A32,N$1,""))</f>
        <v>0</v>
      </c>
      <c r="O32">
        <f>LEN($A32)-LEN(SUBSTITUTE($A32,O$1,""))</f>
        <v>0</v>
      </c>
      <c r="P32">
        <f>LEN($A32)-LEN(SUBSTITUTE($A32,P$1,""))</f>
        <v>0</v>
      </c>
      <c r="Q32">
        <f>LEN($A32)-LEN(SUBSTITUTE($A32,Q$1,""))</f>
        <v>0</v>
      </c>
      <c r="R32">
        <f>LEN($A32)-LEN(SUBSTITUTE($A32,R$1,""))</f>
        <v>0</v>
      </c>
      <c r="S32">
        <f>LEN($A32)-LEN(SUBSTITUTE($A32,S$1,""))</f>
        <v>1</v>
      </c>
      <c r="T32">
        <f>LEN($A32)-LEN(SUBSTITUTE($A32,T$1,""))</f>
        <v>0</v>
      </c>
      <c r="U32">
        <f>LEN($A32)-LEN(SUBSTITUTE($A32,U$1,""))</f>
        <v>0</v>
      </c>
      <c r="V32">
        <f>I32+1</f>
        <v>5</v>
      </c>
      <c r="W32">
        <f>J32+1</f>
        <v>1</v>
      </c>
      <c r="X32">
        <f>K32+1</f>
        <v>1</v>
      </c>
      <c r="Y32">
        <f>L32+1</f>
        <v>1</v>
      </c>
      <c r="Z32">
        <f>M32+1</f>
        <v>1</v>
      </c>
      <c r="AA32">
        <f>N32+1</f>
        <v>1</v>
      </c>
      <c r="AB32">
        <f>O32+1</f>
        <v>1</v>
      </c>
      <c r="AC32">
        <f>P32+1</f>
        <v>1</v>
      </c>
      <c r="AD32">
        <f>Q32+1</f>
        <v>1</v>
      </c>
      <c r="AE32">
        <f>R32+1</f>
        <v>1</v>
      </c>
      <c r="AF32">
        <f>S32+1</f>
        <v>2</v>
      </c>
      <c r="AG32">
        <f>T32+1</f>
        <v>1</v>
      </c>
      <c r="AH32">
        <f>U32+1</f>
        <v>1</v>
      </c>
      <c r="AI32">
        <f>PRODUCT(V32:AH32)</f>
        <v>10</v>
      </c>
      <c r="AJ32">
        <f>MAX(V32:AH32)</f>
        <v>5</v>
      </c>
      <c r="AK32">
        <f>Y32</f>
        <v>1</v>
      </c>
      <c r="AL32">
        <f>MAX(V32:X32, Z32:AH32)+L32</f>
        <v>5</v>
      </c>
      <c r="AM32" t="b">
        <f>AL32=6</f>
        <v>0</v>
      </c>
      <c r="AN32" t="b">
        <f>AL32=5</f>
        <v>1</v>
      </c>
      <c r="AO32" t="b">
        <f>NOT(OR(AM32,AN32))</f>
        <v>0</v>
      </c>
      <c r="AP32" t="b">
        <f>AND(AI32=12, L32=0)</f>
        <v>0</v>
      </c>
      <c r="AQ32" t="b">
        <f>AND(AI32=18, L32=1)</f>
        <v>0</v>
      </c>
      <c r="AR32" t="b">
        <f>AND(AO32, OR(AP32, AQ32))</f>
        <v>0</v>
      </c>
      <c r="AS32" t="b">
        <f>NOT(OR(AM32,AN32,AR32))</f>
        <v>0</v>
      </c>
      <c r="AT32" t="b">
        <f>AND(AS32, AL32=4)</f>
        <v>0</v>
      </c>
      <c r="AU32" t="b">
        <f>NOT(OR(AM32,AN32,AR32,AT32))</f>
        <v>0</v>
      </c>
      <c r="AV32" t="b">
        <f>AND(AU32, AI32=18)</f>
        <v>0</v>
      </c>
      <c r="AW32" t="b">
        <f>NOT(OR(AM32,AN32,AR32,AT32, AV32))</f>
        <v>0</v>
      </c>
      <c r="AX32" t="b">
        <f>AND(AW32, OR(AND(AI32=24, L32=0), AND(AI32=32, L32=1)))</f>
        <v>0</v>
      </c>
      <c r="AY32" t="b">
        <f>NOT(OR(AM32,AN32,AR32,AT32,AV32,AX32))</f>
        <v>0</v>
      </c>
      <c r="AZ32" t="str">
        <f>IF(AM32,"7",IF(AN32,"6",IF(AR32,"5",
IF(AT32,"4",IF(AV32,"3",IF(AX32,"2",IF(AY32,"1","0"))))))
)</f>
        <v>6</v>
      </c>
      <c r="BA32" t="str">
        <f>_xlfn.XLOOKUP(D32, $BO$1:$CA$1, $BO$2:$CA$2)</f>
        <v>14</v>
      </c>
      <c r="BB32" t="str">
        <f>_xlfn.XLOOKUP(E32, $BO$1:$CA$1, $BO$2:$CA$2)</f>
        <v>14</v>
      </c>
      <c r="BC32" t="str">
        <f>_xlfn.XLOOKUP(F32, $BO$1:$CA$1, $BO$2:$CA$2)</f>
        <v>14</v>
      </c>
      <c r="BD32" t="str">
        <f>_xlfn.XLOOKUP(G32, $BO$1:$CA$1, $BO$2:$CA$2)</f>
        <v>14</v>
      </c>
      <c r="BE32" t="str">
        <f>_xlfn.XLOOKUP(H32, $BO$1:$CA$1, $BO$2:$CA$2)</f>
        <v>05</v>
      </c>
      <c r="BF32">
        <f>VALUE(_xlfn.TEXTJOIN("", TRUE, AZ32:BE32))</f>
        <v>61414141405</v>
      </c>
      <c r="BG32">
        <v>61414141405</v>
      </c>
      <c r="BH32">
        <f t="shared" si="0"/>
        <v>970</v>
      </c>
      <c r="BI32">
        <f>B32*BH32</f>
        <v>632440</v>
      </c>
    </row>
    <row r="33" spans="1:61" x14ac:dyDescent="0.25">
      <c r="A33" t="s">
        <v>770</v>
      </c>
      <c r="B33">
        <v>883</v>
      </c>
      <c r="C33" t="str">
        <f>TEXT(A33, "0")</f>
        <v>AAQAA</v>
      </c>
      <c r="D33" t="str">
        <f>MID($C33, 1, 1)</f>
        <v>A</v>
      </c>
      <c r="E33" t="str">
        <f>MID($C33, 2, 1)</f>
        <v>A</v>
      </c>
      <c r="F33" t="str">
        <f>MID($C33, 3, 1)</f>
        <v>Q</v>
      </c>
      <c r="G33" t="str">
        <f>MID($C33, 4, 1)</f>
        <v>A</v>
      </c>
      <c r="H33" t="str">
        <f>MID($C33, 5, 1)</f>
        <v>A</v>
      </c>
      <c r="I33">
        <f>LEN($A33)-LEN(SUBSTITUTE($A33,I$1,""))</f>
        <v>4</v>
      </c>
      <c r="J33">
        <f>LEN($A33)-LEN(SUBSTITUTE($A33,J$1,""))</f>
        <v>0</v>
      </c>
      <c r="K33">
        <f>LEN($A33)-LEN(SUBSTITUTE($A33,K$1,""))</f>
        <v>1</v>
      </c>
      <c r="L33">
        <f>LEN($A33)-LEN(SUBSTITUTE($A33,L$1,""))</f>
        <v>0</v>
      </c>
      <c r="M33">
        <f>LEN($A33)-LEN(SUBSTITUTE($A33,M$1,""))</f>
        <v>0</v>
      </c>
      <c r="N33">
        <f>LEN($A33)-LEN(SUBSTITUTE($A33,N$1,""))</f>
        <v>0</v>
      </c>
      <c r="O33">
        <f>LEN($A33)-LEN(SUBSTITUTE($A33,O$1,""))</f>
        <v>0</v>
      </c>
      <c r="P33">
        <f>LEN($A33)-LEN(SUBSTITUTE($A33,P$1,""))</f>
        <v>0</v>
      </c>
      <c r="Q33">
        <f>LEN($A33)-LEN(SUBSTITUTE($A33,Q$1,""))</f>
        <v>0</v>
      </c>
      <c r="R33">
        <f>LEN($A33)-LEN(SUBSTITUTE($A33,R$1,""))</f>
        <v>0</v>
      </c>
      <c r="S33">
        <f>LEN($A33)-LEN(SUBSTITUTE($A33,S$1,""))</f>
        <v>0</v>
      </c>
      <c r="T33">
        <f>LEN($A33)-LEN(SUBSTITUTE($A33,T$1,""))</f>
        <v>0</v>
      </c>
      <c r="U33">
        <f>LEN($A33)-LEN(SUBSTITUTE($A33,U$1,""))</f>
        <v>0</v>
      </c>
      <c r="V33">
        <f>I33+1</f>
        <v>5</v>
      </c>
      <c r="W33">
        <f>J33+1</f>
        <v>1</v>
      </c>
      <c r="X33">
        <f>K33+1</f>
        <v>2</v>
      </c>
      <c r="Y33">
        <f>L33+1</f>
        <v>1</v>
      </c>
      <c r="Z33">
        <f>M33+1</f>
        <v>1</v>
      </c>
      <c r="AA33">
        <f>N33+1</f>
        <v>1</v>
      </c>
      <c r="AB33">
        <f>O33+1</f>
        <v>1</v>
      </c>
      <c r="AC33">
        <f>P33+1</f>
        <v>1</v>
      </c>
      <c r="AD33">
        <f>Q33+1</f>
        <v>1</v>
      </c>
      <c r="AE33">
        <f>R33+1</f>
        <v>1</v>
      </c>
      <c r="AF33">
        <f>S33+1</f>
        <v>1</v>
      </c>
      <c r="AG33">
        <f>T33+1</f>
        <v>1</v>
      </c>
      <c r="AH33">
        <f>U33+1</f>
        <v>1</v>
      </c>
      <c r="AI33">
        <f>PRODUCT(V33:AH33)</f>
        <v>10</v>
      </c>
      <c r="AJ33">
        <f>MAX(V33:AH33)</f>
        <v>5</v>
      </c>
      <c r="AK33">
        <f>Y33</f>
        <v>1</v>
      </c>
      <c r="AL33">
        <f>MAX(V33:X33, Z33:AH33)+L33</f>
        <v>5</v>
      </c>
      <c r="AM33" t="b">
        <f>AL33=6</f>
        <v>0</v>
      </c>
      <c r="AN33" t="b">
        <f>AL33=5</f>
        <v>1</v>
      </c>
      <c r="AO33" t="b">
        <f>NOT(OR(AM33,AN33))</f>
        <v>0</v>
      </c>
      <c r="AP33" t="b">
        <f>AND(AI33=12, L33=0)</f>
        <v>0</v>
      </c>
      <c r="AQ33" t="b">
        <f>AND(AI33=18, L33=1)</f>
        <v>0</v>
      </c>
      <c r="AR33" t="b">
        <f>AND(AO33, OR(AP33, AQ33))</f>
        <v>0</v>
      </c>
      <c r="AS33" t="b">
        <f>NOT(OR(AM33,AN33,AR33))</f>
        <v>0</v>
      </c>
      <c r="AT33" t="b">
        <f>AND(AS33, AL33=4)</f>
        <v>0</v>
      </c>
      <c r="AU33" t="b">
        <f>NOT(OR(AM33,AN33,AR33,AT33))</f>
        <v>0</v>
      </c>
      <c r="AV33" t="b">
        <f>AND(AU33, AI33=18)</f>
        <v>0</v>
      </c>
      <c r="AW33" t="b">
        <f>NOT(OR(AM33,AN33,AR33,AT33, AV33))</f>
        <v>0</v>
      </c>
      <c r="AX33" t="b">
        <f>AND(AW33, OR(AND(AI33=24, L33=0), AND(AI33=32, L33=1)))</f>
        <v>0</v>
      </c>
      <c r="AY33" t="b">
        <f>NOT(OR(AM33,AN33,AR33,AT33,AV33,AX33))</f>
        <v>0</v>
      </c>
      <c r="AZ33" t="str">
        <f>IF(AM33,"7",IF(AN33,"6",IF(AR33,"5",
IF(AT33,"4",IF(AV33,"3",IF(AX33,"2",IF(AY33,"1","0"))))))
)</f>
        <v>6</v>
      </c>
      <c r="BA33" t="str">
        <f>_xlfn.XLOOKUP(D33, $BO$1:$CA$1, $BO$2:$CA$2)</f>
        <v>14</v>
      </c>
      <c r="BB33" t="str">
        <f>_xlfn.XLOOKUP(E33, $BO$1:$CA$1, $BO$2:$CA$2)</f>
        <v>14</v>
      </c>
      <c r="BC33" t="str">
        <f>_xlfn.XLOOKUP(F33, $BO$1:$CA$1, $BO$2:$CA$2)</f>
        <v>12</v>
      </c>
      <c r="BD33" t="str">
        <f>_xlfn.XLOOKUP(G33, $BO$1:$CA$1, $BO$2:$CA$2)</f>
        <v>14</v>
      </c>
      <c r="BE33" t="str">
        <f>_xlfn.XLOOKUP(H33, $BO$1:$CA$1, $BO$2:$CA$2)</f>
        <v>14</v>
      </c>
      <c r="BF33">
        <f>VALUE(_xlfn.TEXTJOIN("", TRUE, AZ33:BE33))</f>
        <v>61414121414</v>
      </c>
      <c r="BG33">
        <v>61414121414</v>
      </c>
      <c r="BH33">
        <f t="shared" si="0"/>
        <v>969</v>
      </c>
      <c r="BI33">
        <f>B33*BH33</f>
        <v>855627</v>
      </c>
    </row>
    <row r="34" spans="1:61" x14ac:dyDescent="0.25">
      <c r="A34" t="s">
        <v>967</v>
      </c>
      <c r="B34">
        <v>941</v>
      </c>
      <c r="C34" t="str">
        <f>TEXT(A34, "0")</f>
        <v>AAJ5A</v>
      </c>
      <c r="D34" t="str">
        <f>MID($C34, 1, 1)</f>
        <v>A</v>
      </c>
      <c r="E34" t="str">
        <f>MID($C34, 2, 1)</f>
        <v>A</v>
      </c>
      <c r="F34" t="str">
        <f>MID($C34, 3, 1)</f>
        <v>J</v>
      </c>
      <c r="G34" t="str">
        <f>MID($C34, 4, 1)</f>
        <v>5</v>
      </c>
      <c r="H34" t="str">
        <f>MID($C34, 5, 1)</f>
        <v>A</v>
      </c>
      <c r="I34">
        <f>LEN($A34)-LEN(SUBSTITUTE($A34,I$1,""))</f>
        <v>3</v>
      </c>
      <c r="J34">
        <f>LEN($A34)-LEN(SUBSTITUTE($A34,J$1,""))</f>
        <v>0</v>
      </c>
      <c r="K34">
        <f>LEN($A34)-LEN(SUBSTITUTE($A34,K$1,""))</f>
        <v>0</v>
      </c>
      <c r="L34">
        <f>LEN($A34)-LEN(SUBSTITUTE($A34,L$1,""))</f>
        <v>1</v>
      </c>
      <c r="M34">
        <f>LEN($A34)-LEN(SUBSTITUTE($A34,M$1,""))</f>
        <v>0</v>
      </c>
      <c r="N34">
        <f>LEN($A34)-LEN(SUBSTITUTE($A34,N$1,""))</f>
        <v>0</v>
      </c>
      <c r="O34">
        <f>LEN($A34)-LEN(SUBSTITUTE($A34,O$1,""))</f>
        <v>0</v>
      </c>
      <c r="P34">
        <f>LEN($A34)-LEN(SUBSTITUTE($A34,P$1,""))</f>
        <v>0</v>
      </c>
      <c r="Q34">
        <f>LEN($A34)-LEN(SUBSTITUTE($A34,Q$1,""))</f>
        <v>0</v>
      </c>
      <c r="R34">
        <f>LEN($A34)-LEN(SUBSTITUTE($A34,R$1,""))</f>
        <v>1</v>
      </c>
      <c r="S34">
        <f>LEN($A34)-LEN(SUBSTITUTE($A34,S$1,""))</f>
        <v>0</v>
      </c>
      <c r="T34">
        <f>LEN($A34)-LEN(SUBSTITUTE($A34,T$1,""))</f>
        <v>0</v>
      </c>
      <c r="U34">
        <f>LEN($A34)-LEN(SUBSTITUTE($A34,U$1,""))</f>
        <v>0</v>
      </c>
      <c r="V34">
        <f>I34+1</f>
        <v>4</v>
      </c>
      <c r="W34">
        <f>J34+1</f>
        <v>1</v>
      </c>
      <c r="X34">
        <f>K34+1</f>
        <v>1</v>
      </c>
      <c r="Y34">
        <f>L34+1</f>
        <v>2</v>
      </c>
      <c r="Z34">
        <f>M34+1</f>
        <v>1</v>
      </c>
      <c r="AA34">
        <f>N34+1</f>
        <v>1</v>
      </c>
      <c r="AB34">
        <f>O34+1</f>
        <v>1</v>
      </c>
      <c r="AC34">
        <f>P34+1</f>
        <v>1</v>
      </c>
      <c r="AD34">
        <f>Q34+1</f>
        <v>1</v>
      </c>
      <c r="AE34">
        <f>R34+1</f>
        <v>2</v>
      </c>
      <c r="AF34">
        <f>S34+1</f>
        <v>1</v>
      </c>
      <c r="AG34">
        <f>T34+1</f>
        <v>1</v>
      </c>
      <c r="AH34">
        <f>U34+1</f>
        <v>1</v>
      </c>
      <c r="AI34">
        <f>PRODUCT(V34:AH34)</f>
        <v>16</v>
      </c>
      <c r="AJ34">
        <f>MAX(V34:AH34)</f>
        <v>4</v>
      </c>
      <c r="AK34">
        <f>Y34</f>
        <v>2</v>
      </c>
      <c r="AL34">
        <f>MAX(V34:X34, Z34:AH34)+L34</f>
        <v>5</v>
      </c>
      <c r="AM34" t="b">
        <f>AL34=6</f>
        <v>0</v>
      </c>
      <c r="AN34" t="b">
        <f>AL34=5</f>
        <v>1</v>
      </c>
      <c r="AO34" t="b">
        <f>NOT(OR(AM34,AN34))</f>
        <v>0</v>
      </c>
      <c r="AP34" t="b">
        <f>AND(AI34=12, L34=0)</f>
        <v>0</v>
      </c>
      <c r="AQ34" t="b">
        <f>AND(AI34=18, L34=1)</f>
        <v>0</v>
      </c>
      <c r="AR34" t="b">
        <f>AND(AO34, OR(AP34, AQ34))</f>
        <v>0</v>
      </c>
      <c r="AS34" t="b">
        <f>NOT(OR(AM34,AN34,AR34))</f>
        <v>0</v>
      </c>
      <c r="AT34" t="b">
        <f>AND(AS34, AL34=4)</f>
        <v>0</v>
      </c>
      <c r="AU34" t="b">
        <f>NOT(OR(AM34,AN34,AR34,AT34))</f>
        <v>0</v>
      </c>
      <c r="AV34" t="b">
        <f>AND(AU34, AI34=18)</f>
        <v>0</v>
      </c>
      <c r="AW34" t="b">
        <f>NOT(OR(AM34,AN34,AR34,AT34, AV34))</f>
        <v>0</v>
      </c>
      <c r="AX34" t="b">
        <f>AND(AW34, OR(AND(AI34=24, L34=0), AND(AI34=32, L34=1)))</f>
        <v>0</v>
      </c>
      <c r="AY34" t="b">
        <f>NOT(OR(AM34,AN34,AR34,AT34,AV34,AX34))</f>
        <v>0</v>
      </c>
      <c r="AZ34" t="str">
        <f>IF(AM34,"7",IF(AN34,"6",IF(AR34,"5",
IF(AT34,"4",IF(AV34,"3",IF(AX34,"2",IF(AY34,"1","0"))))))
)</f>
        <v>6</v>
      </c>
      <c r="BA34" t="str">
        <f>_xlfn.XLOOKUP(D34, $BO$1:$CA$1, $BO$2:$CA$2)</f>
        <v>14</v>
      </c>
      <c r="BB34" t="str">
        <f>_xlfn.XLOOKUP(E34, $BO$1:$CA$1, $BO$2:$CA$2)</f>
        <v>14</v>
      </c>
      <c r="BC34" t="str">
        <f>_xlfn.XLOOKUP(F34, $BO$1:$CA$1, $BO$2:$CA$2)</f>
        <v>02</v>
      </c>
      <c r="BD34" t="str">
        <f>_xlfn.XLOOKUP(G34, $BO$1:$CA$1, $BO$2:$CA$2)</f>
        <v>06</v>
      </c>
      <c r="BE34" t="str">
        <f>_xlfn.XLOOKUP(H34, $BO$1:$CA$1, $BO$2:$CA$2)</f>
        <v>14</v>
      </c>
      <c r="BF34">
        <f>VALUE(_xlfn.TEXTJOIN("", TRUE, AZ34:BE34))</f>
        <v>61414020614</v>
      </c>
      <c r="BG34">
        <v>61414020614</v>
      </c>
      <c r="BH34">
        <f t="shared" si="0"/>
        <v>968</v>
      </c>
      <c r="BI34">
        <f>B34*BH34</f>
        <v>910888</v>
      </c>
    </row>
    <row r="35" spans="1:61" x14ac:dyDescent="0.25">
      <c r="A35" t="s">
        <v>886</v>
      </c>
      <c r="B35">
        <v>710</v>
      </c>
      <c r="C35" t="str">
        <f>TEXT(A35, "0")</f>
        <v>AKAAA</v>
      </c>
      <c r="D35" t="str">
        <f>MID($C35, 1, 1)</f>
        <v>A</v>
      </c>
      <c r="E35" t="str">
        <f>MID($C35, 2, 1)</f>
        <v>K</v>
      </c>
      <c r="F35" t="str">
        <f>MID($C35, 3, 1)</f>
        <v>A</v>
      </c>
      <c r="G35" t="str">
        <f>MID($C35, 4, 1)</f>
        <v>A</v>
      </c>
      <c r="H35" t="str">
        <f>MID($C35, 5, 1)</f>
        <v>A</v>
      </c>
      <c r="I35">
        <f>LEN($A35)-LEN(SUBSTITUTE($A35,I$1,""))</f>
        <v>4</v>
      </c>
      <c r="J35">
        <f>LEN($A35)-LEN(SUBSTITUTE($A35,J$1,""))</f>
        <v>1</v>
      </c>
      <c r="K35">
        <f>LEN($A35)-LEN(SUBSTITUTE($A35,K$1,""))</f>
        <v>0</v>
      </c>
      <c r="L35">
        <f>LEN($A35)-LEN(SUBSTITUTE($A35,L$1,""))</f>
        <v>0</v>
      </c>
      <c r="M35">
        <f>LEN($A35)-LEN(SUBSTITUTE($A35,M$1,""))</f>
        <v>0</v>
      </c>
      <c r="N35">
        <f>LEN($A35)-LEN(SUBSTITUTE($A35,N$1,""))</f>
        <v>0</v>
      </c>
      <c r="O35">
        <f>LEN($A35)-LEN(SUBSTITUTE($A35,O$1,""))</f>
        <v>0</v>
      </c>
      <c r="P35">
        <f>LEN($A35)-LEN(SUBSTITUTE($A35,P$1,""))</f>
        <v>0</v>
      </c>
      <c r="Q35">
        <f>LEN($A35)-LEN(SUBSTITUTE($A35,Q$1,""))</f>
        <v>0</v>
      </c>
      <c r="R35">
        <f>LEN($A35)-LEN(SUBSTITUTE($A35,R$1,""))</f>
        <v>0</v>
      </c>
      <c r="S35">
        <f>LEN($A35)-LEN(SUBSTITUTE($A35,S$1,""))</f>
        <v>0</v>
      </c>
      <c r="T35">
        <f>LEN($A35)-LEN(SUBSTITUTE($A35,T$1,""))</f>
        <v>0</v>
      </c>
      <c r="U35">
        <f>LEN($A35)-LEN(SUBSTITUTE($A35,U$1,""))</f>
        <v>0</v>
      </c>
      <c r="V35">
        <f>I35+1</f>
        <v>5</v>
      </c>
      <c r="W35">
        <f>J35+1</f>
        <v>2</v>
      </c>
      <c r="X35">
        <f>K35+1</f>
        <v>1</v>
      </c>
      <c r="Y35">
        <f>L35+1</f>
        <v>1</v>
      </c>
      <c r="Z35">
        <f>M35+1</f>
        <v>1</v>
      </c>
      <c r="AA35">
        <f>N35+1</f>
        <v>1</v>
      </c>
      <c r="AB35">
        <f>O35+1</f>
        <v>1</v>
      </c>
      <c r="AC35">
        <f>P35+1</f>
        <v>1</v>
      </c>
      <c r="AD35">
        <f>Q35+1</f>
        <v>1</v>
      </c>
      <c r="AE35">
        <f>R35+1</f>
        <v>1</v>
      </c>
      <c r="AF35">
        <f>S35+1</f>
        <v>1</v>
      </c>
      <c r="AG35">
        <f>T35+1</f>
        <v>1</v>
      </c>
      <c r="AH35">
        <f>U35+1</f>
        <v>1</v>
      </c>
      <c r="AI35">
        <f>PRODUCT(V35:AH35)</f>
        <v>10</v>
      </c>
      <c r="AJ35">
        <f>MAX(V35:AH35)</f>
        <v>5</v>
      </c>
      <c r="AK35">
        <f>Y35</f>
        <v>1</v>
      </c>
      <c r="AL35">
        <f>MAX(V35:X35, Z35:AH35)+L35</f>
        <v>5</v>
      </c>
      <c r="AM35" t="b">
        <f>AL35=6</f>
        <v>0</v>
      </c>
      <c r="AN35" t="b">
        <f>AL35=5</f>
        <v>1</v>
      </c>
      <c r="AO35" t="b">
        <f>NOT(OR(AM35,AN35))</f>
        <v>0</v>
      </c>
      <c r="AP35" t="b">
        <f>AND(AI35=12, L35=0)</f>
        <v>0</v>
      </c>
      <c r="AQ35" t="b">
        <f>AND(AI35=18, L35=1)</f>
        <v>0</v>
      </c>
      <c r="AR35" t="b">
        <f>AND(AO35, OR(AP35, AQ35))</f>
        <v>0</v>
      </c>
      <c r="AS35" t="b">
        <f>NOT(OR(AM35,AN35,AR35))</f>
        <v>0</v>
      </c>
      <c r="AT35" t="b">
        <f>AND(AS35, AL35=4)</f>
        <v>0</v>
      </c>
      <c r="AU35" t="b">
        <f>NOT(OR(AM35,AN35,AR35,AT35))</f>
        <v>0</v>
      </c>
      <c r="AV35" t="b">
        <f>AND(AU35, AI35=18)</f>
        <v>0</v>
      </c>
      <c r="AW35" t="b">
        <f>NOT(OR(AM35,AN35,AR35,AT35, AV35))</f>
        <v>0</v>
      </c>
      <c r="AX35" t="b">
        <f>AND(AW35, OR(AND(AI35=24, L35=0), AND(AI35=32, L35=1)))</f>
        <v>0</v>
      </c>
      <c r="AY35" t="b">
        <f>NOT(OR(AM35,AN35,AR35,AT35,AV35,AX35))</f>
        <v>0</v>
      </c>
      <c r="AZ35" t="str">
        <f>IF(AM35,"7",IF(AN35,"6",IF(AR35,"5",
IF(AT35,"4",IF(AV35,"3",IF(AX35,"2",IF(AY35,"1","0"))))))
)</f>
        <v>6</v>
      </c>
      <c r="BA35" t="str">
        <f>_xlfn.XLOOKUP(D35, $BO$1:$CA$1, $BO$2:$CA$2)</f>
        <v>14</v>
      </c>
      <c r="BB35" t="str">
        <f>_xlfn.XLOOKUP(E35, $BO$1:$CA$1, $BO$2:$CA$2)</f>
        <v>13</v>
      </c>
      <c r="BC35" t="str">
        <f>_xlfn.XLOOKUP(F35, $BO$1:$CA$1, $BO$2:$CA$2)</f>
        <v>14</v>
      </c>
      <c r="BD35" t="str">
        <f>_xlfn.XLOOKUP(G35, $BO$1:$CA$1, $BO$2:$CA$2)</f>
        <v>14</v>
      </c>
      <c r="BE35" t="str">
        <f>_xlfn.XLOOKUP(H35, $BO$1:$CA$1, $BO$2:$CA$2)</f>
        <v>14</v>
      </c>
      <c r="BF35">
        <f>VALUE(_xlfn.TEXTJOIN("", TRUE, AZ35:BE35))</f>
        <v>61413141414</v>
      </c>
      <c r="BG35">
        <v>61413141414</v>
      </c>
      <c r="BH35">
        <f t="shared" si="0"/>
        <v>967</v>
      </c>
      <c r="BI35">
        <f>B35*BH35</f>
        <v>686570</v>
      </c>
    </row>
    <row r="36" spans="1:61" x14ac:dyDescent="0.25">
      <c r="A36" t="s">
        <v>823</v>
      </c>
      <c r="B36">
        <v>183</v>
      </c>
      <c r="C36" t="str">
        <f>TEXT(A36, "0")</f>
        <v>ATAAJ</v>
      </c>
      <c r="D36" t="str">
        <f>MID($C36, 1, 1)</f>
        <v>A</v>
      </c>
      <c r="E36" t="str">
        <f>MID($C36, 2, 1)</f>
        <v>T</v>
      </c>
      <c r="F36" t="str">
        <f>MID($C36, 3, 1)</f>
        <v>A</v>
      </c>
      <c r="G36" t="str">
        <f>MID($C36, 4, 1)</f>
        <v>A</v>
      </c>
      <c r="H36" t="str">
        <f>MID($C36, 5, 1)</f>
        <v>J</v>
      </c>
      <c r="I36">
        <f>LEN($A36)-LEN(SUBSTITUTE($A36,I$1,""))</f>
        <v>3</v>
      </c>
      <c r="J36">
        <f>LEN($A36)-LEN(SUBSTITUTE($A36,J$1,""))</f>
        <v>0</v>
      </c>
      <c r="K36">
        <f>LEN($A36)-LEN(SUBSTITUTE($A36,K$1,""))</f>
        <v>0</v>
      </c>
      <c r="L36">
        <f>LEN($A36)-LEN(SUBSTITUTE($A36,L$1,""))</f>
        <v>1</v>
      </c>
      <c r="M36">
        <f>LEN($A36)-LEN(SUBSTITUTE($A36,M$1,""))</f>
        <v>1</v>
      </c>
      <c r="N36">
        <f>LEN($A36)-LEN(SUBSTITUTE($A36,N$1,""))</f>
        <v>0</v>
      </c>
      <c r="O36">
        <f>LEN($A36)-LEN(SUBSTITUTE($A36,O$1,""))</f>
        <v>0</v>
      </c>
      <c r="P36">
        <f>LEN($A36)-LEN(SUBSTITUTE($A36,P$1,""))</f>
        <v>0</v>
      </c>
      <c r="Q36">
        <f>LEN($A36)-LEN(SUBSTITUTE($A36,Q$1,""))</f>
        <v>0</v>
      </c>
      <c r="R36">
        <f>LEN($A36)-LEN(SUBSTITUTE($A36,R$1,""))</f>
        <v>0</v>
      </c>
      <c r="S36">
        <f>LEN($A36)-LEN(SUBSTITUTE($A36,S$1,""))</f>
        <v>0</v>
      </c>
      <c r="T36">
        <f>LEN($A36)-LEN(SUBSTITUTE($A36,T$1,""))</f>
        <v>0</v>
      </c>
      <c r="U36">
        <f>LEN($A36)-LEN(SUBSTITUTE($A36,U$1,""))</f>
        <v>0</v>
      </c>
      <c r="V36">
        <f>I36+1</f>
        <v>4</v>
      </c>
      <c r="W36">
        <f>J36+1</f>
        <v>1</v>
      </c>
      <c r="X36">
        <f>K36+1</f>
        <v>1</v>
      </c>
      <c r="Y36">
        <f>L36+1</f>
        <v>2</v>
      </c>
      <c r="Z36">
        <f>M36+1</f>
        <v>2</v>
      </c>
      <c r="AA36">
        <f>N36+1</f>
        <v>1</v>
      </c>
      <c r="AB36">
        <f>O36+1</f>
        <v>1</v>
      </c>
      <c r="AC36">
        <f>P36+1</f>
        <v>1</v>
      </c>
      <c r="AD36">
        <f>Q36+1</f>
        <v>1</v>
      </c>
      <c r="AE36">
        <f>R36+1</f>
        <v>1</v>
      </c>
      <c r="AF36">
        <f>S36+1</f>
        <v>1</v>
      </c>
      <c r="AG36">
        <f>T36+1</f>
        <v>1</v>
      </c>
      <c r="AH36">
        <f>U36+1</f>
        <v>1</v>
      </c>
      <c r="AI36">
        <f>PRODUCT(V36:AH36)</f>
        <v>16</v>
      </c>
      <c r="AJ36">
        <f>MAX(V36:AH36)</f>
        <v>4</v>
      </c>
      <c r="AK36">
        <f>Y36</f>
        <v>2</v>
      </c>
      <c r="AL36">
        <f>MAX(V36:X36, Z36:AH36)+L36</f>
        <v>5</v>
      </c>
      <c r="AM36" t="b">
        <f>AL36=6</f>
        <v>0</v>
      </c>
      <c r="AN36" t="b">
        <f>AL36=5</f>
        <v>1</v>
      </c>
      <c r="AO36" t="b">
        <f>NOT(OR(AM36,AN36))</f>
        <v>0</v>
      </c>
      <c r="AP36" t="b">
        <f>AND(AI36=12, L36=0)</f>
        <v>0</v>
      </c>
      <c r="AQ36" t="b">
        <f>AND(AI36=18, L36=1)</f>
        <v>0</v>
      </c>
      <c r="AR36" t="b">
        <f>AND(AO36, OR(AP36, AQ36))</f>
        <v>0</v>
      </c>
      <c r="AS36" t="b">
        <f>NOT(OR(AM36,AN36,AR36))</f>
        <v>0</v>
      </c>
      <c r="AT36" t="b">
        <f>AND(AS36, AL36=4)</f>
        <v>0</v>
      </c>
      <c r="AU36" t="b">
        <f>NOT(OR(AM36,AN36,AR36,AT36))</f>
        <v>0</v>
      </c>
      <c r="AV36" t="b">
        <f>AND(AU36, AI36=18)</f>
        <v>0</v>
      </c>
      <c r="AW36" t="b">
        <f>NOT(OR(AM36,AN36,AR36,AT36, AV36))</f>
        <v>0</v>
      </c>
      <c r="AX36" t="b">
        <f>AND(AW36, OR(AND(AI36=24, L36=0), AND(AI36=32, L36=1)))</f>
        <v>0</v>
      </c>
      <c r="AY36" t="b">
        <f>NOT(OR(AM36,AN36,AR36,AT36,AV36,AX36))</f>
        <v>0</v>
      </c>
      <c r="AZ36" t="str">
        <f>IF(AM36,"7",IF(AN36,"6",IF(AR36,"5",
IF(AT36,"4",IF(AV36,"3",IF(AX36,"2",IF(AY36,"1","0"))))))
)</f>
        <v>6</v>
      </c>
      <c r="BA36" t="str">
        <f>_xlfn.XLOOKUP(D36, $BO$1:$CA$1, $BO$2:$CA$2)</f>
        <v>14</v>
      </c>
      <c r="BB36" t="str">
        <f>_xlfn.XLOOKUP(E36, $BO$1:$CA$1, $BO$2:$CA$2)</f>
        <v>11</v>
      </c>
      <c r="BC36" t="str">
        <f>_xlfn.XLOOKUP(F36, $BO$1:$CA$1, $BO$2:$CA$2)</f>
        <v>14</v>
      </c>
      <c r="BD36" t="str">
        <f>_xlfn.XLOOKUP(G36, $BO$1:$CA$1, $BO$2:$CA$2)</f>
        <v>14</v>
      </c>
      <c r="BE36" t="str">
        <f>_xlfn.XLOOKUP(H36, $BO$1:$CA$1, $BO$2:$CA$2)</f>
        <v>02</v>
      </c>
      <c r="BF36">
        <f>VALUE(_xlfn.TEXTJOIN("", TRUE, AZ36:BE36))</f>
        <v>61411141402</v>
      </c>
      <c r="BG36">
        <v>61411141402</v>
      </c>
      <c r="BH36">
        <f t="shared" si="0"/>
        <v>966</v>
      </c>
      <c r="BI36">
        <f>B36*BH36</f>
        <v>176778</v>
      </c>
    </row>
    <row r="37" spans="1:61" x14ac:dyDescent="0.25">
      <c r="A37" t="s">
        <v>757</v>
      </c>
      <c r="B37">
        <v>388</v>
      </c>
      <c r="C37" t="str">
        <f>TEXT(A37, "0")</f>
        <v>A8AAA</v>
      </c>
      <c r="D37" t="str">
        <f>MID($C37, 1, 1)</f>
        <v>A</v>
      </c>
      <c r="E37" t="str">
        <f>MID($C37, 2, 1)</f>
        <v>8</v>
      </c>
      <c r="F37" t="str">
        <f>MID($C37, 3, 1)</f>
        <v>A</v>
      </c>
      <c r="G37" t="str">
        <f>MID($C37, 4, 1)</f>
        <v>A</v>
      </c>
      <c r="H37" t="str">
        <f>MID($C37, 5, 1)</f>
        <v>A</v>
      </c>
      <c r="I37">
        <f>LEN($A37)-LEN(SUBSTITUTE($A37,I$1,""))</f>
        <v>4</v>
      </c>
      <c r="J37">
        <f>LEN($A37)-LEN(SUBSTITUTE($A37,J$1,""))</f>
        <v>0</v>
      </c>
      <c r="K37">
        <f>LEN($A37)-LEN(SUBSTITUTE($A37,K$1,""))</f>
        <v>0</v>
      </c>
      <c r="L37">
        <f>LEN($A37)-LEN(SUBSTITUTE($A37,L$1,""))</f>
        <v>0</v>
      </c>
      <c r="M37">
        <f>LEN($A37)-LEN(SUBSTITUTE($A37,M$1,""))</f>
        <v>0</v>
      </c>
      <c r="N37">
        <f>LEN($A37)-LEN(SUBSTITUTE($A37,N$1,""))</f>
        <v>0</v>
      </c>
      <c r="O37">
        <f>LEN($A37)-LEN(SUBSTITUTE($A37,O$1,""))</f>
        <v>1</v>
      </c>
      <c r="P37">
        <f>LEN($A37)-LEN(SUBSTITUTE($A37,P$1,""))</f>
        <v>0</v>
      </c>
      <c r="Q37">
        <f>LEN($A37)-LEN(SUBSTITUTE($A37,Q$1,""))</f>
        <v>0</v>
      </c>
      <c r="R37">
        <f>LEN($A37)-LEN(SUBSTITUTE($A37,R$1,""))</f>
        <v>0</v>
      </c>
      <c r="S37">
        <f>LEN($A37)-LEN(SUBSTITUTE($A37,S$1,""))</f>
        <v>0</v>
      </c>
      <c r="T37">
        <f>LEN($A37)-LEN(SUBSTITUTE($A37,T$1,""))</f>
        <v>0</v>
      </c>
      <c r="U37">
        <f>LEN($A37)-LEN(SUBSTITUTE($A37,U$1,""))</f>
        <v>0</v>
      </c>
      <c r="V37">
        <f>I37+1</f>
        <v>5</v>
      </c>
      <c r="W37">
        <f>J37+1</f>
        <v>1</v>
      </c>
      <c r="X37">
        <f>K37+1</f>
        <v>1</v>
      </c>
      <c r="Y37">
        <f>L37+1</f>
        <v>1</v>
      </c>
      <c r="Z37">
        <f>M37+1</f>
        <v>1</v>
      </c>
      <c r="AA37">
        <f>N37+1</f>
        <v>1</v>
      </c>
      <c r="AB37">
        <f>O37+1</f>
        <v>2</v>
      </c>
      <c r="AC37">
        <f>P37+1</f>
        <v>1</v>
      </c>
      <c r="AD37">
        <f>Q37+1</f>
        <v>1</v>
      </c>
      <c r="AE37">
        <f>R37+1</f>
        <v>1</v>
      </c>
      <c r="AF37">
        <f>S37+1</f>
        <v>1</v>
      </c>
      <c r="AG37">
        <f>T37+1</f>
        <v>1</v>
      </c>
      <c r="AH37">
        <f>U37+1</f>
        <v>1</v>
      </c>
      <c r="AI37">
        <f>PRODUCT(V37:AH37)</f>
        <v>10</v>
      </c>
      <c r="AJ37">
        <f>MAX(V37:AH37)</f>
        <v>5</v>
      </c>
      <c r="AK37">
        <f>Y37</f>
        <v>1</v>
      </c>
      <c r="AL37">
        <f>MAX(V37:X37, Z37:AH37)+L37</f>
        <v>5</v>
      </c>
      <c r="AM37" t="b">
        <f>AL37=6</f>
        <v>0</v>
      </c>
      <c r="AN37" t="b">
        <f>AL37=5</f>
        <v>1</v>
      </c>
      <c r="AO37" t="b">
        <f>NOT(OR(AM37,AN37))</f>
        <v>0</v>
      </c>
      <c r="AP37" t="b">
        <f>AND(AI37=12, L37=0)</f>
        <v>0</v>
      </c>
      <c r="AQ37" t="b">
        <f>AND(AI37=18, L37=1)</f>
        <v>0</v>
      </c>
      <c r="AR37" t="b">
        <f>AND(AO37, OR(AP37, AQ37))</f>
        <v>0</v>
      </c>
      <c r="AS37" t="b">
        <f>NOT(OR(AM37,AN37,AR37))</f>
        <v>0</v>
      </c>
      <c r="AT37" t="b">
        <f>AND(AS37, AL37=4)</f>
        <v>0</v>
      </c>
      <c r="AU37" t="b">
        <f>NOT(OR(AM37,AN37,AR37,AT37))</f>
        <v>0</v>
      </c>
      <c r="AV37" t="b">
        <f>AND(AU37, AI37=18)</f>
        <v>0</v>
      </c>
      <c r="AW37" t="b">
        <f>NOT(OR(AM37,AN37,AR37,AT37, AV37))</f>
        <v>0</v>
      </c>
      <c r="AX37" t="b">
        <f>AND(AW37, OR(AND(AI37=24, L37=0), AND(AI37=32, L37=1)))</f>
        <v>0</v>
      </c>
      <c r="AY37" t="b">
        <f>NOT(OR(AM37,AN37,AR37,AT37,AV37,AX37))</f>
        <v>0</v>
      </c>
      <c r="AZ37" t="str">
        <f>IF(AM37,"7",IF(AN37,"6",IF(AR37,"5",
IF(AT37,"4",IF(AV37,"3",IF(AX37,"2",IF(AY37,"1","0"))))))
)</f>
        <v>6</v>
      </c>
      <c r="BA37" t="str">
        <f>_xlfn.XLOOKUP(D37, $BO$1:$CA$1, $BO$2:$CA$2)</f>
        <v>14</v>
      </c>
      <c r="BB37" t="str">
        <f>_xlfn.XLOOKUP(E37, $BO$1:$CA$1, $BO$2:$CA$2)</f>
        <v>09</v>
      </c>
      <c r="BC37" t="str">
        <f>_xlfn.XLOOKUP(F37, $BO$1:$CA$1, $BO$2:$CA$2)</f>
        <v>14</v>
      </c>
      <c r="BD37" t="str">
        <f>_xlfn.XLOOKUP(G37, $BO$1:$CA$1, $BO$2:$CA$2)</f>
        <v>14</v>
      </c>
      <c r="BE37" t="str">
        <f>_xlfn.XLOOKUP(H37, $BO$1:$CA$1, $BO$2:$CA$2)</f>
        <v>14</v>
      </c>
      <c r="BF37">
        <f>VALUE(_xlfn.TEXTJOIN("", TRUE, AZ37:BE37))</f>
        <v>61409141414</v>
      </c>
      <c r="BG37">
        <v>61409141414</v>
      </c>
      <c r="BH37">
        <f t="shared" si="0"/>
        <v>965</v>
      </c>
      <c r="BI37">
        <f>B37*BH37</f>
        <v>374420</v>
      </c>
    </row>
    <row r="38" spans="1:61" x14ac:dyDescent="0.25">
      <c r="A38" t="s">
        <v>796</v>
      </c>
      <c r="B38">
        <v>622</v>
      </c>
      <c r="C38" t="str">
        <f>TEXT(A38, "0")</f>
        <v>A8JAA</v>
      </c>
      <c r="D38" t="str">
        <f>MID($C38, 1, 1)</f>
        <v>A</v>
      </c>
      <c r="E38" t="str">
        <f>MID($C38, 2, 1)</f>
        <v>8</v>
      </c>
      <c r="F38" t="str">
        <f>MID($C38, 3, 1)</f>
        <v>J</v>
      </c>
      <c r="G38" t="str">
        <f>MID($C38, 4, 1)</f>
        <v>A</v>
      </c>
      <c r="H38" t="str">
        <f>MID($C38, 5, 1)</f>
        <v>A</v>
      </c>
      <c r="I38">
        <f>LEN($A38)-LEN(SUBSTITUTE($A38,I$1,""))</f>
        <v>3</v>
      </c>
      <c r="J38">
        <f>LEN($A38)-LEN(SUBSTITUTE($A38,J$1,""))</f>
        <v>0</v>
      </c>
      <c r="K38">
        <f>LEN($A38)-LEN(SUBSTITUTE($A38,K$1,""))</f>
        <v>0</v>
      </c>
      <c r="L38">
        <f>LEN($A38)-LEN(SUBSTITUTE($A38,L$1,""))</f>
        <v>1</v>
      </c>
      <c r="M38">
        <f>LEN($A38)-LEN(SUBSTITUTE($A38,M$1,""))</f>
        <v>0</v>
      </c>
      <c r="N38">
        <f>LEN($A38)-LEN(SUBSTITUTE($A38,N$1,""))</f>
        <v>0</v>
      </c>
      <c r="O38">
        <f>LEN($A38)-LEN(SUBSTITUTE($A38,O$1,""))</f>
        <v>1</v>
      </c>
      <c r="P38">
        <f>LEN($A38)-LEN(SUBSTITUTE($A38,P$1,""))</f>
        <v>0</v>
      </c>
      <c r="Q38">
        <f>LEN($A38)-LEN(SUBSTITUTE($A38,Q$1,""))</f>
        <v>0</v>
      </c>
      <c r="R38">
        <f>LEN($A38)-LEN(SUBSTITUTE($A38,R$1,""))</f>
        <v>0</v>
      </c>
      <c r="S38">
        <f>LEN($A38)-LEN(SUBSTITUTE($A38,S$1,""))</f>
        <v>0</v>
      </c>
      <c r="T38">
        <f>LEN($A38)-LEN(SUBSTITUTE($A38,T$1,""))</f>
        <v>0</v>
      </c>
      <c r="U38">
        <f>LEN($A38)-LEN(SUBSTITUTE($A38,U$1,""))</f>
        <v>0</v>
      </c>
      <c r="V38">
        <f>I38+1</f>
        <v>4</v>
      </c>
      <c r="W38">
        <f>J38+1</f>
        <v>1</v>
      </c>
      <c r="X38">
        <f>K38+1</f>
        <v>1</v>
      </c>
      <c r="Y38">
        <f>L38+1</f>
        <v>2</v>
      </c>
      <c r="Z38">
        <f>M38+1</f>
        <v>1</v>
      </c>
      <c r="AA38">
        <f>N38+1</f>
        <v>1</v>
      </c>
      <c r="AB38">
        <f>O38+1</f>
        <v>2</v>
      </c>
      <c r="AC38">
        <f>P38+1</f>
        <v>1</v>
      </c>
      <c r="AD38">
        <f>Q38+1</f>
        <v>1</v>
      </c>
      <c r="AE38">
        <f>R38+1</f>
        <v>1</v>
      </c>
      <c r="AF38">
        <f>S38+1</f>
        <v>1</v>
      </c>
      <c r="AG38">
        <f>T38+1</f>
        <v>1</v>
      </c>
      <c r="AH38">
        <f>U38+1</f>
        <v>1</v>
      </c>
      <c r="AI38">
        <f>PRODUCT(V38:AH38)</f>
        <v>16</v>
      </c>
      <c r="AJ38">
        <f>MAX(V38:AH38)</f>
        <v>4</v>
      </c>
      <c r="AK38">
        <f>Y38</f>
        <v>2</v>
      </c>
      <c r="AL38">
        <f>MAX(V38:X38, Z38:AH38)+L38</f>
        <v>5</v>
      </c>
      <c r="AM38" t="b">
        <f>AL38=6</f>
        <v>0</v>
      </c>
      <c r="AN38" t="b">
        <f>AL38=5</f>
        <v>1</v>
      </c>
      <c r="AO38" t="b">
        <f>NOT(OR(AM38,AN38))</f>
        <v>0</v>
      </c>
      <c r="AP38" t="b">
        <f>AND(AI38=12, L38=0)</f>
        <v>0</v>
      </c>
      <c r="AQ38" t="b">
        <f>AND(AI38=18, L38=1)</f>
        <v>0</v>
      </c>
      <c r="AR38" t="b">
        <f>AND(AO38, OR(AP38, AQ38))</f>
        <v>0</v>
      </c>
      <c r="AS38" t="b">
        <f>NOT(OR(AM38,AN38,AR38))</f>
        <v>0</v>
      </c>
      <c r="AT38" t="b">
        <f>AND(AS38, AL38=4)</f>
        <v>0</v>
      </c>
      <c r="AU38" t="b">
        <f>NOT(OR(AM38,AN38,AR38,AT38))</f>
        <v>0</v>
      </c>
      <c r="AV38" t="b">
        <f>AND(AU38, AI38=18)</f>
        <v>0</v>
      </c>
      <c r="AW38" t="b">
        <f>NOT(OR(AM38,AN38,AR38,AT38, AV38))</f>
        <v>0</v>
      </c>
      <c r="AX38" t="b">
        <f>AND(AW38, OR(AND(AI38=24, L38=0), AND(AI38=32, L38=1)))</f>
        <v>0</v>
      </c>
      <c r="AY38" t="b">
        <f>NOT(OR(AM38,AN38,AR38,AT38,AV38,AX38))</f>
        <v>0</v>
      </c>
      <c r="AZ38" t="str">
        <f>IF(AM38,"7",IF(AN38,"6",IF(AR38,"5",
IF(AT38,"4",IF(AV38,"3",IF(AX38,"2",IF(AY38,"1","0"))))))
)</f>
        <v>6</v>
      </c>
      <c r="BA38" t="str">
        <f>_xlfn.XLOOKUP(D38, $BO$1:$CA$1, $BO$2:$CA$2)</f>
        <v>14</v>
      </c>
      <c r="BB38" t="str">
        <f>_xlfn.XLOOKUP(E38, $BO$1:$CA$1, $BO$2:$CA$2)</f>
        <v>09</v>
      </c>
      <c r="BC38" t="str">
        <f>_xlfn.XLOOKUP(F38, $BO$1:$CA$1, $BO$2:$CA$2)</f>
        <v>02</v>
      </c>
      <c r="BD38" t="str">
        <f>_xlfn.XLOOKUP(G38, $BO$1:$CA$1, $BO$2:$CA$2)</f>
        <v>14</v>
      </c>
      <c r="BE38" t="str">
        <f>_xlfn.XLOOKUP(H38, $BO$1:$CA$1, $BO$2:$CA$2)</f>
        <v>14</v>
      </c>
      <c r="BF38">
        <f>VALUE(_xlfn.TEXTJOIN("", TRUE, AZ38:BE38))</f>
        <v>61409021414</v>
      </c>
      <c r="BG38">
        <v>61409021414</v>
      </c>
      <c r="BH38">
        <f t="shared" si="0"/>
        <v>964</v>
      </c>
      <c r="BI38">
        <f>B38*BH38</f>
        <v>599608</v>
      </c>
    </row>
    <row r="39" spans="1:61" x14ac:dyDescent="0.25">
      <c r="A39" t="s">
        <v>924</v>
      </c>
      <c r="B39">
        <v>306</v>
      </c>
      <c r="C39" t="str">
        <f>TEXT(A39, "0")</f>
        <v>A7JAJ</v>
      </c>
      <c r="D39" t="str">
        <f>MID($C39, 1, 1)</f>
        <v>A</v>
      </c>
      <c r="E39" t="str">
        <f>MID($C39, 2, 1)</f>
        <v>7</v>
      </c>
      <c r="F39" t="str">
        <f>MID($C39, 3, 1)</f>
        <v>J</v>
      </c>
      <c r="G39" t="str">
        <f>MID($C39, 4, 1)</f>
        <v>A</v>
      </c>
      <c r="H39" t="str">
        <f>MID($C39, 5, 1)</f>
        <v>J</v>
      </c>
      <c r="I39">
        <f>LEN($A39)-LEN(SUBSTITUTE($A39,I$1,""))</f>
        <v>2</v>
      </c>
      <c r="J39">
        <f>LEN($A39)-LEN(SUBSTITUTE($A39,J$1,""))</f>
        <v>0</v>
      </c>
      <c r="K39">
        <f>LEN($A39)-LEN(SUBSTITUTE($A39,K$1,""))</f>
        <v>0</v>
      </c>
      <c r="L39">
        <f>LEN($A39)-LEN(SUBSTITUTE($A39,L$1,""))</f>
        <v>2</v>
      </c>
      <c r="M39">
        <f>LEN($A39)-LEN(SUBSTITUTE($A39,M$1,""))</f>
        <v>0</v>
      </c>
      <c r="N39">
        <f>LEN($A39)-LEN(SUBSTITUTE($A39,N$1,""))</f>
        <v>0</v>
      </c>
      <c r="O39">
        <f>LEN($A39)-LEN(SUBSTITUTE($A39,O$1,""))</f>
        <v>0</v>
      </c>
      <c r="P39">
        <f>LEN($A39)-LEN(SUBSTITUTE($A39,P$1,""))</f>
        <v>1</v>
      </c>
      <c r="Q39">
        <f>LEN($A39)-LEN(SUBSTITUTE($A39,Q$1,""))</f>
        <v>0</v>
      </c>
      <c r="R39">
        <f>LEN($A39)-LEN(SUBSTITUTE($A39,R$1,""))</f>
        <v>0</v>
      </c>
      <c r="S39">
        <f>LEN($A39)-LEN(SUBSTITUTE($A39,S$1,""))</f>
        <v>0</v>
      </c>
      <c r="T39">
        <f>LEN($A39)-LEN(SUBSTITUTE($A39,T$1,""))</f>
        <v>0</v>
      </c>
      <c r="U39">
        <f>LEN($A39)-LEN(SUBSTITUTE($A39,U$1,""))</f>
        <v>0</v>
      </c>
      <c r="V39">
        <f>I39+1</f>
        <v>3</v>
      </c>
      <c r="W39">
        <f>J39+1</f>
        <v>1</v>
      </c>
      <c r="X39">
        <f>K39+1</f>
        <v>1</v>
      </c>
      <c r="Y39">
        <f>L39+1</f>
        <v>3</v>
      </c>
      <c r="Z39">
        <f>M39+1</f>
        <v>1</v>
      </c>
      <c r="AA39">
        <f>N39+1</f>
        <v>1</v>
      </c>
      <c r="AB39">
        <f>O39+1</f>
        <v>1</v>
      </c>
      <c r="AC39">
        <f>P39+1</f>
        <v>2</v>
      </c>
      <c r="AD39">
        <f>Q39+1</f>
        <v>1</v>
      </c>
      <c r="AE39">
        <f>R39+1</f>
        <v>1</v>
      </c>
      <c r="AF39">
        <f>S39+1</f>
        <v>1</v>
      </c>
      <c r="AG39">
        <f>T39+1</f>
        <v>1</v>
      </c>
      <c r="AH39">
        <f>U39+1</f>
        <v>1</v>
      </c>
      <c r="AI39">
        <f>PRODUCT(V39:AH39)</f>
        <v>18</v>
      </c>
      <c r="AJ39">
        <f>MAX(V39:AH39)</f>
        <v>3</v>
      </c>
      <c r="AK39">
        <f>Y39</f>
        <v>3</v>
      </c>
      <c r="AL39">
        <f>MAX(V39:X39, Z39:AH39)+L39</f>
        <v>5</v>
      </c>
      <c r="AM39" t="b">
        <f>AL39=6</f>
        <v>0</v>
      </c>
      <c r="AN39" t="b">
        <f>AL39=5</f>
        <v>1</v>
      </c>
      <c r="AO39" t="b">
        <f>NOT(OR(AM39,AN39))</f>
        <v>0</v>
      </c>
      <c r="AP39" t="b">
        <f>AND(AI39=12, L39=0)</f>
        <v>0</v>
      </c>
      <c r="AQ39" t="b">
        <f>AND(AI39=18, L39=1)</f>
        <v>0</v>
      </c>
      <c r="AR39" t="b">
        <f>AND(AO39, OR(AP39, AQ39))</f>
        <v>0</v>
      </c>
      <c r="AS39" t="b">
        <f>NOT(OR(AM39,AN39,AR39))</f>
        <v>0</v>
      </c>
      <c r="AT39" t="b">
        <f>AND(AS39, AL39=4)</f>
        <v>0</v>
      </c>
      <c r="AU39" t="b">
        <f>NOT(OR(AM39,AN39,AR39,AT39))</f>
        <v>0</v>
      </c>
      <c r="AV39" t="b">
        <f>AND(AU39, AI39=18)</f>
        <v>0</v>
      </c>
      <c r="AW39" t="b">
        <f>NOT(OR(AM39,AN39,AR39,AT39, AV39))</f>
        <v>0</v>
      </c>
      <c r="AX39" t="b">
        <f>AND(AW39, OR(AND(AI39=24, L39=0), AND(AI39=32, L39=1)))</f>
        <v>0</v>
      </c>
      <c r="AY39" t="b">
        <f>NOT(OR(AM39,AN39,AR39,AT39,AV39,AX39))</f>
        <v>0</v>
      </c>
      <c r="AZ39" t="str">
        <f>IF(AM39,"7",IF(AN39,"6",IF(AR39,"5",
IF(AT39,"4",IF(AV39,"3",IF(AX39,"2",IF(AY39,"1","0"))))))
)</f>
        <v>6</v>
      </c>
      <c r="BA39" t="str">
        <f>_xlfn.XLOOKUP(D39, $BO$1:$CA$1, $BO$2:$CA$2)</f>
        <v>14</v>
      </c>
      <c r="BB39" t="str">
        <f>_xlfn.XLOOKUP(E39, $BO$1:$CA$1, $BO$2:$CA$2)</f>
        <v>08</v>
      </c>
      <c r="BC39" t="str">
        <f>_xlfn.XLOOKUP(F39, $BO$1:$CA$1, $BO$2:$CA$2)</f>
        <v>02</v>
      </c>
      <c r="BD39" t="str">
        <f>_xlfn.XLOOKUP(G39, $BO$1:$CA$1, $BO$2:$CA$2)</f>
        <v>14</v>
      </c>
      <c r="BE39" t="str">
        <f>_xlfn.XLOOKUP(H39, $BO$1:$CA$1, $BO$2:$CA$2)</f>
        <v>02</v>
      </c>
      <c r="BF39">
        <f>VALUE(_xlfn.TEXTJOIN("", TRUE, AZ39:BE39))</f>
        <v>61408021402</v>
      </c>
      <c r="BG39">
        <v>61408021402</v>
      </c>
      <c r="BH39">
        <f t="shared" si="0"/>
        <v>963</v>
      </c>
      <c r="BI39">
        <f>B39*BH39</f>
        <v>294678</v>
      </c>
    </row>
    <row r="40" spans="1:61" x14ac:dyDescent="0.25">
      <c r="A40" t="s">
        <v>941</v>
      </c>
      <c r="B40">
        <v>114</v>
      </c>
      <c r="C40" t="str">
        <f>TEXT(A40, "0")</f>
        <v>A33J3</v>
      </c>
      <c r="D40" t="str">
        <f>MID($C40, 1, 1)</f>
        <v>A</v>
      </c>
      <c r="E40" t="str">
        <f>MID($C40, 2, 1)</f>
        <v>3</v>
      </c>
      <c r="F40" t="str">
        <f>MID($C40, 3, 1)</f>
        <v>3</v>
      </c>
      <c r="G40" t="str">
        <f>MID($C40, 4, 1)</f>
        <v>J</v>
      </c>
      <c r="H40" t="str">
        <f>MID($C40, 5, 1)</f>
        <v>3</v>
      </c>
      <c r="I40">
        <f>LEN($A40)-LEN(SUBSTITUTE($A40,I$1,""))</f>
        <v>1</v>
      </c>
      <c r="J40">
        <f>LEN($A40)-LEN(SUBSTITUTE($A40,J$1,""))</f>
        <v>0</v>
      </c>
      <c r="K40">
        <f>LEN($A40)-LEN(SUBSTITUTE($A40,K$1,""))</f>
        <v>0</v>
      </c>
      <c r="L40">
        <f>LEN($A40)-LEN(SUBSTITUTE($A40,L$1,""))</f>
        <v>1</v>
      </c>
      <c r="M40">
        <f>LEN($A40)-LEN(SUBSTITUTE($A40,M$1,""))</f>
        <v>0</v>
      </c>
      <c r="N40">
        <f>LEN($A40)-LEN(SUBSTITUTE($A40,N$1,""))</f>
        <v>0</v>
      </c>
      <c r="O40">
        <f>LEN($A40)-LEN(SUBSTITUTE($A40,O$1,""))</f>
        <v>0</v>
      </c>
      <c r="P40">
        <f>LEN($A40)-LEN(SUBSTITUTE($A40,P$1,""))</f>
        <v>0</v>
      </c>
      <c r="Q40">
        <f>LEN($A40)-LEN(SUBSTITUTE($A40,Q$1,""))</f>
        <v>0</v>
      </c>
      <c r="R40">
        <f>LEN($A40)-LEN(SUBSTITUTE($A40,R$1,""))</f>
        <v>0</v>
      </c>
      <c r="S40">
        <f>LEN($A40)-LEN(SUBSTITUTE($A40,S$1,""))</f>
        <v>0</v>
      </c>
      <c r="T40">
        <f>LEN($A40)-LEN(SUBSTITUTE($A40,T$1,""))</f>
        <v>3</v>
      </c>
      <c r="U40">
        <f>LEN($A40)-LEN(SUBSTITUTE($A40,U$1,""))</f>
        <v>0</v>
      </c>
      <c r="V40">
        <f>I40+1</f>
        <v>2</v>
      </c>
      <c r="W40">
        <f>J40+1</f>
        <v>1</v>
      </c>
      <c r="X40">
        <f>K40+1</f>
        <v>1</v>
      </c>
      <c r="Y40">
        <f>L40+1</f>
        <v>2</v>
      </c>
      <c r="Z40">
        <f>M40+1</f>
        <v>1</v>
      </c>
      <c r="AA40">
        <f>N40+1</f>
        <v>1</v>
      </c>
      <c r="AB40">
        <f>O40+1</f>
        <v>1</v>
      </c>
      <c r="AC40">
        <f>P40+1</f>
        <v>1</v>
      </c>
      <c r="AD40">
        <f>Q40+1</f>
        <v>1</v>
      </c>
      <c r="AE40">
        <f>R40+1</f>
        <v>1</v>
      </c>
      <c r="AF40">
        <f>S40+1</f>
        <v>1</v>
      </c>
      <c r="AG40">
        <f>T40+1</f>
        <v>4</v>
      </c>
      <c r="AH40">
        <f>U40+1</f>
        <v>1</v>
      </c>
      <c r="AI40">
        <f>PRODUCT(V40:AH40)</f>
        <v>16</v>
      </c>
      <c r="AJ40">
        <f>MAX(V40:AH40)</f>
        <v>4</v>
      </c>
      <c r="AK40">
        <f>Y40</f>
        <v>2</v>
      </c>
      <c r="AL40">
        <f>MAX(V40:X40, Z40:AH40)+L40</f>
        <v>5</v>
      </c>
      <c r="AM40" t="b">
        <f>AL40=6</f>
        <v>0</v>
      </c>
      <c r="AN40" t="b">
        <f>AL40=5</f>
        <v>1</v>
      </c>
      <c r="AO40" t="b">
        <f>NOT(OR(AM40,AN40))</f>
        <v>0</v>
      </c>
      <c r="AP40" t="b">
        <f>AND(AI40=12, L40=0)</f>
        <v>0</v>
      </c>
      <c r="AQ40" t="b">
        <f>AND(AI40=18, L40=1)</f>
        <v>0</v>
      </c>
      <c r="AR40" t="b">
        <f>AND(AO40, OR(AP40, AQ40))</f>
        <v>0</v>
      </c>
      <c r="AS40" t="b">
        <f>NOT(OR(AM40,AN40,AR40))</f>
        <v>0</v>
      </c>
      <c r="AT40" t="b">
        <f>AND(AS40, AL40=4)</f>
        <v>0</v>
      </c>
      <c r="AU40" t="b">
        <f>NOT(OR(AM40,AN40,AR40,AT40))</f>
        <v>0</v>
      </c>
      <c r="AV40" t="b">
        <f>AND(AU40, AI40=18)</f>
        <v>0</v>
      </c>
      <c r="AW40" t="b">
        <f>NOT(OR(AM40,AN40,AR40,AT40, AV40))</f>
        <v>0</v>
      </c>
      <c r="AX40" t="b">
        <f>AND(AW40, OR(AND(AI40=24, L40=0), AND(AI40=32, L40=1)))</f>
        <v>0</v>
      </c>
      <c r="AY40" t="b">
        <f>NOT(OR(AM40,AN40,AR40,AT40,AV40,AX40))</f>
        <v>0</v>
      </c>
      <c r="AZ40" t="str">
        <f>IF(AM40,"7",IF(AN40,"6",IF(AR40,"5",
IF(AT40,"4",IF(AV40,"3",IF(AX40,"2",IF(AY40,"1","0"))))))
)</f>
        <v>6</v>
      </c>
      <c r="BA40" t="str">
        <f>_xlfn.XLOOKUP(D40, $BO$1:$CA$1, $BO$2:$CA$2)</f>
        <v>14</v>
      </c>
      <c r="BB40" t="str">
        <f>_xlfn.XLOOKUP(E40, $BO$1:$CA$1, $BO$2:$CA$2)</f>
        <v>04</v>
      </c>
      <c r="BC40" t="str">
        <f>_xlfn.XLOOKUP(F40, $BO$1:$CA$1, $BO$2:$CA$2)</f>
        <v>04</v>
      </c>
      <c r="BD40" t="str">
        <f>_xlfn.XLOOKUP(G40, $BO$1:$CA$1, $BO$2:$CA$2)</f>
        <v>02</v>
      </c>
      <c r="BE40" t="str">
        <f>_xlfn.XLOOKUP(H40, $BO$1:$CA$1, $BO$2:$CA$2)</f>
        <v>04</v>
      </c>
      <c r="BF40">
        <f>VALUE(_xlfn.TEXTJOIN("", TRUE, AZ40:BE40))</f>
        <v>61404040204</v>
      </c>
      <c r="BG40">
        <v>61404040204</v>
      </c>
      <c r="BH40">
        <f t="shared" si="0"/>
        <v>962</v>
      </c>
      <c r="BI40">
        <f>B40*BH40</f>
        <v>109668</v>
      </c>
    </row>
    <row r="41" spans="1:61" x14ac:dyDescent="0.25">
      <c r="A41" t="s">
        <v>165</v>
      </c>
      <c r="B41">
        <v>735</v>
      </c>
      <c r="C41" t="str">
        <f>TEXT(A41, "0")</f>
        <v>KAKKK</v>
      </c>
      <c r="D41" t="str">
        <f>MID($C41, 1, 1)</f>
        <v>K</v>
      </c>
      <c r="E41" t="str">
        <f>MID($C41, 2, 1)</f>
        <v>A</v>
      </c>
      <c r="F41" t="str">
        <f>MID($C41, 3, 1)</f>
        <v>K</v>
      </c>
      <c r="G41" t="str">
        <f>MID($C41, 4, 1)</f>
        <v>K</v>
      </c>
      <c r="H41" t="str">
        <f>MID($C41, 5, 1)</f>
        <v>K</v>
      </c>
      <c r="I41">
        <f>LEN($A41)-LEN(SUBSTITUTE($A41,I$1,""))</f>
        <v>1</v>
      </c>
      <c r="J41">
        <f>LEN($A41)-LEN(SUBSTITUTE($A41,J$1,""))</f>
        <v>4</v>
      </c>
      <c r="K41">
        <f>LEN($A41)-LEN(SUBSTITUTE($A41,K$1,""))</f>
        <v>0</v>
      </c>
      <c r="L41">
        <f>LEN($A41)-LEN(SUBSTITUTE($A41,L$1,""))</f>
        <v>0</v>
      </c>
      <c r="M41">
        <f>LEN($A41)-LEN(SUBSTITUTE($A41,M$1,""))</f>
        <v>0</v>
      </c>
      <c r="N41">
        <f>LEN($A41)-LEN(SUBSTITUTE($A41,N$1,""))</f>
        <v>0</v>
      </c>
      <c r="O41">
        <f>LEN($A41)-LEN(SUBSTITUTE($A41,O$1,""))</f>
        <v>0</v>
      </c>
      <c r="P41">
        <f>LEN($A41)-LEN(SUBSTITUTE($A41,P$1,""))</f>
        <v>0</v>
      </c>
      <c r="Q41">
        <f>LEN($A41)-LEN(SUBSTITUTE($A41,Q$1,""))</f>
        <v>0</v>
      </c>
      <c r="R41">
        <f>LEN($A41)-LEN(SUBSTITUTE($A41,R$1,""))</f>
        <v>0</v>
      </c>
      <c r="S41">
        <f>LEN($A41)-LEN(SUBSTITUTE($A41,S$1,""))</f>
        <v>0</v>
      </c>
      <c r="T41">
        <f>LEN($A41)-LEN(SUBSTITUTE($A41,T$1,""))</f>
        <v>0</v>
      </c>
      <c r="U41">
        <f>LEN($A41)-LEN(SUBSTITUTE($A41,U$1,""))</f>
        <v>0</v>
      </c>
      <c r="V41">
        <f>I41+1</f>
        <v>2</v>
      </c>
      <c r="W41">
        <f>J41+1</f>
        <v>5</v>
      </c>
      <c r="X41">
        <f>K41+1</f>
        <v>1</v>
      </c>
      <c r="Y41">
        <f>L41+1</f>
        <v>1</v>
      </c>
      <c r="Z41">
        <f>M41+1</f>
        <v>1</v>
      </c>
      <c r="AA41">
        <f>N41+1</f>
        <v>1</v>
      </c>
      <c r="AB41">
        <f>O41+1</f>
        <v>1</v>
      </c>
      <c r="AC41">
        <f>P41+1</f>
        <v>1</v>
      </c>
      <c r="AD41">
        <f>Q41+1</f>
        <v>1</v>
      </c>
      <c r="AE41">
        <f>R41+1</f>
        <v>1</v>
      </c>
      <c r="AF41">
        <f>S41+1</f>
        <v>1</v>
      </c>
      <c r="AG41">
        <f>T41+1</f>
        <v>1</v>
      </c>
      <c r="AH41">
        <f>U41+1</f>
        <v>1</v>
      </c>
      <c r="AI41">
        <f>PRODUCT(V41:AH41)</f>
        <v>10</v>
      </c>
      <c r="AJ41">
        <f>MAX(V41:AH41)</f>
        <v>5</v>
      </c>
      <c r="AK41">
        <f>Y41</f>
        <v>1</v>
      </c>
      <c r="AL41">
        <f>MAX(V41:X41, Z41:AH41)+L41</f>
        <v>5</v>
      </c>
      <c r="AM41" t="b">
        <f>AL41=6</f>
        <v>0</v>
      </c>
      <c r="AN41" t="b">
        <f>AL41=5</f>
        <v>1</v>
      </c>
      <c r="AO41" t="b">
        <f>NOT(OR(AM41,AN41))</f>
        <v>0</v>
      </c>
      <c r="AP41" t="b">
        <f>AND(AI41=12, L41=0)</f>
        <v>0</v>
      </c>
      <c r="AQ41" t="b">
        <f>AND(AI41=18, L41=1)</f>
        <v>0</v>
      </c>
      <c r="AR41" t="b">
        <f>AND(AO41, OR(AP41, AQ41))</f>
        <v>0</v>
      </c>
      <c r="AS41" t="b">
        <f>NOT(OR(AM41,AN41,AR41))</f>
        <v>0</v>
      </c>
      <c r="AT41" t="b">
        <f>AND(AS41, AL41=4)</f>
        <v>0</v>
      </c>
      <c r="AU41" t="b">
        <f>NOT(OR(AM41,AN41,AR41,AT41))</f>
        <v>0</v>
      </c>
      <c r="AV41" t="b">
        <f>AND(AU41, AI41=18)</f>
        <v>0</v>
      </c>
      <c r="AW41" t="b">
        <f>NOT(OR(AM41,AN41,AR41,AT41, AV41))</f>
        <v>0</v>
      </c>
      <c r="AX41" t="b">
        <f>AND(AW41, OR(AND(AI41=24, L41=0), AND(AI41=32, L41=1)))</f>
        <v>0</v>
      </c>
      <c r="AY41" t="b">
        <f>NOT(OR(AM41,AN41,AR41,AT41,AV41,AX41))</f>
        <v>0</v>
      </c>
      <c r="AZ41" t="str">
        <f>IF(AM41,"7",IF(AN41,"6",IF(AR41,"5",
IF(AT41,"4",IF(AV41,"3",IF(AX41,"2",IF(AY41,"1","0"))))))
)</f>
        <v>6</v>
      </c>
      <c r="BA41" t="str">
        <f>_xlfn.XLOOKUP(D41, $BO$1:$CA$1, $BO$2:$CA$2)</f>
        <v>13</v>
      </c>
      <c r="BB41" t="str">
        <f>_xlfn.XLOOKUP(E41, $BO$1:$CA$1, $BO$2:$CA$2)</f>
        <v>14</v>
      </c>
      <c r="BC41" t="str">
        <f>_xlfn.XLOOKUP(F41, $BO$1:$CA$1, $BO$2:$CA$2)</f>
        <v>13</v>
      </c>
      <c r="BD41" t="str">
        <f>_xlfn.XLOOKUP(G41, $BO$1:$CA$1, $BO$2:$CA$2)</f>
        <v>13</v>
      </c>
      <c r="BE41" t="str">
        <f>_xlfn.XLOOKUP(H41, $BO$1:$CA$1, $BO$2:$CA$2)</f>
        <v>13</v>
      </c>
      <c r="BF41">
        <f>VALUE(_xlfn.TEXTJOIN("", TRUE, AZ41:BE41))</f>
        <v>61314131313</v>
      </c>
      <c r="BG41">
        <v>61314131313</v>
      </c>
      <c r="BH41">
        <f t="shared" si="0"/>
        <v>961</v>
      </c>
      <c r="BI41">
        <f>B41*BH41</f>
        <v>706335</v>
      </c>
    </row>
    <row r="42" spans="1:61" x14ac:dyDescent="0.25">
      <c r="A42" t="s">
        <v>721</v>
      </c>
      <c r="B42">
        <v>491</v>
      </c>
      <c r="C42" t="str">
        <f>TEXT(A42, "0")</f>
        <v>KKK8K</v>
      </c>
      <c r="D42" t="str">
        <f>MID($C42, 1, 1)</f>
        <v>K</v>
      </c>
      <c r="E42" t="str">
        <f>MID($C42, 2, 1)</f>
        <v>K</v>
      </c>
      <c r="F42" t="str">
        <f>MID($C42, 3, 1)</f>
        <v>K</v>
      </c>
      <c r="G42" t="str">
        <f>MID($C42, 4, 1)</f>
        <v>8</v>
      </c>
      <c r="H42" t="str">
        <f>MID($C42, 5, 1)</f>
        <v>K</v>
      </c>
      <c r="I42">
        <f>LEN($A42)-LEN(SUBSTITUTE($A42,I$1,""))</f>
        <v>0</v>
      </c>
      <c r="J42">
        <f>LEN($A42)-LEN(SUBSTITUTE($A42,J$1,""))</f>
        <v>4</v>
      </c>
      <c r="K42">
        <f>LEN($A42)-LEN(SUBSTITUTE($A42,K$1,""))</f>
        <v>0</v>
      </c>
      <c r="L42">
        <f>LEN($A42)-LEN(SUBSTITUTE($A42,L$1,""))</f>
        <v>0</v>
      </c>
      <c r="M42">
        <f>LEN($A42)-LEN(SUBSTITUTE($A42,M$1,""))</f>
        <v>0</v>
      </c>
      <c r="N42">
        <f>LEN($A42)-LEN(SUBSTITUTE($A42,N$1,""))</f>
        <v>0</v>
      </c>
      <c r="O42">
        <f>LEN($A42)-LEN(SUBSTITUTE($A42,O$1,""))</f>
        <v>1</v>
      </c>
      <c r="P42">
        <f>LEN($A42)-LEN(SUBSTITUTE($A42,P$1,""))</f>
        <v>0</v>
      </c>
      <c r="Q42">
        <f>LEN($A42)-LEN(SUBSTITUTE($A42,Q$1,""))</f>
        <v>0</v>
      </c>
      <c r="R42">
        <f>LEN($A42)-LEN(SUBSTITUTE($A42,R$1,""))</f>
        <v>0</v>
      </c>
      <c r="S42">
        <f>LEN($A42)-LEN(SUBSTITUTE($A42,S$1,""))</f>
        <v>0</v>
      </c>
      <c r="T42">
        <f>LEN($A42)-LEN(SUBSTITUTE($A42,T$1,""))</f>
        <v>0</v>
      </c>
      <c r="U42">
        <f>LEN($A42)-LEN(SUBSTITUTE($A42,U$1,""))</f>
        <v>0</v>
      </c>
      <c r="V42">
        <f>I42+1</f>
        <v>1</v>
      </c>
      <c r="W42">
        <f>J42+1</f>
        <v>5</v>
      </c>
      <c r="X42">
        <f>K42+1</f>
        <v>1</v>
      </c>
      <c r="Y42">
        <f>L42+1</f>
        <v>1</v>
      </c>
      <c r="Z42">
        <f>M42+1</f>
        <v>1</v>
      </c>
      <c r="AA42">
        <f>N42+1</f>
        <v>1</v>
      </c>
      <c r="AB42">
        <f>O42+1</f>
        <v>2</v>
      </c>
      <c r="AC42">
        <f>P42+1</f>
        <v>1</v>
      </c>
      <c r="AD42">
        <f>Q42+1</f>
        <v>1</v>
      </c>
      <c r="AE42">
        <f>R42+1</f>
        <v>1</v>
      </c>
      <c r="AF42">
        <f>S42+1</f>
        <v>1</v>
      </c>
      <c r="AG42">
        <f>T42+1</f>
        <v>1</v>
      </c>
      <c r="AH42">
        <f>U42+1</f>
        <v>1</v>
      </c>
      <c r="AI42">
        <f>PRODUCT(V42:AH42)</f>
        <v>10</v>
      </c>
      <c r="AJ42">
        <f>MAX(V42:AH42)</f>
        <v>5</v>
      </c>
      <c r="AK42">
        <f>Y42</f>
        <v>1</v>
      </c>
      <c r="AL42">
        <f>MAX(V42:X42, Z42:AH42)+L42</f>
        <v>5</v>
      </c>
      <c r="AM42" t="b">
        <f>AL42=6</f>
        <v>0</v>
      </c>
      <c r="AN42" t="b">
        <f>AL42=5</f>
        <v>1</v>
      </c>
      <c r="AO42" t="b">
        <f>NOT(OR(AM42,AN42))</f>
        <v>0</v>
      </c>
      <c r="AP42" t="b">
        <f>AND(AI42=12, L42=0)</f>
        <v>0</v>
      </c>
      <c r="AQ42" t="b">
        <f>AND(AI42=18, L42=1)</f>
        <v>0</v>
      </c>
      <c r="AR42" t="b">
        <f>AND(AO42, OR(AP42, AQ42))</f>
        <v>0</v>
      </c>
      <c r="AS42" t="b">
        <f>NOT(OR(AM42,AN42,AR42))</f>
        <v>0</v>
      </c>
      <c r="AT42" t="b">
        <f>AND(AS42, AL42=4)</f>
        <v>0</v>
      </c>
      <c r="AU42" t="b">
        <f>NOT(OR(AM42,AN42,AR42,AT42))</f>
        <v>0</v>
      </c>
      <c r="AV42" t="b">
        <f>AND(AU42, AI42=18)</f>
        <v>0</v>
      </c>
      <c r="AW42" t="b">
        <f>NOT(OR(AM42,AN42,AR42,AT42, AV42))</f>
        <v>0</v>
      </c>
      <c r="AX42" t="b">
        <f>AND(AW42, OR(AND(AI42=24, L42=0), AND(AI42=32, L42=1)))</f>
        <v>0</v>
      </c>
      <c r="AY42" t="b">
        <f>NOT(OR(AM42,AN42,AR42,AT42,AV42,AX42))</f>
        <v>0</v>
      </c>
      <c r="AZ42" t="str">
        <f>IF(AM42,"7",IF(AN42,"6",IF(AR42,"5",
IF(AT42,"4",IF(AV42,"3",IF(AX42,"2",IF(AY42,"1","0"))))))
)</f>
        <v>6</v>
      </c>
      <c r="BA42" t="str">
        <f>_xlfn.XLOOKUP(D42, $BO$1:$CA$1, $BO$2:$CA$2)</f>
        <v>13</v>
      </c>
      <c r="BB42" t="str">
        <f>_xlfn.XLOOKUP(E42, $BO$1:$CA$1, $BO$2:$CA$2)</f>
        <v>13</v>
      </c>
      <c r="BC42" t="str">
        <f>_xlfn.XLOOKUP(F42, $BO$1:$CA$1, $BO$2:$CA$2)</f>
        <v>13</v>
      </c>
      <c r="BD42" t="str">
        <f>_xlfn.XLOOKUP(G42, $BO$1:$CA$1, $BO$2:$CA$2)</f>
        <v>09</v>
      </c>
      <c r="BE42" t="str">
        <f>_xlfn.XLOOKUP(H42, $BO$1:$CA$1, $BO$2:$CA$2)</f>
        <v>13</v>
      </c>
      <c r="BF42">
        <f>VALUE(_xlfn.TEXTJOIN("", TRUE, AZ42:BE42))</f>
        <v>61313130913</v>
      </c>
      <c r="BG42">
        <v>61313130913</v>
      </c>
      <c r="BH42">
        <f t="shared" si="0"/>
        <v>960</v>
      </c>
      <c r="BI42">
        <f>B42*BH42</f>
        <v>471360</v>
      </c>
    </row>
    <row r="43" spans="1:61" x14ac:dyDescent="0.25">
      <c r="A43" t="s">
        <v>830</v>
      </c>
      <c r="B43">
        <v>676</v>
      </c>
      <c r="C43" t="str">
        <f>TEXT(A43, "0")</f>
        <v>KKK4K</v>
      </c>
      <c r="D43" t="str">
        <f>MID($C43, 1, 1)</f>
        <v>K</v>
      </c>
      <c r="E43" t="str">
        <f>MID($C43, 2, 1)</f>
        <v>K</v>
      </c>
      <c r="F43" t="str">
        <f>MID($C43, 3, 1)</f>
        <v>K</v>
      </c>
      <c r="G43" t="str">
        <f>MID($C43, 4, 1)</f>
        <v>4</v>
      </c>
      <c r="H43" t="str">
        <f>MID($C43, 5, 1)</f>
        <v>K</v>
      </c>
      <c r="I43">
        <f>LEN($A43)-LEN(SUBSTITUTE($A43,I$1,""))</f>
        <v>0</v>
      </c>
      <c r="J43">
        <f>LEN($A43)-LEN(SUBSTITUTE($A43,J$1,""))</f>
        <v>4</v>
      </c>
      <c r="K43">
        <f>LEN($A43)-LEN(SUBSTITUTE($A43,K$1,""))</f>
        <v>0</v>
      </c>
      <c r="L43">
        <f>LEN($A43)-LEN(SUBSTITUTE($A43,L$1,""))</f>
        <v>0</v>
      </c>
      <c r="M43">
        <f>LEN($A43)-LEN(SUBSTITUTE($A43,M$1,""))</f>
        <v>0</v>
      </c>
      <c r="N43">
        <f>LEN($A43)-LEN(SUBSTITUTE($A43,N$1,""))</f>
        <v>0</v>
      </c>
      <c r="O43">
        <f>LEN($A43)-LEN(SUBSTITUTE($A43,O$1,""))</f>
        <v>0</v>
      </c>
      <c r="P43">
        <f>LEN($A43)-LEN(SUBSTITUTE($A43,P$1,""))</f>
        <v>0</v>
      </c>
      <c r="Q43">
        <f>LEN($A43)-LEN(SUBSTITUTE($A43,Q$1,""))</f>
        <v>0</v>
      </c>
      <c r="R43">
        <f>LEN($A43)-LEN(SUBSTITUTE($A43,R$1,""))</f>
        <v>0</v>
      </c>
      <c r="S43">
        <f>LEN($A43)-LEN(SUBSTITUTE($A43,S$1,""))</f>
        <v>1</v>
      </c>
      <c r="T43">
        <f>LEN($A43)-LEN(SUBSTITUTE($A43,T$1,""))</f>
        <v>0</v>
      </c>
      <c r="U43">
        <f>LEN($A43)-LEN(SUBSTITUTE($A43,U$1,""))</f>
        <v>0</v>
      </c>
      <c r="V43">
        <f>I43+1</f>
        <v>1</v>
      </c>
      <c r="W43">
        <f>J43+1</f>
        <v>5</v>
      </c>
      <c r="X43">
        <f>K43+1</f>
        <v>1</v>
      </c>
      <c r="Y43">
        <f>L43+1</f>
        <v>1</v>
      </c>
      <c r="Z43">
        <f>M43+1</f>
        <v>1</v>
      </c>
      <c r="AA43">
        <f>N43+1</f>
        <v>1</v>
      </c>
      <c r="AB43">
        <f>O43+1</f>
        <v>1</v>
      </c>
      <c r="AC43">
        <f>P43+1</f>
        <v>1</v>
      </c>
      <c r="AD43">
        <f>Q43+1</f>
        <v>1</v>
      </c>
      <c r="AE43">
        <f>R43+1</f>
        <v>1</v>
      </c>
      <c r="AF43">
        <f>S43+1</f>
        <v>2</v>
      </c>
      <c r="AG43">
        <f>T43+1</f>
        <v>1</v>
      </c>
      <c r="AH43">
        <f>U43+1</f>
        <v>1</v>
      </c>
      <c r="AI43">
        <f>PRODUCT(V43:AH43)</f>
        <v>10</v>
      </c>
      <c r="AJ43">
        <f>MAX(V43:AH43)</f>
        <v>5</v>
      </c>
      <c r="AK43">
        <f>Y43</f>
        <v>1</v>
      </c>
      <c r="AL43">
        <f>MAX(V43:X43, Z43:AH43)+L43</f>
        <v>5</v>
      </c>
      <c r="AM43" t="b">
        <f>AL43=6</f>
        <v>0</v>
      </c>
      <c r="AN43" t="b">
        <f>AL43=5</f>
        <v>1</v>
      </c>
      <c r="AO43" t="b">
        <f>NOT(OR(AM43,AN43))</f>
        <v>0</v>
      </c>
      <c r="AP43" t="b">
        <f>AND(AI43=12, L43=0)</f>
        <v>0</v>
      </c>
      <c r="AQ43" t="b">
        <f>AND(AI43=18, L43=1)</f>
        <v>0</v>
      </c>
      <c r="AR43" t="b">
        <f>AND(AO43, OR(AP43, AQ43))</f>
        <v>0</v>
      </c>
      <c r="AS43" t="b">
        <f>NOT(OR(AM43,AN43,AR43))</f>
        <v>0</v>
      </c>
      <c r="AT43" t="b">
        <f>AND(AS43, AL43=4)</f>
        <v>0</v>
      </c>
      <c r="AU43" t="b">
        <f>NOT(OR(AM43,AN43,AR43,AT43))</f>
        <v>0</v>
      </c>
      <c r="AV43" t="b">
        <f>AND(AU43, AI43=18)</f>
        <v>0</v>
      </c>
      <c r="AW43" t="b">
        <f>NOT(OR(AM43,AN43,AR43,AT43, AV43))</f>
        <v>0</v>
      </c>
      <c r="AX43" t="b">
        <f>AND(AW43, OR(AND(AI43=24, L43=0), AND(AI43=32, L43=1)))</f>
        <v>0</v>
      </c>
      <c r="AY43" t="b">
        <f>NOT(OR(AM43,AN43,AR43,AT43,AV43,AX43))</f>
        <v>0</v>
      </c>
      <c r="AZ43" t="str">
        <f>IF(AM43,"7",IF(AN43,"6",IF(AR43,"5",
IF(AT43,"4",IF(AV43,"3",IF(AX43,"2",IF(AY43,"1","0"))))))
)</f>
        <v>6</v>
      </c>
      <c r="BA43" t="str">
        <f>_xlfn.XLOOKUP(D43, $BO$1:$CA$1, $BO$2:$CA$2)</f>
        <v>13</v>
      </c>
      <c r="BB43" t="str">
        <f>_xlfn.XLOOKUP(E43, $BO$1:$CA$1, $BO$2:$CA$2)</f>
        <v>13</v>
      </c>
      <c r="BC43" t="str">
        <f>_xlfn.XLOOKUP(F43, $BO$1:$CA$1, $BO$2:$CA$2)</f>
        <v>13</v>
      </c>
      <c r="BD43" t="str">
        <f>_xlfn.XLOOKUP(G43, $BO$1:$CA$1, $BO$2:$CA$2)</f>
        <v>05</v>
      </c>
      <c r="BE43" t="str">
        <f>_xlfn.XLOOKUP(H43, $BO$1:$CA$1, $BO$2:$CA$2)</f>
        <v>13</v>
      </c>
      <c r="BF43">
        <f>VALUE(_xlfn.TEXTJOIN("", TRUE, AZ43:BE43))</f>
        <v>61313130513</v>
      </c>
      <c r="BG43">
        <v>61313130513</v>
      </c>
      <c r="BH43">
        <f t="shared" si="0"/>
        <v>959</v>
      </c>
      <c r="BI43">
        <f>B43*BH43</f>
        <v>648284</v>
      </c>
    </row>
    <row r="44" spans="1:61" x14ac:dyDescent="0.25">
      <c r="A44" t="s">
        <v>540</v>
      </c>
      <c r="B44">
        <v>110</v>
      </c>
      <c r="C44" t="str">
        <f>TEXT(A44, "0")</f>
        <v>KK9JK</v>
      </c>
      <c r="D44" t="str">
        <f>MID($C44, 1, 1)</f>
        <v>K</v>
      </c>
      <c r="E44" t="str">
        <f>MID($C44, 2, 1)</f>
        <v>K</v>
      </c>
      <c r="F44" t="str">
        <f>MID($C44, 3, 1)</f>
        <v>9</v>
      </c>
      <c r="G44" t="str">
        <f>MID($C44, 4, 1)</f>
        <v>J</v>
      </c>
      <c r="H44" t="str">
        <f>MID($C44, 5, 1)</f>
        <v>K</v>
      </c>
      <c r="I44">
        <f>LEN($A44)-LEN(SUBSTITUTE($A44,I$1,""))</f>
        <v>0</v>
      </c>
      <c r="J44">
        <f>LEN($A44)-LEN(SUBSTITUTE($A44,J$1,""))</f>
        <v>3</v>
      </c>
      <c r="K44">
        <f>LEN($A44)-LEN(SUBSTITUTE($A44,K$1,""))</f>
        <v>0</v>
      </c>
      <c r="L44">
        <f>LEN($A44)-LEN(SUBSTITUTE($A44,L$1,""))</f>
        <v>1</v>
      </c>
      <c r="M44">
        <f>LEN($A44)-LEN(SUBSTITUTE($A44,M$1,""))</f>
        <v>0</v>
      </c>
      <c r="N44">
        <f>LEN($A44)-LEN(SUBSTITUTE($A44,N$1,""))</f>
        <v>1</v>
      </c>
      <c r="O44">
        <f>LEN($A44)-LEN(SUBSTITUTE($A44,O$1,""))</f>
        <v>0</v>
      </c>
      <c r="P44">
        <f>LEN($A44)-LEN(SUBSTITUTE($A44,P$1,""))</f>
        <v>0</v>
      </c>
      <c r="Q44">
        <f>LEN($A44)-LEN(SUBSTITUTE($A44,Q$1,""))</f>
        <v>0</v>
      </c>
      <c r="R44">
        <f>LEN($A44)-LEN(SUBSTITUTE($A44,R$1,""))</f>
        <v>0</v>
      </c>
      <c r="S44">
        <f>LEN($A44)-LEN(SUBSTITUTE($A44,S$1,""))</f>
        <v>0</v>
      </c>
      <c r="T44">
        <f>LEN($A44)-LEN(SUBSTITUTE($A44,T$1,""))</f>
        <v>0</v>
      </c>
      <c r="U44">
        <f>LEN($A44)-LEN(SUBSTITUTE($A44,U$1,""))</f>
        <v>0</v>
      </c>
      <c r="V44">
        <f>I44+1</f>
        <v>1</v>
      </c>
      <c r="W44">
        <f>J44+1</f>
        <v>4</v>
      </c>
      <c r="X44">
        <f>K44+1</f>
        <v>1</v>
      </c>
      <c r="Y44">
        <f>L44+1</f>
        <v>2</v>
      </c>
      <c r="Z44">
        <f>M44+1</f>
        <v>1</v>
      </c>
      <c r="AA44">
        <f>N44+1</f>
        <v>2</v>
      </c>
      <c r="AB44">
        <f>O44+1</f>
        <v>1</v>
      </c>
      <c r="AC44">
        <f>P44+1</f>
        <v>1</v>
      </c>
      <c r="AD44">
        <f>Q44+1</f>
        <v>1</v>
      </c>
      <c r="AE44">
        <f>R44+1</f>
        <v>1</v>
      </c>
      <c r="AF44">
        <f>S44+1</f>
        <v>1</v>
      </c>
      <c r="AG44">
        <f>T44+1</f>
        <v>1</v>
      </c>
      <c r="AH44">
        <f>U44+1</f>
        <v>1</v>
      </c>
      <c r="AI44">
        <f>PRODUCT(V44:AH44)</f>
        <v>16</v>
      </c>
      <c r="AJ44">
        <f>MAX(V44:AH44)</f>
        <v>4</v>
      </c>
      <c r="AK44">
        <f>Y44</f>
        <v>2</v>
      </c>
      <c r="AL44">
        <f>MAX(V44:X44, Z44:AH44)+L44</f>
        <v>5</v>
      </c>
      <c r="AM44" t="b">
        <f>AL44=6</f>
        <v>0</v>
      </c>
      <c r="AN44" t="b">
        <f>AL44=5</f>
        <v>1</v>
      </c>
      <c r="AO44" t="b">
        <f>NOT(OR(AM44,AN44))</f>
        <v>0</v>
      </c>
      <c r="AP44" t="b">
        <f>AND(AI44=12, L44=0)</f>
        <v>0</v>
      </c>
      <c r="AQ44" t="b">
        <f>AND(AI44=18, L44=1)</f>
        <v>0</v>
      </c>
      <c r="AR44" t="b">
        <f>AND(AO44, OR(AP44, AQ44))</f>
        <v>0</v>
      </c>
      <c r="AS44" t="b">
        <f>NOT(OR(AM44,AN44,AR44))</f>
        <v>0</v>
      </c>
      <c r="AT44" t="b">
        <f>AND(AS44, AL44=4)</f>
        <v>0</v>
      </c>
      <c r="AU44" t="b">
        <f>NOT(OR(AM44,AN44,AR44,AT44))</f>
        <v>0</v>
      </c>
      <c r="AV44" t="b">
        <f>AND(AU44, AI44=18)</f>
        <v>0</v>
      </c>
      <c r="AW44" t="b">
        <f>NOT(OR(AM44,AN44,AR44,AT44, AV44))</f>
        <v>0</v>
      </c>
      <c r="AX44" t="b">
        <f>AND(AW44, OR(AND(AI44=24, L44=0), AND(AI44=32, L44=1)))</f>
        <v>0</v>
      </c>
      <c r="AY44" t="b">
        <f>NOT(OR(AM44,AN44,AR44,AT44,AV44,AX44))</f>
        <v>0</v>
      </c>
      <c r="AZ44" t="str">
        <f>IF(AM44,"7",IF(AN44,"6",IF(AR44,"5",
IF(AT44,"4",IF(AV44,"3",IF(AX44,"2",IF(AY44,"1","0"))))))
)</f>
        <v>6</v>
      </c>
      <c r="BA44" t="str">
        <f>_xlfn.XLOOKUP(D44, $BO$1:$CA$1, $BO$2:$CA$2)</f>
        <v>13</v>
      </c>
      <c r="BB44" t="str">
        <f>_xlfn.XLOOKUP(E44, $BO$1:$CA$1, $BO$2:$CA$2)</f>
        <v>13</v>
      </c>
      <c r="BC44" t="str">
        <f>_xlfn.XLOOKUP(F44, $BO$1:$CA$1, $BO$2:$CA$2)</f>
        <v>10</v>
      </c>
      <c r="BD44" t="str">
        <f>_xlfn.XLOOKUP(G44, $BO$1:$CA$1, $BO$2:$CA$2)</f>
        <v>02</v>
      </c>
      <c r="BE44" t="str">
        <f>_xlfn.XLOOKUP(H44, $BO$1:$CA$1, $BO$2:$CA$2)</f>
        <v>13</v>
      </c>
      <c r="BF44">
        <f>VALUE(_xlfn.TEXTJOIN("", TRUE, AZ44:BE44))</f>
        <v>61313100213</v>
      </c>
      <c r="BG44">
        <v>61313100213</v>
      </c>
      <c r="BH44">
        <f t="shared" si="0"/>
        <v>958</v>
      </c>
      <c r="BI44">
        <f>B44*BH44</f>
        <v>105380</v>
      </c>
    </row>
    <row r="45" spans="1:61" x14ac:dyDescent="0.25">
      <c r="A45" t="s">
        <v>347</v>
      </c>
      <c r="B45">
        <v>745</v>
      </c>
      <c r="C45" t="str">
        <f>TEXT(A45, "0")</f>
        <v>KK7KK</v>
      </c>
      <c r="D45" t="str">
        <f>MID($C45, 1, 1)</f>
        <v>K</v>
      </c>
      <c r="E45" t="str">
        <f>MID($C45, 2, 1)</f>
        <v>K</v>
      </c>
      <c r="F45" t="str">
        <f>MID($C45, 3, 1)</f>
        <v>7</v>
      </c>
      <c r="G45" t="str">
        <f>MID($C45, 4, 1)</f>
        <v>K</v>
      </c>
      <c r="H45" t="str">
        <f>MID($C45, 5, 1)</f>
        <v>K</v>
      </c>
      <c r="I45">
        <f>LEN($A45)-LEN(SUBSTITUTE($A45,I$1,""))</f>
        <v>0</v>
      </c>
      <c r="J45">
        <f>LEN($A45)-LEN(SUBSTITUTE($A45,J$1,""))</f>
        <v>4</v>
      </c>
      <c r="K45">
        <f>LEN($A45)-LEN(SUBSTITUTE($A45,K$1,""))</f>
        <v>0</v>
      </c>
      <c r="L45">
        <f>LEN($A45)-LEN(SUBSTITUTE($A45,L$1,""))</f>
        <v>0</v>
      </c>
      <c r="M45">
        <f>LEN($A45)-LEN(SUBSTITUTE($A45,M$1,""))</f>
        <v>0</v>
      </c>
      <c r="N45">
        <f>LEN($A45)-LEN(SUBSTITUTE($A45,N$1,""))</f>
        <v>0</v>
      </c>
      <c r="O45">
        <f>LEN($A45)-LEN(SUBSTITUTE($A45,O$1,""))</f>
        <v>0</v>
      </c>
      <c r="P45">
        <f>LEN($A45)-LEN(SUBSTITUTE($A45,P$1,""))</f>
        <v>1</v>
      </c>
      <c r="Q45">
        <f>LEN($A45)-LEN(SUBSTITUTE($A45,Q$1,""))</f>
        <v>0</v>
      </c>
      <c r="R45">
        <f>LEN($A45)-LEN(SUBSTITUTE($A45,R$1,""))</f>
        <v>0</v>
      </c>
      <c r="S45">
        <f>LEN($A45)-LEN(SUBSTITUTE($A45,S$1,""))</f>
        <v>0</v>
      </c>
      <c r="T45">
        <f>LEN($A45)-LEN(SUBSTITUTE($A45,T$1,""))</f>
        <v>0</v>
      </c>
      <c r="U45">
        <f>LEN($A45)-LEN(SUBSTITUTE($A45,U$1,""))</f>
        <v>0</v>
      </c>
      <c r="V45">
        <f>I45+1</f>
        <v>1</v>
      </c>
      <c r="W45">
        <f>J45+1</f>
        <v>5</v>
      </c>
      <c r="X45">
        <f>K45+1</f>
        <v>1</v>
      </c>
      <c r="Y45">
        <f>L45+1</f>
        <v>1</v>
      </c>
      <c r="Z45">
        <f>M45+1</f>
        <v>1</v>
      </c>
      <c r="AA45">
        <f>N45+1</f>
        <v>1</v>
      </c>
      <c r="AB45">
        <f>O45+1</f>
        <v>1</v>
      </c>
      <c r="AC45">
        <f>P45+1</f>
        <v>2</v>
      </c>
      <c r="AD45">
        <f>Q45+1</f>
        <v>1</v>
      </c>
      <c r="AE45">
        <f>R45+1</f>
        <v>1</v>
      </c>
      <c r="AF45">
        <f>S45+1</f>
        <v>1</v>
      </c>
      <c r="AG45">
        <f>T45+1</f>
        <v>1</v>
      </c>
      <c r="AH45">
        <f>U45+1</f>
        <v>1</v>
      </c>
      <c r="AI45">
        <f>PRODUCT(V45:AH45)</f>
        <v>10</v>
      </c>
      <c r="AJ45">
        <f>MAX(V45:AH45)</f>
        <v>5</v>
      </c>
      <c r="AK45">
        <f>Y45</f>
        <v>1</v>
      </c>
      <c r="AL45">
        <f>MAX(V45:X45, Z45:AH45)+L45</f>
        <v>5</v>
      </c>
      <c r="AM45" t="b">
        <f>AL45=6</f>
        <v>0</v>
      </c>
      <c r="AN45" t="b">
        <f>AL45=5</f>
        <v>1</v>
      </c>
      <c r="AO45" t="b">
        <f>NOT(OR(AM45,AN45))</f>
        <v>0</v>
      </c>
      <c r="AP45" t="b">
        <f>AND(AI45=12, L45=0)</f>
        <v>0</v>
      </c>
      <c r="AQ45" t="b">
        <f>AND(AI45=18, L45=1)</f>
        <v>0</v>
      </c>
      <c r="AR45" t="b">
        <f>AND(AO45, OR(AP45, AQ45))</f>
        <v>0</v>
      </c>
      <c r="AS45" t="b">
        <f>NOT(OR(AM45,AN45,AR45))</f>
        <v>0</v>
      </c>
      <c r="AT45" t="b">
        <f>AND(AS45, AL45=4)</f>
        <v>0</v>
      </c>
      <c r="AU45" t="b">
        <f>NOT(OR(AM45,AN45,AR45,AT45))</f>
        <v>0</v>
      </c>
      <c r="AV45" t="b">
        <f>AND(AU45, AI45=18)</f>
        <v>0</v>
      </c>
      <c r="AW45" t="b">
        <f>NOT(OR(AM45,AN45,AR45,AT45, AV45))</f>
        <v>0</v>
      </c>
      <c r="AX45" t="b">
        <f>AND(AW45, OR(AND(AI45=24, L45=0), AND(AI45=32, L45=1)))</f>
        <v>0</v>
      </c>
      <c r="AY45" t="b">
        <f>NOT(OR(AM45,AN45,AR45,AT45,AV45,AX45))</f>
        <v>0</v>
      </c>
      <c r="AZ45" t="str">
        <f>IF(AM45,"7",IF(AN45,"6",IF(AR45,"5",
IF(AT45,"4",IF(AV45,"3",IF(AX45,"2",IF(AY45,"1","0"))))))
)</f>
        <v>6</v>
      </c>
      <c r="BA45" t="str">
        <f>_xlfn.XLOOKUP(D45, $BO$1:$CA$1, $BO$2:$CA$2)</f>
        <v>13</v>
      </c>
      <c r="BB45" t="str">
        <f>_xlfn.XLOOKUP(E45, $BO$1:$CA$1, $BO$2:$CA$2)</f>
        <v>13</v>
      </c>
      <c r="BC45" t="str">
        <f>_xlfn.XLOOKUP(F45, $BO$1:$CA$1, $BO$2:$CA$2)</f>
        <v>08</v>
      </c>
      <c r="BD45" t="str">
        <f>_xlfn.XLOOKUP(G45, $BO$1:$CA$1, $BO$2:$CA$2)</f>
        <v>13</v>
      </c>
      <c r="BE45" t="str">
        <f>_xlfn.XLOOKUP(H45, $BO$1:$CA$1, $BO$2:$CA$2)</f>
        <v>13</v>
      </c>
      <c r="BF45">
        <f>VALUE(_xlfn.TEXTJOIN("", TRUE, AZ45:BE45))</f>
        <v>61313081313</v>
      </c>
      <c r="BG45">
        <v>61313081313</v>
      </c>
      <c r="BH45">
        <f t="shared" si="0"/>
        <v>957</v>
      </c>
      <c r="BI45">
        <f>B45*BH45</f>
        <v>712965</v>
      </c>
    </row>
    <row r="46" spans="1:61" x14ac:dyDescent="0.25">
      <c r="A46" t="s">
        <v>327</v>
      </c>
      <c r="B46">
        <v>948</v>
      </c>
      <c r="C46" t="str">
        <f>TEXT(A46, "0")</f>
        <v>KKJ4K</v>
      </c>
      <c r="D46" t="str">
        <f>MID($C46, 1, 1)</f>
        <v>K</v>
      </c>
      <c r="E46" t="str">
        <f>MID($C46, 2, 1)</f>
        <v>K</v>
      </c>
      <c r="F46" t="str">
        <f>MID($C46, 3, 1)</f>
        <v>J</v>
      </c>
      <c r="G46" t="str">
        <f>MID($C46, 4, 1)</f>
        <v>4</v>
      </c>
      <c r="H46" t="str">
        <f>MID($C46, 5, 1)</f>
        <v>K</v>
      </c>
      <c r="I46">
        <f>LEN($A46)-LEN(SUBSTITUTE($A46,I$1,""))</f>
        <v>0</v>
      </c>
      <c r="J46">
        <f>LEN($A46)-LEN(SUBSTITUTE($A46,J$1,""))</f>
        <v>3</v>
      </c>
      <c r="K46">
        <f>LEN($A46)-LEN(SUBSTITUTE($A46,K$1,""))</f>
        <v>0</v>
      </c>
      <c r="L46">
        <f>LEN($A46)-LEN(SUBSTITUTE($A46,L$1,""))</f>
        <v>1</v>
      </c>
      <c r="M46">
        <f>LEN($A46)-LEN(SUBSTITUTE($A46,M$1,""))</f>
        <v>0</v>
      </c>
      <c r="N46">
        <f>LEN($A46)-LEN(SUBSTITUTE($A46,N$1,""))</f>
        <v>0</v>
      </c>
      <c r="O46">
        <f>LEN($A46)-LEN(SUBSTITUTE($A46,O$1,""))</f>
        <v>0</v>
      </c>
      <c r="P46">
        <f>LEN($A46)-LEN(SUBSTITUTE($A46,P$1,""))</f>
        <v>0</v>
      </c>
      <c r="Q46">
        <f>LEN($A46)-LEN(SUBSTITUTE($A46,Q$1,""))</f>
        <v>0</v>
      </c>
      <c r="R46">
        <f>LEN($A46)-LEN(SUBSTITUTE($A46,R$1,""))</f>
        <v>0</v>
      </c>
      <c r="S46">
        <f>LEN($A46)-LEN(SUBSTITUTE($A46,S$1,""))</f>
        <v>1</v>
      </c>
      <c r="T46">
        <f>LEN($A46)-LEN(SUBSTITUTE($A46,T$1,""))</f>
        <v>0</v>
      </c>
      <c r="U46">
        <f>LEN($A46)-LEN(SUBSTITUTE($A46,U$1,""))</f>
        <v>0</v>
      </c>
      <c r="V46">
        <f>I46+1</f>
        <v>1</v>
      </c>
      <c r="W46">
        <f>J46+1</f>
        <v>4</v>
      </c>
      <c r="X46">
        <f>K46+1</f>
        <v>1</v>
      </c>
      <c r="Y46">
        <f>L46+1</f>
        <v>2</v>
      </c>
      <c r="Z46">
        <f>M46+1</f>
        <v>1</v>
      </c>
      <c r="AA46">
        <f>N46+1</f>
        <v>1</v>
      </c>
      <c r="AB46">
        <f>O46+1</f>
        <v>1</v>
      </c>
      <c r="AC46">
        <f>P46+1</f>
        <v>1</v>
      </c>
      <c r="AD46">
        <f>Q46+1</f>
        <v>1</v>
      </c>
      <c r="AE46">
        <f>R46+1</f>
        <v>1</v>
      </c>
      <c r="AF46">
        <f>S46+1</f>
        <v>2</v>
      </c>
      <c r="AG46">
        <f>T46+1</f>
        <v>1</v>
      </c>
      <c r="AH46">
        <f>U46+1</f>
        <v>1</v>
      </c>
      <c r="AI46">
        <f>PRODUCT(V46:AH46)</f>
        <v>16</v>
      </c>
      <c r="AJ46">
        <f>MAX(V46:AH46)</f>
        <v>4</v>
      </c>
      <c r="AK46">
        <f>Y46</f>
        <v>2</v>
      </c>
      <c r="AL46">
        <f>MAX(V46:X46, Z46:AH46)+L46</f>
        <v>5</v>
      </c>
      <c r="AM46" t="b">
        <f>AL46=6</f>
        <v>0</v>
      </c>
      <c r="AN46" t="b">
        <f>AL46=5</f>
        <v>1</v>
      </c>
      <c r="AO46" t="b">
        <f>NOT(OR(AM46,AN46))</f>
        <v>0</v>
      </c>
      <c r="AP46" t="b">
        <f>AND(AI46=12, L46=0)</f>
        <v>0</v>
      </c>
      <c r="AQ46" t="b">
        <f>AND(AI46=18, L46=1)</f>
        <v>0</v>
      </c>
      <c r="AR46" t="b">
        <f>AND(AO46, OR(AP46, AQ46))</f>
        <v>0</v>
      </c>
      <c r="AS46" t="b">
        <f>NOT(OR(AM46,AN46,AR46))</f>
        <v>0</v>
      </c>
      <c r="AT46" t="b">
        <f>AND(AS46, AL46=4)</f>
        <v>0</v>
      </c>
      <c r="AU46" t="b">
        <f>NOT(OR(AM46,AN46,AR46,AT46))</f>
        <v>0</v>
      </c>
      <c r="AV46" t="b">
        <f>AND(AU46, AI46=18)</f>
        <v>0</v>
      </c>
      <c r="AW46" t="b">
        <f>NOT(OR(AM46,AN46,AR46,AT46, AV46))</f>
        <v>0</v>
      </c>
      <c r="AX46" t="b">
        <f>AND(AW46, OR(AND(AI46=24, L46=0), AND(AI46=32, L46=1)))</f>
        <v>0</v>
      </c>
      <c r="AY46" t="b">
        <f>NOT(OR(AM46,AN46,AR46,AT46,AV46,AX46))</f>
        <v>0</v>
      </c>
      <c r="AZ46" t="str">
        <f>IF(AM46,"7",IF(AN46,"6",IF(AR46,"5",
IF(AT46,"4",IF(AV46,"3",IF(AX46,"2",IF(AY46,"1","0"))))))
)</f>
        <v>6</v>
      </c>
      <c r="BA46" t="str">
        <f>_xlfn.XLOOKUP(D46, $BO$1:$CA$1, $BO$2:$CA$2)</f>
        <v>13</v>
      </c>
      <c r="BB46" t="str">
        <f>_xlfn.XLOOKUP(E46, $BO$1:$CA$1, $BO$2:$CA$2)</f>
        <v>13</v>
      </c>
      <c r="BC46" t="str">
        <f>_xlfn.XLOOKUP(F46, $BO$1:$CA$1, $BO$2:$CA$2)</f>
        <v>02</v>
      </c>
      <c r="BD46" t="str">
        <f>_xlfn.XLOOKUP(G46, $BO$1:$CA$1, $BO$2:$CA$2)</f>
        <v>05</v>
      </c>
      <c r="BE46" t="str">
        <f>_xlfn.XLOOKUP(H46, $BO$1:$CA$1, $BO$2:$CA$2)</f>
        <v>13</v>
      </c>
      <c r="BF46">
        <f>VALUE(_xlfn.TEXTJOIN("", TRUE, AZ46:BE46))</f>
        <v>61313020513</v>
      </c>
      <c r="BG46">
        <v>61313020513</v>
      </c>
      <c r="BH46">
        <f t="shared" si="0"/>
        <v>956</v>
      </c>
      <c r="BI46">
        <f>B46*BH46</f>
        <v>906288</v>
      </c>
    </row>
    <row r="47" spans="1:61" x14ac:dyDescent="0.25">
      <c r="A47" t="s">
        <v>200</v>
      </c>
      <c r="B47">
        <v>474</v>
      </c>
      <c r="C47" t="str">
        <f>TEXT(A47, "0")</f>
        <v>KQKKK</v>
      </c>
      <c r="D47" t="str">
        <f>MID($C47, 1, 1)</f>
        <v>K</v>
      </c>
      <c r="E47" t="str">
        <f>MID($C47, 2, 1)</f>
        <v>Q</v>
      </c>
      <c r="F47" t="str">
        <f>MID($C47, 3, 1)</f>
        <v>K</v>
      </c>
      <c r="G47" t="str">
        <f>MID($C47, 4, 1)</f>
        <v>K</v>
      </c>
      <c r="H47" t="str">
        <f>MID($C47, 5, 1)</f>
        <v>K</v>
      </c>
      <c r="I47">
        <f>LEN($A47)-LEN(SUBSTITUTE($A47,I$1,""))</f>
        <v>0</v>
      </c>
      <c r="J47">
        <f>LEN($A47)-LEN(SUBSTITUTE($A47,J$1,""))</f>
        <v>4</v>
      </c>
      <c r="K47">
        <f>LEN($A47)-LEN(SUBSTITUTE($A47,K$1,""))</f>
        <v>1</v>
      </c>
      <c r="L47">
        <f>LEN($A47)-LEN(SUBSTITUTE($A47,L$1,""))</f>
        <v>0</v>
      </c>
      <c r="M47">
        <f>LEN($A47)-LEN(SUBSTITUTE($A47,M$1,""))</f>
        <v>0</v>
      </c>
      <c r="N47">
        <f>LEN($A47)-LEN(SUBSTITUTE($A47,N$1,""))</f>
        <v>0</v>
      </c>
      <c r="O47">
        <f>LEN($A47)-LEN(SUBSTITUTE($A47,O$1,""))</f>
        <v>0</v>
      </c>
      <c r="P47">
        <f>LEN($A47)-LEN(SUBSTITUTE($A47,P$1,""))</f>
        <v>0</v>
      </c>
      <c r="Q47">
        <f>LEN($A47)-LEN(SUBSTITUTE($A47,Q$1,""))</f>
        <v>0</v>
      </c>
      <c r="R47">
        <f>LEN($A47)-LEN(SUBSTITUTE($A47,R$1,""))</f>
        <v>0</v>
      </c>
      <c r="S47">
        <f>LEN($A47)-LEN(SUBSTITUTE($A47,S$1,""))</f>
        <v>0</v>
      </c>
      <c r="T47">
        <f>LEN($A47)-LEN(SUBSTITUTE($A47,T$1,""))</f>
        <v>0</v>
      </c>
      <c r="U47">
        <f>LEN($A47)-LEN(SUBSTITUTE($A47,U$1,""))</f>
        <v>0</v>
      </c>
      <c r="V47">
        <f>I47+1</f>
        <v>1</v>
      </c>
      <c r="W47">
        <f>J47+1</f>
        <v>5</v>
      </c>
      <c r="X47">
        <f>K47+1</f>
        <v>2</v>
      </c>
      <c r="Y47">
        <f>L47+1</f>
        <v>1</v>
      </c>
      <c r="Z47">
        <f>M47+1</f>
        <v>1</v>
      </c>
      <c r="AA47">
        <f>N47+1</f>
        <v>1</v>
      </c>
      <c r="AB47">
        <f>O47+1</f>
        <v>1</v>
      </c>
      <c r="AC47">
        <f>P47+1</f>
        <v>1</v>
      </c>
      <c r="AD47">
        <f>Q47+1</f>
        <v>1</v>
      </c>
      <c r="AE47">
        <f>R47+1</f>
        <v>1</v>
      </c>
      <c r="AF47">
        <f>S47+1</f>
        <v>1</v>
      </c>
      <c r="AG47">
        <f>T47+1</f>
        <v>1</v>
      </c>
      <c r="AH47">
        <f>U47+1</f>
        <v>1</v>
      </c>
      <c r="AI47">
        <f>PRODUCT(V47:AH47)</f>
        <v>10</v>
      </c>
      <c r="AJ47">
        <f>MAX(V47:AH47)</f>
        <v>5</v>
      </c>
      <c r="AK47">
        <f>Y47</f>
        <v>1</v>
      </c>
      <c r="AL47">
        <f>MAX(V47:X47, Z47:AH47)+L47</f>
        <v>5</v>
      </c>
      <c r="AM47" t="b">
        <f>AL47=6</f>
        <v>0</v>
      </c>
      <c r="AN47" t="b">
        <f>AL47=5</f>
        <v>1</v>
      </c>
      <c r="AO47" t="b">
        <f>NOT(OR(AM47,AN47))</f>
        <v>0</v>
      </c>
      <c r="AP47" t="b">
        <f>AND(AI47=12, L47=0)</f>
        <v>0</v>
      </c>
      <c r="AQ47" t="b">
        <f>AND(AI47=18, L47=1)</f>
        <v>0</v>
      </c>
      <c r="AR47" t="b">
        <f>AND(AO47, OR(AP47, AQ47))</f>
        <v>0</v>
      </c>
      <c r="AS47" t="b">
        <f>NOT(OR(AM47,AN47,AR47))</f>
        <v>0</v>
      </c>
      <c r="AT47" t="b">
        <f>AND(AS47, AL47=4)</f>
        <v>0</v>
      </c>
      <c r="AU47" t="b">
        <f>NOT(OR(AM47,AN47,AR47,AT47))</f>
        <v>0</v>
      </c>
      <c r="AV47" t="b">
        <f>AND(AU47, AI47=18)</f>
        <v>0</v>
      </c>
      <c r="AW47" t="b">
        <f>NOT(OR(AM47,AN47,AR47,AT47, AV47))</f>
        <v>0</v>
      </c>
      <c r="AX47" t="b">
        <f>AND(AW47, OR(AND(AI47=24, L47=0), AND(AI47=32, L47=1)))</f>
        <v>0</v>
      </c>
      <c r="AY47" t="b">
        <f>NOT(OR(AM47,AN47,AR47,AT47,AV47,AX47))</f>
        <v>0</v>
      </c>
      <c r="AZ47" t="str">
        <f>IF(AM47,"7",IF(AN47,"6",IF(AR47,"5",
IF(AT47,"4",IF(AV47,"3",IF(AX47,"2",IF(AY47,"1","0"))))))
)</f>
        <v>6</v>
      </c>
      <c r="BA47" t="str">
        <f>_xlfn.XLOOKUP(D47, $BO$1:$CA$1, $BO$2:$CA$2)</f>
        <v>13</v>
      </c>
      <c r="BB47" t="str">
        <f>_xlfn.XLOOKUP(E47, $BO$1:$CA$1, $BO$2:$CA$2)</f>
        <v>12</v>
      </c>
      <c r="BC47" t="str">
        <f>_xlfn.XLOOKUP(F47, $BO$1:$CA$1, $BO$2:$CA$2)</f>
        <v>13</v>
      </c>
      <c r="BD47" t="str">
        <f>_xlfn.XLOOKUP(G47, $BO$1:$CA$1, $BO$2:$CA$2)</f>
        <v>13</v>
      </c>
      <c r="BE47" t="str">
        <f>_xlfn.XLOOKUP(H47, $BO$1:$CA$1, $BO$2:$CA$2)</f>
        <v>13</v>
      </c>
      <c r="BF47">
        <f>VALUE(_xlfn.TEXTJOIN("", TRUE, AZ47:BE47))</f>
        <v>61312131313</v>
      </c>
      <c r="BG47">
        <v>61312131313</v>
      </c>
      <c r="BH47">
        <f t="shared" si="0"/>
        <v>955</v>
      </c>
      <c r="BI47">
        <f>B47*BH47</f>
        <v>452670</v>
      </c>
    </row>
    <row r="48" spans="1:61" x14ac:dyDescent="0.25">
      <c r="A48" t="s">
        <v>342</v>
      </c>
      <c r="B48">
        <v>422</v>
      </c>
      <c r="C48" t="str">
        <f>TEXT(A48, "0")</f>
        <v>KTKKK</v>
      </c>
      <c r="D48" t="str">
        <f>MID($C48, 1, 1)</f>
        <v>K</v>
      </c>
      <c r="E48" t="str">
        <f>MID($C48, 2, 1)</f>
        <v>T</v>
      </c>
      <c r="F48" t="str">
        <f>MID($C48, 3, 1)</f>
        <v>K</v>
      </c>
      <c r="G48" t="str">
        <f>MID($C48, 4, 1)</f>
        <v>K</v>
      </c>
      <c r="H48" t="str">
        <f>MID($C48, 5, 1)</f>
        <v>K</v>
      </c>
      <c r="I48">
        <f>LEN($A48)-LEN(SUBSTITUTE($A48,I$1,""))</f>
        <v>0</v>
      </c>
      <c r="J48">
        <f>LEN($A48)-LEN(SUBSTITUTE($A48,J$1,""))</f>
        <v>4</v>
      </c>
      <c r="K48">
        <f>LEN($A48)-LEN(SUBSTITUTE($A48,K$1,""))</f>
        <v>0</v>
      </c>
      <c r="L48">
        <f>LEN($A48)-LEN(SUBSTITUTE($A48,L$1,""))</f>
        <v>0</v>
      </c>
      <c r="M48">
        <f>LEN($A48)-LEN(SUBSTITUTE($A48,M$1,""))</f>
        <v>1</v>
      </c>
      <c r="N48">
        <f>LEN($A48)-LEN(SUBSTITUTE($A48,N$1,""))</f>
        <v>0</v>
      </c>
      <c r="O48">
        <f>LEN($A48)-LEN(SUBSTITUTE($A48,O$1,""))</f>
        <v>0</v>
      </c>
      <c r="P48">
        <f>LEN($A48)-LEN(SUBSTITUTE($A48,P$1,""))</f>
        <v>0</v>
      </c>
      <c r="Q48">
        <f>LEN($A48)-LEN(SUBSTITUTE($A48,Q$1,""))</f>
        <v>0</v>
      </c>
      <c r="R48">
        <f>LEN($A48)-LEN(SUBSTITUTE($A48,R$1,""))</f>
        <v>0</v>
      </c>
      <c r="S48">
        <f>LEN($A48)-LEN(SUBSTITUTE($A48,S$1,""))</f>
        <v>0</v>
      </c>
      <c r="T48">
        <f>LEN($A48)-LEN(SUBSTITUTE($A48,T$1,""))</f>
        <v>0</v>
      </c>
      <c r="U48">
        <f>LEN($A48)-LEN(SUBSTITUTE($A48,U$1,""))</f>
        <v>0</v>
      </c>
      <c r="V48">
        <f>I48+1</f>
        <v>1</v>
      </c>
      <c r="W48">
        <f>J48+1</f>
        <v>5</v>
      </c>
      <c r="X48">
        <f>K48+1</f>
        <v>1</v>
      </c>
      <c r="Y48">
        <f>L48+1</f>
        <v>1</v>
      </c>
      <c r="Z48">
        <f>M48+1</f>
        <v>2</v>
      </c>
      <c r="AA48">
        <f>N48+1</f>
        <v>1</v>
      </c>
      <c r="AB48">
        <f>O48+1</f>
        <v>1</v>
      </c>
      <c r="AC48">
        <f>P48+1</f>
        <v>1</v>
      </c>
      <c r="AD48">
        <f>Q48+1</f>
        <v>1</v>
      </c>
      <c r="AE48">
        <f>R48+1</f>
        <v>1</v>
      </c>
      <c r="AF48">
        <f>S48+1</f>
        <v>1</v>
      </c>
      <c r="AG48">
        <f>T48+1</f>
        <v>1</v>
      </c>
      <c r="AH48">
        <f>U48+1</f>
        <v>1</v>
      </c>
      <c r="AI48">
        <f>PRODUCT(V48:AH48)</f>
        <v>10</v>
      </c>
      <c r="AJ48">
        <f>MAX(V48:AH48)</f>
        <v>5</v>
      </c>
      <c r="AK48">
        <f>Y48</f>
        <v>1</v>
      </c>
      <c r="AL48">
        <f>MAX(V48:X48, Z48:AH48)+L48</f>
        <v>5</v>
      </c>
      <c r="AM48" t="b">
        <f>AL48=6</f>
        <v>0</v>
      </c>
      <c r="AN48" t="b">
        <f>AL48=5</f>
        <v>1</v>
      </c>
      <c r="AO48" t="b">
        <f>NOT(OR(AM48,AN48))</f>
        <v>0</v>
      </c>
      <c r="AP48" t="b">
        <f>AND(AI48=12, L48=0)</f>
        <v>0</v>
      </c>
      <c r="AQ48" t="b">
        <f>AND(AI48=18, L48=1)</f>
        <v>0</v>
      </c>
      <c r="AR48" t="b">
        <f>AND(AO48, OR(AP48, AQ48))</f>
        <v>0</v>
      </c>
      <c r="AS48" t="b">
        <f>NOT(OR(AM48,AN48,AR48))</f>
        <v>0</v>
      </c>
      <c r="AT48" t="b">
        <f>AND(AS48, AL48=4)</f>
        <v>0</v>
      </c>
      <c r="AU48" t="b">
        <f>NOT(OR(AM48,AN48,AR48,AT48))</f>
        <v>0</v>
      </c>
      <c r="AV48" t="b">
        <f>AND(AU48, AI48=18)</f>
        <v>0</v>
      </c>
      <c r="AW48" t="b">
        <f>NOT(OR(AM48,AN48,AR48,AT48, AV48))</f>
        <v>0</v>
      </c>
      <c r="AX48" t="b">
        <f>AND(AW48, OR(AND(AI48=24, L48=0), AND(AI48=32, L48=1)))</f>
        <v>0</v>
      </c>
      <c r="AY48" t="b">
        <f>NOT(OR(AM48,AN48,AR48,AT48,AV48,AX48))</f>
        <v>0</v>
      </c>
      <c r="AZ48" t="str">
        <f>IF(AM48,"7",IF(AN48,"6",IF(AR48,"5",
IF(AT48,"4",IF(AV48,"3",IF(AX48,"2",IF(AY48,"1","0"))))))
)</f>
        <v>6</v>
      </c>
      <c r="BA48" t="str">
        <f>_xlfn.XLOOKUP(D48, $BO$1:$CA$1, $BO$2:$CA$2)</f>
        <v>13</v>
      </c>
      <c r="BB48" t="str">
        <f>_xlfn.XLOOKUP(E48, $BO$1:$CA$1, $BO$2:$CA$2)</f>
        <v>11</v>
      </c>
      <c r="BC48" t="str">
        <f>_xlfn.XLOOKUP(F48, $BO$1:$CA$1, $BO$2:$CA$2)</f>
        <v>13</v>
      </c>
      <c r="BD48" t="str">
        <f>_xlfn.XLOOKUP(G48, $BO$1:$CA$1, $BO$2:$CA$2)</f>
        <v>13</v>
      </c>
      <c r="BE48" t="str">
        <f>_xlfn.XLOOKUP(H48, $BO$1:$CA$1, $BO$2:$CA$2)</f>
        <v>13</v>
      </c>
      <c r="BF48">
        <f>VALUE(_xlfn.TEXTJOIN("", TRUE, AZ48:BE48))</f>
        <v>61311131313</v>
      </c>
      <c r="BG48">
        <v>61311131313</v>
      </c>
      <c r="BH48">
        <f t="shared" si="0"/>
        <v>954</v>
      </c>
      <c r="BI48">
        <f>B48*BH48</f>
        <v>402588</v>
      </c>
    </row>
    <row r="49" spans="1:61" x14ac:dyDescent="0.25">
      <c r="A49" t="s">
        <v>458</v>
      </c>
      <c r="B49">
        <v>857</v>
      </c>
      <c r="C49" t="str">
        <f>TEXT(A49, "0")</f>
        <v>K8KKJ</v>
      </c>
      <c r="D49" t="str">
        <f>MID($C49, 1, 1)</f>
        <v>K</v>
      </c>
      <c r="E49" t="str">
        <f>MID($C49, 2, 1)</f>
        <v>8</v>
      </c>
      <c r="F49" t="str">
        <f>MID($C49, 3, 1)</f>
        <v>K</v>
      </c>
      <c r="G49" t="str">
        <f>MID($C49, 4, 1)</f>
        <v>K</v>
      </c>
      <c r="H49" t="str">
        <f>MID($C49, 5, 1)</f>
        <v>J</v>
      </c>
      <c r="I49">
        <f>LEN($A49)-LEN(SUBSTITUTE($A49,I$1,""))</f>
        <v>0</v>
      </c>
      <c r="J49">
        <f>LEN($A49)-LEN(SUBSTITUTE($A49,J$1,""))</f>
        <v>3</v>
      </c>
      <c r="K49">
        <f>LEN($A49)-LEN(SUBSTITUTE($A49,K$1,""))</f>
        <v>0</v>
      </c>
      <c r="L49">
        <f>LEN($A49)-LEN(SUBSTITUTE($A49,L$1,""))</f>
        <v>1</v>
      </c>
      <c r="M49">
        <f>LEN($A49)-LEN(SUBSTITUTE($A49,M$1,""))</f>
        <v>0</v>
      </c>
      <c r="N49">
        <f>LEN($A49)-LEN(SUBSTITUTE($A49,N$1,""))</f>
        <v>0</v>
      </c>
      <c r="O49">
        <f>LEN($A49)-LEN(SUBSTITUTE($A49,O$1,""))</f>
        <v>1</v>
      </c>
      <c r="P49">
        <f>LEN($A49)-LEN(SUBSTITUTE($A49,P$1,""))</f>
        <v>0</v>
      </c>
      <c r="Q49">
        <f>LEN($A49)-LEN(SUBSTITUTE($A49,Q$1,""))</f>
        <v>0</v>
      </c>
      <c r="R49">
        <f>LEN($A49)-LEN(SUBSTITUTE($A49,R$1,""))</f>
        <v>0</v>
      </c>
      <c r="S49">
        <f>LEN($A49)-LEN(SUBSTITUTE($A49,S$1,""))</f>
        <v>0</v>
      </c>
      <c r="T49">
        <f>LEN($A49)-LEN(SUBSTITUTE($A49,T$1,""))</f>
        <v>0</v>
      </c>
      <c r="U49">
        <f>LEN($A49)-LEN(SUBSTITUTE($A49,U$1,""))</f>
        <v>0</v>
      </c>
      <c r="V49">
        <f>I49+1</f>
        <v>1</v>
      </c>
      <c r="W49">
        <f>J49+1</f>
        <v>4</v>
      </c>
      <c r="X49">
        <f>K49+1</f>
        <v>1</v>
      </c>
      <c r="Y49">
        <f>L49+1</f>
        <v>2</v>
      </c>
      <c r="Z49">
        <f>M49+1</f>
        <v>1</v>
      </c>
      <c r="AA49">
        <f>N49+1</f>
        <v>1</v>
      </c>
      <c r="AB49">
        <f>O49+1</f>
        <v>2</v>
      </c>
      <c r="AC49">
        <f>P49+1</f>
        <v>1</v>
      </c>
      <c r="AD49">
        <f>Q49+1</f>
        <v>1</v>
      </c>
      <c r="AE49">
        <f>R49+1</f>
        <v>1</v>
      </c>
      <c r="AF49">
        <f>S49+1</f>
        <v>1</v>
      </c>
      <c r="AG49">
        <f>T49+1</f>
        <v>1</v>
      </c>
      <c r="AH49">
        <f>U49+1</f>
        <v>1</v>
      </c>
      <c r="AI49">
        <f>PRODUCT(V49:AH49)</f>
        <v>16</v>
      </c>
      <c r="AJ49">
        <f>MAX(V49:AH49)</f>
        <v>4</v>
      </c>
      <c r="AK49">
        <f>Y49</f>
        <v>2</v>
      </c>
      <c r="AL49">
        <f>MAX(V49:X49, Z49:AH49)+L49</f>
        <v>5</v>
      </c>
      <c r="AM49" t="b">
        <f>AL49=6</f>
        <v>0</v>
      </c>
      <c r="AN49" t="b">
        <f>AL49=5</f>
        <v>1</v>
      </c>
      <c r="AO49" t="b">
        <f>NOT(OR(AM49,AN49))</f>
        <v>0</v>
      </c>
      <c r="AP49" t="b">
        <f>AND(AI49=12, L49=0)</f>
        <v>0</v>
      </c>
      <c r="AQ49" t="b">
        <f>AND(AI49=18, L49=1)</f>
        <v>0</v>
      </c>
      <c r="AR49" t="b">
        <f>AND(AO49, OR(AP49, AQ49))</f>
        <v>0</v>
      </c>
      <c r="AS49" t="b">
        <f>NOT(OR(AM49,AN49,AR49))</f>
        <v>0</v>
      </c>
      <c r="AT49" t="b">
        <f>AND(AS49, AL49=4)</f>
        <v>0</v>
      </c>
      <c r="AU49" t="b">
        <f>NOT(OR(AM49,AN49,AR49,AT49))</f>
        <v>0</v>
      </c>
      <c r="AV49" t="b">
        <f>AND(AU49, AI49=18)</f>
        <v>0</v>
      </c>
      <c r="AW49" t="b">
        <f>NOT(OR(AM49,AN49,AR49,AT49, AV49))</f>
        <v>0</v>
      </c>
      <c r="AX49" t="b">
        <f>AND(AW49, OR(AND(AI49=24, L49=0), AND(AI49=32, L49=1)))</f>
        <v>0</v>
      </c>
      <c r="AY49" t="b">
        <f>NOT(OR(AM49,AN49,AR49,AT49,AV49,AX49))</f>
        <v>0</v>
      </c>
      <c r="AZ49" t="str">
        <f>IF(AM49,"7",IF(AN49,"6",IF(AR49,"5",
IF(AT49,"4",IF(AV49,"3",IF(AX49,"2",IF(AY49,"1","0"))))))
)</f>
        <v>6</v>
      </c>
      <c r="BA49" t="str">
        <f>_xlfn.XLOOKUP(D49, $BO$1:$CA$1, $BO$2:$CA$2)</f>
        <v>13</v>
      </c>
      <c r="BB49" t="str">
        <f>_xlfn.XLOOKUP(E49, $BO$1:$CA$1, $BO$2:$CA$2)</f>
        <v>09</v>
      </c>
      <c r="BC49" t="str">
        <f>_xlfn.XLOOKUP(F49, $BO$1:$CA$1, $BO$2:$CA$2)</f>
        <v>13</v>
      </c>
      <c r="BD49" t="str">
        <f>_xlfn.XLOOKUP(G49, $BO$1:$CA$1, $BO$2:$CA$2)</f>
        <v>13</v>
      </c>
      <c r="BE49" t="str">
        <f>_xlfn.XLOOKUP(H49, $BO$1:$CA$1, $BO$2:$CA$2)</f>
        <v>02</v>
      </c>
      <c r="BF49">
        <f>VALUE(_xlfn.TEXTJOIN("", TRUE, AZ49:BE49))</f>
        <v>61309131302</v>
      </c>
      <c r="BG49">
        <v>61309131302</v>
      </c>
      <c r="BH49">
        <f t="shared" si="0"/>
        <v>953</v>
      </c>
      <c r="BI49">
        <f>B49*BH49</f>
        <v>816721</v>
      </c>
    </row>
    <row r="50" spans="1:61" x14ac:dyDescent="0.25">
      <c r="A50" t="s">
        <v>235</v>
      </c>
      <c r="B50">
        <v>982</v>
      </c>
      <c r="C50" t="str">
        <f>TEXT(A50, "0")</f>
        <v>K5J55</v>
      </c>
      <c r="D50" t="str">
        <f>MID($C50, 1, 1)</f>
        <v>K</v>
      </c>
      <c r="E50" t="str">
        <f>MID($C50, 2, 1)</f>
        <v>5</v>
      </c>
      <c r="F50" t="str">
        <f>MID($C50, 3, 1)</f>
        <v>J</v>
      </c>
      <c r="G50" t="str">
        <f>MID($C50, 4, 1)</f>
        <v>5</v>
      </c>
      <c r="H50" t="str">
        <f>MID($C50, 5, 1)</f>
        <v>5</v>
      </c>
      <c r="I50">
        <f>LEN($A50)-LEN(SUBSTITUTE($A50,I$1,""))</f>
        <v>0</v>
      </c>
      <c r="J50">
        <f>LEN($A50)-LEN(SUBSTITUTE($A50,J$1,""))</f>
        <v>1</v>
      </c>
      <c r="K50">
        <f>LEN($A50)-LEN(SUBSTITUTE($A50,K$1,""))</f>
        <v>0</v>
      </c>
      <c r="L50">
        <f>LEN($A50)-LEN(SUBSTITUTE($A50,L$1,""))</f>
        <v>1</v>
      </c>
      <c r="M50">
        <f>LEN($A50)-LEN(SUBSTITUTE($A50,M$1,""))</f>
        <v>0</v>
      </c>
      <c r="N50">
        <f>LEN($A50)-LEN(SUBSTITUTE($A50,N$1,""))</f>
        <v>0</v>
      </c>
      <c r="O50">
        <f>LEN($A50)-LEN(SUBSTITUTE($A50,O$1,""))</f>
        <v>0</v>
      </c>
      <c r="P50">
        <f>LEN($A50)-LEN(SUBSTITUTE($A50,P$1,""))</f>
        <v>0</v>
      </c>
      <c r="Q50">
        <f>LEN($A50)-LEN(SUBSTITUTE($A50,Q$1,""))</f>
        <v>0</v>
      </c>
      <c r="R50">
        <f>LEN($A50)-LEN(SUBSTITUTE($A50,R$1,""))</f>
        <v>3</v>
      </c>
      <c r="S50">
        <f>LEN($A50)-LEN(SUBSTITUTE($A50,S$1,""))</f>
        <v>0</v>
      </c>
      <c r="T50">
        <f>LEN($A50)-LEN(SUBSTITUTE($A50,T$1,""))</f>
        <v>0</v>
      </c>
      <c r="U50">
        <f>LEN($A50)-LEN(SUBSTITUTE($A50,U$1,""))</f>
        <v>0</v>
      </c>
      <c r="V50">
        <f>I50+1</f>
        <v>1</v>
      </c>
      <c r="W50">
        <f>J50+1</f>
        <v>2</v>
      </c>
      <c r="X50">
        <f>K50+1</f>
        <v>1</v>
      </c>
      <c r="Y50">
        <f>L50+1</f>
        <v>2</v>
      </c>
      <c r="Z50">
        <f>M50+1</f>
        <v>1</v>
      </c>
      <c r="AA50">
        <f>N50+1</f>
        <v>1</v>
      </c>
      <c r="AB50">
        <f>O50+1</f>
        <v>1</v>
      </c>
      <c r="AC50">
        <f>P50+1</f>
        <v>1</v>
      </c>
      <c r="AD50">
        <f>Q50+1</f>
        <v>1</v>
      </c>
      <c r="AE50">
        <f>R50+1</f>
        <v>4</v>
      </c>
      <c r="AF50">
        <f>S50+1</f>
        <v>1</v>
      </c>
      <c r="AG50">
        <f>T50+1</f>
        <v>1</v>
      </c>
      <c r="AH50">
        <f>U50+1</f>
        <v>1</v>
      </c>
      <c r="AI50">
        <f>PRODUCT(V50:AH50)</f>
        <v>16</v>
      </c>
      <c r="AJ50">
        <f>MAX(V50:AH50)</f>
        <v>4</v>
      </c>
      <c r="AK50">
        <f>Y50</f>
        <v>2</v>
      </c>
      <c r="AL50">
        <f>MAX(V50:X50, Z50:AH50)+L50</f>
        <v>5</v>
      </c>
      <c r="AM50" t="b">
        <f>AL50=6</f>
        <v>0</v>
      </c>
      <c r="AN50" t="b">
        <f>AL50=5</f>
        <v>1</v>
      </c>
      <c r="AO50" t="b">
        <f>NOT(OR(AM50,AN50))</f>
        <v>0</v>
      </c>
      <c r="AP50" t="b">
        <f>AND(AI50=12, L50=0)</f>
        <v>0</v>
      </c>
      <c r="AQ50" t="b">
        <f>AND(AI50=18, L50=1)</f>
        <v>0</v>
      </c>
      <c r="AR50" t="b">
        <f>AND(AO50, OR(AP50, AQ50))</f>
        <v>0</v>
      </c>
      <c r="AS50" t="b">
        <f>NOT(OR(AM50,AN50,AR50))</f>
        <v>0</v>
      </c>
      <c r="AT50" t="b">
        <f>AND(AS50, AL50=4)</f>
        <v>0</v>
      </c>
      <c r="AU50" t="b">
        <f>NOT(OR(AM50,AN50,AR50,AT50))</f>
        <v>0</v>
      </c>
      <c r="AV50" t="b">
        <f>AND(AU50, AI50=18)</f>
        <v>0</v>
      </c>
      <c r="AW50" t="b">
        <f>NOT(OR(AM50,AN50,AR50,AT50, AV50))</f>
        <v>0</v>
      </c>
      <c r="AX50" t="b">
        <f>AND(AW50, OR(AND(AI50=24, L50=0), AND(AI50=32, L50=1)))</f>
        <v>0</v>
      </c>
      <c r="AY50" t="b">
        <f>NOT(OR(AM50,AN50,AR50,AT50,AV50,AX50))</f>
        <v>0</v>
      </c>
      <c r="AZ50" t="str">
        <f>IF(AM50,"7",IF(AN50,"6",IF(AR50,"5",
IF(AT50,"4",IF(AV50,"3",IF(AX50,"2",IF(AY50,"1","0"))))))
)</f>
        <v>6</v>
      </c>
      <c r="BA50" t="str">
        <f>_xlfn.XLOOKUP(D50, $BO$1:$CA$1, $BO$2:$CA$2)</f>
        <v>13</v>
      </c>
      <c r="BB50" t="str">
        <f>_xlfn.XLOOKUP(E50, $BO$1:$CA$1, $BO$2:$CA$2)</f>
        <v>06</v>
      </c>
      <c r="BC50" t="str">
        <f>_xlfn.XLOOKUP(F50, $BO$1:$CA$1, $BO$2:$CA$2)</f>
        <v>02</v>
      </c>
      <c r="BD50" t="str">
        <f>_xlfn.XLOOKUP(G50, $BO$1:$CA$1, $BO$2:$CA$2)</f>
        <v>06</v>
      </c>
      <c r="BE50" t="str">
        <f>_xlfn.XLOOKUP(H50, $BO$1:$CA$1, $BO$2:$CA$2)</f>
        <v>06</v>
      </c>
      <c r="BF50">
        <f>VALUE(_xlfn.TEXTJOIN("", TRUE, AZ50:BE50))</f>
        <v>61306020606</v>
      </c>
      <c r="BG50">
        <v>61306020606</v>
      </c>
      <c r="BH50">
        <f t="shared" si="0"/>
        <v>952</v>
      </c>
      <c r="BI50">
        <f>B50*BH50</f>
        <v>934864</v>
      </c>
    </row>
    <row r="51" spans="1:61" x14ac:dyDescent="0.25">
      <c r="A51" t="s">
        <v>443</v>
      </c>
      <c r="B51">
        <v>308</v>
      </c>
      <c r="C51" t="str">
        <f>TEXT(A51, "0")</f>
        <v>K2KKK</v>
      </c>
      <c r="D51" t="str">
        <f>MID($C51, 1, 1)</f>
        <v>K</v>
      </c>
      <c r="E51" t="str">
        <f>MID($C51, 2, 1)</f>
        <v>2</v>
      </c>
      <c r="F51" t="str">
        <f>MID($C51, 3, 1)</f>
        <v>K</v>
      </c>
      <c r="G51" t="str">
        <f>MID($C51, 4, 1)</f>
        <v>K</v>
      </c>
      <c r="H51" t="str">
        <f>MID($C51, 5, 1)</f>
        <v>K</v>
      </c>
      <c r="I51">
        <f>LEN($A51)-LEN(SUBSTITUTE($A51,I$1,""))</f>
        <v>0</v>
      </c>
      <c r="J51">
        <f>LEN($A51)-LEN(SUBSTITUTE($A51,J$1,""))</f>
        <v>4</v>
      </c>
      <c r="K51">
        <f>LEN($A51)-LEN(SUBSTITUTE($A51,K$1,""))</f>
        <v>0</v>
      </c>
      <c r="L51">
        <f>LEN($A51)-LEN(SUBSTITUTE($A51,L$1,""))</f>
        <v>0</v>
      </c>
      <c r="M51">
        <f>LEN($A51)-LEN(SUBSTITUTE($A51,M$1,""))</f>
        <v>0</v>
      </c>
      <c r="N51">
        <f>LEN($A51)-LEN(SUBSTITUTE($A51,N$1,""))</f>
        <v>0</v>
      </c>
      <c r="O51">
        <f>LEN($A51)-LEN(SUBSTITUTE($A51,O$1,""))</f>
        <v>0</v>
      </c>
      <c r="P51">
        <f>LEN($A51)-LEN(SUBSTITUTE($A51,P$1,""))</f>
        <v>0</v>
      </c>
      <c r="Q51">
        <f>LEN($A51)-LEN(SUBSTITUTE($A51,Q$1,""))</f>
        <v>0</v>
      </c>
      <c r="R51">
        <f>LEN($A51)-LEN(SUBSTITUTE($A51,R$1,""))</f>
        <v>0</v>
      </c>
      <c r="S51">
        <f>LEN($A51)-LEN(SUBSTITUTE($A51,S$1,""))</f>
        <v>0</v>
      </c>
      <c r="T51">
        <f>LEN($A51)-LEN(SUBSTITUTE($A51,T$1,""))</f>
        <v>0</v>
      </c>
      <c r="U51">
        <f>LEN($A51)-LEN(SUBSTITUTE($A51,U$1,""))</f>
        <v>1</v>
      </c>
      <c r="V51">
        <f>I51+1</f>
        <v>1</v>
      </c>
      <c r="W51">
        <f>J51+1</f>
        <v>5</v>
      </c>
      <c r="X51">
        <f>K51+1</f>
        <v>1</v>
      </c>
      <c r="Y51">
        <f>L51+1</f>
        <v>1</v>
      </c>
      <c r="Z51">
        <f>M51+1</f>
        <v>1</v>
      </c>
      <c r="AA51">
        <f>N51+1</f>
        <v>1</v>
      </c>
      <c r="AB51">
        <f>O51+1</f>
        <v>1</v>
      </c>
      <c r="AC51">
        <f>P51+1</f>
        <v>1</v>
      </c>
      <c r="AD51">
        <f>Q51+1</f>
        <v>1</v>
      </c>
      <c r="AE51">
        <f>R51+1</f>
        <v>1</v>
      </c>
      <c r="AF51">
        <f>S51+1</f>
        <v>1</v>
      </c>
      <c r="AG51">
        <f>T51+1</f>
        <v>1</v>
      </c>
      <c r="AH51">
        <f>U51+1</f>
        <v>2</v>
      </c>
      <c r="AI51">
        <f>PRODUCT(V51:AH51)</f>
        <v>10</v>
      </c>
      <c r="AJ51">
        <f>MAX(V51:AH51)</f>
        <v>5</v>
      </c>
      <c r="AK51">
        <f>Y51</f>
        <v>1</v>
      </c>
      <c r="AL51">
        <f>MAX(V51:X51, Z51:AH51)+L51</f>
        <v>5</v>
      </c>
      <c r="AM51" t="b">
        <f>AL51=6</f>
        <v>0</v>
      </c>
      <c r="AN51" t="b">
        <f>AL51=5</f>
        <v>1</v>
      </c>
      <c r="AO51" t="b">
        <f>NOT(OR(AM51,AN51))</f>
        <v>0</v>
      </c>
      <c r="AP51" t="b">
        <f>AND(AI51=12, L51=0)</f>
        <v>0</v>
      </c>
      <c r="AQ51" t="b">
        <f>AND(AI51=18, L51=1)</f>
        <v>0</v>
      </c>
      <c r="AR51" t="b">
        <f>AND(AO51, OR(AP51, AQ51))</f>
        <v>0</v>
      </c>
      <c r="AS51" t="b">
        <f>NOT(OR(AM51,AN51,AR51))</f>
        <v>0</v>
      </c>
      <c r="AT51" t="b">
        <f>AND(AS51, AL51=4)</f>
        <v>0</v>
      </c>
      <c r="AU51" t="b">
        <f>NOT(OR(AM51,AN51,AR51,AT51))</f>
        <v>0</v>
      </c>
      <c r="AV51" t="b">
        <f>AND(AU51, AI51=18)</f>
        <v>0</v>
      </c>
      <c r="AW51" t="b">
        <f>NOT(OR(AM51,AN51,AR51,AT51, AV51))</f>
        <v>0</v>
      </c>
      <c r="AX51" t="b">
        <f>AND(AW51, OR(AND(AI51=24, L51=0), AND(AI51=32, L51=1)))</f>
        <v>0</v>
      </c>
      <c r="AY51" t="b">
        <f>NOT(OR(AM51,AN51,AR51,AT51,AV51,AX51))</f>
        <v>0</v>
      </c>
      <c r="AZ51" t="str">
        <f>IF(AM51,"7",IF(AN51,"6",IF(AR51,"5",
IF(AT51,"4",IF(AV51,"3",IF(AX51,"2",IF(AY51,"1","0"))))))
)</f>
        <v>6</v>
      </c>
      <c r="BA51" t="str">
        <f>_xlfn.XLOOKUP(D51, $BO$1:$CA$1, $BO$2:$CA$2)</f>
        <v>13</v>
      </c>
      <c r="BB51" t="str">
        <f>_xlfn.XLOOKUP(E51, $BO$1:$CA$1, $BO$2:$CA$2)</f>
        <v>03</v>
      </c>
      <c r="BC51" t="str">
        <f>_xlfn.XLOOKUP(F51, $BO$1:$CA$1, $BO$2:$CA$2)</f>
        <v>13</v>
      </c>
      <c r="BD51" t="str">
        <f>_xlfn.XLOOKUP(G51, $BO$1:$CA$1, $BO$2:$CA$2)</f>
        <v>13</v>
      </c>
      <c r="BE51" t="str">
        <f>_xlfn.XLOOKUP(H51, $BO$1:$CA$1, $BO$2:$CA$2)</f>
        <v>13</v>
      </c>
      <c r="BF51">
        <f>VALUE(_xlfn.TEXTJOIN("", TRUE, AZ51:BE51))</f>
        <v>61303131313</v>
      </c>
      <c r="BG51">
        <v>61303131313</v>
      </c>
      <c r="BH51">
        <f t="shared" si="0"/>
        <v>951</v>
      </c>
      <c r="BI51">
        <f>B51*BH51</f>
        <v>292908</v>
      </c>
    </row>
    <row r="52" spans="1:61" x14ac:dyDescent="0.25">
      <c r="A52" t="s">
        <v>103</v>
      </c>
      <c r="B52">
        <v>184</v>
      </c>
      <c r="C52" t="str">
        <f>TEXT(A52, "0")</f>
        <v>K2222</v>
      </c>
      <c r="D52" t="str">
        <f>MID($C52, 1, 1)</f>
        <v>K</v>
      </c>
      <c r="E52" t="str">
        <f>MID($C52, 2, 1)</f>
        <v>2</v>
      </c>
      <c r="F52" t="str">
        <f>MID($C52, 3, 1)</f>
        <v>2</v>
      </c>
      <c r="G52" t="str">
        <f>MID($C52, 4, 1)</f>
        <v>2</v>
      </c>
      <c r="H52" t="str">
        <f>MID($C52, 5, 1)</f>
        <v>2</v>
      </c>
      <c r="I52">
        <f>LEN($A52)-LEN(SUBSTITUTE($A52,I$1,""))</f>
        <v>0</v>
      </c>
      <c r="J52">
        <f>LEN($A52)-LEN(SUBSTITUTE($A52,J$1,""))</f>
        <v>1</v>
      </c>
      <c r="K52">
        <f>LEN($A52)-LEN(SUBSTITUTE($A52,K$1,""))</f>
        <v>0</v>
      </c>
      <c r="L52">
        <f>LEN($A52)-LEN(SUBSTITUTE($A52,L$1,""))</f>
        <v>0</v>
      </c>
      <c r="M52">
        <f>LEN($A52)-LEN(SUBSTITUTE($A52,M$1,""))</f>
        <v>0</v>
      </c>
      <c r="N52">
        <f>LEN($A52)-LEN(SUBSTITUTE($A52,N$1,""))</f>
        <v>0</v>
      </c>
      <c r="O52">
        <f>LEN($A52)-LEN(SUBSTITUTE($A52,O$1,""))</f>
        <v>0</v>
      </c>
      <c r="P52">
        <f>LEN($A52)-LEN(SUBSTITUTE($A52,P$1,""))</f>
        <v>0</v>
      </c>
      <c r="Q52">
        <f>LEN($A52)-LEN(SUBSTITUTE($A52,Q$1,""))</f>
        <v>0</v>
      </c>
      <c r="R52">
        <f>LEN($A52)-LEN(SUBSTITUTE($A52,R$1,""))</f>
        <v>0</v>
      </c>
      <c r="S52">
        <f>LEN($A52)-LEN(SUBSTITUTE($A52,S$1,""))</f>
        <v>0</v>
      </c>
      <c r="T52">
        <f>LEN($A52)-LEN(SUBSTITUTE($A52,T$1,""))</f>
        <v>0</v>
      </c>
      <c r="U52">
        <f>LEN($A52)-LEN(SUBSTITUTE($A52,U$1,""))</f>
        <v>4</v>
      </c>
      <c r="V52">
        <f>I52+1</f>
        <v>1</v>
      </c>
      <c r="W52">
        <f>J52+1</f>
        <v>2</v>
      </c>
      <c r="X52">
        <f>K52+1</f>
        <v>1</v>
      </c>
      <c r="Y52">
        <f>L52+1</f>
        <v>1</v>
      </c>
      <c r="Z52">
        <f>M52+1</f>
        <v>1</v>
      </c>
      <c r="AA52">
        <f>N52+1</f>
        <v>1</v>
      </c>
      <c r="AB52">
        <f>O52+1</f>
        <v>1</v>
      </c>
      <c r="AC52">
        <f>P52+1</f>
        <v>1</v>
      </c>
      <c r="AD52">
        <f>Q52+1</f>
        <v>1</v>
      </c>
      <c r="AE52">
        <f>R52+1</f>
        <v>1</v>
      </c>
      <c r="AF52">
        <f>S52+1</f>
        <v>1</v>
      </c>
      <c r="AG52">
        <f>T52+1</f>
        <v>1</v>
      </c>
      <c r="AH52">
        <f>U52+1</f>
        <v>5</v>
      </c>
      <c r="AI52">
        <f>PRODUCT(V52:AH52)</f>
        <v>10</v>
      </c>
      <c r="AJ52">
        <f>MAX(V52:AH52)</f>
        <v>5</v>
      </c>
      <c r="AK52">
        <f>Y52</f>
        <v>1</v>
      </c>
      <c r="AL52">
        <f>MAX(V52:X52, Z52:AH52)+L52</f>
        <v>5</v>
      </c>
      <c r="AM52" t="b">
        <f>AL52=6</f>
        <v>0</v>
      </c>
      <c r="AN52" t="b">
        <f>AL52=5</f>
        <v>1</v>
      </c>
      <c r="AO52" t="b">
        <f>NOT(OR(AM52,AN52))</f>
        <v>0</v>
      </c>
      <c r="AP52" t="b">
        <f>AND(AI52=12, L52=0)</f>
        <v>0</v>
      </c>
      <c r="AQ52" t="b">
        <f>AND(AI52=18, L52=1)</f>
        <v>0</v>
      </c>
      <c r="AR52" t="b">
        <f>AND(AO52, OR(AP52, AQ52))</f>
        <v>0</v>
      </c>
      <c r="AS52" t="b">
        <f>NOT(OR(AM52,AN52,AR52))</f>
        <v>0</v>
      </c>
      <c r="AT52" t="b">
        <f>AND(AS52, AL52=4)</f>
        <v>0</v>
      </c>
      <c r="AU52" t="b">
        <f>NOT(OR(AM52,AN52,AR52,AT52))</f>
        <v>0</v>
      </c>
      <c r="AV52" t="b">
        <f>AND(AU52, AI52=18)</f>
        <v>0</v>
      </c>
      <c r="AW52" t="b">
        <f>NOT(OR(AM52,AN52,AR52,AT52, AV52))</f>
        <v>0</v>
      </c>
      <c r="AX52" t="b">
        <f>AND(AW52, OR(AND(AI52=24, L52=0), AND(AI52=32, L52=1)))</f>
        <v>0</v>
      </c>
      <c r="AY52" t="b">
        <f>NOT(OR(AM52,AN52,AR52,AT52,AV52,AX52))</f>
        <v>0</v>
      </c>
      <c r="AZ52" t="str">
        <f>IF(AM52,"7",IF(AN52,"6",IF(AR52,"5",
IF(AT52,"4",IF(AV52,"3",IF(AX52,"2",IF(AY52,"1","0"))))))
)</f>
        <v>6</v>
      </c>
      <c r="BA52" t="str">
        <f>_xlfn.XLOOKUP(D52, $BO$1:$CA$1, $BO$2:$CA$2)</f>
        <v>13</v>
      </c>
      <c r="BB52" t="str">
        <f>_xlfn.XLOOKUP(E52, $BO$1:$CA$1, $BO$2:$CA$2)</f>
        <v>03</v>
      </c>
      <c r="BC52" t="str">
        <f>_xlfn.XLOOKUP(F52, $BO$1:$CA$1, $BO$2:$CA$2)</f>
        <v>03</v>
      </c>
      <c r="BD52" t="str">
        <f>_xlfn.XLOOKUP(G52, $BO$1:$CA$1, $BO$2:$CA$2)</f>
        <v>03</v>
      </c>
      <c r="BE52" t="str">
        <f>_xlfn.XLOOKUP(H52, $BO$1:$CA$1, $BO$2:$CA$2)</f>
        <v>03</v>
      </c>
      <c r="BF52">
        <f>VALUE(_xlfn.TEXTJOIN("", TRUE, AZ52:BE52))</f>
        <v>61303030303</v>
      </c>
      <c r="BG52">
        <v>61303030303</v>
      </c>
      <c r="BH52">
        <f t="shared" si="0"/>
        <v>950</v>
      </c>
      <c r="BI52">
        <f>B52*BH52</f>
        <v>174800</v>
      </c>
    </row>
    <row r="53" spans="1:61" x14ac:dyDescent="0.25">
      <c r="A53" t="s">
        <v>489</v>
      </c>
      <c r="B53">
        <v>832</v>
      </c>
      <c r="C53" t="str">
        <f>TEXT(A53, "0")</f>
        <v>KJKKQ</v>
      </c>
      <c r="D53" t="str">
        <f>MID($C53, 1, 1)</f>
        <v>K</v>
      </c>
      <c r="E53" t="str">
        <f>MID($C53, 2, 1)</f>
        <v>J</v>
      </c>
      <c r="F53" t="str">
        <f>MID($C53, 3, 1)</f>
        <v>K</v>
      </c>
      <c r="G53" t="str">
        <f>MID($C53, 4, 1)</f>
        <v>K</v>
      </c>
      <c r="H53" t="str">
        <f>MID($C53, 5, 1)</f>
        <v>Q</v>
      </c>
      <c r="I53">
        <f>LEN($A53)-LEN(SUBSTITUTE($A53,I$1,""))</f>
        <v>0</v>
      </c>
      <c r="J53">
        <f>LEN($A53)-LEN(SUBSTITUTE($A53,J$1,""))</f>
        <v>3</v>
      </c>
      <c r="K53">
        <f>LEN($A53)-LEN(SUBSTITUTE($A53,K$1,""))</f>
        <v>1</v>
      </c>
      <c r="L53">
        <f>LEN($A53)-LEN(SUBSTITUTE($A53,L$1,""))</f>
        <v>1</v>
      </c>
      <c r="M53">
        <f>LEN($A53)-LEN(SUBSTITUTE($A53,M$1,""))</f>
        <v>0</v>
      </c>
      <c r="N53">
        <f>LEN($A53)-LEN(SUBSTITUTE($A53,N$1,""))</f>
        <v>0</v>
      </c>
      <c r="O53">
        <f>LEN($A53)-LEN(SUBSTITUTE($A53,O$1,""))</f>
        <v>0</v>
      </c>
      <c r="P53">
        <f>LEN($A53)-LEN(SUBSTITUTE($A53,P$1,""))</f>
        <v>0</v>
      </c>
      <c r="Q53">
        <f>LEN($A53)-LEN(SUBSTITUTE($A53,Q$1,""))</f>
        <v>0</v>
      </c>
      <c r="R53">
        <f>LEN($A53)-LEN(SUBSTITUTE($A53,R$1,""))</f>
        <v>0</v>
      </c>
      <c r="S53">
        <f>LEN($A53)-LEN(SUBSTITUTE($A53,S$1,""))</f>
        <v>0</v>
      </c>
      <c r="T53">
        <f>LEN($A53)-LEN(SUBSTITUTE($A53,T$1,""))</f>
        <v>0</v>
      </c>
      <c r="U53">
        <f>LEN($A53)-LEN(SUBSTITUTE($A53,U$1,""))</f>
        <v>0</v>
      </c>
      <c r="V53">
        <f>I53+1</f>
        <v>1</v>
      </c>
      <c r="W53">
        <f>J53+1</f>
        <v>4</v>
      </c>
      <c r="X53">
        <f>K53+1</f>
        <v>2</v>
      </c>
      <c r="Y53">
        <f>L53+1</f>
        <v>2</v>
      </c>
      <c r="Z53">
        <f>M53+1</f>
        <v>1</v>
      </c>
      <c r="AA53">
        <f>N53+1</f>
        <v>1</v>
      </c>
      <c r="AB53">
        <f>O53+1</f>
        <v>1</v>
      </c>
      <c r="AC53">
        <f>P53+1</f>
        <v>1</v>
      </c>
      <c r="AD53">
        <f>Q53+1</f>
        <v>1</v>
      </c>
      <c r="AE53">
        <f>R53+1</f>
        <v>1</v>
      </c>
      <c r="AF53">
        <f>S53+1</f>
        <v>1</v>
      </c>
      <c r="AG53">
        <f>T53+1</f>
        <v>1</v>
      </c>
      <c r="AH53">
        <f>U53+1</f>
        <v>1</v>
      </c>
      <c r="AI53">
        <f>PRODUCT(V53:AH53)</f>
        <v>16</v>
      </c>
      <c r="AJ53">
        <f>MAX(V53:AH53)</f>
        <v>4</v>
      </c>
      <c r="AK53">
        <f>Y53</f>
        <v>2</v>
      </c>
      <c r="AL53">
        <f>MAX(V53:X53, Z53:AH53)+L53</f>
        <v>5</v>
      </c>
      <c r="AM53" t="b">
        <f>AL53=6</f>
        <v>0</v>
      </c>
      <c r="AN53" t="b">
        <f>AL53=5</f>
        <v>1</v>
      </c>
      <c r="AO53" t="b">
        <f>NOT(OR(AM53,AN53))</f>
        <v>0</v>
      </c>
      <c r="AP53" t="b">
        <f>AND(AI53=12, L53=0)</f>
        <v>0</v>
      </c>
      <c r="AQ53" t="b">
        <f>AND(AI53=18, L53=1)</f>
        <v>0</v>
      </c>
      <c r="AR53" t="b">
        <f>AND(AO53, OR(AP53, AQ53))</f>
        <v>0</v>
      </c>
      <c r="AS53" t="b">
        <f>NOT(OR(AM53,AN53,AR53))</f>
        <v>0</v>
      </c>
      <c r="AT53" t="b">
        <f>AND(AS53, AL53=4)</f>
        <v>0</v>
      </c>
      <c r="AU53" t="b">
        <f>NOT(OR(AM53,AN53,AR53,AT53))</f>
        <v>0</v>
      </c>
      <c r="AV53" t="b">
        <f>AND(AU53, AI53=18)</f>
        <v>0</v>
      </c>
      <c r="AW53" t="b">
        <f>NOT(OR(AM53,AN53,AR53,AT53, AV53))</f>
        <v>0</v>
      </c>
      <c r="AX53" t="b">
        <f>AND(AW53, OR(AND(AI53=24, L53=0), AND(AI53=32, L53=1)))</f>
        <v>0</v>
      </c>
      <c r="AY53" t="b">
        <f>NOT(OR(AM53,AN53,AR53,AT53,AV53,AX53))</f>
        <v>0</v>
      </c>
      <c r="AZ53" t="str">
        <f>IF(AM53,"7",IF(AN53,"6",IF(AR53,"5",
IF(AT53,"4",IF(AV53,"3",IF(AX53,"2",IF(AY53,"1","0"))))))
)</f>
        <v>6</v>
      </c>
      <c r="BA53" t="str">
        <f>_xlfn.XLOOKUP(D53, $BO$1:$CA$1, $BO$2:$CA$2)</f>
        <v>13</v>
      </c>
      <c r="BB53" t="str">
        <f>_xlfn.XLOOKUP(E53, $BO$1:$CA$1, $BO$2:$CA$2)</f>
        <v>02</v>
      </c>
      <c r="BC53" t="str">
        <f>_xlfn.XLOOKUP(F53, $BO$1:$CA$1, $BO$2:$CA$2)</f>
        <v>13</v>
      </c>
      <c r="BD53" t="str">
        <f>_xlfn.XLOOKUP(G53, $BO$1:$CA$1, $BO$2:$CA$2)</f>
        <v>13</v>
      </c>
      <c r="BE53" t="str">
        <f>_xlfn.XLOOKUP(H53, $BO$1:$CA$1, $BO$2:$CA$2)</f>
        <v>12</v>
      </c>
      <c r="BF53">
        <f>VALUE(_xlfn.TEXTJOIN("", TRUE, AZ53:BE53))</f>
        <v>61302131312</v>
      </c>
      <c r="BG53">
        <v>61302131312</v>
      </c>
      <c r="BH53">
        <f t="shared" si="0"/>
        <v>949</v>
      </c>
      <c r="BI53">
        <f>B53*BH53</f>
        <v>789568</v>
      </c>
    </row>
    <row r="54" spans="1:61" x14ac:dyDescent="0.25">
      <c r="A54" t="s">
        <v>793</v>
      </c>
      <c r="B54">
        <v>490</v>
      </c>
      <c r="C54" t="str">
        <f>TEXT(A54, "0")</f>
        <v>KJKK6</v>
      </c>
      <c r="D54" t="str">
        <f>MID($C54, 1, 1)</f>
        <v>K</v>
      </c>
      <c r="E54" t="str">
        <f>MID($C54, 2, 1)</f>
        <v>J</v>
      </c>
      <c r="F54" t="str">
        <f>MID($C54, 3, 1)</f>
        <v>K</v>
      </c>
      <c r="G54" t="str">
        <f>MID($C54, 4, 1)</f>
        <v>K</v>
      </c>
      <c r="H54" t="str">
        <f>MID($C54, 5, 1)</f>
        <v>6</v>
      </c>
      <c r="I54">
        <f>LEN($A54)-LEN(SUBSTITUTE($A54,I$1,""))</f>
        <v>0</v>
      </c>
      <c r="J54">
        <f>LEN($A54)-LEN(SUBSTITUTE($A54,J$1,""))</f>
        <v>3</v>
      </c>
      <c r="K54">
        <f>LEN($A54)-LEN(SUBSTITUTE($A54,K$1,""))</f>
        <v>0</v>
      </c>
      <c r="L54">
        <f>LEN($A54)-LEN(SUBSTITUTE($A54,L$1,""))</f>
        <v>1</v>
      </c>
      <c r="M54">
        <f>LEN($A54)-LEN(SUBSTITUTE($A54,M$1,""))</f>
        <v>0</v>
      </c>
      <c r="N54">
        <f>LEN($A54)-LEN(SUBSTITUTE($A54,N$1,""))</f>
        <v>0</v>
      </c>
      <c r="O54">
        <f>LEN($A54)-LEN(SUBSTITUTE($A54,O$1,""))</f>
        <v>0</v>
      </c>
      <c r="P54">
        <f>LEN($A54)-LEN(SUBSTITUTE($A54,P$1,""))</f>
        <v>0</v>
      </c>
      <c r="Q54">
        <f>LEN($A54)-LEN(SUBSTITUTE($A54,Q$1,""))</f>
        <v>1</v>
      </c>
      <c r="R54">
        <f>LEN($A54)-LEN(SUBSTITUTE($A54,R$1,""))</f>
        <v>0</v>
      </c>
      <c r="S54">
        <f>LEN($A54)-LEN(SUBSTITUTE($A54,S$1,""))</f>
        <v>0</v>
      </c>
      <c r="T54">
        <f>LEN($A54)-LEN(SUBSTITUTE($A54,T$1,""))</f>
        <v>0</v>
      </c>
      <c r="U54">
        <f>LEN($A54)-LEN(SUBSTITUTE($A54,U$1,""))</f>
        <v>0</v>
      </c>
      <c r="V54">
        <f>I54+1</f>
        <v>1</v>
      </c>
      <c r="W54">
        <f>J54+1</f>
        <v>4</v>
      </c>
      <c r="X54">
        <f>K54+1</f>
        <v>1</v>
      </c>
      <c r="Y54">
        <f>L54+1</f>
        <v>2</v>
      </c>
      <c r="Z54">
        <f>M54+1</f>
        <v>1</v>
      </c>
      <c r="AA54">
        <f>N54+1</f>
        <v>1</v>
      </c>
      <c r="AB54">
        <f>O54+1</f>
        <v>1</v>
      </c>
      <c r="AC54">
        <f>P54+1</f>
        <v>1</v>
      </c>
      <c r="AD54">
        <f>Q54+1</f>
        <v>2</v>
      </c>
      <c r="AE54">
        <f>R54+1</f>
        <v>1</v>
      </c>
      <c r="AF54">
        <f>S54+1</f>
        <v>1</v>
      </c>
      <c r="AG54">
        <f>T54+1</f>
        <v>1</v>
      </c>
      <c r="AH54">
        <f>U54+1</f>
        <v>1</v>
      </c>
      <c r="AI54">
        <f>PRODUCT(V54:AH54)</f>
        <v>16</v>
      </c>
      <c r="AJ54">
        <f>MAX(V54:AH54)</f>
        <v>4</v>
      </c>
      <c r="AK54">
        <f>Y54</f>
        <v>2</v>
      </c>
      <c r="AL54">
        <f>MAX(V54:X54, Z54:AH54)+L54</f>
        <v>5</v>
      </c>
      <c r="AM54" t="b">
        <f>AL54=6</f>
        <v>0</v>
      </c>
      <c r="AN54" t="b">
        <f>AL54=5</f>
        <v>1</v>
      </c>
      <c r="AO54" t="b">
        <f>NOT(OR(AM54,AN54))</f>
        <v>0</v>
      </c>
      <c r="AP54" t="b">
        <f>AND(AI54=12, L54=0)</f>
        <v>0</v>
      </c>
      <c r="AQ54" t="b">
        <f>AND(AI54=18, L54=1)</f>
        <v>0</v>
      </c>
      <c r="AR54" t="b">
        <f>AND(AO54, OR(AP54, AQ54))</f>
        <v>0</v>
      </c>
      <c r="AS54" t="b">
        <f>NOT(OR(AM54,AN54,AR54))</f>
        <v>0</v>
      </c>
      <c r="AT54" t="b">
        <f>AND(AS54, AL54=4)</f>
        <v>0</v>
      </c>
      <c r="AU54" t="b">
        <f>NOT(OR(AM54,AN54,AR54,AT54))</f>
        <v>0</v>
      </c>
      <c r="AV54" t="b">
        <f>AND(AU54, AI54=18)</f>
        <v>0</v>
      </c>
      <c r="AW54" t="b">
        <f>NOT(OR(AM54,AN54,AR54,AT54, AV54))</f>
        <v>0</v>
      </c>
      <c r="AX54" t="b">
        <f>AND(AW54, OR(AND(AI54=24, L54=0), AND(AI54=32, L54=1)))</f>
        <v>0</v>
      </c>
      <c r="AY54" t="b">
        <f>NOT(OR(AM54,AN54,AR54,AT54,AV54,AX54))</f>
        <v>0</v>
      </c>
      <c r="AZ54" t="str">
        <f>IF(AM54,"7",IF(AN54,"6",IF(AR54,"5",
IF(AT54,"4",IF(AV54,"3",IF(AX54,"2",IF(AY54,"1","0"))))))
)</f>
        <v>6</v>
      </c>
      <c r="BA54" t="str">
        <f>_xlfn.XLOOKUP(D54, $BO$1:$CA$1, $BO$2:$CA$2)</f>
        <v>13</v>
      </c>
      <c r="BB54" t="str">
        <f>_xlfn.XLOOKUP(E54, $BO$1:$CA$1, $BO$2:$CA$2)</f>
        <v>02</v>
      </c>
      <c r="BC54" t="str">
        <f>_xlfn.XLOOKUP(F54, $BO$1:$CA$1, $BO$2:$CA$2)</f>
        <v>13</v>
      </c>
      <c r="BD54" t="str">
        <f>_xlfn.XLOOKUP(G54, $BO$1:$CA$1, $BO$2:$CA$2)</f>
        <v>13</v>
      </c>
      <c r="BE54" t="str">
        <f>_xlfn.XLOOKUP(H54, $BO$1:$CA$1, $BO$2:$CA$2)</f>
        <v>07</v>
      </c>
      <c r="BF54">
        <f>VALUE(_xlfn.TEXTJOIN("", TRUE, AZ54:BE54))</f>
        <v>61302131307</v>
      </c>
      <c r="BG54">
        <v>61302131307</v>
      </c>
      <c r="BH54">
        <f t="shared" si="0"/>
        <v>948</v>
      </c>
      <c r="BI54">
        <f>B54*BH54</f>
        <v>464520</v>
      </c>
    </row>
    <row r="55" spans="1:61" x14ac:dyDescent="0.25">
      <c r="A55" t="s">
        <v>265</v>
      </c>
      <c r="B55">
        <v>814</v>
      </c>
      <c r="C55" t="str">
        <f>TEXT(A55, "0")</f>
        <v>KJTJK</v>
      </c>
      <c r="D55" t="str">
        <f>MID($C55, 1, 1)</f>
        <v>K</v>
      </c>
      <c r="E55" t="str">
        <f>MID($C55, 2, 1)</f>
        <v>J</v>
      </c>
      <c r="F55" t="str">
        <f>MID($C55, 3, 1)</f>
        <v>T</v>
      </c>
      <c r="G55" t="str">
        <f>MID($C55, 4, 1)</f>
        <v>J</v>
      </c>
      <c r="H55" t="str">
        <f>MID($C55, 5, 1)</f>
        <v>K</v>
      </c>
      <c r="I55">
        <f>LEN($A55)-LEN(SUBSTITUTE($A55,I$1,""))</f>
        <v>0</v>
      </c>
      <c r="J55">
        <f>LEN($A55)-LEN(SUBSTITUTE($A55,J$1,""))</f>
        <v>2</v>
      </c>
      <c r="K55">
        <f>LEN($A55)-LEN(SUBSTITUTE($A55,K$1,""))</f>
        <v>0</v>
      </c>
      <c r="L55">
        <f>LEN($A55)-LEN(SUBSTITUTE($A55,L$1,""))</f>
        <v>2</v>
      </c>
      <c r="M55">
        <f>LEN($A55)-LEN(SUBSTITUTE($A55,M$1,""))</f>
        <v>1</v>
      </c>
      <c r="N55">
        <f>LEN($A55)-LEN(SUBSTITUTE($A55,N$1,""))</f>
        <v>0</v>
      </c>
      <c r="O55">
        <f>LEN($A55)-LEN(SUBSTITUTE($A55,O$1,""))</f>
        <v>0</v>
      </c>
      <c r="P55">
        <f>LEN($A55)-LEN(SUBSTITUTE($A55,P$1,""))</f>
        <v>0</v>
      </c>
      <c r="Q55">
        <f>LEN($A55)-LEN(SUBSTITUTE($A55,Q$1,""))</f>
        <v>0</v>
      </c>
      <c r="R55">
        <f>LEN($A55)-LEN(SUBSTITUTE($A55,R$1,""))</f>
        <v>0</v>
      </c>
      <c r="S55">
        <f>LEN($A55)-LEN(SUBSTITUTE($A55,S$1,""))</f>
        <v>0</v>
      </c>
      <c r="T55">
        <f>LEN($A55)-LEN(SUBSTITUTE($A55,T$1,""))</f>
        <v>0</v>
      </c>
      <c r="U55">
        <f>LEN($A55)-LEN(SUBSTITUTE($A55,U$1,""))</f>
        <v>0</v>
      </c>
      <c r="V55">
        <f>I55+1</f>
        <v>1</v>
      </c>
      <c r="W55">
        <f>J55+1</f>
        <v>3</v>
      </c>
      <c r="X55">
        <f>K55+1</f>
        <v>1</v>
      </c>
      <c r="Y55">
        <f>L55+1</f>
        <v>3</v>
      </c>
      <c r="Z55">
        <f>M55+1</f>
        <v>2</v>
      </c>
      <c r="AA55">
        <f>N55+1</f>
        <v>1</v>
      </c>
      <c r="AB55">
        <f>O55+1</f>
        <v>1</v>
      </c>
      <c r="AC55">
        <f>P55+1</f>
        <v>1</v>
      </c>
      <c r="AD55">
        <f>Q55+1</f>
        <v>1</v>
      </c>
      <c r="AE55">
        <f>R55+1</f>
        <v>1</v>
      </c>
      <c r="AF55">
        <f>S55+1</f>
        <v>1</v>
      </c>
      <c r="AG55">
        <f>T55+1</f>
        <v>1</v>
      </c>
      <c r="AH55">
        <f>U55+1</f>
        <v>1</v>
      </c>
      <c r="AI55">
        <f>PRODUCT(V55:AH55)</f>
        <v>18</v>
      </c>
      <c r="AJ55">
        <f>MAX(V55:AH55)</f>
        <v>3</v>
      </c>
      <c r="AK55">
        <f>Y55</f>
        <v>3</v>
      </c>
      <c r="AL55">
        <f>MAX(V55:X55, Z55:AH55)+L55</f>
        <v>5</v>
      </c>
      <c r="AM55" t="b">
        <f>AL55=6</f>
        <v>0</v>
      </c>
      <c r="AN55" t="b">
        <f>AL55=5</f>
        <v>1</v>
      </c>
      <c r="AO55" t="b">
        <f>NOT(OR(AM55,AN55))</f>
        <v>0</v>
      </c>
      <c r="AP55" t="b">
        <f>AND(AI55=12, L55=0)</f>
        <v>0</v>
      </c>
      <c r="AQ55" t="b">
        <f>AND(AI55=18, L55=1)</f>
        <v>0</v>
      </c>
      <c r="AR55" t="b">
        <f>AND(AO55, OR(AP55, AQ55))</f>
        <v>0</v>
      </c>
      <c r="AS55" t="b">
        <f>NOT(OR(AM55,AN55,AR55))</f>
        <v>0</v>
      </c>
      <c r="AT55" t="b">
        <f>AND(AS55, AL55=4)</f>
        <v>0</v>
      </c>
      <c r="AU55" t="b">
        <f>NOT(OR(AM55,AN55,AR55,AT55))</f>
        <v>0</v>
      </c>
      <c r="AV55" t="b">
        <f>AND(AU55, AI55=18)</f>
        <v>0</v>
      </c>
      <c r="AW55" t="b">
        <f>NOT(OR(AM55,AN55,AR55,AT55, AV55))</f>
        <v>0</v>
      </c>
      <c r="AX55" t="b">
        <f>AND(AW55, OR(AND(AI55=24, L55=0), AND(AI55=32, L55=1)))</f>
        <v>0</v>
      </c>
      <c r="AY55" t="b">
        <f>NOT(OR(AM55,AN55,AR55,AT55,AV55,AX55))</f>
        <v>0</v>
      </c>
      <c r="AZ55" t="str">
        <f>IF(AM55,"7",IF(AN55,"6",IF(AR55,"5",
IF(AT55,"4",IF(AV55,"3",IF(AX55,"2",IF(AY55,"1","0"))))))
)</f>
        <v>6</v>
      </c>
      <c r="BA55" t="str">
        <f>_xlfn.XLOOKUP(D55, $BO$1:$CA$1, $BO$2:$CA$2)</f>
        <v>13</v>
      </c>
      <c r="BB55" t="str">
        <f>_xlfn.XLOOKUP(E55, $BO$1:$CA$1, $BO$2:$CA$2)</f>
        <v>02</v>
      </c>
      <c r="BC55" t="str">
        <f>_xlfn.XLOOKUP(F55, $BO$1:$CA$1, $BO$2:$CA$2)</f>
        <v>11</v>
      </c>
      <c r="BD55" t="str">
        <f>_xlfn.XLOOKUP(G55, $BO$1:$CA$1, $BO$2:$CA$2)</f>
        <v>02</v>
      </c>
      <c r="BE55" t="str">
        <f>_xlfn.XLOOKUP(H55, $BO$1:$CA$1, $BO$2:$CA$2)</f>
        <v>13</v>
      </c>
      <c r="BF55">
        <f>VALUE(_xlfn.TEXTJOIN("", TRUE, AZ55:BE55))</f>
        <v>61302110213</v>
      </c>
      <c r="BG55">
        <v>61302110213</v>
      </c>
      <c r="BH55">
        <f t="shared" si="0"/>
        <v>947</v>
      </c>
      <c r="BI55">
        <f>B55*BH55</f>
        <v>770858</v>
      </c>
    </row>
    <row r="56" spans="1:61" x14ac:dyDescent="0.25">
      <c r="A56" t="s">
        <v>882</v>
      </c>
      <c r="B56">
        <v>282</v>
      </c>
      <c r="C56" t="str">
        <f>TEXT(A56, "0")</f>
        <v>KJJ66</v>
      </c>
      <c r="D56" t="str">
        <f>MID($C56, 1, 1)</f>
        <v>K</v>
      </c>
      <c r="E56" t="str">
        <f>MID($C56, 2, 1)</f>
        <v>J</v>
      </c>
      <c r="F56" t="str">
        <f>MID($C56, 3, 1)</f>
        <v>J</v>
      </c>
      <c r="G56" t="str">
        <f>MID($C56, 4, 1)</f>
        <v>6</v>
      </c>
      <c r="H56" t="str">
        <f>MID($C56, 5, 1)</f>
        <v>6</v>
      </c>
      <c r="I56">
        <f>LEN($A56)-LEN(SUBSTITUTE($A56,I$1,""))</f>
        <v>0</v>
      </c>
      <c r="J56">
        <f>LEN($A56)-LEN(SUBSTITUTE($A56,J$1,""))</f>
        <v>1</v>
      </c>
      <c r="K56">
        <f>LEN($A56)-LEN(SUBSTITUTE($A56,K$1,""))</f>
        <v>0</v>
      </c>
      <c r="L56">
        <f>LEN($A56)-LEN(SUBSTITUTE($A56,L$1,""))</f>
        <v>2</v>
      </c>
      <c r="M56">
        <f>LEN($A56)-LEN(SUBSTITUTE($A56,M$1,""))</f>
        <v>0</v>
      </c>
      <c r="N56">
        <f>LEN($A56)-LEN(SUBSTITUTE($A56,N$1,""))</f>
        <v>0</v>
      </c>
      <c r="O56">
        <f>LEN($A56)-LEN(SUBSTITUTE($A56,O$1,""))</f>
        <v>0</v>
      </c>
      <c r="P56">
        <f>LEN($A56)-LEN(SUBSTITUTE($A56,P$1,""))</f>
        <v>0</v>
      </c>
      <c r="Q56">
        <f>LEN($A56)-LEN(SUBSTITUTE($A56,Q$1,""))</f>
        <v>2</v>
      </c>
      <c r="R56">
        <f>LEN($A56)-LEN(SUBSTITUTE($A56,R$1,""))</f>
        <v>0</v>
      </c>
      <c r="S56">
        <f>LEN($A56)-LEN(SUBSTITUTE($A56,S$1,""))</f>
        <v>0</v>
      </c>
      <c r="T56">
        <f>LEN($A56)-LEN(SUBSTITUTE($A56,T$1,""))</f>
        <v>0</v>
      </c>
      <c r="U56">
        <f>LEN($A56)-LEN(SUBSTITUTE($A56,U$1,""))</f>
        <v>0</v>
      </c>
      <c r="V56">
        <f>I56+1</f>
        <v>1</v>
      </c>
      <c r="W56">
        <f>J56+1</f>
        <v>2</v>
      </c>
      <c r="X56">
        <f>K56+1</f>
        <v>1</v>
      </c>
      <c r="Y56">
        <f>L56+1</f>
        <v>3</v>
      </c>
      <c r="Z56">
        <f>M56+1</f>
        <v>1</v>
      </c>
      <c r="AA56">
        <f>N56+1</f>
        <v>1</v>
      </c>
      <c r="AB56">
        <f>O56+1</f>
        <v>1</v>
      </c>
      <c r="AC56">
        <f>P56+1</f>
        <v>1</v>
      </c>
      <c r="AD56">
        <f>Q56+1</f>
        <v>3</v>
      </c>
      <c r="AE56">
        <f>R56+1</f>
        <v>1</v>
      </c>
      <c r="AF56">
        <f>S56+1</f>
        <v>1</v>
      </c>
      <c r="AG56">
        <f>T56+1</f>
        <v>1</v>
      </c>
      <c r="AH56">
        <f>U56+1</f>
        <v>1</v>
      </c>
      <c r="AI56">
        <f>PRODUCT(V56:AH56)</f>
        <v>18</v>
      </c>
      <c r="AJ56">
        <f>MAX(V56:AH56)</f>
        <v>3</v>
      </c>
      <c r="AK56">
        <f>Y56</f>
        <v>3</v>
      </c>
      <c r="AL56">
        <f>MAX(V56:X56, Z56:AH56)+L56</f>
        <v>5</v>
      </c>
      <c r="AM56" t="b">
        <f>AL56=6</f>
        <v>0</v>
      </c>
      <c r="AN56" t="b">
        <f>AL56=5</f>
        <v>1</v>
      </c>
      <c r="AO56" t="b">
        <f>NOT(OR(AM56,AN56))</f>
        <v>0</v>
      </c>
      <c r="AP56" t="b">
        <f>AND(AI56=12, L56=0)</f>
        <v>0</v>
      </c>
      <c r="AQ56" t="b">
        <f>AND(AI56=18, L56=1)</f>
        <v>0</v>
      </c>
      <c r="AR56" t="b">
        <f>AND(AO56, OR(AP56, AQ56))</f>
        <v>0</v>
      </c>
      <c r="AS56" t="b">
        <f>NOT(OR(AM56,AN56,AR56))</f>
        <v>0</v>
      </c>
      <c r="AT56" t="b">
        <f>AND(AS56, AL56=4)</f>
        <v>0</v>
      </c>
      <c r="AU56" t="b">
        <f>NOT(OR(AM56,AN56,AR56,AT56))</f>
        <v>0</v>
      </c>
      <c r="AV56" t="b">
        <f>AND(AU56, AI56=18)</f>
        <v>0</v>
      </c>
      <c r="AW56" t="b">
        <f>NOT(OR(AM56,AN56,AR56,AT56, AV56))</f>
        <v>0</v>
      </c>
      <c r="AX56" t="b">
        <f>AND(AW56, OR(AND(AI56=24, L56=0), AND(AI56=32, L56=1)))</f>
        <v>0</v>
      </c>
      <c r="AY56" t="b">
        <f>NOT(OR(AM56,AN56,AR56,AT56,AV56,AX56))</f>
        <v>0</v>
      </c>
      <c r="AZ56" t="str">
        <f>IF(AM56,"7",IF(AN56,"6",IF(AR56,"5",
IF(AT56,"4",IF(AV56,"3",IF(AX56,"2",IF(AY56,"1","0"))))))
)</f>
        <v>6</v>
      </c>
      <c r="BA56" t="str">
        <f>_xlfn.XLOOKUP(D56, $BO$1:$CA$1, $BO$2:$CA$2)</f>
        <v>13</v>
      </c>
      <c r="BB56" t="str">
        <f>_xlfn.XLOOKUP(E56, $BO$1:$CA$1, $BO$2:$CA$2)</f>
        <v>02</v>
      </c>
      <c r="BC56" t="str">
        <f>_xlfn.XLOOKUP(F56, $BO$1:$CA$1, $BO$2:$CA$2)</f>
        <v>02</v>
      </c>
      <c r="BD56" t="str">
        <f>_xlfn.XLOOKUP(G56, $BO$1:$CA$1, $BO$2:$CA$2)</f>
        <v>07</v>
      </c>
      <c r="BE56" t="str">
        <f>_xlfn.XLOOKUP(H56, $BO$1:$CA$1, $BO$2:$CA$2)</f>
        <v>07</v>
      </c>
      <c r="BF56">
        <f>VALUE(_xlfn.TEXTJOIN("", TRUE, AZ56:BE56))</f>
        <v>61302020707</v>
      </c>
      <c r="BG56">
        <v>61302020707</v>
      </c>
      <c r="BH56">
        <f t="shared" si="0"/>
        <v>946</v>
      </c>
      <c r="BI56">
        <f>B56*BH56</f>
        <v>266772</v>
      </c>
    </row>
    <row r="57" spans="1:61" x14ac:dyDescent="0.25">
      <c r="A57" t="s">
        <v>626</v>
      </c>
      <c r="B57">
        <v>640</v>
      </c>
      <c r="C57" t="str">
        <f>TEXT(A57, "0")</f>
        <v>QAQQQ</v>
      </c>
      <c r="D57" t="str">
        <f>MID($C57, 1, 1)</f>
        <v>Q</v>
      </c>
      <c r="E57" t="str">
        <f>MID($C57, 2, 1)</f>
        <v>A</v>
      </c>
      <c r="F57" t="str">
        <f>MID($C57, 3, 1)</f>
        <v>Q</v>
      </c>
      <c r="G57" t="str">
        <f>MID($C57, 4, 1)</f>
        <v>Q</v>
      </c>
      <c r="H57" t="str">
        <f>MID($C57, 5, 1)</f>
        <v>Q</v>
      </c>
      <c r="I57">
        <f>LEN($A57)-LEN(SUBSTITUTE($A57,I$1,""))</f>
        <v>1</v>
      </c>
      <c r="J57">
        <f>LEN($A57)-LEN(SUBSTITUTE($A57,J$1,""))</f>
        <v>0</v>
      </c>
      <c r="K57">
        <f>LEN($A57)-LEN(SUBSTITUTE($A57,K$1,""))</f>
        <v>4</v>
      </c>
      <c r="L57">
        <f>LEN($A57)-LEN(SUBSTITUTE($A57,L$1,""))</f>
        <v>0</v>
      </c>
      <c r="M57">
        <f>LEN($A57)-LEN(SUBSTITUTE($A57,M$1,""))</f>
        <v>0</v>
      </c>
      <c r="N57">
        <f>LEN($A57)-LEN(SUBSTITUTE($A57,N$1,""))</f>
        <v>0</v>
      </c>
      <c r="O57">
        <f>LEN($A57)-LEN(SUBSTITUTE($A57,O$1,""))</f>
        <v>0</v>
      </c>
      <c r="P57">
        <f>LEN($A57)-LEN(SUBSTITUTE($A57,P$1,""))</f>
        <v>0</v>
      </c>
      <c r="Q57">
        <f>LEN($A57)-LEN(SUBSTITUTE($A57,Q$1,""))</f>
        <v>0</v>
      </c>
      <c r="R57">
        <f>LEN($A57)-LEN(SUBSTITUTE($A57,R$1,""))</f>
        <v>0</v>
      </c>
      <c r="S57">
        <f>LEN($A57)-LEN(SUBSTITUTE($A57,S$1,""))</f>
        <v>0</v>
      </c>
      <c r="T57">
        <f>LEN($A57)-LEN(SUBSTITUTE($A57,T$1,""))</f>
        <v>0</v>
      </c>
      <c r="U57">
        <f>LEN($A57)-LEN(SUBSTITUTE($A57,U$1,""))</f>
        <v>0</v>
      </c>
      <c r="V57">
        <f>I57+1</f>
        <v>2</v>
      </c>
      <c r="W57">
        <f>J57+1</f>
        <v>1</v>
      </c>
      <c r="X57">
        <f>K57+1</f>
        <v>5</v>
      </c>
      <c r="Y57">
        <f>L57+1</f>
        <v>1</v>
      </c>
      <c r="Z57">
        <f>M57+1</f>
        <v>1</v>
      </c>
      <c r="AA57">
        <f>N57+1</f>
        <v>1</v>
      </c>
      <c r="AB57">
        <f>O57+1</f>
        <v>1</v>
      </c>
      <c r="AC57">
        <f>P57+1</f>
        <v>1</v>
      </c>
      <c r="AD57">
        <f>Q57+1</f>
        <v>1</v>
      </c>
      <c r="AE57">
        <f>R57+1</f>
        <v>1</v>
      </c>
      <c r="AF57">
        <f>S57+1</f>
        <v>1</v>
      </c>
      <c r="AG57">
        <f>T57+1</f>
        <v>1</v>
      </c>
      <c r="AH57">
        <f>U57+1</f>
        <v>1</v>
      </c>
      <c r="AI57">
        <f>PRODUCT(V57:AH57)</f>
        <v>10</v>
      </c>
      <c r="AJ57">
        <f>MAX(V57:AH57)</f>
        <v>5</v>
      </c>
      <c r="AK57">
        <f>Y57</f>
        <v>1</v>
      </c>
      <c r="AL57">
        <f>MAX(V57:X57, Z57:AH57)+L57</f>
        <v>5</v>
      </c>
      <c r="AM57" t="b">
        <f>AL57=6</f>
        <v>0</v>
      </c>
      <c r="AN57" t="b">
        <f>AL57=5</f>
        <v>1</v>
      </c>
      <c r="AO57" t="b">
        <f>NOT(OR(AM57,AN57))</f>
        <v>0</v>
      </c>
      <c r="AP57" t="b">
        <f>AND(AI57=12, L57=0)</f>
        <v>0</v>
      </c>
      <c r="AQ57" t="b">
        <f>AND(AI57=18, L57=1)</f>
        <v>0</v>
      </c>
      <c r="AR57" t="b">
        <f>AND(AO57, OR(AP57, AQ57))</f>
        <v>0</v>
      </c>
      <c r="AS57" t="b">
        <f>NOT(OR(AM57,AN57,AR57))</f>
        <v>0</v>
      </c>
      <c r="AT57" t="b">
        <f>AND(AS57, AL57=4)</f>
        <v>0</v>
      </c>
      <c r="AU57" t="b">
        <f>NOT(OR(AM57,AN57,AR57,AT57))</f>
        <v>0</v>
      </c>
      <c r="AV57" t="b">
        <f>AND(AU57, AI57=18)</f>
        <v>0</v>
      </c>
      <c r="AW57" t="b">
        <f>NOT(OR(AM57,AN57,AR57,AT57, AV57))</f>
        <v>0</v>
      </c>
      <c r="AX57" t="b">
        <f>AND(AW57, OR(AND(AI57=24, L57=0), AND(AI57=32, L57=1)))</f>
        <v>0</v>
      </c>
      <c r="AY57" t="b">
        <f>NOT(OR(AM57,AN57,AR57,AT57,AV57,AX57))</f>
        <v>0</v>
      </c>
      <c r="AZ57" t="str">
        <f>IF(AM57,"7",IF(AN57,"6",IF(AR57,"5",
IF(AT57,"4",IF(AV57,"3",IF(AX57,"2",IF(AY57,"1","0"))))))
)</f>
        <v>6</v>
      </c>
      <c r="BA57" t="str">
        <f>_xlfn.XLOOKUP(D57, $BO$1:$CA$1, $BO$2:$CA$2)</f>
        <v>12</v>
      </c>
      <c r="BB57" t="str">
        <f>_xlfn.XLOOKUP(E57, $BO$1:$CA$1, $BO$2:$CA$2)</f>
        <v>14</v>
      </c>
      <c r="BC57" t="str">
        <f>_xlfn.XLOOKUP(F57, $BO$1:$CA$1, $BO$2:$CA$2)</f>
        <v>12</v>
      </c>
      <c r="BD57" t="str">
        <f>_xlfn.XLOOKUP(G57, $BO$1:$CA$1, $BO$2:$CA$2)</f>
        <v>12</v>
      </c>
      <c r="BE57" t="str">
        <f>_xlfn.XLOOKUP(H57, $BO$1:$CA$1, $BO$2:$CA$2)</f>
        <v>12</v>
      </c>
      <c r="BF57">
        <f>VALUE(_xlfn.TEXTJOIN("", TRUE, AZ57:BE57))</f>
        <v>61214121212</v>
      </c>
      <c r="BG57">
        <v>61214121212</v>
      </c>
      <c r="BH57">
        <f t="shared" si="0"/>
        <v>945</v>
      </c>
      <c r="BI57">
        <f>B57*BH57</f>
        <v>604800</v>
      </c>
    </row>
    <row r="58" spans="1:61" x14ac:dyDescent="0.25">
      <c r="A58" t="s">
        <v>153</v>
      </c>
      <c r="B58">
        <v>261</v>
      </c>
      <c r="C58" t="str">
        <f>TEXT(A58, "0")</f>
        <v>QKQQQ</v>
      </c>
      <c r="D58" t="str">
        <f>MID($C58, 1, 1)</f>
        <v>Q</v>
      </c>
      <c r="E58" t="str">
        <f>MID($C58, 2, 1)</f>
        <v>K</v>
      </c>
      <c r="F58" t="str">
        <f>MID($C58, 3, 1)</f>
        <v>Q</v>
      </c>
      <c r="G58" t="str">
        <f>MID($C58, 4, 1)</f>
        <v>Q</v>
      </c>
      <c r="H58" t="str">
        <f>MID($C58, 5, 1)</f>
        <v>Q</v>
      </c>
      <c r="I58">
        <f>LEN($A58)-LEN(SUBSTITUTE($A58,I$1,""))</f>
        <v>0</v>
      </c>
      <c r="J58">
        <f>LEN($A58)-LEN(SUBSTITUTE($A58,J$1,""))</f>
        <v>1</v>
      </c>
      <c r="K58">
        <f>LEN($A58)-LEN(SUBSTITUTE($A58,K$1,""))</f>
        <v>4</v>
      </c>
      <c r="L58">
        <f>LEN($A58)-LEN(SUBSTITUTE($A58,L$1,""))</f>
        <v>0</v>
      </c>
      <c r="M58">
        <f>LEN($A58)-LEN(SUBSTITUTE($A58,M$1,""))</f>
        <v>0</v>
      </c>
      <c r="N58">
        <f>LEN($A58)-LEN(SUBSTITUTE($A58,N$1,""))</f>
        <v>0</v>
      </c>
      <c r="O58">
        <f>LEN($A58)-LEN(SUBSTITUTE($A58,O$1,""))</f>
        <v>0</v>
      </c>
      <c r="P58">
        <f>LEN($A58)-LEN(SUBSTITUTE($A58,P$1,""))</f>
        <v>0</v>
      </c>
      <c r="Q58">
        <f>LEN($A58)-LEN(SUBSTITUTE($A58,Q$1,""))</f>
        <v>0</v>
      </c>
      <c r="R58">
        <f>LEN($A58)-LEN(SUBSTITUTE($A58,R$1,""))</f>
        <v>0</v>
      </c>
      <c r="S58">
        <f>LEN($A58)-LEN(SUBSTITUTE($A58,S$1,""))</f>
        <v>0</v>
      </c>
      <c r="T58">
        <f>LEN($A58)-LEN(SUBSTITUTE($A58,T$1,""))</f>
        <v>0</v>
      </c>
      <c r="U58">
        <f>LEN($A58)-LEN(SUBSTITUTE($A58,U$1,""))</f>
        <v>0</v>
      </c>
      <c r="V58">
        <f>I58+1</f>
        <v>1</v>
      </c>
      <c r="W58">
        <f>J58+1</f>
        <v>2</v>
      </c>
      <c r="X58">
        <f>K58+1</f>
        <v>5</v>
      </c>
      <c r="Y58">
        <f>L58+1</f>
        <v>1</v>
      </c>
      <c r="Z58">
        <f>M58+1</f>
        <v>1</v>
      </c>
      <c r="AA58">
        <f>N58+1</f>
        <v>1</v>
      </c>
      <c r="AB58">
        <f>O58+1</f>
        <v>1</v>
      </c>
      <c r="AC58">
        <f>P58+1</f>
        <v>1</v>
      </c>
      <c r="AD58">
        <f>Q58+1</f>
        <v>1</v>
      </c>
      <c r="AE58">
        <f>R58+1</f>
        <v>1</v>
      </c>
      <c r="AF58">
        <f>S58+1</f>
        <v>1</v>
      </c>
      <c r="AG58">
        <f>T58+1</f>
        <v>1</v>
      </c>
      <c r="AH58">
        <f>U58+1</f>
        <v>1</v>
      </c>
      <c r="AI58">
        <f>PRODUCT(V58:AH58)</f>
        <v>10</v>
      </c>
      <c r="AJ58">
        <f>MAX(V58:AH58)</f>
        <v>5</v>
      </c>
      <c r="AK58">
        <f>Y58</f>
        <v>1</v>
      </c>
      <c r="AL58">
        <f>MAX(V58:X58, Z58:AH58)+L58</f>
        <v>5</v>
      </c>
      <c r="AM58" t="b">
        <f>AL58=6</f>
        <v>0</v>
      </c>
      <c r="AN58" t="b">
        <f>AL58=5</f>
        <v>1</v>
      </c>
      <c r="AO58" t="b">
        <f>NOT(OR(AM58,AN58))</f>
        <v>0</v>
      </c>
      <c r="AP58" t="b">
        <f>AND(AI58=12, L58=0)</f>
        <v>0</v>
      </c>
      <c r="AQ58" t="b">
        <f>AND(AI58=18, L58=1)</f>
        <v>0</v>
      </c>
      <c r="AR58" t="b">
        <f>AND(AO58, OR(AP58, AQ58))</f>
        <v>0</v>
      </c>
      <c r="AS58" t="b">
        <f>NOT(OR(AM58,AN58,AR58))</f>
        <v>0</v>
      </c>
      <c r="AT58" t="b">
        <f>AND(AS58, AL58=4)</f>
        <v>0</v>
      </c>
      <c r="AU58" t="b">
        <f>NOT(OR(AM58,AN58,AR58,AT58))</f>
        <v>0</v>
      </c>
      <c r="AV58" t="b">
        <f>AND(AU58, AI58=18)</f>
        <v>0</v>
      </c>
      <c r="AW58" t="b">
        <f>NOT(OR(AM58,AN58,AR58,AT58, AV58))</f>
        <v>0</v>
      </c>
      <c r="AX58" t="b">
        <f>AND(AW58, OR(AND(AI58=24, L58=0), AND(AI58=32, L58=1)))</f>
        <v>0</v>
      </c>
      <c r="AY58" t="b">
        <f>NOT(OR(AM58,AN58,AR58,AT58,AV58,AX58))</f>
        <v>0</v>
      </c>
      <c r="AZ58" t="str">
        <f>IF(AM58,"7",IF(AN58,"6",IF(AR58,"5",
IF(AT58,"4",IF(AV58,"3",IF(AX58,"2",IF(AY58,"1","0"))))))
)</f>
        <v>6</v>
      </c>
      <c r="BA58" t="str">
        <f>_xlfn.XLOOKUP(D58, $BO$1:$CA$1, $BO$2:$CA$2)</f>
        <v>12</v>
      </c>
      <c r="BB58" t="str">
        <f>_xlfn.XLOOKUP(E58, $BO$1:$CA$1, $BO$2:$CA$2)</f>
        <v>13</v>
      </c>
      <c r="BC58" t="str">
        <f>_xlfn.XLOOKUP(F58, $BO$1:$CA$1, $BO$2:$CA$2)</f>
        <v>12</v>
      </c>
      <c r="BD58" t="str">
        <f>_xlfn.XLOOKUP(G58, $BO$1:$CA$1, $BO$2:$CA$2)</f>
        <v>12</v>
      </c>
      <c r="BE58" t="str">
        <f>_xlfn.XLOOKUP(H58, $BO$1:$CA$1, $BO$2:$CA$2)</f>
        <v>12</v>
      </c>
      <c r="BF58">
        <f>VALUE(_xlfn.TEXTJOIN("", TRUE, AZ58:BE58))</f>
        <v>61213121212</v>
      </c>
      <c r="BG58">
        <v>61213121212</v>
      </c>
      <c r="BH58">
        <f t="shared" si="0"/>
        <v>944</v>
      </c>
      <c r="BI58">
        <f>B58*BH58</f>
        <v>246384</v>
      </c>
    </row>
    <row r="59" spans="1:61" x14ac:dyDescent="0.25">
      <c r="A59" t="s">
        <v>917</v>
      </c>
      <c r="B59">
        <v>899</v>
      </c>
      <c r="C59" t="str">
        <f>TEXT(A59, "0")</f>
        <v>QQQQT</v>
      </c>
      <c r="D59" t="str">
        <f>MID($C59, 1, 1)</f>
        <v>Q</v>
      </c>
      <c r="E59" t="str">
        <f>MID($C59, 2, 1)</f>
        <v>Q</v>
      </c>
      <c r="F59" t="str">
        <f>MID($C59, 3, 1)</f>
        <v>Q</v>
      </c>
      <c r="G59" t="str">
        <f>MID($C59, 4, 1)</f>
        <v>Q</v>
      </c>
      <c r="H59" t="str">
        <f>MID($C59, 5, 1)</f>
        <v>T</v>
      </c>
      <c r="I59">
        <f>LEN($A59)-LEN(SUBSTITUTE($A59,I$1,""))</f>
        <v>0</v>
      </c>
      <c r="J59">
        <f>LEN($A59)-LEN(SUBSTITUTE($A59,J$1,""))</f>
        <v>0</v>
      </c>
      <c r="K59">
        <f>LEN($A59)-LEN(SUBSTITUTE($A59,K$1,""))</f>
        <v>4</v>
      </c>
      <c r="L59">
        <f>LEN($A59)-LEN(SUBSTITUTE($A59,L$1,""))</f>
        <v>0</v>
      </c>
      <c r="M59">
        <f>LEN($A59)-LEN(SUBSTITUTE($A59,M$1,""))</f>
        <v>1</v>
      </c>
      <c r="N59">
        <f>LEN($A59)-LEN(SUBSTITUTE($A59,N$1,""))</f>
        <v>0</v>
      </c>
      <c r="O59">
        <f>LEN($A59)-LEN(SUBSTITUTE($A59,O$1,""))</f>
        <v>0</v>
      </c>
      <c r="P59">
        <f>LEN($A59)-LEN(SUBSTITUTE($A59,P$1,""))</f>
        <v>0</v>
      </c>
      <c r="Q59">
        <f>LEN($A59)-LEN(SUBSTITUTE($A59,Q$1,""))</f>
        <v>0</v>
      </c>
      <c r="R59">
        <f>LEN($A59)-LEN(SUBSTITUTE($A59,R$1,""))</f>
        <v>0</v>
      </c>
      <c r="S59">
        <f>LEN($A59)-LEN(SUBSTITUTE($A59,S$1,""))</f>
        <v>0</v>
      </c>
      <c r="T59">
        <f>LEN($A59)-LEN(SUBSTITUTE($A59,T$1,""))</f>
        <v>0</v>
      </c>
      <c r="U59">
        <f>LEN($A59)-LEN(SUBSTITUTE($A59,U$1,""))</f>
        <v>0</v>
      </c>
      <c r="V59">
        <f>I59+1</f>
        <v>1</v>
      </c>
      <c r="W59">
        <f>J59+1</f>
        <v>1</v>
      </c>
      <c r="X59">
        <f>K59+1</f>
        <v>5</v>
      </c>
      <c r="Y59">
        <f>L59+1</f>
        <v>1</v>
      </c>
      <c r="Z59">
        <f>M59+1</f>
        <v>2</v>
      </c>
      <c r="AA59">
        <f>N59+1</f>
        <v>1</v>
      </c>
      <c r="AB59">
        <f>O59+1</f>
        <v>1</v>
      </c>
      <c r="AC59">
        <f>P59+1</f>
        <v>1</v>
      </c>
      <c r="AD59">
        <f>Q59+1</f>
        <v>1</v>
      </c>
      <c r="AE59">
        <f>R59+1</f>
        <v>1</v>
      </c>
      <c r="AF59">
        <f>S59+1</f>
        <v>1</v>
      </c>
      <c r="AG59">
        <f>T59+1</f>
        <v>1</v>
      </c>
      <c r="AH59">
        <f>U59+1</f>
        <v>1</v>
      </c>
      <c r="AI59">
        <f>PRODUCT(V59:AH59)</f>
        <v>10</v>
      </c>
      <c r="AJ59">
        <f>MAX(V59:AH59)</f>
        <v>5</v>
      </c>
      <c r="AK59">
        <f>Y59</f>
        <v>1</v>
      </c>
      <c r="AL59">
        <f>MAX(V59:X59, Z59:AH59)+L59</f>
        <v>5</v>
      </c>
      <c r="AM59" t="b">
        <f>AL59=6</f>
        <v>0</v>
      </c>
      <c r="AN59" t="b">
        <f>AL59=5</f>
        <v>1</v>
      </c>
      <c r="AO59" t="b">
        <f>NOT(OR(AM59,AN59))</f>
        <v>0</v>
      </c>
      <c r="AP59" t="b">
        <f>AND(AI59=12, L59=0)</f>
        <v>0</v>
      </c>
      <c r="AQ59" t="b">
        <f>AND(AI59=18, L59=1)</f>
        <v>0</v>
      </c>
      <c r="AR59" t="b">
        <f>AND(AO59, OR(AP59, AQ59))</f>
        <v>0</v>
      </c>
      <c r="AS59" t="b">
        <f>NOT(OR(AM59,AN59,AR59))</f>
        <v>0</v>
      </c>
      <c r="AT59" t="b">
        <f>AND(AS59, AL59=4)</f>
        <v>0</v>
      </c>
      <c r="AU59" t="b">
        <f>NOT(OR(AM59,AN59,AR59,AT59))</f>
        <v>0</v>
      </c>
      <c r="AV59" t="b">
        <f>AND(AU59, AI59=18)</f>
        <v>0</v>
      </c>
      <c r="AW59" t="b">
        <f>NOT(OR(AM59,AN59,AR59,AT59, AV59))</f>
        <v>0</v>
      </c>
      <c r="AX59" t="b">
        <f>AND(AW59, OR(AND(AI59=24, L59=0), AND(AI59=32, L59=1)))</f>
        <v>0</v>
      </c>
      <c r="AY59" t="b">
        <f>NOT(OR(AM59,AN59,AR59,AT59,AV59,AX59))</f>
        <v>0</v>
      </c>
      <c r="AZ59" t="str">
        <f>IF(AM59,"7",IF(AN59,"6",IF(AR59,"5",
IF(AT59,"4",IF(AV59,"3",IF(AX59,"2",IF(AY59,"1","0"))))))
)</f>
        <v>6</v>
      </c>
      <c r="BA59" t="str">
        <f>_xlfn.XLOOKUP(D59, $BO$1:$CA$1, $BO$2:$CA$2)</f>
        <v>12</v>
      </c>
      <c r="BB59" t="str">
        <f>_xlfn.XLOOKUP(E59, $BO$1:$CA$1, $BO$2:$CA$2)</f>
        <v>12</v>
      </c>
      <c r="BC59" t="str">
        <f>_xlfn.XLOOKUP(F59, $BO$1:$CA$1, $BO$2:$CA$2)</f>
        <v>12</v>
      </c>
      <c r="BD59" t="str">
        <f>_xlfn.XLOOKUP(G59, $BO$1:$CA$1, $BO$2:$CA$2)</f>
        <v>12</v>
      </c>
      <c r="BE59" t="str">
        <f>_xlfn.XLOOKUP(H59, $BO$1:$CA$1, $BO$2:$CA$2)</f>
        <v>11</v>
      </c>
      <c r="BF59">
        <f>VALUE(_xlfn.TEXTJOIN("", TRUE, AZ59:BE59))</f>
        <v>61212121211</v>
      </c>
      <c r="BG59">
        <v>61212121211</v>
      </c>
      <c r="BH59">
        <f t="shared" si="0"/>
        <v>943</v>
      </c>
      <c r="BI59">
        <f>B59*BH59</f>
        <v>847757</v>
      </c>
    </row>
    <row r="60" spans="1:61" x14ac:dyDescent="0.25">
      <c r="A60" t="s">
        <v>492</v>
      </c>
      <c r="B60">
        <v>228</v>
      </c>
      <c r="C60" t="str">
        <f>TEXT(A60, "0")</f>
        <v>QQQ9Q</v>
      </c>
      <c r="D60" t="str">
        <f>MID($C60, 1, 1)</f>
        <v>Q</v>
      </c>
      <c r="E60" t="str">
        <f>MID($C60, 2, 1)</f>
        <v>Q</v>
      </c>
      <c r="F60" t="str">
        <f>MID($C60, 3, 1)</f>
        <v>Q</v>
      </c>
      <c r="G60" t="str">
        <f>MID($C60, 4, 1)</f>
        <v>9</v>
      </c>
      <c r="H60" t="str">
        <f>MID($C60, 5, 1)</f>
        <v>Q</v>
      </c>
      <c r="I60">
        <f>LEN($A60)-LEN(SUBSTITUTE($A60,I$1,""))</f>
        <v>0</v>
      </c>
      <c r="J60">
        <f>LEN($A60)-LEN(SUBSTITUTE($A60,J$1,""))</f>
        <v>0</v>
      </c>
      <c r="K60">
        <f>LEN($A60)-LEN(SUBSTITUTE($A60,K$1,""))</f>
        <v>4</v>
      </c>
      <c r="L60">
        <f>LEN($A60)-LEN(SUBSTITUTE($A60,L$1,""))</f>
        <v>0</v>
      </c>
      <c r="M60">
        <f>LEN($A60)-LEN(SUBSTITUTE($A60,M$1,""))</f>
        <v>0</v>
      </c>
      <c r="N60">
        <f>LEN($A60)-LEN(SUBSTITUTE($A60,N$1,""))</f>
        <v>1</v>
      </c>
      <c r="O60">
        <f>LEN($A60)-LEN(SUBSTITUTE($A60,O$1,""))</f>
        <v>0</v>
      </c>
      <c r="P60">
        <f>LEN($A60)-LEN(SUBSTITUTE($A60,P$1,""))</f>
        <v>0</v>
      </c>
      <c r="Q60">
        <f>LEN($A60)-LEN(SUBSTITUTE($A60,Q$1,""))</f>
        <v>0</v>
      </c>
      <c r="R60">
        <f>LEN($A60)-LEN(SUBSTITUTE($A60,R$1,""))</f>
        <v>0</v>
      </c>
      <c r="S60">
        <f>LEN($A60)-LEN(SUBSTITUTE($A60,S$1,""))</f>
        <v>0</v>
      </c>
      <c r="T60">
        <f>LEN($A60)-LEN(SUBSTITUTE($A60,T$1,""))</f>
        <v>0</v>
      </c>
      <c r="U60">
        <f>LEN($A60)-LEN(SUBSTITUTE($A60,U$1,""))</f>
        <v>0</v>
      </c>
      <c r="V60">
        <f>I60+1</f>
        <v>1</v>
      </c>
      <c r="W60">
        <f>J60+1</f>
        <v>1</v>
      </c>
      <c r="X60">
        <f>K60+1</f>
        <v>5</v>
      </c>
      <c r="Y60">
        <f>L60+1</f>
        <v>1</v>
      </c>
      <c r="Z60">
        <f>M60+1</f>
        <v>1</v>
      </c>
      <c r="AA60">
        <f>N60+1</f>
        <v>2</v>
      </c>
      <c r="AB60">
        <f>O60+1</f>
        <v>1</v>
      </c>
      <c r="AC60">
        <f>P60+1</f>
        <v>1</v>
      </c>
      <c r="AD60">
        <f>Q60+1</f>
        <v>1</v>
      </c>
      <c r="AE60">
        <f>R60+1</f>
        <v>1</v>
      </c>
      <c r="AF60">
        <f>S60+1</f>
        <v>1</v>
      </c>
      <c r="AG60">
        <f>T60+1</f>
        <v>1</v>
      </c>
      <c r="AH60">
        <f>U60+1</f>
        <v>1</v>
      </c>
      <c r="AI60">
        <f>PRODUCT(V60:AH60)</f>
        <v>10</v>
      </c>
      <c r="AJ60">
        <f>MAX(V60:AH60)</f>
        <v>5</v>
      </c>
      <c r="AK60">
        <f>Y60</f>
        <v>1</v>
      </c>
      <c r="AL60">
        <f>MAX(V60:X60, Z60:AH60)+L60</f>
        <v>5</v>
      </c>
      <c r="AM60" t="b">
        <f>AL60=6</f>
        <v>0</v>
      </c>
      <c r="AN60" t="b">
        <f>AL60=5</f>
        <v>1</v>
      </c>
      <c r="AO60" t="b">
        <f>NOT(OR(AM60,AN60))</f>
        <v>0</v>
      </c>
      <c r="AP60" t="b">
        <f>AND(AI60=12, L60=0)</f>
        <v>0</v>
      </c>
      <c r="AQ60" t="b">
        <f>AND(AI60=18, L60=1)</f>
        <v>0</v>
      </c>
      <c r="AR60" t="b">
        <f>AND(AO60, OR(AP60, AQ60))</f>
        <v>0</v>
      </c>
      <c r="AS60" t="b">
        <f>NOT(OR(AM60,AN60,AR60))</f>
        <v>0</v>
      </c>
      <c r="AT60" t="b">
        <f>AND(AS60, AL60=4)</f>
        <v>0</v>
      </c>
      <c r="AU60" t="b">
        <f>NOT(OR(AM60,AN60,AR60,AT60))</f>
        <v>0</v>
      </c>
      <c r="AV60" t="b">
        <f>AND(AU60, AI60=18)</f>
        <v>0</v>
      </c>
      <c r="AW60" t="b">
        <f>NOT(OR(AM60,AN60,AR60,AT60, AV60))</f>
        <v>0</v>
      </c>
      <c r="AX60" t="b">
        <f>AND(AW60, OR(AND(AI60=24, L60=0), AND(AI60=32, L60=1)))</f>
        <v>0</v>
      </c>
      <c r="AY60" t="b">
        <f>NOT(OR(AM60,AN60,AR60,AT60,AV60,AX60))</f>
        <v>0</v>
      </c>
      <c r="AZ60" t="str">
        <f>IF(AM60,"7",IF(AN60,"6",IF(AR60,"5",
IF(AT60,"4",IF(AV60,"3",IF(AX60,"2",IF(AY60,"1","0"))))))
)</f>
        <v>6</v>
      </c>
      <c r="BA60" t="str">
        <f>_xlfn.XLOOKUP(D60, $BO$1:$CA$1, $BO$2:$CA$2)</f>
        <v>12</v>
      </c>
      <c r="BB60" t="str">
        <f>_xlfn.XLOOKUP(E60, $BO$1:$CA$1, $BO$2:$CA$2)</f>
        <v>12</v>
      </c>
      <c r="BC60" t="str">
        <f>_xlfn.XLOOKUP(F60, $BO$1:$CA$1, $BO$2:$CA$2)</f>
        <v>12</v>
      </c>
      <c r="BD60" t="str">
        <f>_xlfn.XLOOKUP(G60, $BO$1:$CA$1, $BO$2:$CA$2)</f>
        <v>10</v>
      </c>
      <c r="BE60" t="str">
        <f>_xlfn.XLOOKUP(H60, $BO$1:$CA$1, $BO$2:$CA$2)</f>
        <v>12</v>
      </c>
      <c r="BF60">
        <f>VALUE(_xlfn.TEXTJOIN("", TRUE, AZ60:BE60))</f>
        <v>61212121012</v>
      </c>
      <c r="BG60">
        <v>61212121012</v>
      </c>
      <c r="BH60">
        <f t="shared" si="0"/>
        <v>942</v>
      </c>
      <c r="BI60">
        <f>B60*BH60</f>
        <v>214776</v>
      </c>
    </row>
    <row r="61" spans="1:61" x14ac:dyDescent="0.25">
      <c r="A61" t="s">
        <v>739</v>
      </c>
      <c r="B61">
        <v>933</v>
      </c>
      <c r="C61" t="str">
        <f>TEXT(A61, "0")</f>
        <v>QQQ4Q</v>
      </c>
      <c r="D61" t="str">
        <f>MID($C61, 1, 1)</f>
        <v>Q</v>
      </c>
      <c r="E61" t="str">
        <f>MID($C61, 2, 1)</f>
        <v>Q</v>
      </c>
      <c r="F61" t="str">
        <f>MID($C61, 3, 1)</f>
        <v>Q</v>
      </c>
      <c r="G61" t="str">
        <f>MID($C61, 4, 1)</f>
        <v>4</v>
      </c>
      <c r="H61" t="str">
        <f>MID($C61, 5, 1)</f>
        <v>Q</v>
      </c>
      <c r="I61">
        <f>LEN($A61)-LEN(SUBSTITUTE($A61,I$1,""))</f>
        <v>0</v>
      </c>
      <c r="J61">
        <f>LEN($A61)-LEN(SUBSTITUTE($A61,J$1,""))</f>
        <v>0</v>
      </c>
      <c r="K61">
        <f>LEN($A61)-LEN(SUBSTITUTE($A61,K$1,""))</f>
        <v>4</v>
      </c>
      <c r="L61">
        <f>LEN($A61)-LEN(SUBSTITUTE($A61,L$1,""))</f>
        <v>0</v>
      </c>
      <c r="M61">
        <f>LEN($A61)-LEN(SUBSTITUTE($A61,M$1,""))</f>
        <v>0</v>
      </c>
      <c r="N61">
        <f>LEN($A61)-LEN(SUBSTITUTE($A61,N$1,""))</f>
        <v>0</v>
      </c>
      <c r="O61">
        <f>LEN($A61)-LEN(SUBSTITUTE($A61,O$1,""))</f>
        <v>0</v>
      </c>
      <c r="P61">
        <f>LEN($A61)-LEN(SUBSTITUTE($A61,P$1,""))</f>
        <v>0</v>
      </c>
      <c r="Q61">
        <f>LEN($A61)-LEN(SUBSTITUTE($A61,Q$1,""))</f>
        <v>0</v>
      </c>
      <c r="R61">
        <f>LEN($A61)-LEN(SUBSTITUTE($A61,R$1,""))</f>
        <v>0</v>
      </c>
      <c r="S61">
        <f>LEN($A61)-LEN(SUBSTITUTE($A61,S$1,""))</f>
        <v>1</v>
      </c>
      <c r="T61">
        <f>LEN($A61)-LEN(SUBSTITUTE($A61,T$1,""))</f>
        <v>0</v>
      </c>
      <c r="U61">
        <f>LEN($A61)-LEN(SUBSTITUTE($A61,U$1,""))</f>
        <v>0</v>
      </c>
      <c r="V61">
        <f>I61+1</f>
        <v>1</v>
      </c>
      <c r="W61">
        <f>J61+1</f>
        <v>1</v>
      </c>
      <c r="X61">
        <f>K61+1</f>
        <v>5</v>
      </c>
      <c r="Y61">
        <f>L61+1</f>
        <v>1</v>
      </c>
      <c r="Z61">
        <f>M61+1</f>
        <v>1</v>
      </c>
      <c r="AA61">
        <f>N61+1</f>
        <v>1</v>
      </c>
      <c r="AB61">
        <f>O61+1</f>
        <v>1</v>
      </c>
      <c r="AC61">
        <f>P61+1</f>
        <v>1</v>
      </c>
      <c r="AD61">
        <f>Q61+1</f>
        <v>1</v>
      </c>
      <c r="AE61">
        <f>R61+1</f>
        <v>1</v>
      </c>
      <c r="AF61">
        <f>S61+1</f>
        <v>2</v>
      </c>
      <c r="AG61">
        <f>T61+1</f>
        <v>1</v>
      </c>
      <c r="AH61">
        <f>U61+1</f>
        <v>1</v>
      </c>
      <c r="AI61">
        <f>PRODUCT(V61:AH61)</f>
        <v>10</v>
      </c>
      <c r="AJ61">
        <f>MAX(V61:AH61)</f>
        <v>5</v>
      </c>
      <c r="AK61">
        <f>Y61</f>
        <v>1</v>
      </c>
      <c r="AL61">
        <f>MAX(V61:X61, Z61:AH61)+L61</f>
        <v>5</v>
      </c>
      <c r="AM61" t="b">
        <f>AL61=6</f>
        <v>0</v>
      </c>
      <c r="AN61" t="b">
        <f>AL61=5</f>
        <v>1</v>
      </c>
      <c r="AO61" t="b">
        <f>NOT(OR(AM61,AN61))</f>
        <v>0</v>
      </c>
      <c r="AP61" t="b">
        <f>AND(AI61=12, L61=0)</f>
        <v>0</v>
      </c>
      <c r="AQ61" t="b">
        <f>AND(AI61=18, L61=1)</f>
        <v>0</v>
      </c>
      <c r="AR61" t="b">
        <f>AND(AO61, OR(AP61, AQ61))</f>
        <v>0</v>
      </c>
      <c r="AS61" t="b">
        <f>NOT(OR(AM61,AN61,AR61))</f>
        <v>0</v>
      </c>
      <c r="AT61" t="b">
        <f>AND(AS61, AL61=4)</f>
        <v>0</v>
      </c>
      <c r="AU61" t="b">
        <f>NOT(OR(AM61,AN61,AR61,AT61))</f>
        <v>0</v>
      </c>
      <c r="AV61" t="b">
        <f>AND(AU61, AI61=18)</f>
        <v>0</v>
      </c>
      <c r="AW61" t="b">
        <f>NOT(OR(AM61,AN61,AR61,AT61, AV61))</f>
        <v>0</v>
      </c>
      <c r="AX61" t="b">
        <f>AND(AW61, OR(AND(AI61=24, L61=0), AND(AI61=32, L61=1)))</f>
        <v>0</v>
      </c>
      <c r="AY61" t="b">
        <f>NOT(OR(AM61,AN61,AR61,AT61,AV61,AX61))</f>
        <v>0</v>
      </c>
      <c r="AZ61" t="str">
        <f>IF(AM61,"7",IF(AN61,"6",IF(AR61,"5",
IF(AT61,"4",IF(AV61,"3",IF(AX61,"2",IF(AY61,"1","0"))))))
)</f>
        <v>6</v>
      </c>
      <c r="BA61" t="str">
        <f>_xlfn.XLOOKUP(D61, $BO$1:$CA$1, $BO$2:$CA$2)</f>
        <v>12</v>
      </c>
      <c r="BB61" t="str">
        <f>_xlfn.XLOOKUP(E61, $BO$1:$CA$1, $BO$2:$CA$2)</f>
        <v>12</v>
      </c>
      <c r="BC61" t="str">
        <f>_xlfn.XLOOKUP(F61, $BO$1:$CA$1, $BO$2:$CA$2)</f>
        <v>12</v>
      </c>
      <c r="BD61" t="str">
        <f>_xlfn.XLOOKUP(G61, $BO$1:$CA$1, $BO$2:$CA$2)</f>
        <v>05</v>
      </c>
      <c r="BE61" t="str">
        <f>_xlfn.XLOOKUP(H61, $BO$1:$CA$1, $BO$2:$CA$2)</f>
        <v>12</v>
      </c>
      <c r="BF61">
        <f>VALUE(_xlfn.TEXTJOIN("", TRUE, AZ61:BE61))</f>
        <v>61212120512</v>
      </c>
      <c r="BG61">
        <v>61212120512</v>
      </c>
      <c r="BH61">
        <f t="shared" si="0"/>
        <v>941</v>
      </c>
      <c r="BI61">
        <f>B61*BH61</f>
        <v>877953</v>
      </c>
    </row>
    <row r="62" spans="1:61" x14ac:dyDescent="0.25">
      <c r="A62" t="s">
        <v>301</v>
      </c>
      <c r="B62">
        <v>566</v>
      </c>
      <c r="C62" t="str">
        <f>TEXT(A62, "0")</f>
        <v>QQQJ8</v>
      </c>
      <c r="D62" t="str">
        <f>MID($C62, 1, 1)</f>
        <v>Q</v>
      </c>
      <c r="E62" t="str">
        <f>MID($C62, 2, 1)</f>
        <v>Q</v>
      </c>
      <c r="F62" t="str">
        <f>MID($C62, 3, 1)</f>
        <v>Q</v>
      </c>
      <c r="G62" t="str">
        <f>MID($C62, 4, 1)</f>
        <v>J</v>
      </c>
      <c r="H62" t="str">
        <f>MID($C62, 5, 1)</f>
        <v>8</v>
      </c>
      <c r="I62">
        <f>LEN($A62)-LEN(SUBSTITUTE($A62,I$1,""))</f>
        <v>0</v>
      </c>
      <c r="J62">
        <f>LEN($A62)-LEN(SUBSTITUTE($A62,J$1,""))</f>
        <v>0</v>
      </c>
      <c r="K62">
        <f>LEN($A62)-LEN(SUBSTITUTE($A62,K$1,""))</f>
        <v>3</v>
      </c>
      <c r="L62">
        <f>LEN($A62)-LEN(SUBSTITUTE($A62,L$1,""))</f>
        <v>1</v>
      </c>
      <c r="M62">
        <f>LEN($A62)-LEN(SUBSTITUTE($A62,M$1,""))</f>
        <v>0</v>
      </c>
      <c r="N62">
        <f>LEN($A62)-LEN(SUBSTITUTE($A62,N$1,""))</f>
        <v>0</v>
      </c>
      <c r="O62">
        <f>LEN($A62)-LEN(SUBSTITUTE($A62,O$1,""))</f>
        <v>1</v>
      </c>
      <c r="P62">
        <f>LEN($A62)-LEN(SUBSTITUTE($A62,P$1,""))</f>
        <v>0</v>
      </c>
      <c r="Q62">
        <f>LEN($A62)-LEN(SUBSTITUTE($A62,Q$1,""))</f>
        <v>0</v>
      </c>
      <c r="R62">
        <f>LEN($A62)-LEN(SUBSTITUTE($A62,R$1,""))</f>
        <v>0</v>
      </c>
      <c r="S62">
        <f>LEN($A62)-LEN(SUBSTITUTE($A62,S$1,""))</f>
        <v>0</v>
      </c>
      <c r="T62">
        <f>LEN($A62)-LEN(SUBSTITUTE($A62,T$1,""))</f>
        <v>0</v>
      </c>
      <c r="U62">
        <f>LEN($A62)-LEN(SUBSTITUTE($A62,U$1,""))</f>
        <v>0</v>
      </c>
      <c r="V62">
        <f>I62+1</f>
        <v>1</v>
      </c>
      <c r="W62">
        <f>J62+1</f>
        <v>1</v>
      </c>
      <c r="X62">
        <f>K62+1</f>
        <v>4</v>
      </c>
      <c r="Y62">
        <f>L62+1</f>
        <v>2</v>
      </c>
      <c r="Z62">
        <f>M62+1</f>
        <v>1</v>
      </c>
      <c r="AA62">
        <f>N62+1</f>
        <v>1</v>
      </c>
      <c r="AB62">
        <f>O62+1</f>
        <v>2</v>
      </c>
      <c r="AC62">
        <f>P62+1</f>
        <v>1</v>
      </c>
      <c r="AD62">
        <f>Q62+1</f>
        <v>1</v>
      </c>
      <c r="AE62">
        <f>R62+1</f>
        <v>1</v>
      </c>
      <c r="AF62">
        <f>S62+1</f>
        <v>1</v>
      </c>
      <c r="AG62">
        <f>T62+1</f>
        <v>1</v>
      </c>
      <c r="AH62">
        <f>U62+1</f>
        <v>1</v>
      </c>
      <c r="AI62">
        <f>PRODUCT(V62:AH62)</f>
        <v>16</v>
      </c>
      <c r="AJ62">
        <f>MAX(V62:AH62)</f>
        <v>4</v>
      </c>
      <c r="AK62">
        <f>Y62</f>
        <v>2</v>
      </c>
      <c r="AL62">
        <f>MAX(V62:X62, Z62:AH62)+L62</f>
        <v>5</v>
      </c>
      <c r="AM62" t="b">
        <f>AL62=6</f>
        <v>0</v>
      </c>
      <c r="AN62" t="b">
        <f>AL62=5</f>
        <v>1</v>
      </c>
      <c r="AO62" t="b">
        <f>NOT(OR(AM62,AN62))</f>
        <v>0</v>
      </c>
      <c r="AP62" t="b">
        <f>AND(AI62=12, L62=0)</f>
        <v>0</v>
      </c>
      <c r="AQ62" t="b">
        <f>AND(AI62=18, L62=1)</f>
        <v>0</v>
      </c>
      <c r="AR62" t="b">
        <f>AND(AO62, OR(AP62, AQ62))</f>
        <v>0</v>
      </c>
      <c r="AS62" t="b">
        <f>NOT(OR(AM62,AN62,AR62))</f>
        <v>0</v>
      </c>
      <c r="AT62" t="b">
        <f>AND(AS62, AL62=4)</f>
        <v>0</v>
      </c>
      <c r="AU62" t="b">
        <f>NOT(OR(AM62,AN62,AR62,AT62))</f>
        <v>0</v>
      </c>
      <c r="AV62" t="b">
        <f>AND(AU62, AI62=18)</f>
        <v>0</v>
      </c>
      <c r="AW62" t="b">
        <f>NOT(OR(AM62,AN62,AR62,AT62, AV62))</f>
        <v>0</v>
      </c>
      <c r="AX62" t="b">
        <f>AND(AW62, OR(AND(AI62=24, L62=0), AND(AI62=32, L62=1)))</f>
        <v>0</v>
      </c>
      <c r="AY62" t="b">
        <f>NOT(OR(AM62,AN62,AR62,AT62,AV62,AX62))</f>
        <v>0</v>
      </c>
      <c r="AZ62" t="str">
        <f>IF(AM62,"7",IF(AN62,"6",IF(AR62,"5",
IF(AT62,"4",IF(AV62,"3",IF(AX62,"2",IF(AY62,"1","0"))))))
)</f>
        <v>6</v>
      </c>
      <c r="BA62" t="str">
        <f>_xlfn.XLOOKUP(D62, $BO$1:$CA$1, $BO$2:$CA$2)</f>
        <v>12</v>
      </c>
      <c r="BB62" t="str">
        <f>_xlfn.XLOOKUP(E62, $BO$1:$CA$1, $BO$2:$CA$2)</f>
        <v>12</v>
      </c>
      <c r="BC62" t="str">
        <f>_xlfn.XLOOKUP(F62, $BO$1:$CA$1, $BO$2:$CA$2)</f>
        <v>12</v>
      </c>
      <c r="BD62" t="str">
        <f>_xlfn.XLOOKUP(G62, $BO$1:$CA$1, $BO$2:$CA$2)</f>
        <v>02</v>
      </c>
      <c r="BE62" t="str">
        <f>_xlfn.XLOOKUP(H62, $BO$1:$CA$1, $BO$2:$CA$2)</f>
        <v>09</v>
      </c>
      <c r="BF62">
        <f>VALUE(_xlfn.TEXTJOIN("", TRUE, AZ62:BE62))</f>
        <v>61212120209</v>
      </c>
      <c r="BG62">
        <v>61212120209</v>
      </c>
      <c r="BH62">
        <f t="shared" si="0"/>
        <v>940</v>
      </c>
      <c r="BI62">
        <f>B62*BH62</f>
        <v>532040</v>
      </c>
    </row>
    <row r="63" spans="1:61" x14ac:dyDescent="0.25">
      <c r="A63" t="s">
        <v>558</v>
      </c>
      <c r="B63">
        <v>362</v>
      </c>
      <c r="C63" t="str">
        <f>TEXT(A63, "0")</f>
        <v>QQ7QQ</v>
      </c>
      <c r="D63" t="str">
        <f>MID($C63, 1, 1)</f>
        <v>Q</v>
      </c>
      <c r="E63" t="str">
        <f>MID($C63, 2, 1)</f>
        <v>Q</v>
      </c>
      <c r="F63" t="str">
        <f>MID($C63, 3, 1)</f>
        <v>7</v>
      </c>
      <c r="G63" t="str">
        <f>MID($C63, 4, 1)</f>
        <v>Q</v>
      </c>
      <c r="H63" t="str">
        <f>MID($C63, 5, 1)</f>
        <v>Q</v>
      </c>
      <c r="I63">
        <f>LEN($A63)-LEN(SUBSTITUTE($A63,I$1,""))</f>
        <v>0</v>
      </c>
      <c r="J63">
        <f>LEN($A63)-LEN(SUBSTITUTE($A63,J$1,""))</f>
        <v>0</v>
      </c>
      <c r="K63">
        <f>LEN($A63)-LEN(SUBSTITUTE($A63,K$1,""))</f>
        <v>4</v>
      </c>
      <c r="L63">
        <f>LEN($A63)-LEN(SUBSTITUTE($A63,L$1,""))</f>
        <v>0</v>
      </c>
      <c r="M63">
        <f>LEN($A63)-LEN(SUBSTITUTE($A63,M$1,""))</f>
        <v>0</v>
      </c>
      <c r="N63">
        <f>LEN($A63)-LEN(SUBSTITUTE($A63,N$1,""))</f>
        <v>0</v>
      </c>
      <c r="O63">
        <f>LEN($A63)-LEN(SUBSTITUTE($A63,O$1,""))</f>
        <v>0</v>
      </c>
      <c r="P63">
        <f>LEN($A63)-LEN(SUBSTITUTE($A63,P$1,""))</f>
        <v>1</v>
      </c>
      <c r="Q63">
        <f>LEN($A63)-LEN(SUBSTITUTE($A63,Q$1,""))</f>
        <v>0</v>
      </c>
      <c r="R63">
        <f>LEN($A63)-LEN(SUBSTITUTE($A63,R$1,""))</f>
        <v>0</v>
      </c>
      <c r="S63">
        <f>LEN($A63)-LEN(SUBSTITUTE($A63,S$1,""))</f>
        <v>0</v>
      </c>
      <c r="T63">
        <f>LEN($A63)-LEN(SUBSTITUTE($A63,T$1,""))</f>
        <v>0</v>
      </c>
      <c r="U63">
        <f>LEN($A63)-LEN(SUBSTITUTE($A63,U$1,""))</f>
        <v>0</v>
      </c>
      <c r="V63">
        <f>I63+1</f>
        <v>1</v>
      </c>
      <c r="W63">
        <f>J63+1</f>
        <v>1</v>
      </c>
      <c r="X63">
        <f>K63+1</f>
        <v>5</v>
      </c>
      <c r="Y63">
        <f>L63+1</f>
        <v>1</v>
      </c>
      <c r="Z63">
        <f>M63+1</f>
        <v>1</v>
      </c>
      <c r="AA63">
        <f>N63+1</f>
        <v>1</v>
      </c>
      <c r="AB63">
        <f>O63+1</f>
        <v>1</v>
      </c>
      <c r="AC63">
        <f>P63+1</f>
        <v>2</v>
      </c>
      <c r="AD63">
        <f>Q63+1</f>
        <v>1</v>
      </c>
      <c r="AE63">
        <f>R63+1</f>
        <v>1</v>
      </c>
      <c r="AF63">
        <f>S63+1</f>
        <v>1</v>
      </c>
      <c r="AG63">
        <f>T63+1</f>
        <v>1</v>
      </c>
      <c r="AH63">
        <f>U63+1</f>
        <v>1</v>
      </c>
      <c r="AI63">
        <f>PRODUCT(V63:AH63)</f>
        <v>10</v>
      </c>
      <c r="AJ63">
        <f>MAX(V63:AH63)</f>
        <v>5</v>
      </c>
      <c r="AK63">
        <f>Y63</f>
        <v>1</v>
      </c>
      <c r="AL63">
        <f>MAX(V63:X63, Z63:AH63)+L63</f>
        <v>5</v>
      </c>
      <c r="AM63" t="b">
        <f>AL63=6</f>
        <v>0</v>
      </c>
      <c r="AN63" t="b">
        <f>AL63=5</f>
        <v>1</v>
      </c>
      <c r="AO63" t="b">
        <f>NOT(OR(AM63,AN63))</f>
        <v>0</v>
      </c>
      <c r="AP63" t="b">
        <f>AND(AI63=12, L63=0)</f>
        <v>0</v>
      </c>
      <c r="AQ63" t="b">
        <f>AND(AI63=18, L63=1)</f>
        <v>0</v>
      </c>
      <c r="AR63" t="b">
        <f>AND(AO63, OR(AP63, AQ63))</f>
        <v>0</v>
      </c>
      <c r="AS63" t="b">
        <f>NOT(OR(AM63,AN63,AR63))</f>
        <v>0</v>
      </c>
      <c r="AT63" t="b">
        <f>AND(AS63, AL63=4)</f>
        <v>0</v>
      </c>
      <c r="AU63" t="b">
        <f>NOT(OR(AM63,AN63,AR63,AT63))</f>
        <v>0</v>
      </c>
      <c r="AV63" t="b">
        <f>AND(AU63, AI63=18)</f>
        <v>0</v>
      </c>
      <c r="AW63" t="b">
        <f>NOT(OR(AM63,AN63,AR63,AT63, AV63))</f>
        <v>0</v>
      </c>
      <c r="AX63" t="b">
        <f>AND(AW63, OR(AND(AI63=24, L63=0), AND(AI63=32, L63=1)))</f>
        <v>0</v>
      </c>
      <c r="AY63" t="b">
        <f>NOT(OR(AM63,AN63,AR63,AT63,AV63,AX63))</f>
        <v>0</v>
      </c>
      <c r="AZ63" t="str">
        <f>IF(AM63,"7",IF(AN63,"6",IF(AR63,"5",
IF(AT63,"4",IF(AV63,"3",IF(AX63,"2",IF(AY63,"1","0"))))))
)</f>
        <v>6</v>
      </c>
      <c r="BA63" t="str">
        <f>_xlfn.XLOOKUP(D63, $BO$1:$CA$1, $BO$2:$CA$2)</f>
        <v>12</v>
      </c>
      <c r="BB63" t="str">
        <f>_xlfn.XLOOKUP(E63, $BO$1:$CA$1, $BO$2:$CA$2)</f>
        <v>12</v>
      </c>
      <c r="BC63" t="str">
        <f>_xlfn.XLOOKUP(F63, $BO$1:$CA$1, $BO$2:$CA$2)</f>
        <v>08</v>
      </c>
      <c r="BD63" t="str">
        <f>_xlfn.XLOOKUP(G63, $BO$1:$CA$1, $BO$2:$CA$2)</f>
        <v>12</v>
      </c>
      <c r="BE63" t="str">
        <f>_xlfn.XLOOKUP(H63, $BO$1:$CA$1, $BO$2:$CA$2)</f>
        <v>12</v>
      </c>
      <c r="BF63">
        <f>VALUE(_xlfn.TEXTJOIN("", TRUE, AZ63:BE63))</f>
        <v>61212081212</v>
      </c>
      <c r="BG63">
        <v>61212081212</v>
      </c>
      <c r="BH63">
        <f t="shared" si="0"/>
        <v>939</v>
      </c>
      <c r="BI63">
        <f>B63*BH63</f>
        <v>339918</v>
      </c>
    </row>
    <row r="64" spans="1:61" x14ac:dyDescent="0.25">
      <c r="A64" t="s">
        <v>636</v>
      </c>
      <c r="B64">
        <v>199</v>
      </c>
      <c r="C64" t="str">
        <f>TEXT(A64, "0")</f>
        <v>QTTTT</v>
      </c>
      <c r="D64" t="str">
        <f>MID($C64, 1, 1)</f>
        <v>Q</v>
      </c>
      <c r="E64" t="str">
        <f>MID($C64, 2, 1)</f>
        <v>T</v>
      </c>
      <c r="F64" t="str">
        <f>MID($C64, 3, 1)</f>
        <v>T</v>
      </c>
      <c r="G64" t="str">
        <f>MID($C64, 4, 1)</f>
        <v>T</v>
      </c>
      <c r="H64" t="str">
        <f>MID($C64, 5, 1)</f>
        <v>T</v>
      </c>
      <c r="I64">
        <f>LEN($A64)-LEN(SUBSTITUTE($A64,I$1,""))</f>
        <v>0</v>
      </c>
      <c r="J64">
        <f>LEN($A64)-LEN(SUBSTITUTE($A64,J$1,""))</f>
        <v>0</v>
      </c>
      <c r="K64">
        <f>LEN($A64)-LEN(SUBSTITUTE($A64,K$1,""))</f>
        <v>1</v>
      </c>
      <c r="L64">
        <f>LEN($A64)-LEN(SUBSTITUTE($A64,L$1,""))</f>
        <v>0</v>
      </c>
      <c r="M64">
        <f>LEN($A64)-LEN(SUBSTITUTE($A64,M$1,""))</f>
        <v>4</v>
      </c>
      <c r="N64">
        <f>LEN($A64)-LEN(SUBSTITUTE($A64,N$1,""))</f>
        <v>0</v>
      </c>
      <c r="O64">
        <f>LEN($A64)-LEN(SUBSTITUTE($A64,O$1,""))</f>
        <v>0</v>
      </c>
      <c r="P64">
        <f>LEN($A64)-LEN(SUBSTITUTE($A64,P$1,""))</f>
        <v>0</v>
      </c>
      <c r="Q64">
        <f>LEN($A64)-LEN(SUBSTITUTE($A64,Q$1,""))</f>
        <v>0</v>
      </c>
      <c r="R64">
        <f>LEN($A64)-LEN(SUBSTITUTE($A64,R$1,""))</f>
        <v>0</v>
      </c>
      <c r="S64">
        <f>LEN($A64)-LEN(SUBSTITUTE($A64,S$1,""))</f>
        <v>0</v>
      </c>
      <c r="T64">
        <f>LEN($A64)-LEN(SUBSTITUTE($A64,T$1,""))</f>
        <v>0</v>
      </c>
      <c r="U64">
        <f>LEN($A64)-LEN(SUBSTITUTE($A64,U$1,""))</f>
        <v>0</v>
      </c>
      <c r="V64">
        <f>I64+1</f>
        <v>1</v>
      </c>
      <c r="W64">
        <f>J64+1</f>
        <v>1</v>
      </c>
      <c r="X64">
        <f>K64+1</f>
        <v>2</v>
      </c>
      <c r="Y64">
        <f>L64+1</f>
        <v>1</v>
      </c>
      <c r="Z64">
        <f>M64+1</f>
        <v>5</v>
      </c>
      <c r="AA64">
        <f>N64+1</f>
        <v>1</v>
      </c>
      <c r="AB64">
        <f>O64+1</f>
        <v>1</v>
      </c>
      <c r="AC64">
        <f>P64+1</f>
        <v>1</v>
      </c>
      <c r="AD64">
        <f>Q64+1</f>
        <v>1</v>
      </c>
      <c r="AE64">
        <f>R64+1</f>
        <v>1</v>
      </c>
      <c r="AF64">
        <f>S64+1</f>
        <v>1</v>
      </c>
      <c r="AG64">
        <f>T64+1</f>
        <v>1</v>
      </c>
      <c r="AH64">
        <f>U64+1</f>
        <v>1</v>
      </c>
      <c r="AI64">
        <f>PRODUCT(V64:AH64)</f>
        <v>10</v>
      </c>
      <c r="AJ64">
        <f>MAX(V64:AH64)</f>
        <v>5</v>
      </c>
      <c r="AK64">
        <f>Y64</f>
        <v>1</v>
      </c>
      <c r="AL64">
        <f>MAX(V64:X64, Z64:AH64)+L64</f>
        <v>5</v>
      </c>
      <c r="AM64" t="b">
        <f>AL64=6</f>
        <v>0</v>
      </c>
      <c r="AN64" t="b">
        <f>AL64=5</f>
        <v>1</v>
      </c>
      <c r="AO64" t="b">
        <f>NOT(OR(AM64,AN64))</f>
        <v>0</v>
      </c>
      <c r="AP64" t="b">
        <f>AND(AI64=12, L64=0)</f>
        <v>0</v>
      </c>
      <c r="AQ64" t="b">
        <f>AND(AI64=18, L64=1)</f>
        <v>0</v>
      </c>
      <c r="AR64" t="b">
        <f>AND(AO64, OR(AP64, AQ64))</f>
        <v>0</v>
      </c>
      <c r="AS64" t="b">
        <f>NOT(OR(AM64,AN64,AR64))</f>
        <v>0</v>
      </c>
      <c r="AT64" t="b">
        <f>AND(AS64, AL64=4)</f>
        <v>0</v>
      </c>
      <c r="AU64" t="b">
        <f>NOT(OR(AM64,AN64,AR64,AT64))</f>
        <v>0</v>
      </c>
      <c r="AV64" t="b">
        <f>AND(AU64, AI64=18)</f>
        <v>0</v>
      </c>
      <c r="AW64" t="b">
        <f>NOT(OR(AM64,AN64,AR64,AT64, AV64))</f>
        <v>0</v>
      </c>
      <c r="AX64" t="b">
        <f>AND(AW64, OR(AND(AI64=24, L64=0), AND(AI64=32, L64=1)))</f>
        <v>0</v>
      </c>
      <c r="AY64" t="b">
        <f>NOT(OR(AM64,AN64,AR64,AT64,AV64,AX64))</f>
        <v>0</v>
      </c>
      <c r="AZ64" t="str">
        <f>IF(AM64,"7",IF(AN64,"6",IF(AR64,"5",
IF(AT64,"4",IF(AV64,"3",IF(AX64,"2",IF(AY64,"1","0"))))))
)</f>
        <v>6</v>
      </c>
      <c r="BA64" t="str">
        <f>_xlfn.XLOOKUP(D64, $BO$1:$CA$1, $BO$2:$CA$2)</f>
        <v>12</v>
      </c>
      <c r="BB64" t="str">
        <f>_xlfn.XLOOKUP(E64, $BO$1:$CA$1, $BO$2:$CA$2)</f>
        <v>11</v>
      </c>
      <c r="BC64" t="str">
        <f>_xlfn.XLOOKUP(F64, $BO$1:$CA$1, $BO$2:$CA$2)</f>
        <v>11</v>
      </c>
      <c r="BD64" t="str">
        <f>_xlfn.XLOOKUP(G64, $BO$1:$CA$1, $BO$2:$CA$2)</f>
        <v>11</v>
      </c>
      <c r="BE64" t="str">
        <f>_xlfn.XLOOKUP(H64, $BO$1:$CA$1, $BO$2:$CA$2)</f>
        <v>11</v>
      </c>
      <c r="BF64">
        <f>VALUE(_xlfn.TEXTJOIN("", TRUE, AZ64:BE64))</f>
        <v>61211111111</v>
      </c>
      <c r="BG64">
        <v>61211111111</v>
      </c>
      <c r="BH64">
        <f t="shared" si="0"/>
        <v>938</v>
      </c>
      <c r="BI64">
        <f>B64*BH64</f>
        <v>186662</v>
      </c>
    </row>
    <row r="65" spans="1:61" x14ac:dyDescent="0.25">
      <c r="A65" t="s">
        <v>673</v>
      </c>
      <c r="B65">
        <v>358</v>
      </c>
      <c r="C65" t="str">
        <f>TEXT(A65, "0")</f>
        <v>Q3QQQ</v>
      </c>
      <c r="D65" t="str">
        <f>MID($C65, 1, 1)</f>
        <v>Q</v>
      </c>
      <c r="E65" t="str">
        <f>MID($C65, 2, 1)</f>
        <v>3</v>
      </c>
      <c r="F65" t="str">
        <f>MID($C65, 3, 1)</f>
        <v>Q</v>
      </c>
      <c r="G65" t="str">
        <f>MID($C65, 4, 1)</f>
        <v>Q</v>
      </c>
      <c r="H65" t="str">
        <f>MID($C65, 5, 1)</f>
        <v>Q</v>
      </c>
      <c r="I65">
        <f>LEN($A65)-LEN(SUBSTITUTE($A65,I$1,""))</f>
        <v>0</v>
      </c>
      <c r="J65">
        <f>LEN($A65)-LEN(SUBSTITUTE($A65,J$1,""))</f>
        <v>0</v>
      </c>
      <c r="K65">
        <f>LEN($A65)-LEN(SUBSTITUTE($A65,K$1,""))</f>
        <v>4</v>
      </c>
      <c r="L65">
        <f>LEN($A65)-LEN(SUBSTITUTE($A65,L$1,""))</f>
        <v>0</v>
      </c>
      <c r="M65">
        <f>LEN($A65)-LEN(SUBSTITUTE($A65,M$1,""))</f>
        <v>0</v>
      </c>
      <c r="N65">
        <f>LEN($A65)-LEN(SUBSTITUTE($A65,N$1,""))</f>
        <v>0</v>
      </c>
      <c r="O65">
        <f>LEN($A65)-LEN(SUBSTITUTE($A65,O$1,""))</f>
        <v>0</v>
      </c>
      <c r="P65">
        <f>LEN($A65)-LEN(SUBSTITUTE($A65,P$1,""))</f>
        <v>0</v>
      </c>
      <c r="Q65">
        <f>LEN($A65)-LEN(SUBSTITUTE($A65,Q$1,""))</f>
        <v>0</v>
      </c>
      <c r="R65">
        <f>LEN($A65)-LEN(SUBSTITUTE($A65,R$1,""))</f>
        <v>0</v>
      </c>
      <c r="S65">
        <f>LEN($A65)-LEN(SUBSTITUTE($A65,S$1,""))</f>
        <v>0</v>
      </c>
      <c r="T65">
        <f>LEN($A65)-LEN(SUBSTITUTE($A65,T$1,""))</f>
        <v>1</v>
      </c>
      <c r="U65">
        <f>LEN($A65)-LEN(SUBSTITUTE($A65,U$1,""))</f>
        <v>0</v>
      </c>
      <c r="V65">
        <f>I65+1</f>
        <v>1</v>
      </c>
      <c r="W65">
        <f>J65+1</f>
        <v>1</v>
      </c>
      <c r="X65">
        <f>K65+1</f>
        <v>5</v>
      </c>
      <c r="Y65">
        <f>L65+1</f>
        <v>1</v>
      </c>
      <c r="Z65">
        <f>M65+1</f>
        <v>1</v>
      </c>
      <c r="AA65">
        <f>N65+1</f>
        <v>1</v>
      </c>
      <c r="AB65">
        <f>O65+1</f>
        <v>1</v>
      </c>
      <c r="AC65">
        <f>P65+1</f>
        <v>1</v>
      </c>
      <c r="AD65">
        <f>Q65+1</f>
        <v>1</v>
      </c>
      <c r="AE65">
        <f>R65+1</f>
        <v>1</v>
      </c>
      <c r="AF65">
        <f>S65+1</f>
        <v>1</v>
      </c>
      <c r="AG65">
        <f>T65+1</f>
        <v>2</v>
      </c>
      <c r="AH65">
        <f>U65+1</f>
        <v>1</v>
      </c>
      <c r="AI65">
        <f>PRODUCT(V65:AH65)</f>
        <v>10</v>
      </c>
      <c r="AJ65">
        <f>MAX(V65:AH65)</f>
        <v>5</v>
      </c>
      <c r="AK65">
        <f>Y65</f>
        <v>1</v>
      </c>
      <c r="AL65">
        <f>MAX(V65:X65, Z65:AH65)+L65</f>
        <v>5</v>
      </c>
      <c r="AM65" t="b">
        <f>AL65=6</f>
        <v>0</v>
      </c>
      <c r="AN65" t="b">
        <f>AL65=5</f>
        <v>1</v>
      </c>
      <c r="AO65" t="b">
        <f>NOT(OR(AM65,AN65))</f>
        <v>0</v>
      </c>
      <c r="AP65" t="b">
        <f>AND(AI65=12, L65=0)</f>
        <v>0</v>
      </c>
      <c r="AQ65" t="b">
        <f>AND(AI65=18, L65=1)</f>
        <v>0</v>
      </c>
      <c r="AR65" t="b">
        <f>AND(AO65, OR(AP65, AQ65))</f>
        <v>0</v>
      </c>
      <c r="AS65" t="b">
        <f>NOT(OR(AM65,AN65,AR65))</f>
        <v>0</v>
      </c>
      <c r="AT65" t="b">
        <f>AND(AS65, AL65=4)</f>
        <v>0</v>
      </c>
      <c r="AU65" t="b">
        <f>NOT(OR(AM65,AN65,AR65,AT65))</f>
        <v>0</v>
      </c>
      <c r="AV65" t="b">
        <f>AND(AU65, AI65=18)</f>
        <v>0</v>
      </c>
      <c r="AW65" t="b">
        <f>NOT(OR(AM65,AN65,AR65,AT65, AV65))</f>
        <v>0</v>
      </c>
      <c r="AX65" t="b">
        <f>AND(AW65, OR(AND(AI65=24, L65=0), AND(AI65=32, L65=1)))</f>
        <v>0</v>
      </c>
      <c r="AY65" t="b">
        <f>NOT(OR(AM65,AN65,AR65,AT65,AV65,AX65))</f>
        <v>0</v>
      </c>
      <c r="AZ65" t="str">
        <f>IF(AM65,"7",IF(AN65,"6",IF(AR65,"5",
IF(AT65,"4",IF(AV65,"3",IF(AX65,"2",IF(AY65,"1","0"))))))
)</f>
        <v>6</v>
      </c>
      <c r="BA65" t="str">
        <f>_xlfn.XLOOKUP(D65, $BO$1:$CA$1, $BO$2:$CA$2)</f>
        <v>12</v>
      </c>
      <c r="BB65" t="str">
        <f>_xlfn.XLOOKUP(E65, $BO$1:$CA$1, $BO$2:$CA$2)</f>
        <v>04</v>
      </c>
      <c r="BC65" t="str">
        <f>_xlfn.XLOOKUP(F65, $BO$1:$CA$1, $BO$2:$CA$2)</f>
        <v>12</v>
      </c>
      <c r="BD65" t="str">
        <f>_xlfn.XLOOKUP(G65, $BO$1:$CA$1, $BO$2:$CA$2)</f>
        <v>12</v>
      </c>
      <c r="BE65" t="str">
        <f>_xlfn.XLOOKUP(H65, $BO$1:$CA$1, $BO$2:$CA$2)</f>
        <v>12</v>
      </c>
      <c r="BF65">
        <f>VALUE(_xlfn.TEXTJOIN("", TRUE, AZ65:BE65))</f>
        <v>61204121212</v>
      </c>
      <c r="BG65">
        <v>61204121212</v>
      </c>
      <c r="BH65">
        <f t="shared" si="0"/>
        <v>937</v>
      </c>
      <c r="BI65">
        <f>B65*BH65</f>
        <v>335446</v>
      </c>
    </row>
    <row r="66" spans="1:61" x14ac:dyDescent="0.25">
      <c r="A66" t="s">
        <v>965</v>
      </c>
      <c r="B66">
        <v>533</v>
      </c>
      <c r="C66" t="str">
        <f>TEXT(A66, "0")</f>
        <v>QJAAJ</v>
      </c>
      <c r="D66" t="str">
        <f>MID($C66, 1, 1)</f>
        <v>Q</v>
      </c>
      <c r="E66" t="str">
        <f>MID($C66, 2, 1)</f>
        <v>J</v>
      </c>
      <c r="F66" t="str">
        <f>MID($C66, 3, 1)</f>
        <v>A</v>
      </c>
      <c r="G66" t="str">
        <f>MID($C66, 4, 1)</f>
        <v>A</v>
      </c>
      <c r="H66" t="str">
        <f>MID($C66, 5, 1)</f>
        <v>J</v>
      </c>
      <c r="I66">
        <f>LEN($A66)-LEN(SUBSTITUTE($A66,I$1,""))</f>
        <v>2</v>
      </c>
      <c r="J66">
        <f>LEN($A66)-LEN(SUBSTITUTE($A66,J$1,""))</f>
        <v>0</v>
      </c>
      <c r="K66">
        <f>LEN($A66)-LEN(SUBSTITUTE($A66,K$1,""))</f>
        <v>1</v>
      </c>
      <c r="L66">
        <f>LEN($A66)-LEN(SUBSTITUTE($A66,L$1,""))</f>
        <v>2</v>
      </c>
      <c r="M66">
        <f>LEN($A66)-LEN(SUBSTITUTE($A66,M$1,""))</f>
        <v>0</v>
      </c>
      <c r="N66">
        <f>LEN($A66)-LEN(SUBSTITUTE($A66,N$1,""))</f>
        <v>0</v>
      </c>
      <c r="O66">
        <f>LEN($A66)-LEN(SUBSTITUTE($A66,O$1,""))</f>
        <v>0</v>
      </c>
      <c r="P66">
        <f>LEN($A66)-LEN(SUBSTITUTE($A66,P$1,""))</f>
        <v>0</v>
      </c>
      <c r="Q66">
        <f>LEN($A66)-LEN(SUBSTITUTE($A66,Q$1,""))</f>
        <v>0</v>
      </c>
      <c r="R66">
        <f>LEN($A66)-LEN(SUBSTITUTE($A66,R$1,""))</f>
        <v>0</v>
      </c>
      <c r="S66">
        <f>LEN($A66)-LEN(SUBSTITUTE($A66,S$1,""))</f>
        <v>0</v>
      </c>
      <c r="T66">
        <f>LEN($A66)-LEN(SUBSTITUTE($A66,T$1,""))</f>
        <v>0</v>
      </c>
      <c r="U66">
        <f>LEN($A66)-LEN(SUBSTITUTE($A66,U$1,""))</f>
        <v>0</v>
      </c>
      <c r="V66">
        <f>I66+1</f>
        <v>3</v>
      </c>
      <c r="W66">
        <f>J66+1</f>
        <v>1</v>
      </c>
      <c r="X66">
        <f>K66+1</f>
        <v>2</v>
      </c>
      <c r="Y66">
        <f>L66+1</f>
        <v>3</v>
      </c>
      <c r="Z66">
        <f>M66+1</f>
        <v>1</v>
      </c>
      <c r="AA66">
        <f>N66+1</f>
        <v>1</v>
      </c>
      <c r="AB66">
        <f>O66+1</f>
        <v>1</v>
      </c>
      <c r="AC66">
        <f>P66+1</f>
        <v>1</v>
      </c>
      <c r="AD66">
        <f>Q66+1</f>
        <v>1</v>
      </c>
      <c r="AE66">
        <f>R66+1</f>
        <v>1</v>
      </c>
      <c r="AF66">
        <f>S66+1</f>
        <v>1</v>
      </c>
      <c r="AG66">
        <f>T66+1</f>
        <v>1</v>
      </c>
      <c r="AH66">
        <f>U66+1</f>
        <v>1</v>
      </c>
      <c r="AI66">
        <f>PRODUCT(V66:AH66)</f>
        <v>18</v>
      </c>
      <c r="AJ66">
        <f>MAX(V66:AH66)</f>
        <v>3</v>
      </c>
      <c r="AK66">
        <f>Y66</f>
        <v>3</v>
      </c>
      <c r="AL66">
        <f>MAX(V66:X66, Z66:AH66)+L66</f>
        <v>5</v>
      </c>
      <c r="AM66" t="b">
        <f>AL66=6</f>
        <v>0</v>
      </c>
      <c r="AN66" t="b">
        <f>AL66=5</f>
        <v>1</v>
      </c>
      <c r="AO66" t="b">
        <f>NOT(OR(AM66,AN66))</f>
        <v>0</v>
      </c>
      <c r="AP66" t="b">
        <f>AND(AI66=12, L66=0)</f>
        <v>0</v>
      </c>
      <c r="AQ66" t="b">
        <f>AND(AI66=18, L66=1)</f>
        <v>0</v>
      </c>
      <c r="AR66" t="b">
        <f>AND(AO66, OR(AP66, AQ66))</f>
        <v>0</v>
      </c>
      <c r="AS66" t="b">
        <f>NOT(OR(AM66,AN66,AR66))</f>
        <v>0</v>
      </c>
      <c r="AT66" t="b">
        <f>AND(AS66, AL66=4)</f>
        <v>0</v>
      </c>
      <c r="AU66" t="b">
        <f>NOT(OR(AM66,AN66,AR66,AT66))</f>
        <v>0</v>
      </c>
      <c r="AV66" t="b">
        <f>AND(AU66, AI66=18)</f>
        <v>0</v>
      </c>
      <c r="AW66" t="b">
        <f>NOT(OR(AM66,AN66,AR66,AT66, AV66))</f>
        <v>0</v>
      </c>
      <c r="AX66" t="b">
        <f>AND(AW66, OR(AND(AI66=24, L66=0), AND(AI66=32, L66=1)))</f>
        <v>0</v>
      </c>
      <c r="AY66" t="b">
        <f>NOT(OR(AM66,AN66,AR66,AT66,AV66,AX66))</f>
        <v>0</v>
      </c>
      <c r="AZ66" t="str">
        <f>IF(AM66,"7",IF(AN66,"6",IF(AR66,"5",
IF(AT66,"4",IF(AV66,"3",IF(AX66,"2",IF(AY66,"1","0"))))))
)</f>
        <v>6</v>
      </c>
      <c r="BA66" t="str">
        <f>_xlfn.XLOOKUP(D66, $BO$1:$CA$1, $BO$2:$CA$2)</f>
        <v>12</v>
      </c>
      <c r="BB66" t="str">
        <f>_xlfn.XLOOKUP(E66, $BO$1:$CA$1, $BO$2:$CA$2)</f>
        <v>02</v>
      </c>
      <c r="BC66" t="str">
        <f>_xlfn.XLOOKUP(F66, $BO$1:$CA$1, $BO$2:$CA$2)</f>
        <v>14</v>
      </c>
      <c r="BD66" t="str">
        <f>_xlfn.XLOOKUP(G66, $BO$1:$CA$1, $BO$2:$CA$2)</f>
        <v>14</v>
      </c>
      <c r="BE66" t="str">
        <f>_xlfn.XLOOKUP(H66, $BO$1:$CA$1, $BO$2:$CA$2)</f>
        <v>02</v>
      </c>
      <c r="BF66">
        <f>VALUE(_xlfn.TEXTJOIN("", TRUE, AZ66:BE66))</f>
        <v>61202141402</v>
      </c>
      <c r="BG66">
        <v>61202141402</v>
      </c>
      <c r="BH66">
        <f t="shared" si="0"/>
        <v>936</v>
      </c>
      <c r="BI66">
        <f>B66*BH66</f>
        <v>498888</v>
      </c>
    </row>
    <row r="67" spans="1:61" x14ac:dyDescent="0.25">
      <c r="A67" t="s">
        <v>454</v>
      </c>
      <c r="B67">
        <v>331</v>
      </c>
      <c r="C67" t="str">
        <f>TEXT(A67, "0")</f>
        <v>QJAQQ</v>
      </c>
      <c r="D67" t="str">
        <f>MID($C67, 1, 1)</f>
        <v>Q</v>
      </c>
      <c r="E67" t="str">
        <f>MID($C67, 2, 1)</f>
        <v>J</v>
      </c>
      <c r="F67" t="str">
        <f>MID($C67, 3, 1)</f>
        <v>A</v>
      </c>
      <c r="G67" t="str">
        <f>MID($C67, 4, 1)</f>
        <v>Q</v>
      </c>
      <c r="H67" t="str">
        <f>MID($C67, 5, 1)</f>
        <v>Q</v>
      </c>
      <c r="I67">
        <f>LEN($A67)-LEN(SUBSTITUTE($A67,I$1,""))</f>
        <v>1</v>
      </c>
      <c r="J67">
        <f>LEN($A67)-LEN(SUBSTITUTE($A67,J$1,""))</f>
        <v>0</v>
      </c>
      <c r="K67">
        <f>LEN($A67)-LEN(SUBSTITUTE($A67,K$1,""))</f>
        <v>3</v>
      </c>
      <c r="L67">
        <f>LEN($A67)-LEN(SUBSTITUTE($A67,L$1,""))</f>
        <v>1</v>
      </c>
      <c r="M67">
        <f>LEN($A67)-LEN(SUBSTITUTE($A67,M$1,""))</f>
        <v>0</v>
      </c>
      <c r="N67">
        <f>LEN($A67)-LEN(SUBSTITUTE($A67,N$1,""))</f>
        <v>0</v>
      </c>
      <c r="O67">
        <f>LEN($A67)-LEN(SUBSTITUTE($A67,O$1,""))</f>
        <v>0</v>
      </c>
      <c r="P67">
        <f>LEN($A67)-LEN(SUBSTITUTE($A67,P$1,""))</f>
        <v>0</v>
      </c>
      <c r="Q67">
        <f>LEN($A67)-LEN(SUBSTITUTE($A67,Q$1,""))</f>
        <v>0</v>
      </c>
      <c r="R67">
        <f>LEN($A67)-LEN(SUBSTITUTE($A67,R$1,""))</f>
        <v>0</v>
      </c>
      <c r="S67">
        <f>LEN($A67)-LEN(SUBSTITUTE($A67,S$1,""))</f>
        <v>0</v>
      </c>
      <c r="T67">
        <f>LEN($A67)-LEN(SUBSTITUTE($A67,T$1,""))</f>
        <v>0</v>
      </c>
      <c r="U67">
        <f>LEN($A67)-LEN(SUBSTITUTE($A67,U$1,""))</f>
        <v>0</v>
      </c>
      <c r="V67">
        <f>I67+1</f>
        <v>2</v>
      </c>
      <c r="W67">
        <f>J67+1</f>
        <v>1</v>
      </c>
      <c r="X67">
        <f>K67+1</f>
        <v>4</v>
      </c>
      <c r="Y67">
        <f>L67+1</f>
        <v>2</v>
      </c>
      <c r="Z67">
        <f>M67+1</f>
        <v>1</v>
      </c>
      <c r="AA67">
        <f>N67+1</f>
        <v>1</v>
      </c>
      <c r="AB67">
        <f>O67+1</f>
        <v>1</v>
      </c>
      <c r="AC67">
        <f>P67+1</f>
        <v>1</v>
      </c>
      <c r="AD67">
        <f>Q67+1</f>
        <v>1</v>
      </c>
      <c r="AE67">
        <f>R67+1</f>
        <v>1</v>
      </c>
      <c r="AF67">
        <f>S67+1</f>
        <v>1</v>
      </c>
      <c r="AG67">
        <f>T67+1</f>
        <v>1</v>
      </c>
      <c r="AH67">
        <f>U67+1</f>
        <v>1</v>
      </c>
      <c r="AI67">
        <f>PRODUCT(V67:AH67)</f>
        <v>16</v>
      </c>
      <c r="AJ67">
        <f>MAX(V67:AH67)</f>
        <v>4</v>
      </c>
      <c r="AK67">
        <f>Y67</f>
        <v>2</v>
      </c>
      <c r="AL67">
        <f>MAX(V67:X67, Z67:AH67)+L67</f>
        <v>5</v>
      </c>
      <c r="AM67" t="b">
        <f>AL67=6</f>
        <v>0</v>
      </c>
      <c r="AN67" t="b">
        <f>AL67=5</f>
        <v>1</v>
      </c>
      <c r="AO67" t="b">
        <f>NOT(OR(AM67,AN67))</f>
        <v>0</v>
      </c>
      <c r="AP67" t="b">
        <f>AND(AI67=12, L67=0)</f>
        <v>0</v>
      </c>
      <c r="AQ67" t="b">
        <f>AND(AI67=18, L67=1)</f>
        <v>0</v>
      </c>
      <c r="AR67" t="b">
        <f>AND(AO67, OR(AP67, AQ67))</f>
        <v>0</v>
      </c>
      <c r="AS67" t="b">
        <f>NOT(OR(AM67,AN67,AR67))</f>
        <v>0</v>
      </c>
      <c r="AT67" t="b">
        <f>AND(AS67, AL67=4)</f>
        <v>0</v>
      </c>
      <c r="AU67" t="b">
        <f>NOT(OR(AM67,AN67,AR67,AT67))</f>
        <v>0</v>
      </c>
      <c r="AV67" t="b">
        <f>AND(AU67, AI67=18)</f>
        <v>0</v>
      </c>
      <c r="AW67" t="b">
        <f>NOT(OR(AM67,AN67,AR67,AT67, AV67))</f>
        <v>0</v>
      </c>
      <c r="AX67" t="b">
        <f>AND(AW67, OR(AND(AI67=24, L67=0), AND(AI67=32, L67=1)))</f>
        <v>0</v>
      </c>
      <c r="AY67" t="b">
        <f>NOT(OR(AM67,AN67,AR67,AT67,AV67,AX67))</f>
        <v>0</v>
      </c>
      <c r="AZ67" t="str">
        <f>IF(AM67,"7",IF(AN67,"6",IF(AR67,"5",
IF(AT67,"4",IF(AV67,"3",IF(AX67,"2",IF(AY67,"1","0"))))))
)</f>
        <v>6</v>
      </c>
      <c r="BA67" t="str">
        <f>_xlfn.XLOOKUP(D67, $BO$1:$CA$1, $BO$2:$CA$2)</f>
        <v>12</v>
      </c>
      <c r="BB67" t="str">
        <f>_xlfn.XLOOKUP(E67, $BO$1:$CA$1, $BO$2:$CA$2)</f>
        <v>02</v>
      </c>
      <c r="BC67" t="str">
        <f>_xlfn.XLOOKUP(F67, $BO$1:$CA$1, $BO$2:$CA$2)</f>
        <v>14</v>
      </c>
      <c r="BD67" t="str">
        <f>_xlfn.XLOOKUP(G67, $BO$1:$CA$1, $BO$2:$CA$2)</f>
        <v>12</v>
      </c>
      <c r="BE67" t="str">
        <f>_xlfn.XLOOKUP(H67, $BO$1:$CA$1, $BO$2:$CA$2)</f>
        <v>12</v>
      </c>
      <c r="BF67">
        <f>VALUE(_xlfn.TEXTJOIN("", TRUE, AZ67:BE67))</f>
        <v>61202141212</v>
      </c>
      <c r="BG67">
        <v>61202141212</v>
      </c>
      <c r="BH67">
        <f t="shared" si="0"/>
        <v>935</v>
      </c>
      <c r="BI67">
        <f>B67*BH67</f>
        <v>309485</v>
      </c>
    </row>
    <row r="68" spans="1:61" x14ac:dyDescent="0.25">
      <c r="A68" t="s">
        <v>733</v>
      </c>
      <c r="B68">
        <v>174</v>
      </c>
      <c r="C68" t="str">
        <f>TEXT(A68, "0")</f>
        <v>TKTTT</v>
      </c>
      <c r="D68" t="str">
        <f>MID($C68, 1, 1)</f>
        <v>T</v>
      </c>
      <c r="E68" t="str">
        <f>MID($C68, 2, 1)</f>
        <v>K</v>
      </c>
      <c r="F68" t="str">
        <f>MID($C68, 3, 1)</f>
        <v>T</v>
      </c>
      <c r="G68" t="str">
        <f>MID($C68, 4, 1)</f>
        <v>T</v>
      </c>
      <c r="H68" t="str">
        <f>MID($C68, 5, 1)</f>
        <v>T</v>
      </c>
      <c r="I68">
        <f>LEN($A68)-LEN(SUBSTITUTE($A68,I$1,""))</f>
        <v>0</v>
      </c>
      <c r="J68">
        <f>LEN($A68)-LEN(SUBSTITUTE($A68,J$1,""))</f>
        <v>1</v>
      </c>
      <c r="K68">
        <f>LEN($A68)-LEN(SUBSTITUTE($A68,K$1,""))</f>
        <v>0</v>
      </c>
      <c r="L68">
        <f>LEN($A68)-LEN(SUBSTITUTE($A68,L$1,""))</f>
        <v>0</v>
      </c>
      <c r="M68">
        <f>LEN($A68)-LEN(SUBSTITUTE($A68,M$1,""))</f>
        <v>4</v>
      </c>
      <c r="N68">
        <f>LEN($A68)-LEN(SUBSTITUTE($A68,N$1,""))</f>
        <v>0</v>
      </c>
      <c r="O68">
        <f>LEN($A68)-LEN(SUBSTITUTE($A68,O$1,""))</f>
        <v>0</v>
      </c>
      <c r="P68">
        <f>LEN($A68)-LEN(SUBSTITUTE($A68,P$1,""))</f>
        <v>0</v>
      </c>
      <c r="Q68">
        <f>LEN($A68)-LEN(SUBSTITUTE($A68,Q$1,""))</f>
        <v>0</v>
      </c>
      <c r="R68">
        <f>LEN($A68)-LEN(SUBSTITUTE($A68,R$1,""))</f>
        <v>0</v>
      </c>
      <c r="S68">
        <f>LEN($A68)-LEN(SUBSTITUTE($A68,S$1,""))</f>
        <v>0</v>
      </c>
      <c r="T68">
        <f>LEN($A68)-LEN(SUBSTITUTE($A68,T$1,""))</f>
        <v>0</v>
      </c>
      <c r="U68">
        <f>LEN($A68)-LEN(SUBSTITUTE($A68,U$1,""))</f>
        <v>0</v>
      </c>
      <c r="V68">
        <f>I68+1</f>
        <v>1</v>
      </c>
      <c r="W68">
        <f>J68+1</f>
        <v>2</v>
      </c>
      <c r="X68">
        <f>K68+1</f>
        <v>1</v>
      </c>
      <c r="Y68">
        <f>L68+1</f>
        <v>1</v>
      </c>
      <c r="Z68">
        <f>M68+1</f>
        <v>5</v>
      </c>
      <c r="AA68">
        <f>N68+1</f>
        <v>1</v>
      </c>
      <c r="AB68">
        <f>O68+1</f>
        <v>1</v>
      </c>
      <c r="AC68">
        <f>P68+1</f>
        <v>1</v>
      </c>
      <c r="AD68">
        <f>Q68+1</f>
        <v>1</v>
      </c>
      <c r="AE68">
        <f>R68+1</f>
        <v>1</v>
      </c>
      <c r="AF68">
        <f>S68+1</f>
        <v>1</v>
      </c>
      <c r="AG68">
        <f>T68+1</f>
        <v>1</v>
      </c>
      <c r="AH68">
        <f>U68+1</f>
        <v>1</v>
      </c>
      <c r="AI68">
        <f>PRODUCT(V68:AH68)</f>
        <v>10</v>
      </c>
      <c r="AJ68">
        <f>MAX(V68:AH68)</f>
        <v>5</v>
      </c>
      <c r="AK68">
        <f>Y68</f>
        <v>1</v>
      </c>
      <c r="AL68">
        <f>MAX(V68:X68, Z68:AH68)+L68</f>
        <v>5</v>
      </c>
      <c r="AM68" t="b">
        <f>AL68=6</f>
        <v>0</v>
      </c>
      <c r="AN68" t="b">
        <f>AL68=5</f>
        <v>1</v>
      </c>
      <c r="AO68" t="b">
        <f>NOT(OR(AM68,AN68))</f>
        <v>0</v>
      </c>
      <c r="AP68" t="b">
        <f>AND(AI68=12, L68=0)</f>
        <v>0</v>
      </c>
      <c r="AQ68" t="b">
        <f>AND(AI68=18, L68=1)</f>
        <v>0</v>
      </c>
      <c r="AR68" t="b">
        <f>AND(AO68, OR(AP68, AQ68))</f>
        <v>0</v>
      </c>
      <c r="AS68" t="b">
        <f>NOT(OR(AM68,AN68,AR68))</f>
        <v>0</v>
      </c>
      <c r="AT68" t="b">
        <f>AND(AS68, AL68=4)</f>
        <v>0</v>
      </c>
      <c r="AU68" t="b">
        <f>NOT(OR(AM68,AN68,AR68,AT68))</f>
        <v>0</v>
      </c>
      <c r="AV68" t="b">
        <f>AND(AU68, AI68=18)</f>
        <v>0</v>
      </c>
      <c r="AW68" t="b">
        <f>NOT(OR(AM68,AN68,AR68,AT68, AV68))</f>
        <v>0</v>
      </c>
      <c r="AX68" t="b">
        <f>AND(AW68, OR(AND(AI68=24, L68=0), AND(AI68=32, L68=1)))</f>
        <v>0</v>
      </c>
      <c r="AY68" t="b">
        <f>NOT(OR(AM68,AN68,AR68,AT68,AV68,AX68))</f>
        <v>0</v>
      </c>
      <c r="AZ68" t="str">
        <f>IF(AM68,"7",IF(AN68,"6",IF(AR68,"5",
IF(AT68,"4",IF(AV68,"3",IF(AX68,"2",IF(AY68,"1","0"))))))
)</f>
        <v>6</v>
      </c>
      <c r="BA68" t="str">
        <f>_xlfn.XLOOKUP(D68, $BO$1:$CA$1, $BO$2:$CA$2)</f>
        <v>11</v>
      </c>
      <c r="BB68" t="str">
        <f>_xlfn.XLOOKUP(E68, $BO$1:$CA$1, $BO$2:$CA$2)</f>
        <v>13</v>
      </c>
      <c r="BC68" t="str">
        <f>_xlfn.XLOOKUP(F68, $BO$1:$CA$1, $BO$2:$CA$2)</f>
        <v>11</v>
      </c>
      <c r="BD68" t="str">
        <f>_xlfn.XLOOKUP(G68, $BO$1:$CA$1, $BO$2:$CA$2)</f>
        <v>11</v>
      </c>
      <c r="BE68" t="str">
        <f>_xlfn.XLOOKUP(H68, $BO$1:$CA$1, $BO$2:$CA$2)</f>
        <v>11</v>
      </c>
      <c r="BF68">
        <f>VALUE(_xlfn.TEXTJOIN("", TRUE, AZ68:BE68))</f>
        <v>61113111111</v>
      </c>
      <c r="BG68">
        <v>61113111111</v>
      </c>
      <c r="BH68">
        <f t="shared" ref="BH68:BH131" si="1">BH67-1</f>
        <v>934</v>
      </c>
      <c r="BI68">
        <f>B68*BH68</f>
        <v>162516</v>
      </c>
    </row>
    <row r="69" spans="1:61" x14ac:dyDescent="0.25">
      <c r="A69" t="s">
        <v>638</v>
      </c>
      <c r="B69">
        <v>644</v>
      </c>
      <c r="C69" t="str">
        <f>TEXT(A69, "0")</f>
        <v>TKJKK</v>
      </c>
      <c r="D69" t="str">
        <f>MID($C69, 1, 1)</f>
        <v>T</v>
      </c>
      <c r="E69" t="str">
        <f>MID($C69, 2, 1)</f>
        <v>K</v>
      </c>
      <c r="F69" t="str">
        <f>MID($C69, 3, 1)</f>
        <v>J</v>
      </c>
      <c r="G69" t="str">
        <f>MID($C69, 4, 1)</f>
        <v>K</v>
      </c>
      <c r="H69" t="str">
        <f>MID($C69, 5, 1)</f>
        <v>K</v>
      </c>
      <c r="I69">
        <f>LEN($A69)-LEN(SUBSTITUTE($A69,I$1,""))</f>
        <v>0</v>
      </c>
      <c r="J69">
        <f>LEN($A69)-LEN(SUBSTITUTE($A69,J$1,""))</f>
        <v>3</v>
      </c>
      <c r="K69">
        <f>LEN($A69)-LEN(SUBSTITUTE($A69,K$1,""))</f>
        <v>0</v>
      </c>
      <c r="L69">
        <f>LEN($A69)-LEN(SUBSTITUTE($A69,L$1,""))</f>
        <v>1</v>
      </c>
      <c r="M69">
        <f>LEN($A69)-LEN(SUBSTITUTE($A69,M$1,""))</f>
        <v>1</v>
      </c>
      <c r="N69">
        <f>LEN($A69)-LEN(SUBSTITUTE($A69,N$1,""))</f>
        <v>0</v>
      </c>
      <c r="O69">
        <f>LEN($A69)-LEN(SUBSTITUTE($A69,O$1,""))</f>
        <v>0</v>
      </c>
      <c r="P69">
        <f>LEN($A69)-LEN(SUBSTITUTE($A69,P$1,""))</f>
        <v>0</v>
      </c>
      <c r="Q69">
        <f>LEN($A69)-LEN(SUBSTITUTE($A69,Q$1,""))</f>
        <v>0</v>
      </c>
      <c r="R69">
        <f>LEN($A69)-LEN(SUBSTITUTE($A69,R$1,""))</f>
        <v>0</v>
      </c>
      <c r="S69">
        <f>LEN($A69)-LEN(SUBSTITUTE($A69,S$1,""))</f>
        <v>0</v>
      </c>
      <c r="T69">
        <f>LEN($A69)-LEN(SUBSTITUTE($A69,T$1,""))</f>
        <v>0</v>
      </c>
      <c r="U69">
        <f>LEN($A69)-LEN(SUBSTITUTE($A69,U$1,""))</f>
        <v>0</v>
      </c>
      <c r="V69">
        <f>I69+1</f>
        <v>1</v>
      </c>
      <c r="W69">
        <f>J69+1</f>
        <v>4</v>
      </c>
      <c r="X69">
        <f>K69+1</f>
        <v>1</v>
      </c>
      <c r="Y69">
        <f>L69+1</f>
        <v>2</v>
      </c>
      <c r="Z69">
        <f>M69+1</f>
        <v>2</v>
      </c>
      <c r="AA69">
        <f>N69+1</f>
        <v>1</v>
      </c>
      <c r="AB69">
        <f>O69+1</f>
        <v>1</v>
      </c>
      <c r="AC69">
        <f>P69+1</f>
        <v>1</v>
      </c>
      <c r="AD69">
        <f>Q69+1</f>
        <v>1</v>
      </c>
      <c r="AE69">
        <f>R69+1</f>
        <v>1</v>
      </c>
      <c r="AF69">
        <f>S69+1</f>
        <v>1</v>
      </c>
      <c r="AG69">
        <f>T69+1</f>
        <v>1</v>
      </c>
      <c r="AH69">
        <f>U69+1</f>
        <v>1</v>
      </c>
      <c r="AI69">
        <f>PRODUCT(V69:AH69)</f>
        <v>16</v>
      </c>
      <c r="AJ69">
        <f>MAX(V69:AH69)</f>
        <v>4</v>
      </c>
      <c r="AK69">
        <f>Y69</f>
        <v>2</v>
      </c>
      <c r="AL69">
        <f>MAX(V69:X69, Z69:AH69)+L69</f>
        <v>5</v>
      </c>
      <c r="AM69" t="b">
        <f>AL69=6</f>
        <v>0</v>
      </c>
      <c r="AN69" t="b">
        <f>AL69=5</f>
        <v>1</v>
      </c>
      <c r="AO69" t="b">
        <f>NOT(OR(AM69,AN69))</f>
        <v>0</v>
      </c>
      <c r="AP69" t="b">
        <f>AND(AI69=12, L69=0)</f>
        <v>0</v>
      </c>
      <c r="AQ69" t="b">
        <f>AND(AI69=18, L69=1)</f>
        <v>0</v>
      </c>
      <c r="AR69" t="b">
        <f>AND(AO69, OR(AP69, AQ69))</f>
        <v>0</v>
      </c>
      <c r="AS69" t="b">
        <f>NOT(OR(AM69,AN69,AR69))</f>
        <v>0</v>
      </c>
      <c r="AT69" t="b">
        <f>AND(AS69, AL69=4)</f>
        <v>0</v>
      </c>
      <c r="AU69" t="b">
        <f>NOT(OR(AM69,AN69,AR69,AT69))</f>
        <v>0</v>
      </c>
      <c r="AV69" t="b">
        <f>AND(AU69, AI69=18)</f>
        <v>0</v>
      </c>
      <c r="AW69" t="b">
        <f>NOT(OR(AM69,AN69,AR69,AT69, AV69))</f>
        <v>0</v>
      </c>
      <c r="AX69" t="b">
        <f>AND(AW69, OR(AND(AI69=24, L69=0), AND(AI69=32, L69=1)))</f>
        <v>0</v>
      </c>
      <c r="AY69" t="b">
        <f>NOT(OR(AM69,AN69,AR69,AT69,AV69,AX69))</f>
        <v>0</v>
      </c>
      <c r="AZ69" t="str">
        <f>IF(AM69,"7",IF(AN69,"6",IF(AR69,"5",
IF(AT69,"4",IF(AV69,"3",IF(AX69,"2",IF(AY69,"1","0"))))))
)</f>
        <v>6</v>
      </c>
      <c r="BA69" t="str">
        <f>_xlfn.XLOOKUP(D69, $BO$1:$CA$1, $BO$2:$CA$2)</f>
        <v>11</v>
      </c>
      <c r="BB69" t="str">
        <f>_xlfn.XLOOKUP(E69, $BO$1:$CA$1, $BO$2:$CA$2)</f>
        <v>13</v>
      </c>
      <c r="BC69" t="str">
        <f>_xlfn.XLOOKUP(F69, $BO$1:$CA$1, $BO$2:$CA$2)</f>
        <v>02</v>
      </c>
      <c r="BD69" t="str">
        <f>_xlfn.XLOOKUP(G69, $BO$1:$CA$1, $BO$2:$CA$2)</f>
        <v>13</v>
      </c>
      <c r="BE69" t="str">
        <f>_xlfn.XLOOKUP(H69, $BO$1:$CA$1, $BO$2:$CA$2)</f>
        <v>13</v>
      </c>
      <c r="BF69">
        <f>VALUE(_xlfn.TEXTJOIN("", TRUE, AZ69:BE69))</f>
        <v>61113021313</v>
      </c>
      <c r="BG69">
        <v>61113021313</v>
      </c>
      <c r="BH69">
        <f t="shared" si="1"/>
        <v>933</v>
      </c>
      <c r="BI69">
        <f>B69*BH69</f>
        <v>600852</v>
      </c>
    </row>
    <row r="70" spans="1:61" x14ac:dyDescent="0.25">
      <c r="A70" t="s">
        <v>833</v>
      </c>
      <c r="B70">
        <v>881</v>
      </c>
      <c r="C70" t="str">
        <f>TEXT(A70, "0")</f>
        <v>TTTT9</v>
      </c>
      <c r="D70" t="str">
        <f>MID($C70, 1, 1)</f>
        <v>T</v>
      </c>
      <c r="E70" t="str">
        <f>MID($C70, 2, 1)</f>
        <v>T</v>
      </c>
      <c r="F70" t="str">
        <f>MID($C70, 3, 1)</f>
        <v>T</v>
      </c>
      <c r="G70" t="str">
        <f>MID($C70, 4, 1)</f>
        <v>T</v>
      </c>
      <c r="H70" t="str">
        <f>MID($C70, 5, 1)</f>
        <v>9</v>
      </c>
      <c r="I70">
        <f>LEN($A70)-LEN(SUBSTITUTE($A70,I$1,""))</f>
        <v>0</v>
      </c>
      <c r="J70">
        <f>LEN($A70)-LEN(SUBSTITUTE($A70,J$1,""))</f>
        <v>0</v>
      </c>
      <c r="K70">
        <f>LEN($A70)-LEN(SUBSTITUTE($A70,K$1,""))</f>
        <v>0</v>
      </c>
      <c r="L70">
        <f>LEN($A70)-LEN(SUBSTITUTE($A70,L$1,""))</f>
        <v>0</v>
      </c>
      <c r="M70">
        <f>LEN($A70)-LEN(SUBSTITUTE($A70,M$1,""))</f>
        <v>4</v>
      </c>
      <c r="N70">
        <f>LEN($A70)-LEN(SUBSTITUTE($A70,N$1,""))</f>
        <v>1</v>
      </c>
      <c r="O70">
        <f>LEN($A70)-LEN(SUBSTITUTE($A70,O$1,""))</f>
        <v>0</v>
      </c>
      <c r="P70">
        <f>LEN($A70)-LEN(SUBSTITUTE($A70,P$1,""))</f>
        <v>0</v>
      </c>
      <c r="Q70">
        <f>LEN($A70)-LEN(SUBSTITUTE($A70,Q$1,""))</f>
        <v>0</v>
      </c>
      <c r="R70">
        <f>LEN($A70)-LEN(SUBSTITUTE($A70,R$1,""))</f>
        <v>0</v>
      </c>
      <c r="S70">
        <f>LEN($A70)-LEN(SUBSTITUTE($A70,S$1,""))</f>
        <v>0</v>
      </c>
      <c r="T70">
        <f>LEN($A70)-LEN(SUBSTITUTE($A70,T$1,""))</f>
        <v>0</v>
      </c>
      <c r="U70">
        <f>LEN($A70)-LEN(SUBSTITUTE($A70,U$1,""))</f>
        <v>0</v>
      </c>
      <c r="V70">
        <f>I70+1</f>
        <v>1</v>
      </c>
      <c r="W70">
        <f>J70+1</f>
        <v>1</v>
      </c>
      <c r="X70">
        <f>K70+1</f>
        <v>1</v>
      </c>
      <c r="Y70">
        <f>L70+1</f>
        <v>1</v>
      </c>
      <c r="Z70">
        <f>M70+1</f>
        <v>5</v>
      </c>
      <c r="AA70">
        <f>N70+1</f>
        <v>2</v>
      </c>
      <c r="AB70">
        <f>O70+1</f>
        <v>1</v>
      </c>
      <c r="AC70">
        <f>P70+1</f>
        <v>1</v>
      </c>
      <c r="AD70">
        <f>Q70+1</f>
        <v>1</v>
      </c>
      <c r="AE70">
        <f>R70+1</f>
        <v>1</v>
      </c>
      <c r="AF70">
        <f>S70+1</f>
        <v>1</v>
      </c>
      <c r="AG70">
        <f>T70+1</f>
        <v>1</v>
      </c>
      <c r="AH70">
        <f>U70+1</f>
        <v>1</v>
      </c>
      <c r="AI70">
        <f>PRODUCT(V70:AH70)</f>
        <v>10</v>
      </c>
      <c r="AJ70">
        <f>MAX(V70:AH70)</f>
        <v>5</v>
      </c>
      <c r="AK70">
        <f>Y70</f>
        <v>1</v>
      </c>
      <c r="AL70">
        <f>MAX(V70:X70, Z70:AH70)+L70</f>
        <v>5</v>
      </c>
      <c r="AM70" t="b">
        <f>AL70=6</f>
        <v>0</v>
      </c>
      <c r="AN70" t="b">
        <f>AL70=5</f>
        <v>1</v>
      </c>
      <c r="AO70" t="b">
        <f>NOT(OR(AM70,AN70))</f>
        <v>0</v>
      </c>
      <c r="AP70" t="b">
        <f>AND(AI70=12, L70=0)</f>
        <v>0</v>
      </c>
      <c r="AQ70" t="b">
        <f>AND(AI70=18, L70=1)</f>
        <v>0</v>
      </c>
      <c r="AR70" t="b">
        <f>AND(AO70, OR(AP70, AQ70))</f>
        <v>0</v>
      </c>
      <c r="AS70" t="b">
        <f>NOT(OR(AM70,AN70,AR70))</f>
        <v>0</v>
      </c>
      <c r="AT70" t="b">
        <f>AND(AS70, AL70=4)</f>
        <v>0</v>
      </c>
      <c r="AU70" t="b">
        <f>NOT(OR(AM70,AN70,AR70,AT70))</f>
        <v>0</v>
      </c>
      <c r="AV70" t="b">
        <f>AND(AU70, AI70=18)</f>
        <v>0</v>
      </c>
      <c r="AW70" t="b">
        <f>NOT(OR(AM70,AN70,AR70,AT70, AV70))</f>
        <v>0</v>
      </c>
      <c r="AX70" t="b">
        <f>AND(AW70, OR(AND(AI70=24, L70=0), AND(AI70=32, L70=1)))</f>
        <v>0</v>
      </c>
      <c r="AY70" t="b">
        <f>NOT(OR(AM70,AN70,AR70,AT70,AV70,AX70))</f>
        <v>0</v>
      </c>
      <c r="AZ70" t="str">
        <f>IF(AM70,"7",IF(AN70,"6",IF(AR70,"5",
IF(AT70,"4",IF(AV70,"3",IF(AX70,"2",IF(AY70,"1","0"))))))
)</f>
        <v>6</v>
      </c>
      <c r="BA70" t="str">
        <f>_xlfn.XLOOKUP(D70, $BO$1:$CA$1, $BO$2:$CA$2)</f>
        <v>11</v>
      </c>
      <c r="BB70" t="str">
        <f>_xlfn.XLOOKUP(E70, $BO$1:$CA$1, $BO$2:$CA$2)</f>
        <v>11</v>
      </c>
      <c r="BC70" t="str">
        <f>_xlfn.XLOOKUP(F70, $BO$1:$CA$1, $BO$2:$CA$2)</f>
        <v>11</v>
      </c>
      <c r="BD70" t="str">
        <f>_xlfn.XLOOKUP(G70, $BO$1:$CA$1, $BO$2:$CA$2)</f>
        <v>11</v>
      </c>
      <c r="BE70" t="str">
        <f>_xlfn.XLOOKUP(H70, $BO$1:$CA$1, $BO$2:$CA$2)</f>
        <v>10</v>
      </c>
      <c r="BF70">
        <f>VALUE(_xlfn.TEXTJOIN("", TRUE, AZ70:BE70))</f>
        <v>61111111110</v>
      </c>
      <c r="BG70">
        <v>61111111110</v>
      </c>
      <c r="BH70">
        <f t="shared" si="1"/>
        <v>932</v>
      </c>
      <c r="BI70">
        <f>B70*BH70</f>
        <v>821092</v>
      </c>
    </row>
    <row r="71" spans="1:61" x14ac:dyDescent="0.25">
      <c r="A71" t="s">
        <v>806</v>
      </c>
      <c r="B71">
        <v>56</v>
      </c>
      <c r="C71" t="str">
        <f>TEXT(A71, "0")</f>
        <v>TTT4T</v>
      </c>
      <c r="D71" t="str">
        <f>MID($C71, 1, 1)</f>
        <v>T</v>
      </c>
      <c r="E71" t="str">
        <f>MID($C71, 2, 1)</f>
        <v>T</v>
      </c>
      <c r="F71" t="str">
        <f>MID($C71, 3, 1)</f>
        <v>T</v>
      </c>
      <c r="G71" t="str">
        <f>MID($C71, 4, 1)</f>
        <v>4</v>
      </c>
      <c r="H71" t="str">
        <f>MID($C71, 5, 1)</f>
        <v>T</v>
      </c>
      <c r="I71">
        <f>LEN($A71)-LEN(SUBSTITUTE($A71,I$1,""))</f>
        <v>0</v>
      </c>
      <c r="J71">
        <f>LEN($A71)-LEN(SUBSTITUTE($A71,J$1,""))</f>
        <v>0</v>
      </c>
      <c r="K71">
        <f>LEN($A71)-LEN(SUBSTITUTE($A71,K$1,""))</f>
        <v>0</v>
      </c>
      <c r="L71">
        <f>LEN($A71)-LEN(SUBSTITUTE($A71,L$1,""))</f>
        <v>0</v>
      </c>
      <c r="M71">
        <f>LEN($A71)-LEN(SUBSTITUTE($A71,M$1,""))</f>
        <v>4</v>
      </c>
      <c r="N71">
        <f>LEN($A71)-LEN(SUBSTITUTE($A71,N$1,""))</f>
        <v>0</v>
      </c>
      <c r="O71">
        <f>LEN($A71)-LEN(SUBSTITUTE($A71,O$1,""))</f>
        <v>0</v>
      </c>
      <c r="P71">
        <f>LEN($A71)-LEN(SUBSTITUTE($A71,P$1,""))</f>
        <v>0</v>
      </c>
      <c r="Q71">
        <f>LEN($A71)-LEN(SUBSTITUTE($A71,Q$1,""))</f>
        <v>0</v>
      </c>
      <c r="R71">
        <f>LEN($A71)-LEN(SUBSTITUTE($A71,R$1,""))</f>
        <v>0</v>
      </c>
      <c r="S71">
        <f>LEN($A71)-LEN(SUBSTITUTE($A71,S$1,""))</f>
        <v>1</v>
      </c>
      <c r="T71">
        <f>LEN($A71)-LEN(SUBSTITUTE($A71,T$1,""))</f>
        <v>0</v>
      </c>
      <c r="U71">
        <f>LEN($A71)-LEN(SUBSTITUTE($A71,U$1,""))</f>
        <v>0</v>
      </c>
      <c r="V71">
        <f>I71+1</f>
        <v>1</v>
      </c>
      <c r="W71">
        <f>J71+1</f>
        <v>1</v>
      </c>
      <c r="X71">
        <f>K71+1</f>
        <v>1</v>
      </c>
      <c r="Y71">
        <f>L71+1</f>
        <v>1</v>
      </c>
      <c r="Z71">
        <f>M71+1</f>
        <v>5</v>
      </c>
      <c r="AA71">
        <f>N71+1</f>
        <v>1</v>
      </c>
      <c r="AB71">
        <f>O71+1</f>
        <v>1</v>
      </c>
      <c r="AC71">
        <f>P71+1</f>
        <v>1</v>
      </c>
      <c r="AD71">
        <f>Q71+1</f>
        <v>1</v>
      </c>
      <c r="AE71">
        <f>R71+1</f>
        <v>1</v>
      </c>
      <c r="AF71">
        <f>S71+1</f>
        <v>2</v>
      </c>
      <c r="AG71">
        <f>T71+1</f>
        <v>1</v>
      </c>
      <c r="AH71">
        <f>U71+1</f>
        <v>1</v>
      </c>
      <c r="AI71">
        <f>PRODUCT(V71:AH71)</f>
        <v>10</v>
      </c>
      <c r="AJ71">
        <f>MAX(V71:AH71)</f>
        <v>5</v>
      </c>
      <c r="AK71">
        <f>Y71</f>
        <v>1</v>
      </c>
      <c r="AL71">
        <f>MAX(V71:X71, Z71:AH71)+L71</f>
        <v>5</v>
      </c>
      <c r="AM71" t="b">
        <f>AL71=6</f>
        <v>0</v>
      </c>
      <c r="AN71" t="b">
        <f>AL71=5</f>
        <v>1</v>
      </c>
      <c r="AO71" t="b">
        <f>NOT(OR(AM71,AN71))</f>
        <v>0</v>
      </c>
      <c r="AP71" t="b">
        <f>AND(AI71=12, L71=0)</f>
        <v>0</v>
      </c>
      <c r="AQ71" t="b">
        <f>AND(AI71=18, L71=1)</f>
        <v>0</v>
      </c>
      <c r="AR71" t="b">
        <f>AND(AO71, OR(AP71, AQ71))</f>
        <v>0</v>
      </c>
      <c r="AS71" t="b">
        <f>NOT(OR(AM71,AN71,AR71))</f>
        <v>0</v>
      </c>
      <c r="AT71" t="b">
        <f>AND(AS71, AL71=4)</f>
        <v>0</v>
      </c>
      <c r="AU71" t="b">
        <f>NOT(OR(AM71,AN71,AR71,AT71))</f>
        <v>0</v>
      </c>
      <c r="AV71" t="b">
        <f>AND(AU71, AI71=18)</f>
        <v>0</v>
      </c>
      <c r="AW71" t="b">
        <f>NOT(OR(AM71,AN71,AR71,AT71, AV71))</f>
        <v>0</v>
      </c>
      <c r="AX71" t="b">
        <f>AND(AW71, OR(AND(AI71=24, L71=0), AND(AI71=32, L71=1)))</f>
        <v>0</v>
      </c>
      <c r="AY71" t="b">
        <f>NOT(OR(AM71,AN71,AR71,AT71,AV71,AX71))</f>
        <v>0</v>
      </c>
      <c r="AZ71" t="str">
        <f>IF(AM71,"7",IF(AN71,"6",IF(AR71,"5",
IF(AT71,"4",IF(AV71,"3",IF(AX71,"2",IF(AY71,"1","0"))))))
)</f>
        <v>6</v>
      </c>
      <c r="BA71" t="str">
        <f>_xlfn.XLOOKUP(D71, $BO$1:$CA$1, $BO$2:$CA$2)</f>
        <v>11</v>
      </c>
      <c r="BB71" t="str">
        <f>_xlfn.XLOOKUP(E71, $BO$1:$CA$1, $BO$2:$CA$2)</f>
        <v>11</v>
      </c>
      <c r="BC71" t="str">
        <f>_xlfn.XLOOKUP(F71, $BO$1:$CA$1, $BO$2:$CA$2)</f>
        <v>11</v>
      </c>
      <c r="BD71" t="str">
        <f>_xlfn.XLOOKUP(G71, $BO$1:$CA$1, $BO$2:$CA$2)</f>
        <v>05</v>
      </c>
      <c r="BE71" t="str">
        <f>_xlfn.XLOOKUP(H71, $BO$1:$CA$1, $BO$2:$CA$2)</f>
        <v>11</v>
      </c>
      <c r="BF71">
        <f>VALUE(_xlfn.TEXTJOIN("", TRUE, AZ71:BE71))</f>
        <v>61111110511</v>
      </c>
      <c r="BG71">
        <v>61111110511</v>
      </c>
      <c r="BH71">
        <f t="shared" si="1"/>
        <v>931</v>
      </c>
      <c r="BI71">
        <f>B71*BH71</f>
        <v>52136</v>
      </c>
    </row>
    <row r="72" spans="1:61" x14ac:dyDescent="0.25">
      <c r="A72" t="s">
        <v>345</v>
      </c>
      <c r="B72">
        <v>527</v>
      </c>
      <c r="C72" t="str">
        <f>TEXT(A72, "0")</f>
        <v>TT8TJ</v>
      </c>
      <c r="D72" t="str">
        <f>MID($C72, 1, 1)</f>
        <v>T</v>
      </c>
      <c r="E72" t="str">
        <f>MID($C72, 2, 1)</f>
        <v>T</v>
      </c>
      <c r="F72" t="str">
        <f>MID($C72, 3, 1)</f>
        <v>8</v>
      </c>
      <c r="G72" t="str">
        <f>MID($C72, 4, 1)</f>
        <v>T</v>
      </c>
      <c r="H72" t="str">
        <f>MID($C72, 5, 1)</f>
        <v>J</v>
      </c>
      <c r="I72">
        <f>LEN($A72)-LEN(SUBSTITUTE($A72,I$1,""))</f>
        <v>0</v>
      </c>
      <c r="J72">
        <f>LEN($A72)-LEN(SUBSTITUTE($A72,J$1,""))</f>
        <v>0</v>
      </c>
      <c r="K72">
        <f>LEN($A72)-LEN(SUBSTITUTE($A72,K$1,""))</f>
        <v>0</v>
      </c>
      <c r="L72">
        <f>LEN($A72)-LEN(SUBSTITUTE($A72,L$1,""))</f>
        <v>1</v>
      </c>
      <c r="M72">
        <f>LEN($A72)-LEN(SUBSTITUTE($A72,M$1,""))</f>
        <v>3</v>
      </c>
      <c r="N72">
        <f>LEN($A72)-LEN(SUBSTITUTE($A72,N$1,""))</f>
        <v>0</v>
      </c>
      <c r="O72">
        <f>LEN($A72)-LEN(SUBSTITUTE($A72,O$1,""))</f>
        <v>1</v>
      </c>
      <c r="P72">
        <f>LEN($A72)-LEN(SUBSTITUTE($A72,P$1,""))</f>
        <v>0</v>
      </c>
      <c r="Q72">
        <f>LEN($A72)-LEN(SUBSTITUTE($A72,Q$1,""))</f>
        <v>0</v>
      </c>
      <c r="R72">
        <f>LEN($A72)-LEN(SUBSTITUTE($A72,R$1,""))</f>
        <v>0</v>
      </c>
      <c r="S72">
        <f>LEN($A72)-LEN(SUBSTITUTE($A72,S$1,""))</f>
        <v>0</v>
      </c>
      <c r="T72">
        <f>LEN($A72)-LEN(SUBSTITUTE($A72,T$1,""))</f>
        <v>0</v>
      </c>
      <c r="U72">
        <f>LEN($A72)-LEN(SUBSTITUTE($A72,U$1,""))</f>
        <v>0</v>
      </c>
      <c r="V72">
        <f>I72+1</f>
        <v>1</v>
      </c>
      <c r="W72">
        <f>J72+1</f>
        <v>1</v>
      </c>
      <c r="X72">
        <f>K72+1</f>
        <v>1</v>
      </c>
      <c r="Y72">
        <f>L72+1</f>
        <v>2</v>
      </c>
      <c r="Z72">
        <f>M72+1</f>
        <v>4</v>
      </c>
      <c r="AA72">
        <f>N72+1</f>
        <v>1</v>
      </c>
      <c r="AB72">
        <f>O72+1</f>
        <v>2</v>
      </c>
      <c r="AC72">
        <f>P72+1</f>
        <v>1</v>
      </c>
      <c r="AD72">
        <f>Q72+1</f>
        <v>1</v>
      </c>
      <c r="AE72">
        <f>R72+1</f>
        <v>1</v>
      </c>
      <c r="AF72">
        <f>S72+1</f>
        <v>1</v>
      </c>
      <c r="AG72">
        <f>T72+1</f>
        <v>1</v>
      </c>
      <c r="AH72">
        <f>U72+1</f>
        <v>1</v>
      </c>
      <c r="AI72">
        <f>PRODUCT(V72:AH72)</f>
        <v>16</v>
      </c>
      <c r="AJ72">
        <f>MAX(V72:AH72)</f>
        <v>4</v>
      </c>
      <c r="AK72">
        <f>Y72</f>
        <v>2</v>
      </c>
      <c r="AL72">
        <f>MAX(V72:X72, Z72:AH72)+L72</f>
        <v>5</v>
      </c>
      <c r="AM72" t="b">
        <f>AL72=6</f>
        <v>0</v>
      </c>
      <c r="AN72" t="b">
        <f>AL72=5</f>
        <v>1</v>
      </c>
      <c r="AO72" t="b">
        <f>NOT(OR(AM72,AN72))</f>
        <v>0</v>
      </c>
      <c r="AP72" t="b">
        <f>AND(AI72=12, L72=0)</f>
        <v>0</v>
      </c>
      <c r="AQ72" t="b">
        <f>AND(AI72=18, L72=1)</f>
        <v>0</v>
      </c>
      <c r="AR72" t="b">
        <f>AND(AO72, OR(AP72, AQ72))</f>
        <v>0</v>
      </c>
      <c r="AS72" t="b">
        <f>NOT(OR(AM72,AN72,AR72))</f>
        <v>0</v>
      </c>
      <c r="AT72" t="b">
        <f>AND(AS72, AL72=4)</f>
        <v>0</v>
      </c>
      <c r="AU72" t="b">
        <f>NOT(OR(AM72,AN72,AR72,AT72))</f>
        <v>0</v>
      </c>
      <c r="AV72" t="b">
        <f>AND(AU72, AI72=18)</f>
        <v>0</v>
      </c>
      <c r="AW72" t="b">
        <f>NOT(OR(AM72,AN72,AR72,AT72, AV72))</f>
        <v>0</v>
      </c>
      <c r="AX72" t="b">
        <f>AND(AW72, OR(AND(AI72=24, L72=0), AND(AI72=32, L72=1)))</f>
        <v>0</v>
      </c>
      <c r="AY72" t="b">
        <f>NOT(OR(AM72,AN72,AR72,AT72,AV72,AX72))</f>
        <v>0</v>
      </c>
      <c r="AZ72" t="str">
        <f>IF(AM72,"7",IF(AN72,"6",IF(AR72,"5",
IF(AT72,"4",IF(AV72,"3",IF(AX72,"2",IF(AY72,"1","0"))))))
)</f>
        <v>6</v>
      </c>
      <c r="BA72" t="str">
        <f>_xlfn.XLOOKUP(D72, $BO$1:$CA$1, $BO$2:$CA$2)</f>
        <v>11</v>
      </c>
      <c r="BB72" t="str">
        <f>_xlfn.XLOOKUP(E72, $BO$1:$CA$1, $BO$2:$CA$2)</f>
        <v>11</v>
      </c>
      <c r="BC72" t="str">
        <f>_xlfn.XLOOKUP(F72, $BO$1:$CA$1, $BO$2:$CA$2)</f>
        <v>09</v>
      </c>
      <c r="BD72" t="str">
        <f>_xlfn.XLOOKUP(G72, $BO$1:$CA$1, $BO$2:$CA$2)</f>
        <v>11</v>
      </c>
      <c r="BE72" t="str">
        <f>_xlfn.XLOOKUP(H72, $BO$1:$CA$1, $BO$2:$CA$2)</f>
        <v>02</v>
      </c>
      <c r="BF72">
        <f>VALUE(_xlfn.TEXTJOIN("", TRUE, AZ72:BE72))</f>
        <v>61111091102</v>
      </c>
      <c r="BG72">
        <v>61111091102</v>
      </c>
      <c r="BH72">
        <f t="shared" si="1"/>
        <v>930</v>
      </c>
      <c r="BI72">
        <f>B72*BH72</f>
        <v>490110</v>
      </c>
    </row>
    <row r="73" spans="1:61" x14ac:dyDescent="0.25">
      <c r="A73" t="s">
        <v>136</v>
      </c>
      <c r="B73">
        <v>64</v>
      </c>
      <c r="C73" t="str">
        <f>TEXT(A73, "0")</f>
        <v>TT6TT</v>
      </c>
      <c r="D73" t="str">
        <f>MID($C73, 1, 1)</f>
        <v>T</v>
      </c>
      <c r="E73" t="str">
        <f>MID($C73, 2, 1)</f>
        <v>T</v>
      </c>
      <c r="F73" t="str">
        <f>MID($C73, 3, 1)</f>
        <v>6</v>
      </c>
      <c r="G73" t="str">
        <f>MID($C73, 4, 1)</f>
        <v>T</v>
      </c>
      <c r="H73" t="str">
        <f>MID($C73, 5, 1)</f>
        <v>T</v>
      </c>
      <c r="I73">
        <f>LEN($A73)-LEN(SUBSTITUTE($A73,I$1,""))</f>
        <v>0</v>
      </c>
      <c r="J73">
        <f>LEN($A73)-LEN(SUBSTITUTE($A73,J$1,""))</f>
        <v>0</v>
      </c>
      <c r="K73">
        <f>LEN($A73)-LEN(SUBSTITUTE($A73,K$1,""))</f>
        <v>0</v>
      </c>
      <c r="L73">
        <f>LEN($A73)-LEN(SUBSTITUTE($A73,L$1,""))</f>
        <v>0</v>
      </c>
      <c r="M73">
        <f>LEN($A73)-LEN(SUBSTITUTE($A73,M$1,""))</f>
        <v>4</v>
      </c>
      <c r="N73">
        <f>LEN($A73)-LEN(SUBSTITUTE($A73,N$1,""))</f>
        <v>0</v>
      </c>
      <c r="O73">
        <f>LEN($A73)-LEN(SUBSTITUTE($A73,O$1,""))</f>
        <v>0</v>
      </c>
      <c r="P73">
        <f>LEN($A73)-LEN(SUBSTITUTE($A73,P$1,""))</f>
        <v>0</v>
      </c>
      <c r="Q73">
        <f>LEN($A73)-LEN(SUBSTITUTE($A73,Q$1,""))</f>
        <v>1</v>
      </c>
      <c r="R73">
        <f>LEN($A73)-LEN(SUBSTITUTE($A73,R$1,""))</f>
        <v>0</v>
      </c>
      <c r="S73">
        <f>LEN($A73)-LEN(SUBSTITUTE($A73,S$1,""))</f>
        <v>0</v>
      </c>
      <c r="T73">
        <f>LEN($A73)-LEN(SUBSTITUTE($A73,T$1,""))</f>
        <v>0</v>
      </c>
      <c r="U73">
        <f>LEN($A73)-LEN(SUBSTITUTE($A73,U$1,""))</f>
        <v>0</v>
      </c>
      <c r="V73">
        <f>I73+1</f>
        <v>1</v>
      </c>
      <c r="W73">
        <f>J73+1</f>
        <v>1</v>
      </c>
      <c r="X73">
        <f>K73+1</f>
        <v>1</v>
      </c>
      <c r="Y73">
        <f>L73+1</f>
        <v>1</v>
      </c>
      <c r="Z73">
        <f>M73+1</f>
        <v>5</v>
      </c>
      <c r="AA73">
        <f>N73+1</f>
        <v>1</v>
      </c>
      <c r="AB73">
        <f>O73+1</f>
        <v>1</v>
      </c>
      <c r="AC73">
        <f>P73+1</f>
        <v>1</v>
      </c>
      <c r="AD73">
        <f>Q73+1</f>
        <v>2</v>
      </c>
      <c r="AE73">
        <f>R73+1</f>
        <v>1</v>
      </c>
      <c r="AF73">
        <f>S73+1</f>
        <v>1</v>
      </c>
      <c r="AG73">
        <f>T73+1</f>
        <v>1</v>
      </c>
      <c r="AH73">
        <f>U73+1</f>
        <v>1</v>
      </c>
      <c r="AI73">
        <f>PRODUCT(V73:AH73)</f>
        <v>10</v>
      </c>
      <c r="AJ73">
        <f>MAX(V73:AH73)</f>
        <v>5</v>
      </c>
      <c r="AK73">
        <f>Y73</f>
        <v>1</v>
      </c>
      <c r="AL73">
        <f>MAX(V73:X73, Z73:AH73)+L73</f>
        <v>5</v>
      </c>
      <c r="AM73" t="b">
        <f>AL73=6</f>
        <v>0</v>
      </c>
      <c r="AN73" t="b">
        <f>AL73=5</f>
        <v>1</v>
      </c>
      <c r="AO73" t="b">
        <f>NOT(OR(AM73,AN73))</f>
        <v>0</v>
      </c>
      <c r="AP73" t="b">
        <f>AND(AI73=12, L73=0)</f>
        <v>0</v>
      </c>
      <c r="AQ73" t="b">
        <f>AND(AI73=18, L73=1)</f>
        <v>0</v>
      </c>
      <c r="AR73" t="b">
        <f>AND(AO73, OR(AP73, AQ73))</f>
        <v>0</v>
      </c>
      <c r="AS73" t="b">
        <f>NOT(OR(AM73,AN73,AR73))</f>
        <v>0</v>
      </c>
      <c r="AT73" t="b">
        <f>AND(AS73, AL73=4)</f>
        <v>0</v>
      </c>
      <c r="AU73" t="b">
        <f>NOT(OR(AM73,AN73,AR73,AT73))</f>
        <v>0</v>
      </c>
      <c r="AV73" t="b">
        <f>AND(AU73, AI73=18)</f>
        <v>0</v>
      </c>
      <c r="AW73" t="b">
        <f>NOT(OR(AM73,AN73,AR73,AT73, AV73))</f>
        <v>0</v>
      </c>
      <c r="AX73" t="b">
        <f>AND(AW73, OR(AND(AI73=24, L73=0), AND(AI73=32, L73=1)))</f>
        <v>0</v>
      </c>
      <c r="AY73" t="b">
        <f>NOT(OR(AM73,AN73,AR73,AT73,AV73,AX73))</f>
        <v>0</v>
      </c>
      <c r="AZ73" t="str">
        <f>IF(AM73,"7",IF(AN73,"6",IF(AR73,"5",
IF(AT73,"4",IF(AV73,"3",IF(AX73,"2",IF(AY73,"1","0"))))))
)</f>
        <v>6</v>
      </c>
      <c r="BA73" t="str">
        <f>_xlfn.XLOOKUP(D73, $BO$1:$CA$1, $BO$2:$CA$2)</f>
        <v>11</v>
      </c>
      <c r="BB73" t="str">
        <f>_xlfn.XLOOKUP(E73, $BO$1:$CA$1, $BO$2:$CA$2)</f>
        <v>11</v>
      </c>
      <c r="BC73" t="str">
        <f>_xlfn.XLOOKUP(F73, $BO$1:$CA$1, $BO$2:$CA$2)</f>
        <v>07</v>
      </c>
      <c r="BD73" t="str">
        <f>_xlfn.XLOOKUP(G73, $BO$1:$CA$1, $BO$2:$CA$2)</f>
        <v>11</v>
      </c>
      <c r="BE73" t="str">
        <f>_xlfn.XLOOKUP(H73, $BO$1:$CA$1, $BO$2:$CA$2)</f>
        <v>11</v>
      </c>
      <c r="BF73">
        <f>VALUE(_xlfn.TEXTJOIN("", TRUE, AZ73:BE73))</f>
        <v>61111071111</v>
      </c>
      <c r="BG73">
        <v>61111071111</v>
      </c>
      <c r="BH73">
        <f t="shared" si="1"/>
        <v>929</v>
      </c>
      <c r="BI73">
        <f>B73*BH73</f>
        <v>59456</v>
      </c>
    </row>
    <row r="74" spans="1:61" x14ac:dyDescent="0.25">
      <c r="A74" t="s">
        <v>211</v>
      </c>
      <c r="B74">
        <v>792</v>
      </c>
      <c r="C74" t="str">
        <f>TEXT(A74, "0")</f>
        <v>TT2TT</v>
      </c>
      <c r="D74" t="str">
        <f>MID($C74, 1, 1)</f>
        <v>T</v>
      </c>
      <c r="E74" t="str">
        <f>MID($C74, 2, 1)</f>
        <v>T</v>
      </c>
      <c r="F74" t="str">
        <f>MID($C74, 3, 1)</f>
        <v>2</v>
      </c>
      <c r="G74" t="str">
        <f>MID($C74, 4, 1)</f>
        <v>T</v>
      </c>
      <c r="H74" t="str">
        <f>MID($C74, 5, 1)</f>
        <v>T</v>
      </c>
      <c r="I74">
        <f>LEN($A74)-LEN(SUBSTITUTE($A74,I$1,""))</f>
        <v>0</v>
      </c>
      <c r="J74">
        <f>LEN($A74)-LEN(SUBSTITUTE($A74,J$1,""))</f>
        <v>0</v>
      </c>
      <c r="K74">
        <f>LEN($A74)-LEN(SUBSTITUTE($A74,K$1,""))</f>
        <v>0</v>
      </c>
      <c r="L74">
        <f>LEN($A74)-LEN(SUBSTITUTE($A74,L$1,""))</f>
        <v>0</v>
      </c>
      <c r="M74">
        <f>LEN($A74)-LEN(SUBSTITUTE($A74,M$1,""))</f>
        <v>4</v>
      </c>
      <c r="N74">
        <f>LEN($A74)-LEN(SUBSTITUTE($A74,N$1,""))</f>
        <v>0</v>
      </c>
      <c r="O74">
        <f>LEN($A74)-LEN(SUBSTITUTE($A74,O$1,""))</f>
        <v>0</v>
      </c>
      <c r="P74">
        <f>LEN($A74)-LEN(SUBSTITUTE($A74,P$1,""))</f>
        <v>0</v>
      </c>
      <c r="Q74">
        <f>LEN($A74)-LEN(SUBSTITUTE($A74,Q$1,""))</f>
        <v>0</v>
      </c>
      <c r="R74">
        <f>LEN($A74)-LEN(SUBSTITUTE($A74,R$1,""))</f>
        <v>0</v>
      </c>
      <c r="S74">
        <f>LEN($A74)-LEN(SUBSTITUTE($A74,S$1,""))</f>
        <v>0</v>
      </c>
      <c r="T74">
        <f>LEN($A74)-LEN(SUBSTITUTE($A74,T$1,""))</f>
        <v>0</v>
      </c>
      <c r="U74">
        <f>LEN($A74)-LEN(SUBSTITUTE($A74,U$1,""))</f>
        <v>1</v>
      </c>
      <c r="V74">
        <f>I74+1</f>
        <v>1</v>
      </c>
      <c r="W74">
        <f>J74+1</f>
        <v>1</v>
      </c>
      <c r="X74">
        <f>K74+1</f>
        <v>1</v>
      </c>
      <c r="Y74">
        <f>L74+1</f>
        <v>1</v>
      </c>
      <c r="Z74">
        <f>M74+1</f>
        <v>5</v>
      </c>
      <c r="AA74">
        <f>N74+1</f>
        <v>1</v>
      </c>
      <c r="AB74">
        <f>O74+1</f>
        <v>1</v>
      </c>
      <c r="AC74">
        <f>P74+1</f>
        <v>1</v>
      </c>
      <c r="AD74">
        <f>Q74+1</f>
        <v>1</v>
      </c>
      <c r="AE74">
        <f>R74+1</f>
        <v>1</v>
      </c>
      <c r="AF74">
        <f>S74+1</f>
        <v>1</v>
      </c>
      <c r="AG74">
        <f>T74+1</f>
        <v>1</v>
      </c>
      <c r="AH74">
        <f>U74+1</f>
        <v>2</v>
      </c>
      <c r="AI74">
        <f>PRODUCT(V74:AH74)</f>
        <v>10</v>
      </c>
      <c r="AJ74">
        <f>MAX(V74:AH74)</f>
        <v>5</v>
      </c>
      <c r="AK74">
        <f>Y74</f>
        <v>1</v>
      </c>
      <c r="AL74">
        <f>MAX(V74:X74, Z74:AH74)+L74</f>
        <v>5</v>
      </c>
      <c r="AM74" t="b">
        <f>AL74=6</f>
        <v>0</v>
      </c>
      <c r="AN74" t="b">
        <f>AL74=5</f>
        <v>1</v>
      </c>
      <c r="AO74" t="b">
        <f>NOT(OR(AM74,AN74))</f>
        <v>0</v>
      </c>
      <c r="AP74" t="b">
        <f>AND(AI74=12, L74=0)</f>
        <v>0</v>
      </c>
      <c r="AQ74" t="b">
        <f>AND(AI74=18, L74=1)</f>
        <v>0</v>
      </c>
      <c r="AR74" t="b">
        <f>AND(AO74, OR(AP74, AQ74))</f>
        <v>0</v>
      </c>
      <c r="AS74" t="b">
        <f>NOT(OR(AM74,AN74,AR74))</f>
        <v>0</v>
      </c>
      <c r="AT74" t="b">
        <f>AND(AS74, AL74=4)</f>
        <v>0</v>
      </c>
      <c r="AU74" t="b">
        <f>NOT(OR(AM74,AN74,AR74,AT74))</f>
        <v>0</v>
      </c>
      <c r="AV74" t="b">
        <f>AND(AU74, AI74=18)</f>
        <v>0</v>
      </c>
      <c r="AW74" t="b">
        <f>NOT(OR(AM74,AN74,AR74,AT74, AV74))</f>
        <v>0</v>
      </c>
      <c r="AX74" t="b">
        <f>AND(AW74, OR(AND(AI74=24, L74=0), AND(AI74=32, L74=1)))</f>
        <v>0</v>
      </c>
      <c r="AY74" t="b">
        <f>NOT(OR(AM74,AN74,AR74,AT74,AV74,AX74))</f>
        <v>0</v>
      </c>
      <c r="AZ74" t="str">
        <f>IF(AM74,"7",IF(AN74,"6",IF(AR74,"5",
IF(AT74,"4",IF(AV74,"3",IF(AX74,"2",IF(AY74,"1","0"))))))
)</f>
        <v>6</v>
      </c>
      <c r="BA74" t="str">
        <f>_xlfn.XLOOKUP(D74, $BO$1:$CA$1, $BO$2:$CA$2)</f>
        <v>11</v>
      </c>
      <c r="BB74" t="str">
        <f>_xlfn.XLOOKUP(E74, $BO$1:$CA$1, $BO$2:$CA$2)</f>
        <v>11</v>
      </c>
      <c r="BC74" t="str">
        <f>_xlfn.XLOOKUP(F74, $BO$1:$CA$1, $BO$2:$CA$2)</f>
        <v>03</v>
      </c>
      <c r="BD74" t="str">
        <f>_xlfn.XLOOKUP(G74, $BO$1:$CA$1, $BO$2:$CA$2)</f>
        <v>11</v>
      </c>
      <c r="BE74" t="str">
        <f>_xlfn.XLOOKUP(H74, $BO$1:$CA$1, $BO$2:$CA$2)</f>
        <v>11</v>
      </c>
      <c r="BF74">
        <f>VALUE(_xlfn.TEXTJOIN("", TRUE, AZ74:BE74))</f>
        <v>61111031111</v>
      </c>
      <c r="BG74">
        <v>61111031111</v>
      </c>
      <c r="BH74">
        <f t="shared" si="1"/>
        <v>928</v>
      </c>
      <c r="BI74">
        <f>B74*BH74</f>
        <v>734976</v>
      </c>
    </row>
    <row r="75" spans="1:61" x14ac:dyDescent="0.25">
      <c r="A75" t="s">
        <v>149</v>
      </c>
      <c r="B75">
        <v>601</v>
      </c>
      <c r="C75" t="str">
        <f>TEXT(A75, "0")</f>
        <v>TTJQJ</v>
      </c>
      <c r="D75" t="str">
        <f>MID($C75, 1, 1)</f>
        <v>T</v>
      </c>
      <c r="E75" t="str">
        <f>MID($C75, 2, 1)</f>
        <v>T</v>
      </c>
      <c r="F75" t="str">
        <f>MID($C75, 3, 1)</f>
        <v>J</v>
      </c>
      <c r="G75" t="str">
        <f>MID($C75, 4, 1)</f>
        <v>Q</v>
      </c>
      <c r="H75" t="str">
        <f>MID($C75, 5, 1)</f>
        <v>J</v>
      </c>
      <c r="I75">
        <f>LEN($A75)-LEN(SUBSTITUTE($A75,I$1,""))</f>
        <v>0</v>
      </c>
      <c r="J75">
        <f>LEN($A75)-LEN(SUBSTITUTE($A75,J$1,""))</f>
        <v>0</v>
      </c>
      <c r="K75">
        <f>LEN($A75)-LEN(SUBSTITUTE($A75,K$1,""))</f>
        <v>1</v>
      </c>
      <c r="L75">
        <f>LEN($A75)-LEN(SUBSTITUTE($A75,L$1,""))</f>
        <v>2</v>
      </c>
      <c r="M75">
        <f>LEN($A75)-LEN(SUBSTITUTE($A75,M$1,""))</f>
        <v>2</v>
      </c>
      <c r="N75">
        <f>LEN($A75)-LEN(SUBSTITUTE($A75,N$1,""))</f>
        <v>0</v>
      </c>
      <c r="O75">
        <f>LEN($A75)-LEN(SUBSTITUTE($A75,O$1,""))</f>
        <v>0</v>
      </c>
      <c r="P75">
        <f>LEN($A75)-LEN(SUBSTITUTE($A75,P$1,""))</f>
        <v>0</v>
      </c>
      <c r="Q75">
        <f>LEN($A75)-LEN(SUBSTITUTE($A75,Q$1,""))</f>
        <v>0</v>
      </c>
      <c r="R75">
        <f>LEN($A75)-LEN(SUBSTITUTE($A75,R$1,""))</f>
        <v>0</v>
      </c>
      <c r="S75">
        <f>LEN($A75)-LEN(SUBSTITUTE($A75,S$1,""))</f>
        <v>0</v>
      </c>
      <c r="T75">
        <f>LEN($A75)-LEN(SUBSTITUTE($A75,T$1,""))</f>
        <v>0</v>
      </c>
      <c r="U75">
        <f>LEN($A75)-LEN(SUBSTITUTE($A75,U$1,""))</f>
        <v>0</v>
      </c>
      <c r="V75">
        <f>I75+1</f>
        <v>1</v>
      </c>
      <c r="W75">
        <f>J75+1</f>
        <v>1</v>
      </c>
      <c r="X75">
        <f>K75+1</f>
        <v>2</v>
      </c>
      <c r="Y75">
        <f>L75+1</f>
        <v>3</v>
      </c>
      <c r="Z75">
        <f>M75+1</f>
        <v>3</v>
      </c>
      <c r="AA75">
        <f>N75+1</f>
        <v>1</v>
      </c>
      <c r="AB75">
        <f>O75+1</f>
        <v>1</v>
      </c>
      <c r="AC75">
        <f>P75+1</f>
        <v>1</v>
      </c>
      <c r="AD75">
        <f>Q75+1</f>
        <v>1</v>
      </c>
      <c r="AE75">
        <f>R75+1</f>
        <v>1</v>
      </c>
      <c r="AF75">
        <f>S75+1</f>
        <v>1</v>
      </c>
      <c r="AG75">
        <f>T75+1</f>
        <v>1</v>
      </c>
      <c r="AH75">
        <f>U75+1</f>
        <v>1</v>
      </c>
      <c r="AI75">
        <f>PRODUCT(V75:AH75)</f>
        <v>18</v>
      </c>
      <c r="AJ75">
        <f>MAX(V75:AH75)</f>
        <v>3</v>
      </c>
      <c r="AK75">
        <f>Y75</f>
        <v>3</v>
      </c>
      <c r="AL75">
        <f>MAX(V75:X75, Z75:AH75)+L75</f>
        <v>5</v>
      </c>
      <c r="AM75" t="b">
        <f>AL75=6</f>
        <v>0</v>
      </c>
      <c r="AN75" t="b">
        <f>AL75=5</f>
        <v>1</v>
      </c>
      <c r="AO75" t="b">
        <f>NOT(OR(AM75,AN75))</f>
        <v>0</v>
      </c>
      <c r="AP75" t="b">
        <f>AND(AI75=12, L75=0)</f>
        <v>0</v>
      </c>
      <c r="AQ75" t="b">
        <f>AND(AI75=18, L75=1)</f>
        <v>0</v>
      </c>
      <c r="AR75" t="b">
        <f>AND(AO75, OR(AP75, AQ75))</f>
        <v>0</v>
      </c>
      <c r="AS75" t="b">
        <f>NOT(OR(AM75,AN75,AR75))</f>
        <v>0</v>
      </c>
      <c r="AT75" t="b">
        <f>AND(AS75, AL75=4)</f>
        <v>0</v>
      </c>
      <c r="AU75" t="b">
        <f>NOT(OR(AM75,AN75,AR75,AT75))</f>
        <v>0</v>
      </c>
      <c r="AV75" t="b">
        <f>AND(AU75, AI75=18)</f>
        <v>0</v>
      </c>
      <c r="AW75" t="b">
        <f>NOT(OR(AM75,AN75,AR75,AT75, AV75))</f>
        <v>0</v>
      </c>
      <c r="AX75" t="b">
        <f>AND(AW75, OR(AND(AI75=24, L75=0), AND(AI75=32, L75=1)))</f>
        <v>0</v>
      </c>
      <c r="AY75" t="b">
        <f>NOT(OR(AM75,AN75,AR75,AT75,AV75,AX75))</f>
        <v>0</v>
      </c>
      <c r="AZ75" t="str">
        <f>IF(AM75,"7",IF(AN75,"6",IF(AR75,"5",
IF(AT75,"4",IF(AV75,"3",IF(AX75,"2",IF(AY75,"1","0"))))))
)</f>
        <v>6</v>
      </c>
      <c r="BA75" t="str">
        <f>_xlfn.XLOOKUP(D75, $BO$1:$CA$1, $BO$2:$CA$2)</f>
        <v>11</v>
      </c>
      <c r="BB75" t="str">
        <f>_xlfn.XLOOKUP(E75, $BO$1:$CA$1, $BO$2:$CA$2)</f>
        <v>11</v>
      </c>
      <c r="BC75" t="str">
        <f>_xlfn.XLOOKUP(F75, $BO$1:$CA$1, $BO$2:$CA$2)</f>
        <v>02</v>
      </c>
      <c r="BD75" t="str">
        <f>_xlfn.XLOOKUP(G75, $BO$1:$CA$1, $BO$2:$CA$2)</f>
        <v>12</v>
      </c>
      <c r="BE75" t="str">
        <f>_xlfn.XLOOKUP(H75, $BO$1:$CA$1, $BO$2:$CA$2)</f>
        <v>02</v>
      </c>
      <c r="BF75">
        <f>VALUE(_xlfn.TEXTJOIN("", TRUE, AZ75:BE75))</f>
        <v>61111021202</v>
      </c>
      <c r="BG75">
        <v>61111021202</v>
      </c>
      <c r="BH75">
        <f t="shared" si="1"/>
        <v>927</v>
      </c>
      <c r="BI75">
        <f>B75*BH75</f>
        <v>557127</v>
      </c>
    </row>
    <row r="76" spans="1:61" x14ac:dyDescent="0.25">
      <c r="A76" t="s">
        <v>172</v>
      </c>
      <c r="B76">
        <v>890</v>
      </c>
      <c r="C76" t="str">
        <f>TEXT(A76, "0")</f>
        <v>TTJ7T</v>
      </c>
      <c r="D76" t="str">
        <f>MID($C76, 1, 1)</f>
        <v>T</v>
      </c>
      <c r="E76" t="str">
        <f>MID($C76, 2, 1)</f>
        <v>T</v>
      </c>
      <c r="F76" t="str">
        <f>MID($C76, 3, 1)</f>
        <v>J</v>
      </c>
      <c r="G76" t="str">
        <f>MID($C76, 4, 1)</f>
        <v>7</v>
      </c>
      <c r="H76" t="str">
        <f>MID($C76, 5, 1)</f>
        <v>T</v>
      </c>
      <c r="I76">
        <f>LEN($A76)-LEN(SUBSTITUTE($A76,I$1,""))</f>
        <v>0</v>
      </c>
      <c r="J76">
        <f>LEN($A76)-LEN(SUBSTITUTE($A76,J$1,""))</f>
        <v>0</v>
      </c>
      <c r="K76">
        <f>LEN($A76)-LEN(SUBSTITUTE($A76,K$1,""))</f>
        <v>0</v>
      </c>
      <c r="L76">
        <f>LEN($A76)-LEN(SUBSTITUTE($A76,L$1,""))</f>
        <v>1</v>
      </c>
      <c r="M76">
        <f>LEN($A76)-LEN(SUBSTITUTE($A76,M$1,""))</f>
        <v>3</v>
      </c>
      <c r="N76">
        <f>LEN($A76)-LEN(SUBSTITUTE($A76,N$1,""))</f>
        <v>0</v>
      </c>
      <c r="O76">
        <f>LEN($A76)-LEN(SUBSTITUTE($A76,O$1,""))</f>
        <v>0</v>
      </c>
      <c r="P76">
        <f>LEN($A76)-LEN(SUBSTITUTE($A76,P$1,""))</f>
        <v>1</v>
      </c>
      <c r="Q76">
        <f>LEN($A76)-LEN(SUBSTITUTE($A76,Q$1,""))</f>
        <v>0</v>
      </c>
      <c r="R76">
        <f>LEN($A76)-LEN(SUBSTITUTE($A76,R$1,""))</f>
        <v>0</v>
      </c>
      <c r="S76">
        <f>LEN($A76)-LEN(SUBSTITUTE($A76,S$1,""))</f>
        <v>0</v>
      </c>
      <c r="T76">
        <f>LEN($A76)-LEN(SUBSTITUTE($A76,T$1,""))</f>
        <v>0</v>
      </c>
      <c r="U76">
        <f>LEN($A76)-LEN(SUBSTITUTE($A76,U$1,""))</f>
        <v>0</v>
      </c>
      <c r="V76">
        <f>I76+1</f>
        <v>1</v>
      </c>
      <c r="W76">
        <f>J76+1</f>
        <v>1</v>
      </c>
      <c r="X76">
        <f>K76+1</f>
        <v>1</v>
      </c>
      <c r="Y76">
        <f>L76+1</f>
        <v>2</v>
      </c>
      <c r="Z76">
        <f>M76+1</f>
        <v>4</v>
      </c>
      <c r="AA76">
        <f>N76+1</f>
        <v>1</v>
      </c>
      <c r="AB76">
        <f>O76+1</f>
        <v>1</v>
      </c>
      <c r="AC76">
        <f>P76+1</f>
        <v>2</v>
      </c>
      <c r="AD76">
        <f>Q76+1</f>
        <v>1</v>
      </c>
      <c r="AE76">
        <f>R76+1</f>
        <v>1</v>
      </c>
      <c r="AF76">
        <f>S76+1</f>
        <v>1</v>
      </c>
      <c r="AG76">
        <f>T76+1</f>
        <v>1</v>
      </c>
      <c r="AH76">
        <f>U76+1</f>
        <v>1</v>
      </c>
      <c r="AI76">
        <f>PRODUCT(V76:AH76)</f>
        <v>16</v>
      </c>
      <c r="AJ76">
        <f>MAX(V76:AH76)</f>
        <v>4</v>
      </c>
      <c r="AK76">
        <f>Y76</f>
        <v>2</v>
      </c>
      <c r="AL76">
        <f>MAX(V76:X76, Z76:AH76)+L76</f>
        <v>5</v>
      </c>
      <c r="AM76" t="b">
        <f>AL76=6</f>
        <v>0</v>
      </c>
      <c r="AN76" t="b">
        <f>AL76=5</f>
        <v>1</v>
      </c>
      <c r="AO76" t="b">
        <f>NOT(OR(AM76,AN76))</f>
        <v>0</v>
      </c>
      <c r="AP76" t="b">
        <f>AND(AI76=12, L76=0)</f>
        <v>0</v>
      </c>
      <c r="AQ76" t="b">
        <f>AND(AI76=18, L76=1)</f>
        <v>0</v>
      </c>
      <c r="AR76" t="b">
        <f>AND(AO76, OR(AP76, AQ76))</f>
        <v>0</v>
      </c>
      <c r="AS76" t="b">
        <f>NOT(OR(AM76,AN76,AR76))</f>
        <v>0</v>
      </c>
      <c r="AT76" t="b">
        <f>AND(AS76, AL76=4)</f>
        <v>0</v>
      </c>
      <c r="AU76" t="b">
        <f>NOT(OR(AM76,AN76,AR76,AT76))</f>
        <v>0</v>
      </c>
      <c r="AV76" t="b">
        <f>AND(AU76, AI76=18)</f>
        <v>0</v>
      </c>
      <c r="AW76" t="b">
        <f>NOT(OR(AM76,AN76,AR76,AT76, AV76))</f>
        <v>0</v>
      </c>
      <c r="AX76" t="b">
        <f>AND(AW76, OR(AND(AI76=24, L76=0), AND(AI76=32, L76=1)))</f>
        <v>0</v>
      </c>
      <c r="AY76" t="b">
        <f>NOT(OR(AM76,AN76,AR76,AT76,AV76,AX76))</f>
        <v>0</v>
      </c>
      <c r="AZ76" t="str">
        <f>IF(AM76,"7",IF(AN76,"6",IF(AR76,"5",
IF(AT76,"4",IF(AV76,"3",IF(AX76,"2",IF(AY76,"1","0"))))))
)</f>
        <v>6</v>
      </c>
      <c r="BA76" t="str">
        <f>_xlfn.XLOOKUP(D76, $BO$1:$CA$1, $BO$2:$CA$2)</f>
        <v>11</v>
      </c>
      <c r="BB76" t="str">
        <f>_xlfn.XLOOKUP(E76, $BO$1:$CA$1, $BO$2:$CA$2)</f>
        <v>11</v>
      </c>
      <c r="BC76" t="str">
        <f>_xlfn.XLOOKUP(F76, $BO$1:$CA$1, $BO$2:$CA$2)</f>
        <v>02</v>
      </c>
      <c r="BD76" t="str">
        <f>_xlfn.XLOOKUP(G76, $BO$1:$CA$1, $BO$2:$CA$2)</f>
        <v>08</v>
      </c>
      <c r="BE76" t="str">
        <f>_xlfn.XLOOKUP(H76, $BO$1:$CA$1, $BO$2:$CA$2)</f>
        <v>11</v>
      </c>
      <c r="BF76">
        <f>VALUE(_xlfn.TEXTJOIN("", TRUE, AZ76:BE76))</f>
        <v>61111020811</v>
      </c>
      <c r="BG76">
        <v>61111020811</v>
      </c>
      <c r="BH76">
        <f t="shared" si="1"/>
        <v>926</v>
      </c>
      <c r="BI76">
        <f>B76*BH76</f>
        <v>824140</v>
      </c>
    </row>
    <row r="77" spans="1:61" x14ac:dyDescent="0.25">
      <c r="A77" t="s">
        <v>161</v>
      </c>
      <c r="B77">
        <v>852</v>
      </c>
      <c r="C77" t="str">
        <f>TEXT(A77, "0")</f>
        <v>TTJ3T</v>
      </c>
      <c r="D77" t="str">
        <f>MID($C77, 1, 1)</f>
        <v>T</v>
      </c>
      <c r="E77" t="str">
        <f>MID($C77, 2, 1)</f>
        <v>T</v>
      </c>
      <c r="F77" t="str">
        <f>MID($C77, 3, 1)</f>
        <v>J</v>
      </c>
      <c r="G77" t="str">
        <f>MID($C77, 4, 1)</f>
        <v>3</v>
      </c>
      <c r="H77" t="str">
        <f>MID($C77, 5, 1)</f>
        <v>T</v>
      </c>
      <c r="I77">
        <f>LEN($A77)-LEN(SUBSTITUTE($A77,I$1,""))</f>
        <v>0</v>
      </c>
      <c r="J77">
        <f>LEN($A77)-LEN(SUBSTITUTE($A77,J$1,""))</f>
        <v>0</v>
      </c>
      <c r="K77">
        <f>LEN($A77)-LEN(SUBSTITUTE($A77,K$1,""))</f>
        <v>0</v>
      </c>
      <c r="L77">
        <f>LEN($A77)-LEN(SUBSTITUTE($A77,L$1,""))</f>
        <v>1</v>
      </c>
      <c r="M77">
        <f>LEN($A77)-LEN(SUBSTITUTE($A77,M$1,""))</f>
        <v>3</v>
      </c>
      <c r="N77">
        <f>LEN($A77)-LEN(SUBSTITUTE($A77,N$1,""))</f>
        <v>0</v>
      </c>
      <c r="O77">
        <f>LEN($A77)-LEN(SUBSTITUTE($A77,O$1,""))</f>
        <v>0</v>
      </c>
      <c r="P77">
        <f>LEN($A77)-LEN(SUBSTITUTE($A77,P$1,""))</f>
        <v>0</v>
      </c>
      <c r="Q77">
        <f>LEN($A77)-LEN(SUBSTITUTE($A77,Q$1,""))</f>
        <v>0</v>
      </c>
      <c r="R77">
        <f>LEN($A77)-LEN(SUBSTITUTE($A77,R$1,""))</f>
        <v>0</v>
      </c>
      <c r="S77">
        <f>LEN($A77)-LEN(SUBSTITUTE($A77,S$1,""))</f>
        <v>0</v>
      </c>
      <c r="T77">
        <f>LEN($A77)-LEN(SUBSTITUTE($A77,T$1,""))</f>
        <v>1</v>
      </c>
      <c r="U77">
        <f>LEN($A77)-LEN(SUBSTITUTE($A77,U$1,""))</f>
        <v>0</v>
      </c>
      <c r="V77">
        <f>I77+1</f>
        <v>1</v>
      </c>
      <c r="W77">
        <f>J77+1</f>
        <v>1</v>
      </c>
      <c r="X77">
        <f>K77+1</f>
        <v>1</v>
      </c>
      <c r="Y77">
        <f>L77+1</f>
        <v>2</v>
      </c>
      <c r="Z77">
        <f>M77+1</f>
        <v>4</v>
      </c>
      <c r="AA77">
        <f>N77+1</f>
        <v>1</v>
      </c>
      <c r="AB77">
        <f>O77+1</f>
        <v>1</v>
      </c>
      <c r="AC77">
        <f>P77+1</f>
        <v>1</v>
      </c>
      <c r="AD77">
        <f>Q77+1</f>
        <v>1</v>
      </c>
      <c r="AE77">
        <f>R77+1</f>
        <v>1</v>
      </c>
      <c r="AF77">
        <f>S77+1</f>
        <v>1</v>
      </c>
      <c r="AG77">
        <f>T77+1</f>
        <v>2</v>
      </c>
      <c r="AH77">
        <f>U77+1</f>
        <v>1</v>
      </c>
      <c r="AI77">
        <f>PRODUCT(V77:AH77)</f>
        <v>16</v>
      </c>
      <c r="AJ77">
        <f>MAX(V77:AH77)</f>
        <v>4</v>
      </c>
      <c r="AK77">
        <f>Y77</f>
        <v>2</v>
      </c>
      <c r="AL77">
        <f>MAX(V77:X77, Z77:AH77)+L77</f>
        <v>5</v>
      </c>
      <c r="AM77" t="b">
        <f>AL77=6</f>
        <v>0</v>
      </c>
      <c r="AN77" t="b">
        <f>AL77=5</f>
        <v>1</v>
      </c>
      <c r="AO77" t="b">
        <f>NOT(OR(AM77,AN77))</f>
        <v>0</v>
      </c>
      <c r="AP77" t="b">
        <f>AND(AI77=12, L77=0)</f>
        <v>0</v>
      </c>
      <c r="AQ77" t="b">
        <f>AND(AI77=18, L77=1)</f>
        <v>0</v>
      </c>
      <c r="AR77" t="b">
        <f>AND(AO77, OR(AP77, AQ77))</f>
        <v>0</v>
      </c>
      <c r="AS77" t="b">
        <f>NOT(OR(AM77,AN77,AR77))</f>
        <v>0</v>
      </c>
      <c r="AT77" t="b">
        <f>AND(AS77, AL77=4)</f>
        <v>0</v>
      </c>
      <c r="AU77" t="b">
        <f>NOT(OR(AM77,AN77,AR77,AT77))</f>
        <v>0</v>
      </c>
      <c r="AV77" t="b">
        <f>AND(AU77, AI77=18)</f>
        <v>0</v>
      </c>
      <c r="AW77" t="b">
        <f>NOT(OR(AM77,AN77,AR77,AT77, AV77))</f>
        <v>0</v>
      </c>
      <c r="AX77" t="b">
        <f>AND(AW77, OR(AND(AI77=24, L77=0), AND(AI77=32, L77=1)))</f>
        <v>0</v>
      </c>
      <c r="AY77" t="b">
        <f>NOT(OR(AM77,AN77,AR77,AT77,AV77,AX77))</f>
        <v>0</v>
      </c>
      <c r="AZ77" t="str">
        <f>IF(AM77,"7",IF(AN77,"6",IF(AR77,"5",
IF(AT77,"4",IF(AV77,"3",IF(AX77,"2",IF(AY77,"1","0"))))))
)</f>
        <v>6</v>
      </c>
      <c r="BA77" t="str">
        <f>_xlfn.XLOOKUP(D77, $BO$1:$CA$1, $BO$2:$CA$2)</f>
        <v>11</v>
      </c>
      <c r="BB77" t="str">
        <f>_xlfn.XLOOKUP(E77, $BO$1:$CA$1, $BO$2:$CA$2)</f>
        <v>11</v>
      </c>
      <c r="BC77" t="str">
        <f>_xlfn.XLOOKUP(F77, $BO$1:$CA$1, $BO$2:$CA$2)</f>
        <v>02</v>
      </c>
      <c r="BD77" t="str">
        <f>_xlfn.XLOOKUP(G77, $BO$1:$CA$1, $BO$2:$CA$2)</f>
        <v>04</v>
      </c>
      <c r="BE77" t="str">
        <f>_xlfn.XLOOKUP(H77, $BO$1:$CA$1, $BO$2:$CA$2)</f>
        <v>11</v>
      </c>
      <c r="BF77">
        <f>VALUE(_xlfn.TEXTJOIN("", TRUE, AZ77:BE77))</f>
        <v>61111020411</v>
      </c>
      <c r="BG77">
        <v>61111020411</v>
      </c>
      <c r="BH77">
        <f t="shared" si="1"/>
        <v>925</v>
      </c>
      <c r="BI77">
        <f>B77*BH77</f>
        <v>788100</v>
      </c>
    </row>
    <row r="78" spans="1:61" x14ac:dyDescent="0.25">
      <c r="A78" t="s">
        <v>426</v>
      </c>
      <c r="B78">
        <v>290</v>
      </c>
      <c r="C78" t="str">
        <f>TEXT(A78, "0")</f>
        <v>T6TTJ</v>
      </c>
      <c r="D78" t="str">
        <f>MID($C78, 1, 1)</f>
        <v>T</v>
      </c>
      <c r="E78" t="str">
        <f>MID($C78, 2, 1)</f>
        <v>6</v>
      </c>
      <c r="F78" t="str">
        <f>MID($C78, 3, 1)</f>
        <v>T</v>
      </c>
      <c r="G78" t="str">
        <f>MID($C78, 4, 1)</f>
        <v>T</v>
      </c>
      <c r="H78" t="str">
        <f>MID($C78, 5, 1)</f>
        <v>J</v>
      </c>
      <c r="I78">
        <f>LEN($A78)-LEN(SUBSTITUTE($A78,I$1,""))</f>
        <v>0</v>
      </c>
      <c r="J78">
        <f>LEN($A78)-LEN(SUBSTITUTE($A78,J$1,""))</f>
        <v>0</v>
      </c>
      <c r="K78">
        <f>LEN($A78)-LEN(SUBSTITUTE($A78,K$1,""))</f>
        <v>0</v>
      </c>
      <c r="L78">
        <f>LEN($A78)-LEN(SUBSTITUTE($A78,L$1,""))</f>
        <v>1</v>
      </c>
      <c r="M78">
        <f>LEN($A78)-LEN(SUBSTITUTE($A78,M$1,""))</f>
        <v>3</v>
      </c>
      <c r="N78">
        <f>LEN($A78)-LEN(SUBSTITUTE($A78,N$1,""))</f>
        <v>0</v>
      </c>
      <c r="O78">
        <f>LEN($A78)-LEN(SUBSTITUTE($A78,O$1,""))</f>
        <v>0</v>
      </c>
      <c r="P78">
        <f>LEN($A78)-LEN(SUBSTITUTE($A78,P$1,""))</f>
        <v>0</v>
      </c>
      <c r="Q78">
        <f>LEN($A78)-LEN(SUBSTITUTE($A78,Q$1,""))</f>
        <v>1</v>
      </c>
      <c r="R78">
        <f>LEN($A78)-LEN(SUBSTITUTE($A78,R$1,""))</f>
        <v>0</v>
      </c>
      <c r="S78">
        <f>LEN($A78)-LEN(SUBSTITUTE($A78,S$1,""))</f>
        <v>0</v>
      </c>
      <c r="T78">
        <f>LEN($A78)-LEN(SUBSTITUTE($A78,T$1,""))</f>
        <v>0</v>
      </c>
      <c r="U78">
        <f>LEN($A78)-LEN(SUBSTITUTE($A78,U$1,""))</f>
        <v>0</v>
      </c>
      <c r="V78">
        <f>I78+1</f>
        <v>1</v>
      </c>
      <c r="W78">
        <f>J78+1</f>
        <v>1</v>
      </c>
      <c r="X78">
        <f>K78+1</f>
        <v>1</v>
      </c>
      <c r="Y78">
        <f>L78+1</f>
        <v>2</v>
      </c>
      <c r="Z78">
        <f>M78+1</f>
        <v>4</v>
      </c>
      <c r="AA78">
        <f>N78+1</f>
        <v>1</v>
      </c>
      <c r="AB78">
        <f>O78+1</f>
        <v>1</v>
      </c>
      <c r="AC78">
        <f>P78+1</f>
        <v>1</v>
      </c>
      <c r="AD78">
        <f>Q78+1</f>
        <v>2</v>
      </c>
      <c r="AE78">
        <f>R78+1</f>
        <v>1</v>
      </c>
      <c r="AF78">
        <f>S78+1</f>
        <v>1</v>
      </c>
      <c r="AG78">
        <f>T78+1</f>
        <v>1</v>
      </c>
      <c r="AH78">
        <f>U78+1</f>
        <v>1</v>
      </c>
      <c r="AI78">
        <f>PRODUCT(V78:AH78)</f>
        <v>16</v>
      </c>
      <c r="AJ78">
        <f>MAX(V78:AH78)</f>
        <v>4</v>
      </c>
      <c r="AK78">
        <f>Y78</f>
        <v>2</v>
      </c>
      <c r="AL78">
        <f>MAX(V78:X78, Z78:AH78)+L78</f>
        <v>5</v>
      </c>
      <c r="AM78" t="b">
        <f>AL78=6</f>
        <v>0</v>
      </c>
      <c r="AN78" t="b">
        <f>AL78=5</f>
        <v>1</v>
      </c>
      <c r="AO78" t="b">
        <f>NOT(OR(AM78,AN78))</f>
        <v>0</v>
      </c>
      <c r="AP78" t="b">
        <f>AND(AI78=12, L78=0)</f>
        <v>0</v>
      </c>
      <c r="AQ78" t="b">
        <f>AND(AI78=18, L78=1)</f>
        <v>0</v>
      </c>
      <c r="AR78" t="b">
        <f>AND(AO78, OR(AP78, AQ78))</f>
        <v>0</v>
      </c>
      <c r="AS78" t="b">
        <f>NOT(OR(AM78,AN78,AR78))</f>
        <v>0</v>
      </c>
      <c r="AT78" t="b">
        <f>AND(AS78, AL78=4)</f>
        <v>0</v>
      </c>
      <c r="AU78" t="b">
        <f>NOT(OR(AM78,AN78,AR78,AT78))</f>
        <v>0</v>
      </c>
      <c r="AV78" t="b">
        <f>AND(AU78, AI78=18)</f>
        <v>0</v>
      </c>
      <c r="AW78" t="b">
        <f>NOT(OR(AM78,AN78,AR78,AT78, AV78))</f>
        <v>0</v>
      </c>
      <c r="AX78" t="b">
        <f>AND(AW78, OR(AND(AI78=24, L78=0), AND(AI78=32, L78=1)))</f>
        <v>0</v>
      </c>
      <c r="AY78" t="b">
        <f>NOT(OR(AM78,AN78,AR78,AT78,AV78,AX78))</f>
        <v>0</v>
      </c>
      <c r="AZ78" t="str">
        <f>IF(AM78,"7",IF(AN78,"6",IF(AR78,"5",
IF(AT78,"4",IF(AV78,"3",IF(AX78,"2",IF(AY78,"1","0"))))))
)</f>
        <v>6</v>
      </c>
      <c r="BA78" t="str">
        <f>_xlfn.XLOOKUP(D78, $BO$1:$CA$1, $BO$2:$CA$2)</f>
        <v>11</v>
      </c>
      <c r="BB78" t="str">
        <f>_xlfn.XLOOKUP(E78, $BO$1:$CA$1, $BO$2:$CA$2)</f>
        <v>07</v>
      </c>
      <c r="BC78" t="str">
        <f>_xlfn.XLOOKUP(F78, $BO$1:$CA$1, $BO$2:$CA$2)</f>
        <v>11</v>
      </c>
      <c r="BD78" t="str">
        <f>_xlfn.XLOOKUP(G78, $BO$1:$CA$1, $BO$2:$CA$2)</f>
        <v>11</v>
      </c>
      <c r="BE78" t="str">
        <f>_xlfn.XLOOKUP(H78, $BO$1:$CA$1, $BO$2:$CA$2)</f>
        <v>02</v>
      </c>
      <c r="BF78">
        <f>VALUE(_xlfn.TEXTJOIN("", TRUE, AZ78:BE78))</f>
        <v>61107111102</v>
      </c>
      <c r="BG78">
        <v>61107111102</v>
      </c>
      <c r="BH78">
        <f t="shared" si="1"/>
        <v>924</v>
      </c>
      <c r="BI78">
        <f>B78*BH78</f>
        <v>267960</v>
      </c>
    </row>
    <row r="79" spans="1:61" x14ac:dyDescent="0.25">
      <c r="A79" t="s">
        <v>922</v>
      </c>
      <c r="B79">
        <v>155</v>
      </c>
      <c r="C79" t="str">
        <f>TEXT(A79, "0")</f>
        <v>T5TTT</v>
      </c>
      <c r="D79" t="str">
        <f>MID($C79, 1, 1)</f>
        <v>T</v>
      </c>
      <c r="E79" t="str">
        <f>MID($C79, 2, 1)</f>
        <v>5</v>
      </c>
      <c r="F79" t="str">
        <f>MID($C79, 3, 1)</f>
        <v>T</v>
      </c>
      <c r="G79" t="str">
        <f>MID($C79, 4, 1)</f>
        <v>T</v>
      </c>
      <c r="H79" t="str">
        <f>MID($C79, 5, 1)</f>
        <v>T</v>
      </c>
      <c r="I79">
        <f>LEN($A79)-LEN(SUBSTITUTE($A79,I$1,""))</f>
        <v>0</v>
      </c>
      <c r="J79">
        <f>LEN($A79)-LEN(SUBSTITUTE($A79,J$1,""))</f>
        <v>0</v>
      </c>
      <c r="K79">
        <f>LEN($A79)-LEN(SUBSTITUTE($A79,K$1,""))</f>
        <v>0</v>
      </c>
      <c r="L79">
        <f>LEN($A79)-LEN(SUBSTITUTE($A79,L$1,""))</f>
        <v>0</v>
      </c>
      <c r="M79">
        <f>LEN($A79)-LEN(SUBSTITUTE($A79,M$1,""))</f>
        <v>4</v>
      </c>
      <c r="N79">
        <f>LEN($A79)-LEN(SUBSTITUTE($A79,N$1,""))</f>
        <v>0</v>
      </c>
      <c r="O79">
        <f>LEN($A79)-LEN(SUBSTITUTE($A79,O$1,""))</f>
        <v>0</v>
      </c>
      <c r="P79">
        <f>LEN($A79)-LEN(SUBSTITUTE($A79,P$1,""))</f>
        <v>0</v>
      </c>
      <c r="Q79">
        <f>LEN($A79)-LEN(SUBSTITUTE($A79,Q$1,""))</f>
        <v>0</v>
      </c>
      <c r="R79">
        <f>LEN($A79)-LEN(SUBSTITUTE($A79,R$1,""))</f>
        <v>1</v>
      </c>
      <c r="S79">
        <f>LEN($A79)-LEN(SUBSTITUTE($A79,S$1,""))</f>
        <v>0</v>
      </c>
      <c r="T79">
        <f>LEN($A79)-LEN(SUBSTITUTE($A79,T$1,""))</f>
        <v>0</v>
      </c>
      <c r="U79">
        <f>LEN($A79)-LEN(SUBSTITUTE($A79,U$1,""))</f>
        <v>0</v>
      </c>
      <c r="V79">
        <f>I79+1</f>
        <v>1</v>
      </c>
      <c r="W79">
        <f>J79+1</f>
        <v>1</v>
      </c>
      <c r="X79">
        <f>K79+1</f>
        <v>1</v>
      </c>
      <c r="Y79">
        <f>L79+1</f>
        <v>1</v>
      </c>
      <c r="Z79">
        <f>M79+1</f>
        <v>5</v>
      </c>
      <c r="AA79">
        <f>N79+1</f>
        <v>1</v>
      </c>
      <c r="AB79">
        <f>O79+1</f>
        <v>1</v>
      </c>
      <c r="AC79">
        <f>P79+1</f>
        <v>1</v>
      </c>
      <c r="AD79">
        <f>Q79+1</f>
        <v>1</v>
      </c>
      <c r="AE79">
        <f>R79+1</f>
        <v>2</v>
      </c>
      <c r="AF79">
        <f>S79+1</f>
        <v>1</v>
      </c>
      <c r="AG79">
        <f>T79+1</f>
        <v>1</v>
      </c>
      <c r="AH79">
        <f>U79+1</f>
        <v>1</v>
      </c>
      <c r="AI79">
        <f>PRODUCT(V79:AH79)</f>
        <v>10</v>
      </c>
      <c r="AJ79">
        <f>MAX(V79:AH79)</f>
        <v>5</v>
      </c>
      <c r="AK79">
        <f>Y79</f>
        <v>1</v>
      </c>
      <c r="AL79">
        <f>MAX(V79:X79, Z79:AH79)+L79</f>
        <v>5</v>
      </c>
      <c r="AM79" t="b">
        <f>AL79=6</f>
        <v>0</v>
      </c>
      <c r="AN79" t="b">
        <f>AL79=5</f>
        <v>1</v>
      </c>
      <c r="AO79" t="b">
        <f>NOT(OR(AM79,AN79))</f>
        <v>0</v>
      </c>
      <c r="AP79" t="b">
        <f>AND(AI79=12, L79=0)</f>
        <v>0</v>
      </c>
      <c r="AQ79" t="b">
        <f>AND(AI79=18, L79=1)</f>
        <v>0</v>
      </c>
      <c r="AR79" t="b">
        <f>AND(AO79, OR(AP79, AQ79))</f>
        <v>0</v>
      </c>
      <c r="AS79" t="b">
        <f>NOT(OR(AM79,AN79,AR79))</f>
        <v>0</v>
      </c>
      <c r="AT79" t="b">
        <f>AND(AS79, AL79=4)</f>
        <v>0</v>
      </c>
      <c r="AU79" t="b">
        <f>NOT(OR(AM79,AN79,AR79,AT79))</f>
        <v>0</v>
      </c>
      <c r="AV79" t="b">
        <f>AND(AU79, AI79=18)</f>
        <v>0</v>
      </c>
      <c r="AW79" t="b">
        <f>NOT(OR(AM79,AN79,AR79,AT79, AV79))</f>
        <v>0</v>
      </c>
      <c r="AX79" t="b">
        <f>AND(AW79, OR(AND(AI79=24, L79=0), AND(AI79=32, L79=1)))</f>
        <v>0</v>
      </c>
      <c r="AY79" t="b">
        <f>NOT(OR(AM79,AN79,AR79,AT79,AV79,AX79))</f>
        <v>0</v>
      </c>
      <c r="AZ79" t="str">
        <f>IF(AM79,"7",IF(AN79,"6",IF(AR79,"5",
IF(AT79,"4",IF(AV79,"3",IF(AX79,"2",IF(AY79,"1","0"))))))
)</f>
        <v>6</v>
      </c>
      <c r="BA79" t="str">
        <f>_xlfn.XLOOKUP(D79, $BO$1:$CA$1, $BO$2:$CA$2)</f>
        <v>11</v>
      </c>
      <c r="BB79" t="str">
        <f>_xlfn.XLOOKUP(E79, $BO$1:$CA$1, $BO$2:$CA$2)</f>
        <v>06</v>
      </c>
      <c r="BC79" t="str">
        <f>_xlfn.XLOOKUP(F79, $BO$1:$CA$1, $BO$2:$CA$2)</f>
        <v>11</v>
      </c>
      <c r="BD79" t="str">
        <f>_xlfn.XLOOKUP(G79, $BO$1:$CA$1, $BO$2:$CA$2)</f>
        <v>11</v>
      </c>
      <c r="BE79" t="str">
        <f>_xlfn.XLOOKUP(H79, $BO$1:$CA$1, $BO$2:$CA$2)</f>
        <v>11</v>
      </c>
      <c r="BF79">
        <f>VALUE(_xlfn.TEXTJOIN("", TRUE, AZ79:BE79))</f>
        <v>61106111111</v>
      </c>
      <c r="BG79">
        <v>61106111111</v>
      </c>
      <c r="BH79">
        <f t="shared" si="1"/>
        <v>923</v>
      </c>
      <c r="BI79">
        <f>B79*BH79</f>
        <v>143065</v>
      </c>
    </row>
    <row r="80" spans="1:61" x14ac:dyDescent="0.25">
      <c r="A80" t="s">
        <v>482</v>
      </c>
      <c r="B80">
        <v>703</v>
      </c>
      <c r="C80" t="str">
        <f>TEXT(A80, "0")</f>
        <v>T333J</v>
      </c>
      <c r="D80" t="str">
        <f>MID($C80, 1, 1)</f>
        <v>T</v>
      </c>
      <c r="E80" t="str">
        <f>MID($C80, 2, 1)</f>
        <v>3</v>
      </c>
      <c r="F80" t="str">
        <f>MID($C80, 3, 1)</f>
        <v>3</v>
      </c>
      <c r="G80" t="str">
        <f>MID($C80, 4, 1)</f>
        <v>3</v>
      </c>
      <c r="H80" t="str">
        <f>MID($C80, 5, 1)</f>
        <v>J</v>
      </c>
      <c r="I80">
        <f>LEN($A80)-LEN(SUBSTITUTE($A80,I$1,""))</f>
        <v>0</v>
      </c>
      <c r="J80">
        <f>LEN($A80)-LEN(SUBSTITUTE($A80,J$1,""))</f>
        <v>0</v>
      </c>
      <c r="K80">
        <f>LEN($A80)-LEN(SUBSTITUTE($A80,K$1,""))</f>
        <v>0</v>
      </c>
      <c r="L80">
        <f>LEN($A80)-LEN(SUBSTITUTE($A80,L$1,""))</f>
        <v>1</v>
      </c>
      <c r="M80">
        <f>LEN($A80)-LEN(SUBSTITUTE($A80,M$1,""))</f>
        <v>1</v>
      </c>
      <c r="N80">
        <f>LEN($A80)-LEN(SUBSTITUTE($A80,N$1,""))</f>
        <v>0</v>
      </c>
      <c r="O80">
        <f>LEN($A80)-LEN(SUBSTITUTE($A80,O$1,""))</f>
        <v>0</v>
      </c>
      <c r="P80">
        <f>LEN($A80)-LEN(SUBSTITUTE($A80,P$1,""))</f>
        <v>0</v>
      </c>
      <c r="Q80">
        <f>LEN($A80)-LEN(SUBSTITUTE($A80,Q$1,""))</f>
        <v>0</v>
      </c>
      <c r="R80">
        <f>LEN($A80)-LEN(SUBSTITUTE($A80,R$1,""))</f>
        <v>0</v>
      </c>
      <c r="S80">
        <f>LEN($A80)-LEN(SUBSTITUTE($A80,S$1,""))</f>
        <v>0</v>
      </c>
      <c r="T80">
        <f>LEN($A80)-LEN(SUBSTITUTE($A80,T$1,""))</f>
        <v>3</v>
      </c>
      <c r="U80">
        <f>LEN($A80)-LEN(SUBSTITUTE($A80,U$1,""))</f>
        <v>0</v>
      </c>
      <c r="V80">
        <f>I80+1</f>
        <v>1</v>
      </c>
      <c r="W80">
        <f>J80+1</f>
        <v>1</v>
      </c>
      <c r="X80">
        <f>K80+1</f>
        <v>1</v>
      </c>
      <c r="Y80">
        <f>L80+1</f>
        <v>2</v>
      </c>
      <c r="Z80">
        <f>M80+1</f>
        <v>2</v>
      </c>
      <c r="AA80">
        <f>N80+1</f>
        <v>1</v>
      </c>
      <c r="AB80">
        <f>O80+1</f>
        <v>1</v>
      </c>
      <c r="AC80">
        <f>P80+1</f>
        <v>1</v>
      </c>
      <c r="AD80">
        <f>Q80+1</f>
        <v>1</v>
      </c>
      <c r="AE80">
        <f>R80+1</f>
        <v>1</v>
      </c>
      <c r="AF80">
        <f>S80+1</f>
        <v>1</v>
      </c>
      <c r="AG80">
        <f>T80+1</f>
        <v>4</v>
      </c>
      <c r="AH80">
        <f>U80+1</f>
        <v>1</v>
      </c>
      <c r="AI80">
        <f>PRODUCT(V80:AH80)</f>
        <v>16</v>
      </c>
      <c r="AJ80">
        <f>MAX(V80:AH80)</f>
        <v>4</v>
      </c>
      <c r="AK80">
        <f>Y80</f>
        <v>2</v>
      </c>
      <c r="AL80">
        <f>MAX(V80:X80, Z80:AH80)+L80</f>
        <v>5</v>
      </c>
      <c r="AM80" t="b">
        <f>AL80=6</f>
        <v>0</v>
      </c>
      <c r="AN80" t="b">
        <f>AL80=5</f>
        <v>1</v>
      </c>
      <c r="AO80" t="b">
        <f>NOT(OR(AM80,AN80))</f>
        <v>0</v>
      </c>
      <c r="AP80" t="b">
        <f>AND(AI80=12, L80=0)</f>
        <v>0</v>
      </c>
      <c r="AQ80" t="b">
        <f>AND(AI80=18, L80=1)</f>
        <v>0</v>
      </c>
      <c r="AR80" t="b">
        <f>AND(AO80, OR(AP80, AQ80))</f>
        <v>0</v>
      </c>
      <c r="AS80" t="b">
        <f>NOT(OR(AM80,AN80,AR80))</f>
        <v>0</v>
      </c>
      <c r="AT80" t="b">
        <f>AND(AS80, AL80=4)</f>
        <v>0</v>
      </c>
      <c r="AU80" t="b">
        <f>NOT(OR(AM80,AN80,AR80,AT80))</f>
        <v>0</v>
      </c>
      <c r="AV80" t="b">
        <f>AND(AU80, AI80=18)</f>
        <v>0</v>
      </c>
      <c r="AW80" t="b">
        <f>NOT(OR(AM80,AN80,AR80,AT80, AV80))</f>
        <v>0</v>
      </c>
      <c r="AX80" t="b">
        <f>AND(AW80, OR(AND(AI80=24, L80=0), AND(AI80=32, L80=1)))</f>
        <v>0</v>
      </c>
      <c r="AY80" t="b">
        <f>NOT(OR(AM80,AN80,AR80,AT80,AV80,AX80))</f>
        <v>0</v>
      </c>
      <c r="AZ80" t="str">
        <f>IF(AM80,"7",IF(AN80,"6",IF(AR80,"5",
IF(AT80,"4",IF(AV80,"3",IF(AX80,"2",IF(AY80,"1","0"))))))
)</f>
        <v>6</v>
      </c>
      <c r="BA80" t="str">
        <f>_xlfn.XLOOKUP(D80, $BO$1:$CA$1, $BO$2:$CA$2)</f>
        <v>11</v>
      </c>
      <c r="BB80" t="str">
        <f>_xlfn.XLOOKUP(E80, $BO$1:$CA$1, $BO$2:$CA$2)</f>
        <v>04</v>
      </c>
      <c r="BC80" t="str">
        <f>_xlfn.XLOOKUP(F80, $BO$1:$CA$1, $BO$2:$CA$2)</f>
        <v>04</v>
      </c>
      <c r="BD80" t="str">
        <f>_xlfn.XLOOKUP(G80, $BO$1:$CA$1, $BO$2:$CA$2)</f>
        <v>04</v>
      </c>
      <c r="BE80" t="str">
        <f>_xlfn.XLOOKUP(H80, $BO$1:$CA$1, $BO$2:$CA$2)</f>
        <v>02</v>
      </c>
      <c r="BF80">
        <f>VALUE(_xlfn.TEXTJOIN("", TRUE, AZ80:BE80))</f>
        <v>61104040402</v>
      </c>
      <c r="BG80">
        <v>61104040402</v>
      </c>
      <c r="BH80">
        <f t="shared" si="1"/>
        <v>922</v>
      </c>
      <c r="BI80">
        <f>B80*BH80</f>
        <v>648166</v>
      </c>
    </row>
    <row r="81" spans="1:61" x14ac:dyDescent="0.25">
      <c r="A81" t="s">
        <v>431</v>
      </c>
      <c r="B81">
        <v>714</v>
      </c>
      <c r="C81" t="str">
        <f>TEXT(A81, "0")</f>
        <v>T2222</v>
      </c>
      <c r="D81" t="str">
        <f>MID($C81, 1, 1)</f>
        <v>T</v>
      </c>
      <c r="E81" t="str">
        <f>MID($C81, 2, 1)</f>
        <v>2</v>
      </c>
      <c r="F81" t="str">
        <f>MID($C81, 3, 1)</f>
        <v>2</v>
      </c>
      <c r="G81" t="str">
        <f>MID($C81, 4, 1)</f>
        <v>2</v>
      </c>
      <c r="H81" t="str">
        <f>MID($C81, 5, 1)</f>
        <v>2</v>
      </c>
      <c r="I81">
        <f>LEN($A81)-LEN(SUBSTITUTE($A81,I$1,""))</f>
        <v>0</v>
      </c>
      <c r="J81">
        <f>LEN($A81)-LEN(SUBSTITUTE($A81,J$1,""))</f>
        <v>0</v>
      </c>
      <c r="K81">
        <f>LEN($A81)-LEN(SUBSTITUTE($A81,K$1,""))</f>
        <v>0</v>
      </c>
      <c r="L81">
        <f>LEN($A81)-LEN(SUBSTITUTE($A81,L$1,""))</f>
        <v>0</v>
      </c>
      <c r="M81">
        <f>LEN($A81)-LEN(SUBSTITUTE($A81,M$1,""))</f>
        <v>1</v>
      </c>
      <c r="N81">
        <f>LEN($A81)-LEN(SUBSTITUTE($A81,N$1,""))</f>
        <v>0</v>
      </c>
      <c r="O81">
        <f>LEN($A81)-LEN(SUBSTITUTE($A81,O$1,""))</f>
        <v>0</v>
      </c>
      <c r="P81">
        <f>LEN($A81)-LEN(SUBSTITUTE($A81,P$1,""))</f>
        <v>0</v>
      </c>
      <c r="Q81">
        <f>LEN($A81)-LEN(SUBSTITUTE($A81,Q$1,""))</f>
        <v>0</v>
      </c>
      <c r="R81">
        <f>LEN($A81)-LEN(SUBSTITUTE($A81,R$1,""))</f>
        <v>0</v>
      </c>
      <c r="S81">
        <f>LEN($A81)-LEN(SUBSTITUTE($A81,S$1,""))</f>
        <v>0</v>
      </c>
      <c r="T81">
        <f>LEN($A81)-LEN(SUBSTITUTE($A81,T$1,""))</f>
        <v>0</v>
      </c>
      <c r="U81">
        <f>LEN($A81)-LEN(SUBSTITUTE($A81,U$1,""))</f>
        <v>4</v>
      </c>
      <c r="V81">
        <f>I81+1</f>
        <v>1</v>
      </c>
      <c r="W81">
        <f>J81+1</f>
        <v>1</v>
      </c>
      <c r="X81">
        <f>K81+1</f>
        <v>1</v>
      </c>
      <c r="Y81">
        <f>L81+1</f>
        <v>1</v>
      </c>
      <c r="Z81">
        <f>M81+1</f>
        <v>2</v>
      </c>
      <c r="AA81">
        <f>N81+1</f>
        <v>1</v>
      </c>
      <c r="AB81">
        <f>O81+1</f>
        <v>1</v>
      </c>
      <c r="AC81">
        <f>P81+1</f>
        <v>1</v>
      </c>
      <c r="AD81">
        <f>Q81+1</f>
        <v>1</v>
      </c>
      <c r="AE81">
        <f>R81+1</f>
        <v>1</v>
      </c>
      <c r="AF81">
        <f>S81+1</f>
        <v>1</v>
      </c>
      <c r="AG81">
        <f>T81+1</f>
        <v>1</v>
      </c>
      <c r="AH81">
        <f>U81+1</f>
        <v>5</v>
      </c>
      <c r="AI81">
        <f>PRODUCT(V81:AH81)</f>
        <v>10</v>
      </c>
      <c r="AJ81">
        <f>MAX(V81:AH81)</f>
        <v>5</v>
      </c>
      <c r="AK81">
        <f>Y81</f>
        <v>1</v>
      </c>
      <c r="AL81">
        <f>MAX(V81:X81, Z81:AH81)+L81</f>
        <v>5</v>
      </c>
      <c r="AM81" t="b">
        <f>AL81=6</f>
        <v>0</v>
      </c>
      <c r="AN81" t="b">
        <f>AL81=5</f>
        <v>1</v>
      </c>
      <c r="AO81" t="b">
        <f>NOT(OR(AM81,AN81))</f>
        <v>0</v>
      </c>
      <c r="AP81" t="b">
        <f>AND(AI81=12, L81=0)</f>
        <v>0</v>
      </c>
      <c r="AQ81" t="b">
        <f>AND(AI81=18, L81=1)</f>
        <v>0</v>
      </c>
      <c r="AR81" t="b">
        <f>AND(AO81, OR(AP81, AQ81))</f>
        <v>0</v>
      </c>
      <c r="AS81" t="b">
        <f>NOT(OR(AM81,AN81,AR81))</f>
        <v>0</v>
      </c>
      <c r="AT81" t="b">
        <f>AND(AS81, AL81=4)</f>
        <v>0</v>
      </c>
      <c r="AU81" t="b">
        <f>NOT(OR(AM81,AN81,AR81,AT81))</f>
        <v>0</v>
      </c>
      <c r="AV81" t="b">
        <f>AND(AU81, AI81=18)</f>
        <v>0</v>
      </c>
      <c r="AW81" t="b">
        <f>NOT(OR(AM81,AN81,AR81,AT81, AV81))</f>
        <v>0</v>
      </c>
      <c r="AX81" t="b">
        <f>AND(AW81, OR(AND(AI81=24, L81=0), AND(AI81=32, L81=1)))</f>
        <v>0</v>
      </c>
      <c r="AY81" t="b">
        <f>NOT(OR(AM81,AN81,AR81,AT81,AV81,AX81))</f>
        <v>0</v>
      </c>
      <c r="AZ81" t="str">
        <f>IF(AM81,"7",IF(AN81,"6",IF(AR81,"5",
IF(AT81,"4",IF(AV81,"3",IF(AX81,"2",IF(AY81,"1","0"))))))
)</f>
        <v>6</v>
      </c>
      <c r="BA81" t="str">
        <f>_xlfn.XLOOKUP(D81, $BO$1:$CA$1, $BO$2:$CA$2)</f>
        <v>11</v>
      </c>
      <c r="BB81" t="str">
        <f>_xlfn.XLOOKUP(E81, $BO$1:$CA$1, $BO$2:$CA$2)</f>
        <v>03</v>
      </c>
      <c r="BC81" t="str">
        <f>_xlfn.XLOOKUP(F81, $BO$1:$CA$1, $BO$2:$CA$2)</f>
        <v>03</v>
      </c>
      <c r="BD81" t="str">
        <f>_xlfn.XLOOKUP(G81, $BO$1:$CA$1, $BO$2:$CA$2)</f>
        <v>03</v>
      </c>
      <c r="BE81" t="str">
        <f>_xlfn.XLOOKUP(H81, $BO$1:$CA$1, $BO$2:$CA$2)</f>
        <v>03</v>
      </c>
      <c r="BF81">
        <f>VALUE(_xlfn.TEXTJOIN("", TRUE, AZ81:BE81))</f>
        <v>61103030303</v>
      </c>
      <c r="BG81">
        <v>61103030303</v>
      </c>
      <c r="BH81">
        <f t="shared" si="1"/>
        <v>921</v>
      </c>
      <c r="BI81">
        <f>B81*BH81</f>
        <v>657594</v>
      </c>
    </row>
    <row r="82" spans="1:61" x14ac:dyDescent="0.25">
      <c r="A82" t="s">
        <v>843</v>
      </c>
      <c r="B82">
        <v>825</v>
      </c>
      <c r="C82" t="str">
        <f>TEXT(A82, "0")</f>
        <v>9A999</v>
      </c>
      <c r="D82" t="str">
        <f>MID($C82, 1, 1)</f>
        <v>9</v>
      </c>
      <c r="E82" t="str">
        <f>MID($C82, 2, 1)</f>
        <v>A</v>
      </c>
      <c r="F82" t="str">
        <f>MID($C82, 3, 1)</f>
        <v>9</v>
      </c>
      <c r="G82" t="str">
        <f>MID($C82, 4, 1)</f>
        <v>9</v>
      </c>
      <c r="H82" t="str">
        <f>MID($C82, 5, 1)</f>
        <v>9</v>
      </c>
      <c r="I82">
        <f>LEN($A82)-LEN(SUBSTITUTE($A82,I$1,""))</f>
        <v>1</v>
      </c>
      <c r="J82">
        <f>LEN($A82)-LEN(SUBSTITUTE($A82,J$1,""))</f>
        <v>0</v>
      </c>
      <c r="K82">
        <f>LEN($A82)-LEN(SUBSTITUTE($A82,K$1,""))</f>
        <v>0</v>
      </c>
      <c r="L82">
        <f>LEN($A82)-LEN(SUBSTITUTE($A82,L$1,""))</f>
        <v>0</v>
      </c>
      <c r="M82">
        <f>LEN($A82)-LEN(SUBSTITUTE($A82,M$1,""))</f>
        <v>0</v>
      </c>
      <c r="N82">
        <f>LEN($A82)-LEN(SUBSTITUTE($A82,N$1,""))</f>
        <v>4</v>
      </c>
      <c r="O82">
        <f>LEN($A82)-LEN(SUBSTITUTE($A82,O$1,""))</f>
        <v>0</v>
      </c>
      <c r="P82">
        <f>LEN($A82)-LEN(SUBSTITUTE($A82,P$1,""))</f>
        <v>0</v>
      </c>
      <c r="Q82">
        <f>LEN($A82)-LEN(SUBSTITUTE($A82,Q$1,""))</f>
        <v>0</v>
      </c>
      <c r="R82">
        <f>LEN($A82)-LEN(SUBSTITUTE($A82,R$1,""))</f>
        <v>0</v>
      </c>
      <c r="S82">
        <f>LEN($A82)-LEN(SUBSTITUTE($A82,S$1,""))</f>
        <v>0</v>
      </c>
      <c r="T82">
        <f>LEN($A82)-LEN(SUBSTITUTE($A82,T$1,""))</f>
        <v>0</v>
      </c>
      <c r="U82">
        <f>LEN($A82)-LEN(SUBSTITUTE($A82,U$1,""))</f>
        <v>0</v>
      </c>
      <c r="V82">
        <f>I82+1</f>
        <v>2</v>
      </c>
      <c r="W82">
        <f>J82+1</f>
        <v>1</v>
      </c>
      <c r="X82">
        <f>K82+1</f>
        <v>1</v>
      </c>
      <c r="Y82">
        <f>L82+1</f>
        <v>1</v>
      </c>
      <c r="Z82">
        <f>M82+1</f>
        <v>1</v>
      </c>
      <c r="AA82">
        <f>N82+1</f>
        <v>5</v>
      </c>
      <c r="AB82">
        <f>O82+1</f>
        <v>1</v>
      </c>
      <c r="AC82">
        <f>P82+1</f>
        <v>1</v>
      </c>
      <c r="AD82">
        <f>Q82+1</f>
        <v>1</v>
      </c>
      <c r="AE82">
        <f>R82+1</f>
        <v>1</v>
      </c>
      <c r="AF82">
        <f>S82+1</f>
        <v>1</v>
      </c>
      <c r="AG82">
        <f>T82+1</f>
        <v>1</v>
      </c>
      <c r="AH82">
        <f>U82+1</f>
        <v>1</v>
      </c>
      <c r="AI82">
        <f>PRODUCT(V82:AH82)</f>
        <v>10</v>
      </c>
      <c r="AJ82">
        <f>MAX(V82:AH82)</f>
        <v>5</v>
      </c>
      <c r="AK82">
        <f>Y82</f>
        <v>1</v>
      </c>
      <c r="AL82">
        <f>MAX(V82:X82, Z82:AH82)+L82</f>
        <v>5</v>
      </c>
      <c r="AM82" t="b">
        <f>AL82=6</f>
        <v>0</v>
      </c>
      <c r="AN82" t="b">
        <f>AL82=5</f>
        <v>1</v>
      </c>
      <c r="AO82" t="b">
        <f>NOT(OR(AM82,AN82))</f>
        <v>0</v>
      </c>
      <c r="AP82" t="b">
        <f>AND(AI82=12, L82=0)</f>
        <v>0</v>
      </c>
      <c r="AQ82" t="b">
        <f>AND(AI82=18, L82=1)</f>
        <v>0</v>
      </c>
      <c r="AR82" t="b">
        <f>AND(AO82, OR(AP82, AQ82))</f>
        <v>0</v>
      </c>
      <c r="AS82" t="b">
        <f>NOT(OR(AM82,AN82,AR82))</f>
        <v>0</v>
      </c>
      <c r="AT82" t="b">
        <f>AND(AS82, AL82=4)</f>
        <v>0</v>
      </c>
      <c r="AU82" t="b">
        <f>NOT(OR(AM82,AN82,AR82,AT82))</f>
        <v>0</v>
      </c>
      <c r="AV82" t="b">
        <f>AND(AU82, AI82=18)</f>
        <v>0</v>
      </c>
      <c r="AW82" t="b">
        <f>NOT(OR(AM82,AN82,AR82,AT82, AV82))</f>
        <v>0</v>
      </c>
      <c r="AX82" t="b">
        <f>AND(AW82, OR(AND(AI82=24, L82=0), AND(AI82=32, L82=1)))</f>
        <v>0</v>
      </c>
      <c r="AY82" t="b">
        <f>NOT(OR(AM82,AN82,AR82,AT82,AV82,AX82))</f>
        <v>0</v>
      </c>
      <c r="AZ82" t="str">
        <f>IF(AM82,"7",IF(AN82,"6",IF(AR82,"5",
IF(AT82,"4",IF(AV82,"3",IF(AX82,"2",IF(AY82,"1","0"))))))
)</f>
        <v>6</v>
      </c>
      <c r="BA82" t="str">
        <f>_xlfn.XLOOKUP(D82, $BO$1:$CA$1, $BO$2:$CA$2)</f>
        <v>10</v>
      </c>
      <c r="BB82" t="str">
        <f>_xlfn.XLOOKUP(E82, $BO$1:$CA$1, $BO$2:$CA$2)</f>
        <v>14</v>
      </c>
      <c r="BC82" t="str">
        <f>_xlfn.XLOOKUP(F82, $BO$1:$CA$1, $BO$2:$CA$2)</f>
        <v>10</v>
      </c>
      <c r="BD82" t="str">
        <f>_xlfn.XLOOKUP(G82, $BO$1:$CA$1, $BO$2:$CA$2)</f>
        <v>10</v>
      </c>
      <c r="BE82" t="str">
        <f>_xlfn.XLOOKUP(H82, $BO$1:$CA$1, $BO$2:$CA$2)</f>
        <v>10</v>
      </c>
      <c r="BF82">
        <f>VALUE(_xlfn.TEXTJOIN("", TRUE, AZ82:BE82))</f>
        <v>61014101010</v>
      </c>
      <c r="BG82">
        <v>61014101010</v>
      </c>
      <c r="BH82">
        <f t="shared" si="1"/>
        <v>920</v>
      </c>
      <c r="BI82">
        <f>B82*BH82</f>
        <v>759000</v>
      </c>
    </row>
    <row r="83" spans="1:61" x14ac:dyDescent="0.25">
      <c r="A83" t="s">
        <v>880</v>
      </c>
      <c r="B83">
        <v>556</v>
      </c>
      <c r="C83" t="str">
        <f>TEXT(A83, "0")</f>
        <v>9KKKK</v>
      </c>
      <c r="D83" t="str">
        <f>MID($C83, 1, 1)</f>
        <v>9</v>
      </c>
      <c r="E83" t="str">
        <f>MID($C83, 2, 1)</f>
        <v>K</v>
      </c>
      <c r="F83" t="str">
        <f>MID($C83, 3, 1)</f>
        <v>K</v>
      </c>
      <c r="G83" t="str">
        <f>MID($C83, 4, 1)</f>
        <v>K</v>
      </c>
      <c r="H83" t="str">
        <f>MID($C83, 5, 1)</f>
        <v>K</v>
      </c>
      <c r="I83">
        <f>LEN($A83)-LEN(SUBSTITUTE($A83,I$1,""))</f>
        <v>0</v>
      </c>
      <c r="J83">
        <f>LEN($A83)-LEN(SUBSTITUTE($A83,J$1,""))</f>
        <v>4</v>
      </c>
      <c r="K83">
        <f>LEN($A83)-LEN(SUBSTITUTE($A83,K$1,""))</f>
        <v>0</v>
      </c>
      <c r="L83">
        <f>LEN($A83)-LEN(SUBSTITUTE($A83,L$1,""))</f>
        <v>0</v>
      </c>
      <c r="M83">
        <f>LEN($A83)-LEN(SUBSTITUTE($A83,M$1,""))</f>
        <v>0</v>
      </c>
      <c r="N83">
        <f>LEN($A83)-LEN(SUBSTITUTE($A83,N$1,""))</f>
        <v>1</v>
      </c>
      <c r="O83">
        <f>LEN($A83)-LEN(SUBSTITUTE($A83,O$1,""))</f>
        <v>0</v>
      </c>
      <c r="P83">
        <f>LEN($A83)-LEN(SUBSTITUTE($A83,P$1,""))</f>
        <v>0</v>
      </c>
      <c r="Q83">
        <f>LEN($A83)-LEN(SUBSTITUTE($A83,Q$1,""))</f>
        <v>0</v>
      </c>
      <c r="R83">
        <f>LEN($A83)-LEN(SUBSTITUTE($A83,R$1,""))</f>
        <v>0</v>
      </c>
      <c r="S83">
        <f>LEN($A83)-LEN(SUBSTITUTE($A83,S$1,""))</f>
        <v>0</v>
      </c>
      <c r="T83">
        <f>LEN($A83)-LEN(SUBSTITUTE($A83,T$1,""))</f>
        <v>0</v>
      </c>
      <c r="U83">
        <f>LEN($A83)-LEN(SUBSTITUTE($A83,U$1,""))</f>
        <v>0</v>
      </c>
      <c r="V83">
        <f>I83+1</f>
        <v>1</v>
      </c>
      <c r="W83">
        <f>J83+1</f>
        <v>5</v>
      </c>
      <c r="X83">
        <f>K83+1</f>
        <v>1</v>
      </c>
      <c r="Y83">
        <f>L83+1</f>
        <v>1</v>
      </c>
      <c r="Z83">
        <f>M83+1</f>
        <v>1</v>
      </c>
      <c r="AA83">
        <f>N83+1</f>
        <v>2</v>
      </c>
      <c r="AB83">
        <f>O83+1</f>
        <v>1</v>
      </c>
      <c r="AC83">
        <f>P83+1</f>
        <v>1</v>
      </c>
      <c r="AD83">
        <f>Q83+1</f>
        <v>1</v>
      </c>
      <c r="AE83">
        <f>R83+1</f>
        <v>1</v>
      </c>
      <c r="AF83">
        <f>S83+1</f>
        <v>1</v>
      </c>
      <c r="AG83">
        <f>T83+1</f>
        <v>1</v>
      </c>
      <c r="AH83">
        <f>U83+1</f>
        <v>1</v>
      </c>
      <c r="AI83">
        <f>PRODUCT(V83:AH83)</f>
        <v>10</v>
      </c>
      <c r="AJ83">
        <f>MAX(V83:AH83)</f>
        <v>5</v>
      </c>
      <c r="AK83">
        <f>Y83</f>
        <v>1</v>
      </c>
      <c r="AL83">
        <f>MAX(V83:X83, Z83:AH83)+L83</f>
        <v>5</v>
      </c>
      <c r="AM83" t="b">
        <f>AL83=6</f>
        <v>0</v>
      </c>
      <c r="AN83" t="b">
        <f>AL83=5</f>
        <v>1</v>
      </c>
      <c r="AO83" t="b">
        <f>NOT(OR(AM83,AN83))</f>
        <v>0</v>
      </c>
      <c r="AP83" t="b">
        <f>AND(AI83=12, L83=0)</f>
        <v>0</v>
      </c>
      <c r="AQ83" t="b">
        <f>AND(AI83=18, L83=1)</f>
        <v>0</v>
      </c>
      <c r="AR83" t="b">
        <f>AND(AO83, OR(AP83, AQ83))</f>
        <v>0</v>
      </c>
      <c r="AS83" t="b">
        <f>NOT(OR(AM83,AN83,AR83))</f>
        <v>0</v>
      </c>
      <c r="AT83" t="b">
        <f>AND(AS83, AL83=4)</f>
        <v>0</v>
      </c>
      <c r="AU83" t="b">
        <f>NOT(OR(AM83,AN83,AR83,AT83))</f>
        <v>0</v>
      </c>
      <c r="AV83" t="b">
        <f>AND(AU83, AI83=18)</f>
        <v>0</v>
      </c>
      <c r="AW83" t="b">
        <f>NOT(OR(AM83,AN83,AR83,AT83, AV83))</f>
        <v>0</v>
      </c>
      <c r="AX83" t="b">
        <f>AND(AW83, OR(AND(AI83=24, L83=0), AND(AI83=32, L83=1)))</f>
        <v>0</v>
      </c>
      <c r="AY83" t="b">
        <f>NOT(OR(AM83,AN83,AR83,AT83,AV83,AX83))</f>
        <v>0</v>
      </c>
      <c r="AZ83" t="str">
        <f>IF(AM83,"7",IF(AN83,"6",IF(AR83,"5",
IF(AT83,"4",IF(AV83,"3",IF(AX83,"2",IF(AY83,"1","0"))))))
)</f>
        <v>6</v>
      </c>
      <c r="BA83" t="str">
        <f>_xlfn.XLOOKUP(D83, $BO$1:$CA$1, $BO$2:$CA$2)</f>
        <v>10</v>
      </c>
      <c r="BB83" t="str">
        <f>_xlfn.XLOOKUP(E83, $BO$1:$CA$1, $BO$2:$CA$2)</f>
        <v>13</v>
      </c>
      <c r="BC83" t="str">
        <f>_xlfn.XLOOKUP(F83, $BO$1:$CA$1, $BO$2:$CA$2)</f>
        <v>13</v>
      </c>
      <c r="BD83" t="str">
        <f>_xlfn.XLOOKUP(G83, $BO$1:$CA$1, $BO$2:$CA$2)</f>
        <v>13</v>
      </c>
      <c r="BE83" t="str">
        <f>_xlfn.XLOOKUP(H83, $BO$1:$CA$1, $BO$2:$CA$2)</f>
        <v>13</v>
      </c>
      <c r="BF83">
        <f>VALUE(_xlfn.TEXTJOIN("", TRUE, AZ83:BE83))</f>
        <v>61013131313</v>
      </c>
      <c r="BG83">
        <v>61013131313</v>
      </c>
      <c r="BH83">
        <f t="shared" si="1"/>
        <v>919</v>
      </c>
      <c r="BI83">
        <f>B83*BH83</f>
        <v>510964</v>
      </c>
    </row>
    <row r="84" spans="1:61" x14ac:dyDescent="0.25">
      <c r="A84" t="s">
        <v>447</v>
      </c>
      <c r="B84">
        <v>268</v>
      </c>
      <c r="C84" t="str">
        <f>TEXT(A84, "0")</f>
        <v>9999K</v>
      </c>
      <c r="D84" t="str">
        <f>MID($C84, 1, 1)</f>
        <v>9</v>
      </c>
      <c r="E84" t="str">
        <f>MID($C84, 2, 1)</f>
        <v>9</v>
      </c>
      <c r="F84" t="str">
        <f>MID($C84, 3, 1)</f>
        <v>9</v>
      </c>
      <c r="G84" t="str">
        <f>MID($C84, 4, 1)</f>
        <v>9</v>
      </c>
      <c r="H84" t="str">
        <f>MID($C84, 5, 1)</f>
        <v>K</v>
      </c>
      <c r="I84">
        <f>LEN($A84)-LEN(SUBSTITUTE($A84,I$1,""))</f>
        <v>0</v>
      </c>
      <c r="J84">
        <f>LEN($A84)-LEN(SUBSTITUTE($A84,J$1,""))</f>
        <v>1</v>
      </c>
      <c r="K84">
        <f>LEN($A84)-LEN(SUBSTITUTE($A84,K$1,""))</f>
        <v>0</v>
      </c>
      <c r="L84">
        <f>LEN($A84)-LEN(SUBSTITUTE($A84,L$1,""))</f>
        <v>0</v>
      </c>
      <c r="M84">
        <f>LEN($A84)-LEN(SUBSTITUTE($A84,M$1,""))</f>
        <v>0</v>
      </c>
      <c r="N84">
        <f>LEN($A84)-LEN(SUBSTITUTE($A84,N$1,""))</f>
        <v>4</v>
      </c>
      <c r="O84">
        <f>LEN($A84)-LEN(SUBSTITUTE($A84,O$1,""))</f>
        <v>0</v>
      </c>
      <c r="P84">
        <f>LEN($A84)-LEN(SUBSTITUTE($A84,P$1,""))</f>
        <v>0</v>
      </c>
      <c r="Q84">
        <f>LEN($A84)-LEN(SUBSTITUTE($A84,Q$1,""))</f>
        <v>0</v>
      </c>
      <c r="R84">
        <f>LEN($A84)-LEN(SUBSTITUTE($A84,R$1,""))</f>
        <v>0</v>
      </c>
      <c r="S84">
        <f>LEN($A84)-LEN(SUBSTITUTE($A84,S$1,""))</f>
        <v>0</v>
      </c>
      <c r="T84">
        <f>LEN($A84)-LEN(SUBSTITUTE($A84,T$1,""))</f>
        <v>0</v>
      </c>
      <c r="U84">
        <f>LEN($A84)-LEN(SUBSTITUTE($A84,U$1,""))</f>
        <v>0</v>
      </c>
      <c r="V84">
        <f>I84+1</f>
        <v>1</v>
      </c>
      <c r="W84">
        <f>J84+1</f>
        <v>2</v>
      </c>
      <c r="X84">
        <f>K84+1</f>
        <v>1</v>
      </c>
      <c r="Y84">
        <f>L84+1</f>
        <v>1</v>
      </c>
      <c r="Z84">
        <f>M84+1</f>
        <v>1</v>
      </c>
      <c r="AA84">
        <f>N84+1</f>
        <v>5</v>
      </c>
      <c r="AB84">
        <f>O84+1</f>
        <v>1</v>
      </c>
      <c r="AC84">
        <f>P84+1</f>
        <v>1</v>
      </c>
      <c r="AD84">
        <f>Q84+1</f>
        <v>1</v>
      </c>
      <c r="AE84">
        <f>R84+1</f>
        <v>1</v>
      </c>
      <c r="AF84">
        <f>S84+1</f>
        <v>1</v>
      </c>
      <c r="AG84">
        <f>T84+1</f>
        <v>1</v>
      </c>
      <c r="AH84">
        <f>U84+1</f>
        <v>1</v>
      </c>
      <c r="AI84">
        <f>PRODUCT(V84:AH84)</f>
        <v>10</v>
      </c>
      <c r="AJ84">
        <f>MAX(V84:AH84)</f>
        <v>5</v>
      </c>
      <c r="AK84">
        <f>Y84</f>
        <v>1</v>
      </c>
      <c r="AL84">
        <f>MAX(V84:X84, Z84:AH84)+L84</f>
        <v>5</v>
      </c>
      <c r="AM84" t="b">
        <f>AL84=6</f>
        <v>0</v>
      </c>
      <c r="AN84" t="b">
        <f>AL84=5</f>
        <v>1</v>
      </c>
      <c r="AO84" t="b">
        <f>NOT(OR(AM84,AN84))</f>
        <v>0</v>
      </c>
      <c r="AP84" t="b">
        <f>AND(AI84=12, L84=0)</f>
        <v>0</v>
      </c>
      <c r="AQ84" t="b">
        <f>AND(AI84=18, L84=1)</f>
        <v>0</v>
      </c>
      <c r="AR84" t="b">
        <f>AND(AO84, OR(AP84, AQ84))</f>
        <v>0</v>
      </c>
      <c r="AS84" t="b">
        <f>NOT(OR(AM84,AN84,AR84))</f>
        <v>0</v>
      </c>
      <c r="AT84" t="b">
        <f>AND(AS84, AL84=4)</f>
        <v>0</v>
      </c>
      <c r="AU84" t="b">
        <f>NOT(OR(AM84,AN84,AR84,AT84))</f>
        <v>0</v>
      </c>
      <c r="AV84" t="b">
        <f>AND(AU84, AI84=18)</f>
        <v>0</v>
      </c>
      <c r="AW84" t="b">
        <f>NOT(OR(AM84,AN84,AR84,AT84, AV84))</f>
        <v>0</v>
      </c>
      <c r="AX84" t="b">
        <f>AND(AW84, OR(AND(AI84=24, L84=0), AND(AI84=32, L84=1)))</f>
        <v>0</v>
      </c>
      <c r="AY84" t="b">
        <f>NOT(OR(AM84,AN84,AR84,AT84,AV84,AX84))</f>
        <v>0</v>
      </c>
      <c r="AZ84" t="str">
        <f>IF(AM84,"7",IF(AN84,"6",IF(AR84,"5",
IF(AT84,"4",IF(AV84,"3",IF(AX84,"2",IF(AY84,"1","0"))))))
)</f>
        <v>6</v>
      </c>
      <c r="BA84" t="str">
        <f>_xlfn.XLOOKUP(D84, $BO$1:$CA$1, $BO$2:$CA$2)</f>
        <v>10</v>
      </c>
      <c r="BB84" t="str">
        <f>_xlfn.XLOOKUP(E84, $BO$1:$CA$1, $BO$2:$CA$2)</f>
        <v>10</v>
      </c>
      <c r="BC84" t="str">
        <f>_xlfn.XLOOKUP(F84, $BO$1:$CA$1, $BO$2:$CA$2)</f>
        <v>10</v>
      </c>
      <c r="BD84" t="str">
        <f>_xlfn.XLOOKUP(G84, $BO$1:$CA$1, $BO$2:$CA$2)</f>
        <v>10</v>
      </c>
      <c r="BE84" t="str">
        <f>_xlfn.XLOOKUP(H84, $BO$1:$CA$1, $BO$2:$CA$2)</f>
        <v>13</v>
      </c>
      <c r="BF84">
        <f>VALUE(_xlfn.TEXTJOIN("", TRUE, AZ84:BE84))</f>
        <v>61010101013</v>
      </c>
      <c r="BG84">
        <v>61010101013</v>
      </c>
      <c r="BH84">
        <f t="shared" si="1"/>
        <v>918</v>
      </c>
      <c r="BI84">
        <f>B84*BH84</f>
        <v>246024</v>
      </c>
    </row>
    <row r="85" spans="1:61" x14ac:dyDescent="0.25">
      <c r="A85" t="s">
        <v>228</v>
      </c>
      <c r="B85">
        <v>541</v>
      </c>
      <c r="C85" t="str">
        <f>TEXT(A85, "0")</f>
        <v>9997J</v>
      </c>
      <c r="D85" t="str">
        <f>MID($C85, 1, 1)</f>
        <v>9</v>
      </c>
      <c r="E85" t="str">
        <f>MID($C85, 2, 1)</f>
        <v>9</v>
      </c>
      <c r="F85" t="str">
        <f>MID($C85, 3, 1)</f>
        <v>9</v>
      </c>
      <c r="G85" t="str">
        <f>MID($C85, 4, 1)</f>
        <v>7</v>
      </c>
      <c r="H85" t="str">
        <f>MID($C85, 5, 1)</f>
        <v>J</v>
      </c>
      <c r="I85">
        <f>LEN($A85)-LEN(SUBSTITUTE($A85,I$1,""))</f>
        <v>0</v>
      </c>
      <c r="J85">
        <f>LEN($A85)-LEN(SUBSTITUTE($A85,J$1,""))</f>
        <v>0</v>
      </c>
      <c r="K85">
        <f>LEN($A85)-LEN(SUBSTITUTE($A85,K$1,""))</f>
        <v>0</v>
      </c>
      <c r="L85">
        <f>LEN($A85)-LEN(SUBSTITUTE($A85,L$1,""))</f>
        <v>1</v>
      </c>
      <c r="M85">
        <f>LEN($A85)-LEN(SUBSTITUTE($A85,M$1,""))</f>
        <v>0</v>
      </c>
      <c r="N85">
        <f>LEN($A85)-LEN(SUBSTITUTE($A85,N$1,""))</f>
        <v>3</v>
      </c>
      <c r="O85">
        <f>LEN($A85)-LEN(SUBSTITUTE($A85,O$1,""))</f>
        <v>0</v>
      </c>
      <c r="P85">
        <f>LEN($A85)-LEN(SUBSTITUTE($A85,P$1,""))</f>
        <v>1</v>
      </c>
      <c r="Q85">
        <f>LEN($A85)-LEN(SUBSTITUTE($A85,Q$1,""))</f>
        <v>0</v>
      </c>
      <c r="R85">
        <f>LEN($A85)-LEN(SUBSTITUTE($A85,R$1,""))</f>
        <v>0</v>
      </c>
      <c r="S85">
        <f>LEN($A85)-LEN(SUBSTITUTE($A85,S$1,""))</f>
        <v>0</v>
      </c>
      <c r="T85">
        <f>LEN($A85)-LEN(SUBSTITUTE($A85,T$1,""))</f>
        <v>0</v>
      </c>
      <c r="U85">
        <f>LEN($A85)-LEN(SUBSTITUTE($A85,U$1,""))</f>
        <v>0</v>
      </c>
      <c r="V85">
        <f>I85+1</f>
        <v>1</v>
      </c>
      <c r="W85">
        <f>J85+1</f>
        <v>1</v>
      </c>
      <c r="X85">
        <f>K85+1</f>
        <v>1</v>
      </c>
      <c r="Y85">
        <f>L85+1</f>
        <v>2</v>
      </c>
      <c r="Z85">
        <f>M85+1</f>
        <v>1</v>
      </c>
      <c r="AA85">
        <f>N85+1</f>
        <v>4</v>
      </c>
      <c r="AB85">
        <f>O85+1</f>
        <v>1</v>
      </c>
      <c r="AC85">
        <f>P85+1</f>
        <v>2</v>
      </c>
      <c r="AD85">
        <f>Q85+1</f>
        <v>1</v>
      </c>
      <c r="AE85">
        <f>R85+1</f>
        <v>1</v>
      </c>
      <c r="AF85">
        <f>S85+1</f>
        <v>1</v>
      </c>
      <c r="AG85">
        <f>T85+1</f>
        <v>1</v>
      </c>
      <c r="AH85">
        <f>U85+1</f>
        <v>1</v>
      </c>
      <c r="AI85">
        <f>PRODUCT(V85:AH85)</f>
        <v>16</v>
      </c>
      <c r="AJ85">
        <f>MAX(V85:AH85)</f>
        <v>4</v>
      </c>
      <c r="AK85">
        <f>Y85</f>
        <v>2</v>
      </c>
      <c r="AL85">
        <f>MAX(V85:X85, Z85:AH85)+L85</f>
        <v>5</v>
      </c>
      <c r="AM85" t="b">
        <f>AL85=6</f>
        <v>0</v>
      </c>
      <c r="AN85" t="b">
        <f>AL85=5</f>
        <v>1</v>
      </c>
      <c r="AO85" t="b">
        <f>NOT(OR(AM85,AN85))</f>
        <v>0</v>
      </c>
      <c r="AP85" t="b">
        <f>AND(AI85=12, L85=0)</f>
        <v>0</v>
      </c>
      <c r="AQ85" t="b">
        <f>AND(AI85=18, L85=1)</f>
        <v>0</v>
      </c>
      <c r="AR85" t="b">
        <f>AND(AO85, OR(AP85, AQ85))</f>
        <v>0</v>
      </c>
      <c r="AS85" t="b">
        <f>NOT(OR(AM85,AN85,AR85))</f>
        <v>0</v>
      </c>
      <c r="AT85" t="b">
        <f>AND(AS85, AL85=4)</f>
        <v>0</v>
      </c>
      <c r="AU85" t="b">
        <f>NOT(OR(AM85,AN85,AR85,AT85))</f>
        <v>0</v>
      </c>
      <c r="AV85" t="b">
        <f>AND(AU85, AI85=18)</f>
        <v>0</v>
      </c>
      <c r="AW85" t="b">
        <f>NOT(OR(AM85,AN85,AR85,AT85, AV85))</f>
        <v>0</v>
      </c>
      <c r="AX85" t="b">
        <f>AND(AW85, OR(AND(AI85=24, L85=0), AND(AI85=32, L85=1)))</f>
        <v>0</v>
      </c>
      <c r="AY85" t="b">
        <f>NOT(OR(AM85,AN85,AR85,AT85,AV85,AX85))</f>
        <v>0</v>
      </c>
      <c r="AZ85" t="str">
        <f>IF(AM85,"7",IF(AN85,"6",IF(AR85,"5",
IF(AT85,"4",IF(AV85,"3",IF(AX85,"2",IF(AY85,"1","0"))))))
)</f>
        <v>6</v>
      </c>
      <c r="BA85" t="str">
        <f>_xlfn.XLOOKUP(D85, $BO$1:$CA$1, $BO$2:$CA$2)</f>
        <v>10</v>
      </c>
      <c r="BB85" t="str">
        <f>_xlfn.XLOOKUP(E85, $BO$1:$CA$1, $BO$2:$CA$2)</f>
        <v>10</v>
      </c>
      <c r="BC85" t="str">
        <f>_xlfn.XLOOKUP(F85, $BO$1:$CA$1, $BO$2:$CA$2)</f>
        <v>10</v>
      </c>
      <c r="BD85" t="str">
        <f>_xlfn.XLOOKUP(G85, $BO$1:$CA$1, $BO$2:$CA$2)</f>
        <v>08</v>
      </c>
      <c r="BE85" t="str">
        <f>_xlfn.XLOOKUP(H85, $BO$1:$CA$1, $BO$2:$CA$2)</f>
        <v>02</v>
      </c>
      <c r="BF85">
        <f>VALUE(_xlfn.TEXTJOIN("", TRUE, AZ85:BE85))</f>
        <v>61010100802</v>
      </c>
      <c r="BG85">
        <v>61010100802</v>
      </c>
      <c r="BH85">
        <f t="shared" si="1"/>
        <v>917</v>
      </c>
      <c r="BI85">
        <f>B85*BH85</f>
        <v>496097</v>
      </c>
    </row>
    <row r="86" spans="1:61" x14ac:dyDescent="0.25">
      <c r="A86" t="s">
        <v>260</v>
      </c>
      <c r="B86">
        <v>339</v>
      </c>
      <c r="C86" t="str">
        <f>TEXT(A86, "0")</f>
        <v>99959</v>
      </c>
      <c r="D86" t="str">
        <f>MID($C86, 1, 1)</f>
        <v>9</v>
      </c>
      <c r="E86" t="str">
        <f>MID($C86, 2, 1)</f>
        <v>9</v>
      </c>
      <c r="F86" t="str">
        <f>MID($C86, 3, 1)</f>
        <v>9</v>
      </c>
      <c r="G86" t="str">
        <f>MID($C86, 4, 1)</f>
        <v>5</v>
      </c>
      <c r="H86" t="str">
        <f>MID($C86, 5, 1)</f>
        <v>9</v>
      </c>
      <c r="I86">
        <f>LEN($A86)-LEN(SUBSTITUTE($A86,I$1,""))</f>
        <v>0</v>
      </c>
      <c r="J86">
        <f>LEN($A86)-LEN(SUBSTITUTE($A86,J$1,""))</f>
        <v>0</v>
      </c>
      <c r="K86">
        <f>LEN($A86)-LEN(SUBSTITUTE($A86,K$1,""))</f>
        <v>0</v>
      </c>
      <c r="L86">
        <f>LEN($A86)-LEN(SUBSTITUTE($A86,L$1,""))</f>
        <v>0</v>
      </c>
      <c r="M86">
        <f>LEN($A86)-LEN(SUBSTITUTE($A86,M$1,""))</f>
        <v>0</v>
      </c>
      <c r="N86">
        <f>LEN($A86)-LEN(SUBSTITUTE($A86,N$1,""))</f>
        <v>4</v>
      </c>
      <c r="O86">
        <f>LEN($A86)-LEN(SUBSTITUTE($A86,O$1,""))</f>
        <v>0</v>
      </c>
      <c r="P86">
        <f>LEN($A86)-LEN(SUBSTITUTE($A86,P$1,""))</f>
        <v>0</v>
      </c>
      <c r="Q86">
        <f>LEN($A86)-LEN(SUBSTITUTE($A86,Q$1,""))</f>
        <v>0</v>
      </c>
      <c r="R86">
        <f>LEN($A86)-LEN(SUBSTITUTE($A86,R$1,""))</f>
        <v>1</v>
      </c>
      <c r="S86">
        <f>LEN($A86)-LEN(SUBSTITUTE($A86,S$1,""))</f>
        <v>0</v>
      </c>
      <c r="T86">
        <f>LEN($A86)-LEN(SUBSTITUTE($A86,T$1,""))</f>
        <v>0</v>
      </c>
      <c r="U86">
        <f>LEN($A86)-LEN(SUBSTITUTE($A86,U$1,""))</f>
        <v>0</v>
      </c>
      <c r="V86">
        <f>I86+1</f>
        <v>1</v>
      </c>
      <c r="W86">
        <f>J86+1</f>
        <v>1</v>
      </c>
      <c r="X86">
        <f>K86+1</f>
        <v>1</v>
      </c>
      <c r="Y86">
        <f>L86+1</f>
        <v>1</v>
      </c>
      <c r="Z86">
        <f>M86+1</f>
        <v>1</v>
      </c>
      <c r="AA86">
        <f>N86+1</f>
        <v>5</v>
      </c>
      <c r="AB86">
        <f>O86+1</f>
        <v>1</v>
      </c>
      <c r="AC86">
        <f>P86+1</f>
        <v>1</v>
      </c>
      <c r="AD86">
        <f>Q86+1</f>
        <v>1</v>
      </c>
      <c r="AE86">
        <f>R86+1</f>
        <v>2</v>
      </c>
      <c r="AF86">
        <f>S86+1</f>
        <v>1</v>
      </c>
      <c r="AG86">
        <f>T86+1</f>
        <v>1</v>
      </c>
      <c r="AH86">
        <f>U86+1</f>
        <v>1</v>
      </c>
      <c r="AI86">
        <f>PRODUCT(V86:AH86)</f>
        <v>10</v>
      </c>
      <c r="AJ86">
        <f>MAX(V86:AH86)</f>
        <v>5</v>
      </c>
      <c r="AK86">
        <f>Y86</f>
        <v>1</v>
      </c>
      <c r="AL86">
        <f>MAX(V86:X86, Z86:AH86)+L86</f>
        <v>5</v>
      </c>
      <c r="AM86" t="b">
        <f>AL86=6</f>
        <v>0</v>
      </c>
      <c r="AN86" t="b">
        <f>AL86=5</f>
        <v>1</v>
      </c>
      <c r="AO86" t="b">
        <f>NOT(OR(AM86,AN86))</f>
        <v>0</v>
      </c>
      <c r="AP86" t="b">
        <f>AND(AI86=12, L86=0)</f>
        <v>0</v>
      </c>
      <c r="AQ86" t="b">
        <f>AND(AI86=18, L86=1)</f>
        <v>0</v>
      </c>
      <c r="AR86" t="b">
        <f>AND(AO86, OR(AP86, AQ86))</f>
        <v>0</v>
      </c>
      <c r="AS86" t="b">
        <f>NOT(OR(AM86,AN86,AR86))</f>
        <v>0</v>
      </c>
      <c r="AT86" t="b">
        <f>AND(AS86, AL86=4)</f>
        <v>0</v>
      </c>
      <c r="AU86" t="b">
        <f>NOT(OR(AM86,AN86,AR86,AT86))</f>
        <v>0</v>
      </c>
      <c r="AV86" t="b">
        <f>AND(AU86, AI86=18)</f>
        <v>0</v>
      </c>
      <c r="AW86" t="b">
        <f>NOT(OR(AM86,AN86,AR86,AT86, AV86))</f>
        <v>0</v>
      </c>
      <c r="AX86" t="b">
        <f>AND(AW86, OR(AND(AI86=24, L86=0), AND(AI86=32, L86=1)))</f>
        <v>0</v>
      </c>
      <c r="AY86" t="b">
        <f>NOT(OR(AM86,AN86,AR86,AT86,AV86,AX86))</f>
        <v>0</v>
      </c>
      <c r="AZ86" t="str">
        <f>IF(AM86,"7",IF(AN86,"6",IF(AR86,"5",
IF(AT86,"4",IF(AV86,"3",IF(AX86,"2",IF(AY86,"1","0"))))))
)</f>
        <v>6</v>
      </c>
      <c r="BA86" t="str">
        <f>_xlfn.XLOOKUP(D86, $BO$1:$CA$1, $BO$2:$CA$2)</f>
        <v>10</v>
      </c>
      <c r="BB86" t="str">
        <f>_xlfn.XLOOKUP(E86, $BO$1:$CA$1, $BO$2:$CA$2)</f>
        <v>10</v>
      </c>
      <c r="BC86" t="str">
        <f>_xlfn.XLOOKUP(F86, $BO$1:$CA$1, $BO$2:$CA$2)</f>
        <v>10</v>
      </c>
      <c r="BD86" t="str">
        <f>_xlfn.XLOOKUP(G86, $BO$1:$CA$1, $BO$2:$CA$2)</f>
        <v>06</v>
      </c>
      <c r="BE86" t="str">
        <f>_xlfn.XLOOKUP(H86, $BO$1:$CA$1, $BO$2:$CA$2)</f>
        <v>10</v>
      </c>
      <c r="BF86">
        <f>VALUE(_xlfn.TEXTJOIN("", TRUE, AZ86:BE86))</f>
        <v>61010100610</v>
      </c>
      <c r="BG86">
        <v>61010100610</v>
      </c>
      <c r="BH86">
        <f t="shared" si="1"/>
        <v>916</v>
      </c>
      <c r="BI86">
        <f>B86*BH86</f>
        <v>310524</v>
      </c>
    </row>
    <row r="87" spans="1:61" x14ac:dyDescent="0.25">
      <c r="A87" t="s">
        <v>895</v>
      </c>
      <c r="B87">
        <v>119</v>
      </c>
      <c r="C87" t="str">
        <f>TEXT(A87, "0")</f>
        <v>99929</v>
      </c>
      <c r="D87" t="str">
        <f>MID($C87, 1, 1)</f>
        <v>9</v>
      </c>
      <c r="E87" t="str">
        <f>MID($C87, 2, 1)</f>
        <v>9</v>
      </c>
      <c r="F87" t="str">
        <f>MID($C87, 3, 1)</f>
        <v>9</v>
      </c>
      <c r="G87" t="str">
        <f>MID($C87, 4, 1)</f>
        <v>2</v>
      </c>
      <c r="H87" t="str">
        <f>MID($C87, 5, 1)</f>
        <v>9</v>
      </c>
      <c r="I87">
        <f>LEN($A87)-LEN(SUBSTITUTE($A87,I$1,""))</f>
        <v>0</v>
      </c>
      <c r="J87">
        <f>LEN($A87)-LEN(SUBSTITUTE($A87,J$1,""))</f>
        <v>0</v>
      </c>
      <c r="K87">
        <f>LEN($A87)-LEN(SUBSTITUTE($A87,K$1,""))</f>
        <v>0</v>
      </c>
      <c r="L87">
        <f>LEN($A87)-LEN(SUBSTITUTE($A87,L$1,""))</f>
        <v>0</v>
      </c>
      <c r="M87">
        <f>LEN($A87)-LEN(SUBSTITUTE($A87,M$1,""))</f>
        <v>0</v>
      </c>
      <c r="N87">
        <f>LEN($A87)-LEN(SUBSTITUTE($A87,N$1,""))</f>
        <v>4</v>
      </c>
      <c r="O87">
        <f>LEN($A87)-LEN(SUBSTITUTE($A87,O$1,""))</f>
        <v>0</v>
      </c>
      <c r="P87">
        <f>LEN($A87)-LEN(SUBSTITUTE($A87,P$1,""))</f>
        <v>0</v>
      </c>
      <c r="Q87">
        <f>LEN($A87)-LEN(SUBSTITUTE($A87,Q$1,""))</f>
        <v>0</v>
      </c>
      <c r="R87">
        <f>LEN($A87)-LEN(SUBSTITUTE($A87,R$1,""))</f>
        <v>0</v>
      </c>
      <c r="S87">
        <f>LEN($A87)-LEN(SUBSTITUTE($A87,S$1,""))</f>
        <v>0</v>
      </c>
      <c r="T87">
        <f>LEN($A87)-LEN(SUBSTITUTE($A87,T$1,""))</f>
        <v>0</v>
      </c>
      <c r="U87">
        <f>LEN($A87)-LEN(SUBSTITUTE($A87,U$1,""))</f>
        <v>1</v>
      </c>
      <c r="V87">
        <f>I87+1</f>
        <v>1</v>
      </c>
      <c r="W87">
        <f>J87+1</f>
        <v>1</v>
      </c>
      <c r="X87">
        <f>K87+1</f>
        <v>1</v>
      </c>
      <c r="Y87">
        <f>L87+1</f>
        <v>1</v>
      </c>
      <c r="Z87">
        <f>M87+1</f>
        <v>1</v>
      </c>
      <c r="AA87">
        <f>N87+1</f>
        <v>5</v>
      </c>
      <c r="AB87">
        <f>O87+1</f>
        <v>1</v>
      </c>
      <c r="AC87">
        <f>P87+1</f>
        <v>1</v>
      </c>
      <c r="AD87">
        <f>Q87+1</f>
        <v>1</v>
      </c>
      <c r="AE87">
        <f>R87+1</f>
        <v>1</v>
      </c>
      <c r="AF87">
        <f>S87+1</f>
        <v>1</v>
      </c>
      <c r="AG87">
        <f>T87+1</f>
        <v>1</v>
      </c>
      <c r="AH87">
        <f>U87+1</f>
        <v>2</v>
      </c>
      <c r="AI87">
        <f>PRODUCT(V87:AH87)</f>
        <v>10</v>
      </c>
      <c r="AJ87">
        <f>MAX(V87:AH87)</f>
        <v>5</v>
      </c>
      <c r="AK87">
        <f>Y87</f>
        <v>1</v>
      </c>
      <c r="AL87">
        <f>MAX(V87:X87, Z87:AH87)+L87</f>
        <v>5</v>
      </c>
      <c r="AM87" t="b">
        <f>AL87=6</f>
        <v>0</v>
      </c>
      <c r="AN87" t="b">
        <f>AL87=5</f>
        <v>1</v>
      </c>
      <c r="AO87" t="b">
        <f>NOT(OR(AM87,AN87))</f>
        <v>0</v>
      </c>
      <c r="AP87" t="b">
        <f>AND(AI87=12, L87=0)</f>
        <v>0</v>
      </c>
      <c r="AQ87" t="b">
        <f>AND(AI87=18, L87=1)</f>
        <v>0</v>
      </c>
      <c r="AR87" t="b">
        <f>AND(AO87, OR(AP87, AQ87))</f>
        <v>0</v>
      </c>
      <c r="AS87" t="b">
        <f>NOT(OR(AM87,AN87,AR87))</f>
        <v>0</v>
      </c>
      <c r="AT87" t="b">
        <f>AND(AS87, AL87=4)</f>
        <v>0</v>
      </c>
      <c r="AU87" t="b">
        <f>NOT(OR(AM87,AN87,AR87,AT87))</f>
        <v>0</v>
      </c>
      <c r="AV87" t="b">
        <f>AND(AU87, AI87=18)</f>
        <v>0</v>
      </c>
      <c r="AW87" t="b">
        <f>NOT(OR(AM87,AN87,AR87,AT87, AV87))</f>
        <v>0</v>
      </c>
      <c r="AX87" t="b">
        <f>AND(AW87, OR(AND(AI87=24, L87=0), AND(AI87=32, L87=1)))</f>
        <v>0</v>
      </c>
      <c r="AY87" t="b">
        <f>NOT(OR(AM87,AN87,AR87,AT87,AV87,AX87))</f>
        <v>0</v>
      </c>
      <c r="AZ87" t="str">
        <f>IF(AM87,"7",IF(AN87,"6",IF(AR87,"5",
IF(AT87,"4",IF(AV87,"3",IF(AX87,"2",IF(AY87,"1","0"))))))
)</f>
        <v>6</v>
      </c>
      <c r="BA87" t="str">
        <f>_xlfn.XLOOKUP(D87, $BO$1:$CA$1, $BO$2:$CA$2)</f>
        <v>10</v>
      </c>
      <c r="BB87" t="str">
        <f>_xlfn.XLOOKUP(E87, $BO$1:$CA$1, $BO$2:$CA$2)</f>
        <v>10</v>
      </c>
      <c r="BC87" t="str">
        <f>_xlfn.XLOOKUP(F87, $BO$1:$CA$1, $BO$2:$CA$2)</f>
        <v>10</v>
      </c>
      <c r="BD87" t="str">
        <f>_xlfn.XLOOKUP(G87, $BO$1:$CA$1, $BO$2:$CA$2)</f>
        <v>03</v>
      </c>
      <c r="BE87" t="str">
        <f>_xlfn.XLOOKUP(H87, $BO$1:$CA$1, $BO$2:$CA$2)</f>
        <v>10</v>
      </c>
      <c r="BF87">
        <f>VALUE(_xlfn.TEXTJOIN("", TRUE, AZ87:BE87))</f>
        <v>61010100310</v>
      </c>
      <c r="BG87">
        <v>61010100310</v>
      </c>
      <c r="BH87">
        <f t="shared" si="1"/>
        <v>915</v>
      </c>
      <c r="BI87">
        <f>B87*BH87</f>
        <v>108885</v>
      </c>
    </row>
    <row r="88" spans="1:61" x14ac:dyDescent="0.25">
      <c r="A88" t="s">
        <v>592</v>
      </c>
      <c r="B88">
        <v>216</v>
      </c>
      <c r="C88" t="str">
        <f>TEXT(A88, "0")</f>
        <v>9992J</v>
      </c>
      <c r="D88" t="str">
        <f>MID($C88, 1, 1)</f>
        <v>9</v>
      </c>
      <c r="E88" t="str">
        <f>MID($C88, 2, 1)</f>
        <v>9</v>
      </c>
      <c r="F88" t="str">
        <f>MID($C88, 3, 1)</f>
        <v>9</v>
      </c>
      <c r="G88" t="str">
        <f>MID($C88, 4, 1)</f>
        <v>2</v>
      </c>
      <c r="H88" t="str">
        <f>MID($C88, 5, 1)</f>
        <v>J</v>
      </c>
      <c r="I88">
        <f>LEN($A88)-LEN(SUBSTITUTE($A88,I$1,""))</f>
        <v>0</v>
      </c>
      <c r="J88">
        <f>LEN($A88)-LEN(SUBSTITUTE($A88,J$1,""))</f>
        <v>0</v>
      </c>
      <c r="K88">
        <f>LEN($A88)-LEN(SUBSTITUTE($A88,K$1,""))</f>
        <v>0</v>
      </c>
      <c r="L88">
        <f>LEN($A88)-LEN(SUBSTITUTE($A88,L$1,""))</f>
        <v>1</v>
      </c>
      <c r="M88">
        <f>LEN($A88)-LEN(SUBSTITUTE($A88,M$1,""))</f>
        <v>0</v>
      </c>
      <c r="N88">
        <f>LEN($A88)-LEN(SUBSTITUTE($A88,N$1,""))</f>
        <v>3</v>
      </c>
      <c r="O88">
        <f>LEN($A88)-LEN(SUBSTITUTE($A88,O$1,""))</f>
        <v>0</v>
      </c>
      <c r="P88">
        <f>LEN($A88)-LEN(SUBSTITUTE($A88,P$1,""))</f>
        <v>0</v>
      </c>
      <c r="Q88">
        <f>LEN($A88)-LEN(SUBSTITUTE($A88,Q$1,""))</f>
        <v>0</v>
      </c>
      <c r="R88">
        <f>LEN($A88)-LEN(SUBSTITUTE($A88,R$1,""))</f>
        <v>0</v>
      </c>
      <c r="S88">
        <f>LEN($A88)-LEN(SUBSTITUTE($A88,S$1,""))</f>
        <v>0</v>
      </c>
      <c r="T88">
        <f>LEN($A88)-LEN(SUBSTITUTE($A88,T$1,""))</f>
        <v>0</v>
      </c>
      <c r="U88">
        <f>LEN($A88)-LEN(SUBSTITUTE($A88,U$1,""))</f>
        <v>1</v>
      </c>
      <c r="V88">
        <f>I88+1</f>
        <v>1</v>
      </c>
      <c r="W88">
        <f>J88+1</f>
        <v>1</v>
      </c>
      <c r="X88">
        <f>K88+1</f>
        <v>1</v>
      </c>
      <c r="Y88">
        <f>L88+1</f>
        <v>2</v>
      </c>
      <c r="Z88">
        <f>M88+1</f>
        <v>1</v>
      </c>
      <c r="AA88">
        <f>N88+1</f>
        <v>4</v>
      </c>
      <c r="AB88">
        <f>O88+1</f>
        <v>1</v>
      </c>
      <c r="AC88">
        <f>P88+1</f>
        <v>1</v>
      </c>
      <c r="AD88">
        <f>Q88+1</f>
        <v>1</v>
      </c>
      <c r="AE88">
        <f>R88+1</f>
        <v>1</v>
      </c>
      <c r="AF88">
        <f>S88+1</f>
        <v>1</v>
      </c>
      <c r="AG88">
        <f>T88+1</f>
        <v>1</v>
      </c>
      <c r="AH88">
        <f>U88+1</f>
        <v>2</v>
      </c>
      <c r="AI88">
        <f>PRODUCT(V88:AH88)</f>
        <v>16</v>
      </c>
      <c r="AJ88">
        <f>MAX(V88:AH88)</f>
        <v>4</v>
      </c>
      <c r="AK88">
        <f>Y88</f>
        <v>2</v>
      </c>
      <c r="AL88">
        <f>MAX(V88:X88, Z88:AH88)+L88</f>
        <v>5</v>
      </c>
      <c r="AM88" t="b">
        <f>AL88=6</f>
        <v>0</v>
      </c>
      <c r="AN88" t="b">
        <f>AL88=5</f>
        <v>1</v>
      </c>
      <c r="AO88" t="b">
        <f>NOT(OR(AM88,AN88))</f>
        <v>0</v>
      </c>
      <c r="AP88" t="b">
        <f>AND(AI88=12, L88=0)</f>
        <v>0</v>
      </c>
      <c r="AQ88" t="b">
        <f>AND(AI88=18, L88=1)</f>
        <v>0</v>
      </c>
      <c r="AR88" t="b">
        <f>AND(AO88, OR(AP88, AQ88))</f>
        <v>0</v>
      </c>
      <c r="AS88" t="b">
        <f>NOT(OR(AM88,AN88,AR88))</f>
        <v>0</v>
      </c>
      <c r="AT88" t="b">
        <f>AND(AS88, AL88=4)</f>
        <v>0</v>
      </c>
      <c r="AU88" t="b">
        <f>NOT(OR(AM88,AN88,AR88,AT88))</f>
        <v>0</v>
      </c>
      <c r="AV88" t="b">
        <f>AND(AU88, AI88=18)</f>
        <v>0</v>
      </c>
      <c r="AW88" t="b">
        <f>NOT(OR(AM88,AN88,AR88,AT88, AV88))</f>
        <v>0</v>
      </c>
      <c r="AX88" t="b">
        <f>AND(AW88, OR(AND(AI88=24, L88=0), AND(AI88=32, L88=1)))</f>
        <v>0</v>
      </c>
      <c r="AY88" t="b">
        <f>NOT(OR(AM88,AN88,AR88,AT88,AV88,AX88))</f>
        <v>0</v>
      </c>
      <c r="AZ88" t="str">
        <f>IF(AM88,"7",IF(AN88,"6",IF(AR88,"5",
IF(AT88,"4",IF(AV88,"3",IF(AX88,"2",IF(AY88,"1","0"))))))
)</f>
        <v>6</v>
      </c>
      <c r="BA88" t="str">
        <f>_xlfn.XLOOKUP(D88, $BO$1:$CA$1, $BO$2:$CA$2)</f>
        <v>10</v>
      </c>
      <c r="BB88" t="str">
        <f>_xlfn.XLOOKUP(E88, $BO$1:$CA$1, $BO$2:$CA$2)</f>
        <v>10</v>
      </c>
      <c r="BC88" t="str">
        <f>_xlfn.XLOOKUP(F88, $BO$1:$CA$1, $BO$2:$CA$2)</f>
        <v>10</v>
      </c>
      <c r="BD88" t="str">
        <f>_xlfn.XLOOKUP(G88, $BO$1:$CA$1, $BO$2:$CA$2)</f>
        <v>03</v>
      </c>
      <c r="BE88" t="str">
        <f>_xlfn.XLOOKUP(H88, $BO$1:$CA$1, $BO$2:$CA$2)</f>
        <v>02</v>
      </c>
      <c r="BF88">
        <f>VALUE(_xlfn.TEXTJOIN("", TRUE, AZ88:BE88))</f>
        <v>61010100302</v>
      </c>
      <c r="BG88">
        <v>61010100302</v>
      </c>
      <c r="BH88">
        <f t="shared" si="1"/>
        <v>914</v>
      </c>
      <c r="BI88">
        <f>B88*BH88</f>
        <v>197424</v>
      </c>
    </row>
    <row r="89" spans="1:61" x14ac:dyDescent="0.25">
      <c r="A89" t="s">
        <v>241</v>
      </c>
      <c r="B89">
        <v>623</v>
      </c>
      <c r="C89" t="str">
        <f>TEXT(A89, "0")</f>
        <v>99899</v>
      </c>
      <c r="D89" t="str">
        <f>MID($C89, 1, 1)</f>
        <v>9</v>
      </c>
      <c r="E89" t="str">
        <f>MID($C89, 2, 1)</f>
        <v>9</v>
      </c>
      <c r="F89" t="str">
        <f>MID($C89, 3, 1)</f>
        <v>8</v>
      </c>
      <c r="G89" t="str">
        <f>MID($C89, 4, 1)</f>
        <v>9</v>
      </c>
      <c r="H89" t="str">
        <f>MID($C89, 5, 1)</f>
        <v>9</v>
      </c>
      <c r="I89">
        <f>LEN($A89)-LEN(SUBSTITUTE($A89,I$1,""))</f>
        <v>0</v>
      </c>
      <c r="J89">
        <f>LEN($A89)-LEN(SUBSTITUTE($A89,J$1,""))</f>
        <v>0</v>
      </c>
      <c r="K89">
        <f>LEN($A89)-LEN(SUBSTITUTE($A89,K$1,""))</f>
        <v>0</v>
      </c>
      <c r="L89">
        <f>LEN($A89)-LEN(SUBSTITUTE($A89,L$1,""))</f>
        <v>0</v>
      </c>
      <c r="M89">
        <f>LEN($A89)-LEN(SUBSTITUTE($A89,M$1,""))</f>
        <v>0</v>
      </c>
      <c r="N89">
        <f>LEN($A89)-LEN(SUBSTITUTE($A89,N$1,""))</f>
        <v>4</v>
      </c>
      <c r="O89">
        <f>LEN($A89)-LEN(SUBSTITUTE($A89,O$1,""))</f>
        <v>1</v>
      </c>
      <c r="P89">
        <f>LEN($A89)-LEN(SUBSTITUTE($A89,P$1,""))</f>
        <v>0</v>
      </c>
      <c r="Q89">
        <f>LEN($A89)-LEN(SUBSTITUTE($A89,Q$1,""))</f>
        <v>0</v>
      </c>
      <c r="R89">
        <f>LEN($A89)-LEN(SUBSTITUTE($A89,R$1,""))</f>
        <v>0</v>
      </c>
      <c r="S89">
        <f>LEN($A89)-LEN(SUBSTITUTE($A89,S$1,""))</f>
        <v>0</v>
      </c>
      <c r="T89">
        <f>LEN($A89)-LEN(SUBSTITUTE($A89,T$1,""))</f>
        <v>0</v>
      </c>
      <c r="U89">
        <f>LEN($A89)-LEN(SUBSTITUTE($A89,U$1,""))</f>
        <v>0</v>
      </c>
      <c r="V89">
        <f>I89+1</f>
        <v>1</v>
      </c>
      <c r="W89">
        <f>J89+1</f>
        <v>1</v>
      </c>
      <c r="X89">
        <f>K89+1</f>
        <v>1</v>
      </c>
      <c r="Y89">
        <f>L89+1</f>
        <v>1</v>
      </c>
      <c r="Z89">
        <f>M89+1</f>
        <v>1</v>
      </c>
      <c r="AA89">
        <f>N89+1</f>
        <v>5</v>
      </c>
      <c r="AB89">
        <f>O89+1</f>
        <v>2</v>
      </c>
      <c r="AC89">
        <f>P89+1</f>
        <v>1</v>
      </c>
      <c r="AD89">
        <f>Q89+1</f>
        <v>1</v>
      </c>
      <c r="AE89">
        <f>R89+1</f>
        <v>1</v>
      </c>
      <c r="AF89">
        <f>S89+1</f>
        <v>1</v>
      </c>
      <c r="AG89">
        <f>T89+1</f>
        <v>1</v>
      </c>
      <c r="AH89">
        <f>U89+1</f>
        <v>1</v>
      </c>
      <c r="AI89">
        <f>PRODUCT(V89:AH89)</f>
        <v>10</v>
      </c>
      <c r="AJ89">
        <f>MAX(V89:AH89)</f>
        <v>5</v>
      </c>
      <c r="AK89">
        <f>Y89</f>
        <v>1</v>
      </c>
      <c r="AL89">
        <f>MAX(V89:X89, Z89:AH89)+L89</f>
        <v>5</v>
      </c>
      <c r="AM89" t="b">
        <f>AL89=6</f>
        <v>0</v>
      </c>
      <c r="AN89" t="b">
        <f>AL89=5</f>
        <v>1</v>
      </c>
      <c r="AO89" t="b">
        <f>NOT(OR(AM89,AN89))</f>
        <v>0</v>
      </c>
      <c r="AP89" t="b">
        <f>AND(AI89=12, L89=0)</f>
        <v>0</v>
      </c>
      <c r="AQ89" t="b">
        <f>AND(AI89=18, L89=1)</f>
        <v>0</v>
      </c>
      <c r="AR89" t="b">
        <f>AND(AO89, OR(AP89, AQ89))</f>
        <v>0</v>
      </c>
      <c r="AS89" t="b">
        <f>NOT(OR(AM89,AN89,AR89))</f>
        <v>0</v>
      </c>
      <c r="AT89" t="b">
        <f>AND(AS89, AL89=4)</f>
        <v>0</v>
      </c>
      <c r="AU89" t="b">
        <f>NOT(OR(AM89,AN89,AR89,AT89))</f>
        <v>0</v>
      </c>
      <c r="AV89" t="b">
        <f>AND(AU89, AI89=18)</f>
        <v>0</v>
      </c>
      <c r="AW89" t="b">
        <f>NOT(OR(AM89,AN89,AR89,AT89, AV89))</f>
        <v>0</v>
      </c>
      <c r="AX89" t="b">
        <f>AND(AW89, OR(AND(AI89=24, L89=0), AND(AI89=32, L89=1)))</f>
        <v>0</v>
      </c>
      <c r="AY89" t="b">
        <f>NOT(OR(AM89,AN89,AR89,AT89,AV89,AX89))</f>
        <v>0</v>
      </c>
      <c r="AZ89" t="str">
        <f>IF(AM89,"7",IF(AN89,"6",IF(AR89,"5",
IF(AT89,"4",IF(AV89,"3",IF(AX89,"2",IF(AY89,"1","0"))))))
)</f>
        <v>6</v>
      </c>
      <c r="BA89" t="str">
        <f>_xlfn.XLOOKUP(D89, $BO$1:$CA$1, $BO$2:$CA$2)</f>
        <v>10</v>
      </c>
      <c r="BB89" t="str">
        <f>_xlfn.XLOOKUP(E89, $BO$1:$CA$1, $BO$2:$CA$2)</f>
        <v>10</v>
      </c>
      <c r="BC89" t="str">
        <f>_xlfn.XLOOKUP(F89, $BO$1:$CA$1, $BO$2:$CA$2)</f>
        <v>09</v>
      </c>
      <c r="BD89" t="str">
        <f>_xlfn.XLOOKUP(G89, $BO$1:$CA$1, $BO$2:$CA$2)</f>
        <v>10</v>
      </c>
      <c r="BE89" t="str">
        <f>_xlfn.XLOOKUP(H89, $BO$1:$CA$1, $BO$2:$CA$2)</f>
        <v>10</v>
      </c>
      <c r="BF89">
        <f>VALUE(_xlfn.TEXTJOIN("", TRUE, AZ89:BE89))</f>
        <v>61010091010</v>
      </c>
      <c r="BG89">
        <v>61010091010</v>
      </c>
      <c r="BH89">
        <f t="shared" si="1"/>
        <v>913</v>
      </c>
      <c r="BI89">
        <f>B89*BH89</f>
        <v>568799</v>
      </c>
    </row>
    <row r="90" spans="1:61" x14ac:dyDescent="0.25">
      <c r="A90" t="s">
        <v>221</v>
      </c>
      <c r="B90">
        <v>862</v>
      </c>
      <c r="C90" t="str">
        <f>TEXT(A90, "0")</f>
        <v>9899J</v>
      </c>
      <c r="D90" t="str">
        <f>MID($C90, 1, 1)</f>
        <v>9</v>
      </c>
      <c r="E90" t="str">
        <f>MID($C90, 2, 1)</f>
        <v>8</v>
      </c>
      <c r="F90" t="str">
        <f>MID($C90, 3, 1)</f>
        <v>9</v>
      </c>
      <c r="G90" t="str">
        <f>MID($C90, 4, 1)</f>
        <v>9</v>
      </c>
      <c r="H90" t="str">
        <f>MID($C90, 5, 1)</f>
        <v>J</v>
      </c>
      <c r="I90">
        <f>LEN($A90)-LEN(SUBSTITUTE($A90,I$1,""))</f>
        <v>0</v>
      </c>
      <c r="J90">
        <f>LEN($A90)-LEN(SUBSTITUTE($A90,J$1,""))</f>
        <v>0</v>
      </c>
      <c r="K90">
        <f>LEN($A90)-LEN(SUBSTITUTE($A90,K$1,""))</f>
        <v>0</v>
      </c>
      <c r="L90">
        <f>LEN($A90)-LEN(SUBSTITUTE($A90,L$1,""))</f>
        <v>1</v>
      </c>
      <c r="M90">
        <f>LEN($A90)-LEN(SUBSTITUTE($A90,M$1,""))</f>
        <v>0</v>
      </c>
      <c r="N90">
        <f>LEN($A90)-LEN(SUBSTITUTE($A90,N$1,""))</f>
        <v>3</v>
      </c>
      <c r="O90">
        <f>LEN($A90)-LEN(SUBSTITUTE($A90,O$1,""))</f>
        <v>1</v>
      </c>
      <c r="P90">
        <f>LEN($A90)-LEN(SUBSTITUTE($A90,P$1,""))</f>
        <v>0</v>
      </c>
      <c r="Q90">
        <f>LEN($A90)-LEN(SUBSTITUTE($A90,Q$1,""))</f>
        <v>0</v>
      </c>
      <c r="R90">
        <f>LEN($A90)-LEN(SUBSTITUTE($A90,R$1,""))</f>
        <v>0</v>
      </c>
      <c r="S90">
        <f>LEN($A90)-LEN(SUBSTITUTE($A90,S$1,""))</f>
        <v>0</v>
      </c>
      <c r="T90">
        <f>LEN($A90)-LEN(SUBSTITUTE($A90,T$1,""))</f>
        <v>0</v>
      </c>
      <c r="U90">
        <f>LEN($A90)-LEN(SUBSTITUTE($A90,U$1,""))</f>
        <v>0</v>
      </c>
      <c r="V90">
        <f>I90+1</f>
        <v>1</v>
      </c>
      <c r="W90">
        <f>J90+1</f>
        <v>1</v>
      </c>
      <c r="X90">
        <f>K90+1</f>
        <v>1</v>
      </c>
      <c r="Y90">
        <f>L90+1</f>
        <v>2</v>
      </c>
      <c r="Z90">
        <f>M90+1</f>
        <v>1</v>
      </c>
      <c r="AA90">
        <f>N90+1</f>
        <v>4</v>
      </c>
      <c r="AB90">
        <f>O90+1</f>
        <v>2</v>
      </c>
      <c r="AC90">
        <f>P90+1</f>
        <v>1</v>
      </c>
      <c r="AD90">
        <f>Q90+1</f>
        <v>1</v>
      </c>
      <c r="AE90">
        <f>R90+1</f>
        <v>1</v>
      </c>
      <c r="AF90">
        <f>S90+1</f>
        <v>1</v>
      </c>
      <c r="AG90">
        <f>T90+1</f>
        <v>1</v>
      </c>
      <c r="AH90">
        <f>U90+1</f>
        <v>1</v>
      </c>
      <c r="AI90">
        <f>PRODUCT(V90:AH90)</f>
        <v>16</v>
      </c>
      <c r="AJ90">
        <f>MAX(V90:AH90)</f>
        <v>4</v>
      </c>
      <c r="AK90">
        <f>Y90</f>
        <v>2</v>
      </c>
      <c r="AL90">
        <f>MAX(V90:X90, Z90:AH90)+L90</f>
        <v>5</v>
      </c>
      <c r="AM90" t="b">
        <f>AL90=6</f>
        <v>0</v>
      </c>
      <c r="AN90" t="b">
        <f>AL90=5</f>
        <v>1</v>
      </c>
      <c r="AO90" t="b">
        <f>NOT(OR(AM90,AN90))</f>
        <v>0</v>
      </c>
      <c r="AP90" t="b">
        <f>AND(AI90=12, L90=0)</f>
        <v>0</v>
      </c>
      <c r="AQ90" t="b">
        <f>AND(AI90=18, L90=1)</f>
        <v>0</v>
      </c>
      <c r="AR90" t="b">
        <f>AND(AO90, OR(AP90, AQ90))</f>
        <v>0</v>
      </c>
      <c r="AS90" t="b">
        <f>NOT(OR(AM90,AN90,AR90))</f>
        <v>0</v>
      </c>
      <c r="AT90" t="b">
        <f>AND(AS90, AL90=4)</f>
        <v>0</v>
      </c>
      <c r="AU90" t="b">
        <f>NOT(OR(AM90,AN90,AR90,AT90))</f>
        <v>0</v>
      </c>
      <c r="AV90" t="b">
        <f>AND(AU90, AI90=18)</f>
        <v>0</v>
      </c>
      <c r="AW90" t="b">
        <f>NOT(OR(AM90,AN90,AR90,AT90, AV90))</f>
        <v>0</v>
      </c>
      <c r="AX90" t="b">
        <f>AND(AW90, OR(AND(AI90=24, L90=0), AND(AI90=32, L90=1)))</f>
        <v>0</v>
      </c>
      <c r="AY90" t="b">
        <f>NOT(OR(AM90,AN90,AR90,AT90,AV90,AX90))</f>
        <v>0</v>
      </c>
      <c r="AZ90" t="str">
        <f>IF(AM90,"7",IF(AN90,"6",IF(AR90,"5",
IF(AT90,"4",IF(AV90,"3",IF(AX90,"2",IF(AY90,"1","0"))))))
)</f>
        <v>6</v>
      </c>
      <c r="BA90" t="str">
        <f>_xlfn.XLOOKUP(D90, $BO$1:$CA$1, $BO$2:$CA$2)</f>
        <v>10</v>
      </c>
      <c r="BB90" t="str">
        <f>_xlfn.XLOOKUP(E90, $BO$1:$CA$1, $BO$2:$CA$2)</f>
        <v>09</v>
      </c>
      <c r="BC90" t="str">
        <f>_xlfn.XLOOKUP(F90, $BO$1:$CA$1, $BO$2:$CA$2)</f>
        <v>10</v>
      </c>
      <c r="BD90" t="str">
        <f>_xlfn.XLOOKUP(G90, $BO$1:$CA$1, $BO$2:$CA$2)</f>
        <v>10</v>
      </c>
      <c r="BE90" t="str">
        <f>_xlfn.XLOOKUP(H90, $BO$1:$CA$1, $BO$2:$CA$2)</f>
        <v>02</v>
      </c>
      <c r="BF90">
        <f>VALUE(_xlfn.TEXTJOIN("", TRUE, AZ90:BE90))</f>
        <v>61009101002</v>
      </c>
      <c r="BG90">
        <v>61009101002</v>
      </c>
      <c r="BH90">
        <f t="shared" si="1"/>
        <v>912</v>
      </c>
      <c r="BI90">
        <f>B90*BH90</f>
        <v>786144</v>
      </c>
    </row>
    <row r="91" spans="1:61" x14ac:dyDescent="0.25">
      <c r="A91" t="s">
        <v>131</v>
      </c>
      <c r="B91">
        <v>965</v>
      </c>
      <c r="C91" t="str">
        <f>TEXT(A91, "0")</f>
        <v>969JJ</v>
      </c>
      <c r="D91" t="str">
        <f>MID($C91, 1, 1)</f>
        <v>9</v>
      </c>
      <c r="E91" t="str">
        <f>MID($C91, 2, 1)</f>
        <v>6</v>
      </c>
      <c r="F91" t="str">
        <f>MID($C91, 3, 1)</f>
        <v>9</v>
      </c>
      <c r="G91" t="str">
        <f>MID($C91, 4, 1)</f>
        <v>J</v>
      </c>
      <c r="H91" t="str">
        <f>MID($C91, 5, 1)</f>
        <v>J</v>
      </c>
      <c r="I91">
        <f>LEN($A91)-LEN(SUBSTITUTE($A91,I$1,""))</f>
        <v>0</v>
      </c>
      <c r="J91">
        <f>LEN($A91)-LEN(SUBSTITUTE($A91,J$1,""))</f>
        <v>0</v>
      </c>
      <c r="K91">
        <f>LEN($A91)-LEN(SUBSTITUTE($A91,K$1,""))</f>
        <v>0</v>
      </c>
      <c r="L91">
        <f>LEN($A91)-LEN(SUBSTITUTE($A91,L$1,""))</f>
        <v>2</v>
      </c>
      <c r="M91">
        <f>LEN($A91)-LEN(SUBSTITUTE($A91,M$1,""))</f>
        <v>0</v>
      </c>
      <c r="N91">
        <f>LEN($A91)-LEN(SUBSTITUTE($A91,N$1,""))</f>
        <v>2</v>
      </c>
      <c r="O91">
        <f>LEN($A91)-LEN(SUBSTITUTE($A91,O$1,""))</f>
        <v>0</v>
      </c>
      <c r="P91">
        <f>LEN($A91)-LEN(SUBSTITUTE($A91,P$1,""))</f>
        <v>0</v>
      </c>
      <c r="Q91">
        <f>LEN($A91)-LEN(SUBSTITUTE($A91,Q$1,""))</f>
        <v>1</v>
      </c>
      <c r="R91">
        <f>LEN($A91)-LEN(SUBSTITUTE($A91,R$1,""))</f>
        <v>0</v>
      </c>
      <c r="S91">
        <f>LEN($A91)-LEN(SUBSTITUTE($A91,S$1,""))</f>
        <v>0</v>
      </c>
      <c r="T91">
        <f>LEN($A91)-LEN(SUBSTITUTE($A91,T$1,""))</f>
        <v>0</v>
      </c>
      <c r="U91">
        <f>LEN($A91)-LEN(SUBSTITUTE($A91,U$1,""))</f>
        <v>0</v>
      </c>
      <c r="V91">
        <f>I91+1</f>
        <v>1</v>
      </c>
      <c r="W91">
        <f>J91+1</f>
        <v>1</v>
      </c>
      <c r="X91">
        <f>K91+1</f>
        <v>1</v>
      </c>
      <c r="Y91">
        <f>L91+1</f>
        <v>3</v>
      </c>
      <c r="Z91">
        <f>M91+1</f>
        <v>1</v>
      </c>
      <c r="AA91">
        <f>N91+1</f>
        <v>3</v>
      </c>
      <c r="AB91">
        <f>O91+1</f>
        <v>1</v>
      </c>
      <c r="AC91">
        <f>P91+1</f>
        <v>1</v>
      </c>
      <c r="AD91">
        <f>Q91+1</f>
        <v>2</v>
      </c>
      <c r="AE91">
        <f>R91+1</f>
        <v>1</v>
      </c>
      <c r="AF91">
        <f>S91+1</f>
        <v>1</v>
      </c>
      <c r="AG91">
        <f>T91+1</f>
        <v>1</v>
      </c>
      <c r="AH91">
        <f>U91+1</f>
        <v>1</v>
      </c>
      <c r="AI91">
        <f>PRODUCT(V91:AH91)</f>
        <v>18</v>
      </c>
      <c r="AJ91">
        <f>MAX(V91:AH91)</f>
        <v>3</v>
      </c>
      <c r="AK91">
        <f>Y91</f>
        <v>3</v>
      </c>
      <c r="AL91">
        <f>MAX(V91:X91, Z91:AH91)+L91</f>
        <v>5</v>
      </c>
      <c r="AM91" t="b">
        <f>AL91=6</f>
        <v>0</v>
      </c>
      <c r="AN91" t="b">
        <f>AL91=5</f>
        <v>1</v>
      </c>
      <c r="AO91" t="b">
        <f>NOT(OR(AM91,AN91))</f>
        <v>0</v>
      </c>
      <c r="AP91" t="b">
        <f>AND(AI91=12, L91=0)</f>
        <v>0</v>
      </c>
      <c r="AQ91" t="b">
        <f>AND(AI91=18, L91=1)</f>
        <v>0</v>
      </c>
      <c r="AR91" t="b">
        <f>AND(AO91, OR(AP91, AQ91))</f>
        <v>0</v>
      </c>
      <c r="AS91" t="b">
        <f>NOT(OR(AM91,AN91,AR91))</f>
        <v>0</v>
      </c>
      <c r="AT91" t="b">
        <f>AND(AS91, AL91=4)</f>
        <v>0</v>
      </c>
      <c r="AU91" t="b">
        <f>NOT(OR(AM91,AN91,AR91,AT91))</f>
        <v>0</v>
      </c>
      <c r="AV91" t="b">
        <f>AND(AU91, AI91=18)</f>
        <v>0</v>
      </c>
      <c r="AW91" t="b">
        <f>NOT(OR(AM91,AN91,AR91,AT91, AV91))</f>
        <v>0</v>
      </c>
      <c r="AX91" t="b">
        <f>AND(AW91, OR(AND(AI91=24, L91=0), AND(AI91=32, L91=1)))</f>
        <v>0</v>
      </c>
      <c r="AY91" t="b">
        <f>NOT(OR(AM91,AN91,AR91,AT91,AV91,AX91))</f>
        <v>0</v>
      </c>
      <c r="AZ91" t="str">
        <f>IF(AM91,"7",IF(AN91,"6",IF(AR91,"5",
IF(AT91,"4",IF(AV91,"3",IF(AX91,"2",IF(AY91,"1","0"))))))
)</f>
        <v>6</v>
      </c>
      <c r="BA91" t="str">
        <f>_xlfn.XLOOKUP(D91, $BO$1:$CA$1, $BO$2:$CA$2)</f>
        <v>10</v>
      </c>
      <c r="BB91" t="str">
        <f>_xlfn.XLOOKUP(E91, $BO$1:$CA$1, $BO$2:$CA$2)</f>
        <v>07</v>
      </c>
      <c r="BC91" t="str">
        <f>_xlfn.XLOOKUP(F91, $BO$1:$CA$1, $BO$2:$CA$2)</f>
        <v>10</v>
      </c>
      <c r="BD91" t="str">
        <f>_xlfn.XLOOKUP(G91, $BO$1:$CA$1, $BO$2:$CA$2)</f>
        <v>02</v>
      </c>
      <c r="BE91" t="str">
        <f>_xlfn.XLOOKUP(H91, $BO$1:$CA$1, $BO$2:$CA$2)</f>
        <v>02</v>
      </c>
      <c r="BF91">
        <f>VALUE(_xlfn.TEXTJOIN("", TRUE, AZ91:BE91))</f>
        <v>61007100202</v>
      </c>
      <c r="BG91">
        <v>61007100202</v>
      </c>
      <c r="BH91">
        <f t="shared" si="1"/>
        <v>911</v>
      </c>
      <c r="BI91">
        <f>B91*BH91</f>
        <v>879115</v>
      </c>
    </row>
    <row r="92" spans="1:61" x14ac:dyDescent="0.25">
      <c r="A92" t="s">
        <v>275</v>
      </c>
      <c r="B92">
        <v>521</v>
      </c>
      <c r="C92" t="str">
        <f>TEXT(A92, "0")</f>
        <v>96666</v>
      </c>
      <c r="D92" t="str">
        <f>MID($C92, 1, 1)</f>
        <v>9</v>
      </c>
      <c r="E92" t="str">
        <f>MID($C92, 2, 1)</f>
        <v>6</v>
      </c>
      <c r="F92" t="str">
        <f>MID($C92, 3, 1)</f>
        <v>6</v>
      </c>
      <c r="G92" t="str">
        <f>MID($C92, 4, 1)</f>
        <v>6</v>
      </c>
      <c r="H92" t="str">
        <f>MID($C92, 5, 1)</f>
        <v>6</v>
      </c>
      <c r="I92">
        <f>LEN($A92)-LEN(SUBSTITUTE($A92,I$1,""))</f>
        <v>0</v>
      </c>
      <c r="J92">
        <f>LEN($A92)-LEN(SUBSTITUTE($A92,J$1,""))</f>
        <v>0</v>
      </c>
      <c r="K92">
        <f>LEN($A92)-LEN(SUBSTITUTE($A92,K$1,""))</f>
        <v>0</v>
      </c>
      <c r="L92">
        <f>LEN($A92)-LEN(SUBSTITUTE($A92,L$1,""))</f>
        <v>0</v>
      </c>
      <c r="M92">
        <f>LEN($A92)-LEN(SUBSTITUTE($A92,M$1,""))</f>
        <v>0</v>
      </c>
      <c r="N92">
        <f>LEN($A92)-LEN(SUBSTITUTE($A92,N$1,""))</f>
        <v>1</v>
      </c>
      <c r="O92">
        <f>LEN($A92)-LEN(SUBSTITUTE($A92,O$1,""))</f>
        <v>0</v>
      </c>
      <c r="P92">
        <f>LEN($A92)-LEN(SUBSTITUTE($A92,P$1,""))</f>
        <v>0</v>
      </c>
      <c r="Q92">
        <f>LEN($A92)-LEN(SUBSTITUTE($A92,Q$1,""))</f>
        <v>4</v>
      </c>
      <c r="R92">
        <f>LEN($A92)-LEN(SUBSTITUTE($A92,R$1,""))</f>
        <v>0</v>
      </c>
      <c r="S92">
        <f>LEN($A92)-LEN(SUBSTITUTE($A92,S$1,""))</f>
        <v>0</v>
      </c>
      <c r="T92">
        <f>LEN($A92)-LEN(SUBSTITUTE($A92,T$1,""))</f>
        <v>0</v>
      </c>
      <c r="U92">
        <f>LEN($A92)-LEN(SUBSTITUTE($A92,U$1,""))</f>
        <v>0</v>
      </c>
      <c r="V92">
        <f>I92+1</f>
        <v>1</v>
      </c>
      <c r="W92">
        <f>J92+1</f>
        <v>1</v>
      </c>
      <c r="X92">
        <f>K92+1</f>
        <v>1</v>
      </c>
      <c r="Y92">
        <f>L92+1</f>
        <v>1</v>
      </c>
      <c r="Z92">
        <f>M92+1</f>
        <v>1</v>
      </c>
      <c r="AA92">
        <f>N92+1</f>
        <v>2</v>
      </c>
      <c r="AB92">
        <f>O92+1</f>
        <v>1</v>
      </c>
      <c r="AC92">
        <f>P92+1</f>
        <v>1</v>
      </c>
      <c r="AD92">
        <f>Q92+1</f>
        <v>5</v>
      </c>
      <c r="AE92">
        <f>R92+1</f>
        <v>1</v>
      </c>
      <c r="AF92">
        <f>S92+1</f>
        <v>1</v>
      </c>
      <c r="AG92">
        <f>T92+1</f>
        <v>1</v>
      </c>
      <c r="AH92">
        <f>U92+1</f>
        <v>1</v>
      </c>
      <c r="AI92">
        <f>PRODUCT(V92:AH92)</f>
        <v>10</v>
      </c>
      <c r="AJ92">
        <f>MAX(V92:AH92)</f>
        <v>5</v>
      </c>
      <c r="AK92">
        <f>Y92</f>
        <v>1</v>
      </c>
      <c r="AL92">
        <f>MAX(V92:X92, Z92:AH92)+L92</f>
        <v>5</v>
      </c>
      <c r="AM92" t="b">
        <f>AL92=6</f>
        <v>0</v>
      </c>
      <c r="AN92" t="b">
        <f>AL92=5</f>
        <v>1</v>
      </c>
      <c r="AO92" t="b">
        <f>NOT(OR(AM92,AN92))</f>
        <v>0</v>
      </c>
      <c r="AP92" t="b">
        <f>AND(AI92=12, L92=0)</f>
        <v>0</v>
      </c>
      <c r="AQ92" t="b">
        <f>AND(AI92=18, L92=1)</f>
        <v>0</v>
      </c>
      <c r="AR92" t="b">
        <f>AND(AO92, OR(AP92, AQ92))</f>
        <v>0</v>
      </c>
      <c r="AS92" t="b">
        <f>NOT(OR(AM92,AN92,AR92))</f>
        <v>0</v>
      </c>
      <c r="AT92" t="b">
        <f>AND(AS92, AL92=4)</f>
        <v>0</v>
      </c>
      <c r="AU92" t="b">
        <f>NOT(OR(AM92,AN92,AR92,AT92))</f>
        <v>0</v>
      </c>
      <c r="AV92" t="b">
        <f>AND(AU92, AI92=18)</f>
        <v>0</v>
      </c>
      <c r="AW92" t="b">
        <f>NOT(OR(AM92,AN92,AR92,AT92, AV92))</f>
        <v>0</v>
      </c>
      <c r="AX92" t="b">
        <f>AND(AW92, OR(AND(AI92=24, L92=0), AND(AI92=32, L92=1)))</f>
        <v>0</v>
      </c>
      <c r="AY92" t="b">
        <f>NOT(OR(AM92,AN92,AR92,AT92,AV92,AX92))</f>
        <v>0</v>
      </c>
      <c r="AZ92" t="str">
        <f>IF(AM92,"7",IF(AN92,"6",IF(AR92,"5",
IF(AT92,"4",IF(AV92,"3",IF(AX92,"2",IF(AY92,"1","0"))))))
)</f>
        <v>6</v>
      </c>
      <c r="BA92" t="str">
        <f>_xlfn.XLOOKUP(D92, $BO$1:$CA$1, $BO$2:$CA$2)</f>
        <v>10</v>
      </c>
      <c r="BB92" t="str">
        <f>_xlfn.XLOOKUP(E92, $BO$1:$CA$1, $BO$2:$CA$2)</f>
        <v>07</v>
      </c>
      <c r="BC92" t="str">
        <f>_xlfn.XLOOKUP(F92, $BO$1:$CA$1, $BO$2:$CA$2)</f>
        <v>07</v>
      </c>
      <c r="BD92" t="str">
        <f>_xlfn.XLOOKUP(G92, $BO$1:$CA$1, $BO$2:$CA$2)</f>
        <v>07</v>
      </c>
      <c r="BE92" t="str">
        <f>_xlfn.XLOOKUP(H92, $BO$1:$CA$1, $BO$2:$CA$2)</f>
        <v>07</v>
      </c>
      <c r="BF92">
        <f>VALUE(_xlfn.TEXTJOIN("", TRUE, AZ92:BE92))</f>
        <v>61007070707</v>
      </c>
      <c r="BG92">
        <v>61007070707</v>
      </c>
      <c r="BH92">
        <f t="shared" si="1"/>
        <v>910</v>
      </c>
      <c r="BI92">
        <f>B92*BH92</f>
        <v>474110</v>
      </c>
    </row>
    <row r="93" spans="1:61" x14ac:dyDescent="0.25">
      <c r="A93" t="s">
        <v>879</v>
      </c>
      <c r="B93">
        <v>469</v>
      </c>
      <c r="C93" t="str">
        <f>TEXT(A93, "0")</f>
        <v>96J6J</v>
      </c>
      <c r="D93" t="str">
        <f>MID($C93, 1, 1)</f>
        <v>9</v>
      </c>
      <c r="E93" t="str">
        <f>MID($C93, 2, 1)</f>
        <v>6</v>
      </c>
      <c r="F93" t="str">
        <f>MID($C93, 3, 1)</f>
        <v>J</v>
      </c>
      <c r="G93" t="str">
        <f>MID($C93, 4, 1)</f>
        <v>6</v>
      </c>
      <c r="H93" t="str">
        <f>MID($C93, 5, 1)</f>
        <v>J</v>
      </c>
      <c r="I93">
        <f>LEN($A93)-LEN(SUBSTITUTE($A93,I$1,""))</f>
        <v>0</v>
      </c>
      <c r="J93">
        <f>LEN($A93)-LEN(SUBSTITUTE($A93,J$1,""))</f>
        <v>0</v>
      </c>
      <c r="K93">
        <f>LEN($A93)-LEN(SUBSTITUTE($A93,K$1,""))</f>
        <v>0</v>
      </c>
      <c r="L93">
        <f>LEN($A93)-LEN(SUBSTITUTE($A93,L$1,""))</f>
        <v>2</v>
      </c>
      <c r="M93">
        <f>LEN($A93)-LEN(SUBSTITUTE($A93,M$1,""))</f>
        <v>0</v>
      </c>
      <c r="N93">
        <f>LEN($A93)-LEN(SUBSTITUTE($A93,N$1,""))</f>
        <v>1</v>
      </c>
      <c r="O93">
        <f>LEN($A93)-LEN(SUBSTITUTE($A93,O$1,""))</f>
        <v>0</v>
      </c>
      <c r="P93">
        <f>LEN($A93)-LEN(SUBSTITUTE($A93,P$1,""))</f>
        <v>0</v>
      </c>
      <c r="Q93">
        <f>LEN($A93)-LEN(SUBSTITUTE($A93,Q$1,""))</f>
        <v>2</v>
      </c>
      <c r="R93">
        <f>LEN($A93)-LEN(SUBSTITUTE($A93,R$1,""))</f>
        <v>0</v>
      </c>
      <c r="S93">
        <f>LEN($A93)-LEN(SUBSTITUTE($A93,S$1,""))</f>
        <v>0</v>
      </c>
      <c r="T93">
        <f>LEN($A93)-LEN(SUBSTITUTE($A93,T$1,""))</f>
        <v>0</v>
      </c>
      <c r="U93">
        <f>LEN($A93)-LEN(SUBSTITUTE($A93,U$1,""))</f>
        <v>0</v>
      </c>
      <c r="V93">
        <f>I93+1</f>
        <v>1</v>
      </c>
      <c r="W93">
        <f>J93+1</f>
        <v>1</v>
      </c>
      <c r="X93">
        <f>K93+1</f>
        <v>1</v>
      </c>
      <c r="Y93">
        <f>L93+1</f>
        <v>3</v>
      </c>
      <c r="Z93">
        <f>M93+1</f>
        <v>1</v>
      </c>
      <c r="AA93">
        <f>N93+1</f>
        <v>2</v>
      </c>
      <c r="AB93">
        <f>O93+1</f>
        <v>1</v>
      </c>
      <c r="AC93">
        <f>P93+1</f>
        <v>1</v>
      </c>
      <c r="AD93">
        <f>Q93+1</f>
        <v>3</v>
      </c>
      <c r="AE93">
        <f>R93+1</f>
        <v>1</v>
      </c>
      <c r="AF93">
        <f>S93+1</f>
        <v>1</v>
      </c>
      <c r="AG93">
        <f>T93+1</f>
        <v>1</v>
      </c>
      <c r="AH93">
        <f>U93+1</f>
        <v>1</v>
      </c>
      <c r="AI93">
        <f>PRODUCT(V93:AH93)</f>
        <v>18</v>
      </c>
      <c r="AJ93">
        <f>MAX(V93:AH93)</f>
        <v>3</v>
      </c>
      <c r="AK93">
        <f>Y93</f>
        <v>3</v>
      </c>
      <c r="AL93">
        <f>MAX(V93:X93, Z93:AH93)+L93</f>
        <v>5</v>
      </c>
      <c r="AM93" t="b">
        <f>AL93=6</f>
        <v>0</v>
      </c>
      <c r="AN93" t="b">
        <f>AL93=5</f>
        <v>1</v>
      </c>
      <c r="AO93" t="b">
        <f>NOT(OR(AM93,AN93))</f>
        <v>0</v>
      </c>
      <c r="AP93" t="b">
        <f>AND(AI93=12, L93=0)</f>
        <v>0</v>
      </c>
      <c r="AQ93" t="b">
        <f>AND(AI93=18, L93=1)</f>
        <v>0</v>
      </c>
      <c r="AR93" t="b">
        <f>AND(AO93, OR(AP93, AQ93))</f>
        <v>0</v>
      </c>
      <c r="AS93" t="b">
        <f>NOT(OR(AM93,AN93,AR93))</f>
        <v>0</v>
      </c>
      <c r="AT93" t="b">
        <f>AND(AS93, AL93=4)</f>
        <v>0</v>
      </c>
      <c r="AU93" t="b">
        <f>NOT(OR(AM93,AN93,AR93,AT93))</f>
        <v>0</v>
      </c>
      <c r="AV93" t="b">
        <f>AND(AU93, AI93=18)</f>
        <v>0</v>
      </c>
      <c r="AW93" t="b">
        <f>NOT(OR(AM93,AN93,AR93,AT93, AV93))</f>
        <v>0</v>
      </c>
      <c r="AX93" t="b">
        <f>AND(AW93, OR(AND(AI93=24, L93=0), AND(AI93=32, L93=1)))</f>
        <v>0</v>
      </c>
      <c r="AY93" t="b">
        <f>NOT(OR(AM93,AN93,AR93,AT93,AV93,AX93))</f>
        <v>0</v>
      </c>
      <c r="AZ93" t="str">
        <f>IF(AM93,"7",IF(AN93,"6",IF(AR93,"5",
IF(AT93,"4",IF(AV93,"3",IF(AX93,"2",IF(AY93,"1","0"))))))
)</f>
        <v>6</v>
      </c>
      <c r="BA93" t="str">
        <f>_xlfn.XLOOKUP(D93, $BO$1:$CA$1, $BO$2:$CA$2)</f>
        <v>10</v>
      </c>
      <c r="BB93" t="str">
        <f>_xlfn.XLOOKUP(E93, $BO$1:$CA$1, $BO$2:$CA$2)</f>
        <v>07</v>
      </c>
      <c r="BC93" t="str">
        <f>_xlfn.XLOOKUP(F93, $BO$1:$CA$1, $BO$2:$CA$2)</f>
        <v>02</v>
      </c>
      <c r="BD93" t="str">
        <f>_xlfn.XLOOKUP(G93, $BO$1:$CA$1, $BO$2:$CA$2)</f>
        <v>07</v>
      </c>
      <c r="BE93" t="str">
        <f>_xlfn.XLOOKUP(H93, $BO$1:$CA$1, $BO$2:$CA$2)</f>
        <v>02</v>
      </c>
      <c r="BF93">
        <f>VALUE(_xlfn.TEXTJOIN("", TRUE, AZ93:BE93))</f>
        <v>61007020702</v>
      </c>
      <c r="BG93">
        <v>61007020702</v>
      </c>
      <c r="BH93">
        <f t="shared" si="1"/>
        <v>909</v>
      </c>
      <c r="BI93">
        <f>B93*BH93</f>
        <v>426321</v>
      </c>
    </row>
    <row r="94" spans="1:61" x14ac:dyDescent="0.25">
      <c r="A94" t="s">
        <v>730</v>
      </c>
      <c r="B94">
        <v>12</v>
      </c>
      <c r="C94" t="str">
        <f>TEXT(A94, "0")</f>
        <v>9555J</v>
      </c>
      <c r="D94" t="str">
        <f>MID($C94, 1, 1)</f>
        <v>9</v>
      </c>
      <c r="E94" t="str">
        <f>MID($C94, 2, 1)</f>
        <v>5</v>
      </c>
      <c r="F94" t="str">
        <f>MID($C94, 3, 1)</f>
        <v>5</v>
      </c>
      <c r="G94" t="str">
        <f>MID($C94, 4, 1)</f>
        <v>5</v>
      </c>
      <c r="H94" t="str">
        <f>MID($C94, 5, 1)</f>
        <v>J</v>
      </c>
      <c r="I94">
        <f>LEN($A94)-LEN(SUBSTITUTE($A94,I$1,""))</f>
        <v>0</v>
      </c>
      <c r="J94">
        <f>LEN($A94)-LEN(SUBSTITUTE($A94,J$1,""))</f>
        <v>0</v>
      </c>
      <c r="K94">
        <f>LEN($A94)-LEN(SUBSTITUTE($A94,K$1,""))</f>
        <v>0</v>
      </c>
      <c r="L94">
        <f>LEN($A94)-LEN(SUBSTITUTE($A94,L$1,""))</f>
        <v>1</v>
      </c>
      <c r="M94">
        <f>LEN($A94)-LEN(SUBSTITUTE($A94,M$1,""))</f>
        <v>0</v>
      </c>
      <c r="N94">
        <f>LEN($A94)-LEN(SUBSTITUTE($A94,N$1,""))</f>
        <v>1</v>
      </c>
      <c r="O94">
        <f>LEN($A94)-LEN(SUBSTITUTE($A94,O$1,""))</f>
        <v>0</v>
      </c>
      <c r="P94">
        <f>LEN($A94)-LEN(SUBSTITUTE($A94,P$1,""))</f>
        <v>0</v>
      </c>
      <c r="Q94">
        <f>LEN($A94)-LEN(SUBSTITUTE($A94,Q$1,""))</f>
        <v>0</v>
      </c>
      <c r="R94">
        <f>LEN($A94)-LEN(SUBSTITUTE($A94,R$1,""))</f>
        <v>3</v>
      </c>
      <c r="S94">
        <f>LEN($A94)-LEN(SUBSTITUTE($A94,S$1,""))</f>
        <v>0</v>
      </c>
      <c r="T94">
        <f>LEN($A94)-LEN(SUBSTITUTE($A94,T$1,""))</f>
        <v>0</v>
      </c>
      <c r="U94">
        <f>LEN($A94)-LEN(SUBSTITUTE($A94,U$1,""))</f>
        <v>0</v>
      </c>
      <c r="V94">
        <f>I94+1</f>
        <v>1</v>
      </c>
      <c r="W94">
        <f>J94+1</f>
        <v>1</v>
      </c>
      <c r="X94">
        <f>K94+1</f>
        <v>1</v>
      </c>
      <c r="Y94">
        <f>L94+1</f>
        <v>2</v>
      </c>
      <c r="Z94">
        <f>M94+1</f>
        <v>1</v>
      </c>
      <c r="AA94">
        <f>N94+1</f>
        <v>2</v>
      </c>
      <c r="AB94">
        <f>O94+1</f>
        <v>1</v>
      </c>
      <c r="AC94">
        <f>P94+1</f>
        <v>1</v>
      </c>
      <c r="AD94">
        <f>Q94+1</f>
        <v>1</v>
      </c>
      <c r="AE94">
        <f>R94+1</f>
        <v>4</v>
      </c>
      <c r="AF94">
        <f>S94+1</f>
        <v>1</v>
      </c>
      <c r="AG94">
        <f>T94+1</f>
        <v>1</v>
      </c>
      <c r="AH94">
        <f>U94+1</f>
        <v>1</v>
      </c>
      <c r="AI94">
        <f>PRODUCT(V94:AH94)</f>
        <v>16</v>
      </c>
      <c r="AJ94">
        <f>MAX(V94:AH94)</f>
        <v>4</v>
      </c>
      <c r="AK94">
        <f>Y94</f>
        <v>2</v>
      </c>
      <c r="AL94">
        <f>MAX(V94:X94, Z94:AH94)+L94</f>
        <v>5</v>
      </c>
      <c r="AM94" t="b">
        <f>AL94=6</f>
        <v>0</v>
      </c>
      <c r="AN94" t="b">
        <f>AL94=5</f>
        <v>1</v>
      </c>
      <c r="AO94" t="b">
        <f>NOT(OR(AM94,AN94))</f>
        <v>0</v>
      </c>
      <c r="AP94" t="b">
        <f>AND(AI94=12, L94=0)</f>
        <v>0</v>
      </c>
      <c r="AQ94" t="b">
        <f>AND(AI94=18, L94=1)</f>
        <v>0</v>
      </c>
      <c r="AR94" t="b">
        <f>AND(AO94, OR(AP94, AQ94))</f>
        <v>0</v>
      </c>
      <c r="AS94" t="b">
        <f>NOT(OR(AM94,AN94,AR94))</f>
        <v>0</v>
      </c>
      <c r="AT94" t="b">
        <f>AND(AS94, AL94=4)</f>
        <v>0</v>
      </c>
      <c r="AU94" t="b">
        <f>NOT(OR(AM94,AN94,AR94,AT94))</f>
        <v>0</v>
      </c>
      <c r="AV94" t="b">
        <f>AND(AU94, AI94=18)</f>
        <v>0</v>
      </c>
      <c r="AW94" t="b">
        <f>NOT(OR(AM94,AN94,AR94,AT94, AV94))</f>
        <v>0</v>
      </c>
      <c r="AX94" t="b">
        <f>AND(AW94, OR(AND(AI94=24, L94=0), AND(AI94=32, L94=1)))</f>
        <v>0</v>
      </c>
      <c r="AY94" t="b">
        <f>NOT(OR(AM94,AN94,AR94,AT94,AV94,AX94))</f>
        <v>0</v>
      </c>
      <c r="AZ94" t="str">
        <f>IF(AM94,"7",IF(AN94,"6",IF(AR94,"5",
IF(AT94,"4",IF(AV94,"3",IF(AX94,"2",IF(AY94,"1","0"))))))
)</f>
        <v>6</v>
      </c>
      <c r="BA94" t="str">
        <f>_xlfn.XLOOKUP(D94, $BO$1:$CA$1, $BO$2:$CA$2)</f>
        <v>10</v>
      </c>
      <c r="BB94" t="str">
        <f>_xlfn.XLOOKUP(E94, $BO$1:$CA$1, $BO$2:$CA$2)</f>
        <v>06</v>
      </c>
      <c r="BC94" t="str">
        <f>_xlfn.XLOOKUP(F94, $BO$1:$CA$1, $BO$2:$CA$2)</f>
        <v>06</v>
      </c>
      <c r="BD94" t="str">
        <f>_xlfn.XLOOKUP(G94, $BO$1:$CA$1, $BO$2:$CA$2)</f>
        <v>06</v>
      </c>
      <c r="BE94" t="str">
        <f>_xlfn.XLOOKUP(H94, $BO$1:$CA$1, $BO$2:$CA$2)</f>
        <v>02</v>
      </c>
      <c r="BF94">
        <f>VALUE(_xlfn.TEXTJOIN("", TRUE, AZ94:BE94))</f>
        <v>61006060602</v>
      </c>
      <c r="BG94">
        <v>61006060602</v>
      </c>
      <c r="BH94">
        <f t="shared" si="1"/>
        <v>908</v>
      </c>
      <c r="BI94">
        <f>B94*BH94</f>
        <v>10896</v>
      </c>
    </row>
    <row r="95" spans="1:61" x14ac:dyDescent="0.25">
      <c r="A95" t="s">
        <v>87</v>
      </c>
      <c r="B95">
        <v>267</v>
      </c>
      <c r="C95" t="str">
        <f>TEXT(A95, "0")</f>
        <v>9J939</v>
      </c>
      <c r="D95" t="str">
        <f>MID($C95, 1, 1)</f>
        <v>9</v>
      </c>
      <c r="E95" t="str">
        <f>MID($C95, 2, 1)</f>
        <v>J</v>
      </c>
      <c r="F95" t="str">
        <f>MID($C95, 3, 1)</f>
        <v>9</v>
      </c>
      <c r="G95" t="str">
        <f>MID($C95, 4, 1)</f>
        <v>3</v>
      </c>
      <c r="H95" t="str">
        <f>MID($C95, 5, 1)</f>
        <v>9</v>
      </c>
      <c r="I95">
        <f>LEN($A95)-LEN(SUBSTITUTE($A95,I$1,""))</f>
        <v>0</v>
      </c>
      <c r="J95">
        <f>LEN($A95)-LEN(SUBSTITUTE($A95,J$1,""))</f>
        <v>0</v>
      </c>
      <c r="K95">
        <f>LEN($A95)-LEN(SUBSTITUTE($A95,K$1,""))</f>
        <v>0</v>
      </c>
      <c r="L95">
        <f>LEN($A95)-LEN(SUBSTITUTE($A95,L$1,""))</f>
        <v>1</v>
      </c>
      <c r="M95">
        <f>LEN($A95)-LEN(SUBSTITUTE($A95,M$1,""))</f>
        <v>0</v>
      </c>
      <c r="N95">
        <f>LEN($A95)-LEN(SUBSTITUTE($A95,N$1,""))</f>
        <v>3</v>
      </c>
      <c r="O95">
        <f>LEN($A95)-LEN(SUBSTITUTE($A95,O$1,""))</f>
        <v>0</v>
      </c>
      <c r="P95">
        <f>LEN($A95)-LEN(SUBSTITUTE($A95,P$1,""))</f>
        <v>0</v>
      </c>
      <c r="Q95">
        <f>LEN($A95)-LEN(SUBSTITUTE($A95,Q$1,""))</f>
        <v>0</v>
      </c>
      <c r="R95">
        <f>LEN($A95)-LEN(SUBSTITUTE($A95,R$1,""))</f>
        <v>0</v>
      </c>
      <c r="S95">
        <f>LEN($A95)-LEN(SUBSTITUTE($A95,S$1,""))</f>
        <v>0</v>
      </c>
      <c r="T95">
        <f>LEN($A95)-LEN(SUBSTITUTE($A95,T$1,""))</f>
        <v>1</v>
      </c>
      <c r="U95">
        <f>LEN($A95)-LEN(SUBSTITUTE($A95,U$1,""))</f>
        <v>0</v>
      </c>
      <c r="V95">
        <f>I95+1</f>
        <v>1</v>
      </c>
      <c r="W95">
        <f>J95+1</f>
        <v>1</v>
      </c>
      <c r="X95">
        <f>K95+1</f>
        <v>1</v>
      </c>
      <c r="Y95">
        <f>L95+1</f>
        <v>2</v>
      </c>
      <c r="Z95">
        <f>M95+1</f>
        <v>1</v>
      </c>
      <c r="AA95">
        <f>N95+1</f>
        <v>4</v>
      </c>
      <c r="AB95">
        <f>O95+1</f>
        <v>1</v>
      </c>
      <c r="AC95">
        <f>P95+1</f>
        <v>1</v>
      </c>
      <c r="AD95">
        <f>Q95+1</f>
        <v>1</v>
      </c>
      <c r="AE95">
        <f>R95+1</f>
        <v>1</v>
      </c>
      <c r="AF95">
        <f>S95+1</f>
        <v>1</v>
      </c>
      <c r="AG95">
        <f>T95+1</f>
        <v>2</v>
      </c>
      <c r="AH95">
        <f>U95+1</f>
        <v>1</v>
      </c>
      <c r="AI95">
        <f>PRODUCT(V95:AH95)</f>
        <v>16</v>
      </c>
      <c r="AJ95">
        <f>MAX(V95:AH95)</f>
        <v>4</v>
      </c>
      <c r="AK95">
        <f>Y95</f>
        <v>2</v>
      </c>
      <c r="AL95">
        <f>MAX(V95:X95, Z95:AH95)+L95</f>
        <v>5</v>
      </c>
      <c r="AM95" t="b">
        <f>AL95=6</f>
        <v>0</v>
      </c>
      <c r="AN95" t="b">
        <f>AL95=5</f>
        <v>1</v>
      </c>
      <c r="AO95" t="b">
        <f>NOT(OR(AM95,AN95))</f>
        <v>0</v>
      </c>
      <c r="AP95" t="b">
        <f>AND(AI95=12, L95=0)</f>
        <v>0</v>
      </c>
      <c r="AQ95" t="b">
        <f>AND(AI95=18, L95=1)</f>
        <v>0</v>
      </c>
      <c r="AR95" t="b">
        <f>AND(AO95, OR(AP95, AQ95))</f>
        <v>0</v>
      </c>
      <c r="AS95" t="b">
        <f>NOT(OR(AM95,AN95,AR95))</f>
        <v>0</v>
      </c>
      <c r="AT95" t="b">
        <f>AND(AS95, AL95=4)</f>
        <v>0</v>
      </c>
      <c r="AU95" t="b">
        <f>NOT(OR(AM95,AN95,AR95,AT95))</f>
        <v>0</v>
      </c>
      <c r="AV95" t="b">
        <f>AND(AU95, AI95=18)</f>
        <v>0</v>
      </c>
      <c r="AW95" t="b">
        <f>NOT(OR(AM95,AN95,AR95,AT95, AV95))</f>
        <v>0</v>
      </c>
      <c r="AX95" t="b">
        <f>AND(AW95, OR(AND(AI95=24, L95=0), AND(AI95=32, L95=1)))</f>
        <v>0</v>
      </c>
      <c r="AY95" t="b">
        <f>NOT(OR(AM95,AN95,AR95,AT95,AV95,AX95))</f>
        <v>0</v>
      </c>
      <c r="AZ95" t="str">
        <f>IF(AM95,"7",IF(AN95,"6",IF(AR95,"5",
IF(AT95,"4",IF(AV95,"3",IF(AX95,"2",IF(AY95,"1","0"))))))
)</f>
        <v>6</v>
      </c>
      <c r="BA95" t="str">
        <f>_xlfn.XLOOKUP(D95, $BO$1:$CA$1, $BO$2:$CA$2)</f>
        <v>10</v>
      </c>
      <c r="BB95" t="str">
        <f>_xlfn.XLOOKUP(E95, $BO$1:$CA$1, $BO$2:$CA$2)</f>
        <v>02</v>
      </c>
      <c r="BC95" t="str">
        <f>_xlfn.XLOOKUP(F95, $BO$1:$CA$1, $BO$2:$CA$2)</f>
        <v>10</v>
      </c>
      <c r="BD95" t="str">
        <f>_xlfn.XLOOKUP(G95, $BO$1:$CA$1, $BO$2:$CA$2)</f>
        <v>04</v>
      </c>
      <c r="BE95" t="str">
        <f>_xlfn.XLOOKUP(H95, $BO$1:$CA$1, $BO$2:$CA$2)</f>
        <v>10</v>
      </c>
      <c r="BF95">
        <f>VALUE(_xlfn.TEXTJOIN("", TRUE, AZ95:BE95))</f>
        <v>61002100410</v>
      </c>
      <c r="BG95">
        <v>61002100410</v>
      </c>
      <c r="BH95">
        <f t="shared" si="1"/>
        <v>907</v>
      </c>
      <c r="BI95">
        <f>B95*BH95</f>
        <v>242169</v>
      </c>
    </row>
    <row r="96" spans="1:61" x14ac:dyDescent="0.25">
      <c r="A96" t="s">
        <v>663</v>
      </c>
      <c r="B96">
        <v>782</v>
      </c>
      <c r="C96" t="str">
        <f>TEXT(A96, "0")</f>
        <v>8K888</v>
      </c>
      <c r="D96" t="str">
        <f>MID($C96, 1, 1)</f>
        <v>8</v>
      </c>
      <c r="E96" t="str">
        <f>MID($C96, 2, 1)</f>
        <v>K</v>
      </c>
      <c r="F96" t="str">
        <f>MID($C96, 3, 1)</f>
        <v>8</v>
      </c>
      <c r="G96" t="str">
        <f>MID($C96, 4, 1)</f>
        <v>8</v>
      </c>
      <c r="H96" t="str">
        <f>MID($C96, 5, 1)</f>
        <v>8</v>
      </c>
      <c r="I96">
        <f>LEN($A96)-LEN(SUBSTITUTE($A96,I$1,""))</f>
        <v>0</v>
      </c>
      <c r="J96">
        <f>LEN($A96)-LEN(SUBSTITUTE($A96,J$1,""))</f>
        <v>1</v>
      </c>
      <c r="K96">
        <f>LEN($A96)-LEN(SUBSTITUTE($A96,K$1,""))</f>
        <v>0</v>
      </c>
      <c r="L96">
        <f>LEN($A96)-LEN(SUBSTITUTE($A96,L$1,""))</f>
        <v>0</v>
      </c>
      <c r="M96">
        <f>LEN($A96)-LEN(SUBSTITUTE($A96,M$1,""))</f>
        <v>0</v>
      </c>
      <c r="N96">
        <f>LEN($A96)-LEN(SUBSTITUTE($A96,N$1,""))</f>
        <v>0</v>
      </c>
      <c r="O96">
        <f>LEN($A96)-LEN(SUBSTITUTE($A96,O$1,""))</f>
        <v>4</v>
      </c>
      <c r="P96">
        <f>LEN($A96)-LEN(SUBSTITUTE($A96,P$1,""))</f>
        <v>0</v>
      </c>
      <c r="Q96">
        <f>LEN($A96)-LEN(SUBSTITUTE($A96,Q$1,""))</f>
        <v>0</v>
      </c>
      <c r="R96">
        <f>LEN($A96)-LEN(SUBSTITUTE($A96,R$1,""))</f>
        <v>0</v>
      </c>
      <c r="S96">
        <f>LEN($A96)-LEN(SUBSTITUTE($A96,S$1,""))</f>
        <v>0</v>
      </c>
      <c r="T96">
        <f>LEN($A96)-LEN(SUBSTITUTE($A96,T$1,""))</f>
        <v>0</v>
      </c>
      <c r="U96">
        <f>LEN($A96)-LEN(SUBSTITUTE($A96,U$1,""))</f>
        <v>0</v>
      </c>
      <c r="V96">
        <f>I96+1</f>
        <v>1</v>
      </c>
      <c r="W96">
        <f>J96+1</f>
        <v>2</v>
      </c>
      <c r="X96">
        <f>K96+1</f>
        <v>1</v>
      </c>
      <c r="Y96">
        <f>L96+1</f>
        <v>1</v>
      </c>
      <c r="Z96">
        <f>M96+1</f>
        <v>1</v>
      </c>
      <c r="AA96">
        <f>N96+1</f>
        <v>1</v>
      </c>
      <c r="AB96">
        <f>O96+1</f>
        <v>5</v>
      </c>
      <c r="AC96">
        <f>P96+1</f>
        <v>1</v>
      </c>
      <c r="AD96">
        <f>Q96+1</f>
        <v>1</v>
      </c>
      <c r="AE96">
        <f>R96+1</f>
        <v>1</v>
      </c>
      <c r="AF96">
        <f>S96+1</f>
        <v>1</v>
      </c>
      <c r="AG96">
        <f>T96+1</f>
        <v>1</v>
      </c>
      <c r="AH96">
        <f>U96+1</f>
        <v>1</v>
      </c>
      <c r="AI96">
        <f>PRODUCT(V96:AH96)</f>
        <v>10</v>
      </c>
      <c r="AJ96">
        <f>MAX(V96:AH96)</f>
        <v>5</v>
      </c>
      <c r="AK96">
        <f>Y96</f>
        <v>1</v>
      </c>
      <c r="AL96">
        <f>MAX(V96:X96, Z96:AH96)+L96</f>
        <v>5</v>
      </c>
      <c r="AM96" t="b">
        <f>AL96=6</f>
        <v>0</v>
      </c>
      <c r="AN96" t="b">
        <f>AL96=5</f>
        <v>1</v>
      </c>
      <c r="AO96" t="b">
        <f>NOT(OR(AM96,AN96))</f>
        <v>0</v>
      </c>
      <c r="AP96" t="b">
        <f>AND(AI96=12, L96=0)</f>
        <v>0</v>
      </c>
      <c r="AQ96" t="b">
        <f>AND(AI96=18, L96=1)</f>
        <v>0</v>
      </c>
      <c r="AR96" t="b">
        <f>AND(AO96, OR(AP96, AQ96))</f>
        <v>0</v>
      </c>
      <c r="AS96" t="b">
        <f>NOT(OR(AM96,AN96,AR96))</f>
        <v>0</v>
      </c>
      <c r="AT96" t="b">
        <f>AND(AS96, AL96=4)</f>
        <v>0</v>
      </c>
      <c r="AU96" t="b">
        <f>NOT(OR(AM96,AN96,AR96,AT96))</f>
        <v>0</v>
      </c>
      <c r="AV96" t="b">
        <f>AND(AU96, AI96=18)</f>
        <v>0</v>
      </c>
      <c r="AW96" t="b">
        <f>NOT(OR(AM96,AN96,AR96,AT96, AV96))</f>
        <v>0</v>
      </c>
      <c r="AX96" t="b">
        <f>AND(AW96, OR(AND(AI96=24, L96=0), AND(AI96=32, L96=1)))</f>
        <v>0</v>
      </c>
      <c r="AY96" t="b">
        <f>NOT(OR(AM96,AN96,AR96,AT96,AV96,AX96))</f>
        <v>0</v>
      </c>
      <c r="AZ96" t="str">
        <f>IF(AM96,"7",IF(AN96,"6",IF(AR96,"5",
IF(AT96,"4",IF(AV96,"3",IF(AX96,"2",IF(AY96,"1","0"))))))
)</f>
        <v>6</v>
      </c>
      <c r="BA96" t="str">
        <f>_xlfn.XLOOKUP(D96, $BO$1:$CA$1, $BO$2:$CA$2)</f>
        <v>09</v>
      </c>
      <c r="BB96" t="str">
        <f>_xlfn.XLOOKUP(E96, $BO$1:$CA$1, $BO$2:$CA$2)</f>
        <v>13</v>
      </c>
      <c r="BC96" t="str">
        <f>_xlfn.XLOOKUP(F96, $BO$1:$CA$1, $BO$2:$CA$2)</f>
        <v>09</v>
      </c>
      <c r="BD96" t="str">
        <f>_xlfn.XLOOKUP(G96, $BO$1:$CA$1, $BO$2:$CA$2)</f>
        <v>09</v>
      </c>
      <c r="BE96" t="str">
        <f>_xlfn.XLOOKUP(H96, $BO$1:$CA$1, $BO$2:$CA$2)</f>
        <v>09</v>
      </c>
      <c r="BF96">
        <f>VALUE(_xlfn.TEXTJOIN("", TRUE, AZ96:BE96))</f>
        <v>60913090909</v>
      </c>
      <c r="BG96">
        <v>60913090909</v>
      </c>
      <c r="BH96">
        <f t="shared" si="1"/>
        <v>906</v>
      </c>
      <c r="BI96">
        <f>B96*BH96</f>
        <v>708492</v>
      </c>
    </row>
    <row r="97" spans="1:61" x14ac:dyDescent="0.25">
      <c r="A97" t="s">
        <v>212</v>
      </c>
      <c r="B97">
        <v>772</v>
      </c>
      <c r="C97" t="str">
        <f>TEXT(A97, "0")</f>
        <v>888T8</v>
      </c>
      <c r="D97" t="str">
        <f>MID($C97, 1, 1)</f>
        <v>8</v>
      </c>
      <c r="E97" t="str">
        <f>MID($C97, 2, 1)</f>
        <v>8</v>
      </c>
      <c r="F97" t="str">
        <f>MID($C97, 3, 1)</f>
        <v>8</v>
      </c>
      <c r="G97" t="str">
        <f>MID($C97, 4, 1)</f>
        <v>T</v>
      </c>
      <c r="H97" t="str">
        <f>MID($C97, 5, 1)</f>
        <v>8</v>
      </c>
      <c r="I97">
        <f>LEN($A97)-LEN(SUBSTITUTE($A97,I$1,""))</f>
        <v>0</v>
      </c>
      <c r="J97">
        <f>LEN($A97)-LEN(SUBSTITUTE($A97,J$1,""))</f>
        <v>0</v>
      </c>
      <c r="K97">
        <f>LEN($A97)-LEN(SUBSTITUTE($A97,K$1,""))</f>
        <v>0</v>
      </c>
      <c r="L97">
        <f>LEN($A97)-LEN(SUBSTITUTE($A97,L$1,""))</f>
        <v>0</v>
      </c>
      <c r="M97">
        <f>LEN($A97)-LEN(SUBSTITUTE($A97,M$1,""))</f>
        <v>1</v>
      </c>
      <c r="N97">
        <f>LEN($A97)-LEN(SUBSTITUTE($A97,N$1,""))</f>
        <v>0</v>
      </c>
      <c r="O97">
        <f>LEN($A97)-LEN(SUBSTITUTE($A97,O$1,""))</f>
        <v>4</v>
      </c>
      <c r="P97">
        <f>LEN($A97)-LEN(SUBSTITUTE($A97,P$1,""))</f>
        <v>0</v>
      </c>
      <c r="Q97">
        <f>LEN($A97)-LEN(SUBSTITUTE($A97,Q$1,""))</f>
        <v>0</v>
      </c>
      <c r="R97">
        <f>LEN($A97)-LEN(SUBSTITUTE($A97,R$1,""))</f>
        <v>0</v>
      </c>
      <c r="S97">
        <f>LEN($A97)-LEN(SUBSTITUTE($A97,S$1,""))</f>
        <v>0</v>
      </c>
      <c r="T97">
        <f>LEN($A97)-LEN(SUBSTITUTE($A97,T$1,""))</f>
        <v>0</v>
      </c>
      <c r="U97">
        <f>LEN($A97)-LEN(SUBSTITUTE($A97,U$1,""))</f>
        <v>0</v>
      </c>
      <c r="V97">
        <f>I97+1</f>
        <v>1</v>
      </c>
      <c r="W97">
        <f>J97+1</f>
        <v>1</v>
      </c>
      <c r="X97">
        <f>K97+1</f>
        <v>1</v>
      </c>
      <c r="Y97">
        <f>L97+1</f>
        <v>1</v>
      </c>
      <c r="Z97">
        <f>M97+1</f>
        <v>2</v>
      </c>
      <c r="AA97">
        <f>N97+1</f>
        <v>1</v>
      </c>
      <c r="AB97">
        <f>O97+1</f>
        <v>5</v>
      </c>
      <c r="AC97">
        <f>P97+1</f>
        <v>1</v>
      </c>
      <c r="AD97">
        <f>Q97+1</f>
        <v>1</v>
      </c>
      <c r="AE97">
        <f>R97+1</f>
        <v>1</v>
      </c>
      <c r="AF97">
        <f>S97+1</f>
        <v>1</v>
      </c>
      <c r="AG97">
        <f>T97+1</f>
        <v>1</v>
      </c>
      <c r="AH97">
        <f>U97+1</f>
        <v>1</v>
      </c>
      <c r="AI97">
        <f>PRODUCT(V97:AH97)</f>
        <v>10</v>
      </c>
      <c r="AJ97">
        <f>MAX(V97:AH97)</f>
        <v>5</v>
      </c>
      <c r="AK97">
        <f>Y97</f>
        <v>1</v>
      </c>
      <c r="AL97">
        <f>MAX(V97:X97, Z97:AH97)+L97</f>
        <v>5</v>
      </c>
      <c r="AM97" t="b">
        <f>AL97=6</f>
        <v>0</v>
      </c>
      <c r="AN97" t="b">
        <f>AL97=5</f>
        <v>1</v>
      </c>
      <c r="AO97" t="b">
        <f>NOT(OR(AM97,AN97))</f>
        <v>0</v>
      </c>
      <c r="AP97" t="b">
        <f>AND(AI97=12, L97=0)</f>
        <v>0</v>
      </c>
      <c r="AQ97" t="b">
        <f>AND(AI97=18, L97=1)</f>
        <v>0</v>
      </c>
      <c r="AR97" t="b">
        <f>AND(AO97, OR(AP97, AQ97))</f>
        <v>0</v>
      </c>
      <c r="AS97" t="b">
        <f>NOT(OR(AM97,AN97,AR97))</f>
        <v>0</v>
      </c>
      <c r="AT97" t="b">
        <f>AND(AS97, AL97=4)</f>
        <v>0</v>
      </c>
      <c r="AU97" t="b">
        <f>NOT(OR(AM97,AN97,AR97,AT97))</f>
        <v>0</v>
      </c>
      <c r="AV97" t="b">
        <f>AND(AU97, AI97=18)</f>
        <v>0</v>
      </c>
      <c r="AW97" t="b">
        <f>NOT(OR(AM97,AN97,AR97,AT97, AV97))</f>
        <v>0</v>
      </c>
      <c r="AX97" t="b">
        <f>AND(AW97, OR(AND(AI97=24, L97=0), AND(AI97=32, L97=1)))</f>
        <v>0</v>
      </c>
      <c r="AY97" t="b">
        <f>NOT(OR(AM97,AN97,AR97,AT97,AV97,AX97))</f>
        <v>0</v>
      </c>
      <c r="AZ97" t="str">
        <f>IF(AM97,"7",IF(AN97,"6",IF(AR97,"5",
IF(AT97,"4",IF(AV97,"3",IF(AX97,"2",IF(AY97,"1","0"))))))
)</f>
        <v>6</v>
      </c>
      <c r="BA97" t="str">
        <f>_xlfn.XLOOKUP(D97, $BO$1:$CA$1, $BO$2:$CA$2)</f>
        <v>09</v>
      </c>
      <c r="BB97" t="str">
        <f>_xlfn.XLOOKUP(E97, $BO$1:$CA$1, $BO$2:$CA$2)</f>
        <v>09</v>
      </c>
      <c r="BC97" t="str">
        <f>_xlfn.XLOOKUP(F97, $BO$1:$CA$1, $BO$2:$CA$2)</f>
        <v>09</v>
      </c>
      <c r="BD97" t="str">
        <f>_xlfn.XLOOKUP(G97, $BO$1:$CA$1, $BO$2:$CA$2)</f>
        <v>11</v>
      </c>
      <c r="BE97" t="str">
        <f>_xlfn.XLOOKUP(H97, $BO$1:$CA$1, $BO$2:$CA$2)</f>
        <v>09</v>
      </c>
      <c r="BF97">
        <f>VALUE(_xlfn.TEXTJOIN("", TRUE, AZ97:BE97))</f>
        <v>60909091109</v>
      </c>
      <c r="BG97">
        <v>60909091109</v>
      </c>
      <c r="BH97">
        <f t="shared" si="1"/>
        <v>905</v>
      </c>
      <c r="BI97">
        <f>B97*BH97</f>
        <v>698660</v>
      </c>
    </row>
    <row r="98" spans="1:61" x14ac:dyDescent="0.25">
      <c r="A98" t="s">
        <v>569</v>
      </c>
      <c r="B98">
        <v>651</v>
      </c>
      <c r="C98" t="str">
        <f>TEXT(A98, "0")</f>
        <v>88882</v>
      </c>
      <c r="D98" t="str">
        <f>MID($C98, 1, 1)</f>
        <v>8</v>
      </c>
      <c r="E98" t="str">
        <f>MID($C98, 2, 1)</f>
        <v>8</v>
      </c>
      <c r="F98" t="str">
        <f>MID($C98, 3, 1)</f>
        <v>8</v>
      </c>
      <c r="G98" t="str">
        <f>MID($C98, 4, 1)</f>
        <v>8</v>
      </c>
      <c r="H98" t="str">
        <f>MID($C98, 5, 1)</f>
        <v>2</v>
      </c>
      <c r="I98">
        <f>LEN($A98)-LEN(SUBSTITUTE($A98,I$1,""))</f>
        <v>0</v>
      </c>
      <c r="J98">
        <f>LEN($A98)-LEN(SUBSTITUTE($A98,J$1,""))</f>
        <v>0</v>
      </c>
      <c r="K98">
        <f>LEN($A98)-LEN(SUBSTITUTE($A98,K$1,""))</f>
        <v>0</v>
      </c>
      <c r="L98">
        <f>LEN($A98)-LEN(SUBSTITUTE($A98,L$1,""))</f>
        <v>0</v>
      </c>
      <c r="M98">
        <f>LEN($A98)-LEN(SUBSTITUTE($A98,M$1,""))</f>
        <v>0</v>
      </c>
      <c r="N98">
        <f>LEN($A98)-LEN(SUBSTITUTE($A98,N$1,""))</f>
        <v>0</v>
      </c>
      <c r="O98">
        <f>LEN($A98)-LEN(SUBSTITUTE($A98,O$1,""))</f>
        <v>4</v>
      </c>
      <c r="P98">
        <f>LEN($A98)-LEN(SUBSTITUTE($A98,P$1,""))</f>
        <v>0</v>
      </c>
      <c r="Q98">
        <f>LEN($A98)-LEN(SUBSTITUTE($A98,Q$1,""))</f>
        <v>0</v>
      </c>
      <c r="R98">
        <f>LEN($A98)-LEN(SUBSTITUTE($A98,R$1,""))</f>
        <v>0</v>
      </c>
      <c r="S98">
        <f>LEN($A98)-LEN(SUBSTITUTE($A98,S$1,""))</f>
        <v>0</v>
      </c>
      <c r="T98">
        <f>LEN($A98)-LEN(SUBSTITUTE($A98,T$1,""))</f>
        <v>0</v>
      </c>
      <c r="U98">
        <f>LEN($A98)-LEN(SUBSTITUTE($A98,U$1,""))</f>
        <v>1</v>
      </c>
      <c r="V98">
        <f>I98+1</f>
        <v>1</v>
      </c>
      <c r="W98">
        <f>J98+1</f>
        <v>1</v>
      </c>
      <c r="X98">
        <f>K98+1</f>
        <v>1</v>
      </c>
      <c r="Y98">
        <f>L98+1</f>
        <v>1</v>
      </c>
      <c r="Z98">
        <f>M98+1</f>
        <v>1</v>
      </c>
      <c r="AA98">
        <f>N98+1</f>
        <v>1</v>
      </c>
      <c r="AB98">
        <f>O98+1</f>
        <v>5</v>
      </c>
      <c r="AC98">
        <f>P98+1</f>
        <v>1</v>
      </c>
      <c r="AD98">
        <f>Q98+1</f>
        <v>1</v>
      </c>
      <c r="AE98">
        <f>R98+1</f>
        <v>1</v>
      </c>
      <c r="AF98">
        <f>S98+1</f>
        <v>1</v>
      </c>
      <c r="AG98">
        <f>T98+1</f>
        <v>1</v>
      </c>
      <c r="AH98">
        <f>U98+1</f>
        <v>2</v>
      </c>
      <c r="AI98">
        <f>PRODUCT(V98:AH98)</f>
        <v>10</v>
      </c>
      <c r="AJ98">
        <f>MAX(V98:AH98)</f>
        <v>5</v>
      </c>
      <c r="AK98">
        <f>Y98</f>
        <v>1</v>
      </c>
      <c r="AL98">
        <f>MAX(V98:X98, Z98:AH98)+L98</f>
        <v>5</v>
      </c>
      <c r="AM98" t="b">
        <f>AL98=6</f>
        <v>0</v>
      </c>
      <c r="AN98" t="b">
        <f>AL98=5</f>
        <v>1</v>
      </c>
      <c r="AO98" t="b">
        <f>NOT(OR(AM98,AN98))</f>
        <v>0</v>
      </c>
      <c r="AP98" t="b">
        <f>AND(AI98=12, L98=0)</f>
        <v>0</v>
      </c>
      <c r="AQ98" t="b">
        <f>AND(AI98=18, L98=1)</f>
        <v>0</v>
      </c>
      <c r="AR98" t="b">
        <f>AND(AO98, OR(AP98, AQ98))</f>
        <v>0</v>
      </c>
      <c r="AS98" t="b">
        <f>NOT(OR(AM98,AN98,AR98))</f>
        <v>0</v>
      </c>
      <c r="AT98" t="b">
        <f>AND(AS98, AL98=4)</f>
        <v>0</v>
      </c>
      <c r="AU98" t="b">
        <f>NOT(OR(AM98,AN98,AR98,AT98))</f>
        <v>0</v>
      </c>
      <c r="AV98" t="b">
        <f>AND(AU98, AI98=18)</f>
        <v>0</v>
      </c>
      <c r="AW98" t="b">
        <f>NOT(OR(AM98,AN98,AR98,AT98, AV98))</f>
        <v>0</v>
      </c>
      <c r="AX98" t="b">
        <f>AND(AW98, OR(AND(AI98=24, L98=0), AND(AI98=32, L98=1)))</f>
        <v>0</v>
      </c>
      <c r="AY98" t="b">
        <f>NOT(OR(AM98,AN98,AR98,AT98,AV98,AX98))</f>
        <v>0</v>
      </c>
      <c r="AZ98" t="str">
        <f>IF(AM98,"7",IF(AN98,"6",IF(AR98,"5",
IF(AT98,"4",IF(AV98,"3",IF(AX98,"2",IF(AY98,"1","0"))))))
)</f>
        <v>6</v>
      </c>
      <c r="BA98" t="str">
        <f>_xlfn.XLOOKUP(D98, $BO$1:$CA$1, $BO$2:$CA$2)</f>
        <v>09</v>
      </c>
      <c r="BB98" t="str">
        <f>_xlfn.XLOOKUP(E98, $BO$1:$CA$1, $BO$2:$CA$2)</f>
        <v>09</v>
      </c>
      <c r="BC98" t="str">
        <f>_xlfn.XLOOKUP(F98, $BO$1:$CA$1, $BO$2:$CA$2)</f>
        <v>09</v>
      </c>
      <c r="BD98" t="str">
        <f>_xlfn.XLOOKUP(G98, $BO$1:$CA$1, $BO$2:$CA$2)</f>
        <v>09</v>
      </c>
      <c r="BE98" t="str">
        <f>_xlfn.XLOOKUP(H98, $BO$1:$CA$1, $BO$2:$CA$2)</f>
        <v>03</v>
      </c>
      <c r="BF98">
        <f>VALUE(_xlfn.TEXTJOIN("", TRUE, AZ98:BE98))</f>
        <v>60909090903</v>
      </c>
      <c r="BG98">
        <v>60909090903</v>
      </c>
      <c r="BH98">
        <f t="shared" si="1"/>
        <v>904</v>
      </c>
      <c r="BI98">
        <f>B98*BH98</f>
        <v>588504</v>
      </c>
    </row>
    <row r="99" spans="1:61" x14ac:dyDescent="0.25">
      <c r="A99" t="s">
        <v>360</v>
      </c>
      <c r="B99">
        <v>987</v>
      </c>
      <c r="C99" t="str">
        <f>TEXT(A99, "0")</f>
        <v>88388</v>
      </c>
      <c r="D99" t="str">
        <f>MID($C99, 1, 1)</f>
        <v>8</v>
      </c>
      <c r="E99" t="str">
        <f>MID($C99, 2, 1)</f>
        <v>8</v>
      </c>
      <c r="F99" t="str">
        <f>MID($C99, 3, 1)</f>
        <v>3</v>
      </c>
      <c r="G99" t="str">
        <f>MID($C99, 4, 1)</f>
        <v>8</v>
      </c>
      <c r="H99" t="str">
        <f>MID($C99, 5, 1)</f>
        <v>8</v>
      </c>
      <c r="I99">
        <f>LEN($A99)-LEN(SUBSTITUTE($A99,I$1,""))</f>
        <v>0</v>
      </c>
      <c r="J99">
        <f>LEN($A99)-LEN(SUBSTITUTE($A99,J$1,""))</f>
        <v>0</v>
      </c>
      <c r="K99">
        <f>LEN($A99)-LEN(SUBSTITUTE($A99,K$1,""))</f>
        <v>0</v>
      </c>
      <c r="L99">
        <f>LEN($A99)-LEN(SUBSTITUTE($A99,L$1,""))</f>
        <v>0</v>
      </c>
      <c r="M99">
        <f>LEN($A99)-LEN(SUBSTITUTE($A99,M$1,""))</f>
        <v>0</v>
      </c>
      <c r="N99">
        <f>LEN($A99)-LEN(SUBSTITUTE($A99,N$1,""))</f>
        <v>0</v>
      </c>
      <c r="O99">
        <f>LEN($A99)-LEN(SUBSTITUTE($A99,O$1,""))</f>
        <v>4</v>
      </c>
      <c r="P99">
        <f>LEN($A99)-LEN(SUBSTITUTE($A99,P$1,""))</f>
        <v>0</v>
      </c>
      <c r="Q99">
        <f>LEN($A99)-LEN(SUBSTITUTE($A99,Q$1,""))</f>
        <v>0</v>
      </c>
      <c r="R99">
        <f>LEN($A99)-LEN(SUBSTITUTE($A99,R$1,""))</f>
        <v>0</v>
      </c>
      <c r="S99">
        <f>LEN($A99)-LEN(SUBSTITUTE($A99,S$1,""))</f>
        <v>0</v>
      </c>
      <c r="T99">
        <f>LEN($A99)-LEN(SUBSTITUTE($A99,T$1,""))</f>
        <v>1</v>
      </c>
      <c r="U99">
        <f>LEN($A99)-LEN(SUBSTITUTE($A99,U$1,""))</f>
        <v>0</v>
      </c>
      <c r="V99">
        <f>I99+1</f>
        <v>1</v>
      </c>
      <c r="W99">
        <f>J99+1</f>
        <v>1</v>
      </c>
      <c r="X99">
        <f>K99+1</f>
        <v>1</v>
      </c>
      <c r="Y99">
        <f>L99+1</f>
        <v>1</v>
      </c>
      <c r="Z99">
        <f>M99+1</f>
        <v>1</v>
      </c>
      <c r="AA99">
        <f>N99+1</f>
        <v>1</v>
      </c>
      <c r="AB99">
        <f>O99+1</f>
        <v>5</v>
      </c>
      <c r="AC99">
        <f>P99+1</f>
        <v>1</v>
      </c>
      <c r="AD99">
        <f>Q99+1</f>
        <v>1</v>
      </c>
      <c r="AE99">
        <f>R99+1</f>
        <v>1</v>
      </c>
      <c r="AF99">
        <f>S99+1</f>
        <v>1</v>
      </c>
      <c r="AG99">
        <f>T99+1</f>
        <v>2</v>
      </c>
      <c r="AH99">
        <f>U99+1</f>
        <v>1</v>
      </c>
      <c r="AI99">
        <f>PRODUCT(V99:AH99)</f>
        <v>10</v>
      </c>
      <c r="AJ99">
        <f>MAX(V99:AH99)</f>
        <v>5</v>
      </c>
      <c r="AK99">
        <f>Y99</f>
        <v>1</v>
      </c>
      <c r="AL99">
        <f>MAX(V99:X99, Z99:AH99)+L99</f>
        <v>5</v>
      </c>
      <c r="AM99" t="b">
        <f>AL99=6</f>
        <v>0</v>
      </c>
      <c r="AN99" t="b">
        <f>AL99=5</f>
        <v>1</v>
      </c>
      <c r="AO99" t="b">
        <f>NOT(OR(AM99,AN99))</f>
        <v>0</v>
      </c>
      <c r="AP99" t="b">
        <f>AND(AI99=12, L99=0)</f>
        <v>0</v>
      </c>
      <c r="AQ99" t="b">
        <f>AND(AI99=18, L99=1)</f>
        <v>0</v>
      </c>
      <c r="AR99" t="b">
        <f>AND(AO99, OR(AP99, AQ99))</f>
        <v>0</v>
      </c>
      <c r="AS99" t="b">
        <f>NOT(OR(AM99,AN99,AR99))</f>
        <v>0</v>
      </c>
      <c r="AT99" t="b">
        <f>AND(AS99, AL99=4)</f>
        <v>0</v>
      </c>
      <c r="AU99" t="b">
        <f>NOT(OR(AM99,AN99,AR99,AT99))</f>
        <v>0</v>
      </c>
      <c r="AV99" t="b">
        <f>AND(AU99, AI99=18)</f>
        <v>0</v>
      </c>
      <c r="AW99" t="b">
        <f>NOT(OR(AM99,AN99,AR99,AT99, AV99))</f>
        <v>0</v>
      </c>
      <c r="AX99" t="b">
        <f>AND(AW99, OR(AND(AI99=24, L99=0), AND(AI99=32, L99=1)))</f>
        <v>0</v>
      </c>
      <c r="AY99" t="b">
        <f>NOT(OR(AM99,AN99,AR99,AT99,AV99,AX99))</f>
        <v>0</v>
      </c>
      <c r="AZ99" t="str">
        <f>IF(AM99,"7",IF(AN99,"6",IF(AR99,"5",
IF(AT99,"4",IF(AV99,"3",IF(AX99,"2",IF(AY99,"1","0"))))))
)</f>
        <v>6</v>
      </c>
      <c r="BA99" t="str">
        <f>_xlfn.XLOOKUP(D99, $BO$1:$CA$1, $BO$2:$CA$2)</f>
        <v>09</v>
      </c>
      <c r="BB99" t="str">
        <f>_xlfn.XLOOKUP(E99, $BO$1:$CA$1, $BO$2:$CA$2)</f>
        <v>09</v>
      </c>
      <c r="BC99" t="str">
        <f>_xlfn.XLOOKUP(F99, $BO$1:$CA$1, $BO$2:$CA$2)</f>
        <v>04</v>
      </c>
      <c r="BD99" t="str">
        <f>_xlfn.XLOOKUP(G99, $BO$1:$CA$1, $BO$2:$CA$2)</f>
        <v>09</v>
      </c>
      <c r="BE99" t="str">
        <f>_xlfn.XLOOKUP(H99, $BO$1:$CA$1, $BO$2:$CA$2)</f>
        <v>09</v>
      </c>
      <c r="BF99">
        <f>VALUE(_xlfn.TEXTJOIN("", TRUE, AZ99:BE99))</f>
        <v>60909040909</v>
      </c>
      <c r="BG99">
        <v>60909040909</v>
      </c>
      <c r="BH99">
        <f t="shared" si="1"/>
        <v>903</v>
      </c>
      <c r="BI99">
        <f>B99*BH99</f>
        <v>891261</v>
      </c>
    </row>
    <row r="100" spans="1:61" x14ac:dyDescent="0.25">
      <c r="A100" t="s">
        <v>834</v>
      </c>
      <c r="B100">
        <v>203</v>
      </c>
      <c r="C100" t="str">
        <f>TEXT(A100, "0")</f>
        <v>88J28</v>
      </c>
      <c r="D100" t="str">
        <f>MID($C100, 1, 1)</f>
        <v>8</v>
      </c>
      <c r="E100" t="str">
        <f>MID($C100, 2, 1)</f>
        <v>8</v>
      </c>
      <c r="F100" t="str">
        <f>MID($C100, 3, 1)</f>
        <v>J</v>
      </c>
      <c r="G100" t="str">
        <f>MID($C100, 4, 1)</f>
        <v>2</v>
      </c>
      <c r="H100" t="str">
        <f>MID($C100, 5, 1)</f>
        <v>8</v>
      </c>
      <c r="I100">
        <f>LEN($A100)-LEN(SUBSTITUTE($A100,I$1,""))</f>
        <v>0</v>
      </c>
      <c r="J100">
        <f>LEN($A100)-LEN(SUBSTITUTE($A100,J$1,""))</f>
        <v>0</v>
      </c>
      <c r="K100">
        <f>LEN($A100)-LEN(SUBSTITUTE($A100,K$1,""))</f>
        <v>0</v>
      </c>
      <c r="L100">
        <f>LEN($A100)-LEN(SUBSTITUTE($A100,L$1,""))</f>
        <v>1</v>
      </c>
      <c r="M100">
        <f>LEN($A100)-LEN(SUBSTITUTE($A100,M$1,""))</f>
        <v>0</v>
      </c>
      <c r="N100">
        <f>LEN($A100)-LEN(SUBSTITUTE($A100,N$1,""))</f>
        <v>0</v>
      </c>
      <c r="O100">
        <f>LEN($A100)-LEN(SUBSTITUTE($A100,O$1,""))</f>
        <v>3</v>
      </c>
      <c r="P100">
        <f>LEN($A100)-LEN(SUBSTITUTE($A100,P$1,""))</f>
        <v>0</v>
      </c>
      <c r="Q100">
        <f>LEN($A100)-LEN(SUBSTITUTE($A100,Q$1,""))</f>
        <v>0</v>
      </c>
      <c r="R100">
        <f>LEN($A100)-LEN(SUBSTITUTE($A100,R$1,""))</f>
        <v>0</v>
      </c>
      <c r="S100">
        <f>LEN($A100)-LEN(SUBSTITUTE($A100,S$1,""))</f>
        <v>0</v>
      </c>
      <c r="T100">
        <f>LEN($A100)-LEN(SUBSTITUTE($A100,T$1,""))</f>
        <v>0</v>
      </c>
      <c r="U100">
        <f>LEN($A100)-LEN(SUBSTITUTE($A100,U$1,""))</f>
        <v>1</v>
      </c>
      <c r="V100">
        <f>I100+1</f>
        <v>1</v>
      </c>
      <c r="W100">
        <f>J100+1</f>
        <v>1</v>
      </c>
      <c r="X100">
        <f>K100+1</f>
        <v>1</v>
      </c>
      <c r="Y100">
        <f>L100+1</f>
        <v>2</v>
      </c>
      <c r="Z100">
        <f>M100+1</f>
        <v>1</v>
      </c>
      <c r="AA100">
        <f>N100+1</f>
        <v>1</v>
      </c>
      <c r="AB100">
        <f>O100+1</f>
        <v>4</v>
      </c>
      <c r="AC100">
        <f>P100+1</f>
        <v>1</v>
      </c>
      <c r="AD100">
        <f>Q100+1</f>
        <v>1</v>
      </c>
      <c r="AE100">
        <f>R100+1</f>
        <v>1</v>
      </c>
      <c r="AF100">
        <f>S100+1</f>
        <v>1</v>
      </c>
      <c r="AG100">
        <f>T100+1</f>
        <v>1</v>
      </c>
      <c r="AH100">
        <f>U100+1</f>
        <v>2</v>
      </c>
      <c r="AI100">
        <f>PRODUCT(V100:AH100)</f>
        <v>16</v>
      </c>
      <c r="AJ100">
        <f>MAX(V100:AH100)</f>
        <v>4</v>
      </c>
      <c r="AK100">
        <f>Y100</f>
        <v>2</v>
      </c>
      <c r="AL100">
        <f>MAX(V100:X100, Z100:AH100)+L100</f>
        <v>5</v>
      </c>
      <c r="AM100" t="b">
        <f>AL100=6</f>
        <v>0</v>
      </c>
      <c r="AN100" t="b">
        <f>AL100=5</f>
        <v>1</v>
      </c>
      <c r="AO100" t="b">
        <f>NOT(OR(AM100,AN100))</f>
        <v>0</v>
      </c>
      <c r="AP100" t="b">
        <f>AND(AI100=12, L100=0)</f>
        <v>0</v>
      </c>
      <c r="AQ100" t="b">
        <f>AND(AI100=18, L100=1)</f>
        <v>0</v>
      </c>
      <c r="AR100" t="b">
        <f>AND(AO100, OR(AP100, AQ100))</f>
        <v>0</v>
      </c>
      <c r="AS100" t="b">
        <f>NOT(OR(AM100,AN100,AR100))</f>
        <v>0</v>
      </c>
      <c r="AT100" t="b">
        <f>AND(AS100, AL100=4)</f>
        <v>0</v>
      </c>
      <c r="AU100" t="b">
        <f>NOT(OR(AM100,AN100,AR100,AT100))</f>
        <v>0</v>
      </c>
      <c r="AV100" t="b">
        <f>AND(AU100, AI100=18)</f>
        <v>0</v>
      </c>
      <c r="AW100" t="b">
        <f>NOT(OR(AM100,AN100,AR100,AT100, AV100))</f>
        <v>0</v>
      </c>
      <c r="AX100" t="b">
        <f>AND(AW100, OR(AND(AI100=24, L100=0), AND(AI100=32, L100=1)))</f>
        <v>0</v>
      </c>
      <c r="AY100" t="b">
        <f>NOT(OR(AM100,AN100,AR100,AT100,AV100,AX100))</f>
        <v>0</v>
      </c>
      <c r="AZ100" t="str">
        <f>IF(AM100,"7",IF(AN100,"6",IF(AR100,"5",
IF(AT100,"4",IF(AV100,"3",IF(AX100,"2",IF(AY100,"1","0"))))))
)</f>
        <v>6</v>
      </c>
      <c r="BA100" t="str">
        <f>_xlfn.XLOOKUP(D100, $BO$1:$CA$1, $BO$2:$CA$2)</f>
        <v>09</v>
      </c>
      <c r="BB100" t="str">
        <f>_xlfn.XLOOKUP(E100, $BO$1:$CA$1, $BO$2:$CA$2)</f>
        <v>09</v>
      </c>
      <c r="BC100" t="str">
        <f>_xlfn.XLOOKUP(F100, $BO$1:$CA$1, $BO$2:$CA$2)</f>
        <v>02</v>
      </c>
      <c r="BD100" t="str">
        <f>_xlfn.XLOOKUP(G100, $BO$1:$CA$1, $BO$2:$CA$2)</f>
        <v>03</v>
      </c>
      <c r="BE100" t="str">
        <f>_xlfn.XLOOKUP(H100, $BO$1:$CA$1, $BO$2:$CA$2)</f>
        <v>09</v>
      </c>
      <c r="BF100">
        <f>VALUE(_xlfn.TEXTJOIN("", TRUE, AZ100:BE100))</f>
        <v>60909020309</v>
      </c>
      <c r="BG100">
        <v>60909020309</v>
      </c>
      <c r="BH100">
        <f t="shared" si="1"/>
        <v>902</v>
      </c>
      <c r="BI100">
        <f>B100*BH100</f>
        <v>183106</v>
      </c>
    </row>
    <row r="101" spans="1:61" x14ac:dyDescent="0.25">
      <c r="A101" t="s">
        <v>953</v>
      </c>
      <c r="B101">
        <v>768</v>
      </c>
      <c r="C101" t="str">
        <f>TEXT(A101, "0")</f>
        <v>87777</v>
      </c>
      <c r="D101" t="str">
        <f>MID($C101, 1, 1)</f>
        <v>8</v>
      </c>
      <c r="E101" t="str">
        <f>MID($C101, 2, 1)</f>
        <v>7</v>
      </c>
      <c r="F101" t="str">
        <f>MID($C101, 3, 1)</f>
        <v>7</v>
      </c>
      <c r="G101" t="str">
        <f>MID($C101, 4, 1)</f>
        <v>7</v>
      </c>
      <c r="H101" t="str">
        <f>MID($C101, 5, 1)</f>
        <v>7</v>
      </c>
      <c r="I101">
        <f>LEN($A101)-LEN(SUBSTITUTE($A101,I$1,""))</f>
        <v>0</v>
      </c>
      <c r="J101">
        <f>LEN($A101)-LEN(SUBSTITUTE($A101,J$1,""))</f>
        <v>0</v>
      </c>
      <c r="K101">
        <f>LEN($A101)-LEN(SUBSTITUTE($A101,K$1,""))</f>
        <v>0</v>
      </c>
      <c r="L101">
        <f>LEN($A101)-LEN(SUBSTITUTE($A101,L$1,""))</f>
        <v>0</v>
      </c>
      <c r="M101">
        <f>LEN($A101)-LEN(SUBSTITUTE($A101,M$1,""))</f>
        <v>0</v>
      </c>
      <c r="N101">
        <f>LEN($A101)-LEN(SUBSTITUTE($A101,N$1,""))</f>
        <v>0</v>
      </c>
      <c r="O101">
        <f>LEN($A101)-LEN(SUBSTITUTE($A101,O$1,""))</f>
        <v>1</v>
      </c>
      <c r="P101">
        <f>LEN($A101)-LEN(SUBSTITUTE($A101,P$1,""))</f>
        <v>4</v>
      </c>
      <c r="Q101">
        <f>LEN($A101)-LEN(SUBSTITUTE($A101,Q$1,""))</f>
        <v>0</v>
      </c>
      <c r="R101">
        <f>LEN($A101)-LEN(SUBSTITUTE($A101,R$1,""))</f>
        <v>0</v>
      </c>
      <c r="S101">
        <f>LEN($A101)-LEN(SUBSTITUTE($A101,S$1,""))</f>
        <v>0</v>
      </c>
      <c r="T101">
        <f>LEN($A101)-LEN(SUBSTITUTE($A101,T$1,""))</f>
        <v>0</v>
      </c>
      <c r="U101">
        <f>LEN($A101)-LEN(SUBSTITUTE($A101,U$1,""))</f>
        <v>0</v>
      </c>
      <c r="V101">
        <f>I101+1</f>
        <v>1</v>
      </c>
      <c r="W101">
        <f>J101+1</f>
        <v>1</v>
      </c>
      <c r="X101">
        <f>K101+1</f>
        <v>1</v>
      </c>
      <c r="Y101">
        <f>L101+1</f>
        <v>1</v>
      </c>
      <c r="Z101">
        <f>M101+1</f>
        <v>1</v>
      </c>
      <c r="AA101">
        <f>N101+1</f>
        <v>1</v>
      </c>
      <c r="AB101">
        <f>O101+1</f>
        <v>2</v>
      </c>
      <c r="AC101">
        <f>P101+1</f>
        <v>5</v>
      </c>
      <c r="AD101">
        <f>Q101+1</f>
        <v>1</v>
      </c>
      <c r="AE101">
        <f>R101+1</f>
        <v>1</v>
      </c>
      <c r="AF101">
        <f>S101+1</f>
        <v>1</v>
      </c>
      <c r="AG101">
        <f>T101+1</f>
        <v>1</v>
      </c>
      <c r="AH101">
        <f>U101+1</f>
        <v>1</v>
      </c>
      <c r="AI101">
        <f>PRODUCT(V101:AH101)</f>
        <v>10</v>
      </c>
      <c r="AJ101">
        <f>MAX(V101:AH101)</f>
        <v>5</v>
      </c>
      <c r="AK101">
        <f>Y101</f>
        <v>1</v>
      </c>
      <c r="AL101">
        <f>MAX(V101:X101, Z101:AH101)+L101</f>
        <v>5</v>
      </c>
      <c r="AM101" t="b">
        <f>AL101=6</f>
        <v>0</v>
      </c>
      <c r="AN101" t="b">
        <f>AL101=5</f>
        <v>1</v>
      </c>
      <c r="AO101" t="b">
        <f>NOT(OR(AM101,AN101))</f>
        <v>0</v>
      </c>
      <c r="AP101" t="b">
        <f>AND(AI101=12, L101=0)</f>
        <v>0</v>
      </c>
      <c r="AQ101" t="b">
        <f>AND(AI101=18, L101=1)</f>
        <v>0</v>
      </c>
      <c r="AR101" t="b">
        <f>AND(AO101, OR(AP101, AQ101))</f>
        <v>0</v>
      </c>
      <c r="AS101" t="b">
        <f>NOT(OR(AM101,AN101,AR101))</f>
        <v>0</v>
      </c>
      <c r="AT101" t="b">
        <f>AND(AS101, AL101=4)</f>
        <v>0</v>
      </c>
      <c r="AU101" t="b">
        <f>NOT(OR(AM101,AN101,AR101,AT101))</f>
        <v>0</v>
      </c>
      <c r="AV101" t="b">
        <f>AND(AU101, AI101=18)</f>
        <v>0</v>
      </c>
      <c r="AW101" t="b">
        <f>NOT(OR(AM101,AN101,AR101,AT101, AV101))</f>
        <v>0</v>
      </c>
      <c r="AX101" t="b">
        <f>AND(AW101, OR(AND(AI101=24, L101=0), AND(AI101=32, L101=1)))</f>
        <v>0</v>
      </c>
      <c r="AY101" t="b">
        <f>NOT(OR(AM101,AN101,AR101,AT101,AV101,AX101))</f>
        <v>0</v>
      </c>
      <c r="AZ101" t="str">
        <f>IF(AM101,"7",IF(AN101,"6",IF(AR101,"5",
IF(AT101,"4",IF(AV101,"3",IF(AX101,"2",IF(AY101,"1","0"))))))
)</f>
        <v>6</v>
      </c>
      <c r="BA101" t="str">
        <f>_xlfn.XLOOKUP(D101, $BO$1:$CA$1, $BO$2:$CA$2)</f>
        <v>09</v>
      </c>
      <c r="BB101" t="str">
        <f>_xlfn.XLOOKUP(E101, $BO$1:$CA$1, $BO$2:$CA$2)</f>
        <v>08</v>
      </c>
      <c r="BC101" t="str">
        <f>_xlfn.XLOOKUP(F101, $BO$1:$CA$1, $BO$2:$CA$2)</f>
        <v>08</v>
      </c>
      <c r="BD101" t="str">
        <f>_xlfn.XLOOKUP(G101, $BO$1:$CA$1, $BO$2:$CA$2)</f>
        <v>08</v>
      </c>
      <c r="BE101" t="str">
        <f>_xlfn.XLOOKUP(H101, $BO$1:$CA$1, $BO$2:$CA$2)</f>
        <v>08</v>
      </c>
      <c r="BF101">
        <f>VALUE(_xlfn.TEXTJOIN("", TRUE, AZ101:BE101))</f>
        <v>60908080808</v>
      </c>
      <c r="BG101">
        <v>60908080808</v>
      </c>
      <c r="BH101">
        <f t="shared" si="1"/>
        <v>901</v>
      </c>
      <c r="BI101">
        <f>B101*BH101</f>
        <v>691968</v>
      </c>
    </row>
    <row r="102" spans="1:61" x14ac:dyDescent="0.25">
      <c r="A102" t="s">
        <v>759</v>
      </c>
      <c r="B102">
        <v>943</v>
      </c>
      <c r="C102" t="str">
        <f>TEXT(A102, "0")</f>
        <v>877J7</v>
      </c>
      <c r="D102" t="str">
        <f>MID($C102, 1, 1)</f>
        <v>8</v>
      </c>
      <c r="E102" t="str">
        <f>MID($C102, 2, 1)</f>
        <v>7</v>
      </c>
      <c r="F102" t="str">
        <f>MID($C102, 3, 1)</f>
        <v>7</v>
      </c>
      <c r="G102" t="str">
        <f>MID($C102, 4, 1)</f>
        <v>J</v>
      </c>
      <c r="H102" t="str">
        <f>MID($C102, 5, 1)</f>
        <v>7</v>
      </c>
      <c r="I102">
        <f>LEN($A102)-LEN(SUBSTITUTE($A102,I$1,""))</f>
        <v>0</v>
      </c>
      <c r="J102">
        <f>LEN($A102)-LEN(SUBSTITUTE($A102,J$1,""))</f>
        <v>0</v>
      </c>
      <c r="K102">
        <f>LEN($A102)-LEN(SUBSTITUTE($A102,K$1,""))</f>
        <v>0</v>
      </c>
      <c r="L102">
        <f>LEN($A102)-LEN(SUBSTITUTE($A102,L$1,""))</f>
        <v>1</v>
      </c>
      <c r="M102">
        <f>LEN($A102)-LEN(SUBSTITUTE($A102,M$1,""))</f>
        <v>0</v>
      </c>
      <c r="N102">
        <f>LEN($A102)-LEN(SUBSTITUTE($A102,N$1,""))</f>
        <v>0</v>
      </c>
      <c r="O102">
        <f>LEN($A102)-LEN(SUBSTITUTE($A102,O$1,""))</f>
        <v>1</v>
      </c>
      <c r="P102">
        <f>LEN($A102)-LEN(SUBSTITUTE($A102,P$1,""))</f>
        <v>3</v>
      </c>
      <c r="Q102">
        <f>LEN($A102)-LEN(SUBSTITUTE($A102,Q$1,""))</f>
        <v>0</v>
      </c>
      <c r="R102">
        <f>LEN($A102)-LEN(SUBSTITUTE($A102,R$1,""))</f>
        <v>0</v>
      </c>
      <c r="S102">
        <f>LEN($A102)-LEN(SUBSTITUTE($A102,S$1,""))</f>
        <v>0</v>
      </c>
      <c r="T102">
        <f>LEN($A102)-LEN(SUBSTITUTE($A102,T$1,""))</f>
        <v>0</v>
      </c>
      <c r="U102">
        <f>LEN($A102)-LEN(SUBSTITUTE($A102,U$1,""))</f>
        <v>0</v>
      </c>
      <c r="V102">
        <f>I102+1</f>
        <v>1</v>
      </c>
      <c r="W102">
        <f>J102+1</f>
        <v>1</v>
      </c>
      <c r="X102">
        <f>K102+1</f>
        <v>1</v>
      </c>
      <c r="Y102">
        <f>L102+1</f>
        <v>2</v>
      </c>
      <c r="Z102">
        <f>M102+1</f>
        <v>1</v>
      </c>
      <c r="AA102">
        <f>N102+1</f>
        <v>1</v>
      </c>
      <c r="AB102">
        <f>O102+1</f>
        <v>2</v>
      </c>
      <c r="AC102">
        <f>P102+1</f>
        <v>4</v>
      </c>
      <c r="AD102">
        <f>Q102+1</f>
        <v>1</v>
      </c>
      <c r="AE102">
        <f>R102+1</f>
        <v>1</v>
      </c>
      <c r="AF102">
        <f>S102+1</f>
        <v>1</v>
      </c>
      <c r="AG102">
        <f>T102+1</f>
        <v>1</v>
      </c>
      <c r="AH102">
        <f>U102+1</f>
        <v>1</v>
      </c>
      <c r="AI102">
        <f>PRODUCT(V102:AH102)</f>
        <v>16</v>
      </c>
      <c r="AJ102">
        <f>MAX(V102:AH102)</f>
        <v>4</v>
      </c>
      <c r="AK102">
        <f>Y102</f>
        <v>2</v>
      </c>
      <c r="AL102">
        <f>MAX(V102:X102, Z102:AH102)+L102</f>
        <v>5</v>
      </c>
      <c r="AM102" t="b">
        <f>AL102=6</f>
        <v>0</v>
      </c>
      <c r="AN102" t="b">
        <f>AL102=5</f>
        <v>1</v>
      </c>
      <c r="AO102" t="b">
        <f>NOT(OR(AM102,AN102))</f>
        <v>0</v>
      </c>
      <c r="AP102" t="b">
        <f>AND(AI102=12, L102=0)</f>
        <v>0</v>
      </c>
      <c r="AQ102" t="b">
        <f>AND(AI102=18, L102=1)</f>
        <v>0</v>
      </c>
      <c r="AR102" t="b">
        <f>AND(AO102, OR(AP102, AQ102))</f>
        <v>0</v>
      </c>
      <c r="AS102" t="b">
        <f>NOT(OR(AM102,AN102,AR102))</f>
        <v>0</v>
      </c>
      <c r="AT102" t="b">
        <f>AND(AS102, AL102=4)</f>
        <v>0</v>
      </c>
      <c r="AU102" t="b">
        <f>NOT(OR(AM102,AN102,AR102,AT102))</f>
        <v>0</v>
      </c>
      <c r="AV102" t="b">
        <f>AND(AU102, AI102=18)</f>
        <v>0</v>
      </c>
      <c r="AW102" t="b">
        <f>NOT(OR(AM102,AN102,AR102,AT102, AV102))</f>
        <v>0</v>
      </c>
      <c r="AX102" t="b">
        <f>AND(AW102, OR(AND(AI102=24, L102=0), AND(AI102=32, L102=1)))</f>
        <v>0</v>
      </c>
      <c r="AY102" t="b">
        <f>NOT(OR(AM102,AN102,AR102,AT102,AV102,AX102))</f>
        <v>0</v>
      </c>
      <c r="AZ102" t="str">
        <f>IF(AM102,"7",IF(AN102,"6",IF(AR102,"5",
IF(AT102,"4",IF(AV102,"3",IF(AX102,"2",IF(AY102,"1","0"))))))
)</f>
        <v>6</v>
      </c>
      <c r="BA102" t="str">
        <f>_xlfn.XLOOKUP(D102, $BO$1:$CA$1, $BO$2:$CA$2)</f>
        <v>09</v>
      </c>
      <c r="BB102" t="str">
        <f>_xlfn.XLOOKUP(E102, $BO$1:$CA$1, $BO$2:$CA$2)</f>
        <v>08</v>
      </c>
      <c r="BC102" t="str">
        <f>_xlfn.XLOOKUP(F102, $BO$1:$CA$1, $BO$2:$CA$2)</f>
        <v>08</v>
      </c>
      <c r="BD102" t="str">
        <f>_xlfn.XLOOKUP(G102, $BO$1:$CA$1, $BO$2:$CA$2)</f>
        <v>02</v>
      </c>
      <c r="BE102" t="str">
        <f>_xlfn.XLOOKUP(H102, $BO$1:$CA$1, $BO$2:$CA$2)</f>
        <v>08</v>
      </c>
      <c r="BF102">
        <f>VALUE(_xlfn.TEXTJOIN("", TRUE, AZ102:BE102))</f>
        <v>60908080208</v>
      </c>
      <c r="BG102">
        <v>60908080208</v>
      </c>
      <c r="BH102">
        <f t="shared" si="1"/>
        <v>900</v>
      </c>
      <c r="BI102">
        <f>B102*BH102</f>
        <v>848700</v>
      </c>
    </row>
    <row r="103" spans="1:61" x14ac:dyDescent="0.25">
      <c r="A103" t="s">
        <v>960</v>
      </c>
      <c r="B103">
        <v>294</v>
      </c>
      <c r="C103" t="str">
        <f>TEXT(A103, "0")</f>
        <v>86888</v>
      </c>
      <c r="D103" t="str">
        <f>MID($C103, 1, 1)</f>
        <v>8</v>
      </c>
      <c r="E103" t="str">
        <f>MID($C103, 2, 1)</f>
        <v>6</v>
      </c>
      <c r="F103" t="str">
        <f>MID($C103, 3, 1)</f>
        <v>8</v>
      </c>
      <c r="G103" t="str">
        <f>MID($C103, 4, 1)</f>
        <v>8</v>
      </c>
      <c r="H103" t="str">
        <f>MID($C103, 5, 1)</f>
        <v>8</v>
      </c>
      <c r="I103">
        <f>LEN($A103)-LEN(SUBSTITUTE($A103,I$1,""))</f>
        <v>0</v>
      </c>
      <c r="J103">
        <f>LEN($A103)-LEN(SUBSTITUTE($A103,J$1,""))</f>
        <v>0</v>
      </c>
      <c r="K103">
        <f>LEN($A103)-LEN(SUBSTITUTE($A103,K$1,""))</f>
        <v>0</v>
      </c>
      <c r="L103">
        <f>LEN($A103)-LEN(SUBSTITUTE($A103,L$1,""))</f>
        <v>0</v>
      </c>
      <c r="M103">
        <f>LEN($A103)-LEN(SUBSTITUTE($A103,M$1,""))</f>
        <v>0</v>
      </c>
      <c r="N103">
        <f>LEN($A103)-LEN(SUBSTITUTE($A103,N$1,""))</f>
        <v>0</v>
      </c>
      <c r="O103">
        <f>LEN($A103)-LEN(SUBSTITUTE($A103,O$1,""))</f>
        <v>4</v>
      </c>
      <c r="P103">
        <f>LEN($A103)-LEN(SUBSTITUTE($A103,P$1,""))</f>
        <v>0</v>
      </c>
      <c r="Q103">
        <f>LEN($A103)-LEN(SUBSTITUTE($A103,Q$1,""))</f>
        <v>1</v>
      </c>
      <c r="R103">
        <f>LEN($A103)-LEN(SUBSTITUTE($A103,R$1,""))</f>
        <v>0</v>
      </c>
      <c r="S103">
        <f>LEN($A103)-LEN(SUBSTITUTE($A103,S$1,""))</f>
        <v>0</v>
      </c>
      <c r="T103">
        <f>LEN($A103)-LEN(SUBSTITUTE($A103,T$1,""))</f>
        <v>0</v>
      </c>
      <c r="U103">
        <f>LEN($A103)-LEN(SUBSTITUTE($A103,U$1,""))</f>
        <v>0</v>
      </c>
      <c r="V103">
        <f>I103+1</f>
        <v>1</v>
      </c>
      <c r="W103">
        <f>J103+1</f>
        <v>1</v>
      </c>
      <c r="X103">
        <f>K103+1</f>
        <v>1</v>
      </c>
      <c r="Y103">
        <f>L103+1</f>
        <v>1</v>
      </c>
      <c r="Z103">
        <f>M103+1</f>
        <v>1</v>
      </c>
      <c r="AA103">
        <f>N103+1</f>
        <v>1</v>
      </c>
      <c r="AB103">
        <f>O103+1</f>
        <v>5</v>
      </c>
      <c r="AC103">
        <f>P103+1</f>
        <v>1</v>
      </c>
      <c r="AD103">
        <f>Q103+1</f>
        <v>2</v>
      </c>
      <c r="AE103">
        <f>R103+1</f>
        <v>1</v>
      </c>
      <c r="AF103">
        <f>S103+1</f>
        <v>1</v>
      </c>
      <c r="AG103">
        <f>T103+1</f>
        <v>1</v>
      </c>
      <c r="AH103">
        <f>U103+1</f>
        <v>1</v>
      </c>
      <c r="AI103">
        <f>PRODUCT(V103:AH103)</f>
        <v>10</v>
      </c>
      <c r="AJ103">
        <f>MAX(V103:AH103)</f>
        <v>5</v>
      </c>
      <c r="AK103">
        <f>Y103</f>
        <v>1</v>
      </c>
      <c r="AL103">
        <f>MAX(V103:X103, Z103:AH103)+L103</f>
        <v>5</v>
      </c>
      <c r="AM103" t="b">
        <f>AL103=6</f>
        <v>0</v>
      </c>
      <c r="AN103" t="b">
        <f>AL103=5</f>
        <v>1</v>
      </c>
      <c r="AO103" t="b">
        <f>NOT(OR(AM103,AN103))</f>
        <v>0</v>
      </c>
      <c r="AP103" t="b">
        <f>AND(AI103=12, L103=0)</f>
        <v>0</v>
      </c>
      <c r="AQ103" t="b">
        <f>AND(AI103=18, L103=1)</f>
        <v>0</v>
      </c>
      <c r="AR103" t="b">
        <f>AND(AO103, OR(AP103, AQ103))</f>
        <v>0</v>
      </c>
      <c r="AS103" t="b">
        <f>NOT(OR(AM103,AN103,AR103))</f>
        <v>0</v>
      </c>
      <c r="AT103" t="b">
        <f>AND(AS103, AL103=4)</f>
        <v>0</v>
      </c>
      <c r="AU103" t="b">
        <f>NOT(OR(AM103,AN103,AR103,AT103))</f>
        <v>0</v>
      </c>
      <c r="AV103" t="b">
        <f>AND(AU103, AI103=18)</f>
        <v>0</v>
      </c>
      <c r="AW103" t="b">
        <f>NOT(OR(AM103,AN103,AR103,AT103, AV103))</f>
        <v>0</v>
      </c>
      <c r="AX103" t="b">
        <f>AND(AW103, OR(AND(AI103=24, L103=0), AND(AI103=32, L103=1)))</f>
        <v>0</v>
      </c>
      <c r="AY103" t="b">
        <f>NOT(OR(AM103,AN103,AR103,AT103,AV103,AX103))</f>
        <v>0</v>
      </c>
      <c r="AZ103" t="str">
        <f>IF(AM103,"7",IF(AN103,"6",IF(AR103,"5",
IF(AT103,"4",IF(AV103,"3",IF(AX103,"2",IF(AY103,"1","0"))))))
)</f>
        <v>6</v>
      </c>
      <c r="BA103" t="str">
        <f>_xlfn.XLOOKUP(D103, $BO$1:$CA$1, $BO$2:$CA$2)</f>
        <v>09</v>
      </c>
      <c r="BB103" t="str">
        <f>_xlfn.XLOOKUP(E103, $BO$1:$CA$1, $BO$2:$CA$2)</f>
        <v>07</v>
      </c>
      <c r="BC103" t="str">
        <f>_xlfn.XLOOKUP(F103, $BO$1:$CA$1, $BO$2:$CA$2)</f>
        <v>09</v>
      </c>
      <c r="BD103" t="str">
        <f>_xlfn.XLOOKUP(G103, $BO$1:$CA$1, $BO$2:$CA$2)</f>
        <v>09</v>
      </c>
      <c r="BE103" t="str">
        <f>_xlfn.XLOOKUP(H103, $BO$1:$CA$1, $BO$2:$CA$2)</f>
        <v>09</v>
      </c>
      <c r="BF103">
        <f>VALUE(_xlfn.TEXTJOIN("", TRUE, AZ103:BE103))</f>
        <v>60907090909</v>
      </c>
      <c r="BG103">
        <v>60907090909</v>
      </c>
      <c r="BH103">
        <f t="shared" si="1"/>
        <v>899</v>
      </c>
      <c r="BI103">
        <f>B103*BH103</f>
        <v>264306</v>
      </c>
    </row>
    <row r="104" spans="1:61" x14ac:dyDescent="0.25">
      <c r="A104" t="s">
        <v>39</v>
      </c>
      <c r="B104">
        <v>206</v>
      </c>
      <c r="C104" t="str">
        <f>TEXT(A104, "0")</f>
        <v>84JJJ</v>
      </c>
      <c r="D104" t="str">
        <f>MID($C104, 1, 1)</f>
        <v>8</v>
      </c>
      <c r="E104" t="str">
        <f>MID($C104, 2, 1)</f>
        <v>4</v>
      </c>
      <c r="F104" t="str">
        <f>MID($C104, 3, 1)</f>
        <v>J</v>
      </c>
      <c r="G104" t="str">
        <f>MID($C104, 4, 1)</f>
        <v>J</v>
      </c>
      <c r="H104" t="str">
        <f>MID($C104, 5, 1)</f>
        <v>J</v>
      </c>
      <c r="I104">
        <f>LEN($A104)-LEN(SUBSTITUTE($A104,I$1,""))</f>
        <v>0</v>
      </c>
      <c r="J104">
        <f>LEN($A104)-LEN(SUBSTITUTE($A104,J$1,""))</f>
        <v>0</v>
      </c>
      <c r="K104">
        <f>LEN($A104)-LEN(SUBSTITUTE($A104,K$1,""))</f>
        <v>0</v>
      </c>
      <c r="L104">
        <f>LEN($A104)-LEN(SUBSTITUTE($A104,L$1,""))</f>
        <v>3</v>
      </c>
      <c r="M104">
        <f>LEN($A104)-LEN(SUBSTITUTE($A104,M$1,""))</f>
        <v>0</v>
      </c>
      <c r="N104">
        <f>LEN($A104)-LEN(SUBSTITUTE($A104,N$1,""))</f>
        <v>0</v>
      </c>
      <c r="O104">
        <f>LEN($A104)-LEN(SUBSTITUTE($A104,O$1,""))</f>
        <v>1</v>
      </c>
      <c r="P104">
        <f>LEN($A104)-LEN(SUBSTITUTE($A104,P$1,""))</f>
        <v>0</v>
      </c>
      <c r="Q104">
        <f>LEN($A104)-LEN(SUBSTITUTE($A104,Q$1,""))</f>
        <v>0</v>
      </c>
      <c r="R104">
        <f>LEN($A104)-LEN(SUBSTITUTE($A104,R$1,""))</f>
        <v>0</v>
      </c>
      <c r="S104">
        <f>LEN($A104)-LEN(SUBSTITUTE($A104,S$1,""))</f>
        <v>1</v>
      </c>
      <c r="T104">
        <f>LEN($A104)-LEN(SUBSTITUTE($A104,T$1,""))</f>
        <v>0</v>
      </c>
      <c r="U104">
        <f>LEN($A104)-LEN(SUBSTITUTE($A104,U$1,""))</f>
        <v>0</v>
      </c>
      <c r="V104">
        <f>I104+1</f>
        <v>1</v>
      </c>
      <c r="W104">
        <f>J104+1</f>
        <v>1</v>
      </c>
      <c r="X104">
        <f>K104+1</f>
        <v>1</v>
      </c>
      <c r="Y104">
        <f>L104+1</f>
        <v>4</v>
      </c>
      <c r="Z104">
        <f>M104+1</f>
        <v>1</v>
      </c>
      <c r="AA104">
        <f>N104+1</f>
        <v>1</v>
      </c>
      <c r="AB104">
        <f>O104+1</f>
        <v>2</v>
      </c>
      <c r="AC104">
        <f>P104+1</f>
        <v>1</v>
      </c>
      <c r="AD104">
        <f>Q104+1</f>
        <v>1</v>
      </c>
      <c r="AE104">
        <f>R104+1</f>
        <v>1</v>
      </c>
      <c r="AF104">
        <f>S104+1</f>
        <v>2</v>
      </c>
      <c r="AG104">
        <f>T104+1</f>
        <v>1</v>
      </c>
      <c r="AH104">
        <f>U104+1</f>
        <v>1</v>
      </c>
      <c r="AI104">
        <f>PRODUCT(V104:AH104)</f>
        <v>16</v>
      </c>
      <c r="AJ104">
        <f>MAX(V104:AH104)</f>
        <v>4</v>
      </c>
      <c r="AK104">
        <f>Y104</f>
        <v>4</v>
      </c>
      <c r="AL104">
        <f>MAX(V104:X104, Z104:AH104)+L104</f>
        <v>5</v>
      </c>
      <c r="AM104" t="b">
        <f>AL104=6</f>
        <v>0</v>
      </c>
      <c r="AN104" t="b">
        <f>AL104=5</f>
        <v>1</v>
      </c>
      <c r="AO104" t="b">
        <f>NOT(OR(AM104,AN104))</f>
        <v>0</v>
      </c>
      <c r="AP104" t="b">
        <f>AND(AI104=12, L104=0)</f>
        <v>0</v>
      </c>
      <c r="AQ104" t="b">
        <f>AND(AI104=18, L104=1)</f>
        <v>0</v>
      </c>
      <c r="AR104" t="b">
        <f>AND(AO104, OR(AP104, AQ104))</f>
        <v>0</v>
      </c>
      <c r="AS104" t="b">
        <f>NOT(OR(AM104,AN104,AR104))</f>
        <v>0</v>
      </c>
      <c r="AT104" t="b">
        <f>AND(AS104, AL104=4)</f>
        <v>0</v>
      </c>
      <c r="AU104" t="b">
        <f>NOT(OR(AM104,AN104,AR104,AT104))</f>
        <v>0</v>
      </c>
      <c r="AV104" t="b">
        <f>AND(AU104, AI104=18)</f>
        <v>0</v>
      </c>
      <c r="AW104" t="b">
        <f>NOT(OR(AM104,AN104,AR104,AT104, AV104))</f>
        <v>0</v>
      </c>
      <c r="AX104" t="b">
        <f>AND(AW104, OR(AND(AI104=24, L104=0), AND(AI104=32, L104=1)))</f>
        <v>0</v>
      </c>
      <c r="AY104" t="b">
        <f>NOT(OR(AM104,AN104,AR104,AT104,AV104,AX104))</f>
        <v>0</v>
      </c>
      <c r="AZ104" t="str">
        <f>IF(AM104,"7",IF(AN104,"6",IF(AR104,"5",
IF(AT104,"4",IF(AV104,"3",IF(AX104,"2",IF(AY104,"1","0"))))))
)</f>
        <v>6</v>
      </c>
      <c r="BA104" t="str">
        <f>_xlfn.XLOOKUP(D104, $BO$1:$CA$1, $BO$2:$CA$2)</f>
        <v>09</v>
      </c>
      <c r="BB104" t="str">
        <f>_xlfn.XLOOKUP(E104, $BO$1:$CA$1, $BO$2:$CA$2)</f>
        <v>05</v>
      </c>
      <c r="BC104" t="str">
        <f>_xlfn.XLOOKUP(F104, $BO$1:$CA$1, $BO$2:$CA$2)</f>
        <v>02</v>
      </c>
      <c r="BD104" t="str">
        <f>_xlfn.XLOOKUP(G104, $BO$1:$CA$1, $BO$2:$CA$2)</f>
        <v>02</v>
      </c>
      <c r="BE104" t="str">
        <f>_xlfn.XLOOKUP(H104, $BO$1:$CA$1, $BO$2:$CA$2)</f>
        <v>02</v>
      </c>
      <c r="BF104">
        <f>VALUE(_xlfn.TEXTJOIN("", TRUE, AZ104:BE104))</f>
        <v>60905020202</v>
      </c>
      <c r="BG104">
        <v>60905020202</v>
      </c>
      <c r="BH104">
        <f t="shared" si="1"/>
        <v>898</v>
      </c>
      <c r="BI104">
        <f>B104*BH104</f>
        <v>184988</v>
      </c>
    </row>
    <row r="105" spans="1:61" x14ac:dyDescent="0.25">
      <c r="A105" t="s">
        <v>533</v>
      </c>
      <c r="B105">
        <v>182</v>
      </c>
      <c r="C105" t="str">
        <f>TEXT(A105, "0")</f>
        <v>8333J</v>
      </c>
      <c r="D105" t="str">
        <f>MID($C105, 1, 1)</f>
        <v>8</v>
      </c>
      <c r="E105" t="str">
        <f>MID($C105, 2, 1)</f>
        <v>3</v>
      </c>
      <c r="F105" t="str">
        <f>MID($C105, 3, 1)</f>
        <v>3</v>
      </c>
      <c r="G105" t="str">
        <f>MID($C105, 4, 1)</f>
        <v>3</v>
      </c>
      <c r="H105" t="str">
        <f>MID($C105, 5, 1)</f>
        <v>J</v>
      </c>
      <c r="I105">
        <f>LEN($A105)-LEN(SUBSTITUTE($A105,I$1,""))</f>
        <v>0</v>
      </c>
      <c r="J105">
        <f>LEN($A105)-LEN(SUBSTITUTE($A105,J$1,""))</f>
        <v>0</v>
      </c>
      <c r="K105">
        <f>LEN($A105)-LEN(SUBSTITUTE($A105,K$1,""))</f>
        <v>0</v>
      </c>
      <c r="L105">
        <f>LEN($A105)-LEN(SUBSTITUTE($A105,L$1,""))</f>
        <v>1</v>
      </c>
      <c r="M105">
        <f>LEN($A105)-LEN(SUBSTITUTE($A105,M$1,""))</f>
        <v>0</v>
      </c>
      <c r="N105">
        <f>LEN($A105)-LEN(SUBSTITUTE($A105,N$1,""))</f>
        <v>0</v>
      </c>
      <c r="O105">
        <f>LEN($A105)-LEN(SUBSTITUTE($A105,O$1,""))</f>
        <v>1</v>
      </c>
      <c r="P105">
        <f>LEN($A105)-LEN(SUBSTITUTE($A105,P$1,""))</f>
        <v>0</v>
      </c>
      <c r="Q105">
        <f>LEN($A105)-LEN(SUBSTITUTE($A105,Q$1,""))</f>
        <v>0</v>
      </c>
      <c r="R105">
        <f>LEN($A105)-LEN(SUBSTITUTE($A105,R$1,""))</f>
        <v>0</v>
      </c>
      <c r="S105">
        <f>LEN($A105)-LEN(SUBSTITUTE($A105,S$1,""))</f>
        <v>0</v>
      </c>
      <c r="T105">
        <f>LEN($A105)-LEN(SUBSTITUTE($A105,T$1,""))</f>
        <v>3</v>
      </c>
      <c r="U105">
        <f>LEN($A105)-LEN(SUBSTITUTE($A105,U$1,""))</f>
        <v>0</v>
      </c>
      <c r="V105">
        <f>I105+1</f>
        <v>1</v>
      </c>
      <c r="W105">
        <f>J105+1</f>
        <v>1</v>
      </c>
      <c r="X105">
        <f>K105+1</f>
        <v>1</v>
      </c>
      <c r="Y105">
        <f>L105+1</f>
        <v>2</v>
      </c>
      <c r="Z105">
        <f>M105+1</f>
        <v>1</v>
      </c>
      <c r="AA105">
        <f>N105+1</f>
        <v>1</v>
      </c>
      <c r="AB105">
        <f>O105+1</f>
        <v>2</v>
      </c>
      <c r="AC105">
        <f>P105+1</f>
        <v>1</v>
      </c>
      <c r="AD105">
        <f>Q105+1</f>
        <v>1</v>
      </c>
      <c r="AE105">
        <f>R105+1</f>
        <v>1</v>
      </c>
      <c r="AF105">
        <f>S105+1</f>
        <v>1</v>
      </c>
      <c r="AG105">
        <f>T105+1</f>
        <v>4</v>
      </c>
      <c r="AH105">
        <f>U105+1</f>
        <v>1</v>
      </c>
      <c r="AI105">
        <f>PRODUCT(V105:AH105)</f>
        <v>16</v>
      </c>
      <c r="AJ105">
        <f>MAX(V105:AH105)</f>
        <v>4</v>
      </c>
      <c r="AK105">
        <f>Y105</f>
        <v>2</v>
      </c>
      <c r="AL105">
        <f>MAX(V105:X105, Z105:AH105)+L105</f>
        <v>5</v>
      </c>
      <c r="AM105" t="b">
        <f>AL105=6</f>
        <v>0</v>
      </c>
      <c r="AN105" t="b">
        <f>AL105=5</f>
        <v>1</v>
      </c>
      <c r="AO105" t="b">
        <f>NOT(OR(AM105,AN105))</f>
        <v>0</v>
      </c>
      <c r="AP105" t="b">
        <f>AND(AI105=12, L105=0)</f>
        <v>0</v>
      </c>
      <c r="AQ105" t="b">
        <f>AND(AI105=18, L105=1)</f>
        <v>0</v>
      </c>
      <c r="AR105" t="b">
        <f>AND(AO105, OR(AP105, AQ105))</f>
        <v>0</v>
      </c>
      <c r="AS105" t="b">
        <f>NOT(OR(AM105,AN105,AR105))</f>
        <v>0</v>
      </c>
      <c r="AT105" t="b">
        <f>AND(AS105, AL105=4)</f>
        <v>0</v>
      </c>
      <c r="AU105" t="b">
        <f>NOT(OR(AM105,AN105,AR105,AT105))</f>
        <v>0</v>
      </c>
      <c r="AV105" t="b">
        <f>AND(AU105, AI105=18)</f>
        <v>0</v>
      </c>
      <c r="AW105" t="b">
        <f>NOT(OR(AM105,AN105,AR105,AT105, AV105))</f>
        <v>0</v>
      </c>
      <c r="AX105" t="b">
        <f>AND(AW105, OR(AND(AI105=24, L105=0), AND(AI105=32, L105=1)))</f>
        <v>0</v>
      </c>
      <c r="AY105" t="b">
        <f>NOT(OR(AM105,AN105,AR105,AT105,AV105,AX105))</f>
        <v>0</v>
      </c>
      <c r="AZ105" t="str">
        <f>IF(AM105,"7",IF(AN105,"6",IF(AR105,"5",
IF(AT105,"4",IF(AV105,"3",IF(AX105,"2",IF(AY105,"1","0"))))))
)</f>
        <v>6</v>
      </c>
      <c r="BA105" t="str">
        <f>_xlfn.XLOOKUP(D105, $BO$1:$CA$1, $BO$2:$CA$2)</f>
        <v>09</v>
      </c>
      <c r="BB105" t="str">
        <f>_xlfn.XLOOKUP(E105, $BO$1:$CA$1, $BO$2:$CA$2)</f>
        <v>04</v>
      </c>
      <c r="BC105" t="str">
        <f>_xlfn.XLOOKUP(F105, $BO$1:$CA$1, $BO$2:$CA$2)</f>
        <v>04</v>
      </c>
      <c r="BD105" t="str">
        <f>_xlfn.XLOOKUP(G105, $BO$1:$CA$1, $BO$2:$CA$2)</f>
        <v>04</v>
      </c>
      <c r="BE105" t="str">
        <f>_xlfn.XLOOKUP(H105, $BO$1:$CA$1, $BO$2:$CA$2)</f>
        <v>02</v>
      </c>
      <c r="BF105">
        <f>VALUE(_xlfn.TEXTJOIN("", TRUE, AZ105:BE105))</f>
        <v>60904040402</v>
      </c>
      <c r="BG105">
        <v>60904040402</v>
      </c>
      <c r="BH105">
        <f t="shared" si="1"/>
        <v>897</v>
      </c>
      <c r="BI105">
        <f>B105*BH105</f>
        <v>163254</v>
      </c>
    </row>
    <row r="106" spans="1:61" x14ac:dyDescent="0.25">
      <c r="A106" t="s">
        <v>488</v>
      </c>
      <c r="B106">
        <v>992</v>
      </c>
      <c r="C106" t="str">
        <f>TEXT(A106, "0")</f>
        <v>8J588</v>
      </c>
      <c r="D106" t="str">
        <f>MID($C106, 1, 1)</f>
        <v>8</v>
      </c>
      <c r="E106" t="str">
        <f>MID($C106, 2, 1)</f>
        <v>J</v>
      </c>
      <c r="F106" t="str">
        <f>MID($C106, 3, 1)</f>
        <v>5</v>
      </c>
      <c r="G106" t="str">
        <f>MID($C106, 4, 1)</f>
        <v>8</v>
      </c>
      <c r="H106" t="str">
        <f>MID($C106, 5, 1)</f>
        <v>8</v>
      </c>
      <c r="I106">
        <f>LEN($A106)-LEN(SUBSTITUTE($A106,I$1,""))</f>
        <v>0</v>
      </c>
      <c r="J106">
        <f>LEN($A106)-LEN(SUBSTITUTE($A106,J$1,""))</f>
        <v>0</v>
      </c>
      <c r="K106">
        <f>LEN($A106)-LEN(SUBSTITUTE($A106,K$1,""))</f>
        <v>0</v>
      </c>
      <c r="L106">
        <f>LEN($A106)-LEN(SUBSTITUTE($A106,L$1,""))</f>
        <v>1</v>
      </c>
      <c r="M106">
        <f>LEN($A106)-LEN(SUBSTITUTE($A106,M$1,""))</f>
        <v>0</v>
      </c>
      <c r="N106">
        <f>LEN($A106)-LEN(SUBSTITUTE($A106,N$1,""))</f>
        <v>0</v>
      </c>
      <c r="O106">
        <f>LEN($A106)-LEN(SUBSTITUTE($A106,O$1,""))</f>
        <v>3</v>
      </c>
      <c r="P106">
        <f>LEN($A106)-LEN(SUBSTITUTE($A106,P$1,""))</f>
        <v>0</v>
      </c>
      <c r="Q106">
        <f>LEN($A106)-LEN(SUBSTITUTE($A106,Q$1,""))</f>
        <v>0</v>
      </c>
      <c r="R106">
        <f>LEN($A106)-LEN(SUBSTITUTE($A106,R$1,""))</f>
        <v>1</v>
      </c>
      <c r="S106">
        <f>LEN($A106)-LEN(SUBSTITUTE($A106,S$1,""))</f>
        <v>0</v>
      </c>
      <c r="T106">
        <f>LEN($A106)-LEN(SUBSTITUTE($A106,T$1,""))</f>
        <v>0</v>
      </c>
      <c r="U106">
        <f>LEN($A106)-LEN(SUBSTITUTE($A106,U$1,""))</f>
        <v>0</v>
      </c>
      <c r="V106">
        <f>I106+1</f>
        <v>1</v>
      </c>
      <c r="W106">
        <f>J106+1</f>
        <v>1</v>
      </c>
      <c r="X106">
        <f>K106+1</f>
        <v>1</v>
      </c>
      <c r="Y106">
        <f>L106+1</f>
        <v>2</v>
      </c>
      <c r="Z106">
        <f>M106+1</f>
        <v>1</v>
      </c>
      <c r="AA106">
        <f>N106+1</f>
        <v>1</v>
      </c>
      <c r="AB106">
        <f>O106+1</f>
        <v>4</v>
      </c>
      <c r="AC106">
        <f>P106+1</f>
        <v>1</v>
      </c>
      <c r="AD106">
        <f>Q106+1</f>
        <v>1</v>
      </c>
      <c r="AE106">
        <f>R106+1</f>
        <v>2</v>
      </c>
      <c r="AF106">
        <f>S106+1</f>
        <v>1</v>
      </c>
      <c r="AG106">
        <f>T106+1</f>
        <v>1</v>
      </c>
      <c r="AH106">
        <f>U106+1</f>
        <v>1</v>
      </c>
      <c r="AI106">
        <f>PRODUCT(V106:AH106)</f>
        <v>16</v>
      </c>
      <c r="AJ106">
        <f>MAX(V106:AH106)</f>
        <v>4</v>
      </c>
      <c r="AK106">
        <f>Y106</f>
        <v>2</v>
      </c>
      <c r="AL106">
        <f>MAX(V106:X106, Z106:AH106)+L106</f>
        <v>5</v>
      </c>
      <c r="AM106" t="b">
        <f>AL106=6</f>
        <v>0</v>
      </c>
      <c r="AN106" t="b">
        <f>AL106=5</f>
        <v>1</v>
      </c>
      <c r="AO106" t="b">
        <f>NOT(OR(AM106,AN106))</f>
        <v>0</v>
      </c>
      <c r="AP106" t="b">
        <f>AND(AI106=12, L106=0)</f>
        <v>0</v>
      </c>
      <c r="AQ106" t="b">
        <f>AND(AI106=18, L106=1)</f>
        <v>0</v>
      </c>
      <c r="AR106" t="b">
        <f>AND(AO106, OR(AP106, AQ106))</f>
        <v>0</v>
      </c>
      <c r="AS106" t="b">
        <f>NOT(OR(AM106,AN106,AR106))</f>
        <v>0</v>
      </c>
      <c r="AT106" t="b">
        <f>AND(AS106, AL106=4)</f>
        <v>0</v>
      </c>
      <c r="AU106" t="b">
        <f>NOT(OR(AM106,AN106,AR106,AT106))</f>
        <v>0</v>
      </c>
      <c r="AV106" t="b">
        <f>AND(AU106, AI106=18)</f>
        <v>0</v>
      </c>
      <c r="AW106" t="b">
        <f>NOT(OR(AM106,AN106,AR106,AT106, AV106))</f>
        <v>0</v>
      </c>
      <c r="AX106" t="b">
        <f>AND(AW106, OR(AND(AI106=24, L106=0), AND(AI106=32, L106=1)))</f>
        <v>0</v>
      </c>
      <c r="AY106" t="b">
        <f>NOT(OR(AM106,AN106,AR106,AT106,AV106,AX106))</f>
        <v>0</v>
      </c>
      <c r="AZ106" t="str">
        <f>IF(AM106,"7",IF(AN106,"6",IF(AR106,"5",
IF(AT106,"4",IF(AV106,"3",IF(AX106,"2",IF(AY106,"1","0"))))))
)</f>
        <v>6</v>
      </c>
      <c r="BA106" t="str">
        <f>_xlfn.XLOOKUP(D106, $BO$1:$CA$1, $BO$2:$CA$2)</f>
        <v>09</v>
      </c>
      <c r="BB106" t="str">
        <f>_xlfn.XLOOKUP(E106, $BO$1:$CA$1, $BO$2:$CA$2)</f>
        <v>02</v>
      </c>
      <c r="BC106" t="str">
        <f>_xlfn.XLOOKUP(F106, $BO$1:$CA$1, $BO$2:$CA$2)</f>
        <v>06</v>
      </c>
      <c r="BD106" t="str">
        <f>_xlfn.XLOOKUP(G106, $BO$1:$CA$1, $BO$2:$CA$2)</f>
        <v>09</v>
      </c>
      <c r="BE106" t="str">
        <f>_xlfn.XLOOKUP(H106, $BO$1:$CA$1, $BO$2:$CA$2)</f>
        <v>09</v>
      </c>
      <c r="BF106">
        <f>VALUE(_xlfn.TEXTJOIN("", TRUE, AZ106:BE106))</f>
        <v>60902060909</v>
      </c>
      <c r="BG106">
        <v>60902060909</v>
      </c>
      <c r="BH106">
        <f t="shared" si="1"/>
        <v>896</v>
      </c>
      <c r="BI106">
        <f>B106*BH106</f>
        <v>888832</v>
      </c>
    </row>
    <row r="107" spans="1:61" x14ac:dyDescent="0.25">
      <c r="A107" t="s">
        <v>466</v>
      </c>
      <c r="B107">
        <v>922</v>
      </c>
      <c r="C107" t="str">
        <f>TEXT(A107, "0")</f>
        <v>8JJ8T</v>
      </c>
      <c r="D107" t="str">
        <f>MID($C107, 1, 1)</f>
        <v>8</v>
      </c>
      <c r="E107" t="str">
        <f>MID($C107, 2, 1)</f>
        <v>J</v>
      </c>
      <c r="F107" t="str">
        <f>MID($C107, 3, 1)</f>
        <v>J</v>
      </c>
      <c r="G107" t="str">
        <f>MID($C107, 4, 1)</f>
        <v>8</v>
      </c>
      <c r="H107" t="str">
        <f>MID($C107, 5, 1)</f>
        <v>T</v>
      </c>
      <c r="I107">
        <f>LEN($A107)-LEN(SUBSTITUTE($A107,I$1,""))</f>
        <v>0</v>
      </c>
      <c r="J107">
        <f>LEN($A107)-LEN(SUBSTITUTE($A107,J$1,""))</f>
        <v>0</v>
      </c>
      <c r="K107">
        <f>LEN($A107)-LEN(SUBSTITUTE($A107,K$1,""))</f>
        <v>0</v>
      </c>
      <c r="L107">
        <f>LEN($A107)-LEN(SUBSTITUTE($A107,L$1,""))</f>
        <v>2</v>
      </c>
      <c r="M107">
        <f>LEN($A107)-LEN(SUBSTITUTE($A107,M$1,""))</f>
        <v>1</v>
      </c>
      <c r="N107">
        <f>LEN($A107)-LEN(SUBSTITUTE($A107,N$1,""))</f>
        <v>0</v>
      </c>
      <c r="O107">
        <f>LEN($A107)-LEN(SUBSTITUTE($A107,O$1,""))</f>
        <v>2</v>
      </c>
      <c r="P107">
        <f>LEN($A107)-LEN(SUBSTITUTE($A107,P$1,""))</f>
        <v>0</v>
      </c>
      <c r="Q107">
        <f>LEN($A107)-LEN(SUBSTITUTE($A107,Q$1,""))</f>
        <v>0</v>
      </c>
      <c r="R107">
        <f>LEN($A107)-LEN(SUBSTITUTE($A107,R$1,""))</f>
        <v>0</v>
      </c>
      <c r="S107">
        <f>LEN($A107)-LEN(SUBSTITUTE($A107,S$1,""))</f>
        <v>0</v>
      </c>
      <c r="T107">
        <f>LEN($A107)-LEN(SUBSTITUTE($A107,T$1,""))</f>
        <v>0</v>
      </c>
      <c r="U107">
        <f>LEN($A107)-LEN(SUBSTITUTE($A107,U$1,""))</f>
        <v>0</v>
      </c>
      <c r="V107">
        <f>I107+1</f>
        <v>1</v>
      </c>
      <c r="W107">
        <f>J107+1</f>
        <v>1</v>
      </c>
      <c r="X107">
        <f>K107+1</f>
        <v>1</v>
      </c>
      <c r="Y107">
        <f>L107+1</f>
        <v>3</v>
      </c>
      <c r="Z107">
        <f>M107+1</f>
        <v>2</v>
      </c>
      <c r="AA107">
        <f>N107+1</f>
        <v>1</v>
      </c>
      <c r="AB107">
        <f>O107+1</f>
        <v>3</v>
      </c>
      <c r="AC107">
        <f>P107+1</f>
        <v>1</v>
      </c>
      <c r="AD107">
        <f>Q107+1</f>
        <v>1</v>
      </c>
      <c r="AE107">
        <f>R107+1</f>
        <v>1</v>
      </c>
      <c r="AF107">
        <f>S107+1</f>
        <v>1</v>
      </c>
      <c r="AG107">
        <f>T107+1</f>
        <v>1</v>
      </c>
      <c r="AH107">
        <f>U107+1</f>
        <v>1</v>
      </c>
      <c r="AI107">
        <f>PRODUCT(V107:AH107)</f>
        <v>18</v>
      </c>
      <c r="AJ107">
        <f>MAX(V107:AH107)</f>
        <v>3</v>
      </c>
      <c r="AK107">
        <f>Y107</f>
        <v>3</v>
      </c>
      <c r="AL107">
        <f>MAX(V107:X107, Z107:AH107)+L107</f>
        <v>5</v>
      </c>
      <c r="AM107" t="b">
        <f>AL107=6</f>
        <v>0</v>
      </c>
      <c r="AN107" t="b">
        <f>AL107=5</f>
        <v>1</v>
      </c>
      <c r="AO107" t="b">
        <f>NOT(OR(AM107,AN107))</f>
        <v>0</v>
      </c>
      <c r="AP107" t="b">
        <f>AND(AI107=12, L107=0)</f>
        <v>0</v>
      </c>
      <c r="AQ107" t="b">
        <f>AND(AI107=18, L107=1)</f>
        <v>0</v>
      </c>
      <c r="AR107" t="b">
        <f>AND(AO107, OR(AP107, AQ107))</f>
        <v>0</v>
      </c>
      <c r="AS107" t="b">
        <f>NOT(OR(AM107,AN107,AR107))</f>
        <v>0</v>
      </c>
      <c r="AT107" t="b">
        <f>AND(AS107, AL107=4)</f>
        <v>0</v>
      </c>
      <c r="AU107" t="b">
        <f>NOT(OR(AM107,AN107,AR107,AT107))</f>
        <v>0</v>
      </c>
      <c r="AV107" t="b">
        <f>AND(AU107, AI107=18)</f>
        <v>0</v>
      </c>
      <c r="AW107" t="b">
        <f>NOT(OR(AM107,AN107,AR107,AT107, AV107))</f>
        <v>0</v>
      </c>
      <c r="AX107" t="b">
        <f>AND(AW107, OR(AND(AI107=24, L107=0), AND(AI107=32, L107=1)))</f>
        <v>0</v>
      </c>
      <c r="AY107" t="b">
        <f>NOT(OR(AM107,AN107,AR107,AT107,AV107,AX107))</f>
        <v>0</v>
      </c>
      <c r="AZ107" t="str">
        <f>IF(AM107,"7",IF(AN107,"6",IF(AR107,"5",
IF(AT107,"4",IF(AV107,"3",IF(AX107,"2",IF(AY107,"1","0"))))))
)</f>
        <v>6</v>
      </c>
      <c r="BA107" t="str">
        <f>_xlfn.XLOOKUP(D107, $BO$1:$CA$1, $BO$2:$CA$2)</f>
        <v>09</v>
      </c>
      <c r="BB107" t="str">
        <f>_xlfn.XLOOKUP(E107, $BO$1:$CA$1, $BO$2:$CA$2)</f>
        <v>02</v>
      </c>
      <c r="BC107" t="str">
        <f>_xlfn.XLOOKUP(F107, $BO$1:$CA$1, $BO$2:$CA$2)</f>
        <v>02</v>
      </c>
      <c r="BD107" t="str">
        <f>_xlfn.XLOOKUP(G107, $BO$1:$CA$1, $BO$2:$CA$2)</f>
        <v>09</v>
      </c>
      <c r="BE107" t="str">
        <f>_xlfn.XLOOKUP(H107, $BO$1:$CA$1, $BO$2:$CA$2)</f>
        <v>11</v>
      </c>
      <c r="BF107">
        <f>VALUE(_xlfn.TEXTJOIN("", TRUE, AZ107:BE107))</f>
        <v>60902020911</v>
      </c>
      <c r="BG107">
        <v>60902020911</v>
      </c>
      <c r="BH107">
        <f t="shared" si="1"/>
        <v>895</v>
      </c>
      <c r="BI107">
        <f>B107*BH107</f>
        <v>825190</v>
      </c>
    </row>
    <row r="108" spans="1:61" x14ac:dyDescent="0.25">
      <c r="A108" t="s">
        <v>662</v>
      </c>
      <c r="B108">
        <v>926</v>
      </c>
      <c r="C108" t="str">
        <f>TEXT(A108, "0")</f>
        <v>7AAAA</v>
      </c>
      <c r="D108" t="str">
        <f>MID($C108, 1, 1)</f>
        <v>7</v>
      </c>
      <c r="E108" t="str">
        <f>MID($C108, 2, 1)</f>
        <v>A</v>
      </c>
      <c r="F108" t="str">
        <f>MID($C108, 3, 1)</f>
        <v>A</v>
      </c>
      <c r="G108" t="str">
        <f>MID($C108, 4, 1)</f>
        <v>A</v>
      </c>
      <c r="H108" t="str">
        <f>MID($C108, 5, 1)</f>
        <v>A</v>
      </c>
      <c r="I108">
        <f>LEN($A108)-LEN(SUBSTITUTE($A108,I$1,""))</f>
        <v>4</v>
      </c>
      <c r="J108">
        <f>LEN($A108)-LEN(SUBSTITUTE($A108,J$1,""))</f>
        <v>0</v>
      </c>
      <c r="K108">
        <f>LEN($A108)-LEN(SUBSTITUTE($A108,K$1,""))</f>
        <v>0</v>
      </c>
      <c r="L108">
        <f>LEN($A108)-LEN(SUBSTITUTE($A108,L$1,""))</f>
        <v>0</v>
      </c>
      <c r="M108">
        <f>LEN($A108)-LEN(SUBSTITUTE($A108,M$1,""))</f>
        <v>0</v>
      </c>
      <c r="N108">
        <f>LEN($A108)-LEN(SUBSTITUTE($A108,N$1,""))</f>
        <v>0</v>
      </c>
      <c r="O108">
        <f>LEN($A108)-LEN(SUBSTITUTE($A108,O$1,""))</f>
        <v>0</v>
      </c>
      <c r="P108">
        <f>LEN($A108)-LEN(SUBSTITUTE($A108,P$1,""))</f>
        <v>1</v>
      </c>
      <c r="Q108">
        <f>LEN($A108)-LEN(SUBSTITUTE($A108,Q$1,""))</f>
        <v>0</v>
      </c>
      <c r="R108">
        <f>LEN($A108)-LEN(SUBSTITUTE($A108,R$1,""))</f>
        <v>0</v>
      </c>
      <c r="S108">
        <f>LEN($A108)-LEN(SUBSTITUTE($A108,S$1,""))</f>
        <v>0</v>
      </c>
      <c r="T108">
        <f>LEN($A108)-LEN(SUBSTITUTE($A108,T$1,""))</f>
        <v>0</v>
      </c>
      <c r="U108">
        <f>LEN($A108)-LEN(SUBSTITUTE($A108,U$1,""))</f>
        <v>0</v>
      </c>
      <c r="V108">
        <f>I108+1</f>
        <v>5</v>
      </c>
      <c r="W108">
        <f>J108+1</f>
        <v>1</v>
      </c>
      <c r="X108">
        <f>K108+1</f>
        <v>1</v>
      </c>
      <c r="Y108">
        <f>L108+1</f>
        <v>1</v>
      </c>
      <c r="Z108">
        <f>M108+1</f>
        <v>1</v>
      </c>
      <c r="AA108">
        <f>N108+1</f>
        <v>1</v>
      </c>
      <c r="AB108">
        <f>O108+1</f>
        <v>1</v>
      </c>
      <c r="AC108">
        <f>P108+1</f>
        <v>2</v>
      </c>
      <c r="AD108">
        <f>Q108+1</f>
        <v>1</v>
      </c>
      <c r="AE108">
        <f>R108+1</f>
        <v>1</v>
      </c>
      <c r="AF108">
        <f>S108+1</f>
        <v>1</v>
      </c>
      <c r="AG108">
        <f>T108+1</f>
        <v>1</v>
      </c>
      <c r="AH108">
        <f>U108+1</f>
        <v>1</v>
      </c>
      <c r="AI108">
        <f>PRODUCT(V108:AH108)</f>
        <v>10</v>
      </c>
      <c r="AJ108">
        <f>MAX(V108:AH108)</f>
        <v>5</v>
      </c>
      <c r="AK108">
        <f>Y108</f>
        <v>1</v>
      </c>
      <c r="AL108">
        <f>MAX(V108:X108, Z108:AH108)+L108</f>
        <v>5</v>
      </c>
      <c r="AM108" t="b">
        <f>AL108=6</f>
        <v>0</v>
      </c>
      <c r="AN108" t="b">
        <f>AL108=5</f>
        <v>1</v>
      </c>
      <c r="AO108" t="b">
        <f>NOT(OR(AM108,AN108))</f>
        <v>0</v>
      </c>
      <c r="AP108" t="b">
        <f>AND(AI108=12, L108=0)</f>
        <v>0</v>
      </c>
      <c r="AQ108" t="b">
        <f>AND(AI108=18, L108=1)</f>
        <v>0</v>
      </c>
      <c r="AR108" t="b">
        <f>AND(AO108, OR(AP108, AQ108))</f>
        <v>0</v>
      </c>
      <c r="AS108" t="b">
        <f>NOT(OR(AM108,AN108,AR108))</f>
        <v>0</v>
      </c>
      <c r="AT108" t="b">
        <f>AND(AS108, AL108=4)</f>
        <v>0</v>
      </c>
      <c r="AU108" t="b">
        <f>NOT(OR(AM108,AN108,AR108,AT108))</f>
        <v>0</v>
      </c>
      <c r="AV108" t="b">
        <f>AND(AU108, AI108=18)</f>
        <v>0</v>
      </c>
      <c r="AW108" t="b">
        <f>NOT(OR(AM108,AN108,AR108,AT108, AV108))</f>
        <v>0</v>
      </c>
      <c r="AX108" t="b">
        <f>AND(AW108, OR(AND(AI108=24, L108=0), AND(AI108=32, L108=1)))</f>
        <v>0</v>
      </c>
      <c r="AY108" t="b">
        <f>NOT(OR(AM108,AN108,AR108,AT108,AV108,AX108))</f>
        <v>0</v>
      </c>
      <c r="AZ108" t="str">
        <f>IF(AM108,"7",IF(AN108,"6",IF(AR108,"5",
IF(AT108,"4",IF(AV108,"3",IF(AX108,"2",IF(AY108,"1","0"))))))
)</f>
        <v>6</v>
      </c>
      <c r="BA108" t="str">
        <f>_xlfn.XLOOKUP(D108, $BO$1:$CA$1, $BO$2:$CA$2)</f>
        <v>08</v>
      </c>
      <c r="BB108" t="str">
        <f>_xlfn.XLOOKUP(E108, $BO$1:$CA$1, $BO$2:$CA$2)</f>
        <v>14</v>
      </c>
      <c r="BC108" t="str">
        <f>_xlfn.XLOOKUP(F108, $BO$1:$CA$1, $BO$2:$CA$2)</f>
        <v>14</v>
      </c>
      <c r="BD108" t="str">
        <f>_xlfn.XLOOKUP(G108, $BO$1:$CA$1, $BO$2:$CA$2)</f>
        <v>14</v>
      </c>
      <c r="BE108" t="str">
        <f>_xlfn.XLOOKUP(H108, $BO$1:$CA$1, $BO$2:$CA$2)</f>
        <v>14</v>
      </c>
      <c r="BF108">
        <f>VALUE(_xlfn.TEXTJOIN("", TRUE, AZ108:BE108))</f>
        <v>60814141414</v>
      </c>
      <c r="BG108">
        <v>60814141414</v>
      </c>
      <c r="BH108">
        <f t="shared" si="1"/>
        <v>894</v>
      </c>
      <c r="BI108">
        <f>B108*BH108</f>
        <v>827844</v>
      </c>
    </row>
    <row r="109" spans="1:61" x14ac:dyDescent="0.25">
      <c r="A109" t="s">
        <v>85</v>
      </c>
      <c r="B109">
        <v>426</v>
      </c>
      <c r="C109" t="str">
        <f>TEXT(A109, "0")</f>
        <v>7AJ7J</v>
      </c>
      <c r="D109" t="str">
        <f>MID($C109, 1, 1)</f>
        <v>7</v>
      </c>
      <c r="E109" t="str">
        <f>MID($C109, 2, 1)</f>
        <v>A</v>
      </c>
      <c r="F109" t="str">
        <f>MID($C109, 3, 1)</f>
        <v>J</v>
      </c>
      <c r="G109" t="str">
        <f>MID($C109, 4, 1)</f>
        <v>7</v>
      </c>
      <c r="H109" t="str">
        <f>MID($C109, 5, 1)</f>
        <v>J</v>
      </c>
      <c r="I109">
        <f>LEN($A109)-LEN(SUBSTITUTE($A109,I$1,""))</f>
        <v>1</v>
      </c>
      <c r="J109">
        <f>LEN($A109)-LEN(SUBSTITUTE($A109,J$1,""))</f>
        <v>0</v>
      </c>
      <c r="K109">
        <f>LEN($A109)-LEN(SUBSTITUTE($A109,K$1,""))</f>
        <v>0</v>
      </c>
      <c r="L109">
        <f>LEN($A109)-LEN(SUBSTITUTE($A109,L$1,""))</f>
        <v>2</v>
      </c>
      <c r="M109">
        <f>LEN($A109)-LEN(SUBSTITUTE($A109,M$1,""))</f>
        <v>0</v>
      </c>
      <c r="N109">
        <f>LEN($A109)-LEN(SUBSTITUTE($A109,N$1,""))</f>
        <v>0</v>
      </c>
      <c r="O109">
        <f>LEN($A109)-LEN(SUBSTITUTE($A109,O$1,""))</f>
        <v>0</v>
      </c>
      <c r="P109">
        <f>LEN($A109)-LEN(SUBSTITUTE($A109,P$1,""))</f>
        <v>2</v>
      </c>
      <c r="Q109">
        <f>LEN($A109)-LEN(SUBSTITUTE($A109,Q$1,""))</f>
        <v>0</v>
      </c>
      <c r="R109">
        <f>LEN($A109)-LEN(SUBSTITUTE($A109,R$1,""))</f>
        <v>0</v>
      </c>
      <c r="S109">
        <f>LEN($A109)-LEN(SUBSTITUTE($A109,S$1,""))</f>
        <v>0</v>
      </c>
      <c r="T109">
        <f>LEN($A109)-LEN(SUBSTITUTE($A109,T$1,""))</f>
        <v>0</v>
      </c>
      <c r="U109">
        <f>LEN($A109)-LEN(SUBSTITUTE($A109,U$1,""))</f>
        <v>0</v>
      </c>
      <c r="V109">
        <f>I109+1</f>
        <v>2</v>
      </c>
      <c r="W109">
        <f>J109+1</f>
        <v>1</v>
      </c>
      <c r="X109">
        <f>K109+1</f>
        <v>1</v>
      </c>
      <c r="Y109">
        <f>L109+1</f>
        <v>3</v>
      </c>
      <c r="Z109">
        <f>M109+1</f>
        <v>1</v>
      </c>
      <c r="AA109">
        <f>N109+1</f>
        <v>1</v>
      </c>
      <c r="AB109">
        <f>O109+1</f>
        <v>1</v>
      </c>
      <c r="AC109">
        <f>P109+1</f>
        <v>3</v>
      </c>
      <c r="AD109">
        <f>Q109+1</f>
        <v>1</v>
      </c>
      <c r="AE109">
        <f>R109+1</f>
        <v>1</v>
      </c>
      <c r="AF109">
        <f>S109+1</f>
        <v>1</v>
      </c>
      <c r="AG109">
        <f>T109+1</f>
        <v>1</v>
      </c>
      <c r="AH109">
        <f>U109+1</f>
        <v>1</v>
      </c>
      <c r="AI109">
        <f>PRODUCT(V109:AH109)</f>
        <v>18</v>
      </c>
      <c r="AJ109">
        <f>MAX(V109:AH109)</f>
        <v>3</v>
      </c>
      <c r="AK109">
        <f>Y109</f>
        <v>3</v>
      </c>
      <c r="AL109">
        <f>MAX(V109:X109, Z109:AH109)+L109</f>
        <v>5</v>
      </c>
      <c r="AM109" t="b">
        <f>AL109=6</f>
        <v>0</v>
      </c>
      <c r="AN109" t="b">
        <f>AL109=5</f>
        <v>1</v>
      </c>
      <c r="AO109" t="b">
        <f>NOT(OR(AM109,AN109))</f>
        <v>0</v>
      </c>
      <c r="AP109" t="b">
        <f>AND(AI109=12, L109=0)</f>
        <v>0</v>
      </c>
      <c r="AQ109" t="b">
        <f>AND(AI109=18, L109=1)</f>
        <v>0</v>
      </c>
      <c r="AR109" t="b">
        <f>AND(AO109, OR(AP109, AQ109))</f>
        <v>0</v>
      </c>
      <c r="AS109" t="b">
        <f>NOT(OR(AM109,AN109,AR109))</f>
        <v>0</v>
      </c>
      <c r="AT109" t="b">
        <f>AND(AS109, AL109=4)</f>
        <v>0</v>
      </c>
      <c r="AU109" t="b">
        <f>NOT(OR(AM109,AN109,AR109,AT109))</f>
        <v>0</v>
      </c>
      <c r="AV109" t="b">
        <f>AND(AU109, AI109=18)</f>
        <v>0</v>
      </c>
      <c r="AW109" t="b">
        <f>NOT(OR(AM109,AN109,AR109,AT109, AV109))</f>
        <v>0</v>
      </c>
      <c r="AX109" t="b">
        <f>AND(AW109, OR(AND(AI109=24, L109=0), AND(AI109=32, L109=1)))</f>
        <v>0</v>
      </c>
      <c r="AY109" t="b">
        <f>NOT(OR(AM109,AN109,AR109,AT109,AV109,AX109))</f>
        <v>0</v>
      </c>
      <c r="AZ109" t="str">
        <f>IF(AM109,"7",IF(AN109,"6",IF(AR109,"5",
IF(AT109,"4",IF(AV109,"3",IF(AX109,"2",IF(AY109,"1","0"))))))
)</f>
        <v>6</v>
      </c>
      <c r="BA109" t="str">
        <f>_xlfn.XLOOKUP(D109, $BO$1:$CA$1, $BO$2:$CA$2)</f>
        <v>08</v>
      </c>
      <c r="BB109" t="str">
        <f>_xlfn.XLOOKUP(E109, $BO$1:$CA$1, $BO$2:$CA$2)</f>
        <v>14</v>
      </c>
      <c r="BC109" t="str">
        <f>_xlfn.XLOOKUP(F109, $BO$1:$CA$1, $BO$2:$CA$2)</f>
        <v>02</v>
      </c>
      <c r="BD109" t="str">
        <f>_xlfn.XLOOKUP(G109, $BO$1:$CA$1, $BO$2:$CA$2)</f>
        <v>08</v>
      </c>
      <c r="BE109" t="str">
        <f>_xlfn.XLOOKUP(H109, $BO$1:$CA$1, $BO$2:$CA$2)</f>
        <v>02</v>
      </c>
      <c r="BF109">
        <f>VALUE(_xlfn.TEXTJOIN("", TRUE, AZ109:BE109))</f>
        <v>60814020802</v>
      </c>
      <c r="BG109">
        <v>60814020802</v>
      </c>
      <c r="BH109">
        <f t="shared" si="1"/>
        <v>893</v>
      </c>
      <c r="BI109">
        <f>B109*BH109</f>
        <v>380418</v>
      </c>
    </row>
    <row r="110" spans="1:61" x14ac:dyDescent="0.25">
      <c r="A110" t="s">
        <v>578</v>
      </c>
      <c r="B110">
        <v>697</v>
      </c>
      <c r="C110" t="str">
        <f>TEXT(A110, "0")</f>
        <v>7QQQJ</v>
      </c>
      <c r="D110" t="str">
        <f>MID($C110, 1, 1)</f>
        <v>7</v>
      </c>
      <c r="E110" t="str">
        <f>MID($C110, 2, 1)</f>
        <v>Q</v>
      </c>
      <c r="F110" t="str">
        <f>MID($C110, 3, 1)</f>
        <v>Q</v>
      </c>
      <c r="G110" t="str">
        <f>MID($C110, 4, 1)</f>
        <v>Q</v>
      </c>
      <c r="H110" t="str">
        <f>MID($C110, 5, 1)</f>
        <v>J</v>
      </c>
      <c r="I110">
        <f>LEN($A110)-LEN(SUBSTITUTE($A110,I$1,""))</f>
        <v>0</v>
      </c>
      <c r="J110">
        <f>LEN($A110)-LEN(SUBSTITUTE($A110,J$1,""))</f>
        <v>0</v>
      </c>
      <c r="K110">
        <f>LEN($A110)-LEN(SUBSTITUTE($A110,K$1,""))</f>
        <v>3</v>
      </c>
      <c r="L110">
        <f>LEN($A110)-LEN(SUBSTITUTE($A110,L$1,""))</f>
        <v>1</v>
      </c>
      <c r="M110">
        <f>LEN($A110)-LEN(SUBSTITUTE($A110,M$1,""))</f>
        <v>0</v>
      </c>
      <c r="N110">
        <f>LEN($A110)-LEN(SUBSTITUTE($A110,N$1,""))</f>
        <v>0</v>
      </c>
      <c r="O110">
        <f>LEN($A110)-LEN(SUBSTITUTE($A110,O$1,""))</f>
        <v>0</v>
      </c>
      <c r="P110">
        <f>LEN($A110)-LEN(SUBSTITUTE($A110,P$1,""))</f>
        <v>1</v>
      </c>
      <c r="Q110">
        <f>LEN($A110)-LEN(SUBSTITUTE($A110,Q$1,""))</f>
        <v>0</v>
      </c>
      <c r="R110">
        <f>LEN($A110)-LEN(SUBSTITUTE($A110,R$1,""))</f>
        <v>0</v>
      </c>
      <c r="S110">
        <f>LEN($A110)-LEN(SUBSTITUTE($A110,S$1,""))</f>
        <v>0</v>
      </c>
      <c r="T110">
        <f>LEN($A110)-LEN(SUBSTITUTE($A110,T$1,""))</f>
        <v>0</v>
      </c>
      <c r="U110">
        <f>LEN($A110)-LEN(SUBSTITUTE($A110,U$1,""))</f>
        <v>0</v>
      </c>
      <c r="V110">
        <f>I110+1</f>
        <v>1</v>
      </c>
      <c r="W110">
        <f>J110+1</f>
        <v>1</v>
      </c>
      <c r="X110">
        <f>K110+1</f>
        <v>4</v>
      </c>
      <c r="Y110">
        <f>L110+1</f>
        <v>2</v>
      </c>
      <c r="Z110">
        <f>M110+1</f>
        <v>1</v>
      </c>
      <c r="AA110">
        <f>N110+1</f>
        <v>1</v>
      </c>
      <c r="AB110">
        <f>O110+1</f>
        <v>1</v>
      </c>
      <c r="AC110">
        <f>P110+1</f>
        <v>2</v>
      </c>
      <c r="AD110">
        <f>Q110+1</f>
        <v>1</v>
      </c>
      <c r="AE110">
        <f>R110+1</f>
        <v>1</v>
      </c>
      <c r="AF110">
        <f>S110+1</f>
        <v>1</v>
      </c>
      <c r="AG110">
        <f>T110+1</f>
        <v>1</v>
      </c>
      <c r="AH110">
        <f>U110+1</f>
        <v>1</v>
      </c>
      <c r="AI110">
        <f>PRODUCT(V110:AH110)</f>
        <v>16</v>
      </c>
      <c r="AJ110">
        <f>MAX(V110:AH110)</f>
        <v>4</v>
      </c>
      <c r="AK110">
        <f>Y110</f>
        <v>2</v>
      </c>
      <c r="AL110">
        <f>MAX(V110:X110, Z110:AH110)+L110</f>
        <v>5</v>
      </c>
      <c r="AM110" t="b">
        <f>AL110=6</f>
        <v>0</v>
      </c>
      <c r="AN110" t="b">
        <f>AL110=5</f>
        <v>1</v>
      </c>
      <c r="AO110" t="b">
        <f>NOT(OR(AM110,AN110))</f>
        <v>0</v>
      </c>
      <c r="AP110" t="b">
        <f>AND(AI110=12, L110=0)</f>
        <v>0</v>
      </c>
      <c r="AQ110" t="b">
        <f>AND(AI110=18, L110=1)</f>
        <v>0</v>
      </c>
      <c r="AR110" t="b">
        <f>AND(AO110, OR(AP110, AQ110))</f>
        <v>0</v>
      </c>
      <c r="AS110" t="b">
        <f>NOT(OR(AM110,AN110,AR110))</f>
        <v>0</v>
      </c>
      <c r="AT110" t="b">
        <f>AND(AS110, AL110=4)</f>
        <v>0</v>
      </c>
      <c r="AU110" t="b">
        <f>NOT(OR(AM110,AN110,AR110,AT110))</f>
        <v>0</v>
      </c>
      <c r="AV110" t="b">
        <f>AND(AU110, AI110=18)</f>
        <v>0</v>
      </c>
      <c r="AW110" t="b">
        <f>NOT(OR(AM110,AN110,AR110,AT110, AV110))</f>
        <v>0</v>
      </c>
      <c r="AX110" t="b">
        <f>AND(AW110, OR(AND(AI110=24, L110=0), AND(AI110=32, L110=1)))</f>
        <v>0</v>
      </c>
      <c r="AY110" t="b">
        <f>NOT(OR(AM110,AN110,AR110,AT110,AV110,AX110))</f>
        <v>0</v>
      </c>
      <c r="AZ110" t="str">
        <f>IF(AM110,"7",IF(AN110,"6",IF(AR110,"5",
IF(AT110,"4",IF(AV110,"3",IF(AX110,"2",IF(AY110,"1","0"))))))
)</f>
        <v>6</v>
      </c>
      <c r="BA110" t="str">
        <f>_xlfn.XLOOKUP(D110, $BO$1:$CA$1, $BO$2:$CA$2)</f>
        <v>08</v>
      </c>
      <c r="BB110" t="str">
        <f>_xlfn.XLOOKUP(E110, $BO$1:$CA$1, $BO$2:$CA$2)</f>
        <v>12</v>
      </c>
      <c r="BC110" t="str">
        <f>_xlfn.XLOOKUP(F110, $BO$1:$CA$1, $BO$2:$CA$2)</f>
        <v>12</v>
      </c>
      <c r="BD110" t="str">
        <f>_xlfn.XLOOKUP(G110, $BO$1:$CA$1, $BO$2:$CA$2)</f>
        <v>12</v>
      </c>
      <c r="BE110" t="str">
        <f>_xlfn.XLOOKUP(H110, $BO$1:$CA$1, $BO$2:$CA$2)</f>
        <v>02</v>
      </c>
      <c r="BF110">
        <f>VALUE(_xlfn.TEXTJOIN("", TRUE, AZ110:BE110))</f>
        <v>60812121202</v>
      </c>
      <c r="BG110">
        <v>60812121202</v>
      </c>
      <c r="BH110">
        <f t="shared" si="1"/>
        <v>892</v>
      </c>
      <c r="BI110">
        <f>B110*BH110</f>
        <v>621724</v>
      </c>
    </row>
    <row r="111" spans="1:61" x14ac:dyDescent="0.25">
      <c r="A111" t="s">
        <v>530</v>
      </c>
      <c r="B111">
        <v>483</v>
      </c>
      <c r="C111" t="str">
        <f>TEXT(A111, "0")</f>
        <v>7TTTT</v>
      </c>
      <c r="D111" t="str">
        <f>MID($C111, 1, 1)</f>
        <v>7</v>
      </c>
      <c r="E111" t="str">
        <f>MID($C111, 2, 1)</f>
        <v>T</v>
      </c>
      <c r="F111" t="str">
        <f>MID($C111, 3, 1)</f>
        <v>T</v>
      </c>
      <c r="G111" t="str">
        <f>MID($C111, 4, 1)</f>
        <v>T</v>
      </c>
      <c r="H111" t="str">
        <f>MID($C111, 5, 1)</f>
        <v>T</v>
      </c>
      <c r="I111">
        <f>LEN($A111)-LEN(SUBSTITUTE($A111,I$1,""))</f>
        <v>0</v>
      </c>
      <c r="J111">
        <f>LEN($A111)-LEN(SUBSTITUTE($A111,J$1,""))</f>
        <v>0</v>
      </c>
      <c r="K111">
        <f>LEN($A111)-LEN(SUBSTITUTE($A111,K$1,""))</f>
        <v>0</v>
      </c>
      <c r="L111">
        <f>LEN($A111)-LEN(SUBSTITUTE($A111,L$1,""))</f>
        <v>0</v>
      </c>
      <c r="M111">
        <f>LEN($A111)-LEN(SUBSTITUTE($A111,M$1,""))</f>
        <v>4</v>
      </c>
      <c r="N111">
        <f>LEN($A111)-LEN(SUBSTITUTE($A111,N$1,""))</f>
        <v>0</v>
      </c>
      <c r="O111">
        <f>LEN($A111)-LEN(SUBSTITUTE($A111,O$1,""))</f>
        <v>0</v>
      </c>
      <c r="P111">
        <f>LEN($A111)-LEN(SUBSTITUTE($A111,P$1,""))</f>
        <v>1</v>
      </c>
      <c r="Q111">
        <f>LEN($A111)-LEN(SUBSTITUTE($A111,Q$1,""))</f>
        <v>0</v>
      </c>
      <c r="R111">
        <f>LEN($A111)-LEN(SUBSTITUTE($A111,R$1,""))</f>
        <v>0</v>
      </c>
      <c r="S111">
        <f>LEN($A111)-LEN(SUBSTITUTE($A111,S$1,""))</f>
        <v>0</v>
      </c>
      <c r="T111">
        <f>LEN($A111)-LEN(SUBSTITUTE($A111,T$1,""))</f>
        <v>0</v>
      </c>
      <c r="U111">
        <f>LEN($A111)-LEN(SUBSTITUTE($A111,U$1,""))</f>
        <v>0</v>
      </c>
      <c r="V111">
        <f>I111+1</f>
        <v>1</v>
      </c>
      <c r="W111">
        <f>J111+1</f>
        <v>1</v>
      </c>
      <c r="X111">
        <f>K111+1</f>
        <v>1</v>
      </c>
      <c r="Y111">
        <f>L111+1</f>
        <v>1</v>
      </c>
      <c r="Z111">
        <f>M111+1</f>
        <v>5</v>
      </c>
      <c r="AA111">
        <f>N111+1</f>
        <v>1</v>
      </c>
      <c r="AB111">
        <f>O111+1</f>
        <v>1</v>
      </c>
      <c r="AC111">
        <f>P111+1</f>
        <v>2</v>
      </c>
      <c r="AD111">
        <f>Q111+1</f>
        <v>1</v>
      </c>
      <c r="AE111">
        <f>R111+1</f>
        <v>1</v>
      </c>
      <c r="AF111">
        <f>S111+1</f>
        <v>1</v>
      </c>
      <c r="AG111">
        <f>T111+1</f>
        <v>1</v>
      </c>
      <c r="AH111">
        <f>U111+1</f>
        <v>1</v>
      </c>
      <c r="AI111">
        <f>PRODUCT(V111:AH111)</f>
        <v>10</v>
      </c>
      <c r="AJ111">
        <f>MAX(V111:AH111)</f>
        <v>5</v>
      </c>
      <c r="AK111">
        <f>Y111</f>
        <v>1</v>
      </c>
      <c r="AL111">
        <f>MAX(V111:X111, Z111:AH111)+L111</f>
        <v>5</v>
      </c>
      <c r="AM111" t="b">
        <f>AL111=6</f>
        <v>0</v>
      </c>
      <c r="AN111" t="b">
        <f>AL111=5</f>
        <v>1</v>
      </c>
      <c r="AO111" t="b">
        <f>NOT(OR(AM111,AN111))</f>
        <v>0</v>
      </c>
      <c r="AP111" t="b">
        <f>AND(AI111=12, L111=0)</f>
        <v>0</v>
      </c>
      <c r="AQ111" t="b">
        <f>AND(AI111=18, L111=1)</f>
        <v>0</v>
      </c>
      <c r="AR111" t="b">
        <f>AND(AO111, OR(AP111, AQ111))</f>
        <v>0</v>
      </c>
      <c r="AS111" t="b">
        <f>NOT(OR(AM111,AN111,AR111))</f>
        <v>0</v>
      </c>
      <c r="AT111" t="b">
        <f>AND(AS111, AL111=4)</f>
        <v>0</v>
      </c>
      <c r="AU111" t="b">
        <f>NOT(OR(AM111,AN111,AR111,AT111))</f>
        <v>0</v>
      </c>
      <c r="AV111" t="b">
        <f>AND(AU111, AI111=18)</f>
        <v>0</v>
      </c>
      <c r="AW111" t="b">
        <f>NOT(OR(AM111,AN111,AR111,AT111, AV111))</f>
        <v>0</v>
      </c>
      <c r="AX111" t="b">
        <f>AND(AW111, OR(AND(AI111=24, L111=0), AND(AI111=32, L111=1)))</f>
        <v>0</v>
      </c>
      <c r="AY111" t="b">
        <f>NOT(OR(AM111,AN111,AR111,AT111,AV111,AX111))</f>
        <v>0</v>
      </c>
      <c r="AZ111" t="str">
        <f>IF(AM111,"7",IF(AN111,"6",IF(AR111,"5",
IF(AT111,"4",IF(AV111,"3",IF(AX111,"2",IF(AY111,"1","0"))))))
)</f>
        <v>6</v>
      </c>
      <c r="BA111" t="str">
        <f>_xlfn.XLOOKUP(D111, $BO$1:$CA$1, $BO$2:$CA$2)</f>
        <v>08</v>
      </c>
      <c r="BB111" t="str">
        <f>_xlfn.XLOOKUP(E111, $BO$1:$CA$1, $BO$2:$CA$2)</f>
        <v>11</v>
      </c>
      <c r="BC111" t="str">
        <f>_xlfn.XLOOKUP(F111, $BO$1:$CA$1, $BO$2:$CA$2)</f>
        <v>11</v>
      </c>
      <c r="BD111" t="str">
        <f>_xlfn.XLOOKUP(G111, $BO$1:$CA$1, $BO$2:$CA$2)</f>
        <v>11</v>
      </c>
      <c r="BE111" t="str">
        <f>_xlfn.XLOOKUP(H111, $BO$1:$CA$1, $BO$2:$CA$2)</f>
        <v>11</v>
      </c>
      <c r="BF111">
        <f>VALUE(_xlfn.TEXTJOIN("", TRUE, AZ111:BE111))</f>
        <v>60811111111</v>
      </c>
      <c r="BG111">
        <v>60811111111</v>
      </c>
      <c r="BH111">
        <f t="shared" si="1"/>
        <v>891</v>
      </c>
      <c r="BI111">
        <f>B111*BH111</f>
        <v>430353</v>
      </c>
    </row>
    <row r="112" spans="1:61" x14ac:dyDescent="0.25">
      <c r="A112" t="s">
        <v>514</v>
      </c>
      <c r="B112">
        <v>202</v>
      </c>
      <c r="C112" t="str">
        <f>TEXT(A112, "0")</f>
        <v>777K7</v>
      </c>
      <c r="D112" t="str">
        <f>MID($C112, 1, 1)</f>
        <v>7</v>
      </c>
      <c r="E112" t="str">
        <f>MID($C112, 2, 1)</f>
        <v>7</v>
      </c>
      <c r="F112" t="str">
        <f>MID($C112, 3, 1)</f>
        <v>7</v>
      </c>
      <c r="G112" t="str">
        <f>MID($C112, 4, 1)</f>
        <v>K</v>
      </c>
      <c r="H112" t="str">
        <f>MID($C112, 5, 1)</f>
        <v>7</v>
      </c>
      <c r="I112">
        <f>LEN($A112)-LEN(SUBSTITUTE($A112,I$1,""))</f>
        <v>0</v>
      </c>
      <c r="J112">
        <f>LEN($A112)-LEN(SUBSTITUTE($A112,J$1,""))</f>
        <v>1</v>
      </c>
      <c r="K112">
        <f>LEN($A112)-LEN(SUBSTITUTE($A112,K$1,""))</f>
        <v>0</v>
      </c>
      <c r="L112">
        <f>LEN($A112)-LEN(SUBSTITUTE($A112,L$1,""))</f>
        <v>0</v>
      </c>
      <c r="M112">
        <f>LEN($A112)-LEN(SUBSTITUTE($A112,M$1,""))</f>
        <v>0</v>
      </c>
      <c r="N112">
        <f>LEN($A112)-LEN(SUBSTITUTE($A112,N$1,""))</f>
        <v>0</v>
      </c>
      <c r="O112">
        <f>LEN($A112)-LEN(SUBSTITUTE($A112,O$1,""))</f>
        <v>0</v>
      </c>
      <c r="P112">
        <f>LEN($A112)-LEN(SUBSTITUTE($A112,P$1,""))</f>
        <v>4</v>
      </c>
      <c r="Q112">
        <f>LEN($A112)-LEN(SUBSTITUTE($A112,Q$1,""))</f>
        <v>0</v>
      </c>
      <c r="R112">
        <f>LEN($A112)-LEN(SUBSTITUTE($A112,R$1,""))</f>
        <v>0</v>
      </c>
      <c r="S112">
        <f>LEN($A112)-LEN(SUBSTITUTE($A112,S$1,""))</f>
        <v>0</v>
      </c>
      <c r="T112">
        <f>LEN($A112)-LEN(SUBSTITUTE($A112,T$1,""))</f>
        <v>0</v>
      </c>
      <c r="U112">
        <f>LEN($A112)-LEN(SUBSTITUTE($A112,U$1,""))</f>
        <v>0</v>
      </c>
      <c r="V112">
        <f>I112+1</f>
        <v>1</v>
      </c>
      <c r="W112">
        <f>J112+1</f>
        <v>2</v>
      </c>
      <c r="X112">
        <f>K112+1</f>
        <v>1</v>
      </c>
      <c r="Y112">
        <f>L112+1</f>
        <v>1</v>
      </c>
      <c r="Z112">
        <f>M112+1</f>
        <v>1</v>
      </c>
      <c r="AA112">
        <f>N112+1</f>
        <v>1</v>
      </c>
      <c r="AB112">
        <f>O112+1</f>
        <v>1</v>
      </c>
      <c r="AC112">
        <f>P112+1</f>
        <v>5</v>
      </c>
      <c r="AD112">
        <f>Q112+1</f>
        <v>1</v>
      </c>
      <c r="AE112">
        <f>R112+1</f>
        <v>1</v>
      </c>
      <c r="AF112">
        <f>S112+1</f>
        <v>1</v>
      </c>
      <c r="AG112">
        <f>T112+1</f>
        <v>1</v>
      </c>
      <c r="AH112">
        <f>U112+1</f>
        <v>1</v>
      </c>
      <c r="AI112">
        <f>PRODUCT(V112:AH112)</f>
        <v>10</v>
      </c>
      <c r="AJ112">
        <f>MAX(V112:AH112)</f>
        <v>5</v>
      </c>
      <c r="AK112">
        <f>Y112</f>
        <v>1</v>
      </c>
      <c r="AL112">
        <f>MAX(V112:X112, Z112:AH112)+L112</f>
        <v>5</v>
      </c>
      <c r="AM112" t="b">
        <f>AL112=6</f>
        <v>0</v>
      </c>
      <c r="AN112" t="b">
        <f>AL112=5</f>
        <v>1</v>
      </c>
      <c r="AO112" t="b">
        <f>NOT(OR(AM112,AN112))</f>
        <v>0</v>
      </c>
      <c r="AP112" t="b">
        <f>AND(AI112=12, L112=0)</f>
        <v>0</v>
      </c>
      <c r="AQ112" t="b">
        <f>AND(AI112=18, L112=1)</f>
        <v>0</v>
      </c>
      <c r="AR112" t="b">
        <f>AND(AO112, OR(AP112, AQ112))</f>
        <v>0</v>
      </c>
      <c r="AS112" t="b">
        <f>NOT(OR(AM112,AN112,AR112))</f>
        <v>0</v>
      </c>
      <c r="AT112" t="b">
        <f>AND(AS112, AL112=4)</f>
        <v>0</v>
      </c>
      <c r="AU112" t="b">
        <f>NOT(OR(AM112,AN112,AR112,AT112))</f>
        <v>0</v>
      </c>
      <c r="AV112" t="b">
        <f>AND(AU112, AI112=18)</f>
        <v>0</v>
      </c>
      <c r="AW112" t="b">
        <f>NOT(OR(AM112,AN112,AR112,AT112, AV112))</f>
        <v>0</v>
      </c>
      <c r="AX112" t="b">
        <f>AND(AW112, OR(AND(AI112=24, L112=0), AND(AI112=32, L112=1)))</f>
        <v>0</v>
      </c>
      <c r="AY112" t="b">
        <f>NOT(OR(AM112,AN112,AR112,AT112,AV112,AX112))</f>
        <v>0</v>
      </c>
      <c r="AZ112" t="str">
        <f>IF(AM112,"7",IF(AN112,"6",IF(AR112,"5",
IF(AT112,"4",IF(AV112,"3",IF(AX112,"2",IF(AY112,"1","0"))))))
)</f>
        <v>6</v>
      </c>
      <c r="BA112" t="str">
        <f>_xlfn.XLOOKUP(D112, $BO$1:$CA$1, $BO$2:$CA$2)</f>
        <v>08</v>
      </c>
      <c r="BB112" t="str">
        <f>_xlfn.XLOOKUP(E112, $BO$1:$CA$1, $BO$2:$CA$2)</f>
        <v>08</v>
      </c>
      <c r="BC112" t="str">
        <f>_xlfn.XLOOKUP(F112, $BO$1:$CA$1, $BO$2:$CA$2)</f>
        <v>08</v>
      </c>
      <c r="BD112" t="str">
        <f>_xlfn.XLOOKUP(G112, $BO$1:$CA$1, $BO$2:$CA$2)</f>
        <v>13</v>
      </c>
      <c r="BE112" t="str">
        <f>_xlfn.XLOOKUP(H112, $BO$1:$CA$1, $BO$2:$CA$2)</f>
        <v>08</v>
      </c>
      <c r="BF112">
        <f>VALUE(_xlfn.TEXTJOIN("", TRUE, AZ112:BE112))</f>
        <v>60808081308</v>
      </c>
      <c r="BG112">
        <v>60808081308</v>
      </c>
      <c r="BH112">
        <f t="shared" si="1"/>
        <v>890</v>
      </c>
      <c r="BI112">
        <f>B112*BH112</f>
        <v>179780</v>
      </c>
    </row>
    <row r="113" spans="1:61" x14ac:dyDescent="0.25">
      <c r="A113" t="s">
        <v>551</v>
      </c>
      <c r="B113">
        <v>389</v>
      </c>
      <c r="C113" t="str">
        <f>TEXT(A113, "0")</f>
        <v>777KJ</v>
      </c>
      <c r="D113" t="str">
        <f>MID($C113, 1, 1)</f>
        <v>7</v>
      </c>
      <c r="E113" t="str">
        <f>MID($C113, 2, 1)</f>
        <v>7</v>
      </c>
      <c r="F113" t="str">
        <f>MID($C113, 3, 1)</f>
        <v>7</v>
      </c>
      <c r="G113" t="str">
        <f>MID($C113, 4, 1)</f>
        <v>K</v>
      </c>
      <c r="H113" t="str">
        <f>MID($C113, 5, 1)</f>
        <v>J</v>
      </c>
      <c r="I113">
        <f>LEN($A113)-LEN(SUBSTITUTE($A113,I$1,""))</f>
        <v>0</v>
      </c>
      <c r="J113">
        <f>LEN($A113)-LEN(SUBSTITUTE($A113,J$1,""))</f>
        <v>1</v>
      </c>
      <c r="K113">
        <f>LEN($A113)-LEN(SUBSTITUTE($A113,K$1,""))</f>
        <v>0</v>
      </c>
      <c r="L113">
        <f>LEN($A113)-LEN(SUBSTITUTE($A113,L$1,""))</f>
        <v>1</v>
      </c>
      <c r="M113">
        <f>LEN($A113)-LEN(SUBSTITUTE($A113,M$1,""))</f>
        <v>0</v>
      </c>
      <c r="N113">
        <f>LEN($A113)-LEN(SUBSTITUTE($A113,N$1,""))</f>
        <v>0</v>
      </c>
      <c r="O113">
        <f>LEN($A113)-LEN(SUBSTITUTE($A113,O$1,""))</f>
        <v>0</v>
      </c>
      <c r="P113">
        <f>LEN($A113)-LEN(SUBSTITUTE($A113,P$1,""))</f>
        <v>3</v>
      </c>
      <c r="Q113">
        <f>LEN($A113)-LEN(SUBSTITUTE($A113,Q$1,""))</f>
        <v>0</v>
      </c>
      <c r="R113">
        <f>LEN($A113)-LEN(SUBSTITUTE($A113,R$1,""))</f>
        <v>0</v>
      </c>
      <c r="S113">
        <f>LEN($A113)-LEN(SUBSTITUTE($A113,S$1,""))</f>
        <v>0</v>
      </c>
      <c r="T113">
        <f>LEN($A113)-LEN(SUBSTITUTE($A113,T$1,""))</f>
        <v>0</v>
      </c>
      <c r="U113">
        <f>LEN($A113)-LEN(SUBSTITUTE($A113,U$1,""))</f>
        <v>0</v>
      </c>
      <c r="V113">
        <f>I113+1</f>
        <v>1</v>
      </c>
      <c r="W113">
        <f>J113+1</f>
        <v>2</v>
      </c>
      <c r="X113">
        <f>K113+1</f>
        <v>1</v>
      </c>
      <c r="Y113">
        <f>L113+1</f>
        <v>2</v>
      </c>
      <c r="Z113">
        <f>M113+1</f>
        <v>1</v>
      </c>
      <c r="AA113">
        <f>N113+1</f>
        <v>1</v>
      </c>
      <c r="AB113">
        <f>O113+1</f>
        <v>1</v>
      </c>
      <c r="AC113">
        <f>P113+1</f>
        <v>4</v>
      </c>
      <c r="AD113">
        <f>Q113+1</f>
        <v>1</v>
      </c>
      <c r="AE113">
        <f>R113+1</f>
        <v>1</v>
      </c>
      <c r="AF113">
        <f>S113+1</f>
        <v>1</v>
      </c>
      <c r="AG113">
        <f>T113+1</f>
        <v>1</v>
      </c>
      <c r="AH113">
        <f>U113+1</f>
        <v>1</v>
      </c>
      <c r="AI113">
        <f>PRODUCT(V113:AH113)</f>
        <v>16</v>
      </c>
      <c r="AJ113">
        <f>MAX(V113:AH113)</f>
        <v>4</v>
      </c>
      <c r="AK113">
        <f>Y113</f>
        <v>2</v>
      </c>
      <c r="AL113">
        <f>MAX(V113:X113, Z113:AH113)+L113</f>
        <v>5</v>
      </c>
      <c r="AM113" t="b">
        <f>AL113=6</f>
        <v>0</v>
      </c>
      <c r="AN113" t="b">
        <f>AL113=5</f>
        <v>1</v>
      </c>
      <c r="AO113" t="b">
        <f>NOT(OR(AM113,AN113))</f>
        <v>0</v>
      </c>
      <c r="AP113" t="b">
        <f>AND(AI113=12, L113=0)</f>
        <v>0</v>
      </c>
      <c r="AQ113" t="b">
        <f>AND(AI113=18, L113=1)</f>
        <v>0</v>
      </c>
      <c r="AR113" t="b">
        <f>AND(AO113, OR(AP113, AQ113))</f>
        <v>0</v>
      </c>
      <c r="AS113" t="b">
        <f>NOT(OR(AM113,AN113,AR113))</f>
        <v>0</v>
      </c>
      <c r="AT113" t="b">
        <f>AND(AS113, AL113=4)</f>
        <v>0</v>
      </c>
      <c r="AU113" t="b">
        <f>NOT(OR(AM113,AN113,AR113,AT113))</f>
        <v>0</v>
      </c>
      <c r="AV113" t="b">
        <f>AND(AU113, AI113=18)</f>
        <v>0</v>
      </c>
      <c r="AW113" t="b">
        <f>NOT(OR(AM113,AN113,AR113,AT113, AV113))</f>
        <v>0</v>
      </c>
      <c r="AX113" t="b">
        <f>AND(AW113, OR(AND(AI113=24, L113=0), AND(AI113=32, L113=1)))</f>
        <v>0</v>
      </c>
      <c r="AY113" t="b">
        <f>NOT(OR(AM113,AN113,AR113,AT113,AV113,AX113))</f>
        <v>0</v>
      </c>
      <c r="AZ113" t="str">
        <f>IF(AM113,"7",IF(AN113,"6",IF(AR113,"5",
IF(AT113,"4",IF(AV113,"3",IF(AX113,"2",IF(AY113,"1","0"))))))
)</f>
        <v>6</v>
      </c>
      <c r="BA113" t="str">
        <f>_xlfn.XLOOKUP(D113, $BO$1:$CA$1, $BO$2:$CA$2)</f>
        <v>08</v>
      </c>
      <c r="BB113" t="str">
        <f>_xlfn.XLOOKUP(E113, $BO$1:$CA$1, $BO$2:$CA$2)</f>
        <v>08</v>
      </c>
      <c r="BC113" t="str">
        <f>_xlfn.XLOOKUP(F113, $BO$1:$CA$1, $BO$2:$CA$2)</f>
        <v>08</v>
      </c>
      <c r="BD113" t="str">
        <f>_xlfn.XLOOKUP(G113, $BO$1:$CA$1, $BO$2:$CA$2)</f>
        <v>13</v>
      </c>
      <c r="BE113" t="str">
        <f>_xlfn.XLOOKUP(H113, $BO$1:$CA$1, $BO$2:$CA$2)</f>
        <v>02</v>
      </c>
      <c r="BF113">
        <f>VALUE(_xlfn.TEXTJOIN("", TRUE, AZ113:BE113))</f>
        <v>60808081302</v>
      </c>
      <c r="BG113">
        <v>60808081302</v>
      </c>
      <c r="BH113">
        <f t="shared" si="1"/>
        <v>889</v>
      </c>
      <c r="BI113">
        <f>B113*BH113</f>
        <v>345821</v>
      </c>
    </row>
    <row r="114" spans="1:61" x14ac:dyDescent="0.25">
      <c r="A114" t="s">
        <v>104</v>
      </c>
      <c r="B114">
        <v>950</v>
      </c>
      <c r="C114" t="str">
        <f>TEXT(A114, "0")</f>
        <v>7777Q</v>
      </c>
      <c r="D114" t="str">
        <f>MID($C114, 1, 1)</f>
        <v>7</v>
      </c>
      <c r="E114" t="str">
        <f>MID($C114, 2, 1)</f>
        <v>7</v>
      </c>
      <c r="F114" t="str">
        <f>MID($C114, 3, 1)</f>
        <v>7</v>
      </c>
      <c r="G114" t="str">
        <f>MID($C114, 4, 1)</f>
        <v>7</v>
      </c>
      <c r="H114" t="str">
        <f>MID($C114, 5, 1)</f>
        <v>Q</v>
      </c>
      <c r="I114">
        <f>LEN($A114)-LEN(SUBSTITUTE($A114,I$1,""))</f>
        <v>0</v>
      </c>
      <c r="J114">
        <f>LEN($A114)-LEN(SUBSTITUTE($A114,J$1,""))</f>
        <v>0</v>
      </c>
      <c r="K114">
        <f>LEN($A114)-LEN(SUBSTITUTE($A114,K$1,""))</f>
        <v>1</v>
      </c>
      <c r="L114">
        <f>LEN($A114)-LEN(SUBSTITUTE($A114,L$1,""))</f>
        <v>0</v>
      </c>
      <c r="M114">
        <f>LEN($A114)-LEN(SUBSTITUTE($A114,M$1,""))</f>
        <v>0</v>
      </c>
      <c r="N114">
        <f>LEN($A114)-LEN(SUBSTITUTE($A114,N$1,""))</f>
        <v>0</v>
      </c>
      <c r="O114">
        <f>LEN($A114)-LEN(SUBSTITUTE($A114,O$1,""))</f>
        <v>0</v>
      </c>
      <c r="P114">
        <f>LEN($A114)-LEN(SUBSTITUTE($A114,P$1,""))</f>
        <v>4</v>
      </c>
      <c r="Q114">
        <f>LEN($A114)-LEN(SUBSTITUTE($A114,Q$1,""))</f>
        <v>0</v>
      </c>
      <c r="R114">
        <f>LEN($A114)-LEN(SUBSTITUTE($A114,R$1,""))</f>
        <v>0</v>
      </c>
      <c r="S114">
        <f>LEN($A114)-LEN(SUBSTITUTE($A114,S$1,""))</f>
        <v>0</v>
      </c>
      <c r="T114">
        <f>LEN($A114)-LEN(SUBSTITUTE($A114,T$1,""))</f>
        <v>0</v>
      </c>
      <c r="U114">
        <f>LEN($A114)-LEN(SUBSTITUTE($A114,U$1,""))</f>
        <v>0</v>
      </c>
      <c r="V114">
        <f>I114+1</f>
        <v>1</v>
      </c>
      <c r="W114">
        <f>J114+1</f>
        <v>1</v>
      </c>
      <c r="X114">
        <f>K114+1</f>
        <v>2</v>
      </c>
      <c r="Y114">
        <f>L114+1</f>
        <v>1</v>
      </c>
      <c r="Z114">
        <f>M114+1</f>
        <v>1</v>
      </c>
      <c r="AA114">
        <f>N114+1</f>
        <v>1</v>
      </c>
      <c r="AB114">
        <f>O114+1</f>
        <v>1</v>
      </c>
      <c r="AC114">
        <f>P114+1</f>
        <v>5</v>
      </c>
      <c r="AD114">
        <f>Q114+1</f>
        <v>1</v>
      </c>
      <c r="AE114">
        <f>R114+1</f>
        <v>1</v>
      </c>
      <c r="AF114">
        <f>S114+1</f>
        <v>1</v>
      </c>
      <c r="AG114">
        <f>T114+1</f>
        <v>1</v>
      </c>
      <c r="AH114">
        <f>U114+1</f>
        <v>1</v>
      </c>
      <c r="AI114">
        <f>PRODUCT(V114:AH114)</f>
        <v>10</v>
      </c>
      <c r="AJ114">
        <f>MAX(V114:AH114)</f>
        <v>5</v>
      </c>
      <c r="AK114">
        <f>Y114</f>
        <v>1</v>
      </c>
      <c r="AL114">
        <f>MAX(V114:X114, Z114:AH114)+L114</f>
        <v>5</v>
      </c>
      <c r="AM114" t="b">
        <f>AL114=6</f>
        <v>0</v>
      </c>
      <c r="AN114" t="b">
        <f>AL114=5</f>
        <v>1</v>
      </c>
      <c r="AO114" t="b">
        <f>NOT(OR(AM114,AN114))</f>
        <v>0</v>
      </c>
      <c r="AP114" t="b">
        <f>AND(AI114=12, L114=0)</f>
        <v>0</v>
      </c>
      <c r="AQ114" t="b">
        <f>AND(AI114=18, L114=1)</f>
        <v>0</v>
      </c>
      <c r="AR114" t="b">
        <f>AND(AO114, OR(AP114, AQ114))</f>
        <v>0</v>
      </c>
      <c r="AS114" t="b">
        <f>NOT(OR(AM114,AN114,AR114))</f>
        <v>0</v>
      </c>
      <c r="AT114" t="b">
        <f>AND(AS114, AL114=4)</f>
        <v>0</v>
      </c>
      <c r="AU114" t="b">
        <f>NOT(OR(AM114,AN114,AR114,AT114))</f>
        <v>0</v>
      </c>
      <c r="AV114" t="b">
        <f>AND(AU114, AI114=18)</f>
        <v>0</v>
      </c>
      <c r="AW114" t="b">
        <f>NOT(OR(AM114,AN114,AR114,AT114, AV114))</f>
        <v>0</v>
      </c>
      <c r="AX114" t="b">
        <f>AND(AW114, OR(AND(AI114=24, L114=0), AND(AI114=32, L114=1)))</f>
        <v>0</v>
      </c>
      <c r="AY114" t="b">
        <f>NOT(OR(AM114,AN114,AR114,AT114,AV114,AX114))</f>
        <v>0</v>
      </c>
      <c r="AZ114" t="str">
        <f>IF(AM114,"7",IF(AN114,"6",IF(AR114,"5",
IF(AT114,"4",IF(AV114,"3",IF(AX114,"2",IF(AY114,"1","0"))))))
)</f>
        <v>6</v>
      </c>
      <c r="BA114" t="str">
        <f>_xlfn.XLOOKUP(D114, $BO$1:$CA$1, $BO$2:$CA$2)</f>
        <v>08</v>
      </c>
      <c r="BB114" t="str">
        <f>_xlfn.XLOOKUP(E114, $BO$1:$CA$1, $BO$2:$CA$2)</f>
        <v>08</v>
      </c>
      <c r="BC114" t="str">
        <f>_xlfn.XLOOKUP(F114, $BO$1:$CA$1, $BO$2:$CA$2)</f>
        <v>08</v>
      </c>
      <c r="BD114" t="str">
        <f>_xlfn.XLOOKUP(G114, $BO$1:$CA$1, $BO$2:$CA$2)</f>
        <v>08</v>
      </c>
      <c r="BE114" t="str">
        <f>_xlfn.XLOOKUP(H114, $BO$1:$CA$1, $BO$2:$CA$2)</f>
        <v>12</v>
      </c>
      <c r="BF114">
        <f>VALUE(_xlfn.TEXTJOIN("", TRUE, AZ114:BE114))</f>
        <v>60808080812</v>
      </c>
      <c r="BG114">
        <v>60808080812</v>
      </c>
      <c r="BH114">
        <f t="shared" si="1"/>
        <v>888</v>
      </c>
      <c r="BI114">
        <f>B114*BH114</f>
        <v>843600</v>
      </c>
    </row>
    <row r="115" spans="1:61" x14ac:dyDescent="0.25">
      <c r="A115" t="s">
        <v>659</v>
      </c>
      <c r="B115">
        <v>548</v>
      </c>
      <c r="C115" t="str">
        <f>TEXT(A115, "0")</f>
        <v>7777T</v>
      </c>
      <c r="D115" t="str">
        <f>MID($C115, 1, 1)</f>
        <v>7</v>
      </c>
      <c r="E115" t="str">
        <f>MID($C115, 2, 1)</f>
        <v>7</v>
      </c>
      <c r="F115" t="str">
        <f>MID($C115, 3, 1)</f>
        <v>7</v>
      </c>
      <c r="G115" t="str">
        <f>MID($C115, 4, 1)</f>
        <v>7</v>
      </c>
      <c r="H115" t="str">
        <f>MID($C115, 5, 1)</f>
        <v>T</v>
      </c>
      <c r="I115">
        <f>LEN($A115)-LEN(SUBSTITUTE($A115,I$1,""))</f>
        <v>0</v>
      </c>
      <c r="J115">
        <f>LEN($A115)-LEN(SUBSTITUTE($A115,J$1,""))</f>
        <v>0</v>
      </c>
      <c r="K115">
        <f>LEN($A115)-LEN(SUBSTITUTE($A115,K$1,""))</f>
        <v>0</v>
      </c>
      <c r="L115">
        <f>LEN($A115)-LEN(SUBSTITUTE($A115,L$1,""))</f>
        <v>0</v>
      </c>
      <c r="M115">
        <f>LEN($A115)-LEN(SUBSTITUTE($A115,M$1,""))</f>
        <v>1</v>
      </c>
      <c r="N115">
        <f>LEN($A115)-LEN(SUBSTITUTE($A115,N$1,""))</f>
        <v>0</v>
      </c>
      <c r="O115">
        <f>LEN($A115)-LEN(SUBSTITUTE($A115,O$1,""))</f>
        <v>0</v>
      </c>
      <c r="P115">
        <f>LEN($A115)-LEN(SUBSTITUTE($A115,P$1,""))</f>
        <v>4</v>
      </c>
      <c r="Q115">
        <f>LEN($A115)-LEN(SUBSTITUTE($A115,Q$1,""))</f>
        <v>0</v>
      </c>
      <c r="R115">
        <f>LEN($A115)-LEN(SUBSTITUTE($A115,R$1,""))</f>
        <v>0</v>
      </c>
      <c r="S115">
        <f>LEN($A115)-LEN(SUBSTITUTE($A115,S$1,""))</f>
        <v>0</v>
      </c>
      <c r="T115">
        <f>LEN($A115)-LEN(SUBSTITUTE($A115,T$1,""))</f>
        <v>0</v>
      </c>
      <c r="U115">
        <f>LEN($A115)-LEN(SUBSTITUTE($A115,U$1,""))</f>
        <v>0</v>
      </c>
      <c r="V115">
        <f>I115+1</f>
        <v>1</v>
      </c>
      <c r="W115">
        <f>J115+1</f>
        <v>1</v>
      </c>
      <c r="X115">
        <f>K115+1</f>
        <v>1</v>
      </c>
      <c r="Y115">
        <f>L115+1</f>
        <v>1</v>
      </c>
      <c r="Z115">
        <f>M115+1</f>
        <v>2</v>
      </c>
      <c r="AA115">
        <f>N115+1</f>
        <v>1</v>
      </c>
      <c r="AB115">
        <f>O115+1</f>
        <v>1</v>
      </c>
      <c r="AC115">
        <f>P115+1</f>
        <v>5</v>
      </c>
      <c r="AD115">
        <f>Q115+1</f>
        <v>1</v>
      </c>
      <c r="AE115">
        <f>R115+1</f>
        <v>1</v>
      </c>
      <c r="AF115">
        <f>S115+1</f>
        <v>1</v>
      </c>
      <c r="AG115">
        <f>T115+1</f>
        <v>1</v>
      </c>
      <c r="AH115">
        <f>U115+1</f>
        <v>1</v>
      </c>
      <c r="AI115">
        <f>PRODUCT(V115:AH115)</f>
        <v>10</v>
      </c>
      <c r="AJ115">
        <f>MAX(V115:AH115)</f>
        <v>5</v>
      </c>
      <c r="AK115">
        <f>Y115</f>
        <v>1</v>
      </c>
      <c r="AL115">
        <f>MAX(V115:X115, Z115:AH115)+L115</f>
        <v>5</v>
      </c>
      <c r="AM115" t="b">
        <f>AL115=6</f>
        <v>0</v>
      </c>
      <c r="AN115" t="b">
        <f>AL115=5</f>
        <v>1</v>
      </c>
      <c r="AO115" t="b">
        <f>NOT(OR(AM115,AN115))</f>
        <v>0</v>
      </c>
      <c r="AP115" t="b">
        <f>AND(AI115=12, L115=0)</f>
        <v>0</v>
      </c>
      <c r="AQ115" t="b">
        <f>AND(AI115=18, L115=1)</f>
        <v>0</v>
      </c>
      <c r="AR115" t="b">
        <f>AND(AO115, OR(AP115, AQ115))</f>
        <v>0</v>
      </c>
      <c r="AS115" t="b">
        <f>NOT(OR(AM115,AN115,AR115))</f>
        <v>0</v>
      </c>
      <c r="AT115" t="b">
        <f>AND(AS115, AL115=4)</f>
        <v>0</v>
      </c>
      <c r="AU115" t="b">
        <f>NOT(OR(AM115,AN115,AR115,AT115))</f>
        <v>0</v>
      </c>
      <c r="AV115" t="b">
        <f>AND(AU115, AI115=18)</f>
        <v>0</v>
      </c>
      <c r="AW115" t="b">
        <f>NOT(OR(AM115,AN115,AR115,AT115, AV115))</f>
        <v>0</v>
      </c>
      <c r="AX115" t="b">
        <f>AND(AW115, OR(AND(AI115=24, L115=0), AND(AI115=32, L115=1)))</f>
        <v>0</v>
      </c>
      <c r="AY115" t="b">
        <f>NOT(OR(AM115,AN115,AR115,AT115,AV115,AX115))</f>
        <v>0</v>
      </c>
      <c r="AZ115" t="str">
        <f>IF(AM115,"7",IF(AN115,"6",IF(AR115,"5",
IF(AT115,"4",IF(AV115,"3",IF(AX115,"2",IF(AY115,"1","0"))))))
)</f>
        <v>6</v>
      </c>
      <c r="BA115" t="str">
        <f>_xlfn.XLOOKUP(D115, $BO$1:$CA$1, $BO$2:$CA$2)</f>
        <v>08</v>
      </c>
      <c r="BB115" t="str">
        <f>_xlfn.XLOOKUP(E115, $BO$1:$CA$1, $BO$2:$CA$2)</f>
        <v>08</v>
      </c>
      <c r="BC115" t="str">
        <f>_xlfn.XLOOKUP(F115, $BO$1:$CA$1, $BO$2:$CA$2)</f>
        <v>08</v>
      </c>
      <c r="BD115" t="str">
        <f>_xlfn.XLOOKUP(G115, $BO$1:$CA$1, $BO$2:$CA$2)</f>
        <v>08</v>
      </c>
      <c r="BE115" t="str">
        <f>_xlfn.XLOOKUP(H115, $BO$1:$CA$1, $BO$2:$CA$2)</f>
        <v>11</v>
      </c>
      <c r="BF115">
        <f>VALUE(_xlfn.TEXTJOIN("", TRUE, AZ115:BE115))</f>
        <v>60808080811</v>
      </c>
      <c r="BG115">
        <v>60808080811</v>
      </c>
      <c r="BH115">
        <f t="shared" si="1"/>
        <v>887</v>
      </c>
      <c r="BI115">
        <f>B115*BH115</f>
        <v>486076</v>
      </c>
    </row>
    <row r="116" spans="1:61" x14ac:dyDescent="0.25">
      <c r="A116" t="s">
        <v>137</v>
      </c>
      <c r="B116">
        <v>451</v>
      </c>
      <c r="C116" t="str">
        <f>TEXT(A116, "0")</f>
        <v>77773</v>
      </c>
      <c r="D116" t="str">
        <f>MID($C116, 1, 1)</f>
        <v>7</v>
      </c>
      <c r="E116" t="str">
        <f>MID($C116, 2, 1)</f>
        <v>7</v>
      </c>
      <c r="F116" t="str">
        <f>MID($C116, 3, 1)</f>
        <v>7</v>
      </c>
      <c r="G116" t="str">
        <f>MID($C116, 4, 1)</f>
        <v>7</v>
      </c>
      <c r="H116" t="str">
        <f>MID($C116, 5, 1)</f>
        <v>3</v>
      </c>
      <c r="I116">
        <f>LEN($A116)-LEN(SUBSTITUTE($A116,I$1,""))</f>
        <v>0</v>
      </c>
      <c r="J116">
        <f>LEN($A116)-LEN(SUBSTITUTE($A116,J$1,""))</f>
        <v>0</v>
      </c>
      <c r="K116">
        <f>LEN($A116)-LEN(SUBSTITUTE($A116,K$1,""))</f>
        <v>0</v>
      </c>
      <c r="L116">
        <f>LEN($A116)-LEN(SUBSTITUTE($A116,L$1,""))</f>
        <v>0</v>
      </c>
      <c r="M116">
        <f>LEN($A116)-LEN(SUBSTITUTE($A116,M$1,""))</f>
        <v>0</v>
      </c>
      <c r="N116">
        <f>LEN($A116)-LEN(SUBSTITUTE($A116,N$1,""))</f>
        <v>0</v>
      </c>
      <c r="O116">
        <f>LEN($A116)-LEN(SUBSTITUTE($A116,O$1,""))</f>
        <v>0</v>
      </c>
      <c r="P116">
        <f>LEN($A116)-LEN(SUBSTITUTE($A116,P$1,""))</f>
        <v>4</v>
      </c>
      <c r="Q116">
        <f>LEN($A116)-LEN(SUBSTITUTE($A116,Q$1,""))</f>
        <v>0</v>
      </c>
      <c r="R116">
        <f>LEN($A116)-LEN(SUBSTITUTE($A116,R$1,""))</f>
        <v>0</v>
      </c>
      <c r="S116">
        <f>LEN($A116)-LEN(SUBSTITUTE($A116,S$1,""))</f>
        <v>0</v>
      </c>
      <c r="T116">
        <f>LEN($A116)-LEN(SUBSTITUTE($A116,T$1,""))</f>
        <v>1</v>
      </c>
      <c r="U116">
        <f>LEN($A116)-LEN(SUBSTITUTE($A116,U$1,""))</f>
        <v>0</v>
      </c>
      <c r="V116">
        <f>I116+1</f>
        <v>1</v>
      </c>
      <c r="W116">
        <f>J116+1</f>
        <v>1</v>
      </c>
      <c r="X116">
        <f>K116+1</f>
        <v>1</v>
      </c>
      <c r="Y116">
        <f>L116+1</f>
        <v>1</v>
      </c>
      <c r="Z116">
        <f>M116+1</f>
        <v>1</v>
      </c>
      <c r="AA116">
        <f>N116+1</f>
        <v>1</v>
      </c>
      <c r="AB116">
        <f>O116+1</f>
        <v>1</v>
      </c>
      <c r="AC116">
        <f>P116+1</f>
        <v>5</v>
      </c>
      <c r="AD116">
        <f>Q116+1</f>
        <v>1</v>
      </c>
      <c r="AE116">
        <f>R116+1</f>
        <v>1</v>
      </c>
      <c r="AF116">
        <f>S116+1</f>
        <v>1</v>
      </c>
      <c r="AG116">
        <f>T116+1</f>
        <v>2</v>
      </c>
      <c r="AH116">
        <f>U116+1</f>
        <v>1</v>
      </c>
      <c r="AI116">
        <f>PRODUCT(V116:AH116)</f>
        <v>10</v>
      </c>
      <c r="AJ116">
        <f>MAX(V116:AH116)</f>
        <v>5</v>
      </c>
      <c r="AK116">
        <f>Y116</f>
        <v>1</v>
      </c>
      <c r="AL116">
        <f>MAX(V116:X116, Z116:AH116)+L116</f>
        <v>5</v>
      </c>
      <c r="AM116" t="b">
        <f>AL116=6</f>
        <v>0</v>
      </c>
      <c r="AN116" t="b">
        <f>AL116=5</f>
        <v>1</v>
      </c>
      <c r="AO116" t="b">
        <f>NOT(OR(AM116,AN116))</f>
        <v>0</v>
      </c>
      <c r="AP116" t="b">
        <f>AND(AI116=12, L116=0)</f>
        <v>0</v>
      </c>
      <c r="AQ116" t="b">
        <f>AND(AI116=18, L116=1)</f>
        <v>0</v>
      </c>
      <c r="AR116" t="b">
        <f>AND(AO116, OR(AP116, AQ116))</f>
        <v>0</v>
      </c>
      <c r="AS116" t="b">
        <f>NOT(OR(AM116,AN116,AR116))</f>
        <v>0</v>
      </c>
      <c r="AT116" t="b">
        <f>AND(AS116, AL116=4)</f>
        <v>0</v>
      </c>
      <c r="AU116" t="b">
        <f>NOT(OR(AM116,AN116,AR116,AT116))</f>
        <v>0</v>
      </c>
      <c r="AV116" t="b">
        <f>AND(AU116, AI116=18)</f>
        <v>0</v>
      </c>
      <c r="AW116" t="b">
        <f>NOT(OR(AM116,AN116,AR116,AT116, AV116))</f>
        <v>0</v>
      </c>
      <c r="AX116" t="b">
        <f>AND(AW116, OR(AND(AI116=24, L116=0), AND(AI116=32, L116=1)))</f>
        <v>0</v>
      </c>
      <c r="AY116" t="b">
        <f>NOT(OR(AM116,AN116,AR116,AT116,AV116,AX116))</f>
        <v>0</v>
      </c>
      <c r="AZ116" t="str">
        <f>IF(AM116,"7",IF(AN116,"6",IF(AR116,"5",
IF(AT116,"4",IF(AV116,"3",IF(AX116,"2",IF(AY116,"1","0"))))))
)</f>
        <v>6</v>
      </c>
      <c r="BA116" t="str">
        <f>_xlfn.XLOOKUP(D116, $BO$1:$CA$1, $BO$2:$CA$2)</f>
        <v>08</v>
      </c>
      <c r="BB116" t="str">
        <f>_xlfn.XLOOKUP(E116, $BO$1:$CA$1, $BO$2:$CA$2)</f>
        <v>08</v>
      </c>
      <c r="BC116" t="str">
        <f>_xlfn.XLOOKUP(F116, $BO$1:$CA$1, $BO$2:$CA$2)</f>
        <v>08</v>
      </c>
      <c r="BD116" t="str">
        <f>_xlfn.XLOOKUP(G116, $BO$1:$CA$1, $BO$2:$CA$2)</f>
        <v>08</v>
      </c>
      <c r="BE116" t="str">
        <f>_xlfn.XLOOKUP(H116, $BO$1:$CA$1, $BO$2:$CA$2)</f>
        <v>04</v>
      </c>
      <c r="BF116">
        <f>VALUE(_xlfn.TEXTJOIN("", TRUE, AZ116:BE116))</f>
        <v>60808080804</v>
      </c>
      <c r="BG116">
        <v>60808080804</v>
      </c>
      <c r="BH116">
        <f t="shared" si="1"/>
        <v>886</v>
      </c>
      <c r="BI116">
        <f>B116*BH116</f>
        <v>399586</v>
      </c>
    </row>
    <row r="117" spans="1:61" x14ac:dyDescent="0.25">
      <c r="A117" t="s">
        <v>194</v>
      </c>
      <c r="B117">
        <v>641</v>
      </c>
      <c r="C117" t="str">
        <f>TEXT(A117, "0")</f>
        <v>77767</v>
      </c>
      <c r="D117" t="str">
        <f>MID($C117, 1, 1)</f>
        <v>7</v>
      </c>
      <c r="E117" t="str">
        <f>MID($C117, 2, 1)</f>
        <v>7</v>
      </c>
      <c r="F117" t="str">
        <f>MID($C117, 3, 1)</f>
        <v>7</v>
      </c>
      <c r="G117" t="str">
        <f>MID($C117, 4, 1)</f>
        <v>6</v>
      </c>
      <c r="H117" t="str">
        <f>MID($C117, 5, 1)</f>
        <v>7</v>
      </c>
      <c r="I117">
        <f>LEN($A117)-LEN(SUBSTITUTE($A117,I$1,""))</f>
        <v>0</v>
      </c>
      <c r="J117">
        <f>LEN($A117)-LEN(SUBSTITUTE($A117,J$1,""))</f>
        <v>0</v>
      </c>
      <c r="K117">
        <f>LEN($A117)-LEN(SUBSTITUTE($A117,K$1,""))</f>
        <v>0</v>
      </c>
      <c r="L117">
        <f>LEN($A117)-LEN(SUBSTITUTE($A117,L$1,""))</f>
        <v>0</v>
      </c>
      <c r="M117">
        <f>LEN($A117)-LEN(SUBSTITUTE($A117,M$1,""))</f>
        <v>0</v>
      </c>
      <c r="N117">
        <f>LEN($A117)-LEN(SUBSTITUTE($A117,N$1,""))</f>
        <v>0</v>
      </c>
      <c r="O117">
        <f>LEN($A117)-LEN(SUBSTITUTE($A117,O$1,""))</f>
        <v>0</v>
      </c>
      <c r="P117">
        <f>LEN($A117)-LEN(SUBSTITUTE($A117,P$1,""))</f>
        <v>4</v>
      </c>
      <c r="Q117">
        <f>LEN($A117)-LEN(SUBSTITUTE($A117,Q$1,""))</f>
        <v>1</v>
      </c>
      <c r="R117">
        <f>LEN($A117)-LEN(SUBSTITUTE($A117,R$1,""))</f>
        <v>0</v>
      </c>
      <c r="S117">
        <f>LEN($A117)-LEN(SUBSTITUTE($A117,S$1,""))</f>
        <v>0</v>
      </c>
      <c r="T117">
        <f>LEN($A117)-LEN(SUBSTITUTE($A117,T$1,""))</f>
        <v>0</v>
      </c>
      <c r="U117">
        <f>LEN($A117)-LEN(SUBSTITUTE($A117,U$1,""))</f>
        <v>0</v>
      </c>
      <c r="V117">
        <f>I117+1</f>
        <v>1</v>
      </c>
      <c r="W117">
        <f>J117+1</f>
        <v>1</v>
      </c>
      <c r="X117">
        <f>K117+1</f>
        <v>1</v>
      </c>
      <c r="Y117">
        <f>L117+1</f>
        <v>1</v>
      </c>
      <c r="Z117">
        <f>M117+1</f>
        <v>1</v>
      </c>
      <c r="AA117">
        <f>N117+1</f>
        <v>1</v>
      </c>
      <c r="AB117">
        <f>O117+1</f>
        <v>1</v>
      </c>
      <c r="AC117">
        <f>P117+1</f>
        <v>5</v>
      </c>
      <c r="AD117">
        <f>Q117+1</f>
        <v>2</v>
      </c>
      <c r="AE117">
        <f>R117+1</f>
        <v>1</v>
      </c>
      <c r="AF117">
        <f>S117+1</f>
        <v>1</v>
      </c>
      <c r="AG117">
        <f>T117+1</f>
        <v>1</v>
      </c>
      <c r="AH117">
        <f>U117+1</f>
        <v>1</v>
      </c>
      <c r="AI117">
        <f>PRODUCT(V117:AH117)</f>
        <v>10</v>
      </c>
      <c r="AJ117">
        <f>MAX(V117:AH117)</f>
        <v>5</v>
      </c>
      <c r="AK117">
        <f>Y117</f>
        <v>1</v>
      </c>
      <c r="AL117">
        <f>MAX(V117:X117, Z117:AH117)+L117</f>
        <v>5</v>
      </c>
      <c r="AM117" t="b">
        <f>AL117=6</f>
        <v>0</v>
      </c>
      <c r="AN117" t="b">
        <f>AL117=5</f>
        <v>1</v>
      </c>
      <c r="AO117" t="b">
        <f>NOT(OR(AM117,AN117))</f>
        <v>0</v>
      </c>
      <c r="AP117" t="b">
        <f>AND(AI117=12, L117=0)</f>
        <v>0</v>
      </c>
      <c r="AQ117" t="b">
        <f>AND(AI117=18, L117=1)</f>
        <v>0</v>
      </c>
      <c r="AR117" t="b">
        <f>AND(AO117, OR(AP117, AQ117))</f>
        <v>0</v>
      </c>
      <c r="AS117" t="b">
        <f>NOT(OR(AM117,AN117,AR117))</f>
        <v>0</v>
      </c>
      <c r="AT117" t="b">
        <f>AND(AS117, AL117=4)</f>
        <v>0</v>
      </c>
      <c r="AU117" t="b">
        <f>NOT(OR(AM117,AN117,AR117,AT117))</f>
        <v>0</v>
      </c>
      <c r="AV117" t="b">
        <f>AND(AU117, AI117=18)</f>
        <v>0</v>
      </c>
      <c r="AW117" t="b">
        <f>NOT(OR(AM117,AN117,AR117,AT117, AV117))</f>
        <v>0</v>
      </c>
      <c r="AX117" t="b">
        <f>AND(AW117, OR(AND(AI117=24, L117=0), AND(AI117=32, L117=1)))</f>
        <v>0</v>
      </c>
      <c r="AY117" t="b">
        <f>NOT(OR(AM117,AN117,AR117,AT117,AV117,AX117))</f>
        <v>0</v>
      </c>
      <c r="AZ117" t="str">
        <f>IF(AM117,"7",IF(AN117,"6",IF(AR117,"5",
IF(AT117,"4",IF(AV117,"3",IF(AX117,"2",IF(AY117,"1","0"))))))
)</f>
        <v>6</v>
      </c>
      <c r="BA117" t="str">
        <f>_xlfn.XLOOKUP(D117, $BO$1:$CA$1, $BO$2:$CA$2)</f>
        <v>08</v>
      </c>
      <c r="BB117" t="str">
        <f>_xlfn.XLOOKUP(E117, $BO$1:$CA$1, $BO$2:$CA$2)</f>
        <v>08</v>
      </c>
      <c r="BC117" t="str">
        <f>_xlfn.XLOOKUP(F117, $BO$1:$CA$1, $BO$2:$CA$2)</f>
        <v>08</v>
      </c>
      <c r="BD117" t="str">
        <f>_xlfn.XLOOKUP(G117, $BO$1:$CA$1, $BO$2:$CA$2)</f>
        <v>07</v>
      </c>
      <c r="BE117" t="str">
        <f>_xlfn.XLOOKUP(H117, $BO$1:$CA$1, $BO$2:$CA$2)</f>
        <v>08</v>
      </c>
      <c r="BF117">
        <f>VALUE(_xlfn.TEXTJOIN("", TRUE, AZ117:BE117))</f>
        <v>60808080708</v>
      </c>
      <c r="BG117">
        <v>60808080708</v>
      </c>
      <c r="BH117">
        <f t="shared" si="1"/>
        <v>885</v>
      </c>
      <c r="BI117">
        <f>B117*BH117</f>
        <v>567285</v>
      </c>
    </row>
    <row r="118" spans="1:61" x14ac:dyDescent="0.25">
      <c r="A118" t="s">
        <v>16</v>
      </c>
      <c r="B118">
        <v>31</v>
      </c>
      <c r="C118" t="str">
        <f>TEXT(A118, "0")</f>
        <v>77J67</v>
      </c>
      <c r="D118" t="str">
        <f>MID($C118, 1, 1)</f>
        <v>7</v>
      </c>
      <c r="E118" t="str">
        <f>MID($C118, 2, 1)</f>
        <v>7</v>
      </c>
      <c r="F118" t="str">
        <f>MID($C118, 3, 1)</f>
        <v>J</v>
      </c>
      <c r="G118" t="str">
        <f>MID($C118, 4, 1)</f>
        <v>6</v>
      </c>
      <c r="H118" t="str">
        <f>MID($C118, 5, 1)</f>
        <v>7</v>
      </c>
      <c r="I118">
        <f>LEN($A118)-LEN(SUBSTITUTE($A118,I$1,""))</f>
        <v>0</v>
      </c>
      <c r="J118">
        <f>LEN($A118)-LEN(SUBSTITUTE($A118,J$1,""))</f>
        <v>0</v>
      </c>
      <c r="K118">
        <f>LEN($A118)-LEN(SUBSTITUTE($A118,K$1,""))</f>
        <v>0</v>
      </c>
      <c r="L118">
        <f>LEN($A118)-LEN(SUBSTITUTE($A118,L$1,""))</f>
        <v>1</v>
      </c>
      <c r="M118">
        <f>LEN($A118)-LEN(SUBSTITUTE($A118,M$1,""))</f>
        <v>0</v>
      </c>
      <c r="N118">
        <f>LEN($A118)-LEN(SUBSTITUTE($A118,N$1,""))</f>
        <v>0</v>
      </c>
      <c r="O118">
        <f>LEN($A118)-LEN(SUBSTITUTE($A118,O$1,""))</f>
        <v>0</v>
      </c>
      <c r="P118">
        <f>LEN($A118)-LEN(SUBSTITUTE($A118,P$1,""))</f>
        <v>3</v>
      </c>
      <c r="Q118">
        <f>LEN($A118)-LEN(SUBSTITUTE($A118,Q$1,""))</f>
        <v>1</v>
      </c>
      <c r="R118">
        <f>LEN($A118)-LEN(SUBSTITUTE($A118,R$1,""))</f>
        <v>0</v>
      </c>
      <c r="S118">
        <f>LEN($A118)-LEN(SUBSTITUTE($A118,S$1,""))</f>
        <v>0</v>
      </c>
      <c r="T118">
        <f>LEN($A118)-LEN(SUBSTITUTE($A118,T$1,""))</f>
        <v>0</v>
      </c>
      <c r="U118">
        <f>LEN($A118)-LEN(SUBSTITUTE($A118,U$1,""))</f>
        <v>0</v>
      </c>
      <c r="V118">
        <f>I118+1</f>
        <v>1</v>
      </c>
      <c r="W118">
        <f>J118+1</f>
        <v>1</v>
      </c>
      <c r="X118">
        <f>K118+1</f>
        <v>1</v>
      </c>
      <c r="Y118">
        <f>L118+1</f>
        <v>2</v>
      </c>
      <c r="Z118">
        <f>M118+1</f>
        <v>1</v>
      </c>
      <c r="AA118">
        <f>N118+1</f>
        <v>1</v>
      </c>
      <c r="AB118">
        <f>O118+1</f>
        <v>1</v>
      </c>
      <c r="AC118">
        <f>P118+1</f>
        <v>4</v>
      </c>
      <c r="AD118">
        <f>Q118+1</f>
        <v>2</v>
      </c>
      <c r="AE118">
        <f>R118+1</f>
        <v>1</v>
      </c>
      <c r="AF118">
        <f>S118+1</f>
        <v>1</v>
      </c>
      <c r="AG118">
        <f>T118+1</f>
        <v>1</v>
      </c>
      <c r="AH118">
        <f>U118+1</f>
        <v>1</v>
      </c>
      <c r="AI118">
        <f>PRODUCT(V118:AH118)</f>
        <v>16</v>
      </c>
      <c r="AJ118">
        <f>MAX(V118:AH118)</f>
        <v>4</v>
      </c>
      <c r="AK118">
        <f>Y118</f>
        <v>2</v>
      </c>
      <c r="AL118">
        <f>MAX(V118:X118, Z118:AH118)+L118</f>
        <v>5</v>
      </c>
      <c r="AM118" t="b">
        <f>AL118=6</f>
        <v>0</v>
      </c>
      <c r="AN118" t="b">
        <f>AL118=5</f>
        <v>1</v>
      </c>
      <c r="AO118" t="b">
        <f>NOT(OR(AM118,AN118))</f>
        <v>0</v>
      </c>
      <c r="AP118" t="b">
        <f>AND(AI118=12, L118=0)</f>
        <v>0</v>
      </c>
      <c r="AQ118" t="b">
        <f>AND(AI118=18, L118=1)</f>
        <v>0</v>
      </c>
      <c r="AR118" t="b">
        <f>AND(AO118, OR(AP118, AQ118))</f>
        <v>0</v>
      </c>
      <c r="AS118" t="b">
        <f>NOT(OR(AM118,AN118,AR118))</f>
        <v>0</v>
      </c>
      <c r="AT118" t="b">
        <f>AND(AS118, AL118=4)</f>
        <v>0</v>
      </c>
      <c r="AU118" t="b">
        <f>NOT(OR(AM118,AN118,AR118,AT118))</f>
        <v>0</v>
      </c>
      <c r="AV118" t="b">
        <f>AND(AU118, AI118=18)</f>
        <v>0</v>
      </c>
      <c r="AW118" t="b">
        <f>NOT(OR(AM118,AN118,AR118,AT118, AV118))</f>
        <v>0</v>
      </c>
      <c r="AX118" t="b">
        <f>AND(AW118, OR(AND(AI118=24, L118=0), AND(AI118=32, L118=1)))</f>
        <v>0</v>
      </c>
      <c r="AY118" t="b">
        <f>NOT(OR(AM118,AN118,AR118,AT118,AV118,AX118))</f>
        <v>0</v>
      </c>
      <c r="AZ118" t="str">
        <f>IF(AM118,"7",IF(AN118,"6",IF(AR118,"5",
IF(AT118,"4",IF(AV118,"3",IF(AX118,"2",IF(AY118,"1","0"))))))
)</f>
        <v>6</v>
      </c>
      <c r="BA118" t="str">
        <f>_xlfn.XLOOKUP(D118, $BO$1:$CA$1, $BO$2:$CA$2)</f>
        <v>08</v>
      </c>
      <c r="BB118" t="str">
        <f>_xlfn.XLOOKUP(E118, $BO$1:$CA$1, $BO$2:$CA$2)</f>
        <v>08</v>
      </c>
      <c r="BC118" t="str">
        <f>_xlfn.XLOOKUP(F118, $BO$1:$CA$1, $BO$2:$CA$2)</f>
        <v>02</v>
      </c>
      <c r="BD118" t="str">
        <f>_xlfn.XLOOKUP(G118, $BO$1:$CA$1, $BO$2:$CA$2)</f>
        <v>07</v>
      </c>
      <c r="BE118" t="str">
        <f>_xlfn.XLOOKUP(H118, $BO$1:$CA$1, $BO$2:$CA$2)</f>
        <v>08</v>
      </c>
      <c r="BF118">
        <f>VALUE(_xlfn.TEXTJOIN("", TRUE, AZ118:BE118))</f>
        <v>60808020708</v>
      </c>
      <c r="BG118">
        <v>60808020708</v>
      </c>
      <c r="BH118">
        <f t="shared" si="1"/>
        <v>884</v>
      </c>
      <c r="BI118">
        <f>B118*BH118</f>
        <v>27404</v>
      </c>
    </row>
    <row r="119" spans="1:61" x14ac:dyDescent="0.25">
      <c r="A119" t="s">
        <v>320</v>
      </c>
      <c r="B119">
        <v>946</v>
      </c>
      <c r="C119" t="str">
        <f>TEXT(A119, "0")</f>
        <v>77J2J</v>
      </c>
      <c r="D119" t="str">
        <f>MID($C119, 1, 1)</f>
        <v>7</v>
      </c>
      <c r="E119" t="str">
        <f>MID($C119, 2, 1)</f>
        <v>7</v>
      </c>
      <c r="F119" t="str">
        <f>MID($C119, 3, 1)</f>
        <v>J</v>
      </c>
      <c r="G119" t="str">
        <f>MID($C119, 4, 1)</f>
        <v>2</v>
      </c>
      <c r="H119" t="str">
        <f>MID($C119, 5, 1)</f>
        <v>J</v>
      </c>
      <c r="I119">
        <f>LEN($A119)-LEN(SUBSTITUTE($A119,I$1,""))</f>
        <v>0</v>
      </c>
      <c r="J119">
        <f>LEN($A119)-LEN(SUBSTITUTE($A119,J$1,""))</f>
        <v>0</v>
      </c>
      <c r="K119">
        <f>LEN($A119)-LEN(SUBSTITUTE($A119,K$1,""))</f>
        <v>0</v>
      </c>
      <c r="L119">
        <f>LEN($A119)-LEN(SUBSTITUTE($A119,L$1,""))</f>
        <v>2</v>
      </c>
      <c r="M119">
        <f>LEN($A119)-LEN(SUBSTITUTE($A119,M$1,""))</f>
        <v>0</v>
      </c>
      <c r="N119">
        <f>LEN($A119)-LEN(SUBSTITUTE($A119,N$1,""))</f>
        <v>0</v>
      </c>
      <c r="O119">
        <f>LEN($A119)-LEN(SUBSTITUTE($A119,O$1,""))</f>
        <v>0</v>
      </c>
      <c r="P119">
        <f>LEN($A119)-LEN(SUBSTITUTE($A119,P$1,""))</f>
        <v>2</v>
      </c>
      <c r="Q119">
        <f>LEN($A119)-LEN(SUBSTITUTE($A119,Q$1,""))</f>
        <v>0</v>
      </c>
      <c r="R119">
        <f>LEN($A119)-LEN(SUBSTITUTE($A119,R$1,""))</f>
        <v>0</v>
      </c>
      <c r="S119">
        <f>LEN($A119)-LEN(SUBSTITUTE($A119,S$1,""))</f>
        <v>0</v>
      </c>
      <c r="T119">
        <f>LEN($A119)-LEN(SUBSTITUTE($A119,T$1,""))</f>
        <v>0</v>
      </c>
      <c r="U119">
        <f>LEN($A119)-LEN(SUBSTITUTE($A119,U$1,""))</f>
        <v>1</v>
      </c>
      <c r="V119">
        <f>I119+1</f>
        <v>1</v>
      </c>
      <c r="W119">
        <f>J119+1</f>
        <v>1</v>
      </c>
      <c r="X119">
        <f>K119+1</f>
        <v>1</v>
      </c>
      <c r="Y119">
        <f>L119+1</f>
        <v>3</v>
      </c>
      <c r="Z119">
        <f>M119+1</f>
        <v>1</v>
      </c>
      <c r="AA119">
        <f>N119+1</f>
        <v>1</v>
      </c>
      <c r="AB119">
        <f>O119+1</f>
        <v>1</v>
      </c>
      <c r="AC119">
        <f>P119+1</f>
        <v>3</v>
      </c>
      <c r="AD119">
        <f>Q119+1</f>
        <v>1</v>
      </c>
      <c r="AE119">
        <f>R119+1</f>
        <v>1</v>
      </c>
      <c r="AF119">
        <f>S119+1</f>
        <v>1</v>
      </c>
      <c r="AG119">
        <f>T119+1</f>
        <v>1</v>
      </c>
      <c r="AH119">
        <f>U119+1</f>
        <v>2</v>
      </c>
      <c r="AI119">
        <f>PRODUCT(V119:AH119)</f>
        <v>18</v>
      </c>
      <c r="AJ119">
        <f>MAX(V119:AH119)</f>
        <v>3</v>
      </c>
      <c r="AK119">
        <f>Y119</f>
        <v>3</v>
      </c>
      <c r="AL119">
        <f>MAX(V119:X119, Z119:AH119)+L119</f>
        <v>5</v>
      </c>
      <c r="AM119" t="b">
        <f>AL119=6</f>
        <v>0</v>
      </c>
      <c r="AN119" t="b">
        <f>AL119=5</f>
        <v>1</v>
      </c>
      <c r="AO119" t="b">
        <f>NOT(OR(AM119,AN119))</f>
        <v>0</v>
      </c>
      <c r="AP119" t="b">
        <f>AND(AI119=12, L119=0)</f>
        <v>0</v>
      </c>
      <c r="AQ119" t="b">
        <f>AND(AI119=18, L119=1)</f>
        <v>0</v>
      </c>
      <c r="AR119" t="b">
        <f>AND(AO119, OR(AP119, AQ119))</f>
        <v>0</v>
      </c>
      <c r="AS119" t="b">
        <f>NOT(OR(AM119,AN119,AR119))</f>
        <v>0</v>
      </c>
      <c r="AT119" t="b">
        <f>AND(AS119, AL119=4)</f>
        <v>0</v>
      </c>
      <c r="AU119" t="b">
        <f>NOT(OR(AM119,AN119,AR119,AT119))</f>
        <v>0</v>
      </c>
      <c r="AV119" t="b">
        <f>AND(AU119, AI119=18)</f>
        <v>0</v>
      </c>
      <c r="AW119" t="b">
        <f>NOT(OR(AM119,AN119,AR119,AT119, AV119))</f>
        <v>0</v>
      </c>
      <c r="AX119" t="b">
        <f>AND(AW119, OR(AND(AI119=24, L119=0), AND(AI119=32, L119=1)))</f>
        <v>0</v>
      </c>
      <c r="AY119" t="b">
        <f>NOT(OR(AM119,AN119,AR119,AT119,AV119,AX119))</f>
        <v>0</v>
      </c>
      <c r="AZ119" t="str">
        <f>IF(AM119,"7",IF(AN119,"6",IF(AR119,"5",
IF(AT119,"4",IF(AV119,"3",IF(AX119,"2",IF(AY119,"1","0"))))))
)</f>
        <v>6</v>
      </c>
      <c r="BA119" t="str">
        <f>_xlfn.XLOOKUP(D119, $BO$1:$CA$1, $BO$2:$CA$2)</f>
        <v>08</v>
      </c>
      <c r="BB119" t="str">
        <f>_xlfn.XLOOKUP(E119, $BO$1:$CA$1, $BO$2:$CA$2)</f>
        <v>08</v>
      </c>
      <c r="BC119" t="str">
        <f>_xlfn.XLOOKUP(F119, $BO$1:$CA$1, $BO$2:$CA$2)</f>
        <v>02</v>
      </c>
      <c r="BD119" t="str">
        <f>_xlfn.XLOOKUP(G119, $BO$1:$CA$1, $BO$2:$CA$2)</f>
        <v>03</v>
      </c>
      <c r="BE119" t="str">
        <f>_xlfn.XLOOKUP(H119, $BO$1:$CA$1, $BO$2:$CA$2)</f>
        <v>02</v>
      </c>
      <c r="BF119">
        <f>VALUE(_xlfn.TEXTJOIN("", TRUE, AZ119:BE119))</f>
        <v>60808020302</v>
      </c>
      <c r="BG119">
        <v>60808020302</v>
      </c>
      <c r="BH119">
        <f t="shared" si="1"/>
        <v>883</v>
      </c>
      <c r="BI119">
        <f>B119*BH119</f>
        <v>835318</v>
      </c>
    </row>
    <row r="120" spans="1:61" x14ac:dyDescent="0.25">
      <c r="A120" t="s">
        <v>147</v>
      </c>
      <c r="B120">
        <v>9</v>
      </c>
      <c r="C120" t="str">
        <f>TEXT(A120, "0")</f>
        <v>76666</v>
      </c>
      <c r="D120" t="str">
        <f>MID($C120, 1, 1)</f>
        <v>7</v>
      </c>
      <c r="E120" t="str">
        <f>MID($C120, 2, 1)</f>
        <v>6</v>
      </c>
      <c r="F120" t="str">
        <f>MID($C120, 3, 1)</f>
        <v>6</v>
      </c>
      <c r="G120" t="str">
        <f>MID($C120, 4, 1)</f>
        <v>6</v>
      </c>
      <c r="H120" t="str">
        <f>MID($C120, 5, 1)</f>
        <v>6</v>
      </c>
      <c r="I120">
        <f>LEN($A120)-LEN(SUBSTITUTE($A120,I$1,""))</f>
        <v>0</v>
      </c>
      <c r="J120">
        <f>LEN($A120)-LEN(SUBSTITUTE($A120,J$1,""))</f>
        <v>0</v>
      </c>
      <c r="K120">
        <f>LEN($A120)-LEN(SUBSTITUTE($A120,K$1,""))</f>
        <v>0</v>
      </c>
      <c r="L120">
        <f>LEN($A120)-LEN(SUBSTITUTE($A120,L$1,""))</f>
        <v>0</v>
      </c>
      <c r="M120">
        <f>LEN($A120)-LEN(SUBSTITUTE($A120,M$1,""))</f>
        <v>0</v>
      </c>
      <c r="N120">
        <f>LEN($A120)-LEN(SUBSTITUTE($A120,N$1,""))</f>
        <v>0</v>
      </c>
      <c r="O120">
        <f>LEN($A120)-LEN(SUBSTITUTE($A120,O$1,""))</f>
        <v>0</v>
      </c>
      <c r="P120">
        <f>LEN($A120)-LEN(SUBSTITUTE($A120,P$1,""))</f>
        <v>1</v>
      </c>
      <c r="Q120">
        <f>LEN($A120)-LEN(SUBSTITUTE($A120,Q$1,""))</f>
        <v>4</v>
      </c>
      <c r="R120">
        <f>LEN($A120)-LEN(SUBSTITUTE($A120,R$1,""))</f>
        <v>0</v>
      </c>
      <c r="S120">
        <f>LEN($A120)-LEN(SUBSTITUTE($A120,S$1,""))</f>
        <v>0</v>
      </c>
      <c r="T120">
        <f>LEN($A120)-LEN(SUBSTITUTE($A120,T$1,""))</f>
        <v>0</v>
      </c>
      <c r="U120">
        <f>LEN($A120)-LEN(SUBSTITUTE($A120,U$1,""))</f>
        <v>0</v>
      </c>
      <c r="V120">
        <f>I120+1</f>
        <v>1</v>
      </c>
      <c r="W120">
        <f>J120+1</f>
        <v>1</v>
      </c>
      <c r="X120">
        <f>K120+1</f>
        <v>1</v>
      </c>
      <c r="Y120">
        <f>L120+1</f>
        <v>1</v>
      </c>
      <c r="Z120">
        <f>M120+1</f>
        <v>1</v>
      </c>
      <c r="AA120">
        <f>N120+1</f>
        <v>1</v>
      </c>
      <c r="AB120">
        <f>O120+1</f>
        <v>1</v>
      </c>
      <c r="AC120">
        <f>P120+1</f>
        <v>2</v>
      </c>
      <c r="AD120">
        <f>Q120+1</f>
        <v>5</v>
      </c>
      <c r="AE120">
        <f>R120+1</f>
        <v>1</v>
      </c>
      <c r="AF120">
        <f>S120+1</f>
        <v>1</v>
      </c>
      <c r="AG120">
        <f>T120+1</f>
        <v>1</v>
      </c>
      <c r="AH120">
        <f>U120+1</f>
        <v>1</v>
      </c>
      <c r="AI120">
        <f>PRODUCT(V120:AH120)</f>
        <v>10</v>
      </c>
      <c r="AJ120">
        <f>MAX(V120:AH120)</f>
        <v>5</v>
      </c>
      <c r="AK120">
        <f>Y120</f>
        <v>1</v>
      </c>
      <c r="AL120">
        <f>MAX(V120:X120, Z120:AH120)+L120</f>
        <v>5</v>
      </c>
      <c r="AM120" t="b">
        <f>AL120=6</f>
        <v>0</v>
      </c>
      <c r="AN120" t="b">
        <f>AL120=5</f>
        <v>1</v>
      </c>
      <c r="AO120" t="b">
        <f>NOT(OR(AM120,AN120))</f>
        <v>0</v>
      </c>
      <c r="AP120" t="b">
        <f>AND(AI120=12, L120=0)</f>
        <v>0</v>
      </c>
      <c r="AQ120" t="b">
        <f>AND(AI120=18, L120=1)</f>
        <v>0</v>
      </c>
      <c r="AR120" t="b">
        <f>AND(AO120, OR(AP120, AQ120))</f>
        <v>0</v>
      </c>
      <c r="AS120" t="b">
        <f>NOT(OR(AM120,AN120,AR120))</f>
        <v>0</v>
      </c>
      <c r="AT120" t="b">
        <f>AND(AS120, AL120=4)</f>
        <v>0</v>
      </c>
      <c r="AU120" t="b">
        <f>NOT(OR(AM120,AN120,AR120,AT120))</f>
        <v>0</v>
      </c>
      <c r="AV120" t="b">
        <f>AND(AU120, AI120=18)</f>
        <v>0</v>
      </c>
      <c r="AW120" t="b">
        <f>NOT(OR(AM120,AN120,AR120,AT120, AV120))</f>
        <v>0</v>
      </c>
      <c r="AX120" t="b">
        <f>AND(AW120, OR(AND(AI120=24, L120=0), AND(AI120=32, L120=1)))</f>
        <v>0</v>
      </c>
      <c r="AY120" t="b">
        <f>NOT(OR(AM120,AN120,AR120,AT120,AV120,AX120))</f>
        <v>0</v>
      </c>
      <c r="AZ120" t="str">
        <f>IF(AM120,"7",IF(AN120,"6",IF(AR120,"5",
IF(AT120,"4",IF(AV120,"3",IF(AX120,"2",IF(AY120,"1","0"))))))
)</f>
        <v>6</v>
      </c>
      <c r="BA120" t="str">
        <f>_xlfn.XLOOKUP(D120, $BO$1:$CA$1, $BO$2:$CA$2)</f>
        <v>08</v>
      </c>
      <c r="BB120" t="str">
        <f>_xlfn.XLOOKUP(E120, $BO$1:$CA$1, $BO$2:$CA$2)</f>
        <v>07</v>
      </c>
      <c r="BC120" t="str">
        <f>_xlfn.XLOOKUP(F120, $BO$1:$CA$1, $BO$2:$CA$2)</f>
        <v>07</v>
      </c>
      <c r="BD120" t="str">
        <f>_xlfn.XLOOKUP(G120, $BO$1:$CA$1, $BO$2:$CA$2)</f>
        <v>07</v>
      </c>
      <c r="BE120" t="str">
        <f>_xlfn.XLOOKUP(H120, $BO$1:$CA$1, $BO$2:$CA$2)</f>
        <v>07</v>
      </c>
      <c r="BF120">
        <f>VALUE(_xlfn.TEXTJOIN("", TRUE, AZ120:BE120))</f>
        <v>60807070707</v>
      </c>
      <c r="BG120">
        <v>60807070707</v>
      </c>
      <c r="BH120">
        <f t="shared" si="1"/>
        <v>882</v>
      </c>
      <c r="BI120">
        <f>B120*BH120</f>
        <v>7938</v>
      </c>
    </row>
    <row r="121" spans="1:61" x14ac:dyDescent="0.25">
      <c r="A121" t="s">
        <v>788</v>
      </c>
      <c r="B121">
        <v>741</v>
      </c>
      <c r="C121" t="str">
        <f>TEXT(A121, "0")</f>
        <v>75555</v>
      </c>
      <c r="D121" t="str">
        <f>MID($C121, 1, 1)</f>
        <v>7</v>
      </c>
      <c r="E121" t="str">
        <f>MID($C121, 2, 1)</f>
        <v>5</v>
      </c>
      <c r="F121" t="str">
        <f>MID($C121, 3, 1)</f>
        <v>5</v>
      </c>
      <c r="G121" t="str">
        <f>MID($C121, 4, 1)</f>
        <v>5</v>
      </c>
      <c r="H121" t="str">
        <f>MID($C121, 5, 1)</f>
        <v>5</v>
      </c>
      <c r="I121">
        <f>LEN($A121)-LEN(SUBSTITUTE($A121,I$1,""))</f>
        <v>0</v>
      </c>
      <c r="J121">
        <f>LEN($A121)-LEN(SUBSTITUTE($A121,J$1,""))</f>
        <v>0</v>
      </c>
      <c r="K121">
        <f>LEN($A121)-LEN(SUBSTITUTE($A121,K$1,""))</f>
        <v>0</v>
      </c>
      <c r="L121">
        <f>LEN($A121)-LEN(SUBSTITUTE($A121,L$1,""))</f>
        <v>0</v>
      </c>
      <c r="M121">
        <f>LEN($A121)-LEN(SUBSTITUTE($A121,M$1,""))</f>
        <v>0</v>
      </c>
      <c r="N121">
        <f>LEN($A121)-LEN(SUBSTITUTE($A121,N$1,""))</f>
        <v>0</v>
      </c>
      <c r="O121">
        <f>LEN($A121)-LEN(SUBSTITUTE($A121,O$1,""))</f>
        <v>0</v>
      </c>
      <c r="P121">
        <f>LEN($A121)-LEN(SUBSTITUTE($A121,P$1,""))</f>
        <v>1</v>
      </c>
      <c r="Q121">
        <f>LEN($A121)-LEN(SUBSTITUTE($A121,Q$1,""))</f>
        <v>0</v>
      </c>
      <c r="R121">
        <f>LEN($A121)-LEN(SUBSTITUTE($A121,R$1,""))</f>
        <v>4</v>
      </c>
      <c r="S121">
        <f>LEN($A121)-LEN(SUBSTITUTE($A121,S$1,""))</f>
        <v>0</v>
      </c>
      <c r="T121">
        <f>LEN($A121)-LEN(SUBSTITUTE($A121,T$1,""))</f>
        <v>0</v>
      </c>
      <c r="U121">
        <f>LEN($A121)-LEN(SUBSTITUTE($A121,U$1,""))</f>
        <v>0</v>
      </c>
      <c r="V121">
        <f>I121+1</f>
        <v>1</v>
      </c>
      <c r="W121">
        <f>J121+1</f>
        <v>1</v>
      </c>
      <c r="X121">
        <f>K121+1</f>
        <v>1</v>
      </c>
      <c r="Y121">
        <f>L121+1</f>
        <v>1</v>
      </c>
      <c r="Z121">
        <f>M121+1</f>
        <v>1</v>
      </c>
      <c r="AA121">
        <f>N121+1</f>
        <v>1</v>
      </c>
      <c r="AB121">
        <f>O121+1</f>
        <v>1</v>
      </c>
      <c r="AC121">
        <f>P121+1</f>
        <v>2</v>
      </c>
      <c r="AD121">
        <f>Q121+1</f>
        <v>1</v>
      </c>
      <c r="AE121">
        <f>R121+1</f>
        <v>5</v>
      </c>
      <c r="AF121">
        <f>S121+1</f>
        <v>1</v>
      </c>
      <c r="AG121">
        <f>T121+1</f>
        <v>1</v>
      </c>
      <c r="AH121">
        <f>U121+1</f>
        <v>1</v>
      </c>
      <c r="AI121">
        <f>PRODUCT(V121:AH121)</f>
        <v>10</v>
      </c>
      <c r="AJ121">
        <f>MAX(V121:AH121)</f>
        <v>5</v>
      </c>
      <c r="AK121">
        <f>Y121</f>
        <v>1</v>
      </c>
      <c r="AL121">
        <f>MAX(V121:X121, Z121:AH121)+L121</f>
        <v>5</v>
      </c>
      <c r="AM121" t="b">
        <f>AL121=6</f>
        <v>0</v>
      </c>
      <c r="AN121" t="b">
        <f>AL121=5</f>
        <v>1</v>
      </c>
      <c r="AO121" t="b">
        <f>NOT(OR(AM121,AN121))</f>
        <v>0</v>
      </c>
      <c r="AP121" t="b">
        <f>AND(AI121=12, L121=0)</f>
        <v>0</v>
      </c>
      <c r="AQ121" t="b">
        <f>AND(AI121=18, L121=1)</f>
        <v>0</v>
      </c>
      <c r="AR121" t="b">
        <f>AND(AO121, OR(AP121, AQ121))</f>
        <v>0</v>
      </c>
      <c r="AS121" t="b">
        <f>NOT(OR(AM121,AN121,AR121))</f>
        <v>0</v>
      </c>
      <c r="AT121" t="b">
        <f>AND(AS121, AL121=4)</f>
        <v>0</v>
      </c>
      <c r="AU121" t="b">
        <f>NOT(OR(AM121,AN121,AR121,AT121))</f>
        <v>0</v>
      </c>
      <c r="AV121" t="b">
        <f>AND(AU121, AI121=18)</f>
        <v>0</v>
      </c>
      <c r="AW121" t="b">
        <f>NOT(OR(AM121,AN121,AR121,AT121, AV121))</f>
        <v>0</v>
      </c>
      <c r="AX121" t="b">
        <f>AND(AW121, OR(AND(AI121=24, L121=0), AND(AI121=32, L121=1)))</f>
        <v>0</v>
      </c>
      <c r="AY121" t="b">
        <f>NOT(OR(AM121,AN121,AR121,AT121,AV121,AX121))</f>
        <v>0</v>
      </c>
      <c r="AZ121" t="str">
        <f>IF(AM121,"7",IF(AN121,"6",IF(AR121,"5",
IF(AT121,"4",IF(AV121,"3",IF(AX121,"2",IF(AY121,"1","0"))))))
)</f>
        <v>6</v>
      </c>
      <c r="BA121" t="str">
        <f>_xlfn.XLOOKUP(D121, $BO$1:$CA$1, $BO$2:$CA$2)</f>
        <v>08</v>
      </c>
      <c r="BB121" t="str">
        <f>_xlfn.XLOOKUP(E121, $BO$1:$CA$1, $BO$2:$CA$2)</f>
        <v>06</v>
      </c>
      <c r="BC121" t="str">
        <f>_xlfn.XLOOKUP(F121, $BO$1:$CA$1, $BO$2:$CA$2)</f>
        <v>06</v>
      </c>
      <c r="BD121" t="str">
        <f>_xlfn.XLOOKUP(G121, $BO$1:$CA$1, $BO$2:$CA$2)</f>
        <v>06</v>
      </c>
      <c r="BE121" t="str">
        <f>_xlfn.XLOOKUP(H121, $BO$1:$CA$1, $BO$2:$CA$2)</f>
        <v>06</v>
      </c>
      <c r="BF121">
        <f>VALUE(_xlfn.TEXTJOIN("", TRUE, AZ121:BE121))</f>
        <v>60806060606</v>
      </c>
      <c r="BG121">
        <v>60806060606</v>
      </c>
      <c r="BH121">
        <f t="shared" si="1"/>
        <v>881</v>
      </c>
      <c r="BI121">
        <f>B121*BH121</f>
        <v>652821</v>
      </c>
    </row>
    <row r="122" spans="1:61" x14ac:dyDescent="0.25">
      <c r="A122" t="s">
        <v>997</v>
      </c>
      <c r="B122">
        <v>347</v>
      </c>
      <c r="C122" t="str">
        <f>TEXT(A122, "0")</f>
        <v>72777</v>
      </c>
      <c r="D122" t="str">
        <f>MID($C122, 1, 1)</f>
        <v>7</v>
      </c>
      <c r="E122" t="str">
        <f>MID($C122, 2, 1)</f>
        <v>2</v>
      </c>
      <c r="F122" t="str">
        <f>MID($C122, 3, 1)</f>
        <v>7</v>
      </c>
      <c r="G122" t="str">
        <f>MID($C122, 4, 1)</f>
        <v>7</v>
      </c>
      <c r="H122" t="str">
        <f>MID($C122, 5, 1)</f>
        <v>7</v>
      </c>
      <c r="I122">
        <f>LEN($A122)-LEN(SUBSTITUTE($A122,I$1,""))</f>
        <v>0</v>
      </c>
      <c r="J122">
        <f>LEN($A122)-LEN(SUBSTITUTE($A122,J$1,""))</f>
        <v>0</v>
      </c>
      <c r="K122">
        <f>LEN($A122)-LEN(SUBSTITUTE($A122,K$1,""))</f>
        <v>0</v>
      </c>
      <c r="L122">
        <f>LEN($A122)-LEN(SUBSTITUTE($A122,L$1,""))</f>
        <v>0</v>
      </c>
      <c r="M122">
        <f>LEN($A122)-LEN(SUBSTITUTE($A122,M$1,""))</f>
        <v>0</v>
      </c>
      <c r="N122">
        <f>LEN($A122)-LEN(SUBSTITUTE($A122,N$1,""))</f>
        <v>0</v>
      </c>
      <c r="O122">
        <f>LEN($A122)-LEN(SUBSTITUTE($A122,O$1,""))</f>
        <v>0</v>
      </c>
      <c r="P122">
        <f>LEN($A122)-LEN(SUBSTITUTE($A122,P$1,""))</f>
        <v>4</v>
      </c>
      <c r="Q122">
        <f>LEN($A122)-LEN(SUBSTITUTE($A122,Q$1,""))</f>
        <v>0</v>
      </c>
      <c r="R122">
        <f>LEN($A122)-LEN(SUBSTITUTE($A122,R$1,""))</f>
        <v>0</v>
      </c>
      <c r="S122">
        <f>LEN($A122)-LEN(SUBSTITUTE($A122,S$1,""))</f>
        <v>0</v>
      </c>
      <c r="T122">
        <f>LEN($A122)-LEN(SUBSTITUTE($A122,T$1,""))</f>
        <v>0</v>
      </c>
      <c r="U122">
        <f>LEN($A122)-LEN(SUBSTITUTE($A122,U$1,""))</f>
        <v>1</v>
      </c>
      <c r="V122">
        <f>I122+1</f>
        <v>1</v>
      </c>
      <c r="W122">
        <f>J122+1</f>
        <v>1</v>
      </c>
      <c r="X122">
        <f>K122+1</f>
        <v>1</v>
      </c>
      <c r="Y122">
        <f>L122+1</f>
        <v>1</v>
      </c>
      <c r="Z122">
        <f>M122+1</f>
        <v>1</v>
      </c>
      <c r="AA122">
        <f>N122+1</f>
        <v>1</v>
      </c>
      <c r="AB122">
        <f>O122+1</f>
        <v>1</v>
      </c>
      <c r="AC122">
        <f>P122+1</f>
        <v>5</v>
      </c>
      <c r="AD122">
        <f>Q122+1</f>
        <v>1</v>
      </c>
      <c r="AE122">
        <f>R122+1</f>
        <v>1</v>
      </c>
      <c r="AF122">
        <f>S122+1</f>
        <v>1</v>
      </c>
      <c r="AG122">
        <f>T122+1</f>
        <v>1</v>
      </c>
      <c r="AH122">
        <f>U122+1</f>
        <v>2</v>
      </c>
      <c r="AI122">
        <f>PRODUCT(V122:AH122)</f>
        <v>10</v>
      </c>
      <c r="AJ122">
        <f>MAX(V122:AH122)</f>
        <v>5</v>
      </c>
      <c r="AK122">
        <f>Y122</f>
        <v>1</v>
      </c>
      <c r="AL122">
        <f>MAX(V122:X122, Z122:AH122)+L122</f>
        <v>5</v>
      </c>
      <c r="AM122" t="b">
        <f>AL122=6</f>
        <v>0</v>
      </c>
      <c r="AN122" t="b">
        <f>AL122=5</f>
        <v>1</v>
      </c>
      <c r="AO122" t="b">
        <f>NOT(OR(AM122,AN122))</f>
        <v>0</v>
      </c>
      <c r="AP122" t="b">
        <f>AND(AI122=12, L122=0)</f>
        <v>0</v>
      </c>
      <c r="AQ122" t="b">
        <f>AND(AI122=18, L122=1)</f>
        <v>0</v>
      </c>
      <c r="AR122" t="b">
        <f>AND(AO122, OR(AP122, AQ122))</f>
        <v>0</v>
      </c>
      <c r="AS122" t="b">
        <f>NOT(OR(AM122,AN122,AR122))</f>
        <v>0</v>
      </c>
      <c r="AT122" t="b">
        <f>AND(AS122, AL122=4)</f>
        <v>0</v>
      </c>
      <c r="AU122" t="b">
        <f>NOT(OR(AM122,AN122,AR122,AT122))</f>
        <v>0</v>
      </c>
      <c r="AV122" t="b">
        <f>AND(AU122, AI122=18)</f>
        <v>0</v>
      </c>
      <c r="AW122" t="b">
        <f>NOT(OR(AM122,AN122,AR122,AT122, AV122))</f>
        <v>0</v>
      </c>
      <c r="AX122" t="b">
        <f>AND(AW122, OR(AND(AI122=24, L122=0), AND(AI122=32, L122=1)))</f>
        <v>0</v>
      </c>
      <c r="AY122" t="b">
        <f>NOT(OR(AM122,AN122,AR122,AT122,AV122,AX122))</f>
        <v>0</v>
      </c>
      <c r="AZ122" t="str">
        <f>IF(AM122,"7",IF(AN122,"6",IF(AR122,"5",
IF(AT122,"4",IF(AV122,"3",IF(AX122,"2",IF(AY122,"1","0"))))))
)</f>
        <v>6</v>
      </c>
      <c r="BA122" t="str">
        <f>_xlfn.XLOOKUP(D122, $BO$1:$CA$1, $BO$2:$CA$2)</f>
        <v>08</v>
      </c>
      <c r="BB122" t="str">
        <f>_xlfn.XLOOKUP(E122, $BO$1:$CA$1, $BO$2:$CA$2)</f>
        <v>03</v>
      </c>
      <c r="BC122" t="str">
        <f>_xlfn.XLOOKUP(F122, $BO$1:$CA$1, $BO$2:$CA$2)</f>
        <v>08</v>
      </c>
      <c r="BD122" t="str">
        <f>_xlfn.XLOOKUP(G122, $BO$1:$CA$1, $BO$2:$CA$2)</f>
        <v>08</v>
      </c>
      <c r="BE122" t="str">
        <f>_xlfn.XLOOKUP(H122, $BO$1:$CA$1, $BO$2:$CA$2)</f>
        <v>08</v>
      </c>
      <c r="BF122">
        <f>VALUE(_xlfn.TEXTJOIN("", TRUE, AZ122:BE122))</f>
        <v>60803080808</v>
      </c>
      <c r="BG122">
        <v>60803080808</v>
      </c>
      <c r="BH122">
        <f t="shared" si="1"/>
        <v>880</v>
      </c>
      <c r="BI122">
        <f>B122*BH122</f>
        <v>305360</v>
      </c>
    </row>
    <row r="123" spans="1:61" x14ac:dyDescent="0.25">
      <c r="A123" t="s">
        <v>566</v>
      </c>
      <c r="B123">
        <v>123</v>
      </c>
      <c r="C123" t="str">
        <f>TEXT(A123, "0")</f>
        <v>72222</v>
      </c>
      <c r="D123" t="str">
        <f>MID($C123, 1, 1)</f>
        <v>7</v>
      </c>
      <c r="E123" t="str">
        <f>MID($C123, 2, 1)</f>
        <v>2</v>
      </c>
      <c r="F123" t="str">
        <f>MID($C123, 3, 1)</f>
        <v>2</v>
      </c>
      <c r="G123" t="str">
        <f>MID($C123, 4, 1)</f>
        <v>2</v>
      </c>
      <c r="H123" t="str">
        <f>MID($C123, 5, 1)</f>
        <v>2</v>
      </c>
      <c r="I123">
        <f>LEN($A123)-LEN(SUBSTITUTE($A123,I$1,""))</f>
        <v>0</v>
      </c>
      <c r="J123">
        <f>LEN($A123)-LEN(SUBSTITUTE($A123,J$1,""))</f>
        <v>0</v>
      </c>
      <c r="K123">
        <f>LEN($A123)-LEN(SUBSTITUTE($A123,K$1,""))</f>
        <v>0</v>
      </c>
      <c r="L123">
        <f>LEN($A123)-LEN(SUBSTITUTE($A123,L$1,""))</f>
        <v>0</v>
      </c>
      <c r="M123">
        <f>LEN($A123)-LEN(SUBSTITUTE($A123,M$1,""))</f>
        <v>0</v>
      </c>
      <c r="N123">
        <f>LEN($A123)-LEN(SUBSTITUTE($A123,N$1,""))</f>
        <v>0</v>
      </c>
      <c r="O123">
        <f>LEN($A123)-LEN(SUBSTITUTE($A123,O$1,""))</f>
        <v>0</v>
      </c>
      <c r="P123">
        <f>LEN($A123)-LEN(SUBSTITUTE($A123,P$1,""))</f>
        <v>1</v>
      </c>
      <c r="Q123">
        <f>LEN($A123)-LEN(SUBSTITUTE($A123,Q$1,""))</f>
        <v>0</v>
      </c>
      <c r="R123">
        <f>LEN($A123)-LEN(SUBSTITUTE($A123,R$1,""))</f>
        <v>0</v>
      </c>
      <c r="S123">
        <f>LEN($A123)-LEN(SUBSTITUTE($A123,S$1,""))</f>
        <v>0</v>
      </c>
      <c r="T123">
        <f>LEN($A123)-LEN(SUBSTITUTE($A123,T$1,""))</f>
        <v>0</v>
      </c>
      <c r="U123">
        <f>LEN($A123)-LEN(SUBSTITUTE($A123,U$1,""))</f>
        <v>4</v>
      </c>
      <c r="V123">
        <f>I123+1</f>
        <v>1</v>
      </c>
      <c r="W123">
        <f>J123+1</f>
        <v>1</v>
      </c>
      <c r="X123">
        <f>K123+1</f>
        <v>1</v>
      </c>
      <c r="Y123">
        <f>L123+1</f>
        <v>1</v>
      </c>
      <c r="Z123">
        <f>M123+1</f>
        <v>1</v>
      </c>
      <c r="AA123">
        <f>N123+1</f>
        <v>1</v>
      </c>
      <c r="AB123">
        <f>O123+1</f>
        <v>1</v>
      </c>
      <c r="AC123">
        <f>P123+1</f>
        <v>2</v>
      </c>
      <c r="AD123">
        <f>Q123+1</f>
        <v>1</v>
      </c>
      <c r="AE123">
        <f>R123+1</f>
        <v>1</v>
      </c>
      <c r="AF123">
        <f>S123+1</f>
        <v>1</v>
      </c>
      <c r="AG123">
        <f>T123+1</f>
        <v>1</v>
      </c>
      <c r="AH123">
        <f>U123+1</f>
        <v>5</v>
      </c>
      <c r="AI123">
        <f>PRODUCT(V123:AH123)</f>
        <v>10</v>
      </c>
      <c r="AJ123">
        <f>MAX(V123:AH123)</f>
        <v>5</v>
      </c>
      <c r="AK123">
        <f>Y123</f>
        <v>1</v>
      </c>
      <c r="AL123">
        <f>MAX(V123:X123, Z123:AH123)+L123</f>
        <v>5</v>
      </c>
      <c r="AM123" t="b">
        <f>AL123=6</f>
        <v>0</v>
      </c>
      <c r="AN123" t="b">
        <f>AL123=5</f>
        <v>1</v>
      </c>
      <c r="AO123" t="b">
        <f>NOT(OR(AM123,AN123))</f>
        <v>0</v>
      </c>
      <c r="AP123" t="b">
        <f>AND(AI123=12, L123=0)</f>
        <v>0</v>
      </c>
      <c r="AQ123" t="b">
        <f>AND(AI123=18, L123=1)</f>
        <v>0</v>
      </c>
      <c r="AR123" t="b">
        <f>AND(AO123, OR(AP123, AQ123))</f>
        <v>0</v>
      </c>
      <c r="AS123" t="b">
        <f>NOT(OR(AM123,AN123,AR123))</f>
        <v>0</v>
      </c>
      <c r="AT123" t="b">
        <f>AND(AS123, AL123=4)</f>
        <v>0</v>
      </c>
      <c r="AU123" t="b">
        <f>NOT(OR(AM123,AN123,AR123,AT123))</f>
        <v>0</v>
      </c>
      <c r="AV123" t="b">
        <f>AND(AU123, AI123=18)</f>
        <v>0</v>
      </c>
      <c r="AW123" t="b">
        <f>NOT(OR(AM123,AN123,AR123,AT123, AV123))</f>
        <v>0</v>
      </c>
      <c r="AX123" t="b">
        <f>AND(AW123, OR(AND(AI123=24, L123=0), AND(AI123=32, L123=1)))</f>
        <v>0</v>
      </c>
      <c r="AY123" t="b">
        <f>NOT(OR(AM123,AN123,AR123,AT123,AV123,AX123))</f>
        <v>0</v>
      </c>
      <c r="AZ123" t="str">
        <f>IF(AM123,"7",IF(AN123,"6",IF(AR123,"5",
IF(AT123,"4",IF(AV123,"3",IF(AX123,"2",IF(AY123,"1","0"))))))
)</f>
        <v>6</v>
      </c>
      <c r="BA123" t="str">
        <f>_xlfn.XLOOKUP(D123, $BO$1:$CA$1, $BO$2:$CA$2)</f>
        <v>08</v>
      </c>
      <c r="BB123" t="str">
        <f>_xlfn.XLOOKUP(E123, $BO$1:$CA$1, $BO$2:$CA$2)</f>
        <v>03</v>
      </c>
      <c r="BC123" t="str">
        <f>_xlfn.XLOOKUP(F123, $BO$1:$CA$1, $BO$2:$CA$2)</f>
        <v>03</v>
      </c>
      <c r="BD123" t="str">
        <f>_xlfn.XLOOKUP(G123, $BO$1:$CA$1, $BO$2:$CA$2)</f>
        <v>03</v>
      </c>
      <c r="BE123" t="str">
        <f>_xlfn.XLOOKUP(H123, $BO$1:$CA$1, $BO$2:$CA$2)</f>
        <v>03</v>
      </c>
      <c r="BF123">
        <f>VALUE(_xlfn.TEXTJOIN("", TRUE, AZ123:BE123))</f>
        <v>60803030303</v>
      </c>
      <c r="BG123">
        <v>60803030303</v>
      </c>
      <c r="BH123">
        <f t="shared" si="1"/>
        <v>879</v>
      </c>
      <c r="BI123">
        <f>B123*BH123</f>
        <v>108117</v>
      </c>
    </row>
    <row r="124" spans="1:61" x14ac:dyDescent="0.25">
      <c r="A124" t="s">
        <v>846</v>
      </c>
      <c r="B124">
        <v>215</v>
      </c>
      <c r="C124" t="str">
        <f>TEXT(A124, "0")</f>
        <v>72J22</v>
      </c>
      <c r="D124" t="str">
        <f>MID($C124, 1, 1)</f>
        <v>7</v>
      </c>
      <c r="E124" t="str">
        <f>MID($C124, 2, 1)</f>
        <v>2</v>
      </c>
      <c r="F124" t="str">
        <f>MID($C124, 3, 1)</f>
        <v>J</v>
      </c>
      <c r="G124" t="str">
        <f>MID($C124, 4, 1)</f>
        <v>2</v>
      </c>
      <c r="H124" t="str">
        <f>MID($C124, 5, 1)</f>
        <v>2</v>
      </c>
      <c r="I124">
        <f>LEN($A124)-LEN(SUBSTITUTE($A124,I$1,""))</f>
        <v>0</v>
      </c>
      <c r="J124">
        <f>LEN($A124)-LEN(SUBSTITUTE($A124,J$1,""))</f>
        <v>0</v>
      </c>
      <c r="K124">
        <f>LEN($A124)-LEN(SUBSTITUTE($A124,K$1,""))</f>
        <v>0</v>
      </c>
      <c r="L124">
        <f>LEN($A124)-LEN(SUBSTITUTE($A124,L$1,""))</f>
        <v>1</v>
      </c>
      <c r="M124">
        <f>LEN($A124)-LEN(SUBSTITUTE($A124,M$1,""))</f>
        <v>0</v>
      </c>
      <c r="N124">
        <f>LEN($A124)-LEN(SUBSTITUTE($A124,N$1,""))</f>
        <v>0</v>
      </c>
      <c r="O124">
        <f>LEN($A124)-LEN(SUBSTITUTE($A124,O$1,""))</f>
        <v>0</v>
      </c>
      <c r="P124">
        <f>LEN($A124)-LEN(SUBSTITUTE($A124,P$1,""))</f>
        <v>1</v>
      </c>
      <c r="Q124">
        <f>LEN($A124)-LEN(SUBSTITUTE($A124,Q$1,""))</f>
        <v>0</v>
      </c>
      <c r="R124">
        <f>LEN($A124)-LEN(SUBSTITUTE($A124,R$1,""))</f>
        <v>0</v>
      </c>
      <c r="S124">
        <f>LEN($A124)-LEN(SUBSTITUTE($A124,S$1,""))</f>
        <v>0</v>
      </c>
      <c r="T124">
        <f>LEN($A124)-LEN(SUBSTITUTE($A124,T$1,""))</f>
        <v>0</v>
      </c>
      <c r="U124">
        <f>LEN($A124)-LEN(SUBSTITUTE($A124,U$1,""))</f>
        <v>3</v>
      </c>
      <c r="V124">
        <f>I124+1</f>
        <v>1</v>
      </c>
      <c r="W124">
        <f>J124+1</f>
        <v>1</v>
      </c>
      <c r="X124">
        <f>K124+1</f>
        <v>1</v>
      </c>
      <c r="Y124">
        <f>L124+1</f>
        <v>2</v>
      </c>
      <c r="Z124">
        <f>M124+1</f>
        <v>1</v>
      </c>
      <c r="AA124">
        <f>N124+1</f>
        <v>1</v>
      </c>
      <c r="AB124">
        <f>O124+1</f>
        <v>1</v>
      </c>
      <c r="AC124">
        <f>P124+1</f>
        <v>2</v>
      </c>
      <c r="AD124">
        <f>Q124+1</f>
        <v>1</v>
      </c>
      <c r="AE124">
        <f>R124+1</f>
        <v>1</v>
      </c>
      <c r="AF124">
        <f>S124+1</f>
        <v>1</v>
      </c>
      <c r="AG124">
        <f>T124+1</f>
        <v>1</v>
      </c>
      <c r="AH124">
        <f>U124+1</f>
        <v>4</v>
      </c>
      <c r="AI124">
        <f>PRODUCT(V124:AH124)</f>
        <v>16</v>
      </c>
      <c r="AJ124">
        <f>MAX(V124:AH124)</f>
        <v>4</v>
      </c>
      <c r="AK124">
        <f>Y124</f>
        <v>2</v>
      </c>
      <c r="AL124">
        <f>MAX(V124:X124, Z124:AH124)+L124</f>
        <v>5</v>
      </c>
      <c r="AM124" t="b">
        <f>AL124=6</f>
        <v>0</v>
      </c>
      <c r="AN124" t="b">
        <f>AL124=5</f>
        <v>1</v>
      </c>
      <c r="AO124" t="b">
        <f>NOT(OR(AM124,AN124))</f>
        <v>0</v>
      </c>
      <c r="AP124" t="b">
        <f>AND(AI124=12, L124=0)</f>
        <v>0</v>
      </c>
      <c r="AQ124" t="b">
        <f>AND(AI124=18, L124=1)</f>
        <v>0</v>
      </c>
      <c r="AR124" t="b">
        <f>AND(AO124, OR(AP124, AQ124))</f>
        <v>0</v>
      </c>
      <c r="AS124" t="b">
        <f>NOT(OR(AM124,AN124,AR124))</f>
        <v>0</v>
      </c>
      <c r="AT124" t="b">
        <f>AND(AS124, AL124=4)</f>
        <v>0</v>
      </c>
      <c r="AU124" t="b">
        <f>NOT(OR(AM124,AN124,AR124,AT124))</f>
        <v>0</v>
      </c>
      <c r="AV124" t="b">
        <f>AND(AU124, AI124=18)</f>
        <v>0</v>
      </c>
      <c r="AW124" t="b">
        <f>NOT(OR(AM124,AN124,AR124,AT124, AV124))</f>
        <v>0</v>
      </c>
      <c r="AX124" t="b">
        <f>AND(AW124, OR(AND(AI124=24, L124=0), AND(AI124=32, L124=1)))</f>
        <v>0</v>
      </c>
      <c r="AY124" t="b">
        <f>NOT(OR(AM124,AN124,AR124,AT124,AV124,AX124))</f>
        <v>0</v>
      </c>
      <c r="AZ124" t="str">
        <f>IF(AM124,"7",IF(AN124,"6",IF(AR124,"5",
IF(AT124,"4",IF(AV124,"3",IF(AX124,"2",IF(AY124,"1","0"))))))
)</f>
        <v>6</v>
      </c>
      <c r="BA124" t="str">
        <f>_xlfn.XLOOKUP(D124, $BO$1:$CA$1, $BO$2:$CA$2)</f>
        <v>08</v>
      </c>
      <c r="BB124" t="str">
        <f>_xlfn.XLOOKUP(E124, $BO$1:$CA$1, $BO$2:$CA$2)</f>
        <v>03</v>
      </c>
      <c r="BC124" t="str">
        <f>_xlfn.XLOOKUP(F124, $BO$1:$CA$1, $BO$2:$CA$2)</f>
        <v>02</v>
      </c>
      <c r="BD124" t="str">
        <f>_xlfn.XLOOKUP(G124, $BO$1:$CA$1, $BO$2:$CA$2)</f>
        <v>03</v>
      </c>
      <c r="BE124" t="str">
        <f>_xlfn.XLOOKUP(H124, $BO$1:$CA$1, $BO$2:$CA$2)</f>
        <v>03</v>
      </c>
      <c r="BF124">
        <f>VALUE(_xlfn.TEXTJOIN("", TRUE, AZ124:BE124))</f>
        <v>60803020303</v>
      </c>
      <c r="BG124">
        <v>60803020303</v>
      </c>
      <c r="BH124">
        <f t="shared" si="1"/>
        <v>878</v>
      </c>
      <c r="BI124">
        <f>B124*BH124</f>
        <v>188770</v>
      </c>
    </row>
    <row r="125" spans="1:61" x14ac:dyDescent="0.25">
      <c r="A125" t="s">
        <v>982</v>
      </c>
      <c r="B125">
        <v>258</v>
      </c>
      <c r="C125" t="str">
        <f>TEXT(A125, "0")</f>
        <v>7JT77</v>
      </c>
      <c r="D125" t="str">
        <f>MID($C125, 1, 1)</f>
        <v>7</v>
      </c>
      <c r="E125" t="str">
        <f>MID($C125, 2, 1)</f>
        <v>J</v>
      </c>
      <c r="F125" t="str">
        <f>MID($C125, 3, 1)</f>
        <v>T</v>
      </c>
      <c r="G125" t="str">
        <f>MID($C125, 4, 1)</f>
        <v>7</v>
      </c>
      <c r="H125" t="str">
        <f>MID($C125, 5, 1)</f>
        <v>7</v>
      </c>
      <c r="I125">
        <f>LEN($A125)-LEN(SUBSTITUTE($A125,I$1,""))</f>
        <v>0</v>
      </c>
      <c r="J125">
        <f>LEN($A125)-LEN(SUBSTITUTE($A125,J$1,""))</f>
        <v>0</v>
      </c>
      <c r="K125">
        <f>LEN($A125)-LEN(SUBSTITUTE($A125,K$1,""))</f>
        <v>0</v>
      </c>
      <c r="L125">
        <f>LEN($A125)-LEN(SUBSTITUTE($A125,L$1,""))</f>
        <v>1</v>
      </c>
      <c r="M125">
        <f>LEN($A125)-LEN(SUBSTITUTE($A125,M$1,""))</f>
        <v>1</v>
      </c>
      <c r="N125">
        <f>LEN($A125)-LEN(SUBSTITUTE($A125,N$1,""))</f>
        <v>0</v>
      </c>
      <c r="O125">
        <f>LEN($A125)-LEN(SUBSTITUTE($A125,O$1,""))</f>
        <v>0</v>
      </c>
      <c r="P125">
        <f>LEN($A125)-LEN(SUBSTITUTE($A125,P$1,""))</f>
        <v>3</v>
      </c>
      <c r="Q125">
        <f>LEN($A125)-LEN(SUBSTITUTE($A125,Q$1,""))</f>
        <v>0</v>
      </c>
      <c r="R125">
        <f>LEN($A125)-LEN(SUBSTITUTE($A125,R$1,""))</f>
        <v>0</v>
      </c>
      <c r="S125">
        <f>LEN($A125)-LEN(SUBSTITUTE($A125,S$1,""))</f>
        <v>0</v>
      </c>
      <c r="T125">
        <f>LEN($A125)-LEN(SUBSTITUTE($A125,T$1,""))</f>
        <v>0</v>
      </c>
      <c r="U125">
        <f>LEN($A125)-LEN(SUBSTITUTE($A125,U$1,""))</f>
        <v>0</v>
      </c>
      <c r="V125">
        <f>I125+1</f>
        <v>1</v>
      </c>
      <c r="W125">
        <f>J125+1</f>
        <v>1</v>
      </c>
      <c r="X125">
        <f>K125+1</f>
        <v>1</v>
      </c>
      <c r="Y125">
        <f>L125+1</f>
        <v>2</v>
      </c>
      <c r="Z125">
        <f>M125+1</f>
        <v>2</v>
      </c>
      <c r="AA125">
        <f>N125+1</f>
        <v>1</v>
      </c>
      <c r="AB125">
        <f>O125+1</f>
        <v>1</v>
      </c>
      <c r="AC125">
        <f>P125+1</f>
        <v>4</v>
      </c>
      <c r="AD125">
        <f>Q125+1</f>
        <v>1</v>
      </c>
      <c r="AE125">
        <f>R125+1</f>
        <v>1</v>
      </c>
      <c r="AF125">
        <f>S125+1</f>
        <v>1</v>
      </c>
      <c r="AG125">
        <f>T125+1</f>
        <v>1</v>
      </c>
      <c r="AH125">
        <f>U125+1</f>
        <v>1</v>
      </c>
      <c r="AI125">
        <f>PRODUCT(V125:AH125)</f>
        <v>16</v>
      </c>
      <c r="AJ125">
        <f>MAX(V125:AH125)</f>
        <v>4</v>
      </c>
      <c r="AK125">
        <f>Y125</f>
        <v>2</v>
      </c>
      <c r="AL125">
        <f>MAX(V125:X125, Z125:AH125)+L125</f>
        <v>5</v>
      </c>
      <c r="AM125" t="b">
        <f>AL125=6</f>
        <v>0</v>
      </c>
      <c r="AN125" t="b">
        <f>AL125=5</f>
        <v>1</v>
      </c>
      <c r="AO125" t="b">
        <f>NOT(OR(AM125,AN125))</f>
        <v>0</v>
      </c>
      <c r="AP125" t="b">
        <f>AND(AI125=12, L125=0)</f>
        <v>0</v>
      </c>
      <c r="AQ125" t="b">
        <f>AND(AI125=18, L125=1)</f>
        <v>0</v>
      </c>
      <c r="AR125" t="b">
        <f>AND(AO125, OR(AP125, AQ125))</f>
        <v>0</v>
      </c>
      <c r="AS125" t="b">
        <f>NOT(OR(AM125,AN125,AR125))</f>
        <v>0</v>
      </c>
      <c r="AT125" t="b">
        <f>AND(AS125, AL125=4)</f>
        <v>0</v>
      </c>
      <c r="AU125" t="b">
        <f>NOT(OR(AM125,AN125,AR125,AT125))</f>
        <v>0</v>
      </c>
      <c r="AV125" t="b">
        <f>AND(AU125, AI125=18)</f>
        <v>0</v>
      </c>
      <c r="AW125" t="b">
        <f>NOT(OR(AM125,AN125,AR125,AT125, AV125))</f>
        <v>0</v>
      </c>
      <c r="AX125" t="b">
        <f>AND(AW125, OR(AND(AI125=24, L125=0), AND(AI125=32, L125=1)))</f>
        <v>0</v>
      </c>
      <c r="AY125" t="b">
        <f>NOT(OR(AM125,AN125,AR125,AT125,AV125,AX125))</f>
        <v>0</v>
      </c>
      <c r="AZ125" t="str">
        <f>IF(AM125,"7",IF(AN125,"6",IF(AR125,"5",
IF(AT125,"4",IF(AV125,"3",IF(AX125,"2",IF(AY125,"1","0"))))))
)</f>
        <v>6</v>
      </c>
      <c r="BA125" t="str">
        <f>_xlfn.XLOOKUP(D125, $BO$1:$CA$1, $BO$2:$CA$2)</f>
        <v>08</v>
      </c>
      <c r="BB125" t="str">
        <f>_xlfn.XLOOKUP(E125, $BO$1:$CA$1, $BO$2:$CA$2)</f>
        <v>02</v>
      </c>
      <c r="BC125" t="str">
        <f>_xlfn.XLOOKUP(F125, $BO$1:$CA$1, $BO$2:$CA$2)</f>
        <v>11</v>
      </c>
      <c r="BD125" t="str">
        <f>_xlfn.XLOOKUP(G125, $BO$1:$CA$1, $BO$2:$CA$2)</f>
        <v>08</v>
      </c>
      <c r="BE125" t="str">
        <f>_xlfn.XLOOKUP(H125, $BO$1:$CA$1, $BO$2:$CA$2)</f>
        <v>08</v>
      </c>
      <c r="BF125">
        <f>VALUE(_xlfn.TEXTJOIN("", TRUE, AZ125:BE125))</f>
        <v>60802110808</v>
      </c>
      <c r="BG125">
        <v>60802110808</v>
      </c>
      <c r="BH125">
        <f t="shared" si="1"/>
        <v>877</v>
      </c>
      <c r="BI125">
        <f>B125*BH125</f>
        <v>226266</v>
      </c>
    </row>
    <row r="126" spans="1:61" x14ac:dyDescent="0.25">
      <c r="A126" t="s">
        <v>706</v>
      </c>
      <c r="B126">
        <v>300</v>
      </c>
      <c r="C126" t="str">
        <f>TEXT(A126, "0")</f>
        <v>7J77A</v>
      </c>
      <c r="D126" t="str">
        <f>MID($C126, 1, 1)</f>
        <v>7</v>
      </c>
      <c r="E126" t="str">
        <f>MID($C126, 2, 1)</f>
        <v>J</v>
      </c>
      <c r="F126" t="str">
        <f>MID($C126, 3, 1)</f>
        <v>7</v>
      </c>
      <c r="G126" t="str">
        <f>MID($C126, 4, 1)</f>
        <v>7</v>
      </c>
      <c r="H126" t="str">
        <f>MID($C126, 5, 1)</f>
        <v>A</v>
      </c>
      <c r="I126">
        <f>LEN($A126)-LEN(SUBSTITUTE($A126,I$1,""))</f>
        <v>1</v>
      </c>
      <c r="J126">
        <f>LEN($A126)-LEN(SUBSTITUTE($A126,J$1,""))</f>
        <v>0</v>
      </c>
      <c r="K126">
        <f>LEN($A126)-LEN(SUBSTITUTE($A126,K$1,""))</f>
        <v>0</v>
      </c>
      <c r="L126">
        <f>LEN($A126)-LEN(SUBSTITUTE($A126,L$1,""))</f>
        <v>1</v>
      </c>
      <c r="M126">
        <f>LEN($A126)-LEN(SUBSTITUTE($A126,M$1,""))</f>
        <v>0</v>
      </c>
      <c r="N126">
        <f>LEN($A126)-LEN(SUBSTITUTE($A126,N$1,""))</f>
        <v>0</v>
      </c>
      <c r="O126">
        <f>LEN($A126)-LEN(SUBSTITUTE($A126,O$1,""))</f>
        <v>0</v>
      </c>
      <c r="P126">
        <f>LEN($A126)-LEN(SUBSTITUTE($A126,P$1,""))</f>
        <v>3</v>
      </c>
      <c r="Q126">
        <f>LEN($A126)-LEN(SUBSTITUTE($A126,Q$1,""))</f>
        <v>0</v>
      </c>
      <c r="R126">
        <f>LEN($A126)-LEN(SUBSTITUTE($A126,R$1,""))</f>
        <v>0</v>
      </c>
      <c r="S126">
        <f>LEN($A126)-LEN(SUBSTITUTE($A126,S$1,""))</f>
        <v>0</v>
      </c>
      <c r="T126">
        <f>LEN($A126)-LEN(SUBSTITUTE($A126,T$1,""))</f>
        <v>0</v>
      </c>
      <c r="U126">
        <f>LEN($A126)-LEN(SUBSTITUTE($A126,U$1,""))</f>
        <v>0</v>
      </c>
      <c r="V126">
        <f>I126+1</f>
        <v>2</v>
      </c>
      <c r="W126">
        <f>J126+1</f>
        <v>1</v>
      </c>
      <c r="X126">
        <f>K126+1</f>
        <v>1</v>
      </c>
      <c r="Y126">
        <f>L126+1</f>
        <v>2</v>
      </c>
      <c r="Z126">
        <f>M126+1</f>
        <v>1</v>
      </c>
      <c r="AA126">
        <f>N126+1</f>
        <v>1</v>
      </c>
      <c r="AB126">
        <f>O126+1</f>
        <v>1</v>
      </c>
      <c r="AC126">
        <f>P126+1</f>
        <v>4</v>
      </c>
      <c r="AD126">
        <f>Q126+1</f>
        <v>1</v>
      </c>
      <c r="AE126">
        <f>R126+1</f>
        <v>1</v>
      </c>
      <c r="AF126">
        <f>S126+1</f>
        <v>1</v>
      </c>
      <c r="AG126">
        <f>T126+1</f>
        <v>1</v>
      </c>
      <c r="AH126">
        <f>U126+1</f>
        <v>1</v>
      </c>
      <c r="AI126">
        <f>PRODUCT(V126:AH126)</f>
        <v>16</v>
      </c>
      <c r="AJ126">
        <f>MAX(V126:AH126)</f>
        <v>4</v>
      </c>
      <c r="AK126">
        <f>Y126</f>
        <v>2</v>
      </c>
      <c r="AL126">
        <f>MAX(V126:X126, Z126:AH126)+L126</f>
        <v>5</v>
      </c>
      <c r="AM126" t="b">
        <f>AL126=6</f>
        <v>0</v>
      </c>
      <c r="AN126" t="b">
        <f>AL126=5</f>
        <v>1</v>
      </c>
      <c r="AO126" t="b">
        <f>NOT(OR(AM126,AN126))</f>
        <v>0</v>
      </c>
      <c r="AP126" t="b">
        <f>AND(AI126=12, L126=0)</f>
        <v>0</v>
      </c>
      <c r="AQ126" t="b">
        <f>AND(AI126=18, L126=1)</f>
        <v>0</v>
      </c>
      <c r="AR126" t="b">
        <f>AND(AO126, OR(AP126, AQ126))</f>
        <v>0</v>
      </c>
      <c r="AS126" t="b">
        <f>NOT(OR(AM126,AN126,AR126))</f>
        <v>0</v>
      </c>
      <c r="AT126" t="b">
        <f>AND(AS126, AL126=4)</f>
        <v>0</v>
      </c>
      <c r="AU126" t="b">
        <f>NOT(OR(AM126,AN126,AR126,AT126))</f>
        <v>0</v>
      </c>
      <c r="AV126" t="b">
        <f>AND(AU126, AI126=18)</f>
        <v>0</v>
      </c>
      <c r="AW126" t="b">
        <f>NOT(OR(AM126,AN126,AR126,AT126, AV126))</f>
        <v>0</v>
      </c>
      <c r="AX126" t="b">
        <f>AND(AW126, OR(AND(AI126=24, L126=0), AND(AI126=32, L126=1)))</f>
        <v>0</v>
      </c>
      <c r="AY126" t="b">
        <f>NOT(OR(AM126,AN126,AR126,AT126,AV126,AX126))</f>
        <v>0</v>
      </c>
      <c r="AZ126" t="str">
        <f>IF(AM126,"7",IF(AN126,"6",IF(AR126,"5",
IF(AT126,"4",IF(AV126,"3",IF(AX126,"2",IF(AY126,"1","0"))))))
)</f>
        <v>6</v>
      </c>
      <c r="BA126" t="str">
        <f>_xlfn.XLOOKUP(D126, $BO$1:$CA$1, $BO$2:$CA$2)</f>
        <v>08</v>
      </c>
      <c r="BB126" t="str">
        <f>_xlfn.XLOOKUP(E126, $BO$1:$CA$1, $BO$2:$CA$2)</f>
        <v>02</v>
      </c>
      <c r="BC126" t="str">
        <f>_xlfn.XLOOKUP(F126, $BO$1:$CA$1, $BO$2:$CA$2)</f>
        <v>08</v>
      </c>
      <c r="BD126" t="str">
        <f>_xlfn.XLOOKUP(G126, $BO$1:$CA$1, $BO$2:$CA$2)</f>
        <v>08</v>
      </c>
      <c r="BE126" t="str">
        <f>_xlfn.XLOOKUP(H126, $BO$1:$CA$1, $BO$2:$CA$2)</f>
        <v>14</v>
      </c>
      <c r="BF126">
        <f>VALUE(_xlfn.TEXTJOIN("", TRUE, AZ126:BE126))</f>
        <v>60802080814</v>
      </c>
      <c r="BG126">
        <v>60802080814</v>
      </c>
      <c r="BH126">
        <f t="shared" si="1"/>
        <v>876</v>
      </c>
      <c r="BI126">
        <f>B126*BH126</f>
        <v>262800</v>
      </c>
    </row>
    <row r="127" spans="1:61" x14ac:dyDescent="0.25">
      <c r="A127" t="s">
        <v>162</v>
      </c>
      <c r="B127">
        <v>192</v>
      </c>
      <c r="C127" t="str">
        <f>TEXT(A127, "0")</f>
        <v>66866</v>
      </c>
      <c r="D127" t="str">
        <f>MID($C127, 1, 1)</f>
        <v>6</v>
      </c>
      <c r="E127" t="str">
        <f>MID($C127, 2, 1)</f>
        <v>6</v>
      </c>
      <c r="F127" t="str">
        <f>MID($C127, 3, 1)</f>
        <v>8</v>
      </c>
      <c r="G127" t="str">
        <f>MID($C127, 4, 1)</f>
        <v>6</v>
      </c>
      <c r="H127" t="str">
        <f>MID($C127, 5, 1)</f>
        <v>6</v>
      </c>
      <c r="I127">
        <f>LEN($A127)-LEN(SUBSTITUTE($A127,I$1,""))</f>
        <v>0</v>
      </c>
      <c r="J127">
        <f>LEN($A127)-LEN(SUBSTITUTE($A127,J$1,""))</f>
        <v>0</v>
      </c>
      <c r="K127">
        <f>LEN($A127)-LEN(SUBSTITUTE($A127,K$1,""))</f>
        <v>0</v>
      </c>
      <c r="L127">
        <f>LEN($A127)-LEN(SUBSTITUTE($A127,L$1,""))</f>
        <v>0</v>
      </c>
      <c r="M127">
        <f>LEN($A127)-LEN(SUBSTITUTE($A127,M$1,""))</f>
        <v>0</v>
      </c>
      <c r="N127">
        <f>LEN($A127)-LEN(SUBSTITUTE($A127,N$1,""))</f>
        <v>0</v>
      </c>
      <c r="O127">
        <f>LEN($A127)-LEN(SUBSTITUTE($A127,O$1,""))</f>
        <v>1</v>
      </c>
      <c r="P127">
        <f>LEN($A127)-LEN(SUBSTITUTE($A127,P$1,""))</f>
        <v>0</v>
      </c>
      <c r="Q127">
        <f>LEN($A127)-LEN(SUBSTITUTE($A127,Q$1,""))</f>
        <v>4</v>
      </c>
      <c r="R127">
        <f>LEN($A127)-LEN(SUBSTITUTE($A127,R$1,""))</f>
        <v>0</v>
      </c>
      <c r="S127">
        <f>LEN($A127)-LEN(SUBSTITUTE($A127,S$1,""))</f>
        <v>0</v>
      </c>
      <c r="T127">
        <f>LEN($A127)-LEN(SUBSTITUTE($A127,T$1,""))</f>
        <v>0</v>
      </c>
      <c r="U127">
        <f>LEN($A127)-LEN(SUBSTITUTE($A127,U$1,""))</f>
        <v>0</v>
      </c>
      <c r="V127">
        <f>I127+1</f>
        <v>1</v>
      </c>
      <c r="W127">
        <f>J127+1</f>
        <v>1</v>
      </c>
      <c r="X127">
        <f>K127+1</f>
        <v>1</v>
      </c>
      <c r="Y127">
        <f>L127+1</f>
        <v>1</v>
      </c>
      <c r="Z127">
        <f>M127+1</f>
        <v>1</v>
      </c>
      <c r="AA127">
        <f>N127+1</f>
        <v>1</v>
      </c>
      <c r="AB127">
        <f>O127+1</f>
        <v>2</v>
      </c>
      <c r="AC127">
        <f>P127+1</f>
        <v>1</v>
      </c>
      <c r="AD127">
        <f>Q127+1</f>
        <v>5</v>
      </c>
      <c r="AE127">
        <f>R127+1</f>
        <v>1</v>
      </c>
      <c r="AF127">
        <f>S127+1</f>
        <v>1</v>
      </c>
      <c r="AG127">
        <f>T127+1</f>
        <v>1</v>
      </c>
      <c r="AH127">
        <f>U127+1</f>
        <v>1</v>
      </c>
      <c r="AI127">
        <f>PRODUCT(V127:AH127)</f>
        <v>10</v>
      </c>
      <c r="AJ127">
        <f>MAX(V127:AH127)</f>
        <v>5</v>
      </c>
      <c r="AK127">
        <f>Y127</f>
        <v>1</v>
      </c>
      <c r="AL127">
        <f>MAX(V127:X127, Z127:AH127)+L127</f>
        <v>5</v>
      </c>
      <c r="AM127" t="b">
        <f>AL127=6</f>
        <v>0</v>
      </c>
      <c r="AN127" t="b">
        <f>AL127=5</f>
        <v>1</v>
      </c>
      <c r="AO127" t="b">
        <f>NOT(OR(AM127,AN127))</f>
        <v>0</v>
      </c>
      <c r="AP127" t="b">
        <f>AND(AI127=12, L127=0)</f>
        <v>0</v>
      </c>
      <c r="AQ127" t="b">
        <f>AND(AI127=18, L127=1)</f>
        <v>0</v>
      </c>
      <c r="AR127" t="b">
        <f>AND(AO127, OR(AP127, AQ127))</f>
        <v>0</v>
      </c>
      <c r="AS127" t="b">
        <f>NOT(OR(AM127,AN127,AR127))</f>
        <v>0</v>
      </c>
      <c r="AT127" t="b">
        <f>AND(AS127, AL127=4)</f>
        <v>0</v>
      </c>
      <c r="AU127" t="b">
        <f>NOT(OR(AM127,AN127,AR127,AT127))</f>
        <v>0</v>
      </c>
      <c r="AV127" t="b">
        <f>AND(AU127, AI127=18)</f>
        <v>0</v>
      </c>
      <c r="AW127" t="b">
        <f>NOT(OR(AM127,AN127,AR127,AT127, AV127))</f>
        <v>0</v>
      </c>
      <c r="AX127" t="b">
        <f>AND(AW127, OR(AND(AI127=24, L127=0), AND(AI127=32, L127=1)))</f>
        <v>0</v>
      </c>
      <c r="AY127" t="b">
        <f>NOT(OR(AM127,AN127,AR127,AT127,AV127,AX127))</f>
        <v>0</v>
      </c>
      <c r="AZ127" t="str">
        <f>IF(AM127,"7",IF(AN127,"6",IF(AR127,"5",
IF(AT127,"4",IF(AV127,"3",IF(AX127,"2",IF(AY127,"1","0"))))))
)</f>
        <v>6</v>
      </c>
      <c r="BA127" t="str">
        <f>_xlfn.XLOOKUP(D127, $BO$1:$CA$1, $BO$2:$CA$2)</f>
        <v>07</v>
      </c>
      <c r="BB127" t="str">
        <f>_xlfn.XLOOKUP(E127, $BO$1:$CA$1, $BO$2:$CA$2)</f>
        <v>07</v>
      </c>
      <c r="BC127" t="str">
        <f>_xlfn.XLOOKUP(F127, $BO$1:$CA$1, $BO$2:$CA$2)</f>
        <v>09</v>
      </c>
      <c r="BD127" t="str">
        <f>_xlfn.XLOOKUP(G127, $BO$1:$CA$1, $BO$2:$CA$2)</f>
        <v>07</v>
      </c>
      <c r="BE127" t="str">
        <f>_xlfn.XLOOKUP(H127, $BO$1:$CA$1, $BO$2:$CA$2)</f>
        <v>07</v>
      </c>
      <c r="BF127">
        <f>VALUE(_xlfn.TEXTJOIN("", TRUE, AZ127:BE127))</f>
        <v>60707090707</v>
      </c>
      <c r="BG127">
        <v>60707090707</v>
      </c>
      <c r="BH127">
        <f t="shared" si="1"/>
        <v>875</v>
      </c>
      <c r="BI127">
        <f>B127*BH127</f>
        <v>168000</v>
      </c>
    </row>
    <row r="128" spans="1:61" x14ac:dyDescent="0.25">
      <c r="A128" t="s">
        <v>412</v>
      </c>
      <c r="B128">
        <v>788</v>
      </c>
      <c r="C128" t="str">
        <f>TEXT(A128, "0")</f>
        <v>66366</v>
      </c>
      <c r="D128" t="str">
        <f>MID($C128, 1, 1)</f>
        <v>6</v>
      </c>
      <c r="E128" t="str">
        <f>MID($C128, 2, 1)</f>
        <v>6</v>
      </c>
      <c r="F128" t="str">
        <f>MID($C128, 3, 1)</f>
        <v>3</v>
      </c>
      <c r="G128" t="str">
        <f>MID($C128, 4, 1)</f>
        <v>6</v>
      </c>
      <c r="H128" t="str">
        <f>MID($C128, 5, 1)</f>
        <v>6</v>
      </c>
      <c r="I128">
        <f>LEN($A128)-LEN(SUBSTITUTE($A128,I$1,""))</f>
        <v>0</v>
      </c>
      <c r="J128">
        <f>LEN($A128)-LEN(SUBSTITUTE($A128,J$1,""))</f>
        <v>0</v>
      </c>
      <c r="K128">
        <f>LEN($A128)-LEN(SUBSTITUTE($A128,K$1,""))</f>
        <v>0</v>
      </c>
      <c r="L128">
        <f>LEN($A128)-LEN(SUBSTITUTE($A128,L$1,""))</f>
        <v>0</v>
      </c>
      <c r="M128">
        <f>LEN($A128)-LEN(SUBSTITUTE($A128,M$1,""))</f>
        <v>0</v>
      </c>
      <c r="N128">
        <f>LEN($A128)-LEN(SUBSTITUTE($A128,N$1,""))</f>
        <v>0</v>
      </c>
      <c r="O128">
        <f>LEN($A128)-LEN(SUBSTITUTE($A128,O$1,""))</f>
        <v>0</v>
      </c>
      <c r="P128">
        <f>LEN($A128)-LEN(SUBSTITUTE($A128,P$1,""))</f>
        <v>0</v>
      </c>
      <c r="Q128">
        <f>LEN($A128)-LEN(SUBSTITUTE($A128,Q$1,""))</f>
        <v>4</v>
      </c>
      <c r="R128">
        <f>LEN($A128)-LEN(SUBSTITUTE($A128,R$1,""))</f>
        <v>0</v>
      </c>
      <c r="S128">
        <f>LEN($A128)-LEN(SUBSTITUTE($A128,S$1,""))</f>
        <v>0</v>
      </c>
      <c r="T128">
        <f>LEN($A128)-LEN(SUBSTITUTE($A128,T$1,""))</f>
        <v>1</v>
      </c>
      <c r="U128">
        <f>LEN($A128)-LEN(SUBSTITUTE($A128,U$1,""))</f>
        <v>0</v>
      </c>
      <c r="V128">
        <f>I128+1</f>
        <v>1</v>
      </c>
      <c r="W128">
        <f>J128+1</f>
        <v>1</v>
      </c>
      <c r="X128">
        <f>K128+1</f>
        <v>1</v>
      </c>
      <c r="Y128">
        <f>L128+1</f>
        <v>1</v>
      </c>
      <c r="Z128">
        <f>M128+1</f>
        <v>1</v>
      </c>
      <c r="AA128">
        <f>N128+1</f>
        <v>1</v>
      </c>
      <c r="AB128">
        <f>O128+1</f>
        <v>1</v>
      </c>
      <c r="AC128">
        <f>P128+1</f>
        <v>1</v>
      </c>
      <c r="AD128">
        <f>Q128+1</f>
        <v>5</v>
      </c>
      <c r="AE128">
        <f>R128+1</f>
        <v>1</v>
      </c>
      <c r="AF128">
        <f>S128+1</f>
        <v>1</v>
      </c>
      <c r="AG128">
        <f>T128+1</f>
        <v>2</v>
      </c>
      <c r="AH128">
        <f>U128+1</f>
        <v>1</v>
      </c>
      <c r="AI128">
        <f>PRODUCT(V128:AH128)</f>
        <v>10</v>
      </c>
      <c r="AJ128">
        <f>MAX(V128:AH128)</f>
        <v>5</v>
      </c>
      <c r="AK128">
        <f>Y128</f>
        <v>1</v>
      </c>
      <c r="AL128">
        <f>MAX(V128:X128, Z128:AH128)+L128</f>
        <v>5</v>
      </c>
      <c r="AM128" t="b">
        <f>AL128=6</f>
        <v>0</v>
      </c>
      <c r="AN128" t="b">
        <f>AL128=5</f>
        <v>1</v>
      </c>
      <c r="AO128" t="b">
        <f>NOT(OR(AM128,AN128))</f>
        <v>0</v>
      </c>
      <c r="AP128" t="b">
        <f>AND(AI128=12, L128=0)</f>
        <v>0</v>
      </c>
      <c r="AQ128" t="b">
        <f>AND(AI128=18, L128=1)</f>
        <v>0</v>
      </c>
      <c r="AR128" t="b">
        <f>AND(AO128, OR(AP128, AQ128))</f>
        <v>0</v>
      </c>
      <c r="AS128" t="b">
        <f>NOT(OR(AM128,AN128,AR128))</f>
        <v>0</v>
      </c>
      <c r="AT128" t="b">
        <f>AND(AS128, AL128=4)</f>
        <v>0</v>
      </c>
      <c r="AU128" t="b">
        <f>NOT(OR(AM128,AN128,AR128,AT128))</f>
        <v>0</v>
      </c>
      <c r="AV128" t="b">
        <f>AND(AU128, AI128=18)</f>
        <v>0</v>
      </c>
      <c r="AW128" t="b">
        <f>NOT(OR(AM128,AN128,AR128,AT128, AV128))</f>
        <v>0</v>
      </c>
      <c r="AX128" t="b">
        <f>AND(AW128, OR(AND(AI128=24, L128=0), AND(AI128=32, L128=1)))</f>
        <v>0</v>
      </c>
      <c r="AY128" t="b">
        <f>NOT(OR(AM128,AN128,AR128,AT128,AV128,AX128))</f>
        <v>0</v>
      </c>
      <c r="AZ128" t="str">
        <f>IF(AM128,"7",IF(AN128,"6",IF(AR128,"5",
IF(AT128,"4",IF(AV128,"3",IF(AX128,"2",IF(AY128,"1","0"))))))
)</f>
        <v>6</v>
      </c>
      <c r="BA128" t="str">
        <f>_xlfn.XLOOKUP(D128, $BO$1:$CA$1, $BO$2:$CA$2)</f>
        <v>07</v>
      </c>
      <c r="BB128" t="str">
        <f>_xlfn.XLOOKUP(E128, $BO$1:$CA$1, $BO$2:$CA$2)</f>
        <v>07</v>
      </c>
      <c r="BC128" t="str">
        <f>_xlfn.XLOOKUP(F128, $BO$1:$CA$1, $BO$2:$CA$2)</f>
        <v>04</v>
      </c>
      <c r="BD128" t="str">
        <f>_xlfn.XLOOKUP(G128, $BO$1:$CA$1, $BO$2:$CA$2)</f>
        <v>07</v>
      </c>
      <c r="BE128" t="str">
        <f>_xlfn.XLOOKUP(H128, $BO$1:$CA$1, $BO$2:$CA$2)</f>
        <v>07</v>
      </c>
      <c r="BF128">
        <f>VALUE(_xlfn.TEXTJOIN("", TRUE, AZ128:BE128))</f>
        <v>60707040707</v>
      </c>
      <c r="BG128">
        <v>60707040707</v>
      </c>
      <c r="BH128">
        <f t="shared" si="1"/>
        <v>874</v>
      </c>
      <c r="BI128">
        <f>B128*BH128</f>
        <v>688712</v>
      </c>
    </row>
    <row r="129" spans="1:61" x14ac:dyDescent="0.25">
      <c r="A129" t="s">
        <v>686</v>
      </c>
      <c r="B129">
        <v>821</v>
      </c>
      <c r="C129" t="str">
        <f>TEXT(A129, "0")</f>
        <v>663J6</v>
      </c>
      <c r="D129" t="str">
        <f>MID($C129, 1, 1)</f>
        <v>6</v>
      </c>
      <c r="E129" t="str">
        <f>MID($C129, 2, 1)</f>
        <v>6</v>
      </c>
      <c r="F129" t="str">
        <f>MID($C129, 3, 1)</f>
        <v>3</v>
      </c>
      <c r="G129" t="str">
        <f>MID($C129, 4, 1)</f>
        <v>J</v>
      </c>
      <c r="H129" t="str">
        <f>MID($C129, 5, 1)</f>
        <v>6</v>
      </c>
      <c r="I129">
        <f>LEN($A129)-LEN(SUBSTITUTE($A129,I$1,""))</f>
        <v>0</v>
      </c>
      <c r="J129">
        <f>LEN($A129)-LEN(SUBSTITUTE($A129,J$1,""))</f>
        <v>0</v>
      </c>
      <c r="K129">
        <f>LEN($A129)-LEN(SUBSTITUTE($A129,K$1,""))</f>
        <v>0</v>
      </c>
      <c r="L129">
        <f>LEN($A129)-LEN(SUBSTITUTE($A129,L$1,""))</f>
        <v>1</v>
      </c>
      <c r="M129">
        <f>LEN($A129)-LEN(SUBSTITUTE($A129,M$1,""))</f>
        <v>0</v>
      </c>
      <c r="N129">
        <f>LEN($A129)-LEN(SUBSTITUTE($A129,N$1,""))</f>
        <v>0</v>
      </c>
      <c r="O129">
        <f>LEN($A129)-LEN(SUBSTITUTE($A129,O$1,""))</f>
        <v>0</v>
      </c>
      <c r="P129">
        <f>LEN($A129)-LEN(SUBSTITUTE($A129,P$1,""))</f>
        <v>0</v>
      </c>
      <c r="Q129">
        <f>LEN($A129)-LEN(SUBSTITUTE($A129,Q$1,""))</f>
        <v>3</v>
      </c>
      <c r="R129">
        <f>LEN($A129)-LEN(SUBSTITUTE($A129,R$1,""))</f>
        <v>0</v>
      </c>
      <c r="S129">
        <f>LEN($A129)-LEN(SUBSTITUTE($A129,S$1,""))</f>
        <v>0</v>
      </c>
      <c r="T129">
        <f>LEN($A129)-LEN(SUBSTITUTE($A129,T$1,""))</f>
        <v>1</v>
      </c>
      <c r="U129">
        <f>LEN($A129)-LEN(SUBSTITUTE($A129,U$1,""))</f>
        <v>0</v>
      </c>
      <c r="V129">
        <f>I129+1</f>
        <v>1</v>
      </c>
      <c r="W129">
        <f>J129+1</f>
        <v>1</v>
      </c>
      <c r="X129">
        <f>K129+1</f>
        <v>1</v>
      </c>
      <c r="Y129">
        <f>L129+1</f>
        <v>2</v>
      </c>
      <c r="Z129">
        <f>M129+1</f>
        <v>1</v>
      </c>
      <c r="AA129">
        <f>N129+1</f>
        <v>1</v>
      </c>
      <c r="AB129">
        <f>O129+1</f>
        <v>1</v>
      </c>
      <c r="AC129">
        <f>P129+1</f>
        <v>1</v>
      </c>
      <c r="AD129">
        <f>Q129+1</f>
        <v>4</v>
      </c>
      <c r="AE129">
        <f>R129+1</f>
        <v>1</v>
      </c>
      <c r="AF129">
        <f>S129+1</f>
        <v>1</v>
      </c>
      <c r="AG129">
        <f>T129+1</f>
        <v>2</v>
      </c>
      <c r="AH129">
        <f>U129+1</f>
        <v>1</v>
      </c>
      <c r="AI129">
        <f>PRODUCT(V129:AH129)</f>
        <v>16</v>
      </c>
      <c r="AJ129">
        <f>MAX(V129:AH129)</f>
        <v>4</v>
      </c>
      <c r="AK129">
        <f>Y129</f>
        <v>2</v>
      </c>
      <c r="AL129">
        <f>MAX(V129:X129, Z129:AH129)+L129</f>
        <v>5</v>
      </c>
      <c r="AM129" t="b">
        <f>AL129=6</f>
        <v>0</v>
      </c>
      <c r="AN129" t="b">
        <f>AL129=5</f>
        <v>1</v>
      </c>
      <c r="AO129" t="b">
        <f>NOT(OR(AM129,AN129))</f>
        <v>0</v>
      </c>
      <c r="AP129" t="b">
        <f>AND(AI129=12, L129=0)</f>
        <v>0</v>
      </c>
      <c r="AQ129" t="b">
        <f>AND(AI129=18, L129=1)</f>
        <v>0</v>
      </c>
      <c r="AR129" t="b">
        <f>AND(AO129, OR(AP129, AQ129))</f>
        <v>0</v>
      </c>
      <c r="AS129" t="b">
        <f>NOT(OR(AM129,AN129,AR129))</f>
        <v>0</v>
      </c>
      <c r="AT129" t="b">
        <f>AND(AS129, AL129=4)</f>
        <v>0</v>
      </c>
      <c r="AU129" t="b">
        <f>NOT(OR(AM129,AN129,AR129,AT129))</f>
        <v>0</v>
      </c>
      <c r="AV129" t="b">
        <f>AND(AU129, AI129=18)</f>
        <v>0</v>
      </c>
      <c r="AW129" t="b">
        <f>NOT(OR(AM129,AN129,AR129,AT129, AV129))</f>
        <v>0</v>
      </c>
      <c r="AX129" t="b">
        <f>AND(AW129, OR(AND(AI129=24, L129=0), AND(AI129=32, L129=1)))</f>
        <v>0</v>
      </c>
      <c r="AY129" t="b">
        <f>NOT(OR(AM129,AN129,AR129,AT129,AV129,AX129))</f>
        <v>0</v>
      </c>
      <c r="AZ129" t="str">
        <f>IF(AM129,"7",IF(AN129,"6",IF(AR129,"5",
IF(AT129,"4",IF(AV129,"3",IF(AX129,"2",IF(AY129,"1","0"))))))
)</f>
        <v>6</v>
      </c>
      <c r="BA129" t="str">
        <f>_xlfn.XLOOKUP(D129, $BO$1:$CA$1, $BO$2:$CA$2)</f>
        <v>07</v>
      </c>
      <c r="BB129" t="str">
        <f>_xlfn.XLOOKUP(E129, $BO$1:$CA$1, $BO$2:$CA$2)</f>
        <v>07</v>
      </c>
      <c r="BC129" t="str">
        <f>_xlfn.XLOOKUP(F129, $BO$1:$CA$1, $BO$2:$CA$2)</f>
        <v>04</v>
      </c>
      <c r="BD129" t="str">
        <f>_xlfn.XLOOKUP(G129, $BO$1:$CA$1, $BO$2:$CA$2)</f>
        <v>02</v>
      </c>
      <c r="BE129" t="str">
        <f>_xlfn.XLOOKUP(H129, $BO$1:$CA$1, $BO$2:$CA$2)</f>
        <v>07</v>
      </c>
      <c r="BF129">
        <f>VALUE(_xlfn.TEXTJOIN("", TRUE, AZ129:BE129))</f>
        <v>60707040207</v>
      </c>
      <c r="BG129">
        <v>60707040207</v>
      </c>
      <c r="BH129">
        <f t="shared" si="1"/>
        <v>873</v>
      </c>
      <c r="BI129">
        <f>B129*BH129</f>
        <v>716733</v>
      </c>
    </row>
    <row r="130" spans="1:61" x14ac:dyDescent="0.25">
      <c r="A130" t="s">
        <v>990</v>
      </c>
      <c r="B130">
        <v>918</v>
      </c>
      <c r="C130" t="str">
        <f>TEXT(A130, "0")</f>
        <v>66266</v>
      </c>
      <c r="D130" t="str">
        <f>MID($C130, 1, 1)</f>
        <v>6</v>
      </c>
      <c r="E130" t="str">
        <f>MID($C130, 2, 1)</f>
        <v>6</v>
      </c>
      <c r="F130" t="str">
        <f>MID($C130, 3, 1)</f>
        <v>2</v>
      </c>
      <c r="G130" t="str">
        <f>MID($C130, 4, 1)</f>
        <v>6</v>
      </c>
      <c r="H130" t="str">
        <f>MID($C130, 5, 1)</f>
        <v>6</v>
      </c>
      <c r="I130">
        <f>LEN($A130)-LEN(SUBSTITUTE($A130,I$1,""))</f>
        <v>0</v>
      </c>
      <c r="J130">
        <f>LEN($A130)-LEN(SUBSTITUTE($A130,J$1,""))</f>
        <v>0</v>
      </c>
      <c r="K130">
        <f>LEN($A130)-LEN(SUBSTITUTE($A130,K$1,""))</f>
        <v>0</v>
      </c>
      <c r="L130">
        <f>LEN($A130)-LEN(SUBSTITUTE($A130,L$1,""))</f>
        <v>0</v>
      </c>
      <c r="M130">
        <f>LEN($A130)-LEN(SUBSTITUTE($A130,M$1,""))</f>
        <v>0</v>
      </c>
      <c r="N130">
        <f>LEN($A130)-LEN(SUBSTITUTE($A130,N$1,""))</f>
        <v>0</v>
      </c>
      <c r="O130">
        <f>LEN($A130)-LEN(SUBSTITUTE($A130,O$1,""))</f>
        <v>0</v>
      </c>
      <c r="P130">
        <f>LEN($A130)-LEN(SUBSTITUTE($A130,P$1,""))</f>
        <v>0</v>
      </c>
      <c r="Q130">
        <f>LEN($A130)-LEN(SUBSTITUTE($A130,Q$1,""))</f>
        <v>4</v>
      </c>
      <c r="R130">
        <f>LEN($A130)-LEN(SUBSTITUTE($A130,R$1,""))</f>
        <v>0</v>
      </c>
      <c r="S130">
        <f>LEN($A130)-LEN(SUBSTITUTE($A130,S$1,""))</f>
        <v>0</v>
      </c>
      <c r="T130">
        <f>LEN($A130)-LEN(SUBSTITUTE($A130,T$1,""))</f>
        <v>0</v>
      </c>
      <c r="U130">
        <f>LEN($A130)-LEN(SUBSTITUTE($A130,U$1,""))</f>
        <v>1</v>
      </c>
      <c r="V130">
        <f>I130+1</f>
        <v>1</v>
      </c>
      <c r="W130">
        <f>J130+1</f>
        <v>1</v>
      </c>
      <c r="X130">
        <f>K130+1</f>
        <v>1</v>
      </c>
      <c r="Y130">
        <f>L130+1</f>
        <v>1</v>
      </c>
      <c r="Z130">
        <f>M130+1</f>
        <v>1</v>
      </c>
      <c r="AA130">
        <f>N130+1</f>
        <v>1</v>
      </c>
      <c r="AB130">
        <f>O130+1</f>
        <v>1</v>
      </c>
      <c r="AC130">
        <f>P130+1</f>
        <v>1</v>
      </c>
      <c r="AD130">
        <f>Q130+1</f>
        <v>5</v>
      </c>
      <c r="AE130">
        <f>R130+1</f>
        <v>1</v>
      </c>
      <c r="AF130">
        <f>S130+1</f>
        <v>1</v>
      </c>
      <c r="AG130">
        <f>T130+1</f>
        <v>1</v>
      </c>
      <c r="AH130">
        <f>U130+1</f>
        <v>2</v>
      </c>
      <c r="AI130">
        <f>PRODUCT(V130:AH130)</f>
        <v>10</v>
      </c>
      <c r="AJ130">
        <f>MAX(V130:AH130)</f>
        <v>5</v>
      </c>
      <c r="AK130">
        <f>Y130</f>
        <v>1</v>
      </c>
      <c r="AL130">
        <f>MAX(V130:X130, Z130:AH130)+L130</f>
        <v>5</v>
      </c>
      <c r="AM130" t="b">
        <f>AL130=6</f>
        <v>0</v>
      </c>
      <c r="AN130" t="b">
        <f>AL130=5</f>
        <v>1</v>
      </c>
      <c r="AO130" t="b">
        <f>NOT(OR(AM130,AN130))</f>
        <v>0</v>
      </c>
      <c r="AP130" t="b">
        <f>AND(AI130=12, L130=0)</f>
        <v>0</v>
      </c>
      <c r="AQ130" t="b">
        <f>AND(AI130=18, L130=1)</f>
        <v>0</v>
      </c>
      <c r="AR130" t="b">
        <f>AND(AO130, OR(AP130, AQ130))</f>
        <v>0</v>
      </c>
      <c r="AS130" t="b">
        <f>NOT(OR(AM130,AN130,AR130))</f>
        <v>0</v>
      </c>
      <c r="AT130" t="b">
        <f>AND(AS130, AL130=4)</f>
        <v>0</v>
      </c>
      <c r="AU130" t="b">
        <f>NOT(OR(AM130,AN130,AR130,AT130))</f>
        <v>0</v>
      </c>
      <c r="AV130" t="b">
        <f>AND(AU130, AI130=18)</f>
        <v>0</v>
      </c>
      <c r="AW130" t="b">
        <f>NOT(OR(AM130,AN130,AR130,AT130, AV130))</f>
        <v>0</v>
      </c>
      <c r="AX130" t="b">
        <f>AND(AW130, OR(AND(AI130=24, L130=0), AND(AI130=32, L130=1)))</f>
        <v>0</v>
      </c>
      <c r="AY130" t="b">
        <f>NOT(OR(AM130,AN130,AR130,AT130,AV130,AX130))</f>
        <v>0</v>
      </c>
      <c r="AZ130" t="str">
        <f>IF(AM130,"7",IF(AN130,"6",IF(AR130,"5",
IF(AT130,"4",IF(AV130,"3",IF(AX130,"2",IF(AY130,"1","0"))))))
)</f>
        <v>6</v>
      </c>
      <c r="BA130" t="str">
        <f>_xlfn.XLOOKUP(D130, $BO$1:$CA$1, $BO$2:$CA$2)</f>
        <v>07</v>
      </c>
      <c r="BB130" t="str">
        <f>_xlfn.XLOOKUP(E130, $BO$1:$CA$1, $BO$2:$CA$2)</f>
        <v>07</v>
      </c>
      <c r="BC130" t="str">
        <f>_xlfn.XLOOKUP(F130, $BO$1:$CA$1, $BO$2:$CA$2)</f>
        <v>03</v>
      </c>
      <c r="BD130" t="str">
        <f>_xlfn.XLOOKUP(G130, $BO$1:$CA$1, $BO$2:$CA$2)</f>
        <v>07</v>
      </c>
      <c r="BE130" t="str">
        <f>_xlfn.XLOOKUP(H130, $BO$1:$CA$1, $BO$2:$CA$2)</f>
        <v>07</v>
      </c>
      <c r="BF130">
        <f>VALUE(_xlfn.TEXTJOIN("", TRUE, AZ130:BE130))</f>
        <v>60707030707</v>
      </c>
      <c r="BG130">
        <v>60707030707</v>
      </c>
      <c r="BH130">
        <f t="shared" si="1"/>
        <v>872</v>
      </c>
      <c r="BI130">
        <f>B130*BH130</f>
        <v>800496</v>
      </c>
    </row>
    <row r="131" spans="1:61" x14ac:dyDescent="0.25">
      <c r="A131" t="s">
        <v>771</v>
      </c>
      <c r="B131">
        <v>126</v>
      </c>
      <c r="C131" t="str">
        <f>TEXT(A131, "0")</f>
        <v>65666</v>
      </c>
      <c r="D131" t="str">
        <f>MID($C131, 1, 1)</f>
        <v>6</v>
      </c>
      <c r="E131" t="str">
        <f>MID($C131, 2, 1)</f>
        <v>5</v>
      </c>
      <c r="F131" t="str">
        <f>MID($C131, 3, 1)</f>
        <v>6</v>
      </c>
      <c r="G131" t="str">
        <f>MID($C131, 4, 1)</f>
        <v>6</v>
      </c>
      <c r="H131" t="str">
        <f>MID($C131, 5, 1)</f>
        <v>6</v>
      </c>
      <c r="I131">
        <f>LEN($A131)-LEN(SUBSTITUTE($A131,I$1,""))</f>
        <v>0</v>
      </c>
      <c r="J131">
        <f>LEN($A131)-LEN(SUBSTITUTE($A131,J$1,""))</f>
        <v>0</v>
      </c>
      <c r="K131">
        <f>LEN($A131)-LEN(SUBSTITUTE($A131,K$1,""))</f>
        <v>0</v>
      </c>
      <c r="L131">
        <f>LEN($A131)-LEN(SUBSTITUTE($A131,L$1,""))</f>
        <v>0</v>
      </c>
      <c r="M131">
        <f>LEN($A131)-LEN(SUBSTITUTE($A131,M$1,""))</f>
        <v>0</v>
      </c>
      <c r="N131">
        <f>LEN($A131)-LEN(SUBSTITUTE($A131,N$1,""))</f>
        <v>0</v>
      </c>
      <c r="O131">
        <f>LEN($A131)-LEN(SUBSTITUTE($A131,O$1,""))</f>
        <v>0</v>
      </c>
      <c r="P131">
        <f>LEN($A131)-LEN(SUBSTITUTE($A131,P$1,""))</f>
        <v>0</v>
      </c>
      <c r="Q131">
        <f>LEN($A131)-LEN(SUBSTITUTE($A131,Q$1,""))</f>
        <v>4</v>
      </c>
      <c r="R131">
        <f>LEN($A131)-LEN(SUBSTITUTE($A131,R$1,""))</f>
        <v>1</v>
      </c>
      <c r="S131">
        <f>LEN($A131)-LEN(SUBSTITUTE($A131,S$1,""))</f>
        <v>0</v>
      </c>
      <c r="T131">
        <f>LEN($A131)-LEN(SUBSTITUTE($A131,T$1,""))</f>
        <v>0</v>
      </c>
      <c r="U131">
        <f>LEN($A131)-LEN(SUBSTITUTE($A131,U$1,""))</f>
        <v>0</v>
      </c>
      <c r="V131">
        <f>I131+1</f>
        <v>1</v>
      </c>
      <c r="W131">
        <f>J131+1</f>
        <v>1</v>
      </c>
      <c r="X131">
        <f>K131+1</f>
        <v>1</v>
      </c>
      <c r="Y131">
        <f>L131+1</f>
        <v>1</v>
      </c>
      <c r="Z131">
        <f>M131+1</f>
        <v>1</v>
      </c>
      <c r="AA131">
        <f>N131+1</f>
        <v>1</v>
      </c>
      <c r="AB131">
        <f>O131+1</f>
        <v>1</v>
      </c>
      <c r="AC131">
        <f>P131+1</f>
        <v>1</v>
      </c>
      <c r="AD131">
        <f>Q131+1</f>
        <v>5</v>
      </c>
      <c r="AE131">
        <f>R131+1</f>
        <v>2</v>
      </c>
      <c r="AF131">
        <f>S131+1</f>
        <v>1</v>
      </c>
      <c r="AG131">
        <f>T131+1</f>
        <v>1</v>
      </c>
      <c r="AH131">
        <f>U131+1</f>
        <v>1</v>
      </c>
      <c r="AI131">
        <f>PRODUCT(V131:AH131)</f>
        <v>10</v>
      </c>
      <c r="AJ131">
        <f>MAX(V131:AH131)</f>
        <v>5</v>
      </c>
      <c r="AK131">
        <f>Y131</f>
        <v>1</v>
      </c>
      <c r="AL131">
        <f>MAX(V131:X131, Z131:AH131)+L131</f>
        <v>5</v>
      </c>
      <c r="AM131" t="b">
        <f>AL131=6</f>
        <v>0</v>
      </c>
      <c r="AN131" t="b">
        <f>AL131=5</f>
        <v>1</v>
      </c>
      <c r="AO131" t="b">
        <f>NOT(OR(AM131,AN131))</f>
        <v>0</v>
      </c>
      <c r="AP131" t="b">
        <f>AND(AI131=12, L131=0)</f>
        <v>0</v>
      </c>
      <c r="AQ131" t="b">
        <f>AND(AI131=18, L131=1)</f>
        <v>0</v>
      </c>
      <c r="AR131" t="b">
        <f>AND(AO131, OR(AP131, AQ131))</f>
        <v>0</v>
      </c>
      <c r="AS131" t="b">
        <f>NOT(OR(AM131,AN131,AR131))</f>
        <v>0</v>
      </c>
      <c r="AT131" t="b">
        <f>AND(AS131, AL131=4)</f>
        <v>0</v>
      </c>
      <c r="AU131" t="b">
        <f>NOT(OR(AM131,AN131,AR131,AT131))</f>
        <v>0</v>
      </c>
      <c r="AV131" t="b">
        <f>AND(AU131, AI131=18)</f>
        <v>0</v>
      </c>
      <c r="AW131" t="b">
        <f>NOT(OR(AM131,AN131,AR131,AT131, AV131))</f>
        <v>0</v>
      </c>
      <c r="AX131" t="b">
        <f>AND(AW131, OR(AND(AI131=24, L131=0), AND(AI131=32, L131=1)))</f>
        <v>0</v>
      </c>
      <c r="AY131" t="b">
        <f>NOT(OR(AM131,AN131,AR131,AT131,AV131,AX131))</f>
        <v>0</v>
      </c>
      <c r="AZ131" t="str">
        <f>IF(AM131,"7",IF(AN131,"6",IF(AR131,"5",
IF(AT131,"4",IF(AV131,"3",IF(AX131,"2",IF(AY131,"1","0"))))))
)</f>
        <v>6</v>
      </c>
      <c r="BA131" t="str">
        <f>_xlfn.XLOOKUP(D131, $BO$1:$CA$1, $BO$2:$CA$2)</f>
        <v>07</v>
      </c>
      <c r="BB131" t="str">
        <f>_xlfn.XLOOKUP(E131, $BO$1:$CA$1, $BO$2:$CA$2)</f>
        <v>06</v>
      </c>
      <c r="BC131" t="str">
        <f>_xlfn.XLOOKUP(F131, $BO$1:$CA$1, $BO$2:$CA$2)</f>
        <v>07</v>
      </c>
      <c r="BD131" t="str">
        <f>_xlfn.XLOOKUP(G131, $BO$1:$CA$1, $BO$2:$CA$2)</f>
        <v>07</v>
      </c>
      <c r="BE131" t="str">
        <f>_xlfn.XLOOKUP(H131, $BO$1:$CA$1, $BO$2:$CA$2)</f>
        <v>07</v>
      </c>
      <c r="BF131">
        <f>VALUE(_xlfn.TEXTJOIN("", TRUE, AZ131:BE131))</f>
        <v>60706070707</v>
      </c>
      <c r="BG131">
        <v>60706070707</v>
      </c>
      <c r="BH131">
        <f t="shared" si="1"/>
        <v>871</v>
      </c>
      <c r="BI131">
        <f>B131*BH131</f>
        <v>109746</v>
      </c>
    </row>
    <row r="132" spans="1:61" x14ac:dyDescent="0.25">
      <c r="A132" t="s">
        <v>763</v>
      </c>
      <c r="B132">
        <v>711</v>
      </c>
      <c r="C132" t="str">
        <f>TEXT(A132, "0")</f>
        <v>63333</v>
      </c>
      <c r="D132" t="str">
        <f>MID($C132, 1, 1)</f>
        <v>6</v>
      </c>
      <c r="E132" t="str">
        <f>MID($C132, 2, 1)</f>
        <v>3</v>
      </c>
      <c r="F132" t="str">
        <f>MID($C132, 3, 1)</f>
        <v>3</v>
      </c>
      <c r="G132" t="str">
        <f>MID($C132, 4, 1)</f>
        <v>3</v>
      </c>
      <c r="H132" t="str">
        <f>MID($C132, 5, 1)</f>
        <v>3</v>
      </c>
      <c r="I132">
        <f>LEN($A132)-LEN(SUBSTITUTE($A132,I$1,""))</f>
        <v>0</v>
      </c>
      <c r="J132">
        <f>LEN($A132)-LEN(SUBSTITUTE($A132,J$1,""))</f>
        <v>0</v>
      </c>
      <c r="K132">
        <f>LEN($A132)-LEN(SUBSTITUTE($A132,K$1,""))</f>
        <v>0</v>
      </c>
      <c r="L132">
        <f>LEN($A132)-LEN(SUBSTITUTE($A132,L$1,""))</f>
        <v>0</v>
      </c>
      <c r="M132">
        <f>LEN($A132)-LEN(SUBSTITUTE($A132,M$1,""))</f>
        <v>0</v>
      </c>
      <c r="N132">
        <f>LEN($A132)-LEN(SUBSTITUTE($A132,N$1,""))</f>
        <v>0</v>
      </c>
      <c r="O132">
        <f>LEN($A132)-LEN(SUBSTITUTE($A132,O$1,""))</f>
        <v>0</v>
      </c>
      <c r="P132">
        <f>LEN($A132)-LEN(SUBSTITUTE($A132,P$1,""))</f>
        <v>0</v>
      </c>
      <c r="Q132">
        <f>LEN($A132)-LEN(SUBSTITUTE($A132,Q$1,""))</f>
        <v>1</v>
      </c>
      <c r="R132">
        <f>LEN($A132)-LEN(SUBSTITUTE($A132,R$1,""))</f>
        <v>0</v>
      </c>
      <c r="S132">
        <f>LEN($A132)-LEN(SUBSTITUTE($A132,S$1,""))</f>
        <v>0</v>
      </c>
      <c r="T132">
        <f>LEN($A132)-LEN(SUBSTITUTE($A132,T$1,""))</f>
        <v>4</v>
      </c>
      <c r="U132">
        <f>LEN($A132)-LEN(SUBSTITUTE($A132,U$1,""))</f>
        <v>0</v>
      </c>
      <c r="V132">
        <f>I132+1</f>
        <v>1</v>
      </c>
      <c r="W132">
        <f>J132+1</f>
        <v>1</v>
      </c>
      <c r="X132">
        <f>K132+1</f>
        <v>1</v>
      </c>
      <c r="Y132">
        <f>L132+1</f>
        <v>1</v>
      </c>
      <c r="Z132">
        <f>M132+1</f>
        <v>1</v>
      </c>
      <c r="AA132">
        <f>N132+1</f>
        <v>1</v>
      </c>
      <c r="AB132">
        <f>O132+1</f>
        <v>1</v>
      </c>
      <c r="AC132">
        <f>P132+1</f>
        <v>1</v>
      </c>
      <c r="AD132">
        <f>Q132+1</f>
        <v>2</v>
      </c>
      <c r="AE132">
        <f>R132+1</f>
        <v>1</v>
      </c>
      <c r="AF132">
        <f>S132+1</f>
        <v>1</v>
      </c>
      <c r="AG132">
        <f>T132+1</f>
        <v>5</v>
      </c>
      <c r="AH132">
        <f>U132+1</f>
        <v>1</v>
      </c>
      <c r="AI132">
        <f>PRODUCT(V132:AH132)</f>
        <v>10</v>
      </c>
      <c r="AJ132">
        <f>MAX(V132:AH132)</f>
        <v>5</v>
      </c>
      <c r="AK132">
        <f>Y132</f>
        <v>1</v>
      </c>
      <c r="AL132">
        <f>MAX(V132:X132, Z132:AH132)+L132</f>
        <v>5</v>
      </c>
      <c r="AM132" t="b">
        <f>AL132=6</f>
        <v>0</v>
      </c>
      <c r="AN132" t="b">
        <f>AL132=5</f>
        <v>1</v>
      </c>
      <c r="AO132" t="b">
        <f>NOT(OR(AM132,AN132))</f>
        <v>0</v>
      </c>
      <c r="AP132" t="b">
        <f>AND(AI132=12, L132=0)</f>
        <v>0</v>
      </c>
      <c r="AQ132" t="b">
        <f>AND(AI132=18, L132=1)</f>
        <v>0</v>
      </c>
      <c r="AR132" t="b">
        <f>AND(AO132, OR(AP132, AQ132))</f>
        <v>0</v>
      </c>
      <c r="AS132" t="b">
        <f>NOT(OR(AM132,AN132,AR132))</f>
        <v>0</v>
      </c>
      <c r="AT132" t="b">
        <f>AND(AS132, AL132=4)</f>
        <v>0</v>
      </c>
      <c r="AU132" t="b">
        <f>NOT(OR(AM132,AN132,AR132,AT132))</f>
        <v>0</v>
      </c>
      <c r="AV132" t="b">
        <f>AND(AU132, AI132=18)</f>
        <v>0</v>
      </c>
      <c r="AW132" t="b">
        <f>NOT(OR(AM132,AN132,AR132,AT132, AV132))</f>
        <v>0</v>
      </c>
      <c r="AX132" t="b">
        <f>AND(AW132, OR(AND(AI132=24, L132=0), AND(AI132=32, L132=1)))</f>
        <v>0</v>
      </c>
      <c r="AY132" t="b">
        <f>NOT(OR(AM132,AN132,AR132,AT132,AV132,AX132))</f>
        <v>0</v>
      </c>
      <c r="AZ132" t="str">
        <f>IF(AM132,"7",IF(AN132,"6",IF(AR132,"5",
IF(AT132,"4",IF(AV132,"3",IF(AX132,"2",IF(AY132,"1","0"))))))
)</f>
        <v>6</v>
      </c>
      <c r="BA132" t="str">
        <f>_xlfn.XLOOKUP(D132, $BO$1:$CA$1, $BO$2:$CA$2)</f>
        <v>07</v>
      </c>
      <c r="BB132" t="str">
        <f>_xlfn.XLOOKUP(E132, $BO$1:$CA$1, $BO$2:$CA$2)</f>
        <v>04</v>
      </c>
      <c r="BC132" t="str">
        <f>_xlfn.XLOOKUP(F132, $BO$1:$CA$1, $BO$2:$CA$2)</f>
        <v>04</v>
      </c>
      <c r="BD132" t="str">
        <f>_xlfn.XLOOKUP(G132, $BO$1:$CA$1, $BO$2:$CA$2)</f>
        <v>04</v>
      </c>
      <c r="BE132" t="str">
        <f>_xlfn.XLOOKUP(H132, $BO$1:$CA$1, $BO$2:$CA$2)</f>
        <v>04</v>
      </c>
      <c r="BF132">
        <f>VALUE(_xlfn.TEXTJOIN("", TRUE, AZ132:BE132))</f>
        <v>60704040404</v>
      </c>
      <c r="BG132">
        <v>60704040404</v>
      </c>
      <c r="BH132">
        <f t="shared" ref="BH132:BH195" si="2">BH131-1</f>
        <v>870</v>
      </c>
      <c r="BI132">
        <f>B132*BH132</f>
        <v>618570</v>
      </c>
    </row>
    <row r="133" spans="1:61" x14ac:dyDescent="0.25">
      <c r="A133" t="s">
        <v>58</v>
      </c>
      <c r="B133">
        <v>330</v>
      </c>
      <c r="C133" t="str">
        <f>TEXT(A133, "0")</f>
        <v>622J2</v>
      </c>
      <c r="D133" t="str">
        <f>MID($C133, 1, 1)</f>
        <v>6</v>
      </c>
      <c r="E133" t="str">
        <f>MID($C133, 2, 1)</f>
        <v>2</v>
      </c>
      <c r="F133" t="str">
        <f>MID($C133, 3, 1)</f>
        <v>2</v>
      </c>
      <c r="G133" t="str">
        <f>MID($C133, 4, 1)</f>
        <v>J</v>
      </c>
      <c r="H133" t="str">
        <f>MID($C133, 5, 1)</f>
        <v>2</v>
      </c>
      <c r="I133">
        <f>LEN($A133)-LEN(SUBSTITUTE($A133,I$1,""))</f>
        <v>0</v>
      </c>
      <c r="J133">
        <f>LEN($A133)-LEN(SUBSTITUTE($A133,J$1,""))</f>
        <v>0</v>
      </c>
      <c r="K133">
        <f>LEN($A133)-LEN(SUBSTITUTE($A133,K$1,""))</f>
        <v>0</v>
      </c>
      <c r="L133">
        <f>LEN($A133)-LEN(SUBSTITUTE($A133,L$1,""))</f>
        <v>1</v>
      </c>
      <c r="M133">
        <f>LEN($A133)-LEN(SUBSTITUTE($A133,M$1,""))</f>
        <v>0</v>
      </c>
      <c r="N133">
        <f>LEN($A133)-LEN(SUBSTITUTE($A133,N$1,""))</f>
        <v>0</v>
      </c>
      <c r="O133">
        <f>LEN($A133)-LEN(SUBSTITUTE($A133,O$1,""))</f>
        <v>0</v>
      </c>
      <c r="P133">
        <f>LEN($A133)-LEN(SUBSTITUTE($A133,P$1,""))</f>
        <v>0</v>
      </c>
      <c r="Q133">
        <f>LEN($A133)-LEN(SUBSTITUTE($A133,Q$1,""))</f>
        <v>1</v>
      </c>
      <c r="R133">
        <f>LEN($A133)-LEN(SUBSTITUTE($A133,R$1,""))</f>
        <v>0</v>
      </c>
      <c r="S133">
        <f>LEN($A133)-LEN(SUBSTITUTE($A133,S$1,""))</f>
        <v>0</v>
      </c>
      <c r="T133">
        <f>LEN($A133)-LEN(SUBSTITUTE($A133,T$1,""))</f>
        <v>0</v>
      </c>
      <c r="U133">
        <f>LEN($A133)-LEN(SUBSTITUTE($A133,U$1,""))</f>
        <v>3</v>
      </c>
      <c r="V133">
        <f>I133+1</f>
        <v>1</v>
      </c>
      <c r="W133">
        <f>J133+1</f>
        <v>1</v>
      </c>
      <c r="X133">
        <f>K133+1</f>
        <v>1</v>
      </c>
      <c r="Y133">
        <f>L133+1</f>
        <v>2</v>
      </c>
      <c r="Z133">
        <f>M133+1</f>
        <v>1</v>
      </c>
      <c r="AA133">
        <f>N133+1</f>
        <v>1</v>
      </c>
      <c r="AB133">
        <f>O133+1</f>
        <v>1</v>
      </c>
      <c r="AC133">
        <f>P133+1</f>
        <v>1</v>
      </c>
      <c r="AD133">
        <f>Q133+1</f>
        <v>2</v>
      </c>
      <c r="AE133">
        <f>R133+1</f>
        <v>1</v>
      </c>
      <c r="AF133">
        <f>S133+1</f>
        <v>1</v>
      </c>
      <c r="AG133">
        <f>T133+1</f>
        <v>1</v>
      </c>
      <c r="AH133">
        <f>U133+1</f>
        <v>4</v>
      </c>
      <c r="AI133">
        <f>PRODUCT(V133:AH133)</f>
        <v>16</v>
      </c>
      <c r="AJ133">
        <f>MAX(V133:AH133)</f>
        <v>4</v>
      </c>
      <c r="AK133">
        <f>Y133</f>
        <v>2</v>
      </c>
      <c r="AL133">
        <f>MAX(V133:X133, Z133:AH133)+L133</f>
        <v>5</v>
      </c>
      <c r="AM133" t="b">
        <f>AL133=6</f>
        <v>0</v>
      </c>
      <c r="AN133" t="b">
        <f>AL133=5</f>
        <v>1</v>
      </c>
      <c r="AO133" t="b">
        <f>NOT(OR(AM133,AN133))</f>
        <v>0</v>
      </c>
      <c r="AP133" t="b">
        <f>AND(AI133=12, L133=0)</f>
        <v>0</v>
      </c>
      <c r="AQ133" t="b">
        <f>AND(AI133=18, L133=1)</f>
        <v>0</v>
      </c>
      <c r="AR133" t="b">
        <f>AND(AO133, OR(AP133, AQ133))</f>
        <v>0</v>
      </c>
      <c r="AS133" t="b">
        <f>NOT(OR(AM133,AN133,AR133))</f>
        <v>0</v>
      </c>
      <c r="AT133" t="b">
        <f>AND(AS133, AL133=4)</f>
        <v>0</v>
      </c>
      <c r="AU133" t="b">
        <f>NOT(OR(AM133,AN133,AR133,AT133))</f>
        <v>0</v>
      </c>
      <c r="AV133" t="b">
        <f>AND(AU133, AI133=18)</f>
        <v>0</v>
      </c>
      <c r="AW133" t="b">
        <f>NOT(OR(AM133,AN133,AR133,AT133, AV133))</f>
        <v>0</v>
      </c>
      <c r="AX133" t="b">
        <f>AND(AW133, OR(AND(AI133=24, L133=0), AND(AI133=32, L133=1)))</f>
        <v>0</v>
      </c>
      <c r="AY133" t="b">
        <f>NOT(OR(AM133,AN133,AR133,AT133,AV133,AX133))</f>
        <v>0</v>
      </c>
      <c r="AZ133" t="str">
        <f>IF(AM133,"7",IF(AN133,"6",IF(AR133,"5",
IF(AT133,"4",IF(AV133,"3",IF(AX133,"2",IF(AY133,"1","0"))))))
)</f>
        <v>6</v>
      </c>
      <c r="BA133" t="str">
        <f>_xlfn.XLOOKUP(D133, $BO$1:$CA$1, $BO$2:$CA$2)</f>
        <v>07</v>
      </c>
      <c r="BB133" t="str">
        <f>_xlfn.XLOOKUP(E133, $BO$1:$CA$1, $BO$2:$CA$2)</f>
        <v>03</v>
      </c>
      <c r="BC133" t="str">
        <f>_xlfn.XLOOKUP(F133, $BO$1:$CA$1, $BO$2:$CA$2)</f>
        <v>03</v>
      </c>
      <c r="BD133" t="str">
        <f>_xlfn.XLOOKUP(G133, $BO$1:$CA$1, $BO$2:$CA$2)</f>
        <v>02</v>
      </c>
      <c r="BE133" t="str">
        <f>_xlfn.XLOOKUP(H133, $BO$1:$CA$1, $BO$2:$CA$2)</f>
        <v>03</v>
      </c>
      <c r="BF133">
        <f>VALUE(_xlfn.TEXTJOIN("", TRUE, AZ133:BE133))</f>
        <v>60703030203</v>
      </c>
      <c r="BG133">
        <v>60703030203</v>
      </c>
      <c r="BH133">
        <f t="shared" si="2"/>
        <v>869</v>
      </c>
      <c r="BI133">
        <f>B133*BH133</f>
        <v>286770</v>
      </c>
    </row>
    <row r="134" spans="1:61" x14ac:dyDescent="0.25">
      <c r="A134" t="s">
        <v>875</v>
      </c>
      <c r="B134">
        <v>632</v>
      </c>
      <c r="C134" t="str">
        <f>TEXT(A134, "0")</f>
        <v>6JJTT</v>
      </c>
      <c r="D134" t="str">
        <f>MID($C134, 1, 1)</f>
        <v>6</v>
      </c>
      <c r="E134" t="str">
        <f>MID($C134, 2, 1)</f>
        <v>J</v>
      </c>
      <c r="F134" t="str">
        <f>MID($C134, 3, 1)</f>
        <v>J</v>
      </c>
      <c r="G134" t="str">
        <f>MID($C134, 4, 1)</f>
        <v>T</v>
      </c>
      <c r="H134" t="str">
        <f>MID($C134, 5, 1)</f>
        <v>T</v>
      </c>
      <c r="I134">
        <f>LEN($A134)-LEN(SUBSTITUTE($A134,I$1,""))</f>
        <v>0</v>
      </c>
      <c r="J134">
        <f>LEN($A134)-LEN(SUBSTITUTE($A134,J$1,""))</f>
        <v>0</v>
      </c>
      <c r="K134">
        <f>LEN($A134)-LEN(SUBSTITUTE($A134,K$1,""))</f>
        <v>0</v>
      </c>
      <c r="L134">
        <f>LEN($A134)-LEN(SUBSTITUTE($A134,L$1,""))</f>
        <v>2</v>
      </c>
      <c r="M134">
        <f>LEN($A134)-LEN(SUBSTITUTE($A134,M$1,""))</f>
        <v>2</v>
      </c>
      <c r="N134">
        <f>LEN($A134)-LEN(SUBSTITUTE($A134,N$1,""))</f>
        <v>0</v>
      </c>
      <c r="O134">
        <f>LEN($A134)-LEN(SUBSTITUTE($A134,O$1,""))</f>
        <v>0</v>
      </c>
      <c r="P134">
        <f>LEN($A134)-LEN(SUBSTITUTE($A134,P$1,""))</f>
        <v>0</v>
      </c>
      <c r="Q134">
        <f>LEN($A134)-LEN(SUBSTITUTE($A134,Q$1,""))</f>
        <v>1</v>
      </c>
      <c r="R134">
        <f>LEN($A134)-LEN(SUBSTITUTE($A134,R$1,""))</f>
        <v>0</v>
      </c>
      <c r="S134">
        <f>LEN($A134)-LEN(SUBSTITUTE($A134,S$1,""))</f>
        <v>0</v>
      </c>
      <c r="T134">
        <f>LEN($A134)-LEN(SUBSTITUTE($A134,T$1,""))</f>
        <v>0</v>
      </c>
      <c r="U134">
        <f>LEN($A134)-LEN(SUBSTITUTE($A134,U$1,""))</f>
        <v>0</v>
      </c>
      <c r="V134">
        <f>I134+1</f>
        <v>1</v>
      </c>
      <c r="W134">
        <f>J134+1</f>
        <v>1</v>
      </c>
      <c r="X134">
        <f>K134+1</f>
        <v>1</v>
      </c>
      <c r="Y134">
        <f>L134+1</f>
        <v>3</v>
      </c>
      <c r="Z134">
        <f>M134+1</f>
        <v>3</v>
      </c>
      <c r="AA134">
        <f>N134+1</f>
        <v>1</v>
      </c>
      <c r="AB134">
        <f>O134+1</f>
        <v>1</v>
      </c>
      <c r="AC134">
        <f>P134+1</f>
        <v>1</v>
      </c>
      <c r="AD134">
        <f>Q134+1</f>
        <v>2</v>
      </c>
      <c r="AE134">
        <f>R134+1</f>
        <v>1</v>
      </c>
      <c r="AF134">
        <f>S134+1</f>
        <v>1</v>
      </c>
      <c r="AG134">
        <f>T134+1</f>
        <v>1</v>
      </c>
      <c r="AH134">
        <f>U134+1</f>
        <v>1</v>
      </c>
      <c r="AI134">
        <f>PRODUCT(V134:AH134)</f>
        <v>18</v>
      </c>
      <c r="AJ134">
        <f>MAX(V134:AH134)</f>
        <v>3</v>
      </c>
      <c r="AK134">
        <f>Y134</f>
        <v>3</v>
      </c>
      <c r="AL134">
        <f>MAX(V134:X134, Z134:AH134)+L134</f>
        <v>5</v>
      </c>
      <c r="AM134" t="b">
        <f>AL134=6</f>
        <v>0</v>
      </c>
      <c r="AN134" t="b">
        <f>AL134=5</f>
        <v>1</v>
      </c>
      <c r="AO134" t="b">
        <f>NOT(OR(AM134,AN134))</f>
        <v>0</v>
      </c>
      <c r="AP134" t="b">
        <f>AND(AI134=12, L134=0)</f>
        <v>0</v>
      </c>
      <c r="AQ134" t="b">
        <f>AND(AI134=18, L134=1)</f>
        <v>0</v>
      </c>
      <c r="AR134" t="b">
        <f>AND(AO134, OR(AP134, AQ134))</f>
        <v>0</v>
      </c>
      <c r="AS134" t="b">
        <f>NOT(OR(AM134,AN134,AR134))</f>
        <v>0</v>
      </c>
      <c r="AT134" t="b">
        <f>AND(AS134, AL134=4)</f>
        <v>0</v>
      </c>
      <c r="AU134" t="b">
        <f>NOT(OR(AM134,AN134,AR134,AT134))</f>
        <v>0</v>
      </c>
      <c r="AV134" t="b">
        <f>AND(AU134, AI134=18)</f>
        <v>0</v>
      </c>
      <c r="AW134" t="b">
        <f>NOT(OR(AM134,AN134,AR134,AT134, AV134))</f>
        <v>0</v>
      </c>
      <c r="AX134" t="b">
        <f>AND(AW134, OR(AND(AI134=24, L134=0), AND(AI134=32, L134=1)))</f>
        <v>0</v>
      </c>
      <c r="AY134" t="b">
        <f>NOT(OR(AM134,AN134,AR134,AT134,AV134,AX134))</f>
        <v>0</v>
      </c>
      <c r="AZ134" t="str">
        <f>IF(AM134,"7",IF(AN134,"6",IF(AR134,"5",
IF(AT134,"4",IF(AV134,"3",IF(AX134,"2",IF(AY134,"1","0"))))))
)</f>
        <v>6</v>
      </c>
      <c r="BA134" t="str">
        <f>_xlfn.XLOOKUP(D134, $BO$1:$CA$1, $BO$2:$CA$2)</f>
        <v>07</v>
      </c>
      <c r="BB134" t="str">
        <f>_xlfn.XLOOKUP(E134, $BO$1:$CA$1, $BO$2:$CA$2)</f>
        <v>02</v>
      </c>
      <c r="BC134" t="str">
        <f>_xlfn.XLOOKUP(F134, $BO$1:$CA$1, $BO$2:$CA$2)</f>
        <v>02</v>
      </c>
      <c r="BD134" t="str">
        <f>_xlfn.XLOOKUP(G134, $BO$1:$CA$1, $BO$2:$CA$2)</f>
        <v>11</v>
      </c>
      <c r="BE134" t="str">
        <f>_xlfn.XLOOKUP(H134, $BO$1:$CA$1, $BO$2:$CA$2)</f>
        <v>11</v>
      </c>
      <c r="BF134">
        <f>VALUE(_xlfn.TEXTJOIN("", TRUE, AZ134:BE134))</f>
        <v>60702021111</v>
      </c>
      <c r="BG134">
        <v>60702021111</v>
      </c>
      <c r="BH134">
        <f t="shared" si="2"/>
        <v>868</v>
      </c>
      <c r="BI134">
        <f>B134*BH134</f>
        <v>548576</v>
      </c>
    </row>
    <row r="135" spans="1:61" x14ac:dyDescent="0.25">
      <c r="A135" t="s">
        <v>20</v>
      </c>
      <c r="B135">
        <v>626</v>
      </c>
      <c r="C135" t="str">
        <f>TEXT(A135, "0")</f>
        <v>5Q555</v>
      </c>
      <c r="D135" t="str">
        <f>MID($C135, 1, 1)</f>
        <v>5</v>
      </c>
      <c r="E135" t="str">
        <f>MID($C135, 2, 1)</f>
        <v>Q</v>
      </c>
      <c r="F135" t="str">
        <f>MID($C135, 3, 1)</f>
        <v>5</v>
      </c>
      <c r="G135" t="str">
        <f>MID($C135, 4, 1)</f>
        <v>5</v>
      </c>
      <c r="H135" t="str">
        <f>MID($C135, 5, 1)</f>
        <v>5</v>
      </c>
      <c r="I135">
        <f>LEN($A135)-LEN(SUBSTITUTE($A135,I$1,""))</f>
        <v>0</v>
      </c>
      <c r="J135">
        <f>LEN($A135)-LEN(SUBSTITUTE($A135,J$1,""))</f>
        <v>0</v>
      </c>
      <c r="K135">
        <f>LEN($A135)-LEN(SUBSTITUTE($A135,K$1,""))</f>
        <v>1</v>
      </c>
      <c r="L135">
        <f>LEN($A135)-LEN(SUBSTITUTE($A135,L$1,""))</f>
        <v>0</v>
      </c>
      <c r="M135">
        <f>LEN($A135)-LEN(SUBSTITUTE($A135,M$1,""))</f>
        <v>0</v>
      </c>
      <c r="N135">
        <f>LEN($A135)-LEN(SUBSTITUTE($A135,N$1,""))</f>
        <v>0</v>
      </c>
      <c r="O135">
        <f>LEN($A135)-LEN(SUBSTITUTE($A135,O$1,""))</f>
        <v>0</v>
      </c>
      <c r="P135">
        <f>LEN($A135)-LEN(SUBSTITUTE($A135,P$1,""))</f>
        <v>0</v>
      </c>
      <c r="Q135">
        <f>LEN($A135)-LEN(SUBSTITUTE($A135,Q$1,""))</f>
        <v>0</v>
      </c>
      <c r="R135">
        <f>LEN($A135)-LEN(SUBSTITUTE($A135,R$1,""))</f>
        <v>4</v>
      </c>
      <c r="S135">
        <f>LEN($A135)-LEN(SUBSTITUTE($A135,S$1,""))</f>
        <v>0</v>
      </c>
      <c r="T135">
        <f>LEN($A135)-LEN(SUBSTITUTE($A135,T$1,""))</f>
        <v>0</v>
      </c>
      <c r="U135">
        <f>LEN($A135)-LEN(SUBSTITUTE($A135,U$1,""))</f>
        <v>0</v>
      </c>
      <c r="V135">
        <f>I135+1</f>
        <v>1</v>
      </c>
      <c r="W135">
        <f>J135+1</f>
        <v>1</v>
      </c>
      <c r="X135">
        <f>K135+1</f>
        <v>2</v>
      </c>
      <c r="Y135">
        <f>L135+1</f>
        <v>1</v>
      </c>
      <c r="Z135">
        <f>M135+1</f>
        <v>1</v>
      </c>
      <c r="AA135">
        <f>N135+1</f>
        <v>1</v>
      </c>
      <c r="AB135">
        <f>O135+1</f>
        <v>1</v>
      </c>
      <c r="AC135">
        <f>P135+1</f>
        <v>1</v>
      </c>
      <c r="AD135">
        <f>Q135+1</f>
        <v>1</v>
      </c>
      <c r="AE135">
        <f>R135+1</f>
        <v>5</v>
      </c>
      <c r="AF135">
        <f>S135+1</f>
        <v>1</v>
      </c>
      <c r="AG135">
        <f>T135+1</f>
        <v>1</v>
      </c>
      <c r="AH135">
        <f>U135+1</f>
        <v>1</v>
      </c>
      <c r="AI135">
        <f>PRODUCT(V135:AH135)</f>
        <v>10</v>
      </c>
      <c r="AJ135">
        <f>MAX(V135:AH135)</f>
        <v>5</v>
      </c>
      <c r="AK135">
        <f>Y135</f>
        <v>1</v>
      </c>
      <c r="AL135">
        <f>MAX(V135:X135, Z135:AH135)+L135</f>
        <v>5</v>
      </c>
      <c r="AM135" t="b">
        <f>AL135=6</f>
        <v>0</v>
      </c>
      <c r="AN135" t="b">
        <f>AL135=5</f>
        <v>1</v>
      </c>
      <c r="AO135" t="b">
        <f>NOT(OR(AM135,AN135))</f>
        <v>0</v>
      </c>
      <c r="AP135" t="b">
        <f>AND(AI135=12, L135=0)</f>
        <v>0</v>
      </c>
      <c r="AQ135" t="b">
        <f>AND(AI135=18, L135=1)</f>
        <v>0</v>
      </c>
      <c r="AR135" t="b">
        <f>AND(AO135, OR(AP135, AQ135))</f>
        <v>0</v>
      </c>
      <c r="AS135" t="b">
        <f>NOT(OR(AM135,AN135,AR135))</f>
        <v>0</v>
      </c>
      <c r="AT135" t="b">
        <f>AND(AS135, AL135=4)</f>
        <v>0</v>
      </c>
      <c r="AU135" t="b">
        <f>NOT(OR(AM135,AN135,AR135,AT135))</f>
        <v>0</v>
      </c>
      <c r="AV135" t="b">
        <f>AND(AU135, AI135=18)</f>
        <v>0</v>
      </c>
      <c r="AW135" t="b">
        <f>NOT(OR(AM135,AN135,AR135,AT135, AV135))</f>
        <v>0</v>
      </c>
      <c r="AX135" t="b">
        <f>AND(AW135, OR(AND(AI135=24, L135=0), AND(AI135=32, L135=1)))</f>
        <v>0</v>
      </c>
      <c r="AY135" t="b">
        <f>NOT(OR(AM135,AN135,AR135,AT135,AV135,AX135))</f>
        <v>0</v>
      </c>
      <c r="AZ135" t="str">
        <f>IF(AM135,"7",IF(AN135,"6",IF(AR135,"5",
IF(AT135,"4",IF(AV135,"3",IF(AX135,"2",IF(AY135,"1","0"))))))
)</f>
        <v>6</v>
      </c>
      <c r="BA135" t="str">
        <f>_xlfn.XLOOKUP(D135, $BO$1:$CA$1, $BO$2:$CA$2)</f>
        <v>06</v>
      </c>
      <c r="BB135" t="str">
        <f>_xlfn.XLOOKUP(E135, $BO$1:$CA$1, $BO$2:$CA$2)</f>
        <v>12</v>
      </c>
      <c r="BC135" t="str">
        <f>_xlfn.XLOOKUP(F135, $BO$1:$CA$1, $BO$2:$CA$2)</f>
        <v>06</v>
      </c>
      <c r="BD135" t="str">
        <f>_xlfn.XLOOKUP(G135, $BO$1:$CA$1, $BO$2:$CA$2)</f>
        <v>06</v>
      </c>
      <c r="BE135" t="str">
        <f>_xlfn.XLOOKUP(H135, $BO$1:$CA$1, $BO$2:$CA$2)</f>
        <v>06</v>
      </c>
      <c r="BF135">
        <f>VALUE(_xlfn.TEXTJOIN("", TRUE, AZ135:BE135))</f>
        <v>60612060606</v>
      </c>
      <c r="BG135">
        <v>60612060606</v>
      </c>
      <c r="BH135">
        <f t="shared" si="2"/>
        <v>867</v>
      </c>
      <c r="BI135">
        <f>B135*BH135</f>
        <v>542742</v>
      </c>
    </row>
    <row r="136" spans="1:61" x14ac:dyDescent="0.25">
      <c r="A136" t="s">
        <v>539</v>
      </c>
      <c r="B136">
        <v>848</v>
      </c>
      <c r="C136" t="str">
        <f>TEXT(A136, "0")</f>
        <v>5999J</v>
      </c>
      <c r="D136" t="str">
        <f>MID($C136, 1, 1)</f>
        <v>5</v>
      </c>
      <c r="E136" t="str">
        <f>MID($C136, 2, 1)</f>
        <v>9</v>
      </c>
      <c r="F136" t="str">
        <f>MID($C136, 3, 1)</f>
        <v>9</v>
      </c>
      <c r="G136" t="str">
        <f>MID($C136, 4, 1)</f>
        <v>9</v>
      </c>
      <c r="H136" t="str">
        <f>MID($C136, 5, 1)</f>
        <v>J</v>
      </c>
      <c r="I136">
        <f>LEN($A136)-LEN(SUBSTITUTE($A136,I$1,""))</f>
        <v>0</v>
      </c>
      <c r="J136">
        <f>LEN($A136)-LEN(SUBSTITUTE($A136,J$1,""))</f>
        <v>0</v>
      </c>
      <c r="K136">
        <f>LEN($A136)-LEN(SUBSTITUTE($A136,K$1,""))</f>
        <v>0</v>
      </c>
      <c r="L136">
        <f>LEN($A136)-LEN(SUBSTITUTE($A136,L$1,""))</f>
        <v>1</v>
      </c>
      <c r="M136">
        <f>LEN($A136)-LEN(SUBSTITUTE($A136,M$1,""))</f>
        <v>0</v>
      </c>
      <c r="N136">
        <f>LEN($A136)-LEN(SUBSTITUTE($A136,N$1,""))</f>
        <v>3</v>
      </c>
      <c r="O136">
        <f>LEN($A136)-LEN(SUBSTITUTE($A136,O$1,""))</f>
        <v>0</v>
      </c>
      <c r="P136">
        <f>LEN($A136)-LEN(SUBSTITUTE($A136,P$1,""))</f>
        <v>0</v>
      </c>
      <c r="Q136">
        <f>LEN($A136)-LEN(SUBSTITUTE($A136,Q$1,""))</f>
        <v>0</v>
      </c>
      <c r="R136">
        <f>LEN($A136)-LEN(SUBSTITUTE($A136,R$1,""))</f>
        <v>1</v>
      </c>
      <c r="S136">
        <f>LEN($A136)-LEN(SUBSTITUTE($A136,S$1,""))</f>
        <v>0</v>
      </c>
      <c r="T136">
        <f>LEN($A136)-LEN(SUBSTITUTE($A136,T$1,""))</f>
        <v>0</v>
      </c>
      <c r="U136">
        <f>LEN($A136)-LEN(SUBSTITUTE($A136,U$1,""))</f>
        <v>0</v>
      </c>
      <c r="V136">
        <f>I136+1</f>
        <v>1</v>
      </c>
      <c r="W136">
        <f>J136+1</f>
        <v>1</v>
      </c>
      <c r="X136">
        <f>K136+1</f>
        <v>1</v>
      </c>
      <c r="Y136">
        <f>L136+1</f>
        <v>2</v>
      </c>
      <c r="Z136">
        <f>M136+1</f>
        <v>1</v>
      </c>
      <c r="AA136">
        <f>N136+1</f>
        <v>4</v>
      </c>
      <c r="AB136">
        <f>O136+1</f>
        <v>1</v>
      </c>
      <c r="AC136">
        <f>P136+1</f>
        <v>1</v>
      </c>
      <c r="AD136">
        <f>Q136+1</f>
        <v>1</v>
      </c>
      <c r="AE136">
        <f>R136+1</f>
        <v>2</v>
      </c>
      <c r="AF136">
        <f>S136+1</f>
        <v>1</v>
      </c>
      <c r="AG136">
        <f>T136+1</f>
        <v>1</v>
      </c>
      <c r="AH136">
        <f>U136+1</f>
        <v>1</v>
      </c>
      <c r="AI136">
        <f>PRODUCT(V136:AH136)</f>
        <v>16</v>
      </c>
      <c r="AJ136">
        <f>MAX(V136:AH136)</f>
        <v>4</v>
      </c>
      <c r="AK136">
        <f>Y136</f>
        <v>2</v>
      </c>
      <c r="AL136">
        <f>MAX(V136:X136, Z136:AH136)+L136</f>
        <v>5</v>
      </c>
      <c r="AM136" t="b">
        <f>AL136=6</f>
        <v>0</v>
      </c>
      <c r="AN136" t="b">
        <f>AL136=5</f>
        <v>1</v>
      </c>
      <c r="AO136" t="b">
        <f>NOT(OR(AM136,AN136))</f>
        <v>0</v>
      </c>
      <c r="AP136" t="b">
        <f>AND(AI136=12, L136=0)</f>
        <v>0</v>
      </c>
      <c r="AQ136" t="b">
        <f>AND(AI136=18, L136=1)</f>
        <v>0</v>
      </c>
      <c r="AR136" t="b">
        <f>AND(AO136, OR(AP136, AQ136))</f>
        <v>0</v>
      </c>
      <c r="AS136" t="b">
        <f>NOT(OR(AM136,AN136,AR136))</f>
        <v>0</v>
      </c>
      <c r="AT136" t="b">
        <f>AND(AS136, AL136=4)</f>
        <v>0</v>
      </c>
      <c r="AU136" t="b">
        <f>NOT(OR(AM136,AN136,AR136,AT136))</f>
        <v>0</v>
      </c>
      <c r="AV136" t="b">
        <f>AND(AU136, AI136=18)</f>
        <v>0</v>
      </c>
      <c r="AW136" t="b">
        <f>NOT(OR(AM136,AN136,AR136,AT136, AV136))</f>
        <v>0</v>
      </c>
      <c r="AX136" t="b">
        <f>AND(AW136, OR(AND(AI136=24, L136=0), AND(AI136=32, L136=1)))</f>
        <v>0</v>
      </c>
      <c r="AY136" t="b">
        <f>NOT(OR(AM136,AN136,AR136,AT136,AV136,AX136))</f>
        <v>0</v>
      </c>
      <c r="AZ136" t="str">
        <f>IF(AM136,"7",IF(AN136,"6",IF(AR136,"5",
IF(AT136,"4",IF(AV136,"3",IF(AX136,"2",IF(AY136,"1","0"))))))
)</f>
        <v>6</v>
      </c>
      <c r="BA136" t="str">
        <f>_xlfn.XLOOKUP(D136, $BO$1:$CA$1, $BO$2:$CA$2)</f>
        <v>06</v>
      </c>
      <c r="BB136" t="str">
        <f>_xlfn.XLOOKUP(E136, $BO$1:$CA$1, $BO$2:$CA$2)</f>
        <v>10</v>
      </c>
      <c r="BC136" t="str">
        <f>_xlfn.XLOOKUP(F136, $BO$1:$CA$1, $BO$2:$CA$2)</f>
        <v>10</v>
      </c>
      <c r="BD136" t="str">
        <f>_xlfn.XLOOKUP(G136, $BO$1:$CA$1, $BO$2:$CA$2)</f>
        <v>10</v>
      </c>
      <c r="BE136" t="str">
        <f>_xlfn.XLOOKUP(H136, $BO$1:$CA$1, $BO$2:$CA$2)</f>
        <v>02</v>
      </c>
      <c r="BF136">
        <f>VALUE(_xlfn.TEXTJOIN("", TRUE, AZ136:BE136))</f>
        <v>60610101002</v>
      </c>
      <c r="BG136">
        <v>60610101002</v>
      </c>
      <c r="BH136">
        <f t="shared" si="2"/>
        <v>866</v>
      </c>
      <c r="BI136">
        <f>B136*BH136</f>
        <v>734368</v>
      </c>
    </row>
    <row r="137" spans="1:61" x14ac:dyDescent="0.25">
      <c r="A137" t="s">
        <v>480</v>
      </c>
      <c r="B137">
        <v>248</v>
      </c>
      <c r="C137" t="str">
        <f>TEXT(A137, "0")</f>
        <v>57777</v>
      </c>
      <c r="D137" t="str">
        <f>MID($C137, 1, 1)</f>
        <v>5</v>
      </c>
      <c r="E137" t="str">
        <f>MID($C137, 2, 1)</f>
        <v>7</v>
      </c>
      <c r="F137" t="str">
        <f>MID($C137, 3, 1)</f>
        <v>7</v>
      </c>
      <c r="G137" t="str">
        <f>MID($C137, 4, 1)</f>
        <v>7</v>
      </c>
      <c r="H137" t="str">
        <f>MID($C137, 5, 1)</f>
        <v>7</v>
      </c>
      <c r="I137">
        <f>LEN($A137)-LEN(SUBSTITUTE($A137,I$1,""))</f>
        <v>0</v>
      </c>
      <c r="J137">
        <f>LEN($A137)-LEN(SUBSTITUTE($A137,J$1,""))</f>
        <v>0</v>
      </c>
      <c r="K137">
        <f>LEN($A137)-LEN(SUBSTITUTE($A137,K$1,""))</f>
        <v>0</v>
      </c>
      <c r="L137">
        <f>LEN($A137)-LEN(SUBSTITUTE($A137,L$1,""))</f>
        <v>0</v>
      </c>
      <c r="M137">
        <f>LEN($A137)-LEN(SUBSTITUTE($A137,M$1,""))</f>
        <v>0</v>
      </c>
      <c r="N137">
        <f>LEN($A137)-LEN(SUBSTITUTE($A137,N$1,""))</f>
        <v>0</v>
      </c>
      <c r="O137">
        <f>LEN($A137)-LEN(SUBSTITUTE($A137,O$1,""))</f>
        <v>0</v>
      </c>
      <c r="P137">
        <f>LEN($A137)-LEN(SUBSTITUTE($A137,P$1,""))</f>
        <v>4</v>
      </c>
      <c r="Q137">
        <f>LEN($A137)-LEN(SUBSTITUTE($A137,Q$1,""))</f>
        <v>0</v>
      </c>
      <c r="R137">
        <f>LEN($A137)-LEN(SUBSTITUTE($A137,R$1,""))</f>
        <v>1</v>
      </c>
      <c r="S137">
        <f>LEN($A137)-LEN(SUBSTITUTE($A137,S$1,""))</f>
        <v>0</v>
      </c>
      <c r="T137">
        <f>LEN($A137)-LEN(SUBSTITUTE($A137,T$1,""))</f>
        <v>0</v>
      </c>
      <c r="U137">
        <f>LEN($A137)-LEN(SUBSTITUTE($A137,U$1,""))</f>
        <v>0</v>
      </c>
      <c r="V137">
        <f>I137+1</f>
        <v>1</v>
      </c>
      <c r="W137">
        <f>J137+1</f>
        <v>1</v>
      </c>
      <c r="X137">
        <f>K137+1</f>
        <v>1</v>
      </c>
      <c r="Y137">
        <f>L137+1</f>
        <v>1</v>
      </c>
      <c r="Z137">
        <f>M137+1</f>
        <v>1</v>
      </c>
      <c r="AA137">
        <f>N137+1</f>
        <v>1</v>
      </c>
      <c r="AB137">
        <f>O137+1</f>
        <v>1</v>
      </c>
      <c r="AC137">
        <f>P137+1</f>
        <v>5</v>
      </c>
      <c r="AD137">
        <f>Q137+1</f>
        <v>1</v>
      </c>
      <c r="AE137">
        <f>R137+1</f>
        <v>2</v>
      </c>
      <c r="AF137">
        <f>S137+1</f>
        <v>1</v>
      </c>
      <c r="AG137">
        <f>T137+1</f>
        <v>1</v>
      </c>
      <c r="AH137">
        <f>U137+1</f>
        <v>1</v>
      </c>
      <c r="AI137">
        <f>PRODUCT(V137:AH137)</f>
        <v>10</v>
      </c>
      <c r="AJ137">
        <f>MAX(V137:AH137)</f>
        <v>5</v>
      </c>
      <c r="AK137">
        <f>Y137</f>
        <v>1</v>
      </c>
      <c r="AL137">
        <f>MAX(V137:X137, Z137:AH137)+L137</f>
        <v>5</v>
      </c>
      <c r="AM137" t="b">
        <f>AL137=6</f>
        <v>0</v>
      </c>
      <c r="AN137" t="b">
        <f>AL137=5</f>
        <v>1</v>
      </c>
      <c r="AO137" t="b">
        <f>NOT(OR(AM137,AN137))</f>
        <v>0</v>
      </c>
      <c r="AP137" t="b">
        <f>AND(AI137=12, L137=0)</f>
        <v>0</v>
      </c>
      <c r="AQ137" t="b">
        <f>AND(AI137=18, L137=1)</f>
        <v>0</v>
      </c>
      <c r="AR137" t="b">
        <f>AND(AO137, OR(AP137, AQ137))</f>
        <v>0</v>
      </c>
      <c r="AS137" t="b">
        <f>NOT(OR(AM137,AN137,AR137))</f>
        <v>0</v>
      </c>
      <c r="AT137" t="b">
        <f>AND(AS137, AL137=4)</f>
        <v>0</v>
      </c>
      <c r="AU137" t="b">
        <f>NOT(OR(AM137,AN137,AR137,AT137))</f>
        <v>0</v>
      </c>
      <c r="AV137" t="b">
        <f>AND(AU137, AI137=18)</f>
        <v>0</v>
      </c>
      <c r="AW137" t="b">
        <f>NOT(OR(AM137,AN137,AR137,AT137, AV137))</f>
        <v>0</v>
      </c>
      <c r="AX137" t="b">
        <f>AND(AW137, OR(AND(AI137=24, L137=0), AND(AI137=32, L137=1)))</f>
        <v>0</v>
      </c>
      <c r="AY137" t="b">
        <f>NOT(OR(AM137,AN137,AR137,AT137,AV137,AX137))</f>
        <v>0</v>
      </c>
      <c r="AZ137" t="str">
        <f>IF(AM137,"7",IF(AN137,"6",IF(AR137,"5",
IF(AT137,"4",IF(AV137,"3",IF(AX137,"2",IF(AY137,"1","0"))))))
)</f>
        <v>6</v>
      </c>
      <c r="BA137" t="str">
        <f>_xlfn.XLOOKUP(D137, $BO$1:$CA$1, $BO$2:$CA$2)</f>
        <v>06</v>
      </c>
      <c r="BB137" t="str">
        <f>_xlfn.XLOOKUP(E137, $BO$1:$CA$1, $BO$2:$CA$2)</f>
        <v>08</v>
      </c>
      <c r="BC137" t="str">
        <f>_xlfn.XLOOKUP(F137, $BO$1:$CA$1, $BO$2:$CA$2)</f>
        <v>08</v>
      </c>
      <c r="BD137" t="str">
        <f>_xlfn.XLOOKUP(G137, $BO$1:$CA$1, $BO$2:$CA$2)</f>
        <v>08</v>
      </c>
      <c r="BE137" t="str">
        <f>_xlfn.XLOOKUP(H137, $BO$1:$CA$1, $BO$2:$CA$2)</f>
        <v>08</v>
      </c>
      <c r="BF137">
        <f>VALUE(_xlfn.TEXTJOIN("", TRUE, AZ137:BE137))</f>
        <v>60608080808</v>
      </c>
      <c r="BG137">
        <v>60608080808</v>
      </c>
      <c r="BH137">
        <f t="shared" si="2"/>
        <v>865</v>
      </c>
      <c r="BI137">
        <f>B137*BH137</f>
        <v>214520</v>
      </c>
    </row>
    <row r="138" spans="1:61" x14ac:dyDescent="0.25">
      <c r="A138" t="s">
        <v>102</v>
      </c>
      <c r="B138">
        <v>356</v>
      </c>
      <c r="C138" t="str">
        <f>TEXT(A138, "0")</f>
        <v>55A55</v>
      </c>
      <c r="D138" t="str">
        <f>MID($C138, 1, 1)</f>
        <v>5</v>
      </c>
      <c r="E138" t="str">
        <f>MID($C138, 2, 1)</f>
        <v>5</v>
      </c>
      <c r="F138" t="str">
        <f>MID($C138, 3, 1)</f>
        <v>A</v>
      </c>
      <c r="G138" t="str">
        <f>MID($C138, 4, 1)</f>
        <v>5</v>
      </c>
      <c r="H138" t="str">
        <f>MID($C138, 5, 1)</f>
        <v>5</v>
      </c>
      <c r="I138">
        <f>LEN($A138)-LEN(SUBSTITUTE($A138,I$1,""))</f>
        <v>1</v>
      </c>
      <c r="J138">
        <f>LEN($A138)-LEN(SUBSTITUTE($A138,J$1,""))</f>
        <v>0</v>
      </c>
      <c r="K138">
        <f>LEN($A138)-LEN(SUBSTITUTE($A138,K$1,""))</f>
        <v>0</v>
      </c>
      <c r="L138">
        <f>LEN($A138)-LEN(SUBSTITUTE($A138,L$1,""))</f>
        <v>0</v>
      </c>
      <c r="M138">
        <f>LEN($A138)-LEN(SUBSTITUTE($A138,M$1,""))</f>
        <v>0</v>
      </c>
      <c r="N138">
        <f>LEN($A138)-LEN(SUBSTITUTE($A138,N$1,""))</f>
        <v>0</v>
      </c>
      <c r="O138">
        <f>LEN($A138)-LEN(SUBSTITUTE($A138,O$1,""))</f>
        <v>0</v>
      </c>
      <c r="P138">
        <f>LEN($A138)-LEN(SUBSTITUTE($A138,P$1,""))</f>
        <v>0</v>
      </c>
      <c r="Q138">
        <f>LEN($A138)-LEN(SUBSTITUTE($A138,Q$1,""))</f>
        <v>0</v>
      </c>
      <c r="R138">
        <f>LEN($A138)-LEN(SUBSTITUTE($A138,R$1,""))</f>
        <v>4</v>
      </c>
      <c r="S138">
        <f>LEN($A138)-LEN(SUBSTITUTE($A138,S$1,""))</f>
        <v>0</v>
      </c>
      <c r="T138">
        <f>LEN($A138)-LEN(SUBSTITUTE($A138,T$1,""))</f>
        <v>0</v>
      </c>
      <c r="U138">
        <f>LEN($A138)-LEN(SUBSTITUTE($A138,U$1,""))</f>
        <v>0</v>
      </c>
      <c r="V138">
        <f>I138+1</f>
        <v>2</v>
      </c>
      <c r="W138">
        <f>J138+1</f>
        <v>1</v>
      </c>
      <c r="X138">
        <f>K138+1</f>
        <v>1</v>
      </c>
      <c r="Y138">
        <f>L138+1</f>
        <v>1</v>
      </c>
      <c r="Z138">
        <f>M138+1</f>
        <v>1</v>
      </c>
      <c r="AA138">
        <f>N138+1</f>
        <v>1</v>
      </c>
      <c r="AB138">
        <f>O138+1</f>
        <v>1</v>
      </c>
      <c r="AC138">
        <f>P138+1</f>
        <v>1</v>
      </c>
      <c r="AD138">
        <f>Q138+1</f>
        <v>1</v>
      </c>
      <c r="AE138">
        <f>R138+1</f>
        <v>5</v>
      </c>
      <c r="AF138">
        <f>S138+1</f>
        <v>1</v>
      </c>
      <c r="AG138">
        <f>T138+1</f>
        <v>1</v>
      </c>
      <c r="AH138">
        <f>U138+1</f>
        <v>1</v>
      </c>
      <c r="AI138">
        <f>PRODUCT(V138:AH138)</f>
        <v>10</v>
      </c>
      <c r="AJ138">
        <f>MAX(V138:AH138)</f>
        <v>5</v>
      </c>
      <c r="AK138">
        <f>Y138</f>
        <v>1</v>
      </c>
      <c r="AL138">
        <f>MAX(V138:X138, Z138:AH138)+L138</f>
        <v>5</v>
      </c>
      <c r="AM138" t="b">
        <f>AL138=6</f>
        <v>0</v>
      </c>
      <c r="AN138" t="b">
        <f>AL138=5</f>
        <v>1</v>
      </c>
      <c r="AO138" t="b">
        <f>NOT(OR(AM138,AN138))</f>
        <v>0</v>
      </c>
      <c r="AP138" t="b">
        <f>AND(AI138=12, L138=0)</f>
        <v>0</v>
      </c>
      <c r="AQ138" t="b">
        <f>AND(AI138=18, L138=1)</f>
        <v>0</v>
      </c>
      <c r="AR138" t="b">
        <f>AND(AO138, OR(AP138, AQ138))</f>
        <v>0</v>
      </c>
      <c r="AS138" t="b">
        <f>NOT(OR(AM138,AN138,AR138))</f>
        <v>0</v>
      </c>
      <c r="AT138" t="b">
        <f>AND(AS138, AL138=4)</f>
        <v>0</v>
      </c>
      <c r="AU138" t="b">
        <f>NOT(OR(AM138,AN138,AR138,AT138))</f>
        <v>0</v>
      </c>
      <c r="AV138" t="b">
        <f>AND(AU138, AI138=18)</f>
        <v>0</v>
      </c>
      <c r="AW138" t="b">
        <f>NOT(OR(AM138,AN138,AR138,AT138, AV138))</f>
        <v>0</v>
      </c>
      <c r="AX138" t="b">
        <f>AND(AW138, OR(AND(AI138=24, L138=0), AND(AI138=32, L138=1)))</f>
        <v>0</v>
      </c>
      <c r="AY138" t="b">
        <f>NOT(OR(AM138,AN138,AR138,AT138,AV138,AX138))</f>
        <v>0</v>
      </c>
      <c r="AZ138" t="str">
        <f>IF(AM138,"7",IF(AN138,"6",IF(AR138,"5",
IF(AT138,"4",IF(AV138,"3",IF(AX138,"2",IF(AY138,"1","0"))))))
)</f>
        <v>6</v>
      </c>
      <c r="BA138" t="str">
        <f>_xlfn.XLOOKUP(D138, $BO$1:$CA$1, $BO$2:$CA$2)</f>
        <v>06</v>
      </c>
      <c r="BB138" t="str">
        <f>_xlfn.XLOOKUP(E138, $BO$1:$CA$1, $BO$2:$CA$2)</f>
        <v>06</v>
      </c>
      <c r="BC138" t="str">
        <f>_xlfn.XLOOKUP(F138, $BO$1:$CA$1, $BO$2:$CA$2)</f>
        <v>14</v>
      </c>
      <c r="BD138" t="str">
        <f>_xlfn.XLOOKUP(G138, $BO$1:$CA$1, $BO$2:$CA$2)</f>
        <v>06</v>
      </c>
      <c r="BE138" t="str">
        <f>_xlfn.XLOOKUP(H138, $BO$1:$CA$1, $BO$2:$CA$2)</f>
        <v>06</v>
      </c>
      <c r="BF138">
        <f>VALUE(_xlfn.TEXTJOIN("", TRUE, AZ138:BE138))</f>
        <v>60606140606</v>
      </c>
      <c r="BG138">
        <v>60606140606</v>
      </c>
      <c r="BH138">
        <f t="shared" si="2"/>
        <v>864</v>
      </c>
      <c r="BI138">
        <f>B138*BH138</f>
        <v>307584</v>
      </c>
    </row>
    <row r="139" spans="1:61" x14ac:dyDescent="0.25">
      <c r="A139" t="s">
        <v>146</v>
      </c>
      <c r="B139">
        <v>313</v>
      </c>
      <c r="C139" t="str">
        <f>TEXT(A139, "0")</f>
        <v>55565</v>
      </c>
      <c r="D139" t="str">
        <f>MID($C139, 1, 1)</f>
        <v>5</v>
      </c>
      <c r="E139" t="str">
        <f>MID($C139, 2, 1)</f>
        <v>5</v>
      </c>
      <c r="F139" t="str">
        <f>MID($C139, 3, 1)</f>
        <v>5</v>
      </c>
      <c r="G139" t="str">
        <f>MID($C139, 4, 1)</f>
        <v>6</v>
      </c>
      <c r="H139" t="str">
        <f>MID($C139, 5, 1)</f>
        <v>5</v>
      </c>
      <c r="I139">
        <f>LEN($A139)-LEN(SUBSTITUTE($A139,I$1,""))</f>
        <v>0</v>
      </c>
      <c r="J139">
        <f>LEN($A139)-LEN(SUBSTITUTE($A139,J$1,""))</f>
        <v>0</v>
      </c>
      <c r="K139">
        <f>LEN($A139)-LEN(SUBSTITUTE($A139,K$1,""))</f>
        <v>0</v>
      </c>
      <c r="L139">
        <f>LEN($A139)-LEN(SUBSTITUTE($A139,L$1,""))</f>
        <v>0</v>
      </c>
      <c r="M139">
        <f>LEN($A139)-LEN(SUBSTITUTE($A139,M$1,""))</f>
        <v>0</v>
      </c>
      <c r="N139">
        <f>LEN($A139)-LEN(SUBSTITUTE($A139,N$1,""))</f>
        <v>0</v>
      </c>
      <c r="O139">
        <f>LEN($A139)-LEN(SUBSTITUTE($A139,O$1,""))</f>
        <v>0</v>
      </c>
      <c r="P139">
        <f>LEN($A139)-LEN(SUBSTITUTE($A139,P$1,""))</f>
        <v>0</v>
      </c>
      <c r="Q139">
        <f>LEN($A139)-LEN(SUBSTITUTE($A139,Q$1,""))</f>
        <v>1</v>
      </c>
      <c r="R139">
        <f>LEN($A139)-LEN(SUBSTITUTE($A139,R$1,""))</f>
        <v>4</v>
      </c>
      <c r="S139">
        <f>LEN($A139)-LEN(SUBSTITUTE($A139,S$1,""))</f>
        <v>0</v>
      </c>
      <c r="T139">
        <f>LEN($A139)-LEN(SUBSTITUTE($A139,T$1,""))</f>
        <v>0</v>
      </c>
      <c r="U139">
        <f>LEN($A139)-LEN(SUBSTITUTE($A139,U$1,""))</f>
        <v>0</v>
      </c>
      <c r="V139">
        <f>I139+1</f>
        <v>1</v>
      </c>
      <c r="W139">
        <f>J139+1</f>
        <v>1</v>
      </c>
      <c r="X139">
        <f>K139+1</f>
        <v>1</v>
      </c>
      <c r="Y139">
        <f>L139+1</f>
        <v>1</v>
      </c>
      <c r="Z139">
        <f>M139+1</f>
        <v>1</v>
      </c>
      <c r="AA139">
        <f>N139+1</f>
        <v>1</v>
      </c>
      <c r="AB139">
        <f>O139+1</f>
        <v>1</v>
      </c>
      <c r="AC139">
        <f>P139+1</f>
        <v>1</v>
      </c>
      <c r="AD139">
        <f>Q139+1</f>
        <v>2</v>
      </c>
      <c r="AE139">
        <f>R139+1</f>
        <v>5</v>
      </c>
      <c r="AF139">
        <f>S139+1</f>
        <v>1</v>
      </c>
      <c r="AG139">
        <f>T139+1</f>
        <v>1</v>
      </c>
      <c r="AH139">
        <f>U139+1</f>
        <v>1</v>
      </c>
      <c r="AI139">
        <f>PRODUCT(V139:AH139)</f>
        <v>10</v>
      </c>
      <c r="AJ139">
        <f>MAX(V139:AH139)</f>
        <v>5</v>
      </c>
      <c r="AK139">
        <f>Y139</f>
        <v>1</v>
      </c>
      <c r="AL139">
        <f>MAX(V139:X139, Z139:AH139)+L139</f>
        <v>5</v>
      </c>
      <c r="AM139" t="b">
        <f>AL139=6</f>
        <v>0</v>
      </c>
      <c r="AN139" t="b">
        <f>AL139=5</f>
        <v>1</v>
      </c>
      <c r="AO139" t="b">
        <f>NOT(OR(AM139,AN139))</f>
        <v>0</v>
      </c>
      <c r="AP139" t="b">
        <f>AND(AI139=12, L139=0)</f>
        <v>0</v>
      </c>
      <c r="AQ139" t="b">
        <f>AND(AI139=18, L139=1)</f>
        <v>0</v>
      </c>
      <c r="AR139" t="b">
        <f>AND(AO139, OR(AP139, AQ139))</f>
        <v>0</v>
      </c>
      <c r="AS139" t="b">
        <f>NOT(OR(AM139,AN139,AR139))</f>
        <v>0</v>
      </c>
      <c r="AT139" t="b">
        <f>AND(AS139, AL139=4)</f>
        <v>0</v>
      </c>
      <c r="AU139" t="b">
        <f>NOT(OR(AM139,AN139,AR139,AT139))</f>
        <v>0</v>
      </c>
      <c r="AV139" t="b">
        <f>AND(AU139, AI139=18)</f>
        <v>0</v>
      </c>
      <c r="AW139" t="b">
        <f>NOT(OR(AM139,AN139,AR139,AT139, AV139))</f>
        <v>0</v>
      </c>
      <c r="AX139" t="b">
        <f>AND(AW139, OR(AND(AI139=24, L139=0), AND(AI139=32, L139=1)))</f>
        <v>0</v>
      </c>
      <c r="AY139" t="b">
        <f>NOT(OR(AM139,AN139,AR139,AT139,AV139,AX139))</f>
        <v>0</v>
      </c>
      <c r="AZ139" t="str">
        <f>IF(AM139,"7",IF(AN139,"6",IF(AR139,"5",
IF(AT139,"4",IF(AV139,"3",IF(AX139,"2",IF(AY139,"1","0"))))))
)</f>
        <v>6</v>
      </c>
      <c r="BA139" t="str">
        <f>_xlfn.XLOOKUP(D139, $BO$1:$CA$1, $BO$2:$CA$2)</f>
        <v>06</v>
      </c>
      <c r="BB139" t="str">
        <f>_xlfn.XLOOKUP(E139, $BO$1:$CA$1, $BO$2:$CA$2)</f>
        <v>06</v>
      </c>
      <c r="BC139" t="str">
        <f>_xlfn.XLOOKUP(F139, $BO$1:$CA$1, $BO$2:$CA$2)</f>
        <v>06</v>
      </c>
      <c r="BD139" t="str">
        <f>_xlfn.XLOOKUP(G139, $BO$1:$CA$1, $BO$2:$CA$2)</f>
        <v>07</v>
      </c>
      <c r="BE139" t="str">
        <f>_xlfn.XLOOKUP(H139, $BO$1:$CA$1, $BO$2:$CA$2)</f>
        <v>06</v>
      </c>
      <c r="BF139">
        <f>VALUE(_xlfn.TEXTJOIN("", TRUE, AZ139:BE139))</f>
        <v>60606060706</v>
      </c>
      <c r="BG139">
        <v>60606060706</v>
      </c>
      <c r="BH139">
        <f t="shared" si="2"/>
        <v>863</v>
      </c>
      <c r="BI139">
        <f>B139*BH139</f>
        <v>270119</v>
      </c>
    </row>
    <row r="140" spans="1:61" x14ac:dyDescent="0.25">
      <c r="A140" t="s">
        <v>198</v>
      </c>
      <c r="B140">
        <v>888</v>
      </c>
      <c r="C140" t="str">
        <f>TEXT(A140, "0")</f>
        <v>5555K</v>
      </c>
      <c r="D140" t="str">
        <f>MID($C140, 1, 1)</f>
        <v>5</v>
      </c>
      <c r="E140" t="str">
        <f>MID($C140, 2, 1)</f>
        <v>5</v>
      </c>
      <c r="F140" t="str">
        <f>MID($C140, 3, 1)</f>
        <v>5</v>
      </c>
      <c r="G140" t="str">
        <f>MID($C140, 4, 1)</f>
        <v>5</v>
      </c>
      <c r="H140" t="str">
        <f>MID($C140, 5, 1)</f>
        <v>K</v>
      </c>
      <c r="I140">
        <f>LEN($A140)-LEN(SUBSTITUTE($A140,I$1,""))</f>
        <v>0</v>
      </c>
      <c r="J140">
        <f>LEN($A140)-LEN(SUBSTITUTE($A140,J$1,""))</f>
        <v>1</v>
      </c>
      <c r="K140">
        <f>LEN($A140)-LEN(SUBSTITUTE($A140,K$1,""))</f>
        <v>0</v>
      </c>
      <c r="L140">
        <f>LEN($A140)-LEN(SUBSTITUTE($A140,L$1,""))</f>
        <v>0</v>
      </c>
      <c r="M140">
        <f>LEN($A140)-LEN(SUBSTITUTE($A140,M$1,""))</f>
        <v>0</v>
      </c>
      <c r="N140">
        <f>LEN($A140)-LEN(SUBSTITUTE($A140,N$1,""))</f>
        <v>0</v>
      </c>
      <c r="O140">
        <f>LEN($A140)-LEN(SUBSTITUTE($A140,O$1,""))</f>
        <v>0</v>
      </c>
      <c r="P140">
        <f>LEN($A140)-LEN(SUBSTITUTE($A140,P$1,""))</f>
        <v>0</v>
      </c>
      <c r="Q140">
        <f>LEN($A140)-LEN(SUBSTITUTE($A140,Q$1,""))</f>
        <v>0</v>
      </c>
      <c r="R140">
        <f>LEN($A140)-LEN(SUBSTITUTE($A140,R$1,""))</f>
        <v>4</v>
      </c>
      <c r="S140">
        <f>LEN($A140)-LEN(SUBSTITUTE($A140,S$1,""))</f>
        <v>0</v>
      </c>
      <c r="T140">
        <f>LEN($A140)-LEN(SUBSTITUTE($A140,T$1,""))</f>
        <v>0</v>
      </c>
      <c r="U140">
        <f>LEN($A140)-LEN(SUBSTITUTE($A140,U$1,""))</f>
        <v>0</v>
      </c>
      <c r="V140">
        <f>I140+1</f>
        <v>1</v>
      </c>
      <c r="W140">
        <f>J140+1</f>
        <v>2</v>
      </c>
      <c r="X140">
        <f>K140+1</f>
        <v>1</v>
      </c>
      <c r="Y140">
        <f>L140+1</f>
        <v>1</v>
      </c>
      <c r="Z140">
        <f>M140+1</f>
        <v>1</v>
      </c>
      <c r="AA140">
        <f>N140+1</f>
        <v>1</v>
      </c>
      <c r="AB140">
        <f>O140+1</f>
        <v>1</v>
      </c>
      <c r="AC140">
        <f>P140+1</f>
        <v>1</v>
      </c>
      <c r="AD140">
        <f>Q140+1</f>
        <v>1</v>
      </c>
      <c r="AE140">
        <f>R140+1</f>
        <v>5</v>
      </c>
      <c r="AF140">
        <f>S140+1</f>
        <v>1</v>
      </c>
      <c r="AG140">
        <f>T140+1</f>
        <v>1</v>
      </c>
      <c r="AH140">
        <f>U140+1</f>
        <v>1</v>
      </c>
      <c r="AI140">
        <f>PRODUCT(V140:AH140)</f>
        <v>10</v>
      </c>
      <c r="AJ140">
        <f>MAX(V140:AH140)</f>
        <v>5</v>
      </c>
      <c r="AK140">
        <f>Y140</f>
        <v>1</v>
      </c>
      <c r="AL140">
        <f>MAX(V140:X140, Z140:AH140)+L140</f>
        <v>5</v>
      </c>
      <c r="AM140" t="b">
        <f>AL140=6</f>
        <v>0</v>
      </c>
      <c r="AN140" t="b">
        <f>AL140=5</f>
        <v>1</v>
      </c>
      <c r="AO140" t="b">
        <f>NOT(OR(AM140,AN140))</f>
        <v>0</v>
      </c>
      <c r="AP140" t="b">
        <f>AND(AI140=12, L140=0)</f>
        <v>0</v>
      </c>
      <c r="AQ140" t="b">
        <f>AND(AI140=18, L140=1)</f>
        <v>0</v>
      </c>
      <c r="AR140" t="b">
        <f>AND(AO140, OR(AP140, AQ140))</f>
        <v>0</v>
      </c>
      <c r="AS140" t="b">
        <f>NOT(OR(AM140,AN140,AR140))</f>
        <v>0</v>
      </c>
      <c r="AT140" t="b">
        <f>AND(AS140, AL140=4)</f>
        <v>0</v>
      </c>
      <c r="AU140" t="b">
        <f>NOT(OR(AM140,AN140,AR140,AT140))</f>
        <v>0</v>
      </c>
      <c r="AV140" t="b">
        <f>AND(AU140, AI140=18)</f>
        <v>0</v>
      </c>
      <c r="AW140" t="b">
        <f>NOT(OR(AM140,AN140,AR140,AT140, AV140))</f>
        <v>0</v>
      </c>
      <c r="AX140" t="b">
        <f>AND(AW140, OR(AND(AI140=24, L140=0), AND(AI140=32, L140=1)))</f>
        <v>0</v>
      </c>
      <c r="AY140" t="b">
        <f>NOT(OR(AM140,AN140,AR140,AT140,AV140,AX140))</f>
        <v>0</v>
      </c>
      <c r="AZ140" t="str">
        <f>IF(AM140,"7",IF(AN140,"6",IF(AR140,"5",
IF(AT140,"4",IF(AV140,"3",IF(AX140,"2",IF(AY140,"1","0"))))))
)</f>
        <v>6</v>
      </c>
      <c r="BA140" t="str">
        <f>_xlfn.XLOOKUP(D140, $BO$1:$CA$1, $BO$2:$CA$2)</f>
        <v>06</v>
      </c>
      <c r="BB140" t="str">
        <f>_xlfn.XLOOKUP(E140, $BO$1:$CA$1, $BO$2:$CA$2)</f>
        <v>06</v>
      </c>
      <c r="BC140" t="str">
        <f>_xlfn.XLOOKUP(F140, $BO$1:$CA$1, $BO$2:$CA$2)</f>
        <v>06</v>
      </c>
      <c r="BD140" t="str">
        <f>_xlfn.XLOOKUP(G140, $BO$1:$CA$1, $BO$2:$CA$2)</f>
        <v>06</v>
      </c>
      <c r="BE140" t="str">
        <f>_xlfn.XLOOKUP(H140, $BO$1:$CA$1, $BO$2:$CA$2)</f>
        <v>13</v>
      </c>
      <c r="BF140">
        <f>VALUE(_xlfn.TEXTJOIN("", TRUE, AZ140:BE140))</f>
        <v>60606060613</v>
      </c>
      <c r="BG140">
        <v>60606060613</v>
      </c>
      <c r="BH140">
        <f t="shared" si="2"/>
        <v>862</v>
      </c>
      <c r="BI140">
        <f>B140*BH140</f>
        <v>765456</v>
      </c>
    </row>
    <row r="141" spans="1:61" x14ac:dyDescent="0.25">
      <c r="A141" t="s">
        <v>274</v>
      </c>
      <c r="B141">
        <v>100</v>
      </c>
      <c r="C141" t="str">
        <f>TEXT(A141, "0")</f>
        <v>55558</v>
      </c>
      <c r="D141" t="str">
        <f>MID($C141, 1, 1)</f>
        <v>5</v>
      </c>
      <c r="E141" t="str">
        <f>MID($C141, 2, 1)</f>
        <v>5</v>
      </c>
      <c r="F141" t="str">
        <f>MID($C141, 3, 1)</f>
        <v>5</v>
      </c>
      <c r="G141" t="str">
        <f>MID($C141, 4, 1)</f>
        <v>5</v>
      </c>
      <c r="H141" t="str">
        <f>MID($C141, 5, 1)</f>
        <v>8</v>
      </c>
      <c r="I141">
        <f>LEN($A141)-LEN(SUBSTITUTE($A141,I$1,""))</f>
        <v>0</v>
      </c>
      <c r="J141">
        <f>LEN($A141)-LEN(SUBSTITUTE($A141,J$1,""))</f>
        <v>0</v>
      </c>
      <c r="K141">
        <f>LEN($A141)-LEN(SUBSTITUTE($A141,K$1,""))</f>
        <v>0</v>
      </c>
      <c r="L141">
        <f>LEN($A141)-LEN(SUBSTITUTE($A141,L$1,""))</f>
        <v>0</v>
      </c>
      <c r="M141">
        <f>LEN($A141)-LEN(SUBSTITUTE($A141,M$1,""))</f>
        <v>0</v>
      </c>
      <c r="N141">
        <f>LEN($A141)-LEN(SUBSTITUTE($A141,N$1,""))</f>
        <v>0</v>
      </c>
      <c r="O141">
        <f>LEN($A141)-LEN(SUBSTITUTE($A141,O$1,""))</f>
        <v>1</v>
      </c>
      <c r="P141">
        <f>LEN($A141)-LEN(SUBSTITUTE($A141,P$1,""))</f>
        <v>0</v>
      </c>
      <c r="Q141">
        <f>LEN($A141)-LEN(SUBSTITUTE($A141,Q$1,""))</f>
        <v>0</v>
      </c>
      <c r="R141">
        <f>LEN($A141)-LEN(SUBSTITUTE($A141,R$1,""))</f>
        <v>4</v>
      </c>
      <c r="S141">
        <f>LEN($A141)-LEN(SUBSTITUTE($A141,S$1,""))</f>
        <v>0</v>
      </c>
      <c r="T141">
        <f>LEN($A141)-LEN(SUBSTITUTE($A141,T$1,""))</f>
        <v>0</v>
      </c>
      <c r="U141">
        <f>LEN($A141)-LEN(SUBSTITUTE($A141,U$1,""))</f>
        <v>0</v>
      </c>
      <c r="V141">
        <f>I141+1</f>
        <v>1</v>
      </c>
      <c r="W141">
        <f>J141+1</f>
        <v>1</v>
      </c>
      <c r="X141">
        <f>K141+1</f>
        <v>1</v>
      </c>
      <c r="Y141">
        <f>L141+1</f>
        <v>1</v>
      </c>
      <c r="Z141">
        <f>M141+1</f>
        <v>1</v>
      </c>
      <c r="AA141">
        <f>N141+1</f>
        <v>1</v>
      </c>
      <c r="AB141">
        <f>O141+1</f>
        <v>2</v>
      </c>
      <c r="AC141">
        <f>P141+1</f>
        <v>1</v>
      </c>
      <c r="AD141">
        <f>Q141+1</f>
        <v>1</v>
      </c>
      <c r="AE141">
        <f>R141+1</f>
        <v>5</v>
      </c>
      <c r="AF141">
        <f>S141+1</f>
        <v>1</v>
      </c>
      <c r="AG141">
        <f>T141+1</f>
        <v>1</v>
      </c>
      <c r="AH141">
        <f>U141+1</f>
        <v>1</v>
      </c>
      <c r="AI141">
        <f>PRODUCT(V141:AH141)</f>
        <v>10</v>
      </c>
      <c r="AJ141">
        <f>MAX(V141:AH141)</f>
        <v>5</v>
      </c>
      <c r="AK141">
        <f>Y141</f>
        <v>1</v>
      </c>
      <c r="AL141">
        <f>MAX(V141:X141, Z141:AH141)+L141</f>
        <v>5</v>
      </c>
      <c r="AM141" t="b">
        <f>AL141=6</f>
        <v>0</v>
      </c>
      <c r="AN141" t="b">
        <f>AL141=5</f>
        <v>1</v>
      </c>
      <c r="AO141" t="b">
        <f>NOT(OR(AM141,AN141))</f>
        <v>0</v>
      </c>
      <c r="AP141" t="b">
        <f>AND(AI141=12, L141=0)</f>
        <v>0</v>
      </c>
      <c r="AQ141" t="b">
        <f>AND(AI141=18, L141=1)</f>
        <v>0</v>
      </c>
      <c r="AR141" t="b">
        <f>AND(AO141, OR(AP141, AQ141))</f>
        <v>0</v>
      </c>
      <c r="AS141" t="b">
        <f>NOT(OR(AM141,AN141,AR141))</f>
        <v>0</v>
      </c>
      <c r="AT141" t="b">
        <f>AND(AS141, AL141=4)</f>
        <v>0</v>
      </c>
      <c r="AU141" t="b">
        <f>NOT(OR(AM141,AN141,AR141,AT141))</f>
        <v>0</v>
      </c>
      <c r="AV141" t="b">
        <f>AND(AU141, AI141=18)</f>
        <v>0</v>
      </c>
      <c r="AW141" t="b">
        <f>NOT(OR(AM141,AN141,AR141,AT141, AV141))</f>
        <v>0</v>
      </c>
      <c r="AX141" t="b">
        <f>AND(AW141, OR(AND(AI141=24, L141=0), AND(AI141=32, L141=1)))</f>
        <v>0</v>
      </c>
      <c r="AY141" t="b">
        <f>NOT(OR(AM141,AN141,AR141,AT141,AV141,AX141))</f>
        <v>0</v>
      </c>
      <c r="AZ141" t="str">
        <f>IF(AM141,"7",IF(AN141,"6",IF(AR141,"5",
IF(AT141,"4",IF(AV141,"3",IF(AX141,"2",IF(AY141,"1","0"))))))
)</f>
        <v>6</v>
      </c>
      <c r="BA141" t="str">
        <f>_xlfn.XLOOKUP(D141, $BO$1:$CA$1, $BO$2:$CA$2)</f>
        <v>06</v>
      </c>
      <c r="BB141" t="str">
        <f>_xlfn.XLOOKUP(E141, $BO$1:$CA$1, $BO$2:$CA$2)</f>
        <v>06</v>
      </c>
      <c r="BC141" t="str">
        <f>_xlfn.XLOOKUP(F141, $BO$1:$CA$1, $BO$2:$CA$2)</f>
        <v>06</v>
      </c>
      <c r="BD141" t="str">
        <f>_xlfn.XLOOKUP(G141, $BO$1:$CA$1, $BO$2:$CA$2)</f>
        <v>06</v>
      </c>
      <c r="BE141" t="str">
        <f>_xlfn.XLOOKUP(H141, $BO$1:$CA$1, $BO$2:$CA$2)</f>
        <v>09</v>
      </c>
      <c r="BF141">
        <f>VALUE(_xlfn.TEXTJOIN("", TRUE, AZ141:BE141))</f>
        <v>60606060609</v>
      </c>
      <c r="BG141">
        <v>60606060609</v>
      </c>
      <c r="BH141">
        <f t="shared" si="2"/>
        <v>861</v>
      </c>
      <c r="BI141">
        <f>B141*BH141</f>
        <v>86100</v>
      </c>
    </row>
    <row r="142" spans="1:61" x14ac:dyDescent="0.25">
      <c r="A142" t="s">
        <v>872</v>
      </c>
      <c r="B142">
        <v>77</v>
      </c>
      <c r="C142" t="str">
        <f>TEXT(A142, "0")</f>
        <v>52555</v>
      </c>
      <c r="D142" t="str">
        <f>MID($C142, 1, 1)</f>
        <v>5</v>
      </c>
      <c r="E142" t="str">
        <f>MID($C142, 2, 1)</f>
        <v>2</v>
      </c>
      <c r="F142" t="str">
        <f>MID($C142, 3, 1)</f>
        <v>5</v>
      </c>
      <c r="G142" t="str">
        <f>MID($C142, 4, 1)</f>
        <v>5</v>
      </c>
      <c r="H142" t="str">
        <f>MID($C142, 5, 1)</f>
        <v>5</v>
      </c>
      <c r="I142">
        <f>LEN($A142)-LEN(SUBSTITUTE($A142,I$1,""))</f>
        <v>0</v>
      </c>
      <c r="J142">
        <f>LEN($A142)-LEN(SUBSTITUTE($A142,J$1,""))</f>
        <v>0</v>
      </c>
      <c r="K142">
        <f>LEN($A142)-LEN(SUBSTITUTE($A142,K$1,""))</f>
        <v>0</v>
      </c>
      <c r="L142">
        <f>LEN($A142)-LEN(SUBSTITUTE($A142,L$1,""))</f>
        <v>0</v>
      </c>
      <c r="M142">
        <f>LEN($A142)-LEN(SUBSTITUTE($A142,M$1,""))</f>
        <v>0</v>
      </c>
      <c r="N142">
        <f>LEN($A142)-LEN(SUBSTITUTE($A142,N$1,""))</f>
        <v>0</v>
      </c>
      <c r="O142">
        <f>LEN($A142)-LEN(SUBSTITUTE($A142,O$1,""))</f>
        <v>0</v>
      </c>
      <c r="P142">
        <f>LEN($A142)-LEN(SUBSTITUTE($A142,P$1,""))</f>
        <v>0</v>
      </c>
      <c r="Q142">
        <f>LEN($A142)-LEN(SUBSTITUTE($A142,Q$1,""))</f>
        <v>0</v>
      </c>
      <c r="R142">
        <f>LEN($A142)-LEN(SUBSTITUTE($A142,R$1,""))</f>
        <v>4</v>
      </c>
      <c r="S142">
        <f>LEN($A142)-LEN(SUBSTITUTE($A142,S$1,""))</f>
        <v>0</v>
      </c>
      <c r="T142">
        <f>LEN($A142)-LEN(SUBSTITUTE($A142,T$1,""))</f>
        <v>0</v>
      </c>
      <c r="U142">
        <f>LEN($A142)-LEN(SUBSTITUTE($A142,U$1,""))</f>
        <v>1</v>
      </c>
      <c r="V142">
        <f>I142+1</f>
        <v>1</v>
      </c>
      <c r="W142">
        <f>J142+1</f>
        <v>1</v>
      </c>
      <c r="X142">
        <f>K142+1</f>
        <v>1</v>
      </c>
      <c r="Y142">
        <f>L142+1</f>
        <v>1</v>
      </c>
      <c r="Z142">
        <f>M142+1</f>
        <v>1</v>
      </c>
      <c r="AA142">
        <f>N142+1</f>
        <v>1</v>
      </c>
      <c r="AB142">
        <f>O142+1</f>
        <v>1</v>
      </c>
      <c r="AC142">
        <f>P142+1</f>
        <v>1</v>
      </c>
      <c r="AD142">
        <f>Q142+1</f>
        <v>1</v>
      </c>
      <c r="AE142">
        <f>R142+1</f>
        <v>5</v>
      </c>
      <c r="AF142">
        <f>S142+1</f>
        <v>1</v>
      </c>
      <c r="AG142">
        <f>T142+1</f>
        <v>1</v>
      </c>
      <c r="AH142">
        <f>U142+1</f>
        <v>2</v>
      </c>
      <c r="AI142">
        <f>PRODUCT(V142:AH142)</f>
        <v>10</v>
      </c>
      <c r="AJ142">
        <f>MAX(V142:AH142)</f>
        <v>5</v>
      </c>
      <c r="AK142">
        <f>Y142</f>
        <v>1</v>
      </c>
      <c r="AL142">
        <f>MAX(V142:X142, Z142:AH142)+L142</f>
        <v>5</v>
      </c>
      <c r="AM142" t="b">
        <f>AL142=6</f>
        <v>0</v>
      </c>
      <c r="AN142" t="b">
        <f>AL142=5</f>
        <v>1</v>
      </c>
      <c r="AO142" t="b">
        <f>NOT(OR(AM142,AN142))</f>
        <v>0</v>
      </c>
      <c r="AP142" t="b">
        <f>AND(AI142=12, L142=0)</f>
        <v>0</v>
      </c>
      <c r="AQ142" t="b">
        <f>AND(AI142=18, L142=1)</f>
        <v>0</v>
      </c>
      <c r="AR142" t="b">
        <f>AND(AO142, OR(AP142, AQ142))</f>
        <v>0</v>
      </c>
      <c r="AS142" t="b">
        <f>NOT(OR(AM142,AN142,AR142))</f>
        <v>0</v>
      </c>
      <c r="AT142" t="b">
        <f>AND(AS142, AL142=4)</f>
        <v>0</v>
      </c>
      <c r="AU142" t="b">
        <f>NOT(OR(AM142,AN142,AR142,AT142))</f>
        <v>0</v>
      </c>
      <c r="AV142" t="b">
        <f>AND(AU142, AI142=18)</f>
        <v>0</v>
      </c>
      <c r="AW142" t="b">
        <f>NOT(OR(AM142,AN142,AR142,AT142, AV142))</f>
        <v>0</v>
      </c>
      <c r="AX142" t="b">
        <f>AND(AW142, OR(AND(AI142=24, L142=0), AND(AI142=32, L142=1)))</f>
        <v>0</v>
      </c>
      <c r="AY142" t="b">
        <f>NOT(OR(AM142,AN142,AR142,AT142,AV142,AX142))</f>
        <v>0</v>
      </c>
      <c r="AZ142" t="str">
        <f>IF(AM142,"7",IF(AN142,"6",IF(AR142,"5",
IF(AT142,"4",IF(AV142,"3",IF(AX142,"2",IF(AY142,"1","0"))))))
)</f>
        <v>6</v>
      </c>
      <c r="BA142" t="str">
        <f>_xlfn.XLOOKUP(D142, $BO$1:$CA$1, $BO$2:$CA$2)</f>
        <v>06</v>
      </c>
      <c r="BB142" t="str">
        <f>_xlfn.XLOOKUP(E142, $BO$1:$CA$1, $BO$2:$CA$2)</f>
        <v>03</v>
      </c>
      <c r="BC142" t="str">
        <f>_xlfn.XLOOKUP(F142, $BO$1:$CA$1, $BO$2:$CA$2)</f>
        <v>06</v>
      </c>
      <c r="BD142" t="str">
        <f>_xlfn.XLOOKUP(G142, $BO$1:$CA$1, $BO$2:$CA$2)</f>
        <v>06</v>
      </c>
      <c r="BE142" t="str">
        <f>_xlfn.XLOOKUP(H142, $BO$1:$CA$1, $BO$2:$CA$2)</f>
        <v>06</v>
      </c>
      <c r="BF142">
        <f>VALUE(_xlfn.TEXTJOIN("", TRUE, AZ142:BE142))</f>
        <v>60603060606</v>
      </c>
      <c r="BG142">
        <v>60603060606</v>
      </c>
      <c r="BH142">
        <f t="shared" si="2"/>
        <v>860</v>
      </c>
      <c r="BI142">
        <f>B142*BH142</f>
        <v>66220</v>
      </c>
    </row>
    <row r="143" spans="1:61" x14ac:dyDescent="0.25">
      <c r="A143" t="s">
        <v>848</v>
      </c>
      <c r="B143">
        <v>489</v>
      </c>
      <c r="C143" t="str">
        <f>TEXT(A143, "0")</f>
        <v>5J655</v>
      </c>
      <c r="D143" t="str">
        <f>MID($C143, 1, 1)</f>
        <v>5</v>
      </c>
      <c r="E143" t="str">
        <f>MID($C143, 2, 1)</f>
        <v>J</v>
      </c>
      <c r="F143" t="str">
        <f>MID($C143, 3, 1)</f>
        <v>6</v>
      </c>
      <c r="G143" t="str">
        <f>MID($C143, 4, 1)</f>
        <v>5</v>
      </c>
      <c r="H143" t="str">
        <f>MID($C143, 5, 1)</f>
        <v>5</v>
      </c>
      <c r="I143">
        <f>LEN($A143)-LEN(SUBSTITUTE($A143,I$1,""))</f>
        <v>0</v>
      </c>
      <c r="J143">
        <f>LEN($A143)-LEN(SUBSTITUTE($A143,J$1,""))</f>
        <v>0</v>
      </c>
      <c r="K143">
        <f>LEN($A143)-LEN(SUBSTITUTE($A143,K$1,""))</f>
        <v>0</v>
      </c>
      <c r="L143">
        <f>LEN($A143)-LEN(SUBSTITUTE($A143,L$1,""))</f>
        <v>1</v>
      </c>
      <c r="M143">
        <f>LEN($A143)-LEN(SUBSTITUTE($A143,M$1,""))</f>
        <v>0</v>
      </c>
      <c r="N143">
        <f>LEN($A143)-LEN(SUBSTITUTE($A143,N$1,""))</f>
        <v>0</v>
      </c>
      <c r="O143">
        <f>LEN($A143)-LEN(SUBSTITUTE($A143,O$1,""))</f>
        <v>0</v>
      </c>
      <c r="P143">
        <f>LEN($A143)-LEN(SUBSTITUTE($A143,P$1,""))</f>
        <v>0</v>
      </c>
      <c r="Q143">
        <f>LEN($A143)-LEN(SUBSTITUTE($A143,Q$1,""))</f>
        <v>1</v>
      </c>
      <c r="R143">
        <f>LEN($A143)-LEN(SUBSTITUTE($A143,R$1,""))</f>
        <v>3</v>
      </c>
      <c r="S143">
        <f>LEN($A143)-LEN(SUBSTITUTE($A143,S$1,""))</f>
        <v>0</v>
      </c>
      <c r="T143">
        <f>LEN($A143)-LEN(SUBSTITUTE($A143,T$1,""))</f>
        <v>0</v>
      </c>
      <c r="U143">
        <f>LEN($A143)-LEN(SUBSTITUTE($A143,U$1,""))</f>
        <v>0</v>
      </c>
      <c r="V143">
        <f>I143+1</f>
        <v>1</v>
      </c>
      <c r="W143">
        <f>J143+1</f>
        <v>1</v>
      </c>
      <c r="X143">
        <f>K143+1</f>
        <v>1</v>
      </c>
      <c r="Y143">
        <f>L143+1</f>
        <v>2</v>
      </c>
      <c r="Z143">
        <f>M143+1</f>
        <v>1</v>
      </c>
      <c r="AA143">
        <f>N143+1</f>
        <v>1</v>
      </c>
      <c r="AB143">
        <f>O143+1</f>
        <v>1</v>
      </c>
      <c r="AC143">
        <f>P143+1</f>
        <v>1</v>
      </c>
      <c r="AD143">
        <f>Q143+1</f>
        <v>2</v>
      </c>
      <c r="AE143">
        <f>R143+1</f>
        <v>4</v>
      </c>
      <c r="AF143">
        <f>S143+1</f>
        <v>1</v>
      </c>
      <c r="AG143">
        <f>T143+1</f>
        <v>1</v>
      </c>
      <c r="AH143">
        <f>U143+1</f>
        <v>1</v>
      </c>
      <c r="AI143">
        <f>PRODUCT(V143:AH143)</f>
        <v>16</v>
      </c>
      <c r="AJ143">
        <f>MAX(V143:AH143)</f>
        <v>4</v>
      </c>
      <c r="AK143">
        <f>Y143</f>
        <v>2</v>
      </c>
      <c r="AL143">
        <f>MAX(V143:X143, Z143:AH143)+L143</f>
        <v>5</v>
      </c>
      <c r="AM143" t="b">
        <f>AL143=6</f>
        <v>0</v>
      </c>
      <c r="AN143" t="b">
        <f>AL143=5</f>
        <v>1</v>
      </c>
      <c r="AO143" t="b">
        <f>NOT(OR(AM143,AN143))</f>
        <v>0</v>
      </c>
      <c r="AP143" t="b">
        <f>AND(AI143=12, L143=0)</f>
        <v>0</v>
      </c>
      <c r="AQ143" t="b">
        <f>AND(AI143=18, L143=1)</f>
        <v>0</v>
      </c>
      <c r="AR143" t="b">
        <f>AND(AO143, OR(AP143, AQ143))</f>
        <v>0</v>
      </c>
      <c r="AS143" t="b">
        <f>NOT(OR(AM143,AN143,AR143))</f>
        <v>0</v>
      </c>
      <c r="AT143" t="b">
        <f>AND(AS143, AL143=4)</f>
        <v>0</v>
      </c>
      <c r="AU143" t="b">
        <f>NOT(OR(AM143,AN143,AR143,AT143))</f>
        <v>0</v>
      </c>
      <c r="AV143" t="b">
        <f>AND(AU143, AI143=18)</f>
        <v>0</v>
      </c>
      <c r="AW143" t="b">
        <f>NOT(OR(AM143,AN143,AR143,AT143, AV143))</f>
        <v>0</v>
      </c>
      <c r="AX143" t="b">
        <f>AND(AW143, OR(AND(AI143=24, L143=0), AND(AI143=32, L143=1)))</f>
        <v>0</v>
      </c>
      <c r="AY143" t="b">
        <f>NOT(OR(AM143,AN143,AR143,AT143,AV143,AX143))</f>
        <v>0</v>
      </c>
      <c r="AZ143" t="str">
        <f>IF(AM143,"7",IF(AN143,"6",IF(AR143,"5",
IF(AT143,"4",IF(AV143,"3",IF(AX143,"2",IF(AY143,"1","0"))))))
)</f>
        <v>6</v>
      </c>
      <c r="BA143" t="str">
        <f>_xlfn.XLOOKUP(D143, $BO$1:$CA$1, $BO$2:$CA$2)</f>
        <v>06</v>
      </c>
      <c r="BB143" t="str">
        <f>_xlfn.XLOOKUP(E143, $BO$1:$CA$1, $BO$2:$CA$2)</f>
        <v>02</v>
      </c>
      <c r="BC143" t="str">
        <f>_xlfn.XLOOKUP(F143, $BO$1:$CA$1, $BO$2:$CA$2)</f>
        <v>07</v>
      </c>
      <c r="BD143" t="str">
        <f>_xlfn.XLOOKUP(G143, $BO$1:$CA$1, $BO$2:$CA$2)</f>
        <v>06</v>
      </c>
      <c r="BE143" t="str">
        <f>_xlfn.XLOOKUP(H143, $BO$1:$CA$1, $BO$2:$CA$2)</f>
        <v>06</v>
      </c>
      <c r="BF143">
        <f>VALUE(_xlfn.TEXTJOIN("", TRUE, AZ143:BE143))</f>
        <v>60602070606</v>
      </c>
      <c r="BG143">
        <v>60602070606</v>
      </c>
      <c r="BH143">
        <f t="shared" si="2"/>
        <v>859</v>
      </c>
      <c r="BI143">
        <f>B143*BH143</f>
        <v>420051</v>
      </c>
    </row>
    <row r="144" spans="1:61" x14ac:dyDescent="0.25">
      <c r="A144" t="s">
        <v>148</v>
      </c>
      <c r="B144">
        <v>212</v>
      </c>
      <c r="C144" t="str">
        <f>TEXT(A144, "0")</f>
        <v>5J4J4</v>
      </c>
      <c r="D144" t="str">
        <f>MID($C144, 1, 1)</f>
        <v>5</v>
      </c>
      <c r="E144" t="str">
        <f>MID($C144, 2, 1)</f>
        <v>J</v>
      </c>
      <c r="F144" t="str">
        <f>MID($C144, 3, 1)</f>
        <v>4</v>
      </c>
      <c r="G144" t="str">
        <f>MID($C144, 4, 1)</f>
        <v>J</v>
      </c>
      <c r="H144" t="str">
        <f>MID($C144, 5, 1)</f>
        <v>4</v>
      </c>
      <c r="I144">
        <f>LEN($A144)-LEN(SUBSTITUTE($A144,I$1,""))</f>
        <v>0</v>
      </c>
      <c r="J144">
        <f>LEN($A144)-LEN(SUBSTITUTE($A144,J$1,""))</f>
        <v>0</v>
      </c>
      <c r="K144">
        <f>LEN($A144)-LEN(SUBSTITUTE($A144,K$1,""))</f>
        <v>0</v>
      </c>
      <c r="L144">
        <f>LEN($A144)-LEN(SUBSTITUTE($A144,L$1,""))</f>
        <v>2</v>
      </c>
      <c r="M144">
        <f>LEN($A144)-LEN(SUBSTITUTE($A144,M$1,""))</f>
        <v>0</v>
      </c>
      <c r="N144">
        <f>LEN($A144)-LEN(SUBSTITUTE($A144,N$1,""))</f>
        <v>0</v>
      </c>
      <c r="O144">
        <f>LEN($A144)-LEN(SUBSTITUTE($A144,O$1,""))</f>
        <v>0</v>
      </c>
      <c r="P144">
        <f>LEN($A144)-LEN(SUBSTITUTE($A144,P$1,""))</f>
        <v>0</v>
      </c>
      <c r="Q144">
        <f>LEN($A144)-LEN(SUBSTITUTE($A144,Q$1,""))</f>
        <v>0</v>
      </c>
      <c r="R144">
        <f>LEN($A144)-LEN(SUBSTITUTE($A144,R$1,""))</f>
        <v>1</v>
      </c>
      <c r="S144">
        <f>LEN($A144)-LEN(SUBSTITUTE($A144,S$1,""))</f>
        <v>2</v>
      </c>
      <c r="T144">
        <f>LEN($A144)-LEN(SUBSTITUTE($A144,T$1,""))</f>
        <v>0</v>
      </c>
      <c r="U144">
        <f>LEN($A144)-LEN(SUBSTITUTE($A144,U$1,""))</f>
        <v>0</v>
      </c>
      <c r="V144">
        <f>I144+1</f>
        <v>1</v>
      </c>
      <c r="W144">
        <f>J144+1</f>
        <v>1</v>
      </c>
      <c r="X144">
        <f>K144+1</f>
        <v>1</v>
      </c>
      <c r="Y144">
        <f>L144+1</f>
        <v>3</v>
      </c>
      <c r="Z144">
        <f>M144+1</f>
        <v>1</v>
      </c>
      <c r="AA144">
        <f>N144+1</f>
        <v>1</v>
      </c>
      <c r="AB144">
        <f>O144+1</f>
        <v>1</v>
      </c>
      <c r="AC144">
        <f>P144+1</f>
        <v>1</v>
      </c>
      <c r="AD144">
        <f>Q144+1</f>
        <v>1</v>
      </c>
      <c r="AE144">
        <f>R144+1</f>
        <v>2</v>
      </c>
      <c r="AF144">
        <f>S144+1</f>
        <v>3</v>
      </c>
      <c r="AG144">
        <f>T144+1</f>
        <v>1</v>
      </c>
      <c r="AH144">
        <f>U144+1</f>
        <v>1</v>
      </c>
      <c r="AI144">
        <f>PRODUCT(V144:AH144)</f>
        <v>18</v>
      </c>
      <c r="AJ144">
        <f>MAX(V144:AH144)</f>
        <v>3</v>
      </c>
      <c r="AK144">
        <f>Y144</f>
        <v>3</v>
      </c>
      <c r="AL144">
        <f>MAX(V144:X144, Z144:AH144)+L144</f>
        <v>5</v>
      </c>
      <c r="AM144" t="b">
        <f>AL144=6</f>
        <v>0</v>
      </c>
      <c r="AN144" t="b">
        <f>AL144=5</f>
        <v>1</v>
      </c>
      <c r="AO144" t="b">
        <f>NOT(OR(AM144,AN144))</f>
        <v>0</v>
      </c>
      <c r="AP144" t="b">
        <f>AND(AI144=12, L144=0)</f>
        <v>0</v>
      </c>
      <c r="AQ144" t="b">
        <f>AND(AI144=18, L144=1)</f>
        <v>0</v>
      </c>
      <c r="AR144" t="b">
        <f>AND(AO144, OR(AP144, AQ144))</f>
        <v>0</v>
      </c>
      <c r="AS144" t="b">
        <f>NOT(OR(AM144,AN144,AR144))</f>
        <v>0</v>
      </c>
      <c r="AT144" t="b">
        <f>AND(AS144, AL144=4)</f>
        <v>0</v>
      </c>
      <c r="AU144" t="b">
        <f>NOT(OR(AM144,AN144,AR144,AT144))</f>
        <v>0</v>
      </c>
      <c r="AV144" t="b">
        <f>AND(AU144, AI144=18)</f>
        <v>0</v>
      </c>
      <c r="AW144" t="b">
        <f>NOT(OR(AM144,AN144,AR144,AT144, AV144))</f>
        <v>0</v>
      </c>
      <c r="AX144" t="b">
        <f>AND(AW144, OR(AND(AI144=24, L144=0), AND(AI144=32, L144=1)))</f>
        <v>0</v>
      </c>
      <c r="AY144" t="b">
        <f>NOT(OR(AM144,AN144,AR144,AT144,AV144,AX144))</f>
        <v>0</v>
      </c>
      <c r="AZ144" t="str">
        <f>IF(AM144,"7",IF(AN144,"6",IF(AR144,"5",
IF(AT144,"4",IF(AV144,"3",IF(AX144,"2",IF(AY144,"1","0"))))))
)</f>
        <v>6</v>
      </c>
      <c r="BA144" t="str">
        <f>_xlfn.XLOOKUP(D144, $BO$1:$CA$1, $BO$2:$CA$2)</f>
        <v>06</v>
      </c>
      <c r="BB144" t="str">
        <f>_xlfn.XLOOKUP(E144, $BO$1:$CA$1, $BO$2:$CA$2)</f>
        <v>02</v>
      </c>
      <c r="BC144" t="str">
        <f>_xlfn.XLOOKUP(F144, $BO$1:$CA$1, $BO$2:$CA$2)</f>
        <v>05</v>
      </c>
      <c r="BD144" t="str">
        <f>_xlfn.XLOOKUP(G144, $BO$1:$CA$1, $BO$2:$CA$2)</f>
        <v>02</v>
      </c>
      <c r="BE144" t="str">
        <f>_xlfn.XLOOKUP(H144, $BO$1:$CA$1, $BO$2:$CA$2)</f>
        <v>05</v>
      </c>
      <c r="BF144">
        <f>VALUE(_xlfn.TEXTJOIN("", TRUE, AZ144:BE144))</f>
        <v>60602050205</v>
      </c>
      <c r="BG144">
        <v>60602050205</v>
      </c>
      <c r="BH144">
        <f t="shared" si="2"/>
        <v>858</v>
      </c>
      <c r="BI144">
        <f>B144*BH144</f>
        <v>181896</v>
      </c>
    </row>
    <row r="145" spans="1:61" x14ac:dyDescent="0.25">
      <c r="A145" t="s">
        <v>215</v>
      </c>
      <c r="B145">
        <v>511</v>
      </c>
      <c r="C145" t="str">
        <f>TEXT(A145, "0")</f>
        <v>4KJ44</v>
      </c>
      <c r="D145" t="str">
        <f>MID($C145, 1, 1)</f>
        <v>4</v>
      </c>
      <c r="E145" t="str">
        <f>MID($C145, 2, 1)</f>
        <v>K</v>
      </c>
      <c r="F145" t="str">
        <f>MID($C145, 3, 1)</f>
        <v>J</v>
      </c>
      <c r="G145" t="str">
        <f>MID($C145, 4, 1)</f>
        <v>4</v>
      </c>
      <c r="H145" t="str">
        <f>MID($C145, 5, 1)</f>
        <v>4</v>
      </c>
      <c r="I145">
        <f>LEN($A145)-LEN(SUBSTITUTE($A145,I$1,""))</f>
        <v>0</v>
      </c>
      <c r="J145">
        <f>LEN($A145)-LEN(SUBSTITUTE($A145,J$1,""))</f>
        <v>1</v>
      </c>
      <c r="K145">
        <f>LEN($A145)-LEN(SUBSTITUTE($A145,K$1,""))</f>
        <v>0</v>
      </c>
      <c r="L145">
        <f>LEN($A145)-LEN(SUBSTITUTE($A145,L$1,""))</f>
        <v>1</v>
      </c>
      <c r="M145">
        <f>LEN($A145)-LEN(SUBSTITUTE($A145,M$1,""))</f>
        <v>0</v>
      </c>
      <c r="N145">
        <f>LEN($A145)-LEN(SUBSTITUTE($A145,N$1,""))</f>
        <v>0</v>
      </c>
      <c r="O145">
        <f>LEN($A145)-LEN(SUBSTITUTE($A145,O$1,""))</f>
        <v>0</v>
      </c>
      <c r="P145">
        <f>LEN($A145)-LEN(SUBSTITUTE($A145,P$1,""))</f>
        <v>0</v>
      </c>
      <c r="Q145">
        <f>LEN($A145)-LEN(SUBSTITUTE($A145,Q$1,""))</f>
        <v>0</v>
      </c>
      <c r="R145">
        <f>LEN($A145)-LEN(SUBSTITUTE($A145,R$1,""))</f>
        <v>0</v>
      </c>
      <c r="S145">
        <f>LEN($A145)-LEN(SUBSTITUTE($A145,S$1,""))</f>
        <v>3</v>
      </c>
      <c r="T145">
        <f>LEN($A145)-LEN(SUBSTITUTE($A145,T$1,""))</f>
        <v>0</v>
      </c>
      <c r="U145">
        <f>LEN($A145)-LEN(SUBSTITUTE($A145,U$1,""))</f>
        <v>0</v>
      </c>
      <c r="V145">
        <f>I145+1</f>
        <v>1</v>
      </c>
      <c r="W145">
        <f>J145+1</f>
        <v>2</v>
      </c>
      <c r="X145">
        <f>K145+1</f>
        <v>1</v>
      </c>
      <c r="Y145">
        <f>L145+1</f>
        <v>2</v>
      </c>
      <c r="Z145">
        <f>M145+1</f>
        <v>1</v>
      </c>
      <c r="AA145">
        <f>N145+1</f>
        <v>1</v>
      </c>
      <c r="AB145">
        <f>O145+1</f>
        <v>1</v>
      </c>
      <c r="AC145">
        <f>P145+1</f>
        <v>1</v>
      </c>
      <c r="AD145">
        <f>Q145+1</f>
        <v>1</v>
      </c>
      <c r="AE145">
        <f>R145+1</f>
        <v>1</v>
      </c>
      <c r="AF145">
        <f>S145+1</f>
        <v>4</v>
      </c>
      <c r="AG145">
        <f>T145+1</f>
        <v>1</v>
      </c>
      <c r="AH145">
        <f>U145+1</f>
        <v>1</v>
      </c>
      <c r="AI145">
        <f>PRODUCT(V145:AH145)</f>
        <v>16</v>
      </c>
      <c r="AJ145">
        <f>MAX(V145:AH145)</f>
        <v>4</v>
      </c>
      <c r="AK145">
        <f>Y145</f>
        <v>2</v>
      </c>
      <c r="AL145">
        <f>MAX(V145:X145, Z145:AH145)+L145</f>
        <v>5</v>
      </c>
      <c r="AM145" t="b">
        <f>AL145=6</f>
        <v>0</v>
      </c>
      <c r="AN145" t="b">
        <f>AL145=5</f>
        <v>1</v>
      </c>
      <c r="AO145" t="b">
        <f>NOT(OR(AM145,AN145))</f>
        <v>0</v>
      </c>
      <c r="AP145" t="b">
        <f>AND(AI145=12, L145=0)</f>
        <v>0</v>
      </c>
      <c r="AQ145" t="b">
        <f>AND(AI145=18, L145=1)</f>
        <v>0</v>
      </c>
      <c r="AR145" t="b">
        <f>AND(AO145, OR(AP145, AQ145))</f>
        <v>0</v>
      </c>
      <c r="AS145" t="b">
        <f>NOT(OR(AM145,AN145,AR145))</f>
        <v>0</v>
      </c>
      <c r="AT145" t="b">
        <f>AND(AS145, AL145=4)</f>
        <v>0</v>
      </c>
      <c r="AU145" t="b">
        <f>NOT(OR(AM145,AN145,AR145,AT145))</f>
        <v>0</v>
      </c>
      <c r="AV145" t="b">
        <f>AND(AU145, AI145=18)</f>
        <v>0</v>
      </c>
      <c r="AW145" t="b">
        <f>NOT(OR(AM145,AN145,AR145,AT145, AV145))</f>
        <v>0</v>
      </c>
      <c r="AX145" t="b">
        <f>AND(AW145, OR(AND(AI145=24, L145=0), AND(AI145=32, L145=1)))</f>
        <v>0</v>
      </c>
      <c r="AY145" t="b">
        <f>NOT(OR(AM145,AN145,AR145,AT145,AV145,AX145))</f>
        <v>0</v>
      </c>
      <c r="AZ145" t="str">
        <f>IF(AM145,"7",IF(AN145,"6",IF(AR145,"5",
IF(AT145,"4",IF(AV145,"3",IF(AX145,"2",IF(AY145,"1","0"))))))
)</f>
        <v>6</v>
      </c>
      <c r="BA145" t="str">
        <f>_xlfn.XLOOKUP(D145, $BO$1:$CA$1, $BO$2:$CA$2)</f>
        <v>05</v>
      </c>
      <c r="BB145" t="str">
        <f>_xlfn.XLOOKUP(E145, $BO$1:$CA$1, $BO$2:$CA$2)</f>
        <v>13</v>
      </c>
      <c r="BC145" t="str">
        <f>_xlfn.XLOOKUP(F145, $BO$1:$CA$1, $BO$2:$CA$2)</f>
        <v>02</v>
      </c>
      <c r="BD145" t="str">
        <f>_xlfn.XLOOKUP(G145, $BO$1:$CA$1, $BO$2:$CA$2)</f>
        <v>05</v>
      </c>
      <c r="BE145" t="str">
        <f>_xlfn.XLOOKUP(H145, $BO$1:$CA$1, $BO$2:$CA$2)</f>
        <v>05</v>
      </c>
      <c r="BF145">
        <f>VALUE(_xlfn.TEXTJOIN("", TRUE, AZ145:BE145))</f>
        <v>60513020505</v>
      </c>
      <c r="BG145">
        <v>60513020505</v>
      </c>
      <c r="BH145">
        <f t="shared" si="2"/>
        <v>857</v>
      </c>
      <c r="BI145">
        <f>B145*BH145</f>
        <v>437927</v>
      </c>
    </row>
    <row r="146" spans="1:61" x14ac:dyDescent="0.25">
      <c r="A146" t="s">
        <v>593</v>
      </c>
      <c r="B146">
        <v>929</v>
      </c>
      <c r="C146" t="str">
        <f>TEXT(A146, "0")</f>
        <v>47777</v>
      </c>
      <c r="D146" t="str">
        <f>MID($C146, 1, 1)</f>
        <v>4</v>
      </c>
      <c r="E146" t="str">
        <f>MID($C146, 2, 1)</f>
        <v>7</v>
      </c>
      <c r="F146" t="str">
        <f>MID($C146, 3, 1)</f>
        <v>7</v>
      </c>
      <c r="G146" t="str">
        <f>MID($C146, 4, 1)</f>
        <v>7</v>
      </c>
      <c r="H146" t="str">
        <f>MID($C146, 5, 1)</f>
        <v>7</v>
      </c>
      <c r="I146">
        <f>LEN($A146)-LEN(SUBSTITUTE($A146,I$1,""))</f>
        <v>0</v>
      </c>
      <c r="J146">
        <f>LEN($A146)-LEN(SUBSTITUTE($A146,J$1,""))</f>
        <v>0</v>
      </c>
      <c r="K146">
        <f>LEN($A146)-LEN(SUBSTITUTE($A146,K$1,""))</f>
        <v>0</v>
      </c>
      <c r="L146">
        <f>LEN($A146)-LEN(SUBSTITUTE($A146,L$1,""))</f>
        <v>0</v>
      </c>
      <c r="M146">
        <f>LEN($A146)-LEN(SUBSTITUTE($A146,M$1,""))</f>
        <v>0</v>
      </c>
      <c r="N146">
        <f>LEN($A146)-LEN(SUBSTITUTE($A146,N$1,""))</f>
        <v>0</v>
      </c>
      <c r="O146">
        <f>LEN($A146)-LEN(SUBSTITUTE($A146,O$1,""))</f>
        <v>0</v>
      </c>
      <c r="P146">
        <f>LEN($A146)-LEN(SUBSTITUTE($A146,P$1,""))</f>
        <v>4</v>
      </c>
      <c r="Q146">
        <f>LEN($A146)-LEN(SUBSTITUTE($A146,Q$1,""))</f>
        <v>0</v>
      </c>
      <c r="R146">
        <f>LEN($A146)-LEN(SUBSTITUTE($A146,R$1,""))</f>
        <v>0</v>
      </c>
      <c r="S146">
        <f>LEN($A146)-LEN(SUBSTITUTE($A146,S$1,""))</f>
        <v>1</v>
      </c>
      <c r="T146">
        <f>LEN($A146)-LEN(SUBSTITUTE($A146,T$1,""))</f>
        <v>0</v>
      </c>
      <c r="U146">
        <f>LEN($A146)-LEN(SUBSTITUTE($A146,U$1,""))</f>
        <v>0</v>
      </c>
      <c r="V146">
        <f>I146+1</f>
        <v>1</v>
      </c>
      <c r="W146">
        <f>J146+1</f>
        <v>1</v>
      </c>
      <c r="X146">
        <f>K146+1</f>
        <v>1</v>
      </c>
      <c r="Y146">
        <f>L146+1</f>
        <v>1</v>
      </c>
      <c r="Z146">
        <f>M146+1</f>
        <v>1</v>
      </c>
      <c r="AA146">
        <f>N146+1</f>
        <v>1</v>
      </c>
      <c r="AB146">
        <f>O146+1</f>
        <v>1</v>
      </c>
      <c r="AC146">
        <f>P146+1</f>
        <v>5</v>
      </c>
      <c r="AD146">
        <f>Q146+1</f>
        <v>1</v>
      </c>
      <c r="AE146">
        <f>R146+1</f>
        <v>1</v>
      </c>
      <c r="AF146">
        <f>S146+1</f>
        <v>2</v>
      </c>
      <c r="AG146">
        <f>T146+1</f>
        <v>1</v>
      </c>
      <c r="AH146">
        <f>U146+1</f>
        <v>1</v>
      </c>
      <c r="AI146">
        <f>PRODUCT(V146:AH146)</f>
        <v>10</v>
      </c>
      <c r="AJ146">
        <f>MAX(V146:AH146)</f>
        <v>5</v>
      </c>
      <c r="AK146">
        <f>Y146</f>
        <v>1</v>
      </c>
      <c r="AL146">
        <f>MAX(V146:X146, Z146:AH146)+L146</f>
        <v>5</v>
      </c>
      <c r="AM146" t="b">
        <f>AL146=6</f>
        <v>0</v>
      </c>
      <c r="AN146" t="b">
        <f>AL146=5</f>
        <v>1</v>
      </c>
      <c r="AO146" t="b">
        <f>NOT(OR(AM146,AN146))</f>
        <v>0</v>
      </c>
      <c r="AP146" t="b">
        <f>AND(AI146=12, L146=0)</f>
        <v>0</v>
      </c>
      <c r="AQ146" t="b">
        <f>AND(AI146=18, L146=1)</f>
        <v>0</v>
      </c>
      <c r="AR146" t="b">
        <f>AND(AO146, OR(AP146, AQ146))</f>
        <v>0</v>
      </c>
      <c r="AS146" t="b">
        <f>NOT(OR(AM146,AN146,AR146))</f>
        <v>0</v>
      </c>
      <c r="AT146" t="b">
        <f>AND(AS146, AL146=4)</f>
        <v>0</v>
      </c>
      <c r="AU146" t="b">
        <f>NOT(OR(AM146,AN146,AR146,AT146))</f>
        <v>0</v>
      </c>
      <c r="AV146" t="b">
        <f>AND(AU146, AI146=18)</f>
        <v>0</v>
      </c>
      <c r="AW146" t="b">
        <f>NOT(OR(AM146,AN146,AR146,AT146, AV146))</f>
        <v>0</v>
      </c>
      <c r="AX146" t="b">
        <f>AND(AW146, OR(AND(AI146=24, L146=0), AND(AI146=32, L146=1)))</f>
        <v>0</v>
      </c>
      <c r="AY146" t="b">
        <f>NOT(OR(AM146,AN146,AR146,AT146,AV146,AX146))</f>
        <v>0</v>
      </c>
      <c r="AZ146" t="str">
        <f>IF(AM146,"7",IF(AN146,"6",IF(AR146,"5",
IF(AT146,"4",IF(AV146,"3",IF(AX146,"2",IF(AY146,"1","0"))))))
)</f>
        <v>6</v>
      </c>
      <c r="BA146" t="str">
        <f>_xlfn.XLOOKUP(D146, $BO$1:$CA$1, $BO$2:$CA$2)</f>
        <v>05</v>
      </c>
      <c r="BB146" t="str">
        <f>_xlfn.XLOOKUP(E146, $BO$1:$CA$1, $BO$2:$CA$2)</f>
        <v>08</v>
      </c>
      <c r="BC146" t="str">
        <f>_xlfn.XLOOKUP(F146, $BO$1:$CA$1, $BO$2:$CA$2)</f>
        <v>08</v>
      </c>
      <c r="BD146" t="str">
        <f>_xlfn.XLOOKUP(G146, $BO$1:$CA$1, $BO$2:$CA$2)</f>
        <v>08</v>
      </c>
      <c r="BE146" t="str">
        <f>_xlfn.XLOOKUP(H146, $BO$1:$CA$1, $BO$2:$CA$2)</f>
        <v>08</v>
      </c>
      <c r="BF146">
        <f>VALUE(_xlfn.TEXTJOIN("", TRUE, AZ146:BE146))</f>
        <v>60508080808</v>
      </c>
      <c r="BG146">
        <v>60508080808</v>
      </c>
      <c r="BH146">
        <f t="shared" si="2"/>
        <v>856</v>
      </c>
      <c r="BI146">
        <f>B146*BH146</f>
        <v>795224</v>
      </c>
    </row>
    <row r="147" spans="1:61" x14ac:dyDescent="0.25">
      <c r="A147" t="s">
        <v>391</v>
      </c>
      <c r="B147">
        <v>767</v>
      </c>
      <c r="C147" t="str">
        <f>TEXT(A147, "0")</f>
        <v>45555</v>
      </c>
      <c r="D147" t="str">
        <f>MID($C147, 1, 1)</f>
        <v>4</v>
      </c>
      <c r="E147" t="str">
        <f>MID($C147, 2, 1)</f>
        <v>5</v>
      </c>
      <c r="F147" t="str">
        <f>MID($C147, 3, 1)</f>
        <v>5</v>
      </c>
      <c r="G147" t="str">
        <f>MID($C147, 4, 1)</f>
        <v>5</v>
      </c>
      <c r="H147" t="str">
        <f>MID($C147, 5, 1)</f>
        <v>5</v>
      </c>
      <c r="I147">
        <f>LEN($A147)-LEN(SUBSTITUTE($A147,I$1,""))</f>
        <v>0</v>
      </c>
      <c r="J147">
        <f>LEN($A147)-LEN(SUBSTITUTE($A147,J$1,""))</f>
        <v>0</v>
      </c>
      <c r="K147">
        <f>LEN($A147)-LEN(SUBSTITUTE($A147,K$1,""))</f>
        <v>0</v>
      </c>
      <c r="L147">
        <f>LEN($A147)-LEN(SUBSTITUTE($A147,L$1,""))</f>
        <v>0</v>
      </c>
      <c r="M147">
        <f>LEN($A147)-LEN(SUBSTITUTE($A147,M$1,""))</f>
        <v>0</v>
      </c>
      <c r="N147">
        <f>LEN($A147)-LEN(SUBSTITUTE($A147,N$1,""))</f>
        <v>0</v>
      </c>
      <c r="O147">
        <f>LEN($A147)-LEN(SUBSTITUTE($A147,O$1,""))</f>
        <v>0</v>
      </c>
      <c r="P147">
        <f>LEN($A147)-LEN(SUBSTITUTE($A147,P$1,""))</f>
        <v>0</v>
      </c>
      <c r="Q147">
        <f>LEN($A147)-LEN(SUBSTITUTE($A147,Q$1,""))</f>
        <v>0</v>
      </c>
      <c r="R147">
        <f>LEN($A147)-LEN(SUBSTITUTE($A147,R$1,""))</f>
        <v>4</v>
      </c>
      <c r="S147">
        <f>LEN($A147)-LEN(SUBSTITUTE($A147,S$1,""))</f>
        <v>1</v>
      </c>
      <c r="T147">
        <f>LEN($A147)-LEN(SUBSTITUTE($A147,T$1,""))</f>
        <v>0</v>
      </c>
      <c r="U147">
        <f>LEN($A147)-LEN(SUBSTITUTE($A147,U$1,""))</f>
        <v>0</v>
      </c>
      <c r="V147">
        <f>I147+1</f>
        <v>1</v>
      </c>
      <c r="W147">
        <f>J147+1</f>
        <v>1</v>
      </c>
      <c r="X147">
        <f>K147+1</f>
        <v>1</v>
      </c>
      <c r="Y147">
        <f>L147+1</f>
        <v>1</v>
      </c>
      <c r="Z147">
        <f>M147+1</f>
        <v>1</v>
      </c>
      <c r="AA147">
        <f>N147+1</f>
        <v>1</v>
      </c>
      <c r="AB147">
        <f>O147+1</f>
        <v>1</v>
      </c>
      <c r="AC147">
        <f>P147+1</f>
        <v>1</v>
      </c>
      <c r="AD147">
        <f>Q147+1</f>
        <v>1</v>
      </c>
      <c r="AE147">
        <f>R147+1</f>
        <v>5</v>
      </c>
      <c r="AF147">
        <f>S147+1</f>
        <v>2</v>
      </c>
      <c r="AG147">
        <f>T147+1</f>
        <v>1</v>
      </c>
      <c r="AH147">
        <f>U147+1</f>
        <v>1</v>
      </c>
      <c r="AI147">
        <f>PRODUCT(V147:AH147)</f>
        <v>10</v>
      </c>
      <c r="AJ147">
        <f>MAX(V147:AH147)</f>
        <v>5</v>
      </c>
      <c r="AK147">
        <f>Y147</f>
        <v>1</v>
      </c>
      <c r="AL147">
        <f>MAX(V147:X147, Z147:AH147)+L147</f>
        <v>5</v>
      </c>
      <c r="AM147" t="b">
        <f>AL147=6</f>
        <v>0</v>
      </c>
      <c r="AN147" t="b">
        <f>AL147=5</f>
        <v>1</v>
      </c>
      <c r="AO147" t="b">
        <f>NOT(OR(AM147,AN147))</f>
        <v>0</v>
      </c>
      <c r="AP147" t="b">
        <f>AND(AI147=12, L147=0)</f>
        <v>0</v>
      </c>
      <c r="AQ147" t="b">
        <f>AND(AI147=18, L147=1)</f>
        <v>0</v>
      </c>
      <c r="AR147" t="b">
        <f>AND(AO147, OR(AP147, AQ147))</f>
        <v>0</v>
      </c>
      <c r="AS147" t="b">
        <f>NOT(OR(AM147,AN147,AR147))</f>
        <v>0</v>
      </c>
      <c r="AT147" t="b">
        <f>AND(AS147, AL147=4)</f>
        <v>0</v>
      </c>
      <c r="AU147" t="b">
        <f>NOT(OR(AM147,AN147,AR147,AT147))</f>
        <v>0</v>
      </c>
      <c r="AV147" t="b">
        <f>AND(AU147, AI147=18)</f>
        <v>0</v>
      </c>
      <c r="AW147" t="b">
        <f>NOT(OR(AM147,AN147,AR147,AT147, AV147))</f>
        <v>0</v>
      </c>
      <c r="AX147" t="b">
        <f>AND(AW147, OR(AND(AI147=24, L147=0), AND(AI147=32, L147=1)))</f>
        <v>0</v>
      </c>
      <c r="AY147" t="b">
        <f>NOT(OR(AM147,AN147,AR147,AT147,AV147,AX147))</f>
        <v>0</v>
      </c>
      <c r="AZ147" t="str">
        <f>IF(AM147,"7",IF(AN147,"6",IF(AR147,"5",
IF(AT147,"4",IF(AV147,"3",IF(AX147,"2",IF(AY147,"1","0"))))))
)</f>
        <v>6</v>
      </c>
      <c r="BA147" t="str">
        <f>_xlfn.XLOOKUP(D147, $BO$1:$CA$1, $BO$2:$CA$2)</f>
        <v>05</v>
      </c>
      <c r="BB147" t="str">
        <f>_xlfn.XLOOKUP(E147, $BO$1:$CA$1, $BO$2:$CA$2)</f>
        <v>06</v>
      </c>
      <c r="BC147" t="str">
        <f>_xlfn.XLOOKUP(F147, $BO$1:$CA$1, $BO$2:$CA$2)</f>
        <v>06</v>
      </c>
      <c r="BD147" t="str">
        <f>_xlfn.XLOOKUP(G147, $BO$1:$CA$1, $BO$2:$CA$2)</f>
        <v>06</v>
      </c>
      <c r="BE147" t="str">
        <f>_xlfn.XLOOKUP(H147, $BO$1:$CA$1, $BO$2:$CA$2)</f>
        <v>06</v>
      </c>
      <c r="BF147">
        <f>VALUE(_xlfn.TEXTJOIN("", TRUE, AZ147:BE147))</f>
        <v>60506060606</v>
      </c>
      <c r="BG147">
        <v>60506060606</v>
      </c>
      <c r="BH147">
        <f t="shared" si="2"/>
        <v>855</v>
      </c>
      <c r="BI147">
        <f>B147*BH147</f>
        <v>655785</v>
      </c>
    </row>
    <row r="148" spans="1:61" x14ac:dyDescent="0.25">
      <c r="A148" t="s">
        <v>839</v>
      </c>
      <c r="B148">
        <v>37</v>
      </c>
      <c r="C148" t="str">
        <f>TEXT(A148, "0")</f>
        <v>44A44</v>
      </c>
      <c r="D148" t="str">
        <f>MID($C148, 1, 1)</f>
        <v>4</v>
      </c>
      <c r="E148" t="str">
        <f>MID($C148, 2, 1)</f>
        <v>4</v>
      </c>
      <c r="F148" t="str">
        <f>MID($C148, 3, 1)</f>
        <v>A</v>
      </c>
      <c r="G148" t="str">
        <f>MID($C148, 4, 1)</f>
        <v>4</v>
      </c>
      <c r="H148" t="str">
        <f>MID($C148, 5, 1)</f>
        <v>4</v>
      </c>
      <c r="I148">
        <f>LEN($A148)-LEN(SUBSTITUTE($A148,I$1,""))</f>
        <v>1</v>
      </c>
      <c r="J148">
        <f>LEN($A148)-LEN(SUBSTITUTE($A148,J$1,""))</f>
        <v>0</v>
      </c>
      <c r="K148">
        <f>LEN($A148)-LEN(SUBSTITUTE($A148,K$1,""))</f>
        <v>0</v>
      </c>
      <c r="L148">
        <f>LEN($A148)-LEN(SUBSTITUTE($A148,L$1,""))</f>
        <v>0</v>
      </c>
      <c r="M148">
        <f>LEN($A148)-LEN(SUBSTITUTE($A148,M$1,""))</f>
        <v>0</v>
      </c>
      <c r="N148">
        <f>LEN($A148)-LEN(SUBSTITUTE($A148,N$1,""))</f>
        <v>0</v>
      </c>
      <c r="O148">
        <f>LEN($A148)-LEN(SUBSTITUTE($A148,O$1,""))</f>
        <v>0</v>
      </c>
      <c r="P148">
        <f>LEN($A148)-LEN(SUBSTITUTE($A148,P$1,""))</f>
        <v>0</v>
      </c>
      <c r="Q148">
        <f>LEN($A148)-LEN(SUBSTITUTE($A148,Q$1,""))</f>
        <v>0</v>
      </c>
      <c r="R148">
        <f>LEN($A148)-LEN(SUBSTITUTE($A148,R$1,""))</f>
        <v>0</v>
      </c>
      <c r="S148">
        <f>LEN($A148)-LEN(SUBSTITUTE($A148,S$1,""))</f>
        <v>4</v>
      </c>
      <c r="T148">
        <f>LEN($A148)-LEN(SUBSTITUTE($A148,T$1,""))</f>
        <v>0</v>
      </c>
      <c r="U148">
        <f>LEN($A148)-LEN(SUBSTITUTE($A148,U$1,""))</f>
        <v>0</v>
      </c>
      <c r="V148">
        <f>I148+1</f>
        <v>2</v>
      </c>
      <c r="W148">
        <f>J148+1</f>
        <v>1</v>
      </c>
      <c r="X148">
        <f>K148+1</f>
        <v>1</v>
      </c>
      <c r="Y148">
        <f>L148+1</f>
        <v>1</v>
      </c>
      <c r="Z148">
        <f>M148+1</f>
        <v>1</v>
      </c>
      <c r="AA148">
        <f>N148+1</f>
        <v>1</v>
      </c>
      <c r="AB148">
        <f>O148+1</f>
        <v>1</v>
      </c>
      <c r="AC148">
        <f>P148+1</f>
        <v>1</v>
      </c>
      <c r="AD148">
        <f>Q148+1</f>
        <v>1</v>
      </c>
      <c r="AE148">
        <f>R148+1</f>
        <v>1</v>
      </c>
      <c r="AF148">
        <f>S148+1</f>
        <v>5</v>
      </c>
      <c r="AG148">
        <f>T148+1</f>
        <v>1</v>
      </c>
      <c r="AH148">
        <f>U148+1</f>
        <v>1</v>
      </c>
      <c r="AI148">
        <f>PRODUCT(V148:AH148)</f>
        <v>10</v>
      </c>
      <c r="AJ148">
        <f>MAX(V148:AH148)</f>
        <v>5</v>
      </c>
      <c r="AK148">
        <f>Y148</f>
        <v>1</v>
      </c>
      <c r="AL148">
        <f>MAX(V148:X148, Z148:AH148)+L148</f>
        <v>5</v>
      </c>
      <c r="AM148" t="b">
        <f>AL148=6</f>
        <v>0</v>
      </c>
      <c r="AN148" t="b">
        <f>AL148=5</f>
        <v>1</v>
      </c>
      <c r="AO148" t="b">
        <f>NOT(OR(AM148,AN148))</f>
        <v>0</v>
      </c>
      <c r="AP148" t="b">
        <f>AND(AI148=12, L148=0)</f>
        <v>0</v>
      </c>
      <c r="AQ148" t="b">
        <f>AND(AI148=18, L148=1)</f>
        <v>0</v>
      </c>
      <c r="AR148" t="b">
        <f>AND(AO148, OR(AP148, AQ148))</f>
        <v>0</v>
      </c>
      <c r="AS148" t="b">
        <f>NOT(OR(AM148,AN148,AR148))</f>
        <v>0</v>
      </c>
      <c r="AT148" t="b">
        <f>AND(AS148, AL148=4)</f>
        <v>0</v>
      </c>
      <c r="AU148" t="b">
        <f>NOT(OR(AM148,AN148,AR148,AT148))</f>
        <v>0</v>
      </c>
      <c r="AV148" t="b">
        <f>AND(AU148, AI148=18)</f>
        <v>0</v>
      </c>
      <c r="AW148" t="b">
        <f>NOT(OR(AM148,AN148,AR148,AT148, AV148))</f>
        <v>0</v>
      </c>
      <c r="AX148" t="b">
        <f>AND(AW148, OR(AND(AI148=24, L148=0), AND(AI148=32, L148=1)))</f>
        <v>0</v>
      </c>
      <c r="AY148" t="b">
        <f>NOT(OR(AM148,AN148,AR148,AT148,AV148,AX148))</f>
        <v>0</v>
      </c>
      <c r="AZ148" t="str">
        <f>IF(AM148,"7",IF(AN148,"6",IF(AR148,"5",
IF(AT148,"4",IF(AV148,"3",IF(AX148,"2",IF(AY148,"1","0"))))))
)</f>
        <v>6</v>
      </c>
      <c r="BA148" t="str">
        <f>_xlfn.XLOOKUP(D148, $BO$1:$CA$1, $BO$2:$CA$2)</f>
        <v>05</v>
      </c>
      <c r="BB148" t="str">
        <f>_xlfn.XLOOKUP(E148, $BO$1:$CA$1, $BO$2:$CA$2)</f>
        <v>05</v>
      </c>
      <c r="BC148" t="str">
        <f>_xlfn.XLOOKUP(F148, $BO$1:$CA$1, $BO$2:$CA$2)</f>
        <v>14</v>
      </c>
      <c r="BD148" t="str">
        <f>_xlfn.XLOOKUP(G148, $BO$1:$CA$1, $BO$2:$CA$2)</f>
        <v>05</v>
      </c>
      <c r="BE148" t="str">
        <f>_xlfn.XLOOKUP(H148, $BO$1:$CA$1, $BO$2:$CA$2)</f>
        <v>05</v>
      </c>
      <c r="BF148">
        <f>VALUE(_xlfn.TEXTJOIN("", TRUE, AZ148:BE148))</f>
        <v>60505140505</v>
      </c>
      <c r="BG148">
        <v>60505140505</v>
      </c>
      <c r="BH148">
        <f t="shared" si="2"/>
        <v>854</v>
      </c>
      <c r="BI148">
        <f>B148*BH148</f>
        <v>31598</v>
      </c>
    </row>
    <row r="149" spans="1:61" x14ac:dyDescent="0.25">
      <c r="A149" t="s">
        <v>870</v>
      </c>
      <c r="B149">
        <v>68</v>
      </c>
      <c r="C149" t="str">
        <f>TEXT(A149, "0")</f>
        <v>44944</v>
      </c>
      <c r="D149" t="str">
        <f>MID($C149, 1, 1)</f>
        <v>4</v>
      </c>
      <c r="E149" t="str">
        <f>MID($C149, 2, 1)</f>
        <v>4</v>
      </c>
      <c r="F149" t="str">
        <f>MID($C149, 3, 1)</f>
        <v>9</v>
      </c>
      <c r="G149" t="str">
        <f>MID($C149, 4, 1)</f>
        <v>4</v>
      </c>
      <c r="H149" t="str">
        <f>MID($C149, 5, 1)</f>
        <v>4</v>
      </c>
      <c r="I149">
        <f>LEN($A149)-LEN(SUBSTITUTE($A149,I$1,""))</f>
        <v>0</v>
      </c>
      <c r="J149">
        <f>LEN($A149)-LEN(SUBSTITUTE($A149,J$1,""))</f>
        <v>0</v>
      </c>
      <c r="K149">
        <f>LEN($A149)-LEN(SUBSTITUTE($A149,K$1,""))</f>
        <v>0</v>
      </c>
      <c r="L149">
        <f>LEN($A149)-LEN(SUBSTITUTE($A149,L$1,""))</f>
        <v>0</v>
      </c>
      <c r="M149">
        <f>LEN($A149)-LEN(SUBSTITUTE($A149,M$1,""))</f>
        <v>0</v>
      </c>
      <c r="N149">
        <f>LEN($A149)-LEN(SUBSTITUTE($A149,N$1,""))</f>
        <v>1</v>
      </c>
      <c r="O149">
        <f>LEN($A149)-LEN(SUBSTITUTE($A149,O$1,""))</f>
        <v>0</v>
      </c>
      <c r="P149">
        <f>LEN($A149)-LEN(SUBSTITUTE($A149,P$1,""))</f>
        <v>0</v>
      </c>
      <c r="Q149">
        <f>LEN($A149)-LEN(SUBSTITUTE($A149,Q$1,""))</f>
        <v>0</v>
      </c>
      <c r="R149">
        <f>LEN($A149)-LEN(SUBSTITUTE($A149,R$1,""))</f>
        <v>0</v>
      </c>
      <c r="S149">
        <f>LEN($A149)-LEN(SUBSTITUTE($A149,S$1,""))</f>
        <v>4</v>
      </c>
      <c r="T149">
        <f>LEN($A149)-LEN(SUBSTITUTE($A149,T$1,""))</f>
        <v>0</v>
      </c>
      <c r="U149">
        <f>LEN($A149)-LEN(SUBSTITUTE($A149,U$1,""))</f>
        <v>0</v>
      </c>
      <c r="V149">
        <f>I149+1</f>
        <v>1</v>
      </c>
      <c r="W149">
        <f>J149+1</f>
        <v>1</v>
      </c>
      <c r="X149">
        <f>K149+1</f>
        <v>1</v>
      </c>
      <c r="Y149">
        <f>L149+1</f>
        <v>1</v>
      </c>
      <c r="Z149">
        <f>M149+1</f>
        <v>1</v>
      </c>
      <c r="AA149">
        <f>N149+1</f>
        <v>2</v>
      </c>
      <c r="AB149">
        <f>O149+1</f>
        <v>1</v>
      </c>
      <c r="AC149">
        <f>P149+1</f>
        <v>1</v>
      </c>
      <c r="AD149">
        <f>Q149+1</f>
        <v>1</v>
      </c>
      <c r="AE149">
        <f>R149+1</f>
        <v>1</v>
      </c>
      <c r="AF149">
        <f>S149+1</f>
        <v>5</v>
      </c>
      <c r="AG149">
        <f>T149+1</f>
        <v>1</v>
      </c>
      <c r="AH149">
        <f>U149+1</f>
        <v>1</v>
      </c>
      <c r="AI149">
        <f>PRODUCT(V149:AH149)</f>
        <v>10</v>
      </c>
      <c r="AJ149">
        <f>MAX(V149:AH149)</f>
        <v>5</v>
      </c>
      <c r="AK149">
        <f>Y149</f>
        <v>1</v>
      </c>
      <c r="AL149">
        <f>MAX(V149:X149, Z149:AH149)+L149</f>
        <v>5</v>
      </c>
      <c r="AM149" t="b">
        <f>AL149=6</f>
        <v>0</v>
      </c>
      <c r="AN149" t="b">
        <f>AL149=5</f>
        <v>1</v>
      </c>
      <c r="AO149" t="b">
        <f>NOT(OR(AM149,AN149))</f>
        <v>0</v>
      </c>
      <c r="AP149" t="b">
        <f>AND(AI149=12, L149=0)</f>
        <v>0</v>
      </c>
      <c r="AQ149" t="b">
        <f>AND(AI149=18, L149=1)</f>
        <v>0</v>
      </c>
      <c r="AR149" t="b">
        <f>AND(AO149, OR(AP149, AQ149))</f>
        <v>0</v>
      </c>
      <c r="AS149" t="b">
        <f>NOT(OR(AM149,AN149,AR149))</f>
        <v>0</v>
      </c>
      <c r="AT149" t="b">
        <f>AND(AS149, AL149=4)</f>
        <v>0</v>
      </c>
      <c r="AU149" t="b">
        <f>NOT(OR(AM149,AN149,AR149,AT149))</f>
        <v>0</v>
      </c>
      <c r="AV149" t="b">
        <f>AND(AU149, AI149=18)</f>
        <v>0</v>
      </c>
      <c r="AW149" t="b">
        <f>NOT(OR(AM149,AN149,AR149,AT149, AV149))</f>
        <v>0</v>
      </c>
      <c r="AX149" t="b">
        <f>AND(AW149, OR(AND(AI149=24, L149=0), AND(AI149=32, L149=1)))</f>
        <v>0</v>
      </c>
      <c r="AY149" t="b">
        <f>NOT(OR(AM149,AN149,AR149,AT149,AV149,AX149))</f>
        <v>0</v>
      </c>
      <c r="AZ149" t="str">
        <f>IF(AM149,"7",IF(AN149,"6",IF(AR149,"5",
IF(AT149,"4",IF(AV149,"3",IF(AX149,"2",IF(AY149,"1","0"))))))
)</f>
        <v>6</v>
      </c>
      <c r="BA149" t="str">
        <f>_xlfn.XLOOKUP(D149, $BO$1:$CA$1, $BO$2:$CA$2)</f>
        <v>05</v>
      </c>
      <c r="BB149" t="str">
        <f>_xlfn.XLOOKUP(E149, $BO$1:$CA$1, $BO$2:$CA$2)</f>
        <v>05</v>
      </c>
      <c r="BC149" t="str">
        <f>_xlfn.XLOOKUP(F149, $BO$1:$CA$1, $BO$2:$CA$2)</f>
        <v>10</v>
      </c>
      <c r="BD149" t="str">
        <f>_xlfn.XLOOKUP(G149, $BO$1:$CA$1, $BO$2:$CA$2)</f>
        <v>05</v>
      </c>
      <c r="BE149" t="str">
        <f>_xlfn.XLOOKUP(H149, $BO$1:$CA$1, $BO$2:$CA$2)</f>
        <v>05</v>
      </c>
      <c r="BF149">
        <f>VALUE(_xlfn.TEXTJOIN("", TRUE, AZ149:BE149))</f>
        <v>60505100505</v>
      </c>
      <c r="BG149">
        <v>60505100505</v>
      </c>
      <c r="BH149">
        <f t="shared" si="2"/>
        <v>853</v>
      </c>
      <c r="BI149">
        <f>B149*BH149</f>
        <v>58004</v>
      </c>
    </row>
    <row r="150" spans="1:61" x14ac:dyDescent="0.25">
      <c r="A150" t="s">
        <v>41</v>
      </c>
      <c r="B150">
        <v>637</v>
      </c>
      <c r="C150" t="str">
        <f>TEXT(A150, "0")</f>
        <v>44844</v>
      </c>
      <c r="D150" t="str">
        <f>MID($C150, 1, 1)</f>
        <v>4</v>
      </c>
      <c r="E150" t="str">
        <f>MID($C150, 2, 1)</f>
        <v>4</v>
      </c>
      <c r="F150" t="str">
        <f>MID($C150, 3, 1)</f>
        <v>8</v>
      </c>
      <c r="G150" t="str">
        <f>MID($C150, 4, 1)</f>
        <v>4</v>
      </c>
      <c r="H150" t="str">
        <f>MID($C150, 5, 1)</f>
        <v>4</v>
      </c>
      <c r="I150">
        <f>LEN($A150)-LEN(SUBSTITUTE($A150,I$1,""))</f>
        <v>0</v>
      </c>
      <c r="J150">
        <f>LEN($A150)-LEN(SUBSTITUTE($A150,J$1,""))</f>
        <v>0</v>
      </c>
      <c r="K150">
        <f>LEN($A150)-LEN(SUBSTITUTE($A150,K$1,""))</f>
        <v>0</v>
      </c>
      <c r="L150">
        <f>LEN($A150)-LEN(SUBSTITUTE($A150,L$1,""))</f>
        <v>0</v>
      </c>
      <c r="M150">
        <f>LEN($A150)-LEN(SUBSTITUTE($A150,M$1,""))</f>
        <v>0</v>
      </c>
      <c r="N150">
        <f>LEN($A150)-LEN(SUBSTITUTE($A150,N$1,""))</f>
        <v>0</v>
      </c>
      <c r="O150">
        <f>LEN($A150)-LEN(SUBSTITUTE($A150,O$1,""))</f>
        <v>1</v>
      </c>
      <c r="P150">
        <f>LEN($A150)-LEN(SUBSTITUTE($A150,P$1,""))</f>
        <v>0</v>
      </c>
      <c r="Q150">
        <f>LEN($A150)-LEN(SUBSTITUTE($A150,Q$1,""))</f>
        <v>0</v>
      </c>
      <c r="R150">
        <f>LEN($A150)-LEN(SUBSTITUTE($A150,R$1,""))</f>
        <v>0</v>
      </c>
      <c r="S150">
        <f>LEN($A150)-LEN(SUBSTITUTE($A150,S$1,""))</f>
        <v>4</v>
      </c>
      <c r="T150">
        <f>LEN($A150)-LEN(SUBSTITUTE($A150,T$1,""))</f>
        <v>0</v>
      </c>
      <c r="U150">
        <f>LEN($A150)-LEN(SUBSTITUTE($A150,U$1,""))</f>
        <v>0</v>
      </c>
      <c r="V150">
        <f>I150+1</f>
        <v>1</v>
      </c>
      <c r="W150">
        <f>J150+1</f>
        <v>1</v>
      </c>
      <c r="X150">
        <f>K150+1</f>
        <v>1</v>
      </c>
      <c r="Y150">
        <f>L150+1</f>
        <v>1</v>
      </c>
      <c r="Z150">
        <f>M150+1</f>
        <v>1</v>
      </c>
      <c r="AA150">
        <f>N150+1</f>
        <v>1</v>
      </c>
      <c r="AB150">
        <f>O150+1</f>
        <v>2</v>
      </c>
      <c r="AC150">
        <f>P150+1</f>
        <v>1</v>
      </c>
      <c r="AD150">
        <f>Q150+1</f>
        <v>1</v>
      </c>
      <c r="AE150">
        <f>R150+1</f>
        <v>1</v>
      </c>
      <c r="AF150">
        <f>S150+1</f>
        <v>5</v>
      </c>
      <c r="AG150">
        <f>T150+1</f>
        <v>1</v>
      </c>
      <c r="AH150">
        <f>U150+1</f>
        <v>1</v>
      </c>
      <c r="AI150">
        <f>PRODUCT(V150:AH150)</f>
        <v>10</v>
      </c>
      <c r="AJ150">
        <f>MAX(V150:AH150)</f>
        <v>5</v>
      </c>
      <c r="AK150">
        <f>Y150</f>
        <v>1</v>
      </c>
      <c r="AL150">
        <f>MAX(V150:X150, Z150:AH150)+L150</f>
        <v>5</v>
      </c>
      <c r="AM150" t="b">
        <f>AL150=6</f>
        <v>0</v>
      </c>
      <c r="AN150" t="b">
        <f>AL150=5</f>
        <v>1</v>
      </c>
      <c r="AO150" t="b">
        <f>NOT(OR(AM150,AN150))</f>
        <v>0</v>
      </c>
      <c r="AP150" t="b">
        <f>AND(AI150=12, L150=0)</f>
        <v>0</v>
      </c>
      <c r="AQ150" t="b">
        <f>AND(AI150=18, L150=1)</f>
        <v>0</v>
      </c>
      <c r="AR150" t="b">
        <f>AND(AO150, OR(AP150, AQ150))</f>
        <v>0</v>
      </c>
      <c r="AS150" t="b">
        <f>NOT(OR(AM150,AN150,AR150))</f>
        <v>0</v>
      </c>
      <c r="AT150" t="b">
        <f>AND(AS150, AL150=4)</f>
        <v>0</v>
      </c>
      <c r="AU150" t="b">
        <f>NOT(OR(AM150,AN150,AR150,AT150))</f>
        <v>0</v>
      </c>
      <c r="AV150" t="b">
        <f>AND(AU150, AI150=18)</f>
        <v>0</v>
      </c>
      <c r="AW150" t="b">
        <f>NOT(OR(AM150,AN150,AR150,AT150, AV150))</f>
        <v>0</v>
      </c>
      <c r="AX150" t="b">
        <f>AND(AW150, OR(AND(AI150=24, L150=0), AND(AI150=32, L150=1)))</f>
        <v>0</v>
      </c>
      <c r="AY150" t="b">
        <f>NOT(OR(AM150,AN150,AR150,AT150,AV150,AX150))</f>
        <v>0</v>
      </c>
      <c r="AZ150" t="str">
        <f>IF(AM150,"7",IF(AN150,"6",IF(AR150,"5",
IF(AT150,"4",IF(AV150,"3",IF(AX150,"2",IF(AY150,"1","0"))))))
)</f>
        <v>6</v>
      </c>
      <c r="BA150" t="str">
        <f>_xlfn.XLOOKUP(D150, $BO$1:$CA$1, $BO$2:$CA$2)</f>
        <v>05</v>
      </c>
      <c r="BB150" t="str">
        <f>_xlfn.XLOOKUP(E150, $BO$1:$CA$1, $BO$2:$CA$2)</f>
        <v>05</v>
      </c>
      <c r="BC150" t="str">
        <f>_xlfn.XLOOKUP(F150, $BO$1:$CA$1, $BO$2:$CA$2)</f>
        <v>09</v>
      </c>
      <c r="BD150" t="str">
        <f>_xlfn.XLOOKUP(G150, $BO$1:$CA$1, $BO$2:$CA$2)</f>
        <v>05</v>
      </c>
      <c r="BE150" t="str">
        <f>_xlfn.XLOOKUP(H150, $BO$1:$CA$1, $BO$2:$CA$2)</f>
        <v>05</v>
      </c>
      <c r="BF150">
        <f>VALUE(_xlfn.TEXTJOIN("", TRUE, AZ150:BE150))</f>
        <v>60505090505</v>
      </c>
      <c r="BG150">
        <v>60505090505</v>
      </c>
      <c r="BH150">
        <f t="shared" si="2"/>
        <v>852</v>
      </c>
      <c r="BI150">
        <f>B150*BH150</f>
        <v>542724</v>
      </c>
    </row>
    <row r="151" spans="1:61" x14ac:dyDescent="0.25">
      <c r="A151" t="s">
        <v>560</v>
      </c>
      <c r="B151">
        <v>74</v>
      </c>
      <c r="C151" t="str">
        <f>TEXT(A151, "0")</f>
        <v>444TJ</v>
      </c>
      <c r="D151" t="str">
        <f>MID($C151, 1, 1)</f>
        <v>4</v>
      </c>
      <c r="E151" t="str">
        <f>MID($C151, 2, 1)</f>
        <v>4</v>
      </c>
      <c r="F151" t="str">
        <f>MID($C151, 3, 1)</f>
        <v>4</v>
      </c>
      <c r="G151" t="str">
        <f>MID($C151, 4, 1)</f>
        <v>T</v>
      </c>
      <c r="H151" t="str">
        <f>MID($C151, 5, 1)</f>
        <v>J</v>
      </c>
      <c r="I151">
        <f>LEN($A151)-LEN(SUBSTITUTE($A151,I$1,""))</f>
        <v>0</v>
      </c>
      <c r="J151">
        <f>LEN($A151)-LEN(SUBSTITUTE($A151,J$1,""))</f>
        <v>0</v>
      </c>
      <c r="K151">
        <f>LEN($A151)-LEN(SUBSTITUTE($A151,K$1,""))</f>
        <v>0</v>
      </c>
      <c r="L151">
        <f>LEN($A151)-LEN(SUBSTITUTE($A151,L$1,""))</f>
        <v>1</v>
      </c>
      <c r="M151">
        <f>LEN($A151)-LEN(SUBSTITUTE($A151,M$1,""))</f>
        <v>1</v>
      </c>
      <c r="N151">
        <f>LEN($A151)-LEN(SUBSTITUTE($A151,N$1,""))</f>
        <v>0</v>
      </c>
      <c r="O151">
        <f>LEN($A151)-LEN(SUBSTITUTE($A151,O$1,""))</f>
        <v>0</v>
      </c>
      <c r="P151">
        <f>LEN($A151)-LEN(SUBSTITUTE($A151,P$1,""))</f>
        <v>0</v>
      </c>
      <c r="Q151">
        <f>LEN($A151)-LEN(SUBSTITUTE($A151,Q$1,""))</f>
        <v>0</v>
      </c>
      <c r="R151">
        <f>LEN($A151)-LEN(SUBSTITUTE($A151,R$1,""))</f>
        <v>0</v>
      </c>
      <c r="S151">
        <f>LEN($A151)-LEN(SUBSTITUTE($A151,S$1,""))</f>
        <v>3</v>
      </c>
      <c r="T151">
        <f>LEN($A151)-LEN(SUBSTITUTE($A151,T$1,""))</f>
        <v>0</v>
      </c>
      <c r="U151">
        <f>LEN($A151)-LEN(SUBSTITUTE($A151,U$1,""))</f>
        <v>0</v>
      </c>
      <c r="V151">
        <f>I151+1</f>
        <v>1</v>
      </c>
      <c r="W151">
        <f>J151+1</f>
        <v>1</v>
      </c>
      <c r="X151">
        <f>K151+1</f>
        <v>1</v>
      </c>
      <c r="Y151">
        <f>L151+1</f>
        <v>2</v>
      </c>
      <c r="Z151">
        <f>M151+1</f>
        <v>2</v>
      </c>
      <c r="AA151">
        <f>N151+1</f>
        <v>1</v>
      </c>
      <c r="AB151">
        <f>O151+1</f>
        <v>1</v>
      </c>
      <c r="AC151">
        <f>P151+1</f>
        <v>1</v>
      </c>
      <c r="AD151">
        <f>Q151+1</f>
        <v>1</v>
      </c>
      <c r="AE151">
        <f>R151+1</f>
        <v>1</v>
      </c>
      <c r="AF151">
        <f>S151+1</f>
        <v>4</v>
      </c>
      <c r="AG151">
        <f>T151+1</f>
        <v>1</v>
      </c>
      <c r="AH151">
        <f>U151+1</f>
        <v>1</v>
      </c>
      <c r="AI151">
        <f>PRODUCT(V151:AH151)</f>
        <v>16</v>
      </c>
      <c r="AJ151">
        <f>MAX(V151:AH151)</f>
        <v>4</v>
      </c>
      <c r="AK151">
        <f>Y151</f>
        <v>2</v>
      </c>
      <c r="AL151">
        <f>MAX(V151:X151, Z151:AH151)+L151</f>
        <v>5</v>
      </c>
      <c r="AM151" t="b">
        <f>AL151=6</f>
        <v>0</v>
      </c>
      <c r="AN151" t="b">
        <f>AL151=5</f>
        <v>1</v>
      </c>
      <c r="AO151" t="b">
        <f>NOT(OR(AM151,AN151))</f>
        <v>0</v>
      </c>
      <c r="AP151" t="b">
        <f>AND(AI151=12, L151=0)</f>
        <v>0</v>
      </c>
      <c r="AQ151" t="b">
        <f>AND(AI151=18, L151=1)</f>
        <v>0</v>
      </c>
      <c r="AR151" t="b">
        <f>AND(AO151, OR(AP151, AQ151))</f>
        <v>0</v>
      </c>
      <c r="AS151" t="b">
        <f>NOT(OR(AM151,AN151,AR151))</f>
        <v>0</v>
      </c>
      <c r="AT151" t="b">
        <f>AND(AS151, AL151=4)</f>
        <v>0</v>
      </c>
      <c r="AU151" t="b">
        <f>NOT(OR(AM151,AN151,AR151,AT151))</f>
        <v>0</v>
      </c>
      <c r="AV151" t="b">
        <f>AND(AU151, AI151=18)</f>
        <v>0</v>
      </c>
      <c r="AW151" t="b">
        <f>NOT(OR(AM151,AN151,AR151,AT151, AV151))</f>
        <v>0</v>
      </c>
      <c r="AX151" t="b">
        <f>AND(AW151, OR(AND(AI151=24, L151=0), AND(AI151=32, L151=1)))</f>
        <v>0</v>
      </c>
      <c r="AY151" t="b">
        <f>NOT(OR(AM151,AN151,AR151,AT151,AV151,AX151))</f>
        <v>0</v>
      </c>
      <c r="AZ151" t="str">
        <f>IF(AM151,"7",IF(AN151,"6",IF(AR151,"5",
IF(AT151,"4",IF(AV151,"3",IF(AX151,"2",IF(AY151,"1","0"))))))
)</f>
        <v>6</v>
      </c>
      <c r="BA151" t="str">
        <f>_xlfn.XLOOKUP(D151, $BO$1:$CA$1, $BO$2:$CA$2)</f>
        <v>05</v>
      </c>
      <c r="BB151" t="str">
        <f>_xlfn.XLOOKUP(E151, $BO$1:$CA$1, $BO$2:$CA$2)</f>
        <v>05</v>
      </c>
      <c r="BC151" t="str">
        <f>_xlfn.XLOOKUP(F151, $BO$1:$CA$1, $BO$2:$CA$2)</f>
        <v>05</v>
      </c>
      <c r="BD151" t="str">
        <f>_xlfn.XLOOKUP(G151, $BO$1:$CA$1, $BO$2:$CA$2)</f>
        <v>11</v>
      </c>
      <c r="BE151" t="str">
        <f>_xlfn.XLOOKUP(H151, $BO$1:$CA$1, $BO$2:$CA$2)</f>
        <v>02</v>
      </c>
      <c r="BF151">
        <f>VALUE(_xlfn.TEXTJOIN("", TRUE, AZ151:BE151))</f>
        <v>60505051102</v>
      </c>
      <c r="BG151">
        <v>60505051102</v>
      </c>
      <c r="BH151">
        <f t="shared" si="2"/>
        <v>851</v>
      </c>
      <c r="BI151">
        <f>B151*BH151</f>
        <v>62974</v>
      </c>
    </row>
    <row r="152" spans="1:61" x14ac:dyDescent="0.25">
      <c r="A152" t="s">
        <v>821</v>
      </c>
      <c r="B152">
        <v>820</v>
      </c>
      <c r="C152" t="str">
        <f>TEXT(A152, "0")</f>
        <v>44464</v>
      </c>
      <c r="D152" t="str">
        <f>MID($C152, 1, 1)</f>
        <v>4</v>
      </c>
      <c r="E152" t="str">
        <f>MID($C152, 2, 1)</f>
        <v>4</v>
      </c>
      <c r="F152" t="str">
        <f>MID($C152, 3, 1)</f>
        <v>4</v>
      </c>
      <c r="G152" t="str">
        <f>MID($C152, 4, 1)</f>
        <v>6</v>
      </c>
      <c r="H152" t="str">
        <f>MID($C152, 5, 1)</f>
        <v>4</v>
      </c>
      <c r="I152">
        <f>LEN($A152)-LEN(SUBSTITUTE($A152,I$1,""))</f>
        <v>0</v>
      </c>
      <c r="J152">
        <f>LEN($A152)-LEN(SUBSTITUTE($A152,J$1,""))</f>
        <v>0</v>
      </c>
      <c r="K152">
        <f>LEN($A152)-LEN(SUBSTITUTE($A152,K$1,""))</f>
        <v>0</v>
      </c>
      <c r="L152">
        <f>LEN($A152)-LEN(SUBSTITUTE($A152,L$1,""))</f>
        <v>0</v>
      </c>
      <c r="M152">
        <f>LEN($A152)-LEN(SUBSTITUTE($A152,M$1,""))</f>
        <v>0</v>
      </c>
      <c r="N152">
        <f>LEN($A152)-LEN(SUBSTITUTE($A152,N$1,""))</f>
        <v>0</v>
      </c>
      <c r="O152">
        <f>LEN($A152)-LEN(SUBSTITUTE($A152,O$1,""))</f>
        <v>0</v>
      </c>
      <c r="P152">
        <f>LEN($A152)-LEN(SUBSTITUTE($A152,P$1,""))</f>
        <v>0</v>
      </c>
      <c r="Q152">
        <f>LEN($A152)-LEN(SUBSTITUTE($A152,Q$1,""))</f>
        <v>1</v>
      </c>
      <c r="R152">
        <f>LEN($A152)-LEN(SUBSTITUTE($A152,R$1,""))</f>
        <v>0</v>
      </c>
      <c r="S152">
        <f>LEN($A152)-LEN(SUBSTITUTE($A152,S$1,""))</f>
        <v>4</v>
      </c>
      <c r="T152">
        <f>LEN($A152)-LEN(SUBSTITUTE($A152,T$1,""))</f>
        <v>0</v>
      </c>
      <c r="U152">
        <f>LEN($A152)-LEN(SUBSTITUTE($A152,U$1,""))</f>
        <v>0</v>
      </c>
      <c r="V152">
        <f>I152+1</f>
        <v>1</v>
      </c>
      <c r="W152">
        <f>J152+1</f>
        <v>1</v>
      </c>
      <c r="X152">
        <f>K152+1</f>
        <v>1</v>
      </c>
      <c r="Y152">
        <f>L152+1</f>
        <v>1</v>
      </c>
      <c r="Z152">
        <f>M152+1</f>
        <v>1</v>
      </c>
      <c r="AA152">
        <f>N152+1</f>
        <v>1</v>
      </c>
      <c r="AB152">
        <f>O152+1</f>
        <v>1</v>
      </c>
      <c r="AC152">
        <f>P152+1</f>
        <v>1</v>
      </c>
      <c r="AD152">
        <f>Q152+1</f>
        <v>2</v>
      </c>
      <c r="AE152">
        <f>R152+1</f>
        <v>1</v>
      </c>
      <c r="AF152">
        <f>S152+1</f>
        <v>5</v>
      </c>
      <c r="AG152">
        <f>T152+1</f>
        <v>1</v>
      </c>
      <c r="AH152">
        <f>U152+1</f>
        <v>1</v>
      </c>
      <c r="AI152">
        <f>PRODUCT(V152:AH152)</f>
        <v>10</v>
      </c>
      <c r="AJ152">
        <f>MAX(V152:AH152)</f>
        <v>5</v>
      </c>
      <c r="AK152">
        <f>Y152</f>
        <v>1</v>
      </c>
      <c r="AL152">
        <f>MAX(V152:X152, Z152:AH152)+L152</f>
        <v>5</v>
      </c>
      <c r="AM152" t="b">
        <f>AL152=6</f>
        <v>0</v>
      </c>
      <c r="AN152" t="b">
        <f>AL152=5</f>
        <v>1</v>
      </c>
      <c r="AO152" t="b">
        <f>NOT(OR(AM152,AN152))</f>
        <v>0</v>
      </c>
      <c r="AP152" t="b">
        <f>AND(AI152=12, L152=0)</f>
        <v>0</v>
      </c>
      <c r="AQ152" t="b">
        <f>AND(AI152=18, L152=1)</f>
        <v>0</v>
      </c>
      <c r="AR152" t="b">
        <f>AND(AO152, OR(AP152, AQ152))</f>
        <v>0</v>
      </c>
      <c r="AS152" t="b">
        <f>NOT(OR(AM152,AN152,AR152))</f>
        <v>0</v>
      </c>
      <c r="AT152" t="b">
        <f>AND(AS152, AL152=4)</f>
        <v>0</v>
      </c>
      <c r="AU152" t="b">
        <f>NOT(OR(AM152,AN152,AR152,AT152))</f>
        <v>0</v>
      </c>
      <c r="AV152" t="b">
        <f>AND(AU152, AI152=18)</f>
        <v>0</v>
      </c>
      <c r="AW152" t="b">
        <f>NOT(OR(AM152,AN152,AR152,AT152, AV152))</f>
        <v>0</v>
      </c>
      <c r="AX152" t="b">
        <f>AND(AW152, OR(AND(AI152=24, L152=0), AND(AI152=32, L152=1)))</f>
        <v>0</v>
      </c>
      <c r="AY152" t="b">
        <f>NOT(OR(AM152,AN152,AR152,AT152,AV152,AX152))</f>
        <v>0</v>
      </c>
      <c r="AZ152" t="str">
        <f>IF(AM152,"7",IF(AN152,"6",IF(AR152,"5",
IF(AT152,"4",IF(AV152,"3",IF(AX152,"2",IF(AY152,"1","0"))))))
)</f>
        <v>6</v>
      </c>
      <c r="BA152" t="str">
        <f>_xlfn.XLOOKUP(D152, $BO$1:$CA$1, $BO$2:$CA$2)</f>
        <v>05</v>
      </c>
      <c r="BB152" t="str">
        <f>_xlfn.XLOOKUP(E152, $BO$1:$CA$1, $BO$2:$CA$2)</f>
        <v>05</v>
      </c>
      <c r="BC152" t="str">
        <f>_xlfn.XLOOKUP(F152, $BO$1:$CA$1, $BO$2:$CA$2)</f>
        <v>05</v>
      </c>
      <c r="BD152" t="str">
        <f>_xlfn.XLOOKUP(G152, $BO$1:$CA$1, $BO$2:$CA$2)</f>
        <v>07</v>
      </c>
      <c r="BE152" t="str">
        <f>_xlfn.XLOOKUP(H152, $BO$1:$CA$1, $BO$2:$CA$2)</f>
        <v>05</v>
      </c>
      <c r="BF152">
        <f>VALUE(_xlfn.TEXTJOIN("", TRUE, AZ152:BE152))</f>
        <v>60505050705</v>
      </c>
      <c r="BG152">
        <v>60505050705</v>
      </c>
      <c r="BH152">
        <f t="shared" si="2"/>
        <v>850</v>
      </c>
      <c r="BI152">
        <f>B152*BH152</f>
        <v>697000</v>
      </c>
    </row>
    <row r="153" spans="1:61" x14ac:dyDescent="0.25">
      <c r="A153" t="s">
        <v>958</v>
      </c>
      <c r="B153">
        <v>586</v>
      </c>
      <c r="C153" t="str">
        <f>TEXT(A153, "0")</f>
        <v>44454</v>
      </c>
      <c r="D153" t="str">
        <f>MID($C153, 1, 1)</f>
        <v>4</v>
      </c>
      <c r="E153" t="str">
        <f>MID($C153, 2, 1)</f>
        <v>4</v>
      </c>
      <c r="F153" t="str">
        <f>MID($C153, 3, 1)</f>
        <v>4</v>
      </c>
      <c r="G153" t="str">
        <f>MID($C153, 4, 1)</f>
        <v>5</v>
      </c>
      <c r="H153" t="str">
        <f>MID($C153, 5, 1)</f>
        <v>4</v>
      </c>
      <c r="I153">
        <f>LEN($A153)-LEN(SUBSTITUTE($A153,I$1,""))</f>
        <v>0</v>
      </c>
      <c r="J153">
        <f>LEN($A153)-LEN(SUBSTITUTE($A153,J$1,""))</f>
        <v>0</v>
      </c>
      <c r="K153">
        <f>LEN($A153)-LEN(SUBSTITUTE($A153,K$1,""))</f>
        <v>0</v>
      </c>
      <c r="L153">
        <f>LEN($A153)-LEN(SUBSTITUTE($A153,L$1,""))</f>
        <v>0</v>
      </c>
      <c r="M153">
        <f>LEN($A153)-LEN(SUBSTITUTE($A153,M$1,""))</f>
        <v>0</v>
      </c>
      <c r="N153">
        <f>LEN($A153)-LEN(SUBSTITUTE($A153,N$1,""))</f>
        <v>0</v>
      </c>
      <c r="O153">
        <f>LEN($A153)-LEN(SUBSTITUTE($A153,O$1,""))</f>
        <v>0</v>
      </c>
      <c r="P153">
        <f>LEN($A153)-LEN(SUBSTITUTE($A153,P$1,""))</f>
        <v>0</v>
      </c>
      <c r="Q153">
        <f>LEN($A153)-LEN(SUBSTITUTE($A153,Q$1,""))</f>
        <v>0</v>
      </c>
      <c r="R153">
        <f>LEN($A153)-LEN(SUBSTITUTE($A153,R$1,""))</f>
        <v>1</v>
      </c>
      <c r="S153">
        <f>LEN($A153)-LEN(SUBSTITUTE($A153,S$1,""))</f>
        <v>4</v>
      </c>
      <c r="T153">
        <f>LEN($A153)-LEN(SUBSTITUTE($A153,T$1,""))</f>
        <v>0</v>
      </c>
      <c r="U153">
        <f>LEN($A153)-LEN(SUBSTITUTE($A153,U$1,""))</f>
        <v>0</v>
      </c>
      <c r="V153">
        <f>I153+1</f>
        <v>1</v>
      </c>
      <c r="W153">
        <f>J153+1</f>
        <v>1</v>
      </c>
      <c r="X153">
        <f>K153+1</f>
        <v>1</v>
      </c>
      <c r="Y153">
        <f>L153+1</f>
        <v>1</v>
      </c>
      <c r="Z153">
        <f>M153+1</f>
        <v>1</v>
      </c>
      <c r="AA153">
        <f>N153+1</f>
        <v>1</v>
      </c>
      <c r="AB153">
        <f>O153+1</f>
        <v>1</v>
      </c>
      <c r="AC153">
        <f>P153+1</f>
        <v>1</v>
      </c>
      <c r="AD153">
        <f>Q153+1</f>
        <v>1</v>
      </c>
      <c r="AE153">
        <f>R153+1</f>
        <v>2</v>
      </c>
      <c r="AF153">
        <f>S153+1</f>
        <v>5</v>
      </c>
      <c r="AG153">
        <f>T153+1</f>
        <v>1</v>
      </c>
      <c r="AH153">
        <f>U153+1</f>
        <v>1</v>
      </c>
      <c r="AI153">
        <f>PRODUCT(V153:AH153)</f>
        <v>10</v>
      </c>
      <c r="AJ153">
        <f>MAX(V153:AH153)</f>
        <v>5</v>
      </c>
      <c r="AK153">
        <f>Y153</f>
        <v>1</v>
      </c>
      <c r="AL153">
        <f>MAX(V153:X153, Z153:AH153)+L153</f>
        <v>5</v>
      </c>
      <c r="AM153" t="b">
        <f>AL153=6</f>
        <v>0</v>
      </c>
      <c r="AN153" t="b">
        <f>AL153=5</f>
        <v>1</v>
      </c>
      <c r="AO153" t="b">
        <f>NOT(OR(AM153,AN153))</f>
        <v>0</v>
      </c>
      <c r="AP153" t="b">
        <f>AND(AI153=12, L153=0)</f>
        <v>0</v>
      </c>
      <c r="AQ153" t="b">
        <f>AND(AI153=18, L153=1)</f>
        <v>0</v>
      </c>
      <c r="AR153" t="b">
        <f>AND(AO153, OR(AP153, AQ153))</f>
        <v>0</v>
      </c>
      <c r="AS153" t="b">
        <f>NOT(OR(AM153,AN153,AR153))</f>
        <v>0</v>
      </c>
      <c r="AT153" t="b">
        <f>AND(AS153, AL153=4)</f>
        <v>0</v>
      </c>
      <c r="AU153" t="b">
        <f>NOT(OR(AM153,AN153,AR153,AT153))</f>
        <v>0</v>
      </c>
      <c r="AV153" t="b">
        <f>AND(AU153, AI153=18)</f>
        <v>0</v>
      </c>
      <c r="AW153" t="b">
        <f>NOT(OR(AM153,AN153,AR153,AT153, AV153))</f>
        <v>0</v>
      </c>
      <c r="AX153" t="b">
        <f>AND(AW153, OR(AND(AI153=24, L153=0), AND(AI153=32, L153=1)))</f>
        <v>0</v>
      </c>
      <c r="AY153" t="b">
        <f>NOT(OR(AM153,AN153,AR153,AT153,AV153,AX153))</f>
        <v>0</v>
      </c>
      <c r="AZ153" t="str">
        <f>IF(AM153,"7",IF(AN153,"6",IF(AR153,"5",
IF(AT153,"4",IF(AV153,"3",IF(AX153,"2",IF(AY153,"1","0"))))))
)</f>
        <v>6</v>
      </c>
      <c r="BA153" t="str">
        <f>_xlfn.XLOOKUP(D153, $BO$1:$CA$1, $BO$2:$CA$2)</f>
        <v>05</v>
      </c>
      <c r="BB153" t="str">
        <f>_xlfn.XLOOKUP(E153, $BO$1:$CA$1, $BO$2:$CA$2)</f>
        <v>05</v>
      </c>
      <c r="BC153" t="str">
        <f>_xlfn.XLOOKUP(F153, $BO$1:$CA$1, $BO$2:$CA$2)</f>
        <v>05</v>
      </c>
      <c r="BD153" t="str">
        <f>_xlfn.XLOOKUP(G153, $BO$1:$CA$1, $BO$2:$CA$2)</f>
        <v>06</v>
      </c>
      <c r="BE153" t="str">
        <f>_xlfn.XLOOKUP(H153, $BO$1:$CA$1, $BO$2:$CA$2)</f>
        <v>05</v>
      </c>
      <c r="BF153">
        <f>VALUE(_xlfn.TEXTJOIN("", TRUE, AZ153:BE153))</f>
        <v>60505050605</v>
      </c>
      <c r="BG153">
        <v>60505050605</v>
      </c>
      <c r="BH153">
        <f t="shared" si="2"/>
        <v>849</v>
      </c>
      <c r="BI153">
        <f>B153*BH153</f>
        <v>497514</v>
      </c>
    </row>
    <row r="154" spans="1:61" x14ac:dyDescent="0.25">
      <c r="A154" t="s">
        <v>298</v>
      </c>
      <c r="B154">
        <v>546</v>
      </c>
      <c r="C154" t="str">
        <f>TEXT(A154, "0")</f>
        <v>44447</v>
      </c>
      <c r="D154" t="str">
        <f>MID($C154, 1, 1)</f>
        <v>4</v>
      </c>
      <c r="E154" t="str">
        <f>MID($C154, 2, 1)</f>
        <v>4</v>
      </c>
      <c r="F154" t="str">
        <f>MID($C154, 3, 1)</f>
        <v>4</v>
      </c>
      <c r="G154" t="str">
        <f>MID($C154, 4, 1)</f>
        <v>4</v>
      </c>
      <c r="H154" t="str">
        <f>MID($C154, 5, 1)</f>
        <v>7</v>
      </c>
      <c r="I154">
        <f>LEN($A154)-LEN(SUBSTITUTE($A154,I$1,""))</f>
        <v>0</v>
      </c>
      <c r="J154">
        <f>LEN($A154)-LEN(SUBSTITUTE($A154,J$1,""))</f>
        <v>0</v>
      </c>
      <c r="K154">
        <f>LEN($A154)-LEN(SUBSTITUTE($A154,K$1,""))</f>
        <v>0</v>
      </c>
      <c r="L154">
        <f>LEN($A154)-LEN(SUBSTITUTE($A154,L$1,""))</f>
        <v>0</v>
      </c>
      <c r="M154">
        <f>LEN($A154)-LEN(SUBSTITUTE($A154,M$1,""))</f>
        <v>0</v>
      </c>
      <c r="N154">
        <f>LEN($A154)-LEN(SUBSTITUTE($A154,N$1,""))</f>
        <v>0</v>
      </c>
      <c r="O154">
        <f>LEN($A154)-LEN(SUBSTITUTE($A154,O$1,""))</f>
        <v>0</v>
      </c>
      <c r="P154">
        <f>LEN($A154)-LEN(SUBSTITUTE($A154,P$1,""))</f>
        <v>1</v>
      </c>
      <c r="Q154">
        <f>LEN($A154)-LEN(SUBSTITUTE($A154,Q$1,""))</f>
        <v>0</v>
      </c>
      <c r="R154">
        <f>LEN($A154)-LEN(SUBSTITUTE($A154,R$1,""))</f>
        <v>0</v>
      </c>
      <c r="S154">
        <f>LEN($A154)-LEN(SUBSTITUTE($A154,S$1,""))</f>
        <v>4</v>
      </c>
      <c r="T154">
        <f>LEN($A154)-LEN(SUBSTITUTE($A154,T$1,""))</f>
        <v>0</v>
      </c>
      <c r="U154">
        <f>LEN($A154)-LEN(SUBSTITUTE($A154,U$1,""))</f>
        <v>0</v>
      </c>
      <c r="V154">
        <f>I154+1</f>
        <v>1</v>
      </c>
      <c r="W154">
        <f>J154+1</f>
        <v>1</v>
      </c>
      <c r="X154">
        <f>K154+1</f>
        <v>1</v>
      </c>
      <c r="Y154">
        <f>L154+1</f>
        <v>1</v>
      </c>
      <c r="Z154">
        <f>M154+1</f>
        <v>1</v>
      </c>
      <c r="AA154">
        <f>N154+1</f>
        <v>1</v>
      </c>
      <c r="AB154">
        <f>O154+1</f>
        <v>1</v>
      </c>
      <c r="AC154">
        <f>P154+1</f>
        <v>2</v>
      </c>
      <c r="AD154">
        <f>Q154+1</f>
        <v>1</v>
      </c>
      <c r="AE154">
        <f>R154+1</f>
        <v>1</v>
      </c>
      <c r="AF154">
        <f>S154+1</f>
        <v>5</v>
      </c>
      <c r="AG154">
        <f>T154+1</f>
        <v>1</v>
      </c>
      <c r="AH154">
        <f>U154+1</f>
        <v>1</v>
      </c>
      <c r="AI154">
        <f>PRODUCT(V154:AH154)</f>
        <v>10</v>
      </c>
      <c r="AJ154">
        <f>MAX(V154:AH154)</f>
        <v>5</v>
      </c>
      <c r="AK154">
        <f>Y154</f>
        <v>1</v>
      </c>
      <c r="AL154">
        <f>MAX(V154:X154, Z154:AH154)+L154</f>
        <v>5</v>
      </c>
      <c r="AM154" t="b">
        <f>AL154=6</f>
        <v>0</v>
      </c>
      <c r="AN154" t="b">
        <f>AL154=5</f>
        <v>1</v>
      </c>
      <c r="AO154" t="b">
        <f>NOT(OR(AM154,AN154))</f>
        <v>0</v>
      </c>
      <c r="AP154" t="b">
        <f>AND(AI154=12, L154=0)</f>
        <v>0</v>
      </c>
      <c r="AQ154" t="b">
        <f>AND(AI154=18, L154=1)</f>
        <v>0</v>
      </c>
      <c r="AR154" t="b">
        <f>AND(AO154, OR(AP154, AQ154))</f>
        <v>0</v>
      </c>
      <c r="AS154" t="b">
        <f>NOT(OR(AM154,AN154,AR154))</f>
        <v>0</v>
      </c>
      <c r="AT154" t="b">
        <f>AND(AS154, AL154=4)</f>
        <v>0</v>
      </c>
      <c r="AU154" t="b">
        <f>NOT(OR(AM154,AN154,AR154,AT154))</f>
        <v>0</v>
      </c>
      <c r="AV154" t="b">
        <f>AND(AU154, AI154=18)</f>
        <v>0</v>
      </c>
      <c r="AW154" t="b">
        <f>NOT(OR(AM154,AN154,AR154,AT154, AV154))</f>
        <v>0</v>
      </c>
      <c r="AX154" t="b">
        <f>AND(AW154, OR(AND(AI154=24, L154=0), AND(AI154=32, L154=1)))</f>
        <v>0</v>
      </c>
      <c r="AY154" t="b">
        <f>NOT(OR(AM154,AN154,AR154,AT154,AV154,AX154))</f>
        <v>0</v>
      </c>
      <c r="AZ154" t="str">
        <f>IF(AM154,"7",IF(AN154,"6",IF(AR154,"5",
IF(AT154,"4",IF(AV154,"3",IF(AX154,"2",IF(AY154,"1","0"))))))
)</f>
        <v>6</v>
      </c>
      <c r="BA154" t="str">
        <f>_xlfn.XLOOKUP(D154, $BO$1:$CA$1, $BO$2:$CA$2)</f>
        <v>05</v>
      </c>
      <c r="BB154" t="str">
        <f>_xlfn.XLOOKUP(E154, $BO$1:$CA$1, $BO$2:$CA$2)</f>
        <v>05</v>
      </c>
      <c r="BC154" t="str">
        <f>_xlfn.XLOOKUP(F154, $BO$1:$CA$1, $BO$2:$CA$2)</f>
        <v>05</v>
      </c>
      <c r="BD154" t="str">
        <f>_xlfn.XLOOKUP(G154, $BO$1:$CA$1, $BO$2:$CA$2)</f>
        <v>05</v>
      </c>
      <c r="BE154" t="str">
        <f>_xlfn.XLOOKUP(H154, $BO$1:$CA$1, $BO$2:$CA$2)</f>
        <v>08</v>
      </c>
      <c r="BF154">
        <f>VALUE(_xlfn.TEXTJOIN("", TRUE, AZ154:BE154))</f>
        <v>60505050508</v>
      </c>
      <c r="BG154">
        <v>60505050508</v>
      </c>
      <c r="BH154">
        <f t="shared" si="2"/>
        <v>848</v>
      </c>
      <c r="BI154">
        <f>B154*BH154</f>
        <v>463008</v>
      </c>
    </row>
    <row r="155" spans="1:61" x14ac:dyDescent="0.25">
      <c r="A155" t="s">
        <v>181</v>
      </c>
      <c r="B155">
        <v>34</v>
      </c>
      <c r="C155" t="str">
        <f>TEXT(A155, "0")</f>
        <v>44244</v>
      </c>
      <c r="D155" t="str">
        <f>MID($C155, 1, 1)</f>
        <v>4</v>
      </c>
      <c r="E155" t="str">
        <f>MID($C155, 2, 1)</f>
        <v>4</v>
      </c>
      <c r="F155" t="str">
        <f>MID($C155, 3, 1)</f>
        <v>2</v>
      </c>
      <c r="G155" t="str">
        <f>MID($C155, 4, 1)</f>
        <v>4</v>
      </c>
      <c r="H155" t="str">
        <f>MID($C155, 5, 1)</f>
        <v>4</v>
      </c>
      <c r="I155">
        <f>LEN($A155)-LEN(SUBSTITUTE($A155,I$1,""))</f>
        <v>0</v>
      </c>
      <c r="J155">
        <f>LEN($A155)-LEN(SUBSTITUTE($A155,J$1,""))</f>
        <v>0</v>
      </c>
      <c r="K155">
        <f>LEN($A155)-LEN(SUBSTITUTE($A155,K$1,""))</f>
        <v>0</v>
      </c>
      <c r="L155">
        <f>LEN($A155)-LEN(SUBSTITUTE($A155,L$1,""))</f>
        <v>0</v>
      </c>
      <c r="M155">
        <f>LEN($A155)-LEN(SUBSTITUTE($A155,M$1,""))</f>
        <v>0</v>
      </c>
      <c r="N155">
        <f>LEN($A155)-LEN(SUBSTITUTE($A155,N$1,""))</f>
        <v>0</v>
      </c>
      <c r="O155">
        <f>LEN($A155)-LEN(SUBSTITUTE($A155,O$1,""))</f>
        <v>0</v>
      </c>
      <c r="P155">
        <f>LEN($A155)-LEN(SUBSTITUTE($A155,P$1,""))</f>
        <v>0</v>
      </c>
      <c r="Q155">
        <f>LEN($A155)-LEN(SUBSTITUTE($A155,Q$1,""))</f>
        <v>0</v>
      </c>
      <c r="R155">
        <f>LEN($A155)-LEN(SUBSTITUTE($A155,R$1,""))</f>
        <v>0</v>
      </c>
      <c r="S155">
        <f>LEN($A155)-LEN(SUBSTITUTE($A155,S$1,""))</f>
        <v>4</v>
      </c>
      <c r="T155">
        <f>LEN($A155)-LEN(SUBSTITUTE($A155,T$1,""))</f>
        <v>0</v>
      </c>
      <c r="U155">
        <f>LEN($A155)-LEN(SUBSTITUTE($A155,U$1,""))</f>
        <v>1</v>
      </c>
      <c r="V155">
        <f>I155+1</f>
        <v>1</v>
      </c>
      <c r="W155">
        <f>J155+1</f>
        <v>1</v>
      </c>
      <c r="X155">
        <f>K155+1</f>
        <v>1</v>
      </c>
      <c r="Y155">
        <f>L155+1</f>
        <v>1</v>
      </c>
      <c r="Z155">
        <f>M155+1</f>
        <v>1</v>
      </c>
      <c r="AA155">
        <f>N155+1</f>
        <v>1</v>
      </c>
      <c r="AB155">
        <f>O155+1</f>
        <v>1</v>
      </c>
      <c r="AC155">
        <f>P155+1</f>
        <v>1</v>
      </c>
      <c r="AD155">
        <f>Q155+1</f>
        <v>1</v>
      </c>
      <c r="AE155">
        <f>R155+1</f>
        <v>1</v>
      </c>
      <c r="AF155">
        <f>S155+1</f>
        <v>5</v>
      </c>
      <c r="AG155">
        <f>T155+1</f>
        <v>1</v>
      </c>
      <c r="AH155">
        <f>U155+1</f>
        <v>2</v>
      </c>
      <c r="AI155">
        <f>PRODUCT(V155:AH155)</f>
        <v>10</v>
      </c>
      <c r="AJ155">
        <f>MAX(V155:AH155)</f>
        <v>5</v>
      </c>
      <c r="AK155">
        <f>Y155</f>
        <v>1</v>
      </c>
      <c r="AL155">
        <f>MAX(V155:X155, Z155:AH155)+L155</f>
        <v>5</v>
      </c>
      <c r="AM155" t="b">
        <f>AL155=6</f>
        <v>0</v>
      </c>
      <c r="AN155" t="b">
        <f>AL155=5</f>
        <v>1</v>
      </c>
      <c r="AO155" t="b">
        <f>NOT(OR(AM155,AN155))</f>
        <v>0</v>
      </c>
      <c r="AP155" t="b">
        <f>AND(AI155=12, L155=0)</f>
        <v>0</v>
      </c>
      <c r="AQ155" t="b">
        <f>AND(AI155=18, L155=1)</f>
        <v>0</v>
      </c>
      <c r="AR155" t="b">
        <f>AND(AO155, OR(AP155, AQ155))</f>
        <v>0</v>
      </c>
      <c r="AS155" t="b">
        <f>NOT(OR(AM155,AN155,AR155))</f>
        <v>0</v>
      </c>
      <c r="AT155" t="b">
        <f>AND(AS155, AL155=4)</f>
        <v>0</v>
      </c>
      <c r="AU155" t="b">
        <f>NOT(OR(AM155,AN155,AR155,AT155))</f>
        <v>0</v>
      </c>
      <c r="AV155" t="b">
        <f>AND(AU155, AI155=18)</f>
        <v>0</v>
      </c>
      <c r="AW155" t="b">
        <f>NOT(OR(AM155,AN155,AR155,AT155, AV155))</f>
        <v>0</v>
      </c>
      <c r="AX155" t="b">
        <f>AND(AW155, OR(AND(AI155=24, L155=0), AND(AI155=32, L155=1)))</f>
        <v>0</v>
      </c>
      <c r="AY155" t="b">
        <f>NOT(OR(AM155,AN155,AR155,AT155,AV155,AX155))</f>
        <v>0</v>
      </c>
      <c r="AZ155" t="str">
        <f>IF(AM155,"7",IF(AN155,"6",IF(AR155,"5",
IF(AT155,"4",IF(AV155,"3",IF(AX155,"2",IF(AY155,"1","0"))))))
)</f>
        <v>6</v>
      </c>
      <c r="BA155" t="str">
        <f>_xlfn.XLOOKUP(D155, $BO$1:$CA$1, $BO$2:$CA$2)</f>
        <v>05</v>
      </c>
      <c r="BB155" t="str">
        <f>_xlfn.XLOOKUP(E155, $BO$1:$CA$1, $BO$2:$CA$2)</f>
        <v>05</v>
      </c>
      <c r="BC155" t="str">
        <f>_xlfn.XLOOKUP(F155, $BO$1:$CA$1, $BO$2:$CA$2)</f>
        <v>03</v>
      </c>
      <c r="BD155" t="str">
        <f>_xlfn.XLOOKUP(G155, $BO$1:$CA$1, $BO$2:$CA$2)</f>
        <v>05</v>
      </c>
      <c r="BE155" t="str">
        <f>_xlfn.XLOOKUP(H155, $BO$1:$CA$1, $BO$2:$CA$2)</f>
        <v>05</v>
      </c>
      <c r="BF155">
        <f>VALUE(_xlfn.TEXTJOIN("", TRUE, AZ155:BE155))</f>
        <v>60505030505</v>
      </c>
      <c r="BG155">
        <v>60505030505</v>
      </c>
      <c r="BH155">
        <f t="shared" si="2"/>
        <v>847</v>
      </c>
      <c r="BI155">
        <f>B155*BH155</f>
        <v>28798</v>
      </c>
    </row>
    <row r="156" spans="1:61" x14ac:dyDescent="0.25">
      <c r="A156" t="s">
        <v>794</v>
      </c>
      <c r="B156">
        <v>344</v>
      </c>
      <c r="C156" t="str">
        <f>TEXT(A156, "0")</f>
        <v>43J33</v>
      </c>
      <c r="D156" t="str">
        <f>MID($C156, 1, 1)</f>
        <v>4</v>
      </c>
      <c r="E156" t="str">
        <f>MID($C156, 2, 1)</f>
        <v>3</v>
      </c>
      <c r="F156" t="str">
        <f>MID($C156, 3, 1)</f>
        <v>J</v>
      </c>
      <c r="G156" t="str">
        <f>MID($C156, 4, 1)</f>
        <v>3</v>
      </c>
      <c r="H156" t="str">
        <f>MID($C156, 5, 1)</f>
        <v>3</v>
      </c>
      <c r="I156">
        <f>LEN($A156)-LEN(SUBSTITUTE($A156,I$1,""))</f>
        <v>0</v>
      </c>
      <c r="J156">
        <f>LEN($A156)-LEN(SUBSTITUTE($A156,J$1,""))</f>
        <v>0</v>
      </c>
      <c r="K156">
        <f>LEN($A156)-LEN(SUBSTITUTE($A156,K$1,""))</f>
        <v>0</v>
      </c>
      <c r="L156">
        <f>LEN($A156)-LEN(SUBSTITUTE($A156,L$1,""))</f>
        <v>1</v>
      </c>
      <c r="M156">
        <f>LEN($A156)-LEN(SUBSTITUTE($A156,M$1,""))</f>
        <v>0</v>
      </c>
      <c r="N156">
        <f>LEN($A156)-LEN(SUBSTITUTE($A156,N$1,""))</f>
        <v>0</v>
      </c>
      <c r="O156">
        <f>LEN($A156)-LEN(SUBSTITUTE($A156,O$1,""))</f>
        <v>0</v>
      </c>
      <c r="P156">
        <f>LEN($A156)-LEN(SUBSTITUTE($A156,P$1,""))</f>
        <v>0</v>
      </c>
      <c r="Q156">
        <f>LEN($A156)-LEN(SUBSTITUTE($A156,Q$1,""))</f>
        <v>0</v>
      </c>
      <c r="R156">
        <f>LEN($A156)-LEN(SUBSTITUTE($A156,R$1,""))</f>
        <v>0</v>
      </c>
      <c r="S156">
        <f>LEN($A156)-LEN(SUBSTITUTE($A156,S$1,""))</f>
        <v>1</v>
      </c>
      <c r="T156">
        <f>LEN($A156)-LEN(SUBSTITUTE($A156,T$1,""))</f>
        <v>3</v>
      </c>
      <c r="U156">
        <f>LEN($A156)-LEN(SUBSTITUTE($A156,U$1,""))</f>
        <v>0</v>
      </c>
      <c r="V156">
        <f>I156+1</f>
        <v>1</v>
      </c>
      <c r="W156">
        <f>J156+1</f>
        <v>1</v>
      </c>
      <c r="X156">
        <f>K156+1</f>
        <v>1</v>
      </c>
      <c r="Y156">
        <f>L156+1</f>
        <v>2</v>
      </c>
      <c r="Z156">
        <f>M156+1</f>
        <v>1</v>
      </c>
      <c r="AA156">
        <f>N156+1</f>
        <v>1</v>
      </c>
      <c r="AB156">
        <f>O156+1</f>
        <v>1</v>
      </c>
      <c r="AC156">
        <f>P156+1</f>
        <v>1</v>
      </c>
      <c r="AD156">
        <f>Q156+1</f>
        <v>1</v>
      </c>
      <c r="AE156">
        <f>R156+1</f>
        <v>1</v>
      </c>
      <c r="AF156">
        <f>S156+1</f>
        <v>2</v>
      </c>
      <c r="AG156">
        <f>T156+1</f>
        <v>4</v>
      </c>
      <c r="AH156">
        <f>U156+1</f>
        <v>1</v>
      </c>
      <c r="AI156">
        <f>PRODUCT(V156:AH156)</f>
        <v>16</v>
      </c>
      <c r="AJ156">
        <f>MAX(V156:AH156)</f>
        <v>4</v>
      </c>
      <c r="AK156">
        <f>Y156</f>
        <v>2</v>
      </c>
      <c r="AL156">
        <f>MAX(V156:X156, Z156:AH156)+L156</f>
        <v>5</v>
      </c>
      <c r="AM156" t="b">
        <f>AL156=6</f>
        <v>0</v>
      </c>
      <c r="AN156" t="b">
        <f>AL156=5</f>
        <v>1</v>
      </c>
      <c r="AO156" t="b">
        <f>NOT(OR(AM156,AN156))</f>
        <v>0</v>
      </c>
      <c r="AP156" t="b">
        <f>AND(AI156=12, L156=0)</f>
        <v>0</v>
      </c>
      <c r="AQ156" t="b">
        <f>AND(AI156=18, L156=1)</f>
        <v>0</v>
      </c>
      <c r="AR156" t="b">
        <f>AND(AO156, OR(AP156, AQ156))</f>
        <v>0</v>
      </c>
      <c r="AS156" t="b">
        <f>NOT(OR(AM156,AN156,AR156))</f>
        <v>0</v>
      </c>
      <c r="AT156" t="b">
        <f>AND(AS156, AL156=4)</f>
        <v>0</v>
      </c>
      <c r="AU156" t="b">
        <f>NOT(OR(AM156,AN156,AR156,AT156))</f>
        <v>0</v>
      </c>
      <c r="AV156" t="b">
        <f>AND(AU156, AI156=18)</f>
        <v>0</v>
      </c>
      <c r="AW156" t="b">
        <f>NOT(OR(AM156,AN156,AR156,AT156, AV156))</f>
        <v>0</v>
      </c>
      <c r="AX156" t="b">
        <f>AND(AW156, OR(AND(AI156=24, L156=0), AND(AI156=32, L156=1)))</f>
        <v>0</v>
      </c>
      <c r="AY156" t="b">
        <f>NOT(OR(AM156,AN156,AR156,AT156,AV156,AX156))</f>
        <v>0</v>
      </c>
      <c r="AZ156" t="str">
        <f>IF(AM156,"7",IF(AN156,"6",IF(AR156,"5",
IF(AT156,"4",IF(AV156,"3",IF(AX156,"2",IF(AY156,"1","0"))))))
)</f>
        <v>6</v>
      </c>
      <c r="BA156" t="str">
        <f>_xlfn.XLOOKUP(D156, $BO$1:$CA$1, $BO$2:$CA$2)</f>
        <v>05</v>
      </c>
      <c r="BB156" t="str">
        <f>_xlfn.XLOOKUP(E156, $BO$1:$CA$1, $BO$2:$CA$2)</f>
        <v>04</v>
      </c>
      <c r="BC156" t="str">
        <f>_xlfn.XLOOKUP(F156, $BO$1:$CA$1, $BO$2:$CA$2)</f>
        <v>02</v>
      </c>
      <c r="BD156" t="str">
        <f>_xlfn.XLOOKUP(G156, $BO$1:$CA$1, $BO$2:$CA$2)</f>
        <v>04</v>
      </c>
      <c r="BE156" t="str">
        <f>_xlfn.XLOOKUP(H156, $BO$1:$CA$1, $BO$2:$CA$2)</f>
        <v>04</v>
      </c>
      <c r="BF156">
        <f>VALUE(_xlfn.TEXTJOIN("", TRUE, AZ156:BE156))</f>
        <v>60504020404</v>
      </c>
      <c r="BG156">
        <v>60504020404</v>
      </c>
      <c r="BH156">
        <f t="shared" si="2"/>
        <v>846</v>
      </c>
      <c r="BI156">
        <f>B156*BH156</f>
        <v>291024</v>
      </c>
    </row>
    <row r="157" spans="1:61" x14ac:dyDescent="0.25">
      <c r="A157" t="s">
        <v>284</v>
      </c>
      <c r="B157">
        <v>777</v>
      </c>
      <c r="C157" t="str">
        <f>TEXT(A157, "0")</f>
        <v>4J454</v>
      </c>
      <c r="D157" t="str">
        <f>MID($C157, 1, 1)</f>
        <v>4</v>
      </c>
      <c r="E157" t="str">
        <f>MID($C157, 2, 1)</f>
        <v>J</v>
      </c>
      <c r="F157" t="str">
        <f>MID($C157, 3, 1)</f>
        <v>4</v>
      </c>
      <c r="G157" t="str">
        <f>MID($C157, 4, 1)</f>
        <v>5</v>
      </c>
      <c r="H157" t="str">
        <f>MID($C157, 5, 1)</f>
        <v>4</v>
      </c>
      <c r="I157">
        <f>LEN($A157)-LEN(SUBSTITUTE($A157,I$1,""))</f>
        <v>0</v>
      </c>
      <c r="J157">
        <f>LEN($A157)-LEN(SUBSTITUTE($A157,J$1,""))</f>
        <v>0</v>
      </c>
      <c r="K157">
        <f>LEN($A157)-LEN(SUBSTITUTE($A157,K$1,""))</f>
        <v>0</v>
      </c>
      <c r="L157">
        <f>LEN($A157)-LEN(SUBSTITUTE($A157,L$1,""))</f>
        <v>1</v>
      </c>
      <c r="M157">
        <f>LEN($A157)-LEN(SUBSTITUTE($A157,M$1,""))</f>
        <v>0</v>
      </c>
      <c r="N157">
        <f>LEN($A157)-LEN(SUBSTITUTE($A157,N$1,""))</f>
        <v>0</v>
      </c>
      <c r="O157">
        <f>LEN($A157)-LEN(SUBSTITUTE($A157,O$1,""))</f>
        <v>0</v>
      </c>
      <c r="P157">
        <f>LEN($A157)-LEN(SUBSTITUTE($A157,P$1,""))</f>
        <v>0</v>
      </c>
      <c r="Q157">
        <f>LEN($A157)-LEN(SUBSTITUTE($A157,Q$1,""))</f>
        <v>0</v>
      </c>
      <c r="R157">
        <f>LEN($A157)-LEN(SUBSTITUTE($A157,R$1,""))</f>
        <v>1</v>
      </c>
      <c r="S157">
        <f>LEN($A157)-LEN(SUBSTITUTE($A157,S$1,""))</f>
        <v>3</v>
      </c>
      <c r="T157">
        <f>LEN($A157)-LEN(SUBSTITUTE($A157,T$1,""))</f>
        <v>0</v>
      </c>
      <c r="U157">
        <f>LEN($A157)-LEN(SUBSTITUTE($A157,U$1,""))</f>
        <v>0</v>
      </c>
      <c r="V157">
        <f>I157+1</f>
        <v>1</v>
      </c>
      <c r="W157">
        <f>J157+1</f>
        <v>1</v>
      </c>
      <c r="X157">
        <f>K157+1</f>
        <v>1</v>
      </c>
      <c r="Y157">
        <f>L157+1</f>
        <v>2</v>
      </c>
      <c r="Z157">
        <f>M157+1</f>
        <v>1</v>
      </c>
      <c r="AA157">
        <f>N157+1</f>
        <v>1</v>
      </c>
      <c r="AB157">
        <f>O157+1</f>
        <v>1</v>
      </c>
      <c r="AC157">
        <f>P157+1</f>
        <v>1</v>
      </c>
      <c r="AD157">
        <f>Q157+1</f>
        <v>1</v>
      </c>
      <c r="AE157">
        <f>R157+1</f>
        <v>2</v>
      </c>
      <c r="AF157">
        <f>S157+1</f>
        <v>4</v>
      </c>
      <c r="AG157">
        <f>T157+1</f>
        <v>1</v>
      </c>
      <c r="AH157">
        <f>U157+1</f>
        <v>1</v>
      </c>
      <c r="AI157">
        <f>PRODUCT(V157:AH157)</f>
        <v>16</v>
      </c>
      <c r="AJ157">
        <f>MAX(V157:AH157)</f>
        <v>4</v>
      </c>
      <c r="AK157">
        <f>Y157</f>
        <v>2</v>
      </c>
      <c r="AL157">
        <f>MAX(V157:X157, Z157:AH157)+L157</f>
        <v>5</v>
      </c>
      <c r="AM157" t="b">
        <f>AL157=6</f>
        <v>0</v>
      </c>
      <c r="AN157" t="b">
        <f>AL157=5</f>
        <v>1</v>
      </c>
      <c r="AO157" t="b">
        <f>NOT(OR(AM157,AN157))</f>
        <v>0</v>
      </c>
      <c r="AP157" t="b">
        <f>AND(AI157=12, L157=0)</f>
        <v>0</v>
      </c>
      <c r="AQ157" t="b">
        <f>AND(AI157=18, L157=1)</f>
        <v>0</v>
      </c>
      <c r="AR157" t="b">
        <f>AND(AO157, OR(AP157, AQ157))</f>
        <v>0</v>
      </c>
      <c r="AS157" t="b">
        <f>NOT(OR(AM157,AN157,AR157))</f>
        <v>0</v>
      </c>
      <c r="AT157" t="b">
        <f>AND(AS157, AL157=4)</f>
        <v>0</v>
      </c>
      <c r="AU157" t="b">
        <f>NOT(OR(AM157,AN157,AR157,AT157))</f>
        <v>0</v>
      </c>
      <c r="AV157" t="b">
        <f>AND(AU157, AI157=18)</f>
        <v>0</v>
      </c>
      <c r="AW157" t="b">
        <f>NOT(OR(AM157,AN157,AR157,AT157, AV157))</f>
        <v>0</v>
      </c>
      <c r="AX157" t="b">
        <f>AND(AW157, OR(AND(AI157=24, L157=0), AND(AI157=32, L157=1)))</f>
        <v>0</v>
      </c>
      <c r="AY157" t="b">
        <f>NOT(OR(AM157,AN157,AR157,AT157,AV157,AX157))</f>
        <v>0</v>
      </c>
      <c r="AZ157" t="str">
        <f>IF(AM157,"7",IF(AN157,"6",IF(AR157,"5",
IF(AT157,"4",IF(AV157,"3",IF(AX157,"2",IF(AY157,"1","0"))))))
)</f>
        <v>6</v>
      </c>
      <c r="BA157" t="str">
        <f>_xlfn.XLOOKUP(D157, $BO$1:$CA$1, $BO$2:$CA$2)</f>
        <v>05</v>
      </c>
      <c r="BB157" t="str">
        <f>_xlfn.XLOOKUP(E157, $BO$1:$CA$1, $BO$2:$CA$2)</f>
        <v>02</v>
      </c>
      <c r="BC157" t="str">
        <f>_xlfn.XLOOKUP(F157, $BO$1:$CA$1, $BO$2:$CA$2)</f>
        <v>05</v>
      </c>
      <c r="BD157" t="str">
        <f>_xlfn.XLOOKUP(G157, $BO$1:$CA$1, $BO$2:$CA$2)</f>
        <v>06</v>
      </c>
      <c r="BE157" t="str">
        <f>_xlfn.XLOOKUP(H157, $BO$1:$CA$1, $BO$2:$CA$2)</f>
        <v>05</v>
      </c>
      <c r="BF157">
        <f>VALUE(_xlfn.TEXTJOIN("", TRUE, AZ157:BE157))</f>
        <v>60502050605</v>
      </c>
      <c r="BG157">
        <v>60502050605</v>
      </c>
      <c r="BH157">
        <f t="shared" si="2"/>
        <v>845</v>
      </c>
      <c r="BI157">
        <f>B157*BH157</f>
        <v>656565</v>
      </c>
    </row>
    <row r="158" spans="1:61" x14ac:dyDescent="0.25">
      <c r="A158" t="s">
        <v>525</v>
      </c>
      <c r="B158">
        <v>791</v>
      </c>
      <c r="C158" t="str">
        <f>TEXT(A158, "0")</f>
        <v>4J4JK</v>
      </c>
      <c r="D158" t="str">
        <f>MID($C158, 1, 1)</f>
        <v>4</v>
      </c>
      <c r="E158" t="str">
        <f>MID($C158, 2, 1)</f>
        <v>J</v>
      </c>
      <c r="F158" t="str">
        <f>MID($C158, 3, 1)</f>
        <v>4</v>
      </c>
      <c r="G158" t="str">
        <f>MID($C158, 4, 1)</f>
        <v>J</v>
      </c>
      <c r="H158" t="str">
        <f>MID($C158, 5, 1)</f>
        <v>K</v>
      </c>
      <c r="I158">
        <f>LEN($A158)-LEN(SUBSTITUTE($A158,I$1,""))</f>
        <v>0</v>
      </c>
      <c r="J158">
        <f>LEN($A158)-LEN(SUBSTITUTE($A158,J$1,""))</f>
        <v>1</v>
      </c>
      <c r="K158">
        <f>LEN($A158)-LEN(SUBSTITUTE($A158,K$1,""))</f>
        <v>0</v>
      </c>
      <c r="L158">
        <f>LEN($A158)-LEN(SUBSTITUTE($A158,L$1,""))</f>
        <v>2</v>
      </c>
      <c r="M158">
        <f>LEN($A158)-LEN(SUBSTITUTE($A158,M$1,""))</f>
        <v>0</v>
      </c>
      <c r="N158">
        <f>LEN($A158)-LEN(SUBSTITUTE($A158,N$1,""))</f>
        <v>0</v>
      </c>
      <c r="O158">
        <f>LEN($A158)-LEN(SUBSTITUTE($A158,O$1,""))</f>
        <v>0</v>
      </c>
      <c r="P158">
        <f>LEN($A158)-LEN(SUBSTITUTE($A158,P$1,""))</f>
        <v>0</v>
      </c>
      <c r="Q158">
        <f>LEN($A158)-LEN(SUBSTITUTE($A158,Q$1,""))</f>
        <v>0</v>
      </c>
      <c r="R158">
        <f>LEN($A158)-LEN(SUBSTITUTE($A158,R$1,""))</f>
        <v>0</v>
      </c>
      <c r="S158">
        <f>LEN($A158)-LEN(SUBSTITUTE($A158,S$1,""))</f>
        <v>2</v>
      </c>
      <c r="T158">
        <f>LEN($A158)-LEN(SUBSTITUTE($A158,T$1,""))</f>
        <v>0</v>
      </c>
      <c r="U158">
        <f>LEN($A158)-LEN(SUBSTITUTE($A158,U$1,""))</f>
        <v>0</v>
      </c>
      <c r="V158">
        <f>I158+1</f>
        <v>1</v>
      </c>
      <c r="W158">
        <f>J158+1</f>
        <v>2</v>
      </c>
      <c r="X158">
        <f>K158+1</f>
        <v>1</v>
      </c>
      <c r="Y158">
        <f>L158+1</f>
        <v>3</v>
      </c>
      <c r="Z158">
        <f>M158+1</f>
        <v>1</v>
      </c>
      <c r="AA158">
        <f>N158+1</f>
        <v>1</v>
      </c>
      <c r="AB158">
        <f>O158+1</f>
        <v>1</v>
      </c>
      <c r="AC158">
        <f>P158+1</f>
        <v>1</v>
      </c>
      <c r="AD158">
        <f>Q158+1</f>
        <v>1</v>
      </c>
      <c r="AE158">
        <f>R158+1</f>
        <v>1</v>
      </c>
      <c r="AF158">
        <f>S158+1</f>
        <v>3</v>
      </c>
      <c r="AG158">
        <f>T158+1</f>
        <v>1</v>
      </c>
      <c r="AH158">
        <f>U158+1</f>
        <v>1</v>
      </c>
      <c r="AI158">
        <f>PRODUCT(V158:AH158)</f>
        <v>18</v>
      </c>
      <c r="AJ158">
        <f>MAX(V158:AH158)</f>
        <v>3</v>
      </c>
      <c r="AK158">
        <f>Y158</f>
        <v>3</v>
      </c>
      <c r="AL158">
        <f>MAX(V158:X158, Z158:AH158)+L158</f>
        <v>5</v>
      </c>
      <c r="AM158" t="b">
        <f>AL158=6</f>
        <v>0</v>
      </c>
      <c r="AN158" t="b">
        <f>AL158=5</f>
        <v>1</v>
      </c>
      <c r="AO158" t="b">
        <f>NOT(OR(AM158,AN158))</f>
        <v>0</v>
      </c>
      <c r="AP158" t="b">
        <f>AND(AI158=12, L158=0)</f>
        <v>0</v>
      </c>
      <c r="AQ158" t="b">
        <f>AND(AI158=18, L158=1)</f>
        <v>0</v>
      </c>
      <c r="AR158" t="b">
        <f>AND(AO158, OR(AP158, AQ158))</f>
        <v>0</v>
      </c>
      <c r="AS158" t="b">
        <f>NOT(OR(AM158,AN158,AR158))</f>
        <v>0</v>
      </c>
      <c r="AT158" t="b">
        <f>AND(AS158, AL158=4)</f>
        <v>0</v>
      </c>
      <c r="AU158" t="b">
        <f>NOT(OR(AM158,AN158,AR158,AT158))</f>
        <v>0</v>
      </c>
      <c r="AV158" t="b">
        <f>AND(AU158, AI158=18)</f>
        <v>0</v>
      </c>
      <c r="AW158" t="b">
        <f>NOT(OR(AM158,AN158,AR158,AT158, AV158))</f>
        <v>0</v>
      </c>
      <c r="AX158" t="b">
        <f>AND(AW158, OR(AND(AI158=24, L158=0), AND(AI158=32, L158=1)))</f>
        <v>0</v>
      </c>
      <c r="AY158" t="b">
        <f>NOT(OR(AM158,AN158,AR158,AT158,AV158,AX158))</f>
        <v>0</v>
      </c>
      <c r="AZ158" t="str">
        <f>IF(AM158,"7",IF(AN158,"6",IF(AR158,"5",
IF(AT158,"4",IF(AV158,"3",IF(AX158,"2",IF(AY158,"1","0"))))))
)</f>
        <v>6</v>
      </c>
      <c r="BA158" t="str">
        <f>_xlfn.XLOOKUP(D158, $BO$1:$CA$1, $BO$2:$CA$2)</f>
        <v>05</v>
      </c>
      <c r="BB158" t="str">
        <f>_xlfn.XLOOKUP(E158, $BO$1:$CA$1, $BO$2:$CA$2)</f>
        <v>02</v>
      </c>
      <c r="BC158" t="str">
        <f>_xlfn.XLOOKUP(F158, $BO$1:$CA$1, $BO$2:$CA$2)</f>
        <v>05</v>
      </c>
      <c r="BD158" t="str">
        <f>_xlfn.XLOOKUP(G158, $BO$1:$CA$1, $BO$2:$CA$2)</f>
        <v>02</v>
      </c>
      <c r="BE158" t="str">
        <f>_xlfn.XLOOKUP(H158, $BO$1:$CA$1, $BO$2:$CA$2)</f>
        <v>13</v>
      </c>
      <c r="BF158">
        <f>VALUE(_xlfn.TEXTJOIN("", TRUE, AZ158:BE158))</f>
        <v>60502050213</v>
      </c>
      <c r="BG158">
        <v>60502050213</v>
      </c>
      <c r="BH158">
        <f t="shared" si="2"/>
        <v>844</v>
      </c>
      <c r="BI158">
        <f>B158*BH158</f>
        <v>667604</v>
      </c>
    </row>
    <row r="159" spans="1:61" x14ac:dyDescent="0.25">
      <c r="A159" t="s">
        <v>217</v>
      </c>
      <c r="B159">
        <v>944</v>
      </c>
      <c r="C159" t="str">
        <f>TEXT(A159, "0")</f>
        <v>4J222</v>
      </c>
      <c r="D159" t="str">
        <f>MID($C159, 1, 1)</f>
        <v>4</v>
      </c>
      <c r="E159" t="str">
        <f>MID($C159, 2, 1)</f>
        <v>J</v>
      </c>
      <c r="F159" t="str">
        <f>MID($C159, 3, 1)</f>
        <v>2</v>
      </c>
      <c r="G159" t="str">
        <f>MID($C159, 4, 1)</f>
        <v>2</v>
      </c>
      <c r="H159" t="str">
        <f>MID($C159, 5, 1)</f>
        <v>2</v>
      </c>
      <c r="I159">
        <f>LEN($A159)-LEN(SUBSTITUTE($A159,I$1,""))</f>
        <v>0</v>
      </c>
      <c r="J159">
        <f>LEN($A159)-LEN(SUBSTITUTE($A159,J$1,""))</f>
        <v>0</v>
      </c>
      <c r="K159">
        <f>LEN($A159)-LEN(SUBSTITUTE($A159,K$1,""))</f>
        <v>0</v>
      </c>
      <c r="L159">
        <f>LEN($A159)-LEN(SUBSTITUTE($A159,L$1,""))</f>
        <v>1</v>
      </c>
      <c r="M159">
        <f>LEN($A159)-LEN(SUBSTITUTE($A159,M$1,""))</f>
        <v>0</v>
      </c>
      <c r="N159">
        <f>LEN($A159)-LEN(SUBSTITUTE($A159,N$1,""))</f>
        <v>0</v>
      </c>
      <c r="O159">
        <f>LEN($A159)-LEN(SUBSTITUTE($A159,O$1,""))</f>
        <v>0</v>
      </c>
      <c r="P159">
        <f>LEN($A159)-LEN(SUBSTITUTE($A159,P$1,""))</f>
        <v>0</v>
      </c>
      <c r="Q159">
        <f>LEN($A159)-LEN(SUBSTITUTE($A159,Q$1,""))</f>
        <v>0</v>
      </c>
      <c r="R159">
        <f>LEN($A159)-LEN(SUBSTITUTE($A159,R$1,""))</f>
        <v>0</v>
      </c>
      <c r="S159">
        <f>LEN($A159)-LEN(SUBSTITUTE($A159,S$1,""))</f>
        <v>1</v>
      </c>
      <c r="T159">
        <f>LEN($A159)-LEN(SUBSTITUTE($A159,T$1,""))</f>
        <v>0</v>
      </c>
      <c r="U159">
        <f>LEN($A159)-LEN(SUBSTITUTE($A159,U$1,""))</f>
        <v>3</v>
      </c>
      <c r="V159">
        <f>I159+1</f>
        <v>1</v>
      </c>
      <c r="W159">
        <f>J159+1</f>
        <v>1</v>
      </c>
      <c r="X159">
        <f>K159+1</f>
        <v>1</v>
      </c>
      <c r="Y159">
        <f>L159+1</f>
        <v>2</v>
      </c>
      <c r="Z159">
        <f>M159+1</f>
        <v>1</v>
      </c>
      <c r="AA159">
        <f>N159+1</f>
        <v>1</v>
      </c>
      <c r="AB159">
        <f>O159+1</f>
        <v>1</v>
      </c>
      <c r="AC159">
        <f>P159+1</f>
        <v>1</v>
      </c>
      <c r="AD159">
        <f>Q159+1</f>
        <v>1</v>
      </c>
      <c r="AE159">
        <f>R159+1</f>
        <v>1</v>
      </c>
      <c r="AF159">
        <f>S159+1</f>
        <v>2</v>
      </c>
      <c r="AG159">
        <f>T159+1</f>
        <v>1</v>
      </c>
      <c r="AH159">
        <f>U159+1</f>
        <v>4</v>
      </c>
      <c r="AI159">
        <f>PRODUCT(V159:AH159)</f>
        <v>16</v>
      </c>
      <c r="AJ159">
        <f>MAX(V159:AH159)</f>
        <v>4</v>
      </c>
      <c r="AK159">
        <f>Y159</f>
        <v>2</v>
      </c>
      <c r="AL159">
        <f>MAX(V159:X159, Z159:AH159)+L159</f>
        <v>5</v>
      </c>
      <c r="AM159" t="b">
        <f>AL159=6</f>
        <v>0</v>
      </c>
      <c r="AN159" t="b">
        <f>AL159=5</f>
        <v>1</v>
      </c>
      <c r="AO159" t="b">
        <f>NOT(OR(AM159,AN159))</f>
        <v>0</v>
      </c>
      <c r="AP159" t="b">
        <f>AND(AI159=12, L159=0)</f>
        <v>0</v>
      </c>
      <c r="AQ159" t="b">
        <f>AND(AI159=18, L159=1)</f>
        <v>0</v>
      </c>
      <c r="AR159" t="b">
        <f>AND(AO159, OR(AP159, AQ159))</f>
        <v>0</v>
      </c>
      <c r="AS159" t="b">
        <f>NOT(OR(AM159,AN159,AR159))</f>
        <v>0</v>
      </c>
      <c r="AT159" t="b">
        <f>AND(AS159, AL159=4)</f>
        <v>0</v>
      </c>
      <c r="AU159" t="b">
        <f>NOT(OR(AM159,AN159,AR159,AT159))</f>
        <v>0</v>
      </c>
      <c r="AV159" t="b">
        <f>AND(AU159, AI159=18)</f>
        <v>0</v>
      </c>
      <c r="AW159" t="b">
        <f>NOT(OR(AM159,AN159,AR159,AT159, AV159))</f>
        <v>0</v>
      </c>
      <c r="AX159" t="b">
        <f>AND(AW159, OR(AND(AI159=24, L159=0), AND(AI159=32, L159=1)))</f>
        <v>0</v>
      </c>
      <c r="AY159" t="b">
        <f>NOT(OR(AM159,AN159,AR159,AT159,AV159,AX159))</f>
        <v>0</v>
      </c>
      <c r="AZ159" t="str">
        <f>IF(AM159,"7",IF(AN159,"6",IF(AR159,"5",
IF(AT159,"4",IF(AV159,"3",IF(AX159,"2",IF(AY159,"1","0"))))))
)</f>
        <v>6</v>
      </c>
      <c r="BA159" t="str">
        <f>_xlfn.XLOOKUP(D159, $BO$1:$CA$1, $BO$2:$CA$2)</f>
        <v>05</v>
      </c>
      <c r="BB159" t="str">
        <f>_xlfn.XLOOKUP(E159, $BO$1:$CA$1, $BO$2:$CA$2)</f>
        <v>02</v>
      </c>
      <c r="BC159" t="str">
        <f>_xlfn.XLOOKUP(F159, $BO$1:$CA$1, $BO$2:$CA$2)</f>
        <v>03</v>
      </c>
      <c r="BD159" t="str">
        <f>_xlfn.XLOOKUP(G159, $BO$1:$CA$1, $BO$2:$CA$2)</f>
        <v>03</v>
      </c>
      <c r="BE159" t="str">
        <f>_xlfn.XLOOKUP(H159, $BO$1:$CA$1, $BO$2:$CA$2)</f>
        <v>03</v>
      </c>
      <c r="BF159">
        <f>VALUE(_xlfn.TEXTJOIN("", TRUE, AZ159:BE159))</f>
        <v>60502030303</v>
      </c>
      <c r="BG159">
        <v>60502030303</v>
      </c>
      <c r="BH159">
        <f t="shared" si="2"/>
        <v>843</v>
      </c>
      <c r="BI159">
        <f>B159*BH159</f>
        <v>795792</v>
      </c>
    </row>
    <row r="160" spans="1:61" x14ac:dyDescent="0.25">
      <c r="A160" t="s">
        <v>695</v>
      </c>
      <c r="B160">
        <v>836</v>
      </c>
      <c r="C160" t="str">
        <f>TEXT(A160, "0")</f>
        <v>3KKKJ</v>
      </c>
      <c r="D160" t="str">
        <f>MID($C160, 1, 1)</f>
        <v>3</v>
      </c>
      <c r="E160" t="str">
        <f>MID($C160, 2, 1)</f>
        <v>K</v>
      </c>
      <c r="F160" t="str">
        <f>MID($C160, 3, 1)</f>
        <v>K</v>
      </c>
      <c r="G160" t="str">
        <f>MID($C160, 4, 1)</f>
        <v>K</v>
      </c>
      <c r="H160" t="str">
        <f>MID($C160, 5, 1)</f>
        <v>J</v>
      </c>
      <c r="I160">
        <f>LEN($A160)-LEN(SUBSTITUTE($A160,I$1,""))</f>
        <v>0</v>
      </c>
      <c r="J160">
        <f>LEN($A160)-LEN(SUBSTITUTE($A160,J$1,""))</f>
        <v>3</v>
      </c>
      <c r="K160">
        <f>LEN($A160)-LEN(SUBSTITUTE($A160,K$1,""))</f>
        <v>0</v>
      </c>
      <c r="L160">
        <f>LEN($A160)-LEN(SUBSTITUTE($A160,L$1,""))</f>
        <v>1</v>
      </c>
      <c r="M160">
        <f>LEN($A160)-LEN(SUBSTITUTE($A160,M$1,""))</f>
        <v>0</v>
      </c>
      <c r="N160">
        <f>LEN($A160)-LEN(SUBSTITUTE($A160,N$1,""))</f>
        <v>0</v>
      </c>
      <c r="O160">
        <f>LEN($A160)-LEN(SUBSTITUTE($A160,O$1,""))</f>
        <v>0</v>
      </c>
      <c r="P160">
        <f>LEN($A160)-LEN(SUBSTITUTE($A160,P$1,""))</f>
        <v>0</v>
      </c>
      <c r="Q160">
        <f>LEN($A160)-LEN(SUBSTITUTE($A160,Q$1,""))</f>
        <v>0</v>
      </c>
      <c r="R160">
        <f>LEN($A160)-LEN(SUBSTITUTE($A160,R$1,""))</f>
        <v>0</v>
      </c>
      <c r="S160">
        <f>LEN($A160)-LEN(SUBSTITUTE($A160,S$1,""))</f>
        <v>0</v>
      </c>
      <c r="T160">
        <f>LEN($A160)-LEN(SUBSTITUTE($A160,T$1,""))</f>
        <v>1</v>
      </c>
      <c r="U160">
        <f>LEN($A160)-LEN(SUBSTITUTE($A160,U$1,""))</f>
        <v>0</v>
      </c>
      <c r="V160">
        <f>I160+1</f>
        <v>1</v>
      </c>
      <c r="W160">
        <f>J160+1</f>
        <v>4</v>
      </c>
      <c r="X160">
        <f>K160+1</f>
        <v>1</v>
      </c>
      <c r="Y160">
        <f>L160+1</f>
        <v>2</v>
      </c>
      <c r="Z160">
        <f>M160+1</f>
        <v>1</v>
      </c>
      <c r="AA160">
        <f>N160+1</f>
        <v>1</v>
      </c>
      <c r="AB160">
        <f>O160+1</f>
        <v>1</v>
      </c>
      <c r="AC160">
        <f>P160+1</f>
        <v>1</v>
      </c>
      <c r="AD160">
        <f>Q160+1</f>
        <v>1</v>
      </c>
      <c r="AE160">
        <f>R160+1</f>
        <v>1</v>
      </c>
      <c r="AF160">
        <f>S160+1</f>
        <v>1</v>
      </c>
      <c r="AG160">
        <f>T160+1</f>
        <v>2</v>
      </c>
      <c r="AH160">
        <f>U160+1</f>
        <v>1</v>
      </c>
      <c r="AI160">
        <f>PRODUCT(V160:AH160)</f>
        <v>16</v>
      </c>
      <c r="AJ160">
        <f>MAX(V160:AH160)</f>
        <v>4</v>
      </c>
      <c r="AK160">
        <f>Y160</f>
        <v>2</v>
      </c>
      <c r="AL160">
        <f>MAX(V160:X160, Z160:AH160)+L160</f>
        <v>5</v>
      </c>
      <c r="AM160" t="b">
        <f>AL160=6</f>
        <v>0</v>
      </c>
      <c r="AN160" t="b">
        <f>AL160=5</f>
        <v>1</v>
      </c>
      <c r="AO160" t="b">
        <f>NOT(OR(AM160,AN160))</f>
        <v>0</v>
      </c>
      <c r="AP160" t="b">
        <f>AND(AI160=12, L160=0)</f>
        <v>0</v>
      </c>
      <c r="AQ160" t="b">
        <f>AND(AI160=18, L160=1)</f>
        <v>0</v>
      </c>
      <c r="AR160" t="b">
        <f>AND(AO160, OR(AP160, AQ160))</f>
        <v>0</v>
      </c>
      <c r="AS160" t="b">
        <f>NOT(OR(AM160,AN160,AR160))</f>
        <v>0</v>
      </c>
      <c r="AT160" t="b">
        <f>AND(AS160, AL160=4)</f>
        <v>0</v>
      </c>
      <c r="AU160" t="b">
        <f>NOT(OR(AM160,AN160,AR160,AT160))</f>
        <v>0</v>
      </c>
      <c r="AV160" t="b">
        <f>AND(AU160, AI160=18)</f>
        <v>0</v>
      </c>
      <c r="AW160" t="b">
        <f>NOT(OR(AM160,AN160,AR160,AT160, AV160))</f>
        <v>0</v>
      </c>
      <c r="AX160" t="b">
        <f>AND(AW160, OR(AND(AI160=24, L160=0), AND(AI160=32, L160=1)))</f>
        <v>0</v>
      </c>
      <c r="AY160" t="b">
        <f>NOT(OR(AM160,AN160,AR160,AT160,AV160,AX160))</f>
        <v>0</v>
      </c>
      <c r="AZ160" t="str">
        <f>IF(AM160,"7",IF(AN160,"6",IF(AR160,"5",
IF(AT160,"4",IF(AV160,"3",IF(AX160,"2",IF(AY160,"1","0"))))))
)</f>
        <v>6</v>
      </c>
      <c r="BA160" t="str">
        <f>_xlfn.XLOOKUP(D160, $BO$1:$CA$1, $BO$2:$CA$2)</f>
        <v>04</v>
      </c>
      <c r="BB160" t="str">
        <f>_xlfn.XLOOKUP(E160, $BO$1:$CA$1, $BO$2:$CA$2)</f>
        <v>13</v>
      </c>
      <c r="BC160" t="str">
        <f>_xlfn.XLOOKUP(F160, $BO$1:$CA$1, $BO$2:$CA$2)</f>
        <v>13</v>
      </c>
      <c r="BD160" t="str">
        <f>_xlfn.XLOOKUP(G160, $BO$1:$CA$1, $BO$2:$CA$2)</f>
        <v>13</v>
      </c>
      <c r="BE160" t="str">
        <f>_xlfn.XLOOKUP(H160, $BO$1:$CA$1, $BO$2:$CA$2)</f>
        <v>02</v>
      </c>
      <c r="BF160">
        <f>VALUE(_xlfn.TEXTJOIN("", TRUE, AZ160:BE160))</f>
        <v>60413131302</v>
      </c>
      <c r="BG160">
        <v>60413131302</v>
      </c>
      <c r="BH160">
        <f t="shared" si="2"/>
        <v>842</v>
      </c>
      <c r="BI160">
        <f>B160*BH160</f>
        <v>703912</v>
      </c>
    </row>
    <row r="161" spans="1:61" x14ac:dyDescent="0.25">
      <c r="A161" t="s">
        <v>90</v>
      </c>
      <c r="B161">
        <v>720</v>
      </c>
      <c r="C161" t="str">
        <f>TEXT(A161, "0")</f>
        <v>34444</v>
      </c>
      <c r="D161" t="str">
        <f>MID($C161, 1, 1)</f>
        <v>3</v>
      </c>
      <c r="E161" t="str">
        <f>MID($C161, 2, 1)</f>
        <v>4</v>
      </c>
      <c r="F161" t="str">
        <f>MID($C161, 3, 1)</f>
        <v>4</v>
      </c>
      <c r="G161" t="str">
        <f>MID($C161, 4, 1)</f>
        <v>4</v>
      </c>
      <c r="H161" t="str">
        <f>MID($C161, 5, 1)</f>
        <v>4</v>
      </c>
      <c r="I161">
        <f>LEN($A161)-LEN(SUBSTITUTE($A161,I$1,""))</f>
        <v>0</v>
      </c>
      <c r="J161">
        <f>LEN($A161)-LEN(SUBSTITUTE($A161,J$1,""))</f>
        <v>0</v>
      </c>
      <c r="K161">
        <f>LEN($A161)-LEN(SUBSTITUTE($A161,K$1,""))</f>
        <v>0</v>
      </c>
      <c r="L161">
        <f>LEN($A161)-LEN(SUBSTITUTE($A161,L$1,""))</f>
        <v>0</v>
      </c>
      <c r="M161">
        <f>LEN($A161)-LEN(SUBSTITUTE($A161,M$1,""))</f>
        <v>0</v>
      </c>
      <c r="N161">
        <f>LEN($A161)-LEN(SUBSTITUTE($A161,N$1,""))</f>
        <v>0</v>
      </c>
      <c r="O161">
        <f>LEN($A161)-LEN(SUBSTITUTE($A161,O$1,""))</f>
        <v>0</v>
      </c>
      <c r="P161">
        <f>LEN($A161)-LEN(SUBSTITUTE($A161,P$1,""))</f>
        <v>0</v>
      </c>
      <c r="Q161">
        <f>LEN($A161)-LEN(SUBSTITUTE($A161,Q$1,""))</f>
        <v>0</v>
      </c>
      <c r="R161">
        <f>LEN($A161)-LEN(SUBSTITUTE($A161,R$1,""))</f>
        <v>0</v>
      </c>
      <c r="S161">
        <f>LEN($A161)-LEN(SUBSTITUTE($A161,S$1,""))</f>
        <v>4</v>
      </c>
      <c r="T161">
        <f>LEN($A161)-LEN(SUBSTITUTE($A161,T$1,""))</f>
        <v>1</v>
      </c>
      <c r="U161">
        <f>LEN($A161)-LEN(SUBSTITUTE($A161,U$1,""))</f>
        <v>0</v>
      </c>
      <c r="V161">
        <f>I161+1</f>
        <v>1</v>
      </c>
      <c r="W161">
        <f>J161+1</f>
        <v>1</v>
      </c>
      <c r="X161">
        <f>K161+1</f>
        <v>1</v>
      </c>
      <c r="Y161">
        <f>L161+1</f>
        <v>1</v>
      </c>
      <c r="Z161">
        <f>M161+1</f>
        <v>1</v>
      </c>
      <c r="AA161">
        <f>N161+1</f>
        <v>1</v>
      </c>
      <c r="AB161">
        <f>O161+1</f>
        <v>1</v>
      </c>
      <c r="AC161">
        <f>P161+1</f>
        <v>1</v>
      </c>
      <c r="AD161">
        <f>Q161+1</f>
        <v>1</v>
      </c>
      <c r="AE161">
        <f>R161+1</f>
        <v>1</v>
      </c>
      <c r="AF161">
        <f>S161+1</f>
        <v>5</v>
      </c>
      <c r="AG161">
        <f>T161+1</f>
        <v>2</v>
      </c>
      <c r="AH161">
        <f>U161+1</f>
        <v>1</v>
      </c>
      <c r="AI161">
        <f>PRODUCT(V161:AH161)</f>
        <v>10</v>
      </c>
      <c r="AJ161">
        <f>MAX(V161:AH161)</f>
        <v>5</v>
      </c>
      <c r="AK161">
        <f>Y161</f>
        <v>1</v>
      </c>
      <c r="AL161">
        <f>MAX(V161:X161, Z161:AH161)+L161</f>
        <v>5</v>
      </c>
      <c r="AM161" t="b">
        <f>AL161=6</f>
        <v>0</v>
      </c>
      <c r="AN161" t="b">
        <f>AL161=5</f>
        <v>1</v>
      </c>
      <c r="AO161" t="b">
        <f>NOT(OR(AM161,AN161))</f>
        <v>0</v>
      </c>
      <c r="AP161" t="b">
        <f>AND(AI161=12, L161=0)</f>
        <v>0</v>
      </c>
      <c r="AQ161" t="b">
        <f>AND(AI161=18, L161=1)</f>
        <v>0</v>
      </c>
      <c r="AR161" t="b">
        <f>AND(AO161, OR(AP161, AQ161))</f>
        <v>0</v>
      </c>
      <c r="AS161" t="b">
        <f>NOT(OR(AM161,AN161,AR161))</f>
        <v>0</v>
      </c>
      <c r="AT161" t="b">
        <f>AND(AS161, AL161=4)</f>
        <v>0</v>
      </c>
      <c r="AU161" t="b">
        <f>NOT(OR(AM161,AN161,AR161,AT161))</f>
        <v>0</v>
      </c>
      <c r="AV161" t="b">
        <f>AND(AU161, AI161=18)</f>
        <v>0</v>
      </c>
      <c r="AW161" t="b">
        <f>NOT(OR(AM161,AN161,AR161,AT161, AV161))</f>
        <v>0</v>
      </c>
      <c r="AX161" t="b">
        <f>AND(AW161, OR(AND(AI161=24, L161=0), AND(AI161=32, L161=1)))</f>
        <v>0</v>
      </c>
      <c r="AY161" t="b">
        <f>NOT(OR(AM161,AN161,AR161,AT161,AV161,AX161))</f>
        <v>0</v>
      </c>
      <c r="AZ161" t="str">
        <f>IF(AM161,"7",IF(AN161,"6",IF(AR161,"5",
IF(AT161,"4",IF(AV161,"3",IF(AX161,"2",IF(AY161,"1","0"))))))
)</f>
        <v>6</v>
      </c>
      <c r="BA161" t="str">
        <f>_xlfn.XLOOKUP(D161, $BO$1:$CA$1, $BO$2:$CA$2)</f>
        <v>04</v>
      </c>
      <c r="BB161" t="str">
        <f>_xlfn.XLOOKUP(E161, $BO$1:$CA$1, $BO$2:$CA$2)</f>
        <v>05</v>
      </c>
      <c r="BC161" t="str">
        <f>_xlfn.XLOOKUP(F161, $BO$1:$CA$1, $BO$2:$CA$2)</f>
        <v>05</v>
      </c>
      <c r="BD161" t="str">
        <f>_xlfn.XLOOKUP(G161, $BO$1:$CA$1, $BO$2:$CA$2)</f>
        <v>05</v>
      </c>
      <c r="BE161" t="str">
        <f>_xlfn.XLOOKUP(H161, $BO$1:$CA$1, $BO$2:$CA$2)</f>
        <v>05</v>
      </c>
      <c r="BF161">
        <f>VALUE(_xlfn.TEXTJOIN("", TRUE, AZ161:BE161))</f>
        <v>60405050505</v>
      </c>
      <c r="BG161">
        <v>60405050505</v>
      </c>
      <c r="BH161">
        <f t="shared" si="2"/>
        <v>841</v>
      </c>
      <c r="BI161">
        <f>B161*BH161</f>
        <v>605520</v>
      </c>
    </row>
    <row r="162" spans="1:61" x14ac:dyDescent="0.25">
      <c r="A162" t="s">
        <v>6</v>
      </c>
      <c r="B162">
        <v>573</v>
      </c>
      <c r="C162" t="str">
        <f>TEXT(A162, "0")</f>
        <v>33Q33</v>
      </c>
      <c r="D162" t="str">
        <f>MID($C162, 1, 1)</f>
        <v>3</v>
      </c>
      <c r="E162" t="str">
        <f>MID($C162, 2, 1)</f>
        <v>3</v>
      </c>
      <c r="F162" t="str">
        <f>MID($C162, 3, 1)</f>
        <v>Q</v>
      </c>
      <c r="G162" t="str">
        <f>MID($C162, 4, 1)</f>
        <v>3</v>
      </c>
      <c r="H162" t="str">
        <f>MID($C162, 5, 1)</f>
        <v>3</v>
      </c>
      <c r="I162">
        <f>LEN($A162)-LEN(SUBSTITUTE($A162,I$1,""))</f>
        <v>0</v>
      </c>
      <c r="J162">
        <f>LEN($A162)-LEN(SUBSTITUTE($A162,J$1,""))</f>
        <v>0</v>
      </c>
      <c r="K162">
        <f>LEN($A162)-LEN(SUBSTITUTE($A162,K$1,""))</f>
        <v>1</v>
      </c>
      <c r="L162">
        <f>LEN($A162)-LEN(SUBSTITUTE($A162,L$1,""))</f>
        <v>0</v>
      </c>
      <c r="M162">
        <f>LEN($A162)-LEN(SUBSTITUTE($A162,M$1,""))</f>
        <v>0</v>
      </c>
      <c r="N162">
        <f>LEN($A162)-LEN(SUBSTITUTE($A162,N$1,""))</f>
        <v>0</v>
      </c>
      <c r="O162">
        <f>LEN($A162)-LEN(SUBSTITUTE($A162,O$1,""))</f>
        <v>0</v>
      </c>
      <c r="P162">
        <f>LEN($A162)-LEN(SUBSTITUTE($A162,P$1,""))</f>
        <v>0</v>
      </c>
      <c r="Q162">
        <f>LEN($A162)-LEN(SUBSTITUTE($A162,Q$1,""))</f>
        <v>0</v>
      </c>
      <c r="R162">
        <f>LEN($A162)-LEN(SUBSTITUTE($A162,R$1,""))</f>
        <v>0</v>
      </c>
      <c r="S162">
        <f>LEN($A162)-LEN(SUBSTITUTE($A162,S$1,""))</f>
        <v>0</v>
      </c>
      <c r="T162">
        <f>LEN($A162)-LEN(SUBSTITUTE($A162,T$1,""))</f>
        <v>4</v>
      </c>
      <c r="U162">
        <f>LEN($A162)-LEN(SUBSTITUTE($A162,U$1,""))</f>
        <v>0</v>
      </c>
      <c r="V162">
        <f>I162+1</f>
        <v>1</v>
      </c>
      <c r="W162">
        <f>J162+1</f>
        <v>1</v>
      </c>
      <c r="X162">
        <f>K162+1</f>
        <v>2</v>
      </c>
      <c r="Y162">
        <f>L162+1</f>
        <v>1</v>
      </c>
      <c r="Z162">
        <f>M162+1</f>
        <v>1</v>
      </c>
      <c r="AA162">
        <f>N162+1</f>
        <v>1</v>
      </c>
      <c r="AB162">
        <f>O162+1</f>
        <v>1</v>
      </c>
      <c r="AC162">
        <f>P162+1</f>
        <v>1</v>
      </c>
      <c r="AD162">
        <f>Q162+1</f>
        <v>1</v>
      </c>
      <c r="AE162">
        <f>R162+1</f>
        <v>1</v>
      </c>
      <c r="AF162">
        <f>S162+1</f>
        <v>1</v>
      </c>
      <c r="AG162">
        <f>T162+1</f>
        <v>5</v>
      </c>
      <c r="AH162">
        <f>U162+1</f>
        <v>1</v>
      </c>
      <c r="AI162">
        <f>PRODUCT(V162:AH162)</f>
        <v>10</v>
      </c>
      <c r="AJ162">
        <f>MAX(V162:AH162)</f>
        <v>5</v>
      </c>
      <c r="AK162">
        <f>Y162</f>
        <v>1</v>
      </c>
      <c r="AL162">
        <f>MAX(V162:X162, Z162:AH162)+L162</f>
        <v>5</v>
      </c>
      <c r="AM162" t="b">
        <f>AL162=6</f>
        <v>0</v>
      </c>
      <c r="AN162" t="b">
        <f>AL162=5</f>
        <v>1</v>
      </c>
      <c r="AO162" t="b">
        <f>NOT(OR(AM162,AN162))</f>
        <v>0</v>
      </c>
      <c r="AP162" t="b">
        <f>AND(AI162=12, L162=0)</f>
        <v>0</v>
      </c>
      <c r="AQ162" t="b">
        <f>AND(AI162=18, L162=1)</f>
        <v>0</v>
      </c>
      <c r="AR162" t="b">
        <f>AND(AO162, OR(AP162, AQ162))</f>
        <v>0</v>
      </c>
      <c r="AS162" t="b">
        <f>NOT(OR(AM162,AN162,AR162))</f>
        <v>0</v>
      </c>
      <c r="AT162" t="b">
        <f>AND(AS162, AL162=4)</f>
        <v>0</v>
      </c>
      <c r="AU162" t="b">
        <f>NOT(OR(AM162,AN162,AR162,AT162))</f>
        <v>0</v>
      </c>
      <c r="AV162" t="b">
        <f>AND(AU162, AI162=18)</f>
        <v>0</v>
      </c>
      <c r="AW162" t="b">
        <f>NOT(OR(AM162,AN162,AR162,AT162, AV162))</f>
        <v>0</v>
      </c>
      <c r="AX162" t="b">
        <f>AND(AW162, OR(AND(AI162=24, L162=0), AND(AI162=32, L162=1)))</f>
        <v>0</v>
      </c>
      <c r="AY162" t="b">
        <f>NOT(OR(AM162,AN162,AR162,AT162,AV162,AX162))</f>
        <v>0</v>
      </c>
      <c r="AZ162" t="str">
        <f>IF(AM162,"7",IF(AN162,"6",IF(AR162,"5",
IF(AT162,"4",IF(AV162,"3",IF(AX162,"2",IF(AY162,"1","0"))))))
)</f>
        <v>6</v>
      </c>
      <c r="BA162" t="str">
        <f>_xlfn.XLOOKUP(D162, $BO$1:$CA$1, $BO$2:$CA$2)</f>
        <v>04</v>
      </c>
      <c r="BB162" t="str">
        <f>_xlfn.XLOOKUP(E162, $BO$1:$CA$1, $BO$2:$CA$2)</f>
        <v>04</v>
      </c>
      <c r="BC162" t="str">
        <f>_xlfn.XLOOKUP(F162, $BO$1:$CA$1, $BO$2:$CA$2)</f>
        <v>12</v>
      </c>
      <c r="BD162" t="str">
        <f>_xlfn.XLOOKUP(G162, $BO$1:$CA$1, $BO$2:$CA$2)</f>
        <v>04</v>
      </c>
      <c r="BE162" t="str">
        <f>_xlfn.XLOOKUP(H162, $BO$1:$CA$1, $BO$2:$CA$2)</f>
        <v>04</v>
      </c>
      <c r="BF162">
        <f>VALUE(_xlfn.TEXTJOIN("", TRUE, AZ162:BE162))</f>
        <v>60404120404</v>
      </c>
      <c r="BG162">
        <v>60404120404</v>
      </c>
      <c r="BH162">
        <f t="shared" si="2"/>
        <v>840</v>
      </c>
      <c r="BI162">
        <f>B162*BH162</f>
        <v>481320</v>
      </c>
    </row>
    <row r="163" spans="1:61" x14ac:dyDescent="0.25">
      <c r="A163" t="s">
        <v>465</v>
      </c>
      <c r="B163">
        <v>859</v>
      </c>
      <c r="C163" t="str">
        <f>TEXT(A163, "0")</f>
        <v>33373</v>
      </c>
      <c r="D163" t="str">
        <f>MID($C163, 1, 1)</f>
        <v>3</v>
      </c>
      <c r="E163" t="str">
        <f>MID($C163, 2, 1)</f>
        <v>3</v>
      </c>
      <c r="F163" t="str">
        <f>MID($C163, 3, 1)</f>
        <v>3</v>
      </c>
      <c r="G163" t="str">
        <f>MID($C163, 4, 1)</f>
        <v>7</v>
      </c>
      <c r="H163" t="str">
        <f>MID($C163, 5, 1)</f>
        <v>3</v>
      </c>
      <c r="I163">
        <f>LEN($A163)-LEN(SUBSTITUTE($A163,I$1,""))</f>
        <v>0</v>
      </c>
      <c r="J163">
        <f>LEN($A163)-LEN(SUBSTITUTE($A163,J$1,""))</f>
        <v>0</v>
      </c>
      <c r="K163">
        <f>LEN($A163)-LEN(SUBSTITUTE($A163,K$1,""))</f>
        <v>0</v>
      </c>
      <c r="L163">
        <f>LEN($A163)-LEN(SUBSTITUTE($A163,L$1,""))</f>
        <v>0</v>
      </c>
      <c r="M163">
        <f>LEN($A163)-LEN(SUBSTITUTE($A163,M$1,""))</f>
        <v>0</v>
      </c>
      <c r="N163">
        <f>LEN($A163)-LEN(SUBSTITUTE($A163,N$1,""))</f>
        <v>0</v>
      </c>
      <c r="O163">
        <f>LEN($A163)-LEN(SUBSTITUTE($A163,O$1,""))</f>
        <v>0</v>
      </c>
      <c r="P163">
        <f>LEN($A163)-LEN(SUBSTITUTE($A163,P$1,""))</f>
        <v>1</v>
      </c>
      <c r="Q163">
        <f>LEN($A163)-LEN(SUBSTITUTE($A163,Q$1,""))</f>
        <v>0</v>
      </c>
      <c r="R163">
        <f>LEN($A163)-LEN(SUBSTITUTE($A163,R$1,""))</f>
        <v>0</v>
      </c>
      <c r="S163">
        <f>LEN($A163)-LEN(SUBSTITUTE($A163,S$1,""))</f>
        <v>0</v>
      </c>
      <c r="T163">
        <f>LEN($A163)-LEN(SUBSTITUTE($A163,T$1,""))</f>
        <v>4</v>
      </c>
      <c r="U163">
        <f>LEN($A163)-LEN(SUBSTITUTE($A163,U$1,""))</f>
        <v>0</v>
      </c>
      <c r="V163">
        <f>I163+1</f>
        <v>1</v>
      </c>
      <c r="W163">
        <f>J163+1</f>
        <v>1</v>
      </c>
      <c r="X163">
        <f>K163+1</f>
        <v>1</v>
      </c>
      <c r="Y163">
        <f>L163+1</f>
        <v>1</v>
      </c>
      <c r="Z163">
        <f>M163+1</f>
        <v>1</v>
      </c>
      <c r="AA163">
        <f>N163+1</f>
        <v>1</v>
      </c>
      <c r="AB163">
        <f>O163+1</f>
        <v>1</v>
      </c>
      <c r="AC163">
        <f>P163+1</f>
        <v>2</v>
      </c>
      <c r="AD163">
        <f>Q163+1</f>
        <v>1</v>
      </c>
      <c r="AE163">
        <f>R163+1</f>
        <v>1</v>
      </c>
      <c r="AF163">
        <f>S163+1</f>
        <v>1</v>
      </c>
      <c r="AG163">
        <f>T163+1</f>
        <v>5</v>
      </c>
      <c r="AH163">
        <f>U163+1</f>
        <v>1</v>
      </c>
      <c r="AI163">
        <f>PRODUCT(V163:AH163)</f>
        <v>10</v>
      </c>
      <c r="AJ163">
        <f>MAX(V163:AH163)</f>
        <v>5</v>
      </c>
      <c r="AK163">
        <f>Y163</f>
        <v>1</v>
      </c>
      <c r="AL163">
        <f>MAX(V163:X163, Z163:AH163)+L163</f>
        <v>5</v>
      </c>
      <c r="AM163" t="b">
        <f>AL163=6</f>
        <v>0</v>
      </c>
      <c r="AN163" t="b">
        <f>AL163=5</f>
        <v>1</v>
      </c>
      <c r="AO163" t="b">
        <f>NOT(OR(AM163,AN163))</f>
        <v>0</v>
      </c>
      <c r="AP163" t="b">
        <f>AND(AI163=12, L163=0)</f>
        <v>0</v>
      </c>
      <c r="AQ163" t="b">
        <f>AND(AI163=18, L163=1)</f>
        <v>0</v>
      </c>
      <c r="AR163" t="b">
        <f>AND(AO163, OR(AP163, AQ163))</f>
        <v>0</v>
      </c>
      <c r="AS163" t="b">
        <f>NOT(OR(AM163,AN163,AR163))</f>
        <v>0</v>
      </c>
      <c r="AT163" t="b">
        <f>AND(AS163, AL163=4)</f>
        <v>0</v>
      </c>
      <c r="AU163" t="b">
        <f>NOT(OR(AM163,AN163,AR163,AT163))</f>
        <v>0</v>
      </c>
      <c r="AV163" t="b">
        <f>AND(AU163, AI163=18)</f>
        <v>0</v>
      </c>
      <c r="AW163" t="b">
        <f>NOT(OR(AM163,AN163,AR163,AT163, AV163))</f>
        <v>0</v>
      </c>
      <c r="AX163" t="b">
        <f>AND(AW163, OR(AND(AI163=24, L163=0), AND(AI163=32, L163=1)))</f>
        <v>0</v>
      </c>
      <c r="AY163" t="b">
        <f>NOT(OR(AM163,AN163,AR163,AT163,AV163,AX163))</f>
        <v>0</v>
      </c>
      <c r="AZ163" t="str">
        <f>IF(AM163,"7",IF(AN163,"6",IF(AR163,"5",
IF(AT163,"4",IF(AV163,"3",IF(AX163,"2",IF(AY163,"1","0"))))))
)</f>
        <v>6</v>
      </c>
      <c r="BA163" t="str">
        <f>_xlfn.XLOOKUP(D163, $BO$1:$CA$1, $BO$2:$CA$2)</f>
        <v>04</v>
      </c>
      <c r="BB163" t="str">
        <f>_xlfn.XLOOKUP(E163, $BO$1:$CA$1, $BO$2:$CA$2)</f>
        <v>04</v>
      </c>
      <c r="BC163" t="str">
        <f>_xlfn.XLOOKUP(F163, $BO$1:$CA$1, $BO$2:$CA$2)</f>
        <v>04</v>
      </c>
      <c r="BD163" t="str">
        <f>_xlfn.XLOOKUP(G163, $BO$1:$CA$1, $BO$2:$CA$2)</f>
        <v>08</v>
      </c>
      <c r="BE163" t="str">
        <f>_xlfn.XLOOKUP(H163, $BO$1:$CA$1, $BO$2:$CA$2)</f>
        <v>04</v>
      </c>
      <c r="BF163">
        <f>VALUE(_xlfn.TEXTJOIN("", TRUE, AZ163:BE163))</f>
        <v>60404040804</v>
      </c>
      <c r="BG163">
        <v>60404040804</v>
      </c>
      <c r="BH163">
        <f t="shared" si="2"/>
        <v>839</v>
      </c>
      <c r="BI163">
        <f>B163*BH163</f>
        <v>720701</v>
      </c>
    </row>
    <row r="164" spans="1:61" x14ac:dyDescent="0.25">
      <c r="A164" t="s">
        <v>366</v>
      </c>
      <c r="B164">
        <v>492</v>
      </c>
      <c r="C164" t="str">
        <f>TEXT(A164, "0")</f>
        <v>33353</v>
      </c>
      <c r="D164" t="str">
        <f>MID($C164, 1, 1)</f>
        <v>3</v>
      </c>
      <c r="E164" t="str">
        <f>MID($C164, 2, 1)</f>
        <v>3</v>
      </c>
      <c r="F164" t="str">
        <f>MID($C164, 3, 1)</f>
        <v>3</v>
      </c>
      <c r="G164" t="str">
        <f>MID($C164, 4, 1)</f>
        <v>5</v>
      </c>
      <c r="H164" t="str">
        <f>MID($C164, 5, 1)</f>
        <v>3</v>
      </c>
      <c r="I164">
        <f>LEN($A164)-LEN(SUBSTITUTE($A164,I$1,""))</f>
        <v>0</v>
      </c>
      <c r="J164">
        <f>LEN($A164)-LEN(SUBSTITUTE($A164,J$1,""))</f>
        <v>0</v>
      </c>
      <c r="K164">
        <f>LEN($A164)-LEN(SUBSTITUTE($A164,K$1,""))</f>
        <v>0</v>
      </c>
      <c r="L164">
        <f>LEN($A164)-LEN(SUBSTITUTE($A164,L$1,""))</f>
        <v>0</v>
      </c>
      <c r="M164">
        <f>LEN($A164)-LEN(SUBSTITUTE($A164,M$1,""))</f>
        <v>0</v>
      </c>
      <c r="N164">
        <f>LEN($A164)-LEN(SUBSTITUTE($A164,N$1,""))</f>
        <v>0</v>
      </c>
      <c r="O164">
        <f>LEN($A164)-LEN(SUBSTITUTE($A164,O$1,""))</f>
        <v>0</v>
      </c>
      <c r="P164">
        <f>LEN($A164)-LEN(SUBSTITUTE($A164,P$1,""))</f>
        <v>0</v>
      </c>
      <c r="Q164">
        <f>LEN($A164)-LEN(SUBSTITUTE($A164,Q$1,""))</f>
        <v>0</v>
      </c>
      <c r="R164">
        <f>LEN($A164)-LEN(SUBSTITUTE($A164,R$1,""))</f>
        <v>1</v>
      </c>
      <c r="S164">
        <f>LEN($A164)-LEN(SUBSTITUTE($A164,S$1,""))</f>
        <v>0</v>
      </c>
      <c r="T164">
        <f>LEN($A164)-LEN(SUBSTITUTE($A164,T$1,""))</f>
        <v>4</v>
      </c>
      <c r="U164">
        <f>LEN($A164)-LEN(SUBSTITUTE($A164,U$1,""))</f>
        <v>0</v>
      </c>
      <c r="V164">
        <f>I164+1</f>
        <v>1</v>
      </c>
      <c r="W164">
        <f>J164+1</f>
        <v>1</v>
      </c>
      <c r="X164">
        <f>K164+1</f>
        <v>1</v>
      </c>
      <c r="Y164">
        <f>L164+1</f>
        <v>1</v>
      </c>
      <c r="Z164">
        <f>M164+1</f>
        <v>1</v>
      </c>
      <c r="AA164">
        <f>N164+1</f>
        <v>1</v>
      </c>
      <c r="AB164">
        <f>O164+1</f>
        <v>1</v>
      </c>
      <c r="AC164">
        <f>P164+1</f>
        <v>1</v>
      </c>
      <c r="AD164">
        <f>Q164+1</f>
        <v>1</v>
      </c>
      <c r="AE164">
        <f>R164+1</f>
        <v>2</v>
      </c>
      <c r="AF164">
        <f>S164+1</f>
        <v>1</v>
      </c>
      <c r="AG164">
        <f>T164+1</f>
        <v>5</v>
      </c>
      <c r="AH164">
        <f>U164+1</f>
        <v>1</v>
      </c>
      <c r="AI164">
        <f>PRODUCT(V164:AH164)</f>
        <v>10</v>
      </c>
      <c r="AJ164">
        <f>MAX(V164:AH164)</f>
        <v>5</v>
      </c>
      <c r="AK164">
        <f>Y164</f>
        <v>1</v>
      </c>
      <c r="AL164">
        <f>MAX(V164:X164, Z164:AH164)+L164</f>
        <v>5</v>
      </c>
      <c r="AM164" t="b">
        <f>AL164=6</f>
        <v>0</v>
      </c>
      <c r="AN164" t="b">
        <f>AL164=5</f>
        <v>1</v>
      </c>
      <c r="AO164" t="b">
        <f>NOT(OR(AM164,AN164))</f>
        <v>0</v>
      </c>
      <c r="AP164" t="b">
        <f>AND(AI164=12, L164=0)</f>
        <v>0</v>
      </c>
      <c r="AQ164" t="b">
        <f>AND(AI164=18, L164=1)</f>
        <v>0</v>
      </c>
      <c r="AR164" t="b">
        <f>AND(AO164, OR(AP164, AQ164))</f>
        <v>0</v>
      </c>
      <c r="AS164" t="b">
        <f>NOT(OR(AM164,AN164,AR164))</f>
        <v>0</v>
      </c>
      <c r="AT164" t="b">
        <f>AND(AS164, AL164=4)</f>
        <v>0</v>
      </c>
      <c r="AU164" t="b">
        <f>NOT(OR(AM164,AN164,AR164,AT164))</f>
        <v>0</v>
      </c>
      <c r="AV164" t="b">
        <f>AND(AU164, AI164=18)</f>
        <v>0</v>
      </c>
      <c r="AW164" t="b">
        <f>NOT(OR(AM164,AN164,AR164,AT164, AV164))</f>
        <v>0</v>
      </c>
      <c r="AX164" t="b">
        <f>AND(AW164, OR(AND(AI164=24, L164=0), AND(AI164=32, L164=1)))</f>
        <v>0</v>
      </c>
      <c r="AY164" t="b">
        <f>NOT(OR(AM164,AN164,AR164,AT164,AV164,AX164))</f>
        <v>0</v>
      </c>
      <c r="AZ164" t="str">
        <f>IF(AM164,"7",IF(AN164,"6",IF(AR164,"5",
IF(AT164,"4",IF(AV164,"3",IF(AX164,"2",IF(AY164,"1","0"))))))
)</f>
        <v>6</v>
      </c>
      <c r="BA164" t="str">
        <f>_xlfn.XLOOKUP(D164, $BO$1:$CA$1, $BO$2:$CA$2)</f>
        <v>04</v>
      </c>
      <c r="BB164" t="str">
        <f>_xlfn.XLOOKUP(E164, $BO$1:$CA$1, $BO$2:$CA$2)</f>
        <v>04</v>
      </c>
      <c r="BC164" t="str">
        <f>_xlfn.XLOOKUP(F164, $BO$1:$CA$1, $BO$2:$CA$2)</f>
        <v>04</v>
      </c>
      <c r="BD164" t="str">
        <f>_xlfn.XLOOKUP(G164, $BO$1:$CA$1, $BO$2:$CA$2)</f>
        <v>06</v>
      </c>
      <c r="BE164" t="str">
        <f>_xlfn.XLOOKUP(H164, $BO$1:$CA$1, $BO$2:$CA$2)</f>
        <v>04</v>
      </c>
      <c r="BF164">
        <f>VALUE(_xlfn.TEXTJOIN("", TRUE, AZ164:BE164))</f>
        <v>60404040604</v>
      </c>
      <c r="BG164">
        <v>60404040604</v>
      </c>
      <c r="BH164">
        <f t="shared" si="2"/>
        <v>838</v>
      </c>
      <c r="BI164">
        <f>B164*BH164</f>
        <v>412296</v>
      </c>
    </row>
    <row r="165" spans="1:61" x14ac:dyDescent="0.25">
      <c r="A165" t="s">
        <v>809</v>
      </c>
      <c r="B165">
        <v>684</v>
      </c>
      <c r="C165" t="str">
        <f>TEXT(A165, "0")</f>
        <v>33JJ5</v>
      </c>
      <c r="D165" t="str">
        <f>MID($C165, 1, 1)</f>
        <v>3</v>
      </c>
      <c r="E165" t="str">
        <f>MID($C165, 2, 1)</f>
        <v>3</v>
      </c>
      <c r="F165" t="str">
        <f>MID($C165, 3, 1)</f>
        <v>J</v>
      </c>
      <c r="G165" t="str">
        <f>MID($C165, 4, 1)</f>
        <v>J</v>
      </c>
      <c r="H165" t="str">
        <f>MID($C165, 5, 1)</f>
        <v>5</v>
      </c>
      <c r="I165">
        <f>LEN($A165)-LEN(SUBSTITUTE($A165,I$1,""))</f>
        <v>0</v>
      </c>
      <c r="J165">
        <f>LEN($A165)-LEN(SUBSTITUTE($A165,J$1,""))</f>
        <v>0</v>
      </c>
      <c r="K165">
        <f>LEN($A165)-LEN(SUBSTITUTE($A165,K$1,""))</f>
        <v>0</v>
      </c>
      <c r="L165">
        <f>LEN($A165)-LEN(SUBSTITUTE($A165,L$1,""))</f>
        <v>2</v>
      </c>
      <c r="M165">
        <f>LEN($A165)-LEN(SUBSTITUTE($A165,M$1,""))</f>
        <v>0</v>
      </c>
      <c r="N165">
        <f>LEN($A165)-LEN(SUBSTITUTE($A165,N$1,""))</f>
        <v>0</v>
      </c>
      <c r="O165">
        <f>LEN($A165)-LEN(SUBSTITUTE($A165,O$1,""))</f>
        <v>0</v>
      </c>
      <c r="P165">
        <f>LEN($A165)-LEN(SUBSTITUTE($A165,P$1,""))</f>
        <v>0</v>
      </c>
      <c r="Q165">
        <f>LEN($A165)-LEN(SUBSTITUTE($A165,Q$1,""))</f>
        <v>0</v>
      </c>
      <c r="R165">
        <f>LEN($A165)-LEN(SUBSTITUTE($A165,R$1,""))</f>
        <v>1</v>
      </c>
      <c r="S165">
        <f>LEN($A165)-LEN(SUBSTITUTE($A165,S$1,""))</f>
        <v>0</v>
      </c>
      <c r="T165">
        <f>LEN($A165)-LEN(SUBSTITUTE($A165,T$1,""))</f>
        <v>2</v>
      </c>
      <c r="U165">
        <f>LEN($A165)-LEN(SUBSTITUTE($A165,U$1,""))</f>
        <v>0</v>
      </c>
      <c r="V165">
        <f>I165+1</f>
        <v>1</v>
      </c>
      <c r="W165">
        <f>J165+1</f>
        <v>1</v>
      </c>
      <c r="X165">
        <f>K165+1</f>
        <v>1</v>
      </c>
      <c r="Y165">
        <f>L165+1</f>
        <v>3</v>
      </c>
      <c r="Z165">
        <f>M165+1</f>
        <v>1</v>
      </c>
      <c r="AA165">
        <f>N165+1</f>
        <v>1</v>
      </c>
      <c r="AB165">
        <f>O165+1</f>
        <v>1</v>
      </c>
      <c r="AC165">
        <f>P165+1</f>
        <v>1</v>
      </c>
      <c r="AD165">
        <f>Q165+1</f>
        <v>1</v>
      </c>
      <c r="AE165">
        <f>R165+1</f>
        <v>2</v>
      </c>
      <c r="AF165">
        <f>S165+1</f>
        <v>1</v>
      </c>
      <c r="AG165">
        <f>T165+1</f>
        <v>3</v>
      </c>
      <c r="AH165">
        <f>U165+1</f>
        <v>1</v>
      </c>
      <c r="AI165">
        <f>PRODUCT(V165:AH165)</f>
        <v>18</v>
      </c>
      <c r="AJ165">
        <f>MAX(V165:AH165)</f>
        <v>3</v>
      </c>
      <c r="AK165">
        <f>Y165</f>
        <v>3</v>
      </c>
      <c r="AL165">
        <f>MAX(V165:X165, Z165:AH165)+L165</f>
        <v>5</v>
      </c>
      <c r="AM165" t="b">
        <f>AL165=6</f>
        <v>0</v>
      </c>
      <c r="AN165" t="b">
        <f>AL165=5</f>
        <v>1</v>
      </c>
      <c r="AO165" t="b">
        <f>NOT(OR(AM165,AN165))</f>
        <v>0</v>
      </c>
      <c r="AP165" t="b">
        <f>AND(AI165=12, L165=0)</f>
        <v>0</v>
      </c>
      <c r="AQ165" t="b">
        <f>AND(AI165=18, L165=1)</f>
        <v>0</v>
      </c>
      <c r="AR165" t="b">
        <f>AND(AO165, OR(AP165, AQ165))</f>
        <v>0</v>
      </c>
      <c r="AS165" t="b">
        <f>NOT(OR(AM165,AN165,AR165))</f>
        <v>0</v>
      </c>
      <c r="AT165" t="b">
        <f>AND(AS165, AL165=4)</f>
        <v>0</v>
      </c>
      <c r="AU165" t="b">
        <f>NOT(OR(AM165,AN165,AR165,AT165))</f>
        <v>0</v>
      </c>
      <c r="AV165" t="b">
        <f>AND(AU165, AI165=18)</f>
        <v>0</v>
      </c>
      <c r="AW165" t="b">
        <f>NOT(OR(AM165,AN165,AR165,AT165, AV165))</f>
        <v>0</v>
      </c>
      <c r="AX165" t="b">
        <f>AND(AW165, OR(AND(AI165=24, L165=0), AND(AI165=32, L165=1)))</f>
        <v>0</v>
      </c>
      <c r="AY165" t="b">
        <f>NOT(OR(AM165,AN165,AR165,AT165,AV165,AX165))</f>
        <v>0</v>
      </c>
      <c r="AZ165" t="str">
        <f>IF(AM165,"7",IF(AN165,"6",IF(AR165,"5",
IF(AT165,"4",IF(AV165,"3",IF(AX165,"2",IF(AY165,"1","0"))))))
)</f>
        <v>6</v>
      </c>
      <c r="BA165" t="str">
        <f>_xlfn.XLOOKUP(D165, $BO$1:$CA$1, $BO$2:$CA$2)</f>
        <v>04</v>
      </c>
      <c r="BB165" t="str">
        <f>_xlfn.XLOOKUP(E165, $BO$1:$CA$1, $BO$2:$CA$2)</f>
        <v>04</v>
      </c>
      <c r="BC165" t="str">
        <f>_xlfn.XLOOKUP(F165, $BO$1:$CA$1, $BO$2:$CA$2)</f>
        <v>02</v>
      </c>
      <c r="BD165" t="str">
        <f>_xlfn.XLOOKUP(G165, $BO$1:$CA$1, $BO$2:$CA$2)</f>
        <v>02</v>
      </c>
      <c r="BE165" t="str">
        <f>_xlfn.XLOOKUP(H165, $BO$1:$CA$1, $BO$2:$CA$2)</f>
        <v>06</v>
      </c>
      <c r="BF165">
        <f>VALUE(_xlfn.TEXTJOIN("", TRUE, AZ165:BE165))</f>
        <v>60404020206</v>
      </c>
      <c r="BG165">
        <v>60404020206</v>
      </c>
      <c r="BH165">
        <f t="shared" si="2"/>
        <v>837</v>
      </c>
      <c r="BI165">
        <f>B165*BH165</f>
        <v>572508</v>
      </c>
    </row>
    <row r="166" spans="1:61" x14ac:dyDescent="0.25">
      <c r="A166" t="s">
        <v>387</v>
      </c>
      <c r="B166">
        <v>125</v>
      </c>
      <c r="C166" t="str">
        <f>TEXT(A166, "0")</f>
        <v>3J777</v>
      </c>
      <c r="D166" t="str">
        <f>MID($C166, 1, 1)</f>
        <v>3</v>
      </c>
      <c r="E166" t="str">
        <f>MID($C166, 2, 1)</f>
        <v>J</v>
      </c>
      <c r="F166" t="str">
        <f>MID($C166, 3, 1)</f>
        <v>7</v>
      </c>
      <c r="G166" t="str">
        <f>MID($C166, 4, 1)</f>
        <v>7</v>
      </c>
      <c r="H166" t="str">
        <f>MID($C166, 5, 1)</f>
        <v>7</v>
      </c>
      <c r="I166">
        <f>LEN($A166)-LEN(SUBSTITUTE($A166,I$1,""))</f>
        <v>0</v>
      </c>
      <c r="J166">
        <f>LEN($A166)-LEN(SUBSTITUTE($A166,J$1,""))</f>
        <v>0</v>
      </c>
      <c r="K166">
        <f>LEN($A166)-LEN(SUBSTITUTE($A166,K$1,""))</f>
        <v>0</v>
      </c>
      <c r="L166">
        <f>LEN($A166)-LEN(SUBSTITUTE($A166,L$1,""))</f>
        <v>1</v>
      </c>
      <c r="M166">
        <f>LEN($A166)-LEN(SUBSTITUTE($A166,M$1,""))</f>
        <v>0</v>
      </c>
      <c r="N166">
        <f>LEN($A166)-LEN(SUBSTITUTE($A166,N$1,""))</f>
        <v>0</v>
      </c>
      <c r="O166">
        <f>LEN($A166)-LEN(SUBSTITUTE($A166,O$1,""))</f>
        <v>0</v>
      </c>
      <c r="P166">
        <f>LEN($A166)-LEN(SUBSTITUTE($A166,P$1,""))</f>
        <v>3</v>
      </c>
      <c r="Q166">
        <f>LEN($A166)-LEN(SUBSTITUTE($A166,Q$1,""))</f>
        <v>0</v>
      </c>
      <c r="R166">
        <f>LEN($A166)-LEN(SUBSTITUTE($A166,R$1,""))</f>
        <v>0</v>
      </c>
      <c r="S166">
        <f>LEN($A166)-LEN(SUBSTITUTE($A166,S$1,""))</f>
        <v>0</v>
      </c>
      <c r="T166">
        <f>LEN($A166)-LEN(SUBSTITUTE($A166,T$1,""))</f>
        <v>1</v>
      </c>
      <c r="U166">
        <f>LEN($A166)-LEN(SUBSTITUTE($A166,U$1,""))</f>
        <v>0</v>
      </c>
      <c r="V166">
        <f>I166+1</f>
        <v>1</v>
      </c>
      <c r="W166">
        <f>J166+1</f>
        <v>1</v>
      </c>
      <c r="X166">
        <f>K166+1</f>
        <v>1</v>
      </c>
      <c r="Y166">
        <f>L166+1</f>
        <v>2</v>
      </c>
      <c r="Z166">
        <f>M166+1</f>
        <v>1</v>
      </c>
      <c r="AA166">
        <f>N166+1</f>
        <v>1</v>
      </c>
      <c r="AB166">
        <f>O166+1</f>
        <v>1</v>
      </c>
      <c r="AC166">
        <f>P166+1</f>
        <v>4</v>
      </c>
      <c r="AD166">
        <f>Q166+1</f>
        <v>1</v>
      </c>
      <c r="AE166">
        <f>R166+1</f>
        <v>1</v>
      </c>
      <c r="AF166">
        <f>S166+1</f>
        <v>1</v>
      </c>
      <c r="AG166">
        <f>T166+1</f>
        <v>2</v>
      </c>
      <c r="AH166">
        <f>U166+1</f>
        <v>1</v>
      </c>
      <c r="AI166">
        <f>PRODUCT(V166:AH166)</f>
        <v>16</v>
      </c>
      <c r="AJ166">
        <f>MAX(V166:AH166)</f>
        <v>4</v>
      </c>
      <c r="AK166">
        <f>Y166</f>
        <v>2</v>
      </c>
      <c r="AL166">
        <f>MAX(V166:X166, Z166:AH166)+L166</f>
        <v>5</v>
      </c>
      <c r="AM166" t="b">
        <f>AL166=6</f>
        <v>0</v>
      </c>
      <c r="AN166" t="b">
        <f>AL166=5</f>
        <v>1</v>
      </c>
      <c r="AO166" t="b">
        <f>NOT(OR(AM166,AN166))</f>
        <v>0</v>
      </c>
      <c r="AP166" t="b">
        <f>AND(AI166=12, L166=0)</f>
        <v>0</v>
      </c>
      <c r="AQ166" t="b">
        <f>AND(AI166=18, L166=1)</f>
        <v>0</v>
      </c>
      <c r="AR166" t="b">
        <f>AND(AO166, OR(AP166, AQ166))</f>
        <v>0</v>
      </c>
      <c r="AS166" t="b">
        <f>NOT(OR(AM166,AN166,AR166))</f>
        <v>0</v>
      </c>
      <c r="AT166" t="b">
        <f>AND(AS166, AL166=4)</f>
        <v>0</v>
      </c>
      <c r="AU166" t="b">
        <f>NOT(OR(AM166,AN166,AR166,AT166))</f>
        <v>0</v>
      </c>
      <c r="AV166" t="b">
        <f>AND(AU166, AI166=18)</f>
        <v>0</v>
      </c>
      <c r="AW166" t="b">
        <f>NOT(OR(AM166,AN166,AR166,AT166, AV166))</f>
        <v>0</v>
      </c>
      <c r="AX166" t="b">
        <f>AND(AW166, OR(AND(AI166=24, L166=0), AND(AI166=32, L166=1)))</f>
        <v>0</v>
      </c>
      <c r="AY166" t="b">
        <f>NOT(OR(AM166,AN166,AR166,AT166,AV166,AX166))</f>
        <v>0</v>
      </c>
      <c r="AZ166" t="str">
        <f>IF(AM166,"7",IF(AN166,"6",IF(AR166,"5",
IF(AT166,"4",IF(AV166,"3",IF(AX166,"2",IF(AY166,"1","0"))))))
)</f>
        <v>6</v>
      </c>
      <c r="BA166" t="str">
        <f>_xlfn.XLOOKUP(D166, $BO$1:$CA$1, $BO$2:$CA$2)</f>
        <v>04</v>
      </c>
      <c r="BB166" t="str">
        <f>_xlfn.XLOOKUP(E166, $BO$1:$CA$1, $BO$2:$CA$2)</f>
        <v>02</v>
      </c>
      <c r="BC166" t="str">
        <f>_xlfn.XLOOKUP(F166, $BO$1:$CA$1, $BO$2:$CA$2)</f>
        <v>08</v>
      </c>
      <c r="BD166" t="str">
        <f>_xlfn.XLOOKUP(G166, $BO$1:$CA$1, $BO$2:$CA$2)</f>
        <v>08</v>
      </c>
      <c r="BE166" t="str">
        <f>_xlfn.XLOOKUP(H166, $BO$1:$CA$1, $BO$2:$CA$2)</f>
        <v>08</v>
      </c>
      <c r="BF166">
        <f>VALUE(_xlfn.TEXTJOIN("", TRUE, AZ166:BE166))</f>
        <v>60402080808</v>
      </c>
      <c r="BG166">
        <v>60402080808</v>
      </c>
      <c r="BH166">
        <f t="shared" si="2"/>
        <v>836</v>
      </c>
      <c r="BI166">
        <f>B166*BH166</f>
        <v>104500</v>
      </c>
    </row>
    <row r="167" spans="1:61" x14ac:dyDescent="0.25">
      <c r="A167" t="s">
        <v>423</v>
      </c>
      <c r="B167">
        <v>606</v>
      </c>
      <c r="C167" t="str">
        <f>TEXT(A167, "0")</f>
        <v>29222</v>
      </c>
      <c r="D167" t="str">
        <f>MID($C167, 1, 1)</f>
        <v>2</v>
      </c>
      <c r="E167" t="str">
        <f>MID($C167, 2, 1)</f>
        <v>9</v>
      </c>
      <c r="F167" t="str">
        <f>MID($C167, 3, 1)</f>
        <v>2</v>
      </c>
      <c r="G167" t="str">
        <f>MID($C167, 4, 1)</f>
        <v>2</v>
      </c>
      <c r="H167" t="str">
        <f>MID($C167, 5, 1)</f>
        <v>2</v>
      </c>
      <c r="I167">
        <f>LEN($A167)-LEN(SUBSTITUTE($A167,I$1,""))</f>
        <v>0</v>
      </c>
      <c r="J167">
        <f>LEN($A167)-LEN(SUBSTITUTE($A167,J$1,""))</f>
        <v>0</v>
      </c>
      <c r="K167">
        <f>LEN($A167)-LEN(SUBSTITUTE($A167,K$1,""))</f>
        <v>0</v>
      </c>
      <c r="L167">
        <f>LEN($A167)-LEN(SUBSTITUTE($A167,L$1,""))</f>
        <v>0</v>
      </c>
      <c r="M167">
        <f>LEN($A167)-LEN(SUBSTITUTE($A167,M$1,""))</f>
        <v>0</v>
      </c>
      <c r="N167">
        <f>LEN($A167)-LEN(SUBSTITUTE($A167,N$1,""))</f>
        <v>1</v>
      </c>
      <c r="O167">
        <f>LEN($A167)-LEN(SUBSTITUTE($A167,O$1,""))</f>
        <v>0</v>
      </c>
      <c r="P167">
        <f>LEN($A167)-LEN(SUBSTITUTE($A167,P$1,""))</f>
        <v>0</v>
      </c>
      <c r="Q167">
        <f>LEN($A167)-LEN(SUBSTITUTE($A167,Q$1,""))</f>
        <v>0</v>
      </c>
      <c r="R167">
        <f>LEN($A167)-LEN(SUBSTITUTE($A167,R$1,""))</f>
        <v>0</v>
      </c>
      <c r="S167">
        <f>LEN($A167)-LEN(SUBSTITUTE($A167,S$1,""))</f>
        <v>0</v>
      </c>
      <c r="T167">
        <f>LEN($A167)-LEN(SUBSTITUTE($A167,T$1,""))</f>
        <v>0</v>
      </c>
      <c r="U167">
        <f>LEN($A167)-LEN(SUBSTITUTE($A167,U$1,""))</f>
        <v>4</v>
      </c>
      <c r="V167">
        <f>I167+1</f>
        <v>1</v>
      </c>
      <c r="W167">
        <f>J167+1</f>
        <v>1</v>
      </c>
      <c r="X167">
        <f>K167+1</f>
        <v>1</v>
      </c>
      <c r="Y167">
        <f>L167+1</f>
        <v>1</v>
      </c>
      <c r="Z167">
        <f>M167+1</f>
        <v>1</v>
      </c>
      <c r="AA167">
        <f>N167+1</f>
        <v>2</v>
      </c>
      <c r="AB167">
        <f>O167+1</f>
        <v>1</v>
      </c>
      <c r="AC167">
        <f>P167+1</f>
        <v>1</v>
      </c>
      <c r="AD167">
        <f>Q167+1</f>
        <v>1</v>
      </c>
      <c r="AE167">
        <f>R167+1</f>
        <v>1</v>
      </c>
      <c r="AF167">
        <f>S167+1</f>
        <v>1</v>
      </c>
      <c r="AG167">
        <f>T167+1</f>
        <v>1</v>
      </c>
      <c r="AH167">
        <f>U167+1</f>
        <v>5</v>
      </c>
      <c r="AI167">
        <f>PRODUCT(V167:AH167)</f>
        <v>10</v>
      </c>
      <c r="AJ167">
        <f>MAX(V167:AH167)</f>
        <v>5</v>
      </c>
      <c r="AK167">
        <f>Y167</f>
        <v>1</v>
      </c>
      <c r="AL167">
        <f>MAX(V167:X167, Z167:AH167)+L167</f>
        <v>5</v>
      </c>
      <c r="AM167" t="b">
        <f>AL167=6</f>
        <v>0</v>
      </c>
      <c r="AN167" t="b">
        <f>AL167=5</f>
        <v>1</v>
      </c>
      <c r="AO167" t="b">
        <f>NOT(OR(AM167,AN167))</f>
        <v>0</v>
      </c>
      <c r="AP167" t="b">
        <f>AND(AI167=12, L167=0)</f>
        <v>0</v>
      </c>
      <c r="AQ167" t="b">
        <f>AND(AI167=18, L167=1)</f>
        <v>0</v>
      </c>
      <c r="AR167" t="b">
        <f>AND(AO167, OR(AP167, AQ167))</f>
        <v>0</v>
      </c>
      <c r="AS167" t="b">
        <f>NOT(OR(AM167,AN167,AR167))</f>
        <v>0</v>
      </c>
      <c r="AT167" t="b">
        <f>AND(AS167, AL167=4)</f>
        <v>0</v>
      </c>
      <c r="AU167" t="b">
        <f>NOT(OR(AM167,AN167,AR167,AT167))</f>
        <v>0</v>
      </c>
      <c r="AV167" t="b">
        <f>AND(AU167, AI167=18)</f>
        <v>0</v>
      </c>
      <c r="AW167" t="b">
        <f>NOT(OR(AM167,AN167,AR167,AT167, AV167))</f>
        <v>0</v>
      </c>
      <c r="AX167" t="b">
        <f>AND(AW167, OR(AND(AI167=24, L167=0), AND(AI167=32, L167=1)))</f>
        <v>0</v>
      </c>
      <c r="AY167" t="b">
        <f>NOT(OR(AM167,AN167,AR167,AT167,AV167,AX167))</f>
        <v>0</v>
      </c>
      <c r="AZ167" t="str">
        <f>IF(AM167,"7",IF(AN167,"6",IF(AR167,"5",
IF(AT167,"4",IF(AV167,"3",IF(AX167,"2",IF(AY167,"1","0"))))))
)</f>
        <v>6</v>
      </c>
      <c r="BA167" t="str">
        <f>_xlfn.XLOOKUP(D167, $BO$1:$CA$1, $BO$2:$CA$2)</f>
        <v>03</v>
      </c>
      <c r="BB167" t="str">
        <f>_xlfn.XLOOKUP(E167, $BO$1:$CA$1, $BO$2:$CA$2)</f>
        <v>10</v>
      </c>
      <c r="BC167" t="str">
        <f>_xlfn.XLOOKUP(F167, $BO$1:$CA$1, $BO$2:$CA$2)</f>
        <v>03</v>
      </c>
      <c r="BD167" t="str">
        <f>_xlfn.XLOOKUP(G167, $BO$1:$CA$1, $BO$2:$CA$2)</f>
        <v>03</v>
      </c>
      <c r="BE167" t="str">
        <f>_xlfn.XLOOKUP(H167, $BO$1:$CA$1, $BO$2:$CA$2)</f>
        <v>03</v>
      </c>
      <c r="BF167">
        <f>VALUE(_xlfn.TEXTJOIN("", TRUE, AZ167:BE167))</f>
        <v>60310030303</v>
      </c>
      <c r="BG167">
        <v>60310030303</v>
      </c>
      <c r="BH167">
        <f t="shared" si="2"/>
        <v>835</v>
      </c>
      <c r="BI167">
        <f>B167*BH167</f>
        <v>506010</v>
      </c>
    </row>
    <row r="168" spans="1:61" x14ac:dyDescent="0.25">
      <c r="A168" t="s">
        <v>51</v>
      </c>
      <c r="B168">
        <v>849</v>
      </c>
      <c r="C168" t="str">
        <f>TEXT(A168, "0")</f>
        <v>2555J</v>
      </c>
      <c r="D168" t="str">
        <f>MID($C168, 1, 1)</f>
        <v>2</v>
      </c>
      <c r="E168" t="str">
        <f>MID($C168, 2, 1)</f>
        <v>5</v>
      </c>
      <c r="F168" t="str">
        <f>MID($C168, 3, 1)</f>
        <v>5</v>
      </c>
      <c r="G168" t="str">
        <f>MID($C168, 4, 1)</f>
        <v>5</v>
      </c>
      <c r="H168" t="str">
        <f>MID($C168, 5, 1)</f>
        <v>J</v>
      </c>
      <c r="I168">
        <f>LEN($A168)-LEN(SUBSTITUTE($A168,I$1,""))</f>
        <v>0</v>
      </c>
      <c r="J168">
        <f>LEN($A168)-LEN(SUBSTITUTE($A168,J$1,""))</f>
        <v>0</v>
      </c>
      <c r="K168">
        <f>LEN($A168)-LEN(SUBSTITUTE($A168,K$1,""))</f>
        <v>0</v>
      </c>
      <c r="L168">
        <f>LEN($A168)-LEN(SUBSTITUTE($A168,L$1,""))</f>
        <v>1</v>
      </c>
      <c r="M168">
        <f>LEN($A168)-LEN(SUBSTITUTE($A168,M$1,""))</f>
        <v>0</v>
      </c>
      <c r="N168">
        <f>LEN($A168)-LEN(SUBSTITUTE($A168,N$1,""))</f>
        <v>0</v>
      </c>
      <c r="O168">
        <f>LEN($A168)-LEN(SUBSTITUTE($A168,O$1,""))</f>
        <v>0</v>
      </c>
      <c r="P168">
        <f>LEN($A168)-LEN(SUBSTITUTE($A168,P$1,""))</f>
        <v>0</v>
      </c>
      <c r="Q168">
        <f>LEN($A168)-LEN(SUBSTITUTE($A168,Q$1,""))</f>
        <v>0</v>
      </c>
      <c r="R168">
        <f>LEN($A168)-LEN(SUBSTITUTE($A168,R$1,""))</f>
        <v>3</v>
      </c>
      <c r="S168">
        <f>LEN($A168)-LEN(SUBSTITUTE($A168,S$1,""))</f>
        <v>0</v>
      </c>
      <c r="T168">
        <f>LEN($A168)-LEN(SUBSTITUTE($A168,T$1,""))</f>
        <v>0</v>
      </c>
      <c r="U168">
        <f>LEN($A168)-LEN(SUBSTITUTE($A168,U$1,""))</f>
        <v>1</v>
      </c>
      <c r="V168">
        <f>I168+1</f>
        <v>1</v>
      </c>
      <c r="W168">
        <f>J168+1</f>
        <v>1</v>
      </c>
      <c r="X168">
        <f>K168+1</f>
        <v>1</v>
      </c>
      <c r="Y168">
        <f>L168+1</f>
        <v>2</v>
      </c>
      <c r="Z168">
        <f>M168+1</f>
        <v>1</v>
      </c>
      <c r="AA168">
        <f>N168+1</f>
        <v>1</v>
      </c>
      <c r="AB168">
        <f>O168+1</f>
        <v>1</v>
      </c>
      <c r="AC168">
        <f>P168+1</f>
        <v>1</v>
      </c>
      <c r="AD168">
        <f>Q168+1</f>
        <v>1</v>
      </c>
      <c r="AE168">
        <f>R168+1</f>
        <v>4</v>
      </c>
      <c r="AF168">
        <f>S168+1</f>
        <v>1</v>
      </c>
      <c r="AG168">
        <f>T168+1</f>
        <v>1</v>
      </c>
      <c r="AH168">
        <f>U168+1</f>
        <v>2</v>
      </c>
      <c r="AI168">
        <f>PRODUCT(V168:AH168)</f>
        <v>16</v>
      </c>
      <c r="AJ168">
        <f>MAX(V168:AH168)</f>
        <v>4</v>
      </c>
      <c r="AK168">
        <f>Y168</f>
        <v>2</v>
      </c>
      <c r="AL168">
        <f>MAX(V168:X168, Z168:AH168)+L168</f>
        <v>5</v>
      </c>
      <c r="AM168" t="b">
        <f>AL168=6</f>
        <v>0</v>
      </c>
      <c r="AN168" t="b">
        <f>AL168=5</f>
        <v>1</v>
      </c>
      <c r="AO168" t="b">
        <f>NOT(OR(AM168,AN168))</f>
        <v>0</v>
      </c>
      <c r="AP168" t="b">
        <f>AND(AI168=12, L168=0)</f>
        <v>0</v>
      </c>
      <c r="AQ168" t="b">
        <f>AND(AI168=18, L168=1)</f>
        <v>0</v>
      </c>
      <c r="AR168" t="b">
        <f>AND(AO168, OR(AP168, AQ168))</f>
        <v>0</v>
      </c>
      <c r="AS168" t="b">
        <f>NOT(OR(AM168,AN168,AR168))</f>
        <v>0</v>
      </c>
      <c r="AT168" t="b">
        <f>AND(AS168, AL168=4)</f>
        <v>0</v>
      </c>
      <c r="AU168" t="b">
        <f>NOT(OR(AM168,AN168,AR168,AT168))</f>
        <v>0</v>
      </c>
      <c r="AV168" t="b">
        <f>AND(AU168, AI168=18)</f>
        <v>0</v>
      </c>
      <c r="AW168" t="b">
        <f>NOT(OR(AM168,AN168,AR168,AT168, AV168))</f>
        <v>0</v>
      </c>
      <c r="AX168" t="b">
        <f>AND(AW168, OR(AND(AI168=24, L168=0), AND(AI168=32, L168=1)))</f>
        <v>0</v>
      </c>
      <c r="AY168" t="b">
        <f>NOT(OR(AM168,AN168,AR168,AT168,AV168,AX168))</f>
        <v>0</v>
      </c>
      <c r="AZ168" t="str">
        <f>IF(AM168,"7",IF(AN168,"6",IF(AR168,"5",
IF(AT168,"4",IF(AV168,"3",IF(AX168,"2",IF(AY168,"1","0"))))))
)</f>
        <v>6</v>
      </c>
      <c r="BA168" t="str">
        <f>_xlfn.XLOOKUP(D168, $BO$1:$CA$1, $BO$2:$CA$2)</f>
        <v>03</v>
      </c>
      <c r="BB168" t="str">
        <f>_xlfn.XLOOKUP(E168, $BO$1:$CA$1, $BO$2:$CA$2)</f>
        <v>06</v>
      </c>
      <c r="BC168" t="str">
        <f>_xlfn.XLOOKUP(F168, $BO$1:$CA$1, $BO$2:$CA$2)</f>
        <v>06</v>
      </c>
      <c r="BD168" t="str">
        <f>_xlfn.XLOOKUP(G168, $BO$1:$CA$1, $BO$2:$CA$2)</f>
        <v>06</v>
      </c>
      <c r="BE168" t="str">
        <f>_xlfn.XLOOKUP(H168, $BO$1:$CA$1, $BO$2:$CA$2)</f>
        <v>02</v>
      </c>
      <c r="BF168">
        <f>VALUE(_xlfn.TEXTJOIN("", TRUE, AZ168:BE168))</f>
        <v>60306060602</v>
      </c>
      <c r="BG168">
        <v>60306060602</v>
      </c>
      <c r="BH168">
        <f t="shared" si="2"/>
        <v>834</v>
      </c>
      <c r="BI168">
        <f>B168*BH168</f>
        <v>708066</v>
      </c>
    </row>
    <row r="169" spans="1:61" x14ac:dyDescent="0.25">
      <c r="A169" t="s">
        <v>306</v>
      </c>
      <c r="B169">
        <v>3</v>
      </c>
      <c r="C169" t="str">
        <f>TEXT(A169, "0")</f>
        <v>23J22</v>
      </c>
      <c r="D169" t="str">
        <f>MID($C169, 1, 1)</f>
        <v>2</v>
      </c>
      <c r="E169" t="str">
        <f>MID($C169, 2, 1)</f>
        <v>3</v>
      </c>
      <c r="F169" t="str">
        <f>MID($C169, 3, 1)</f>
        <v>J</v>
      </c>
      <c r="G169" t="str">
        <f>MID($C169, 4, 1)</f>
        <v>2</v>
      </c>
      <c r="H169" t="str">
        <f>MID($C169, 5, 1)</f>
        <v>2</v>
      </c>
      <c r="I169">
        <f>LEN($A169)-LEN(SUBSTITUTE($A169,I$1,""))</f>
        <v>0</v>
      </c>
      <c r="J169">
        <f>LEN($A169)-LEN(SUBSTITUTE($A169,J$1,""))</f>
        <v>0</v>
      </c>
      <c r="K169">
        <f>LEN($A169)-LEN(SUBSTITUTE($A169,K$1,""))</f>
        <v>0</v>
      </c>
      <c r="L169">
        <f>LEN($A169)-LEN(SUBSTITUTE($A169,L$1,""))</f>
        <v>1</v>
      </c>
      <c r="M169">
        <f>LEN($A169)-LEN(SUBSTITUTE($A169,M$1,""))</f>
        <v>0</v>
      </c>
      <c r="N169">
        <f>LEN($A169)-LEN(SUBSTITUTE($A169,N$1,""))</f>
        <v>0</v>
      </c>
      <c r="O169">
        <f>LEN($A169)-LEN(SUBSTITUTE($A169,O$1,""))</f>
        <v>0</v>
      </c>
      <c r="P169">
        <f>LEN($A169)-LEN(SUBSTITUTE($A169,P$1,""))</f>
        <v>0</v>
      </c>
      <c r="Q169">
        <f>LEN($A169)-LEN(SUBSTITUTE($A169,Q$1,""))</f>
        <v>0</v>
      </c>
      <c r="R169">
        <f>LEN($A169)-LEN(SUBSTITUTE($A169,R$1,""))</f>
        <v>0</v>
      </c>
      <c r="S169">
        <f>LEN($A169)-LEN(SUBSTITUTE($A169,S$1,""))</f>
        <v>0</v>
      </c>
      <c r="T169">
        <f>LEN($A169)-LEN(SUBSTITUTE($A169,T$1,""))</f>
        <v>1</v>
      </c>
      <c r="U169">
        <f>LEN($A169)-LEN(SUBSTITUTE($A169,U$1,""))</f>
        <v>3</v>
      </c>
      <c r="V169">
        <f>I169+1</f>
        <v>1</v>
      </c>
      <c r="W169">
        <f>J169+1</f>
        <v>1</v>
      </c>
      <c r="X169">
        <f>K169+1</f>
        <v>1</v>
      </c>
      <c r="Y169">
        <f>L169+1</f>
        <v>2</v>
      </c>
      <c r="Z169">
        <f>M169+1</f>
        <v>1</v>
      </c>
      <c r="AA169">
        <f>N169+1</f>
        <v>1</v>
      </c>
      <c r="AB169">
        <f>O169+1</f>
        <v>1</v>
      </c>
      <c r="AC169">
        <f>P169+1</f>
        <v>1</v>
      </c>
      <c r="AD169">
        <f>Q169+1</f>
        <v>1</v>
      </c>
      <c r="AE169">
        <f>R169+1</f>
        <v>1</v>
      </c>
      <c r="AF169">
        <f>S169+1</f>
        <v>1</v>
      </c>
      <c r="AG169">
        <f>T169+1</f>
        <v>2</v>
      </c>
      <c r="AH169">
        <f>U169+1</f>
        <v>4</v>
      </c>
      <c r="AI169">
        <f>PRODUCT(V169:AH169)</f>
        <v>16</v>
      </c>
      <c r="AJ169">
        <f>MAX(V169:AH169)</f>
        <v>4</v>
      </c>
      <c r="AK169">
        <f>Y169</f>
        <v>2</v>
      </c>
      <c r="AL169">
        <f>MAX(V169:X169, Z169:AH169)+L169</f>
        <v>5</v>
      </c>
      <c r="AM169" t="b">
        <f>AL169=6</f>
        <v>0</v>
      </c>
      <c r="AN169" t="b">
        <f>AL169=5</f>
        <v>1</v>
      </c>
      <c r="AO169" t="b">
        <f>NOT(OR(AM169,AN169))</f>
        <v>0</v>
      </c>
      <c r="AP169" t="b">
        <f>AND(AI169=12, L169=0)</f>
        <v>0</v>
      </c>
      <c r="AQ169" t="b">
        <f>AND(AI169=18, L169=1)</f>
        <v>0</v>
      </c>
      <c r="AR169" t="b">
        <f>AND(AO169, OR(AP169, AQ169))</f>
        <v>0</v>
      </c>
      <c r="AS169" t="b">
        <f>NOT(OR(AM169,AN169,AR169))</f>
        <v>0</v>
      </c>
      <c r="AT169" t="b">
        <f>AND(AS169, AL169=4)</f>
        <v>0</v>
      </c>
      <c r="AU169" t="b">
        <f>NOT(OR(AM169,AN169,AR169,AT169))</f>
        <v>0</v>
      </c>
      <c r="AV169" t="b">
        <f>AND(AU169, AI169=18)</f>
        <v>0</v>
      </c>
      <c r="AW169" t="b">
        <f>NOT(OR(AM169,AN169,AR169,AT169, AV169))</f>
        <v>0</v>
      </c>
      <c r="AX169" t="b">
        <f>AND(AW169, OR(AND(AI169=24, L169=0), AND(AI169=32, L169=1)))</f>
        <v>0</v>
      </c>
      <c r="AY169" t="b">
        <f>NOT(OR(AM169,AN169,AR169,AT169,AV169,AX169))</f>
        <v>0</v>
      </c>
      <c r="AZ169" t="str">
        <f>IF(AM169,"7",IF(AN169,"6",IF(AR169,"5",
IF(AT169,"4",IF(AV169,"3",IF(AX169,"2",IF(AY169,"1","0"))))))
)</f>
        <v>6</v>
      </c>
      <c r="BA169" t="str">
        <f>_xlfn.XLOOKUP(D169, $BO$1:$CA$1, $BO$2:$CA$2)</f>
        <v>03</v>
      </c>
      <c r="BB169" t="str">
        <f>_xlfn.XLOOKUP(E169, $BO$1:$CA$1, $BO$2:$CA$2)</f>
        <v>04</v>
      </c>
      <c r="BC169" t="str">
        <f>_xlfn.XLOOKUP(F169, $BO$1:$CA$1, $BO$2:$CA$2)</f>
        <v>02</v>
      </c>
      <c r="BD169" t="str">
        <f>_xlfn.XLOOKUP(G169, $BO$1:$CA$1, $BO$2:$CA$2)</f>
        <v>03</v>
      </c>
      <c r="BE169" t="str">
        <f>_xlfn.XLOOKUP(H169, $BO$1:$CA$1, $BO$2:$CA$2)</f>
        <v>03</v>
      </c>
      <c r="BF169">
        <f>VALUE(_xlfn.TEXTJOIN("", TRUE, AZ169:BE169))</f>
        <v>60304020303</v>
      </c>
      <c r="BG169">
        <v>60304020303</v>
      </c>
      <c r="BH169">
        <f t="shared" si="2"/>
        <v>833</v>
      </c>
      <c r="BI169">
        <f>B169*BH169</f>
        <v>2499</v>
      </c>
    </row>
    <row r="170" spans="1:61" x14ac:dyDescent="0.25">
      <c r="A170" t="s">
        <v>994</v>
      </c>
      <c r="B170">
        <v>633</v>
      </c>
      <c r="C170" t="str">
        <f>TEXT(A170, "0")</f>
        <v>22422</v>
      </c>
      <c r="D170" t="str">
        <f>MID($C170, 1, 1)</f>
        <v>2</v>
      </c>
      <c r="E170" t="str">
        <f>MID($C170, 2, 1)</f>
        <v>2</v>
      </c>
      <c r="F170" t="str">
        <f>MID($C170, 3, 1)</f>
        <v>4</v>
      </c>
      <c r="G170" t="str">
        <f>MID($C170, 4, 1)</f>
        <v>2</v>
      </c>
      <c r="H170" t="str">
        <f>MID($C170, 5, 1)</f>
        <v>2</v>
      </c>
      <c r="I170">
        <f>LEN($A170)-LEN(SUBSTITUTE($A170,I$1,""))</f>
        <v>0</v>
      </c>
      <c r="J170">
        <f>LEN($A170)-LEN(SUBSTITUTE($A170,J$1,""))</f>
        <v>0</v>
      </c>
      <c r="K170">
        <f>LEN($A170)-LEN(SUBSTITUTE($A170,K$1,""))</f>
        <v>0</v>
      </c>
      <c r="L170">
        <f>LEN($A170)-LEN(SUBSTITUTE($A170,L$1,""))</f>
        <v>0</v>
      </c>
      <c r="M170">
        <f>LEN($A170)-LEN(SUBSTITUTE($A170,M$1,""))</f>
        <v>0</v>
      </c>
      <c r="N170">
        <f>LEN($A170)-LEN(SUBSTITUTE($A170,N$1,""))</f>
        <v>0</v>
      </c>
      <c r="O170">
        <f>LEN($A170)-LEN(SUBSTITUTE($A170,O$1,""))</f>
        <v>0</v>
      </c>
      <c r="P170">
        <f>LEN($A170)-LEN(SUBSTITUTE($A170,P$1,""))</f>
        <v>0</v>
      </c>
      <c r="Q170">
        <f>LEN($A170)-LEN(SUBSTITUTE($A170,Q$1,""))</f>
        <v>0</v>
      </c>
      <c r="R170">
        <f>LEN($A170)-LEN(SUBSTITUTE($A170,R$1,""))</f>
        <v>0</v>
      </c>
      <c r="S170">
        <f>LEN($A170)-LEN(SUBSTITUTE($A170,S$1,""))</f>
        <v>1</v>
      </c>
      <c r="T170">
        <f>LEN($A170)-LEN(SUBSTITUTE($A170,T$1,""))</f>
        <v>0</v>
      </c>
      <c r="U170">
        <f>LEN($A170)-LEN(SUBSTITUTE($A170,U$1,""))</f>
        <v>4</v>
      </c>
      <c r="V170">
        <f>I170+1</f>
        <v>1</v>
      </c>
      <c r="W170">
        <f>J170+1</f>
        <v>1</v>
      </c>
      <c r="X170">
        <f>K170+1</f>
        <v>1</v>
      </c>
      <c r="Y170">
        <f>L170+1</f>
        <v>1</v>
      </c>
      <c r="Z170">
        <f>M170+1</f>
        <v>1</v>
      </c>
      <c r="AA170">
        <f>N170+1</f>
        <v>1</v>
      </c>
      <c r="AB170">
        <f>O170+1</f>
        <v>1</v>
      </c>
      <c r="AC170">
        <f>P170+1</f>
        <v>1</v>
      </c>
      <c r="AD170">
        <f>Q170+1</f>
        <v>1</v>
      </c>
      <c r="AE170">
        <f>R170+1</f>
        <v>1</v>
      </c>
      <c r="AF170">
        <f>S170+1</f>
        <v>2</v>
      </c>
      <c r="AG170">
        <f>T170+1</f>
        <v>1</v>
      </c>
      <c r="AH170">
        <f>U170+1</f>
        <v>5</v>
      </c>
      <c r="AI170">
        <f>PRODUCT(V170:AH170)</f>
        <v>10</v>
      </c>
      <c r="AJ170">
        <f>MAX(V170:AH170)</f>
        <v>5</v>
      </c>
      <c r="AK170">
        <f>Y170</f>
        <v>1</v>
      </c>
      <c r="AL170">
        <f>MAX(V170:X170, Z170:AH170)+L170</f>
        <v>5</v>
      </c>
      <c r="AM170" t="b">
        <f>AL170=6</f>
        <v>0</v>
      </c>
      <c r="AN170" t="b">
        <f>AL170=5</f>
        <v>1</v>
      </c>
      <c r="AO170" t="b">
        <f>NOT(OR(AM170,AN170))</f>
        <v>0</v>
      </c>
      <c r="AP170" t="b">
        <f>AND(AI170=12, L170=0)</f>
        <v>0</v>
      </c>
      <c r="AQ170" t="b">
        <f>AND(AI170=18, L170=1)</f>
        <v>0</v>
      </c>
      <c r="AR170" t="b">
        <f>AND(AO170, OR(AP170, AQ170))</f>
        <v>0</v>
      </c>
      <c r="AS170" t="b">
        <f>NOT(OR(AM170,AN170,AR170))</f>
        <v>0</v>
      </c>
      <c r="AT170" t="b">
        <f>AND(AS170, AL170=4)</f>
        <v>0</v>
      </c>
      <c r="AU170" t="b">
        <f>NOT(OR(AM170,AN170,AR170,AT170))</f>
        <v>0</v>
      </c>
      <c r="AV170" t="b">
        <f>AND(AU170, AI170=18)</f>
        <v>0</v>
      </c>
      <c r="AW170" t="b">
        <f>NOT(OR(AM170,AN170,AR170,AT170, AV170))</f>
        <v>0</v>
      </c>
      <c r="AX170" t="b">
        <f>AND(AW170, OR(AND(AI170=24, L170=0), AND(AI170=32, L170=1)))</f>
        <v>0</v>
      </c>
      <c r="AY170" t="b">
        <f>NOT(OR(AM170,AN170,AR170,AT170,AV170,AX170))</f>
        <v>0</v>
      </c>
      <c r="AZ170" t="str">
        <f>IF(AM170,"7",IF(AN170,"6",IF(AR170,"5",
IF(AT170,"4",IF(AV170,"3",IF(AX170,"2",IF(AY170,"1","0"))))))
)</f>
        <v>6</v>
      </c>
      <c r="BA170" t="str">
        <f>_xlfn.XLOOKUP(D170, $BO$1:$CA$1, $BO$2:$CA$2)</f>
        <v>03</v>
      </c>
      <c r="BB170" t="str">
        <f>_xlfn.XLOOKUP(E170, $BO$1:$CA$1, $BO$2:$CA$2)</f>
        <v>03</v>
      </c>
      <c r="BC170" t="str">
        <f>_xlfn.XLOOKUP(F170, $BO$1:$CA$1, $BO$2:$CA$2)</f>
        <v>05</v>
      </c>
      <c r="BD170" t="str">
        <f>_xlfn.XLOOKUP(G170, $BO$1:$CA$1, $BO$2:$CA$2)</f>
        <v>03</v>
      </c>
      <c r="BE170" t="str">
        <f>_xlfn.XLOOKUP(H170, $BO$1:$CA$1, $BO$2:$CA$2)</f>
        <v>03</v>
      </c>
      <c r="BF170">
        <f>VALUE(_xlfn.TEXTJOIN("", TRUE, AZ170:BE170))</f>
        <v>60303050303</v>
      </c>
      <c r="BG170">
        <v>60303050303</v>
      </c>
      <c r="BH170">
        <f t="shared" si="2"/>
        <v>832</v>
      </c>
      <c r="BI170">
        <f>B170*BH170</f>
        <v>526656</v>
      </c>
    </row>
    <row r="171" spans="1:61" x14ac:dyDescent="0.25">
      <c r="A171" t="s">
        <v>764</v>
      </c>
      <c r="B171">
        <v>540</v>
      </c>
      <c r="C171" t="str">
        <f>TEXT(A171, "0")</f>
        <v>22262</v>
      </c>
      <c r="D171" t="str">
        <f>MID($C171, 1, 1)</f>
        <v>2</v>
      </c>
      <c r="E171" t="str">
        <f>MID($C171, 2, 1)</f>
        <v>2</v>
      </c>
      <c r="F171" t="str">
        <f>MID($C171, 3, 1)</f>
        <v>2</v>
      </c>
      <c r="G171" t="str">
        <f>MID($C171, 4, 1)</f>
        <v>6</v>
      </c>
      <c r="H171" t="str">
        <f>MID($C171, 5, 1)</f>
        <v>2</v>
      </c>
      <c r="I171">
        <f>LEN($A171)-LEN(SUBSTITUTE($A171,I$1,""))</f>
        <v>0</v>
      </c>
      <c r="J171">
        <f>LEN($A171)-LEN(SUBSTITUTE($A171,J$1,""))</f>
        <v>0</v>
      </c>
      <c r="K171">
        <f>LEN($A171)-LEN(SUBSTITUTE($A171,K$1,""))</f>
        <v>0</v>
      </c>
      <c r="L171">
        <f>LEN($A171)-LEN(SUBSTITUTE($A171,L$1,""))</f>
        <v>0</v>
      </c>
      <c r="M171">
        <f>LEN($A171)-LEN(SUBSTITUTE($A171,M$1,""))</f>
        <v>0</v>
      </c>
      <c r="N171">
        <f>LEN($A171)-LEN(SUBSTITUTE($A171,N$1,""))</f>
        <v>0</v>
      </c>
      <c r="O171">
        <f>LEN($A171)-LEN(SUBSTITUTE($A171,O$1,""))</f>
        <v>0</v>
      </c>
      <c r="P171">
        <f>LEN($A171)-LEN(SUBSTITUTE($A171,P$1,""))</f>
        <v>0</v>
      </c>
      <c r="Q171">
        <f>LEN($A171)-LEN(SUBSTITUTE($A171,Q$1,""))</f>
        <v>1</v>
      </c>
      <c r="R171">
        <f>LEN($A171)-LEN(SUBSTITUTE($A171,R$1,""))</f>
        <v>0</v>
      </c>
      <c r="S171">
        <f>LEN($A171)-LEN(SUBSTITUTE($A171,S$1,""))</f>
        <v>0</v>
      </c>
      <c r="T171">
        <f>LEN($A171)-LEN(SUBSTITUTE($A171,T$1,""))</f>
        <v>0</v>
      </c>
      <c r="U171">
        <f>LEN($A171)-LEN(SUBSTITUTE($A171,U$1,""))</f>
        <v>4</v>
      </c>
      <c r="V171">
        <f>I171+1</f>
        <v>1</v>
      </c>
      <c r="W171">
        <f>J171+1</f>
        <v>1</v>
      </c>
      <c r="X171">
        <f>K171+1</f>
        <v>1</v>
      </c>
      <c r="Y171">
        <f>L171+1</f>
        <v>1</v>
      </c>
      <c r="Z171">
        <f>M171+1</f>
        <v>1</v>
      </c>
      <c r="AA171">
        <f>N171+1</f>
        <v>1</v>
      </c>
      <c r="AB171">
        <f>O171+1</f>
        <v>1</v>
      </c>
      <c r="AC171">
        <f>P171+1</f>
        <v>1</v>
      </c>
      <c r="AD171">
        <f>Q171+1</f>
        <v>2</v>
      </c>
      <c r="AE171">
        <f>R171+1</f>
        <v>1</v>
      </c>
      <c r="AF171">
        <f>S171+1</f>
        <v>1</v>
      </c>
      <c r="AG171">
        <f>T171+1</f>
        <v>1</v>
      </c>
      <c r="AH171">
        <f>U171+1</f>
        <v>5</v>
      </c>
      <c r="AI171">
        <f>PRODUCT(V171:AH171)</f>
        <v>10</v>
      </c>
      <c r="AJ171">
        <f>MAX(V171:AH171)</f>
        <v>5</v>
      </c>
      <c r="AK171">
        <f>Y171</f>
        <v>1</v>
      </c>
      <c r="AL171">
        <f>MAX(V171:X171, Z171:AH171)+L171</f>
        <v>5</v>
      </c>
      <c r="AM171" t="b">
        <f>AL171=6</f>
        <v>0</v>
      </c>
      <c r="AN171" t="b">
        <f>AL171=5</f>
        <v>1</v>
      </c>
      <c r="AO171" t="b">
        <f>NOT(OR(AM171,AN171))</f>
        <v>0</v>
      </c>
      <c r="AP171" t="b">
        <f>AND(AI171=12, L171=0)</f>
        <v>0</v>
      </c>
      <c r="AQ171" t="b">
        <f>AND(AI171=18, L171=1)</f>
        <v>0</v>
      </c>
      <c r="AR171" t="b">
        <f>AND(AO171, OR(AP171, AQ171))</f>
        <v>0</v>
      </c>
      <c r="AS171" t="b">
        <f>NOT(OR(AM171,AN171,AR171))</f>
        <v>0</v>
      </c>
      <c r="AT171" t="b">
        <f>AND(AS171, AL171=4)</f>
        <v>0</v>
      </c>
      <c r="AU171" t="b">
        <f>NOT(OR(AM171,AN171,AR171,AT171))</f>
        <v>0</v>
      </c>
      <c r="AV171" t="b">
        <f>AND(AU171, AI171=18)</f>
        <v>0</v>
      </c>
      <c r="AW171" t="b">
        <f>NOT(OR(AM171,AN171,AR171,AT171, AV171))</f>
        <v>0</v>
      </c>
      <c r="AX171" t="b">
        <f>AND(AW171, OR(AND(AI171=24, L171=0), AND(AI171=32, L171=1)))</f>
        <v>0</v>
      </c>
      <c r="AY171" t="b">
        <f>NOT(OR(AM171,AN171,AR171,AT171,AV171,AX171))</f>
        <v>0</v>
      </c>
      <c r="AZ171" t="str">
        <f>IF(AM171,"7",IF(AN171,"6",IF(AR171,"5",
IF(AT171,"4",IF(AV171,"3",IF(AX171,"2",IF(AY171,"1","0"))))))
)</f>
        <v>6</v>
      </c>
      <c r="BA171" t="str">
        <f>_xlfn.XLOOKUP(D171, $BO$1:$CA$1, $BO$2:$CA$2)</f>
        <v>03</v>
      </c>
      <c r="BB171" t="str">
        <f>_xlfn.XLOOKUP(E171, $BO$1:$CA$1, $BO$2:$CA$2)</f>
        <v>03</v>
      </c>
      <c r="BC171" t="str">
        <f>_xlfn.XLOOKUP(F171, $BO$1:$CA$1, $BO$2:$CA$2)</f>
        <v>03</v>
      </c>
      <c r="BD171" t="str">
        <f>_xlfn.XLOOKUP(G171, $BO$1:$CA$1, $BO$2:$CA$2)</f>
        <v>07</v>
      </c>
      <c r="BE171" t="str">
        <f>_xlfn.XLOOKUP(H171, $BO$1:$CA$1, $BO$2:$CA$2)</f>
        <v>03</v>
      </c>
      <c r="BF171">
        <f>VALUE(_xlfn.TEXTJOIN("", TRUE, AZ171:BE171))</f>
        <v>60303030703</v>
      </c>
      <c r="BG171">
        <v>60303030703</v>
      </c>
      <c r="BH171">
        <f t="shared" si="2"/>
        <v>831</v>
      </c>
      <c r="BI171">
        <f>B171*BH171</f>
        <v>448740</v>
      </c>
    </row>
    <row r="172" spans="1:61" x14ac:dyDescent="0.25">
      <c r="A172" t="s">
        <v>234</v>
      </c>
      <c r="B172">
        <v>730</v>
      </c>
      <c r="C172" t="str">
        <f>TEXT(A172, "0")</f>
        <v>JAA8J</v>
      </c>
      <c r="D172" t="str">
        <f>MID($C172, 1, 1)</f>
        <v>J</v>
      </c>
      <c r="E172" t="str">
        <f>MID($C172, 2, 1)</f>
        <v>A</v>
      </c>
      <c r="F172" t="str">
        <f>MID($C172, 3, 1)</f>
        <v>A</v>
      </c>
      <c r="G172" t="str">
        <f>MID($C172, 4, 1)</f>
        <v>8</v>
      </c>
      <c r="H172" t="str">
        <f>MID($C172, 5, 1)</f>
        <v>J</v>
      </c>
      <c r="I172">
        <f>LEN($A172)-LEN(SUBSTITUTE($A172,I$1,""))</f>
        <v>2</v>
      </c>
      <c r="J172">
        <f>LEN($A172)-LEN(SUBSTITUTE($A172,J$1,""))</f>
        <v>0</v>
      </c>
      <c r="K172">
        <f>LEN($A172)-LEN(SUBSTITUTE($A172,K$1,""))</f>
        <v>0</v>
      </c>
      <c r="L172">
        <f>LEN($A172)-LEN(SUBSTITUTE($A172,L$1,""))</f>
        <v>2</v>
      </c>
      <c r="M172">
        <f>LEN($A172)-LEN(SUBSTITUTE($A172,M$1,""))</f>
        <v>0</v>
      </c>
      <c r="N172">
        <f>LEN($A172)-LEN(SUBSTITUTE($A172,N$1,""))</f>
        <v>0</v>
      </c>
      <c r="O172">
        <f>LEN($A172)-LEN(SUBSTITUTE($A172,O$1,""))</f>
        <v>1</v>
      </c>
      <c r="P172">
        <f>LEN($A172)-LEN(SUBSTITUTE($A172,P$1,""))</f>
        <v>0</v>
      </c>
      <c r="Q172">
        <f>LEN($A172)-LEN(SUBSTITUTE($A172,Q$1,""))</f>
        <v>0</v>
      </c>
      <c r="R172">
        <f>LEN($A172)-LEN(SUBSTITUTE($A172,R$1,""))</f>
        <v>0</v>
      </c>
      <c r="S172">
        <f>LEN($A172)-LEN(SUBSTITUTE($A172,S$1,""))</f>
        <v>0</v>
      </c>
      <c r="T172">
        <f>LEN($A172)-LEN(SUBSTITUTE($A172,T$1,""))</f>
        <v>0</v>
      </c>
      <c r="U172">
        <f>LEN($A172)-LEN(SUBSTITUTE($A172,U$1,""))</f>
        <v>0</v>
      </c>
      <c r="V172">
        <f>I172+1</f>
        <v>3</v>
      </c>
      <c r="W172">
        <f>J172+1</f>
        <v>1</v>
      </c>
      <c r="X172">
        <f>K172+1</f>
        <v>1</v>
      </c>
      <c r="Y172">
        <f>L172+1</f>
        <v>3</v>
      </c>
      <c r="Z172">
        <f>M172+1</f>
        <v>1</v>
      </c>
      <c r="AA172">
        <f>N172+1</f>
        <v>1</v>
      </c>
      <c r="AB172">
        <f>O172+1</f>
        <v>2</v>
      </c>
      <c r="AC172">
        <f>P172+1</f>
        <v>1</v>
      </c>
      <c r="AD172">
        <f>Q172+1</f>
        <v>1</v>
      </c>
      <c r="AE172">
        <f>R172+1</f>
        <v>1</v>
      </c>
      <c r="AF172">
        <f>S172+1</f>
        <v>1</v>
      </c>
      <c r="AG172">
        <f>T172+1</f>
        <v>1</v>
      </c>
      <c r="AH172">
        <f>U172+1</f>
        <v>1</v>
      </c>
      <c r="AI172">
        <f>PRODUCT(V172:AH172)</f>
        <v>18</v>
      </c>
      <c r="AJ172">
        <f>MAX(V172:AH172)</f>
        <v>3</v>
      </c>
      <c r="AK172">
        <f>Y172</f>
        <v>3</v>
      </c>
      <c r="AL172">
        <f>MAX(V172:X172, Z172:AH172)+L172</f>
        <v>5</v>
      </c>
      <c r="AM172" t="b">
        <f>AL172=6</f>
        <v>0</v>
      </c>
      <c r="AN172" t="b">
        <f>AL172=5</f>
        <v>1</v>
      </c>
      <c r="AO172" t="b">
        <f>NOT(OR(AM172,AN172))</f>
        <v>0</v>
      </c>
      <c r="AP172" t="b">
        <f>AND(AI172=12, L172=0)</f>
        <v>0</v>
      </c>
      <c r="AQ172" t="b">
        <f>AND(AI172=18, L172=1)</f>
        <v>0</v>
      </c>
      <c r="AR172" t="b">
        <f>AND(AO172, OR(AP172, AQ172))</f>
        <v>0</v>
      </c>
      <c r="AS172" t="b">
        <f>NOT(OR(AM172,AN172,AR172))</f>
        <v>0</v>
      </c>
      <c r="AT172" t="b">
        <f>AND(AS172, AL172=4)</f>
        <v>0</v>
      </c>
      <c r="AU172" t="b">
        <f>NOT(OR(AM172,AN172,AR172,AT172))</f>
        <v>0</v>
      </c>
      <c r="AV172" t="b">
        <f>AND(AU172, AI172=18)</f>
        <v>0</v>
      </c>
      <c r="AW172" t="b">
        <f>NOT(OR(AM172,AN172,AR172,AT172, AV172))</f>
        <v>0</v>
      </c>
      <c r="AX172" t="b">
        <f>AND(AW172, OR(AND(AI172=24, L172=0), AND(AI172=32, L172=1)))</f>
        <v>0</v>
      </c>
      <c r="AY172" t="b">
        <f>NOT(OR(AM172,AN172,AR172,AT172,AV172,AX172))</f>
        <v>0</v>
      </c>
      <c r="AZ172" t="str">
        <f>IF(AM172,"7",IF(AN172,"6",IF(AR172,"5",
IF(AT172,"4",IF(AV172,"3",IF(AX172,"2",IF(AY172,"1","0"))))))
)</f>
        <v>6</v>
      </c>
      <c r="BA172" t="str">
        <f>_xlfn.XLOOKUP(D172, $BO$1:$CA$1, $BO$2:$CA$2)</f>
        <v>02</v>
      </c>
      <c r="BB172" t="str">
        <f>_xlfn.XLOOKUP(E172, $BO$1:$CA$1, $BO$2:$CA$2)</f>
        <v>14</v>
      </c>
      <c r="BC172" t="str">
        <f>_xlfn.XLOOKUP(F172, $BO$1:$CA$1, $BO$2:$CA$2)</f>
        <v>14</v>
      </c>
      <c r="BD172" t="str">
        <f>_xlfn.XLOOKUP(G172, $BO$1:$CA$1, $BO$2:$CA$2)</f>
        <v>09</v>
      </c>
      <c r="BE172" t="str">
        <f>_xlfn.XLOOKUP(H172, $BO$1:$CA$1, $BO$2:$CA$2)</f>
        <v>02</v>
      </c>
      <c r="BF172">
        <f>VALUE(_xlfn.TEXTJOIN("", TRUE, AZ172:BE172))</f>
        <v>60214140902</v>
      </c>
      <c r="BG172">
        <v>60214140902</v>
      </c>
      <c r="BH172">
        <f t="shared" si="2"/>
        <v>830</v>
      </c>
      <c r="BI172">
        <f>B172*BH172</f>
        <v>605900</v>
      </c>
    </row>
    <row r="173" spans="1:61" x14ac:dyDescent="0.25">
      <c r="A173" t="s">
        <v>425</v>
      </c>
      <c r="B173">
        <v>818</v>
      </c>
      <c r="C173" t="str">
        <f>TEXT(A173, "0")</f>
        <v>JAQAA</v>
      </c>
      <c r="D173" t="str">
        <f>MID($C173, 1, 1)</f>
        <v>J</v>
      </c>
      <c r="E173" t="str">
        <f>MID($C173, 2, 1)</f>
        <v>A</v>
      </c>
      <c r="F173" t="str">
        <f>MID($C173, 3, 1)</f>
        <v>Q</v>
      </c>
      <c r="G173" t="str">
        <f>MID($C173, 4, 1)</f>
        <v>A</v>
      </c>
      <c r="H173" t="str">
        <f>MID($C173, 5, 1)</f>
        <v>A</v>
      </c>
      <c r="I173">
        <f>LEN($A173)-LEN(SUBSTITUTE($A173,I$1,""))</f>
        <v>3</v>
      </c>
      <c r="J173">
        <f>LEN($A173)-LEN(SUBSTITUTE($A173,J$1,""))</f>
        <v>0</v>
      </c>
      <c r="K173">
        <f>LEN($A173)-LEN(SUBSTITUTE($A173,K$1,""))</f>
        <v>1</v>
      </c>
      <c r="L173">
        <f>LEN($A173)-LEN(SUBSTITUTE($A173,L$1,""))</f>
        <v>1</v>
      </c>
      <c r="M173">
        <f>LEN($A173)-LEN(SUBSTITUTE($A173,M$1,""))</f>
        <v>0</v>
      </c>
      <c r="N173">
        <f>LEN($A173)-LEN(SUBSTITUTE($A173,N$1,""))</f>
        <v>0</v>
      </c>
      <c r="O173">
        <f>LEN($A173)-LEN(SUBSTITUTE($A173,O$1,""))</f>
        <v>0</v>
      </c>
      <c r="P173">
        <f>LEN($A173)-LEN(SUBSTITUTE($A173,P$1,""))</f>
        <v>0</v>
      </c>
      <c r="Q173">
        <f>LEN($A173)-LEN(SUBSTITUTE($A173,Q$1,""))</f>
        <v>0</v>
      </c>
      <c r="R173">
        <f>LEN($A173)-LEN(SUBSTITUTE($A173,R$1,""))</f>
        <v>0</v>
      </c>
      <c r="S173">
        <f>LEN($A173)-LEN(SUBSTITUTE($A173,S$1,""))</f>
        <v>0</v>
      </c>
      <c r="T173">
        <f>LEN($A173)-LEN(SUBSTITUTE($A173,T$1,""))</f>
        <v>0</v>
      </c>
      <c r="U173">
        <f>LEN($A173)-LEN(SUBSTITUTE($A173,U$1,""))</f>
        <v>0</v>
      </c>
      <c r="V173">
        <f>I173+1</f>
        <v>4</v>
      </c>
      <c r="W173">
        <f>J173+1</f>
        <v>1</v>
      </c>
      <c r="X173">
        <f>K173+1</f>
        <v>2</v>
      </c>
      <c r="Y173">
        <f>L173+1</f>
        <v>2</v>
      </c>
      <c r="Z173">
        <f>M173+1</f>
        <v>1</v>
      </c>
      <c r="AA173">
        <f>N173+1</f>
        <v>1</v>
      </c>
      <c r="AB173">
        <f>O173+1</f>
        <v>1</v>
      </c>
      <c r="AC173">
        <f>P173+1</f>
        <v>1</v>
      </c>
      <c r="AD173">
        <f>Q173+1</f>
        <v>1</v>
      </c>
      <c r="AE173">
        <f>R173+1</f>
        <v>1</v>
      </c>
      <c r="AF173">
        <f>S173+1</f>
        <v>1</v>
      </c>
      <c r="AG173">
        <f>T173+1</f>
        <v>1</v>
      </c>
      <c r="AH173">
        <f>U173+1</f>
        <v>1</v>
      </c>
      <c r="AI173">
        <f>PRODUCT(V173:AH173)</f>
        <v>16</v>
      </c>
      <c r="AJ173">
        <f>MAX(V173:AH173)</f>
        <v>4</v>
      </c>
      <c r="AK173">
        <f>Y173</f>
        <v>2</v>
      </c>
      <c r="AL173">
        <f>MAX(V173:X173, Z173:AH173)+L173</f>
        <v>5</v>
      </c>
      <c r="AM173" t="b">
        <f>AL173=6</f>
        <v>0</v>
      </c>
      <c r="AN173" t="b">
        <f>AL173=5</f>
        <v>1</v>
      </c>
      <c r="AO173" t="b">
        <f>NOT(OR(AM173,AN173))</f>
        <v>0</v>
      </c>
      <c r="AP173" t="b">
        <f>AND(AI173=12, L173=0)</f>
        <v>0</v>
      </c>
      <c r="AQ173" t="b">
        <f>AND(AI173=18, L173=1)</f>
        <v>0</v>
      </c>
      <c r="AR173" t="b">
        <f>AND(AO173, OR(AP173, AQ173))</f>
        <v>0</v>
      </c>
      <c r="AS173" t="b">
        <f>NOT(OR(AM173,AN173,AR173))</f>
        <v>0</v>
      </c>
      <c r="AT173" t="b">
        <f>AND(AS173, AL173=4)</f>
        <v>0</v>
      </c>
      <c r="AU173" t="b">
        <f>NOT(OR(AM173,AN173,AR173,AT173))</f>
        <v>0</v>
      </c>
      <c r="AV173" t="b">
        <f>AND(AU173, AI173=18)</f>
        <v>0</v>
      </c>
      <c r="AW173" t="b">
        <f>NOT(OR(AM173,AN173,AR173,AT173, AV173))</f>
        <v>0</v>
      </c>
      <c r="AX173" t="b">
        <f>AND(AW173, OR(AND(AI173=24, L173=0), AND(AI173=32, L173=1)))</f>
        <v>0</v>
      </c>
      <c r="AY173" t="b">
        <f>NOT(OR(AM173,AN173,AR173,AT173,AV173,AX173))</f>
        <v>0</v>
      </c>
      <c r="AZ173" t="str">
        <f>IF(AM173,"7",IF(AN173,"6",IF(AR173,"5",
IF(AT173,"4",IF(AV173,"3",IF(AX173,"2",IF(AY173,"1","0"))))))
)</f>
        <v>6</v>
      </c>
      <c r="BA173" t="str">
        <f>_xlfn.XLOOKUP(D173, $BO$1:$CA$1, $BO$2:$CA$2)</f>
        <v>02</v>
      </c>
      <c r="BB173" t="str">
        <f>_xlfn.XLOOKUP(E173, $BO$1:$CA$1, $BO$2:$CA$2)</f>
        <v>14</v>
      </c>
      <c r="BC173" t="str">
        <f>_xlfn.XLOOKUP(F173, $BO$1:$CA$1, $BO$2:$CA$2)</f>
        <v>12</v>
      </c>
      <c r="BD173" t="str">
        <f>_xlfn.XLOOKUP(G173, $BO$1:$CA$1, $BO$2:$CA$2)</f>
        <v>14</v>
      </c>
      <c r="BE173" t="str">
        <f>_xlfn.XLOOKUP(H173, $BO$1:$CA$1, $BO$2:$CA$2)</f>
        <v>14</v>
      </c>
      <c r="BF173">
        <f>VALUE(_xlfn.TEXTJOIN("", TRUE, AZ173:BE173))</f>
        <v>60214121414</v>
      </c>
      <c r="BG173">
        <v>60214121414</v>
      </c>
      <c r="BH173">
        <f t="shared" si="2"/>
        <v>829</v>
      </c>
      <c r="BI173">
        <f>B173*BH173</f>
        <v>678122</v>
      </c>
    </row>
    <row r="174" spans="1:61" x14ac:dyDescent="0.25">
      <c r="A174" t="s">
        <v>60</v>
      </c>
      <c r="B174">
        <v>349</v>
      </c>
      <c r="C174" t="str">
        <f>TEXT(A174, "0")</f>
        <v>JQQQ2</v>
      </c>
      <c r="D174" t="str">
        <f>MID($C174, 1, 1)</f>
        <v>J</v>
      </c>
      <c r="E174" t="str">
        <f>MID($C174, 2, 1)</f>
        <v>Q</v>
      </c>
      <c r="F174" t="str">
        <f>MID($C174, 3, 1)</f>
        <v>Q</v>
      </c>
      <c r="G174" t="str">
        <f>MID($C174, 4, 1)</f>
        <v>Q</v>
      </c>
      <c r="H174" t="str">
        <f>MID($C174, 5, 1)</f>
        <v>2</v>
      </c>
      <c r="I174">
        <f>LEN($A174)-LEN(SUBSTITUTE($A174,I$1,""))</f>
        <v>0</v>
      </c>
      <c r="J174">
        <f>LEN($A174)-LEN(SUBSTITUTE($A174,J$1,""))</f>
        <v>0</v>
      </c>
      <c r="K174">
        <f>LEN($A174)-LEN(SUBSTITUTE($A174,K$1,""))</f>
        <v>3</v>
      </c>
      <c r="L174">
        <f>LEN($A174)-LEN(SUBSTITUTE($A174,L$1,""))</f>
        <v>1</v>
      </c>
      <c r="M174">
        <f>LEN($A174)-LEN(SUBSTITUTE($A174,M$1,""))</f>
        <v>0</v>
      </c>
      <c r="N174">
        <f>LEN($A174)-LEN(SUBSTITUTE($A174,N$1,""))</f>
        <v>0</v>
      </c>
      <c r="O174">
        <f>LEN($A174)-LEN(SUBSTITUTE($A174,O$1,""))</f>
        <v>0</v>
      </c>
      <c r="P174">
        <f>LEN($A174)-LEN(SUBSTITUTE($A174,P$1,""))</f>
        <v>0</v>
      </c>
      <c r="Q174">
        <f>LEN($A174)-LEN(SUBSTITUTE($A174,Q$1,""))</f>
        <v>0</v>
      </c>
      <c r="R174">
        <f>LEN($A174)-LEN(SUBSTITUTE($A174,R$1,""))</f>
        <v>0</v>
      </c>
      <c r="S174">
        <f>LEN($A174)-LEN(SUBSTITUTE($A174,S$1,""))</f>
        <v>0</v>
      </c>
      <c r="T174">
        <f>LEN($A174)-LEN(SUBSTITUTE($A174,T$1,""))</f>
        <v>0</v>
      </c>
      <c r="U174">
        <f>LEN($A174)-LEN(SUBSTITUTE($A174,U$1,""))</f>
        <v>1</v>
      </c>
      <c r="V174">
        <f>I174+1</f>
        <v>1</v>
      </c>
      <c r="W174">
        <f>J174+1</f>
        <v>1</v>
      </c>
      <c r="X174">
        <f>K174+1</f>
        <v>4</v>
      </c>
      <c r="Y174">
        <f>L174+1</f>
        <v>2</v>
      </c>
      <c r="Z174">
        <f>M174+1</f>
        <v>1</v>
      </c>
      <c r="AA174">
        <f>N174+1</f>
        <v>1</v>
      </c>
      <c r="AB174">
        <f>O174+1</f>
        <v>1</v>
      </c>
      <c r="AC174">
        <f>P174+1</f>
        <v>1</v>
      </c>
      <c r="AD174">
        <f>Q174+1</f>
        <v>1</v>
      </c>
      <c r="AE174">
        <f>R174+1</f>
        <v>1</v>
      </c>
      <c r="AF174">
        <f>S174+1</f>
        <v>1</v>
      </c>
      <c r="AG174">
        <f>T174+1</f>
        <v>1</v>
      </c>
      <c r="AH174">
        <f>U174+1</f>
        <v>2</v>
      </c>
      <c r="AI174">
        <f>PRODUCT(V174:AH174)</f>
        <v>16</v>
      </c>
      <c r="AJ174">
        <f>MAX(V174:AH174)</f>
        <v>4</v>
      </c>
      <c r="AK174">
        <f>Y174</f>
        <v>2</v>
      </c>
      <c r="AL174">
        <f>MAX(V174:X174, Z174:AH174)+L174</f>
        <v>5</v>
      </c>
      <c r="AM174" t="b">
        <f>AL174=6</f>
        <v>0</v>
      </c>
      <c r="AN174" t="b">
        <f>AL174=5</f>
        <v>1</v>
      </c>
      <c r="AO174" t="b">
        <f>NOT(OR(AM174,AN174))</f>
        <v>0</v>
      </c>
      <c r="AP174" t="b">
        <f>AND(AI174=12, L174=0)</f>
        <v>0</v>
      </c>
      <c r="AQ174" t="b">
        <f>AND(AI174=18, L174=1)</f>
        <v>0</v>
      </c>
      <c r="AR174" t="b">
        <f>AND(AO174, OR(AP174, AQ174))</f>
        <v>0</v>
      </c>
      <c r="AS174" t="b">
        <f>NOT(OR(AM174,AN174,AR174))</f>
        <v>0</v>
      </c>
      <c r="AT174" t="b">
        <f>AND(AS174, AL174=4)</f>
        <v>0</v>
      </c>
      <c r="AU174" t="b">
        <f>NOT(OR(AM174,AN174,AR174,AT174))</f>
        <v>0</v>
      </c>
      <c r="AV174" t="b">
        <f>AND(AU174, AI174=18)</f>
        <v>0</v>
      </c>
      <c r="AW174" t="b">
        <f>NOT(OR(AM174,AN174,AR174,AT174, AV174))</f>
        <v>0</v>
      </c>
      <c r="AX174" t="b">
        <f>AND(AW174, OR(AND(AI174=24, L174=0), AND(AI174=32, L174=1)))</f>
        <v>0</v>
      </c>
      <c r="AY174" t="b">
        <f>NOT(OR(AM174,AN174,AR174,AT174,AV174,AX174))</f>
        <v>0</v>
      </c>
      <c r="AZ174" t="str">
        <f>IF(AM174,"7",IF(AN174,"6",IF(AR174,"5",
IF(AT174,"4",IF(AV174,"3",IF(AX174,"2",IF(AY174,"1","0"))))))
)</f>
        <v>6</v>
      </c>
      <c r="BA174" t="str">
        <f>_xlfn.XLOOKUP(D174, $BO$1:$CA$1, $BO$2:$CA$2)</f>
        <v>02</v>
      </c>
      <c r="BB174" t="str">
        <f>_xlfn.XLOOKUP(E174, $BO$1:$CA$1, $BO$2:$CA$2)</f>
        <v>12</v>
      </c>
      <c r="BC174" t="str">
        <f>_xlfn.XLOOKUP(F174, $BO$1:$CA$1, $BO$2:$CA$2)</f>
        <v>12</v>
      </c>
      <c r="BD174" t="str">
        <f>_xlfn.XLOOKUP(G174, $BO$1:$CA$1, $BO$2:$CA$2)</f>
        <v>12</v>
      </c>
      <c r="BE174" t="str">
        <f>_xlfn.XLOOKUP(H174, $BO$1:$CA$1, $BO$2:$CA$2)</f>
        <v>03</v>
      </c>
      <c r="BF174">
        <f>VALUE(_xlfn.TEXTJOIN("", TRUE, AZ174:BE174))</f>
        <v>60212121203</v>
      </c>
      <c r="BG174">
        <v>60212121203</v>
      </c>
      <c r="BH174">
        <f t="shared" si="2"/>
        <v>828</v>
      </c>
      <c r="BI174">
        <f>B174*BH174</f>
        <v>288972</v>
      </c>
    </row>
    <row r="175" spans="1:61" x14ac:dyDescent="0.25">
      <c r="A175" t="s">
        <v>118</v>
      </c>
      <c r="B175">
        <v>656</v>
      </c>
      <c r="C175" t="str">
        <f>TEXT(A175, "0")</f>
        <v>JQTQQ</v>
      </c>
      <c r="D175" t="str">
        <f>MID($C175, 1, 1)</f>
        <v>J</v>
      </c>
      <c r="E175" t="str">
        <f>MID($C175, 2, 1)</f>
        <v>Q</v>
      </c>
      <c r="F175" t="str">
        <f>MID($C175, 3, 1)</f>
        <v>T</v>
      </c>
      <c r="G175" t="str">
        <f>MID($C175, 4, 1)</f>
        <v>Q</v>
      </c>
      <c r="H175" t="str">
        <f>MID($C175, 5, 1)</f>
        <v>Q</v>
      </c>
      <c r="I175">
        <f>LEN($A175)-LEN(SUBSTITUTE($A175,I$1,""))</f>
        <v>0</v>
      </c>
      <c r="J175">
        <f>LEN($A175)-LEN(SUBSTITUTE($A175,J$1,""))</f>
        <v>0</v>
      </c>
      <c r="K175">
        <f>LEN($A175)-LEN(SUBSTITUTE($A175,K$1,""))</f>
        <v>3</v>
      </c>
      <c r="L175">
        <f>LEN($A175)-LEN(SUBSTITUTE($A175,L$1,""))</f>
        <v>1</v>
      </c>
      <c r="M175">
        <f>LEN($A175)-LEN(SUBSTITUTE($A175,M$1,""))</f>
        <v>1</v>
      </c>
      <c r="N175">
        <f>LEN($A175)-LEN(SUBSTITUTE($A175,N$1,""))</f>
        <v>0</v>
      </c>
      <c r="O175">
        <f>LEN($A175)-LEN(SUBSTITUTE($A175,O$1,""))</f>
        <v>0</v>
      </c>
      <c r="P175">
        <f>LEN($A175)-LEN(SUBSTITUTE($A175,P$1,""))</f>
        <v>0</v>
      </c>
      <c r="Q175">
        <f>LEN($A175)-LEN(SUBSTITUTE($A175,Q$1,""))</f>
        <v>0</v>
      </c>
      <c r="R175">
        <f>LEN($A175)-LEN(SUBSTITUTE($A175,R$1,""))</f>
        <v>0</v>
      </c>
      <c r="S175">
        <f>LEN($A175)-LEN(SUBSTITUTE($A175,S$1,""))</f>
        <v>0</v>
      </c>
      <c r="T175">
        <f>LEN($A175)-LEN(SUBSTITUTE($A175,T$1,""))</f>
        <v>0</v>
      </c>
      <c r="U175">
        <f>LEN($A175)-LEN(SUBSTITUTE($A175,U$1,""))</f>
        <v>0</v>
      </c>
      <c r="V175">
        <f>I175+1</f>
        <v>1</v>
      </c>
      <c r="W175">
        <f>J175+1</f>
        <v>1</v>
      </c>
      <c r="X175">
        <f>K175+1</f>
        <v>4</v>
      </c>
      <c r="Y175">
        <f>L175+1</f>
        <v>2</v>
      </c>
      <c r="Z175">
        <f>M175+1</f>
        <v>2</v>
      </c>
      <c r="AA175">
        <f>N175+1</f>
        <v>1</v>
      </c>
      <c r="AB175">
        <f>O175+1</f>
        <v>1</v>
      </c>
      <c r="AC175">
        <f>P175+1</f>
        <v>1</v>
      </c>
      <c r="AD175">
        <f>Q175+1</f>
        <v>1</v>
      </c>
      <c r="AE175">
        <f>R175+1</f>
        <v>1</v>
      </c>
      <c r="AF175">
        <f>S175+1</f>
        <v>1</v>
      </c>
      <c r="AG175">
        <f>T175+1</f>
        <v>1</v>
      </c>
      <c r="AH175">
        <f>U175+1</f>
        <v>1</v>
      </c>
      <c r="AI175">
        <f>PRODUCT(V175:AH175)</f>
        <v>16</v>
      </c>
      <c r="AJ175">
        <f>MAX(V175:AH175)</f>
        <v>4</v>
      </c>
      <c r="AK175">
        <f>Y175</f>
        <v>2</v>
      </c>
      <c r="AL175">
        <f>MAX(V175:X175, Z175:AH175)+L175</f>
        <v>5</v>
      </c>
      <c r="AM175" t="b">
        <f>AL175=6</f>
        <v>0</v>
      </c>
      <c r="AN175" t="b">
        <f>AL175=5</f>
        <v>1</v>
      </c>
      <c r="AO175" t="b">
        <f>NOT(OR(AM175,AN175))</f>
        <v>0</v>
      </c>
      <c r="AP175" t="b">
        <f>AND(AI175=12, L175=0)</f>
        <v>0</v>
      </c>
      <c r="AQ175" t="b">
        <f>AND(AI175=18, L175=1)</f>
        <v>0</v>
      </c>
      <c r="AR175" t="b">
        <f>AND(AO175, OR(AP175, AQ175))</f>
        <v>0</v>
      </c>
      <c r="AS175" t="b">
        <f>NOT(OR(AM175,AN175,AR175))</f>
        <v>0</v>
      </c>
      <c r="AT175" t="b">
        <f>AND(AS175, AL175=4)</f>
        <v>0</v>
      </c>
      <c r="AU175" t="b">
        <f>NOT(OR(AM175,AN175,AR175,AT175))</f>
        <v>0</v>
      </c>
      <c r="AV175" t="b">
        <f>AND(AU175, AI175=18)</f>
        <v>0</v>
      </c>
      <c r="AW175" t="b">
        <f>NOT(OR(AM175,AN175,AR175,AT175, AV175))</f>
        <v>0</v>
      </c>
      <c r="AX175" t="b">
        <f>AND(AW175, OR(AND(AI175=24, L175=0), AND(AI175=32, L175=1)))</f>
        <v>0</v>
      </c>
      <c r="AY175" t="b">
        <f>NOT(OR(AM175,AN175,AR175,AT175,AV175,AX175))</f>
        <v>0</v>
      </c>
      <c r="AZ175" t="str">
        <f>IF(AM175,"7",IF(AN175,"6",IF(AR175,"5",
IF(AT175,"4",IF(AV175,"3",IF(AX175,"2",IF(AY175,"1","0"))))))
)</f>
        <v>6</v>
      </c>
      <c r="BA175" t="str">
        <f>_xlfn.XLOOKUP(D175, $BO$1:$CA$1, $BO$2:$CA$2)</f>
        <v>02</v>
      </c>
      <c r="BB175" t="str">
        <f>_xlfn.XLOOKUP(E175, $BO$1:$CA$1, $BO$2:$CA$2)</f>
        <v>12</v>
      </c>
      <c r="BC175" t="str">
        <f>_xlfn.XLOOKUP(F175, $BO$1:$CA$1, $BO$2:$CA$2)</f>
        <v>11</v>
      </c>
      <c r="BD175" t="str">
        <f>_xlfn.XLOOKUP(G175, $BO$1:$CA$1, $BO$2:$CA$2)</f>
        <v>12</v>
      </c>
      <c r="BE175" t="str">
        <f>_xlfn.XLOOKUP(H175, $BO$1:$CA$1, $BO$2:$CA$2)</f>
        <v>12</v>
      </c>
      <c r="BF175">
        <f>VALUE(_xlfn.TEXTJOIN("", TRUE, AZ175:BE175))</f>
        <v>60212111212</v>
      </c>
      <c r="BG175">
        <v>60212111212</v>
      </c>
      <c r="BH175">
        <f t="shared" si="2"/>
        <v>827</v>
      </c>
      <c r="BI175">
        <f>B175*BH175</f>
        <v>542512</v>
      </c>
    </row>
    <row r="176" spans="1:61" x14ac:dyDescent="0.25">
      <c r="A176" t="s">
        <v>548</v>
      </c>
      <c r="B176">
        <v>30</v>
      </c>
      <c r="C176" t="str">
        <f>TEXT(A176, "0")</f>
        <v>J999K</v>
      </c>
      <c r="D176" t="str">
        <f>MID($C176, 1, 1)</f>
        <v>J</v>
      </c>
      <c r="E176" t="str">
        <f>MID($C176, 2, 1)</f>
        <v>9</v>
      </c>
      <c r="F176" t="str">
        <f>MID($C176, 3, 1)</f>
        <v>9</v>
      </c>
      <c r="G176" t="str">
        <f>MID($C176, 4, 1)</f>
        <v>9</v>
      </c>
      <c r="H176" t="str">
        <f>MID($C176, 5, 1)</f>
        <v>K</v>
      </c>
      <c r="I176">
        <f>LEN($A176)-LEN(SUBSTITUTE($A176,I$1,""))</f>
        <v>0</v>
      </c>
      <c r="J176">
        <f>LEN($A176)-LEN(SUBSTITUTE($A176,J$1,""))</f>
        <v>1</v>
      </c>
      <c r="K176">
        <f>LEN($A176)-LEN(SUBSTITUTE($A176,K$1,""))</f>
        <v>0</v>
      </c>
      <c r="L176">
        <f>LEN($A176)-LEN(SUBSTITUTE($A176,L$1,""))</f>
        <v>1</v>
      </c>
      <c r="M176">
        <f>LEN($A176)-LEN(SUBSTITUTE($A176,M$1,""))</f>
        <v>0</v>
      </c>
      <c r="N176">
        <f>LEN($A176)-LEN(SUBSTITUTE($A176,N$1,""))</f>
        <v>3</v>
      </c>
      <c r="O176">
        <f>LEN($A176)-LEN(SUBSTITUTE($A176,O$1,""))</f>
        <v>0</v>
      </c>
      <c r="P176">
        <f>LEN($A176)-LEN(SUBSTITUTE($A176,P$1,""))</f>
        <v>0</v>
      </c>
      <c r="Q176">
        <f>LEN($A176)-LEN(SUBSTITUTE($A176,Q$1,""))</f>
        <v>0</v>
      </c>
      <c r="R176">
        <f>LEN($A176)-LEN(SUBSTITUTE($A176,R$1,""))</f>
        <v>0</v>
      </c>
      <c r="S176">
        <f>LEN($A176)-LEN(SUBSTITUTE($A176,S$1,""))</f>
        <v>0</v>
      </c>
      <c r="T176">
        <f>LEN($A176)-LEN(SUBSTITUTE($A176,T$1,""))</f>
        <v>0</v>
      </c>
      <c r="U176">
        <f>LEN($A176)-LEN(SUBSTITUTE($A176,U$1,""))</f>
        <v>0</v>
      </c>
      <c r="V176">
        <f>I176+1</f>
        <v>1</v>
      </c>
      <c r="W176">
        <f>J176+1</f>
        <v>2</v>
      </c>
      <c r="X176">
        <f>K176+1</f>
        <v>1</v>
      </c>
      <c r="Y176">
        <f>L176+1</f>
        <v>2</v>
      </c>
      <c r="Z176">
        <f>M176+1</f>
        <v>1</v>
      </c>
      <c r="AA176">
        <f>N176+1</f>
        <v>4</v>
      </c>
      <c r="AB176">
        <f>O176+1</f>
        <v>1</v>
      </c>
      <c r="AC176">
        <f>P176+1</f>
        <v>1</v>
      </c>
      <c r="AD176">
        <f>Q176+1</f>
        <v>1</v>
      </c>
      <c r="AE176">
        <f>R176+1</f>
        <v>1</v>
      </c>
      <c r="AF176">
        <f>S176+1</f>
        <v>1</v>
      </c>
      <c r="AG176">
        <f>T176+1</f>
        <v>1</v>
      </c>
      <c r="AH176">
        <f>U176+1</f>
        <v>1</v>
      </c>
      <c r="AI176">
        <f>PRODUCT(V176:AH176)</f>
        <v>16</v>
      </c>
      <c r="AJ176">
        <f>MAX(V176:AH176)</f>
        <v>4</v>
      </c>
      <c r="AK176">
        <f>Y176</f>
        <v>2</v>
      </c>
      <c r="AL176">
        <f>MAX(V176:X176, Z176:AH176)+L176</f>
        <v>5</v>
      </c>
      <c r="AM176" t="b">
        <f>AL176=6</f>
        <v>0</v>
      </c>
      <c r="AN176" t="b">
        <f>AL176=5</f>
        <v>1</v>
      </c>
      <c r="AO176" t="b">
        <f>NOT(OR(AM176,AN176))</f>
        <v>0</v>
      </c>
      <c r="AP176" t="b">
        <f>AND(AI176=12, L176=0)</f>
        <v>0</v>
      </c>
      <c r="AQ176" t="b">
        <f>AND(AI176=18, L176=1)</f>
        <v>0</v>
      </c>
      <c r="AR176" t="b">
        <f>AND(AO176, OR(AP176, AQ176))</f>
        <v>0</v>
      </c>
      <c r="AS176" t="b">
        <f>NOT(OR(AM176,AN176,AR176))</f>
        <v>0</v>
      </c>
      <c r="AT176" t="b">
        <f>AND(AS176, AL176=4)</f>
        <v>0</v>
      </c>
      <c r="AU176" t="b">
        <f>NOT(OR(AM176,AN176,AR176,AT176))</f>
        <v>0</v>
      </c>
      <c r="AV176" t="b">
        <f>AND(AU176, AI176=18)</f>
        <v>0</v>
      </c>
      <c r="AW176" t="b">
        <f>NOT(OR(AM176,AN176,AR176,AT176, AV176))</f>
        <v>0</v>
      </c>
      <c r="AX176" t="b">
        <f>AND(AW176, OR(AND(AI176=24, L176=0), AND(AI176=32, L176=1)))</f>
        <v>0</v>
      </c>
      <c r="AY176" t="b">
        <f>NOT(OR(AM176,AN176,AR176,AT176,AV176,AX176))</f>
        <v>0</v>
      </c>
      <c r="AZ176" t="str">
        <f>IF(AM176,"7",IF(AN176,"6",IF(AR176,"5",
IF(AT176,"4",IF(AV176,"3",IF(AX176,"2",IF(AY176,"1","0"))))))
)</f>
        <v>6</v>
      </c>
      <c r="BA176" t="str">
        <f>_xlfn.XLOOKUP(D176, $BO$1:$CA$1, $BO$2:$CA$2)</f>
        <v>02</v>
      </c>
      <c r="BB176" t="str">
        <f>_xlfn.XLOOKUP(E176, $BO$1:$CA$1, $BO$2:$CA$2)</f>
        <v>10</v>
      </c>
      <c r="BC176" t="str">
        <f>_xlfn.XLOOKUP(F176, $BO$1:$CA$1, $BO$2:$CA$2)</f>
        <v>10</v>
      </c>
      <c r="BD176" t="str">
        <f>_xlfn.XLOOKUP(G176, $BO$1:$CA$1, $BO$2:$CA$2)</f>
        <v>10</v>
      </c>
      <c r="BE176" t="str">
        <f>_xlfn.XLOOKUP(H176, $BO$1:$CA$1, $BO$2:$CA$2)</f>
        <v>13</v>
      </c>
      <c r="BF176">
        <f>VALUE(_xlfn.TEXTJOIN("", TRUE, AZ176:BE176))</f>
        <v>60210101013</v>
      </c>
      <c r="BG176">
        <v>60210101013</v>
      </c>
      <c r="BH176">
        <f t="shared" si="2"/>
        <v>826</v>
      </c>
      <c r="BI176">
        <f>B176*BH176</f>
        <v>24780</v>
      </c>
    </row>
    <row r="177" spans="1:61" x14ac:dyDescent="0.25">
      <c r="A177" t="s">
        <v>622</v>
      </c>
      <c r="B177">
        <v>913</v>
      </c>
      <c r="C177" t="str">
        <f>TEXT(A177, "0")</f>
        <v>J8Q88</v>
      </c>
      <c r="D177" t="str">
        <f>MID($C177, 1, 1)</f>
        <v>J</v>
      </c>
      <c r="E177" t="str">
        <f>MID($C177, 2, 1)</f>
        <v>8</v>
      </c>
      <c r="F177" t="str">
        <f>MID($C177, 3, 1)</f>
        <v>Q</v>
      </c>
      <c r="G177" t="str">
        <f>MID($C177, 4, 1)</f>
        <v>8</v>
      </c>
      <c r="H177" t="str">
        <f>MID($C177, 5, 1)</f>
        <v>8</v>
      </c>
      <c r="I177">
        <f>LEN($A177)-LEN(SUBSTITUTE($A177,I$1,""))</f>
        <v>0</v>
      </c>
      <c r="J177">
        <f>LEN($A177)-LEN(SUBSTITUTE($A177,J$1,""))</f>
        <v>0</v>
      </c>
      <c r="K177">
        <f>LEN($A177)-LEN(SUBSTITUTE($A177,K$1,""))</f>
        <v>1</v>
      </c>
      <c r="L177">
        <f>LEN($A177)-LEN(SUBSTITUTE($A177,L$1,""))</f>
        <v>1</v>
      </c>
      <c r="M177">
        <f>LEN($A177)-LEN(SUBSTITUTE($A177,M$1,""))</f>
        <v>0</v>
      </c>
      <c r="N177">
        <f>LEN($A177)-LEN(SUBSTITUTE($A177,N$1,""))</f>
        <v>0</v>
      </c>
      <c r="O177">
        <f>LEN($A177)-LEN(SUBSTITUTE($A177,O$1,""))</f>
        <v>3</v>
      </c>
      <c r="P177">
        <f>LEN($A177)-LEN(SUBSTITUTE($A177,P$1,""))</f>
        <v>0</v>
      </c>
      <c r="Q177">
        <f>LEN($A177)-LEN(SUBSTITUTE($A177,Q$1,""))</f>
        <v>0</v>
      </c>
      <c r="R177">
        <f>LEN($A177)-LEN(SUBSTITUTE($A177,R$1,""))</f>
        <v>0</v>
      </c>
      <c r="S177">
        <f>LEN($A177)-LEN(SUBSTITUTE($A177,S$1,""))</f>
        <v>0</v>
      </c>
      <c r="T177">
        <f>LEN($A177)-LEN(SUBSTITUTE($A177,T$1,""))</f>
        <v>0</v>
      </c>
      <c r="U177">
        <f>LEN($A177)-LEN(SUBSTITUTE($A177,U$1,""))</f>
        <v>0</v>
      </c>
      <c r="V177">
        <f>I177+1</f>
        <v>1</v>
      </c>
      <c r="W177">
        <f>J177+1</f>
        <v>1</v>
      </c>
      <c r="X177">
        <f>K177+1</f>
        <v>2</v>
      </c>
      <c r="Y177">
        <f>L177+1</f>
        <v>2</v>
      </c>
      <c r="Z177">
        <f>M177+1</f>
        <v>1</v>
      </c>
      <c r="AA177">
        <f>N177+1</f>
        <v>1</v>
      </c>
      <c r="AB177">
        <f>O177+1</f>
        <v>4</v>
      </c>
      <c r="AC177">
        <f>P177+1</f>
        <v>1</v>
      </c>
      <c r="AD177">
        <f>Q177+1</f>
        <v>1</v>
      </c>
      <c r="AE177">
        <f>R177+1</f>
        <v>1</v>
      </c>
      <c r="AF177">
        <f>S177+1</f>
        <v>1</v>
      </c>
      <c r="AG177">
        <f>T177+1</f>
        <v>1</v>
      </c>
      <c r="AH177">
        <f>U177+1</f>
        <v>1</v>
      </c>
      <c r="AI177">
        <f>PRODUCT(V177:AH177)</f>
        <v>16</v>
      </c>
      <c r="AJ177">
        <f>MAX(V177:AH177)</f>
        <v>4</v>
      </c>
      <c r="AK177">
        <f>Y177</f>
        <v>2</v>
      </c>
      <c r="AL177">
        <f>MAX(V177:X177, Z177:AH177)+L177</f>
        <v>5</v>
      </c>
      <c r="AM177" t="b">
        <f>AL177=6</f>
        <v>0</v>
      </c>
      <c r="AN177" t="b">
        <f>AL177=5</f>
        <v>1</v>
      </c>
      <c r="AO177" t="b">
        <f>NOT(OR(AM177,AN177))</f>
        <v>0</v>
      </c>
      <c r="AP177" t="b">
        <f>AND(AI177=12, L177=0)</f>
        <v>0</v>
      </c>
      <c r="AQ177" t="b">
        <f>AND(AI177=18, L177=1)</f>
        <v>0</v>
      </c>
      <c r="AR177" t="b">
        <f>AND(AO177, OR(AP177, AQ177))</f>
        <v>0</v>
      </c>
      <c r="AS177" t="b">
        <f>NOT(OR(AM177,AN177,AR177))</f>
        <v>0</v>
      </c>
      <c r="AT177" t="b">
        <f>AND(AS177, AL177=4)</f>
        <v>0</v>
      </c>
      <c r="AU177" t="b">
        <f>NOT(OR(AM177,AN177,AR177,AT177))</f>
        <v>0</v>
      </c>
      <c r="AV177" t="b">
        <f>AND(AU177, AI177=18)</f>
        <v>0</v>
      </c>
      <c r="AW177" t="b">
        <f>NOT(OR(AM177,AN177,AR177,AT177, AV177))</f>
        <v>0</v>
      </c>
      <c r="AX177" t="b">
        <f>AND(AW177, OR(AND(AI177=24, L177=0), AND(AI177=32, L177=1)))</f>
        <v>0</v>
      </c>
      <c r="AY177" t="b">
        <f>NOT(OR(AM177,AN177,AR177,AT177,AV177,AX177))</f>
        <v>0</v>
      </c>
      <c r="AZ177" t="str">
        <f>IF(AM177,"7",IF(AN177,"6",IF(AR177,"5",
IF(AT177,"4",IF(AV177,"3",IF(AX177,"2",IF(AY177,"1","0"))))))
)</f>
        <v>6</v>
      </c>
      <c r="BA177" t="str">
        <f>_xlfn.XLOOKUP(D177, $BO$1:$CA$1, $BO$2:$CA$2)</f>
        <v>02</v>
      </c>
      <c r="BB177" t="str">
        <f>_xlfn.XLOOKUP(E177, $BO$1:$CA$1, $BO$2:$CA$2)</f>
        <v>09</v>
      </c>
      <c r="BC177" t="str">
        <f>_xlfn.XLOOKUP(F177, $BO$1:$CA$1, $BO$2:$CA$2)</f>
        <v>12</v>
      </c>
      <c r="BD177" t="str">
        <f>_xlfn.XLOOKUP(G177, $BO$1:$CA$1, $BO$2:$CA$2)</f>
        <v>09</v>
      </c>
      <c r="BE177" t="str">
        <f>_xlfn.XLOOKUP(H177, $BO$1:$CA$1, $BO$2:$CA$2)</f>
        <v>09</v>
      </c>
      <c r="BF177">
        <f>VALUE(_xlfn.TEXTJOIN("", TRUE, AZ177:BE177))</f>
        <v>60209120909</v>
      </c>
      <c r="BG177">
        <v>60209120909</v>
      </c>
      <c r="BH177">
        <f t="shared" si="2"/>
        <v>825</v>
      </c>
      <c r="BI177">
        <f>B177*BH177</f>
        <v>753225</v>
      </c>
    </row>
    <row r="178" spans="1:61" x14ac:dyDescent="0.25">
      <c r="A178" t="s">
        <v>168</v>
      </c>
      <c r="B178">
        <v>320</v>
      </c>
      <c r="C178" t="str">
        <f>TEXT(A178, "0")</f>
        <v>J8887</v>
      </c>
      <c r="D178" t="str">
        <f>MID($C178, 1, 1)</f>
        <v>J</v>
      </c>
      <c r="E178" t="str">
        <f>MID($C178, 2, 1)</f>
        <v>8</v>
      </c>
      <c r="F178" t="str">
        <f>MID($C178, 3, 1)</f>
        <v>8</v>
      </c>
      <c r="G178" t="str">
        <f>MID($C178, 4, 1)</f>
        <v>8</v>
      </c>
      <c r="H178" t="str">
        <f>MID($C178, 5, 1)</f>
        <v>7</v>
      </c>
      <c r="I178">
        <f>LEN($A178)-LEN(SUBSTITUTE($A178,I$1,""))</f>
        <v>0</v>
      </c>
      <c r="J178">
        <f>LEN($A178)-LEN(SUBSTITUTE($A178,J$1,""))</f>
        <v>0</v>
      </c>
      <c r="K178">
        <f>LEN($A178)-LEN(SUBSTITUTE($A178,K$1,""))</f>
        <v>0</v>
      </c>
      <c r="L178">
        <f>LEN($A178)-LEN(SUBSTITUTE($A178,L$1,""))</f>
        <v>1</v>
      </c>
      <c r="M178">
        <f>LEN($A178)-LEN(SUBSTITUTE($A178,M$1,""))</f>
        <v>0</v>
      </c>
      <c r="N178">
        <f>LEN($A178)-LEN(SUBSTITUTE($A178,N$1,""))</f>
        <v>0</v>
      </c>
      <c r="O178">
        <f>LEN($A178)-LEN(SUBSTITUTE($A178,O$1,""))</f>
        <v>3</v>
      </c>
      <c r="P178">
        <f>LEN($A178)-LEN(SUBSTITUTE($A178,P$1,""))</f>
        <v>1</v>
      </c>
      <c r="Q178">
        <f>LEN($A178)-LEN(SUBSTITUTE($A178,Q$1,""))</f>
        <v>0</v>
      </c>
      <c r="R178">
        <f>LEN($A178)-LEN(SUBSTITUTE($A178,R$1,""))</f>
        <v>0</v>
      </c>
      <c r="S178">
        <f>LEN($A178)-LEN(SUBSTITUTE($A178,S$1,""))</f>
        <v>0</v>
      </c>
      <c r="T178">
        <f>LEN($A178)-LEN(SUBSTITUTE($A178,T$1,""))</f>
        <v>0</v>
      </c>
      <c r="U178">
        <f>LEN($A178)-LEN(SUBSTITUTE($A178,U$1,""))</f>
        <v>0</v>
      </c>
      <c r="V178">
        <f>I178+1</f>
        <v>1</v>
      </c>
      <c r="W178">
        <f>J178+1</f>
        <v>1</v>
      </c>
      <c r="X178">
        <f>K178+1</f>
        <v>1</v>
      </c>
      <c r="Y178">
        <f>L178+1</f>
        <v>2</v>
      </c>
      <c r="Z178">
        <f>M178+1</f>
        <v>1</v>
      </c>
      <c r="AA178">
        <f>N178+1</f>
        <v>1</v>
      </c>
      <c r="AB178">
        <f>O178+1</f>
        <v>4</v>
      </c>
      <c r="AC178">
        <f>P178+1</f>
        <v>2</v>
      </c>
      <c r="AD178">
        <f>Q178+1</f>
        <v>1</v>
      </c>
      <c r="AE178">
        <f>R178+1</f>
        <v>1</v>
      </c>
      <c r="AF178">
        <f>S178+1</f>
        <v>1</v>
      </c>
      <c r="AG178">
        <f>T178+1</f>
        <v>1</v>
      </c>
      <c r="AH178">
        <f>U178+1</f>
        <v>1</v>
      </c>
      <c r="AI178">
        <f>PRODUCT(V178:AH178)</f>
        <v>16</v>
      </c>
      <c r="AJ178">
        <f>MAX(V178:AH178)</f>
        <v>4</v>
      </c>
      <c r="AK178">
        <f>Y178</f>
        <v>2</v>
      </c>
      <c r="AL178">
        <f>MAX(V178:X178, Z178:AH178)+L178</f>
        <v>5</v>
      </c>
      <c r="AM178" t="b">
        <f>AL178=6</f>
        <v>0</v>
      </c>
      <c r="AN178" t="b">
        <f>AL178=5</f>
        <v>1</v>
      </c>
      <c r="AO178" t="b">
        <f>NOT(OR(AM178,AN178))</f>
        <v>0</v>
      </c>
      <c r="AP178" t="b">
        <f>AND(AI178=12, L178=0)</f>
        <v>0</v>
      </c>
      <c r="AQ178" t="b">
        <f>AND(AI178=18, L178=1)</f>
        <v>0</v>
      </c>
      <c r="AR178" t="b">
        <f>AND(AO178, OR(AP178, AQ178))</f>
        <v>0</v>
      </c>
      <c r="AS178" t="b">
        <f>NOT(OR(AM178,AN178,AR178))</f>
        <v>0</v>
      </c>
      <c r="AT178" t="b">
        <f>AND(AS178, AL178=4)</f>
        <v>0</v>
      </c>
      <c r="AU178" t="b">
        <f>NOT(OR(AM178,AN178,AR178,AT178))</f>
        <v>0</v>
      </c>
      <c r="AV178" t="b">
        <f>AND(AU178, AI178=18)</f>
        <v>0</v>
      </c>
      <c r="AW178" t="b">
        <f>NOT(OR(AM178,AN178,AR178,AT178, AV178))</f>
        <v>0</v>
      </c>
      <c r="AX178" t="b">
        <f>AND(AW178, OR(AND(AI178=24, L178=0), AND(AI178=32, L178=1)))</f>
        <v>0</v>
      </c>
      <c r="AY178" t="b">
        <f>NOT(OR(AM178,AN178,AR178,AT178,AV178,AX178))</f>
        <v>0</v>
      </c>
      <c r="AZ178" t="str">
        <f>IF(AM178,"7",IF(AN178,"6",IF(AR178,"5",
IF(AT178,"4",IF(AV178,"3",IF(AX178,"2",IF(AY178,"1","0"))))))
)</f>
        <v>6</v>
      </c>
      <c r="BA178" t="str">
        <f>_xlfn.XLOOKUP(D178, $BO$1:$CA$1, $BO$2:$CA$2)</f>
        <v>02</v>
      </c>
      <c r="BB178" t="str">
        <f>_xlfn.XLOOKUP(E178, $BO$1:$CA$1, $BO$2:$CA$2)</f>
        <v>09</v>
      </c>
      <c r="BC178" t="str">
        <f>_xlfn.XLOOKUP(F178, $BO$1:$CA$1, $BO$2:$CA$2)</f>
        <v>09</v>
      </c>
      <c r="BD178" t="str">
        <f>_xlfn.XLOOKUP(G178, $BO$1:$CA$1, $BO$2:$CA$2)</f>
        <v>09</v>
      </c>
      <c r="BE178" t="str">
        <f>_xlfn.XLOOKUP(H178, $BO$1:$CA$1, $BO$2:$CA$2)</f>
        <v>08</v>
      </c>
      <c r="BF178">
        <f>VALUE(_xlfn.TEXTJOIN("", TRUE, AZ178:BE178))</f>
        <v>60209090908</v>
      </c>
      <c r="BG178">
        <v>60209090908</v>
      </c>
      <c r="BH178">
        <f t="shared" si="2"/>
        <v>824</v>
      </c>
      <c r="BI178">
        <f>B178*BH178</f>
        <v>263680</v>
      </c>
    </row>
    <row r="179" spans="1:61" x14ac:dyDescent="0.25">
      <c r="A179" t="s">
        <v>188</v>
      </c>
      <c r="B179">
        <v>995</v>
      </c>
      <c r="C179" t="str">
        <f>TEXT(A179, "0")</f>
        <v>J7577</v>
      </c>
      <c r="D179" t="str">
        <f>MID($C179, 1, 1)</f>
        <v>J</v>
      </c>
      <c r="E179" t="str">
        <f>MID($C179, 2, 1)</f>
        <v>7</v>
      </c>
      <c r="F179" t="str">
        <f>MID($C179, 3, 1)</f>
        <v>5</v>
      </c>
      <c r="G179" t="str">
        <f>MID($C179, 4, 1)</f>
        <v>7</v>
      </c>
      <c r="H179" t="str">
        <f>MID($C179, 5, 1)</f>
        <v>7</v>
      </c>
      <c r="I179">
        <f>LEN($A179)-LEN(SUBSTITUTE($A179,I$1,""))</f>
        <v>0</v>
      </c>
      <c r="J179">
        <f>LEN($A179)-LEN(SUBSTITUTE($A179,J$1,""))</f>
        <v>0</v>
      </c>
      <c r="K179">
        <f>LEN($A179)-LEN(SUBSTITUTE($A179,K$1,""))</f>
        <v>0</v>
      </c>
      <c r="L179">
        <f>LEN($A179)-LEN(SUBSTITUTE($A179,L$1,""))</f>
        <v>1</v>
      </c>
      <c r="M179">
        <f>LEN($A179)-LEN(SUBSTITUTE($A179,M$1,""))</f>
        <v>0</v>
      </c>
      <c r="N179">
        <f>LEN($A179)-LEN(SUBSTITUTE($A179,N$1,""))</f>
        <v>0</v>
      </c>
      <c r="O179">
        <f>LEN($A179)-LEN(SUBSTITUTE($A179,O$1,""))</f>
        <v>0</v>
      </c>
      <c r="P179">
        <f>LEN($A179)-LEN(SUBSTITUTE($A179,P$1,""))</f>
        <v>3</v>
      </c>
      <c r="Q179">
        <f>LEN($A179)-LEN(SUBSTITUTE($A179,Q$1,""))</f>
        <v>0</v>
      </c>
      <c r="R179">
        <f>LEN($A179)-LEN(SUBSTITUTE($A179,R$1,""))</f>
        <v>1</v>
      </c>
      <c r="S179">
        <f>LEN($A179)-LEN(SUBSTITUTE($A179,S$1,""))</f>
        <v>0</v>
      </c>
      <c r="T179">
        <f>LEN($A179)-LEN(SUBSTITUTE($A179,T$1,""))</f>
        <v>0</v>
      </c>
      <c r="U179">
        <f>LEN($A179)-LEN(SUBSTITUTE($A179,U$1,""))</f>
        <v>0</v>
      </c>
      <c r="V179">
        <f>I179+1</f>
        <v>1</v>
      </c>
      <c r="W179">
        <f>J179+1</f>
        <v>1</v>
      </c>
      <c r="X179">
        <f>K179+1</f>
        <v>1</v>
      </c>
      <c r="Y179">
        <f>L179+1</f>
        <v>2</v>
      </c>
      <c r="Z179">
        <f>M179+1</f>
        <v>1</v>
      </c>
      <c r="AA179">
        <f>N179+1</f>
        <v>1</v>
      </c>
      <c r="AB179">
        <f>O179+1</f>
        <v>1</v>
      </c>
      <c r="AC179">
        <f>P179+1</f>
        <v>4</v>
      </c>
      <c r="AD179">
        <f>Q179+1</f>
        <v>1</v>
      </c>
      <c r="AE179">
        <f>R179+1</f>
        <v>2</v>
      </c>
      <c r="AF179">
        <f>S179+1</f>
        <v>1</v>
      </c>
      <c r="AG179">
        <f>T179+1</f>
        <v>1</v>
      </c>
      <c r="AH179">
        <f>U179+1</f>
        <v>1</v>
      </c>
      <c r="AI179">
        <f>PRODUCT(V179:AH179)</f>
        <v>16</v>
      </c>
      <c r="AJ179">
        <f>MAX(V179:AH179)</f>
        <v>4</v>
      </c>
      <c r="AK179">
        <f>Y179</f>
        <v>2</v>
      </c>
      <c r="AL179">
        <f>MAX(V179:X179, Z179:AH179)+L179</f>
        <v>5</v>
      </c>
      <c r="AM179" t="b">
        <f>AL179=6</f>
        <v>0</v>
      </c>
      <c r="AN179" t="b">
        <f>AL179=5</f>
        <v>1</v>
      </c>
      <c r="AO179" t="b">
        <f>NOT(OR(AM179,AN179))</f>
        <v>0</v>
      </c>
      <c r="AP179" t="b">
        <f>AND(AI179=12, L179=0)</f>
        <v>0</v>
      </c>
      <c r="AQ179" t="b">
        <f>AND(AI179=18, L179=1)</f>
        <v>0</v>
      </c>
      <c r="AR179" t="b">
        <f>AND(AO179, OR(AP179, AQ179))</f>
        <v>0</v>
      </c>
      <c r="AS179" t="b">
        <f>NOT(OR(AM179,AN179,AR179))</f>
        <v>0</v>
      </c>
      <c r="AT179" t="b">
        <f>AND(AS179, AL179=4)</f>
        <v>0</v>
      </c>
      <c r="AU179" t="b">
        <f>NOT(OR(AM179,AN179,AR179,AT179))</f>
        <v>0</v>
      </c>
      <c r="AV179" t="b">
        <f>AND(AU179, AI179=18)</f>
        <v>0</v>
      </c>
      <c r="AW179" t="b">
        <f>NOT(OR(AM179,AN179,AR179,AT179, AV179))</f>
        <v>0</v>
      </c>
      <c r="AX179" t="b">
        <f>AND(AW179, OR(AND(AI179=24, L179=0), AND(AI179=32, L179=1)))</f>
        <v>0</v>
      </c>
      <c r="AY179" t="b">
        <f>NOT(OR(AM179,AN179,AR179,AT179,AV179,AX179))</f>
        <v>0</v>
      </c>
      <c r="AZ179" t="str">
        <f>IF(AM179,"7",IF(AN179,"6",IF(AR179,"5",
IF(AT179,"4",IF(AV179,"3",IF(AX179,"2",IF(AY179,"1","0"))))))
)</f>
        <v>6</v>
      </c>
      <c r="BA179" t="str">
        <f>_xlfn.XLOOKUP(D179, $BO$1:$CA$1, $BO$2:$CA$2)</f>
        <v>02</v>
      </c>
      <c r="BB179" t="str">
        <f>_xlfn.XLOOKUP(E179, $BO$1:$CA$1, $BO$2:$CA$2)</f>
        <v>08</v>
      </c>
      <c r="BC179" t="str">
        <f>_xlfn.XLOOKUP(F179, $BO$1:$CA$1, $BO$2:$CA$2)</f>
        <v>06</v>
      </c>
      <c r="BD179" t="str">
        <f>_xlfn.XLOOKUP(G179, $BO$1:$CA$1, $BO$2:$CA$2)</f>
        <v>08</v>
      </c>
      <c r="BE179" t="str">
        <f>_xlfn.XLOOKUP(H179, $BO$1:$CA$1, $BO$2:$CA$2)</f>
        <v>08</v>
      </c>
      <c r="BF179">
        <f>VALUE(_xlfn.TEXTJOIN("", TRUE, AZ179:BE179))</f>
        <v>60208060808</v>
      </c>
      <c r="BG179">
        <v>60208060808</v>
      </c>
      <c r="BH179">
        <f t="shared" si="2"/>
        <v>823</v>
      </c>
      <c r="BI179">
        <f>B179*BH179</f>
        <v>818885</v>
      </c>
    </row>
    <row r="180" spans="1:61" x14ac:dyDescent="0.25">
      <c r="A180" t="s">
        <v>680</v>
      </c>
      <c r="B180">
        <v>11</v>
      </c>
      <c r="C180" t="str">
        <f>TEXT(A180, "0")</f>
        <v>J666T</v>
      </c>
      <c r="D180" t="str">
        <f>MID($C180, 1, 1)</f>
        <v>J</v>
      </c>
      <c r="E180" t="str">
        <f>MID($C180, 2, 1)</f>
        <v>6</v>
      </c>
      <c r="F180" t="str">
        <f>MID($C180, 3, 1)</f>
        <v>6</v>
      </c>
      <c r="G180" t="str">
        <f>MID($C180, 4, 1)</f>
        <v>6</v>
      </c>
      <c r="H180" t="str">
        <f>MID($C180, 5, 1)</f>
        <v>T</v>
      </c>
      <c r="I180">
        <f>LEN($A180)-LEN(SUBSTITUTE($A180,I$1,""))</f>
        <v>0</v>
      </c>
      <c r="J180">
        <f>LEN($A180)-LEN(SUBSTITUTE($A180,J$1,""))</f>
        <v>0</v>
      </c>
      <c r="K180">
        <f>LEN($A180)-LEN(SUBSTITUTE($A180,K$1,""))</f>
        <v>0</v>
      </c>
      <c r="L180">
        <f>LEN($A180)-LEN(SUBSTITUTE($A180,L$1,""))</f>
        <v>1</v>
      </c>
      <c r="M180">
        <f>LEN($A180)-LEN(SUBSTITUTE($A180,M$1,""))</f>
        <v>1</v>
      </c>
      <c r="N180">
        <f>LEN($A180)-LEN(SUBSTITUTE($A180,N$1,""))</f>
        <v>0</v>
      </c>
      <c r="O180">
        <f>LEN($A180)-LEN(SUBSTITUTE($A180,O$1,""))</f>
        <v>0</v>
      </c>
      <c r="P180">
        <f>LEN($A180)-LEN(SUBSTITUTE($A180,P$1,""))</f>
        <v>0</v>
      </c>
      <c r="Q180">
        <f>LEN($A180)-LEN(SUBSTITUTE($A180,Q$1,""))</f>
        <v>3</v>
      </c>
      <c r="R180">
        <f>LEN($A180)-LEN(SUBSTITUTE($A180,R$1,""))</f>
        <v>0</v>
      </c>
      <c r="S180">
        <f>LEN($A180)-LEN(SUBSTITUTE($A180,S$1,""))</f>
        <v>0</v>
      </c>
      <c r="T180">
        <f>LEN($A180)-LEN(SUBSTITUTE($A180,T$1,""))</f>
        <v>0</v>
      </c>
      <c r="U180">
        <f>LEN($A180)-LEN(SUBSTITUTE($A180,U$1,""))</f>
        <v>0</v>
      </c>
      <c r="V180">
        <f>I180+1</f>
        <v>1</v>
      </c>
      <c r="W180">
        <f>J180+1</f>
        <v>1</v>
      </c>
      <c r="X180">
        <f>K180+1</f>
        <v>1</v>
      </c>
      <c r="Y180">
        <f>L180+1</f>
        <v>2</v>
      </c>
      <c r="Z180">
        <f>M180+1</f>
        <v>2</v>
      </c>
      <c r="AA180">
        <f>N180+1</f>
        <v>1</v>
      </c>
      <c r="AB180">
        <f>O180+1</f>
        <v>1</v>
      </c>
      <c r="AC180">
        <f>P180+1</f>
        <v>1</v>
      </c>
      <c r="AD180">
        <f>Q180+1</f>
        <v>4</v>
      </c>
      <c r="AE180">
        <f>R180+1</f>
        <v>1</v>
      </c>
      <c r="AF180">
        <f>S180+1</f>
        <v>1</v>
      </c>
      <c r="AG180">
        <f>T180+1</f>
        <v>1</v>
      </c>
      <c r="AH180">
        <f>U180+1</f>
        <v>1</v>
      </c>
      <c r="AI180">
        <f>PRODUCT(V180:AH180)</f>
        <v>16</v>
      </c>
      <c r="AJ180">
        <f>MAX(V180:AH180)</f>
        <v>4</v>
      </c>
      <c r="AK180">
        <f>Y180</f>
        <v>2</v>
      </c>
      <c r="AL180">
        <f>MAX(V180:X180, Z180:AH180)+L180</f>
        <v>5</v>
      </c>
      <c r="AM180" t="b">
        <f>AL180=6</f>
        <v>0</v>
      </c>
      <c r="AN180" t="b">
        <f>AL180=5</f>
        <v>1</v>
      </c>
      <c r="AO180" t="b">
        <f>NOT(OR(AM180,AN180))</f>
        <v>0</v>
      </c>
      <c r="AP180" t="b">
        <f>AND(AI180=12, L180=0)</f>
        <v>0</v>
      </c>
      <c r="AQ180" t="b">
        <f>AND(AI180=18, L180=1)</f>
        <v>0</v>
      </c>
      <c r="AR180" t="b">
        <f>AND(AO180, OR(AP180, AQ180))</f>
        <v>0</v>
      </c>
      <c r="AS180" t="b">
        <f>NOT(OR(AM180,AN180,AR180))</f>
        <v>0</v>
      </c>
      <c r="AT180" t="b">
        <f>AND(AS180, AL180=4)</f>
        <v>0</v>
      </c>
      <c r="AU180" t="b">
        <f>NOT(OR(AM180,AN180,AR180,AT180))</f>
        <v>0</v>
      </c>
      <c r="AV180" t="b">
        <f>AND(AU180, AI180=18)</f>
        <v>0</v>
      </c>
      <c r="AW180" t="b">
        <f>NOT(OR(AM180,AN180,AR180,AT180, AV180))</f>
        <v>0</v>
      </c>
      <c r="AX180" t="b">
        <f>AND(AW180, OR(AND(AI180=24, L180=0), AND(AI180=32, L180=1)))</f>
        <v>0</v>
      </c>
      <c r="AY180" t="b">
        <f>NOT(OR(AM180,AN180,AR180,AT180,AV180,AX180))</f>
        <v>0</v>
      </c>
      <c r="AZ180" t="str">
        <f>IF(AM180,"7",IF(AN180,"6",IF(AR180,"5",
IF(AT180,"4",IF(AV180,"3",IF(AX180,"2",IF(AY180,"1","0"))))))
)</f>
        <v>6</v>
      </c>
      <c r="BA180" t="str">
        <f>_xlfn.XLOOKUP(D180, $BO$1:$CA$1, $BO$2:$CA$2)</f>
        <v>02</v>
      </c>
      <c r="BB180" t="str">
        <f>_xlfn.XLOOKUP(E180, $BO$1:$CA$1, $BO$2:$CA$2)</f>
        <v>07</v>
      </c>
      <c r="BC180" t="str">
        <f>_xlfn.XLOOKUP(F180, $BO$1:$CA$1, $BO$2:$CA$2)</f>
        <v>07</v>
      </c>
      <c r="BD180" t="str">
        <f>_xlfn.XLOOKUP(G180, $BO$1:$CA$1, $BO$2:$CA$2)</f>
        <v>07</v>
      </c>
      <c r="BE180" t="str">
        <f>_xlfn.XLOOKUP(H180, $BO$1:$CA$1, $BO$2:$CA$2)</f>
        <v>11</v>
      </c>
      <c r="BF180">
        <f>VALUE(_xlfn.TEXTJOIN("", TRUE, AZ180:BE180))</f>
        <v>60207070711</v>
      </c>
      <c r="BG180">
        <v>60207070711</v>
      </c>
      <c r="BH180">
        <f t="shared" si="2"/>
        <v>822</v>
      </c>
      <c r="BI180">
        <f>B180*BH180</f>
        <v>9042</v>
      </c>
    </row>
    <row r="181" spans="1:61" x14ac:dyDescent="0.25">
      <c r="A181" t="s">
        <v>581</v>
      </c>
      <c r="B181">
        <v>238</v>
      </c>
      <c r="C181" t="str">
        <f>TEXT(A181, "0")</f>
        <v>J522J</v>
      </c>
      <c r="D181" t="str">
        <f>MID($C181, 1, 1)</f>
        <v>J</v>
      </c>
      <c r="E181" t="str">
        <f>MID($C181, 2, 1)</f>
        <v>5</v>
      </c>
      <c r="F181" t="str">
        <f>MID($C181, 3, 1)</f>
        <v>2</v>
      </c>
      <c r="G181" t="str">
        <f>MID($C181, 4, 1)</f>
        <v>2</v>
      </c>
      <c r="H181" t="str">
        <f>MID($C181, 5, 1)</f>
        <v>J</v>
      </c>
      <c r="I181">
        <f>LEN($A181)-LEN(SUBSTITUTE($A181,I$1,""))</f>
        <v>0</v>
      </c>
      <c r="J181">
        <f>LEN($A181)-LEN(SUBSTITUTE($A181,J$1,""))</f>
        <v>0</v>
      </c>
      <c r="K181">
        <f>LEN($A181)-LEN(SUBSTITUTE($A181,K$1,""))</f>
        <v>0</v>
      </c>
      <c r="L181">
        <f>LEN($A181)-LEN(SUBSTITUTE($A181,L$1,""))</f>
        <v>2</v>
      </c>
      <c r="M181">
        <f>LEN($A181)-LEN(SUBSTITUTE($A181,M$1,""))</f>
        <v>0</v>
      </c>
      <c r="N181">
        <f>LEN($A181)-LEN(SUBSTITUTE($A181,N$1,""))</f>
        <v>0</v>
      </c>
      <c r="O181">
        <f>LEN($A181)-LEN(SUBSTITUTE($A181,O$1,""))</f>
        <v>0</v>
      </c>
      <c r="P181">
        <f>LEN($A181)-LEN(SUBSTITUTE($A181,P$1,""))</f>
        <v>0</v>
      </c>
      <c r="Q181">
        <f>LEN($A181)-LEN(SUBSTITUTE($A181,Q$1,""))</f>
        <v>0</v>
      </c>
      <c r="R181">
        <f>LEN($A181)-LEN(SUBSTITUTE($A181,R$1,""))</f>
        <v>1</v>
      </c>
      <c r="S181">
        <f>LEN($A181)-LEN(SUBSTITUTE($A181,S$1,""))</f>
        <v>0</v>
      </c>
      <c r="T181">
        <f>LEN($A181)-LEN(SUBSTITUTE($A181,T$1,""))</f>
        <v>0</v>
      </c>
      <c r="U181">
        <f>LEN($A181)-LEN(SUBSTITUTE($A181,U$1,""))</f>
        <v>2</v>
      </c>
      <c r="V181">
        <f>I181+1</f>
        <v>1</v>
      </c>
      <c r="W181">
        <f>J181+1</f>
        <v>1</v>
      </c>
      <c r="X181">
        <f>K181+1</f>
        <v>1</v>
      </c>
      <c r="Y181">
        <f>L181+1</f>
        <v>3</v>
      </c>
      <c r="Z181">
        <f>M181+1</f>
        <v>1</v>
      </c>
      <c r="AA181">
        <f>N181+1</f>
        <v>1</v>
      </c>
      <c r="AB181">
        <f>O181+1</f>
        <v>1</v>
      </c>
      <c r="AC181">
        <f>P181+1</f>
        <v>1</v>
      </c>
      <c r="AD181">
        <f>Q181+1</f>
        <v>1</v>
      </c>
      <c r="AE181">
        <f>R181+1</f>
        <v>2</v>
      </c>
      <c r="AF181">
        <f>S181+1</f>
        <v>1</v>
      </c>
      <c r="AG181">
        <f>T181+1</f>
        <v>1</v>
      </c>
      <c r="AH181">
        <f>U181+1</f>
        <v>3</v>
      </c>
      <c r="AI181">
        <f>PRODUCT(V181:AH181)</f>
        <v>18</v>
      </c>
      <c r="AJ181">
        <f>MAX(V181:AH181)</f>
        <v>3</v>
      </c>
      <c r="AK181">
        <f>Y181</f>
        <v>3</v>
      </c>
      <c r="AL181">
        <f>MAX(V181:X181, Z181:AH181)+L181</f>
        <v>5</v>
      </c>
      <c r="AM181" t="b">
        <f>AL181=6</f>
        <v>0</v>
      </c>
      <c r="AN181" t="b">
        <f>AL181=5</f>
        <v>1</v>
      </c>
      <c r="AO181" t="b">
        <f>NOT(OR(AM181,AN181))</f>
        <v>0</v>
      </c>
      <c r="AP181" t="b">
        <f>AND(AI181=12, L181=0)</f>
        <v>0</v>
      </c>
      <c r="AQ181" t="b">
        <f>AND(AI181=18, L181=1)</f>
        <v>0</v>
      </c>
      <c r="AR181" t="b">
        <f>AND(AO181, OR(AP181, AQ181))</f>
        <v>0</v>
      </c>
      <c r="AS181" t="b">
        <f>NOT(OR(AM181,AN181,AR181))</f>
        <v>0</v>
      </c>
      <c r="AT181" t="b">
        <f>AND(AS181, AL181=4)</f>
        <v>0</v>
      </c>
      <c r="AU181" t="b">
        <f>NOT(OR(AM181,AN181,AR181,AT181))</f>
        <v>0</v>
      </c>
      <c r="AV181" t="b">
        <f>AND(AU181, AI181=18)</f>
        <v>0</v>
      </c>
      <c r="AW181" t="b">
        <f>NOT(OR(AM181,AN181,AR181,AT181, AV181))</f>
        <v>0</v>
      </c>
      <c r="AX181" t="b">
        <f>AND(AW181, OR(AND(AI181=24, L181=0), AND(AI181=32, L181=1)))</f>
        <v>0</v>
      </c>
      <c r="AY181" t="b">
        <f>NOT(OR(AM181,AN181,AR181,AT181,AV181,AX181))</f>
        <v>0</v>
      </c>
      <c r="AZ181" t="str">
        <f>IF(AM181,"7",IF(AN181,"6",IF(AR181,"5",
IF(AT181,"4",IF(AV181,"3",IF(AX181,"2",IF(AY181,"1","0"))))))
)</f>
        <v>6</v>
      </c>
      <c r="BA181" t="str">
        <f>_xlfn.XLOOKUP(D181, $BO$1:$CA$1, $BO$2:$CA$2)</f>
        <v>02</v>
      </c>
      <c r="BB181" t="str">
        <f>_xlfn.XLOOKUP(E181, $BO$1:$CA$1, $BO$2:$CA$2)</f>
        <v>06</v>
      </c>
      <c r="BC181" t="str">
        <f>_xlfn.XLOOKUP(F181, $BO$1:$CA$1, $BO$2:$CA$2)</f>
        <v>03</v>
      </c>
      <c r="BD181" t="str">
        <f>_xlfn.XLOOKUP(G181, $BO$1:$CA$1, $BO$2:$CA$2)</f>
        <v>03</v>
      </c>
      <c r="BE181" t="str">
        <f>_xlfn.XLOOKUP(H181, $BO$1:$CA$1, $BO$2:$CA$2)</f>
        <v>02</v>
      </c>
      <c r="BF181">
        <f>VALUE(_xlfn.TEXTJOIN("", TRUE, AZ181:BE181))</f>
        <v>60206030302</v>
      </c>
      <c r="BG181">
        <v>60206030302</v>
      </c>
      <c r="BH181">
        <f t="shared" si="2"/>
        <v>821</v>
      </c>
      <c r="BI181">
        <f>B181*BH181</f>
        <v>195398</v>
      </c>
    </row>
    <row r="182" spans="1:61" x14ac:dyDescent="0.25">
      <c r="A182" t="s">
        <v>760</v>
      </c>
      <c r="B182">
        <v>662</v>
      </c>
      <c r="C182" t="str">
        <f>TEXT(A182, "0")</f>
        <v>J4484</v>
      </c>
      <c r="D182" t="str">
        <f>MID($C182, 1, 1)</f>
        <v>J</v>
      </c>
      <c r="E182" t="str">
        <f>MID($C182, 2, 1)</f>
        <v>4</v>
      </c>
      <c r="F182" t="str">
        <f>MID($C182, 3, 1)</f>
        <v>4</v>
      </c>
      <c r="G182" t="str">
        <f>MID($C182, 4, 1)</f>
        <v>8</v>
      </c>
      <c r="H182" t="str">
        <f>MID($C182, 5, 1)</f>
        <v>4</v>
      </c>
      <c r="I182">
        <f>LEN($A182)-LEN(SUBSTITUTE($A182,I$1,""))</f>
        <v>0</v>
      </c>
      <c r="J182">
        <f>LEN($A182)-LEN(SUBSTITUTE($A182,J$1,""))</f>
        <v>0</v>
      </c>
      <c r="K182">
        <f>LEN($A182)-LEN(SUBSTITUTE($A182,K$1,""))</f>
        <v>0</v>
      </c>
      <c r="L182">
        <f>LEN($A182)-LEN(SUBSTITUTE($A182,L$1,""))</f>
        <v>1</v>
      </c>
      <c r="M182">
        <f>LEN($A182)-LEN(SUBSTITUTE($A182,M$1,""))</f>
        <v>0</v>
      </c>
      <c r="N182">
        <f>LEN($A182)-LEN(SUBSTITUTE($A182,N$1,""))</f>
        <v>0</v>
      </c>
      <c r="O182">
        <f>LEN($A182)-LEN(SUBSTITUTE($A182,O$1,""))</f>
        <v>1</v>
      </c>
      <c r="P182">
        <f>LEN($A182)-LEN(SUBSTITUTE($A182,P$1,""))</f>
        <v>0</v>
      </c>
      <c r="Q182">
        <f>LEN($A182)-LEN(SUBSTITUTE($A182,Q$1,""))</f>
        <v>0</v>
      </c>
      <c r="R182">
        <f>LEN($A182)-LEN(SUBSTITUTE($A182,R$1,""))</f>
        <v>0</v>
      </c>
      <c r="S182">
        <f>LEN($A182)-LEN(SUBSTITUTE($A182,S$1,""))</f>
        <v>3</v>
      </c>
      <c r="T182">
        <f>LEN($A182)-LEN(SUBSTITUTE($A182,T$1,""))</f>
        <v>0</v>
      </c>
      <c r="U182">
        <f>LEN($A182)-LEN(SUBSTITUTE($A182,U$1,""))</f>
        <v>0</v>
      </c>
      <c r="V182">
        <f>I182+1</f>
        <v>1</v>
      </c>
      <c r="W182">
        <f>J182+1</f>
        <v>1</v>
      </c>
      <c r="X182">
        <f>K182+1</f>
        <v>1</v>
      </c>
      <c r="Y182">
        <f>L182+1</f>
        <v>2</v>
      </c>
      <c r="Z182">
        <f>M182+1</f>
        <v>1</v>
      </c>
      <c r="AA182">
        <f>N182+1</f>
        <v>1</v>
      </c>
      <c r="AB182">
        <f>O182+1</f>
        <v>2</v>
      </c>
      <c r="AC182">
        <f>P182+1</f>
        <v>1</v>
      </c>
      <c r="AD182">
        <f>Q182+1</f>
        <v>1</v>
      </c>
      <c r="AE182">
        <f>R182+1</f>
        <v>1</v>
      </c>
      <c r="AF182">
        <f>S182+1</f>
        <v>4</v>
      </c>
      <c r="AG182">
        <f>T182+1</f>
        <v>1</v>
      </c>
      <c r="AH182">
        <f>U182+1</f>
        <v>1</v>
      </c>
      <c r="AI182">
        <f>PRODUCT(V182:AH182)</f>
        <v>16</v>
      </c>
      <c r="AJ182">
        <f>MAX(V182:AH182)</f>
        <v>4</v>
      </c>
      <c r="AK182">
        <f>Y182</f>
        <v>2</v>
      </c>
      <c r="AL182">
        <f>MAX(V182:X182, Z182:AH182)+L182</f>
        <v>5</v>
      </c>
      <c r="AM182" t="b">
        <f>AL182=6</f>
        <v>0</v>
      </c>
      <c r="AN182" t="b">
        <f>AL182=5</f>
        <v>1</v>
      </c>
      <c r="AO182" t="b">
        <f>NOT(OR(AM182,AN182))</f>
        <v>0</v>
      </c>
      <c r="AP182" t="b">
        <f>AND(AI182=12, L182=0)</f>
        <v>0</v>
      </c>
      <c r="AQ182" t="b">
        <f>AND(AI182=18, L182=1)</f>
        <v>0</v>
      </c>
      <c r="AR182" t="b">
        <f>AND(AO182, OR(AP182, AQ182))</f>
        <v>0</v>
      </c>
      <c r="AS182" t="b">
        <f>NOT(OR(AM182,AN182,AR182))</f>
        <v>0</v>
      </c>
      <c r="AT182" t="b">
        <f>AND(AS182, AL182=4)</f>
        <v>0</v>
      </c>
      <c r="AU182" t="b">
        <f>NOT(OR(AM182,AN182,AR182,AT182))</f>
        <v>0</v>
      </c>
      <c r="AV182" t="b">
        <f>AND(AU182, AI182=18)</f>
        <v>0</v>
      </c>
      <c r="AW182" t="b">
        <f>NOT(OR(AM182,AN182,AR182,AT182, AV182))</f>
        <v>0</v>
      </c>
      <c r="AX182" t="b">
        <f>AND(AW182, OR(AND(AI182=24, L182=0), AND(AI182=32, L182=1)))</f>
        <v>0</v>
      </c>
      <c r="AY182" t="b">
        <f>NOT(OR(AM182,AN182,AR182,AT182,AV182,AX182))</f>
        <v>0</v>
      </c>
      <c r="AZ182" t="str">
        <f>IF(AM182,"7",IF(AN182,"6",IF(AR182,"5",
IF(AT182,"4",IF(AV182,"3",IF(AX182,"2",IF(AY182,"1","0"))))))
)</f>
        <v>6</v>
      </c>
      <c r="BA182" t="str">
        <f>_xlfn.XLOOKUP(D182, $BO$1:$CA$1, $BO$2:$CA$2)</f>
        <v>02</v>
      </c>
      <c r="BB182" t="str">
        <f>_xlfn.XLOOKUP(E182, $BO$1:$CA$1, $BO$2:$CA$2)</f>
        <v>05</v>
      </c>
      <c r="BC182" t="str">
        <f>_xlfn.XLOOKUP(F182, $BO$1:$CA$1, $BO$2:$CA$2)</f>
        <v>05</v>
      </c>
      <c r="BD182" t="str">
        <f>_xlfn.XLOOKUP(G182, $BO$1:$CA$1, $BO$2:$CA$2)</f>
        <v>09</v>
      </c>
      <c r="BE182" t="str">
        <f>_xlfn.XLOOKUP(H182, $BO$1:$CA$1, $BO$2:$CA$2)</f>
        <v>05</v>
      </c>
      <c r="BF182">
        <f>VALUE(_xlfn.TEXTJOIN("", TRUE, AZ182:BE182))</f>
        <v>60205050905</v>
      </c>
      <c r="BG182">
        <v>60205050905</v>
      </c>
      <c r="BH182">
        <f t="shared" si="2"/>
        <v>820</v>
      </c>
      <c r="BI182">
        <f>B182*BH182</f>
        <v>542840</v>
      </c>
    </row>
    <row r="183" spans="1:61" x14ac:dyDescent="0.25">
      <c r="A183" t="s">
        <v>655</v>
      </c>
      <c r="B183">
        <v>360</v>
      </c>
      <c r="C183" t="str">
        <f>TEXT(A183, "0")</f>
        <v>J4J24</v>
      </c>
      <c r="D183" t="str">
        <f>MID($C183, 1, 1)</f>
        <v>J</v>
      </c>
      <c r="E183" t="str">
        <f>MID($C183, 2, 1)</f>
        <v>4</v>
      </c>
      <c r="F183" t="str">
        <f>MID($C183, 3, 1)</f>
        <v>J</v>
      </c>
      <c r="G183" t="str">
        <f>MID($C183, 4, 1)</f>
        <v>2</v>
      </c>
      <c r="H183" t="str">
        <f>MID($C183, 5, 1)</f>
        <v>4</v>
      </c>
      <c r="I183">
        <f>LEN($A183)-LEN(SUBSTITUTE($A183,I$1,""))</f>
        <v>0</v>
      </c>
      <c r="J183">
        <f>LEN($A183)-LEN(SUBSTITUTE($A183,J$1,""))</f>
        <v>0</v>
      </c>
      <c r="K183">
        <f>LEN($A183)-LEN(SUBSTITUTE($A183,K$1,""))</f>
        <v>0</v>
      </c>
      <c r="L183">
        <f>LEN($A183)-LEN(SUBSTITUTE($A183,L$1,""))</f>
        <v>2</v>
      </c>
      <c r="M183">
        <f>LEN($A183)-LEN(SUBSTITUTE($A183,M$1,""))</f>
        <v>0</v>
      </c>
      <c r="N183">
        <f>LEN($A183)-LEN(SUBSTITUTE($A183,N$1,""))</f>
        <v>0</v>
      </c>
      <c r="O183">
        <f>LEN($A183)-LEN(SUBSTITUTE($A183,O$1,""))</f>
        <v>0</v>
      </c>
      <c r="P183">
        <f>LEN($A183)-LEN(SUBSTITUTE($A183,P$1,""))</f>
        <v>0</v>
      </c>
      <c r="Q183">
        <f>LEN($A183)-LEN(SUBSTITUTE($A183,Q$1,""))</f>
        <v>0</v>
      </c>
      <c r="R183">
        <f>LEN($A183)-LEN(SUBSTITUTE($A183,R$1,""))</f>
        <v>0</v>
      </c>
      <c r="S183">
        <f>LEN($A183)-LEN(SUBSTITUTE($A183,S$1,""))</f>
        <v>2</v>
      </c>
      <c r="T183">
        <f>LEN($A183)-LEN(SUBSTITUTE($A183,T$1,""))</f>
        <v>0</v>
      </c>
      <c r="U183">
        <f>LEN($A183)-LEN(SUBSTITUTE($A183,U$1,""))</f>
        <v>1</v>
      </c>
      <c r="V183">
        <f>I183+1</f>
        <v>1</v>
      </c>
      <c r="W183">
        <f>J183+1</f>
        <v>1</v>
      </c>
      <c r="X183">
        <f>K183+1</f>
        <v>1</v>
      </c>
      <c r="Y183">
        <f>L183+1</f>
        <v>3</v>
      </c>
      <c r="Z183">
        <f>M183+1</f>
        <v>1</v>
      </c>
      <c r="AA183">
        <f>N183+1</f>
        <v>1</v>
      </c>
      <c r="AB183">
        <f>O183+1</f>
        <v>1</v>
      </c>
      <c r="AC183">
        <f>P183+1</f>
        <v>1</v>
      </c>
      <c r="AD183">
        <f>Q183+1</f>
        <v>1</v>
      </c>
      <c r="AE183">
        <f>R183+1</f>
        <v>1</v>
      </c>
      <c r="AF183">
        <f>S183+1</f>
        <v>3</v>
      </c>
      <c r="AG183">
        <f>T183+1</f>
        <v>1</v>
      </c>
      <c r="AH183">
        <f>U183+1</f>
        <v>2</v>
      </c>
      <c r="AI183">
        <f>PRODUCT(V183:AH183)</f>
        <v>18</v>
      </c>
      <c r="AJ183">
        <f>MAX(V183:AH183)</f>
        <v>3</v>
      </c>
      <c r="AK183">
        <f>Y183</f>
        <v>3</v>
      </c>
      <c r="AL183">
        <f>MAX(V183:X183, Z183:AH183)+L183</f>
        <v>5</v>
      </c>
      <c r="AM183" t="b">
        <f>AL183=6</f>
        <v>0</v>
      </c>
      <c r="AN183" t="b">
        <f>AL183=5</f>
        <v>1</v>
      </c>
      <c r="AO183" t="b">
        <f>NOT(OR(AM183,AN183))</f>
        <v>0</v>
      </c>
      <c r="AP183" t="b">
        <f>AND(AI183=12, L183=0)</f>
        <v>0</v>
      </c>
      <c r="AQ183" t="b">
        <f>AND(AI183=18, L183=1)</f>
        <v>0</v>
      </c>
      <c r="AR183" t="b">
        <f>AND(AO183, OR(AP183, AQ183))</f>
        <v>0</v>
      </c>
      <c r="AS183" t="b">
        <f>NOT(OR(AM183,AN183,AR183))</f>
        <v>0</v>
      </c>
      <c r="AT183" t="b">
        <f>AND(AS183, AL183=4)</f>
        <v>0</v>
      </c>
      <c r="AU183" t="b">
        <f>NOT(OR(AM183,AN183,AR183,AT183))</f>
        <v>0</v>
      </c>
      <c r="AV183" t="b">
        <f>AND(AU183, AI183=18)</f>
        <v>0</v>
      </c>
      <c r="AW183" t="b">
        <f>NOT(OR(AM183,AN183,AR183,AT183, AV183))</f>
        <v>0</v>
      </c>
      <c r="AX183" t="b">
        <f>AND(AW183, OR(AND(AI183=24, L183=0), AND(AI183=32, L183=1)))</f>
        <v>0</v>
      </c>
      <c r="AY183" t="b">
        <f>NOT(OR(AM183,AN183,AR183,AT183,AV183,AX183))</f>
        <v>0</v>
      </c>
      <c r="AZ183" t="str">
        <f>IF(AM183,"7",IF(AN183,"6",IF(AR183,"5",
IF(AT183,"4",IF(AV183,"3",IF(AX183,"2",IF(AY183,"1","0"))))))
)</f>
        <v>6</v>
      </c>
      <c r="BA183" t="str">
        <f>_xlfn.XLOOKUP(D183, $BO$1:$CA$1, $BO$2:$CA$2)</f>
        <v>02</v>
      </c>
      <c r="BB183" t="str">
        <f>_xlfn.XLOOKUP(E183, $BO$1:$CA$1, $BO$2:$CA$2)</f>
        <v>05</v>
      </c>
      <c r="BC183" t="str">
        <f>_xlfn.XLOOKUP(F183, $BO$1:$CA$1, $BO$2:$CA$2)</f>
        <v>02</v>
      </c>
      <c r="BD183" t="str">
        <f>_xlfn.XLOOKUP(G183, $BO$1:$CA$1, $BO$2:$CA$2)</f>
        <v>03</v>
      </c>
      <c r="BE183" t="str">
        <f>_xlfn.XLOOKUP(H183, $BO$1:$CA$1, $BO$2:$CA$2)</f>
        <v>05</v>
      </c>
      <c r="BF183">
        <f>VALUE(_xlfn.TEXTJOIN("", TRUE, AZ183:BE183))</f>
        <v>60205020305</v>
      </c>
      <c r="BG183">
        <v>60205020305</v>
      </c>
      <c r="BH183">
        <f t="shared" si="2"/>
        <v>819</v>
      </c>
      <c r="BI183">
        <f>B183*BH183</f>
        <v>294840</v>
      </c>
    </row>
    <row r="184" spans="1:61" x14ac:dyDescent="0.25">
      <c r="A184" t="s">
        <v>787</v>
      </c>
      <c r="B184">
        <v>513</v>
      </c>
      <c r="C184" t="str">
        <f>TEXT(A184, "0")</f>
        <v>J3J5J</v>
      </c>
      <c r="D184" t="str">
        <f>MID($C184, 1, 1)</f>
        <v>J</v>
      </c>
      <c r="E184" t="str">
        <f>MID($C184, 2, 1)</f>
        <v>3</v>
      </c>
      <c r="F184" t="str">
        <f>MID($C184, 3, 1)</f>
        <v>J</v>
      </c>
      <c r="G184" t="str">
        <f>MID($C184, 4, 1)</f>
        <v>5</v>
      </c>
      <c r="H184" t="str">
        <f>MID($C184, 5, 1)</f>
        <v>J</v>
      </c>
      <c r="I184">
        <f>LEN($A184)-LEN(SUBSTITUTE($A184,I$1,""))</f>
        <v>0</v>
      </c>
      <c r="J184">
        <f>LEN($A184)-LEN(SUBSTITUTE($A184,J$1,""))</f>
        <v>0</v>
      </c>
      <c r="K184">
        <f>LEN($A184)-LEN(SUBSTITUTE($A184,K$1,""))</f>
        <v>0</v>
      </c>
      <c r="L184">
        <f>LEN($A184)-LEN(SUBSTITUTE($A184,L$1,""))</f>
        <v>3</v>
      </c>
      <c r="M184">
        <f>LEN($A184)-LEN(SUBSTITUTE($A184,M$1,""))</f>
        <v>0</v>
      </c>
      <c r="N184">
        <f>LEN($A184)-LEN(SUBSTITUTE($A184,N$1,""))</f>
        <v>0</v>
      </c>
      <c r="O184">
        <f>LEN($A184)-LEN(SUBSTITUTE($A184,O$1,""))</f>
        <v>0</v>
      </c>
      <c r="P184">
        <f>LEN($A184)-LEN(SUBSTITUTE($A184,P$1,""))</f>
        <v>0</v>
      </c>
      <c r="Q184">
        <f>LEN($A184)-LEN(SUBSTITUTE($A184,Q$1,""))</f>
        <v>0</v>
      </c>
      <c r="R184">
        <f>LEN($A184)-LEN(SUBSTITUTE($A184,R$1,""))</f>
        <v>1</v>
      </c>
      <c r="S184">
        <f>LEN($A184)-LEN(SUBSTITUTE($A184,S$1,""))</f>
        <v>0</v>
      </c>
      <c r="T184">
        <f>LEN($A184)-LEN(SUBSTITUTE($A184,T$1,""))</f>
        <v>1</v>
      </c>
      <c r="U184">
        <f>LEN($A184)-LEN(SUBSTITUTE($A184,U$1,""))</f>
        <v>0</v>
      </c>
      <c r="V184">
        <f>I184+1</f>
        <v>1</v>
      </c>
      <c r="W184">
        <f>J184+1</f>
        <v>1</v>
      </c>
      <c r="X184">
        <f>K184+1</f>
        <v>1</v>
      </c>
      <c r="Y184">
        <f>L184+1</f>
        <v>4</v>
      </c>
      <c r="Z184">
        <f>M184+1</f>
        <v>1</v>
      </c>
      <c r="AA184">
        <f>N184+1</f>
        <v>1</v>
      </c>
      <c r="AB184">
        <f>O184+1</f>
        <v>1</v>
      </c>
      <c r="AC184">
        <f>P184+1</f>
        <v>1</v>
      </c>
      <c r="AD184">
        <f>Q184+1</f>
        <v>1</v>
      </c>
      <c r="AE184">
        <f>R184+1</f>
        <v>2</v>
      </c>
      <c r="AF184">
        <f>S184+1</f>
        <v>1</v>
      </c>
      <c r="AG184">
        <f>T184+1</f>
        <v>2</v>
      </c>
      <c r="AH184">
        <f>U184+1</f>
        <v>1</v>
      </c>
      <c r="AI184">
        <f>PRODUCT(V184:AH184)</f>
        <v>16</v>
      </c>
      <c r="AJ184">
        <f>MAX(V184:AH184)</f>
        <v>4</v>
      </c>
      <c r="AK184">
        <f>Y184</f>
        <v>4</v>
      </c>
      <c r="AL184">
        <f>MAX(V184:X184, Z184:AH184)+L184</f>
        <v>5</v>
      </c>
      <c r="AM184" t="b">
        <f>AL184=6</f>
        <v>0</v>
      </c>
      <c r="AN184" t="b">
        <f>AL184=5</f>
        <v>1</v>
      </c>
      <c r="AO184" t="b">
        <f>NOT(OR(AM184,AN184))</f>
        <v>0</v>
      </c>
      <c r="AP184" t="b">
        <f>AND(AI184=12, L184=0)</f>
        <v>0</v>
      </c>
      <c r="AQ184" t="b">
        <f>AND(AI184=18, L184=1)</f>
        <v>0</v>
      </c>
      <c r="AR184" t="b">
        <f>AND(AO184, OR(AP184, AQ184))</f>
        <v>0</v>
      </c>
      <c r="AS184" t="b">
        <f>NOT(OR(AM184,AN184,AR184))</f>
        <v>0</v>
      </c>
      <c r="AT184" t="b">
        <f>AND(AS184, AL184=4)</f>
        <v>0</v>
      </c>
      <c r="AU184" t="b">
        <f>NOT(OR(AM184,AN184,AR184,AT184))</f>
        <v>0</v>
      </c>
      <c r="AV184" t="b">
        <f>AND(AU184, AI184=18)</f>
        <v>0</v>
      </c>
      <c r="AW184" t="b">
        <f>NOT(OR(AM184,AN184,AR184,AT184, AV184))</f>
        <v>0</v>
      </c>
      <c r="AX184" t="b">
        <f>AND(AW184, OR(AND(AI184=24, L184=0), AND(AI184=32, L184=1)))</f>
        <v>0</v>
      </c>
      <c r="AY184" t="b">
        <f>NOT(OR(AM184,AN184,AR184,AT184,AV184,AX184))</f>
        <v>0</v>
      </c>
      <c r="AZ184" t="str">
        <f>IF(AM184,"7",IF(AN184,"6",IF(AR184,"5",
IF(AT184,"4",IF(AV184,"3",IF(AX184,"2",IF(AY184,"1","0"))))))
)</f>
        <v>6</v>
      </c>
      <c r="BA184" t="str">
        <f>_xlfn.XLOOKUP(D184, $BO$1:$CA$1, $BO$2:$CA$2)</f>
        <v>02</v>
      </c>
      <c r="BB184" t="str">
        <f>_xlfn.XLOOKUP(E184, $BO$1:$CA$1, $BO$2:$CA$2)</f>
        <v>04</v>
      </c>
      <c r="BC184" t="str">
        <f>_xlfn.XLOOKUP(F184, $BO$1:$CA$1, $BO$2:$CA$2)</f>
        <v>02</v>
      </c>
      <c r="BD184" t="str">
        <f>_xlfn.XLOOKUP(G184, $BO$1:$CA$1, $BO$2:$CA$2)</f>
        <v>06</v>
      </c>
      <c r="BE184" t="str">
        <f>_xlfn.XLOOKUP(H184, $BO$1:$CA$1, $BO$2:$CA$2)</f>
        <v>02</v>
      </c>
      <c r="BF184">
        <f>VALUE(_xlfn.TEXTJOIN("", TRUE, AZ184:BE184))</f>
        <v>60204020602</v>
      </c>
      <c r="BG184">
        <v>60204020602</v>
      </c>
      <c r="BH184">
        <f t="shared" si="2"/>
        <v>818</v>
      </c>
      <c r="BI184">
        <f>B184*BH184</f>
        <v>419634</v>
      </c>
    </row>
    <row r="185" spans="1:61" x14ac:dyDescent="0.25">
      <c r="A185" t="s">
        <v>915</v>
      </c>
      <c r="B185">
        <v>824</v>
      </c>
      <c r="C185" t="str">
        <f>TEXT(A185, "0")</f>
        <v>J2J5J</v>
      </c>
      <c r="D185" t="str">
        <f>MID($C185, 1, 1)</f>
        <v>J</v>
      </c>
      <c r="E185" t="str">
        <f>MID($C185, 2, 1)</f>
        <v>2</v>
      </c>
      <c r="F185" t="str">
        <f>MID($C185, 3, 1)</f>
        <v>J</v>
      </c>
      <c r="G185" t="str">
        <f>MID($C185, 4, 1)</f>
        <v>5</v>
      </c>
      <c r="H185" t="str">
        <f>MID($C185, 5, 1)</f>
        <v>J</v>
      </c>
      <c r="I185">
        <f>LEN($A185)-LEN(SUBSTITUTE($A185,I$1,""))</f>
        <v>0</v>
      </c>
      <c r="J185">
        <f>LEN($A185)-LEN(SUBSTITUTE($A185,J$1,""))</f>
        <v>0</v>
      </c>
      <c r="K185">
        <f>LEN($A185)-LEN(SUBSTITUTE($A185,K$1,""))</f>
        <v>0</v>
      </c>
      <c r="L185">
        <f>LEN($A185)-LEN(SUBSTITUTE($A185,L$1,""))</f>
        <v>3</v>
      </c>
      <c r="M185">
        <f>LEN($A185)-LEN(SUBSTITUTE($A185,M$1,""))</f>
        <v>0</v>
      </c>
      <c r="N185">
        <f>LEN($A185)-LEN(SUBSTITUTE($A185,N$1,""))</f>
        <v>0</v>
      </c>
      <c r="O185">
        <f>LEN($A185)-LEN(SUBSTITUTE($A185,O$1,""))</f>
        <v>0</v>
      </c>
      <c r="P185">
        <f>LEN($A185)-LEN(SUBSTITUTE($A185,P$1,""))</f>
        <v>0</v>
      </c>
      <c r="Q185">
        <f>LEN($A185)-LEN(SUBSTITUTE($A185,Q$1,""))</f>
        <v>0</v>
      </c>
      <c r="R185">
        <f>LEN($A185)-LEN(SUBSTITUTE($A185,R$1,""))</f>
        <v>1</v>
      </c>
      <c r="S185">
        <f>LEN($A185)-LEN(SUBSTITUTE($A185,S$1,""))</f>
        <v>0</v>
      </c>
      <c r="T185">
        <f>LEN($A185)-LEN(SUBSTITUTE($A185,T$1,""))</f>
        <v>0</v>
      </c>
      <c r="U185">
        <f>LEN($A185)-LEN(SUBSTITUTE($A185,U$1,""))</f>
        <v>1</v>
      </c>
      <c r="V185">
        <f>I185+1</f>
        <v>1</v>
      </c>
      <c r="W185">
        <f>J185+1</f>
        <v>1</v>
      </c>
      <c r="X185">
        <f>K185+1</f>
        <v>1</v>
      </c>
      <c r="Y185">
        <f>L185+1</f>
        <v>4</v>
      </c>
      <c r="Z185">
        <f>M185+1</f>
        <v>1</v>
      </c>
      <c r="AA185">
        <f>N185+1</f>
        <v>1</v>
      </c>
      <c r="AB185">
        <f>O185+1</f>
        <v>1</v>
      </c>
      <c r="AC185">
        <f>P185+1</f>
        <v>1</v>
      </c>
      <c r="AD185">
        <f>Q185+1</f>
        <v>1</v>
      </c>
      <c r="AE185">
        <f>R185+1</f>
        <v>2</v>
      </c>
      <c r="AF185">
        <f>S185+1</f>
        <v>1</v>
      </c>
      <c r="AG185">
        <f>T185+1</f>
        <v>1</v>
      </c>
      <c r="AH185">
        <f>U185+1</f>
        <v>2</v>
      </c>
      <c r="AI185">
        <f>PRODUCT(V185:AH185)</f>
        <v>16</v>
      </c>
      <c r="AJ185">
        <f>MAX(V185:AH185)</f>
        <v>4</v>
      </c>
      <c r="AK185">
        <f>Y185</f>
        <v>4</v>
      </c>
      <c r="AL185">
        <f>MAX(V185:X185, Z185:AH185)+L185</f>
        <v>5</v>
      </c>
      <c r="AM185" t="b">
        <f>AL185=6</f>
        <v>0</v>
      </c>
      <c r="AN185" t="b">
        <f>AL185=5</f>
        <v>1</v>
      </c>
      <c r="AO185" t="b">
        <f>NOT(OR(AM185,AN185))</f>
        <v>0</v>
      </c>
      <c r="AP185" t="b">
        <f>AND(AI185=12, L185=0)</f>
        <v>0</v>
      </c>
      <c r="AQ185" t="b">
        <f>AND(AI185=18, L185=1)</f>
        <v>0</v>
      </c>
      <c r="AR185" t="b">
        <f>AND(AO185, OR(AP185, AQ185))</f>
        <v>0</v>
      </c>
      <c r="AS185" t="b">
        <f>NOT(OR(AM185,AN185,AR185))</f>
        <v>0</v>
      </c>
      <c r="AT185" t="b">
        <f>AND(AS185, AL185=4)</f>
        <v>0</v>
      </c>
      <c r="AU185" t="b">
        <f>NOT(OR(AM185,AN185,AR185,AT185))</f>
        <v>0</v>
      </c>
      <c r="AV185" t="b">
        <f>AND(AU185, AI185=18)</f>
        <v>0</v>
      </c>
      <c r="AW185" t="b">
        <f>NOT(OR(AM185,AN185,AR185,AT185, AV185))</f>
        <v>0</v>
      </c>
      <c r="AX185" t="b">
        <f>AND(AW185, OR(AND(AI185=24, L185=0), AND(AI185=32, L185=1)))</f>
        <v>0</v>
      </c>
      <c r="AY185" t="b">
        <f>NOT(OR(AM185,AN185,AR185,AT185,AV185,AX185))</f>
        <v>0</v>
      </c>
      <c r="AZ185" t="str">
        <f>IF(AM185,"7",IF(AN185,"6",IF(AR185,"5",
IF(AT185,"4",IF(AV185,"3",IF(AX185,"2",IF(AY185,"1","0"))))))
)</f>
        <v>6</v>
      </c>
      <c r="BA185" t="str">
        <f>_xlfn.XLOOKUP(D185, $BO$1:$CA$1, $BO$2:$CA$2)</f>
        <v>02</v>
      </c>
      <c r="BB185" t="str">
        <f>_xlfn.XLOOKUP(E185, $BO$1:$CA$1, $BO$2:$CA$2)</f>
        <v>03</v>
      </c>
      <c r="BC185" t="str">
        <f>_xlfn.XLOOKUP(F185, $BO$1:$CA$1, $BO$2:$CA$2)</f>
        <v>02</v>
      </c>
      <c r="BD185" t="str">
        <f>_xlfn.XLOOKUP(G185, $BO$1:$CA$1, $BO$2:$CA$2)</f>
        <v>06</v>
      </c>
      <c r="BE185" t="str">
        <f>_xlfn.XLOOKUP(H185, $BO$1:$CA$1, $BO$2:$CA$2)</f>
        <v>02</v>
      </c>
      <c r="BF185">
        <f>VALUE(_xlfn.TEXTJOIN("", TRUE, AZ185:BE185))</f>
        <v>60203020602</v>
      </c>
      <c r="BG185">
        <v>60203020602</v>
      </c>
      <c r="BH185">
        <f t="shared" si="2"/>
        <v>817</v>
      </c>
      <c r="BI185">
        <f>B185*BH185</f>
        <v>673208</v>
      </c>
    </row>
    <row r="186" spans="1:61" x14ac:dyDescent="0.25">
      <c r="A186" t="s">
        <v>515</v>
      </c>
      <c r="B186">
        <v>645</v>
      </c>
      <c r="C186" t="str">
        <f>TEXT(A186, "0")</f>
        <v>JJQ5J</v>
      </c>
      <c r="D186" t="str">
        <f>MID($C186, 1, 1)</f>
        <v>J</v>
      </c>
      <c r="E186" t="str">
        <f>MID($C186, 2, 1)</f>
        <v>J</v>
      </c>
      <c r="F186" t="str">
        <f>MID($C186, 3, 1)</f>
        <v>Q</v>
      </c>
      <c r="G186" t="str">
        <f>MID($C186, 4, 1)</f>
        <v>5</v>
      </c>
      <c r="H186" t="str">
        <f>MID($C186, 5, 1)</f>
        <v>J</v>
      </c>
      <c r="I186">
        <f>LEN($A186)-LEN(SUBSTITUTE($A186,I$1,""))</f>
        <v>0</v>
      </c>
      <c r="J186">
        <f>LEN($A186)-LEN(SUBSTITUTE($A186,J$1,""))</f>
        <v>0</v>
      </c>
      <c r="K186">
        <f>LEN($A186)-LEN(SUBSTITUTE($A186,K$1,""))</f>
        <v>1</v>
      </c>
      <c r="L186">
        <f>LEN($A186)-LEN(SUBSTITUTE($A186,L$1,""))</f>
        <v>3</v>
      </c>
      <c r="M186">
        <f>LEN($A186)-LEN(SUBSTITUTE($A186,M$1,""))</f>
        <v>0</v>
      </c>
      <c r="N186">
        <f>LEN($A186)-LEN(SUBSTITUTE($A186,N$1,""))</f>
        <v>0</v>
      </c>
      <c r="O186">
        <f>LEN($A186)-LEN(SUBSTITUTE($A186,O$1,""))</f>
        <v>0</v>
      </c>
      <c r="P186">
        <f>LEN($A186)-LEN(SUBSTITUTE($A186,P$1,""))</f>
        <v>0</v>
      </c>
      <c r="Q186">
        <f>LEN($A186)-LEN(SUBSTITUTE($A186,Q$1,""))</f>
        <v>0</v>
      </c>
      <c r="R186">
        <f>LEN($A186)-LEN(SUBSTITUTE($A186,R$1,""))</f>
        <v>1</v>
      </c>
      <c r="S186">
        <f>LEN($A186)-LEN(SUBSTITUTE($A186,S$1,""))</f>
        <v>0</v>
      </c>
      <c r="T186">
        <f>LEN($A186)-LEN(SUBSTITUTE($A186,T$1,""))</f>
        <v>0</v>
      </c>
      <c r="U186">
        <f>LEN($A186)-LEN(SUBSTITUTE($A186,U$1,""))</f>
        <v>0</v>
      </c>
      <c r="V186">
        <f>I186+1</f>
        <v>1</v>
      </c>
      <c r="W186">
        <f>J186+1</f>
        <v>1</v>
      </c>
      <c r="X186">
        <f>K186+1</f>
        <v>2</v>
      </c>
      <c r="Y186">
        <f>L186+1</f>
        <v>4</v>
      </c>
      <c r="Z186">
        <f>M186+1</f>
        <v>1</v>
      </c>
      <c r="AA186">
        <f>N186+1</f>
        <v>1</v>
      </c>
      <c r="AB186">
        <f>O186+1</f>
        <v>1</v>
      </c>
      <c r="AC186">
        <f>P186+1</f>
        <v>1</v>
      </c>
      <c r="AD186">
        <f>Q186+1</f>
        <v>1</v>
      </c>
      <c r="AE186">
        <f>R186+1</f>
        <v>2</v>
      </c>
      <c r="AF186">
        <f>S186+1</f>
        <v>1</v>
      </c>
      <c r="AG186">
        <f>T186+1</f>
        <v>1</v>
      </c>
      <c r="AH186">
        <f>U186+1</f>
        <v>1</v>
      </c>
      <c r="AI186">
        <f>PRODUCT(V186:AH186)</f>
        <v>16</v>
      </c>
      <c r="AJ186">
        <f>MAX(V186:AH186)</f>
        <v>4</v>
      </c>
      <c r="AK186">
        <f>Y186</f>
        <v>4</v>
      </c>
      <c r="AL186">
        <f>MAX(V186:X186, Z186:AH186)+L186</f>
        <v>5</v>
      </c>
      <c r="AM186" t="b">
        <f>AL186=6</f>
        <v>0</v>
      </c>
      <c r="AN186" t="b">
        <f>AL186=5</f>
        <v>1</v>
      </c>
      <c r="AO186" t="b">
        <f>NOT(OR(AM186,AN186))</f>
        <v>0</v>
      </c>
      <c r="AP186" t="b">
        <f>AND(AI186=12, L186=0)</f>
        <v>0</v>
      </c>
      <c r="AQ186" t="b">
        <f>AND(AI186=18, L186=1)</f>
        <v>0</v>
      </c>
      <c r="AR186" t="b">
        <f>AND(AO186, OR(AP186, AQ186))</f>
        <v>0</v>
      </c>
      <c r="AS186" t="b">
        <f>NOT(OR(AM186,AN186,AR186))</f>
        <v>0</v>
      </c>
      <c r="AT186" t="b">
        <f>AND(AS186, AL186=4)</f>
        <v>0</v>
      </c>
      <c r="AU186" t="b">
        <f>NOT(OR(AM186,AN186,AR186,AT186))</f>
        <v>0</v>
      </c>
      <c r="AV186" t="b">
        <f>AND(AU186, AI186=18)</f>
        <v>0</v>
      </c>
      <c r="AW186" t="b">
        <f>NOT(OR(AM186,AN186,AR186,AT186, AV186))</f>
        <v>0</v>
      </c>
      <c r="AX186" t="b">
        <f>AND(AW186, OR(AND(AI186=24, L186=0), AND(AI186=32, L186=1)))</f>
        <v>0</v>
      </c>
      <c r="AY186" t="b">
        <f>NOT(OR(AM186,AN186,AR186,AT186,AV186,AX186))</f>
        <v>0</v>
      </c>
      <c r="AZ186" t="str">
        <f>IF(AM186,"7",IF(AN186,"6",IF(AR186,"5",
IF(AT186,"4",IF(AV186,"3",IF(AX186,"2",IF(AY186,"1","0"))))))
)</f>
        <v>6</v>
      </c>
      <c r="BA186" t="str">
        <f>_xlfn.XLOOKUP(D186, $BO$1:$CA$1, $BO$2:$CA$2)</f>
        <v>02</v>
      </c>
      <c r="BB186" t="str">
        <f>_xlfn.XLOOKUP(E186, $BO$1:$CA$1, $BO$2:$CA$2)</f>
        <v>02</v>
      </c>
      <c r="BC186" t="str">
        <f>_xlfn.XLOOKUP(F186, $BO$1:$CA$1, $BO$2:$CA$2)</f>
        <v>12</v>
      </c>
      <c r="BD186" t="str">
        <f>_xlfn.XLOOKUP(G186, $BO$1:$CA$1, $BO$2:$CA$2)</f>
        <v>06</v>
      </c>
      <c r="BE186" t="str">
        <f>_xlfn.XLOOKUP(H186, $BO$1:$CA$1, $BO$2:$CA$2)</f>
        <v>02</v>
      </c>
      <c r="BF186">
        <f>VALUE(_xlfn.TEXTJOIN("", TRUE, AZ186:BE186))</f>
        <v>60202120602</v>
      </c>
      <c r="BG186">
        <v>60202120602</v>
      </c>
      <c r="BH186">
        <f t="shared" si="2"/>
        <v>816</v>
      </c>
      <c r="BI186">
        <f>B186*BH186</f>
        <v>526320</v>
      </c>
    </row>
    <row r="187" spans="1:61" x14ac:dyDescent="0.25">
      <c r="A187" t="s">
        <v>193</v>
      </c>
      <c r="B187">
        <v>69</v>
      </c>
      <c r="C187" t="str">
        <f>TEXT(A187, "0")</f>
        <v>JJTKJ</v>
      </c>
      <c r="D187" t="str">
        <f>MID($C187, 1, 1)</f>
        <v>J</v>
      </c>
      <c r="E187" t="str">
        <f>MID($C187, 2, 1)</f>
        <v>J</v>
      </c>
      <c r="F187" t="str">
        <f>MID($C187, 3, 1)</f>
        <v>T</v>
      </c>
      <c r="G187" t="str">
        <f>MID($C187, 4, 1)</f>
        <v>K</v>
      </c>
      <c r="H187" t="str">
        <f>MID($C187, 5, 1)</f>
        <v>J</v>
      </c>
      <c r="I187">
        <f>LEN($A187)-LEN(SUBSTITUTE($A187,I$1,""))</f>
        <v>0</v>
      </c>
      <c r="J187">
        <f>LEN($A187)-LEN(SUBSTITUTE($A187,J$1,""))</f>
        <v>1</v>
      </c>
      <c r="K187">
        <f>LEN($A187)-LEN(SUBSTITUTE($A187,K$1,""))</f>
        <v>0</v>
      </c>
      <c r="L187">
        <f>LEN($A187)-LEN(SUBSTITUTE($A187,L$1,""))</f>
        <v>3</v>
      </c>
      <c r="M187">
        <f>LEN($A187)-LEN(SUBSTITUTE($A187,M$1,""))</f>
        <v>1</v>
      </c>
      <c r="N187">
        <f>LEN($A187)-LEN(SUBSTITUTE($A187,N$1,""))</f>
        <v>0</v>
      </c>
      <c r="O187">
        <f>LEN($A187)-LEN(SUBSTITUTE($A187,O$1,""))</f>
        <v>0</v>
      </c>
      <c r="P187">
        <f>LEN($A187)-LEN(SUBSTITUTE($A187,P$1,""))</f>
        <v>0</v>
      </c>
      <c r="Q187">
        <f>LEN($A187)-LEN(SUBSTITUTE($A187,Q$1,""))</f>
        <v>0</v>
      </c>
      <c r="R187">
        <f>LEN($A187)-LEN(SUBSTITUTE($A187,R$1,""))</f>
        <v>0</v>
      </c>
      <c r="S187">
        <f>LEN($A187)-LEN(SUBSTITUTE($A187,S$1,""))</f>
        <v>0</v>
      </c>
      <c r="T187">
        <f>LEN($A187)-LEN(SUBSTITUTE($A187,T$1,""))</f>
        <v>0</v>
      </c>
      <c r="U187">
        <f>LEN($A187)-LEN(SUBSTITUTE($A187,U$1,""))</f>
        <v>0</v>
      </c>
      <c r="V187">
        <f>I187+1</f>
        <v>1</v>
      </c>
      <c r="W187">
        <f>J187+1</f>
        <v>2</v>
      </c>
      <c r="X187">
        <f>K187+1</f>
        <v>1</v>
      </c>
      <c r="Y187">
        <f>L187+1</f>
        <v>4</v>
      </c>
      <c r="Z187">
        <f>M187+1</f>
        <v>2</v>
      </c>
      <c r="AA187">
        <f>N187+1</f>
        <v>1</v>
      </c>
      <c r="AB187">
        <f>O187+1</f>
        <v>1</v>
      </c>
      <c r="AC187">
        <f>P187+1</f>
        <v>1</v>
      </c>
      <c r="AD187">
        <f>Q187+1</f>
        <v>1</v>
      </c>
      <c r="AE187">
        <f>R187+1</f>
        <v>1</v>
      </c>
      <c r="AF187">
        <f>S187+1</f>
        <v>1</v>
      </c>
      <c r="AG187">
        <f>T187+1</f>
        <v>1</v>
      </c>
      <c r="AH187">
        <f>U187+1</f>
        <v>1</v>
      </c>
      <c r="AI187">
        <f>PRODUCT(V187:AH187)</f>
        <v>16</v>
      </c>
      <c r="AJ187">
        <f>MAX(V187:AH187)</f>
        <v>4</v>
      </c>
      <c r="AK187">
        <f>Y187</f>
        <v>4</v>
      </c>
      <c r="AL187">
        <f>MAX(V187:X187, Z187:AH187)+L187</f>
        <v>5</v>
      </c>
      <c r="AM187" t="b">
        <f>AL187=6</f>
        <v>0</v>
      </c>
      <c r="AN187" t="b">
        <f>AL187=5</f>
        <v>1</v>
      </c>
      <c r="AO187" t="b">
        <f>NOT(OR(AM187,AN187))</f>
        <v>0</v>
      </c>
      <c r="AP187" t="b">
        <f>AND(AI187=12, L187=0)</f>
        <v>0</v>
      </c>
      <c r="AQ187" t="b">
        <f>AND(AI187=18, L187=1)</f>
        <v>0</v>
      </c>
      <c r="AR187" t="b">
        <f>AND(AO187, OR(AP187, AQ187))</f>
        <v>0</v>
      </c>
      <c r="AS187" t="b">
        <f>NOT(OR(AM187,AN187,AR187))</f>
        <v>0</v>
      </c>
      <c r="AT187" t="b">
        <f>AND(AS187, AL187=4)</f>
        <v>0</v>
      </c>
      <c r="AU187" t="b">
        <f>NOT(OR(AM187,AN187,AR187,AT187))</f>
        <v>0</v>
      </c>
      <c r="AV187" t="b">
        <f>AND(AU187, AI187=18)</f>
        <v>0</v>
      </c>
      <c r="AW187" t="b">
        <f>NOT(OR(AM187,AN187,AR187,AT187, AV187))</f>
        <v>0</v>
      </c>
      <c r="AX187" t="b">
        <f>AND(AW187, OR(AND(AI187=24, L187=0), AND(AI187=32, L187=1)))</f>
        <v>0</v>
      </c>
      <c r="AY187" t="b">
        <f>NOT(OR(AM187,AN187,AR187,AT187,AV187,AX187))</f>
        <v>0</v>
      </c>
      <c r="AZ187" t="str">
        <f>IF(AM187,"7",IF(AN187,"6",IF(AR187,"5",
IF(AT187,"4",IF(AV187,"3",IF(AX187,"2",IF(AY187,"1","0"))))))
)</f>
        <v>6</v>
      </c>
      <c r="BA187" t="str">
        <f>_xlfn.XLOOKUP(D187, $BO$1:$CA$1, $BO$2:$CA$2)</f>
        <v>02</v>
      </c>
      <c r="BB187" t="str">
        <f>_xlfn.XLOOKUP(E187, $BO$1:$CA$1, $BO$2:$CA$2)</f>
        <v>02</v>
      </c>
      <c r="BC187" t="str">
        <f>_xlfn.XLOOKUP(F187, $BO$1:$CA$1, $BO$2:$CA$2)</f>
        <v>11</v>
      </c>
      <c r="BD187" t="str">
        <f>_xlfn.XLOOKUP(G187, $BO$1:$CA$1, $BO$2:$CA$2)</f>
        <v>13</v>
      </c>
      <c r="BE187" t="str">
        <f>_xlfn.XLOOKUP(H187, $BO$1:$CA$1, $BO$2:$CA$2)</f>
        <v>02</v>
      </c>
      <c r="BF187">
        <f>VALUE(_xlfn.TEXTJOIN("", TRUE, AZ187:BE187))</f>
        <v>60202111302</v>
      </c>
      <c r="BG187">
        <v>60202111302</v>
      </c>
      <c r="BH187">
        <f t="shared" si="2"/>
        <v>815</v>
      </c>
      <c r="BI187">
        <f>B187*BH187</f>
        <v>56235</v>
      </c>
    </row>
    <row r="188" spans="1:61" x14ac:dyDescent="0.25">
      <c r="A188" t="s">
        <v>433</v>
      </c>
      <c r="B188">
        <v>83</v>
      </c>
      <c r="C188" t="str">
        <f>TEXT(A188, "0")</f>
        <v>JJ73J</v>
      </c>
      <c r="D188" t="str">
        <f>MID($C188, 1, 1)</f>
        <v>J</v>
      </c>
      <c r="E188" t="str">
        <f>MID($C188, 2, 1)</f>
        <v>J</v>
      </c>
      <c r="F188" t="str">
        <f>MID($C188, 3, 1)</f>
        <v>7</v>
      </c>
      <c r="G188" t="str">
        <f>MID($C188, 4, 1)</f>
        <v>3</v>
      </c>
      <c r="H188" t="str">
        <f>MID($C188, 5, 1)</f>
        <v>J</v>
      </c>
      <c r="I188">
        <f>LEN($A188)-LEN(SUBSTITUTE($A188,I$1,""))</f>
        <v>0</v>
      </c>
      <c r="J188">
        <f>LEN($A188)-LEN(SUBSTITUTE($A188,J$1,""))</f>
        <v>0</v>
      </c>
      <c r="K188">
        <f>LEN($A188)-LEN(SUBSTITUTE($A188,K$1,""))</f>
        <v>0</v>
      </c>
      <c r="L188">
        <f>LEN($A188)-LEN(SUBSTITUTE($A188,L$1,""))</f>
        <v>3</v>
      </c>
      <c r="M188">
        <f>LEN($A188)-LEN(SUBSTITUTE($A188,M$1,""))</f>
        <v>0</v>
      </c>
      <c r="N188">
        <f>LEN($A188)-LEN(SUBSTITUTE($A188,N$1,""))</f>
        <v>0</v>
      </c>
      <c r="O188">
        <f>LEN($A188)-LEN(SUBSTITUTE($A188,O$1,""))</f>
        <v>0</v>
      </c>
      <c r="P188">
        <f>LEN($A188)-LEN(SUBSTITUTE($A188,P$1,""))</f>
        <v>1</v>
      </c>
      <c r="Q188">
        <f>LEN($A188)-LEN(SUBSTITUTE($A188,Q$1,""))</f>
        <v>0</v>
      </c>
      <c r="R188">
        <f>LEN($A188)-LEN(SUBSTITUTE($A188,R$1,""))</f>
        <v>0</v>
      </c>
      <c r="S188">
        <f>LEN($A188)-LEN(SUBSTITUTE($A188,S$1,""))</f>
        <v>0</v>
      </c>
      <c r="T188">
        <f>LEN($A188)-LEN(SUBSTITUTE($A188,T$1,""))</f>
        <v>1</v>
      </c>
      <c r="U188">
        <f>LEN($A188)-LEN(SUBSTITUTE($A188,U$1,""))</f>
        <v>0</v>
      </c>
      <c r="V188">
        <f>I188+1</f>
        <v>1</v>
      </c>
      <c r="W188">
        <f>J188+1</f>
        <v>1</v>
      </c>
      <c r="X188">
        <f>K188+1</f>
        <v>1</v>
      </c>
      <c r="Y188">
        <f>L188+1</f>
        <v>4</v>
      </c>
      <c r="Z188">
        <f>M188+1</f>
        <v>1</v>
      </c>
      <c r="AA188">
        <f>N188+1</f>
        <v>1</v>
      </c>
      <c r="AB188">
        <f>O188+1</f>
        <v>1</v>
      </c>
      <c r="AC188">
        <f>P188+1</f>
        <v>2</v>
      </c>
      <c r="AD188">
        <f>Q188+1</f>
        <v>1</v>
      </c>
      <c r="AE188">
        <f>R188+1</f>
        <v>1</v>
      </c>
      <c r="AF188">
        <f>S188+1</f>
        <v>1</v>
      </c>
      <c r="AG188">
        <f>T188+1</f>
        <v>2</v>
      </c>
      <c r="AH188">
        <f>U188+1</f>
        <v>1</v>
      </c>
      <c r="AI188">
        <f>PRODUCT(V188:AH188)</f>
        <v>16</v>
      </c>
      <c r="AJ188">
        <f>MAX(V188:AH188)</f>
        <v>4</v>
      </c>
      <c r="AK188">
        <f>Y188</f>
        <v>4</v>
      </c>
      <c r="AL188">
        <f>MAX(V188:X188, Z188:AH188)+L188</f>
        <v>5</v>
      </c>
      <c r="AM188" t="b">
        <f>AL188=6</f>
        <v>0</v>
      </c>
      <c r="AN188" t="b">
        <f>AL188=5</f>
        <v>1</v>
      </c>
      <c r="AO188" t="b">
        <f>NOT(OR(AM188,AN188))</f>
        <v>0</v>
      </c>
      <c r="AP188" t="b">
        <f>AND(AI188=12, L188=0)</f>
        <v>0</v>
      </c>
      <c r="AQ188" t="b">
        <f>AND(AI188=18, L188=1)</f>
        <v>0</v>
      </c>
      <c r="AR188" t="b">
        <f>AND(AO188, OR(AP188, AQ188))</f>
        <v>0</v>
      </c>
      <c r="AS188" t="b">
        <f>NOT(OR(AM188,AN188,AR188))</f>
        <v>0</v>
      </c>
      <c r="AT188" t="b">
        <f>AND(AS188, AL188=4)</f>
        <v>0</v>
      </c>
      <c r="AU188" t="b">
        <f>NOT(OR(AM188,AN188,AR188,AT188))</f>
        <v>0</v>
      </c>
      <c r="AV188" t="b">
        <f>AND(AU188, AI188=18)</f>
        <v>0</v>
      </c>
      <c r="AW188" t="b">
        <f>NOT(OR(AM188,AN188,AR188,AT188, AV188))</f>
        <v>0</v>
      </c>
      <c r="AX188" t="b">
        <f>AND(AW188, OR(AND(AI188=24, L188=0), AND(AI188=32, L188=1)))</f>
        <v>0</v>
      </c>
      <c r="AY188" t="b">
        <f>NOT(OR(AM188,AN188,AR188,AT188,AV188,AX188))</f>
        <v>0</v>
      </c>
      <c r="AZ188" t="str">
        <f>IF(AM188,"7",IF(AN188,"6",IF(AR188,"5",
IF(AT188,"4",IF(AV188,"3",IF(AX188,"2",IF(AY188,"1","0"))))))
)</f>
        <v>6</v>
      </c>
      <c r="BA188" t="str">
        <f>_xlfn.XLOOKUP(D188, $BO$1:$CA$1, $BO$2:$CA$2)</f>
        <v>02</v>
      </c>
      <c r="BB188" t="str">
        <f>_xlfn.XLOOKUP(E188, $BO$1:$CA$1, $BO$2:$CA$2)</f>
        <v>02</v>
      </c>
      <c r="BC188" t="str">
        <f>_xlfn.XLOOKUP(F188, $BO$1:$CA$1, $BO$2:$CA$2)</f>
        <v>08</v>
      </c>
      <c r="BD188" t="str">
        <f>_xlfn.XLOOKUP(G188, $BO$1:$CA$1, $BO$2:$CA$2)</f>
        <v>04</v>
      </c>
      <c r="BE188" t="str">
        <f>_xlfn.XLOOKUP(H188, $BO$1:$CA$1, $BO$2:$CA$2)</f>
        <v>02</v>
      </c>
      <c r="BF188">
        <f>VALUE(_xlfn.TEXTJOIN("", TRUE, AZ188:BE188))</f>
        <v>60202080402</v>
      </c>
      <c r="BG188">
        <v>60202080402</v>
      </c>
      <c r="BH188">
        <f t="shared" si="2"/>
        <v>814</v>
      </c>
      <c r="BI188">
        <f>B188*BH188</f>
        <v>67562</v>
      </c>
    </row>
    <row r="189" spans="1:61" x14ac:dyDescent="0.25">
      <c r="A189" t="s">
        <v>498</v>
      </c>
      <c r="B189">
        <v>561</v>
      </c>
      <c r="C189" t="str">
        <f>TEXT(A189, "0")</f>
        <v>JJ55T</v>
      </c>
      <c r="D189" t="str">
        <f>MID($C189, 1, 1)</f>
        <v>J</v>
      </c>
      <c r="E189" t="str">
        <f>MID($C189, 2, 1)</f>
        <v>J</v>
      </c>
      <c r="F189" t="str">
        <f>MID($C189, 3, 1)</f>
        <v>5</v>
      </c>
      <c r="G189" t="str">
        <f>MID($C189, 4, 1)</f>
        <v>5</v>
      </c>
      <c r="H189" t="str">
        <f>MID($C189, 5, 1)</f>
        <v>T</v>
      </c>
      <c r="I189">
        <f>LEN($A189)-LEN(SUBSTITUTE($A189,I$1,""))</f>
        <v>0</v>
      </c>
      <c r="J189">
        <f>LEN($A189)-LEN(SUBSTITUTE($A189,J$1,""))</f>
        <v>0</v>
      </c>
      <c r="K189">
        <f>LEN($A189)-LEN(SUBSTITUTE($A189,K$1,""))</f>
        <v>0</v>
      </c>
      <c r="L189">
        <f>LEN($A189)-LEN(SUBSTITUTE($A189,L$1,""))</f>
        <v>2</v>
      </c>
      <c r="M189">
        <f>LEN($A189)-LEN(SUBSTITUTE($A189,M$1,""))</f>
        <v>1</v>
      </c>
      <c r="N189">
        <f>LEN($A189)-LEN(SUBSTITUTE($A189,N$1,""))</f>
        <v>0</v>
      </c>
      <c r="O189">
        <f>LEN($A189)-LEN(SUBSTITUTE($A189,O$1,""))</f>
        <v>0</v>
      </c>
      <c r="P189">
        <f>LEN($A189)-LEN(SUBSTITUTE($A189,P$1,""))</f>
        <v>0</v>
      </c>
      <c r="Q189">
        <f>LEN($A189)-LEN(SUBSTITUTE($A189,Q$1,""))</f>
        <v>0</v>
      </c>
      <c r="R189">
        <f>LEN($A189)-LEN(SUBSTITUTE($A189,R$1,""))</f>
        <v>2</v>
      </c>
      <c r="S189">
        <f>LEN($A189)-LEN(SUBSTITUTE($A189,S$1,""))</f>
        <v>0</v>
      </c>
      <c r="T189">
        <f>LEN($A189)-LEN(SUBSTITUTE($A189,T$1,""))</f>
        <v>0</v>
      </c>
      <c r="U189">
        <f>LEN($A189)-LEN(SUBSTITUTE($A189,U$1,""))</f>
        <v>0</v>
      </c>
      <c r="V189">
        <f>I189+1</f>
        <v>1</v>
      </c>
      <c r="W189">
        <f>J189+1</f>
        <v>1</v>
      </c>
      <c r="X189">
        <f>K189+1</f>
        <v>1</v>
      </c>
      <c r="Y189">
        <f>L189+1</f>
        <v>3</v>
      </c>
      <c r="Z189">
        <f>M189+1</f>
        <v>2</v>
      </c>
      <c r="AA189">
        <f>N189+1</f>
        <v>1</v>
      </c>
      <c r="AB189">
        <f>O189+1</f>
        <v>1</v>
      </c>
      <c r="AC189">
        <f>P189+1</f>
        <v>1</v>
      </c>
      <c r="AD189">
        <f>Q189+1</f>
        <v>1</v>
      </c>
      <c r="AE189">
        <f>R189+1</f>
        <v>3</v>
      </c>
      <c r="AF189">
        <f>S189+1</f>
        <v>1</v>
      </c>
      <c r="AG189">
        <f>T189+1</f>
        <v>1</v>
      </c>
      <c r="AH189">
        <f>U189+1</f>
        <v>1</v>
      </c>
      <c r="AI189">
        <f>PRODUCT(V189:AH189)</f>
        <v>18</v>
      </c>
      <c r="AJ189">
        <f>MAX(V189:AH189)</f>
        <v>3</v>
      </c>
      <c r="AK189">
        <f>Y189</f>
        <v>3</v>
      </c>
      <c r="AL189">
        <f>MAX(V189:X189, Z189:AH189)+L189</f>
        <v>5</v>
      </c>
      <c r="AM189" t="b">
        <f>AL189=6</f>
        <v>0</v>
      </c>
      <c r="AN189" t="b">
        <f>AL189=5</f>
        <v>1</v>
      </c>
      <c r="AO189" t="b">
        <f>NOT(OR(AM189,AN189))</f>
        <v>0</v>
      </c>
      <c r="AP189" t="b">
        <f>AND(AI189=12, L189=0)</f>
        <v>0</v>
      </c>
      <c r="AQ189" t="b">
        <f>AND(AI189=18, L189=1)</f>
        <v>0</v>
      </c>
      <c r="AR189" t="b">
        <f>AND(AO189, OR(AP189, AQ189))</f>
        <v>0</v>
      </c>
      <c r="AS189" t="b">
        <f>NOT(OR(AM189,AN189,AR189))</f>
        <v>0</v>
      </c>
      <c r="AT189" t="b">
        <f>AND(AS189, AL189=4)</f>
        <v>0</v>
      </c>
      <c r="AU189" t="b">
        <f>NOT(OR(AM189,AN189,AR189,AT189))</f>
        <v>0</v>
      </c>
      <c r="AV189" t="b">
        <f>AND(AU189, AI189=18)</f>
        <v>0</v>
      </c>
      <c r="AW189" t="b">
        <f>NOT(OR(AM189,AN189,AR189,AT189, AV189))</f>
        <v>0</v>
      </c>
      <c r="AX189" t="b">
        <f>AND(AW189, OR(AND(AI189=24, L189=0), AND(AI189=32, L189=1)))</f>
        <v>0</v>
      </c>
      <c r="AY189" t="b">
        <f>NOT(OR(AM189,AN189,AR189,AT189,AV189,AX189))</f>
        <v>0</v>
      </c>
      <c r="AZ189" t="str">
        <f>IF(AM189,"7",IF(AN189,"6",IF(AR189,"5",
IF(AT189,"4",IF(AV189,"3",IF(AX189,"2",IF(AY189,"1","0"))))))
)</f>
        <v>6</v>
      </c>
      <c r="BA189" t="str">
        <f>_xlfn.XLOOKUP(D189, $BO$1:$CA$1, $BO$2:$CA$2)</f>
        <v>02</v>
      </c>
      <c r="BB189" t="str">
        <f>_xlfn.XLOOKUP(E189, $BO$1:$CA$1, $BO$2:$CA$2)</f>
        <v>02</v>
      </c>
      <c r="BC189" t="str">
        <f>_xlfn.XLOOKUP(F189, $BO$1:$CA$1, $BO$2:$CA$2)</f>
        <v>06</v>
      </c>
      <c r="BD189" t="str">
        <f>_xlfn.XLOOKUP(G189, $BO$1:$CA$1, $BO$2:$CA$2)</f>
        <v>06</v>
      </c>
      <c r="BE189" t="str">
        <f>_xlfn.XLOOKUP(H189, $BO$1:$CA$1, $BO$2:$CA$2)</f>
        <v>11</v>
      </c>
      <c r="BF189">
        <f>VALUE(_xlfn.TEXTJOIN("", TRUE, AZ189:BE189))</f>
        <v>60202060611</v>
      </c>
      <c r="BG189">
        <v>60202060611</v>
      </c>
      <c r="BH189">
        <f t="shared" si="2"/>
        <v>813</v>
      </c>
      <c r="BI189">
        <f>B189*BH189</f>
        <v>456093</v>
      </c>
    </row>
    <row r="190" spans="1:61" x14ac:dyDescent="0.25">
      <c r="A190" t="s">
        <v>339</v>
      </c>
      <c r="B190">
        <v>173</v>
      </c>
      <c r="C190" t="str">
        <f>TEXT(A190, "0")</f>
        <v>AAA66</v>
      </c>
      <c r="D190" t="str">
        <f>MID($C190, 1, 1)</f>
        <v>A</v>
      </c>
      <c r="E190" t="str">
        <f>MID($C190, 2, 1)</f>
        <v>A</v>
      </c>
      <c r="F190" t="str">
        <f>MID($C190, 3, 1)</f>
        <v>A</v>
      </c>
      <c r="G190" t="str">
        <f>MID($C190, 4, 1)</f>
        <v>6</v>
      </c>
      <c r="H190" t="str">
        <f>MID($C190, 5, 1)</f>
        <v>6</v>
      </c>
      <c r="I190">
        <f>LEN($A190)-LEN(SUBSTITUTE($A190,I$1,""))</f>
        <v>3</v>
      </c>
      <c r="J190">
        <f>LEN($A190)-LEN(SUBSTITUTE($A190,J$1,""))</f>
        <v>0</v>
      </c>
      <c r="K190">
        <f>LEN($A190)-LEN(SUBSTITUTE($A190,K$1,""))</f>
        <v>0</v>
      </c>
      <c r="L190">
        <f>LEN($A190)-LEN(SUBSTITUTE($A190,L$1,""))</f>
        <v>0</v>
      </c>
      <c r="M190">
        <f>LEN($A190)-LEN(SUBSTITUTE($A190,M$1,""))</f>
        <v>0</v>
      </c>
      <c r="N190">
        <f>LEN($A190)-LEN(SUBSTITUTE($A190,N$1,""))</f>
        <v>0</v>
      </c>
      <c r="O190">
        <f>LEN($A190)-LEN(SUBSTITUTE($A190,O$1,""))</f>
        <v>0</v>
      </c>
      <c r="P190">
        <f>LEN($A190)-LEN(SUBSTITUTE($A190,P$1,""))</f>
        <v>0</v>
      </c>
      <c r="Q190">
        <f>LEN($A190)-LEN(SUBSTITUTE($A190,Q$1,""))</f>
        <v>2</v>
      </c>
      <c r="R190">
        <f>LEN($A190)-LEN(SUBSTITUTE($A190,R$1,""))</f>
        <v>0</v>
      </c>
      <c r="S190">
        <f>LEN($A190)-LEN(SUBSTITUTE($A190,S$1,""))</f>
        <v>0</v>
      </c>
      <c r="T190">
        <f>LEN($A190)-LEN(SUBSTITUTE($A190,T$1,""))</f>
        <v>0</v>
      </c>
      <c r="U190">
        <f>LEN($A190)-LEN(SUBSTITUTE($A190,U$1,""))</f>
        <v>0</v>
      </c>
      <c r="V190">
        <f>I190+1</f>
        <v>4</v>
      </c>
      <c r="W190">
        <f>J190+1</f>
        <v>1</v>
      </c>
      <c r="X190">
        <f>K190+1</f>
        <v>1</v>
      </c>
      <c r="Y190">
        <f>L190+1</f>
        <v>1</v>
      </c>
      <c r="Z190">
        <f>M190+1</f>
        <v>1</v>
      </c>
      <c r="AA190">
        <f>N190+1</f>
        <v>1</v>
      </c>
      <c r="AB190">
        <f>O190+1</f>
        <v>1</v>
      </c>
      <c r="AC190">
        <f>P190+1</f>
        <v>1</v>
      </c>
      <c r="AD190">
        <f>Q190+1</f>
        <v>3</v>
      </c>
      <c r="AE190">
        <f>R190+1</f>
        <v>1</v>
      </c>
      <c r="AF190">
        <f>S190+1</f>
        <v>1</v>
      </c>
      <c r="AG190">
        <f>T190+1</f>
        <v>1</v>
      </c>
      <c r="AH190">
        <f>U190+1</f>
        <v>1</v>
      </c>
      <c r="AI190">
        <f>PRODUCT(V190:AH190)</f>
        <v>12</v>
      </c>
      <c r="AJ190">
        <f>MAX(V190:AH190)</f>
        <v>4</v>
      </c>
      <c r="AK190">
        <f>Y190</f>
        <v>1</v>
      </c>
      <c r="AL190">
        <f>MAX(V190:X190, Z190:AH190)+L190</f>
        <v>4</v>
      </c>
      <c r="AM190" t="b">
        <f>AL190=6</f>
        <v>0</v>
      </c>
      <c r="AN190" t="b">
        <f>AL190=5</f>
        <v>0</v>
      </c>
      <c r="AO190" t="b">
        <f>NOT(OR(AM190,AN190))</f>
        <v>1</v>
      </c>
      <c r="AP190" t="b">
        <f>AND(AI190=12, L190=0)</f>
        <v>1</v>
      </c>
      <c r="AQ190" t="b">
        <f>AND(AI190=18, L190=1)</f>
        <v>0</v>
      </c>
      <c r="AR190" t="b">
        <f>AND(AO190, OR(AP190, AQ190))</f>
        <v>1</v>
      </c>
      <c r="AS190" t="b">
        <f>NOT(OR(AM190,AN190,AR190))</f>
        <v>0</v>
      </c>
      <c r="AT190" t="b">
        <f>AND(AS190, AL190=4)</f>
        <v>0</v>
      </c>
      <c r="AU190" t="b">
        <f>NOT(OR(AM190,AN190,AR190,AT190))</f>
        <v>0</v>
      </c>
      <c r="AV190" t="b">
        <f>AND(AU190, AI190=18)</f>
        <v>0</v>
      </c>
      <c r="AW190" t="b">
        <f>NOT(OR(AM190,AN190,AR190,AT190, AV190))</f>
        <v>0</v>
      </c>
      <c r="AX190" t="b">
        <f>AND(AW190, OR(AND(AI190=24, L190=0), AND(AI190=32, L190=1)))</f>
        <v>0</v>
      </c>
      <c r="AY190" t="b">
        <f>NOT(OR(AM190,AN190,AR190,AT190,AV190,AX190))</f>
        <v>0</v>
      </c>
      <c r="AZ190" t="str">
        <f>IF(AM190,"7",IF(AN190,"6",IF(AR190,"5",
IF(AT190,"4",IF(AV190,"3",IF(AX190,"2",IF(AY190,"1","0"))))))
)</f>
        <v>5</v>
      </c>
      <c r="BA190" t="str">
        <f>_xlfn.XLOOKUP(D190, $BO$1:$CA$1, $BO$2:$CA$2)</f>
        <v>14</v>
      </c>
      <c r="BB190" t="str">
        <f>_xlfn.XLOOKUP(E190, $BO$1:$CA$1, $BO$2:$CA$2)</f>
        <v>14</v>
      </c>
      <c r="BC190" t="str">
        <f>_xlfn.XLOOKUP(F190, $BO$1:$CA$1, $BO$2:$CA$2)</f>
        <v>14</v>
      </c>
      <c r="BD190" t="str">
        <f>_xlfn.XLOOKUP(G190, $BO$1:$CA$1, $BO$2:$CA$2)</f>
        <v>07</v>
      </c>
      <c r="BE190" t="str">
        <f>_xlfn.XLOOKUP(H190, $BO$1:$CA$1, $BO$2:$CA$2)</f>
        <v>07</v>
      </c>
      <c r="BF190">
        <f>VALUE(_xlfn.TEXTJOIN("", TRUE, AZ190:BE190))</f>
        <v>51414140707</v>
      </c>
      <c r="BG190">
        <v>51414140707</v>
      </c>
      <c r="BH190">
        <f t="shared" si="2"/>
        <v>812</v>
      </c>
      <c r="BI190">
        <f>B190*BH190</f>
        <v>140476</v>
      </c>
    </row>
    <row r="191" spans="1:61" x14ac:dyDescent="0.25">
      <c r="A191" t="s">
        <v>737</v>
      </c>
      <c r="B191">
        <v>15</v>
      </c>
      <c r="C191" t="str">
        <f>TEXT(A191, "0")</f>
        <v>AAJ22</v>
      </c>
      <c r="D191" t="str">
        <f>MID($C191, 1, 1)</f>
        <v>A</v>
      </c>
      <c r="E191" t="str">
        <f>MID($C191, 2, 1)</f>
        <v>A</v>
      </c>
      <c r="F191" t="str">
        <f>MID($C191, 3, 1)</f>
        <v>J</v>
      </c>
      <c r="G191" t="str">
        <f>MID($C191, 4, 1)</f>
        <v>2</v>
      </c>
      <c r="H191" t="str">
        <f>MID($C191, 5, 1)</f>
        <v>2</v>
      </c>
      <c r="I191">
        <f>LEN($A191)-LEN(SUBSTITUTE($A191,I$1,""))</f>
        <v>2</v>
      </c>
      <c r="J191">
        <f>LEN($A191)-LEN(SUBSTITUTE($A191,J$1,""))</f>
        <v>0</v>
      </c>
      <c r="K191">
        <f>LEN($A191)-LEN(SUBSTITUTE($A191,K$1,""))</f>
        <v>0</v>
      </c>
      <c r="L191">
        <f>LEN($A191)-LEN(SUBSTITUTE($A191,L$1,""))</f>
        <v>1</v>
      </c>
      <c r="M191">
        <f>LEN($A191)-LEN(SUBSTITUTE($A191,M$1,""))</f>
        <v>0</v>
      </c>
      <c r="N191">
        <f>LEN($A191)-LEN(SUBSTITUTE($A191,N$1,""))</f>
        <v>0</v>
      </c>
      <c r="O191">
        <f>LEN($A191)-LEN(SUBSTITUTE($A191,O$1,""))</f>
        <v>0</v>
      </c>
      <c r="P191">
        <f>LEN($A191)-LEN(SUBSTITUTE($A191,P$1,""))</f>
        <v>0</v>
      </c>
      <c r="Q191">
        <f>LEN($A191)-LEN(SUBSTITUTE($A191,Q$1,""))</f>
        <v>0</v>
      </c>
      <c r="R191">
        <f>LEN($A191)-LEN(SUBSTITUTE($A191,R$1,""))</f>
        <v>0</v>
      </c>
      <c r="S191">
        <f>LEN($A191)-LEN(SUBSTITUTE($A191,S$1,""))</f>
        <v>0</v>
      </c>
      <c r="T191">
        <f>LEN($A191)-LEN(SUBSTITUTE($A191,T$1,""))</f>
        <v>0</v>
      </c>
      <c r="U191">
        <f>LEN($A191)-LEN(SUBSTITUTE($A191,U$1,""))</f>
        <v>2</v>
      </c>
      <c r="V191">
        <f>I191+1</f>
        <v>3</v>
      </c>
      <c r="W191">
        <f>J191+1</f>
        <v>1</v>
      </c>
      <c r="X191">
        <f>K191+1</f>
        <v>1</v>
      </c>
      <c r="Y191">
        <f>L191+1</f>
        <v>2</v>
      </c>
      <c r="Z191">
        <f>M191+1</f>
        <v>1</v>
      </c>
      <c r="AA191">
        <f>N191+1</f>
        <v>1</v>
      </c>
      <c r="AB191">
        <f>O191+1</f>
        <v>1</v>
      </c>
      <c r="AC191">
        <f>P191+1</f>
        <v>1</v>
      </c>
      <c r="AD191">
        <f>Q191+1</f>
        <v>1</v>
      </c>
      <c r="AE191">
        <f>R191+1</f>
        <v>1</v>
      </c>
      <c r="AF191">
        <f>S191+1</f>
        <v>1</v>
      </c>
      <c r="AG191">
        <f>T191+1</f>
        <v>1</v>
      </c>
      <c r="AH191">
        <f>U191+1</f>
        <v>3</v>
      </c>
      <c r="AI191">
        <f>PRODUCT(V191:AH191)</f>
        <v>18</v>
      </c>
      <c r="AJ191">
        <f>MAX(V191:AH191)</f>
        <v>3</v>
      </c>
      <c r="AK191">
        <f>Y191</f>
        <v>2</v>
      </c>
      <c r="AL191">
        <f>MAX(V191:X191, Z191:AH191)+L191</f>
        <v>4</v>
      </c>
      <c r="AM191" t="b">
        <f>AL191=6</f>
        <v>0</v>
      </c>
      <c r="AN191" t="b">
        <f>AL191=5</f>
        <v>0</v>
      </c>
      <c r="AO191" t="b">
        <f>NOT(OR(AM191,AN191))</f>
        <v>1</v>
      </c>
      <c r="AP191" t="b">
        <f>AND(AI191=12, L191=0)</f>
        <v>0</v>
      </c>
      <c r="AQ191" t="b">
        <f>AND(AI191=18, L191=1)</f>
        <v>1</v>
      </c>
      <c r="AR191" t="b">
        <f>AND(AO191, OR(AP191, AQ191))</f>
        <v>1</v>
      </c>
      <c r="AS191" t="b">
        <f>NOT(OR(AM191,AN191,AR191))</f>
        <v>0</v>
      </c>
      <c r="AT191" t="b">
        <f>AND(AS191, AL191=4)</f>
        <v>0</v>
      </c>
      <c r="AU191" t="b">
        <f>NOT(OR(AM191,AN191,AR191,AT191))</f>
        <v>0</v>
      </c>
      <c r="AV191" t="b">
        <f>AND(AU191, AI191=18)</f>
        <v>0</v>
      </c>
      <c r="AW191" t="b">
        <f>NOT(OR(AM191,AN191,AR191,AT191, AV191))</f>
        <v>0</v>
      </c>
      <c r="AX191" t="b">
        <f>AND(AW191, OR(AND(AI191=24, L191=0), AND(AI191=32, L191=1)))</f>
        <v>0</v>
      </c>
      <c r="AY191" t="b">
        <f>NOT(OR(AM191,AN191,AR191,AT191,AV191,AX191))</f>
        <v>0</v>
      </c>
      <c r="AZ191" t="str">
        <f>IF(AM191,"7",IF(AN191,"6",IF(AR191,"5",
IF(AT191,"4",IF(AV191,"3",IF(AX191,"2",IF(AY191,"1","0"))))))
)</f>
        <v>5</v>
      </c>
      <c r="BA191" t="str">
        <f>_xlfn.XLOOKUP(D191, $BO$1:$CA$1, $BO$2:$CA$2)</f>
        <v>14</v>
      </c>
      <c r="BB191" t="str">
        <f>_xlfn.XLOOKUP(E191, $BO$1:$CA$1, $BO$2:$CA$2)</f>
        <v>14</v>
      </c>
      <c r="BC191" t="str">
        <f>_xlfn.XLOOKUP(F191, $BO$1:$CA$1, $BO$2:$CA$2)</f>
        <v>02</v>
      </c>
      <c r="BD191" t="str">
        <f>_xlfn.XLOOKUP(G191, $BO$1:$CA$1, $BO$2:$CA$2)</f>
        <v>03</v>
      </c>
      <c r="BE191" t="str">
        <f>_xlfn.XLOOKUP(H191, $BO$1:$CA$1, $BO$2:$CA$2)</f>
        <v>03</v>
      </c>
      <c r="BF191">
        <f>VALUE(_xlfn.TEXTJOIN("", TRUE, AZ191:BE191))</f>
        <v>51414020303</v>
      </c>
      <c r="BG191">
        <v>51414020303</v>
      </c>
      <c r="BH191">
        <f t="shared" si="2"/>
        <v>811</v>
      </c>
      <c r="BI191">
        <f>B191*BH191</f>
        <v>12165</v>
      </c>
    </row>
    <row r="192" spans="1:61" x14ac:dyDescent="0.25">
      <c r="A192" t="s">
        <v>991</v>
      </c>
      <c r="B192">
        <v>543</v>
      </c>
      <c r="C192" t="str">
        <f>TEXT(A192, "0")</f>
        <v>AKKAA</v>
      </c>
      <c r="D192" t="str">
        <f>MID($C192, 1, 1)</f>
        <v>A</v>
      </c>
      <c r="E192" t="str">
        <f>MID($C192, 2, 1)</f>
        <v>K</v>
      </c>
      <c r="F192" t="str">
        <f>MID($C192, 3, 1)</f>
        <v>K</v>
      </c>
      <c r="G192" t="str">
        <f>MID($C192, 4, 1)</f>
        <v>A</v>
      </c>
      <c r="H192" t="str">
        <f>MID($C192, 5, 1)</f>
        <v>A</v>
      </c>
      <c r="I192">
        <f>LEN($A192)-LEN(SUBSTITUTE($A192,I$1,""))</f>
        <v>3</v>
      </c>
      <c r="J192">
        <f>LEN($A192)-LEN(SUBSTITUTE($A192,J$1,""))</f>
        <v>2</v>
      </c>
      <c r="K192">
        <f>LEN($A192)-LEN(SUBSTITUTE($A192,K$1,""))</f>
        <v>0</v>
      </c>
      <c r="L192">
        <f>LEN($A192)-LEN(SUBSTITUTE($A192,L$1,""))</f>
        <v>0</v>
      </c>
      <c r="M192">
        <f>LEN($A192)-LEN(SUBSTITUTE($A192,M$1,""))</f>
        <v>0</v>
      </c>
      <c r="N192">
        <f>LEN($A192)-LEN(SUBSTITUTE($A192,N$1,""))</f>
        <v>0</v>
      </c>
      <c r="O192">
        <f>LEN($A192)-LEN(SUBSTITUTE($A192,O$1,""))</f>
        <v>0</v>
      </c>
      <c r="P192">
        <f>LEN($A192)-LEN(SUBSTITUTE($A192,P$1,""))</f>
        <v>0</v>
      </c>
      <c r="Q192">
        <f>LEN($A192)-LEN(SUBSTITUTE($A192,Q$1,""))</f>
        <v>0</v>
      </c>
      <c r="R192">
        <f>LEN($A192)-LEN(SUBSTITUTE($A192,R$1,""))</f>
        <v>0</v>
      </c>
      <c r="S192">
        <f>LEN($A192)-LEN(SUBSTITUTE($A192,S$1,""))</f>
        <v>0</v>
      </c>
      <c r="T192">
        <f>LEN($A192)-LEN(SUBSTITUTE($A192,T$1,""))</f>
        <v>0</v>
      </c>
      <c r="U192">
        <f>LEN($A192)-LEN(SUBSTITUTE($A192,U$1,""))</f>
        <v>0</v>
      </c>
      <c r="V192">
        <f>I192+1</f>
        <v>4</v>
      </c>
      <c r="W192">
        <f>J192+1</f>
        <v>3</v>
      </c>
      <c r="X192">
        <f>K192+1</f>
        <v>1</v>
      </c>
      <c r="Y192">
        <f>L192+1</f>
        <v>1</v>
      </c>
      <c r="Z192">
        <f>M192+1</f>
        <v>1</v>
      </c>
      <c r="AA192">
        <f>N192+1</f>
        <v>1</v>
      </c>
      <c r="AB192">
        <f>O192+1</f>
        <v>1</v>
      </c>
      <c r="AC192">
        <f>P192+1</f>
        <v>1</v>
      </c>
      <c r="AD192">
        <f>Q192+1</f>
        <v>1</v>
      </c>
      <c r="AE192">
        <f>R192+1</f>
        <v>1</v>
      </c>
      <c r="AF192">
        <f>S192+1</f>
        <v>1</v>
      </c>
      <c r="AG192">
        <f>T192+1</f>
        <v>1</v>
      </c>
      <c r="AH192">
        <f>U192+1</f>
        <v>1</v>
      </c>
      <c r="AI192">
        <f>PRODUCT(V192:AH192)</f>
        <v>12</v>
      </c>
      <c r="AJ192">
        <f>MAX(V192:AH192)</f>
        <v>4</v>
      </c>
      <c r="AK192">
        <f>Y192</f>
        <v>1</v>
      </c>
      <c r="AL192">
        <f>MAX(V192:X192, Z192:AH192)+L192</f>
        <v>4</v>
      </c>
      <c r="AM192" t="b">
        <f>AL192=6</f>
        <v>0</v>
      </c>
      <c r="AN192" t="b">
        <f>AL192=5</f>
        <v>0</v>
      </c>
      <c r="AO192" t="b">
        <f>NOT(OR(AM192,AN192))</f>
        <v>1</v>
      </c>
      <c r="AP192" t="b">
        <f>AND(AI192=12, L192=0)</f>
        <v>1</v>
      </c>
      <c r="AQ192" t="b">
        <f>AND(AI192=18, L192=1)</f>
        <v>0</v>
      </c>
      <c r="AR192" t="b">
        <f>AND(AO192, OR(AP192, AQ192))</f>
        <v>1</v>
      </c>
      <c r="AS192" t="b">
        <f>NOT(OR(AM192,AN192,AR192))</f>
        <v>0</v>
      </c>
      <c r="AT192" t="b">
        <f>AND(AS192, AL192=4)</f>
        <v>0</v>
      </c>
      <c r="AU192" t="b">
        <f>NOT(OR(AM192,AN192,AR192,AT192))</f>
        <v>0</v>
      </c>
      <c r="AV192" t="b">
        <f>AND(AU192, AI192=18)</f>
        <v>0</v>
      </c>
      <c r="AW192" t="b">
        <f>NOT(OR(AM192,AN192,AR192,AT192, AV192))</f>
        <v>0</v>
      </c>
      <c r="AX192" t="b">
        <f>AND(AW192, OR(AND(AI192=24, L192=0), AND(AI192=32, L192=1)))</f>
        <v>0</v>
      </c>
      <c r="AY192" t="b">
        <f>NOT(OR(AM192,AN192,AR192,AT192,AV192,AX192))</f>
        <v>0</v>
      </c>
      <c r="AZ192" t="str">
        <f>IF(AM192,"7",IF(AN192,"6",IF(AR192,"5",
IF(AT192,"4",IF(AV192,"3",IF(AX192,"2",IF(AY192,"1","0"))))))
)</f>
        <v>5</v>
      </c>
      <c r="BA192" t="str">
        <f>_xlfn.XLOOKUP(D192, $BO$1:$CA$1, $BO$2:$CA$2)</f>
        <v>14</v>
      </c>
      <c r="BB192" t="str">
        <f>_xlfn.XLOOKUP(E192, $BO$1:$CA$1, $BO$2:$CA$2)</f>
        <v>13</v>
      </c>
      <c r="BC192" t="str">
        <f>_xlfn.XLOOKUP(F192, $BO$1:$CA$1, $BO$2:$CA$2)</f>
        <v>13</v>
      </c>
      <c r="BD192" t="str">
        <f>_xlfn.XLOOKUP(G192, $BO$1:$CA$1, $BO$2:$CA$2)</f>
        <v>14</v>
      </c>
      <c r="BE192" t="str">
        <f>_xlfn.XLOOKUP(H192, $BO$1:$CA$1, $BO$2:$CA$2)</f>
        <v>14</v>
      </c>
      <c r="BF192">
        <f>VALUE(_xlfn.TEXTJOIN("", TRUE, AZ192:BE192))</f>
        <v>51413131414</v>
      </c>
      <c r="BG192">
        <v>51413131414</v>
      </c>
      <c r="BH192">
        <f t="shared" si="2"/>
        <v>810</v>
      </c>
      <c r="BI192">
        <f>B192*BH192</f>
        <v>439830</v>
      </c>
    </row>
    <row r="193" spans="1:61" x14ac:dyDescent="0.25">
      <c r="A193" t="s">
        <v>331</v>
      </c>
      <c r="B193">
        <v>514</v>
      </c>
      <c r="C193" t="str">
        <f>TEXT(A193, "0")</f>
        <v>ATATA</v>
      </c>
      <c r="D193" t="str">
        <f>MID($C193, 1, 1)</f>
        <v>A</v>
      </c>
      <c r="E193" t="str">
        <f>MID($C193, 2, 1)</f>
        <v>T</v>
      </c>
      <c r="F193" t="str">
        <f>MID($C193, 3, 1)</f>
        <v>A</v>
      </c>
      <c r="G193" t="str">
        <f>MID($C193, 4, 1)</f>
        <v>T</v>
      </c>
      <c r="H193" t="str">
        <f>MID($C193, 5, 1)</f>
        <v>A</v>
      </c>
      <c r="I193">
        <f>LEN($A193)-LEN(SUBSTITUTE($A193,I$1,""))</f>
        <v>3</v>
      </c>
      <c r="J193">
        <f>LEN($A193)-LEN(SUBSTITUTE($A193,J$1,""))</f>
        <v>0</v>
      </c>
      <c r="K193">
        <f>LEN($A193)-LEN(SUBSTITUTE($A193,K$1,""))</f>
        <v>0</v>
      </c>
      <c r="L193">
        <f>LEN($A193)-LEN(SUBSTITUTE($A193,L$1,""))</f>
        <v>0</v>
      </c>
      <c r="M193">
        <f>LEN($A193)-LEN(SUBSTITUTE($A193,M$1,""))</f>
        <v>2</v>
      </c>
      <c r="N193">
        <f>LEN($A193)-LEN(SUBSTITUTE($A193,N$1,""))</f>
        <v>0</v>
      </c>
      <c r="O193">
        <f>LEN($A193)-LEN(SUBSTITUTE($A193,O$1,""))</f>
        <v>0</v>
      </c>
      <c r="P193">
        <f>LEN($A193)-LEN(SUBSTITUTE($A193,P$1,""))</f>
        <v>0</v>
      </c>
      <c r="Q193">
        <f>LEN($A193)-LEN(SUBSTITUTE($A193,Q$1,""))</f>
        <v>0</v>
      </c>
      <c r="R193">
        <f>LEN($A193)-LEN(SUBSTITUTE($A193,R$1,""))</f>
        <v>0</v>
      </c>
      <c r="S193">
        <f>LEN($A193)-LEN(SUBSTITUTE($A193,S$1,""))</f>
        <v>0</v>
      </c>
      <c r="T193">
        <f>LEN($A193)-LEN(SUBSTITUTE($A193,T$1,""))</f>
        <v>0</v>
      </c>
      <c r="U193">
        <f>LEN($A193)-LEN(SUBSTITUTE($A193,U$1,""))</f>
        <v>0</v>
      </c>
      <c r="V193">
        <f>I193+1</f>
        <v>4</v>
      </c>
      <c r="W193">
        <f>J193+1</f>
        <v>1</v>
      </c>
      <c r="X193">
        <f>K193+1</f>
        <v>1</v>
      </c>
      <c r="Y193">
        <f>L193+1</f>
        <v>1</v>
      </c>
      <c r="Z193">
        <f>M193+1</f>
        <v>3</v>
      </c>
      <c r="AA193">
        <f>N193+1</f>
        <v>1</v>
      </c>
      <c r="AB193">
        <f>O193+1</f>
        <v>1</v>
      </c>
      <c r="AC193">
        <f>P193+1</f>
        <v>1</v>
      </c>
      <c r="AD193">
        <f>Q193+1</f>
        <v>1</v>
      </c>
      <c r="AE193">
        <f>R193+1</f>
        <v>1</v>
      </c>
      <c r="AF193">
        <f>S193+1</f>
        <v>1</v>
      </c>
      <c r="AG193">
        <f>T193+1</f>
        <v>1</v>
      </c>
      <c r="AH193">
        <f>U193+1</f>
        <v>1</v>
      </c>
      <c r="AI193">
        <f>PRODUCT(V193:AH193)</f>
        <v>12</v>
      </c>
      <c r="AJ193">
        <f>MAX(V193:AH193)</f>
        <v>4</v>
      </c>
      <c r="AK193">
        <f>Y193</f>
        <v>1</v>
      </c>
      <c r="AL193">
        <f>MAX(V193:X193, Z193:AH193)+L193</f>
        <v>4</v>
      </c>
      <c r="AM193" t="b">
        <f>AL193=6</f>
        <v>0</v>
      </c>
      <c r="AN193" t="b">
        <f>AL193=5</f>
        <v>0</v>
      </c>
      <c r="AO193" t="b">
        <f>NOT(OR(AM193,AN193))</f>
        <v>1</v>
      </c>
      <c r="AP193" t="b">
        <f>AND(AI193=12, L193=0)</f>
        <v>1</v>
      </c>
      <c r="AQ193" t="b">
        <f>AND(AI193=18, L193=1)</f>
        <v>0</v>
      </c>
      <c r="AR193" t="b">
        <f>AND(AO193, OR(AP193, AQ193))</f>
        <v>1</v>
      </c>
      <c r="AS193" t="b">
        <f>NOT(OR(AM193,AN193,AR193))</f>
        <v>0</v>
      </c>
      <c r="AT193" t="b">
        <f>AND(AS193, AL193=4)</f>
        <v>0</v>
      </c>
      <c r="AU193" t="b">
        <f>NOT(OR(AM193,AN193,AR193,AT193))</f>
        <v>0</v>
      </c>
      <c r="AV193" t="b">
        <f>AND(AU193, AI193=18)</f>
        <v>0</v>
      </c>
      <c r="AW193" t="b">
        <f>NOT(OR(AM193,AN193,AR193,AT193, AV193))</f>
        <v>0</v>
      </c>
      <c r="AX193" t="b">
        <f>AND(AW193, OR(AND(AI193=24, L193=0), AND(AI193=32, L193=1)))</f>
        <v>0</v>
      </c>
      <c r="AY193" t="b">
        <f>NOT(OR(AM193,AN193,AR193,AT193,AV193,AX193))</f>
        <v>0</v>
      </c>
      <c r="AZ193" t="str">
        <f>IF(AM193,"7",IF(AN193,"6",IF(AR193,"5",
IF(AT193,"4",IF(AV193,"3",IF(AX193,"2",IF(AY193,"1","0"))))))
)</f>
        <v>5</v>
      </c>
      <c r="BA193" t="str">
        <f>_xlfn.XLOOKUP(D193, $BO$1:$CA$1, $BO$2:$CA$2)</f>
        <v>14</v>
      </c>
      <c r="BB193" t="str">
        <f>_xlfn.XLOOKUP(E193, $BO$1:$CA$1, $BO$2:$CA$2)</f>
        <v>11</v>
      </c>
      <c r="BC193" t="str">
        <f>_xlfn.XLOOKUP(F193, $BO$1:$CA$1, $BO$2:$CA$2)</f>
        <v>14</v>
      </c>
      <c r="BD193" t="str">
        <f>_xlfn.XLOOKUP(G193, $BO$1:$CA$1, $BO$2:$CA$2)</f>
        <v>11</v>
      </c>
      <c r="BE193" t="str">
        <f>_xlfn.XLOOKUP(H193, $BO$1:$CA$1, $BO$2:$CA$2)</f>
        <v>14</v>
      </c>
      <c r="BF193">
        <f>VALUE(_xlfn.TEXTJOIN("", TRUE, AZ193:BE193))</f>
        <v>51411141114</v>
      </c>
      <c r="BG193">
        <v>51411141114</v>
      </c>
      <c r="BH193">
        <f t="shared" si="2"/>
        <v>809</v>
      </c>
      <c r="BI193">
        <f>B193*BH193</f>
        <v>415826</v>
      </c>
    </row>
    <row r="194" spans="1:61" x14ac:dyDescent="0.25">
      <c r="A194" t="s">
        <v>394</v>
      </c>
      <c r="B194">
        <v>550</v>
      </c>
      <c r="C194" t="str">
        <f>TEXT(A194, "0")</f>
        <v>A9A9A</v>
      </c>
      <c r="D194" t="str">
        <f>MID($C194, 1, 1)</f>
        <v>A</v>
      </c>
      <c r="E194" t="str">
        <f>MID($C194, 2, 1)</f>
        <v>9</v>
      </c>
      <c r="F194" t="str">
        <f>MID($C194, 3, 1)</f>
        <v>A</v>
      </c>
      <c r="G194" t="str">
        <f>MID($C194, 4, 1)</f>
        <v>9</v>
      </c>
      <c r="H194" t="str">
        <f>MID($C194, 5, 1)</f>
        <v>A</v>
      </c>
      <c r="I194">
        <f>LEN($A194)-LEN(SUBSTITUTE($A194,I$1,""))</f>
        <v>3</v>
      </c>
      <c r="J194">
        <f>LEN($A194)-LEN(SUBSTITUTE($A194,J$1,""))</f>
        <v>0</v>
      </c>
      <c r="K194">
        <f>LEN($A194)-LEN(SUBSTITUTE($A194,K$1,""))</f>
        <v>0</v>
      </c>
      <c r="L194">
        <f>LEN($A194)-LEN(SUBSTITUTE($A194,L$1,""))</f>
        <v>0</v>
      </c>
      <c r="M194">
        <f>LEN($A194)-LEN(SUBSTITUTE($A194,M$1,""))</f>
        <v>0</v>
      </c>
      <c r="N194">
        <f>LEN($A194)-LEN(SUBSTITUTE($A194,N$1,""))</f>
        <v>2</v>
      </c>
      <c r="O194">
        <f>LEN($A194)-LEN(SUBSTITUTE($A194,O$1,""))</f>
        <v>0</v>
      </c>
      <c r="P194">
        <f>LEN($A194)-LEN(SUBSTITUTE($A194,P$1,""))</f>
        <v>0</v>
      </c>
      <c r="Q194">
        <f>LEN($A194)-LEN(SUBSTITUTE($A194,Q$1,""))</f>
        <v>0</v>
      </c>
      <c r="R194">
        <f>LEN($A194)-LEN(SUBSTITUTE($A194,R$1,""))</f>
        <v>0</v>
      </c>
      <c r="S194">
        <f>LEN($A194)-LEN(SUBSTITUTE($A194,S$1,""))</f>
        <v>0</v>
      </c>
      <c r="T194">
        <f>LEN($A194)-LEN(SUBSTITUTE($A194,T$1,""))</f>
        <v>0</v>
      </c>
      <c r="U194">
        <f>LEN($A194)-LEN(SUBSTITUTE($A194,U$1,""))</f>
        <v>0</v>
      </c>
      <c r="V194">
        <f>I194+1</f>
        <v>4</v>
      </c>
      <c r="W194">
        <f>J194+1</f>
        <v>1</v>
      </c>
      <c r="X194">
        <f>K194+1</f>
        <v>1</v>
      </c>
      <c r="Y194">
        <f>L194+1</f>
        <v>1</v>
      </c>
      <c r="Z194">
        <f>M194+1</f>
        <v>1</v>
      </c>
      <c r="AA194">
        <f>N194+1</f>
        <v>3</v>
      </c>
      <c r="AB194">
        <f>O194+1</f>
        <v>1</v>
      </c>
      <c r="AC194">
        <f>P194+1</f>
        <v>1</v>
      </c>
      <c r="AD194">
        <f>Q194+1</f>
        <v>1</v>
      </c>
      <c r="AE194">
        <f>R194+1</f>
        <v>1</v>
      </c>
      <c r="AF194">
        <f>S194+1</f>
        <v>1</v>
      </c>
      <c r="AG194">
        <f>T194+1</f>
        <v>1</v>
      </c>
      <c r="AH194">
        <f>U194+1</f>
        <v>1</v>
      </c>
      <c r="AI194">
        <f>PRODUCT(V194:AH194)</f>
        <v>12</v>
      </c>
      <c r="AJ194">
        <f>MAX(V194:AH194)</f>
        <v>4</v>
      </c>
      <c r="AK194">
        <f>Y194</f>
        <v>1</v>
      </c>
      <c r="AL194">
        <f>MAX(V194:X194, Z194:AH194)+L194</f>
        <v>4</v>
      </c>
      <c r="AM194" t="b">
        <f>AL194=6</f>
        <v>0</v>
      </c>
      <c r="AN194" t="b">
        <f>AL194=5</f>
        <v>0</v>
      </c>
      <c r="AO194" t="b">
        <f>NOT(OR(AM194,AN194))</f>
        <v>1</v>
      </c>
      <c r="AP194" t="b">
        <f>AND(AI194=12, L194=0)</f>
        <v>1</v>
      </c>
      <c r="AQ194" t="b">
        <f>AND(AI194=18, L194=1)</f>
        <v>0</v>
      </c>
      <c r="AR194" t="b">
        <f>AND(AO194, OR(AP194, AQ194))</f>
        <v>1</v>
      </c>
      <c r="AS194" t="b">
        <f>NOT(OR(AM194,AN194,AR194))</f>
        <v>0</v>
      </c>
      <c r="AT194" t="b">
        <f>AND(AS194, AL194=4)</f>
        <v>0</v>
      </c>
      <c r="AU194" t="b">
        <f>NOT(OR(AM194,AN194,AR194,AT194))</f>
        <v>0</v>
      </c>
      <c r="AV194" t="b">
        <f>AND(AU194, AI194=18)</f>
        <v>0</v>
      </c>
      <c r="AW194" t="b">
        <f>NOT(OR(AM194,AN194,AR194,AT194, AV194))</f>
        <v>0</v>
      </c>
      <c r="AX194" t="b">
        <f>AND(AW194, OR(AND(AI194=24, L194=0), AND(AI194=32, L194=1)))</f>
        <v>0</v>
      </c>
      <c r="AY194" t="b">
        <f>NOT(OR(AM194,AN194,AR194,AT194,AV194,AX194))</f>
        <v>0</v>
      </c>
      <c r="AZ194" t="str">
        <f>IF(AM194,"7",IF(AN194,"6",IF(AR194,"5",
IF(AT194,"4",IF(AV194,"3",IF(AX194,"2",IF(AY194,"1","0"))))))
)</f>
        <v>5</v>
      </c>
      <c r="BA194" t="str">
        <f>_xlfn.XLOOKUP(D194, $BO$1:$CA$1, $BO$2:$CA$2)</f>
        <v>14</v>
      </c>
      <c r="BB194" t="str">
        <f>_xlfn.XLOOKUP(E194, $BO$1:$CA$1, $BO$2:$CA$2)</f>
        <v>10</v>
      </c>
      <c r="BC194" t="str">
        <f>_xlfn.XLOOKUP(F194, $BO$1:$CA$1, $BO$2:$CA$2)</f>
        <v>14</v>
      </c>
      <c r="BD194" t="str">
        <f>_xlfn.XLOOKUP(G194, $BO$1:$CA$1, $BO$2:$CA$2)</f>
        <v>10</v>
      </c>
      <c r="BE194" t="str">
        <f>_xlfn.XLOOKUP(H194, $BO$1:$CA$1, $BO$2:$CA$2)</f>
        <v>14</v>
      </c>
      <c r="BF194">
        <f>VALUE(_xlfn.TEXTJOIN("", TRUE, AZ194:BE194))</f>
        <v>51410141014</v>
      </c>
      <c r="BG194">
        <v>51410141014</v>
      </c>
      <c r="BH194">
        <f t="shared" si="2"/>
        <v>808</v>
      </c>
      <c r="BI194">
        <f>B194*BH194</f>
        <v>444400</v>
      </c>
    </row>
    <row r="195" spans="1:61" x14ac:dyDescent="0.25">
      <c r="A195" t="s">
        <v>857</v>
      </c>
      <c r="B195">
        <v>619</v>
      </c>
      <c r="C195" t="str">
        <f>TEXT(A195, "0")</f>
        <v>A88AA</v>
      </c>
      <c r="D195" t="str">
        <f>MID($C195, 1, 1)</f>
        <v>A</v>
      </c>
      <c r="E195" t="str">
        <f>MID($C195, 2, 1)</f>
        <v>8</v>
      </c>
      <c r="F195" t="str">
        <f>MID($C195, 3, 1)</f>
        <v>8</v>
      </c>
      <c r="G195" t="str">
        <f>MID($C195, 4, 1)</f>
        <v>A</v>
      </c>
      <c r="H195" t="str">
        <f>MID($C195, 5, 1)</f>
        <v>A</v>
      </c>
      <c r="I195">
        <f>LEN($A195)-LEN(SUBSTITUTE($A195,I$1,""))</f>
        <v>3</v>
      </c>
      <c r="J195">
        <f>LEN($A195)-LEN(SUBSTITUTE($A195,J$1,""))</f>
        <v>0</v>
      </c>
      <c r="K195">
        <f>LEN($A195)-LEN(SUBSTITUTE($A195,K$1,""))</f>
        <v>0</v>
      </c>
      <c r="L195">
        <f>LEN($A195)-LEN(SUBSTITUTE($A195,L$1,""))</f>
        <v>0</v>
      </c>
      <c r="M195">
        <f>LEN($A195)-LEN(SUBSTITUTE($A195,M$1,""))</f>
        <v>0</v>
      </c>
      <c r="N195">
        <f>LEN($A195)-LEN(SUBSTITUTE($A195,N$1,""))</f>
        <v>0</v>
      </c>
      <c r="O195">
        <f>LEN($A195)-LEN(SUBSTITUTE($A195,O$1,""))</f>
        <v>2</v>
      </c>
      <c r="P195">
        <f>LEN($A195)-LEN(SUBSTITUTE($A195,P$1,""))</f>
        <v>0</v>
      </c>
      <c r="Q195">
        <f>LEN($A195)-LEN(SUBSTITUTE($A195,Q$1,""))</f>
        <v>0</v>
      </c>
      <c r="R195">
        <f>LEN($A195)-LEN(SUBSTITUTE($A195,R$1,""))</f>
        <v>0</v>
      </c>
      <c r="S195">
        <f>LEN($A195)-LEN(SUBSTITUTE($A195,S$1,""))</f>
        <v>0</v>
      </c>
      <c r="T195">
        <f>LEN($A195)-LEN(SUBSTITUTE($A195,T$1,""))</f>
        <v>0</v>
      </c>
      <c r="U195">
        <f>LEN($A195)-LEN(SUBSTITUTE($A195,U$1,""))</f>
        <v>0</v>
      </c>
      <c r="V195">
        <f>I195+1</f>
        <v>4</v>
      </c>
      <c r="W195">
        <f>J195+1</f>
        <v>1</v>
      </c>
      <c r="X195">
        <f>K195+1</f>
        <v>1</v>
      </c>
      <c r="Y195">
        <f>L195+1</f>
        <v>1</v>
      </c>
      <c r="Z195">
        <f>M195+1</f>
        <v>1</v>
      </c>
      <c r="AA195">
        <f>N195+1</f>
        <v>1</v>
      </c>
      <c r="AB195">
        <f>O195+1</f>
        <v>3</v>
      </c>
      <c r="AC195">
        <f>P195+1</f>
        <v>1</v>
      </c>
      <c r="AD195">
        <f>Q195+1</f>
        <v>1</v>
      </c>
      <c r="AE195">
        <f>R195+1</f>
        <v>1</v>
      </c>
      <c r="AF195">
        <f>S195+1</f>
        <v>1</v>
      </c>
      <c r="AG195">
        <f>T195+1</f>
        <v>1</v>
      </c>
      <c r="AH195">
        <f>U195+1</f>
        <v>1</v>
      </c>
      <c r="AI195">
        <f>PRODUCT(V195:AH195)</f>
        <v>12</v>
      </c>
      <c r="AJ195">
        <f>MAX(V195:AH195)</f>
        <v>4</v>
      </c>
      <c r="AK195">
        <f>Y195</f>
        <v>1</v>
      </c>
      <c r="AL195">
        <f>MAX(V195:X195, Z195:AH195)+L195</f>
        <v>4</v>
      </c>
      <c r="AM195" t="b">
        <f>AL195=6</f>
        <v>0</v>
      </c>
      <c r="AN195" t="b">
        <f>AL195=5</f>
        <v>0</v>
      </c>
      <c r="AO195" t="b">
        <f>NOT(OR(AM195,AN195))</f>
        <v>1</v>
      </c>
      <c r="AP195" t="b">
        <f>AND(AI195=12, L195=0)</f>
        <v>1</v>
      </c>
      <c r="AQ195" t="b">
        <f>AND(AI195=18, L195=1)</f>
        <v>0</v>
      </c>
      <c r="AR195" t="b">
        <f>AND(AO195, OR(AP195, AQ195))</f>
        <v>1</v>
      </c>
      <c r="AS195" t="b">
        <f>NOT(OR(AM195,AN195,AR195))</f>
        <v>0</v>
      </c>
      <c r="AT195" t="b">
        <f>AND(AS195, AL195=4)</f>
        <v>0</v>
      </c>
      <c r="AU195" t="b">
        <f>NOT(OR(AM195,AN195,AR195,AT195))</f>
        <v>0</v>
      </c>
      <c r="AV195" t="b">
        <f>AND(AU195, AI195=18)</f>
        <v>0</v>
      </c>
      <c r="AW195" t="b">
        <f>NOT(OR(AM195,AN195,AR195,AT195, AV195))</f>
        <v>0</v>
      </c>
      <c r="AX195" t="b">
        <f>AND(AW195, OR(AND(AI195=24, L195=0), AND(AI195=32, L195=1)))</f>
        <v>0</v>
      </c>
      <c r="AY195" t="b">
        <f>NOT(OR(AM195,AN195,AR195,AT195,AV195,AX195))</f>
        <v>0</v>
      </c>
      <c r="AZ195" t="str">
        <f>IF(AM195,"7",IF(AN195,"6",IF(AR195,"5",
IF(AT195,"4",IF(AV195,"3",IF(AX195,"2",IF(AY195,"1","0"))))))
)</f>
        <v>5</v>
      </c>
      <c r="BA195" t="str">
        <f>_xlfn.XLOOKUP(D195, $BO$1:$CA$1, $BO$2:$CA$2)</f>
        <v>14</v>
      </c>
      <c r="BB195" t="str">
        <f>_xlfn.XLOOKUP(E195, $BO$1:$CA$1, $BO$2:$CA$2)</f>
        <v>09</v>
      </c>
      <c r="BC195" t="str">
        <f>_xlfn.XLOOKUP(F195, $BO$1:$CA$1, $BO$2:$CA$2)</f>
        <v>09</v>
      </c>
      <c r="BD195" t="str">
        <f>_xlfn.XLOOKUP(G195, $BO$1:$CA$1, $BO$2:$CA$2)</f>
        <v>14</v>
      </c>
      <c r="BE195" t="str">
        <f>_xlfn.XLOOKUP(H195, $BO$1:$CA$1, $BO$2:$CA$2)</f>
        <v>14</v>
      </c>
      <c r="BF195">
        <f>VALUE(_xlfn.TEXTJOIN("", TRUE, AZ195:BE195))</f>
        <v>51409091414</v>
      </c>
      <c r="BG195">
        <v>51409091414</v>
      </c>
      <c r="BH195">
        <f t="shared" si="2"/>
        <v>807</v>
      </c>
      <c r="BI195">
        <f>B195*BH195</f>
        <v>499533</v>
      </c>
    </row>
    <row r="196" spans="1:61" x14ac:dyDescent="0.25">
      <c r="A196" t="s">
        <v>37</v>
      </c>
      <c r="B196">
        <v>220</v>
      </c>
      <c r="C196" t="str">
        <f>TEXT(A196, "0")</f>
        <v>A5AJ5</v>
      </c>
      <c r="D196" t="str">
        <f>MID($C196, 1, 1)</f>
        <v>A</v>
      </c>
      <c r="E196" t="str">
        <f>MID($C196, 2, 1)</f>
        <v>5</v>
      </c>
      <c r="F196" t="str">
        <f>MID($C196, 3, 1)</f>
        <v>A</v>
      </c>
      <c r="G196" t="str">
        <f>MID($C196, 4, 1)</f>
        <v>J</v>
      </c>
      <c r="H196" t="str">
        <f>MID($C196, 5, 1)</f>
        <v>5</v>
      </c>
      <c r="I196">
        <f>LEN($A196)-LEN(SUBSTITUTE($A196,I$1,""))</f>
        <v>2</v>
      </c>
      <c r="J196">
        <f>LEN($A196)-LEN(SUBSTITUTE($A196,J$1,""))</f>
        <v>0</v>
      </c>
      <c r="K196">
        <f>LEN($A196)-LEN(SUBSTITUTE($A196,K$1,""))</f>
        <v>0</v>
      </c>
      <c r="L196">
        <f>LEN($A196)-LEN(SUBSTITUTE($A196,L$1,""))</f>
        <v>1</v>
      </c>
      <c r="M196">
        <f>LEN($A196)-LEN(SUBSTITUTE($A196,M$1,""))</f>
        <v>0</v>
      </c>
      <c r="N196">
        <f>LEN($A196)-LEN(SUBSTITUTE($A196,N$1,""))</f>
        <v>0</v>
      </c>
      <c r="O196">
        <f>LEN($A196)-LEN(SUBSTITUTE($A196,O$1,""))</f>
        <v>0</v>
      </c>
      <c r="P196">
        <f>LEN($A196)-LEN(SUBSTITUTE($A196,P$1,""))</f>
        <v>0</v>
      </c>
      <c r="Q196">
        <f>LEN($A196)-LEN(SUBSTITUTE($A196,Q$1,""))</f>
        <v>0</v>
      </c>
      <c r="R196">
        <f>LEN($A196)-LEN(SUBSTITUTE($A196,R$1,""))</f>
        <v>2</v>
      </c>
      <c r="S196">
        <f>LEN($A196)-LEN(SUBSTITUTE($A196,S$1,""))</f>
        <v>0</v>
      </c>
      <c r="T196">
        <f>LEN($A196)-LEN(SUBSTITUTE($A196,T$1,""))</f>
        <v>0</v>
      </c>
      <c r="U196">
        <f>LEN($A196)-LEN(SUBSTITUTE($A196,U$1,""))</f>
        <v>0</v>
      </c>
      <c r="V196">
        <f>I196+1</f>
        <v>3</v>
      </c>
      <c r="W196">
        <f>J196+1</f>
        <v>1</v>
      </c>
      <c r="X196">
        <f>K196+1</f>
        <v>1</v>
      </c>
      <c r="Y196">
        <f>L196+1</f>
        <v>2</v>
      </c>
      <c r="Z196">
        <f>M196+1</f>
        <v>1</v>
      </c>
      <c r="AA196">
        <f>N196+1</f>
        <v>1</v>
      </c>
      <c r="AB196">
        <f>O196+1</f>
        <v>1</v>
      </c>
      <c r="AC196">
        <f>P196+1</f>
        <v>1</v>
      </c>
      <c r="AD196">
        <f>Q196+1</f>
        <v>1</v>
      </c>
      <c r="AE196">
        <f>R196+1</f>
        <v>3</v>
      </c>
      <c r="AF196">
        <f>S196+1</f>
        <v>1</v>
      </c>
      <c r="AG196">
        <f>T196+1</f>
        <v>1</v>
      </c>
      <c r="AH196">
        <f>U196+1</f>
        <v>1</v>
      </c>
      <c r="AI196">
        <f>PRODUCT(V196:AH196)</f>
        <v>18</v>
      </c>
      <c r="AJ196">
        <f>MAX(V196:AH196)</f>
        <v>3</v>
      </c>
      <c r="AK196">
        <f>Y196</f>
        <v>2</v>
      </c>
      <c r="AL196">
        <f>MAX(V196:X196, Z196:AH196)+L196</f>
        <v>4</v>
      </c>
      <c r="AM196" t="b">
        <f>AL196=6</f>
        <v>0</v>
      </c>
      <c r="AN196" t="b">
        <f>AL196=5</f>
        <v>0</v>
      </c>
      <c r="AO196" t="b">
        <f>NOT(OR(AM196,AN196))</f>
        <v>1</v>
      </c>
      <c r="AP196" t="b">
        <f>AND(AI196=12, L196=0)</f>
        <v>0</v>
      </c>
      <c r="AQ196" t="b">
        <f>AND(AI196=18, L196=1)</f>
        <v>1</v>
      </c>
      <c r="AR196" t="b">
        <f>AND(AO196, OR(AP196, AQ196))</f>
        <v>1</v>
      </c>
      <c r="AS196" t="b">
        <f>NOT(OR(AM196,AN196,AR196))</f>
        <v>0</v>
      </c>
      <c r="AT196" t="b">
        <f>AND(AS196, AL196=4)</f>
        <v>0</v>
      </c>
      <c r="AU196" t="b">
        <f>NOT(OR(AM196,AN196,AR196,AT196))</f>
        <v>0</v>
      </c>
      <c r="AV196" t="b">
        <f>AND(AU196, AI196=18)</f>
        <v>0</v>
      </c>
      <c r="AW196" t="b">
        <f>NOT(OR(AM196,AN196,AR196,AT196, AV196))</f>
        <v>0</v>
      </c>
      <c r="AX196" t="b">
        <f>AND(AW196, OR(AND(AI196=24, L196=0), AND(AI196=32, L196=1)))</f>
        <v>0</v>
      </c>
      <c r="AY196" t="b">
        <f>NOT(OR(AM196,AN196,AR196,AT196,AV196,AX196))</f>
        <v>0</v>
      </c>
      <c r="AZ196" t="str">
        <f>IF(AM196,"7",IF(AN196,"6",IF(AR196,"5",
IF(AT196,"4",IF(AV196,"3",IF(AX196,"2",IF(AY196,"1","0"))))))
)</f>
        <v>5</v>
      </c>
      <c r="BA196" t="str">
        <f>_xlfn.XLOOKUP(D196, $BO$1:$CA$1, $BO$2:$CA$2)</f>
        <v>14</v>
      </c>
      <c r="BB196" t="str">
        <f>_xlfn.XLOOKUP(E196, $BO$1:$CA$1, $BO$2:$CA$2)</f>
        <v>06</v>
      </c>
      <c r="BC196" t="str">
        <f>_xlfn.XLOOKUP(F196, $BO$1:$CA$1, $BO$2:$CA$2)</f>
        <v>14</v>
      </c>
      <c r="BD196" t="str">
        <f>_xlfn.XLOOKUP(G196, $BO$1:$CA$1, $BO$2:$CA$2)</f>
        <v>02</v>
      </c>
      <c r="BE196" t="str">
        <f>_xlfn.XLOOKUP(H196, $BO$1:$CA$1, $BO$2:$CA$2)</f>
        <v>06</v>
      </c>
      <c r="BF196">
        <f>VALUE(_xlfn.TEXTJOIN("", TRUE, AZ196:BE196))</f>
        <v>51406140206</v>
      </c>
      <c r="BG196">
        <v>51406140206</v>
      </c>
      <c r="BH196">
        <f t="shared" ref="BH196:BH259" si="3">BH195-1</f>
        <v>806</v>
      </c>
      <c r="BI196">
        <f>B196*BH196</f>
        <v>177320</v>
      </c>
    </row>
    <row r="197" spans="1:61" x14ac:dyDescent="0.25">
      <c r="A197" t="s">
        <v>507</v>
      </c>
      <c r="B197">
        <v>421</v>
      </c>
      <c r="C197" t="str">
        <f>TEXT(A197, "0")</f>
        <v>A4J4A</v>
      </c>
      <c r="D197" t="str">
        <f>MID($C197, 1, 1)</f>
        <v>A</v>
      </c>
      <c r="E197" t="str">
        <f>MID($C197, 2, 1)</f>
        <v>4</v>
      </c>
      <c r="F197" t="str">
        <f>MID($C197, 3, 1)</f>
        <v>J</v>
      </c>
      <c r="G197" t="str">
        <f>MID($C197, 4, 1)</f>
        <v>4</v>
      </c>
      <c r="H197" t="str">
        <f>MID($C197, 5, 1)</f>
        <v>A</v>
      </c>
      <c r="I197">
        <f>LEN($A197)-LEN(SUBSTITUTE($A197,I$1,""))</f>
        <v>2</v>
      </c>
      <c r="J197">
        <f>LEN($A197)-LEN(SUBSTITUTE($A197,J$1,""))</f>
        <v>0</v>
      </c>
      <c r="K197">
        <f>LEN($A197)-LEN(SUBSTITUTE($A197,K$1,""))</f>
        <v>0</v>
      </c>
      <c r="L197">
        <f>LEN($A197)-LEN(SUBSTITUTE($A197,L$1,""))</f>
        <v>1</v>
      </c>
      <c r="M197">
        <f>LEN($A197)-LEN(SUBSTITUTE($A197,M$1,""))</f>
        <v>0</v>
      </c>
      <c r="N197">
        <f>LEN($A197)-LEN(SUBSTITUTE($A197,N$1,""))</f>
        <v>0</v>
      </c>
      <c r="O197">
        <f>LEN($A197)-LEN(SUBSTITUTE($A197,O$1,""))</f>
        <v>0</v>
      </c>
      <c r="P197">
        <f>LEN($A197)-LEN(SUBSTITUTE($A197,P$1,""))</f>
        <v>0</v>
      </c>
      <c r="Q197">
        <f>LEN($A197)-LEN(SUBSTITUTE($A197,Q$1,""))</f>
        <v>0</v>
      </c>
      <c r="R197">
        <f>LEN($A197)-LEN(SUBSTITUTE($A197,R$1,""))</f>
        <v>0</v>
      </c>
      <c r="S197">
        <f>LEN($A197)-LEN(SUBSTITUTE($A197,S$1,""))</f>
        <v>2</v>
      </c>
      <c r="T197">
        <f>LEN($A197)-LEN(SUBSTITUTE($A197,T$1,""))</f>
        <v>0</v>
      </c>
      <c r="U197">
        <f>LEN($A197)-LEN(SUBSTITUTE($A197,U$1,""))</f>
        <v>0</v>
      </c>
      <c r="V197">
        <f>I197+1</f>
        <v>3</v>
      </c>
      <c r="W197">
        <f>J197+1</f>
        <v>1</v>
      </c>
      <c r="X197">
        <f>K197+1</f>
        <v>1</v>
      </c>
      <c r="Y197">
        <f>L197+1</f>
        <v>2</v>
      </c>
      <c r="Z197">
        <f>M197+1</f>
        <v>1</v>
      </c>
      <c r="AA197">
        <f>N197+1</f>
        <v>1</v>
      </c>
      <c r="AB197">
        <f>O197+1</f>
        <v>1</v>
      </c>
      <c r="AC197">
        <f>P197+1</f>
        <v>1</v>
      </c>
      <c r="AD197">
        <f>Q197+1</f>
        <v>1</v>
      </c>
      <c r="AE197">
        <f>R197+1</f>
        <v>1</v>
      </c>
      <c r="AF197">
        <f>S197+1</f>
        <v>3</v>
      </c>
      <c r="AG197">
        <f>T197+1</f>
        <v>1</v>
      </c>
      <c r="AH197">
        <f>U197+1</f>
        <v>1</v>
      </c>
      <c r="AI197">
        <f>PRODUCT(V197:AH197)</f>
        <v>18</v>
      </c>
      <c r="AJ197">
        <f>MAX(V197:AH197)</f>
        <v>3</v>
      </c>
      <c r="AK197">
        <f>Y197</f>
        <v>2</v>
      </c>
      <c r="AL197">
        <f>MAX(V197:X197, Z197:AH197)+L197</f>
        <v>4</v>
      </c>
      <c r="AM197" t="b">
        <f>AL197=6</f>
        <v>0</v>
      </c>
      <c r="AN197" t="b">
        <f>AL197=5</f>
        <v>0</v>
      </c>
      <c r="AO197" t="b">
        <f>NOT(OR(AM197,AN197))</f>
        <v>1</v>
      </c>
      <c r="AP197" t="b">
        <f>AND(AI197=12, L197=0)</f>
        <v>0</v>
      </c>
      <c r="AQ197" t="b">
        <f>AND(AI197=18, L197=1)</f>
        <v>1</v>
      </c>
      <c r="AR197" t="b">
        <f>AND(AO197, OR(AP197, AQ197))</f>
        <v>1</v>
      </c>
      <c r="AS197" t="b">
        <f>NOT(OR(AM197,AN197,AR197))</f>
        <v>0</v>
      </c>
      <c r="AT197" t="b">
        <f>AND(AS197, AL197=4)</f>
        <v>0</v>
      </c>
      <c r="AU197" t="b">
        <f>NOT(OR(AM197,AN197,AR197,AT197))</f>
        <v>0</v>
      </c>
      <c r="AV197" t="b">
        <f>AND(AU197, AI197=18)</f>
        <v>0</v>
      </c>
      <c r="AW197" t="b">
        <f>NOT(OR(AM197,AN197,AR197,AT197, AV197))</f>
        <v>0</v>
      </c>
      <c r="AX197" t="b">
        <f>AND(AW197, OR(AND(AI197=24, L197=0), AND(AI197=32, L197=1)))</f>
        <v>0</v>
      </c>
      <c r="AY197" t="b">
        <f>NOT(OR(AM197,AN197,AR197,AT197,AV197,AX197))</f>
        <v>0</v>
      </c>
      <c r="AZ197" t="str">
        <f>IF(AM197,"7",IF(AN197,"6",IF(AR197,"5",
IF(AT197,"4",IF(AV197,"3",IF(AX197,"2",IF(AY197,"1","0"))))))
)</f>
        <v>5</v>
      </c>
      <c r="BA197" t="str">
        <f>_xlfn.XLOOKUP(D197, $BO$1:$CA$1, $BO$2:$CA$2)</f>
        <v>14</v>
      </c>
      <c r="BB197" t="str">
        <f>_xlfn.XLOOKUP(E197, $BO$1:$CA$1, $BO$2:$CA$2)</f>
        <v>05</v>
      </c>
      <c r="BC197" t="str">
        <f>_xlfn.XLOOKUP(F197, $BO$1:$CA$1, $BO$2:$CA$2)</f>
        <v>02</v>
      </c>
      <c r="BD197" t="str">
        <f>_xlfn.XLOOKUP(G197, $BO$1:$CA$1, $BO$2:$CA$2)</f>
        <v>05</v>
      </c>
      <c r="BE197" t="str">
        <f>_xlfn.XLOOKUP(H197, $BO$1:$CA$1, $BO$2:$CA$2)</f>
        <v>14</v>
      </c>
      <c r="BF197">
        <f>VALUE(_xlfn.TEXTJOIN("", TRUE, AZ197:BE197))</f>
        <v>51405020514</v>
      </c>
      <c r="BG197">
        <v>51405020514</v>
      </c>
      <c r="BH197">
        <f t="shared" si="3"/>
        <v>805</v>
      </c>
      <c r="BI197">
        <f>B197*BH197</f>
        <v>338905</v>
      </c>
    </row>
    <row r="198" spans="1:61" x14ac:dyDescent="0.25">
      <c r="A198" t="s">
        <v>732</v>
      </c>
      <c r="B198">
        <v>911</v>
      </c>
      <c r="C198" t="str">
        <f>TEXT(A198, "0")</f>
        <v>KAAKK</v>
      </c>
      <c r="D198" t="str">
        <f>MID($C198, 1, 1)</f>
        <v>K</v>
      </c>
      <c r="E198" t="str">
        <f>MID($C198, 2, 1)</f>
        <v>A</v>
      </c>
      <c r="F198" t="str">
        <f>MID($C198, 3, 1)</f>
        <v>A</v>
      </c>
      <c r="G198" t="str">
        <f>MID($C198, 4, 1)</f>
        <v>K</v>
      </c>
      <c r="H198" t="str">
        <f>MID($C198, 5, 1)</f>
        <v>K</v>
      </c>
      <c r="I198">
        <f>LEN($A198)-LEN(SUBSTITUTE($A198,I$1,""))</f>
        <v>2</v>
      </c>
      <c r="J198">
        <f>LEN($A198)-LEN(SUBSTITUTE($A198,J$1,""))</f>
        <v>3</v>
      </c>
      <c r="K198">
        <f>LEN($A198)-LEN(SUBSTITUTE($A198,K$1,""))</f>
        <v>0</v>
      </c>
      <c r="L198">
        <f>LEN($A198)-LEN(SUBSTITUTE($A198,L$1,""))</f>
        <v>0</v>
      </c>
      <c r="M198">
        <f>LEN($A198)-LEN(SUBSTITUTE($A198,M$1,""))</f>
        <v>0</v>
      </c>
      <c r="N198">
        <f>LEN($A198)-LEN(SUBSTITUTE($A198,N$1,""))</f>
        <v>0</v>
      </c>
      <c r="O198">
        <f>LEN($A198)-LEN(SUBSTITUTE($A198,O$1,""))</f>
        <v>0</v>
      </c>
      <c r="P198">
        <f>LEN($A198)-LEN(SUBSTITUTE($A198,P$1,""))</f>
        <v>0</v>
      </c>
      <c r="Q198">
        <f>LEN($A198)-LEN(SUBSTITUTE($A198,Q$1,""))</f>
        <v>0</v>
      </c>
      <c r="R198">
        <f>LEN($A198)-LEN(SUBSTITUTE($A198,R$1,""))</f>
        <v>0</v>
      </c>
      <c r="S198">
        <f>LEN($A198)-LEN(SUBSTITUTE($A198,S$1,""))</f>
        <v>0</v>
      </c>
      <c r="T198">
        <f>LEN($A198)-LEN(SUBSTITUTE($A198,T$1,""))</f>
        <v>0</v>
      </c>
      <c r="U198">
        <f>LEN($A198)-LEN(SUBSTITUTE($A198,U$1,""))</f>
        <v>0</v>
      </c>
      <c r="V198">
        <f>I198+1</f>
        <v>3</v>
      </c>
      <c r="W198">
        <f>J198+1</f>
        <v>4</v>
      </c>
      <c r="X198">
        <f>K198+1</f>
        <v>1</v>
      </c>
      <c r="Y198">
        <f>L198+1</f>
        <v>1</v>
      </c>
      <c r="Z198">
        <f>M198+1</f>
        <v>1</v>
      </c>
      <c r="AA198">
        <f>N198+1</f>
        <v>1</v>
      </c>
      <c r="AB198">
        <f>O198+1</f>
        <v>1</v>
      </c>
      <c r="AC198">
        <f>P198+1</f>
        <v>1</v>
      </c>
      <c r="AD198">
        <f>Q198+1</f>
        <v>1</v>
      </c>
      <c r="AE198">
        <f>R198+1</f>
        <v>1</v>
      </c>
      <c r="AF198">
        <f>S198+1</f>
        <v>1</v>
      </c>
      <c r="AG198">
        <f>T198+1</f>
        <v>1</v>
      </c>
      <c r="AH198">
        <f>U198+1</f>
        <v>1</v>
      </c>
      <c r="AI198">
        <f>PRODUCT(V198:AH198)</f>
        <v>12</v>
      </c>
      <c r="AJ198">
        <f>MAX(V198:AH198)</f>
        <v>4</v>
      </c>
      <c r="AK198">
        <f>Y198</f>
        <v>1</v>
      </c>
      <c r="AL198">
        <f>MAX(V198:X198, Z198:AH198)+L198</f>
        <v>4</v>
      </c>
      <c r="AM198" t="b">
        <f>AL198=6</f>
        <v>0</v>
      </c>
      <c r="AN198" t="b">
        <f>AL198=5</f>
        <v>0</v>
      </c>
      <c r="AO198" t="b">
        <f>NOT(OR(AM198,AN198))</f>
        <v>1</v>
      </c>
      <c r="AP198" t="b">
        <f>AND(AI198=12, L198=0)</f>
        <v>1</v>
      </c>
      <c r="AQ198" t="b">
        <f>AND(AI198=18, L198=1)</f>
        <v>0</v>
      </c>
      <c r="AR198" t="b">
        <f>AND(AO198, OR(AP198, AQ198))</f>
        <v>1</v>
      </c>
      <c r="AS198" t="b">
        <f>NOT(OR(AM198,AN198,AR198))</f>
        <v>0</v>
      </c>
      <c r="AT198" t="b">
        <f>AND(AS198, AL198=4)</f>
        <v>0</v>
      </c>
      <c r="AU198" t="b">
        <f>NOT(OR(AM198,AN198,AR198,AT198))</f>
        <v>0</v>
      </c>
      <c r="AV198" t="b">
        <f>AND(AU198, AI198=18)</f>
        <v>0</v>
      </c>
      <c r="AW198" t="b">
        <f>NOT(OR(AM198,AN198,AR198,AT198, AV198))</f>
        <v>0</v>
      </c>
      <c r="AX198" t="b">
        <f>AND(AW198, OR(AND(AI198=24, L198=0), AND(AI198=32, L198=1)))</f>
        <v>0</v>
      </c>
      <c r="AY198" t="b">
        <f>NOT(OR(AM198,AN198,AR198,AT198,AV198,AX198))</f>
        <v>0</v>
      </c>
      <c r="AZ198" t="str">
        <f>IF(AM198,"7",IF(AN198,"6",IF(AR198,"5",
IF(AT198,"4",IF(AV198,"3",IF(AX198,"2",IF(AY198,"1","0"))))))
)</f>
        <v>5</v>
      </c>
      <c r="BA198" t="str">
        <f>_xlfn.XLOOKUP(D198, $BO$1:$CA$1, $BO$2:$CA$2)</f>
        <v>13</v>
      </c>
      <c r="BB198" t="str">
        <f>_xlfn.XLOOKUP(E198, $BO$1:$CA$1, $BO$2:$CA$2)</f>
        <v>14</v>
      </c>
      <c r="BC198" t="str">
        <f>_xlfn.XLOOKUP(F198, $BO$1:$CA$1, $BO$2:$CA$2)</f>
        <v>14</v>
      </c>
      <c r="BD198" t="str">
        <f>_xlfn.XLOOKUP(G198, $BO$1:$CA$1, $BO$2:$CA$2)</f>
        <v>13</v>
      </c>
      <c r="BE198" t="str">
        <f>_xlfn.XLOOKUP(H198, $BO$1:$CA$1, $BO$2:$CA$2)</f>
        <v>13</v>
      </c>
      <c r="BF198">
        <f>VALUE(_xlfn.TEXTJOIN("", TRUE, AZ198:BE198))</f>
        <v>51314141313</v>
      </c>
      <c r="BG198">
        <v>51314141313</v>
      </c>
      <c r="BH198">
        <f t="shared" si="3"/>
        <v>804</v>
      </c>
      <c r="BI198">
        <f>B198*BH198</f>
        <v>732444</v>
      </c>
    </row>
    <row r="199" spans="1:61" x14ac:dyDescent="0.25">
      <c r="A199" t="s">
        <v>640</v>
      </c>
      <c r="B199">
        <v>445</v>
      </c>
      <c r="C199" t="str">
        <f>TEXT(A199, "0")</f>
        <v>KKQKQ</v>
      </c>
      <c r="D199" t="str">
        <f>MID($C199, 1, 1)</f>
        <v>K</v>
      </c>
      <c r="E199" t="str">
        <f>MID($C199, 2, 1)</f>
        <v>K</v>
      </c>
      <c r="F199" t="str">
        <f>MID($C199, 3, 1)</f>
        <v>Q</v>
      </c>
      <c r="G199" t="str">
        <f>MID($C199, 4, 1)</f>
        <v>K</v>
      </c>
      <c r="H199" t="str">
        <f>MID($C199, 5, 1)</f>
        <v>Q</v>
      </c>
      <c r="I199">
        <f>LEN($A199)-LEN(SUBSTITUTE($A199,I$1,""))</f>
        <v>0</v>
      </c>
      <c r="J199">
        <f>LEN($A199)-LEN(SUBSTITUTE($A199,J$1,""))</f>
        <v>3</v>
      </c>
      <c r="K199">
        <f>LEN($A199)-LEN(SUBSTITUTE($A199,K$1,""))</f>
        <v>2</v>
      </c>
      <c r="L199">
        <f>LEN($A199)-LEN(SUBSTITUTE($A199,L$1,""))</f>
        <v>0</v>
      </c>
      <c r="M199">
        <f>LEN($A199)-LEN(SUBSTITUTE($A199,M$1,""))</f>
        <v>0</v>
      </c>
      <c r="N199">
        <f>LEN($A199)-LEN(SUBSTITUTE($A199,N$1,""))</f>
        <v>0</v>
      </c>
      <c r="O199">
        <f>LEN($A199)-LEN(SUBSTITUTE($A199,O$1,""))</f>
        <v>0</v>
      </c>
      <c r="P199">
        <f>LEN($A199)-LEN(SUBSTITUTE($A199,P$1,""))</f>
        <v>0</v>
      </c>
      <c r="Q199">
        <f>LEN($A199)-LEN(SUBSTITUTE($A199,Q$1,""))</f>
        <v>0</v>
      </c>
      <c r="R199">
        <f>LEN($A199)-LEN(SUBSTITUTE($A199,R$1,""))</f>
        <v>0</v>
      </c>
      <c r="S199">
        <f>LEN($A199)-LEN(SUBSTITUTE($A199,S$1,""))</f>
        <v>0</v>
      </c>
      <c r="T199">
        <f>LEN($A199)-LEN(SUBSTITUTE($A199,T$1,""))</f>
        <v>0</v>
      </c>
      <c r="U199">
        <f>LEN($A199)-LEN(SUBSTITUTE($A199,U$1,""))</f>
        <v>0</v>
      </c>
      <c r="V199">
        <f>I199+1</f>
        <v>1</v>
      </c>
      <c r="W199">
        <f>J199+1</f>
        <v>4</v>
      </c>
      <c r="X199">
        <f>K199+1</f>
        <v>3</v>
      </c>
      <c r="Y199">
        <f>L199+1</f>
        <v>1</v>
      </c>
      <c r="Z199">
        <f>M199+1</f>
        <v>1</v>
      </c>
      <c r="AA199">
        <f>N199+1</f>
        <v>1</v>
      </c>
      <c r="AB199">
        <f>O199+1</f>
        <v>1</v>
      </c>
      <c r="AC199">
        <f>P199+1</f>
        <v>1</v>
      </c>
      <c r="AD199">
        <f>Q199+1</f>
        <v>1</v>
      </c>
      <c r="AE199">
        <f>R199+1</f>
        <v>1</v>
      </c>
      <c r="AF199">
        <f>S199+1</f>
        <v>1</v>
      </c>
      <c r="AG199">
        <f>T199+1</f>
        <v>1</v>
      </c>
      <c r="AH199">
        <f>U199+1</f>
        <v>1</v>
      </c>
      <c r="AI199">
        <f>PRODUCT(V199:AH199)</f>
        <v>12</v>
      </c>
      <c r="AJ199">
        <f>MAX(V199:AH199)</f>
        <v>4</v>
      </c>
      <c r="AK199">
        <f>Y199</f>
        <v>1</v>
      </c>
      <c r="AL199">
        <f>MAX(V199:X199, Z199:AH199)+L199</f>
        <v>4</v>
      </c>
      <c r="AM199" t="b">
        <f>AL199=6</f>
        <v>0</v>
      </c>
      <c r="AN199" t="b">
        <f>AL199=5</f>
        <v>0</v>
      </c>
      <c r="AO199" t="b">
        <f>NOT(OR(AM199,AN199))</f>
        <v>1</v>
      </c>
      <c r="AP199" t="b">
        <f>AND(AI199=12, L199=0)</f>
        <v>1</v>
      </c>
      <c r="AQ199" t="b">
        <f>AND(AI199=18, L199=1)</f>
        <v>0</v>
      </c>
      <c r="AR199" t="b">
        <f>AND(AO199, OR(AP199, AQ199))</f>
        <v>1</v>
      </c>
      <c r="AS199" t="b">
        <f>NOT(OR(AM199,AN199,AR199))</f>
        <v>0</v>
      </c>
      <c r="AT199" t="b">
        <f>AND(AS199, AL199=4)</f>
        <v>0</v>
      </c>
      <c r="AU199" t="b">
        <f>NOT(OR(AM199,AN199,AR199,AT199))</f>
        <v>0</v>
      </c>
      <c r="AV199" t="b">
        <f>AND(AU199, AI199=18)</f>
        <v>0</v>
      </c>
      <c r="AW199" t="b">
        <f>NOT(OR(AM199,AN199,AR199,AT199, AV199))</f>
        <v>0</v>
      </c>
      <c r="AX199" t="b">
        <f>AND(AW199, OR(AND(AI199=24, L199=0), AND(AI199=32, L199=1)))</f>
        <v>0</v>
      </c>
      <c r="AY199" t="b">
        <f>NOT(OR(AM199,AN199,AR199,AT199,AV199,AX199))</f>
        <v>0</v>
      </c>
      <c r="AZ199" t="str">
        <f>IF(AM199,"7",IF(AN199,"6",IF(AR199,"5",
IF(AT199,"4",IF(AV199,"3",IF(AX199,"2",IF(AY199,"1","0"))))))
)</f>
        <v>5</v>
      </c>
      <c r="BA199" t="str">
        <f>_xlfn.XLOOKUP(D199, $BO$1:$CA$1, $BO$2:$CA$2)</f>
        <v>13</v>
      </c>
      <c r="BB199" t="str">
        <f>_xlfn.XLOOKUP(E199, $BO$1:$CA$1, $BO$2:$CA$2)</f>
        <v>13</v>
      </c>
      <c r="BC199" t="str">
        <f>_xlfn.XLOOKUP(F199, $BO$1:$CA$1, $BO$2:$CA$2)</f>
        <v>12</v>
      </c>
      <c r="BD199" t="str">
        <f>_xlfn.XLOOKUP(G199, $BO$1:$CA$1, $BO$2:$CA$2)</f>
        <v>13</v>
      </c>
      <c r="BE199" t="str">
        <f>_xlfn.XLOOKUP(H199, $BO$1:$CA$1, $BO$2:$CA$2)</f>
        <v>12</v>
      </c>
      <c r="BF199">
        <f>VALUE(_xlfn.TEXTJOIN("", TRUE, AZ199:BE199))</f>
        <v>51313121312</v>
      </c>
      <c r="BG199">
        <v>51313121312</v>
      </c>
      <c r="BH199">
        <f t="shared" si="3"/>
        <v>803</v>
      </c>
      <c r="BI199">
        <f>B199*BH199</f>
        <v>357335</v>
      </c>
    </row>
    <row r="200" spans="1:61" x14ac:dyDescent="0.25">
      <c r="A200" t="s">
        <v>156</v>
      </c>
      <c r="B200">
        <v>728</v>
      </c>
      <c r="C200" t="str">
        <f>TEXT(A200, "0")</f>
        <v>KK2J2</v>
      </c>
      <c r="D200" t="str">
        <f>MID($C200, 1, 1)</f>
        <v>K</v>
      </c>
      <c r="E200" t="str">
        <f>MID($C200, 2, 1)</f>
        <v>K</v>
      </c>
      <c r="F200" t="str">
        <f>MID($C200, 3, 1)</f>
        <v>2</v>
      </c>
      <c r="G200" t="str">
        <f>MID($C200, 4, 1)</f>
        <v>J</v>
      </c>
      <c r="H200" t="str">
        <f>MID($C200, 5, 1)</f>
        <v>2</v>
      </c>
      <c r="I200">
        <f>LEN($A200)-LEN(SUBSTITUTE($A200,I$1,""))</f>
        <v>0</v>
      </c>
      <c r="J200">
        <f>LEN($A200)-LEN(SUBSTITUTE($A200,J$1,""))</f>
        <v>2</v>
      </c>
      <c r="K200">
        <f>LEN($A200)-LEN(SUBSTITUTE($A200,K$1,""))</f>
        <v>0</v>
      </c>
      <c r="L200">
        <f>LEN($A200)-LEN(SUBSTITUTE($A200,L$1,""))</f>
        <v>1</v>
      </c>
      <c r="M200">
        <f>LEN($A200)-LEN(SUBSTITUTE($A200,M$1,""))</f>
        <v>0</v>
      </c>
      <c r="N200">
        <f>LEN($A200)-LEN(SUBSTITUTE($A200,N$1,""))</f>
        <v>0</v>
      </c>
      <c r="O200">
        <f>LEN($A200)-LEN(SUBSTITUTE($A200,O$1,""))</f>
        <v>0</v>
      </c>
      <c r="P200">
        <f>LEN($A200)-LEN(SUBSTITUTE($A200,P$1,""))</f>
        <v>0</v>
      </c>
      <c r="Q200">
        <f>LEN($A200)-LEN(SUBSTITUTE($A200,Q$1,""))</f>
        <v>0</v>
      </c>
      <c r="R200">
        <f>LEN($A200)-LEN(SUBSTITUTE($A200,R$1,""))</f>
        <v>0</v>
      </c>
      <c r="S200">
        <f>LEN($A200)-LEN(SUBSTITUTE($A200,S$1,""))</f>
        <v>0</v>
      </c>
      <c r="T200">
        <f>LEN($A200)-LEN(SUBSTITUTE($A200,T$1,""))</f>
        <v>0</v>
      </c>
      <c r="U200">
        <f>LEN($A200)-LEN(SUBSTITUTE($A200,U$1,""))</f>
        <v>2</v>
      </c>
      <c r="V200">
        <f>I200+1</f>
        <v>1</v>
      </c>
      <c r="W200">
        <f>J200+1</f>
        <v>3</v>
      </c>
      <c r="X200">
        <f>K200+1</f>
        <v>1</v>
      </c>
      <c r="Y200">
        <f>L200+1</f>
        <v>2</v>
      </c>
      <c r="Z200">
        <f>M200+1</f>
        <v>1</v>
      </c>
      <c r="AA200">
        <f>N200+1</f>
        <v>1</v>
      </c>
      <c r="AB200">
        <f>O200+1</f>
        <v>1</v>
      </c>
      <c r="AC200">
        <f>P200+1</f>
        <v>1</v>
      </c>
      <c r="AD200">
        <f>Q200+1</f>
        <v>1</v>
      </c>
      <c r="AE200">
        <f>R200+1</f>
        <v>1</v>
      </c>
      <c r="AF200">
        <f>S200+1</f>
        <v>1</v>
      </c>
      <c r="AG200">
        <f>T200+1</f>
        <v>1</v>
      </c>
      <c r="AH200">
        <f>U200+1</f>
        <v>3</v>
      </c>
      <c r="AI200">
        <f>PRODUCT(V200:AH200)</f>
        <v>18</v>
      </c>
      <c r="AJ200">
        <f>MAX(V200:AH200)</f>
        <v>3</v>
      </c>
      <c r="AK200">
        <f>Y200</f>
        <v>2</v>
      </c>
      <c r="AL200">
        <f>MAX(V200:X200, Z200:AH200)+L200</f>
        <v>4</v>
      </c>
      <c r="AM200" t="b">
        <f>AL200=6</f>
        <v>0</v>
      </c>
      <c r="AN200" t="b">
        <f>AL200=5</f>
        <v>0</v>
      </c>
      <c r="AO200" t="b">
        <f>NOT(OR(AM200,AN200))</f>
        <v>1</v>
      </c>
      <c r="AP200" t="b">
        <f>AND(AI200=12, L200=0)</f>
        <v>0</v>
      </c>
      <c r="AQ200" t="b">
        <f>AND(AI200=18, L200=1)</f>
        <v>1</v>
      </c>
      <c r="AR200" t="b">
        <f>AND(AO200, OR(AP200, AQ200))</f>
        <v>1</v>
      </c>
      <c r="AS200" t="b">
        <f>NOT(OR(AM200,AN200,AR200))</f>
        <v>0</v>
      </c>
      <c r="AT200" t="b">
        <f>AND(AS200, AL200=4)</f>
        <v>0</v>
      </c>
      <c r="AU200" t="b">
        <f>NOT(OR(AM200,AN200,AR200,AT200))</f>
        <v>0</v>
      </c>
      <c r="AV200" t="b">
        <f>AND(AU200, AI200=18)</f>
        <v>0</v>
      </c>
      <c r="AW200" t="b">
        <f>NOT(OR(AM200,AN200,AR200,AT200, AV200))</f>
        <v>0</v>
      </c>
      <c r="AX200" t="b">
        <f>AND(AW200, OR(AND(AI200=24, L200=0), AND(AI200=32, L200=1)))</f>
        <v>0</v>
      </c>
      <c r="AY200" t="b">
        <f>NOT(OR(AM200,AN200,AR200,AT200,AV200,AX200))</f>
        <v>0</v>
      </c>
      <c r="AZ200" t="str">
        <f>IF(AM200,"7",IF(AN200,"6",IF(AR200,"5",
IF(AT200,"4",IF(AV200,"3",IF(AX200,"2",IF(AY200,"1","0"))))))
)</f>
        <v>5</v>
      </c>
      <c r="BA200" t="str">
        <f>_xlfn.XLOOKUP(D200, $BO$1:$CA$1, $BO$2:$CA$2)</f>
        <v>13</v>
      </c>
      <c r="BB200" t="str">
        <f>_xlfn.XLOOKUP(E200, $BO$1:$CA$1, $BO$2:$CA$2)</f>
        <v>13</v>
      </c>
      <c r="BC200" t="str">
        <f>_xlfn.XLOOKUP(F200, $BO$1:$CA$1, $BO$2:$CA$2)</f>
        <v>03</v>
      </c>
      <c r="BD200" t="str">
        <f>_xlfn.XLOOKUP(G200, $BO$1:$CA$1, $BO$2:$CA$2)</f>
        <v>02</v>
      </c>
      <c r="BE200" t="str">
        <f>_xlfn.XLOOKUP(H200, $BO$1:$CA$1, $BO$2:$CA$2)</f>
        <v>03</v>
      </c>
      <c r="BF200">
        <f>VALUE(_xlfn.TEXTJOIN("", TRUE, AZ200:BE200))</f>
        <v>51313030203</v>
      </c>
      <c r="BG200">
        <v>51313030203</v>
      </c>
      <c r="BH200">
        <f t="shared" si="3"/>
        <v>802</v>
      </c>
      <c r="BI200">
        <f>B200*BH200</f>
        <v>583856</v>
      </c>
    </row>
    <row r="201" spans="1:61" x14ac:dyDescent="0.25">
      <c r="A201" t="s">
        <v>795</v>
      </c>
      <c r="B201">
        <v>624</v>
      </c>
      <c r="C201" t="str">
        <f>TEXT(A201, "0")</f>
        <v>K55KK</v>
      </c>
      <c r="D201" t="str">
        <f>MID($C201, 1, 1)</f>
        <v>K</v>
      </c>
      <c r="E201" t="str">
        <f>MID($C201, 2, 1)</f>
        <v>5</v>
      </c>
      <c r="F201" t="str">
        <f>MID($C201, 3, 1)</f>
        <v>5</v>
      </c>
      <c r="G201" t="str">
        <f>MID($C201, 4, 1)</f>
        <v>K</v>
      </c>
      <c r="H201" t="str">
        <f>MID($C201, 5, 1)</f>
        <v>K</v>
      </c>
      <c r="I201">
        <f>LEN($A201)-LEN(SUBSTITUTE($A201,I$1,""))</f>
        <v>0</v>
      </c>
      <c r="J201">
        <f>LEN($A201)-LEN(SUBSTITUTE($A201,J$1,""))</f>
        <v>3</v>
      </c>
      <c r="K201">
        <f>LEN($A201)-LEN(SUBSTITUTE($A201,K$1,""))</f>
        <v>0</v>
      </c>
      <c r="L201">
        <f>LEN($A201)-LEN(SUBSTITUTE($A201,L$1,""))</f>
        <v>0</v>
      </c>
      <c r="M201">
        <f>LEN($A201)-LEN(SUBSTITUTE($A201,M$1,""))</f>
        <v>0</v>
      </c>
      <c r="N201">
        <f>LEN($A201)-LEN(SUBSTITUTE($A201,N$1,""))</f>
        <v>0</v>
      </c>
      <c r="O201">
        <f>LEN($A201)-LEN(SUBSTITUTE($A201,O$1,""))</f>
        <v>0</v>
      </c>
      <c r="P201">
        <f>LEN($A201)-LEN(SUBSTITUTE($A201,P$1,""))</f>
        <v>0</v>
      </c>
      <c r="Q201">
        <f>LEN($A201)-LEN(SUBSTITUTE($A201,Q$1,""))</f>
        <v>0</v>
      </c>
      <c r="R201">
        <f>LEN($A201)-LEN(SUBSTITUTE($A201,R$1,""))</f>
        <v>2</v>
      </c>
      <c r="S201">
        <f>LEN($A201)-LEN(SUBSTITUTE($A201,S$1,""))</f>
        <v>0</v>
      </c>
      <c r="T201">
        <f>LEN($A201)-LEN(SUBSTITUTE($A201,T$1,""))</f>
        <v>0</v>
      </c>
      <c r="U201">
        <f>LEN($A201)-LEN(SUBSTITUTE($A201,U$1,""))</f>
        <v>0</v>
      </c>
      <c r="V201">
        <f>I201+1</f>
        <v>1</v>
      </c>
      <c r="W201">
        <f>J201+1</f>
        <v>4</v>
      </c>
      <c r="X201">
        <f>K201+1</f>
        <v>1</v>
      </c>
      <c r="Y201">
        <f>L201+1</f>
        <v>1</v>
      </c>
      <c r="Z201">
        <f>M201+1</f>
        <v>1</v>
      </c>
      <c r="AA201">
        <f>N201+1</f>
        <v>1</v>
      </c>
      <c r="AB201">
        <f>O201+1</f>
        <v>1</v>
      </c>
      <c r="AC201">
        <f>P201+1</f>
        <v>1</v>
      </c>
      <c r="AD201">
        <f>Q201+1</f>
        <v>1</v>
      </c>
      <c r="AE201">
        <f>R201+1</f>
        <v>3</v>
      </c>
      <c r="AF201">
        <f>S201+1</f>
        <v>1</v>
      </c>
      <c r="AG201">
        <f>T201+1</f>
        <v>1</v>
      </c>
      <c r="AH201">
        <f>U201+1</f>
        <v>1</v>
      </c>
      <c r="AI201">
        <f>PRODUCT(V201:AH201)</f>
        <v>12</v>
      </c>
      <c r="AJ201">
        <f>MAX(V201:AH201)</f>
        <v>4</v>
      </c>
      <c r="AK201">
        <f>Y201</f>
        <v>1</v>
      </c>
      <c r="AL201">
        <f>MAX(V201:X201, Z201:AH201)+L201</f>
        <v>4</v>
      </c>
      <c r="AM201" t="b">
        <f>AL201=6</f>
        <v>0</v>
      </c>
      <c r="AN201" t="b">
        <f>AL201=5</f>
        <v>0</v>
      </c>
      <c r="AO201" t="b">
        <f>NOT(OR(AM201,AN201))</f>
        <v>1</v>
      </c>
      <c r="AP201" t="b">
        <f>AND(AI201=12, L201=0)</f>
        <v>1</v>
      </c>
      <c r="AQ201" t="b">
        <f>AND(AI201=18, L201=1)</f>
        <v>0</v>
      </c>
      <c r="AR201" t="b">
        <f>AND(AO201, OR(AP201, AQ201))</f>
        <v>1</v>
      </c>
      <c r="AS201" t="b">
        <f>NOT(OR(AM201,AN201,AR201))</f>
        <v>0</v>
      </c>
      <c r="AT201" t="b">
        <f>AND(AS201, AL201=4)</f>
        <v>0</v>
      </c>
      <c r="AU201" t="b">
        <f>NOT(OR(AM201,AN201,AR201,AT201))</f>
        <v>0</v>
      </c>
      <c r="AV201" t="b">
        <f>AND(AU201, AI201=18)</f>
        <v>0</v>
      </c>
      <c r="AW201" t="b">
        <f>NOT(OR(AM201,AN201,AR201,AT201, AV201))</f>
        <v>0</v>
      </c>
      <c r="AX201" t="b">
        <f>AND(AW201, OR(AND(AI201=24, L201=0), AND(AI201=32, L201=1)))</f>
        <v>0</v>
      </c>
      <c r="AY201" t="b">
        <f>NOT(OR(AM201,AN201,AR201,AT201,AV201,AX201))</f>
        <v>0</v>
      </c>
      <c r="AZ201" t="str">
        <f>IF(AM201,"7",IF(AN201,"6",IF(AR201,"5",
IF(AT201,"4",IF(AV201,"3",IF(AX201,"2",IF(AY201,"1","0"))))))
)</f>
        <v>5</v>
      </c>
      <c r="BA201" t="str">
        <f>_xlfn.XLOOKUP(D201, $BO$1:$CA$1, $BO$2:$CA$2)</f>
        <v>13</v>
      </c>
      <c r="BB201" t="str">
        <f>_xlfn.XLOOKUP(E201, $BO$1:$CA$1, $BO$2:$CA$2)</f>
        <v>06</v>
      </c>
      <c r="BC201" t="str">
        <f>_xlfn.XLOOKUP(F201, $BO$1:$CA$1, $BO$2:$CA$2)</f>
        <v>06</v>
      </c>
      <c r="BD201" t="str">
        <f>_xlfn.XLOOKUP(G201, $BO$1:$CA$1, $BO$2:$CA$2)</f>
        <v>13</v>
      </c>
      <c r="BE201" t="str">
        <f>_xlfn.XLOOKUP(H201, $BO$1:$CA$1, $BO$2:$CA$2)</f>
        <v>13</v>
      </c>
      <c r="BF201">
        <f>VALUE(_xlfn.TEXTJOIN("", TRUE, AZ201:BE201))</f>
        <v>51306061313</v>
      </c>
      <c r="BG201">
        <v>51306061313</v>
      </c>
      <c r="BH201">
        <f t="shared" si="3"/>
        <v>801</v>
      </c>
      <c r="BI201">
        <f>B201*BH201</f>
        <v>499824</v>
      </c>
    </row>
    <row r="202" spans="1:61" x14ac:dyDescent="0.25">
      <c r="A202" t="s">
        <v>369</v>
      </c>
      <c r="B202">
        <v>822</v>
      </c>
      <c r="C202" t="str">
        <f>TEXT(A202, "0")</f>
        <v>K55KJ</v>
      </c>
      <c r="D202" t="str">
        <f>MID($C202, 1, 1)</f>
        <v>K</v>
      </c>
      <c r="E202" t="str">
        <f>MID($C202, 2, 1)</f>
        <v>5</v>
      </c>
      <c r="F202" t="str">
        <f>MID($C202, 3, 1)</f>
        <v>5</v>
      </c>
      <c r="G202" t="str">
        <f>MID($C202, 4, 1)</f>
        <v>K</v>
      </c>
      <c r="H202" t="str">
        <f>MID($C202, 5, 1)</f>
        <v>J</v>
      </c>
      <c r="I202">
        <f>LEN($A202)-LEN(SUBSTITUTE($A202,I$1,""))</f>
        <v>0</v>
      </c>
      <c r="J202">
        <f>LEN($A202)-LEN(SUBSTITUTE($A202,J$1,""))</f>
        <v>2</v>
      </c>
      <c r="K202">
        <f>LEN($A202)-LEN(SUBSTITUTE($A202,K$1,""))</f>
        <v>0</v>
      </c>
      <c r="L202">
        <f>LEN($A202)-LEN(SUBSTITUTE($A202,L$1,""))</f>
        <v>1</v>
      </c>
      <c r="M202">
        <f>LEN($A202)-LEN(SUBSTITUTE($A202,M$1,""))</f>
        <v>0</v>
      </c>
      <c r="N202">
        <f>LEN($A202)-LEN(SUBSTITUTE($A202,N$1,""))</f>
        <v>0</v>
      </c>
      <c r="O202">
        <f>LEN($A202)-LEN(SUBSTITUTE($A202,O$1,""))</f>
        <v>0</v>
      </c>
      <c r="P202">
        <f>LEN($A202)-LEN(SUBSTITUTE($A202,P$1,""))</f>
        <v>0</v>
      </c>
      <c r="Q202">
        <f>LEN($A202)-LEN(SUBSTITUTE($A202,Q$1,""))</f>
        <v>0</v>
      </c>
      <c r="R202">
        <f>LEN($A202)-LEN(SUBSTITUTE($A202,R$1,""))</f>
        <v>2</v>
      </c>
      <c r="S202">
        <f>LEN($A202)-LEN(SUBSTITUTE($A202,S$1,""))</f>
        <v>0</v>
      </c>
      <c r="T202">
        <f>LEN($A202)-LEN(SUBSTITUTE($A202,T$1,""))</f>
        <v>0</v>
      </c>
      <c r="U202">
        <f>LEN($A202)-LEN(SUBSTITUTE($A202,U$1,""))</f>
        <v>0</v>
      </c>
      <c r="V202">
        <f>I202+1</f>
        <v>1</v>
      </c>
      <c r="W202">
        <f>J202+1</f>
        <v>3</v>
      </c>
      <c r="X202">
        <f>K202+1</f>
        <v>1</v>
      </c>
      <c r="Y202">
        <f>L202+1</f>
        <v>2</v>
      </c>
      <c r="Z202">
        <f>M202+1</f>
        <v>1</v>
      </c>
      <c r="AA202">
        <f>N202+1</f>
        <v>1</v>
      </c>
      <c r="AB202">
        <f>O202+1</f>
        <v>1</v>
      </c>
      <c r="AC202">
        <f>P202+1</f>
        <v>1</v>
      </c>
      <c r="AD202">
        <f>Q202+1</f>
        <v>1</v>
      </c>
      <c r="AE202">
        <f>R202+1</f>
        <v>3</v>
      </c>
      <c r="AF202">
        <f>S202+1</f>
        <v>1</v>
      </c>
      <c r="AG202">
        <f>T202+1</f>
        <v>1</v>
      </c>
      <c r="AH202">
        <f>U202+1</f>
        <v>1</v>
      </c>
      <c r="AI202">
        <f>PRODUCT(V202:AH202)</f>
        <v>18</v>
      </c>
      <c r="AJ202">
        <f>MAX(V202:AH202)</f>
        <v>3</v>
      </c>
      <c r="AK202">
        <f>Y202</f>
        <v>2</v>
      </c>
      <c r="AL202">
        <f>MAX(V202:X202, Z202:AH202)+L202</f>
        <v>4</v>
      </c>
      <c r="AM202" t="b">
        <f>AL202=6</f>
        <v>0</v>
      </c>
      <c r="AN202" t="b">
        <f>AL202=5</f>
        <v>0</v>
      </c>
      <c r="AO202" t="b">
        <f>NOT(OR(AM202,AN202))</f>
        <v>1</v>
      </c>
      <c r="AP202" t="b">
        <f>AND(AI202=12, L202=0)</f>
        <v>0</v>
      </c>
      <c r="AQ202" t="b">
        <f>AND(AI202=18, L202=1)</f>
        <v>1</v>
      </c>
      <c r="AR202" t="b">
        <f>AND(AO202, OR(AP202, AQ202))</f>
        <v>1</v>
      </c>
      <c r="AS202" t="b">
        <f>NOT(OR(AM202,AN202,AR202))</f>
        <v>0</v>
      </c>
      <c r="AT202" t="b">
        <f>AND(AS202, AL202=4)</f>
        <v>0</v>
      </c>
      <c r="AU202" t="b">
        <f>NOT(OR(AM202,AN202,AR202,AT202))</f>
        <v>0</v>
      </c>
      <c r="AV202" t="b">
        <f>AND(AU202, AI202=18)</f>
        <v>0</v>
      </c>
      <c r="AW202" t="b">
        <f>NOT(OR(AM202,AN202,AR202,AT202, AV202))</f>
        <v>0</v>
      </c>
      <c r="AX202" t="b">
        <f>AND(AW202, OR(AND(AI202=24, L202=0), AND(AI202=32, L202=1)))</f>
        <v>0</v>
      </c>
      <c r="AY202" t="b">
        <f>NOT(OR(AM202,AN202,AR202,AT202,AV202,AX202))</f>
        <v>0</v>
      </c>
      <c r="AZ202" t="str">
        <f>IF(AM202,"7",IF(AN202,"6",IF(AR202,"5",
IF(AT202,"4",IF(AV202,"3",IF(AX202,"2",IF(AY202,"1","0"))))))
)</f>
        <v>5</v>
      </c>
      <c r="BA202" t="str">
        <f>_xlfn.XLOOKUP(D202, $BO$1:$CA$1, $BO$2:$CA$2)</f>
        <v>13</v>
      </c>
      <c r="BB202" t="str">
        <f>_xlfn.XLOOKUP(E202, $BO$1:$CA$1, $BO$2:$CA$2)</f>
        <v>06</v>
      </c>
      <c r="BC202" t="str">
        <f>_xlfn.XLOOKUP(F202, $BO$1:$CA$1, $BO$2:$CA$2)</f>
        <v>06</v>
      </c>
      <c r="BD202" t="str">
        <f>_xlfn.XLOOKUP(G202, $BO$1:$CA$1, $BO$2:$CA$2)</f>
        <v>13</v>
      </c>
      <c r="BE202" t="str">
        <f>_xlfn.XLOOKUP(H202, $BO$1:$CA$1, $BO$2:$CA$2)</f>
        <v>02</v>
      </c>
      <c r="BF202">
        <f>VALUE(_xlfn.TEXTJOIN("", TRUE, AZ202:BE202))</f>
        <v>51306061302</v>
      </c>
      <c r="BG202">
        <v>51306061302</v>
      </c>
      <c r="BH202">
        <f t="shared" si="3"/>
        <v>800</v>
      </c>
      <c r="BI202">
        <f>B202*BH202</f>
        <v>657600</v>
      </c>
    </row>
    <row r="203" spans="1:61" x14ac:dyDescent="0.25">
      <c r="A203" t="s">
        <v>57</v>
      </c>
      <c r="B203">
        <v>870</v>
      </c>
      <c r="C203" t="str">
        <f>TEXT(A203, "0")</f>
        <v>K4KK4</v>
      </c>
      <c r="D203" t="str">
        <f>MID($C203, 1, 1)</f>
        <v>K</v>
      </c>
      <c r="E203" t="str">
        <f>MID($C203, 2, 1)</f>
        <v>4</v>
      </c>
      <c r="F203" t="str">
        <f>MID($C203, 3, 1)</f>
        <v>K</v>
      </c>
      <c r="G203" t="str">
        <f>MID($C203, 4, 1)</f>
        <v>K</v>
      </c>
      <c r="H203" t="str">
        <f>MID($C203, 5, 1)</f>
        <v>4</v>
      </c>
      <c r="I203">
        <f>LEN($A203)-LEN(SUBSTITUTE($A203,I$1,""))</f>
        <v>0</v>
      </c>
      <c r="J203">
        <f>LEN($A203)-LEN(SUBSTITUTE($A203,J$1,""))</f>
        <v>3</v>
      </c>
      <c r="K203">
        <f>LEN($A203)-LEN(SUBSTITUTE($A203,K$1,""))</f>
        <v>0</v>
      </c>
      <c r="L203">
        <f>LEN($A203)-LEN(SUBSTITUTE($A203,L$1,""))</f>
        <v>0</v>
      </c>
      <c r="M203">
        <f>LEN($A203)-LEN(SUBSTITUTE($A203,M$1,""))</f>
        <v>0</v>
      </c>
      <c r="N203">
        <f>LEN($A203)-LEN(SUBSTITUTE($A203,N$1,""))</f>
        <v>0</v>
      </c>
      <c r="O203">
        <f>LEN($A203)-LEN(SUBSTITUTE($A203,O$1,""))</f>
        <v>0</v>
      </c>
      <c r="P203">
        <f>LEN($A203)-LEN(SUBSTITUTE($A203,P$1,""))</f>
        <v>0</v>
      </c>
      <c r="Q203">
        <f>LEN($A203)-LEN(SUBSTITUTE($A203,Q$1,""))</f>
        <v>0</v>
      </c>
      <c r="R203">
        <f>LEN($A203)-LEN(SUBSTITUTE($A203,R$1,""))</f>
        <v>0</v>
      </c>
      <c r="S203">
        <f>LEN($A203)-LEN(SUBSTITUTE($A203,S$1,""))</f>
        <v>2</v>
      </c>
      <c r="T203">
        <f>LEN($A203)-LEN(SUBSTITUTE($A203,T$1,""))</f>
        <v>0</v>
      </c>
      <c r="U203">
        <f>LEN($A203)-LEN(SUBSTITUTE($A203,U$1,""))</f>
        <v>0</v>
      </c>
      <c r="V203">
        <f>I203+1</f>
        <v>1</v>
      </c>
      <c r="W203">
        <f>J203+1</f>
        <v>4</v>
      </c>
      <c r="X203">
        <f>K203+1</f>
        <v>1</v>
      </c>
      <c r="Y203">
        <f>L203+1</f>
        <v>1</v>
      </c>
      <c r="Z203">
        <f>M203+1</f>
        <v>1</v>
      </c>
      <c r="AA203">
        <f>N203+1</f>
        <v>1</v>
      </c>
      <c r="AB203">
        <f>O203+1</f>
        <v>1</v>
      </c>
      <c r="AC203">
        <f>P203+1</f>
        <v>1</v>
      </c>
      <c r="AD203">
        <f>Q203+1</f>
        <v>1</v>
      </c>
      <c r="AE203">
        <f>R203+1</f>
        <v>1</v>
      </c>
      <c r="AF203">
        <f>S203+1</f>
        <v>3</v>
      </c>
      <c r="AG203">
        <f>T203+1</f>
        <v>1</v>
      </c>
      <c r="AH203">
        <f>U203+1</f>
        <v>1</v>
      </c>
      <c r="AI203">
        <f>PRODUCT(V203:AH203)</f>
        <v>12</v>
      </c>
      <c r="AJ203">
        <f>MAX(V203:AH203)</f>
        <v>4</v>
      </c>
      <c r="AK203">
        <f>Y203</f>
        <v>1</v>
      </c>
      <c r="AL203">
        <f>MAX(V203:X203, Z203:AH203)+L203</f>
        <v>4</v>
      </c>
      <c r="AM203" t="b">
        <f>AL203=6</f>
        <v>0</v>
      </c>
      <c r="AN203" t="b">
        <f>AL203=5</f>
        <v>0</v>
      </c>
      <c r="AO203" t="b">
        <f>NOT(OR(AM203,AN203))</f>
        <v>1</v>
      </c>
      <c r="AP203" t="b">
        <f>AND(AI203=12, L203=0)</f>
        <v>1</v>
      </c>
      <c r="AQ203" t="b">
        <f>AND(AI203=18, L203=1)</f>
        <v>0</v>
      </c>
      <c r="AR203" t="b">
        <f>AND(AO203, OR(AP203, AQ203))</f>
        <v>1</v>
      </c>
      <c r="AS203" t="b">
        <f>NOT(OR(AM203,AN203,AR203))</f>
        <v>0</v>
      </c>
      <c r="AT203" t="b">
        <f>AND(AS203, AL203=4)</f>
        <v>0</v>
      </c>
      <c r="AU203" t="b">
        <f>NOT(OR(AM203,AN203,AR203,AT203))</f>
        <v>0</v>
      </c>
      <c r="AV203" t="b">
        <f>AND(AU203, AI203=18)</f>
        <v>0</v>
      </c>
      <c r="AW203" t="b">
        <f>NOT(OR(AM203,AN203,AR203,AT203, AV203))</f>
        <v>0</v>
      </c>
      <c r="AX203" t="b">
        <f>AND(AW203, OR(AND(AI203=24, L203=0), AND(AI203=32, L203=1)))</f>
        <v>0</v>
      </c>
      <c r="AY203" t="b">
        <f>NOT(OR(AM203,AN203,AR203,AT203,AV203,AX203))</f>
        <v>0</v>
      </c>
      <c r="AZ203" t="str">
        <f>IF(AM203,"7",IF(AN203,"6",IF(AR203,"5",
IF(AT203,"4",IF(AV203,"3",IF(AX203,"2",IF(AY203,"1","0"))))))
)</f>
        <v>5</v>
      </c>
      <c r="BA203" t="str">
        <f>_xlfn.XLOOKUP(D203, $BO$1:$CA$1, $BO$2:$CA$2)</f>
        <v>13</v>
      </c>
      <c r="BB203" t="str">
        <f>_xlfn.XLOOKUP(E203, $BO$1:$CA$1, $BO$2:$CA$2)</f>
        <v>05</v>
      </c>
      <c r="BC203" t="str">
        <f>_xlfn.XLOOKUP(F203, $BO$1:$CA$1, $BO$2:$CA$2)</f>
        <v>13</v>
      </c>
      <c r="BD203" t="str">
        <f>_xlfn.XLOOKUP(G203, $BO$1:$CA$1, $BO$2:$CA$2)</f>
        <v>13</v>
      </c>
      <c r="BE203" t="str">
        <f>_xlfn.XLOOKUP(H203, $BO$1:$CA$1, $BO$2:$CA$2)</f>
        <v>05</v>
      </c>
      <c r="BF203">
        <f>VALUE(_xlfn.TEXTJOIN("", TRUE, AZ203:BE203))</f>
        <v>51305131305</v>
      </c>
      <c r="BG203">
        <v>51305131305</v>
      </c>
      <c r="BH203">
        <f t="shared" si="3"/>
        <v>799</v>
      </c>
      <c r="BI203">
        <f>B203*BH203</f>
        <v>695130</v>
      </c>
    </row>
    <row r="204" spans="1:61" x14ac:dyDescent="0.25">
      <c r="A204" t="s">
        <v>25</v>
      </c>
      <c r="B204">
        <v>283</v>
      </c>
      <c r="C204" t="str">
        <f>TEXT(A204, "0")</f>
        <v>K3K3K</v>
      </c>
      <c r="D204" t="str">
        <f>MID($C204, 1, 1)</f>
        <v>K</v>
      </c>
      <c r="E204" t="str">
        <f>MID($C204, 2, 1)</f>
        <v>3</v>
      </c>
      <c r="F204" t="str">
        <f>MID($C204, 3, 1)</f>
        <v>K</v>
      </c>
      <c r="G204" t="str">
        <f>MID($C204, 4, 1)</f>
        <v>3</v>
      </c>
      <c r="H204" t="str">
        <f>MID($C204, 5, 1)</f>
        <v>K</v>
      </c>
      <c r="I204">
        <f>LEN($A204)-LEN(SUBSTITUTE($A204,I$1,""))</f>
        <v>0</v>
      </c>
      <c r="J204">
        <f>LEN($A204)-LEN(SUBSTITUTE($A204,J$1,""))</f>
        <v>3</v>
      </c>
      <c r="K204">
        <f>LEN($A204)-LEN(SUBSTITUTE($A204,K$1,""))</f>
        <v>0</v>
      </c>
      <c r="L204">
        <f>LEN($A204)-LEN(SUBSTITUTE($A204,L$1,""))</f>
        <v>0</v>
      </c>
      <c r="M204">
        <f>LEN($A204)-LEN(SUBSTITUTE($A204,M$1,""))</f>
        <v>0</v>
      </c>
      <c r="N204">
        <f>LEN($A204)-LEN(SUBSTITUTE($A204,N$1,""))</f>
        <v>0</v>
      </c>
      <c r="O204">
        <f>LEN($A204)-LEN(SUBSTITUTE($A204,O$1,""))</f>
        <v>0</v>
      </c>
      <c r="P204">
        <f>LEN($A204)-LEN(SUBSTITUTE($A204,P$1,""))</f>
        <v>0</v>
      </c>
      <c r="Q204">
        <f>LEN($A204)-LEN(SUBSTITUTE($A204,Q$1,""))</f>
        <v>0</v>
      </c>
      <c r="R204">
        <f>LEN($A204)-LEN(SUBSTITUTE($A204,R$1,""))</f>
        <v>0</v>
      </c>
      <c r="S204">
        <f>LEN($A204)-LEN(SUBSTITUTE($A204,S$1,""))</f>
        <v>0</v>
      </c>
      <c r="T204">
        <f>LEN($A204)-LEN(SUBSTITUTE($A204,T$1,""))</f>
        <v>2</v>
      </c>
      <c r="U204">
        <f>LEN($A204)-LEN(SUBSTITUTE($A204,U$1,""))</f>
        <v>0</v>
      </c>
      <c r="V204">
        <f>I204+1</f>
        <v>1</v>
      </c>
      <c r="W204">
        <f>J204+1</f>
        <v>4</v>
      </c>
      <c r="X204">
        <f>K204+1</f>
        <v>1</v>
      </c>
      <c r="Y204">
        <f>L204+1</f>
        <v>1</v>
      </c>
      <c r="Z204">
        <f>M204+1</f>
        <v>1</v>
      </c>
      <c r="AA204">
        <f>N204+1</f>
        <v>1</v>
      </c>
      <c r="AB204">
        <f>O204+1</f>
        <v>1</v>
      </c>
      <c r="AC204">
        <f>P204+1</f>
        <v>1</v>
      </c>
      <c r="AD204">
        <f>Q204+1</f>
        <v>1</v>
      </c>
      <c r="AE204">
        <f>R204+1</f>
        <v>1</v>
      </c>
      <c r="AF204">
        <f>S204+1</f>
        <v>1</v>
      </c>
      <c r="AG204">
        <f>T204+1</f>
        <v>3</v>
      </c>
      <c r="AH204">
        <f>U204+1</f>
        <v>1</v>
      </c>
      <c r="AI204">
        <f>PRODUCT(V204:AH204)</f>
        <v>12</v>
      </c>
      <c r="AJ204">
        <f>MAX(V204:AH204)</f>
        <v>4</v>
      </c>
      <c r="AK204">
        <f>Y204</f>
        <v>1</v>
      </c>
      <c r="AL204">
        <f>MAX(V204:X204, Z204:AH204)+L204</f>
        <v>4</v>
      </c>
      <c r="AM204" t="b">
        <f>AL204=6</f>
        <v>0</v>
      </c>
      <c r="AN204" t="b">
        <f>AL204=5</f>
        <v>0</v>
      </c>
      <c r="AO204" t="b">
        <f>NOT(OR(AM204,AN204))</f>
        <v>1</v>
      </c>
      <c r="AP204" t="b">
        <f>AND(AI204=12, L204=0)</f>
        <v>1</v>
      </c>
      <c r="AQ204" t="b">
        <f>AND(AI204=18, L204=1)</f>
        <v>0</v>
      </c>
      <c r="AR204" t="b">
        <f>AND(AO204, OR(AP204, AQ204))</f>
        <v>1</v>
      </c>
      <c r="AS204" t="b">
        <f>NOT(OR(AM204,AN204,AR204))</f>
        <v>0</v>
      </c>
      <c r="AT204" t="b">
        <f>AND(AS204, AL204=4)</f>
        <v>0</v>
      </c>
      <c r="AU204" t="b">
        <f>NOT(OR(AM204,AN204,AR204,AT204))</f>
        <v>0</v>
      </c>
      <c r="AV204" t="b">
        <f>AND(AU204, AI204=18)</f>
        <v>0</v>
      </c>
      <c r="AW204" t="b">
        <f>NOT(OR(AM204,AN204,AR204,AT204, AV204))</f>
        <v>0</v>
      </c>
      <c r="AX204" t="b">
        <f>AND(AW204, OR(AND(AI204=24, L204=0), AND(AI204=32, L204=1)))</f>
        <v>0</v>
      </c>
      <c r="AY204" t="b">
        <f>NOT(OR(AM204,AN204,AR204,AT204,AV204,AX204))</f>
        <v>0</v>
      </c>
      <c r="AZ204" t="str">
        <f>IF(AM204,"7",IF(AN204,"6",IF(AR204,"5",
IF(AT204,"4",IF(AV204,"3",IF(AX204,"2",IF(AY204,"1","0"))))))
)</f>
        <v>5</v>
      </c>
      <c r="BA204" t="str">
        <f>_xlfn.XLOOKUP(D204, $BO$1:$CA$1, $BO$2:$CA$2)</f>
        <v>13</v>
      </c>
      <c r="BB204" t="str">
        <f>_xlfn.XLOOKUP(E204, $BO$1:$CA$1, $BO$2:$CA$2)</f>
        <v>04</v>
      </c>
      <c r="BC204" t="str">
        <f>_xlfn.XLOOKUP(F204, $BO$1:$CA$1, $BO$2:$CA$2)</f>
        <v>13</v>
      </c>
      <c r="BD204" t="str">
        <f>_xlfn.XLOOKUP(G204, $BO$1:$CA$1, $BO$2:$CA$2)</f>
        <v>04</v>
      </c>
      <c r="BE204" t="str">
        <f>_xlfn.XLOOKUP(H204, $BO$1:$CA$1, $BO$2:$CA$2)</f>
        <v>13</v>
      </c>
      <c r="BF204">
        <f>VALUE(_xlfn.TEXTJOIN("", TRUE, AZ204:BE204))</f>
        <v>51304130413</v>
      </c>
      <c r="BG204">
        <v>51304130413</v>
      </c>
      <c r="BH204">
        <f t="shared" si="3"/>
        <v>798</v>
      </c>
      <c r="BI204">
        <f>B204*BH204</f>
        <v>225834</v>
      </c>
    </row>
    <row r="205" spans="1:61" x14ac:dyDescent="0.25">
      <c r="A205" t="s">
        <v>836</v>
      </c>
      <c r="B205">
        <v>112</v>
      </c>
      <c r="C205" t="str">
        <f>TEXT(A205, "0")</f>
        <v>QQQKK</v>
      </c>
      <c r="D205" t="str">
        <f>MID($C205, 1, 1)</f>
        <v>Q</v>
      </c>
      <c r="E205" t="str">
        <f>MID($C205, 2, 1)</f>
        <v>Q</v>
      </c>
      <c r="F205" t="str">
        <f>MID($C205, 3, 1)</f>
        <v>Q</v>
      </c>
      <c r="G205" t="str">
        <f>MID($C205, 4, 1)</f>
        <v>K</v>
      </c>
      <c r="H205" t="str">
        <f>MID($C205, 5, 1)</f>
        <v>K</v>
      </c>
      <c r="I205">
        <f>LEN($A205)-LEN(SUBSTITUTE($A205,I$1,""))</f>
        <v>0</v>
      </c>
      <c r="J205">
        <f>LEN($A205)-LEN(SUBSTITUTE($A205,J$1,""))</f>
        <v>2</v>
      </c>
      <c r="K205">
        <f>LEN($A205)-LEN(SUBSTITUTE($A205,K$1,""))</f>
        <v>3</v>
      </c>
      <c r="L205">
        <f>LEN($A205)-LEN(SUBSTITUTE($A205,L$1,""))</f>
        <v>0</v>
      </c>
      <c r="M205">
        <f>LEN($A205)-LEN(SUBSTITUTE($A205,M$1,""))</f>
        <v>0</v>
      </c>
      <c r="N205">
        <f>LEN($A205)-LEN(SUBSTITUTE($A205,N$1,""))</f>
        <v>0</v>
      </c>
      <c r="O205">
        <f>LEN($A205)-LEN(SUBSTITUTE($A205,O$1,""))</f>
        <v>0</v>
      </c>
      <c r="P205">
        <f>LEN($A205)-LEN(SUBSTITUTE($A205,P$1,""))</f>
        <v>0</v>
      </c>
      <c r="Q205">
        <f>LEN($A205)-LEN(SUBSTITUTE($A205,Q$1,""))</f>
        <v>0</v>
      </c>
      <c r="R205">
        <f>LEN($A205)-LEN(SUBSTITUTE($A205,R$1,""))</f>
        <v>0</v>
      </c>
      <c r="S205">
        <f>LEN($A205)-LEN(SUBSTITUTE($A205,S$1,""))</f>
        <v>0</v>
      </c>
      <c r="T205">
        <f>LEN($A205)-LEN(SUBSTITUTE($A205,T$1,""))</f>
        <v>0</v>
      </c>
      <c r="U205">
        <f>LEN($A205)-LEN(SUBSTITUTE($A205,U$1,""))</f>
        <v>0</v>
      </c>
      <c r="V205">
        <f>I205+1</f>
        <v>1</v>
      </c>
      <c r="W205">
        <f>J205+1</f>
        <v>3</v>
      </c>
      <c r="X205">
        <f>K205+1</f>
        <v>4</v>
      </c>
      <c r="Y205">
        <f>L205+1</f>
        <v>1</v>
      </c>
      <c r="Z205">
        <f>M205+1</f>
        <v>1</v>
      </c>
      <c r="AA205">
        <f>N205+1</f>
        <v>1</v>
      </c>
      <c r="AB205">
        <f>O205+1</f>
        <v>1</v>
      </c>
      <c r="AC205">
        <f>P205+1</f>
        <v>1</v>
      </c>
      <c r="AD205">
        <f>Q205+1</f>
        <v>1</v>
      </c>
      <c r="AE205">
        <f>R205+1</f>
        <v>1</v>
      </c>
      <c r="AF205">
        <f>S205+1</f>
        <v>1</v>
      </c>
      <c r="AG205">
        <f>T205+1</f>
        <v>1</v>
      </c>
      <c r="AH205">
        <f>U205+1</f>
        <v>1</v>
      </c>
      <c r="AI205">
        <f>PRODUCT(V205:AH205)</f>
        <v>12</v>
      </c>
      <c r="AJ205">
        <f>MAX(V205:AH205)</f>
        <v>4</v>
      </c>
      <c r="AK205">
        <f>Y205</f>
        <v>1</v>
      </c>
      <c r="AL205">
        <f>MAX(V205:X205, Z205:AH205)+L205</f>
        <v>4</v>
      </c>
      <c r="AM205" t="b">
        <f>AL205=6</f>
        <v>0</v>
      </c>
      <c r="AN205" t="b">
        <f>AL205=5</f>
        <v>0</v>
      </c>
      <c r="AO205" t="b">
        <f>NOT(OR(AM205,AN205))</f>
        <v>1</v>
      </c>
      <c r="AP205" t="b">
        <f>AND(AI205=12, L205=0)</f>
        <v>1</v>
      </c>
      <c r="AQ205" t="b">
        <f>AND(AI205=18, L205=1)</f>
        <v>0</v>
      </c>
      <c r="AR205" t="b">
        <f>AND(AO205, OR(AP205, AQ205))</f>
        <v>1</v>
      </c>
      <c r="AS205" t="b">
        <f>NOT(OR(AM205,AN205,AR205))</f>
        <v>0</v>
      </c>
      <c r="AT205" t="b">
        <f>AND(AS205, AL205=4)</f>
        <v>0</v>
      </c>
      <c r="AU205" t="b">
        <f>NOT(OR(AM205,AN205,AR205,AT205))</f>
        <v>0</v>
      </c>
      <c r="AV205" t="b">
        <f>AND(AU205, AI205=18)</f>
        <v>0</v>
      </c>
      <c r="AW205" t="b">
        <f>NOT(OR(AM205,AN205,AR205,AT205, AV205))</f>
        <v>0</v>
      </c>
      <c r="AX205" t="b">
        <f>AND(AW205, OR(AND(AI205=24, L205=0), AND(AI205=32, L205=1)))</f>
        <v>0</v>
      </c>
      <c r="AY205" t="b">
        <f>NOT(OR(AM205,AN205,AR205,AT205,AV205,AX205))</f>
        <v>0</v>
      </c>
      <c r="AZ205" t="str">
        <f>IF(AM205,"7",IF(AN205,"6",IF(AR205,"5",
IF(AT205,"4",IF(AV205,"3",IF(AX205,"2",IF(AY205,"1","0"))))))
)</f>
        <v>5</v>
      </c>
      <c r="BA205" t="str">
        <f>_xlfn.XLOOKUP(D205, $BO$1:$CA$1, $BO$2:$CA$2)</f>
        <v>12</v>
      </c>
      <c r="BB205" t="str">
        <f>_xlfn.XLOOKUP(E205, $BO$1:$CA$1, $BO$2:$CA$2)</f>
        <v>12</v>
      </c>
      <c r="BC205" t="str">
        <f>_xlfn.XLOOKUP(F205, $BO$1:$CA$1, $BO$2:$CA$2)</f>
        <v>12</v>
      </c>
      <c r="BD205" t="str">
        <f>_xlfn.XLOOKUP(G205, $BO$1:$CA$1, $BO$2:$CA$2)</f>
        <v>13</v>
      </c>
      <c r="BE205" t="str">
        <f>_xlfn.XLOOKUP(H205, $BO$1:$CA$1, $BO$2:$CA$2)</f>
        <v>13</v>
      </c>
      <c r="BF205">
        <f>VALUE(_xlfn.TEXTJOIN("", TRUE, AZ205:BE205))</f>
        <v>51212121313</v>
      </c>
      <c r="BG205">
        <v>51212121313</v>
      </c>
      <c r="BH205">
        <f t="shared" si="3"/>
        <v>797</v>
      </c>
      <c r="BI205">
        <f>B205*BH205</f>
        <v>89264</v>
      </c>
    </row>
    <row r="206" spans="1:61" x14ac:dyDescent="0.25">
      <c r="A206" t="s">
        <v>606</v>
      </c>
      <c r="B206">
        <v>81</v>
      </c>
      <c r="C206" t="str">
        <f>TEXT(A206, "0")</f>
        <v>QQ9J9</v>
      </c>
      <c r="D206" t="str">
        <f>MID($C206, 1, 1)</f>
        <v>Q</v>
      </c>
      <c r="E206" t="str">
        <f>MID($C206, 2, 1)</f>
        <v>Q</v>
      </c>
      <c r="F206" t="str">
        <f>MID($C206, 3, 1)</f>
        <v>9</v>
      </c>
      <c r="G206" t="str">
        <f>MID($C206, 4, 1)</f>
        <v>J</v>
      </c>
      <c r="H206" t="str">
        <f>MID($C206, 5, 1)</f>
        <v>9</v>
      </c>
      <c r="I206">
        <f>LEN($A206)-LEN(SUBSTITUTE($A206,I$1,""))</f>
        <v>0</v>
      </c>
      <c r="J206">
        <f>LEN($A206)-LEN(SUBSTITUTE($A206,J$1,""))</f>
        <v>0</v>
      </c>
      <c r="K206">
        <f>LEN($A206)-LEN(SUBSTITUTE($A206,K$1,""))</f>
        <v>2</v>
      </c>
      <c r="L206">
        <f>LEN($A206)-LEN(SUBSTITUTE($A206,L$1,""))</f>
        <v>1</v>
      </c>
      <c r="M206">
        <f>LEN($A206)-LEN(SUBSTITUTE($A206,M$1,""))</f>
        <v>0</v>
      </c>
      <c r="N206">
        <f>LEN($A206)-LEN(SUBSTITUTE($A206,N$1,""))</f>
        <v>2</v>
      </c>
      <c r="O206">
        <f>LEN($A206)-LEN(SUBSTITUTE($A206,O$1,""))</f>
        <v>0</v>
      </c>
      <c r="P206">
        <f>LEN($A206)-LEN(SUBSTITUTE($A206,P$1,""))</f>
        <v>0</v>
      </c>
      <c r="Q206">
        <f>LEN($A206)-LEN(SUBSTITUTE($A206,Q$1,""))</f>
        <v>0</v>
      </c>
      <c r="R206">
        <f>LEN($A206)-LEN(SUBSTITUTE($A206,R$1,""))</f>
        <v>0</v>
      </c>
      <c r="S206">
        <f>LEN($A206)-LEN(SUBSTITUTE($A206,S$1,""))</f>
        <v>0</v>
      </c>
      <c r="T206">
        <f>LEN($A206)-LEN(SUBSTITUTE($A206,T$1,""))</f>
        <v>0</v>
      </c>
      <c r="U206">
        <f>LEN($A206)-LEN(SUBSTITUTE($A206,U$1,""))</f>
        <v>0</v>
      </c>
      <c r="V206">
        <f>I206+1</f>
        <v>1</v>
      </c>
      <c r="W206">
        <f>J206+1</f>
        <v>1</v>
      </c>
      <c r="X206">
        <f>K206+1</f>
        <v>3</v>
      </c>
      <c r="Y206">
        <f>L206+1</f>
        <v>2</v>
      </c>
      <c r="Z206">
        <f>M206+1</f>
        <v>1</v>
      </c>
      <c r="AA206">
        <f>N206+1</f>
        <v>3</v>
      </c>
      <c r="AB206">
        <f>O206+1</f>
        <v>1</v>
      </c>
      <c r="AC206">
        <f>P206+1</f>
        <v>1</v>
      </c>
      <c r="AD206">
        <f>Q206+1</f>
        <v>1</v>
      </c>
      <c r="AE206">
        <f>R206+1</f>
        <v>1</v>
      </c>
      <c r="AF206">
        <f>S206+1</f>
        <v>1</v>
      </c>
      <c r="AG206">
        <f>T206+1</f>
        <v>1</v>
      </c>
      <c r="AH206">
        <f>U206+1</f>
        <v>1</v>
      </c>
      <c r="AI206">
        <f>PRODUCT(V206:AH206)</f>
        <v>18</v>
      </c>
      <c r="AJ206">
        <f>MAX(V206:AH206)</f>
        <v>3</v>
      </c>
      <c r="AK206">
        <f>Y206</f>
        <v>2</v>
      </c>
      <c r="AL206">
        <f>MAX(V206:X206, Z206:AH206)+L206</f>
        <v>4</v>
      </c>
      <c r="AM206" t="b">
        <f>AL206=6</f>
        <v>0</v>
      </c>
      <c r="AN206" t="b">
        <f>AL206=5</f>
        <v>0</v>
      </c>
      <c r="AO206" t="b">
        <f>NOT(OR(AM206,AN206))</f>
        <v>1</v>
      </c>
      <c r="AP206" t="b">
        <f>AND(AI206=12, L206=0)</f>
        <v>0</v>
      </c>
      <c r="AQ206" t="b">
        <f>AND(AI206=18, L206=1)</f>
        <v>1</v>
      </c>
      <c r="AR206" t="b">
        <f>AND(AO206, OR(AP206, AQ206))</f>
        <v>1</v>
      </c>
      <c r="AS206" t="b">
        <f>NOT(OR(AM206,AN206,AR206))</f>
        <v>0</v>
      </c>
      <c r="AT206" t="b">
        <f>AND(AS206, AL206=4)</f>
        <v>0</v>
      </c>
      <c r="AU206" t="b">
        <f>NOT(OR(AM206,AN206,AR206,AT206))</f>
        <v>0</v>
      </c>
      <c r="AV206" t="b">
        <f>AND(AU206, AI206=18)</f>
        <v>0</v>
      </c>
      <c r="AW206" t="b">
        <f>NOT(OR(AM206,AN206,AR206,AT206, AV206))</f>
        <v>0</v>
      </c>
      <c r="AX206" t="b">
        <f>AND(AW206, OR(AND(AI206=24, L206=0), AND(AI206=32, L206=1)))</f>
        <v>0</v>
      </c>
      <c r="AY206" t="b">
        <f>NOT(OR(AM206,AN206,AR206,AT206,AV206,AX206))</f>
        <v>0</v>
      </c>
      <c r="AZ206" t="str">
        <f>IF(AM206,"7",IF(AN206,"6",IF(AR206,"5",
IF(AT206,"4",IF(AV206,"3",IF(AX206,"2",IF(AY206,"1","0"))))))
)</f>
        <v>5</v>
      </c>
      <c r="BA206" t="str">
        <f>_xlfn.XLOOKUP(D206, $BO$1:$CA$1, $BO$2:$CA$2)</f>
        <v>12</v>
      </c>
      <c r="BB206" t="str">
        <f>_xlfn.XLOOKUP(E206, $BO$1:$CA$1, $BO$2:$CA$2)</f>
        <v>12</v>
      </c>
      <c r="BC206" t="str">
        <f>_xlfn.XLOOKUP(F206, $BO$1:$CA$1, $BO$2:$CA$2)</f>
        <v>10</v>
      </c>
      <c r="BD206" t="str">
        <f>_xlfn.XLOOKUP(G206, $BO$1:$CA$1, $BO$2:$CA$2)</f>
        <v>02</v>
      </c>
      <c r="BE206" t="str">
        <f>_xlfn.XLOOKUP(H206, $BO$1:$CA$1, $BO$2:$CA$2)</f>
        <v>10</v>
      </c>
      <c r="BF206">
        <f>VALUE(_xlfn.TEXTJOIN("", TRUE, AZ206:BE206))</f>
        <v>51212100210</v>
      </c>
      <c r="BG206">
        <v>51212100210</v>
      </c>
      <c r="BH206">
        <f t="shared" si="3"/>
        <v>796</v>
      </c>
      <c r="BI206">
        <f>B206*BH206</f>
        <v>64476</v>
      </c>
    </row>
    <row r="207" spans="1:61" x14ac:dyDescent="0.25">
      <c r="A207" t="s">
        <v>177</v>
      </c>
      <c r="B207">
        <v>53</v>
      </c>
      <c r="C207" t="str">
        <f>TEXT(A207, "0")</f>
        <v>QQ6Q6</v>
      </c>
      <c r="D207" t="str">
        <f>MID($C207, 1, 1)</f>
        <v>Q</v>
      </c>
      <c r="E207" t="str">
        <f>MID($C207, 2, 1)</f>
        <v>Q</v>
      </c>
      <c r="F207" t="str">
        <f>MID($C207, 3, 1)</f>
        <v>6</v>
      </c>
      <c r="G207" t="str">
        <f>MID($C207, 4, 1)</f>
        <v>Q</v>
      </c>
      <c r="H207" t="str">
        <f>MID($C207, 5, 1)</f>
        <v>6</v>
      </c>
      <c r="I207">
        <f>LEN($A207)-LEN(SUBSTITUTE($A207,I$1,""))</f>
        <v>0</v>
      </c>
      <c r="J207">
        <f>LEN($A207)-LEN(SUBSTITUTE($A207,J$1,""))</f>
        <v>0</v>
      </c>
      <c r="K207">
        <f>LEN($A207)-LEN(SUBSTITUTE($A207,K$1,""))</f>
        <v>3</v>
      </c>
      <c r="L207">
        <f>LEN($A207)-LEN(SUBSTITUTE($A207,L$1,""))</f>
        <v>0</v>
      </c>
      <c r="M207">
        <f>LEN($A207)-LEN(SUBSTITUTE($A207,M$1,""))</f>
        <v>0</v>
      </c>
      <c r="N207">
        <f>LEN($A207)-LEN(SUBSTITUTE($A207,N$1,""))</f>
        <v>0</v>
      </c>
      <c r="O207">
        <f>LEN($A207)-LEN(SUBSTITUTE($A207,O$1,""))</f>
        <v>0</v>
      </c>
      <c r="P207">
        <f>LEN($A207)-LEN(SUBSTITUTE($A207,P$1,""))</f>
        <v>0</v>
      </c>
      <c r="Q207">
        <f>LEN($A207)-LEN(SUBSTITUTE($A207,Q$1,""))</f>
        <v>2</v>
      </c>
      <c r="R207">
        <f>LEN($A207)-LEN(SUBSTITUTE($A207,R$1,""))</f>
        <v>0</v>
      </c>
      <c r="S207">
        <f>LEN($A207)-LEN(SUBSTITUTE($A207,S$1,""))</f>
        <v>0</v>
      </c>
      <c r="T207">
        <f>LEN($A207)-LEN(SUBSTITUTE($A207,T$1,""))</f>
        <v>0</v>
      </c>
      <c r="U207">
        <f>LEN($A207)-LEN(SUBSTITUTE($A207,U$1,""))</f>
        <v>0</v>
      </c>
      <c r="V207">
        <f>I207+1</f>
        <v>1</v>
      </c>
      <c r="W207">
        <f>J207+1</f>
        <v>1</v>
      </c>
      <c r="X207">
        <f>K207+1</f>
        <v>4</v>
      </c>
      <c r="Y207">
        <f>L207+1</f>
        <v>1</v>
      </c>
      <c r="Z207">
        <f>M207+1</f>
        <v>1</v>
      </c>
      <c r="AA207">
        <f>N207+1</f>
        <v>1</v>
      </c>
      <c r="AB207">
        <f>O207+1</f>
        <v>1</v>
      </c>
      <c r="AC207">
        <f>P207+1</f>
        <v>1</v>
      </c>
      <c r="AD207">
        <f>Q207+1</f>
        <v>3</v>
      </c>
      <c r="AE207">
        <f>R207+1</f>
        <v>1</v>
      </c>
      <c r="AF207">
        <f>S207+1</f>
        <v>1</v>
      </c>
      <c r="AG207">
        <f>T207+1</f>
        <v>1</v>
      </c>
      <c r="AH207">
        <f>U207+1</f>
        <v>1</v>
      </c>
      <c r="AI207">
        <f>PRODUCT(V207:AH207)</f>
        <v>12</v>
      </c>
      <c r="AJ207">
        <f>MAX(V207:AH207)</f>
        <v>4</v>
      </c>
      <c r="AK207">
        <f>Y207</f>
        <v>1</v>
      </c>
      <c r="AL207">
        <f>MAX(V207:X207, Z207:AH207)+L207</f>
        <v>4</v>
      </c>
      <c r="AM207" t="b">
        <f>AL207=6</f>
        <v>0</v>
      </c>
      <c r="AN207" t="b">
        <f>AL207=5</f>
        <v>0</v>
      </c>
      <c r="AO207" t="b">
        <f>NOT(OR(AM207,AN207))</f>
        <v>1</v>
      </c>
      <c r="AP207" t="b">
        <f>AND(AI207=12, L207=0)</f>
        <v>1</v>
      </c>
      <c r="AQ207" t="b">
        <f>AND(AI207=18, L207=1)</f>
        <v>0</v>
      </c>
      <c r="AR207" t="b">
        <f>AND(AO207, OR(AP207, AQ207))</f>
        <v>1</v>
      </c>
      <c r="AS207" t="b">
        <f>NOT(OR(AM207,AN207,AR207))</f>
        <v>0</v>
      </c>
      <c r="AT207" t="b">
        <f>AND(AS207, AL207=4)</f>
        <v>0</v>
      </c>
      <c r="AU207" t="b">
        <f>NOT(OR(AM207,AN207,AR207,AT207))</f>
        <v>0</v>
      </c>
      <c r="AV207" t="b">
        <f>AND(AU207, AI207=18)</f>
        <v>0</v>
      </c>
      <c r="AW207" t="b">
        <f>NOT(OR(AM207,AN207,AR207,AT207, AV207))</f>
        <v>0</v>
      </c>
      <c r="AX207" t="b">
        <f>AND(AW207, OR(AND(AI207=24, L207=0), AND(AI207=32, L207=1)))</f>
        <v>0</v>
      </c>
      <c r="AY207" t="b">
        <f>NOT(OR(AM207,AN207,AR207,AT207,AV207,AX207))</f>
        <v>0</v>
      </c>
      <c r="AZ207" t="str">
        <f>IF(AM207,"7",IF(AN207,"6",IF(AR207,"5",
IF(AT207,"4",IF(AV207,"3",IF(AX207,"2",IF(AY207,"1","0"))))))
)</f>
        <v>5</v>
      </c>
      <c r="BA207" t="str">
        <f>_xlfn.XLOOKUP(D207, $BO$1:$CA$1, $BO$2:$CA$2)</f>
        <v>12</v>
      </c>
      <c r="BB207" t="str">
        <f>_xlfn.XLOOKUP(E207, $BO$1:$CA$1, $BO$2:$CA$2)</f>
        <v>12</v>
      </c>
      <c r="BC207" t="str">
        <f>_xlfn.XLOOKUP(F207, $BO$1:$CA$1, $BO$2:$CA$2)</f>
        <v>07</v>
      </c>
      <c r="BD207" t="str">
        <f>_xlfn.XLOOKUP(G207, $BO$1:$CA$1, $BO$2:$CA$2)</f>
        <v>12</v>
      </c>
      <c r="BE207" t="str">
        <f>_xlfn.XLOOKUP(H207, $BO$1:$CA$1, $BO$2:$CA$2)</f>
        <v>07</v>
      </c>
      <c r="BF207">
        <f>VALUE(_xlfn.TEXTJOIN("", TRUE, AZ207:BE207))</f>
        <v>51212071207</v>
      </c>
      <c r="BG207">
        <v>51212071207</v>
      </c>
      <c r="BH207">
        <f t="shared" si="3"/>
        <v>795</v>
      </c>
      <c r="BI207">
        <f>B207*BH207</f>
        <v>42135</v>
      </c>
    </row>
    <row r="208" spans="1:61" x14ac:dyDescent="0.25">
      <c r="A208" t="s">
        <v>155</v>
      </c>
      <c r="B208">
        <v>756</v>
      </c>
      <c r="C208" t="str">
        <f>TEXT(A208, "0")</f>
        <v>Q77QQ</v>
      </c>
      <c r="D208" t="str">
        <f>MID($C208, 1, 1)</f>
        <v>Q</v>
      </c>
      <c r="E208" t="str">
        <f>MID($C208, 2, 1)</f>
        <v>7</v>
      </c>
      <c r="F208" t="str">
        <f>MID($C208, 3, 1)</f>
        <v>7</v>
      </c>
      <c r="G208" t="str">
        <f>MID($C208, 4, 1)</f>
        <v>Q</v>
      </c>
      <c r="H208" t="str">
        <f>MID($C208, 5, 1)</f>
        <v>Q</v>
      </c>
      <c r="I208">
        <f>LEN($A208)-LEN(SUBSTITUTE($A208,I$1,""))</f>
        <v>0</v>
      </c>
      <c r="J208">
        <f>LEN($A208)-LEN(SUBSTITUTE($A208,J$1,""))</f>
        <v>0</v>
      </c>
      <c r="K208">
        <f>LEN($A208)-LEN(SUBSTITUTE($A208,K$1,""))</f>
        <v>3</v>
      </c>
      <c r="L208">
        <f>LEN($A208)-LEN(SUBSTITUTE($A208,L$1,""))</f>
        <v>0</v>
      </c>
      <c r="M208">
        <f>LEN($A208)-LEN(SUBSTITUTE($A208,M$1,""))</f>
        <v>0</v>
      </c>
      <c r="N208">
        <f>LEN($A208)-LEN(SUBSTITUTE($A208,N$1,""))</f>
        <v>0</v>
      </c>
      <c r="O208">
        <f>LEN($A208)-LEN(SUBSTITUTE($A208,O$1,""))</f>
        <v>0</v>
      </c>
      <c r="P208">
        <f>LEN($A208)-LEN(SUBSTITUTE($A208,P$1,""))</f>
        <v>2</v>
      </c>
      <c r="Q208">
        <f>LEN($A208)-LEN(SUBSTITUTE($A208,Q$1,""))</f>
        <v>0</v>
      </c>
      <c r="R208">
        <f>LEN($A208)-LEN(SUBSTITUTE($A208,R$1,""))</f>
        <v>0</v>
      </c>
      <c r="S208">
        <f>LEN($A208)-LEN(SUBSTITUTE($A208,S$1,""))</f>
        <v>0</v>
      </c>
      <c r="T208">
        <f>LEN($A208)-LEN(SUBSTITUTE($A208,T$1,""))</f>
        <v>0</v>
      </c>
      <c r="U208">
        <f>LEN($A208)-LEN(SUBSTITUTE($A208,U$1,""))</f>
        <v>0</v>
      </c>
      <c r="V208">
        <f>I208+1</f>
        <v>1</v>
      </c>
      <c r="W208">
        <f>J208+1</f>
        <v>1</v>
      </c>
      <c r="X208">
        <f>K208+1</f>
        <v>4</v>
      </c>
      <c r="Y208">
        <f>L208+1</f>
        <v>1</v>
      </c>
      <c r="Z208">
        <f>M208+1</f>
        <v>1</v>
      </c>
      <c r="AA208">
        <f>N208+1</f>
        <v>1</v>
      </c>
      <c r="AB208">
        <f>O208+1</f>
        <v>1</v>
      </c>
      <c r="AC208">
        <f>P208+1</f>
        <v>3</v>
      </c>
      <c r="AD208">
        <f>Q208+1</f>
        <v>1</v>
      </c>
      <c r="AE208">
        <f>R208+1</f>
        <v>1</v>
      </c>
      <c r="AF208">
        <f>S208+1</f>
        <v>1</v>
      </c>
      <c r="AG208">
        <f>T208+1</f>
        <v>1</v>
      </c>
      <c r="AH208">
        <f>U208+1</f>
        <v>1</v>
      </c>
      <c r="AI208">
        <f>PRODUCT(V208:AH208)</f>
        <v>12</v>
      </c>
      <c r="AJ208">
        <f>MAX(V208:AH208)</f>
        <v>4</v>
      </c>
      <c r="AK208">
        <f>Y208</f>
        <v>1</v>
      </c>
      <c r="AL208">
        <f>MAX(V208:X208, Z208:AH208)+L208</f>
        <v>4</v>
      </c>
      <c r="AM208" t="b">
        <f>AL208=6</f>
        <v>0</v>
      </c>
      <c r="AN208" t="b">
        <f>AL208=5</f>
        <v>0</v>
      </c>
      <c r="AO208" t="b">
        <f>NOT(OR(AM208,AN208))</f>
        <v>1</v>
      </c>
      <c r="AP208" t="b">
        <f>AND(AI208=12, L208=0)</f>
        <v>1</v>
      </c>
      <c r="AQ208" t="b">
        <f>AND(AI208=18, L208=1)</f>
        <v>0</v>
      </c>
      <c r="AR208" t="b">
        <f>AND(AO208, OR(AP208, AQ208))</f>
        <v>1</v>
      </c>
      <c r="AS208" t="b">
        <f>NOT(OR(AM208,AN208,AR208))</f>
        <v>0</v>
      </c>
      <c r="AT208" t="b">
        <f>AND(AS208, AL208=4)</f>
        <v>0</v>
      </c>
      <c r="AU208" t="b">
        <f>NOT(OR(AM208,AN208,AR208,AT208))</f>
        <v>0</v>
      </c>
      <c r="AV208" t="b">
        <f>AND(AU208, AI208=18)</f>
        <v>0</v>
      </c>
      <c r="AW208" t="b">
        <f>NOT(OR(AM208,AN208,AR208,AT208, AV208))</f>
        <v>0</v>
      </c>
      <c r="AX208" t="b">
        <f>AND(AW208, OR(AND(AI208=24, L208=0), AND(AI208=32, L208=1)))</f>
        <v>0</v>
      </c>
      <c r="AY208" t="b">
        <f>NOT(OR(AM208,AN208,AR208,AT208,AV208,AX208))</f>
        <v>0</v>
      </c>
      <c r="AZ208" t="str">
        <f>IF(AM208,"7",IF(AN208,"6",IF(AR208,"5",
IF(AT208,"4",IF(AV208,"3",IF(AX208,"2",IF(AY208,"1","0"))))))
)</f>
        <v>5</v>
      </c>
      <c r="BA208" t="str">
        <f>_xlfn.XLOOKUP(D208, $BO$1:$CA$1, $BO$2:$CA$2)</f>
        <v>12</v>
      </c>
      <c r="BB208" t="str">
        <f>_xlfn.XLOOKUP(E208, $BO$1:$CA$1, $BO$2:$CA$2)</f>
        <v>08</v>
      </c>
      <c r="BC208" t="str">
        <f>_xlfn.XLOOKUP(F208, $BO$1:$CA$1, $BO$2:$CA$2)</f>
        <v>08</v>
      </c>
      <c r="BD208" t="str">
        <f>_xlfn.XLOOKUP(G208, $BO$1:$CA$1, $BO$2:$CA$2)</f>
        <v>12</v>
      </c>
      <c r="BE208" t="str">
        <f>_xlfn.XLOOKUP(H208, $BO$1:$CA$1, $BO$2:$CA$2)</f>
        <v>12</v>
      </c>
      <c r="BF208">
        <f>VALUE(_xlfn.TEXTJOIN("", TRUE, AZ208:BE208))</f>
        <v>51208081212</v>
      </c>
      <c r="BG208">
        <v>51208081212</v>
      </c>
      <c r="BH208">
        <f t="shared" si="3"/>
        <v>794</v>
      </c>
      <c r="BI208">
        <f>B208*BH208</f>
        <v>600264</v>
      </c>
    </row>
    <row r="209" spans="1:61" x14ac:dyDescent="0.25">
      <c r="A209" t="s">
        <v>946</v>
      </c>
      <c r="B209">
        <v>245</v>
      </c>
      <c r="C209" t="str">
        <f>TEXT(A209, "0")</f>
        <v>Q5Q5Q</v>
      </c>
      <c r="D209" t="str">
        <f>MID($C209, 1, 1)</f>
        <v>Q</v>
      </c>
      <c r="E209" t="str">
        <f>MID($C209, 2, 1)</f>
        <v>5</v>
      </c>
      <c r="F209" t="str">
        <f>MID($C209, 3, 1)</f>
        <v>Q</v>
      </c>
      <c r="G209" t="str">
        <f>MID($C209, 4, 1)</f>
        <v>5</v>
      </c>
      <c r="H209" t="str">
        <f>MID($C209, 5, 1)</f>
        <v>Q</v>
      </c>
      <c r="I209">
        <f>LEN($A209)-LEN(SUBSTITUTE($A209,I$1,""))</f>
        <v>0</v>
      </c>
      <c r="J209">
        <f>LEN($A209)-LEN(SUBSTITUTE($A209,J$1,""))</f>
        <v>0</v>
      </c>
      <c r="K209">
        <f>LEN($A209)-LEN(SUBSTITUTE($A209,K$1,""))</f>
        <v>3</v>
      </c>
      <c r="L209">
        <f>LEN($A209)-LEN(SUBSTITUTE($A209,L$1,""))</f>
        <v>0</v>
      </c>
      <c r="M209">
        <f>LEN($A209)-LEN(SUBSTITUTE($A209,M$1,""))</f>
        <v>0</v>
      </c>
      <c r="N209">
        <f>LEN($A209)-LEN(SUBSTITUTE($A209,N$1,""))</f>
        <v>0</v>
      </c>
      <c r="O209">
        <f>LEN($A209)-LEN(SUBSTITUTE($A209,O$1,""))</f>
        <v>0</v>
      </c>
      <c r="P209">
        <f>LEN($A209)-LEN(SUBSTITUTE($A209,P$1,""))</f>
        <v>0</v>
      </c>
      <c r="Q209">
        <f>LEN($A209)-LEN(SUBSTITUTE($A209,Q$1,""))</f>
        <v>0</v>
      </c>
      <c r="R209">
        <f>LEN($A209)-LEN(SUBSTITUTE($A209,R$1,""))</f>
        <v>2</v>
      </c>
      <c r="S209">
        <f>LEN($A209)-LEN(SUBSTITUTE($A209,S$1,""))</f>
        <v>0</v>
      </c>
      <c r="T209">
        <f>LEN($A209)-LEN(SUBSTITUTE($A209,T$1,""))</f>
        <v>0</v>
      </c>
      <c r="U209">
        <f>LEN($A209)-LEN(SUBSTITUTE($A209,U$1,""))</f>
        <v>0</v>
      </c>
      <c r="V209">
        <f>I209+1</f>
        <v>1</v>
      </c>
      <c r="W209">
        <f>J209+1</f>
        <v>1</v>
      </c>
      <c r="X209">
        <f>K209+1</f>
        <v>4</v>
      </c>
      <c r="Y209">
        <f>L209+1</f>
        <v>1</v>
      </c>
      <c r="Z209">
        <f>M209+1</f>
        <v>1</v>
      </c>
      <c r="AA209">
        <f>N209+1</f>
        <v>1</v>
      </c>
      <c r="AB209">
        <f>O209+1</f>
        <v>1</v>
      </c>
      <c r="AC209">
        <f>P209+1</f>
        <v>1</v>
      </c>
      <c r="AD209">
        <f>Q209+1</f>
        <v>1</v>
      </c>
      <c r="AE209">
        <f>R209+1</f>
        <v>3</v>
      </c>
      <c r="AF209">
        <f>S209+1</f>
        <v>1</v>
      </c>
      <c r="AG209">
        <f>T209+1</f>
        <v>1</v>
      </c>
      <c r="AH209">
        <f>U209+1</f>
        <v>1</v>
      </c>
      <c r="AI209">
        <f>PRODUCT(V209:AH209)</f>
        <v>12</v>
      </c>
      <c r="AJ209">
        <f>MAX(V209:AH209)</f>
        <v>4</v>
      </c>
      <c r="AK209">
        <f>Y209</f>
        <v>1</v>
      </c>
      <c r="AL209">
        <f>MAX(V209:X209, Z209:AH209)+L209</f>
        <v>4</v>
      </c>
      <c r="AM209" t="b">
        <f>AL209=6</f>
        <v>0</v>
      </c>
      <c r="AN209" t="b">
        <f>AL209=5</f>
        <v>0</v>
      </c>
      <c r="AO209" t="b">
        <f>NOT(OR(AM209,AN209))</f>
        <v>1</v>
      </c>
      <c r="AP209" t="b">
        <f>AND(AI209=12, L209=0)</f>
        <v>1</v>
      </c>
      <c r="AQ209" t="b">
        <f>AND(AI209=18, L209=1)</f>
        <v>0</v>
      </c>
      <c r="AR209" t="b">
        <f>AND(AO209, OR(AP209, AQ209))</f>
        <v>1</v>
      </c>
      <c r="AS209" t="b">
        <f>NOT(OR(AM209,AN209,AR209))</f>
        <v>0</v>
      </c>
      <c r="AT209" t="b">
        <f>AND(AS209, AL209=4)</f>
        <v>0</v>
      </c>
      <c r="AU209" t="b">
        <f>NOT(OR(AM209,AN209,AR209,AT209))</f>
        <v>0</v>
      </c>
      <c r="AV209" t="b">
        <f>AND(AU209, AI209=18)</f>
        <v>0</v>
      </c>
      <c r="AW209" t="b">
        <f>NOT(OR(AM209,AN209,AR209,AT209, AV209))</f>
        <v>0</v>
      </c>
      <c r="AX209" t="b">
        <f>AND(AW209, OR(AND(AI209=24, L209=0), AND(AI209=32, L209=1)))</f>
        <v>0</v>
      </c>
      <c r="AY209" t="b">
        <f>NOT(OR(AM209,AN209,AR209,AT209,AV209,AX209))</f>
        <v>0</v>
      </c>
      <c r="AZ209" t="str">
        <f>IF(AM209,"7",IF(AN209,"6",IF(AR209,"5",
IF(AT209,"4",IF(AV209,"3",IF(AX209,"2",IF(AY209,"1","0"))))))
)</f>
        <v>5</v>
      </c>
      <c r="BA209" t="str">
        <f>_xlfn.XLOOKUP(D209, $BO$1:$CA$1, $BO$2:$CA$2)</f>
        <v>12</v>
      </c>
      <c r="BB209" t="str">
        <f>_xlfn.XLOOKUP(E209, $BO$1:$CA$1, $BO$2:$CA$2)</f>
        <v>06</v>
      </c>
      <c r="BC209" t="str">
        <f>_xlfn.XLOOKUP(F209, $BO$1:$CA$1, $BO$2:$CA$2)</f>
        <v>12</v>
      </c>
      <c r="BD209" t="str">
        <f>_xlfn.XLOOKUP(G209, $BO$1:$CA$1, $BO$2:$CA$2)</f>
        <v>06</v>
      </c>
      <c r="BE209" t="str">
        <f>_xlfn.XLOOKUP(H209, $BO$1:$CA$1, $BO$2:$CA$2)</f>
        <v>12</v>
      </c>
      <c r="BF209">
        <f>VALUE(_xlfn.TEXTJOIN("", TRUE, AZ209:BE209))</f>
        <v>51206120612</v>
      </c>
      <c r="BG209">
        <v>51206120612</v>
      </c>
      <c r="BH209">
        <f t="shared" si="3"/>
        <v>793</v>
      </c>
      <c r="BI209">
        <f>B209*BH209</f>
        <v>194285</v>
      </c>
    </row>
    <row r="210" spans="1:61" x14ac:dyDescent="0.25">
      <c r="A210" t="s">
        <v>67</v>
      </c>
      <c r="B210">
        <v>486</v>
      </c>
      <c r="C210" t="str">
        <f>TEXT(A210, "0")</f>
        <v>Q4QQ4</v>
      </c>
      <c r="D210" t="str">
        <f>MID($C210, 1, 1)</f>
        <v>Q</v>
      </c>
      <c r="E210" t="str">
        <f>MID($C210, 2, 1)</f>
        <v>4</v>
      </c>
      <c r="F210" t="str">
        <f>MID($C210, 3, 1)</f>
        <v>Q</v>
      </c>
      <c r="G210" t="str">
        <f>MID($C210, 4, 1)</f>
        <v>Q</v>
      </c>
      <c r="H210" t="str">
        <f>MID($C210, 5, 1)</f>
        <v>4</v>
      </c>
      <c r="I210">
        <f>LEN($A210)-LEN(SUBSTITUTE($A210,I$1,""))</f>
        <v>0</v>
      </c>
      <c r="J210">
        <f>LEN($A210)-LEN(SUBSTITUTE($A210,J$1,""))</f>
        <v>0</v>
      </c>
      <c r="K210">
        <f>LEN($A210)-LEN(SUBSTITUTE($A210,K$1,""))</f>
        <v>3</v>
      </c>
      <c r="L210">
        <f>LEN($A210)-LEN(SUBSTITUTE($A210,L$1,""))</f>
        <v>0</v>
      </c>
      <c r="M210">
        <f>LEN($A210)-LEN(SUBSTITUTE($A210,M$1,""))</f>
        <v>0</v>
      </c>
      <c r="N210">
        <f>LEN($A210)-LEN(SUBSTITUTE($A210,N$1,""))</f>
        <v>0</v>
      </c>
      <c r="O210">
        <f>LEN($A210)-LEN(SUBSTITUTE($A210,O$1,""))</f>
        <v>0</v>
      </c>
      <c r="P210">
        <f>LEN($A210)-LEN(SUBSTITUTE($A210,P$1,""))</f>
        <v>0</v>
      </c>
      <c r="Q210">
        <f>LEN($A210)-LEN(SUBSTITUTE($A210,Q$1,""))</f>
        <v>0</v>
      </c>
      <c r="R210">
        <f>LEN($A210)-LEN(SUBSTITUTE($A210,R$1,""))</f>
        <v>0</v>
      </c>
      <c r="S210">
        <f>LEN($A210)-LEN(SUBSTITUTE($A210,S$1,""))</f>
        <v>2</v>
      </c>
      <c r="T210">
        <f>LEN($A210)-LEN(SUBSTITUTE($A210,T$1,""))</f>
        <v>0</v>
      </c>
      <c r="U210">
        <f>LEN($A210)-LEN(SUBSTITUTE($A210,U$1,""))</f>
        <v>0</v>
      </c>
      <c r="V210">
        <f>I210+1</f>
        <v>1</v>
      </c>
      <c r="W210">
        <f>J210+1</f>
        <v>1</v>
      </c>
      <c r="X210">
        <f>K210+1</f>
        <v>4</v>
      </c>
      <c r="Y210">
        <f>L210+1</f>
        <v>1</v>
      </c>
      <c r="Z210">
        <f>M210+1</f>
        <v>1</v>
      </c>
      <c r="AA210">
        <f>N210+1</f>
        <v>1</v>
      </c>
      <c r="AB210">
        <f>O210+1</f>
        <v>1</v>
      </c>
      <c r="AC210">
        <f>P210+1</f>
        <v>1</v>
      </c>
      <c r="AD210">
        <f>Q210+1</f>
        <v>1</v>
      </c>
      <c r="AE210">
        <f>R210+1</f>
        <v>1</v>
      </c>
      <c r="AF210">
        <f>S210+1</f>
        <v>3</v>
      </c>
      <c r="AG210">
        <f>T210+1</f>
        <v>1</v>
      </c>
      <c r="AH210">
        <f>U210+1</f>
        <v>1</v>
      </c>
      <c r="AI210">
        <f>PRODUCT(V210:AH210)</f>
        <v>12</v>
      </c>
      <c r="AJ210">
        <f>MAX(V210:AH210)</f>
        <v>4</v>
      </c>
      <c r="AK210">
        <f>Y210</f>
        <v>1</v>
      </c>
      <c r="AL210">
        <f>MAX(V210:X210, Z210:AH210)+L210</f>
        <v>4</v>
      </c>
      <c r="AM210" t="b">
        <f>AL210=6</f>
        <v>0</v>
      </c>
      <c r="AN210" t="b">
        <f>AL210=5</f>
        <v>0</v>
      </c>
      <c r="AO210" t="b">
        <f>NOT(OR(AM210,AN210))</f>
        <v>1</v>
      </c>
      <c r="AP210" t="b">
        <f>AND(AI210=12, L210=0)</f>
        <v>1</v>
      </c>
      <c r="AQ210" t="b">
        <f>AND(AI210=18, L210=1)</f>
        <v>0</v>
      </c>
      <c r="AR210" t="b">
        <f>AND(AO210, OR(AP210, AQ210))</f>
        <v>1</v>
      </c>
      <c r="AS210" t="b">
        <f>NOT(OR(AM210,AN210,AR210))</f>
        <v>0</v>
      </c>
      <c r="AT210" t="b">
        <f>AND(AS210, AL210=4)</f>
        <v>0</v>
      </c>
      <c r="AU210" t="b">
        <f>NOT(OR(AM210,AN210,AR210,AT210))</f>
        <v>0</v>
      </c>
      <c r="AV210" t="b">
        <f>AND(AU210, AI210=18)</f>
        <v>0</v>
      </c>
      <c r="AW210" t="b">
        <f>NOT(OR(AM210,AN210,AR210,AT210, AV210))</f>
        <v>0</v>
      </c>
      <c r="AX210" t="b">
        <f>AND(AW210, OR(AND(AI210=24, L210=0), AND(AI210=32, L210=1)))</f>
        <v>0</v>
      </c>
      <c r="AY210" t="b">
        <f>NOT(OR(AM210,AN210,AR210,AT210,AV210,AX210))</f>
        <v>0</v>
      </c>
      <c r="AZ210" t="str">
        <f>IF(AM210,"7",IF(AN210,"6",IF(AR210,"5",
IF(AT210,"4",IF(AV210,"3",IF(AX210,"2",IF(AY210,"1","0"))))))
)</f>
        <v>5</v>
      </c>
      <c r="BA210" t="str">
        <f>_xlfn.XLOOKUP(D210, $BO$1:$CA$1, $BO$2:$CA$2)</f>
        <v>12</v>
      </c>
      <c r="BB210" t="str">
        <f>_xlfn.XLOOKUP(E210, $BO$1:$CA$1, $BO$2:$CA$2)</f>
        <v>05</v>
      </c>
      <c r="BC210" t="str">
        <f>_xlfn.XLOOKUP(F210, $BO$1:$CA$1, $BO$2:$CA$2)</f>
        <v>12</v>
      </c>
      <c r="BD210" t="str">
        <f>_xlfn.XLOOKUP(G210, $BO$1:$CA$1, $BO$2:$CA$2)</f>
        <v>12</v>
      </c>
      <c r="BE210" t="str">
        <f>_xlfn.XLOOKUP(H210, $BO$1:$CA$1, $BO$2:$CA$2)</f>
        <v>05</v>
      </c>
      <c r="BF210">
        <f>VALUE(_xlfn.TEXTJOIN("", TRUE, AZ210:BE210))</f>
        <v>51205121205</v>
      </c>
      <c r="BG210">
        <v>51205121205</v>
      </c>
      <c r="BH210">
        <f t="shared" si="3"/>
        <v>792</v>
      </c>
      <c r="BI210">
        <f>B210*BH210</f>
        <v>384912</v>
      </c>
    </row>
    <row r="211" spans="1:61" x14ac:dyDescent="0.25">
      <c r="A211" t="s">
        <v>451</v>
      </c>
      <c r="B211">
        <v>423</v>
      </c>
      <c r="C211" t="str">
        <f>TEXT(A211, "0")</f>
        <v>Q44JQ</v>
      </c>
      <c r="D211" t="str">
        <f>MID($C211, 1, 1)</f>
        <v>Q</v>
      </c>
      <c r="E211" t="str">
        <f>MID($C211, 2, 1)</f>
        <v>4</v>
      </c>
      <c r="F211" t="str">
        <f>MID($C211, 3, 1)</f>
        <v>4</v>
      </c>
      <c r="G211" t="str">
        <f>MID($C211, 4, 1)</f>
        <v>J</v>
      </c>
      <c r="H211" t="str">
        <f>MID($C211, 5, 1)</f>
        <v>Q</v>
      </c>
      <c r="I211">
        <f>LEN($A211)-LEN(SUBSTITUTE($A211,I$1,""))</f>
        <v>0</v>
      </c>
      <c r="J211">
        <f>LEN($A211)-LEN(SUBSTITUTE($A211,J$1,""))</f>
        <v>0</v>
      </c>
      <c r="K211">
        <f>LEN($A211)-LEN(SUBSTITUTE($A211,K$1,""))</f>
        <v>2</v>
      </c>
      <c r="L211">
        <f>LEN($A211)-LEN(SUBSTITUTE($A211,L$1,""))</f>
        <v>1</v>
      </c>
      <c r="M211">
        <f>LEN($A211)-LEN(SUBSTITUTE($A211,M$1,""))</f>
        <v>0</v>
      </c>
      <c r="N211">
        <f>LEN($A211)-LEN(SUBSTITUTE($A211,N$1,""))</f>
        <v>0</v>
      </c>
      <c r="O211">
        <f>LEN($A211)-LEN(SUBSTITUTE($A211,O$1,""))</f>
        <v>0</v>
      </c>
      <c r="P211">
        <f>LEN($A211)-LEN(SUBSTITUTE($A211,P$1,""))</f>
        <v>0</v>
      </c>
      <c r="Q211">
        <f>LEN($A211)-LEN(SUBSTITUTE($A211,Q$1,""))</f>
        <v>0</v>
      </c>
      <c r="R211">
        <f>LEN($A211)-LEN(SUBSTITUTE($A211,R$1,""))</f>
        <v>0</v>
      </c>
      <c r="S211">
        <f>LEN($A211)-LEN(SUBSTITUTE($A211,S$1,""))</f>
        <v>2</v>
      </c>
      <c r="T211">
        <f>LEN($A211)-LEN(SUBSTITUTE($A211,T$1,""))</f>
        <v>0</v>
      </c>
      <c r="U211">
        <f>LEN($A211)-LEN(SUBSTITUTE($A211,U$1,""))</f>
        <v>0</v>
      </c>
      <c r="V211">
        <f>I211+1</f>
        <v>1</v>
      </c>
      <c r="W211">
        <f>J211+1</f>
        <v>1</v>
      </c>
      <c r="X211">
        <f>K211+1</f>
        <v>3</v>
      </c>
      <c r="Y211">
        <f>L211+1</f>
        <v>2</v>
      </c>
      <c r="Z211">
        <f>M211+1</f>
        <v>1</v>
      </c>
      <c r="AA211">
        <f>N211+1</f>
        <v>1</v>
      </c>
      <c r="AB211">
        <f>O211+1</f>
        <v>1</v>
      </c>
      <c r="AC211">
        <f>P211+1</f>
        <v>1</v>
      </c>
      <c r="AD211">
        <f>Q211+1</f>
        <v>1</v>
      </c>
      <c r="AE211">
        <f>R211+1</f>
        <v>1</v>
      </c>
      <c r="AF211">
        <f>S211+1</f>
        <v>3</v>
      </c>
      <c r="AG211">
        <f>T211+1</f>
        <v>1</v>
      </c>
      <c r="AH211">
        <f>U211+1</f>
        <v>1</v>
      </c>
      <c r="AI211">
        <f>PRODUCT(V211:AH211)</f>
        <v>18</v>
      </c>
      <c r="AJ211">
        <f>MAX(V211:AH211)</f>
        <v>3</v>
      </c>
      <c r="AK211">
        <f>Y211</f>
        <v>2</v>
      </c>
      <c r="AL211">
        <f>MAX(V211:X211, Z211:AH211)+L211</f>
        <v>4</v>
      </c>
      <c r="AM211" t="b">
        <f>AL211=6</f>
        <v>0</v>
      </c>
      <c r="AN211" t="b">
        <f>AL211=5</f>
        <v>0</v>
      </c>
      <c r="AO211" t="b">
        <f>NOT(OR(AM211,AN211))</f>
        <v>1</v>
      </c>
      <c r="AP211" t="b">
        <f>AND(AI211=12, L211=0)</f>
        <v>0</v>
      </c>
      <c r="AQ211" t="b">
        <f>AND(AI211=18, L211=1)</f>
        <v>1</v>
      </c>
      <c r="AR211" t="b">
        <f>AND(AO211, OR(AP211, AQ211))</f>
        <v>1</v>
      </c>
      <c r="AS211" t="b">
        <f>NOT(OR(AM211,AN211,AR211))</f>
        <v>0</v>
      </c>
      <c r="AT211" t="b">
        <f>AND(AS211, AL211=4)</f>
        <v>0</v>
      </c>
      <c r="AU211" t="b">
        <f>NOT(OR(AM211,AN211,AR211,AT211))</f>
        <v>0</v>
      </c>
      <c r="AV211" t="b">
        <f>AND(AU211, AI211=18)</f>
        <v>0</v>
      </c>
      <c r="AW211" t="b">
        <f>NOT(OR(AM211,AN211,AR211,AT211, AV211))</f>
        <v>0</v>
      </c>
      <c r="AX211" t="b">
        <f>AND(AW211, OR(AND(AI211=24, L211=0), AND(AI211=32, L211=1)))</f>
        <v>0</v>
      </c>
      <c r="AY211" t="b">
        <f>NOT(OR(AM211,AN211,AR211,AT211,AV211,AX211))</f>
        <v>0</v>
      </c>
      <c r="AZ211" t="str">
        <f>IF(AM211,"7",IF(AN211,"6",IF(AR211,"5",
IF(AT211,"4",IF(AV211,"3",IF(AX211,"2",IF(AY211,"1","0"))))))
)</f>
        <v>5</v>
      </c>
      <c r="BA211" t="str">
        <f>_xlfn.XLOOKUP(D211, $BO$1:$CA$1, $BO$2:$CA$2)</f>
        <v>12</v>
      </c>
      <c r="BB211" t="str">
        <f>_xlfn.XLOOKUP(E211, $BO$1:$CA$1, $BO$2:$CA$2)</f>
        <v>05</v>
      </c>
      <c r="BC211" t="str">
        <f>_xlfn.XLOOKUP(F211, $BO$1:$CA$1, $BO$2:$CA$2)</f>
        <v>05</v>
      </c>
      <c r="BD211" t="str">
        <f>_xlfn.XLOOKUP(G211, $BO$1:$CA$1, $BO$2:$CA$2)</f>
        <v>02</v>
      </c>
      <c r="BE211" t="str">
        <f>_xlfn.XLOOKUP(H211, $BO$1:$CA$1, $BO$2:$CA$2)</f>
        <v>12</v>
      </c>
      <c r="BF211">
        <f>VALUE(_xlfn.TEXTJOIN("", TRUE, AZ211:BE211))</f>
        <v>51205050212</v>
      </c>
      <c r="BG211">
        <v>51205050212</v>
      </c>
      <c r="BH211">
        <f t="shared" si="3"/>
        <v>791</v>
      </c>
      <c r="BI211">
        <f>B211*BH211</f>
        <v>334593</v>
      </c>
    </row>
    <row r="212" spans="1:61" x14ac:dyDescent="0.25">
      <c r="A212" t="s">
        <v>919</v>
      </c>
      <c r="B212">
        <v>753</v>
      </c>
      <c r="C212" t="str">
        <f>TEXT(A212, "0")</f>
        <v>Q2QQ2</v>
      </c>
      <c r="D212" t="str">
        <f>MID($C212, 1, 1)</f>
        <v>Q</v>
      </c>
      <c r="E212" t="str">
        <f>MID($C212, 2, 1)</f>
        <v>2</v>
      </c>
      <c r="F212" t="str">
        <f>MID($C212, 3, 1)</f>
        <v>Q</v>
      </c>
      <c r="G212" t="str">
        <f>MID($C212, 4, 1)</f>
        <v>Q</v>
      </c>
      <c r="H212" t="str">
        <f>MID($C212, 5, 1)</f>
        <v>2</v>
      </c>
      <c r="I212">
        <f>LEN($A212)-LEN(SUBSTITUTE($A212,I$1,""))</f>
        <v>0</v>
      </c>
      <c r="J212">
        <f>LEN($A212)-LEN(SUBSTITUTE($A212,J$1,""))</f>
        <v>0</v>
      </c>
      <c r="K212">
        <f>LEN($A212)-LEN(SUBSTITUTE($A212,K$1,""))</f>
        <v>3</v>
      </c>
      <c r="L212">
        <f>LEN($A212)-LEN(SUBSTITUTE($A212,L$1,""))</f>
        <v>0</v>
      </c>
      <c r="M212">
        <f>LEN($A212)-LEN(SUBSTITUTE($A212,M$1,""))</f>
        <v>0</v>
      </c>
      <c r="N212">
        <f>LEN($A212)-LEN(SUBSTITUTE($A212,N$1,""))</f>
        <v>0</v>
      </c>
      <c r="O212">
        <f>LEN($A212)-LEN(SUBSTITUTE($A212,O$1,""))</f>
        <v>0</v>
      </c>
      <c r="P212">
        <f>LEN($A212)-LEN(SUBSTITUTE($A212,P$1,""))</f>
        <v>0</v>
      </c>
      <c r="Q212">
        <f>LEN($A212)-LEN(SUBSTITUTE($A212,Q$1,""))</f>
        <v>0</v>
      </c>
      <c r="R212">
        <f>LEN($A212)-LEN(SUBSTITUTE($A212,R$1,""))</f>
        <v>0</v>
      </c>
      <c r="S212">
        <f>LEN($A212)-LEN(SUBSTITUTE($A212,S$1,""))</f>
        <v>0</v>
      </c>
      <c r="T212">
        <f>LEN($A212)-LEN(SUBSTITUTE($A212,T$1,""))</f>
        <v>0</v>
      </c>
      <c r="U212">
        <f>LEN($A212)-LEN(SUBSTITUTE($A212,U$1,""))</f>
        <v>2</v>
      </c>
      <c r="V212">
        <f>I212+1</f>
        <v>1</v>
      </c>
      <c r="W212">
        <f>J212+1</f>
        <v>1</v>
      </c>
      <c r="X212">
        <f>K212+1</f>
        <v>4</v>
      </c>
      <c r="Y212">
        <f>L212+1</f>
        <v>1</v>
      </c>
      <c r="Z212">
        <f>M212+1</f>
        <v>1</v>
      </c>
      <c r="AA212">
        <f>N212+1</f>
        <v>1</v>
      </c>
      <c r="AB212">
        <f>O212+1</f>
        <v>1</v>
      </c>
      <c r="AC212">
        <f>P212+1</f>
        <v>1</v>
      </c>
      <c r="AD212">
        <f>Q212+1</f>
        <v>1</v>
      </c>
      <c r="AE212">
        <f>R212+1</f>
        <v>1</v>
      </c>
      <c r="AF212">
        <f>S212+1</f>
        <v>1</v>
      </c>
      <c r="AG212">
        <f>T212+1</f>
        <v>1</v>
      </c>
      <c r="AH212">
        <f>U212+1</f>
        <v>3</v>
      </c>
      <c r="AI212">
        <f>PRODUCT(V212:AH212)</f>
        <v>12</v>
      </c>
      <c r="AJ212">
        <f>MAX(V212:AH212)</f>
        <v>4</v>
      </c>
      <c r="AK212">
        <f>Y212</f>
        <v>1</v>
      </c>
      <c r="AL212">
        <f>MAX(V212:X212, Z212:AH212)+L212</f>
        <v>4</v>
      </c>
      <c r="AM212" t="b">
        <f>AL212=6</f>
        <v>0</v>
      </c>
      <c r="AN212" t="b">
        <f>AL212=5</f>
        <v>0</v>
      </c>
      <c r="AO212" t="b">
        <f>NOT(OR(AM212,AN212))</f>
        <v>1</v>
      </c>
      <c r="AP212" t="b">
        <f>AND(AI212=12, L212=0)</f>
        <v>1</v>
      </c>
      <c r="AQ212" t="b">
        <f>AND(AI212=18, L212=1)</f>
        <v>0</v>
      </c>
      <c r="AR212" t="b">
        <f>AND(AO212, OR(AP212, AQ212))</f>
        <v>1</v>
      </c>
      <c r="AS212" t="b">
        <f>NOT(OR(AM212,AN212,AR212))</f>
        <v>0</v>
      </c>
      <c r="AT212" t="b">
        <f>AND(AS212, AL212=4)</f>
        <v>0</v>
      </c>
      <c r="AU212" t="b">
        <f>NOT(OR(AM212,AN212,AR212,AT212))</f>
        <v>0</v>
      </c>
      <c r="AV212" t="b">
        <f>AND(AU212, AI212=18)</f>
        <v>0</v>
      </c>
      <c r="AW212" t="b">
        <f>NOT(OR(AM212,AN212,AR212,AT212, AV212))</f>
        <v>0</v>
      </c>
      <c r="AX212" t="b">
        <f>AND(AW212, OR(AND(AI212=24, L212=0), AND(AI212=32, L212=1)))</f>
        <v>0</v>
      </c>
      <c r="AY212" t="b">
        <f>NOT(OR(AM212,AN212,AR212,AT212,AV212,AX212))</f>
        <v>0</v>
      </c>
      <c r="AZ212" t="str">
        <f>IF(AM212,"7",IF(AN212,"6",IF(AR212,"5",
IF(AT212,"4",IF(AV212,"3",IF(AX212,"2",IF(AY212,"1","0"))))))
)</f>
        <v>5</v>
      </c>
      <c r="BA212" t="str">
        <f>_xlfn.XLOOKUP(D212, $BO$1:$CA$1, $BO$2:$CA$2)</f>
        <v>12</v>
      </c>
      <c r="BB212" t="str">
        <f>_xlfn.XLOOKUP(E212, $BO$1:$CA$1, $BO$2:$CA$2)</f>
        <v>03</v>
      </c>
      <c r="BC212" t="str">
        <f>_xlfn.XLOOKUP(F212, $BO$1:$CA$1, $BO$2:$CA$2)</f>
        <v>12</v>
      </c>
      <c r="BD212" t="str">
        <f>_xlfn.XLOOKUP(G212, $BO$1:$CA$1, $BO$2:$CA$2)</f>
        <v>12</v>
      </c>
      <c r="BE212" t="str">
        <f>_xlfn.XLOOKUP(H212, $BO$1:$CA$1, $BO$2:$CA$2)</f>
        <v>03</v>
      </c>
      <c r="BF212">
        <f>VALUE(_xlfn.TEXTJOIN("", TRUE, AZ212:BE212))</f>
        <v>51203121203</v>
      </c>
      <c r="BG212">
        <v>51203121203</v>
      </c>
      <c r="BH212">
        <f t="shared" si="3"/>
        <v>790</v>
      </c>
      <c r="BI212">
        <f>B212*BH212</f>
        <v>594870</v>
      </c>
    </row>
    <row r="213" spans="1:61" x14ac:dyDescent="0.25">
      <c r="A213" t="s">
        <v>424</v>
      </c>
      <c r="B213">
        <v>453</v>
      </c>
      <c r="C213" t="str">
        <f>TEXT(A213, "0")</f>
        <v>Q222Q</v>
      </c>
      <c r="D213" t="str">
        <f>MID($C213, 1, 1)</f>
        <v>Q</v>
      </c>
      <c r="E213" t="str">
        <f>MID($C213, 2, 1)</f>
        <v>2</v>
      </c>
      <c r="F213" t="str">
        <f>MID($C213, 3, 1)</f>
        <v>2</v>
      </c>
      <c r="G213" t="str">
        <f>MID($C213, 4, 1)</f>
        <v>2</v>
      </c>
      <c r="H213" t="str">
        <f>MID($C213, 5, 1)</f>
        <v>Q</v>
      </c>
      <c r="I213">
        <f>LEN($A213)-LEN(SUBSTITUTE($A213,I$1,""))</f>
        <v>0</v>
      </c>
      <c r="J213">
        <f>LEN($A213)-LEN(SUBSTITUTE($A213,J$1,""))</f>
        <v>0</v>
      </c>
      <c r="K213">
        <f>LEN($A213)-LEN(SUBSTITUTE($A213,K$1,""))</f>
        <v>2</v>
      </c>
      <c r="L213">
        <f>LEN($A213)-LEN(SUBSTITUTE($A213,L$1,""))</f>
        <v>0</v>
      </c>
      <c r="M213">
        <f>LEN($A213)-LEN(SUBSTITUTE($A213,M$1,""))</f>
        <v>0</v>
      </c>
      <c r="N213">
        <f>LEN($A213)-LEN(SUBSTITUTE($A213,N$1,""))</f>
        <v>0</v>
      </c>
      <c r="O213">
        <f>LEN($A213)-LEN(SUBSTITUTE($A213,O$1,""))</f>
        <v>0</v>
      </c>
      <c r="P213">
        <f>LEN($A213)-LEN(SUBSTITUTE($A213,P$1,""))</f>
        <v>0</v>
      </c>
      <c r="Q213">
        <f>LEN($A213)-LEN(SUBSTITUTE($A213,Q$1,""))</f>
        <v>0</v>
      </c>
      <c r="R213">
        <f>LEN($A213)-LEN(SUBSTITUTE($A213,R$1,""))</f>
        <v>0</v>
      </c>
      <c r="S213">
        <f>LEN($A213)-LEN(SUBSTITUTE($A213,S$1,""))</f>
        <v>0</v>
      </c>
      <c r="T213">
        <f>LEN($A213)-LEN(SUBSTITUTE($A213,T$1,""))</f>
        <v>0</v>
      </c>
      <c r="U213">
        <f>LEN($A213)-LEN(SUBSTITUTE($A213,U$1,""))</f>
        <v>3</v>
      </c>
      <c r="V213">
        <f>I213+1</f>
        <v>1</v>
      </c>
      <c r="W213">
        <f>J213+1</f>
        <v>1</v>
      </c>
      <c r="X213">
        <f>K213+1</f>
        <v>3</v>
      </c>
      <c r="Y213">
        <f>L213+1</f>
        <v>1</v>
      </c>
      <c r="Z213">
        <f>M213+1</f>
        <v>1</v>
      </c>
      <c r="AA213">
        <f>N213+1</f>
        <v>1</v>
      </c>
      <c r="AB213">
        <f>O213+1</f>
        <v>1</v>
      </c>
      <c r="AC213">
        <f>P213+1</f>
        <v>1</v>
      </c>
      <c r="AD213">
        <f>Q213+1</f>
        <v>1</v>
      </c>
      <c r="AE213">
        <f>R213+1</f>
        <v>1</v>
      </c>
      <c r="AF213">
        <f>S213+1</f>
        <v>1</v>
      </c>
      <c r="AG213">
        <f>T213+1</f>
        <v>1</v>
      </c>
      <c r="AH213">
        <f>U213+1</f>
        <v>4</v>
      </c>
      <c r="AI213">
        <f>PRODUCT(V213:AH213)</f>
        <v>12</v>
      </c>
      <c r="AJ213">
        <f>MAX(V213:AH213)</f>
        <v>4</v>
      </c>
      <c r="AK213">
        <f>Y213</f>
        <v>1</v>
      </c>
      <c r="AL213">
        <f>MAX(V213:X213, Z213:AH213)+L213</f>
        <v>4</v>
      </c>
      <c r="AM213" t="b">
        <f>AL213=6</f>
        <v>0</v>
      </c>
      <c r="AN213" t="b">
        <f>AL213=5</f>
        <v>0</v>
      </c>
      <c r="AO213" t="b">
        <f>NOT(OR(AM213,AN213))</f>
        <v>1</v>
      </c>
      <c r="AP213" t="b">
        <f>AND(AI213=12, L213=0)</f>
        <v>1</v>
      </c>
      <c r="AQ213" t="b">
        <f>AND(AI213=18, L213=1)</f>
        <v>0</v>
      </c>
      <c r="AR213" t="b">
        <f>AND(AO213, OR(AP213, AQ213))</f>
        <v>1</v>
      </c>
      <c r="AS213" t="b">
        <f>NOT(OR(AM213,AN213,AR213))</f>
        <v>0</v>
      </c>
      <c r="AT213" t="b">
        <f>AND(AS213, AL213=4)</f>
        <v>0</v>
      </c>
      <c r="AU213" t="b">
        <f>NOT(OR(AM213,AN213,AR213,AT213))</f>
        <v>0</v>
      </c>
      <c r="AV213" t="b">
        <f>AND(AU213, AI213=18)</f>
        <v>0</v>
      </c>
      <c r="AW213" t="b">
        <f>NOT(OR(AM213,AN213,AR213,AT213, AV213))</f>
        <v>0</v>
      </c>
      <c r="AX213" t="b">
        <f>AND(AW213, OR(AND(AI213=24, L213=0), AND(AI213=32, L213=1)))</f>
        <v>0</v>
      </c>
      <c r="AY213" t="b">
        <f>NOT(OR(AM213,AN213,AR213,AT213,AV213,AX213))</f>
        <v>0</v>
      </c>
      <c r="AZ213" t="str">
        <f>IF(AM213,"7",IF(AN213,"6",IF(AR213,"5",
IF(AT213,"4",IF(AV213,"3",IF(AX213,"2",IF(AY213,"1","0"))))))
)</f>
        <v>5</v>
      </c>
      <c r="BA213" t="str">
        <f>_xlfn.XLOOKUP(D213, $BO$1:$CA$1, $BO$2:$CA$2)</f>
        <v>12</v>
      </c>
      <c r="BB213" t="str">
        <f>_xlfn.XLOOKUP(E213, $BO$1:$CA$1, $BO$2:$CA$2)</f>
        <v>03</v>
      </c>
      <c r="BC213" t="str">
        <f>_xlfn.XLOOKUP(F213, $BO$1:$CA$1, $BO$2:$CA$2)</f>
        <v>03</v>
      </c>
      <c r="BD213" t="str">
        <f>_xlfn.XLOOKUP(G213, $BO$1:$CA$1, $BO$2:$CA$2)</f>
        <v>03</v>
      </c>
      <c r="BE213" t="str">
        <f>_xlfn.XLOOKUP(H213, $BO$1:$CA$1, $BO$2:$CA$2)</f>
        <v>12</v>
      </c>
      <c r="BF213">
        <f>VALUE(_xlfn.TEXTJOIN("", TRUE, AZ213:BE213))</f>
        <v>51203030312</v>
      </c>
      <c r="BG213">
        <v>51203030312</v>
      </c>
      <c r="BH213">
        <f t="shared" si="3"/>
        <v>789</v>
      </c>
      <c r="BI213">
        <f>B213*BH213</f>
        <v>357417</v>
      </c>
    </row>
    <row r="214" spans="1:61" x14ac:dyDescent="0.25">
      <c r="A214" t="s">
        <v>460</v>
      </c>
      <c r="B214">
        <v>47</v>
      </c>
      <c r="C214" t="str">
        <f>TEXT(A214, "0")</f>
        <v>QJQ22</v>
      </c>
      <c r="D214" t="str">
        <f>MID($C214, 1, 1)</f>
        <v>Q</v>
      </c>
      <c r="E214" t="str">
        <f>MID($C214, 2, 1)</f>
        <v>J</v>
      </c>
      <c r="F214" t="str">
        <f>MID($C214, 3, 1)</f>
        <v>Q</v>
      </c>
      <c r="G214" t="str">
        <f>MID($C214, 4, 1)</f>
        <v>2</v>
      </c>
      <c r="H214" t="str">
        <f>MID($C214, 5, 1)</f>
        <v>2</v>
      </c>
      <c r="I214">
        <f>LEN($A214)-LEN(SUBSTITUTE($A214,I$1,""))</f>
        <v>0</v>
      </c>
      <c r="J214">
        <f>LEN($A214)-LEN(SUBSTITUTE($A214,J$1,""))</f>
        <v>0</v>
      </c>
      <c r="K214">
        <f>LEN($A214)-LEN(SUBSTITUTE($A214,K$1,""))</f>
        <v>2</v>
      </c>
      <c r="L214">
        <f>LEN($A214)-LEN(SUBSTITUTE($A214,L$1,""))</f>
        <v>1</v>
      </c>
      <c r="M214">
        <f>LEN($A214)-LEN(SUBSTITUTE($A214,M$1,""))</f>
        <v>0</v>
      </c>
      <c r="N214">
        <f>LEN($A214)-LEN(SUBSTITUTE($A214,N$1,""))</f>
        <v>0</v>
      </c>
      <c r="O214">
        <f>LEN($A214)-LEN(SUBSTITUTE($A214,O$1,""))</f>
        <v>0</v>
      </c>
      <c r="P214">
        <f>LEN($A214)-LEN(SUBSTITUTE($A214,P$1,""))</f>
        <v>0</v>
      </c>
      <c r="Q214">
        <f>LEN($A214)-LEN(SUBSTITUTE($A214,Q$1,""))</f>
        <v>0</v>
      </c>
      <c r="R214">
        <f>LEN($A214)-LEN(SUBSTITUTE($A214,R$1,""))</f>
        <v>0</v>
      </c>
      <c r="S214">
        <f>LEN($A214)-LEN(SUBSTITUTE($A214,S$1,""))</f>
        <v>0</v>
      </c>
      <c r="T214">
        <f>LEN($A214)-LEN(SUBSTITUTE($A214,T$1,""))</f>
        <v>0</v>
      </c>
      <c r="U214">
        <f>LEN($A214)-LEN(SUBSTITUTE($A214,U$1,""))</f>
        <v>2</v>
      </c>
      <c r="V214">
        <f>I214+1</f>
        <v>1</v>
      </c>
      <c r="W214">
        <f>J214+1</f>
        <v>1</v>
      </c>
      <c r="X214">
        <f>K214+1</f>
        <v>3</v>
      </c>
      <c r="Y214">
        <f>L214+1</f>
        <v>2</v>
      </c>
      <c r="Z214">
        <f>M214+1</f>
        <v>1</v>
      </c>
      <c r="AA214">
        <f>N214+1</f>
        <v>1</v>
      </c>
      <c r="AB214">
        <f>O214+1</f>
        <v>1</v>
      </c>
      <c r="AC214">
        <f>P214+1</f>
        <v>1</v>
      </c>
      <c r="AD214">
        <f>Q214+1</f>
        <v>1</v>
      </c>
      <c r="AE214">
        <f>R214+1</f>
        <v>1</v>
      </c>
      <c r="AF214">
        <f>S214+1</f>
        <v>1</v>
      </c>
      <c r="AG214">
        <f>T214+1</f>
        <v>1</v>
      </c>
      <c r="AH214">
        <f>U214+1</f>
        <v>3</v>
      </c>
      <c r="AI214">
        <f>PRODUCT(V214:AH214)</f>
        <v>18</v>
      </c>
      <c r="AJ214">
        <f>MAX(V214:AH214)</f>
        <v>3</v>
      </c>
      <c r="AK214">
        <f>Y214</f>
        <v>2</v>
      </c>
      <c r="AL214">
        <f>MAX(V214:X214, Z214:AH214)+L214</f>
        <v>4</v>
      </c>
      <c r="AM214" t="b">
        <f>AL214=6</f>
        <v>0</v>
      </c>
      <c r="AN214" t="b">
        <f>AL214=5</f>
        <v>0</v>
      </c>
      <c r="AO214" t="b">
        <f>NOT(OR(AM214,AN214))</f>
        <v>1</v>
      </c>
      <c r="AP214" t="b">
        <f>AND(AI214=12, L214=0)</f>
        <v>0</v>
      </c>
      <c r="AQ214" t="b">
        <f>AND(AI214=18, L214=1)</f>
        <v>1</v>
      </c>
      <c r="AR214" t="b">
        <f>AND(AO214, OR(AP214, AQ214))</f>
        <v>1</v>
      </c>
      <c r="AS214" t="b">
        <f>NOT(OR(AM214,AN214,AR214))</f>
        <v>0</v>
      </c>
      <c r="AT214" t="b">
        <f>AND(AS214, AL214=4)</f>
        <v>0</v>
      </c>
      <c r="AU214" t="b">
        <f>NOT(OR(AM214,AN214,AR214,AT214))</f>
        <v>0</v>
      </c>
      <c r="AV214" t="b">
        <f>AND(AU214, AI214=18)</f>
        <v>0</v>
      </c>
      <c r="AW214" t="b">
        <f>NOT(OR(AM214,AN214,AR214,AT214, AV214))</f>
        <v>0</v>
      </c>
      <c r="AX214" t="b">
        <f>AND(AW214, OR(AND(AI214=24, L214=0), AND(AI214=32, L214=1)))</f>
        <v>0</v>
      </c>
      <c r="AY214" t="b">
        <f>NOT(OR(AM214,AN214,AR214,AT214,AV214,AX214))</f>
        <v>0</v>
      </c>
      <c r="AZ214" t="str">
        <f>IF(AM214,"7",IF(AN214,"6",IF(AR214,"5",
IF(AT214,"4",IF(AV214,"3",IF(AX214,"2",IF(AY214,"1","0"))))))
)</f>
        <v>5</v>
      </c>
      <c r="BA214" t="str">
        <f>_xlfn.XLOOKUP(D214, $BO$1:$CA$1, $BO$2:$CA$2)</f>
        <v>12</v>
      </c>
      <c r="BB214" t="str">
        <f>_xlfn.XLOOKUP(E214, $BO$1:$CA$1, $BO$2:$CA$2)</f>
        <v>02</v>
      </c>
      <c r="BC214" t="str">
        <f>_xlfn.XLOOKUP(F214, $BO$1:$CA$1, $BO$2:$CA$2)</f>
        <v>12</v>
      </c>
      <c r="BD214" t="str">
        <f>_xlfn.XLOOKUP(G214, $BO$1:$CA$1, $BO$2:$CA$2)</f>
        <v>03</v>
      </c>
      <c r="BE214" t="str">
        <f>_xlfn.XLOOKUP(H214, $BO$1:$CA$1, $BO$2:$CA$2)</f>
        <v>03</v>
      </c>
      <c r="BF214">
        <f>VALUE(_xlfn.TEXTJOIN("", TRUE, AZ214:BE214))</f>
        <v>51202120303</v>
      </c>
      <c r="BG214">
        <v>51202120303</v>
      </c>
      <c r="BH214">
        <f t="shared" si="3"/>
        <v>788</v>
      </c>
      <c r="BI214">
        <f>B214*BH214</f>
        <v>37036</v>
      </c>
    </row>
    <row r="215" spans="1:61" x14ac:dyDescent="0.25">
      <c r="A215" t="s">
        <v>961</v>
      </c>
      <c r="B215">
        <v>456</v>
      </c>
      <c r="C215" t="str">
        <f>TEXT(A215, "0")</f>
        <v>TATTA</v>
      </c>
      <c r="D215" t="str">
        <f>MID($C215, 1, 1)</f>
        <v>T</v>
      </c>
      <c r="E215" t="str">
        <f>MID($C215, 2, 1)</f>
        <v>A</v>
      </c>
      <c r="F215" t="str">
        <f>MID($C215, 3, 1)</f>
        <v>T</v>
      </c>
      <c r="G215" t="str">
        <f>MID($C215, 4, 1)</f>
        <v>T</v>
      </c>
      <c r="H215" t="str">
        <f>MID($C215, 5, 1)</f>
        <v>A</v>
      </c>
      <c r="I215">
        <f>LEN($A215)-LEN(SUBSTITUTE($A215,I$1,""))</f>
        <v>2</v>
      </c>
      <c r="J215">
        <f>LEN($A215)-LEN(SUBSTITUTE($A215,J$1,""))</f>
        <v>0</v>
      </c>
      <c r="K215">
        <f>LEN($A215)-LEN(SUBSTITUTE($A215,K$1,""))</f>
        <v>0</v>
      </c>
      <c r="L215">
        <f>LEN($A215)-LEN(SUBSTITUTE($A215,L$1,""))</f>
        <v>0</v>
      </c>
      <c r="M215">
        <f>LEN($A215)-LEN(SUBSTITUTE($A215,M$1,""))</f>
        <v>3</v>
      </c>
      <c r="N215">
        <f>LEN($A215)-LEN(SUBSTITUTE($A215,N$1,""))</f>
        <v>0</v>
      </c>
      <c r="O215">
        <f>LEN($A215)-LEN(SUBSTITUTE($A215,O$1,""))</f>
        <v>0</v>
      </c>
      <c r="P215">
        <f>LEN($A215)-LEN(SUBSTITUTE($A215,P$1,""))</f>
        <v>0</v>
      </c>
      <c r="Q215">
        <f>LEN($A215)-LEN(SUBSTITUTE($A215,Q$1,""))</f>
        <v>0</v>
      </c>
      <c r="R215">
        <f>LEN($A215)-LEN(SUBSTITUTE($A215,R$1,""))</f>
        <v>0</v>
      </c>
      <c r="S215">
        <f>LEN($A215)-LEN(SUBSTITUTE($A215,S$1,""))</f>
        <v>0</v>
      </c>
      <c r="T215">
        <f>LEN($A215)-LEN(SUBSTITUTE($A215,T$1,""))</f>
        <v>0</v>
      </c>
      <c r="U215">
        <f>LEN($A215)-LEN(SUBSTITUTE($A215,U$1,""))</f>
        <v>0</v>
      </c>
      <c r="V215">
        <f>I215+1</f>
        <v>3</v>
      </c>
      <c r="W215">
        <f>J215+1</f>
        <v>1</v>
      </c>
      <c r="X215">
        <f>K215+1</f>
        <v>1</v>
      </c>
      <c r="Y215">
        <f>L215+1</f>
        <v>1</v>
      </c>
      <c r="Z215">
        <f>M215+1</f>
        <v>4</v>
      </c>
      <c r="AA215">
        <f>N215+1</f>
        <v>1</v>
      </c>
      <c r="AB215">
        <f>O215+1</f>
        <v>1</v>
      </c>
      <c r="AC215">
        <f>P215+1</f>
        <v>1</v>
      </c>
      <c r="AD215">
        <f>Q215+1</f>
        <v>1</v>
      </c>
      <c r="AE215">
        <f>R215+1</f>
        <v>1</v>
      </c>
      <c r="AF215">
        <f>S215+1</f>
        <v>1</v>
      </c>
      <c r="AG215">
        <f>T215+1</f>
        <v>1</v>
      </c>
      <c r="AH215">
        <f>U215+1</f>
        <v>1</v>
      </c>
      <c r="AI215">
        <f>PRODUCT(V215:AH215)</f>
        <v>12</v>
      </c>
      <c r="AJ215">
        <f>MAX(V215:AH215)</f>
        <v>4</v>
      </c>
      <c r="AK215">
        <f>Y215</f>
        <v>1</v>
      </c>
      <c r="AL215">
        <f>MAX(V215:X215, Z215:AH215)+L215</f>
        <v>4</v>
      </c>
      <c r="AM215" t="b">
        <f>AL215=6</f>
        <v>0</v>
      </c>
      <c r="AN215" t="b">
        <f>AL215=5</f>
        <v>0</v>
      </c>
      <c r="AO215" t="b">
        <f>NOT(OR(AM215,AN215))</f>
        <v>1</v>
      </c>
      <c r="AP215" t="b">
        <f>AND(AI215=12, L215=0)</f>
        <v>1</v>
      </c>
      <c r="AQ215" t="b">
        <f>AND(AI215=18, L215=1)</f>
        <v>0</v>
      </c>
      <c r="AR215" t="b">
        <f>AND(AO215, OR(AP215, AQ215))</f>
        <v>1</v>
      </c>
      <c r="AS215" t="b">
        <f>NOT(OR(AM215,AN215,AR215))</f>
        <v>0</v>
      </c>
      <c r="AT215" t="b">
        <f>AND(AS215, AL215=4)</f>
        <v>0</v>
      </c>
      <c r="AU215" t="b">
        <f>NOT(OR(AM215,AN215,AR215,AT215))</f>
        <v>0</v>
      </c>
      <c r="AV215" t="b">
        <f>AND(AU215, AI215=18)</f>
        <v>0</v>
      </c>
      <c r="AW215" t="b">
        <f>NOT(OR(AM215,AN215,AR215,AT215, AV215))</f>
        <v>0</v>
      </c>
      <c r="AX215" t="b">
        <f>AND(AW215, OR(AND(AI215=24, L215=0), AND(AI215=32, L215=1)))</f>
        <v>0</v>
      </c>
      <c r="AY215" t="b">
        <f>NOT(OR(AM215,AN215,AR215,AT215,AV215,AX215))</f>
        <v>0</v>
      </c>
      <c r="AZ215" t="str">
        <f>IF(AM215,"7",IF(AN215,"6",IF(AR215,"5",
IF(AT215,"4",IF(AV215,"3",IF(AX215,"2",IF(AY215,"1","0"))))))
)</f>
        <v>5</v>
      </c>
      <c r="BA215" t="str">
        <f>_xlfn.XLOOKUP(D215, $BO$1:$CA$1, $BO$2:$CA$2)</f>
        <v>11</v>
      </c>
      <c r="BB215" t="str">
        <f>_xlfn.XLOOKUP(E215, $BO$1:$CA$1, $BO$2:$CA$2)</f>
        <v>14</v>
      </c>
      <c r="BC215" t="str">
        <f>_xlfn.XLOOKUP(F215, $BO$1:$CA$1, $BO$2:$CA$2)</f>
        <v>11</v>
      </c>
      <c r="BD215" t="str">
        <f>_xlfn.XLOOKUP(G215, $BO$1:$CA$1, $BO$2:$CA$2)</f>
        <v>11</v>
      </c>
      <c r="BE215" t="str">
        <f>_xlfn.XLOOKUP(H215, $BO$1:$CA$1, $BO$2:$CA$2)</f>
        <v>14</v>
      </c>
      <c r="BF215">
        <f>VALUE(_xlfn.TEXTJOIN("", TRUE, AZ215:BE215))</f>
        <v>51114111114</v>
      </c>
      <c r="BG215">
        <v>51114111114</v>
      </c>
      <c r="BH215">
        <f t="shared" si="3"/>
        <v>787</v>
      </c>
      <c r="BI215">
        <f>B215*BH215</f>
        <v>358872</v>
      </c>
    </row>
    <row r="216" spans="1:61" x14ac:dyDescent="0.25">
      <c r="A216" t="s">
        <v>819</v>
      </c>
      <c r="B216">
        <v>579</v>
      </c>
      <c r="C216" t="str">
        <f>TEXT(A216, "0")</f>
        <v>TT9J9</v>
      </c>
      <c r="D216" t="str">
        <f>MID($C216, 1, 1)</f>
        <v>T</v>
      </c>
      <c r="E216" t="str">
        <f>MID($C216, 2, 1)</f>
        <v>T</v>
      </c>
      <c r="F216" t="str">
        <f>MID($C216, 3, 1)</f>
        <v>9</v>
      </c>
      <c r="G216" t="str">
        <f>MID($C216, 4, 1)</f>
        <v>J</v>
      </c>
      <c r="H216" t="str">
        <f>MID($C216, 5, 1)</f>
        <v>9</v>
      </c>
      <c r="I216">
        <f>LEN($A216)-LEN(SUBSTITUTE($A216,I$1,""))</f>
        <v>0</v>
      </c>
      <c r="J216">
        <f>LEN($A216)-LEN(SUBSTITUTE($A216,J$1,""))</f>
        <v>0</v>
      </c>
      <c r="K216">
        <f>LEN($A216)-LEN(SUBSTITUTE($A216,K$1,""))</f>
        <v>0</v>
      </c>
      <c r="L216">
        <f>LEN($A216)-LEN(SUBSTITUTE($A216,L$1,""))</f>
        <v>1</v>
      </c>
      <c r="M216">
        <f>LEN($A216)-LEN(SUBSTITUTE($A216,M$1,""))</f>
        <v>2</v>
      </c>
      <c r="N216">
        <f>LEN($A216)-LEN(SUBSTITUTE($A216,N$1,""))</f>
        <v>2</v>
      </c>
      <c r="O216">
        <f>LEN($A216)-LEN(SUBSTITUTE($A216,O$1,""))</f>
        <v>0</v>
      </c>
      <c r="P216">
        <f>LEN($A216)-LEN(SUBSTITUTE($A216,P$1,""))</f>
        <v>0</v>
      </c>
      <c r="Q216">
        <f>LEN($A216)-LEN(SUBSTITUTE($A216,Q$1,""))</f>
        <v>0</v>
      </c>
      <c r="R216">
        <f>LEN($A216)-LEN(SUBSTITUTE($A216,R$1,""))</f>
        <v>0</v>
      </c>
      <c r="S216">
        <f>LEN($A216)-LEN(SUBSTITUTE($A216,S$1,""))</f>
        <v>0</v>
      </c>
      <c r="T216">
        <f>LEN($A216)-LEN(SUBSTITUTE($A216,T$1,""))</f>
        <v>0</v>
      </c>
      <c r="U216">
        <f>LEN($A216)-LEN(SUBSTITUTE($A216,U$1,""))</f>
        <v>0</v>
      </c>
      <c r="V216">
        <f>I216+1</f>
        <v>1</v>
      </c>
      <c r="W216">
        <f>J216+1</f>
        <v>1</v>
      </c>
      <c r="X216">
        <f>K216+1</f>
        <v>1</v>
      </c>
      <c r="Y216">
        <f>L216+1</f>
        <v>2</v>
      </c>
      <c r="Z216">
        <f>M216+1</f>
        <v>3</v>
      </c>
      <c r="AA216">
        <f>N216+1</f>
        <v>3</v>
      </c>
      <c r="AB216">
        <f>O216+1</f>
        <v>1</v>
      </c>
      <c r="AC216">
        <f>P216+1</f>
        <v>1</v>
      </c>
      <c r="AD216">
        <f>Q216+1</f>
        <v>1</v>
      </c>
      <c r="AE216">
        <f>R216+1</f>
        <v>1</v>
      </c>
      <c r="AF216">
        <f>S216+1</f>
        <v>1</v>
      </c>
      <c r="AG216">
        <f>T216+1</f>
        <v>1</v>
      </c>
      <c r="AH216">
        <f>U216+1</f>
        <v>1</v>
      </c>
      <c r="AI216">
        <f>PRODUCT(V216:AH216)</f>
        <v>18</v>
      </c>
      <c r="AJ216">
        <f>MAX(V216:AH216)</f>
        <v>3</v>
      </c>
      <c r="AK216">
        <f>Y216</f>
        <v>2</v>
      </c>
      <c r="AL216">
        <f>MAX(V216:X216, Z216:AH216)+L216</f>
        <v>4</v>
      </c>
      <c r="AM216" t="b">
        <f>AL216=6</f>
        <v>0</v>
      </c>
      <c r="AN216" t="b">
        <f>AL216=5</f>
        <v>0</v>
      </c>
      <c r="AO216" t="b">
        <f>NOT(OR(AM216,AN216))</f>
        <v>1</v>
      </c>
      <c r="AP216" t="b">
        <f>AND(AI216=12, L216=0)</f>
        <v>0</v>
      </c>
      <c r="AQ216" t="b">
        <f>AND(AI216=18, L216=1)</f>
        <v>1</v>
      </c>
      <c r="AR216" t="b">
        <f>AND(AO216, OR(AP216, AQ216))</f>
        <v>1</v>
      </c>
      <c r="AS216" t="b">
        <f>NOT(OR(AM216,AN216,AR216))</f>
        <v>0</v>
      </c>
      <c r="AT216" t="b">
        <f>AND(AS216, AL216=4)</f>
        <v>0</v>
      </c>
      <c r="AU216" t="b">
        <f>NOT(OR(AM216,AN216,AR216,AT216))</f>
        <v>0</v>
      </c>
      <c r="AV216" t="b">
        <f>AND(AU216, AI216=18)</f>
        <v>0</v>
      </c>
      <c r="AW216" t="b">
        <f>NOT(OR(AM216,AN216,AR216,AT216, AV216))</f>
        <v>0</v>
      </c>
      <c r="AX216" t="b">
        <f>AND(AW216, OR(AND(AI216=24, L216=0), AND(AI216=32, L216=1)))</f>
        <v>0</v>
      </c>
      <c r="AY216" t="b">
        <f>NOT(OR(AM216,AN216,AR216,AT216,AV216,AX216))</f>
        <v>0</v>
      </c>
      <c r="AZ216" t="str">
        <f>IF(AM216,"7",IF(AN216,"6",IF(AR216,"5",
IF(AT216,"4",IF(AV216,"3",IF(AX216,"2",IF(AY216,"1","0"))))))
)</f>
        <v>5</v>
      </c>
      <c r="BA216" t="str">
        <f>_xlfn.XLOOKUP(D216, $BO$1:$CA$1, $BO$2:$CA$2)</f>
        <v>11</v>
      </c>
      <c r="BB216" t="str">
        <f>_xlfn.XLOOKUP(E216, $BO$1:$CA$1, $BO$2:$CA$2)</f>
        <v>11</v>
      </c>
      <c r="BC216" t="str">
        <f>_xlfn.XLOOKUP(F216, $BO$1:$CA$1, $BO$2:$CA$2)</f>
        <v>10</v>
      </c>
      <c r="BD216" t="str">
        <f>_xlfn.XLOOKUP(G216, $BO$1:$CA$1, $BO$2:$CA$2)</f>
        <v>02</v>
      </c>
      <c r="BE216" t="str">
        <f>_xlfn.XLOOKUP(H216, $BO$1:$CA$1, $BO$2:$CA$2)</f>
        <v>10</v>
      </c>
      <c r="BF216">
        <f>VALUE(_xlfn.TEXTJOIN("", TRUE, AZ216:BE216))</f>
        <v>51111100210</v>
      </c>
      <c r="BG216">
        <v>51111100210</v>
      </c>
      <c r="BH216">
        <f t="shared" si="3"/>
        <v>786</v>
      </c>
      <c r="BI216">
        <f>B216*BH216</f>
        <v>455094</v>
      </c>
    </row>
    <row r="217" spans="1:61" x14ac:dyDescent="0.25">
      <c r="A217" t="s">
        <v>189</v>
      </c>
      <c r="B217">
        <v>903</v>
      </c>
      <c r="C217" t="str">
        <f>TEXT(A217, "0")</f>
        <v>T88T8</v>
      </c>
      <c r="D217" t="str">
        <f>MID($C217, 1, 1)</f>
        <v>T</v>
      </c>
      <c r="E217" t="str">
        <f>MID($C217, 2, 1)</f>
        <v>8</v>
      </c>
      <c r="F217" t="str">
        <f>MID($C217, 3, 1)</f>
        <v>8</v>
      </c>
      <c r="G217" t="str">
        <f>MID($C217, 4, 1)</f>
        <v>T</v>
      </c>
      <c r="H217" t="str">
        <f>MID($C217, 5, 1)</f>
        <v>8</v>
      </c>
      <c r="I217">
        <f>LEN($A217)-LEN(SUBSTITUTE($A217,I$1,""))</f>
        <v>0</v>
      </c>
      <c r="J217">
        <f>LEN($A217)-LEN(SUBSTITUTE($A217,J$1,""))</f>
        <v>0</v>
      </c>
      <c r="K217">
        <f>LEN($A217)-LEN(SUBSTITUTE($A217,K$1,""))</f>
        <v>0</v>
      </c>
      <c r="L217">
        <f>LEN($A217)-LEN(SUBSTITUTE($A217,L$1,""))</f>
        <v>0</v>
      </c>
      <c r="M217">
        <f>LEN($A217)-LEN(SUBSTITUTE($A217,M$1,""))</f>
        <v>2</v>
      </c>
      <c r="N217">
        <f>LEN($A217)-LEN(SUBSTITUTE($A217,N$1,""))</f>
        <v>0</v>
      </c>
      <c r="O217">
        <f>LEN($A217)-LEN(SUBSTITUTE($A217,O$1,""))</f>
        <v>3</v>
      </c>
      <c r="P217">
        <f>LEN($A217)-LEN(SUBSTITUTE($A217,P$1,""))</f>
        <v>0</v>
      </c>
      <c r="Q217">
        <f>LEN($A217)-LEN(SUBSTITUTE($A217,Q$1,""))</f>
        <v>0</v>
      </c>
      <c r="R217">
        <f>LEN($A217)-LEN(SUBSTITUTE($A217,R$1,""))</f>
        <v>0</v>
      </c>
      <c r="S217">
        <f>LEN($A217)-LEN(SUBSTITUTE($A217,S$1,""))</f>
        <v>0</v>
      </c>
      <c r="T217">
        <f>LEN($A217)-LEN(SUBSTITUTE($A217,T$1,""))</f>
        <v>0</v>
      </c>
      <c r="U217">
        <f>LEN($A217)-LEN(SUBSTITUTE($A217,U$1,""))</f>
        <v>0</v>
      </c>
      <c r="V217">
        <f>I217+1</f>
        <v>1</v>
      </c>
      <c r="W217">
        <f>J217+1</f>
        <v>1</v>
      </c>
      <c r="X217">
        <f>K217+1</f>
        <v>1</v>
      </c>
      <c r="Y217">
        <f>L217+1</f>
        <v>1</v>
      </c>
      <c r="Z217">
        <f>M217+1</f>
        <v>3</v>
      </c>
      <c r="AA217">
        <f>N217+1</f>
        <v>1</v>
      </c>
      <c r="AB217">
        <f>O217+1</f>
        <v>4</v>
      </c>
      <c r="AC217">
        <f>P217+1</f>
        <v>1</v>
      </c>
      <c r="AD217">
        <f>Q217+1</f>
        <v>1</v>
      </c>
      <c r="AE217">
        <f>R217+1</f>
        <v>1</v>
      </c>
      <c r="AF217">
        <f>S217+1</f>
        <v>1</v>
      </c>
      <c r="AG217">
        <f>T217+1</f>
        <v>1</v>
      </c>
      <c r="AH217">
        <f>U217+1</f>
        <v>1</v>
      </c>
      <c r="AI217">
        <f>PRODUCT(V217:AH217)</f>
        <v>12</v>
      </c>
      <c r="AJ217">
        <f>MAX(V217:AH217)</f>
        <v>4</v>
      </c>
      <c r="AK217">
        <f>Y217</f>
        <v>1</v>
      </c>
      <c r="AL217">
        <f>MAX(V217:X217, Z217:AH217)+L217</f>
        <v>4</v>
      </c>
      <c r="AM217" t="b">
        <f>AL217=6</f>
        <v>0</v>
      </c>
      <c r="AN217" t="b">
        <f>AL217=5</f>
        <v>0</v>
      </c>
      <c r="AO217" t="b">
        <f>NOT(OR(AM217,AN217))</f>
        <v>1</v>
      </c>
      <c r="AP217" t="b">
        <f>AND(AI217=12, L217=0)</f>
        <v>1</v>
      </c>
      <c r="AQ217" t="b">
        <f>AND(AI217=18, L217=1)</f>
        <v>0</v>
      </c>
      <c r="AR217" t="b">
        <f>AND(AO217, OR(AP217, AQ217))</f>
        <v>1</v>
      </c>
      <c r="AS217" t="b">
        <f>NOT(OR(AM217,AN217,AR217))</f>
        <v>0</v>
      </c>
      <c r="AT217" t="b">
        <f>AND(AS217, AL217=4)</f>
        <v>0</v>
      </c>
      <c r="AU217" t="b">
        <f>NOT(OR(AM217,AN217,AR217,AT217))</f>
        <v>0</v>
      </c>
      <c r="AV217" t="b">
        <f>AND(AU217, AI217=18)</f>
        <v>0</v>
      </c>
      <c r="AW217" t="b">
        <f>NOT(OR(AM217,AN217,AR217,AT217, AV217))</f>
        <v>0</v>
      </c>
      <c r="AX217" t="b">
        <f>AND(AW217, OR(AND(AI217=24, L217=0), AND(AI217=32, L217=1)))</f>
        <v>0</v>
      </c>
      <c r="AY217" t="b">
        <f>NOT(OR(AM217,AN217,AR217,AT217,AV217,AX217))</f>
        <v>0</v>
      </c>
      <c r="AZ217" t="str">
        <f>IF(AM217,"7",IF(AN217,"6",IF(AR217,"5",
IF(AT217,"4",IF(AV217,"3",IF(AX217,"2",IF(AY217,"1","0"))))))
)</f>
        <v>5</v>
      </c>
      <c r="BA217" t="str">
        <f>_xlfn.XLOOKUP(D217, $BO$1:$CA$1, $BO$2:$CA$2)</f>
        <v>11</v>
      </c>
      <c r="BB217" t="str">
        <f>_xlfn.XLOOKUP(E217, $BO$1:$CA$1, $BO$2:$CA$2)</f>
        <v>09</v>
      </c>
      <c r="BC217" t="str">
        <f>_xlfn.XLOOKUP(F217, $BO$1:$CA$1, $BO$2:$CA$2)</f>
        <v>09</v>
      </c>
      <c r="BD217" t="str">
        <f>_xlfn.XLOOKUP(G217, $BO$1:$CA$1, $BO$2:$CA$2)</f>
        <v>11</v>
      </c>
      <c r="BE217" t="str">
        <f>_xlfn.XLOOKUP(H217, $BO$1:$CA$1, $BO$2:$CA$2)</f>
        <v>09</v>
      </c>
      <c r="BF217">
        <f>VALUE(_xlfn.TEXTJOIN("", TRUE, AZ217:BE217))</f>
        <v>51109091109</v>
      </c>
      <c r="BG217">
        <v>51109091109</v>
      </c>
      <c r="BH217">
        <f t="shared" si="3"/>
        <v>785</v>
      </c>
      <c r="BI217">
        <f>B217*BH217</f>
        <v>708855</v>
      </c>
    </row>
    <row r="218" spans="1:61" x14ac:dyDescent="0.25">
      <c r="A218" t="s">
        <v>602</v>
      </c>
      <c r="B218">
        <v>191</v>
      </c>
      <c r="C218" t="str">
        <f>TEXT(A218, "0")</f>
        <v>TJ3T3</v>
      </c>
      <c r="D218" t="str">
        <f>MID($C218, 1, 1)</f>
        <v>T</v>
      </c>
      <c r="E218" t="str">
        <f>MID($C218, 2, 1)</f>
        <v>J</v>
      </c>
      <c r="F218" t="str">
        <f>MID($C218, 3, 1)</f>
        <v>3</v>
      </c>
      <c r="G218" t="str">
        <f>MID($C218, 4, 1)</f>
        <v>T</v>
      </c>
      <c r="H218" t="str">
        <f>MID($C218, 5, 1)</f>
        <v>3</v>
      </c>
      <c r="I218">
        <f>LEN($A218)-LEN(SUBSTITUTE($A218,I$1,""))</f>
        <v>0</v>
      </c>
      <c r="J218">
        <f>LEN($A218)-LEN(SUBSTITUTE($A218,J$1,""))</f>
        <v>0</v>
      </c>
      <c r="K218">
        <f>LEN($A218)-LEN(SUBSTITUTE($A218,K$1,""))</f>
        <v>0</v>
      </c>
      <c r="L218">
        <f>LEN($A218)-LEN(SUBSTITUTE($A218,L$1,""))</f>
        <v>1</v>
      </c>
      <c r="M218">
        <f>LEN($A218)-LEN(SUBSTITUTE($A218,M$1,""))</f>
        <v>2</v>
      </c>
      <c r="N218">
        <f>LEN($A218)-LEN(SUBSTITUTE($A218,N$1,""))</f>
        <v>0</v>
      </c>
      <c r="O218">
        <f>LEN($A218)-LEN(SUBSTITUTE($A218,O$1,""))</f>
        <v>0</v>
      </c>
      <c r="P218">
        <f>LEN($A218)-LEN(SUBSTITUTE($A218,P$1,""))</f>
        <v>0</v>
      </c>
      <c r="Q218">
        <f>LEN($A218)-LEN(SUBSTITUTE($A218,Q$1,""))</f>
        <v>0</v>
      </c>
      <c r="R218">
        <f>LEN($A218)-LEN(SUBSTITUTE($A218,R$1,""))</f>
        <v>0</v>
      </c>
      <c r="S218">
        <f>LEN($A218)-LEN(SUBSTITUTE($A218,S$1,""))</f>
        <v>0</v>
      </c>
      <c r="T218">
        <f>LEN($A218)-LEN(SUBSTITUTE($A218,T$1,""))</f>
        <v>2</v>
      </c>
      <c r="U218">
        <f>LEN($A218)-LEN(SUBSTITUTE($A218,U$1,""))</f>
        <v>0</v>
      </c>
      <c r="V218">
        <f>I218+1</f>
        <v>1</v>
      </c>
      <c r="W218">
        <f>J218+1</f>
        <v>1</v>
      </c>
      <c r="X218">
        <f>K218+1</f>
        <v>1</v>
      </c>
      <c r="Y218">
        <f>L218+1</f>
        <v>2</v>
      </c>
      <c r="Z218">
        <f>M218+1</f>
        <v>3</v>
      </c>
      <c r="AA218">
        <f>N218+1</f>
        <v>1</v>
      </c>
      <c r="AB218">
        <f>O218+1</f>
        <v>1</v>
      </c>
      <c r="AC218">
        <f>P218+1</f>
        <v>1</v>
      </c>
      <c r="AD218">
        <f>Q218+1</f>
        <v>1</v>
      </c>
      <c r="AE218">
        <f>R218+1</f>
        <v>1</v>
      </c>
      <c r="AF218">
        <f>S218+1</f>
        <v>1</v>
      </c>
      <c r="AG218">
        <f>T218+1</f>
        <v>3</v>
      </c>
      <c r="AH218">
        <f>U218+1</f>
        <v>1</v>
      </c>
      <c r="AI218">
        <f>PRODUCT(V218:AH218)</f>
        <v>18</v>
      </c>
      <c r="AJ218">
        <f>MAX(V218:AH218)</f>
        <v>3</v>
      </c>
      <c r="AK218">
        <f>Y218</f>
        <v>2</v>
      </c>
      <c r="AL218">
        <f>MAX(V218:X218, Z218:AH218)+L218</f>
        <v>4</v>
      </c>
      <c r="AM218" t="b">
        <f>AL218=6</f>
        <v>0</v>
      </c>
      <c r="AN218" t="b">
        <f>AL218=5</f>
        <v>0</v>
      </c>
      <c r="AO218" t="b">
        <f>NOT(OR(AM218,AN218))</f>
        <v>1</v>
      </c>
      <c r="AP218" t="b">
        <f>AND(AI218=12, L218=0)</f>
        <v>0</v>
      </c>
      <c r="AQ218" t="b">
        <f>AND(AI218=18, L218=1)</f>
        <v>1</v>
      </c>
      <c r="AR218" t="b">
        <f>AND(AO218, OR(AP218, AQ218))</f>
        <v>1</v>
      </c>
      <c r="AS218" t="b">
        <f>NOT(OR(AM218,AN218,AR218))</f>
        <v>0</v>
      </c>
      <c r="AT218" t="b">
        <f>AND(AS218, AL218=4)</f>
        <v>0</v>
      </c>
      <c r="AU218" t="b">
        <f>NOT(OR(AM218,AN218,AR218,AT218))</f>
        <v>0</v>
      </c>
      <c r="AV218" t="b">
        <f>AND(AU218, AI218=18)</f>
        <v>0</v>
      </c>
      <c r="AW218" t="b">
        <f>NOT(OR(AM218,AN218,AR218,AT218, AV218))</f>
        <v>0</v>
      </c>
      <c r="AX218" t="b">
        <f>AND(AW218, OR(AND(AI218=24, L218=0), AND(AI218=32, L218=1)))</f>
        <v>0</v>
      </c>
      <c r="AY218" t="b">
        <f>NOT(OR(AM218,AN218,AR218,AT218,AV218,AX218))</f>
        <v>0</v>
      </c>
      <c r="AZ218" t="str">
        <f>IF(AM218,"7",IF(AN218,"6",IF(AR218,"5",
IF(AT218,"4",IF(AV218,"3",IF(AX218,"2",IF(AY218,"1","0"))))))
)</f>
        <v>5</v>
      </c>
      <c r="BA218" t="str">
        <f>_xlfn.XLOOKUP(D218, $BO$1:$CA$1, $BO$2:$CA$2)</f>
        <v>11</v>
      </c>
      <c r="BB218" t="str">
        <f>_xlfn.XLOOKUP(E218, $BO$1:$CA$1, $BO$2:$CA$2)</f>
        <v>02</v>
      </c>
      <c r="BC218" t="str">
        <f>_xlfn.XLOOKUP(F218, $BO$1:$CA$1, $BO$2:$CA$2)</f>
        <v>04</v>
      </c>
      <c r="BD218" t="str">
        <f>_xlfn.XLOOKUP(G218, $BO$1:$CA$1, $BO$2:$CA$2)</f>
        <v>11</v>
      </c>
      <c r="BE218" t="str">
        <f>_xlfn.XLOOKUP(H218, $BO$1:$CA$1, $BO$2:$CA$2)</f>
        <v>04</v>
      </c>
      <c r="BF218">
        <f>VALUE(_xlfn.TEXTJOIN("", TRUE, AZ218:BE218))</f>
        <v>51102041104</v>
      </c>
      <c r="BG218">
        <v>51102041104</v>
      </c>
      <c r="BH218">
        <f t="shared" si="3"/>
        <v>784</v>
      </c>
      <c r="BI218">
        <f>B218*BH218</f>
        <v>149744</v>
      </c>
    </row>
    <row r="219" spans="1:61" x14ac:dyDescent="0.25">
      <c r="A219" t="s">
        <v>989</v>
      </c>
      <c r="B219">
        <v>92</v>
      </c>
      <c r="C219" t="str">
        <f>TEXT(A219, "0")</f>
        <v>9TTT9</v>
      </c>
      <c r="D219" t="str">
        <f>MID($C219, 1, 1)</f>
        <v>9</v>
      </c>
      <c r="E219" t="str">
        <f>MID($C219, 2, 1)</f>
        <v>T</v>
      </c>
      <c r="F219" t="str">
        <f>MID($C219, 3, 1)</f>
        <v>T</v>
      </c>
      <c r="G219" t="str">
        <f>MID($C219, 4, 1)</f>
        <v>T</v>
      </c>
      <c r="H219" t="str">
        <f>MID($C219, 5, 1)</f>
        <v>9</v>
      </c>
      <c r="I219">
        <f>LEN($A219)-LEN(SUBSTITUTE($A219,I$1,""))</f>
        <v>0</v>
      </c>
      <c r="J219">
        <f>LEN($A219)-LEN(SUBSTITUTE($A219,J$1,""))</f>
        <v>0</v>
      </c>
      <c r="K219">
        <f>LEN($A219)-LEN(SUBSTITUTE($A219,K$1,""))</f>
        <v>0</v>
      </c>
      <c r="L219">
        <f>LEN($A219)-LEN(SUBSTITUTE($A219,L$1,""))</f>
        <v>0</v>
      </c>
      <c r="M219">
        <f>LEN($A219)-LEN(SUBSTITUTE($A219,M$1,""))</f>
        <v>3</v>
      </c>
      <c r="N219">
        <f>LEN($A219)-LEN(SUBSTITUTE($A219,N$1,""))</f>
        <v>2</v>
      </c>
      <c r="O219">
        <f>LEN($A219)-LEN(SUBSTITUTE($A219,O$1,""))</f>
        <v>0</v>
      </c>
      <c r="P219">
        <f>LEN($A219)-LEN(SUBSTITUTE($A219,P$1,""))</f>
        <v>0</v>
      </c>
      <c r="Q219">
        <f>LEN($A219)-LEN(SUBSTITUTE($A219,Q$1,""))</f>
        <v>0</v>
      </c>
      <c r="R219">
        <f>LEN($A219)-LEN(SUBSTITUTE($A219,R$1,""))</f>
        <v>0</v>
      </c>
      <c r="S219">
        <f>LEN($A219)-LEN(SUBSTITUTE($A219,S$1,""))</f>
        <v>0</v>
      </c>
      <c r="T219">
        <f>LEN($A219)-LEN(SUBSTITUTE($A219,T$1,""))</f>
        <v>0</v>
      </c>
      <c r="U219">
        <f>LEN($A219)-LEN(SUBSTITUTE($A219,U$1,""))</f>
        <v>0</v>
      </c>
      <c r="V219">
        <f>I219+1</f>
        <v>1</v>
      </c>
      <c r="W219">
        <f>J219+1</f>
        <v>1</v>
      </c>
      <c r="X219">
        <f>K219+1</f>
        <v>1</v>
      </c>
      <c r="Y219">
        <f>L219+1</f>
        <v>1</v>
      </c>
      <c r="Z219">
        <f>M219+1</f>
        <v>4</v>
      </c>
      <c r="AA219">
        <f>N219+1</f>
        <v>3</v>
      </c>
      <c r="AB219">
        <f>O219+1</f>
        <v>1</v>
      </c>
      <c r="AC219">
        <f>P219+1</f>
        <v>1</v>
      </c>
      <c r="AD219">
        <f>Q219+1</f>
        <v>1</v>
      </c>
      <c r="AE219">
        <f>R219+1</f>
        <v>1</v>
      </c>
      <c r="AF219">
        <f>S219+1</f>
        <v>1</v>
      </c>
      <c r="AG219">
        <f>T219+1</f>
        <v>1</v>
      </c>
      <c r="AH219">
        <f>U219+1</f>
        <v>1</v>
      </c>
      <c r="AI219">
        <f>PRODUCT(V219:AH219)</f>
        <v>12</v>
      </c>
      <c r="AJ219">
        <f>MAX(V219:AH219)</f>
        <v>4</v>
      </c>
      <c r="AK219">
        <f>Y219</f>
        <v>1</v>
      </c>
      <c r="AL219">
        <f>MAX(V219:X219, Z219:AH219)+L219</f>
        <v>4</v>
      </c>
      <c r="AM219" t="b">
        <f>AL219=6</f>
        <v>0</v>
      </c>
      <c r="AN219" t="b">
        <f>AL219=5</f>
        <v>0</v>
      </c>
      <c r="AO219" t="b">
        <f>NOT(OR(AM219,AN219))</f>
        <v>1</v>
      </c>
      <c r="AP219" t="b">
        <f>AND(AI219=12, L219=0)</f>
        <v>1</v>
      </c>
      <c r="AQ219" t="b">
        <f>AND(AI219=18, L219=1)</f>
        <v>0</v>
      </c>
      <c r="AR219" t="b">
        <f>AND(AO219, OR(AP219, AQ219))</f>
        <v>1</v>
      </c>
      <c r="AS219" t="b">
        <f>NOT(OR(AM219,AN219,AR219))</f>
        <v>0</v>
      </c>
      <c r="AT219" t="b">
        <f>AND(AS219, AL219=4)</f>
        <v>0</v>
      </c>
      <c r="AU219" t="b">
        <f>NOT(OR(AM219,AN219,AR219,AT219))</f>
        <v>0</v>
      </c>
      <c r="AV219" t="b">
        <f>AND(AU219, AI219=18)</f>
        <v>0</v>
      </c>
      <c r="AW219" t="b">
        <f>NOT(OR(AM219,AN219,AR219,AT219, AV219))</f>
        <v>0</v>
      </c>
      <c r="AX219" t="b">
        <f>AND(AW219, OR(AND(AI219=24, L219=0), AND(AI219=32, L219=1)))</f>
        <v>0</v>
      </c>
      <c r="AY219" t="b">
        <f>NOT(OR(AM219,AN219,AR219,AT219,AV219,AX219))</f>
        <v>0</v>
      </c>
      <c r="AZ219" t="str">
        <f>IF(AM219,"7",IF(AN219,"6",IF(AR219,"5",
IF(AT219,"4",IF(AV219,"3",IF(AX219,"2",IF(AY219,"1","0"))))))
)</f>
        <v>5</v>
      </c>
      <c r="BA219" t="str">
        <f>_xlfn.XLOOKUP(D219, $BO$1:$CA$1, $BO$2:$CA$2)</f>
        <v>10</v>
      </c>
      <c r="BB219" t="str">
        <f>_xlfn.XLOOKUP(E219, $BO$1:$CA$1, $BO$2:$CA$2)</f>
        <v>11</v>
      </c>
      <c r="BC219" t="str">
        <f>_xlfn.XLOOKUP(F219, $BO$1:$CA$1, $BO$2:$CA$2)</f>
        <v>11</v>
      </c>
      <c r="BD219" t="str">
        <f>_xlfn.XLOOKUP(G219, $BO$1:$CA$1, $BO$2:$CA$2)</f>
        <v>11</v>
      </c>
      <c r="BE219" t="str">
        <f>_xlfn.XLOOKUP(H219, $BO$1:$CA$1, $BO$2:$CA$2)</f>
        <v>10</v>
      </c>
      <c r="BF219">
        <f>VALUE(_xlfn.TEXTJOIN("", TRUE, AZ219:BE219))</f>
        <v>51011111110</v>
      </c>
      <c r="BG219">
        <v>51011111110</v>
      </c>
      <c r="BH219">
        <f t="shared" si="3"/>
        <v>783</v>
      </c>
      <c r="BI219">
        <f>B219*BH219</f>
        <v>72036</v>
      </c>
    </row>
    <row r="220" spans="1:61" x14ac:dyDescent="0.25">
      <c r="A220" t="s">
        <v>495</v>
      </c>
      <c r="B220">
        <v>571</v>
      </c>
      <c r="C220" t="str">
        <f>TEXT(A220, "0")</f>
        <v>99944</v>
      </c>
      <c r="D220" t="str">
        <f>MID($C220, 1, 1)</f>
        <v>9</v>
      </c>
      <c r="E220" t="str">
        <f>MID($C220, 2, 1)</f>
        <v>9</v>
      </c>
      <c r="F220" t="str">
        <f>MID($C220, 3, 1)</f>
        <v>9</v>
      </c>
      <c r="G220" t="str">
        <f>MID($C220, 4, 1)</f>
        <v>4</v>
      </c>
      <c r="H220" t="str">
        <f>MID($C220, 5, 1)</f>
        <v>4</v>
      </c>
      <c r="I220">
        <f>LEN($A220)-LEN(SUBSTITUTE($A220,I$1,""))</f>
        <v>0</v>
      </c>
      <c r="J220">
        <f>LEN($A220)-LEN(SUBSTITUTE($A220,J$1,""))</f>
        <v>0</v>
      </c>
      <c r="K220">
        <f>LEN($A220)-LEN(SUBSTITUTE($A220,K$1,""))</f>
        <v>0</v>
      </c>
      <c r="L220">
        <f>LEN($A220)-LEN(SUBSTITUTE($A220,L$1,""))</f>
        <v>0</v>
      </c>
      <c r="M220">
        <f>LEN($A220)-LEN(SUBSTITUTE($A220,M$1,""))</f>
        <v>0</v>
      </c>
      <c r="N220">
        <f>LEN($A220)-LEN(SUBSTITUTE($A220,N$1,""))</f>
        <v>3</v>
      </c>
      <c r="O220">
        <f>LEN($A220)-LEN(SUBSTITUTE($A220,O$1,""))</f>
        <v>0</v>
      </c>
      <c r="P220">
        <f>LEN($A220)-LEN(SUBSTITUTE($A220,P$1,""))</f>
        <v>0</v>
      </c>
      <c r="Q220">
        <f>LEN($A220)-LEN(SUBSTITUTE($A220,Q$1,""))</f>
        <v>0</v>
      </c>
      <c r="R220">
        <f>LEN($A220)-LEN(SUBSTITUTE($A220,R$1,""))</f>
        <v>0</v>
      </c>
      <c r="S220">
        <f>LEN($A220)-LEN(SUBSTITUTE($A220,S$1,""))</f>
        <v>2</v>
      </c>
      <c r="T220">
        <f>LEN($A220)-LEN(SUBSTITUTE($A220,T$1,""))</f>
        <v>0</v>
      </c>
      <c r="U220">
        <f>LEN($A220)-LEN(SUBSTITUTE($A220,U$1,""))</f>
        <v>0</v>
      </c>
      <c r="V220">
        <f>I220+1</f>
        <v>1</v>
      </c>
      <c r="W220">
        <f>J220+1</f>
        <v>1</v>
      </c>
      <c r="X220">
        <f>K220+1</f>
        <v>1</v>
      </c>
      <c r="Y220">
        <f>L220+1</f>
        <v>1</v>
      </c>
      <c r="Z220">
        <f>M220+1</f>
        <v>1</v>
      </c>
      <c r="AA220">
        <f>N220+1</f>
        <v>4</v>
      </c>
      <c r="AB220">
        <f>O220+1</f>
        <v>1</v>
      </c>
      <c r="AC220">
        <f>P220+1</f>
        <v>1</v>
      </c>
      <c r="AD220">
        <f>Q220+1</f>
        <v>1</v>
      </c>
      <c r="AE220">
        <f>R220+1</f>
        <v>1</v>
      </c>
      <c r="AF220">
        <f>S220+1</f>
        <v>3</v>
      </c>
      <c r="AG220">
        <f>T220+1</f>
        <v>1</v>
      </c>
      <c r="AH220">
        <f>U220+1</f>
        <v>1</v>
      </c>
      <c r="AI220">
        <f>PRODUCT(V220:AH220)</f>
        <v>12</v>
      </c>
      <c r="AJ220">
        <f>MAX(V220:AH220)</f>
        <v>4</v>
      </c>
      <c r="AK220">
        <f>Y220</f>
        <v>1</v>
      </c>
      <c r="AL220">
        <f>MAX(V220:X220, Z220:AH220)+L220</f>
        <v>4</v>
      </c>
      <c r="AM220" t="b">
        <f>AL220=6</f>
        <v>0</v>
      </c>
      <c r="AN220" t="b">
        <f>AL220=5</f>
        <v>0</v>
      </c>
      <c r="AO220" t="b">
        <f>NOT(OR(AM220,AN220))</f>
        <v>1</v>
      </c>
      <c r="AP220" t="b">
        <f>AND(AI220=12, L220=0)</f>
        <v>1</v>
      </c>
      <c r="AQ220" t="b">
        <f>AND(AI220=18, L220=1)</f>
        <v>0</v>
      </c>
      <c r="AR220" t="b">
        <f>AND(AO220, OR(AP220, AQ220))</f>
        <v>1</v>
      </c>
      <c r="AS220" t="b">
        <f>NOT(OR(AM220,AN220,AR220))</f>
        <v>0</v>
      </c>
      <c r="AT220" t="b">
        <f>AND(AS220, AL220=4)</f>
        <v>0</v>
      </c>
      <c r="AU220" t="b">
        <f>NOT(OR(AM220,AN220,AR220,AT220))</f>
        <v>0</v>
      </c>
      <c r="AV220" t="b">
        <f>AND(AU220, AI220=18)</f>
        <v>0</v>
      </c>
      <c r="AW220" t="b">
        <f>NOT(OR(AM220,AN220,AR220,AT220, AV220))</f>
        <v>0</v>
      </c>
      <c r="AX220" t="b">
        <f>AND(AW220, OR(AND(AI220=24, L220=0), AND(AI220=32, L220=1)))</f>
        <v>0</v>
      </c>
      <c r="AY220" t="b">
        <f>NOT(OR(AM220,AN220,AR220,AT220,AV220,AX220))</f>
        <v>0</v>
      </c>
      <c r="AZ220" t="str">
        <f>IF(AM220,"7",IF(AN220,"6",IF(AR220,"5",
IF(AT220,"4",IF(AV220,"3",IF(AX220,"2",IF(AY220,"1","0"))))))
)</f>
        <v>5</v>
      </c>
      <c r="BA220" t="str">
        <f>_xlfn.XLOOKUP(D220, $BO$1:$CA$1, $BO$2:$CA$2)</f>
        <v>10</v>
      </c>
      <c r="BB220" t="str">
        <f>_xlfn.XLOOKUP(E220, $BO$1:$CA$1, $BO$2:$CA$2)</f>
        <v>10</v>
      </c>
      <c r="BC220" t="str">
        <f>_xlfn.XLOOKUP(F220, $BO$1:$CA$1, $BO$2:$CA$2)</f>
        <v>10</v>
      </c>
      <c r="BD220" t="str">
        <f>_xlfn.XLOOKUP(G220, $BO$1:$CA$1, $BO$2:$CA$2)</f>
        <v>05</v>
      </c>
      <c r="BE220" t="str">
        <f>_xlfn.XLOOKUP(H220, $BO$1:$CA$1, $BO$2:$CA$2)</f>
        <v>05</v>
      </c>
      <c r="BF220">
        <f>VALUE(_xlfn.TEXTJOIN("", TRUE, AZ220:BE220))</f>
        <v>51010100505</v>
      </c>
      <c r="BG220">
        <v>51010100505</v>
      </c>
      <c r="BH220">
        <f t="shared" si="3"/>
        <v>782</v>
      </c>
      <c r="BI220">
        <f>B220*BH220</f>
        <v>446522</v>
      </c>
    </row>
    <row r="221" spans="1:61" x14ac:dyDescent="0.25">
      <c r="A221" t="s">
        <v>799</v>
      </c>
      <c r="B221">
        <v>526</v>
      </c>
      <c r="C221" t="str">
        <f>TEXT(A221, "0")</f>
        <v>98989</v>
      </c>
      <c r="D221" t="str">
        <f>MID($C221, 1, 1)</f>
        <v>9</v>
      </c>
      <c r="E221" t="str">
        <f>MID($C221, 2, 1)</f>
        <v>8</v>
      </c>
      <c r="F221" t="str">
        <f>MID($C221, 3, 1)</f>
        <v>9</v>
      </c>
      <c r="G221" t="str">
        <f>MID($C221, 4, 1)</f>
        <v>8</v>
      </c>
      <c r="H221" t="str">
        <f>MID($C221, 5, 1)</f>
        <v>9</v>
      </c>
      <c r="I221">
        <f>LEN($A221)-LEN(SUBSTITUTE($A221,I$1,""))</f>
        <v>0</v>
      </c>
      <c r="J221">
        <f>LEN($A221)-LEN(SUBSTITUTE($A221,J$1,""))</f>
        <v>0</v>
      </c>
      <c r="K221">
        <f>LEN($A221)-LEN(SUBSTITUTE($A221,K$1,""))</f>
        <v>0</v>
      </c>
      <c r="L221">
        <f>LEN($A221)-LEN(SUBSTITUTE($A221,L$1,""))</f>
        <v>0</v>
      </c>
      <c r="M221">
        <f>LEN($A221)-LEN(SUBSTITUTE($A221,M$1,""))</f>
        <v>0</v>
      </c>
      <c r="N221">
        <f>LEN($A221)-LEN(SUBSTITUTE($A221,N$1,""))</f>
        <v>3</v>
      </c>
      <c r="O221">
        <f>LEN($A221)-LEN(SUBSTITUTE($A221,O$1,""))</f>
        <v>2</v>
      </c>
      <c r="P221">
        <f>LEN($A221)-LEN(SUBSTITUTE($A221,P$1,""))</f>
        <v>0</v>
      </c>
      <c r="Q221">
        <f>LEN($A221)-LEN(SUBSTITUTE($A221,Q$1,""))</f>
        <v>0</v>
      </c>
      <c r="R221">
        <f>LEN($A221)-LEN(SUBSTITUTE($A221,R$1,""))</f>
        <v>0</v>
      </c>
      <c r="S221">
        <f>LEN($A221)-LEN(SUBSTITUTE($A221,S$1,""))</f>
        <v>0</v>
      </c>
      <c r="T221">
        <f>LEN($A221)-LEN(SUBSTITUTE($A221,T$1,""))</f>
        <v>0</v>
      </c>
      <c r="U221">
        <f>LEN($A221)-LEN(SUBSTITUTE($A221,U$1,""))</f>
        <v>0</v>
      </c>
      <c r="V221">
        <f>I221+1</f>
        <v>1</v>
      </c>
      <c r="W221">
        <f>J221+1</f>
        <v>1</v>
      </c>
      <c r="X221">
        <f>K221+1</f>
        <v>1</v>
      </c>
      <c r="Y221">
        <f>L221+1</f>
        <v>1</v>
      </c>
      <c r="Z221">
        <f>M221+1</f>
        <v>1</v>
      </c>
      <c r="AA221">
        <f>N221+1</f>
        <v>4</v>
      </c>
      <c r="AB221">
        <f>O221+1</f>
        <v>3</v>
      </c>
      <c r="AC221">
        <f>P221+1</f>
        <v>1</v>
      </c>
      <c r="AD221">
        <f>Q221+1</f>
        <v>1</v>
      </c>
      <c r="AE221">
        <f>R221+1</f>
        <v>1</v>
      </c>
      <c r="AF221">
        <f>S221+1</f>
        <v>1</v>
      </c>
      <c r="AG221">
        <f>T221+1</f>
        <v>1</v>
      </c>
      <c r="AH221">
        <f>U221+1</f>
        <v>1</v>
      </c>
      <c r="AI221">
        <f>PRODUCT(V221:AH221)</f>
        <v>12</v>
      </c>
      <c r="AJ221">
        <f>MAX(V221:AH221)</f>
        <v>4</v>
      </c>
      <c r="AK221">
        <f>Y221</f>
        <v>1</v>
      </c>
      <c r="AL221">
        <f>MAX(V221:X221, Z221:AH221)+L221</f>
        <v>4</v>
      </c>
      <c r="AM221" t="b">
        <f>AL221=6</f>
        <v>0</v>
      </c>
      <c r="AN221" t="b">
        <f>AL221=5</f>
        <v>0</v>
      </c>
      <c r="AO221" t="b">
        <f>NOT(OR(AM221,AN221))</f>
        <v>1</v>
      </c>
      <c r="AP221" t="b">
        <f>AND(AI221=12, L221=0)</f>
        <v>1</v>
      </c>
      <c r="AQ221" t="b">
        <f>AND(AI221=18, L221=1)</f>
        <v>0</v>
      </c>
      <c r="AR221" t="b">
        <f>AND(AO221, OR(AP221, AQ221))</f>
        <v>1</v>
      </c>
      <c r="AS221" t="b">
        <f>NOT(OR(AM221,AN221,AR221))</f>
        <v>0</v>
      </c>
      <c r="AT221" t="b">
        <f>AND(AS221, AL221=4)</f>
        <v>0</v>
      </c>
      <c r="AU221" t="b">
        <f>NOT(OR(AM221,AN221,AR221,AT221))</f>
        <v>0</v>
      </c>
      <c r="AV221" t="b">
        <f>AND(AU221, AI221=18)</f>
        <v>0</v>
      </c>
      <c r="AW221" t="b">
        <f>NOT(OR(AM221,AN221,AR221,AT221, AV221))</f>
        <v>0</v>
      </c>
      <c r="AX221" t="b">
        <f>AND(AW221, OR(AND(AI221=24, L221=0), AND(AI221=32, L221=1)))</f>
        <v>0</v>
      </c>
      <c r="AY221" t="b">
        <f>NOT(OR(AM221,AN221,AR221,AT221,AV221,AX221))</f>
        <v>0</v>
      </c>
      <c r="AZ221" t="str">
        <f>IF(AM221,"7",IF(AN221,"6",IF(AR221,"5",
IF(AT221,"4",IF(AV221,"3",IF(AX221,"2",IF(AY221,"1","0"))))))
)</f>
        <v>5</v>
      </c>
      <c r="BA221" t="str">
        <f>_xlfn.XLOOKUP(D221, $BO$1:$CA$1, $BO$2:$CA$2)</f>
        <v>10</v>
      </c>
      <c r="BB221" t="str">
        <f>_xlfn.XLOOKUP(E221, $BO$1:$CA$1, $BO$2:$CA$2)</f>
        <v>09</v>
      </c>
      <c r="BC221" t="str">
        <f>_xlfn.XLOOKUP(F221, $BO$1:$CA$1, $BO$2:$CA$2)</f>
        <v>10</v>
      </c>
      <c r="BD221" t="str">
        <f>_xlfn.XLOOKUP(G221, $BO$1:$CA$1, $BO$2:$CA$2)</f>
        <v>09</v>
      </c>
      <c r="BE221" t="str">
        <f>_xlfn.XLOOKUP(H221, $BO$1:$CA$1, $BO$2:$CA$2)</f>
        <v>10</v>
      </c>
      <c r="BF221">
        <f>VALUE(_xlfn.TEXTJOIN("", TRUE, AZ221:BE221))</f>
        <v>51009100910</v>
      </c>
      <c r="BG221">
        <v>51009100910</v>
      </c>
      <c r="BH221">
        <f t="shared" si="3"/>
        <v>781</v>
      </c>
      <c r="BI221">
        <f>B221*BH221</f>
        <v>410806</v>
      </c>
    </row>
    <row r="222" spans="1:61" x14ac:dyDescent="0.25">
      <c r="A222" t="s">
        <v>96</v>
      </c>
      <c r="B222">
        <v>113</v>
      </c>
      <c r="C222" t="str">
        <f>TEXT(A222, "0")</f>
        <v>98898</v>
      </c>
      <c r="D222" t="str">
        <f>MID($C222, 1, 1)</f>
        <v>9</v>
      </c>
      <c r="E222" t="str">
        <f>MID($C222, 2, 1)</f>
        <v>8</v>
      </c>
      <c r="F222" t="str">
        <f>MID($C222, 3, 1)</f>
        <v>8</v>
      </c>
      <c r="G222" t="str">
        <f>MID($C222, 4, 1)</f>
        <v>9</v>
      </c>
      <c r="H222" t="str">
        <f>MID($C222, 5, 1)</f>
        <v>8</v>
      </c>
      <c r="I222">
        <f>LEN($A222)-LEN(SUBSTITUTE($A222,I$1,""))</f>
        <v>0</v>
      </c>
      <c r="J222">
        <f>LEN($A222)-LEN(SUBSTITUTE($A222,J$1,""))</f>
        <v>0</v>
      </c>
      <c r="K222">
        <f>LEN($A222)-LEN(SUBSTITUTE($A222,K$1,""))</f>
        <v>0</v>
      </c>
      <c r="L222">
        <f>LEN($A222)-LEN(SUBSTITUTE($A222,L$1,""))</f>
        <v>0</v>
      </c>
      <c r="M222">
        <f>LEN($A222)-LEN(SUBSTITUTE($A222,M$1,""))</f>
        <v>0</v>
      </c>
      <c r="N222">
        <f>LEN($A222)-LEN(SUBSTITUTE($A222,N$1,""))</f>
        <v>2</v>
      </c>
      <c r="O222">
        <f>LEN($A222)-LEN(SUBSTITUTE($A222,O$1,""))</f>
        <v>3</v>
      </c>
      <c r="P222">
        <f>LEN($A222)-LEN(SUBSTITUTE($A222,P$1,""))</f>
        <v>0</v>
      </c>
      <c r="Q222">
        <f>LEN($A222)-LEN(SUBSTITUTE($A222,Q$1,""))</f>
        <v>0</v>
      </c>
      <c r="R222">
        <f>LEN($A222)-LEN(SUBSTITUTE($A222,R$1,""))</f>
        <v>0</v>
      </c>
      <c r="S222">
        <f>LEN($A222)-LEN(SUBSTITUTE($A222,S$1,""))</f>
        <v>0</v>
      </c>
      <c r="T222">
        <f>LEN($A222)-LEN(SUBSTITUTE($A222,T$1,""))</f>
        <v>0</v>
      </c>
      <c r="U222">
        <f>LEN($A222)-LEN(SUBSTITUTE($A222,U$1,""))</f>
        <v>0</v>
      </c>
      <c r="V222">
        <f>I222+1</f>
        <v>1</v>
      </c>
      <c r="W222">
        <f>J222+1</f>
        <v>1</v>
      </c>
      <c r="X222">
        <f>K222+1</f>
        <v>1</v>
      </c>
      <c r="Y222">
        <f>L222+1</f>
        <v>1</v>
      </c>
      <c r="Z222">
        <f>M222+1</f>
        <v>1</v>
      </c>
      <c r="AA222">
        <f>N222+1</f>
        <v>3</v>
      </c>
      <c r="AB222">
        <f>O222+1</f>
        <v>4</v>
      </c>
      <c r="AC222">
        <f>P222+1</f>
        <v>1</v>
      </c>
      <c r="AD222">
        <f>Q222+1</f>
        <v>1</v>
      </c>
      <c r="AE222">
        <f>R222+1</f>
        <v>1</v>
      </c>
      <c r="AF222">
        <f>S222+1</f>
        <v>1</v>
      </c>
      <c r="AG222">
        <f>T222+1</f>
        <v>1</v>
      </c>
      <c r="AH222">
        <f>U222+1</f>
        <v>1</v>
      </c>
      <c r="AI222">
        <f>PRODUCT(V222:AH222)</f>
        <v>12</v>
      </c>
      <c r="AJ222">
        <f>MAX(V222:AH222)</f>
        <v>4</v>
      </c>
      <c r="AK222">
        <f>Y222</f>
        <v>1</v>
      </c>
      <c r="AL222">
        <f>MAX(V222:X222, Z222:AH222)+L222</f>
        <v>4</v>
      </c>
      <c r="AM222" t="b">
        <f>AL222=6</f>
        <v>0</v>
      </c>
      <c r="AN222" t="b">
        <f>AL222=5</f>
        <v>0</v>
      </c>
      <c r="AO222" t="b">
        <f>NOT(OR(AM222,AN222))</f>
        <v>1</v>
      </c>
      <c r="AP222" t="b">
        <f>AND(AI222=12, L222=0)</f>
        <v>1</v>
      </c>
      <c r="AQ222" t="b">
        <f>AND(AI222=18, L222=1)</f>
        <v>0</v>
      </c>
      <c r="AR222" t="b">
        <f>AND(AO222, OR(AP222, AQ222))</f>
        <v>1</v>
      </c>
      <c r="AS222" t="b">
        <f>NOT(OR(AM222,AN222,AR222))</f>
        <v>0</v>
      </c>
      <c r="AT222" t="b">
        <f>AND(AS222, AL222=4)</f>
        <v>0</v>
      </c>
      <c r="AU222" t="b">
        <f>NOT(OR(AM222,AN222,AR222,AT222))</f>
        <v>0</v>
      </c>
      <c r="AV222" t="b">
        <f>AND(AU222, AI222=18)</f>
        <v>0</v>
      </c>
      <c r="AW222" t="b">
        <f>NOT(OR(AM222,AN222,AR222,AT222, AV222))</f>
        <v>0</v>
      </c>
      <c r="AX222" t="b">
        <f>AND(AW222, OR(AND(AI222=24, L222=0), AND(AI222=32, L222=1)))</f>
        <v>0</v>
      </c>
      <c r="AY222" t="b">
        <f>NOT(OR(AM222,AN222,AR222,AT222,AV222,AX222))</f>
        <v>0</v>
      </c>
      <c r="AZ222" t="str">
        <f>IF(AM222,"7",IF(AN222,"6",IF(AR222,"5",
IF(AT222,"4",IF(AV222,"3",IF(AX222,"2",IF(AY222,"1","0"))))))
)</f>
        <v>5</v>
      </c>
      <c r="BA222" t="str">
        <f>_xlfn.XLOOKUP(D222, $BO$1:$CA$1, $BO$2:$CA$2)</f>
        <v>10</v>
      </c>
      <c r="BB222" t="str">
        <f>_xlfn.XLOOKUP(E222, $BO$1:$CA$1, $BO$2:$CA$2)</f>
        <v>09</v>
      </c>
      <c r="BC222" t="str">
        <f>_xlfn.XLOOKUP(F222, $BO$1:$CA$1, $BO$2:$CA$2)</f>
        <v>09</v>
      </c>
      <c r="BD222" t="str">
        <f>_xlfn.XLOOKUP(G222, $BO$1:$CA$1, $BO$2:$CA$2)</f>
        <v>10</v>
      </c>
      <c r="BE222" t="str">
        <f>_xlfn.XLOOKUP(H222, $BO$1:$CA$1, $BO$2:$CA$2)</f>
        <v>09</v>
      </c>
      <c r="BF222">
        <f>VALUE(_xlfn.TEXTJOIN("", TRUE, AZ222:BE222))</f>
        <v>51009091009</v>
      </c>
      <c r="BG222">
        <v>51009091009</v>
      </c>
      <c r="BH222">
        <f t="shared" si="3"/>
        <v>780</v>
      </c>
      <c r="BI222">
        <f>B222*BH222</f>
        <v>88140</v>
      </c>
    </row>
    <row r="223" spans="1:61" x14ac:dyDescent="0.25">
      <c r="A223" t="s">
        <v>179</v>
      </c>
      <c r="B223">
        <v>236</v>
      </c>
      <c r="C223" t="str">
        <f>TEXT(A223, "0")</f>
        <v>98J89</v>
      </c>
      <c r="D223" t="str">
        <f>MID($C223, 1, 1)</f>
        <v>9</v>
      </c>
      <c r="E223" t="str">
        <f>MID($C223, 2, 1)</f>
        <v>8</v>
      </c>
      <c r="F223" t="str">
        <f>MID($C223, 3, 1)</f>
        <v>J</v>
      </c>
      <c r="G223" t="str">
        <f>MID($C223, 4, 1)</f>
        <v>8</v>
      </c>
      <c r="H223" t="str">
        <f>MID($C223, 5, 1)</f>
        <v>9</v>
      </c>
      <c r="I223">
        <f>LEN($A223)-LEN(SUBSTITUTE($A223,I$1,""))</f>
        <v>0</v>
      </c>
      <c r="J223">
        <f>LEN($A223)-LEN(SUBSTITUTE($A223,J$1,""))</f>
        <v>0</v>
      </c>
      <c r="K223">
        <f>LEN($A223)-LEN(SUBSTITUTE($A223,K$1,""))</f>
        <v>0</v>
      </c>
      <c r="L223">
        <f>LEN($A223)-LEN(SUBSTITUTE($A223,L$1,""))</f>
        <v>1</v>
      </c>
      <c r="M223">
        <f>LEN($A223)-LEN(SUBSTITUTE($A223,M$1,""))</f>
        <v>0</v>
      </c>
      <c r="N223">
        <f>LEN($A223)-LEN(SUBSTITUTE($A223,N$1,""))</f>
        <v>2</v>
      </c>
      <c r="O223">
        <f>LEN($A223)-LEN(SUBSTITUTE($A223,O$1,""))</f>
        <v>2</v>
      </c>
      <c r="P223">
        <f>LEN($A223)-LEN(SUBSTITUTE($A223,P$1,""))</f>
        <v>0</v>
      </c>
      <c r="Q223">
        <f>LEN($A223)-LEN(SUBSTITUTE($A223,Q$1,""))</f>
        <v>0</v>
      </c>
      <c r="R223">
        <f>LEN($A223)-LEN(SUBSTITUTE($A223,R$1,""))</f>
        <v>0</v>
      </c>
      <c r="S223">
        <f>LEN($A223)-LEN(SUBSTITUTE($A223,S$1,""))</f>
        <v>0</v>
      </c>
      <c r="T223">
        <f>LEN($A223)-LEN(SUBSTITUTE($A223,T$1,""))</f>
        <v>0</v>
      </c>
      <c r="U223">
        <f>LEN($A223)-LEN(SUBSTITUTE($A223,U$1,""))</f>
        <v>0</v>
      </c>
      <c r="V223">
        <f>I223+1</f>
        <v>1</v>
      </c>
      <c r="W223">
        <f>J223+1</f>
        <v>1</v>
      </c>
      <c r="X223">
        <f>K223+1</f>
        <v>1</v>
      </c>
      <c r="Y223">
        <f>L223+1</f>
        <v>2</v>
      </c>
      <c r="Z223">
        <f>M223+1</f>
        <v>1</v>
      </c>
      <c r="AA223">
        <f>N223+1</f>
        <v>3</v>
      </c>
      <c r="AB223">
        <f>O223+1</f>
        <v>3</v>
      </c>
      <c r="AC223">
        <f>P223+1</f>
        <v>1</v>
      </c>
      <c r="AD223">
        <f>Q223+1</f>
        <v>1</v>
      </c>
      <c r="AE223">
        <f>R223+1</f>
        <v>1</v>
      </c>
      <c r="AF223">
        <f>S223+1</f>
        <v>1</v>
      </c>
      <c r="AG223">
        <f>T223+1</f>
        <v>1</v>
      </c>
      <c r="AH223">
        <f>U223+1</f>
        <v>1</v>
      </c>
      <c r="AI223">
        <f>PRODUCT(V223:AH223)</f>
        <v>18</v>
      </c>
      <c r="AJ223">
        <f>MAX(V223:AH223)</f>
        <v>3</v>
      </c>
      <c r="AK223">
        <f>Y223</f>
        <v>2</v>
      </c>
      <c r="AL223">
        <f>MAX(V223:X223, Z223:AH223)+L223</f>
        <v>4</v>
      </c>
      <c r="AM223" t="b">
        <f>AL223=6</f>
        <v>0</v>
      </c>
      <c r="AN223" t="b">
        <f>AL223=5</f>
        <v>0</v>
      </c>
      <c r="AO223" t="b">
        <f>NOT(OR(AM223,AN223))</f>
        <v>1</v>
      </c>
      <c r="AP223" t="b">
        <f>AND(AI223=12, L223=0)</f>
        <v>0</v>
      </c>
      <c r="AQ223" t="b">
        <f>AND(AI223=18, L223=1)</f>
        <v>1</v>
      </c>
      <c r="AR223" t="b">
        <f>AND(AO223, OR(AP223, AQ223))</f>
        <v>1</v>
      </c>
      <c r="AS223" t="b">
        <f>NOT(OR(AM223,AN223,AR223))</f>
        <v>0</v>
      </c>
      <c r="AT223" t="b">
        <f>AND(AS223, AL223=4)</f>
        <v>0</v>
      </c>
      <c r="AU223" t="b">
        <f>NOT(OR(AM223,AN223,AR223,AT223))</f>
        <v>0</v>
      </c>
      <c r="AV223" t="b">
        <f>AND(AU223, AI223=18)</f>
        <v>0</v>
      </c>
      <c r="AW223" t="b">
        <f>NOT(OR(AM223,AN223,AR223,AT223, AV223))</f>
        <v>0</v>
      </c>
      <c r="AX223" t="b">
        <f>AND(AW223, OR(AND(AI223=24, L223=0), AND(AI223=32, L223=1)))</f>
        <v>0</v>
      </c>
      <c r="AY223" t="b">
        <f>NOT(OR(AM223,AN223,AR223,AT223,AV223,AX223))</f>
        <v>0</v>
      </c>
      <c r="AZ223" t="str">
        <f>IF(AM223,"7",IF(AN223,"6",IF(AR223,"5",
IF(AT223,"4",IF(AV223,"3",IF(AX223,"2",IF(AY223,"1","0"))))))
)</f>
        <v>5</v>
      </c>
      <c r="BA223" t="str">
        <f>_xlfn.XLOOKUP(D223, $BO$1:$CA$1, $BO$2:$CA$2)</f>
        <v>10</v>
      </c>
      <c r="BB223" t="str">
        <f>_xlfn.XLOOKUP(E223, $BO$1:$CA$1, $BO$2:$CA$2)</f>
        <v>09</v>
      </c>
      <c r="BC223" t="str">
        <f>_xlfn.XLOOKUP(F223, $BO$1:$CA$1, $BO$2:$CA$2)</f>
        <v>02</v>
      </c>
      <c r="BD223" t="str">
        <f>_xlfn.XLOOKUP(G223, $BO$1:$CA$1, $BO$2:$CA$2)</f>
        <v>09</v>
      </c>
      <c r="BE223" t="str">
        <f>_xlfn.XLOOKUP(H223, $BO$1:$CA$1, $BO$2:$CA$2)</f>
        <v>10</v>
      </c>
      <c r="BF223">
        <f>VALUE(_xlfn.TEXTJOIN("", TRUE, AZ223:BE223))</f>
        <v>51009020910</v>
      </c>
      <c r="BG223">
        <v>51009020910</v>
      </c>
      <c r="BH223">
        <f t="shared" si="3"/>
        <v>779</v>
      </c>
      <c r="BI223">
        <f>B223*BH223</f>
        <v>183844</v>
      </c>
    </row>
    <row r="224" spans="1:61" x14ac:dyDescent="0.25">
      <c r="A224" t="s">
        <v>747</v>
      </c>
      <c r="B224">
        <v>25</v>
      </c>
      <c r="C224" t="str">
        <f>TEXT(A224, "0")</f>
        <v>96996</v>
      </c>
      <c r="D224" t="str">
        <f>MID($C224, 1, 1)</f>
        <v>9</v>
      </c>
      <c r="E224" t="str">
        <f>MID($C224, 2, 1)</f>
        <v>6</v>
      </c>
      <c r="F224" t="str">
        <f>MID($C224, 3, 1)</f>
        <v>9</v>
      </c>
      <c r="G224" t="str">
        <f>MID($C224, 4, 1)</f>
        <v>9</v>
      </c>
      <c r="H224" t="str">
        <f>MID($C224, 5, 1)</f>
        <v>6</v>
      </c>
      <c r="I224">
        <f>LEN($A224)-LEN(SUBSTITUTE($A224,I$1,""))</f>
        <v>0</v>
      </c>
      <c r="J224">
        <f>LEN($A224)-LEN(SUBSTITUTE($A224,J$1,""))</f>
        <v>0</v>
      </c>
      <c r="K224">
        <f>LEN($A224)-LEN(SUBSTITUTE($A224,K$1,""))</f>
        <v>0</v>
      </c>
      <c r="L224">
        <f>LEN($A224)-LEN(SUBSTITUTE($A224,L$1,""))</f>
        <v>0</v>
      </c>
      <c r="M224">
        <f>LEN($A224)-LEN(SUBSTITUTE($A224,M$1,""))</f>
        <v>0</v>
      </c>
      <c r="N224">
        <f>LEN($A224)-LEN(SUBSTITUTE($A224,N$1,""))</f>
        <v>3</v>
      </c>
      <c r="O224">
        <f>LEN($A224)-LEN(SUBSTITUTE($A224,O$1,""))</f>
        <v>0</v>
      </c>
      <c r="P224">
        <f>LEN($A224)-LEN(SUBSTITUTE($A224,P$1,""))</f>
        <v>0</v>
      </c>
      <c r="Q224">
        <f>LEN($A224)-LEN(SUBSTITUTE($A224,Q$1,""))</f>
        <v>2</v>
      </c>
      <c r="R224">
        <f>LEN($A224)-LEN(SUBSTITUTE($A224,R$1,""))</f>
        <v>0</v>
      </c>
      <c r="S224">
        <f>LEN($A224)-LEN(SUBSTITUTE($A224,S$1,""))</f>
        <v>0</v>
      </c>
      <c r="T224">
        <f>LEN($A224)-LEN(SUBSTITUTE($A224,T$1,""))</f>
        <v>0</v>
      </c>
      <c r="U224">
        <f>LEN($A224)-LEN(SUBSTITUTE($A224,U$1,""))</f>
        <v>0</v>
      </c>
      <c r="V224">
        <f>I224+1</f>
        <v>1</v>
      </c>
      <c r="W224">
        <f>J224+1</f>
        <v>1</v>
      </c>
      <c r="X224">
        <f>K224+1</f>
        <v>1</v>
      </c>
      <c r="Y224">
        <f>L224+1</f>
        <v>1</v>
      </c>
      <c r="Z224">
        <f>M224+1</f>
        <v>1</v>
      </c>
      <c r="AA224">
        <f>N224+1</f>
        <v>4</v>
      </c>
      <c r="AB224">
        <f>O224+1</f>
        <v>1</v>
      </c>
      <c r="AC224">
        <f>P224+1</f>
        <v>1</v>
      </c>
      <c r="AD224">
        <f>Q224+1</f>
        <v>3</v>
      </c>
      <c r="AE224">
        <f>R224+1</f>
        <v>1</v>
      </c>
      <c r="AF224">
        <f>S224+1</f>
        <v>1</v>
      </c>
      <c r="AG224">
        <f>T224+1</f>
        <v>1</v>
      </c>
      <c r="AH224">
        <f>U224+1</f>
        <v>1</v>
      </c>
      <c r="AI224">
        <f>PRODUCT(V224:AH224)</f>
        <v>12</v>
      </c>
      <c r="AJ224">
        <f>MAX(V224:AH224)</f>
        <v>4</v>
      </c>
      <c r="AK224">
        <f>Y224</f>
        <v>1</v>
      </c>
      <c r="AL224">
        <f>MAX(V224:X224, Z224:AH224)+L224</f>
        <v>4</v>
      </c>
      <c r="AM224" t="b">
        <f>AL224=6</f>
        <v>0</v>
      </c>
      <c r="AN224" t="b">
        <f>AL224=5</f>
        <v>0</v>
      </c>
      <c r="AO224" t="b">
        <f>NOT(OR(AM224,AN224))</f>
        <v>1</v>
      </c>
      <c r="AP224" t="b">
        <f>AND(AI224=12, L224=0)</f>
        <v>1</v>
      </c>
      <c r="AQ224" t="b">
        <f>AND(AI224=18, L224=1)</f>
        <v>0</v>
      </c>
      <c r="AR224" t="b">
        <f>AND(AO224, OR(AP224, AQ224))</f>
        <v>1</v>
      </c>
      <c r="AS224" t="b">
        <f>NOT(OR(AM224,AN224,AR224))</f>
        <v>0</v>
      </c>
      <c r="AT224" t="b">
        <f>AND(AS224, AL224=4)</f>
        <v>0</v>
      </c>
      <c r="AU224" t="b">
        <f>NOT(OR(AM224,AN224,AR224,AT224))</f>
        <v>0</v>
      </c>
      <c r="AV224" t="b">
        <f>AND(AU224, AI224=18)</f>
        <v>0</v>
      </c>
      <c r="AW224" t="b">
        <f>NOT(OR(AM224,AN224,AR224,AT224, AV224))</f>
        <v>0</v>
      </c>
      <c r="AX224" t="b">
        <f>AND(AW224, OR(AND(AI224=24, L224=0), AND(AI224=32, L224=1)))</f>
        <v>0</v>
      </c>
      <c r="AY224" t="b">
        <f>NOT(OR(AM224,AN224,AR224,AT224,AV224,AX224))</f>
        <v>0</v>
      </c>
      <c r="AZ224" t="str">
        <f>IF(AM224,"7",IF(AN224,"6",IF(AR224,"5",
IF(AT224,"4",IF(AV224,"3",IF(AX224,"2",IF(AY224,"1","0"))))))
)</f>
        <v>5</v>
      </c>
      <c r="BA224" t="str">
        <f>_xlfn.XLOOKUP(D224, $BO$1:$CA$1, $BO$2:$CA$2)</f>
        <v>10</v>
      </c>
      <c r="BB224" t="str">
        <f>_xlfn.XLOOKUP(E224, $BO$1:$CA$1, $BO$2:$CA$2)</f>
        <v>07</v>
      </c>
      <c r="BC224" t="str">
        <f>_xlfn.XLOOKUP(F224, $BO$1:$CA$1, $BO$2:$CA$2)</f>
        <v>10</v>
      </c>
      <c r="BD224" t="str">
        <f>_xlfn.XLOOKUP(G224, $BO$1:$CA$1, $BO$2:$CA$2)</f>
        <v>10</v>
      </c>
      <c r="BE224" t="str">
        <f>_xlfn.XLOOKUP(H224, $BO$1:$CA$1, $BO$2:$CA$2)</f>
        <v>07</v>
      </c>
      <c r="BF224">
        <f>VALUE(_xlfn.TEXTJOIN("", TRUE, AZ224:BE224))</f>
        <v>51007101007</v>
      </c>
      <c r="BG224">
        <v>51007101007</v>
      </c>
      <c r="BH224">
        <f t="shared" si="3"/>
        <v>778</v>
      </c>
      <c r="BI224">
        <f>B224*BH224</f>
        <v>19450</v>
      </c>
    </row>
    <row r="225" spans="1:61" x14ac:dyDescent="0.25">
      <c r="A225" t="s">
        <v>206</v>
      </c>
      <c r="B225">
        <v>605</v>
      </c>
      <c r="C225" t="str">
        <f>TEXT(A225, "0")</f>
        <v>95599</v>
      </c>
      <c r="D225" t="str">
        <f>MID($C225, 1, 1)</f>
        <v>9</v>
      </c>
      <c r="E225" t="str">
        <f>MID($C225, 2, 1)</f>
        <v>5</v>
      </c>
      <c r="F225" t="str">
        <f>MID($C225, 3, 1)</f>
        <v>5</v>
      </c>
      <c r="G225" t="str">
        <f>MID($C225, 4, 1)</f>
        <v>9</v>
      </c>
      <c r="H225" t="str">
        <f>MID($C225, 5, 1)</f>
        <v>9</v>
      </c>
      <c r="I225">
        <f>LEN($A225)-LEN(SUBSTITUTE($A225,I$1,""))</f>
        <v>0</v>
      </c>
      <c r="J225">
        <f>LEN($A225)-LEN(SUBSTITUTE($A225,J$1,""))</f>
        <v>0</v>
      </c>
      <c r="K225">
        <f>LEN($A225)-LEN(SUBSTITUTE($A225,K$1,""))</f>
        <v>0</v>
      </c>
      <c r="L225">
        <f>LEN($A225)-LEN(SUBSTITUTE($A225,L$1,""))</f>
        <v>0</v>
      </c>
      <c r="M225">
        <f>LEN($A225)-LEN(SUBSTITUTE($A225,M$1,""))</f>
        <v>0</v>
      </c>
      <c r="N225">
        <f>LEN($A225)-LEN(SUBSTITUTE($A225,N$1,""))</f>
        <v>3</v>
      </c>
      <c r="O225">
        <f>LEN($A225)-LEN(SUBSTITUTE($A225,O$1,""))</f>
        <v>0</v>
      </c>
      <c r="P225">
        <f>LEN($A225)-LEN(SUBSTITUTE($A225,P$1,""))</f>
        <v>0</v>
      </c>
      <c r="Q225">
        <f>LEN($A225)-LEN(SUBSTITUTE($A225,Q$1,""))</f>
        <v>0</v>
      </c>
      <c r="R225">
        <f>LEN($A225)-LEN(SUBSTITUTE($A225,R$1,""))</f>
        <v>2</v>
      </c>
      <c r="S225">
        <f>LEN($A225)-LEN(SUBSTITUTE($A225,S$1,""))</f>
        <v>0</v>
      </c>
      <c r="T225">
        <f>LEN($A225)-LEN(SUBSTITUTE($A225,T$1,""))</f>
        <v>0</v>
      </c>
      <c r="U225">
        <f>LEN($A225)-LEN(SUBSTITUTE($A225,U$1,""))</f>
        <v>0</v>
      </c>
      <c r="V225">
        <f>I225+1</f>
        <v>1</v>
      </c>
      <c r="W225">
        <f>J225+1</f>
        <v>1</v>
      </c>
      <c r="X225">
        <f>K225+1</f>
        <v>1</v>
      </c>
      <c r="Y225">
        <f>L225+1</f>
        <v>1</v>
      </c>
      <c r="Z225">
        <f>M225+1</f>
        <v>1</v>
      </c>
      <c r="AA225">
        <f>N225+1</f>
        <v>4</v>
      </c>
      <c r="AB225">
        <f>O225+1</f>
        <v>1</v>
      </c>
      <c r="AC225">
        <f>P225+1</f>
        <v>1</v>
      </c>
      <c r="AD225">
        <f>Q225+1</f>
        <v>1</v>
      </c>
      <c r="AE225">
        <f>R225+1</f>
        <v>3</v>
      </c>
      <c r="AF225">
        <f>S225+1</f>
        <v>1</v>
      </c>
      <c r="AG225">
        <f>T225+1</f>
        <v>1</v>
      </c>
      <c r="AH225">
        <f>U225+1</f>
        <v>1</v>
      </c>
      <c r="AI225">
        <f>PRODUCT(V225:AH225)</f>
        <v>12</v>
      </c>
      <c r="AJ225">
        <f>MAX(V225:AH225)</f>
        <v>4</v>
      </c>
      <c r="AK225">
        <f>Y225</f>
        <v>1</v>
      </c>
      <c r="AL225">
        <f>MAX(V225:X225, Z225:AH225)+L225</f>
        <v>4</v>
      </c>
      <c r="AM225" t="b">
        <f>AL225=6</f>
        <v>0</v>
      </c>
      <c r="AN225" t="b">
        <f>AL225=5</f>
        <v>0</v>
      </c>
      <c r="AO225" t="b">
        <f>NOT(OR(AM225,AN225))</f>
        <v>1</v>
      </c>
      <c r="AP225" t="b">
        <f>AND(AI225=12, L225=0)</f>
        <v>1</v>
      </c>
      <c r="AQ225" t="b">
        <f>AND(AI225=18, L225=1)</f>
        <v>0</v>
      </c>
      <c r="AR225" t="b">
        <f>AND(AO225, OR(AP225, AQ225))</f>
        <v>1</v>
      </c>
      <c r="AS225" t="b">
        <f>NOT(OR(AM225,AN225,AR225))</f>
        <v>0</v>
      </c>
      <c r="AT225" t="b">
        <f>AND(AS225, AL225=4)</f>
        <v>0</v>
      </c>
      <c r="AU225" t="b">
        <f>NOT(OR(AM225,AN225,AR225,AT225))</f>
        <v>0</v>
      </c>
      <c r="AV225" t="b">
        <f>AND(AU225, AI225=18)</f>
        <v>0</v>
      </c>
      <c r="AW225" t="b">
        <f>NOT(OR(AM225,AN225,AR225,AT225, AV225))</f>
        <v>0</v>
      </c>
      <c r="AX225" t="b">
        <f>AND(AW225, OR(AND(AI225=24, L225=0), AND(AI225=32, L225=1)))</f>
        <v>0</v>
      </c>
      <c r="AY225" t="b">
        <f>NOT(OR(AM225,AN225,AR225,AT225,AV225,AX225))</f>
        <v>0</v>
      </c>
      <c r="AZ225" t="str">
        <f>IF(AM225,"7",IF(AN225,"6",IF(AR225,"5",
IF(AT225,"4",IF(AV225,"3",IF(AX225,"2",IF(AY225,"1","0"))))))
)</f>
        <v>5</v>
      </c>
      <c r="BA225" t="str">
        <f>_xlfn.XLOOKUP(D225, $BO$1:$CA$1, $BO$2:$CA$2)</f>
        <v>10</v>
      </c>
      <c r="BB225" t="str">
        <f>_xlfn.XLOOKUP(E225, $BO$1:$CA$1, $BO$2:$CA$2)</f>
        <v>06</v>
      </c>
      <c r="BC225" t="str">
        <f>_xlfn.XLOOKUP(F225, $BO$1:$CA$1, $BO$2:$CA$2)</f>
        <v>06</v>
      </c>
      <c r="BD225" t="str">
        <f>_xlfn.XLOOKUP(G225, $BO$1:$CA$1, $BO$2:$CA$2)</f>
        <v>10</v>
      </c>
      <c r="BE225" t="str">
        <f>_xlfn.XLOOKUP(H225, $BO$1:$CA$1, $BO$2:$CA$2)</f>
        <v>10</v>
      </c>
      <c r="BF225">
        <f>VALUE(_xlfn.TEXTJOIN("", TRUE, AZ225:BE225))</f>
        <v>51006061010</v>
      </c>
      <c r="BG225">
        <v>51006061010</v>
      </c>
      <c r="BH225">
        <f t="shared" si="3"/>
        <v>777</v>
      </c>
      <c r="BI225">
        <f>B225*BH225</f>
        <v>470085</v>
      </c>
    </row>
    <row r="226" spans="1:61" x14ac:dyDescent="0.25">
      <c r="A226" t="s">
        <v>101</v>
      </c>
      <c r="B226">
        <v>845</v>
      </c>
      <c r="C226" t="str">
        <f>TEXT(A226, "0")</f>
        <v>8AAJ8</v>
      </c>
      <c r="D226" t="str">
        <f>MID($C226, 1, 1)</f>
        <v>8</v>
      </c>
      <c r="E226" t="str">
        <f>MID($C226, 2, 1)</f>
        <v>A</v>
      </c>
      <c r="F226" t="str">
        <f>MID($C226, 3, 1)</f>
        <v>A</v>
      </c>
      <c r="G226" t="str">
        <f>MID($C226, 4, 1)</f>
        <v>J</v>
      </c>
      <c r="H226" t="str">
        <f>MID($C226, 5, 1)</f>
        <v>8</v>
      </c>
      <c r="I226">
        <f>LEN($A226)-LEN(SUBSTITUTE($A226,I$1,""))</f>
        <v>2</v>
      </c>
      <c r="J226">
        <f>LEN($A226)-LEN(SUBSTITUTE($A226,J$1,""))</f>
        <v>0</v>
      </c>
      <c r="K226">
        <f>LEN($A226)-LEN(SUBSTITUTE($A226,K$1,""))</f>
        <v>0</v>
      </c>
      <c r="L226">
        <f>LEN($A226)-LEN(SUBSTITUTE($A226,L$1,""))</f>
        <v>1</v>
      </c>
      <c r="M226">
        <f>LEN($A226)-LEN(SUBSTITUTE($A226,M$1,""))</f>
        <v>0</v>
      </c>
      <c r="N226">
        <f>LEN($A226)-LEN(SUBSTITUTE($A226,N$1,""))</f>
        <v>0</v>
      </c>
      <c r="O226">
        <f>LEN($A226)-LEN(SUBSTITUTE($A226,O$1,""))</f>
        <v>2</v>
      </c>
      <c r="P226">
        <f>LEN($A226)-LEN(SUBSTITUTE($A226,P$1,""))</f>
        <v>0</v>
      </c>
      <c r="Q226">
        <f>LEN($A226)-LEN(SUBSTITUTE($A226,Q$1,""))</f>
        <v>0</v>
      </c>
      <c r="R226">
        <f>LEN($A226)-LEN(SUBSTITUTE($A226,R$1,""))</f>
        <v>0</v>
      </c>
      <c r="S226">
        <f>LEN($A226)-LEN(SUBSTITUTE($A226,S$1,""))</f>
        <v>0</v>
      </c>
      <c r="T226">
        <f>LEN($A226)-LEN(SUBSTITUTE($A226,T$1,""))</f>
        <v>0</v>
      </c>
      <c r="U226">
        <f>LEN($A226)-LEN(SUBSTITUTE($A226,U$1,""))</f>
        <v>0</v>
      </c>
      <c r="V226">
        <f>I226+1</f>
        <v>3</v>
      </c>
      <c r="W226">
        <f>J226+1</f>
        <v>1</v>
      </c>
      <c r="X226">
        <f>K226+1</f>
        <v>1</v>
      </c>
      <c r="Y226">
        <f>L226+1</f>
        <v>2</v>
      </c>
      <c r="Z226">
        <f>M226+1</f>
        <v>1</v>
      </c>
      <c r="AA226">
        <f>N226+1</f>
        <v>1</v>
      </c>
      <c r="AB226">
        <f>O226+1</f>
        <v>3</v>
      </c>
      <c r="AC226">
        <f>P226+1</f>
        <v>1</v>
      </c>
      <c r="AD226">
        <f>Q226+1</f>
        <v>1</v>
      </c>
      <c r="AE226">
        <f>R226+1</f>
        <v>1</v>
      </c>
      <c r="AF226">
        <f>S226+1</f>
        <v>1</v>
      </c>
      <c r="AG226">
        <f>T226+1</f>
        <v>1</v>
      </c>
      <c r="AH226">
        <f>U226+1</f>
        <v>1</v>
      </c>
      <c r="AI226">
        <f>PRODUCT(V226:AH226)</f>
        <v>18</v>
      </c>
      <c r="AJ226">
        <f>MAX(V226:AH226)</f>
        <v>3</v>
      </c>
      <c r="AK226">
        <f>Y226</f>
        <v>2</v>
      </c>
      <c r="AL226">
        <f>MAX(V226:X226, Z226:AH226)+L226</f>
        <v>4</v>
      </c>
      <c r="AM226" t="b">
        <f>AL226=6</f>
        <v>0</v>
      </c>
      <c r="AN226" t="b">
        <f>AL226=5</f>
        <v>0</v>
      </c>
      <c r="AO226" t="b">
        <f>NOT(OR(AM226,AN226))</f>
        <v>1</v>
      </c>
      <c r="AP226" t="b">
        <f>AND(AI226=12, L226=0)</f>
        <v>0</v>
      </c>
      <c r="AQ226" t="b">
        <f>AND(AI226=18, L226=1)</f>
        <v>1</v>
      </c>
      <c r="AR226" t="b">
        <f>AND(AO226, OR(AP226, AQ226))</f>
        <v>1</v>
      </c>
      <c r="AS226" t="b">
        <f>NOT(OR(AM226,AN226,AR226))</f>
        <v>0</v>
      </c>
      <c r="AT226" t="b">
        <f>AND(AS226, AL226=4)</f>
        <v>0</v>
      </c>
      <c r="AU226" t="b">
        <f>NOT(OR(AM226,AN226,AR226,AT226))</f>
        <v>0</v>
      </c>
      <c r="AV226" t="b">
        <f>AND(AU226, AI226=18)</f>
        <v>0</v>
      </c>
      <c r="AW226" t="b">
        <f>NOT(OR(AM226,AN226,AR226,AT226, AV226))</f>
        <v>0</v>
      </c>
      <c r="AX226" t="b">
        <f>AND(AW226, OR(AND(AI226=24, L226=0), AND(AI226=32, L226=1)))</f>
        <v>0</v>
      </c>
      <c r="AY226" t="b">
        <f>NOT(OR(AM226,AN226,AR226,AT226,AV226,AX226))</f>
        <v>0</v>
      </c>
      <c r="AZ226" t="str">
        <f>IF(AM226,"7",IF(AN226,"6",IF(AR226,"5",
IF(AT226,"4",IF(AV226,"3",IF(AX226,"2",IF(AY226,"1","0"))))))
)</f>
        <v>5</v>
      </c>
      <c r="BA226" t="str">
        <f>_xlfn.XLOOKUP(D226, $BO$1:$CA$1, $BO$2:$CA$2)</f>
        <v>09</v>
      </c>
      <c r="BB226" t="str">
        <f>_xlfn.XLOOKUP(E226, $BO$1:$CA$1, $BO$2:$CA$2)</f>
        <v>14</v>
      </c>
      <c r="BC226" t="str">
        <f>_xlfn.XLOOKUP(F226, $BO$1:$CA$1, $BO$2:$CA$2)</f>
        <v>14</v>
      </c>
      <c r="BD226" t="str">
        <f>_xlfn.XLOOKUP(G226, $BO$1:$CA$1, $BO$2:$CA$2)</f>
        <v>02</v>
      </c>
      <c r="BE226" t="str">
        <f>_xlfn.XLOOKUP(H226, $BO$1:$CA$1, $BO$2:$CA$2)</f>
        <v>09</v>
      </c>
      <c r="BF226">
        <f>VALUE(_xlfn.TEXTJOIN("", TRUE, AZ226:BE226))</f>
        <v>50914140209</v>
      </c>
      <c r="BG226">
        <v>50914140209</v>
      </c>
      <c r="BH226">
        <f t="shared" si="3"/>
        <v>776</v>
      </c>
      <c r="BI226">
        <f>B226*BH226</f>
        <v>655720</v>
      </c>
    </row>
    <row r="227" spans="1:61" x14ac:dyDescent="0.25">
      <c r="A227" t="s">
        <v>402</v>
      </c>
      <c r="B227">
        <v>555</v>
      </c>
      <c r="C227" t="str">
        <f>TEXT(A227, "0")</f>
        <v>8Q88Q</v>
      </c>
      <c r="D227" t="str">
        <f>MID($C227, 1, 1)</f>
        <v>8</v>
      </c>
      <c r="E227" t="str">
        <f>MID($C227, 2, 1)</f>
        <v>Q</v>
      </c>
      <c r="F227" t="str">
        <f>MID($C227, 3, 1)</f>
        <v>8</v>
      </c>
      <c r="G227" t="str">
        <f>MID($C227, 4, 1)</f>
        <v>8</v>
      </c>
      <c r="H227" t="str">
        <f>MID($C227, 5, 1)</f>
        <v>Q</v>
      </c>
      <c r="I227">
        <f>LEN($A227)-LEN(SUBSTITUTE($A227,I$1,""))</f>
        <v>0</v>
      </c>
      <c r="J227">
        <f>LEN($A227)-LEN(SUBSTITUTE($A227,J$1,""))</f>
        <v>0</v>
      </c>
      <c r="K227">
        <f>LEN($A227)-LEN(SUBSTITUTE($A227,K$1,""))</f>
        <v>2</v>
      </c>
      <c r="L227">
        <f>LEN($A227)-LEN(SUBSTITUTE($A227,L$1,""))</f>
        <v>0</v>
      </c>
      <c r="M227">
        <f>LEN($A227)-LEN(SUBSTITUTE($A227,M$1,""))</f>
        <v>0</v>
      </c>
      <c r="N227">
        <f>LEN($A227)-LEN(SUBSTITUTE($A227,N$1,""))</f>
        <v>0</v>
      </c>
      <c r="O227">
        <f>LEN($A227)-LEN(SUBSTITUTE($A227,O$1,""))</f>
        <v>3</v>
      </c>
      <c r="P227">
        <f>LEN($A227)-LEN(SUBSTITUTE($A227,P$1,""))</f>
        <v>0</v>
      </c>
      <c r="Q227">
        <f>LEN($A227)-LEN(SUBSTITUTE($A227,Q$1,""))</f>
        <v>0</v>
      </c>
      <c r="R227">
        <f>LEN($A227)-LEN(SUBSTITUTE($A227,R$1,""))</f>
        <v>0</v>
      </c>
      <c r="S227">
        <f>LEN($A227)-LEN(SUBSTITUTE($A227,S$1,""))</f>
        <v>0</v>
      </c>
      <c r="T227">
        <f>LEN($A227)-LEN(SUBSTITUTE($A227,T$1,""))</f>
        <v>0</v>
      </c>
      <c r="U227">
        <f>LEN($A227)-LEN(SUBSTITUTE($A227,U$1,""))</f>
        <v>0</v>
      </c>
      <c r="V227">
        <f>I227+1</f>
        <v>1</v>
      </c>
      <c r="W227">
        <f>J227+1</f>
        <v>1</v>
      </c>
      <c r="X227">
        <f>K227+1</f>
        <v>3</v>
      </c>
      <c r="Y227">
        <f>L227+1</f>
        <v>1</v>
      </c>
      <c r="Z227">
        <f>M227+1</f>
        <v>1</v>
      </c>
      <c r="AA227">
        <f>N227+1</f>
        <v>1</v>
      </c>
      <c r="AB227">
        <f>O227+1</f>
        <v>4</v>
      </c>
      <c r="AC227">
        <f>P227+1</f>
        <v>1</v>
      </c>
      <c r="AD227">
        <f>Q227+1</f>
        <v>1</v>
      </c>
      <c r="AE227">
        <f>R227+1</f>
        <v>1</v>
      </c>
      <c r="AF227">
        <f>S227+1</f>
        <v>1</v>
      </c>
      <c r="AG227">
        <f>T227+1</f>
        <v>1</v>
      </c>
      <c r="AH227">
        <f>U227+1</f>
        <v>1</v>
      </c>
      <c r="AI227">
        <f>PRODUCT(V227:AH227)</f>
        <v>12</v>
      </c>
      <c r="AJ227">
        <f>MAX(V227:AH227)</f>
        <v>4</v>
      </c>
      <c r="AK227">
        <f>Y227</f>
        <v>1</v>
      </c>
      <c r="AL227">
        <f>MAX(V227:X227, Z227:AH227)+L227</f>
        <v>4</v>
      </c>
      <c r="AM227" t="b">
        <f>AL227=6</f>
        <v>0</v>
      </c>
      <c r="AN227" t="b">
        <f>AL227=5</f>
        <v>0</v>
      </c>
      <c r="AO227" t="b">
        <f>NOT(OR(AM227,AN227))</f>
        <v>1</v>
      </c>
      <c r="AP227" t="b">
        <f>AND(AI227=12, L227=0)</f>
        <v>1</v>
      </c>
      <c r="AQ227" t="b">
        <f>AND(AI227=18, L227=1)</f>
        <v>0</v>
      </c>
      <c r="AR227" t="b">
        <f>AND(AO227, OR(AP227, AQ227))</f>
        <v>1</v>
      </c>
      <c r="AS227" t="b">
        <f>NOT(OR(AM227,AN227,AR227))</f>
        <v>0</v>
      </c>
      <c r="AT227" t="b">
        <f>AND(AS227, AL227=4)</f>
        <v>0</v>
      </c>
      <c r="AU227" t="b">
        <f>NOT(OR(AM227,AN227,AR227,AT227))</f>
        <v>0</v>
      </c>
      <c r="AV227" t="b">
        <f>AND(AU227, AI227=18)</f>
        <v>0</v>
      </c>
      <c r="AW227" t="b">
        <f>NOT(OR(AM227,AN227,AR227,AT227, AV227))</f>
        <v>0</v>
      </c>
      <c r="AX227" t="b">
        <f>AND(AW227, OR(AND(AI227=24, L227=0), AND(AI227=32, L227=1)))</f>
        <v>0</v>
      </c>
      <c r="AY227" t="b">
        <f>NOT(OR(AM227,AN227,AR227,AT227,AV227,AX227))</f>
        <v>0</v>
      </c>
      <c r="AZ227" t="str">
        <f>IF(AM227,"7",IF(AN227,"6",IF(AR227,"5",
IF(AT227,"4",IF(AV227,"3",IF(AX227,"2",IF(AY227,"1","0"))))))
)</f>
        <v>5</v>
      </c>
      <c r="BA227" t="str">
        <f>_xlfn.XLOOKUP(D227, $BO$1:$CA$1, $BO$2:$CA$2)</f>
        <v>09</v>
      </c>
      <c r="BB227" t="str">
        <f>_xlfn.XLOOKUP(E227, $BO$1:$CA$1, $BO$2:$CA$2)</f>
        <v>12</v>
      </c>
      <c r="BC227" t="str">
        <f>_xlfn.XLOOKUP(F227, $BO$1:$CA$1, $BO$2:$CA$2)</f>
        <v>09</v>
      </c>
      <c r="BD227" t="str">
        <f>_xlfn.XLOOKUP(G227, $BO$1:$CA$1, $BO$2:$CA$2)</f>
        <v>09</v>
      </c>
      <c r="BE227" t="str">
        <f>_xlfn.XLOOKUP(H227, $BO$1:$CA$1, $BO$2:$CA$2)</f>
        <v>12</v>
      </c>
      <c r="BF227">
        <f>VALUE(_xlfn.TEXTJOIN("", TRUE, AZ227:BE227))</f>
        <v>50912090912</v>
      </c>
      <c r="BG227">
        <v>50912090912</v>
      </c>
      <c r="BH227">
        <f t="shared" si="3"/>
        <v>775</v>
      </c>
      <c r="BI227">
        <f>B227*BH227</f>
        <v>430125</v>
      </c>
    </row>
    <row r="228" spans="1:61" x14ac:dyDescent="0.25">
      <c r="A228" t="s">
        <v>727</v>
      </c>
      <c r="B228">
        <v>682</v>
      </c>
      <c r="C228" t="str">
        <f>TEXT(A228, "0")</f>
        <v>8QJQ8</v>
      </c>
      <c r="D228" t="str">
        <f>MID($C228, 1, 1)</f>
        <v>8</v>
      </c>
      <c r="E228" t="str">
        <f>MID($C228, 2, 1)</f>
        <v>Q</v>
      </c>
      <c r="F228" t="str">
        <f>MID($C228, 3, 1)</f>
        <v>J</v>
      </c>
      <c r="G228" t="str">
        <f>MID($C228, 4, 1)</f>
        <v>Q</v>
      </c>
      <c r="H228" t="str">
        <f>MID($C228, 5, 1)</f>
        <v>8</v>
      </c>
      <c r="I228">
        <f>LEN($A228)-LEN(SUBSTITUTE($A228,I$1,""))</f>
        <v>0</v>
      </c>
      <c r="J228">
        <f>LEN($A228)-LEN(SUBSTITUTE($A228,J$1,""))</f>
        <v>0</v>
      </c>
      <c r="K228">
        <f>LEN($A228)-LEN(SUBSTITUTE($A228,K$1,""))</f>
        <v>2</v>
      </c>
      <c r="L228">
        <f>LEN($A228)-LEN(SUBSTITUTE($A228,L$1,""))</f>
        <v>1</v>
      </c>
      <c r="M228">
        <f>LEN($A228)-LEN(SUBSTITUTE($A228,M$1,""))</f>
        <v>0</v>
      </c>
      <c r="N228">
        <f>LEN($A228)-LEN(SUBSTITUTE($A228,N$1,""))</f>
        <v>0</v>
      </c>
      <c r="O228">
        <f>LEN($A228)-LEN(SUBSTITUTE($A228,O$1,""))</f>
        <v>2</v>
      </c>
      <c r="P228">
        <f>LEN($A228)-LEN(SUBSTITUTE($A228,P$1,""))</f>
        <v>0</v>
      </c>
      <c r="Q228">
        <f>LEN($A228)-LEN(SUBSTITUTE($A228,Q$1,""))</f>
        <v>0</v>
      </c>
      <c r="R228">
        <f>LEN($A228)-LEN(SUBSTITUTE($A228,R$1,""))</f>
        <v>0</v>
      </c>
      <c r="S228">
        <f>LEN($A228)-LEN(SUBSTITUTE($A228,S$1,""))</f>
        <v>0</v>
      </c>
      <c r="T228">
        <f>LEN($A228)-LEN(SUBSTITUTE($A228,T$1,""))</f>
        <v>0</v>
      </c>
      <c r="U228">
        <f>LEN($A228)-LEN(SUBSTITUTE($A228,U$1,""))</f>
        <v>0</v>
      </c>
      <c r="V228">
        <f>I228+1</f>
        <v>1</v>
      </c>
      <c r="W228">
        <f>J228+1</f>
        <v>1</v>
      </c>
      <c r="X228">
        <f>K228+1</f>
        <v>3</v>
      </c>
      <c r="Y228">
        <f>L228+1</f>
        <v>2</v>
      </c>
      <c r="Z228">
        <f>M228+1</f>
        <v>1</v>
      </c>
      <c r="AA228">
        <f>N228+1</f>
        <v>1</v>
      </c>
      <c r="AB228">
        <f>O228+1</f>
        <v>3</v>
      </c>
      <c r="AC228">
        <f>P228+1</f>
        <v>1</v>
      </c>
      <c r="AD228">
        <f>Q228+1</f>
        <v>1</v>
      </c>
      <c r="AE228">
        <f>R228+1</f>
        <v>1</v>
      </c>
      <c r="AF228">
        <f>S228+1</f>
        <v>1</v>
      </c>
      <c r="AG228">
        <f>T228+1</f>
        <v>1</v>
      </c>
      <c r="AH228">
        <f>U228+1</f>
        <v>1</v>
      </c>
      <c r="AI228">
        <f>PRODUCT(V228:AH228)</f>
        <v>18</v>
      </c>
      <c r="AJ228">
        <f>MAX(V228:AH228)</f>
        <v>3</v>
      </c>
      <c r="AK228">
        <f>Y228</f>
        <v>2</v>
      </c>
      <c r="AL228">
        <f>MAX(V228:X228, Z228:AH228)+L228</f>
        <v>4</v>
      </c>
      <c r="AM228" t="b">
        <f>AL228=6</f>
        <v>0</v>
      </c>
      <c r="AN228" t="b">
        <f>AL228=5</f>
        <v>0</v>
      </c>
      <c r="AO228" t="b">
        <f>NOT(OR(AM228,AN228))</f>
        <v>1</v>
      </c>
      <c r="AP228" t="b">
        <f>AND(AI228=12, L228=0)</f>
        <v>0</v>
      </c>
      <c r="AQ228" t="b">
        <f>AND(AI228=18, L228=1)</f>
        <v>1</v>
      </c>
      <c r="AR228" t="b">
        <f>AND(AO228, OR(AP228, AQ228))</f>
        <v>1</v>
      </c>
      <c r="AS228" t="b">
        <f>NOT(OR(AM228,AN228,AR228))</f>
        <v>0</v>
      </c>
      <c r="AT228" t="b">
        <f>AND(AS228, AL228=4)</f>
        <v>0</v>
      </c>
      <c r="AU228" t="b">
        <f>NOT(OR(AM228,AN228,AR228,AT228))</f>
        <v>0</v>
      </c>
      <c r="AV228" t="b">
        <f>AND(AU228, AI228=18)</f>
        <v>0</v>
      </c>
      <c r="AW228" t="b">
        <f>NOT(OR(AM228,AN228,AR228,AT228, AV228))</f>
        <v>0</v>
      </c>
      <c r="AX228" t="b">
        <f>AND(AW228, OR(AND(AI228=24, L228=0), AND(AI228=32, L228=1)))</f>
        <v>0</v>
      </c>
      <c r="AY228" t="b">
        <f>NOT(OR(AM228,AN228,AR228,AT228,AV228,AX228))</f>
        <v>0</v>
      </c>
      <c r="AZ228" t="str">
        <f>IF(AM228,"7",IF(AN228,"6",IF(AR228,"5",
IF(AT228,"4",IF(AV228,"3",IF(AX228,"2",IF(AY228,"1","0"))))))
)</f>
        <v>5</v>
      </c>
      <c r="BA228" t="str">
        <f>_xlfn.XLOOKUP(D228, $BO$1:$CA$1, $BO$2:$CA$2)</f>
        <v>09</v>
      </c>
      <c r="BB228" t="str">
        <f>_xlfn.XLOOKUP(E228, $BO$1:$CA$1, $BO$2:$CA$2)</f>
        <v>12</v>
      </c>
      <c r="BC228" t="str">
        <f>_xlfn.XLOOKUP(F228, $BO$1:$CA$1, $BO$2:$CA$2)</f>
        <v>02</v>
      </c>
      <c r="BD228" t="str">
        <f>_xlfn.XLOOKUP(G228, $BO$1:$CA$1, $BO$2:$CA$2)</f>
        <v>12</v>
      </c>
      <c r="BE228" t="str">
        <f>_xlfn.XLOOKUP(H228, $BO$1:$CA$1, $BO$2:$CA$2)</f>
        <v>09</v>
      </c>
      <c r="BF228">
        <f>VALUE(_xlfn.TEXTJOIN("", TRUE, AZ228:BE228))</f>
        <v>50912021209</v>
      </c>
      <c r="BG228">
        <v>50912021209</v>
      </c>
      <c r="BH228">
        <f t="shared" si="3"/>
        <v>774</v>
      </c>
      <c r="BI228">
        <f>B228*BH228</f>
        <v>527868</v>
      </c>
    </row>
    <row r="229" spans="1:61" x14ac:dyDescent="0.25">
      <c r="A229" t="s">
        <v>300</v>
      </c>
      <c r="B229">
        <v>701</v>
      </c>
      <c r="C229" t="str">
        <f>TEXT(A229, "0")</f>
        <v>88333</v>
      </c>
      <c r="D229" t="str">
        <f>MID($C229, 1, 1)</f>
        <v>8</v>
      </c>
      <c r="E229" t="str">
        <f>MID($C229, 2, 1)</f>
        <v>8</v>
      </c>
      <c r="F229" t="str">
        <f>MID($C229, 3, 1)</f>
        <v>3</v>
      </c>
      <c r="G229" t="str">
        <f>MID($C229, 4, 1)</f>
        <v>3</v>
      </c>
      <c r="H229" t="str">
        <f>MID($C229, 5, 1)</f>
        <v>3</v>
      </c>
      <c r="I229">
        <f>LEN($A229)-LEN(SUBSTITUTE($A229,I$1,""))</f>
        <v>0</v>
      </c>
      <c r="J229">
        <f>LEN($A229)-LEN(SUBSTITUTE($A229,J$1,""))</f>
        <v>0</v>
      </c>
      <c r="K229">
        <f>LEN($A229)-LEN(SUBSTITUTE($A229,K$1,""))</f>
        <v>0</v>
      </c>
      <c r="L229">
        <f>LEN($A229)-LEN(SUBSTITUTE($A229,L$1,""))</f>
        <v>0</v>
      </c>
      <c r="M229">
        <f>LEN($A229)-LEN(SUBSTITUTE($A229,M$1,""))</f>
        <v>0</v>
      </c>
      <c r="N229">
        <f>LEN($A229)-LEN(SUBSTITUTE($A229,N$1,""))</f>
        <v>0</v>
      </c>
      <c r="O229">
        <f>LEN($A229)-LEN(SUBSTITUTE($A229,O$1,""))</f>
        <v>2</v>
      </c>
      <c r="P229">
        <f>LEN($A229)-LEN(SUBSTITUTE($A229,P$1,""))</f>
        <v>0</v>
      </c>
      <c r="Q229">
        <f>LEN($A229)-LEN(SUBSTITUTE($A229,Q$1,""))</f>
        <v>0</v>
      </c>
      <c r="R229">
        <f>LEN($A229)-LEN(SUBSTITUTE($A229,R$1,""))</f>
        <v>0</v>
      </c>
      <c r="S229">
        <f>LEN($A229)-LEN(SUBSTITUTE($A229,S$1,""))</f>
        <v>0</v>
      </c>
      <c r="T229">
        <f>LEN($A229)-LEN(SUBSTITUTE($A229,T$1,""))</f>
        <v>3</v>
      </c>
      <c r="U229">
        <f>LEN($A229)-LEN(SUBSTITUTE($A229,U$1,""))</f>
        <v>0</v>
      </c>
      <c r="V229">
        <f>I229+1</f>
        <v>1</v>
      </c>
      <c r="W229">
        <f>J229+1</f>
        <v>1</v>
      </c>
      <c r="X229">
        <f>K229+1</f>
        <v>1</v>
      </c>
      <c r="Y229">
        <f>L229+1</f>
        <v>1</v>
      </c>
      <c r="Z229">
        <f>M229+1</f>
        <v>1</v>
      </c>
      <c r="AA229">
        <f>N229+1</f>
        <v>1</v>
      </c>
      <c r="AB229">
        <f>O229+1</f>
        <v>3</v>
      </c>
      <c r="AC229">
        <f>P229+1</f>
        <v>1</v>
      </c>
      <c r="AD229">
        <f>Q229+1</f>
        <v>1</v>
      </c>
      <c r="AE229">
        <f>R229+1</f>
        <v>1</v>
      </c>
      <c r="AF229">
        <f>S229+1</f>
        <v>1</v>
      </c>
      <c r="AG229">
        <f>T229+1</f>
        <v>4</v>
      </c>
      <c r="AH229">
        <f>U229+1</f>
        <v>1</v>
      </c>
      <c r="AI229">
        <f>PRODUCT(V229:AH229)</f>
        <v>12</v>
      </c>
      <c r="AJ229">
        <f>MAX(V229:AH229)</f>
        <v>4</v>
      </c>
      <c r="AK229">
        <f>Y229</f>
        <v>1</v>
      </c>
      <c r="AL229">
        <f>MAX(V229:X229, Z229:AH229)+L229</f>
        <v>4</v>
      </c>
      <c r="AM229" t="b">
        <f>AL229=6</f>
        <v>0</v>
      </c>
      <c r="AN229" t="b">
        <f>AL229=5</f>
        <v>0</v>
      </c>
      <c r="AO229" t="b">
        <f>NOT(OR(AM229,AN229))</f>
        <v>1</v>
      </c>
      <c r="AP229" t="b">
        <f>AND(AI229=12, L229=0)</f>
        <v>1</v>
      </c>
      <c r="AQ229" t="b">
        <f>AND(AI229=18, L229=1)</f>
        <v>0</v>
      </c>
      <c r="AR229" t="b">
        <f>AND(AO229, OR(AP229, AQ229))</f>
        <v>1</v>
      </c>
      <c r="AS229" t="b">
        <f>NOT(OR(AM229,AN229,AR229))</f>
        <v>0</v>
      </c>
      <c r="AT229" t="b">
        <f>AND(AS229, AL229=4)</f>
        <v>0</v>
      </c>
      <c r="AU229" t="b">
        <f>NOT(OR(AM229,AN229,AR229,AT229))</f>
        <v>0</v>
      </c>
      <c r="AV229" t="b">
        <f>AND(AU229, AI229=18)</f>
        <v>0</v>
      </c>
      <c r="AW229" t="b">
        <f>NOT(OR(AM229,AN229,AR229,AT229, AV229))</f>
        <v>0</v>
      </c>
      <c r="AX229" t="b">
        <f>AND(AW229, OR(AND(AI229=24, L229=0), AND(AI229=32, L229=1)))</f>
        <v>0</v>
      </c>
      <c r="AY229" t="b">
        <f>NOT(OR(AM229,AN229,AR229,AT229,AV229,AX229))</f>
        <v>0</v>
      </c>
      <c r="AZ229" t="str">
        <f>IF(AM229,"7",IF(AN229,"6",IF(AR229,"5",
IF(AT229,"4",IF(AV229,"3",IF(AX229,"2",IF(AY229,"1","0"))))))
)</f>
        <v>5</v>
      </c>
      <c r="BA229" t="str">
        <f>_xlfn.XLOOKUP(D229, $BO$1:$CA$1, $BO$2:$CA$2)</f>
        <v>09</v>
      </c>
      <c r="BB229" t="str">
        <f>_xlfn.XLOOKUP(E229, $BO$1:$CA$1, $BO$2:$CA$2)</f>
        <v>09</v>
      </c>
      <c r="BC229" t="str">
        <f>_xlfn.XLOOKUP(F229, $BO$1:$CA$1, $BO$2:$CA$2)</f>
        <v>04</v>
      </c>
      <c r="BD229" t="str">
        <f>_xlfn.XLOOKUP(G229, $BO$1:$CA$1, $BO$2:$CA$2)</f>
        <v>04</v>
      </c>
      <c r="BE229" t="str">
        <f>_xlfn.XLOOKUP(H229, $BO$1:$CA$1, $BO$2:$CA$2)</f>
        <v>04</v>
      </c>
      <c r="BF229">
        <f>VALUE(_xlfn.TEXTJOIN("", TRUE, AZ229:BE229))</f>
        <v>50909040404</v>
      </c>
      <c r="BG229">
        <v>50909040404</v>
      </c>
      <c r="BH229">
        <f t="shared" si="3"/>
        <v>773</v>
      </c>
      <c r="BI229">
        <f>B229*BH229</f>
        <v>541873</v>
      </c>
    </row>
    <row r="230" spans="1:61" x14ac:dyDescent="0.25">
      <c r="A230" t="s">
        <v>441</v>
      </c>
      <c r="B230">
        <v>310</v>
      </c>
      <c r="C230" t="str">
        <f>TEXT(A230, "0")</f>
        <v>88JKK</v>
      </c>
      <c r="D230" t="str">
        <f>MID($C230, 1, 1)</f>
        <v>8</v>
      </c>
      <c r="E230" t="str">
        <f>MID($C230, 2, 1)</f>
        <v>8</v>
      </c>
      <c r="F230" t="str">
        <f>MID($C230, 3, 1)</f>
        <v>J</v>
      </c>
      <c r="G230" t="str">
        <f>MID($C230, 4, 1)</f>
        <v>K</v>
      </c>
      <c r="H230" t="str">
        <f>MID($C230, 5, 1)</f>
        <v>K</v>
      </c>
      <c r="I230">
        <f>LEN($A230)-LEN(SUBSTITUTE($A230,I$1,""))</f>
        <v>0</v>
      </c>
      <c r="J230">
        <f>LEN($A230)-LEN(SUBSTITUTE($A230,J$1,""))</f>
        <v>2</v>
      </c>
      <c r="K230">
        <f>LEN($A230)-LEN(SUBSTITUTE($A230,K$1,""))</f>
        <v>0</v>
      </c>
      <c r="L230">
        <f>LEN($A230)-LEN(SUBSTITUTE($A230,L$1,""))</f>
        <v>1</v>
      </c>
      <c r="M230">
        <f>LEN($A230)-LEN(SUBSTITUTE($A230,M$1,""))</f>
        <v>0</v>
      </c>
      <c r="N230">
        <f>LEN($A230)-LEN(SUBSTITUTE($A230,N$1,""))</f>
        <v>0</v>
      </c>
      <c r="O230">
        <f>LEN($A230)-LEN(SUBSTITUTE($A230,O$1,""))</f>
        <v>2</v>
      </c>
      <c r="P230">
        <f>LEN($A230)-LEN(SUBSTITUTE($A230,P$1,""))</f>
        <v>0</v>
      </c>
      <c r="Q230">
        <f>LEN($A230)-LEN(SUBSTITUTE($A230,Q$1,""))</f>
        <v>0</v>
      </c>
      <c r="R230">
        <f>LEN($A230)-LEN(SUBSTITUTE($A230,R$1,""))</f>
        <v>0</v>
      </c>
      <c r="S230">
        <f>LEN($A230)-LEN(SUBSTITUTE($A230,S$1,""))</f>
        <v>0</v>
      </c>
      <c r="T230">
        <f>LEN($A230)-LEN(SUBSTITUTE($A230,T$1,""))</f>
        <v>0</v>
      </c>
      <c r="U230">
        <f>LEN($A230)-LEN(SUBSTITUTE($A230,U$1,""))</f>
        <v>0</v>
      </c>
      <c r="V230">
        <f>I230+1</f>
        <v>1</v>
      </c>
      <c r="W230">
        <f>J230+1</f>
        <v>3</v>
      </c>
      <c r="X230">
        <f>K230+1</f>
        <v>1</v>
      </c>
      <c r="Y230">
        <f>L230+1</f>
        <v>2</v>
      </c>
      <c r="Z230">
        <f>M230+1</f>
        <v>1</v>
      </c>
      <c r="AA230">
        <f>N230+1</f>
        <v>1</v>
      </c>
      <c r="AB230">
        <f>O230+1</f>
        <v>3</v>
      </c>
      <c r="AC230">
        <f>P230+1</f>
        <v>1</v>
      </c>
      <c r="AD230">
        <f>Q230+1</f>
        <v>1</v>
      </c>
      <c r="AE230">
        <f>R230+1</f>
        <v>1</v>
      </c>
      <c r="AF230">
        <f>S230+1</f>
        <v>1</v>
      </c>
      <c r="AG230">
        <f>T230+1</f>
        <v>1</v>
      </c>
      <c r="AH230">
        <f>U230+1</f>
        <v>1</v>
      </c>
      <c r="AI230">
        <f>PRODUCT(V230:AH230)</f>
        <v>18</v>
      </c>
      <c r="AJ230">
        <f>MAX(V230:AH230)</f>
        <v>3</v>
      </c>
      <c r="AK230">
        <f>Y230</f>
        <v>2</v>
      </c>
      <c r="AL230">
        <f>MAX(V230:X230, Z230:AH230)+L230</f>
        <v>4</v>
      </c>
      <c r="AM230" t="b">
        <f>AL230=6</f>
        <v>0</v>
      </c>
      <c r="AN230" t="b">
        <f>AL230=5</f>
        <v>0</v>
      </c>
      <c r="AO230" t="b">
        <f>NOT(OR(AM230,AN230))</f>
        <v>1</v>
      </c>
      <c r="AP230" t="b">
        <f>AND(AI230=12, L230=0)</f>
        <v>0</v>
      </c>
      <c r="AQ230" t="b">
        <f>AND(AI230=18, L230=1)</f>
        <v>1</v>
      </c>
      <c r="AR230" t="b">
        <f>AND(AO230, OR(AP230, AQ230))</f>
        <v>1</v>
      </c>
      <c r="AS230" t="b">
        <f>NOT(OR(AM230,AN230,AR230))</f>
        <v>0</v>
      </c>
      <c r="AT230" t="b">
        <f>AND(AS230, AL230=4)</f>
        <v>0</v>
      </c>
      <c r="AU230" t="b">
        <f>NOT(OR(AM230,AN230,AR230,AT230))</f>
        <v>0</v>
      </c>
      <c r="AV230" t="b">
        <f>AND(AU230, AI230=18)</f>
        <v>0</v>
      </c>
      <c r="AW230" t="b">
        <f>NOT(OR(AM230,AN230,AR230,AT230, AV230))</f>
        <v>0</v>
      </c>
      <c r="AX230" t="b">
        <f>AND(AW230, OR(AND(AI230=24, L230=0), AND(AI230=32, L230=1)))</f>
        <v>0</v>
      </c>
      <c r="AY230" t="b">
        <f>NOT(OR(AM230,AN230,AR230,AT230,AV230,AX230))</f>
        <v>0</v>
      </c>
      <c r="AZ230" t="str">
        <f>IF(AM230,"7",IF(AN230,"6",IF(AR230,"5",
IF(AT230,"4",IF(AV230,"3",IF(AX230,"2",IF(AY230,"1","0"))))))
)</f>
        <v>5</v>
      </c>
      <c r="BA230" t="str">
        <f>_xlfn.XLOOKUP(D230, $BO$1:$CA$1, $BO$2:$CA$2)</f>
        <v>09</v>
      </c>
      <c r="BB230" t="str">
        <f>_xlfn.XLOOKUP(E230, $BO$1:$CA$1, $BO$2:$CA$2)</f>
        <v>09</v>
      </c>
      <c r="BC230" t="str">
        <f>_xlfn.XLOOKUP(F230, $BO$1:$CA$1, $BO$2:$CA$2)</f>
        <v>02</v>
      </c>
      <c r="BD230" t="str">
        <f>_xlfn.XLOOKUP(G230, $BO$1:$CA$1, $BO$2:$CA$2)</f>
        <v>13</v>
      </c>
      <c r="BE230" t="str">
        <f>_xlfn.XLOOKUP(H230, $BO$1:$CA$1, $BO$2:$CA$2)</f>
        <v>13</v>
      </c>
      <c r="BF230">
        <f>VALUE(_xlfn.TEXTJOIN("", TRUE, AZ230:BE230))</f>
        <v>50909021313</v>
      </c>
      <c r="BG230">
        <v>50909021313</v>
      </c>
      <c r="BH230">
        <f t="shared" si="3"/>
        <v>772</v>
      </c>
      <c r="BI230">
        <f>B230*BH230</f>
        <v>239320</v>
      </c>
    </row>
    <row r="231" spans="1:61" x14ac:dyDescent="0.25">
      <c r="A231" t="s">
        <v>421</v>
      </c>
      <c r="B231">
        <v>342</v>
      </c>
      <c r="C231" t="str">
        <f>TEXT(A231, "0")</f>
        <v>84J48</v>
      </c>
      <c r="D231" t="str">
        <f>MID($C231, 1, 1)</f>
        <v>8</v>
      </c>
      <c r="E231" t="str">
        <f>MID($C231, 2, 1)</f>
        <v>4</v>
      </c>
      <c r="F231" t="str">
        <f>MID($C231, 3, 1)</f>
        <v>J</v>
      </c>
      <c r="G231" t="str">
        <f>MID($C231, 4, 1)</f>
        <v>4</v>
      </c>
      <c r="H231" t="str">
        <f>MID($C231, 5, 1)</f>
        <v>8</v>
      </c>
      <c r="I231">
        <f>LEN($A231)-LEN(SUBSTITUTE($A231,I$1,""))</f>
        <v>0</v>
      </c>
      <c r="J231">
        <f>LEN($A231)-LEN(SUBSTITUTE($A231,J$1,""))</f>
        <v>0</v>
      </c>
      <c r="K231">
        <f>LEN($A231)-LEN(SUBSTITUTE($A231,K$1,""))</f>
        <v>0</v>
      </c>
      <c r="L231">
        <f>LEN($A231)-LEN(SUBSTITUTE($A231,L$1,""))</f>
        <v>1</v>
      </c>
      <c r="M231">
        <f>LEN($A231)-LEN(SUBSTITUTE($A231,M$1,""))</f>
        <v>0</v>
      </c>
      <c r="N231">
        <f>LEN($A231)-LEN(SUBSTITUTE($A231,N$1,""))</f>
        <v>0</v>
      </c>
      <c r="O231">
        <f>LEN($A231)-LEN(SUBSTITUTE($A231,O$1,""))</f>
        <v>2</v>
      </c>
      <c r="P231">
        <f>LEN($A231)-LEN(SUBSTITUTE($A231,P$1,""))</f>
        <v>0</v>
      </c>
      <c r="Q231">
        <f>LEN($A231)-LEN(SUBSTITUTE($A231,Q$1,""))</f>
        <v>0</v>
      </c>
      <c r="R231">
        <f>LEN($A231)-LEN(SUBSTITUTE($A231,R$1,""))</f>
        <v>0</v>
      </c>
      <c r="S231">
        <f>LEN($A231)-LEN(SUBSTITUTE($A231,S$1,""))</f>
        <v>2</v>
      </c>
      <c r="T231">
        <f>LEN($A231)-LEN(SUBSTITUTE($A231,T$1,""))</f>
        <v>0</v>
      </c>
      <c r="U231">
        <f>LEN($A231)-LEN(SUBSTITUTE($A231,U$1,""))</f>
        <v>0</v>
      </c>
      <c r="V231">
        <f>I231+1</f>
        <v>1</v>
      </c>
      <c r="W231">
        <f>J231+1</f>
        <v>1</v>
      </c>
      <c r="X231">
        <f>K231+1</f>
        <v>1</v>
      </c>
      <c r="Y231">
        <f>L231+1</f>
        <v>2</v>
      </c>
      <c r="Z231">
        <f>M231+1</f>
        <v>1</v>
      </c>
      <c r="AA231">
        <f>N231+1</f>
        <v>1</v>
      </c>
      <c r="AB231">
        <f>O231+1</f>
        <v>3</v>
      </c>
      <c r="AC231">
        <f>P231+1</f>
        <v>1</v>
      </c>
      <c r="AD231">
        <f>Q231+1</f>
        <v>1</v>
      </c>
      <c r="AE231">
        <f>R231+1</f>
        <v>1</v>
      </c>
      <c r="AF231">
        <f>S231+1</f>
        <v>3</v>
      </c>
      <c r="AG231">
        <f>T231+1</f>
        <v>1</v>
      </c>
      <c r="AH231">
        <f>U231+1</f>
        <v>1</v>
      </c>
      <c r="AI231">
        <f>PRODUCT(V231:AH231)</f>
        <v>18</v>
      </c>
      <c r="AJ231">
        <f>MAX(V231:AH231)</f>
        <v>3</v>
      </c>
      <c r="AK231">
        <f>Y231</f>
        <v>2</v>
      </c>
      <c r="AL231">
        <f>MAX(V231:X231, Z231:AH231)+L231</f>
        <v>4</v>
      </c>
      <c r="AM231" t="b">
        <f>AL231=6</f>
        <v>0</v>
      </c>
      <c r="AN231" t="b">
        <f>AL231=5</f>
        <v>0</v>
      </c>
      <c r="AO231" t="b">
        <f>NOT(OR(AM231,AN231))</f>
        <v>1</v>
      </c>
      <c r="AP231" t="b">
        <f>AND(AI231=12, L231=0)</f>
        <v>0</v>
      </c>
      <c r="AQ231" t="b">
        <f>AND(AI231=18, L231=1)</f>
        <v>1</v>
      </c>
      <c r="AR231" t="b">
        <f>AND(AO231, OR(AP231, AQ231))</f>
        <v>1</v>
      </c>
      <c r="AS231" t="b">
        <f>NOT(OR(AM231,AN231,AR231))</f>
        <v>0</v>
      </c>
      <c r="AT231" t="b">
        <f>AND(AS231, AL231=4)</f>
        <v>0</v>
      </c>
      <c r="AU231" t="b">
        <f>NOT(OR(AM231,AN231,AR231,AT231))</f>
        <v>0</v>
      </c>
      <c r="AV231" t="b">
        <f>AND(AU231, AI231=18)</f>
        <v>0</v>
      </c>
      <c r="AW231" t="b">
        <f>NOT(OR(AM231,AN231,AR231,AT231, AV231))</f>
        <v>0</v>
      </c>
      <c r="AX231" t="b">
        <f>AND(AW231, OR(AND(AI231=24, L231=0), AND(AI231=32, L231=1)))</f>
        <v>0</v>
      </c>
      <c r="AY231" t="b">
        <f>NOT(OR(AM231,AN231,AR231,AT231,AV231,AX231))</f>
        <v>0</v>
      </c>
      <c r="AZ231" t="str">
        <f>IF(AM231,"7",IF(AN231,"6",IF(AR231,"5",
IF(AT231,"4",IF(AV231,"3",IF(AX231,"2",IF(AY231,"1","0"))))))
)</f>
        <v>5</v>
      </c>
      <c r="BA231" t="str">
        <f>_xlfn.XLOOKUP(D231, $BO$1:$CA$1, $BO$2:$CA$2)</f>
        <v>09</v>
      </c>
      <c r="BB231" t="str">
        <f>_xlfn.XLOOKUP(E231, $BO$1:$CA$1, $BO$2:$CA$2)</f>
        <v>05</v>
      </c>
      <c r="BC231" t="str">
        <f>_xlfn.XLOOKUP(F231, $BO$1:$CA$1, $BO$2:$CA$2)</f>
        <v>02</v>
      </c>
      <c r="BD231" t="str">
        <f>_xlfn.XLOOKUP(G231, $BO$1:$CA$1, $BO$2:$CA$2)</f>
        <v>05</v>
      </c>
      <c r="BE231" t="str">
        <f>_xlfn.XLOOKUP(H231, $BO$1:$CA$1, $BO$2:$CA$2)</f>
        <v>09</v>
      </c>
      <c r="BF231">
        <f>VALUE(_xlfn.TEXTJOIN("", TRUE, AZ231:BE231))</f>
        <v>50905020509</v>
      </c>
      <c r="BG231">
        <v>50905020509</v>
      </c>
      <c r="BH231">
        <f t="shared" si="3"/>
        <v>771</v>
      </c>
      <c r="BI231">
        <f>B231*BH231</f>
        <v>263682</v>
      </c>
    </row>
    <row r="232" spans="1:61" x14ac:dyDescent="0.25">
      <c r="A232" t="s">
        <v>547</v>
      </c>
      <c r="B232">
        <v>636</v>
      </c>
      <c r="C232" t="str">
        <f>TEXT(A232, "0")</f>
        <v>8J668</v>
      </c>
      <c r="D232" t="str">
        <f>MID($C232, 1, 1)</f>
        <v>8</v>
      </c>
      <c r="E232" t="str">
        <f>MID($C232, 2, 1)</f>
        <v>J</v>
      </c>
      <c r="F232" t="str">
        <f>MID($C232, 3, 1)</f>
        <v>6</v>
      </c>
      <c r="G232" t="str">
        <f>MID($C232, 4, 1)</f>
        <v>6</v>
      </c>
      <c r="H232" t="str">
        <f>MID($C232, 5, 1)</f>
        <v>8</v>
      </c>
      <c r="I232">
        <f>LEN($A232)-LEN(SUBSTITUTE($A232,I$1,""))</f>
        <v>0</v>
      </c>
      <c r="J232">
        <f>LEN($A232)-LEN(SUBSTITUTE($A232,J$1,""))</f>
        <v>0</v>
      </c>
      <c r="K232">
        <f>LEN($A232)-LEN(SUBSTITUTE($A232,K$1,""))</f>
        <v>0</v>
      </c>
      <c r="L232">
        <f>LEN($A232)-LEN(SUBSTITUTE($A232,L$1,""))</f>
        <v>1</v>
      </c>
      <c r="M232">
        <f>LEN($A232)-LEN(SUBSTITUTE($A232,M$1,""))</f>
        <v>0</v>
      </c>
      <c r="N232">
        <f>LEN($A232)-LEN(SUBSTITUTE($A232,N$1,""))</f>
        <v>0</v>
      </c>
      <c r="O232">
        <f>LEN($A232)-LEN(SUBSTITUTE($A232,O$1,""))</f>
        <v>2</v>
      </c>
      <c r="P232">
        <f>LEN($A232)-LEN(SUBSTITUTE($A232,P$1,""))</f>
        <v>0</v>
      </c>
      <c r="Q232">
        <f>LEN($A232)-LEN(SUBSTITUTE($A232,Q$1,""))</f>
        <v>2</v>
      </c>
      <c r="R232">
        <f>LEN($A232)-LEN(SUBSTITUTE($A232,R$1,""))</f>
        <v>0</v>
      </c>
      <c r="S232">
        <f>LEN($A232)-LEN(SUBSTITUTE($A232,S$1,""))</f>
        <v>0</v>
      </c>
      <c r="T232">
        <f>LEN($A232)-LEN(SUBSTITUTE($A232,T$1,""))</f>
        <v>0</v>
      </c>
      <c r="U232">
        <f>LEN($A232)-LEN(SUBSTITUTE($A232,U$1,""))</f>
        <v>0</v>
      </c>
      <c r="V232">
        <f>I232+1</f>
        <v>1</v>
      </c>
      <c r="W232">
        <f>J232+1</f>
        <v>1</v>
      </c>
      <c r="X232">
        <f>K232+1</f>
        <v>1</v>
      </c>
      <c r="Y232">
        <f>L232+1</f>
        <v>2</v>
      </c>
      <c r="Z232">
        <f>M232+1</f>
        <v>1</v>
      </c>
      <c r="AA232">
        <f>N232+1</f>
        <v>1</v>
      </c>
      <c r="AB232">
        <f>O232+1</f>
        <v>3</v>
      </c>
      <c r="AC232">
        <f>P232+1</f>
        <v>1</v>
      </c>
      <c r="AD232">
        <f>Q232+1</f>
        <v>3</v>
      </c>
      <c r="AE232">
        <f>R232+1</f>
        <v>1</v>
      </c>
      <c r="AF232">
        <f>S232+1</f>
        <v>1</v>
      </c>
      <c r="AG232">
        <f>T232+1</f>
        <v>1</v>
      </c>
      <c r="AH232">
        <f>U232+1</f>
        <v>1</v>
      </c>
      <c r="AI232">
        <f>PRODUCT(V232:AH232)</f>
        <v>18</v>
      </c>
      <c r="AJ232">
        <f>MAX(V232:AH232)</f>
        <v>3</v>
      </c>
      <c r="AK232">
        <f>Y232</f>
        <v>2</v>
      </c>
      <c r="AL232">
        <f>MAX(V232:X232, Z232:AH232)+L232</f>
        <v>4</v>
      </c>
      <c r="AM232" t="b">
        <f>AL232=6</f>
        <v>0</v>
      </c>
      <c r="AN232" t="b">
        <f>AL232=5</f>
        <v>0</v>
      </c>
      <c r="AO232" t="b">
        <f>NOT(OR(AM232,AN232))</f>
        <v>1</v>
      </c>
      <c r="AP232" t="b">
        <f>AND(AI232=12, L232=0)</f>
        <v>0</v>
      </c>
      <c r="AQ232" t="b">
        <f>AND(AI232=18, L232=1)</f>
        <v>1</v>
      </c>
      <c r="AR232" t="b">
        <f>AND(AO232, OR(AP232, AQ232))</f>
        <v>1</v>
      </c>
      <c r="AS232" t="b">
        <f>NOT(OR(AM232,AN232,AR232))</f>
        <v>0</v>
      </c>
      <c r="AT232" t="b">
        <f>AND(AS232, AL232=4)</f>
        <v>0</v>
      </c>
      <c r="AU232" t="b">
        <f>NOT(OR(AM232,AN232,AR232,AT232))</f>
        <v>0</v>
      </c>
      <c r="AV232" t="b">
        <f>AND(AU232, AI232=18)</f>
        <v>0</v>
      </c>
      <c r="AW232" t="b">
        <f>NOT(OR(AM232,AN232,AR232,AT232, AV232))</f>
        <v>0</v>
      </c>
      <c r="AX232" t="b">
        <f>AND(AW232, OR(AND(AI232=24, L232=0), AND(AI232=32, L232=1)))</f>
        <v>0</v>
      </c>
      <c r="AY232" t="b">
        <f>NOT(OR(AM232,AN232,AR232,AT232,AV232,AX232))</f>
        <v>0</v>
      </c>
      <c r="AZ232" t="str">
        <f>IF(AM232,"7",IF(AN232,"6",IF(AR232,"5",
IF(AT232,"4",IF(AV232,"3",IF(AX232,"2",IF(AY232,"1","0"))))))
)</f>
        <v>5</v>
      </c>
      <c r="BA232" t="str">
        <f>_xlfn.XLOOKUP(D232, $BO$1:$CA$1, $BO$2:$CA$2)</f>
        <v>09</v>
      </c>
      <c r="BB232" t="str">
        <f>_xlfn.XLOOKUP(E232, $BO$1:$CA$1, $BO$2:$CA$2)</f>
        <v>02</v>
      </c>
      <c r="BC232" t="str">
        <f>_xlfn.XLOOKUP(F232, $BO$1:$CA$1, $BO$2:$CA$2)</f>
        <v>07</v>
      </c>
      <c r="BD232" t="str">
        <f>_xlfn.XLOOKUP(G232, $BO$1:$CA$1, $BO$2:$CA$2)</f>
        <v>07</v>
      </c>
      <c r="BE232" t="str">
        <f>_xlfn.XLOOKUP(H232, $BO$1:$CA$1, $BO$2:$CA$2)</f>
        <v>09</v>
      </c>
      <c r="BF232">
        <f>VALUE(_xlfn.TEXTJOIN("", TRUE, AZ232:BE232))</f>
        <v>50902070709</v>
      </c>
      <c r="BG232">
        <v>50902070709</v>
      </c>
      <c r="BH232">
        <f t="shared" si="3"/>
        <v>770</v>
      </c>
      <c r="BI232">
        <f>B232*BH232</f>
        <v>489720</v>
      </c>
    </row>
    <row r="233" spans="1:61" x14ac:dyDescent="0.25">
      <c r="A233" t="s">
        <v>242</v>
      </c>
      <c r="B233">
        <v>152</v>
      </c>
      <c r="C233" t="str">
        <f>TEXT(A233, "0")</f>
        <v>7AAA7</v>
      </c>
      <c r="D233" t="str">
        <f>MID($C233, 1, 1)</f>
        <v>7</v>
      </c>
      <c r="E233" t="str">
        <f>MID($C233, 2, 1)</f>
        <v>A</v>
      </c>
      <c r="F233" t="str">
        <f>MID($C233, 3, 1)</f>
        <v>A</v>
      </c>
      <c r="G233" t="str">
        <f>MID($C233, 4, 1)</f>
        <v>A</v>
      </c>
      <c r="H233" t="str">
        <f>MID($C233, 5, 1)</f>
        <v>7</v>
      </c>
      <c r="I233">
        <f>LEN($A233)-LEN(SUBSTITUTE($A233,I$1,""))</f>
        <v>3</v>
      </c>
      <c r="J233">
        <f>LEN($A233)-LEN(SUBSTITUTE($A233,J$1,""))</f>
        <v>0</v>
      </c>
      <c r="K233">
        <f>LEN($A233)-LEN(SUBSTITUTE($A233,K$1,""))</f>
        <v>0</v>
      </c>
      <c r="L233">
        <f>LEN($A233)-LEN(SUBSTITUTE($A233,L$1,""))</f>
        <v>0</v>
      </c>
      <c r="M233">
        <f>LEN($A233)-LEN(SUBSTITUTE($A233,M$1,""))</f>
        <v>0</v>
      </c>
      <c r="N233">
        <f>LEN($A233)-LEN(SUBSTITUTE($A233,N$1,""))</f>
        <v>0</v>
      </c>
      <c r="O233">
        <f>LEN($A233)-LEN(SUBSTITUTE($A233,O$1,""))</f>
        <v>0</v>
      </c>
      <c r="P233">
        <f>LEN($A233)-LEN(SUBSTITUTE($A233,P$1,""))</f>
        <v>2</v>
      </c>
      <c r="Q233">
        <f>LEN($A233)-LEN(SUBSTITUTE($A233,Q$1,""))</f>
        <v>0</v>
      </c>
      <c r="R233">
        <f>LEN($A233)-LEN(SUBSTITUTE($A233,R$1,""))</f>
        <v>0</v>
      </c>
      <c r="S233">
        <f>LEN($A233)-LEN(SUBSTITUTE($A233,S$1,""))</f>
        <v>0</v>
      </c>
      <c r="T233">
        <f>LEN($A233)-LEN(SUBSTITUTE($A233,T$1,""))</f>
        <v>0</v>
      </c>
      <c r="U233">
        <f>LEN($A233)-LEN(SUBSTITUTE($A233,U$1,""))</f>
        <v>0</v>
      </c>
      <c r="V233">
        <f>I233+1</f>
        <v>4</v>
      </c>
      <c r="W233">
        <f>J233+1</f>
        <v>1</v>
      </c>
      <c r="X233">
        <f>K233+1</f>
        <v>1</v>
      </c>
      <c r="Y233">
        <f>L233+1</f>
        <v>1</v>
      </c>
      <c r="Z233">
        <f>M233+1</f>
        <v>1</v>
      </c>
      <c r="AA233">
        <f>N233+1</f>
        <v>1</v>
      </c>
      <c r="AB233">
        <f>O233+1</f>
        <v>1</v>
      </c>
      <c r="AC233">
        <f>P233+1</f>
        <v>3</v>
      </c>
      <c r="AD233">
        <f>Q233+1</f>
        <v>1</v>
      </c>
      <c r="AE233">
        <f>R233+1</f>
        <v>1</v>
      </c>
      <c r="AF233">
        <f>S233+1</f>
        <v>1</v>
      </c>
      <c r="AG233">
        <f>T233+1</f>
        <v>1</v>
      </c>
      <c r="AH233">
        <f>U233+1</f>
        <v>1</v>
      </c>
      <c r="AI233">
        <f>PRODUCT(V233:AH233)</f>
        <v>12</v>
      </c>
      <c r="AJ233">
        <f>MAX(V233:AH233)</f>
        <v>4</v>
      </c>
      <c r="AK233">
        <f>Y233</f>
        <v>1</v>
      </c>
      <c r="AL233">
        <f>MAX(V233:X233, Z233:AH233)+L233</f>
        <v>4</v>
      </c>
      <c r="AM233" t="b">
        <f>AL233=6</f>
        <v>0</v>
      </c>
      <c r="AN233" t="b">
        <f>AL233=5</f>
        <v>0</v>
      </c>
      <c r="AO233" t="b">
        <f>NOT(OR(AM233,AN233))</f>
        <v>1</v>
      </c>
      <c r="AP233" t="b">
        <f>AND(AI233=12, L233=0)</f>
        <v>1</v>
      </c>
      <c r="AQ233" t="b">
        <f>AND(AI233=18, L233=1)</f>
        <v>0</v>
      </c>
      <c r="AR233" t="b">
        <f>AND(AO233, OR(AP233, AQ233))</f>
        <v>1</v>
      </c>
      <c r="AS233" t="b">
        <f>NOT(OR(AM233,AN233,AR233))</f>
        <v>0</v>
      </c>
      <c r="AT233" t="b">
        <f>AND(AS233, AL233=4)</f>
        <v>0</v>
      </c>
      <c r="AU233" t="b">
        <f>NOT(OR(AM233,AN233,AR233,AT233))</f>
        <v>0</v>
      </c>
      <c r="AV233" t="b">
        <f>AND(AU233, AI233=18)</f>
        <v>0</v>
      </c>
      <c r="AW233" t="b">
        <f>NOT(OR(AM233,AN233,AR233,AT233, AV233))</f>
        <v>0</v>
      </c>
      <c r="AX233" t="b">
        <f>AND(AW233, OR(AND(AI233=24, L233=0), AND(AI233=32, L233=1)))</f>
        <v>0</v>
      </c>
      <c r="AY233" t="b">
        <f>NOT(OR(AM233,AN233,AR233,AT233,AV233,AX233))</f>
        <v>0</v>
      </c>
      <c r="AZ233" t="str">
        <f>IF(AM233,"7",IF(AN233,"6",IF(AR233,"5",
IF(AT233,"4",IF(AV233,"3",IF(AX233,"2",IF(AY233,"1","0"))))))
)</f>
        <v>5</v>
      </c>
      <c r="BA233" t="str">
        <f>_xlfn.XLOOKUP(D233, $BO$1:$CA$1, $BO$2:$CA$2)</f>
        <v>08</v>
      </c>
      <c r="BB233" t="str">
        <f>_xlfn.XLOOKUP(E233, $BO$1:$CA$1, $BO$2:$CA$2)</f>
        <v>14</v>
      </c>
      <c r="BC233" t="str">
        <f>_xlfn.XLOOKUP(F233, $BO$1:$CA$1, $BO$2:$CA$2)</f>
        <v>14</v>
      </c>
      <c r="BD233" t="str">
        <f>_xlfn.XLOOKUP(G233, $BO$1:$CA$1, $BO$2:$CA$2)</f>
        <v>14</v>
      </c>
      <c r="BE233" t="str">
        <f>_xlfn.XLOOKUP(H233, $BO$1:$CA$1, $BO$2:$CA$2)</f>
        <v>08</v>
      </c>
      <c r="BF233">
        <f>VALUE(_xlfn.TEXTJOIN("", TRUE, AZ233:BE233))</f>
        <v>50814141408</v>
      </c>
      <c r="BG233">
        <v>50814141408</v>
      </c>
      <c r="BH233">
        <f t="shared" si="3"/>
        <v>769</v>
      </c>
      <c r="BI233">
        <f>B233*BH233</f>
        <v>116888</v>
      </c>
    </row>
    <row r="234" spans="1:61" x14ac:dyDescent="0.25">
      <c r="A234" t="s">
        <v>556</v>
      </c>
      <c r="B234">
        <v>454</v>
      </c>
      <c r="C234" t="str">
        <f>TEXT(A234, "0")</f>
        <v>7A77A</v>
      </c>
      <c r="D234" t="str">
        <f>MID($C234, 1, 1)</f>
        <v>7</v>
      </c>
      <c r="E234" t="str">
        <f>MID($C234, 2, 1)</f>
        <v>A</v>
      </c>
      <c r="F234" t="str">
        <f>MID($C234, 3, 1)</f>
        <v>7</v>
      </c>
      <c r="G234" t="str">
        <f>MID($C234, 4, 1)</f>
        <v>7</v>
      </c>
      <c r="H234" t="str">
        <f>MID($C234, 5, 1)</f>
        <v>A</v>
      </c>
      <c r="I234">
        <f>LEN($A234)-LEN(SUBSTITUTE($A234,I$1,""))</f>
        <v>2</v>
      </c>
      <c r="J234">
        <f>LEN($A234)-LEN(SUBSTITUTE($A234,J$1,""))</f>
        <v>0</v>
      </c>
      <c r="K234">
        <f>LEN($A234)-LEN(SUBSTITUTE($A234,K$1,""))</f>
        <v>0</v>
      </c>
      <c r="L234">
        <f>LEN($A234)-LEN(SUBSTITUTE($A234,L$1,""))</f>
        <v>0</v>
      </c>
      <c r="M234">
        <f>LEN($A234)-LEN(SUBSTITUTE($A234,M$1,""))</f>
        <v>0</v>
      </c>
      <c r="N234">
        <f>LEN($A234)-LEN(SUBSTITUTE($A234,N$1,""))</f>
        <v>0</v>
      </c>
      <c r="O234">
        <f>LEN($A234)-LEN(SUBSTITUTE($A234,O$1,""))</f>
        <v>0</v>
      </c>
      <c r="P234">
        <f>LEN($A234)-LEN(SUBSTITUTE($A234,P$1,""))</f>
        <v>3</v>
      </c>
      <c r="Q234">
        <f>LEN($A234)-LEN(SUBSTITUTE($A234,Q$1,""))</f>
        <v>0</v>
      </c>
      <c r="R234">
        <f>LEN($A234)-LEN(SUBSTITUTE($A234,R$1,""))</f>
        <v>0</v>
      </c>
      <c r="S234">
        <f>LEN($A234)-LEN(SUBSTITUTE($A234,S$1,""))</f>
        <v>0</v>
      </c>
      <c r="T234">
        <f>LEN($A234)-LEN(SUBSTITUTE($A234,T$1,""))</f>
        <v>0</v>
      </c>
      <c r="U234">
        <f>LEN($A234)-LEN(SUBSTITUTE($A234,U$1,""))</f>
        <v>0</v>
      </c>
      <c r="V234">
        <f>I234+1</f>
        <v>3</v>
      </c>
      <c r="W234">
        <f>J234+1</f>
        <v>1</v>
      </c>
      <c r="X234">
        <f>K234+1</f>
        <v>1</v>
      </c>
      <c r="Y234">
        <f>L234+1</f>
        <v>1</v>
      </c>
      <c r="Z234">
        <f>M234+1</f>
        <v>1</v>
      </c>
      <c r="AA234">
        <f>N234+1</f>
        <v>1</v>
      </c>
      <c r="AB234">
        <f>O234+1</f>
        <v>1</v>
      </c>
      <c r="AC234">
        <f>P234+1</f>
        <v>4</v>
      </c>
      <c r="AD234">
        <f>Q234+1</f>
        <v>1</v>
      </c>
      <c r="AE234">
        <f>R234+1</f>
        <v>1</v>
      </c>
      <c r="AF234">
        <f>S234+1</f>
        <v>1</v>
      </c>
      <c r="AG234">
        <f>T234+1</f>
        <v>1</v>
      </c>
      <c r="AH234">
        <f>U234+1</f>
        <v>1</v>
      </c>
      <c r="AI234">
        <f>PRODUCT(V234:AH234)</f>
        <v>12</v>
      </c>
      <c r="AJ234">
        <f>MAX(V234:AH234)</f>
        <v>4</v>
      </c>
      <c r="AK234">
        <f>Y234</f>
        <v>1</v>
      </c>
      <c r="AL234">
        <f>MAX(V234:X234, Z234:AH234)+L234</f>
        <v>4</v>
      </c>
      <c r="AM234" t="b">
        <f>AL234=6</f>
        <v>0</v>
      </c>
      <c r="AN234" t="b">
        <f>AL234=5</f>
        <v>0</v>
      </c>
      <c r="AO234" t="b">
        <f>NOT(OR(AM234,AN234))</f>
        <v>1</v>
      </c>
      <c r="AP234" t="b">
        <f>AND(AI234=12, L234=0)</f>
        <v>1</v>
      </c>
      <c r="AQ234" t="b">
        <f>AND(AI234=18, L234=1)</f>
        <v>0</v>
      </c>
      <c r="AR234" t="b">
        <f>AND(AO234, OR(AP234, AQ234))</f>
        <v>1</v>
      </c>
      <c r="AS234" t="b">
        <f>NOT(OR(AM234,AN234,AR234))</f>
        <v>0</v>
      </c>
      <c r="AT234" t="b">
        <f>AND(AS234, AL234=4)</f>
        <v>0</v>
      </c>
      <c r="AU234" t="b">
        <f>NOT(OR(AM234,AN234,AR234,AT234))</f>
        <v>0</v>
      </c>
      <c r="AV234" t="b">
        <f>AND(AU234, AI234=18)</f>
        <v>0</v>
      </c>
      <c r="AW234" t="b">
        <f>NOT(OR(AM234,AN234,AR234,AT234, AV234))</f>
        <v>0</v>
      </c>
      <c r="AX234" t="b">
        <f>AND(AW234, OR(AND(AI234=24, L234=0), AND(AI234=32, L234=1)))</f>
        <v>0</v>
      </c>
      <c r="AY234" t="b">
        <f>NOT(OR(AM234,AN234,AR234,AT234,AV234,AX234))</f>
        <v>0</v>
      </c>
      <c r="AZ234" t="str">
        <f>IF(AM234,"7",IF(AN234,"6",IF(AR234,"5",
IF(AT234,"4",IF(AV234,"3",IF(AX234,"2",IF(AY234,"1","0"))))))
)</f>
        <v>5</v>
      </c>
      <c r="BA234" t="str">
        <f>_xlfn.XLOOKUP(D234, $BO$1:$CA$1, $BO$2:$CA$2)</f>
        <v>08</v>
      </c>
      <c r="BB234" t="str">
        <f>_xlfn.XLOOKUP(E234, $BO$1:$CA$1, $BO$2:$CA$2)</f>
        <v>14</v>
      </c>
      <c r="BC234" t="str">
        <f>_xlfn.XLOOKUP(F234, $BO$1:$CA$1, $BO$2:$CA$2)</f>
        <v>08</v>
      </c>
      <c r="BD234" t="str">
        <f>_xlfn.XLOOKUP(G234, $BO$1:$CA$1, $BO$2:$CA$2)</f>
        <v>08</v>
      </c>
      <c r="BE234" t="str">
        <f>_xlfn.XLOOKUP(H234, $BO$1:$CA$1, $BO$2:$CA$2)</f>
        <v>14</v>
      </c>
      <c r="BF234">
        <f>VALUE(_xlfn.TEXTJOIN("", TRUE, AZ234:BE234))</f>
        <v>50814080814</v>
      </c>
      <c r="BG234">
        <v>50814080814</v>
      </c>
      <c r="BH234">
        <f t="shared" si="3"/>
        <v>768</v>
      </c>
      <c r="BI234">
        <f>B234*BH234</f>
        <v>348672</v>
      </c>
    </row>
    <row r="235" spans="1:61" x14ac:dyDescent="0.25">
      <c r="A235" t="s">
        <v>173</v>
      </c>
      <c r="B235">
        <v>450</v>
      </c>
      <c r="C235" t="str">
        <f>TEXT(A235, "0")</f>
        <v>7KKK7</v>
      </c>
      <c r="D235" t="str">
        <f>MID($C235, 1, 1)</f>
        <v>7</v>
      </c>
      <c r="E235" t="str">
        <f>MID($C235, 2, 1)</f>
        <v>K</v>
      </c>
      <c r="F235" t="str">
        <f>MID($C235, 3, 1)</f>
        <v>K</v>
      </c>
      <c r="G235" t="str">
        <f>MID($C235, 4, 1)</f>
        <v>K</v>
      </c>
      <c r="H235" t="str">
        <f>MID($C235, 5, 1)</f>
        <v>7</v>
      </c>
      <c r="I235">
        <f>LEN($A235)-LEN(SUBSTITUTE($A235,I$1,""))</f>
        <v>0</v>
      </c>
      <c r="J235">
        <f>LEN($A235)-LEN(SUBSTITUTE($A235,J$1,""))</f>
        <v>3</v>
      </c>
      <c r="K235">
        <f>LEN($A235)-LEN(SUBSTITUTE($A235,K$1,""))</f>
        <v>0</v>
      </c>
      <c r="L235">
        <f>LEN($A235)-LEN(SUBSTITUTE($A235,L$1,""))</f>
        <v>0</v>
      </c>
      <c r="M235">
        <f>LEN($A235)-LEN(SUBSTITUTE($A235,M$1,""))</f>
        <v>0</v>
      </c>
      <c r="N235">
        <f>LEN($A235)-LEN(SUBSTITUTE($A235,N$1,""))</f>
        <v>0</v>
      </c>
      <c r="O235">
        <f>LEN($A235)-LEN(SUBSTITUTE($A235,O$1,""))</f>
        <v>0</v>
      </c>
      <c r="P235">
        <f>LEN($A235)-LEN(SUBSTITUTE($A235,P$1,""))</f>
        <v>2</v>
      </c>
      <c r="Q235">
        <f>LEN($A235)-LEN(SUBSTITUTE($A235,Q$1,""))</f>
        <v>0</v>
      </c>
      <c r="R235">
        <f>LEN($A235)-LEN(SUBSTITUTE($A235,R$1,""))</f>
        <v>0</v>
      </c>
      <c r="S235">
        <f>LEN($A235)-LEN(SUBSTITUTE($A235,S$1,""))</f>
        <v>0</v>
      </c>
      <c r="T235">
        <f>LEN($A235)-LEN(SUBSTITUTE($A235,T$1,""))</f>
        <v>0</v>
      </c>
      <c r="U235">
        <f>LEN($A235)-LEN(SUBSTITUTE($A235,U$1,""))</f>
        <v>0</v>
      </c>
      <c r="V235">
        <f>I235+1</f>
        <v>1</v>
      </c>
      <c r="W235">
        <f>J235+1</f>
        <v>4</v>
      </c>
      <c r="X235">
        <f>K235+1</f>
        <v>1</v>
      </c>
      <c r="Y235">
        <f>L235+1</f>
        <v>1</v>
      </c>
      <c r="Z235">
        <f>M235+1</f>
        <v>1</v>
      </c>
      <c r="AA235">
        <f>N235+1</f>
        <v>1</v>
      </c>
      <c r="AB235">
        <f>O235+1</f>
        <v>1</v>
      </c>
      <c r="AC235">
        <f>P235+1</f>
        <v>3</v>
      </c>
      <c r="AD235">
        <f>Q235+1</f>
        <v>1</v>
      </c>
      <c r="AE235">
        <f>R235+1</f>
        <v>1</v>
      </c>
      <c r="AF235">
        <f>S235+1</f>
        <v>1</v>
      </c>
      <c r="AG235">
        <f>T235+1</f>
        <v>1</v>
      </c>
      <c r="AH235">
        <f>U235+1</f>
        <v>1</v>
      </c>
      <c r="AI235">
        <f>PRODUCT(V235:AH235)</f>
        <v>12</v>
      </c>
      <c r="AJ235">
        <f>MAX(V235:AH235)</f>
        <v>4</v>
      </c>
      <c r="AK235">
        <f>Y235</f>
        <v>1</v>
      </c>
      <c r="AL235">
        <f>MAX(V235:X235, Z235:AH235)+L235</f>
        <v>4</v>
      </c>
      <c r="AM235" t="b">
        <f>AL235=6</f>
        <v>0</v>
      </c>
      <c r="AN235" t="b">
        <f>AL235=5</f>
        <v>0</v>
      </c>
      <c r="AO235" t="b">
        <f>NOT(OR(AM235,AN235))</f>
        <v>1</v>
      </c>
      <c r="AP235" t="b">
        <f>AND(AI235=12, L235=0)</f>
        <v>1</v>
      </c>
      <c r="AQ235" t="b">
        <f>AND(AI235=18, L235=1)</f>
        <v>0</v>
      </c>
      <c r="AR235" t="b">
        <f>AND(AO235, OR(AP235, AQ235))</f>
        <v>1</v>
      </c>
      <c r="AS235" t="b">
        <f>NOT(OR(AM235,AN235,AR235))</f>
        <v>0</v>
      </c>
      <c r="AT235" t="b">
        <f>AND(AS235, AL235=4)</f>
        <v>0</v>
      </c>
      <c r="AU235" t="b">
        <f>NOT(OR(AM235,AN235,AR235,AT235))</f>
        <v>0</v>
      </c>
      <c r="AV235" t="b">
        <f>AND(AU235, AI235=18)</f>
        <v>0</v>
      </c>
      <c r="AW235" t="b">
        <f>NOT(OR(AM235,AN235,AR235,AT235, AV235))</f>
        <v>0</v>
      </c>
      <c r="AX235" t="b">
        <f>AND(AW235, OR(AND(AI235=24, L235=0), AND(AI235=32, L235=1)))</f>
        <v>0</v>
      </c>
      <c r="AY235" t="b">
        <f>NOT(OR(AM235,AN235,AR235,AT235,AV235,AX235))</f>
        <v>0</v>
      </c>
      <c r="AZ235" t="str">
        <f>IF(AM235,"7",IF(AN235,"6",IF(AR235,"5",
IF(AT235,"4",IF(AV235,"3",IF(AX235,"2",IF(AY235,"1","0"))))))
)</f>
        <v>5</v>
      </c>
      <c r="BA235" t="str">
        <f>_xlfn.XLOOKUP(D235, $BO$1:$CA$1, $BO$2:$CA$2)</f>
        <v>08</v>
      </c>
      <c r="BB235" t="str">
        <f>_xlfn.XLOOKUP(E235, $BO$1:$CA$1, $BO$2:$CA$2)</f>
        <v>13</v>
      </c>
      <c r="BC235" t="str">
        <f>_xlfn.XLOOKUP(F235, $BO$1:$CA$1, $BO$2:$CA$2)</f>
        <v>13</v>
      </c>
      <c r="BD235" t="str">
        <f>_xlfn.XLOOKUP(G235, $BO$1:$CA$1, $BO$2:$CA$2)</f>
        <v>13</v>
      </c>
      <c r="BE235" t="str">
        <f>_xlfn.XLOOKUP(H235, $BO$1:$CA$1, $BO$2:$CA$2)</f>
        <v>08</v>
      </c>
      <c r="BF235">
        <f>VALUE(_xlfn.TEXTJOIN("", TRUE, AZ235:BE235))</f>
        <v>50813131308</v>
      </c>
      <c r="BG235">
        <v>50813131308</v>
      </c>
      <c r="BH235">
        <f t="shared" si="3"/>
        <v>767</v>
      </c>
      <c r="BI235">
        <f>B235*BH235</f>
        <v>345150</v>
      </c>
    </row>
    <row r="236" spans="1:61" x14ac:dyDescent="0.25">
      <c r="A236" t="s">
        <v>197</v>
      </c>
      <c r="B236">
        <v>508</v>
      </c>
      <c r="C236" t="str">
        <f>TEXT(A236, "0")</f>
        <v>7Q7JQ</v>
      </c>
      <c r="D236" t="str">
        <f>MID($C236, 1, 1)</f>
        <v>7</v>
      </c>
      <c r="E236" t="str">
        <f>MID($C236, 2, 1)</f>
        <v>Q</v>
      </c>
      <c r="F236" t="str">
        <f>MID($C236, 3, 1)</f>
        <v>7</v>
      </c>
      <c r="G236" t="str">
        <f>MID($C236, 4, 1)</f>
        <v>J</v>
      </c>
      <c r="H236" t="str">
        <f>MID($C236, 5, 1)</f>
        <v>Q</v>
      </c>
      <c r="I236">
        <f>LEN($A236)-LEN(SUBSTITUTE($A236,I$1,""))</f>
        <v>0</v>
      </c>
      <c r="J236">
        <f>LEN($A236)-LEN(SUBSTITUTE($A236,J$1,""))</f>
        <v>0</v>
      </c>
      <c r="K236">
        <f>LEN($A236)-LEN(SUBSTITUTE($A236,K$1,""))</f>
        <v>2</v>
      </c>
      <c r="L236">
        <f>LEN($A236)-LEN(SUBSTITUTE($A236,L$1,""))</f>
        <v>1</v>
      </c>
      <c r="M236">
        <f>LEN($A236)-LEN(SUBSTITUTE($A236,M$1,""))</f>
        <v>0</v>
      </c>
      <c r="N236">
        <f>LEN($A236)-LEN(SUBSTITUTE($A236,N$1,""))</f>
        <v>0</v>
      </c>
      <c r="O236">
        <f>LEN($A236)-LEN(SUBSTITUTE($A236,O$1,""))</f>
        <v>0</v>
      </c>
      <c r="P236">
        <f>LEN($A236)-LEN(SUBSTITUTE($A236,P$1,""))</f>
        <v>2</v>
      </c>
      <c r="Q236">
        <f>LEN($A236)-LEN(SUBSTITUTE($A236,Q$1,""))</f>
        <v>0</v>
      </c>
      <c r="R236">
        <f>LEN($A236)-LEN(SUBSTITUTE($A236,R$1,""))</f>
        <v>0</v>
      </c>
      <c r="S236">
        <f>LEN($A236)-LEN(SUBSTITUTE($A236,S$1,""))</f>
        <v>0</v>
      </c>
      <c r="T236">
        <f>LEN($A236)-LEN(SUBSTITUTE($A236,T$1,""))</f>
        <v>0</v>
      </c>
      <c r="U236">
        <f>LEN($A236)-LEN(SUBSTITUTE($A236,U$1,""))</f>
        <v>0</v>
      </c>
      <c r="V236">
        <f>I236+1</f>
        <v>1</v>
      </c>
      <c r="W236">
        <f>J236+1</f>
        <v>1</v>
      </c>
      <c r="X236">
        <f>K236+1</f>
        <v>3</v>
      </c>
      <c r="Y236">
        <f>L236+1</f>
        <v>2</v>
      </c>
      <c r="Z236">
        <f>M236+1</f>
        <v>1</v>
      </c>
      <c r="AA236">
        <f>N236+1</f>
        <v>1</v>
      </c>
      <c r="AB236">
        <f>O236+1</f>
        <v>1</v>
      </c>
      <c r="AC236">
        <f>P236+1</f>
        <v>3</v>
      </c>
      <c r="AD236">
        <f>Q236+1</f>
        <v>1</v>
      </c>
      <c r="AE236">
        <f>R236+1</f>
        <v>1</v>
      </c>
      <c r="AF236">
        <f>S236+1</f>
        <v>1</v>
      </c>
      <c r="AG236">
        <f>T236+1</f>
        <v>1</v>
      </c>
      <c r="AH236">
        <f>U236+1</f>
        <v>1</v>
      </c>
      <c r="AI236">
        <f>PRODUCT(V236:AH236)</f>
        <v>18</v>
      </c>
      <c r="AJ236">
        <f>MAX(V236:AH236)</f>
        <v>3</v>
      </c>
      <c r="AK236">
        <f>Y236</f>
        <v>2</v>
      </c>
      <c r="AL236">
        <f>MAX(V236:X236, Z236:AH236)+L236</f>
        <v>4</v>
      </c>
      <c r="AM236" t="b">
        <f>AL236=6</f>
        <v>0</v>
      </c>
      <c r="AN236" t="b">
        <f>AL236=5</f>
        <v>0</v>
      </c>
      <c r="AO236" t="b">
        <f>NOT(OR(AM236,AN236))</f>
        <v>1</v>
      </c>
      <c r="AP236" t="b">
        <f>AND(AI236=12, L236=0)</f>
        <v>0</v>
      </c>
      <c r="AQ236" t="b">
        <f>AND(AI236=18, L236=1)</f>
        <v>1</v>
      </c>
      <c r="AR236" t="b">
        <f>AND(AO236, OR(AP236, AQ236))</f>
        <v>1</v>
      </c>
      <c r="AS236" t="b">
        <f>NOT(OR(AM236,AN236,AR236))</f>
        <v>0</v>
      </c>
      <c r="AT236" t="b">
        <f>AND(AS236, AL236=4)</f>
        <v>0</v>
      </c>
      <c r="AU236" t="b">
        <f>NOT(OR(AM236,AN236,AR236,AT236))</f>
        <v>0</v>
      </c>
      <c r="AV236" t="b">
        <f>AND(AU236, AI236=18)</f>
        <v>0</v>
      </c>
      <c r="AW236" t="b">
        <f>NOT(OR(AM236,AN236,AR236,AT236, AV236))</f>
        <v>0</v>
      </c>
      <c r="AX236" t="b">
        <f>AND(AW236, OR(AND(AI236=24, L236=0), AND(AI236=32, L236=1)))</f>
        <v>0</v>
      </c>
      <c r="AY236" t="b">
        <f>NOT(OR(AM236,AN236,AR236,AT236,AV236,AX236))</f>
        <v>0</v>
      </c>
      <c r="AZ236" t="str">
        <f>IF(AM236,"7",IF(AN236,"6",IF(AR236,"5",
IF(AT236,"4",IF(AV236,"3",IF(AX236,"2",IF(AY236,"1","0"))))))
)</f>
        <v>5</v>
      </c>
      <c r="BA236" t="str">
        <f>_xlfn.XLOOKUP(D236, $BO$1:$CA$1, $BO$2:$CA$2)</f>
        <v>08</v>
      </c>
      <c r="BB236" t="str">
        <f>_xlfn.XLOOKUP(E236, $BO$1:$CA$1, $BO$2:$CA$2)</f>
        <v>12</v>
      </c>
      <c r="BC236" t="str">
        <f>_xlfn.XLOOKUP(F236, $BO$1:$CA$1, $BO$2:$CA$2)</f>
        <v>08</v>
      </c>
      <c r="BD236" t="str">
        <f>_xlfn.XLOOKUP(G236, $BO$1:$CA$1, $BO$2:$CA$2)</f>
        <v>02</v>
      </c>
      <c r="BE236" t="str">
        <f>_xlfn.XLOOKUP(H236, $BO$1:$CA$1, $BO$2:$CA$2)</f>
        <v>12</v>
      </c>
      <c r="BF236">
        <f>VALUE(_xlfn.TEXTJOIN("", TRUE, AZ236:BE236))</f>
        <v>50812080212</v>
      </c>
      <c r="BG236">
        <v>50812080212</v>
      </c>
      <c r="BH236">
        <f t="shared" si="3"/>
        <v>766</v>
      </c>
      <c r="BI236">
        <f>B236*BH236</f>
        <v>389128</v>
      </c>
    </row>
    <row r="237" spans="1:61" x14ac:dyDescent="0.25">
      <c r="A237" t="s">
        <v>93</v>
      </c>
      <c r="B237">
        <v>479</v>
      </c>
      <c r="C237" t="str">
        <f>TEXT(A237, "0")</f>
        <v>78878</v>
      </c>
      <c r="D237" t="str">
        <f>MID($C237, 1, 1)</f>
        <v>7</v>
      </c>
      <c r="E237" t="str">
        <f>MID($C237, 2, 1)</f>
        <v>8</v>
      </c>
      <c r="F237" t="str">
        <f>MID($C237, 3, 1)</f>
        <v>8</v>
      </c>
      <c r="G237" t="str">
        <f>MID($C237, 4, 1)</f>
        <v>7</v>
      </c>
      <c r="H237" t="str">
        <f>MID($C237, 5, 1)</f>
        <v>8</v>
      </c>
      <c r="I237">
        <f>LEN($A237)-LEN(SUBSTITUTE($A237,I$1,""))</f>
        <v>0</v>
      </c>
      <c r="J237">
        <f>LEN($A237)-LEN(SUBSTITUTE($A237,J$1,""))</f>
        <v>0</v>
      </c>
      <c r="K237">
        <f>LEN($A237)-LEN(SUBSTITUTE($A237,K$1,""))</f>
        <v>0</v>
      </c>
      <c r="L237">
        <f>LEN($A237)-LEN(SUBSTITUTE($A237,L$1,""))</f>
        <v>0</v>
      </c>
      <c r="M237">
        <f>LEN($A237)-LEN(SUBSTITUTE($A237,M$1,""))</f>
        <v>0</v>
      </c>
      <c r="N237">
        <f>LEN($A237)-LEN(SUBSTITUTE($A237,N$1,""))</f>
        <v>0</v>
      </c>
      <c r="O237">
        <f>LEN($A237)-LEN(SUBSTITUTE($A237,O$1,""))</f>
        <v>3</v>
      </c>
      <c r="P237">
        <f>LEN($A237)-LEN(SUBSTITUTE($A237,P$1,""))</f>
        <v>2</v>
      </c>
      <c r="Q237">
        <f>LEN($A237)-LEN(SUBSTITUTE($A237,Q$1,""))</f>
        <v>0</v>
      </c>
      <c r="R237">
        <f>LEN($A237)-LEN(SUBSTITUTE($A237,R$1,""))</f>
        <v>0</v>
      </c>
      <c r="S237">
        <f>LEN($A237)-LEN(SUBSTITUTE($A237,S$1,""))</f>
        <v>0</v>
      </c>
      <c r="T237">
        <f>LEN($A237)-LEN(SUBSTITUTE($A237,T$1,""))</f>
        <v>0</v>
      </c>
      <c r="U237">
        <f>LEN($A237)-LEN(SUBSTITUTE($A237,U$1,""))</f>
        <v>0</v>
      </c>
      <c r="V237">
        <f>I237+1</f>
        <v>1</v>
      </c>
      <c r="W237">
        <f>J237+1</f>
        <v>1</v>
      </c>
      <c r="X237">
        <f>K237+1</f>
        <v>1</v>
      </c>
      <c r="Y237">
        <f>L237+1</f>
        <v>1</v>
      </c>
      <c r="Z237">
        <f>M237+1</f>
        <v>1</v>
      </c>
      <c r="AA237">
        <f>N237+1</f>
        <v>1</v>
      </c>
      <c r="AB237">
        <f>O237+1</f>
        <v>4</v>
      </c>
      <c r="AC237">
        <f>P237+1</f>
        <v>3</v>
      </c>
      <c r="AD237">
        <f>Q237+1</f>
        <v>1</v>
      </c>
      <c r="AE237">
        <f>R237+1</f>
        <v>1</v>
      </c>
      <c r="AF237">
        <f>S237+1</f>
        <v>1</v>
      </c>
      <c r="AG237">
        <f>T237+1</f>
        <v>1</v>
      </c>
      <c r="AH237">
        <f>U237+1</f>
        <v>1</v>
      </c>
      <c r="AI237">
        <f>PRODUCT(V237:AH237)</f>
        <v>12</v>
      </c>
      <c r="AJ237">
        <f>MAX(V237:AH237)</f>
        <v>4</v>
      </c>
      <c r="AK237">
        <f>Y237</f>
        <v>1</v>
      </c>
      <c r="AL237">
        <f>MAX(V237:X237, Z237:AH237)+L237</f>
        <v>4</v>
      </c>
      <c r="AM237" t="b">
        <f>AL237=6</f>
        <v>0</v>
      </c>
      <c r="AN237" t="b">
        <f>AL237=5</f>
        <v>0</v>
      </c>
      <c r="AO237" t="b">
        <f>NOT(OR(AM237,AN237))</f>
        <v>1</v>
      </c>
      <c r="AP237" t="b">
        <f>AND(AI237=12, L237=0)</f>
        <v>1</v>
      </c>
      <c r="AQ237" t="b">
        <f>AND(AI237=18, L237=1)</f>
        <v>0</v>
      </c>
      <c r="AR237" t="b">
        <f>AND(AO237, OR(AP237, AQ237))</f>
        <v>1</v>
      </c>
      <c r="AS237" t="b">
        <f>NOT(OR(AM237,AN237,AR237))</f>
        <v>0</v>
      </c>
      <c r="AT237" t="b">
        <f>AND(AS237, AL237=4)</f>
        <v>0</v>
      </c>
      <c r="AU237" t="b">
        <f>NOT(OR(AM237,AN237,AR237,AT237))</f>
        <v>0</v>
      </c>
      <c r="AV237" t="b">
        <f>AND(AU237, AI237=18)</f>
        <v>0</v>
      </c>
      <c r="AW237" t="b">
        <f>NOT(OR(AM237,AN237,AR237,AT237, AV237))</f>
        <v>0</v>
      </c>
      <c r="AX237" t="b">
        <f>AND(AW237, OR(AND(AI237=24, L237=0), AND(AI237=32, L237=1)))</f>
        <v>0</v>
      </c>
      <c r="AY237" t="b">
        <f>NOT(OR(AM237,AN237,AR237,AT237,AV237,AX237))</f>
        <v>0</v>
      </c>
      <c r="AZ237" t="str">
        <f>IF(AM237,"7",IF(AN237,"6",IF(AR237,"5",
IF(AT237,"4",IF(AV237,"3",IF(AX237,"2",IF(AY237,"1","0"))))))
)</f>
        <v>5</v>
      </c>
      <c r="BA237" t="str">
        <f>_xlfn.XLOOKUP(D237, $BO$1:$CA$1, $BO$2:$CA$2)</f>
        <v>08</v>
      </c>
      <c r="BB237" t="str">
        <f>_xlfn.XLOOKUP(E237, $BO$1:$CA$1, $BO$2:$CA$2)</f>
        <v>09</v>
      </c>
      <c r="BC237" t="str">
        <f>_xlfn.XLOOKUP(F237, $BO$1:$CA$1, $BO$2:$CA$2)</f>
        <v>09</v>
      </c>
      <c r="BD237" t="str">
        <f>_xlfn.XLOOKUP(G237, $BO$1:$CA$1, $BO$2:$CA$2)</f>
        <v>08</v>
      </c>
      <c r="BE237" t="str">
        <f>_xlfn.XLOOKUP(H237, $BO$1:$CA$1, $BO$2:$CA$2)</f>
        <v>09</v>
      </c>
      <c r="BF237">
        <f>VALUE(_xlfn.TEXTJOIN("", TRUE, AZ237:BE237))</f>
        <v>50809090809</v>
      </c>
      <c r="BG237">
        <v>50809090809</v>
      </c>
      <c r="BH237">
        <f t="shared" si="3"/>
        <v>765</v>
      </c>
      <c r="BI237">
        <f>B237*BH237</f>
        <v>366435</v>
      </c>
    </row>
    <row r="238" spans="1:61" x14ac:dyDescent="0.25">
      <c r="A238" t="s">
        <v>378</v>
      </c>
      <c r="B238">
        <v>399</v>
      </c>
      <c r="C238" t="str">
        <f>TEXT(A238, "0")</f>
        <v>77T7T</v>
      </c>
      <c r="D238" t="str">
        <f>MID($C238, 1, 1)</f>
        <v>7</v>
      </c>
      <c r="E238" t="str">
        <f>MID($C238, 2, 1)</f>
        <v>7</v>
      </c>
      <c r="F238" t="str">
        <f>MID($C238, 3, 1)</f>
        <v>T</v>
      </c>
      <c r="G238" t="str">
        <f>MID($C238, 4, 1)</f>
        <v>7</v>
      </c>
      <c r="H238" t="str">
        <f>MID($C238, 5, 1)</f>
        <v>T</v>
      </c>
      <c r="I238">
        <f>LEN($A238)-LEN(SUBSTITUTE($A238,I$1,""))</f>
        <v>0</v>
      </c>
      <c r="J238">
        <f>LEN($A238)-LEN(SUBSTITUTE($A238,J$1,""))</f>
        <v>0</v>
      </c>
      <c r="K238">
        <f>LEN($A238)-LEN(SUBSTITUTE($A238,K$1,""))</f>
        <v>0</v>
      </c>
      <c r="L238">
        <f>LEN($A238)-LEN(SUBSTITUTE($A238,L$1,""))</f>
        <v>0</v>
      </c>
      <c r="M238">
        <f>LEN($A238)-LEN(SUBSTITUTE($A238,M$1,""))</f>
        <v>2</v>
      </c>
      <c r="N238">
        <f>LEN($A238)-LEN(SUBSTITUTE($A238,N$1,""))</f>
        <v>0</v>
      </c>
      <c r="O238">
        <f>LEN($A238)-LEN(SUBSTITUTE($A238,O$1,""))</f>
        <v>0</v>
      </c>
      <c r="P238">
        <f>LEN($A238)-LEN(SUBSTITUTE($A238,P$1,""))</f>
        <v>3</v>
      </c>
      <c r="Q238">
        <f>LEN($A238)-LEN(SUBSTITUTE($A238,Q$1,""))</f>
        <v>0</v>
      </c>
      <c r="R238">
        <f>LEN($A238)-LEN(SUBSTITUTE($A238,R$1,""))</f>
        <v>0</v>
      </c>
      <c r="S238">
        <f>LEN($A238)-LEN(SUBSTITUTE($A238,S$1,""))</f>
        <v>0</v>
      </c>
      <c r="T238">
        <f>LEN($A238)-LEN(SUBSTITUTE($A238,T$1,""))</f>
        <v>0</v>
      </c>
      <c r="U238">
        <f>LEN($A238)-LEN(SUBSTITUTE($A238,U$1,""))</f>
        <v>0</v>
      </c>
      <c r="V238">
        <f>I238+1</f>
        <v>1</v>
      </c>
      <c r="W238">
        <f>J238+1</f>
        <v>1</v>
      </c>
      <c r="X238">
        <f>K238+1</f>
        <v>1</v>
      </c>
      <c r="Y238">
        <f>L238+1</f>
        <v>1</v>
      </c>
      <c r="Z238">
        <f>M238+1</f>
        <v>3</v>
      </c>
      <c r="AA238">
        <f>N238+1</f>
        <v>1</v>
      </c>
      <c r="AB238">
        <f>O238+1</f>
        <v>1</v>
      </c>
      <c r="AC238">
        <f>P238+1</f>
        <v>4</v>
      </c>
      <c r="AD238">
        <f>Q238+1</f>
        <v>1</v>
      </c>
      <c r="AE238">
        <f>R238+1</f>
        <v>1</v>
      </c>
      <c r="AF238">
        <f>S238+1</f>
        <v>1</v>
      </c>
      <c r="AG238">
        <f>T238+1</f>
        <v>1</v>
      </c>
      <c r="AH238">
        <f>U238+1</f>
        <v>1</v>
      </c>
      <c r="AI238">
        <f>PRODUCT(V238:AH238)</f>
        <v>12</v>
      </c>
      <c r="AJ238">
        <f>MAX(V238:AH238)</f>
        <v>4</v>
      </c>
      <c r="AK238">
        <f>Y238</f>
        <v>1</v>
      </c>
      <c r="AL238">
        <f>MAX(V238:X238, Z238:AH238)+L238</f>
        <v>4</v>
      </c>
      <c r="AM238" t="b">
        <f>AL238=6</f>
        <v>0</v>
      </c>
      <c r="AN238" t="b">
        <f>AL238=5</f>
        <v>0</v>
      </c>
      <c r="AO238" t="b">
        <f>NOT(OR(AM238,AN238))</f>
        <v>1</v>
      </c>
      <c r="AP238" t="b">
        <f>AND(AI238=12, L238=0)</f>
        <v>1</v>
      </c>
      <c r="AQ238" t="b">
        <f>AND(AI238=18, L238=1)</f>
        <v>0</v>
      </c>
      <c r="AR238" t="b">
        <f>AND(AO238, OR(AP238, AQ238))</f>
        <v>1</v>
      </c>
      <c r="AS238" t="b">
        <f>NOT(OR(AM238,AN238,AR238))</f>
        <v>0</v>
      </c>
      <c r="AT238" t="b">
        <f>AND(AS238, AL238=4)</f>
        <v>0</v>
      </c>
      <c r="AU238" t="b">
        <f>NOT(OR(AM238,AN238,AR238,AT238))</f>
        <v>0</v>
      </c>
      <c r="AV238" t="b">
        <f>AND(AU238, AI238=18)</f>
        <v>0</v>
      </c>
      <c r="AW238" t="b">
        <f>NOT(OR(AM238,AN238,AR238,AT238, AV238))</f>
        <v>0</v>
      </c>
      <c r="AX238" t="b">
        <f>AND(AW238, OR(AND(AI238=24, L238=0), AND(AI238=32, L238=1)))</f>
        <v>0</v>
      </c>
      <c r="AY238" t="b">
        <f>NOT(OR(AM238,AN238,AR238,AT238,AV238,AX238))</f>
        <v>0</v>
      </c>
      <c r="AZ238" t="str">
        <f>IF(AM238,"7",IF(AN238,"6",IF(AR238,"5",
IF(AT238,"4",IF(AV238,"3",IF(AX238,"2",IF(AY238,"1","0"))))))
)</f>
        <v>5</v>
      </c>
      <c r="BA238" t="str">
        <f>_xlfn.XLOOKUP(D238, $BO$1:$CA$1, $BO$2:$CA$2)</f>
        <v>08</v>
      </c>
      <c r="BB238" t="str">
        <f>_xlfn.XLOOKUP(E238, $BO$1:$CA$1, $BO$2:$CA$2)</f>
        <v>08</v>
      </c>
      <c r="BC238" t="str">
        <f>_xlfn.XLOOKUP(F238, $BO$1:$CA$1, $BO$2:$CA$2)</f>
        <v>11</v>
      </c>
      <c r="BD238" t="str">
        <f>_xlfn.XLOOKUP(G238, $BO$1:$CA$1, $BO$2:$CA$2)</f>
        <v>08</v>
      </c>
      <c r="BE238" t="str">
        <f>_xlfn.XLOOKUP(H238, $BO$1:$CA$1, $BO$2:$CA$2)</f>
        <v>11</v>
      </c>
      <c r="BF238">
        <f>VALUE(_xlfn.TEXTJOIN("", TRUE, AZ238:BE238))</f>
        <v>50808110811</v>
      </c>
      <c r="BG238">
        <v>50808110811</v>
      </c>
      <c r="BH238">
        <f t="shared" si="3"/>
        <v>764</v>
      </c>
      <c r="BI238">
        <f>B238*BH238</f>
        <v>304836</v>
      </c>
    </row>
    <row r="239" spans="1:61" x14ac:dyDescent="0.25">
      <c r="A239" t="s">
        <v>927</v>
      </c>
      <c r="B239">
        <v>59</v>
      </c>
      <c r="C239" t="str">
        <f>TEXT(A239, "0")</f>
        <v>77979</v>
      </c>
      <c r="D239" t="str">
        <f>MID($C239, 1, 1)</f>
        <v>7</v>
      </c>
      <c r="E239" t="str">
        <f>MID($C239, 2, 1)</f>
        <v>7</v>
      </c>
      <c r="F239" t="str">
        <f>MID($C239, 3, 1)</f>
        <v>9</v>
      </c>
      <c r="G239" t="str">
        <f>MID($C239, 4, 1)</f>
        <v>7</v>
      </c>
      <c r="H239" t="str">
        <f>MID($C239, 5, 1)</f>
        <v>9</v>
      </c>
      <c r="I239">
        <f>LEN($A239)-LEN(SUBSTITUTE($A239,I$1,""))</f>
        <v>0</v>
      </c>
      <c r="J239">
        <f>LEN($A239)-LEN(SUBSTITUTE($A239,J$1,""))</f>
        <v>0</v>
      </c>
      <c r="K239">
        <f>LEN($A239)-LEN(SUBSTITUTE($A239,K$1,""))</f>
        <v>0</v>
      </c>
      <c r="L239">
        <f>LEN($A239)-LEN(SUBSTITUTE($A239,L$1,""))</f>
        <v>0</v>
      </c>
      <c r="M239">
        <f>LEN($A239)-LEN(SUBSTITUTE($A239,M$1,""))</f>
        <v>0</v>
      </c>
      <c r="N239">
        <f>LEN($A239)-LEN(SUBSTITUTE($A239,N$1,""))</f>
        <v>2</v>
      </c>
      <c r="O239">
        <f>LEN($A239)-LEN(SUBSTITUTE($A239,O$1,""))</f>
        <v>0</v>
      </c>
      <c r="P239">
        <f>LEN($A239)-LEN(SUBSTITUTE($A239,P$1,""))</f>
        <v>3</v>
      </c>
      <c r="Q239">
        <f>LEN($A239)-LEN(SUBSTITUTE($A239,Q$1,""))</f>
        <v>0</v>
      </c>
      <c r="R239">
        <f>LEN($A239)-LEN(SUBSTITUTE($A239,R$1,""))</f>
        <v>0</v>
      </c>
      <c r="S239">
        <f>LEN($A239)-LEN(SUBSTITUTE($A239,S$1,""))</f>
        <v>0</v>
      </c>
      <c r="T239">
        <f>LEN($A239)-LEN(SUBSTITUTE($A239,T$1,""))</f>
        <v>0</v>
      </c>
      <c r="U239">
        <f>LEN($A239)-LEN(SUBSTITUTE($A239,U$1,""))</f>
        <v>0</v>
      </c>
      <c r="V239">
        <f>I239+1</f>
        <v>1</v>
      </c>
      <c r="W239">
        <f>J239+1</f>
        <v>1</v>
      </c>
      <c r="X239">
        <f>K239+1</f>
        <v>1</v>
      </c>
      <c r="Y239">
        <f>L239+1</f>
        <v>1</v>
      </c>
      <c r="Z239">
        <f>M239+1</f>
        <v>1</v>
      </c>
      <c r="AA239">
        <f>N239+1</f>
        <v>3</v>
      </c>
      <c r="AB239">
        <f>O239+1</f>
        <v>1</v>
      </c>
      <c r="AC239">
        <f>P239+1</f>
        <v>4</v>
      </c>
      <c r="AD239">
        <f>Q239+1</f>
        <v>1</v>
      </c>
      <c r="AE239">
        <f>R239+1</f>
        <v>1</v>
      </c>
      <c r="AF239">
        <f>S239+1</f>
        <v>1</v>
      </c>
      <c r="AG239">
        <f>T239+1</f>
        <v>1</v>
      </c>
      <c r="AH239">
        <f>U239+1</f>
        <v>1</v>
      </c>
      <c r="AI239">
        <f>PRODUCT(V239:AH239)</f>
        <v>12</v>
      </c>
      <c r="AJ239">
        <f>MAX(V239:AH239)</f>
        <v>4</v>
      </c>
      <c r="AK239">
        <f>Y239</f>
        <v>1</v>
      </c>
      <c r="AL239">
        <f>MAX(V239:X239, Z239:AH239)+L239</f>
        <v>4</v>
      </c>
      <c r="AM239" t="b">
        <f>AL239=6</f>
        <v>0</v>
      </c>
      <c r="AN239" t="b">
        <f>AL239=5</f>
        <v>0</v>
      </c>
      <c r="AO239" t="b">
        <f>NOT(OR(AM239,AN239))</f>
        <v>1</v>
      </c>
      <c r="AP239" t="b">
        <f>AND(AI239=12, L239=0)</f>
        <v>1</v>
      </c>
      <c r="AQ239" t="b">
        <f>AND(AI239=18, L239=1)</f>
        <v>0</v>
      </c>
      <c r="AR239" t="b">
        <f>AND(AO239, OR(AP239, AQ239))</f>
        <v>1</v>
      </c>
      <c r="AS239" t="b">
        <f>NOT(OR(AM239,AN239,AR239))</f>
        <v>0</v>
      </c>
      <c r="AT239" t="b">
        <f>AND(AS239, AL239=4)</f>
        <v>0</v>
      </c>
      <c r="AU239" t="b">
        <f>NOT(OR(AM239,AN239,AR239,AT239))</f>
        <v>0</v>
      </c>
      <c r="AV239" t="b">
        <f>AND(AU239, AI239=18)</f>
        <v>0</v>
      </c>
      <c r="AW239" t="b">
        <f>NOT(OR(AM239,AN239,AR239,AT239, AV239))</f>
        <v>0</v>
      </c>
      <c r="AX239" t="b">
        <f>AND(AW239, OR(AND(AI239=24, L239=0), AND(AI239=32, L239=1)))</f>
        <v>0</v>
      </c>
      <c r="AY239" t="b">
        <f>NOT(OR(AM239,AN239,AR239,AT239,AV239,AX239))</f>
        <v>0</v>
      </c>
      <c r="AZ239" t="str">
        <f>IF(AM239,"7",IF(AN239,"6",IF(AR239,"5",
IF(AT239,"4",IF(AV239,"3",IF(AX239,"2",IF(AY239,"1","0"))))))
)</f>
        <v>5</v>
      </c>
      <c r="BA239" t="str">
        <f>_xlfn.XLOOKUP(D239, $BO$1:$CA$1, $BO$2:$CA$2)</f>
        <v>08</v>
      </c>
      <c r="BB239" t="str">
        <f>_xlfn.XLOOKUP(E239, $BO$1:$CA$1, $BO$2:$CA$2)</f>
        <v>08</v>
      </c>
      <c r="BC239" t="str">
        <f>_xlfn.XLOOKUP(F239, $BO$1:$CA$1, $BO$2:$CA$2)</f>
        <v>10</v>
      </c>
      <c r="BD239" t="str">
        <f>_xlfn.XLOOKUP(G239, $BO$1:$CA$1, $BO$2:$CA$2)</f>
        <v>08</v>
      </c>
      <c r="BE239" t="str">
        <f>_xlfn.XLOOKUP(H239, $BO$1:$CA$1, $BO$2:$CA$2)</f>
        <v>10</v>
      </c>
      <c r="BF239">
        <f>VALUE(_xlfn.TEXTJOIN("", TRUE, AZ239:BE239))</f>
        <v>50808100810</v>
      </c>
      <c r="BG239">
        <v>50808100810</v>
      </c>
      <c r="BH239">
        <f t="shared" si="3"/>
        <v>763</v>
      </c>
      <c r="BI239">
        <f>B239*BH239</f>
        <v>45017</v>
      </c>
    </row>
    <row r="240" spans="1:61" x14ac:dyDescent="0.25">
      <c r="A240" t="s">
        <v>231</v>
      </c>
      <c r="B240">
        <v>154</v>
      </c>
      <c r="C240" t="str">
        <f>TEXT(A240, "0")</f>
        <v>777KK</v>
      </c>
      <c r="D240" t="str">
        <f>MID($C240, 1, 1)</f>
        <v>7</v>
      </c>
      <c r="E240" t="str">
        <f>MID($C240, 2, 1)</f>
        <v>7</v>
      </c>
      <c r="F240" t="str">
        <f>MID($C240, 3, 1)</f>
        <v>7</v>
      </c>
      <c r="G240" t="str">
        <f>MID($C240, 4, 1)</f>
        <v>K</v>
      </c>
      <c r="H240" t="str">
        <f>MID($C240, 5, 1)</f>
        <v>K</v>
      </c>
      <c r="I240">
        <f>LEN($A240)-LEN(SUBSTITUTE($A240,I$1,""))</f>
        <v>0</v>
      </c>
      <c r="J240">
        <f>LEN($A240)-LEN(SUBSTITUTE($A240,J$1,""))</f>
        <v>2</v>
      </c>
      <c r="K240">
        <f>LEN($A240)-LEN(SUBSTITUTE($A240,K$1,""))</f>
        <v>0</v>
      </c>
      <c r="L240">
        <f>LEN($A240)-LEN(SUBSTITUTE($A240,L$1,""))</f>
        <v>0</v>
      </c>
      <c r="M240">
        <f>LEN($A240)-LEN(SUBSTITUTE($A240,M$1,""))</f>
        <v>0</v>
      </c>
      <c r="N240">
        <f>LEN($A240)-LEN(SUBSTITUTE($A240,N$1,""))</f>
        <v>0</v>
      </c>
      <c r="O240">
        <f>LEN($A240)-LEN(SUBSTITUTE($A240,O$1,""))</f>
        <v>0</v>
      </c>
      <c r="P240">
        <f>LEN($A240)-LEN(SUBSTITUTE($A240,P$1,""))</f>
        <v>3</v>
      </c>
      <c r="Q240">
        <f>LEN($A240)-LEN(SUBSTITUTE($A240,Q$1,""))</f>
        <v>0</v>
      </c>
      <c r="R240">
        <f>LEN($A240)-LEN(SUBSTITUTE($A240,R$1,""))</f>
        <v>0</v>
      </c>
      <c r="S240">
        <f>LEN($A240)-LEN(SUBSTITUTE($A240,S$1,""))</f>
        <v>0</v>
      </c>
      <c r="T240">
        <f>LEN($A240)-LEN(SUBSTITUTE($A240,T$1,""))</f>
        <v>0</v>
      </c>
      <c r="U240">
        <f>LEN($A240)-LEN(SUBSTITUTE($A240,U$1,""))</f>
        <v>0</v>
      </c>
      <c r="V240">
        <f>I240+1</f>
        <v>1</v>
      </c>
      <c r="W240">
        <f>J240+1</f>
        <v>3</v>
      </c>
      <c r="X240">
        <f>K240+1</f>
        <v>1</v>
      </c>
      <c r="Y240">
        <f>L240+1</f>
        <v>1</v>
      </c>
      <c r="Z240">
        <f>M240+1</f>
        <v>1</v>
      </c>
      <c r="AA240">
        <f>N240+1</f>
        <v>1</v>
      </c>
      <c r="AB240">
        <f>O240+1</f>
        <v>1</v>
      </c>
      <c r="AC240">
        <f>P240+1</f>
        <v>4</v>
      </c>
      <c r="AD240">
        <f>Q240+1</f>
        <v>1</v>
      </c>
      <c r="AE240">
        <f>R240+1</f>
        <v>1</v>
      </c>
      <c r="AF240">
        <f>S240+1</f>
        <v>1</v>
      </c>
      <c r="AG240">
        <f>T240+1</f>
        <v>1</v>
      </c>
      <c r="AH240">
        <f>U240+1</f>
        <v>1</v>
      </c>
      <c r="AI240">
        <f>PRODUCT(V240:AH240)</f>
        <v>12</v>
      </c>
      <c r="AJ240">
        <f>MAX(V240:AH240)</f>
        <v>4</v>
      </c>
      <c r="AK240">
        <f>Y240</f>
        <v>1</v>
      </c>
      <c r="AL240">
        <f>MAX(V240:X240, Z240:AH240)+L240</f>
        <v>4</v>
      </c>
      <c r="AM240" t="b">
        <f>AL240=6</f>
        <v>0</v>
      </c>
      <c r="AN240" t="b">
        <f>AL240=5</f>
        <v>0</v>
      </c>
      <c r="AO240" t="b">
        <f>NOT(OR(AM240,AN240))</f>
        <v>1</v>
      </c>
      <c r="AP240" t="b">
        <f>AND(AI240=12, L240=0)</f>
        <v>1</v>
      </c>
      <c r="AQ240" t="b">
        <f>AND(AI240=18, L240=1)</f>
        <v>0</v>
      </c>
      <c r="AR240" t="b">
        <f>AND(AO240, OR(AP240, AQ240))</f>
        <v>1</v>
      </c>
      <c r="AS240" t="b">
        <f>NOT(OR(AM240,AN240,AR240))</f>
        <v>0</v>
      </c>
      <c r="AT240" t="b">
        <f>AND(AS240, AL240=4)</f>
        <v>0</v>
      </c>
      <c r="AU240" t="b">
        <f>NOT(OR(AM240,AN240,AR240,AT240))</f>
        <v>0</v>
      </c>
      <c r="AV240" t="b">
        <f>AND(AU240, AI240=18)</f>
        <v>0</v>
      </c>
      <c r="AW240" t="b">
        <f>NOT(OR(AM240,AN240,AR240,AT240, AV240))</f>
        <v>0</v>
      </c>
      <c r="AX240" t="b">
        <f>AND(AW240, OR(AND(AI240=24, L240=0), AND(AI240=32, L240=1)))</f>
        <v>0</v>
      </c>
      <c r="AY240" t="b">
        <f>NOT(OR(AM240,AN240,AR240,AT240,AV240,AX240))</f>
        <v>0</v>
      </c>
      <c r="AZ240" t="str">
        <f>IF(AM240,"7",IF(AN240,"6",IF(AR240,"5",
IF(AT240,"4",IF(AV240,"3",IF(AX240,"2",IF(AY240,"1","0"))))))
)</f>
        <v>5</v>
      </c>
      <c r="BA240" t="str">
        <f>_xlfn.XLOOKUP(D240, $BO$1:$CA$1, $BO$2:$CA$2)</f>
        <v>08</v>
      </c>
      <c r="BB240" t="str">
        <f>_xlfn.XLOOKUP(E240, $BO$1:$CA$1, $BO$2:$CA$2)</f>
        <v>08</v>
      </c>
      <c r="BC240" t="str">
        <f>_xlfn.XLOOKUP(F240, $BO$1:$CA$1, $BO$2:$CA$2)</f>
        <v>08</v>
      </c>
      <c r="BD240" t="str">
        <f>_xlfn.XLOOKUP(G240, $BO$1:$CA$1, $BO$2:$CA$2)</f>
        <v>13</v>
      </c>
      <c r="BE240" t="str">
        <f>_xlfn.XLOOKUP(H240, $BO$1:$CA$1, $BO$2:$CA$2)</f>
        <v>13</v>
      </c>
      <c r="BF240">
        <f>VALUE(_xlfn.TEXTJOIN("", TRUE, AZ240:BE240))</f>
        <v>50808081313</v>
      </c>
      <c r="BG240">
        <v>50808081313</v>
      </c>
      <c r="BH240">
        <f t="shared" si="3"/>
        <v>762</v>
      </c>
      <c r="BI240">
        <f>B240*BH240</f>
        <v>117348</v>
      </c>
    </row>
    <row r="241" spans="1:61" x14ac:dyDescent="0.25">
      <c r="A241" t="s">
        <v>77</v>
      </c>
      <c r="B241">
        <v>467</v>
      </c>
      <c r="C241" t="str">
        <f>TEXT(A241, "0")</f>
        <v>77722</v>
      </c>
      <c r="D241" t="str">
        <f>MID($C241, 1, 1)</f>
        <v>7</v>
      </c>
      <c r="E241" t="str">
        <f>MID($C241, 2, 1)</f>
        <v>7</v>
      </c>
      <c r="F241" t="str">
        <f>MID($C241, 3, 1)</f>
        <v>7</v>
      </c>
      <c r="G241" t="str">
        <f>MID($C241, 4, 1)</f>
        <v>2</v>
      </c>
      <c r="H241" t="str">
        <f>MID($C241, 5, 1)</f>
        <v>2</v>
      </c>
      <c r="I241">
        <f>LEN($A241)-LEN(SUBSTITUTE($A241,I$1,""))</f>
        <v>0</v>
      </c>
      <c r="J241">
        <f>LEN($A241)-LEN(SUBSTITUTE($A241,J$1,""))</f>
        <v>0</v>
      </c>
      <c r="K241">
        <f>LEN($A241)-LEN(SUBSTITUTE($A241,K$1,""))</f>
        <v>0</v>
      </c>
      <c r="L241">
        <f>LEN($A241)-LEN(SUBSTITUTE($A241,L$1,""))</f>
        <v>0</v>
      </c>
      <c r="M241">
        <f>LEN($A241)-LEN(SUBSTITUTE($A241,M$1,""))</f>
        <v>0</v>
      </c>
      <c r="N241">
        <f>LEN($A241)-LEN(SUBSTITUTE($A241,N$1,""))</f>
        <v>0</v>
      </c>
      <c r="O241">
        <f>LEN($A241)-LEN(SUBSTITUTE($A241,O$1,""))</f>
        <v>0</v>
      </c>
      <c r="P241">
        <f>LEN($A241)-LEN(SUBSTITUTE($A241,P$1,""))</f>
        <v>3</v>
      </c>
      <c r="Q241">
        <f>LEN($A241)-LEN(SUBSTITUTE($A241,Q$1,""))</f>
        <v>0</v>
      </c>
      <c r="R241">
        <f>LEN($A241)-LEN(SUBSTITUTE($A241,R$1,""))</f>
        <v>0</v>
      </c>
      <c r="S241">
        <f>LEN($A241)-LEN(SUBSTITUTE($A241,S$1,""))</f>
        <v>0</v>
      </c>
      <c r="T241">
        <f>LEN($A241)-LEN(SUBSTITUTE($A241,T$1,""))</f>
        <v>0</v>
      </c>
      <c r="U241">
        <f>LEN($A241)-LEN(SUBSTITUTE($A241,U$1,""))</f>
        <v>2</v>
      </c>
      <c r="V241">
        <f>I241+1</f>
        <v>1</v>
      </c>
      <c r="W241">
        <f>J241+1</f>
        <v>1</v>
      </c>
      <c r="X241">
        <f>K241+1</f>
        <v>1</v>
      </c>
      <c r="Y241">
        <f>L241+1</f>
        <v>1</v>
      </c>
      <c r="Z241">
        <f>M241+1</f>
        <v>1</v>
      </c>
      <c r="AA241">
        <f>N241+1</f>
        <v>1</v>
      </c>
      <c r="AB241">
        <f>O241+1</f>
        <v>1</v>
      </c>
      <c r="AC241">
        <f>P241+1</f>
        <v>4</v>
      </c>
      <c r="AD241">
        <f>Q241+1</f>
        <v>1</v>
      </c>
      <c r="AE241">
        <f>R241+1</f>
        <v>1</v>
      </c>
      <c r="AF241">
        <f>S241+1</f>
        <v>1</v>
      </c>
      <c r="AG241">
        <f>T241+1</f>
        <v>1</v>
      </c>
      <c r="AH241">
        <f>U241+1</f>
        <v>3</v>
      </c>
      <c r="AI241">
        <f>PRODUCT(V241:AH241)</f>
        <v>12</v>
      </c>
      <c r="AJ241">
        <f>MAX(V241:AH241)</f>
        <v>4</v>
      </c>
      <c r="AK241">
        <f>Y241</f>
        <v>1</v>
      </c>
      <c r="AL241">
        <f>MAX(V241:X241, Z241:AH241)+L241</f>
        <v>4</v>
      </c>
      <c r="AM241" t="b">
        <f>AL241=6</f>
        <v>0</v>
      </c>
      <c r="AN241" t="b">
        <f>AL241=5</f>
        <v>0</v>
      </c>
      <c r="AO241" t="b">
        <f>NOT(OR(AM241,AN241))</f>
        <v>1</v>
      </c>
      <c r="AP241" t="b">
        <f>AND(AI241=12, L241=0)</f>
        <v>1</v>
      </c>
      <c r="AQ241" t="b">
        <f>AND(AI241=18, L241=1)</f>
        <v>0</v>
      </c>
      <c r="AR241" t="b">
        <f>AND(AO241, OR(AP241, AQ241))</f>
        <v>1</v>
      </c>
      <c r="AS241" t="b">
        <f>NOT(OR(AM241,AN241,AR241))</f>
        <v>0</v>
      </c>
      <c r="AT241" t="b">
        <f>AND(AS241, AL241=4)</f>
        <v>0</v>
      </c>
      <c r="AU241" t="b">
        <f>NOT(OR(AM241,AN241,AR241,AT241))</f>
        <v>0</v>
      </c>
      <c r="AV241" t="b">
        <f>AND(AU241, AI241=18)</f>
        <v>0</v>
      </c>
      <c r="AW241" t="b">
        <f>NOT(OR(AM241,AN241,AR241,AT241, AV241))</f>
        <v>0</v>
      </c>
      <c r="AX241" t="b">
        <f>AND(AW241, OR(AND(AI241=24, L241=0), AND(AI241=32, L241=1)))</f>
        <v>0</v>
      </c>
      <c r="AY241" t="b">
        <f>NOT(OR(AM241,AN241,AR241,AT241,AV241,AX241))</f>
        <v>0</v>
      </c>
      <c r="AZ241" t="str">
        <f>IF(AM241,"7",IF(AN241,"6",IF(AR241,"5",
IF(AT241,"4",IF(AV241,"3",IF(AX241,"2",IF(AY241,"1","0"))))))
)</f>
        <v>5</v>
      </c>
      <c r="BA241" t="str">
        <f>_xlfn.XLOOKUP(D241, $BO$1:$CA$1, $BO$2:$CA$2)</f>
        <v>08</v>
      </c>
      <c r="BB241" t="str">
        <f>_xlfn.XLOOKUP(E241, $BO$1:$CA$1, $BO$2:$CA$2)</f>
        <v>08</v>
      </c>
      <c r="BC241" t="str">
        <f>_xlfn.XLOOKUP(F241, $BO$1:$CA$1, $BO$2:$CA$2)</f>
        <v>08</v>
      </c>
      <c r="BD241" t="str">
        <f>_xlfn.XLOOKUP(G241, $BO$1:$CA$1, $BO$2:$CA$2)</f>
        <v>03</v>
      </c>
      <c r="BE241" t="str">
        <f>_xlfn.XLOOKUP(H241, $BO$1:$CA$1, $BO$2:$CA$2)</f>
        <v>03</v>
      </c>
      <c r="BF241">
        <f>VALUE(_xlfn.TEXTJOIN("", TRUE, AZ241:BE241))</f>
        <v>50808080303</v>
      </c>
      <c r="BG241">
        <v>50808080303</v>
      </c>
      <c r="BH241">
        <f t="shared" si="3"/>
        <v>761</v>
      </c>
      <c r="BI241">
        <f>B241*BH241</f>
        <v>355387</v>
      </c>
    </row>
    <row r="242" spans="1:61" x14ac:dyDescent="0.25">
      <c r="A242" t="s">
        <v>735</v>
      </c>
      <c r="B242">
        <v>136</v>
      </c>
      <c r="C242" t="str">
        <f>TEXT(A242, "0")</f>
        <v>6KK6K</v>
      </c>
      <c r="D242" t="str">
        <f>MID($C242, 1, 1)</f>
        <v>6</v>
      </c>
      <c r="E242" t="str">
        <f>MID($C242, 2, 1)</f>
        <v>K</v>
      </c>
      <c r="F242" t="str">
        <f>MID($C242, 3, 1)</f>
        <v>K</v>
      </c>
      <c r="G242" t="str">
        <f>MID($C242, 4, 1)</f>
        <v>6</v>
      </c>
      <c r="H242" t="str">
        <f>MID($C242, 5, 1)</f>
        <v>K</v>
      </c>
      <c r="I242">
        <f>LEN($A242)-LEN(SUBSTITUTE($A242,I$1,""))</f>
        <v>0</v>
      </c>
      <c r="J242">
        <f>LEN($A242)-LEN(SUBSTITUTE($A242,J$1,""))</f>
        <v>3</v>
      </c>
      <c r="K242">
        <f>LEN($A242)-LEN(SUBSTITUTE($A242,K$1,""))</f>
        <v>0</v>
      </c>
      <c r="L242">
        <f>LEN($A242)-LEN(SUBSTITUTE($A242,L$1,""))</f>
        <v>0</v>
      </c>
      <c r="M242">
        <f>LEN($A242)-LEN(SUBSTITUTE($A242,M$1,""))</f>
        <v>0</v>
      </c>
      <c r="N242">
        <f>LEN($A242)-LEN(SUBSTITUTE($A242,N$1,""))</f>
        <v>0</v>
      </c>
      <c r="O242">
        <f>LEN($A242)-LEN(SUBSTITUTE($A242,O$1,""))</f>
        <v>0</v>
      </c>
      <c r="P242">
        <f>LEN($A242)-LEN(SUBSTITUTE($A242,P$1,""))</f>
        <v>0</v>
      </c>
      <c r="Q242">
        <f>LEN($A242)-LEN(SUBSTITUTE($A242,Q$1,""))</f>
        <v>2</v>
      </c>
      <c r="R242">
        <f>LEN($A242)-LEN(SUBSTITUTE($A242,R$1,""))</f>
        <v>0</v>
      </c>
      <c r="S242">
        <f>LEN($A242)-LEN(SUBSTITUTE($A242,S$1,""))</f>
        <v>0</v>
      </c>
      <c r="T242">
        <f>LEN($A242)-LEN(SUBSTITUTE($A242,T$1,""))</f>
        <v>0</v>
      </c>
      <c r="U242">
        <f>LEN($A242)-LEN(SUBSTITUTE($A242,U$1,""))</f>
        <v>0</v>
      </c>
      <c r="V242">
        <f>I242+1</f>
        <v>1</v>
      </c>
      <c r="W242">
        <f>J242+1</f>
        <v>4</v>
      </c>
      <c r="X242">
        <f>K242+1</f>
        <v>1</v>
      </c>
      <c r="Y242">
        <f>L242+1</f>
        <v>1</v>
      </c>
      <c r="Z242">
        <f>M242+1</f>
        <v>1</v>
      </c>
      <c r="AA242">
        <f>N242+1</f>
        <v>1</v>
      </c>
      <c r="AB242">
        <f>O242+1</f>
        <v>1</v>
      </c>
      <c r="AC242">
        <f>P242+1</f>
        <v>1</v>
      </c>
      <c r="AD242">
        <f>Q242+1</f>
        <v>3</v>
      </c>
      <c r="AE242">
        <f>R242+1</f>
        <v>1</v>
      </c>
      <c r="AF242">
        <f>S242+1</f>
        <v>1</v>
      </c>
      <c r="AG242">
        <f>T242+1</f>
        <v>1</v>
      </c>
      <c r="AH242">
        <f>U242+1</f>
        <v>1</v>
      </c>
      <c r="AI242">
        <f>PRODUCT(V242:AH242)</f>
        <v>12</v>
      </c>
      <c r="AJ242">
        <f>MAX(V242:AH242)</f>
        <v>4</v>
      </c>
      <c r="AK242">
        <f>Y242</f>
        <v>1</v>
      </c>
      <c r="AL242">
        <f>MAX(V242:X242, Z242:AH242)+L242</f>
        <v>4</v>
      </c>
      <c r="AM242" t="b">
        <f>AL242=6</f>
        <v>0</v>
      </c>
      <c r="AN242" t="b">
        <f>AL242=5</f>
        <v>0</v>
      </c>
      <c r="AO242" t="b">
        <f>NOT(OR(AM242,AN242))</f>
        <v>1</v>
      </c>
      <c r="AP242" t="b">
        <f>AND(AI242=12, L242=0)</f>
        <v>1</v>
      </c>
      <c r="AQ242" t="b">
        <f>AND(AI242=18, L242=1)</f>
        <v>0</v>
      </c>
      <c r="AR242" t="b">
        <f>AND(AO242, OR(AP242, AQ242))</f>
        <v>1</v>
      </c>
      <c r="AS242" t="b">
        <f>NOT(OR(AM242,AN242,AR242))</f>
        <v>0</v>
      </c>
      <c r="AT242" t="b">
        <f>AND(AS242, AL242=4)</f>
        <v>0</v>
      </c>
      <c r="AU242" t="b">
        <f>NOT(OR(AM242,AN242,AR242,AT242))</f>
        <v>0</v>
      </c>
      <c r="AV242" t="b">
        <f>AND(AU242, AI242=18)</f>
        <v>0</v>
      </c>
      <c r="AW242" t="b">
        <f>NOT(OR(AM242,AN242,AR242,AT242, AV242))</f>
        <v>0</v>
      </c>
      <c r="AX242" t="b">
        <f>AND(AW242, OR(AND(AI242=24, L242=0), AND(AI242=32, L242=1)))</f>
        <v>0</v>
      </c>
      <c r="AY242" t="b">
        <f>NOT(OR(AM242,AN242,AR242,AT242,AV242,AX242))</f>
        <v>0</v>
      </c>
      <c r="AZ242" t="str">
        <f>IF(AM242,"7",IF(AN242,"6",IF(AR242,"5",
IF(AT242,"4",IF(AV242,"3",IF(AX242,"2",IF(AY242,"1","0"))))))
)</f>
        <v>5</v>
      </c>
      <c r="BA242" t="str">
        <f>_xlfn.XLOOKUP(D242, $BO$1:$CA$1, $BO$2:$CA$2)</f>
        <v>07</v>
      </c>
      <c r="BB242" t="str">
        <f>_xlfn.XLOOKUP(E242, $BO$1:$CA$1, $BO$2:$CA$2)</f>
        <v>13</v>
      </c>
      <c r="BC242" t="str">
        <f>_xlfn.XLOOKUP(F242, $BO$1:$CA$1, $BO$2:$CA$2)</f>
        <v>13</v>
      </c>
      <c r="BD242" t="str">
        <f>_xlfn.XLOOKUP(G242, $BO$1:$CA$1, $BO$2:$CA$2)</f>
        <v>07</v>
      </c>
      <c r="BE242" t="str">
        <f>_xlfn.XLOOKUP(H242, $BO$1:$CA$1, $BO$2:$CA$2)</f>
        <v>13</v>
      </c>
      <c r="BF242">
        <f>VALUE(_xlfn.TEXTJOIN("", TRUE, AZ242:BE242))</f>
        <v>50713130713</v>
      </c>
      <c r="BG242">
        <v>50713130713</v>
      </c>
      <c r="BH242">
        <f t="shared" si="3"/>
        <v>760</v>
      </c>
      <c r="BI242">
        <f>B242*BH242</f>
        <v>103360</v>
      </c>
    </row>
    <row r="243" spans="1:61" x14ac:dyDescent="0.25">
      <c r="A243" t="s">
        <v>998</v>
      </c>
      <c r="B243">
        <v>158</v>
      </c>
      <c r="C243" t="str">
        <f>TEXT(A243, "0")</f>
        <v>6QQ66</v>
      </c>
      <c r="D243" t="str">
        <f>MID($C243, 1, 1)</f>
        <v>6</v>
      </c>
      <c r="E243" t="str">
        <f>MID($C243, 2, 1)</f>
        <v>Q</v>
      </c>
      <c r="F243" t="str">
        <f>MID($C243, 3, 1)</f>
        <v>Q</v>
      </c>
      <c r="G243" t="str">
        <f>MID($C243, 4, 1)</f>
        <v>6</v>
      </c>
      <c r="H243" t="str">
        <f>MID($C243, 5, 1)</f>
        <v>6</v>
      </c>
      <c r="I243">
        <f>LEN($A243)-LEN(SUBSTITUTE($A243,I$1,""))</f>
        <v>0</v>
      </c>
      <c r="J243">
        <f>LEN($A243)-LEN(SUBSTITUTE($A243,J$1,""))</f>
        <v>0</v>
      </c>
      <c r="K243">
        <f>LEN($A243)-LEN(SUBSTITUTE($A243,K$1,""))</f>
        <v>2</v>
      </c>
      <c r="L243">
        <f>LEN($A243)-LEN(SUBSTITUTE($A243,L$1,""))</f>
        <v>0</v>
      </c>
      <c r="M243">
        <f>LEN($A243)-LEN(SUBSTITUTE($A243,M$1,""))</f>
        <v>0</v>
      </c>
      <c r="N243">
        <f>LEN($A243)-LEN(SUBSTITUTE($A243,N$1,""))</f>
        <v>0</v>
      </c>
      <c r="O243">
        <f>LEN($A243)-LEN(SUBSTITUTE($A243,O$1,""))</f>
        <v>0</v>
      </c>
      <c r="P243">
        <f>LEN($A243)-LEN(SUBSTITUTE($A243,P$1,""))</f>
        <v>0</v>
      </c>
      <c r="Q243">
        <f>LEN($A243)-LEN(SUBSTITUTE($A243,Q$1,""))</f>
        <v>3</v>
      </c>
      <c r="R243">
        <f>LEN($A243)-LEN(SUBSTITUTE($A243,R$1,""))</f>
        <v>0</v>
      </c>
      <c r="S243">
        <f>LEN($A243)-LEN(SUBSTITUTE($A243,S$1,""))</f>
        <v>0</v>
      </c>
      <c r="T243">
        <f>LEN($A243)-LEN(SUBSTITUTE($A243,T$1,""))</f>
        <v>0</v>
      </c>
      <c r="U243">
        <f>LEN($A243)-LEN(SUBSTITUTE($A243,U$1,""))</f>
        <v>0</v>
      </c>
      <c r="V243">
        <f>I243+1</f>
        <v>1</v>
      </c>
      <c r="W243">
        <f>J243+1</f>
        <v>1</v>
      </c>
      <c r="X243">
        <f>K243+1</f>
        <v>3</v>
      </c>
      <c r="Y243">
        <f>L243+1</f>
        <v>1</v>
      </c>
      <c r="Z243">
        <f>M243+1</f>
        <v>1</v>
      </c>
      <c r="AA243">
        <f>N243+1</f>
        <v>1</v>
      </c>
      <c r="AB243">
        <f>O243+1</f>
        <v>1</v>
      </c>
      <c r="AC243">
        <f>P243+1</f>
        <v>1</v>
      </c>
      <c r="AD243">
        <f>Q243+1</f>
        <v>4</v>
      </c>
      <c r="AE243">
        <f>R243+1</f>
        <v>1</v>
      </c>
      <c r="AF243">
        <f>S243+1</f>
        <v>1</v>
      </c>
      <c r="AG243">
        <f>T243+1</f>
        <v>1</v>
      </c>
      <c r="AH243">
        <f>U243+1</f>
        <v>1</v>
      </c>
      <c r="AI243">
        <f>PRODUCT(V243:AH243)</f>
        <v>12</v>
      </c>
      <c r="AJ243">
        <f>MAX(V243:AH243)</f>
        <v>4</v>
      </c>
      <c r="AK243">
        <f>Y243</f>
        <v>1</v>
      </c>
      <c r="AL243">
        <f>MAX(V243:X243, Z243:AH243)+L243</f>
        <v>4</v>
      </c>
      <c r="AM243" t="b">
        <f>AL243=6</f>
        <v>0</v>
      </c>
      <c r="AN243" t="b">
        <f>AL243=5</f>
        <v>0</v>
      </c>
      <c r="AO243" t="b">
        <f>NOT(OR(AM243,AN243))</f>
        <v>1</v>
      </c>
      <c r="AP243" t="b">
        <f>AND(AI243=12, L243=0)</f>
        <v>1</v>
      </c>
      <c r="AQ243" t="b">
        <f>AND(AI243=18, L243=1)</f>
        <v>0</v>
      </c>
      <c r="AR243" t="b">
        <f>AND(AO243, OR(AP243, AQ243))</f>
        <v>1</v>
      </c>
      <c r="AS243" t="b">
        <f>NOT(OR(AM243,AN243,AR243))</f>
        <v>0</v>
      </c>
      <c r="AT243" t="b">
        <f>AND(AS243, AL243=4)</f>
        <v>0</v>
      </c>
      <c r="AU243" t="b">
        <f>NOT(OR(AM243,AN243,AR243,AT243))</f>
        <v>0</v>
      </c>
      <c r="AV243" t="b">
        <f>AND(AU243, AI243=18)</f>
        <v>0</v>
      </c>
      <c r="AW243" t="b">
        <f>NOT(OR(AM243,AN243,AR243,AT243, AV243))</f>
        <v>0</v>
      </c>
      <c r="AX243" t="b">
        <f>AND(AW243, OR(AND(AI243=24, L243=0), AND(AI243=32, L243=1)))</f>
        <v>0</v>
      </c>
      <c r="AY243" t="b">
        <f>NOT(OR(AM243,AN243,AR243,AT243,AV243,AX243))</f>
        <v>0</v>
      </c>
      <c r="AZ243" t="str">
        <f>IF(AM243,"7",IF(AN243,"6",IF(AR243,"5",
IF(AT243,"4",IF(AV243,"3",IF(AX243,"2",IF(AY243,"1","0"))))))
)</f>
        <v>5</v>
      </c>
      <c r="BA243" t="str">
        <f>_xlfn.XLOOKUP(D243, $BO$1:$CA$1, $BO$2:$CA$2)</f>
        <v>07</v>
      </c>
      <c r="BB243" t="str">
        <f>_xlfn.XLOOKUP(E243, $BO$1:$CA$1, $BO$2:$CA$2)</f>
        <v>12</v>
      </c>
      <c r="BC243" t="str">
        <f>_xlfn.XLOOKUP(F243, $BO$1:$CA$1, $BO$2:$CA$2)</f>
        <v>12</v>
      </c>
      <c r="BD243" t="str">
        <f>_xlfn.XLOOKUP(G243, $BO$1:$CA$1, $BO$2:$CA$2)</f>
        <v>07</v>
      </c>
      <c r="BE243" t="str">
        <f>_xlfn.XLOOKUP(H243, $BO$1:$CA$1, $BO$2:$CA$2)</f>
        <v>07</v>
      </c>
      <c r="BF243">
        <f>VALUE(_xlfn.TEXTJOIN("", TRUE, AZ243:BE243))</f>
        <v>50712120707</v>
      </c>
      <c r="BG243">
        <v>50712120707</v>
      </c>
      <c r="BH243">
        <f t="shared" si="3"/>
        <v>759</v>
      </c>
      <c r="BI243">
        <f>B243*BH243</f>
        <v>119922</v>
      </c>
    </row>
    <row r="244" spans="1:61" x14ac:dyDescent="0.25">
      <c r="A244" t="s">
        <v>475</v>
      </c>
      <c r="B244">
        <v>998</v>
      </c>
      <c r="C244" t="str">
        <f>TEXT(A244, "0")</f>
        <v>68868</v>
      </c>
      <c r="D244" t="str">
        <f>MID($C244, 1, 1)</f>
        <v>6</v>
      </c>
      <c r="E244" t="str">
        <f>MID($C244, 2, 1)</f>
        <v>8</v>
      </c>
      <c r="F244" t="str">
        <f>MID($C244, 3, 1)</f>
        <v>8</v>
      </c>
      <c r="G244" t="str">
        <f>MID($C244, 4, 1)</f>
        <v>6</v>
      </c>
      <c r="H244" t="str">
        <f>MID($C244, 5, 1)</f>
        <v>8</v>
      </c>
      <c r="I244">
        <f>LEN($A244)-LEN(SUBSTITUTE($A244,I$1,""))</f>
        <v>0</v>
      </c>
      <c r="J244">
        <f>LEN($A244)-LEN(SUBSTITUTE($A244,J$1,""))</f>
        <v>0</v>
      </c>
      <c r="K244">
        <f>LEN($A244)-LEN(SUBSTITUTE($A244,K$1,""))</f>
        <v>0</v>
      </c>
      <c r="L244">
        <f>LEN($A244)-LEN(SUBSTITUTE($A244,L$1,""))</f>
        <v>0</v>
      </c>
      <c r="M244">
        <f>LEN($A244)-LEN(SUBSTITUTE($A244,M$1,""))</f>
        <v>0</v>
      </c>
      <c r="N244">
        <f>LEN($A244)-LEN(SUBSTITUTE($A244,N$1,""))</f>
        <v>0</v>
      </c>
      <c r="O244">
        <f>LEN($A244)-LEN(SUBSTITUTE($A244,O$1,""))</f>
        <v>3</v>
      </c>
      <c r="P244">
        <f>LEN($A244)-LEN(SUBSTITUTE($A244,P$1,""))</f>
        <v>0</v>
      </c>
      <c r="Q244">
        <f>LEN($A244)-LEN(SUBSTITUTE($A244,Q$1,""))</f>
        <v>2</v>
      </c>
      <c r="R244">
        <f>LEN($A244)-LEN(SUBSTITUTE($A244,R$1,""))</f>
        <v>0</v>
      </c>
      <c r="S244">
        <f>LEN($A244)-LEN(SUBSTITUTE($A244,S$1,""))</f>
        <v>0</v>
      </c>
      <c r="T244">
        <f>LEN($A244)-LEN(SUBSTITUTE($A244,T$1,""))</f>
        <v>0</v>
      </c>
      <c r="U244">
        <f>LEN($A244)-LEN(SUBSTITUTE($A244,U$1,""))</f>
        <v>0</v>
      </c>
      <c r="V244">
        <f>I244+1</f>
        <v>1</v>
      </c>
      <c r="W244">
        <f>J244+1</f>
        <v>1</v>
      </c>
      <c r="X244">
        <f>K244+1</f>
        <v>1</v>
      </c>
      <c r="Y244">
        <f>L244+1</f>
        <v>1</v>
      </c>
      <c r="Z244">
        <f>M244+1</f>
        <v>1</v>
      </c>
      <c r="AA244">
        <f>N244+1</f>
        <v>1</v>
      </c>
      <c r="AB244">
        <f>O244+1</f>
        <v>4</v>
      </c>
      <c r="AC244">
        <f>P244+1</f>
        <v>1</v>
      </c>
      <c r="AD244">
        <f>Q244+1</f>
        <v>3</v>
      </c>
      <c r="AE244">
        <f>R244+1</f>
        <v>1</v>
      </c>
      <c r="AF244">
        <f>S244+1</f>
        <v>1</v>
      </c>
      <c r="AG244">
        <f>T244+1</f>
        <v>1</v>
      </c>
      <c r="AH244">
        <f>U244+1</f>
        <v>1</v>
      </c>
      <c r="AI244">
        <f>PRODUCT(V244:AH244)</f>
        <v>12</v>
      </c>
      <c r="AJ244">
        <f>MAX(V244:AH244)</f>
        <v>4</v>
      </c>
      <c r="AK244">
        <f>Y244</f>
        <v>1</v>
      </c>
      <c r="AL244">
        <f>MAX(V244:X244, Z244:AH244)+L244</f>
        <v>4</v>
      </c>
      <c r="AM244" t="b">
        <f>AL244=6</f>
        <v>0</v>
      </c>
      <c r="AN244" t="b">
        <f>AL244=5</f>
        <v>0</v>
      </c>
      <c r="AO244" t="b">
        <f>NOT(OR(AM244,AN244))</f>
        <v>1</v>
      </c>
      <c r="AP244" t="b">
        <f>AND(AI244=12, L244=0)</f>
        <v>1</v>
      </c>
      <c r="AQ244" t="b">
        <f>AND(AI244=18, L244=1)</f>
        <v>0</v>
      </c>
      <c r="AR244" t="b">
        <f>AND(AO244, OR(AP244, AQ244))</f>
        <v>1</v>
      </c>
      <c r="AS244" t="b">
        <f>NOT(OR(AM244,AN244,AR244))</f>
        <v>0</v>
      </c>
      <c r="AT244" t="b">
        <f>AND(AS244, AL244=4)</f>
        <v>0</v>
      </c>
      <c r="AU244" t="b">
        <f>NOT(OR(AM244,AN244,AR244,AT244))</f>
        <v>0</v>
      </c>
      <c r="AV244" t="b">
        <f>AND(AU244, AI244=18)</f>
        <v>0</v>
      </c>
      <c r="AW244" t="b">
        <f>NOT(OR(AM244,AN244,AR244,AT244, AV244))</f>
        <v>0</v>
      </c>
      <c r="AX244" t="b">
        <f>AND(AW244, OR(AND(AI244=24, L244=0), AND(AI244=32, L244=1)))</f>
        <v>0</v>
      </c>
      <c r="AY244" t="b">
        <f>NOT(OR(AM244,AN244,AR244,AT244,AV244,AX244))</f>
        <v>0</v>
      </c>
      <c r="AZ244" t="str">
        <f>IF(AM244,"7",IF(AN244,"6",IF(AR244,"5",
IF(AT244,"4",IF(AV244,"3",IF(AX244,"2",IF(AY244,"1","0"))))))
)</f>
        <v>5</v>
      </c>
      <c r="BA244" t="str">
        <f>_xlfn.XLOOKUP(D244, $BO$1:$CA$1, $BO$2:$CA$2)</f>
        <v>07</v>
      </c>
      <c r="BB244" t="str">
        <f>_xlfn.XLOOKUP(E244, $BO$1:$CA$1, $BO$2:$CA$2)</f>
        <v>09</v>
      </c>
      <c r="BC244" t="str">
        <f>_xlfn.XLOOKUP(F244, $BO$1:$CA$1, $BO$2:$CA$2)</f>
        <v>09</v>
      </c>
      <c r="BD244" t="str">
        <f>_xlfn.XLOOKUP(G244, $BO$1:$CA$1, $BO$2:$CA$2)</f>
        <v>07</v>
      </c>
      <c r="BE244" t="str">
        <f>_xlfn.XLOOKUP(H244, $BO$1:$CA$1, $BO$2:$CA$2)</f>
        <v>09</v>
      </c>
      <c r="BF244">
        <f>VALUE(_xlfn.TEXTJOIN("", TRUE, AZ244:BE244))</f>
        <v>50709090709</v>
      </c>
      <c r="BG244">
        <v>50709090709</v>
      </c>
      <c r="BH244">
        <f t="shared" si="3"/>
        <v>758</v>
      </c>
      <c r="BI244">
        <f>B244*BH244</f>
        <v>756484</v>
      </c>
    </row>
    <row r="245" spans="1:61" x14ac:dyDescent="0.25">
      <c r="A245" t="s">
        <v>916</v>
      </c>
      <c r="B245">
        <v>635</v>
      </c>
      <c r="C245" t="str">
        <f>TEXT(A245, "0")</f>
        <v>67677</v>
      </c>
      <c r="D245" t="str">
        <f>MID($C245, 1, 1)</f>
        <v>6</v>
      </c>
      <c r="E245" t="str">
        <f>MID($C245, 2, 1)</f>
        <v>7</v>
      </c>
      <c r="F245" t="str">
        <f>MID($C245, 3, 1)</f>
        <v>6</v>
      </c>
      <c r="G245" t="str">
        <f>MID($C245, 4, 1)</f>
        <v>7</v>
      </c>
      <c r="H245" t="str">
        <f>MID($C245, 5, 1)</f>
        <v>7</v>
      </c>
      <c r="I245">
        <f>LEN($A245)-LEN(SUBSTITUTE($A245,I$1,""))</f>
        <v>0</v>
      </c>
      <c r="J245">
        <f>LEN($A245)-LEN(SUBSTITUTE($A245,J$1,""))</f>
        <v>0</v>
      </c>
      <c r="K245">
        <f>LEN($A245)-LEN(SUBSTITUTE($A245,K$1,""))</f>
        <v>0</v>
      </c>
      <c r="L245">
        <f>LEN($A245)-LEN(SUBSTITUTE($A245,L$1,""))</f>
        <v>0</v>
      </c>
      <c r="M245">
        <f>LEN($A245)-LEN(SUBSTITUTE($A245,M$1,""))</f>
        <v>0</v>
      </c>
      <c r="N245">
        <f>LEN($A245)-LEN(SUBSTITUTE($A245,N$1,""))</f>
        <v>0</v>
      </c>
      <c r="O245">
        <f>LEN($A245)-LEN(SUBSTITUTE($A245,O$1,""))</f>
        <v>0</v>
      </c>
      <c r="P245">
        <f>LEN($A245)-LEN(SUBSTITUTE($A245,P$1,""))</f>
        <v>3</v>
      </c>
      <c r="Q245">
        <f>LEN($A245)-LEN(SUBSTITUTE($A245,Q$1,""))</f>
        <v>2</v>
      </c>
      <c r="R245">
        <f>LEN($A245)-LEN(SUBSTITUTE($A245,R$1,""))</f>
        <v>0</v>
      </c>
      <c r="S245">
        <f>LEN($A245)-LEN(SUBSTITUTE($A245,S$1,""))</f>
        <v>0</v>
      </c>
      <c r="T245">
        <f>LEN($A245)-LEN(SUBSTITUTE($A245,T$1,""))</f>
        <v>0</v>
      </c>
      <c r="U245">
        <f>LEN($A245)-LEN(SUBSTITUTE($A245,U$1,""))</f>
        <v>0</v>
      </c>
      <c r="V245">
        <f>I245+1</f>
        <v>1</v>
      </c>
      <c r="W245">
        <f>J245+1</f>
        <v>1</v>
      </c>
      <c r="X245">
        <f>K245+1</f>
        <v>1</v>
      </c>
      <c r="Y245">
        <f>L245+1</f>
        <v>1</v>
      </c>
      <c r="Z245">
        <f>M245+1</f>
        <v>1</v>
      </c>
      <c r="AA245">
        <f>N245+1</f>
        <v>1</v>
      </c>
      <c r="AB245">
        <f>O245+1</f>
        <v>1</v>
      </c>
      <c r="AC245">
        <f>P245+1</f>
        <v>4</v>
      </c>
      <c r="AD245">
        <f>Q245+1</f>
        <v>3</v>
      </c>
      <c r="AE245">
        <f>R245+1</f>
        <v>1</v>
      </c>
      <c r="AF245">
        <f>S245+1</f>
        <v>1</v>
      </c>
      <c r="AG245">
        <f>T245+1</f>
        <v>1</v>
      </c>
      <c r="AH245">
        <f>U245+1</f>
        <v>1</v>
      </c>
      <c r="AI245">
        <f>PRODUCT(V245:AH245)</f>
        <v>12</v>
      </c>
      <c r="AJ245">
        <f>MAX(V245:AH245)</f>
        <v>4</v>
      </c>
      <c r="AK245">
        <f>Y245</f>
        <v>1</v>
      </c>
      <c r="AL245">
        <f>MAX(V245:X245, Z245:AH245)+L245</f>
        <v>4</v>
      </c>
      <c r="AM245" t="b">
        <f>AL245=6</f>
        <v>0</v>
      </c>
      <c r="AN245" t="b">
        <f>AL245=5</f>
        <v>0</v>
      </c>
      <c r="AO245" t="b">
        <f>NOT(OR(AM245,AN245))</f>
        <v>1</v>
      </c>
      <c r="AP245" t="b">
        <f>AND(AI245=12, L245=0)</f>
        <v>1</v>
      </c>
      <c r="AQ245" t="b">
        <f>AND(AI245=18, L245=1)</f>
        <v>0</v>
      </c>
      <c r="AR245" t="b">
        <f>AND(AO245, OR(AP245, AQ245))</f>
        <v>1</v>
      </c>
      <c r="AS245" t="b">
        <f>NOT(OR(AM245,AN245,AR245))</f>
        <v>0</v>
      </c>
      <c r="AT245" t="b">
        <f>AND(AS245, AL245=4)</f>
        <v>0</v>
      </c>
      <c r="AU245" t="b">
        <f>NOT(OR(AM245,AN245,AR245,AT245))</f>
        <v>0</v>
      </c>
      <c r="AV245" t="b">
        <f>AND(AU245, AI245=18)</f>
        <v>0</v>
      </c>
      <c r="AW245" t="b">
        <f>NOT(OR(AM245,AN245,AR245,AT245, AV245))</f>
        <v>0</v>
      </c>
      <c r="AX245" t="b">
        <f>AND(AW245, OR(AND(AI245=24, L245=0), AND(AI245=32, L245=1)))</f>
        <v>0</v>
      </c>
      <c r="AY245" t="b">
        <f>NOT(OR(AM245,AN245,AR245,AT245,AV245,AX245))</f>
        <v>0</v>
      </c>
      <c r="AZ245" t="str">
        <f>IF(AM245,"7",IF(AN245,"6",IF(AR245,"5",
IF(AT245,"4",IF(AV245,"3",IF(AX245,"2",IF(AY245,"1","0"))))))
)</f>
        <v>5</v>
      </c>
      <c r="BA245" t="str">
        <f>_xlfn.XLOOKUP(D245, $BO$1:$CA$1, $BO$2:$CA$2)</f>
        <v>07</v>
      </c>
      <c r="BB245" t="str">
        <f>_xlfn.XLOOKUP(E245, $BO$1:$CA$1, $BO$2:$CA$2)</f>
        <v>08</v>
      </c>
      <c r="BC245" t="str">
        <f>_xlfn.XLOOKUP(F245, $BO$1:$CA$1, $BO$2:$CA$2)</f>
        <v>07</v>
      </c>
      <c r="BD245" t="str">
        <f>_xlfn.XLOOKUP(G245, $BO$1:$CA$1, $BO$2:$CA$2)</f>
        <v>08</v>
      </c>
      <c r="BE245" t="str">
        <f>_xlfn.XLOOKUP(H245, $BO$1:$CA$1, $BO$2:$CA$2)</f>
        <v>08</v>
      </c>
      <c r="BF245">
        <f>VALUE(_xlfn.TEXTJOIN("", TRUE, AZ245:BE245))</f>
        <v>50708070808</v>
      </c>
      <c r="BG245">
        <v>50708070808</v>
      </c>
      <c r="BH245">
        <f t="shared" si="3"/>
        <v>757</v>
      </c>
      <c r="BI245">
        <f>B245*BH245</f>
        <v>480695</v>
      </c>
    </row>
    <row r="246" spans="1:61" x14ac:dyDescent="0.25">
      <c r="A246" t="s">
        <v>281</v>
      </c>
      <c r="B246">
        <v>481</v>
      </c>
      <c r="C246" t="str">
        <f>TEXT(A246, "0")</f>
        <v>67676</v>
      </c>
      <c r="D246" t="str">
        <f>MID($C246, 1, 1)</f>
        <v>6</v>
      </c>
      <c r="E246" t="str">
        <f>MID($C246, 2, 1)</f>
        <v>7</v>
      </c>
      <c r="F246" t="str">
        <f>MID($C246, 3, 1)</f>
        <v>6</v>
      </c>
      <c r="G246" t="str">
        <f>MID($C246, 4, 1)</f>
        <v>7</v>
      </c>
      <c r="H246" t="str">
        <f>MID($C246, 5, 1)</f>
        <v>6</v>
      </c>
      <c r="I246">
        <f>LEN($A246)-LEN(SUBSTITUTE($A246,I$1,""))</f>
        <v>0</v>
      </c>
      <c r="J246">
        <f>LEN($A246)-LEN(SUBSTITUTE($A246,J$1,""))</f>
        <v>0</v>
      </c>
      <c r="K246">
        <f>LEN($A246)-LEN(SUBSTITUTE($A246,K$1,""))</f>
        <v>0</v>
      </c>
      <c r="L246">
        <f>LEN($A246)-LEN(SUBSTITUTE($A246,L$1,""))</f>
        <v>0</v>
      </c>
      <c r="M246">
        <f>LEN($A246)-LEN(SUBSTITUTE($A246,M$1,""))</f>
        <v>0</v>
      </c>
      <c r="N246">
        <f>LEN($A246)-LEN(SUBSTITUTE($A246,N$1,""))</f>
        <v>0</v>
      </c>
      <c r="O246">
        <f>LEN($A246)-LEN(SUBSTITUTE($A246,O$1,""))</f>
        <v>0</v>
      </c>
      <c r="P246">
        <f>LEN($A246)-LEN(SUBSTITUTE($A246,P$1,""))</f>
        <v>2</v>
      </c>
      <c r="Q246">
        <f>LEN($A246)-LEN(SUBSTITUTE($A246,Q$1,""))</f>
        <v>3</v>
      </c>
      <c r="R246">
        <f>LEN($A246)-LEN(SUBSTITUTE($A246,R$1,""))</f>
        <v>0</v>
      </c>
      <c r="S246">
        <f>LEN($A246)-LEN(SUBSTITUTE($A246,S$1,""))</f>
        <v>0</v>
      </c>
      <c r="T246">
        <f>LEN($A246)-LEN(SUBSTITUTE($A246,T$1,""))</f>
        <v>0</v>
      </c>
      <c r="U246">
        <f>LEN($A246)-LEN(SUBSTITUTE($A246,U$1,""))</f>
        <v>0</v>
      </c>
      <c r="V246">
        <f>I246+1</f>
        <v>1</v>
      </c>
      <c r="W246">
        <f>J246+1</f>
        <v>1</v>
      </c>
      <c r="X246">
        <f>K246+1</f>
        <v>1</v>
      </c>
      <c r="Y246">
        <f>L246+1</f>
        <v>1</v>
      </c>
      <c r="Z246">
        <f>M246+1</f>
        <v>1</v>
      </c>
      <c r="AA246">
        <f>N246+1</f>
        <v>1</v>
      </c>
      <c r="AB246">
        <f>O246+1</f>
        <v>1</v>
      </c>
      <c r="AC246">
        <f>P246+1</f>
        <v>3</v>
      </c>
      <c r="AD246">
        <f>Q246+1</f>
        <v>4</v>
      </c>
      <c r="AE246">
        <f>R246+1</f>
        <v>1</v>
      </c>
      <c r="AF246">
        <f>S246+1</f>
        <v>1</v>
      </c>
      <c r="AG246">
        <f>T246+1</f>
        <v>1</v>
      </c>
      <c r="AH246">
        <f>U246+1</f>
        <v>1</v>
      </c>
      <c r="AI246">
        <f>PRODUCT(V246:AH246)</f>
        <v>12</v>
      </c>
      <c r="AJ246">
        <f>MAX(V246:AH246)</f>
        <v>4</v>
      </c>
      <c r="AK246">
        <f>Y246</f>
        <v>1</v>
      </c>
      <c r="AL246">
        <f>MAX(V246:X246, Z246:AH246)+L246</f>
        <v>4</v>
      </c>
      <c r="AM246" t="b">
        <f>AL246=6</f>
        <v>0</v>
      </c>
      <c r="AN246" t="b">
        <f>AL246=5</f>
        <v>0</v>
      </c>
      <c r="AO246" t="b">
        <f>NOT(OR(AM246,AN246))</f>
        <v>1</v>
      </c>
      <c r="AP246" t="b">
        <f>AND(AI246=12, L246=0)</f>
        <v>1</v>
      </c>
      <c r="AQ246" t="b">
        <f>AND(AI246=18, L246=1)</f>
        <v>0</v>
      </c>
      <c r="AR246" t="b">
        <f>AND(AO246, OR(AP246, AQ246))</f>
        <v>1</v>
      </c>
      <c r="AS246" t="b">
        <f>NOT(OR(AM246,AN246,AR246))</f>
        <v>0</v>
      </c>
      <c r="AT246" t="b">
        <f>AND(AS246, AL246=4)</f>
        <v>0</v>
      </c>
      <c r="AU246" t="b">
        <f>NOT(OR(AM246,AN246,AR246,AT246))</f>
        <v>0</v>
      </c>
      <c r="AV246" t="b">
        <f>AND(AU246, AI246=18)</f>
        <v>0</v>
      </c>
      <c r="AW246" t="b">
        <f>NOT(OR(AM246,AN246,AR246,AT246, AV246))</f>
        <v>0</v>
      </c>
      <c r="AX246" t="b">
        <f>AND(AW246, OR(AND(AI246=24, L246=0), AND(AI246=32, L246=1)))</f>
        <v>0</v>
      </c>
      <c r="AY246" t="b">
        <f>NOT(OR(AM246,AN246,AR246,AT246,AV246,AX246))</f>
        <v>0</v>
      </c>
      <c r="AZ246" t="str">
        <f>IF(AM246,"7",IF(AN246,"6",IF(AR246,"5",
IF(AT246,"4",IF(AV246,"3",IF(AX246,"2",IF(AY246,"1","0"))))))
)</f>
        <v>5</v>
      </c>
      <c r="BA246" t="str">
        <f>_xlfn.XLOOKUP(D246, $BO$1:$CA$1, $BO$2:$CA$2)</f>
        <v>07</v>
      </c>
      <c r="BB246" t="str">
        <f>_xlfn.XLOOKUP(E246, $BO$1:$CA$1, $BO$2:$CA$2)</f>
        <v>08</v>
      </c>
      <c r="BC246" t="str">
        <f>_xlfn.XLOOKUP(F246, $BO$1:$CA$1, $BO$2:$CA$2)</f>
        <v>07</v>
      </c>
      <c r="BD246" t="str">
        <f>_xlfn.XLOOKUP(G246, $BO$1:$CA$1, $BO$2:$CA$2)</f>
        <v>08</v>
      </c>
      <c r="BE246" t="str">
        <f>_xlfn.XLOOKUP(H246, $BO$1:$CA$1, $BO$2:$CA$2)</f>
        <v>07</v>
      </c>
      <c r="BF246">
        <f>VALUE(_xlfn.TEXTJOIN("", TRUE, AZ246:BE246))</f>
        <v>50708070807</v>
      </c>
      <c r="BG246">
        <v>50708070807</v>
      </c>
      <c r="BH246">
        <f t="shared" si="3"/>
        <v>756</v>
      </c>
      <c r="BI246">
        <f>B246*BH246</f>
        <v>363636</v>
      </c>
    </row>
    <row r="247" spans="1:61" x14ac:dyDescent="0.25">
      <c r="A247" t="s">
        <v>61</v>
      </c>
      <c r="B247">
        <v>706</v>
      </c>
      <c r="C247" t="str">
        <f>TEXT(A247, "0")</f>
        <v>666AA</v>
      </c>
      <c r="D247" t="str">
        <f>MID($C247, 1, 1)</f>
        <v>6</v>
      </c>
      <c r="E247" t="str">
        <f>MID($C247, 2, 1)</f>
        <v>6</v>
      </c>
      <c r="F247" t="str">
        <f>MID($C247, 3, 1)</f>
        <v>6</v>
      </c>
      <c r="G247" t="str">
        <f>MID($C247, 4, 1)</f>
        <v>A</v>
      </c>
      <c r="H247" t="str">
        <f>MID($C247, 5, 1)</f>
        <v>A</v>
      </c>
      <c r="I247">
        <f>LEN($A247)-LEN(SUBSTITUTE($A247,I$1,""))</f>
        <v>2</v>
      </c>
      <c r="J247">
        <f>LEN($A247)-LEN(SUBSTITUTE($A247,J$1,""))</f>
        <v>0</v>
      </c>
      <c r="K247">
        <f>LEN($A247)-LEN(SUBSTITUTE($A247,K$1,""))</f>
        <v>0</v>
      </c>
      <c r="L247">
        <f>LEN($A247)-LEN(SUBSTITUTE($A247,L$1,""))</f>
        <v>0</v>
      </c>
      <c r="M247">
        <f>LEN($A247)-LEN(SUBSTITUTE($A247,M$1,""))</f>
        <v>0</v>
      </c>
      <c r="N247">
        <f>LEN($A247)-LEN(SUBSTITUTE($A247,N$1,""))</f>
        <v>0</v>
      </c>
      <c r="O247">
        <f>LEN($A247)-LEN(SUBSTITUTE($A247,O$1,""))</f>
        <v>0</v>
      </c>
      <c r="P247">
        <f>LEN($A247)-LEN(SUBSTITUTE($A247,P$1,""))</f>
        <v>0</v>
      </c>
      <c r="Q247">
        <f>LEN($A247)-LEN(SUBSTITUTE($A247,Q$1,""))</f>
        <v>3</v>
      </c>
      <c r="R247">
        <f>LEN($A247)-LEN(SUBSTITUTE($A247,R$1,""))</f>
        <v>0</v>
      </c>
      <c r="S247">
        <f>LEN($A247)-LEN(SUBSTITUTE($A247,S$1,""))</f>
        <v>0</v>
      </c>
      <c r="T247">
        <f>LEN($A247)-LEN(SUBSTITUTE($A247,T$1,""))</f>
        <v>0</v>
      </c>
      <c r="U247">
        <f>LEN($A247)-LEN(SUBSTITUTE($A247,U$1,""))</f>
        <v>0</v>
      </c>
      <c r="V247">
        <f>I247+1</f>
        <v>3</v>
      </c>
      <c r="W247">
        <f>J247+1</f>
        <v>1</v>
      </c>
      <c r="X247">
        <f>K247+1</f>
        <v>1</v>
      </c>
      <c r="Y247">
        <f>L247+1</f>
        <v>1</v>
      </c>
      <c r="Z247">
        <f>M247+1</f>
        <v>1</v>
      </c>
      <c r="AA247">
        <f>N247+1</f>
        <v>1</v>
      </c>
      <c r="AB247">
        <f>O247+1</f>
        <v>1</v>
      </c>
      <c r="AC247">
        <f>P247+1</f>
        <v>1</v>
      </c>
      <c r="AD247">
        <f>Q247+1</f>
        <v>4</v>
      </c>
      <c r="AE247">
        <f>R247+1</f>
        <v>1</v>
      </c>
      <c r="AF247">
        <f>S247+1</f>
        <v>1</v>
      </c>
      <c r="AG247">
        <f>T247+1</f>
        <v>1</v>
      </c>
      <c r="AH247">
        <f>U247+1</f>
        <v>1</v>
      </c>
      <c r="AI247">
        <f>PRODUCT(V247:AH247)</f>
        <v>12</v>
      </c>
      <c r="AJ247">
        <f>MAX(V247:AH247)</f>
        <v>4</v>
      </c>
      <c r="AK247">
        <f>Y247</f>
        <v>1</v>
      </c>
      <c r="AL247">
        <f>MAX(V247:X247, Z247:AH247)+L247</f>
        <v>4</v>
      </c>
      <c r="AM247" t="b">
        <f>AL247=6</f>
        <v>0</v>
      </c>
      <c r="AN247" t="b">
        <f>AL247=5</f>
        <v>0</v>
      </c>
      <c r="AO247" t="b">
        <f>NOT(OR(AM247,AN247))</f>
        <v>1</v>
      </c>
      <c r="AP247" t="b">
        <f>AND(AI247=12, L247=0)</f>
        <v>1</v>
      </c>
      <c r="AQ247" t="b">
        <f>AND(AI247=18, L247=1)</f>
        <v>0</v>
      </c>
      <c r="AR247" t="b">
        <f>AND(AO247, OR(AP247, AQ247))</f>
        <v>1</v>
      </c>
      <c r="AS247" t="b">
        <f>NOT(OR(AM247,AN247,AR247))</f>
        <v>0</v>
      </c>
      <c r="AT247" t="b">
        <f>AND(AS247, AL247=4)</f>
        <v>0</v>
      </c>
      <c r="AU247" t="b">
        <f>NOT(OR(AM247,AN247,AR247,AT247))</f>
        <v>0</v>
      </c>
      <c r="AV247" t="b">
        <f>AND(AU247, AI247=18)</f>
        <v>0</v>
      </c>
      <c r="AW247" t="b">
        <f>NOT(OR(AM247,AN247,AR247,AT247, AV247))</f>
        <v>0</v>
      </c>
      <c r="AX247" t="b">
        <f>AND(AW247, OR(AND(AI247=24, L247=0), AND(AI247=32, L247=1)))</f>
        <v>0</v>
      </c>
      <c r="AY247" t="b">
        <f>NOT(OR(AM247,AN247,AR247,AT247,AV247,AX247))</f>
        <v>0</v>
      </c>
      <c r="AZ247" t="str">
        <f>IF(AM247,"7",IF(AN247,"6",IF(AR247,"5",
IF(AT247,"4",IF(AV247,"3",IF(AX247,"2",IF(AY247,"1","0"))))))
)</f>
        <v>5</v>
      </c>
      <c r="BA247" t="str">
        <f>_xlfn.XLOOKUP(D247, $BO$1:$CA$1, $BO$2:$CA$2)</f>
        <v>07</v>
      </c>
      <c r="BB247" t="str">
        <f>_xlfn.XLOOKUP(E247, $BO$1:$CA$1, $BO$2:$CA$2)</f>
        <v>07</v>
      </c>
      <c r="BC247" t="str">
        <f>_xlfn.XLOOKUP(F247, $BO$1:$CA$1, $BO$2:$CA$2)</f>
        <v>07</v>
      </c>
      <c r="BD247" t="str">
        <f>_xlfn.XLOOKUP(G247, $BO$1:$CA$1, $BO$2:$CA$2)</f>
        <v>14</v>
      </c>
      <c r="BE247" t="str">
        <f>_xlfn.XLOOKUP(H247, $BO$1:$CA$1, $BO$2:$CA$2)</f>
        <v>14</v>
      </c>
      <c r="BF247">
        <f>VALUE(_xlfn.TEXTJOIN("", TRUE, AZ247:BE247))</f>
        <v>50707071414</v>
      </c>
      <c r="BG247">
        <v>50707071414</v>
      </c>
      <c r="BH247">
        <f t="shared" si="3"/>
        <v>755</v>
      </c>
      <c r="BI247">
        <f>B247*BH247</f>
        <v>533030</v>
      </c>
    </row>
    <row r="248" spans="1:61" x14ac:dyDescent="0.25">
      <c r="A248" t="s">
        <v>481</v>
      </c>
      <c r="B248">
        <v>750</v>
      </c>
      <c r="C248" t="str">
        <f>TEXT(A248, "0")</f>
        <v>666KK</v>
      </c>
      <c r="D248" t="str">
        <f>MID($C248, 1, 1)</f>
        <v>6</v>
      </c>
      <c r="E248" t="str">
        <f>MID($C248, 2, 1)</f>
        <v>6</v>
      </c>
      <c r="F248" t="str">
        <f>MID($C248, 3, 1)</f>
        <v>6</v>
      </c>
      <c r="G248" t="str">
        <f>MID($C248, 4, 1)</f>
        <v>K</v>
      </c>
      <c r="H248" t="str">
        <f>MID($C248, 5, 1)</f>
        <v>K</v>
      </c>
      <c r="I248">
        <f>LEN($A248)-LEN(SUBSTITUTE($A248,I$1,""))</f>
        <v>0</v>
      </c>
      <c r="J248">
        <f>LEN($A248)-LEN(SUBSTITUTE($A248,J$1,""))</f>
        <v>2</v>
      </c>
      <c r="K248">
        <f>LEN($A248)-LEN(SUBSTITUTE($A248,K$1,""))</f>
        <v>0</v>
      </c>
      <c r="L248">
        <f>LEN($A248)-LEN(SUBSTITUTE($A248,L$1,""))</f>
        <v>0</v>
      </c>
      <c r="M248">
        <f>LEN($A248)-LEN(SUBSTITUTE($A248,M$1,""))</f>
        <v>0</v>
      </c>
      <c r="N248">
        <f>LEN($A248)-LEN(SUBSTITUTE($A248,N$1,""))</f>
        <v>0</v>
      </c>
      <c r="O248">
        <f>LEN($A248)-LEN(SUBSTITUTE($A248,O$1,""))</f>
        <v>0</v>
      </c>
      <c r="P248">
        <f>LEN($A248)-LEN(SUBSTITUTE($A248,P$1,""))</f>
        <v>0</v>
      </c>
      <c r="Q248">
        <f>LEN($A248)-LEN(SUBSTITUTE($A248,Q$1,""))</f>
        <v>3</v>
      </c>
      <c r="R248">
        <f>LEN($A248)-LEN(SUBSTITUTE($A248,R$1,""))</f>
        <v>0</v>
      </c>
      <c r="S248">
        <f>LEN($A248)-LEN(SUBSTITUTE($A248,S$1,""))</f>
        <v>0</v>
      </c>
      <c r="T248">
        <f>LEN($A248)-LEN(SUBSTITUTE($A248,T$1,""))</f>
        <v>0</v>
      </c>
      <c r="U248">
        <f>LEN($A248)-LEN(SUBSTITUTE($A248,U$1,""))</f>
        <v>0</v>
      </c>
      <c r="V248">
        <f>I248+1</f>
        <v>1</v>
      </c>
      <c r="W248">
        <f>J248+1</f>
        <v>3</v>
      </c>
      <c r="X248">
        <f>K248+1</f>
        <v>1</v>
      </c>
      <c r="Y248">
        <f>L248+1</f>
        <v>1</v>
      </c>
      <c r="Z248">
        <f>M248+1</f>
        <v>1</v>
      </c>
      <c r="AA248">
        <f>N248+1</f>
        <v>1</v>
      </c>
      <c r="AB248">
        <f>O248+1</f>
        <v>1</v>
      </c>
      <c r="AC248">
        <f>P248+1</f>
        <v>1</v>
      </c>
      <c r="AD248">
        <f>Q248+1</f>
        <v>4</v>
      </c>
      <c r="AE248">
        <f>R248+1</f>
        <v>1</v>
      </c>
      <c r="AF248">
        <f>S248+1</f>
        <v>1</v>
      </c>
      <c r="AG248">
        <f>T248+1</f>
        <v>1</v>
      </c>
      <c r="AH248">
        <f>U248+1</f>
        <v>1</v>
      </c>
      <c r="AI248">
        <f>PRODUCT(V248:AH248)</f>
        <v>12</v>
      </c>
      <c r="AJ248">
        <f>MAX(V248:AH248)</f>
        <v>4</v>
      </c>
      <c r="AK248">
        <f>Y248</f>
        <v>1</v>
      </c>
      <c r="AL248">
        <f>MAX(V248:X248, Z248:AH248)+L248</f>
        <v>4</v>
      </c>
      <c r="AM248" t="b">
        <f>AL248=6</f>
        <v>0</v>
      </c>
      <c r="AN248" t="b">
        <f>AL248=5</f>
        <v>0</v>
      </c>
      <c r="AO248" t="b">
        <f>NOT(OR(AM248,AN248))</f>
        <v>1</v>
      </c>
      <c r="AP248" t="b">
        <f>AND(AI248=12, L248=0)</f>
        <v>1</v>
      </c>
      <c r="AQ248" t="b">
        <f>AND(AI248=18, L248=1)</f>
        <v>0</v>
      </c>
      <c r="AR248" t="b">
        <f>AND(AO248, OR(AP248, AQ248))</f>
        <v>1</v>
      </c>
      <c r="AS248" t="b">
        <f>NOT(OR(AM248,AN248,AR248))</f>
        <v>0</v>
      </c>
      <c r="AT248" t="b">
        <f>AND(AS248, AL248=4)</f>
        <v>0</v>
      </c>
      <c r="AU248" t="b">
        <f>NOT(OR(AM248,AN248,AR248,AT248))</f>
        <v>0</v>
      </c>
      <c r="AV248" t="b">
        <f>AND(AU248, AI248=18)</f>
        <v>0</v>
      </c>
      <c r="AW248" t="b">
        <f>NOT(OR(AM248,AN248,AR248,AT248, AV248))</f>
        <v>0</v>
      </c>
      <c r="AX248" t="b">
        <f>AND(AW248, OR(AND(AI248=24, L248=0), AND(AI248=32, L248=1)))</f>
        <v>0</v>
      </c>
      <c r="AY248" t="b">
        <f>NOT(OR(AM248,AN248,AR248,AT248,AV248,AX248))</f>
        <v>0</v>
      </c>
      <c r="AZ248" t="str">
        <f>IF(AM248,"7",IF(AN248,"6",IF(AR248,"5",
IF(AT248,"4",IF(AV248,"3",IF(AX248,"2",IF(AY248,"1","0"))))))
)</f>
        <v>5</v>
      </c>
      <c r="BA248" t="str">
        <f>_xlfn.XLOOKUP(D248, $BO$1:$CA$1, $BO$2:$CA$2)</f>
        <v>07</v>
      </c>
      <c r="BB248" t="str">
        <f>_xlfn.XLOOKUP(E248, $BO$1:$CA$1, $BO$2:$CA$2)</f>
        <v>07</v>
      </c>
      <c r="BC248" t="str">
        <f>_xlfn.XLOOKUP(F248, $BO$1:$CA$1, $BO$2:$CA$2)</f>
        <v>07</v>
      </c>
      <c r="BD248" t="str">
        <f>_xlfn.XLOOKUP(G248, $BO$1:$CA$1, $BO$2:$CA$2)</f>
        <v>13</v>
      </c>
      <c r="BE248" t="str">
        <f>_xlfn.XLOOKUP(H248, $BO$1:$CA$1, $BO$2:$CA$2)</f>
        <v>13</v>
      </c>
      <c r="BF248">
        <f>VALUE(_xlfn.TEXTJOIN("", TRUE, AZ248:BE248))</f>
        <v>50707071313</v>
      </c>
      <c r="BG248">
        <v>50707071313</v>
      </c>
      <c r="BH248">
        <f t="shared" si="3"/>
        <v>754</v>
      </c>
      <c r="BI248">
        <f>B248*BH248</f>
        <v>565500</v>
      </c>
    </row>
    <row r="249" spans="1:61" x14ac:dyDescent="0.25">
      <c r="A249" t="s">
        <v>428</v>
      </c>
      <c r="B249">
        <v>844</v>
      </c>
      <c r="C249" t="str">
        <f>TEXT(A249, "0")</f>
        <v>666TT</v>
      </c>
      <c r="D249" t="str">
        <f>MID($C249, 1, 1)</f>
        <v>6</v>
      </c>
      <c r="E249" t="str">
        <f>MID($C249, 2, 1)</f>
        <v>6</v>
      </c>
      <c r="F249" t="str">
        <f>MID($C249, 3, 1)</f>
        <v>6</v>
      </c>
      <c r="G249" t="str">
        <f>MID($C249, 4, 1)</f>
        <v>T</v>
      </c>
      <c r="H249" t="str">
        <f>MID($C249, 5, 1)</f>
        <v>T</v>
      </c>
      <c r="I249">
        <f>LEN($A249)-LEN(SUBSTITUTE($A249,I$1,""))</f>
        <v>0</v>
      </c>
      <c r="J249">
        <f>LEN($A249)-LEN(SUBSTITUTE($A249,J$1,""))</f>
        <v>0</v>
      </c>
      <c r="K249">
        <f>LEN($A249)-LEN(SUBSTITUTE($A249,K$1,""))</f>
        <v>0</v>
      </c>
      <c r="L249">
        <f>LEN($A249)-LEN(SUBSTITUTE($A249,L$1,""))</f>
        <v>0</v>
      </c>
      <c r="M249">
        <f>LEN($A249)-LEN(SUBSTITUTE($A249,M$1,""))</f>
        <v>2</v>
      </c>
      <c r="N249">
        <f>LEN($A249)-LEN(SUBSTITUTE($A249,N$1,""))</f>
        <v>0</v>
      </c>
      <c r="O249">
        <f>LEN($A249)-LEN(SUBSTITUTE($A249,O$1,""))</f>
        <v>0</v>
      </c>
      <c r="P249">
        <f>LEN($A249)-LEN(SUBSTITUTE($A249,P$1,""))</f>
        <v>0</v>
      </c>
      <c r="Q249">
        <f>LEN($A249)-LEN(SUBSTITUTE($A249,Q$1,""))</f>
        <v>3</v>
      </c>
      <c r="R249">
        <f>LEN($A249)-LEN(SUBSTITUTE($A249,R$1,""))</f>
        <v>0</v>
      </c>
      <c r="S249">
        <f>LEN($A249)-LEN(SUBSTITUTE($A249,S$1,""))</f>
        <v>0</v>
      </c>
      <c r="T249">
        <f>LEN($A249)-LEN(SUBSTITUTE($A249,T$1,""))</f>
        <v>0</v>
      </c>
      <c r="U249">
        <f>LEN($A249)-LEN(SUBSTITUTE($A249,U$1,""))</f>
        <v>0</v>
      </c>
      <c r="V249">
        <f>I249+1</f>
        <v>1</v>
      </c>
      <c r="W249">
        <f>J249+1</f>
        <v>1</v>
      </c>
      <c r="X249">
        <f>K249+1</f>
        <v>1</v>
      </c>
      <c r="Y249">
        <f>L249+1</f>
        <v>1</v>
      </c>
      <c r="Z249">
        <f>M249+1</f>
        <v>3</v>
      </c>
      <c r="AA249">
        <f>N249+1</f>
        <v>1</v>
      </c>
      <c r="AB249">
        <f>O249+1</f>
        <v>1</v>
      </c>
      <c r="AC249">
        <f>P249+1</f>
        <v>1</v>
      </c>
      <c r="AD249">
        <f>Q249+1</f>
        <v>4</v>
      </c>
      <c r="AE249">
        <f>R249+1</f>
        <v>1</v>
      </c>
      <c r="AF249">
        <f>S249+1</f>
        <v>1</v>
      </c>
      <c r="AG249">
        <f>T249+1</f>
        <v>1</v>
      </c>
      <c r="AH249">
        <f>U249+1</f>
        <v>1</v>
      </c>
      <c r="AI249">
        <f>PRODUCT(V249:AH249)</f>
        <v>12</v>
      </c>
      <c r="AJ249">
        <f>MAX(V249:AH249)</f>
        <v>4</v>
      </c>
      <c r="AK249">
        <f>Y249</f>
        <v>1</v>
      </c>
      <c r="AL249">
        <f>MAX(V249:X249, Z249:AH249)+L249</f>
        <v>4</v>
      </c>
      <c r="AM249" t="b">
        <f>AL249=6</f>
        <v>0</v>
      </c>
      <c r="AN249" t="b">
        <f>AL249=5</f>
        <v>0</v>
      </c>
      <c r="AO249" t="b">
        <f>NOT(OR(AM249,AN249))</f>
        <v>1</v>
      </c>
      <c r="AP249" t="b">
        <f>AND(AI249=12, L249=0)</f>
        <v>1</v>
      </c>
      <c r="AQ249" t="b">
        <f>AND(AI249=18, L249=1)</f>
        <v>0</v>
      </c>
      <c r="AR249" t="b">
        <f>AND(AO249, OR(AP249, AQ249))</f>
        <v>1</v>
      </c>
      <c r="AS249" t="b">
        <f>NOT(OR(AM249,AN249,AR249))</f>
        <v>0</v>
      </c>
      <c r="AT249" t="b">
        <f>AND(AS249, AL249=4)</f>
        <v>0</v>
      </c>
      <c r="AU249" t="b">
        <f>NOT(OR(AM249,AN249,AR249,AT249))</f>
        <v>0</v>
      </c>
      <c r="AV249" t="b">
        <f>AND(AU249, AI249=18)</f>
        <v>0</v>
      </c>
      <c r="AW249" t="b">
        <f>NOT(OR(AM249,AN249,AR249,AT249, AV249))</f>
        <v>0</v>
      </c>
      <c r="AX249" t="b">
        <f>AND(AW249, OR(AND(AI249=24, L249=0), AND(AI249=32, L249=1)))</f>
        <v>0</v>
      </c>
      <c r="AY249" t="b">
        <f>NOT(OR(AM249,AN249,AR249,AT249,AV249,AX249))</f>
        <v>0</v>
      </c>
      <c r="AZ249" t="str">
        <f>IF(AM249,"7",IF(AN249,"6",IF(AR249,"5",
IF(AT249,"4",IF(AV249,"3",IF(AX249,"2",IF(AY249,"1","0"))))))
)</f>
        <v>5</v>
      </c>
      <c r="BA249" t="str">
        <f>_xlfn.XLOOKUP(D249, $BO$1:$CA$1, $BO$2:$CA$2)</f>
        <v>07</v>
      </c>
      <c r="BB249" t="str">
        <f>_xlfn.XLOOKUP(E249, $BO$1:$CA$1, $BO$2:$CA$2)</f>
        <v>07</v>
      </c>
      <c r="BC249" t="str">
        <f>_xlfn.XLOOKUP(F249, $BO$1:$CA$1, $BO$2:$CA$2)</f>
        <v>07</v>
      </c>
      <c r="BD249" t="str">
        <f>_xlfn.XLOOKUP(G249, $BO$1:$CA$1, $BO$2:$CA$2)</f>
        <v>11</v>
      </c>
      <c r="BE249" t="str">
        <f>_xlfn.XLOOKUP(H249, $BO$1:$CA$1, $BO$2:$CA$2)</f>
        <v>11</v>
      </c>
      <c r="BF249">
        <f>VALUE(_xlfn.TEXTJOIN("", TRUE, AZ249:BE249))</f>
        <v>50707071111</v>
      </c>
      <c r="BG249">
        <v>50707071111</v>
      </c>
      <c r="BH249">
        <f t="shared" si="3"/>
        <v>753</v>
      </c>
      <c r="BI249">
        <f>B249*BH249</f>
        <v>635532</v>
      </c>
    </row>
    <row r="250" spans="1:61" x14ac:dyDescent="0.25">
      <c r="A250" t="s">
        <v>570</v>
      </c>
      <c r="B250">
        <v>311</v>
      </c>
      <c r="C250" t="str">
        <f>TEXT(A250, "0")</f>
        <v>66555</v>
      </c>
      <c r="D250" t="str">
        <f>MID($C250, 1, 1)</f>
        <v>6</v>
      </c>
      <c r="E250" t="str">
        <f>MID($C250, 2, 1)</f>
        <v>6</v>
      </c>
      <c r="F250" t="str">
        <f>MID($C250, 3, 1)</f>
        <v>5</v>
      </c>
      <c r="G250" t="str">
        <f>MID($C250, 4, 1)</f>
        <v>5</v>
      </c>
      <c r="H250" t="str">
        <f>MID($C250, 5, 1)</f>
        <v>5</v>
      </c>
      <c r="I250">
        <f>LEN($A250)-LEN(SUBSTITUTE($A250,I$1,""))</f>
        <v>0</v>
      </c>
      <c r="J250">
        <f>LEN($A250)-LEN(SUBSTITUTE($A250,J$1,""))</f>
        <v>0</v>
      </c>
      <c r="K250">
        <f>LEN($A250)-LEN(SUBSTITUTE($A250,K$1,""))</f>
        <v>0</v>
      </c>
      <c r="L250">
        <f>LEN($A250)-LEN(SUBSTITUTE($A250,L$1,""))</f>
        <v>0</v>
      </c>
      <c r="M250">
        <f>LEN($A250)-LEN(SUBSTITUTE($A250,M$1,""))</f>
        <v>0</v>
      </c>
      <c r="N250">
        <f>LEN($A250)-LEN(SUBSTITUTE($A250,N$1,""))</f>
        <v>0</v>
      </c>
      <c r="O250">
        <f>LEN($A250)-LEN(SUBSTITUTE($A250,O$1,""))</f>
        <v>0</v>
      </c>
      <c r="P250">
        <f>LEN($A250)-LEN(SUBSTITUTE($A250,P$1,""))</f>
        <v>0</v>
      </c>
      <c r="Q250">
        <f>LEN($A250)-LEN(SUBSTITUTE($A250,Q$1,""))</f>
        <v>2</v>
      </c>
      <c r="R250">
        <f>LEN($A250)-LEN(SUBSTITUTE($A250,R$1,""))</f>
        <v>3</v>
      </c>
      <c r="S250">
        <f>LEN($A250)-LEN(SUBSTITUTE($A250,S$1,""))</f>
        <v>0</v>
      </c>
      <c r="T250">
        <f>LEN($A250)-LEN(SUBSTITUTE($A250,T$1,""))</f>
        <v>0</v>
      </c>
      <c r="U250">
        <f>LEN($A250)-LEN(SUBSTITUTE($A250,U$1,""))</f>
        <v>0</v>
      </c>
      <c r="V250">
        <f>I250+1</f>
        <v>1</v>
      </c>
      <c r="W250">
        <f>J250+1</f>
        <v>1</v>
      </c>
      <c r="X250">
        <f>K250+1</f>
        <v>1</v>
      </c>
      <c r="Y250">
        <f>L250+1</f>
        <v>1</v>
      </c>
      <c r="Z250">
        <f>M250+1</f>
        <v>1</v>
      </c>
      <c r="AA250">
        <f>N250+1</f>
        <v>1</v>
      </c>
      <c r="AB250">
        <f>O250+1</f>
        <v>1</v>
      </c>
      <c r="AC250">
        <f>P250+1</f>
        <v>1</v>
      </c>
      <c r="AD250">
        <f>Q250+1</f>
        <v>3</v>
      </c>
      <c r="AE250">
        <f>R250+1</f>
        <v>4</v>
      </c>
      <c r="AF250">
        <f>S250+1</f>
        <v>1</v>
      </c>
      <c r="AG250">
        <f>T250+1</f>
        <v>1</v>
      </c>
      <c r="AH250">
        <f>U250+1</f>
        <v>1</v>
      </c>
      <c r="AI250">
        <f>PRODUCT(V250:AH250)</f>
        <v>12</v>
      </c>
      <c r="AJ250">
        <f>MAX(V250:AH250)</f>
        <v>4</v>
      </c>
      <c r="AK250">
        <f>Y250</f>
        <v>1</v>
      </c>
      <c r="AL250">
        <f>MAX(V250:X250, Z250:AH250)+L250</f>
        <v>4</v>
      </c>
      <c r="AM250" t="b">
        <f>AL250=6</f>
        <v>0</v>
      </c>
      <c r="AN250" t="b">
        <f>AL250=5</f>
        <v>0</v>
      </c>
      <c r="AO250" t="b">
        <f>NOT(OR(AM250,AN250))</f>
        <v>1</v>
      </c>
      <c r="AP250" t="b">
        <f>AND(AI250=12, L250=0)</f>
        <v>1</v>
      </c>
      <c r="AQ250" t="b">
        <f>AND(AI250=18, L250=1)</f>
        <v>0</v>
      </c>
      <c r="AR250" t="b">
        <f>AND(AO250, OR(AP250, AQ250))</f>
        <v>1</v>
      </c>
      <c r="AS250" t="b">
        <f>NOT(OR(AM250,AN250,AR250))</f>
        <v>0</v>
      </c>
      <c r="AT250" t="b">
        <f>AND(AS250, AL250=4)</f>
        <v>0</v>
      </c>
      <c r="AU250" t="b">
        <f>NOT(OR(AM250,AN250,AR250,AT250))</f>
        <v>0</v>
      </c>
      <c r="AV250" t="b">
        <f>AND(AU250, AI250=18)</f>
        <v>0</v>
      </c>
      <c r="AW250" t="b">
        <f>NOT(OR(AM250,AN250,AR250,AT250, AV250))</f>
        <v>0</v>
      </c>
      <c r="AX250" t="b">
        <f>AND(AW250, OR(AND(AI250=24, L250=0), AND(AI250=32, L250=1)))</f>
        <v>0</v>
      </c>
      <c r="AY250" t="b">
        <f>NOT(OR(AM250,AN250,AR250,AT250,AV250,AX250))</f>
        <v>0</v>
      </c>
      <c r="AZ250" t="str">
        <f>IF(AM250,"7",IF(AN250,"6",IF(AR250,"5",
IF(AT250,"4",IF(AV250,"3",IF(AX250,"2",IF(AY250,"1","0"))))))
)</f>
        <v>5</v>
      </c>
      <c r="BA250" t="str">
        <f>_xlfn.XLOOKUP(D250, $BO$1:$CA$1, $BO$2:$CA$2)</f>
        <v>07</v>
      </c>
      <c r="BB250" t="str">
        <f>_xlfn.XLOOKUP(E250, $BO$1:$CA$1, $BO$2:$CA$2)</f>
        <v>07</v>
      </c>
      <c r="BC250" t="str">
        <f>_xlfn.XLOOKUP(F250, $BO$1:$CA$1, $BO$2:$CA$2)</f>
        <v>06</v>
      </c>
      <c r="BD250" t="str">
        <f>_xlfn.XLOOKUP(G250, $BO$1:$CA$1, $BO$2:$CA$2)</f>
        <v>06</v>
      </c>
      <c r="BE250" t="str">
        <f>_xlfn.XLOOKUP(H250, $BO$1:$CA$1, $BO$2:$CA$2)</f>
        <v>06</v>
      </c>
      <c r="BF250">
        <f>VALUE(_xlfn.TEXTJOIN("", TRUE, AZ250:BE250))</f>
        <v>50707060606</v>
      </c>
      <c r="BG250">
        <v>50707060606</v>
      </c>
      <c r="BH250">
        <f t="shared" si="3"/>
        <v>752</v>
      </c>
      <c r="BI250">
        <f>B250*BH250</f>
        <v>233872</v>
      </c>
    </row>
    <row r="251" spans="1:61" x14ac:dyDescent="0.25">
      <c r="A251" t="s">
        <v>502</v>
      </c>
      <c r="B251">
        <v>574</v>
      </c>
      <c r="C251" t="str">
        <f>TEXT(A251, "0")</f>
        <v>64464</v>
      </c>
      <c r="D251" t="str">
        <f>MID($C251, 1, 1)</f>
        <v>6</v>
      </c>
      <c r="E251" t="str">
        <f>MID($C251, 2, 1)</f>
        <v>4</v>
      </c>
      <c r="F251" t="str">
        <f>MID($C251, 3, 1)</f>
        <v>4</v>
      </c>
      <c r="G251" t="str">
        <f>MID($C251, 4, 1)</f>
        <v>6</v>
      </c>
      <c r="H251" t="str">
        <f>MID($C251, 5, 1)</f>
        <v>4</v>
      </c>
      <c r="I251">
        <f>LEN($A251)-LEN(SUBSTITUTE($A251,I$1,""))</f>
        <v>0</v>
      </c>
      <c r="J251">
        <f>LEN($A251)-LEN(SUBSTITUTE($A251,J$1,""))</f>
        <v>0</v>
      </c>
      <c r="K251">
        <f>LEN($A251)-LEN(SUBSTITUTE($A251,K$1,""))</f>
        <v>0</v>
      </c>
      <c r="L251">
        <f>LEN($A251)-LEN(SUBSTITUTE($A251,L$1,""))</f>
        <v>0</v>
      </c>
      <c r="M251">
        <f>LEN($A251)-LEN(SUBSTITUTE($A251,M$1,""))</f>
        <v>0</v>
      </c>
      <c r="N251">
        <f>LEN($A251)-LEN(SUBSTITUTE($A251,N$1,""))</f>
        <v>0</v>
      </c>
      <c r="O251">
        <f>LEN($A251)-LEN(SUBSTITUTE($A251,O$1,""))</f>
        <v>0</v>
      </c>
      <c r="P251">
        <f>LEN($A251)-LEN(SUBSTITUTE($A251,P$1,""))</f>
        <v>0</v>
      </c>
      <c r="Q251">
        <f>LEN($A251)-LEN(SUBSTITUTE($A251,Q$1,""))</f>
        <v>2</v>
      </c>
      <c r="R251">
        <f>LEN($A251)-LEN(SUBSTITUTE($A251,R$1,""))</f>
        <v>0</v>
      </c>
      <c r="S251">
        <f>LEN($A251)-LEN(SUBSTITUTE($A251,S$1,""))</f>
        <v>3</v>
      </c>
      <c r="T251">
        <f>LEN($A251)-LEN(SUBSTITUTE($A251,T$1,""))</f>
        <v>0</v>
      </c>
      <c r="U251">
        <f>LEN($A251)-LEN(SUBSTITUTE($A251,U$1,""))</f>
        <v>0</v>
      </c>
      <c r="V251">
        <f>I251+1</f>
        <v>1</v>
      </c>
      <c r="W251">
        <f>J251+1</f>
        <v>1</v>
      </c>
      <c r="X251">
        <f>K251+1</f>
        <v>1</v>
      </c>
      <c r="Y251">
        <f>L251+1</f>
        <v>1</v>
      </c>
      <c r="Z251">
        <f>M251+1</f>
        <v>1</v>
      </c>
      <c r="AA251">
        <f>N251+1</f>
        <v>1</v>
      </c>
      <c r="AB251">
        <f>O251+1</f>
        <v>1</v>
      </c>
      <c r="AC251">
        <f>P251+1</f>
        <v>1</v>
      </c>
      <c r="AD251">
        <f>Q251+1</f>
        <v>3</v>
      </c>
      <c r="AE251">
        <f>R251+1</f>
        <v>1</v>
      </c>
      <c r="AF251">
        <f>S251+1</f>
        <v>4</v>
      </c>
      <c r="AG251">
        <f>T251+1</f>
        <v>1</v>
      </c>
      <c r="AH251">
        <f>U251+1</f>
        <v>1</v>
      </c>
      <c r="AI251">
        <f>PRODUCT(V251:AH251)</f>
        <v>12</v>
      </c>
      <c r="AJ251">
        <f>MAX(V251:AH251)</f>
        <v>4</v>
      </c>
      <c r="AK251">
        <f>Y251</f>
        <v>1</v>
      </c>
      <c r="AL251">
        <f>MAX(V251:X251, Z251:AH251)+L251</f>
        <v>4</v>
      </c>
      <c r="AM251" t="b">
        <f>AL251=6</f>
        <v>0</v>
      </c>
      <c r="AN251" t="b">
        <f>AL251=5</f>
        <v>0</v>
      </c>
      <c r="AO251" t="b">
        <f>NOT(OR(AM251,AN251))</f>
        <v>1</v>
      </c>
      <c r="AP251" t="b">
        <f>AND(AI251=12, L251=0)</f>
        <v>1</v>
      </c>
      <c r="AQ251" t="b">
        <f>AND(AI251=18, L251=1)</f>
        <v>0</v>
      </c>
      <c r="AR251" t="b">
        <f>AND(AO251, OR(AP251, AQ251))</f>
        <v>1</v>
      </c>
      <c r="AS251" t="b">
        <f>NOT(OR(AM251,AN251,AR251))</f>
        <v>0</v>
      </c>
      <c r="AT251" t="b">
        <f>AND(AS251, AL251=4)</f>
        <v>0</v>
      </c>
      <c r="AU251" t="b">
        <f>NOT(OR(AM251,AN251,AR251,AT251))</f>
        <v>0</v>
      </c>
      <c r="AV251" t="b">
        <f>AND(AU251, AI251=18)</f>
        <v>0</v>
      </c>
      <c r="AW251" t="b">
        <f>NOT(OR(AM251,AN251,AR251,AT251, AV251))</f>
        <v>0</v>
      </c>
      <c r="AX251" t="b">
        <f>AND(AW251, OR(AND(AI251=24, L251=0), AND(AI251=32, L251=1)))</f>
        <v>0</v>
      </c>
      <c r="AY251" t="b">
        <f>NOT(OR(AM251,AN251,AR251,AT251,AV251,AX251))</f>
        <v>0</v>
      </c>
      <c r="AZ251" t="str">
        <f>IF(AM251,"7",IF(AN251,"6",IF(AR251,"5",
IF(AT251,"4",IF(AV251,"3",IF(AX251,"2",IF(AY251,"1","0"))))))
)</f>
        <v>5</v>
      </c>
      <c r="BA251" t="str">
        <f>_xlfn.XLOOKUP(D251, $BO$1:$CA$1, $BO$2:$CA$2)</f>
        <v>07</v>
      </c>
      <c r="BB251" t="str">
        <f>_xlfn.XLOOKUP(E251, $BO$1:$CA$1, $BO$2:$CA$2)</f>
        <v>05</v>
      </c>
      <c r="BC251" t="str">
        <f>_xlfn.XLOOKUP(F251, $BO$1:$CA$1, $BO$2:$CA$2)</f>
        <v>05</v>
      </c>
      <c r="BD251" t="str">
        <f>_xlfn.XLOOKUP(G251, $BO$1:$CA$1, $BO$2:$CA$2)</f>
        <v>07</v>
      </c>
      <c r="BE251" t="str">
        <f>_xlfn.XLOOKUP(H251, $BO$1:$CA$1, $BO$2:$CA$2)</f>
        <v>05</v>
      </c>
      <c r="BF251">
        <f>VALUE(_xlfn.TEXTJOIN("", TRUE, AZ251:BE251))</f>
        <v>50705050705</v>
      </c>
      <c r="BG251">
        <v>50705050705</v>
      </c>
      <c r="BH251">
        <f t="shared" si="3"/>
        <v>751</v>
      </c>
      <c r="BI251">
        <f>B251*BH251</f>
        <v>431074</v>
      </c>
    </row>
    <row r="252" spans="1:61" x14ac:dyDescent="0.25">
      <c r="A252" t="s">
        <v>411</v>
      </c>
      <c r="B252">
        <v>627</v>
      </c>
      <c r="C252" t="str">
        <f>TEXT(A252, "0")</f>
        <v>62622</v>
      </c>
      <c r="D252" t="str">
        <f>MID($C252, 1, 1)</f>
        <v>6</v>
      </c>
      <c r="E252" t="str">
        <f>MID($C252, 2, 1)</f>
        <v>2</v>
      </c>
      <c r="F252" t="str">
        <f>MID($C252, 3, 1)</f>
        <v>6</v>
      </c>
      <c r="G252" t="str">
        <f>MID($C252, 4, 1)</f>
        <v>2</v>
      </c>
      <c r="H252" t="str">
        <f>MID($C252, 5, 1)</f>
        <v>2</v>
      </c>
      <c r="I252">
        <f>LEN($A252)-LEN(SUBSTITUTE($A252,I$1,""))</f>
        <v>0</v>
      </c>
      <c r="J252">
        <f>LEN($A252)-LEN(SUBSTITUTE($A252,J$1,""))</f>
        <v>0</v>
      </c>
      <c r="K252">
        <f>LEN($A252)-LEN(SUBSTITUTE($A252,K$1,""))</f>
        <v>0</v>
      </c>
      <c r="L252">
        <f>LEN($A252)-LEN(SUBSTITUTE($A252,L$1,""))</f>
        <v>0</v>
      </c>
      <c r="M252">
        <f>LEN($A252)-LEN(SUBSTITUTE($A252,M$1,""))</f>
        <v>0</v>
      </c>
      <c r="N252">
        <f>LEN($A252)-LEN(SUBSTITUTE($A252,N$1,""))</f>
        <v>0</v>
      </c>
      <c r="O252">
        <f>LEN($A252)-LEN(SUBSTITUTE($A252,O$1,""))</f>
        <v>0</v>
      </c>
      <c r="P252">
        <f>LEN($A252)-LEN(SUBSTITUTE($A252,P$1,""))</f>
        <v>0</v>
      </c>
      <c r="Q252">
        <f>LEN($A252)-LEN(SUBSTITUTE($A252,Q$1,""))</f>
        <v>2</v>
      </c>
      <c r="R252">
        <f>LEN($A252)-LEN(SUBSTITUTE($A252,R$1,""))</f>
        <v>0</v>
      </c>
      <c r="S252">
        <f>LEN($A252)-LEN(SUBSTITUTE($A252,S$1,""))</f>
        <v>0</v>
      </c>
      <c r="T252">
        <f>LEN($A252)-LEN(SUBSTITUTE($A252,T$1,""))</f>
        <v>0</v>
      </c>
      <c r="U252">
        <f>LEN($A252)-LEN(SUBSTITUTE($A252,U$1,""))</f>
        <v>3</v>
      </c>
      <c r="V252">
        <f>I252+1</f>
        <v>1</v>
      </c>
      <c r="W252">
        <f>J252+1</f>
        <v>1</v>
      </c>
      <c r="X252">
        <f>K252+1</f>
        <v>1</v>
      </c>
      <c r="Y252">
        <f>L252+1</f>
        <v>1</v>
      </c>
      <c r="Z252">
        <f>M252+1</f>
        <v>1</v>
      </c>
      <c r="AA252">
        <f>N252+1</f>
        <v>1</v>
      </c>
      <c r="AB252">
        <f>O252+1</f>
        <v>1</v>
      </c>
      <c r="AC252">
        <f>P252+1</f>
        <v>1</v>
      </c>
      <c r="AD252">
        <f>Q252+1</f>
        <v>3</v>
      </c>
      <c r="AE252">
        <f>R252+1</f>
        <v>1</v>
      </c>
      <c r="AF252">
        <f>S252+1</f>
        <v>1</v>
      </c>
      <c r="AG252">
        <f>T252+1</f>
        <v>1</v>
      </c>
      <c r="AH252">
        <f>U252+1</f>
        <v>4</v>
      </c>
      <c r="AI252">
        <f>PRODUCT(V252:AH252)</f>
        <v>12</v>
      </c>
      <c r="AJ252">
        <f>MAX(V252:AH252)</f>
        <v>4</v>
      </c>
      <c r="AK252">
        <f>Y252</f>
        <v>1</v>
      </c>
      <c r="AL252">
        <f>MAX(V252:X252, Z252:AH252)+L252</f>
        <v>4</v>
      </c>
      <c r="AM252" t="b">
        <f>AL252=6</f>
        <v>0</v>
      </c>
      <c r="AN252" t="b">
        <f>AL252=5</f>
        <v>0</v>
      </c>
      <c r="AO252" t="b">
        <f>NOT(OR(AM252,AN252))</f>
        <v>1</v>
      </c>
      <c r="AP252" t="b">
        <f>AND(AI252=12, L252=0)</f>
        <v>1</v>
      </c>
      <c r="AQ252" t="b">
        <f>AND(AI252=18, L252=1)</f>
        <v>0</v>
      </c>
      <c r="AR252" t="b">
        <f>AND(AO252, OR(AP252, AQ252))</f>
        <v>1</v>
      </c>
      <c r="AS252" t="b">
        <f>NOT(OR(AM252,AN252,AR252))</f>
        <v>0</v>
      </c>
      <c r="AT252" t="b">
        <f>AND(AS252, AL252=4)</f>
        <v>0</v>
      </c>
      <c r="AU252" t="b">
        <f>NOT(OR(AM252,AN252,AR252,AT252))</f>
        <v>0</v>
      </c>
      <c r="AV252" t="b">
        <f>AND(AU252, AI252=18)</f>
        <v>0</v>
      </c>
      <c r="AW252" t="b">
        <f>NOT(OR(AM252,AN252,AR252,AT252, AV252))</f>
        <v>0</v>
      </c>
      <c r="AX252" t="b">
        <f>AND(AW252, OR(AND(AI252=24, L252=0), AND(AI252=32, L252=1)))</f>
        <v>0</v>
      </c>
      <c r="AY252" t="b">
        <f>NOT(OR(AM252,AN252,AR252,AT252,AV252,AX252))</f>
        <v>0</v>
      </c>
      <c r="AZ252" t="str">
        <f>IF(AM252,"7",IF(AN252,"6",IF(AR252,"5",
IF(AT252,"4",IF(AV252,"3",IF(AX252,"2",IF(AY252,"1","0"))))))
)</f>
        <v>5</v>
      </c>
      <c r="BA252" t="str">
        <f>_xlfn.XLOOKUP(D252, $BO$1:$CA$1, $BO$2:$CA$2)</f>
        <v>07</v>
      </c>
      <c r="BB252" t="str">
        <f>_xlfn.XLOOKUP(E252, $BO$1:$CA$1, $BO$2:$CA$2)</f>
        <v>03</v>
      </c>
      <c r="BC252" t="str">
        <f>_xlfn.XLOOKUP(F252, $BO$1:$CA$1, $BO$2:$CA$2)</f>
        <v>07</v>
      </c>
      <c r="BD252" t="str">
        <f>_xlfn.XLOOKUP(G252, $BO$1:$CA$1, $BO$2:$CA$2)</f>
        <v>03</v>
      </c>
      <c r="BE252" t="str">
        <f>_xlfn.XLOOKUP(H252, $BO$1:$CA$1, $BO$2:$CA$2)</f>
        <v>03</v>
      </c>
      <c r="BF252">
        <f>VALUE(_xlfn.TEXTJOIN("", TRUE, AZ252:BE252))</f>
        <v>50703070303</v>
      </c>
      <c r="BG252">
        <v>50703070303</v>
      </c>
      <c r="BH252">
        <f t="shared" si="3"/>
        <v>750</v>
      </c>
      <c r="BI252">
        <f>B252*BH252</f>
        <v>470250</v>
      </c>
    </row>
    <row r="253" spans="1:61" x14ac:dyDescent="0.25">
      <c r="A253" t="s">
        <v>290</v>
      </c>
      <c r="B253">
        <v>893</v>
      </c>
      <c r="C253" t="str">
        <f>TEXT(A253, "0")</f>
        <v>622J6</v>
      </c>
      <c r="D253" t="str">
        <f>MID($C253, 1, 1)</f>
        <v>6</v>
      </c>
      <c r="E253" t="str">
        <f>MID($C253, 2, 1)</f>
        <v>2</v>
      </c>
      <c r="F253" t="str">
        <f>MID($C253, 3, 1)</f>
        <v>2</v>
      </c>
      <c r="G253" t="str">
        <f>MID($C253, 4, 1)</f>
        <v>J</v>
      </c>
      <c r="H253" t="str">
        <f>MID($C253, 5, 1)</f>
        <v>6</v>
      </c>
      <c r="I253">
        <f>LEN($A253)-LEN(SUBSTITUTE($A253,I$1,""))</f>
        <v>0</v>
      </c>
      <c r="J253">
        <f>LEN($A253)-LEN(SUBSTITUTE($A253,J$1,""))</f>
        <v>0</v>
      </c>
      <c r="K253">
        <f>LEN($A253)-LEN(SUBSTITUTE($A253,K$1,""))</f>
        <v>0</v>
      </c>
      <c r="L253">
        <f>LEN($A253)-LEN(SUBSTITUTE($A253,L$1,""))</f>
        <v>1</v>
      </c>
      <c r="M253">
        <f>LEN($A253)-LEN(SUBSTITUTE($A253,M$1,""))</f>
        <v>0</v>
      </c>
      <c r="N253">
        <f>LEN($A253)-LEN(SUBSTITUTE($A253,N$1,""))</f>
        <v>0</v>
      </c>
      <c r="O253">
        <f>LEN($A253)-LEN(SUBSTITUTE($A253,O$1,""))</f>
        <v>0</v>
      </c>
      <c r="P253">
        <f>LEN($A253)-LEN(SUBSTITUTE($A253,P$1,""))</f>
        <v>0</v>
      </c>
      <c r="Q253">
        <f>LEN($A253)-LEN(SUBSTITUTE($A253,Q$1,""))</f>
        <v>2</v>
      </c>
      <c r="R253">
        <f>LEN($A253)-LEN(SUBSTITUTE($A253,R$1,""))</f>
        <v>0</v>
      </c>
      <c r="S253">
        <f>LEN($A253)-LEN(SUBSTITUTE($A253,S$1,""))</f>
        <v>0</v>
      </c>
      <c r="T253">
        <f>LEN($A253)-LEN(SUBSTITUTE($A253,T$1,""))</f>
        <v>0</v>
      </c>
      <c r="U253">
        <f>LEN($A253)-LEN(SUBSTITUTE($A253,U$1,""))</f>
        <v>2</v>
      </c>
      <c r="V253">
        <f>I253+1</f>
        <v>1</v>
      </c>
      <c r="W253">
        <f>J253+1</f>
        <v>1</v>
      </c>
      <c r="X253">
        <f>K253+1</f>
        <v>1</v>
      </c>
      <c r="Y253">
        <f>L253+1</f>
        <v>2</v>
      </c>
      <c r="Z253">
        <f>M253+1</f>
        <v>1</v>
      </c>
      <c r="AA253">
        <f>N253+1</f>
        <v>1</v>
      </c>
      <c r="AB253">
        <f>O253+1</f>
        <v>1</v>
      </c>
      <c r="AC253">
        <f>P253+1</f>
        <v>1</v>
      </c>
      <c r="AD253">
        <f>Q253+1</f>
        <v>3</v>
      </c>
      <c r="AE253">
        <f>R253+1</f>
        <v>1</v>
      </c>
      <c r="AF253">
        <f>S253+1</f>
        <v>1</v>
      </c>
      <c r="AG253">
        <f>T253+1</f>
        <v>1</v>
      </c>
      <c r="AH253">
        <f>U253+1</f>
        <v>3</v>
      </c>
      <c r="AI253">
        <f>PRODUCT(V253:AH253)</f>
        <v>18</v>
      </c>
      <c r="AJ253">
        <f>MAX(V253:AH253)</f>
        <v>3</v>
      </c>
      <c r="AK253">
        <f>Y253</f>
        <v>2</v>
      </c>
      <c r="AL253">
        <f>MAX(V253:X253, Z253:AH253)+L253</f>
        <v>4</v>
      </c>
      <c r="AM253" t="b">
        <f>AL253=6</f>
        <v>0</v>
      </c>
      <c r="AN253" t="b">
        <f>AL253=5</f>
        <v>0</v>
      </c>
      <c r="AO253" t="b">
        <f>NOT(OR(AM253,AN253))</f>
        <v>1</v>
      </c>
      <c r="AP253" t="b">
        <f>AND(AI253=12, L253=0)</f>
        <v>0</v>
      </c>
      <c r="AQ253" t="b">
        <f>AND(AI253=18, L253=1)</f>
        <v>1</v>
      </c>
      <c r="AR253" t="b">
        <f>AND(AO253, OR(AP253, AQ253))</f>
        <v>1</v>
      </c>
      <c r="AS253" t="b">
        <f>NOT(OR(AM253,AN253,AR253))</f>
        <v>0</v>
      </c>
      <c r="AT253" t="b">
        <f>AND(AS253, AL253=4)</f>
        <v>0</v>
      </c>
      <c r="AU253" t="b">
        <f>NOT(OR(AM253,AN253,AR253,AT253))</f>
        <v>0</v>
      </c>
      <c r="AV253" t="b">
        <f>AND(AU253, AI253=18)</f>
        <v>0</v>
      </c>
      <c r="AW253" t="b">
        <f>NOT(OR(AM253,AN253,AR253,AT253, AV253))</f>
        <v>0</v>
      </c>
      <c r="AX253" t="b">
        <f>AND(AW253, OR(AND(AI253=24, L253=0), AND(AI253=32, L253=1)))</f>
        <v>0</v>
      </c>
      <c r="AY253" t="b">
        <f>NOT(OR(AM253,AN253,AR253,AT253,AV253,AX253))</f>
        <v>0</v>
      </c>
      <c r="AZ253" t="str">
        <f>IF(AM253,"7",IF(AN253,"6",IF(AR253,"5",
IF(AT253,"4",IF(AV253,"3",IF(AX253,"2",IF(AY253,"1","0"))))))
)</f>
        <v>5</v>
      </c>
      <c r="BA253" t="str">
        <f>_xlfn.XLOOKUP(D253, $BO$1:$CA$1, $BO$2:$CA$2)</f>
        <v>07</v>
      </c>
      <c r="BB253" t="str">
        <f>_xlfn.XLOOKUP(E253, $BO$1:$CA$1, $BO$2:$CA$2)</f>
        <v>03</v>
      </c>
      <c r="BC253" t="str">
        <f>_xlfn.XLOOKUP(F253, $BO$1:$CA$1, $BO$2:$CA$2)</f>
        <v>03</v>
      </c>
      <c r="BD253" t="str">
        <f>_xlfn.XLOOKUP(G253, $BO$1:$CA$1, $BO$2:$CA$2)</f>
        <v>02</v>
      </c>
      <c r="BE253" t="str">
        <f>_xlfn.XLOOKUP(H253, $BO$1:$CA$1, $BO$2:$CA$2)</f>
        <v>07</v>
      </c>
      <c r="BF253">
        <f>VALUE(_xlfn.TEXTJOIN("", TRUE, AZ253:BE253))</f>
        <v>50703030207</v>
      </c>
      <c r="BG253">
        <v>50703030207</v>
      </c>
      <c r="BH253">
        <f t="shared" si="3"/>
        <v>749</v>
      </c>
      <c r="BI253">
        <f>B253*BH253</f>
        <v>668857</v>
      </c>
    </row>
    <row r="254" spans="1:61" x14ac:dyDescent="0.25">
      <c r="A254" t="s">
        <v>238</v>
      </c>
      <c r="B254">
        <v>678</v>
      </c>
      <c r="C254" t="str">
        <f>TEXT(A254, "0")</f>
        <v>5KK55</v>
      </c>
      <c r="D254" t="str">
        <f>MID($C254, 1, 1)</f>
        <v>5</v>
      </c>
      <c r="E254" t="str">
        <f>MID($C254, 2, 1)</f>
        <v>K</v>
      </c>
      <c r="F254" t="str">
        <f>MID($C254, 3, 1)</f>
        <v>K</v>
      </c>
      <c r="G254" t="str">
        <f>MID($C254, 4, 1)</f>
        <v>5</v>
      </c>
      <c r="H254" t="str">
        <f>MID($C254, 5, 1)</f>
        <v>5</v>
      </c>
      <c r="I254">
        <f>LEN($A254)-LEN(SUBSTITUTE($A254,I$1,""))</f>
        <v>0</v>
      </c>
      <c r="J254">
        <f>LEN($A254)-LEN(SUBSTITUTE($A254,J$1,""))</f>
        <v>2</v>
      </c>
      <c r="K254">
        <f>LEN($A254)-LEN(SUBSTITUTE($A254,K$1,""))</f>
        <v>0</v>
      </c>
      <c r="L254">
        <f>LEN($A254)-LEN(SUBSTITUTE($A254,L$1,""))</f>
        <v>0</v>
      </c>
      <c r="M254">
        <f>LEN($A254)-LEN(SUBSTITUTE($A254,M$1,""))</f>
        <v>0</v>
      </c>
      <c r="N254">
        <f>LEN($A254)-LEN(SUBSTITUTE($A254,N$1,""))</f>
        <v>0</v>
      </c>
      <c r="O254">
        <f>LEN($A254)-LEN(SUBSTITUTE($A254,O$1,""))</f>
        <v>0</v>
      </c>
      <c r="P254">
        <f>LEN($A254)-LEN(SUBSTITUTE($A254,P$1,""))</f>
        <v>0</v>
      </c>
      <c r="Q254">
        <f>LEN($A254)-LEN(SUBSTITUTE($A254,Q$1,""))</f>
        <v>0</v>
      </c>
      <c r="R254">
        <f>LEN($A254)-LEN(SUBSTITUTE($A254,R$1,""))</f>
        <v>3</v>
      </c>
      <c r="S254">
        <f>LEN($A254)-LEN(SUBSTITUTE($A254,S$1,""))</f>
        <v>0</v>
      </c>
      <c r="T254">
        <f>LEN($A254)-LEN(SUBSTITUTE($A254,T$1,""))</f>
        <v>0</v>
      </c>
      <c r="U254">
        <f>LEN($A254)-LEN(SUBSTITUTE($A254,U$1,""))</f>
        <v>0</v>
      </c>
      <c r="V254">
        <f>I254+1</f>
        <v>1</v>
      </c>
      <c r="W254">
        <f>J254+1</f>
        <v>3</v>
      </c>
      <c r="X254">
        <f>K254+1</f>
        <v>1</v>
      </c>
      <c r="Y254">
        <f>L254+1</f>
        <v>1</v>
      </c>
      <c r="Z254">
        <f>M254+1</f>
        <v>1</v>
      </c>
      <c r="AA254">
        <f>N254+1</f>
        <v>1</v>
      </c>
      <c r="AB254">
        <f>O254+1</f>
        <v>1</v>
      </c>
      <c r="AC254">
        <f>P254+1</f>
        <v>1</v>
      </c>
      <c r="AD254">
        <f>Q254+1</f>
        <v>1</v>
      </c>
      <c r="AE254">
        <f>R254+1</f>
        <v>4</v>
      </c>
      <c r="AF254">
        <f>S254+1</f>
        <v>1</v>
      </c>
      <c r="AG254">
        <f>T254+1</f>
        <v>1</v>
      </c>
      <c r="AH254">
        <f>U254+1</f>
        <v>1</v>
      </c>
      <c r="AI254">
        <f>PRODUCT(V254:AH254)</f>
        <v>12</v>
      </c>
      <c r="AJ254">
        <f>MAX(V254:AH254)</f>
        <v>4</v>
      </c>
      <c r="AK254">
        <f>Y254</f>
        <v>1</v>
      </c>
      <c r="AL254">
        <f>MAX(V254:X254, Z254:AH254)+L254</f>
        <v>4</v>
      </c>
      <c r="AM254" t="b">
        <f>AL254=6</f>
        <v>0</v>
      </c>
      <c r="AN254" t="b">
        <f>AL254=5</f>
        <v>0</v>
      </c>
      <c r="AO254" t="b">
        <f>NOT(OR(AM254,AN254))</f>
        <v>1</v>
      </c>
      <c r="AP254" t="b">
        <f>AND(AI254=12, L254=0)</f>
        <v>1</v>
      </c>
      <c r="AQ254" t="b">
        <f>AND(AI254=18, L254=1)</f>
        <v>0</v>
      </c>
      <c r="AR254" t="b">
        <f>AND(AO254, OR(AP254, AQ254))</f>
        <v>1</v>
      </c>
      <c r="AS254" t="b">
        <f>NOT(OR(AM254,AN254,AR254))</f>
        <v>0</v>
      </c>
      <c r="AT254" t="b">
        <f>AND(AS254, AL254=4)</f>
        <v>0</v>
      </c>
      <c r="AU254" t="b">
        <f>NOT(OR(AM254,AN254,AR254,AT254))</f>
        <v>0</v>
      </c>
      <c r="AV254" t="b">
        <f>AND(AU254, AI254=18)</f>
        <v>0</v>
      </c>
      <c r="AW254" t="b">
        <f>NOT(OR(AM254,AN254,AR254,AT254, AV254))</f>
        <v>0</v>
      </c>
      <c r="AX254" t="b">
        <f>AND(AW254, OR(AND(AI254=24, L254=0), AND(AI254=32, L254=1)))</f>
        <v>0</v>
      </c>
      <c r="AY254" t="b">
        <f>NOT(OR(AM254,AN254,AR254,AT254,AV254,AX254))</f>
        <v>0</v>
      </c>
      <c r="AZ254" t="str">
        <f>IF(AM254,"7",IF(AN254,"6",IF(AR254,"5",
IF(AT254,"4",IF(AV254,"3",IF(AX254,"2",IF(AY254,"1","0"))))))
)</f>
        <v>5</v>
      </c>
      <c r="BA254" t="str">
        <f>_xlfn.XLOOKUP(D254, $BO$1:$CA$1, $BO$2:$CA$2)</f>
        <v>06</v>
      </c>
      <c r="BB254" t="str">
        <f>_xlfn.XLOOKUP(E254, $BO$1:$CA$1, $BO$2:$CA$2)</f>
        <v>13</v>
      </c>
      <c r="BC254" t="str">
        <f>_xlfn.XLOOKUP(F254, $BO$1:$CA$1, $BO$2:$CA$2)</f>
        <v>13</v>
      </c>
      <c r="BD254" t="str">
        <f>_xlfn.XLOOKUP(G254, $BO$1:$CA$1, $BO$2:$CA$2)</f>
        <v>06</v>
      </c>
      <c r="BE254" t="str">
        <f>_xlfn.XLOOKUP(H254, $BO$1:$CA$1, $BO$2:$CA$2)</f>
        <v>06</v>
      </c>
      <c r="BF254">
        <f>VALUE(_xlfn.TEXTJOIN("", TRUE, AZ254:BE254))</f>
        <v>50613130606</v>
      </c>
      <c r="BG254">
        <v>50613130606</v>
      </c>
      <c r="BH254">
        <f t="shared" si="3"/>
        <v>748</v>
      </c>
      <c r="BI254">
        <f>B254*BH254</f>
        <v>507144</v>
      </c>
    </row>
    <row r="255" spans="1:61" x14ac:dyDescent="0.25">
      <c r="A255" t="s">
        <v>262</v>
      </c>
      <c r="B255">
        <v>680</v>
      </c>
      <c r="C255" t="str">
        <f>TEXT(A255, "0")</f>
        <v>5T55T</v>
      </c>
      <c r="D255" t="str">
        <f>MID($C255, 1, 1)</f>
        <v>5</v>
      </c>
      <c r="E255" t="str">
        <f>MID($C255, 2, 1)</f>
        <v>T</v>
      </c>
      <c r="F255" t="str">
        <f>MID($C255, 3, 1)</f>
        <v>5</v>
      </c>
      <c r="G255" t="str">
        <f>MID($C255, 4, 1)</f>
        <v>5</v>
      </c>
      <c r="H255" t="str">
        <f>MID($C255, 5, 1)</f>
        <v>T</v>
      </c>
      <c r="I255">
        <f>LEN($A255)-LEN(SUBSTITUTE($A255,I$1,""))</f>
        <v>0</v>
      </c>
      <c r="J255">
        <f>LEN($A255)-LEN(SUBSTITUTE($A255,J$1,""))</f>
        <v>0</v>
      </c>
      <c r="K255">
        <f>LEN($A255)-LEN(SUBSTITUTE($A255,K$1,""))</f>
        <v>0</v>
      </c>
      <c r="L255">
        <f>LEN($A255)-LEN(SUBSTITUTE($A255,L$1,""))</f>
        <v>0</v>
      </c>
      <c r="M255">
        <f>LEN($A255)-LEN(SUBSTITUTE($A255,M$1,""))</f>
        <v>2</v>
      </c>
      <c r="N255">
        <f>LEN($A255)-LEN(SUBSTITUTE($A255,N$1,""))</f>
        <v>0</v>
      </c>
      <c r="O255">
        <f>LEN($A255)-LEN(SUBSTITUTE($A255,O$1,""))</f>
        <v>0</v>
      </c>
      <c r="P255">
        <f>LEN($A255)-LEN(SUBSTITUTE($A255,P$1,""))</f>
        <v>0</v>
      </c>
      <c r="Q255">
        <f>LEN($A255)-LEN(SUBSTITUTE($A255,Q$1,""))</f>
        <v>0</v>
      </c>
      <c r="R255">
        <f>LEN($A255)-LEN(SUBSTITUTE($A255,R$1,""))</f>
        <v>3</v>
      </c>
      <c r="S255">
        <f>LEN($A255)-LEN(SUBSTITUTE($A255,S$1,""))</f>
        <v>0</v>
      </c>
      <c r="T255">
        <f>LEN($A255)-LEN(SUBSTITUTE($A255,T$1,""))</f>
        <v>0</v>
      </c>
      <c r="U255">
        <f>LEN($A255)-LEN(SUBSTITUTE($A255,U$1,""))</f>
        <v>0</v>
      </c>
      <c r="V255">
        <f>I255+1</f>
        <v>1</v>
      </c>
      <c r="W255">
        <f>J255+1</f>
        <v>1</v>
      </c>
      <c r="X255">
        <f>K255+1</f>
        <v>1</v>
      </c>
      <c r="Y255">
        <f>L255+1</f>
        <v>1</v>
      </c>
      <c r="Z255">
        <f>M255+1</f>
        <v>3</v>
      </c>
      <c r="AA255">
        <f>N255+1</f>
        <v>1</v>
      </c>
      <c r="AB255">
        <f>O255+1</f>
        <v>1</v>
      </c>
      <c r="AC255">
        <f>P255+1</f>
        <v>1</v>
      </c>
      <c r="AD255">
        <f>Q255+1</f>
        <v>1</v>
      </c>
      <c r="AE255">
        <f>R255+1</f>
        <v>4</v>
      </c>
      <c r="AF255">
        <f>S255+1</f>
        <v>1</v>
      </c>
      <c r="AG255">
        <f>T255+1</f>
        <v>1</v>
      </c>
      <c r="AH255">
        <f>U255+1</f>
        <v>1</v>
      </c>
      <c r="AI255">
        <f>PRODUCT(V255:AH255)</f>
        <v>12</v>
      </c>
      <c r="AJ255">
        <f>MAX(V255:AH255)</f>
        <v>4</v>
      </c>
      <c r="AK255">
        <f>Y255</f>
        <v>1</v>
      </c>
      <c r="AL255">
        <f>MAX(V255:X255, Z255:AH255)+L255</f>
        <v>4</v>
      </c>
      <c r="AM255" t="b">
        <f>AL255=6</f>
        <v>0</v>
      </c>
      <c r="AN255" t="b">
        <f>AL255=5</f>
        <v>0</v>
      </c>
      <c r="AO255" t="b">
        <f>NOT(OR(AM255,AN255))</f>
        <v>1</v>
      </c>
      <c r="AP255" t="b">
        <f>AND(AI255=12, L255=0)</f>
        <v>1</v>
      </c>
      <c r="AQ255" t="b">
        <f>AND(AI255=18, L255=1)</f>
        <v>0</v>
      </c>
      <c r="AR255" t="b">
        <f>AND(AO255, OR(AP255, AQ255))</f>
        <v>1</v>
      </c>
      <c r="AS255" t="b">
        <f>NOT(OR(AM255,AN255,AR255))</f>
        <v>0</v>
      </c>
      <c r="AT255" t="b">
        <f>AND(AS255, AL255=4)</f>
        <v>0</v>
      </c>
      <c r="AU255" t="b">
        <f>NOT(OR(AM255,AN255,AR255,AT255))</f>
        <v>0</v>
      </c>
      <c r="AV255" t="b">
        <f>AND(AU255, AI255=18)</f>
        <v>0</v>
      </c>
      <c r="AW255" t="b">
        <f>NOT(OR(AM255,AN255,AR255,AT255, AV255))</f>
        <v>0</v>
      </c>
      <c r="AX255" t="b">
        <f>AND(AW255, OR(AND(AI255=24, L255=0), AND(AI255=32, L255=1)))</f>
        <v>0</v>
      </c>
      <c r="AY255" t="b">
        <f>NOT(OR(AM255,AN255,AR255,AT255,AV255,AX255))</f>
        <v>0</v>
      </c>
      <c r="AZ255" t="str">
        <f>IF(AM255,"7",IF(AN255,"6",IF(AR255,"5",
IF(AT255,"4",IF(AV255,"3",IF(AX255,"2",IF(AY255,"1","0"))))))
)</f>
        <v>5</v>
      </c>
      <c r="BA255" t="str">
        <f>_xlfn.XLOOKUP(D255, $BO$1:$CA$1, $BO$2:$CA$2)</f>
        <v>06</v>
      </c>
      <c r="BB255" t="str">
        <f>_xlfn.XLOOKUP(E255, $BO$1:$CA$1, $BO$2:$CA$2)</f>
        <v>11</v>
      </c>
      <c r="BC255" t="str">
        <f>_xlfn.XLOOKUP(F255, $BO$1:$CA$1, $BO$2:$CA$2)</f>
        <v>06</v>
      </c>
      <c r="BD255" t="str">
        <f>_xlfn.XLOOKUP(G255, $BO$1:$CA$1, $BO$2:$CA$2)</f>
        <v>06</v>
      </c>
      <c r="BE255" t="str">
        <f>_xlfn.XLOOKUP(H255, $BO$1:$CA$1, $BO$2:$CA$2)</f>
        <v>11</v>
      </c>
      <c r="BF255">
        <f>VALUE(_xlfn.TEXTJOIN("", TRUE, AZ255:BE255))</f>
        <v>50611060611</v>
      </c>
      <c r="BG255">
        <v>50611060611</v>
      </c>
      <c r="BH255">
        <f t="shared" si="3"/>
        <v>747</v>
      </c>
      <c r="BI255">
        <f>B255*BH255</f>
        <v>507960</v>
      </c>
    </row>
    <row r="256" spans="1:61" x14ac:dyDescent="0.25">
      <c r="A256" t="s">
        <v>620</v>
      </c>
      <c r="B256">
        <v>722</v>
      </c>
      <c r="C256" t="str">
        <f>TEXT(A256, "0")</f>
        <v>59559</v>
      </c>
      <c r="D256" t="str">
        <f>MID($C256, 1, 1)</f>
        <v>5</v>
      </c>
      <c r="E256" t="str">
        <f>MID($C256, 2, 1)</f>
        <v>9</v>
      </c>
      <c r="F256" t="str">
        <f>MID($C256, 3, 1)</f>
        <v>5</v>
      </c>
      <c r="G256" t="str">
        <f>MID($C256, 4, 1)</f>
        <v>5</v>
      </c>
      <c r="H256" t="str">
        <f>MID($C256, 5, 1)</f>
        <v>9</v>
      </c>
      <c r="I256">
        <f>LEN($A256)-LEN(SUBSTITUTE($A256,I$1,""))</f>
        <v>0</v>
      </c>
      <c r="J256">
        <f>LEN($A256)-LEN(SUBSTITUTE($A256,J$1,""))</f>
        <v>0</v>
      </c>
      <c r="K256">
        <f>LEN($A256)-LEN(SUBSTITUTE($A256,K$1,""))</f>
        <v>0</v>
      </c>
      <c r="L256">
        <f>LEN($A256)-LEN(SUBSTITUTE($A256,L$1,""))</f>
        <v>0</v>
      </c>
      <c r="M256">
        <f>LEN($A256)-LEN(SUBSTITUTE($A256,M$1,""))</f>
        <v>0</v>
      </c>
      <c r="N256">
        <f>LEN($A256)-LEN(SUBSTITUTE($A256,N$1,""))</f>
        <v>2</v>
      </c>
      <c r="O256">
        <f>LEN($A256)-LEN(SUBSTITUTE($A256,O$1,""))</f>
        <v>0</v>
      </c>
      <c r="P256">
        <f>LEN($A256)-LEN(SUBSTITUTE($A256,P$1,""))</f>
        <v>0</v>
      </c>
      <c r="Q256">
        <f>LEN($A256)-LEN(SUBSTITUTE($A256,Q$1,""))</f>
        <v>0</v>
      </c>
      <c r="R256">
        <f>LEN($A256)-LEN(SUBSTITUTE($A256,R$1,""))</f>
        <v>3</v>
      </c>
      <c r="S256">
        <f>LEN($A256)-LEN(SUBSTITUTE($A256,S$1,""))</f>
        <v>0</v>
      </c>
      <c r="T256">
        <f>LEN($A256)-LEN(SUBSTITUTE($A256,T$1,""))</f>
        <v>0</v>
      </c>
      <c r="U256">
        <f>LEN($A256)-LEN(SUBSTITUTE($A256,U$1,""))</f>
        <v>0</v>
      </c>
      <c r="V256">
        <f>I256+1</f>
        <v>1</v>
      </c>
      <c r="W256">
        <f>J256+1</f>
        <v>1</v>
      </c>
      <c r="X256">
        <f>K256+1</f>
        <v>1</v>
      </c>
      <c r="Y256">
        <f>L256+1</f>
        <v>1</v>
      </c>
      <c r="Z256">
        <f>M256+1</f>
        <v>1</v>
      </c>
      <c r="AA256">
        <f>N256+1</f>
        <v>3</v>
      </c>
      <c r="AB256">
        <f>O256+1</f>
        <v>1</v>
      </c>
      <c r="AC256">
        <f>P256+1</f>
        <v>1</v>
      </c>
      <c r="AD256">
        <f>Q256+1</f>
        <v>1</v>
      </c>
      <c r="AE256">
        <f>R256+1</f>
        <v>4</v>
      </c>
      <c r="AF256">
        <f>S256+1</f>
        <v>1</v>
      </c>
      <c r="AG256">
        <f>T256+1</f>
        <v>1</v>
      </c>
      <c r="AH256">
        <f>U256+1</f>
        <v>1</v>
      </c>
      <c r="AI256">
        <f>PRODUCT(V256:AH256)</f>
        <v>12</v>
      </c>
      <c r="AJ256">
        <f>MAX(V256:AH256)</f>
        <v>4</v>
      </c>
      <c r="AK256">
        <f>Y256</f>
        <v>1</v>
      </c>
      <c r="AL256">
        <f>MAX(V256:X256, Z256:AH256)+L256</f>
        <v>4</v>
      </c>
      <c r="AM256" t="b">
        <f>AL256=6</f>
        <v>0</v>
      </c>
      <c r="AN256" t="b">
        <f>AL256=5</f>
        <v>0</v>
      </c>
      <c r="AO256" t="b">
        <f>NOT(OR(AM256,AN256))</f>
        <v>1</v>
      </c>
      <c r="AP256" t="b">
        <f>AND(AI256=12, L256=0)</f>
        <v>1</v>
      </c>
      <c r="AQ256" t="b">
        <f>AND(AI256=18, L256=1)</f>
        <v>0</v>
      </c>
      <c r="AR256" t="b">
        <f>AND(AO256, OR(AP256, AQ256))</f>
        <v>1</v>
      </c>
      <c r="AS256" t="b">
        <f>NOT(OR(AM256,AN256,AR256))</f>
        <v>0</v>
      </c>
      <c r="AT256" t="b">
        <f>AND(AS256, AL256=4)</f>
        <v>0</v>
      </c>
      <c r="AU256" t="b">
        <f>NOT(OR(AM256,AN256,AR256,AT256))</f>
        <v>0</v>
      </c>
      <c r="AV256" t="b">
        <f>AND(AU256, AI256=18)</f>
        <v>0</v>
      </c>
      <c r="AW256" t="b">
        <f>NOT(OR(AM256,AN256,AR256,AT256, AV256))</f>
        <v>0</v>
      </c>
      <c r="AX256" t="b">
        <f>AND(AW256, OR(AND(AI256=24, L256=0), AND(AI256=32, L256=1)))</f>
        <v>0</v>
      </c>
      <c r="AY256" t="b">
        <f>NOT(OR(AM256,AN256,AR256,AT256,AV256,AX256))</f>
        <v>0</v>
      </c>
      <c r="AZ256" t="str">
        <f>IF(AM256,"7",IF(AN256,"6",IF(AR256,"5",
IF(AT256,"4",IF(AV256,"3",IF(AX256,"2",IF(AY256,"1","0"))))))
)</f>
        <v>5</v>
      </c>
      <c r="BA256" t="str">
        <f>_xlfn.XLOOKUP(D256, $BO$1:$CA$1, $BO$2:$CA$2)</f>
        <v>06</v>
      </c>
      <c r="BB256" t="str">
        <f>_xlfn.XLOOKUP(E256, $BO$1:$CA$1, $BO$2:$CA$2)</f>
        <v>10</v>
      </c>
      <c r="BC256" t="str">
        <f>_xlfn.XLOOKUP(F256, $BO$1:$CA$1, $BO$2:$CA$2)</f>
        <v>06</v>
      </c>
      <c r="BD256" t="str">
        <f>_xlfn.XLOOKUP(G256, $BO$1:$CA$1, $BO$2:$CA$2)</f>
        <v>06</v>
      </c>
      <c r="BE256" t="str">
        <f>_xlfn.XLOOKUP(H256, $BO$1:$CA$1, $BO$2:$CA$2)</f>
        <v>10</v>
      </c>
      <c r="BF256">
        <f>VALUE(_xlfn.TEXTJOIN("", TRUE, AZ256:BE256))</f>
        <v>50610060610</v>
      </c>
      <c r="BG256">
        <v>50610060610</v>
      </c>
      <c r="BH256">
        <f t="shared" si="3"/>
        <v>746</v>
      </c>
      <c r="BI256">
        <f>B256*BH256</f>
        <v>538612</v>
      </c>
    </row>
    <row r="257" spans="1:61" x14ac:dyDescent="0.25">
      <c r="A257" t="s">
        <v>415</v>
      </c>
      <c r="B257">
        <v>693</v>
      </c>
      <c r="C257" t="str">
        <f>TEXT(A257, "0")</f>
        <v>58585</v>
      </c>
      <c r="D257" t="str">
        <f>MID($C257, 1, 1)</f>
        <v>5</v>
      </c>
      <c r="E257" t="str">
        <f>MID($C257, 2, 1)</f>
        <v>8</v>
      </c>
      <c r="F257" t="str">
        <f>MID($C257, 3, 1)</f>
        <v>5</v>
      </c>
      <c r="G257" t="str">
        <f>MID($C257, 4, 1)</f>
        <v>8</v>
      </c>
      <c r="H257" t="str">
        <f>MID($C257, 5, 1)</f>
        <v>5</v>
      </c>
      <c r="I257">
        <f>LEN($A257)-LEN(SUBSTITUTE($A257,I$1,""))</f>
        <v>0</v>
      </c>
      <c r="J257">
        <f>LEN($A257)-LEN(SUBSTITUTE($A257,J$1,""))</f>
        <v>0</v>
      </c>
      <c r="K257">
        <f>LEN($A257)-LEN(SUBSTITUTE($A257,K$1,""))</f>
        <v>0</v>
      </c>
      <c r="L257">
        <f>LEN($A257)-LEN(SUBSTITUTE($A257,L$1,""))</f>
        <v>0</v>
      </c>
      <c r="M257">
        <f>LEN($A257)-LEN(SUBSTITUTE($A257,M$1,""))</f>
        <v>0</v>
      </c>
      <c r="N257">
        <f>LEN($A257)-LEN(SUBSTITUTE($A257,N$1,""))</f>
        <v>0</v>
      </c>
      <c r="O257">
        <f>LEN($A257)-LEN(SUBSTITUTE($A257,O$1,""))</f>
        <v>2</v>
      </c>
      <c r="P257">
        <f>LEN($A257)-LEN(SUBSTITUTE($A257,P$1,""))</f>
        <v>0</v>
      </c>
      <c r="Q257">
        <f>LEN($A257)-LEN(SUBSTITUTE($A257,Q$1,""))</f>
        <v>0</v>
      </c>
      <c r="R257">
        <f>LEN($A257)-LEN(SUBSTITUTE($A257,R$1,""))</f>
        <v>3</v>
      </c>
      <c r="S257">
        <f>LEN($A257)-LEN(SUBSTITUTE($A257,S$1,""))</f>
        <v>0</v>
      </c>
      <c r="T257">
        <f>LEN($A257)-LEN(SUBSTITUTE($A257,T$1,""))</f>
        <v>0</v>
      </c>
      <c r="U257">
        <f>LEN($A257)-LEN(SUBSTITUTE($A257,U$1,""))</f>
        <v>0</v>
      </c>
      <c r="V257">
        <f>I257+1</f>
        <v>1</v>
      </c>
      <c r="W257">
        <f>J257+1</f>
        <v>1</v>
      </c>
      <c r="X257">
        <f>K257+1</f>
        <v>1</v>
      </c>
      <c r="Y257">
        <f>L257+1</f>
        <v>1</v>
      </c>
      <c r="Z257">
        <f>M257+1</f>
        <v>1</v>
      </c>
      <c r="AA257">
        <f>N257+1</f>
        <v>1</v>
      </c>
      <c r="AB257">
        <f>O257+1</f>
        <v>3</v>
      </c>
      <c r="AC257">
        <f>P257+1</f>
        <v>1</v>
      </c>
      <c r="AD257">
        <f>Q257+1</f>
        <v>1</v>
      </c>
      <c r="AE257">
        <f>R257+1</f>
        <v>4</v>
      </c>
      <c r="AF257">
        <f>S257+1</f>
        <v>1</v>
      </c>
      <c r="AG257">
        <f>T257+1</f>
        <v>1</v>
      </c>
      <c r="AH257">
        <f>U257+1</f>
        <v>1</v>
      </c>
      <c r="AI257">
        <f>PRODUCT(V257:AH257)</f>
        <v>12</v>
      </c>
      <c r="AJ257">
        <f>MAX(V257:AH257)</f>
        <v>4</v>
      </c>
      <c r="AK257">
        <f>Y257</f>
        <v>1</v>
      </c>
      <c r="AL257">
        <f>MAX(V257:X257, Z257:AH257)+L257</f>
        <v>4</v>
      </c>
      <c r="AM257" t="b">
        <f>AL257=6</f>
        <v>0</v>
      </c>
      <c r="AN257" t="b">
        <f>AL257=5</f>
        <v>0</v>
      </c>
      <c r="AO257" t="b">
        <f>NOT(OR(AM257,AN257))</f>
        <v>1</v>
      </c>
      <c r="AP257" t="b">
        <f>AND(AI257=12, L257=0)</f>
        <v>1</v>
      </c>
      <c r="AQ257" t="b">
        <f>AND(AI257=18, L257=1)</f>
        <v>0</v>
      </c>
      <c r="AR257" t="b">
        <f>AND(AO257, OR(AP257, AQ257))</f>
        <v>1</v>
      </c>
      <c r="AS257" t="b">
        <f>NOT(OR(AM257,AN257,AR257))</f>
        <v>0</v>
      </c>
      <c r="AT257" t="b">
        <f>AND(AS257, AL257=4)</f>
        <v>0</v>
      </c>
      <c r="AU257" t="b">
        <f>NOT(OR(AM257,AN257,AR257,AT257))</f>
        <v>0</v>
      </c>
      <c r="AV257" t="b">
        <f>AND(AU257, AI257=18)</f>
        <v>0</v>
      </c>
      <c r="AW257" t="b">
        <f>NOT(OR(AM257,AN257,AR257,AT257, AV257))</f>
        <v>0</v>
      </c>
      <c r="AX257" t="b">
        <f>AND(AW257, OR(AND(AI257=24, L257=0), AND(AI257=32, L257=1)))</f>
        <v>0</v>
      </c>
      <c r="AY257" t="b">
        <f>NOT(OR(AM257,AN257,AR257,AT257,AV257,AX257))</f>
        <v>0</v>
      </c>
      <c r="AZ257" t="str">
        <f>IF(AM257,"7",IF(AN257,"6",IF(AR257,"5",
IF(AT257,"4",IF(AV257,"3",IF(AX257,"2",IF(AY257,"1","0"))))))
)</f>
        <v>5</v>
      </c>
      <c r="BA257" t="str">
        <f>_xlfn.XLOOKUP(D257, $BO$1:$CA$1, $BO$2:$CA$2)</f>
        <v>06</v>
      </c>
      <c r="BB257" t="str">
        <f>_xlfn.XLOOKUP(E257, $BO$1:$CA$1, $BO$2:$CA$2)</f>
        <v>09</v>
      </c>
      <c r="BC257" t="str">
        <f>_xlfn.XLOOKUP(F257, $BO$1:$CA$1, $BO$2:$CA$2)</f>
        <v>06</v>
      </c>
      <c r="BD257" t="str">
        <f>_xlfn.XLOOKUP(G257, $BO$1:$CA$1, $BO$2:$CA$2)</f>
        <v>09</v>
      </c>
      <c r="BE257" t="str">
        <f>_xlfn.XLOOKUP(H257, $BO$1:$CA$1, $BO$2:$CA$2)</f>
        <v>06</v>
      </c>
      <c r="BF257">
        <f>VALUE(_xlfn.TEXTJOIN("", TRUE, AZ257:BE257))</f>
        <v>50609060906</v>
      </c>
      <c r="BG257">
        <v>50609060906</v>
      </c>
      <c r="BH257">
        <f t="shared" si="3"/>
        <v>745</v>
      </c>
      <c r="BI257">
        <f>B257*BH257</f>
        <v>516285</v>
      </c>
    </row>
    <row r="258" spans="1:61" x14ac:dyDescent="0.25">
      <c r="A258" t="s">
        <v>928</v>
      </c>
      <c r="B258">
        <v>296</v>
      </c>
      <c r="C258" t="str">
        <f>TEXT(A258, "0")</f>
        <v>57575</v>
      </c>
      <c r="D258" t="str">
        <f>MID($C258, 1, 1)</f>
        <v>5</v>
      </c>
      <c r="E258" t="str">
        <f>MID($C258, 2, 1)</f>
        <v>7</v>
      </c>
      <c r="F258" t="str">
        <f>MID($C258, 3, 1)</f>
        <v>5</v>
      </c>
      <c r="G258" t="str">
        <f>MID($C258, 4, 1)</f>
        <v>7</v>
      </c>
      <c r="H258" t="str">
        <f>MID($C258, 5, 1)</f>
        <v>5</v>
      </c>
      <c r="I258">
        <f>LEN($A258)-LEN(SUBSTITUTE($A258,I$1,""))</f>
        <v>0</v>
      </c>
      <c r="J258">
        <f>LEN($A258)-LEN(SUBSTITUTE($A258,J$1,""))</f>
        <v>0</v>
      </c>
      <c r="K258">
        <f>LEN($A258)-LEN(SUBSTITUTE($A258,K$1,""))</f>
        <v>0</v>
      </c>
      <c r="L258">
        <f>LEN($A258)-LEN(SUBSTITUTE($A258,L$1,""))</f>
        <v>0</v>
      </c>
      <c r="M258">
        <f>LEN($A258)-LEN(SUBSTITUTE($A258,M$1,""))</f>
        <v>0</v>
      </c>
      <c r="N258">
        <f>LEN($A258)-LEN(SUBSTITUTE($A258,N$1,""))</f>
        <v>0</v>
      </c>
      <c r="O258">
        <f>LEN($A258)-LEN(SUBSTITUTE($A258,O$1,""))</f>
        <v>0</v>
      </c>
      <c r="P258">
        <f>LEN($A258)-LEN(SUBSTITUTE($A258,P$1,""))</f>
        <v>2</v>
      </c>
      <c r="Q258">
        <f>LEN($A258)-LEN(SUBSTITUTE($A258,Q$1,""))</f>
        <v>0</v>
      </c>
      <c r="R258">
        <f>LEN($A258)-LEN(SUBSTITUTE($A258,R$1,""))</f>
        <v>3</v>
      </c>
      <c r="S258">
        <f>LEN($A258)-LEN(SUBSTITUTE($A258,S$1,""))</f>
        <v>0</v>
      </c>
      <c r="T258">
        <f>LEN($A258)-LEN(SUBSTITUTE($A258,T$1,""))</f>
        <v>0</v>
      </c>
      <c r="U258">
        <f>LEN($A258)-LEN(SUBSTITUTE($A258,U$1,""))</f>
        <v>0</v>
      </c>
      <c r="V258">
        <f>I258+1</f>
        <v>1</v>
      </c>
      <c r="W258">
        <f>J258+1</f>
        <v>1</v>
      </c>
      <c r="X258">
        <f>K258+1</f>
        <v>1</v>
      </c>
      <c r="Y258">
        <f>L258+1</f>
        <v>1</v>
      </c>
      <c r="Z258">
        <f>M258+1</f>
        <v>1</v>
      </c>
      <c r="AA258">
        <f>N258+1</f>
        <v>1</v>
      </c>
      <c r="AB258">
        <f>O258+1</f>
        <v>1</v>
      </c>
      <c r="AC258">
        <f>P258+1</f>
        <v>3</v>
      </c>
      <c r="AD258">
        <f>Q258+1</f>
        <v>1</v>
      </c>
      <c r="AE258">
        <f>R258+1</f>
        <v>4</v>
      </c>
      <c r="AF258">
        <f>S258+1</f>
        <v>1</v>
      </c>
      <c r="AG258">
        <f>T258+1</f>
        <v>1</v>
      </c>
      <c r="AH258">
        <f>U258+1</f>
        <v>1</v>
      </c>
      <c r="AI258">
        <f>PRODUCT(V258:AH258)</f>
        <v>12</v>
      </c>
      <c r="AJ258">
        <f>MAX(V258:AH258)</f>
        <v>4</v>
      </c>
      <c r="AK258">
        <f>Y258</f>
        <v>1</v>
      </c>
      <c r="AL258">
        <f>MAX(V258:X258, Z258:AH258)+L258</f>
        <v>4</v>
      </c>
      <c r="AM258" t="b">
        <f>AL258=6</f>
        <v>0</v>
      </c>
      <c r="AN258" t="b">
        <f>AL258=5</f>
        <v>0</v>
      </c>
      <c r="AO258" t="b">
        <f>NOT(OR(AM258,AN258))</f>
        <v>1</v>
      </c>
      <c r="AP258" t="b">
        <f>AND(AI258=12, L258=0)</f>
        <v>1</v>
      </c>
      <c r="AQ258" t="b">
        <f>AND(AI258=18, L258=1)</f>
        <v>0</v>
      </c>
      <c r="AR258" t="b">
        <f>AND(AO258, OR(AP258, AQ258))</f>
        <v>1</v>
      </c>
      <c r="AS258" t="b">
        <f>NOT(OR(AM258,AN258,AR258))</f>
        <v>0</v>
      </c>
      <c r="AT258" t="b">
        <f>AND(AS258, AL258=4)</f>
        <v>0</v>
      </c>
      <c r="AU258" t="b">
        <f>NOT(OR(AM258,AN258,AR258,AT258))</f>
        <v>0</v>
      </c>
      <c r="AV258" t="b">
        <f>AND(AU258, AI258=18)</f>
        <v>0</v>
      </c>
      <c r="AW258" t="b">
        <f>NOT(OR(AM258,AN258,AR258,AT258, AV258))</f>
        <v>0</v>
      </c>
      <c r="AX258" t="b">
        <f>AND(AW258, OR(AND(AI258=24, L258=0), AND(AI258=32, L258=1)))</f>
        <v>0</v>
      </c>
      <c r="AY258" t="b">
        <f>NOT(OR(AM258,AN258,AR258,AT258,AV258,AX258))</f>
        <v>0</v>
      </c>
      <c r="AZ258" t="str">
        <f>IF(AM258,"7",IF(AN258,"6",IF(AR258,"5",
IF(AT258,"4",IF(AV258,"3",IF(AX258,"2",IF(AY258,"1","0"))))))
)</f>
        <v>5</v>
      </c>
      <c r="BA258" t="str">
        <f>_xlfn.XLOOKUP(D258, $BO$1:$CA$1, $BO$2:$CA$2)</f>
        <v>06</v>
      </c>
      <c r="BB258" t="str">
        <f>_xlfn.XLOOKUP(E258, $BO$1:$CA$1, $BO$2:$CA$2)</f>
        <v>08</v>
      </c>
      <c r="BC258" t="str">
        <f>_xlfn.XLOOKUP(F258, $BO$1:$CA$1, $BO$2:$CA$2)</f>
        <v>06</v>
      </c>
      <c r="BD258" t="str">
        <f>_xlfn.XLOOKUP(G258, $BO$1:$CA$1, $BO$2:$CA$2)</f>
        <v>08</v>
      </c>
      <c r="BE258" t="str">
        <f>_xlfn.XLOOKUP(H258, $BO$1:$CA$1, $BO$2:$CA$2)</f>
        <v>06</v>
      </c>
      <c r="BF258">
        <f>VALUE(_xlfn.TEXTJOIN("", TRUE, AZ258:BE258))</f>
        <v>50608060806</v>
      </c>
      <c r="BG258">
        <v>50608060806</v>
      </c>
      <c r="BH258">
        <f t="shared" si="3"/>
        <v>744</v>
      </c>
      <c r="BI258">
        <f>B258*BH258</f>
        <v>220224</v>
      </c>
    </row>
    <row r="259" spans="1:61" x14ac:dyDescent="0.25">
      <c r="A259" t="s">
        <v>321</v>
      </c>
      <c r="B259">
        <v>63</v>
      </c>
      <c r="C259" t="str">
        <f>TEXT(A259, "0")</f>
        <v>566J5</v>
      </c>
      <c r="D259" t="str">
        <f>MID($C259, 1, 1)</f>
        <v>5</v>
      </c>
      <c r="E259" t="str">
        <f>MID($C259, 2, 1)</f>
        <v>6</v>
      </c>
      <c r="F259" t="str">
        <f>MID($C259, 3, 1)</f>
        <v>6</v>
      </c>
      <c r="G259" t="str">
        <f>MID($C259, 4, 1)</f>
        <v>J</v>
      </c>
      <c r="H259" t="str">
        <f>MID($C259, 5, 1)</f>
        <v>5</v>
      </c>
      <c r="I259">
        <f>LEN($A259)-LEN(SUBSTITUTE($A259,I$1,""))</f>
        <v>0</v>
      </c>
      <c r="J259">
        <f>LEN($A259)-LEN(SUBSTITUTE($A259,J$1,""))</f>
        <v>0</v>
      </c>
      <c r="K259">
        <f>LEN($A259)-LEN(SUBSTITUTE($A259,K$1,""))</f>
        <v>0</v>
      </c>
      <c r="L259">
        <f>LEN($A259)-LEN(SUBSTITUTE($A259,L$1,""))</f>
        <v>1</v>
      </c>
      <c r="M259">
        <f>LEN($A259)-LEN(SUBSTITUTE($A259,M$1,""))</f>
        <v>0</v>
      </c>
      <c r="N259">
        <f>LEN($A259)-LEN(SUBSTITUTE($A259,N$1,""))</f>
        <v>0</v>
      </c>
      <c r="O259">
        <f>LEN($A259)-LEN(SUBSTITUTE($A259,O$1,""))</f>
        <v>0</v>
      </c>
      <c r="P259">
        <f>LEN($A259)-LEN(SUBSTITUTE($A259,P$1,""))</f>
        <v>0</v>
      </c>
      <c r="Q259">
        <f>LEN($A259)-LEN(SUBSTITUTE($A259,Q$1,""))</f>
        <v>2</v>
      </c>
      <c r="R259">
        <f>LEN($A259)-LEN(SUBSTITUTE($A259,R$1,""))</f>
        <v>2</v>
      </c>
      <c r="S259">
        <f>LEN($A259)-LEN(SUBSTITUTE($A259,S$1,""))</f>
        <v>0</v>
      </c>
      <c r="T259">
        <f>LEN($A259)-LEN(SUBSTITUTE($A259,T$1,""))</f>
        <v>0</v>
      </c>
      <c r="U259">
        <f>LEN($A259)-LEN(SUBSTITUTE($A259,U$1,""))</f>
        <v>0</v>
      </c>
      <c r="V259">
        <f>I259+1</f>
        <v>1</v>
      </c>
      <c r="W259">
        <f>J259+1</f>
        <v>1</v>
      </c>
      <c r="X259">
        <f>K259+1</f>
        <v>1</v>
      </c>
      <c r="Y259">
        <f>L259+1</f>
        <v>2</v>
      </c>
      <c r="Z259">
        <f>M259+1</f>
        <v>1</v>
      </c>
      <c r="AA259">
        <f>N259+1</f>
        <v>1</v>
      </c>
      <c r="AB259">
        <f>O259+1</f>
        <v>1</v>
      </c>
      <c r="AC259">
        <f>P259+1</f>
        <v>1</v>
      </c>
      <c r="AD259">
        <f>Q259+1</f>
        <v>3</v>
      </c>
      <c r="AE259">
        <f>R259+1</f>
        <v>3</v>
      </c>
      <c r="AF259">
        <f>S259+1</f>
        <v>1</v>
      </c>
      <c r="AG259">
        <f>T259+1</f>
        <v>1</v>
      </c>
      <c r="AH259">
        <f>U259+1</f>
        <v>1</v>
      </c>
      <c r="AI259">
        <f>PRODUCT(V259:AH259)</f>
        <v>18</v>
      </c>
      <c r="AJ259">
        <f>MAX(V259:AH259)</f>
        <v>3</v>
      </c>
      <c r="AK259">
        <f>Y259</f>
        <v>2</v>
      </c>
      <c r="AL259">
        <f>MAX(V259:X259, Z259:AH259)+L259</f>
        <v>4</v>
      </c>
      <c r="AM259" t="b">
        <f>AL259=6</f>
        <v>0</v>
      </c>
      <c r="AN259" t="b">
        <f>AL259=5</f>
        <v>0</v>
      </c>
      <c r="AO259" t="b">
        <f>NOT(OR(AM259,AN259))</f>
        <v>1</v>
      </c>
      <c r="AP259" t="b">
        <f>AND(AI259=12, L259=0)</f>
        <v>0</v>
      </c>
      <c r="AQ259" t="b">
        <f>AND(AI259=18, L259=1)</f>
        <v>1</v>
      </c>
      <c r="AR259" t="b">
        <f>AND(AO259, OR(AP259, AQ259))</f>
        <v>1</v>
      </c>
      <c r="AS259" t="b">
        <f>NOT(OR(AM259,AN259,AR259))</f>
        <v>0</v>
      </c>
      <c r="AT259" t="b">
        <f>AND(AS259, AL259=4)</f>
        <v>0</v>
      </c>
      <c r="AU259" t="b">
        <f>NOT(OR(AM259,AN259,AR259,AT259))</f>
        <v>0</v>
      </c>
      <c r="AV259" t="b">
        <f>AND(AU259, AI259=18)</f>
        <v>0</v>
      </c>
      <c r="AW259" t="b">
        <f>NOT(OR(AM259,AN259,AR259,AT259, AV259))</f>
        <v>0</v>
      </c>
      <c r="AX259" t="b">
        <f>AND(AW259, OR(AND(AI259=24, L259=0), AND(AI259=32, L259=1)))</f>
        <v>0</v>
      </c>
      <c r="AY259" t="b">
        <f>NOT(OR(AM259,AN259,AR259,AT259,AV259,AX259))</f>
        <v>0</v>
      </c>
      <c r="AZ259" t="str">
        <f>IF(AM259,"7",IF(AN259,"6",IF(AR259,"5",
IF(AT259,"4",IF(AV259,"3",IF(AX259,"2",IF(AY259,"1","0"))))))
)</f>
        <v>5</v>
      </c>
      <c r="BA259" t="str">
        <f>_xlfn.XLOOKUP(D259, $BO$1:$CA$1, $BO$2:$CA$2)</f>
        <v>06</v>
      </c>
      <c r="BB259" t="str">
        <f>_xlfn.XLOOKUP(E259, $BO$1:$CA$1, $BO$2:$CA$2)</f>
        <v>07</v>
      </c>
      <c r="BC259" t="str">
        <f>_xlfn.XLOOKUP(F259, $BO$1:$CA$1, $BO$2:$CA$2)</f>
        <v>07</v>
      </c>
      <c r="BD259" t="str">
        <f>_xlfn.XLOOKUP(G259, $BO$1:$CA$1, $BO$2:$CA$2)</f>
        <v>02</v>
      </c>
      <c r="BE259" t="str">
        <f>_xlfn.XLOOKUP(H259, $BO$1:$CA$1, $BO$2:$CA$2)</f>
        <v>06</v>
      </c>
      <c r="BF259">
        <f>VALUE(_xlfn.TEXTJOIN("", TRUE, AZ259:BE259))</f>
        <v>50607070206</v>
      </c>
      <c r="BG259">
        <v>50607070206</v>
      </c>
      <c r="BH259">
        <f t="shared" si="3"/>
        <v>743</v>
      </c>
      <c r="BI259">
        <f>B259*BH259</f>
        <v>46809</v>
      </c>
    </row>
    <row r="260" spans="1:61" x14ac:dyDescent="0.25">
      <c r="A260" t="s">
        <v>52</v>
      </c>
      <c r="B260">
        <v>26</v>
      </c>
      <c r="C260" t="str">
        <f>TEXT(A260, "0")</f>
        <v>55AAA</v>
      </c>
      <c r="D260" t="str">
        <f>MID($C260, 1, 1)</f>
        <v>5</v>
      </c>
      <c r="E260" t="str">
        <f>MID($C260, 2, 1)</f>
        <v>5</v>
      </c>
      <c r="F260" t="str">
        <f>MID($C260, 3, 1)</f>
        <v>A</v>
      </c>
      <c r="G260" t="str">
        <f>MID($C260, 4, 1)</f>
        <v>A</v>
      </c>
      <c r="H260" t="str">
        <f>MID($C260, 5, 1)</f>
        <v>A</v>
      </c>
      <c r="I260">
        <f>LEN($A260)-LEN(SUBSTITUTE($A260,I$1,""))</f>
        <v>3</v>
      </c>
      <c r="J260">
        <f>LEN($A260)-LEN(SUBSTITUTE($A260,J$1,""))</f>
        <v>0</v>
      </c>
      <c r="K260">
        <f>LEN($A260)-LEN(SUBSTITUTE($A260,K$1,""))</f>
        <v>0</v>
      </c>
      <c r="L260">
        <f>LEN($A260)-LEN(SUBSTITUTE($A260,L$1,""))</f>
        <v>0</v>
      </c>
      <c r="M260">
        <f>LEN($A260)-LEN(SUBSTITUTE($A260,M$1,""))</f>
        <v>0</v>
      </c>
      <c r="N260">
        <f>LEN($A260)-LEN(SUBSTITUTE($A260,N$1,""))</f>
        <v>0</v>
      </c>
      <c r="O260">
        <f>LEN($A260)-LEN(SUBSTITUTE($A260,O$1,""))</f>
        <v>0</v>
      </c>
      <c r="P260">
        <f>LEN($A260)-LEN(SUBSTITUTE($A260,P$1,""))</f>
        <v>0</v>
      </c>
      <c r="Q260">
        <f>LEN($A260)-LEN(SUBSTITUTE($A260,Q$1,""))</f>
        <v>0</v>
      </c>
      <c r="R260">
        <f>LEN($A260)-LEN(SUBSTITUTE($A260,R$1,""))</f>
        <v>2</v>
      </c>
      <c r="S260">
        <f>LEN($A260)-LEN(SUBSTITUTE($A260,S$1,""))</f>
        <v>0</v>
      </c>
      <c r="T260">
        <f>LEN($A260)-LEN(SUBSTITUTE($A260,T$1,""))</f>
        <v>0</v>
      </c>
      <c r="U260">
        <f>LEN($A260)-LEN(SUBSTITUTE($A260,U$1,""))</f>
        <v>0</v>
      </c>
      <c r="V260">
        <f>I260+1</f>
        <v>4</v>
      </c>
      <c r="W260">
        <f>J260+1</f>
        <v>1</v>
      </c>
      <c r="X260">
        <f>K260+1</f>
        <v>1</v>
      </c>
      <c r="Y260">
        <f>L260+1</f>
        <v>1</v>
      </c>
      <c r="Z260">
        <f>M260+1</f>
        <v>1</v>
      </c>
      <c r="AA260">
        <f>N260+1</f>
        <v>1</v>
      </c>
      <c r="AB260">
        <f>O260+1</f>
        <v>1</v>
      </c>
      <c r="AC260">
        <f>P260+1</f>
        <v>1</v>
      </c>
      <c r="AD260">
        <f>Q260+1</f>
        <v>1</v>
      </c>
      <c r="AE260">
        <f>R260+1</f>
        <v>3</v>
      </c>
      <c r="AF260">
        <f>S260+1</f>
        <v>1</v>
      </c>
      <c r="AG260">
        <f>T260+1</f>
        <v>1</v>
      </c>
      <c r="AH260">
        <f>U260+1</f>
        <v>1</v>
      </c>
      <c r="AI260">
        <f>PRODUCT(V260:AH260)</f>
        <v>12</v>
      </c>
      <c r="AJ260">
        <f>MAX(V260:AH260)</f>
        <v>4</v>
      </c>
      <c r="AK260">
        <f>Y260</f>
        <v>1</v>
      </c>
      <c r="AL260">
        <f>MAX(V260:X260, Z260:AH260)+L260</f>
        <v>4</v>
      </c>
      <c r="AM260" t="b">
        <f>AL260=6</f>
        <v>0</v>
      </c>
      <c r="AN260" t="b">
        <f>AL260=5</f>
        <v>0</v>
      </c>
      <c r="AO260" t="b">
        <f>NOT(OR(AM260,AN260))</f>
        <v>1</v>
      </c>
      <c r="AP260" t="b">
        <f>AND(AI260=12, L260=0)</f>
        <v>1</v>
      </c>
      <c r="AQ260" t="b">
        <f>AND(AI260=18, L260=1)</f>
        <v>0</v>
      </c>
      <c r="AR260" t="b">
        <f>AND(AO260, OR(AP260, AQ260))</f>
        <v>1</v>
      </c>
      <c r="AS260" t="b">
        <f>NOT(OR(AM260,AN260,AR260))</f>
        <v>0</v>
      </c>
      <c r="AT260" t="b">
        <f>AND(AS260, AL260=4)</f>
        <v>0</v>
      </c>
      <c r="AU260" t="b">
        <f>NOT(OR(AM260,AN260,AR260,AT260))</f>
        <v>0</v>
      </c>
      <c r="AV260" t="b">
        <f>AND(AU260, AI260=18)</f>
        <v>0</v>
      </c>
      <c r="AW260" t="b">
        <f>NOT(OR(AM260,AN260,AR260,AT260, AV260))</f>
        <v>0</v>
      </c>
      <c r="AX260" t="b">
        <f>AND(AW260, OR(AND(AI260=24, L260=0), AND(AI260=32, L260=1)))</f>
        <v>0</v>
      </c>
      <c r="AY260" t="b">
        <f>NOT(OR(AM260,AN260,AR260,AT260,AV260,AX260))</f>
        <v>0</v>
      </c>
      <c r="AZ260" t="str">
        <f>IF(AM260,"7",IF(AN260,"6",IF(AR260,"5",
IF(AT260,"4",IF(AV260,"3",IF(AX260,"2",IF(AY260,"1","0"))))))
)</f>
        <v>5</v>
      </c>
      <c r="BA260" t="str">
        <f>_xlfn.XLOOKUP(D260, $BO$1:$CA$1, $BO$2:$CA$2)</f>
        <v>06</v>
      </c>
      <c r="BB260" t="str">
        <f>_xlfn.XLOOKUP(E260, $BO$1:$CA$1, $BO$2:$CA$2)</f>
        <v>06</v>
      </c>
      <c r="BC260" t="str">
        <f>_xlfn.XLOOKUP(F260, $BO$1:$CA$1, $BO$2:$CA$2)</f>
        <v>14</v>
      </c>
      <c r="BD260" t="str">
        <f>_xlfn.XLOOKUP(G260, $BO$1:$CA$1, $BO$2:$CA$2)</f>
        <v>14</v>
      </c>
      <c r="BE260" t="str">
        <f>_xlfn.XLOOKUP(H260, $BO$1:$CA$1, $BO$2:$CA$2)</f>
        <v>14</v>
      </c>
      <c r="BF260">
        <f>VALUE(_xlfn.TEXTJOIN("", TRUE, AZ260:BE260))</f>
        <v>50606141414</v>
      </c>
      <c r="BG260">
        <v>50606141414</v>
      </c>
      <c r="BH260">
        <f t="shared" ref="BH260:BH323" si="4">BH259-1</f>
        <v>742</v>
      </c>
      <c r="BI260">
        <f>B260*BH260</f>
        <v>19292</v>
      </c>
    </row>
    <row r="261" spans="1:61" x14ac:dyDescent="0.25">
      <c r="A261" t="s">
        <v>596</v>
      </c>
      <c r="B261">
        <v>780</v>
      </c>
      <c r="C261" t="str">
        <f>TEXT(A261, "0")</f>
        <v>55AA5</v>
      </c>
      <c r="D261" t="str">
        <f>MID($C261, 1, 1)</f>
        <v>5</v>
      </c>
      <c r="E261" t="str">
        <f>MID($C261, 2, 1)</f>
        <v>5</v>
      </c>
      <c r="F261" t="str">
        <f>MID($C261, 3, 1)</f>
        <v>A</v>
      </c>
      <c r="G261" t="str">
        <f>MID($C261, 4, 1)</f>
        <v>A</v>
      </c>
      <c r="H261" t="str">
        <f>MID($C261, 5, 1)</f>
        <v>5</v>
      </c>
      <c r="I261">
        <f>LEN($A261)-LEN(SUBSTITUTE($A261,I$1,""))</f>
        <v>2</v>
      </c>
      <c r="J261">
        <f>LEN($A261)-LEN(SUBSTITUTE($A261,J$1,""))</f>
        <v>0</v>
      </c>
      <c r="K261">
        <f>LEN($A261)-LEN(SUBSTITUTE($A261,K$1,""))</f>
        <v>0</v>
      </c>
      <c r="L261">
        <f>LEN($A261)-LEN(SUBSTITUTE($A261,L$1,""))</f>
        <v>0</v>
      </c>
      <c r="M261">
        <f>LEN($A261)-LEN(SUBSTITUTE($A261,M$1,""))</f>
        <v>0</v>
      </c>
      <c r="N261">
        <f>LEN($A261)-LEN(SUBSTITUTE($A261,N$1,""))</f>
        <v>0</v>
      </c>
      <c r="O261">
        <f>LEN($A261)-LEN(SUBSTITUTE($A261,O$1,""))</f>
        <v>0</v>
      </c>
      <c r="P261">
        <f>LEN($A261)-LEN(SUBSTITUTE($A261,P$1,""))</f>
        <v>0</v>
      </c>
      <c r="Q261">
        <f>LEN($A261)-LEN(SUBSTITUTE($A261,Q$1,""))</f>
        <v>0</v>
      </c>
      <c r="R261">
        <f>LEN($A261)-LEN(SUBSTITUTE($A261,R$1,""))</f>
        <v>3</v>
      </c>
      <c r="S261">
        <f>LEN($A261)-LEN(SUBSTITUTE($A261,S$1,""))</f>
        <v>0</v>
      </c>
      <c r="T261">
        <f>LEN($A261)-LEN(SUBSTITUTE($A261,T$1,""))</f>
        <v>0</v>
      </c>
      <c r="U261">
        <f>LEN($A261)-LEN(SUBSTITUTE($A261,U$1,""))</f>
        <v>0</v>
      </c>
      <c r="V261">
        <f>I261+1</f>
        <v>3</v>
      </c>
      <c r="W261">
        <f>J261+1</f>
        <v>1</v>
      </c>
      <c r="X261">
        <f>K261+1</f>
        <v>1</v>
      </c>
      <c r="Y261">
        <f>L261+1</f>
        <v>1</v>
      </c>
      <c r="Z261">
        <f>M261+1</f>
        <v>1</v>
      </c>
      <c r="AA261">
        <f>N261+1</f>
        <v>1</v>
      </c>
      <c r="AB261">
        <f>O261+1</f>
        <v>1</v>
      </c>
      <c r="AC261">
        <f>P261+1</f>
        <v>1</v>
      </c>
      <c r="AD261">
        <f>Q261+1</f>
        <v>1</v>
      </c>
      <c r="AE261">
        <f>R261+1</f>
        <v>4</v>
      </c>
      <c r="AF261">
        <f>S261+1</f>
        <v>1</v>
      </c>
      <c r="AG261">
        <f>T261+1</f>
        <v>1</v>
      </c>
      <c r="AH261">
        <f>U261+1</f>
        <v>1</v>
      </c>
      <c r="AI261">
        <f>PRODUCT(V261:AH261)</f>
        <v>12</v>
      </c>
      <c r="AJ261">
        <f>MAX(V261:AH261)</f>
        <v>4</v>
      </c>
      <c r="AK261">
        <f>Y261</f>
        <v>1</v>
      </c>
      <c r="AL261">
        <f>MAX(V261:X261, Z261:AH261)+L261</f>
        <v>4</v>
      </c>
      <c r="AM261" t="b">
        <f>AL261=6</f>
        <v>0</v>
      </c>
      <c r="AN261" t="b">
        <f>AL261=5</f>
        <v>0</v>
      </c>
      <c r="AO261" t="b">
        <f>NOT(OR(AM261,AN261))</f>
        <v>1</v>
      </c>
      <c r="AP261" t="b">
        <f>AND(AI261=12, L261=0)</f>
        <v>1</v>
      </c>
      <c r="AQ261" t="b">
        <f>AND(AI261=18, L261=1)</f>
        <v>0</v>
      </c>
      <c r="AR261" t="b">
        <f>AND(AO261, OR(AP261, AQ261))</f>
        <v>1</v>
      </c>
      <c r="AS261" t="b">
        <f>NOT(OR(AM261,AN261,AR261))</f>
        <v>0</v>
      </c>
      <c r="AT261" t="b">
        <f>AND(AS261, AL261=4)</f>
        <v>0</v>
      </c>
      <c r="AU261" t="b">
        <f>NOT(OR(AM261,AN261,AR261,AT261))</f>
        <v>0</v>
      </c>
      <c r="AV261" t="b">
        <f>AND(AU261, AI261=18)</f>
        <v>0</v>
      </c>
      <c r="AW261" t="b">
        <f>NOT(OR(AM261,AN261,AR261,AT261, AV261))</f>
        <v>0</v>
      </c>
      <c r="AX261" t="b">
        <f>AND(AW261, OR(AND(AI261=24, L261=0), AND(AI261=32, L261=1)))</f>
        <v>0</v>
      </c>
      <c r="AY261" t="b">
        <f>NOT(OR(AM261,AN261,AR261,AT261,AV261,AX261))</f>
        <v>0</v>
      </c>
      <c r="AZ261" t="str">
        <f>IF(AM261,"7",IF(AN261,"6",IF(AR261,"5",
IF(AT261,"4",IF(AV261,"3",IF(AX261,"2",IF(AY261,"1","0"))))))
)</f>
        <v>5</v>
      </c>
      <c r="BA261" t="str">
        <f>_xlfn.XLOOKUP(D261, $BO$1:$CA$1, $BO$2:$CA$2)</f>
        <v>06</v>
      </c>
      <c r="BB261" t="str">
        <f>_xlfn.XLOOKUP(E261, $BO$1:$CA$1, $BO$2:$CA$2)</f>
        <v>06</v>
      </c>
      <c r="BC261" t="str">
        <f>_xlfn.XLOOKUP(F261, $BO$1:$CA$1, $BO$2:$CA$2)</f>
        <v>14</v>
      </c>
      <c r="BD261" t="str">
        <f>_xlfn.XLOOKUP(G261, $BO$1:$CA$1, $BO$2:$CA$2)</f>
        <v>14</v>
      </c>
      <c r="BE261" t="str">
        <f>_xlfn.XLOOKUP(H261, $BO$1:$CA$1, $BO$2:$CA$2)</f>
        <v>06</v>
      </c>
      <c r="BF261">
        <f>VALUE(_xlfn.TEXTJOIN("", TRUE, AZ261:BE261))</f>
        <v>50606141406</v>
      </c>
      <c r="BG261">
        <v>50606141406</v>
      </c>
      <c r="BH261">
        <f t="shared" si="4"/>
        <v>741</v>
      </c>
      <c r="BI261">
        <f>B261*BH261</f>
        <v>577980</v>
      </c>
    </row>
    <row r="262" spans="1:61" x14ac:dyDescent="0.25">
      <c r="A262" t="s">
        <v>867</v>
      </c>
      <c r="B262">
        <v>598</v>
      </c>
      <c r="C262" t="str">
        <f>TEXT(A262, "0")</f>
        <v>5588J</v>
      </c>
      <c r="D262" t="str">
        <f>MID($C262, 1, 1)</f>
        <v>5</v>
      </c>
      <c r="E262" t="str">
        <f>MID($C262, 2, 1)</f>
        <v>5</v>
      </c>
      <c r="F262" t="str">
        <f>MID($C262, 3, 1)</f>
        <v>8</v>
      </c>
      <c r="G262" t="str">
        <f>MID($C262, 4, 1)</f>
        <v>8</v>
      </c>
      <c r="H262" t="str">
        <f>MID($C262, 5, 1)</f>
        <v>J</v>
      </c>
      <c r="I262">
        <f>LEN($A262)-LEN(SUBSTITUTE($A262,I$1,""))</f>
        <v>0</v>
      </c>
      <c r="J262">
        <f>LEN($A262)-LEN(SUBSTITUTE($A262,J$1,""))</f>
        <v>0</v>
      </c>
      <c r="K262">
        <f>LEN($A262)-LEN(SUBSTITUTE($A262,K$1,""))</f>
        <v>0</v>
      </c>
      <c r="L262">
        <f>LEN($A262)-LEN(SUBSTITUTE($A262,L$1,""))</f>
        <v>1</v>
      </c>
      <c r="M262">
        <f>LEN($A262)-LEN(SUBSTITUTE($A262,M$1,""))</f>
        <v>0</v>
      </c>
      <c r="N262">
        <f>LEN($A262)-LEN(SUBSTITUTE($A262,N$1,""))</f>
        <v>0</v>
      </c>
      <c r="O262">
        <f>LEN($A262)-LEN(SUBSTITUTE($A262,O$1,""))</f>
        <v>2</v>
      </c>
      <c r="P262">
        <f>LEN($A262)-LEN(SUBSTITUTE($A262,P$1,""))</f>
        <v>0</v>
      </c>
      <c r="Q262">
        <f>LEN($A262)-LEN(SUBSTITUTE($A262,Q$1,""))</f>
        <v>0</v>
      </c>
      <c r="R262">
        <f>LEN($A262)-LEN(SUBSTITUTE($A262,R$1,""))</f>
        <v>2</v>
      </c>
      <c r="S262">
        <f>LEN($A262)-LEN(SUBSTITUTE($A262,S$1,""))</f>
        <v>0</v>
      </c>
      <c r="T262">
        <f>LEN($A262)-LEN(SUBSTITUTE($A262,T$1,""))</f>
        <v>0</v>
      </c>
      <c r="U262">
        <f>LEN($A262)-LEN(SUBSTITUTE($A262,U$1,""))</f>
        <v>0</v>
      </c>
      <c r="V262">
        <f>I262+1</f>
        <v>1</v>
      </c>
      <c r="W262">
        <f>J262+1</f>
        <v>1</v>
      </c>
      <c r="X262">
        <f>K262+1</f>
        <v>1</v>
      </c>
      <c r="Y262">
        <f>L262+1</f>
        <v>2</v>
      </c>
      <c r="Z262">
        <f>M262+1</f>
        <v>1</v>
      </c>
      <c r="AA262">
        <f>N262+1</f>
        <v>1</v>
      </c>
      <c r="AB262">
        <f>O262+1</f>
        <v>3</v>
      </c>
      <c r="AC262">
        <f>P262+1</f>
        <v>1</v>
      </c>
      <c r="AD262">
        <f>Q262+1</f>
        <v>1</v>
      </c>
      <c r="AE262">
        <f>R262+1</f>
        <v>3</v>
      </c>
      <c r="AF262">
        <f>S262+1</f>
        <v>1</v>
      </c>
      <c r="AG262">
        <f>T262+1</f>
        <v>1</v>
      </c>
      <c r="AH262">
        <f>U262+1</f>
        <v>1</v>
      </c>
      <c r="AI262">
        <f>PRODUCT(V262:AH262)</f>
        <v>18</v>
      </c>
      <c r="AJ262">
        <f>MAX(V262:AH262)</f>
        <v>3</v>
      </c>
      <c r="AK262">
        <f>Y262</f>
        <v>2</v>
      </c>
      <c r="AL262">
        <f>MAX(V262:X262, Z262:AH262)+L262</f>
        <v>4</v>
      </c>
      <c r="AM262" t="b">
        <f>AL262=6</f>
        <v>0</v>
      </c>
      <c r="AN262" t="b">
        <f>AL262=5</f>
        <v>0</v>
      </c>
      <c r="AO262" t="b">
        <f>NOT(OR(AM262,AN262))</f>
        <v>1</v>
      </c>
      <c r="AP262" t="b">
        <f>AND(AI262=12, L262=0)</f>
        <v>0</v>
      </c>
      <c r="AQ262" t="b">
        <f>AND(AI262=18, L262=1)</f>
        <v>1</v>
      </c>
      <c r="AR262" t="b">
        <f>AND(AO262, OR(AP262, AQ262))</f>
        <v>1</v>
      </c>
      <c r="AS262" t="b">
        <f>NOT(OR(AM262,AN262,AR262))</f>
        <v>0</v>
      </c>
      <c r="AT262" t="b">
        <f>AND(AS262, AL262=4)</f>
        <v>0</v>
      </c>
      <c r="AU262" t="b">
        <f>NOT(OR(AM262,AN262,AR262,AT262))</f>
        <v>0</v>
      </c>
      <c r="AV262" t="b">
        <f>AND(AU262, AI262=18)</f>
        <v>0</v>
      </c>
      <c r="AW262" t="b">
        <f>NOT(OR(AM262,AN262,AR262,AT262, AV262))</f>
        <v>0</v>
      </c>
      <c r="AX262" t="b">
        <f>AND(AW262, OR(AND(AI262=24, L262=0), AND(AI262=32, L262=1)))</f>
        <v>0</v>
      </c>
      <c r="AY262" t="b">
        <f>NOT(OR(AM262,AN262,AR262,AT262,AV262,AX262))</f>
        <v>0</v>
      </c>
      <c r="AZ262" t="str">
        <f>IF(AM262,"7",IF(AN262,"6",IF(AR262,"5",
IF(AT262,"4",IF(AV262,"3",IF(AX262,"2",IF(AY262,"1","0"))))))
)</f>
        <v>5</v>
      </c>
      <c r="BA262" t="str">
        <f>_xlfn.XLOOKUP(D262, $BO$1:$CA$1, $BO$2:$CA$2)</f>
        <v>06</v>
      </c>
      <c r="BB262" t="str">
        <f>_xlfn.XLOOKUP(E262, $BO$1:$CA$1, $BO$2:$CA$2)</f>
        <v>06</v>
      </c>
      <c r="BC262" t="str">
        <f>_xlfn.XLOOKUP(F262, $BO$1:$CA$1, $BO$2:$CA$2)</f>
        <v>09</v>
      </c>
      <c r="BD262" t="str">
        <f>_xlfn.XLOOKUP(G262, $BO$1:$CA$1, $BO$2:$CA$2)</f>
        <v>09</v>
      </c>
      <c r="BE262" t="str">
        <f>_xlfn.XLOOKUP(H262, $BO$1:$CA$1, $BO$2:$CA$2)</f>
        <v>02</v>
      </c>
      <c r="BF262">
        <f>VALUE(_xlfn.TEXTJOIN("", TRUE, AZ262:BE262))</f>
        <v>50606090902</v>
      </c>
      <c r="BG262">
        <v>50606090902</v>
      </c>
      <c r="BH262">
        <f t="shared" si="4"/>
        <v>740</v>
      </c>
      <c r="BI262">
        <f>B262*BH262</f>
        <v>442520</v>
      </c>
    </row>
    <row r="263" spans="1:61" x14ac:dyDescent="0.25">
      <c r="A263" t="s">
        <v>64</v>
      </c>
      <c r="B263">
        <v>477</v>
      </c>
      <c r="C263" t="str">
        <f>TEXT(A263, "0")</f>
        <v>53J53</v>
      </c>
      <c r="D263" t="str">
        <f>MID($C263, 1, 1)</f>
        <v>5</v>
      </c>
      <c r="E263" t="str">
        <f>MID($C263, 2, 1)</f>
        <v>3</v>
      </c>
      <c r="F263" t="str">
        <f>MID($C263, 3, 1)</f>
        <v>J</v>
      </c>
      <c r="G263" t="str">
        <f>MID($C263, 4, 1)</f>
        <v>5</v>
      </c>
      <c r="H263" t="str">
        <f>MID($C263, 5, 1)</f>
        <v>3</v>
      </c>
      <c r="I263">
        <f>LEN($A263)-LEN(SUBSTITUTE($A263,I$1,""))</f>
        <v>0</v>
      </c>
      <c r="J263">
        <f>LEN($A263)-LEN(SUBSTITUTE($A263,J$1,""))</f>
        <v>0</v>
      </c>
      <c r="K263">
        <f>LEN($A263)-LEN(SUBSTITUTE($A263,K$1,""))</f>
        <v>0</v>
      </c>
      <c r="L263">
        <f>LEN($A263)-LEN(SUBSTITUTE($A263,L$1,""))</f>
        <v>1</v>
      </c>
      <c r="M263">
        <f>LEN($A263)-LEN(SUBSTITUTE($A263,M$1,""))</f>
        <v>0</v>
      </c>
      <c r="N263">
        <f>LEN($A263)-LEN(SUBSTITUTE($A263,N$1,""))</f>
        <v>0</v>
      </c>
      <c r="O263">
        <f>LEN($A263)-LEN(SUBSTITUTE($A263,O$1,""))</f>
        <v>0</v>
      </c>
      <c r="P263">
        <f>LEN($A263)-LEN(SUBSTITUTE($A263,P$1,""))</f>
        <v>0</v>
      </c>
      <c r="Q263">
        <f>LEN($A263)-LEN(SUBSTITUTE($A263,Q$1,""))</f>
        <v>0</v>
      </c>
      <c r="R263">
        <f>LEN($A263)-LEN(SUBSTITUTE($A263,R$1,""))</f>
        <v>2</v>
      </c>
      <c r="S263">
        <f>LEN($A263)-LEN(SUBSTITUTE($A263,S$1,""))</f>
        <v>0</v>
      </c>
      <c r="T263">
        <f>LEN($A263)-LEN(SUBSTITUTE($A263,T$1,""))</f>
        <v>2</v>
      </c>
      <c r="U263">
        <f>LEN($A263)-LEN(SUBSTITUTE($A263,U$1,""))</f>
        <v>0</v>
      </c>
      <c r="V263">
        <f>I263+1</f>
        <v>1</v>
      </c>
      <c r="W263">
        <f>J263+1</f>
        <v>1</v>
      </c>
      <c r="X263">
        <f>K263+1</f>
        <v>1</v>
      </c>
      <c r="Y263">
        <f>L263+1</f>
        <v>2</v>
      </c>
      <c r="Z263">
        <f>M263+1</f>
        <v>1</v>
      </c>
      <c r="AA263">
        <f>N263+1</f>
        <v>1</v>
      </c>
      <c r="AB263">
        <f>O263+1</f>
        <v>1</v>
      </c>
      <c r="AC263">
        <f>P263+1</f>
        <v>1</v>
      </c>
      <c r="AD263">
        <f>Q263+1</f>
        <v>1</v>
      </c>
      <c r="AE263">
        <f>R263+1</f>
        <v>3</v>
      </c>
      <c r="AF263">
        <f>S263+1</f>
        <v>1</v>
      </c>
      <c r="AG263">
        <f>T263+1</f>
        <v>3</v>
      </c>
      <c r="AH263">
        <f>U263+1</f>
        <v>1</v>
      </c>
      <c r="AI263">
        <f>PRODUCT(V263:AH263)</f>
        <v>18</v>
      </c>
      <c r="AJ263">
        <f>MAX(V263:AH263)</f>
        <v>3</v>
      </c>
      <c r="AK263">
        <f>Y263</f>
        <v>2</v>
      </c>
      <c r="AL263">
        <f>MAX(V263:X263, Z263:AH263)+L263</f>
        <v>4</v>
      </c>
      <c r="AM263" t="b">
        <f>AL263=6</f>
        <v>0</v>
      </c>
      <c r="AN263" t="b">
        <f>AL263=5</f>
        <v>0</v>
      </c>
      <c r="AO263" t="b">
        <f>NOT(OR(AM263,AN263))</f>
        <v>1</v>
      </c>
      <c r="AP263" t="b">
        <f>AND(AI263=12, L263=0)</f>
        <v>0</v>
      </c>
      <c r="AQ263" t="b">
        <f>AND(AI263=18, L263=1)</f>
        <v>1</v>
      </c>
      <c r="AR263" t="b">
        <f>AND(AO263, OR(AP263, AQ263))</f>
        <v>1</v>
      </c>
      <c r="AS263" t="b">
        <f>NOT(OR(AM263,AN263,AR263))</f>
        <v>0</v>
      </c>
      <c r="AT263" t="b">
        <f>AND(AS263, AL263=4)</f>
        <v>0</v>
      </c>
      <c r="AU263" t="b">
        <f>NOT(OR(AM263,AN263,AR263,AT263))</f>
        <v>0</v>
      </c>
      <c r="AV263" t="b">
        <f>AND(AU263, AI263=18)</f>
        <v>0</v>
      </c>
      <c r="AW263" t="b">
        <f>NOT(OR(AM263,AN263,AR263,AT263, AV263))</f>
        <v>0</v>
      </c>
      <c r="AX263" t="b">
        <f>AND(AW263, OR(AND(AI263=24, L263=0), AND(AI263=32, L263=1)))</f>
        <v>0</v>
      </c>
      <c r="AY263" t="b">
        <f>NOT(OR(AM263,AN263,AR263,AT263,AV263,AX263))</f>
        <v>0</v>
      </c>
      <c r="AZ263" t="str">
        <f>IF(AM263,"7",IF(AN263,"6",IF(AR263,"5",
IF(AT263,"4",IF(AV263,"3",IF(AX263,"2",IF(AY263,"1","0"))))))
)</f>
        <v>5</v>
      </c>
      <c r="BA263" t="str">
        <f>_xlfn.XLOOKUP(D263, $BO$1:$CA$1, $BO$2:$CA$2)</f>
        <v>06</v>
      </c>
      <c r="BB263" t="str">
        <f>_xlfn.XLOOKUP(E263, $BO$1:$CA$1, $BO$2:$CA$2)</f>
        <v>04</v>
      </c>
      <c r="BC263" t="str">
        <f>_xlfn.XLOOKUP(F263, $BO$1:$CA$1, $BO$2:$CA$2)</f>
        <v>02</v>
      </c>
      <c r="BD263" t="str">
        <f>_xlfn.XLOOKUP(G263, $BO$1:$CA$1, $BO$2:$CA$2)</f>
        <v>06</v>
      </c>
      <c r="BE263" t="str">
        <f>_xlfn.XLOOKUP(H263, $BO$1:$CA$1, $BO$2:$CA$2)</f>
        <v>04</v>
      </c>
      <c r="BF263">
        <f>VALUE(_xlfn.TEXTJOIN("", TRUE, AZ263:BE263))</f>
        <v>50604020604</v>
      </c>
      <c r="BG263">
        <v>50604020604</v>
      </c>
      <c r="BH263">
        <f t="shared" si="4"/>
        <v>739</v>
      </c>
      <c r="BI263">
        <f>B263*BH263</f>
        <v>352503</v>
      </c>
    </row>
    <row r="264" spans="1:61" x14ac:dyDescent="0.25">
      <c r="A264" t="s">
        <v>29</v>
      </c>
      <c r="B264">
        <v>262</v>
      </c>
      <c r="C264" t="str">
        <f>TEXT(A264, "0")</f>
        <v>5J445</v>
      </c>
      <c r="D264" t="str">
        <f>MID($C264, 1, 1)</f>
        <v>5</v>
      </c>
      <c r="E264" t="str">
        <f>MID($C264, 2, 1)</f>
        <v>J</v>
      </c>
      <c r="F264" t="str">
        <f>MID($C264, 3, 1)</f>
        <v>4</v>
      </c>
      <c r="G264" t="str">
        <f>MID($C264, 4, 1)</f>
        <v>4</v>
      </c>
      <c r="H264" t="str">
        <f>MID($C264, 5, 1)</f>
        <v>5</v>
      </c>
      <c r="I264">
        <f>LEN($A264)-LEN(SUBSTITUTE($A264,I$1,""))</f>
        <v>0</v>
      </c>
      <c r="J264">
        <f>LEN($A264)-LEN(SUBSTITUTE($A264,J$1,""))</f>
        <v>0</v>
      </c>
      <c r="K264">
        <f>LEN($A264)-LEN(SUBSTITUTE($A264,K$1,""))</f>
        <v>0</v>
      </c>
      <c r="L264">
        <f>LEN($A264)-LEN(SUBSTITUTE($A264,L$1,""))</f>
        <v>1</v>
      </c>
      <c r="M264">
        <f>LEN($A264)-LEN(SUBSTITUTE($A264,M$1,""))</f>
        <v>0</v>
      </c>
      <c r="N264">
        <f>LEN($A264)-LEN(SUBSTITUTE($A264,N$1,""))</f>
        <v>0</v>
      </c>
      <c r="O264">
        <f>LEN($A264)-LEN(SUBSTITUTE($A264,O$1,""))</f>
        <v>0</v>
      </c>
      <c r="P264">
        <f>LEN($A264)-LEN(SUBSTITUTE($A264,P$1,""))</f>
        <v>0</v>
      </c>
      <c r="Q264">
        <f>LEN($A264)-LEN(SUBSTITUTE($A264,Q$1,""))</f>
        <v>0</v>
      </c>
      <c r="R264">
        <f>LEN($A264)-LEN(SUBSTITUTE($A264,R$1,""))</f>
        <v>2</v>
      </c>
      <c r="S264">
        <f>LEN($A264)-LEN(SUBSTITUTE($A264,S$1,""))</f>
        <v>2</v>
      </c>
      <c r="T264">
        <f>LEN($A264)-LEN(SUBSTITUTE($A264,T$1,""))</f>
        <v>0</v>
      </c>
      <c r="U264">
        <f>LEN($A264)-LEN(SUBSTITUTE($A264,U$1,""))</f>
        <v>0</v>
      </c>
      <c r="V264">
        <f>I264+1</f>
        <v>1</v>
      </c>
      <c r="W264">
        <f>J264+1</f>
        <v>1</v>
      </c>
      <c r="X264">
        <f>K264+1</f>
        <v>1</v>
      </c>
      <c r="Y264">
        <f>L264+1</f>
        <v>2</v>
      </c>
      <c r="Z264">
        <f>M264+1</f>
        <v>1</v>
      </c>
      <c r="AA264">
        <f>N264+1</f>
        <v>1</v>
      </c>
      <c r="AB264">
        <f>O264+1</f>
        <v>1</v>
      </c>
      <c r="AC264">
        <f>P264+1</f>
        <v>1</v>
      </c>
      <c r="AD264">
        <f>Q264+1</f>
        <v>1</v>
      </c>
      <c r="AE264">
        <f>R264+1</f>
        <v>3</v>
      </c>
      <c r="AF264">
        <f>S264+1</f>
        <v>3</v>
      </c>
      <c r="AG264">
        <f>T264+1</f>
        <v>1</v>
      </c>
      <c r="AH264">
        <f>U264+1</f>
        <v>1</v>
      </c>
      <c r="AI264">
        <f>PRODUCT(V264:AH264)</f>
        <v>18</v>
      </c>
      <c r="AJ264">
        <f>MAX(V264:AH264)</f>
        <v>3</v>
      </c>
      <c r="AK264">
        <f>Y264</f>
        <v>2</v>
      </c>
      <c r="AL264">
        <f>MAX(V264:X264, Z264:AH264)+L264</f>
        <v>4</v>
      </c>
      <c r="AM264" t="b">
        <f>AL264=6</f>
        <v>0</v>
      </c>
      <c r="AN264" t="b">
        <f>AL264=5</f>
        <v>0</v>
      </c>
      <c r="AO264" t="b">
        <f>NOT(OR(AM264,AN264))</f>
        <v>1</v>
      </c>
      <c r="AP264" t="b">
        <f>AND(AI264=12, L264=0)</f>
        <v>0</v>
      </c>
      <c r="AQ264" t="b">
        <f>AND(AI264=18, L264=1)</f>
        <v>1</v>
      </c>
      <c r="AR264" t="b">
        <f>AND(AO264, OR(AP264, AQ264))</f>
        <v>1</v>
      </c>
      <c r="AS264" t="b">
        <f>NOT(OR(AM264,AN264,AR264))</f>
        <v>0</v>
      </c>
      <c r="AT264" t="b">
        <f>AND(AS264, AL264=4)</f>
        <v>0</v>
      </c>
      <c r="AU264" t="b">
        <f>NOT(OR(AM264,AN264,AR264,AT264))</f>
        <v>0</v>
      </c>
      <c r="AV264" t="b">
        <f>AND(AU264, AI264=18)</f>
        <v>0</v>
      </c>
      <c r="AW264" t="b">
        <f>NOT(OR(AM264,AN264,AR264,AT264, AV264))</f>
        <v>0</v>
      </c>
      <c r="AX264" t="b">
        <f>AND(AW264, OR(AND(AI264=24, L264=0), AND(AI264=32, L264=1)))</f>
        <v>0</v>
      </c>
      <c r="AY264" t="b">
        <f>NOT(OR(AM264,AN264,AR264,AT264,AV264,AX264))</f>
        <v>0</v>
      </c>
      <c r="AZ264" t="str">
        <f>IF(AM264,"7",IF(AN264,"6",IF(AR264,"5",
IF(AT264,"4",IF(AV264,"3",IF(AX264,"2",IF(AY264,"1","0"))))))
)</f>
        <v>5</v>
      </c>
      <c r="BA264" t="str">
        <f>_xlfn.XLOOKUP(D264, $BO$1:$CA$1, $BO$2:$CA$2)</f>
        <v>06</v>
      </c>
      <c r="BB264" t="str">
        <f>_xlfn.XLOOKUP(E264, $BO$1:$CA$1, $BO$2:$CA$2)</f>
        <v>02</v>
      </c>
      <c r="BC264" t="str">
        <f>_xlfn.XLOOKUP(F264, $BO$1:$CA$1, $BO$2:$CA$2)</f>
        <v>05</v>
      </c>
      <c r="BD264" t="str">
        <f>_xlfn.XLOOKUP(G264, $BO$1:$CA$1, $BO$2:$CA$2)</f>
        <v>05</v>
      </c>
      <c r="BE264" t="str">
        <f>_xlfn.XLOOKUP(H264, $BO$1:$CA$1, $BO$2:$CA$2)</f>
        <v>06</v>
      </c>
      <c r="BF264">
        <f>VALUE(_xlfn.TEXTJOIN("", TRUE, AZ264:BE264))</f>
        <v>50602050506</v>
      </c>
      <c r="BG264">
        <v>50602050506</v>
      </c>
      <c r="BH264">
        <f t="shared" si="4"/>
        <v>738</v>
      </c>
      <c r="BI264">
        <f>B264*BH264</f>
        <v>193356</v>
      </c>
    </row>
    <row r="265" spans="1:61" x14ac:dyDescent="0.25">
      <c r="A265" t="s">
        <v>688</v>
      </c>
      <c r="B265">
        <v>432</v>
      </c>
      <c r="C265" t="str">
        <f>TEXT(A265, "0")</f>
        <v>4AAA4</v>
      </c>
      <c r="D265" t="str">
        <f>MID($C265, 1, 1)</f>
        <v>4</v>
      </c>
      <c r="E265" t="str">
        <f>MID($C265, 2, 1)</f>
        <v>A</v>
      </c>
      <c r="F265" t="str">
        <f>MID($C265, 3, 1)</f>
        <v>A</v>
      </c>
      <c r="G265" t="str">
        <f>MID($C265, 4, 1)</f>
        <v>A</v>
      </c>
      <c r="H265" t="str">
        <f>MID($C265, 5, 1)</f>
        <v>4</v>
      </c>
      <c r="I265">
        <f>LEN($A265)-LEN(SUBSTITUTE($A265,I$1,""))</f>
        <v>3</v>
      </c>
      <c r="J265">
        <f>LEN($A265)-LEN(SUBSTITUTE($A265,J$1,""))</f>
        <v>0</v>
      </c>
      <c r="K265">
        <f>LEN($A265)-LEN(SUBSTITUTE($A265,K$1,""))</f>
        <v>0</v>
      </c>
      <c r="L265">
        <f>LEN($A265)-LEN(SUBSTITUTE($A265,L$1,""))</f>
        <v>0</v>
      </c>
      <c r="M265">
        <f>LEN($A265)-LEN(SUBSTITUTE($A265,M$1,""))</f>
        <v>0</v>
      </c>
      <c r="N265">
        <f>LEN($A265)-LEN(SUBSTITUTE($A265,N$1,""))</f>
        <v>0</v>
      </c>
      <c r="O265">
        <f>LEN($A265)-LEN(SUBSTITUTE($A265,O$1,""))</f>
        <v>0</v>
      </c>
      <c r="P265">
        <f>LEN($A265)-LEN(SUBSTITUTE($A265,P$1,""))</f>
        <v>0</v>
      </c>
      <c r="Q265">
        <f>LEN($A265)-LEN(SUBSTITUTE($A265,Q$1,""))</f>
        <v>0</v>
      </c>
      <c r="R265">
        <f>LEN($A265)-LEN(SUBSTITUTE($A265,R$1,""))</f>
        <v>0</v>
      </c>
      <c r="S265">
        <f>LEN($A265)-LEN(SUBSTITUTE($A265,S$1,""))</f>
        <v>2</v>
      </c>
      <c r="T265">
        <f>LEN($A265)-LEN(SUBSTITUTE($A265,T$1,""))</f>
        <v>0</v>
      </c>
      <c r="U265">
        <f>LEN($A265)-LEN(SUBSTITUTE($A265,U$1,""))</f>
        <v>0</v>
      </c>
      <c r="V265">
        <f>I265+1</f>
        <v>4</v>
      </c>
      <c r="W265">
        <f>J265+1</f>
        <v>1</v>
      </c>
      <c r="X265">
        <f>K265+1</f>
        <v>1</v>
      </c>
      <c r="Y265">
        <f>L265+1</f>
        <v>1</v>
      </c>
      <c r="Z265">
        <f>M265+1</f>
        <v>1</v>
      </c>
      <c r="AA265">
        <f>N265+1</f>
        <v>1</v>
      </c>
      <c r="AB265">
        <f>O265+1</f>
        <v>1</v>
      </c>
      <c r="AC265">
        <f>P265+1</f>
        <v>1</v>
      </c>
      <c r="AD265">
        <f>Q265+1</f>
        <v>1</v>
      </c>
      <c r="AE265">
        <f>R265+1</f>
        <v>1</v>
      </c>
      <c r="AF265">
        <f>S265+1</f>
        <v>3</v>
      </c>
      <c r="AG265">
        <f>T265+1</f>
        <v>1</v>
      </c>
      <c r="AH265">
        <f>U265+1</f>
        <v>1</v>
      </c>
      <c r="AI265">
        <f>PRODUCT(V265:AH265)</f>
        <v>12</v>
      </c>
      <c r="AJ265">
        <f>MAX(V265:AH265)</f>
        <v>4</v>
      </c>
      <c r="AK265">
        <f>Y265</f>
        <v>1</v>
      </c>
      <c r="AL265">
        <f>MAX(V265:X265, Z265:AH265)+L265</f>
        <v>4</v>
      </c>
      <c r="AM265" t="b">
        <f>AL265=6</f>
        <v>0</v>
      </c>
      <c r="AN265" t="b">
        <f>AL265=5</f>
        <v>0</v>
      </c>
      <c r="AO265" t="b">
        <f>NOT(OR(AM265,AN265))</f>
        <v>1</v>
      </c>
      <c r="AP265" t="b">
        <f>AND(AI265=12, L265=0)</f>
        <v>1</v>
      </c>
      <c r="AQ265" t="b">
        <f>AND(AI265=18, L265=1)</f>
        <v>0</v>
      </c>
      <c r="AR265" t="b">
        <f>AND(AO265, OR(AP265, AQ265))</f>
        <v>1</v>
      </c>
      <c r="AS265" t="b">
        <f>NOT(OR(AM265,AN265,AR265))</f>
        <v>0</v>
      </c>
      <c r="AT265" t="b">
        <f>AND(AS265, AL265=4)</f>
        <v>0</v>
      </c>
      <c r="AU265" t="b">
        <f>NOT(OR(AM265,AN265,AR265,AT265))</f>
        <v>0</v>
      </c>
      <c r="AV265" t="b">
        <f>AND(AU265, AI265=18)</f>
        <v>0</v>
      </c>
      <c r="AW265" t="b">
        <f>NOT(OR(AM265,AN265,AR265,AT265, AV265))</f>
        <v>0</v>
      </c>
      <c r="AX265" t="b">
        <f>AND(AW265, OR(AND(AI265=24, L265=0), AND(AI265=32, L265=1)))</f>
        <v>0</v>
      </c>
      <c r="AY265" t="b">
        <f>NOT(OR(AM265,AN265,AR265,AT265,AV265,AX265))</f>
        <v>0</v>
      </c>
      <c r="AZ265" t="str">
        <f>IF(AM265,"7",IF(AN265,"6",IF(AR265,"5",
IF(AT265,"4",IF(AV265,"3",IF(AX265,"2",IF(AY265,"1","0"))))))
)</f>
        <v>5</v>
      </c>
      <c r="BA265" t="str">
        <f>_xlfn.XLOOKUP(D265, $BO$1:$CA$1, $BO$2:$CA$2)</f>
        <v>05</v>
      </c>
      <c r="BB265" t="str">
        <f>_xlfn.XLOOKUP(E265, $BO$1:$CA$1, $BO$2:$CA$2)</f>
        <v>14</v>
      </c>
      <c r="BC265" t="str">
        <f>_xlfn.XLOOKUP(F265, $BO$1:$CA$1, $BO$2:$CA$2)</f>
        <v>14</v>
      </c>
      <c r="BD265" t="str">
        <f>_xlfn.XLOOKUP(G265, $BO$1:$CA$1, $BO$2:$CA$2)</f>
        <v>14</v>
      </c>
      <c r="BE265" t="str">
        <f>_xlfn.XLOOKUP(H265, $BO$1:$CA$1, $BO$2:$CA$2)</f>
        <v>05</v>
      </c>
      <c r="BF265">
        <f>VALUE(_xlfn.TEXTJOIN("", TRUE, AZ265:BE265))</f>
        <v>50514141405</v>
      </c>
      <c r="BG265">
        <v>50514141405</v>
      </c>
      <c r="BH265">
        <f t="shared" si="4"/>
        <v>737</v>
      </c>
      <c r="BI265">
        <f>B265*BH265</f>
        <v>318384</v>
      </c>
    </row>
    <row r="266" spans="1:61" x14ac:dyDescent="0.25">
      <c r="A266" t="s">
        <v>925</v>
      </c>
      <c r="B266">
        <v>940</v>
      </c>
      <c r="C266" t="str">
        <f>TEXT(A266, "0")</f>
        <v>4Q44Q</v>
      </c>
      <c r="D266" t="str">
        <f>MID($C266, 1, 1)</f>
        <v>4</v>
      </c>
      <c r="E266" t="str">
        <f>MID($C266, 2, 1)</f>
        <v>Q</v>
      </c>
      <c r="F266" t="str">
        <f>MID($C266, 3, 1)</f>
        <v>4</v>
      </c>
      <c r="G266" t="str">
        <f>MID($C266, 4, 1)</f>
        <v>4</v>
      </c>
      <c r="H266" t="str">
        <f>MID($C266, 5, 1)</f>
        <v>Q</v>
      </c>
      <c r="I266">
        <f>LEN($A266)-LEN(SUBSTITUTE($A266,I$1,""))</f>
        <v>0</v>
      </c>
      <c r="J266">
        <f>LEN($A266)-LEN(SUBSTITUTE($A266,J$1,""))</f>
        <v>0</v>
      </c>
      <c r="K266">
        <f>LEN($A266)-LEN(SUBSTITUTE($A266,K$1,""))</f>
        <v>2</v>
      </c>
      <c r="L266">
        <f>LEN($A266)-LEN(SUBSTITUTE($A266,L$1,""))</f>
        <v>0</v>
      </c>
      <c r="M266">
        <f>LEN($A266)-LEN(SUBSTITUTE($A266,M$1,""))</f>
        <v>0</v>
      </c>
      <c r="N266">
        <f>LEN($A266)-LEN(SUBSTITUTE($A266,N$1,""))</f>
        <v>0</v>
      </c>
      <c r="O266">
        <f>LEN($A266)-LEN(SUBSTITUTE($A266,O$1,""))</f>
        <v>0</v>
      </c>
      <c r="P266">
        <f>LEN($A266)-LEN(SUBSTITUTE($A266,P$1,""))</f>
        <v>0</v>
      </c>
      <c r="Q266">
        <f>LEN($A266)-LEN(SUBSTITUTE($A266,Q$1,""))</f>
        <v>0</v>
      </c>
      <c r="R266">
        <f>LEN($A266)-LEN(SUBSTITUTE($A266,R$1,""))</f>
        <v>0</v>
      </c>
      <c r="S266">
        <f>LEN($A266)-LEN(SUBSTITUTE($A266,S$1,""))</f>
        <v>3</v>
      </c>
      <c r="T266">
        <f>LEN($A266)-LEN(SUBSTITUTE($A266,T$1,""))</f>
        <v>0</v>
      </c>
      <c r="U266">
        <f>LEN($A266)-LEN(SUBSTITUTE($A266,U$1,""))</f>
        <v>0</v>
      </c>
      <c r="V266">
        <f>I266+1</f>
        <v>1</v>
      </c>
      <c r="W266">
        <f>J266+1</f>
        <v>1</v>
      </c>
      <c r="X266">
        <f>K266+1</f>
        <v>3</v>
      </c>
      <c r="Y266">
        <f>L266+1</f>
        <v>1</v>
      </c>
      <c r="Z266">
        <f>M266+1</f>
        <v>1</v>
      </c>
      <c r="AA266">
        <f>N266+1</f>
        <v>1</v>
      </c>
      <c r="AB266">
        <f>O266+1</f>
        <v>1</v>
      </c>
      <c r="AC266">
        <f>P266+1</f>
        <v>1</v>
      </c>
      <c r="AD266">
        <f>Q266+1</f>
        <v>1</v>
      </c>
      <c r="AE266">
        <f>R266+1</f>
        <v>1</v>
      </c>
      <c r="AF266">
        <f>S266+1</f>
        <v>4</v>
      </c>
      <c r="AG266">
        <f>T266+1</f>
        <v>1</v>
      </c>
      <c r="AH266">
        <f>U266+1</f>
        <v>1</v>
      </c>
      <c r="AI266">
        <f>PRODUCT(V266:AH266)</f>
        <v>12</v>
      </c>
      <c r="AJ266">
        <f>MAX(V266:AH266)</f>
        <v>4</v>
      </c>
      <c r="AK266">
        <f>Y266</f>
        <v>1</v>
      </c>
      <c r="AL266">
        <f>MAX(V266:X266, Z266:AH266)+L266</f>
        <v>4</v>
      </c>
      <c r="AM266" t="b">
        <f>AL266=6</f>
        <v>0</v>
      </c>
      <c r="AN266" t="b">
        <f>AL266=5</f>
        <v>0</v>
      </c>
      <c r="AO266" t="b">
        <f>NOT(OR(AM266,AN266))</f>
        <v>1</v>
      </c>
      <c r="AP266" t="b">
        <f>AND(AI266=12, L266=0)</f>
        <v>1</v>
      </c>
      <c r="AQ266" t="b">
        <f>AND(AI266=18, L266=1)</f>
        <v>0</v>
      </c>
      <c r="AR266" t="b">
        <f>AND(AO266, OR(AP266, AQ266))</f>
        <v>1</v>
      </c>
      <c r="AS266" t="b">
        <f>NOT(OR(AM266,AN266,AR266))</f>
        <v>0</v>
      </c>
      <c r="AT266" t="b">
        <f>AND(AS266, AL266=4)</f>
        <v>0</v>
      </c>
      <c r="AU266" t="b">
        <f>NOT(OR(AM266,AN266,AR266,AT266))</f>
        <v>0</v>
      </c>
      <c r="AV266" t="b">
        <f>AND(AU266, AI266=18)</f>
        <v>0</v>
      </c>
      <c r="AW266" t="b">
        <f>NOT(OR(AM266,AN266,AR266,AT266, AV266))</f>
        <v>0</v>
      </c>
      <c r="AX266" t="b">
        <f>AND(AW266, OR(AND(AI266=24, L266=0), AND(AI266=32, L266=1)))</f>
        <v>0</v>
      </c>
      <c r="AY266" t="b">
        <f>NOT(OR(AM266,AN266,AR266,AT266,AV266,AX266))</f>
        <v>0</v>
      </c>
      <c r="AZ266" t="str">
        <f>IF(AM266,"7",IF(AN266,"6",IF(AR266,"5",
IF(AT266,"4",IF(AV266,"3",IF(AX266,"2",IF(AY266,"1","0"))))))
)</f>
        <v>5</v>
      </c>
      <c r="BA266" t="str">
        <f>_xlfn.XLOOKUP(D266, $BO$1:$CA$1, $BO$2:$CA$2)</f>
        <v>05</v>
      </c>
      <c r="BB266" t="str">
        <f>_xlfn.XLOOKUP(E266, $BO$1:$CA$1, $BO$2:$CA$2)</f>
        <v>12</v>
      </c>
      <c r="BC266" t="str">
        <f>_xlfn.XLOOKUP(F266, $BO$1:$CA$1, $BO$2:$CA$2)</f>
        <v>05</v>
      </c>
      <c r="BD266" t="str">
        <f>_xlfn.XLOOKUP(G266, $BO$1:$CA$1, $BO$2:$CA$2)</f>
        <v>05</v>
      </c>
      <c r="BE266" t="str">
        <f>_xlfn.XLOOKUP(H266, $BO$1:$CA$1, $BO$2:$CA$2)</f>
        <v>12</v>
      </c>
      <c r="BF266">
        <f>VALUE(_xlfn.TEXTJOIN("", TRUE, AZ266:BE266))</f>
        <v>50512050512</v>
      </c>
      <c r="BG266">
        <v>50512050512</v>
      </c>
      <c r="BH266">
        <f t="shared" si="4"/>
        <v>736</v>
      </c>
      <c r="BI266">
        <f>B266*BH266</f>
        <v>691840</v>
      </c>
    </row>
    <row r="267" spans="1:61" x14ac:dyDescent="0.25">
      <c r="A267" t="s">
        <v>664</v>
      </c>
      <c r="B267">
        <v>495</v>
      </c>
      <c r="C267" t="str">
        <f>TEXT(A267, "0")</f>
        <v>4747J</v>
      </c>
      <c r="D267" t="str">
        <f>MID($C267, 1, 1)</f>
        <v>4</v>
      </c>
      <c r="E267" t="str">
        <f>MID($C267, 2, 1)</f>
        <v>7</v>
      </c>
      <c r="F267" t="str">
        <f>MID($C267, 3, 1)</f>
        <v>4</v>
      </c>
      <c r="G267" t="str">
        <f>MID($C267, 4, 1)</f>
        <v>7</v>
      </c>
      <c r="H267" t="str">
        <f>MID($C267, 5, 1)</f>
        <v>J</v>
      </c>
      <c r="I267">
        <f>LEN($A267)-LEN(SUBSTITUTE($A267,I$1,""))</f>
        <v>0</v>
      </c>
      <c r="J267">
        <f>LEN($A267)-LEN(SUBSTITUTE($A267,J$1,""))</f>
        <v>0</v>
      </c>
      <c r="K267">
        <f>LEN($A267)-LEN(SUBSTITUTE($A267,K$1,""))</f>
        <v>0</v>
      </c>
      <c r="L267">
        <f>LEN($A267)-LEN(SUBSTITUTE($A267,L$1,""))</f>
        <v>1</v>
      </c>
      <c r="M267">
        <f>LEN($A267)-LEN(SUBSTITUTE($A267,M$1,""))</f>
        <v>0</v>
      </c>
      <c r="N267">
        <f>LEN($A267)-LEN(SUBSTITUTE($A267,N$1,""))</f>
        <v>0</v>
      </c>
      <c r="O267">
        <f>LEN($A267)-LEN(SUBSTITUTE($A267,O$1,""))</f>
        <v>0</v>
      </c>
      <c r="P267">
        <f>LEN($A267)-LEN(SUBSTITUTE($A267,P$1,""))</f>
        <v>2</v>
      </c>
      <c r="Q267">
        <f>LEN($A267)-LEN(SUBSTITUTE($A267,Q$1,""))</f>
        <v>0</v>
      </c>
      <c r="R267">
        <f>LEN($A267)-LEN(SUBSTITUTE($A267,R$1,""))</f>
        <v>0</v>
      </c>
      <c r="S267">
        <f>LEN($A267)-LEN(SUBSTITUTE($A267,S$1,""))</f>
        <v>2</v>
      </c>
      <c r="T267">
        <f>LEN($A267)-LEN(SUBSTITUTE($A267,T$1,""))</f>
        <v>0</v>
      </c>
      <c r="U267">
        <f>LEN($A267)-LEN(SUBSTITUTE($A267,U$1,""))</f>
        <v>0</v>
      </c>
      <c r="V267">
        <f>I267+1</f>
        <v>1</v>
      </c>
      <c r="W267">
        <f>J267+1</f>
        <v>1</v>
      </c>
      <c r="X267">
        <f>K267+1</f>
        <v>1</v>
      </c>
      <c r="Y267">
        <f>L267+1</f>
        <v>2</v>
      </c>
      <c r="Z267">
        <f>M267+1</f>
        <v>1</v>
      </c>
      <c r="AA267">
        <f>N267+1</f>
        <v>1</v>
      </c>
      <c r="AB267">
        <f>O267+1</f>
        <v>1</v>
      </c>
      <c r="AC267">
        <f>P267+1</f>
        <v>3</v>
      </c>
      <c r="AD267">
        <f>Q267+1</f>
        <v>1</v>
      </c>
      <c r="AE267">
        <f>R267+1</f>
        <v>1</v>
      </c>
      <c r="AF267">
        <f>S267+1</f>
        <v>3</v>
      </c>
      <c r="AG267">
        <f>T267+1</f>
        <v>1</v>
      </c>
      <c r="AH267">
        <f>U267+1</f>
        <v>1</v>
      </c>
      <c r="AI267">
        <f>PRODUCT(V267:AH267)</f>
        <v>18</v>
      </c>
      <c r="AJ267">
        <f>MAX(V267:AH267)</f>
        <v>3</v>
      </c>
      <c r="AK267">
        <f>Y267</f>
        <v>2</v>
      </c>
      <c r="AL267">
        <f>MAX(V267:X267, Z267:AH267)+L267</f>
        <v>4</v>
      </c>
      <c r="AM267" t="b">
        <f>AL267=6</f>
        <v>0</v>
      </c>
      <c r="AN267" t="b">
        <f>AL267=5</f>
        <v>0</v>
      </c>
      <c r="AO267" t="b">
        <f>NOT(OR(AM267,AN267))</f>
        <v>1</v>
      </c>
      <c r="AP267" t="b">
        <f>AND(AI267=12, L267=0)</f>
        <v>0</v>
      </c>
      <c r="AQ267" t="b">
        <f>AND(AI267=18, L267=1)</f>
        <v>1</v>
      </c>
      <c r="AR267" t="b">
        <f>AND(AO267, OR(AP267, AQ267))</f>
        <v>1</v>
      </c>
      <c r="AS267" t="b">
        <f>NOT(OR(AM267,AN267,AR267))</f>
        <v>0</v>
      </c>
      <c r="AT267" t="b">
        <f>AND(AS267, AL267=4)</f>
        <v>0</v>
      </c>
      <c r="AU267" t="b">
        <f>NOT(OR(AM267,AN267,AR267,AT267))</f>
        <v>0</v>
      </c>
      <c r="AV267" t="b">
        <f>AND(AU267, AI267=18)</f>
        <v>0</v>
      </c>
      <c r="AW267" t="b">
        <f>NOT(OR(AM267,AN267,AR267,AT267, AV267))</f>
        <v>0</v>
      </c>
      <c r="AX267" t="b">
        <f>AND(AW267, OR(AND(AI267=24, L267=0), AND(AI267=32, L267=1)))</f>
        <v>0</v>
      </c>
      <c r="AY267" t="b">
        <f>NOT(OR(AM267,AN267,AR267,AT267,AV267,AX267))</f>
        <v>0</v>
      </c>
      <c r="AZ267" t="str">
        <f>IF(AM267,"7",IF(AN267,"6",IF(AR267,"5",
IF(AT267,"4",IF(AV267,"3",IF(AX267,"2",IF(AY267,"1","0"))))))
)</f>
        <v>5</v>
      </c>
      <c r="BA267" t="str">
        <f>_xlfn.XLOOKUP(D267, $BO$1:$CA$1, $BO$2:$CA$2)</f>
        <v>05</v>
      </c>
      <c r="BB267" t="str">
        <f>_xlfn.XLOOKUP(E267, $BO$1:$CA$1, $BO$2:$CA$2)</f>
        <v>08</v>
      </c>
      <c r="BC267" t="str">
        <f>_xlfn.XLOOKUP(F267, $BO$1:$CA$1, $BO$2:$CA$2)</f>
        <v>05</v>
      </c>
      <c r="BD267" t="str">
        <f>_xlfn.XLOOKUP(G267, $BO$1:$CA$1, $BO$2:$CA$2)</f>
        <v>08</v>
      </c>
      <c r="BE267" t="str">
        <f>_xlfn.XLOOKUP(H267, $BO$1:$CA$1, $BO$2:$CA$2)</f>
        <v>02</v>
      </c>
      <c r="BF267">
        <f>VALUE(_xlfn.TEXTJOIN("", TRUE, AZ267:BE267))</f>
        <v>50508050802</v>
      </c>
      <c r="BG267">
        <v>50508050802</v>
      </c>
      <c r="BH267">
        <f t="shared" si="4"/>
        <v>735</v>
      </c>
      <c r="BI267">
        <f>B267*BH267</f>
        <v>363825</v>
      </c>
    </row>
    <row r="268" spans="1:61" x14ac:dyDescent="0.25">
      <c r="A268" t="s">
        <v>91</v>
      </c>
      <c r="B268">
        <v>781</v>
      </c>
      <c r="C268" t="str">
        <f>TEXT(A268, "0")</f>
        <v>44TTT</v>
      </c>
      <c r="D268" t="str">
        <f>MID($C268, 1, 1)</f>
        <v>4</v>
      </c>
      <c r="E268" t="str">
        <f>MID($C268, 2, 1)</f>
        <v>4</v>
      </c>
      <c r="F268" t="str">
        <f>MID($C268, 3, 1)</f>
        <v>T</v>
      </c>
      <c r="G268" t="str">
        <f>MID($C268, 4, 1)</f>
        <v>T</v>
      </c>
      <c r="H268" t="str">
        <f>MID($C268, 5, 1)</f>
        <v>T</v>
      </c>
      <c r="I268">
        <f>LEN($A268)-LEN(SUBSTITUTE($A268,I$1,""))</f>
        <v>0</v>
      </c>
      <c r="J268">
        <f>LEN($A268)-LEN(SUBSTITUTE($A268,J$1,""))</f>
        <v>0</v>
      </c>
      <c r="K268">
        <f>LEN($A268)-LEN(SUBSTITUTE($A268,K$1,""))</f>
        <v>0</v>
      </c>
      <c r="L268">
        <f>LEN($A268)-LEN(SUBSTITUTE($A268,L$1,""))</f>
        <v>0</v>
      </c>
      <c r="M268">
        <f>LEN($A268)-LEN(SUBSTITUTE($A268,M$1,""))</f>
        <v>3</v>
      </c>
      <c r="N268">
        <f>LEN($A268)-LEN(SUBSTITUTE($A268,N$1,""))</f>
        <v>0</v>
      </c>
      <c r="O268">
        <f>LEN($A268)-LEN(SUBSTITUTE($A268,O$1,""))</f>
        <v>0</v>
      </c>
      <c r="P268">
        <f>LEN($A268)-LEN(SUBSTITUTE($A268,P$1,""))</f>
        <v>0</v>
      </c>
      <c r="Q268">
        <f>LEN($A268)-LEN(SUBSTITUTE($A268,Q$1,""))</f>
        <v>0</v>
      </c>
      <c r="R268">
        <f>LEN($A268)-LEN(SUBSTITUTE($A268,R$1,""))</f>
        <v>0</v>
      </c>
      <c r="S268">
        <f>LEN($A268)-LEN(SUBSTITUTE($A268,S$1,""))</f>
        <v>2</v>
      </c>
      <c r="T268">
        <f>LEN($A268)-LEN(SUBSTITUTE($A268,T$1,""))</f>
        <v>0</v>
      </c>
      <c r="U268">
        <f>LEN($A268)-LEN(SUBSTITUTE($A268,U$1,""))</f>
        <v>0</v>
      </c>
      <c r="V268">
        <f>I268+1</f>
        <v>1</v>
      </c>
      <c r="W268">
        <f>J268+1</f>
        <v>1</v>
      </c>
      <c r="X268">
        <f>K268+1</f>
        <v>1</v>
      </c>
      <c r="Y268">
        <f>L268+1</f>
        <v>1</v>
      </c>
      <c r="Z268">
        <f>M268+1</f>
        <v>4</v>
      </c>
      <c r="AA268">
        <f>N268+1</f>
        <v>1</v>
      </c>
      <c r="AB268">
        <f>O268+1</f>
        <v>1</v>
      </c>
      <c r="AC268">
        <f>P268+1</f>
        <v>1</v>
      </c>
      <c r="AD268">
        <f>Q268+1</f>
        <v>1</v>
      </c>
      <c r="AE268">
        <f>R268+1</f>
        <v>1</v>
      </c>
      <c r="AF268">
        <f>S268+1</f>
        <v>3</v>
      </c>
      <c r="AG268">
        <f>T268+1</f>
        <v>1</v>
      </c>
      <c r="AH268">
        <f>U268+1</f>
        <v>1</v>
      </c>
      <c r="AI268">
        <f>PRODUCT(V268:AH268)</f>
        <v>12</v>
      </c>
      <c r="AJ268">
        <f>MAX(V268:AH268)</f>
        <v>4</v>
      </c>
      <c r="AK268">
        <f>Y268</f>
        <v>1</v>
      </c>
      <c r="AL268">
        <f>MAX(V268:X268, Z268:AH268)+L268</f>
        <v>4</v>
      </c>
      <c r="AM268" t="b">
        <f>AL268=6</f>
        <v>0</v>
      </c>
      <c r="AN268" t="b">
        <f>AL268=5</f>
        <v>0</v>
      </c>
      <c r="AO268" t="b">
        <f>NOT(OR(AM268,AN268))</f>
        <v>1</v>
      </c>
      <c r="AP268" t="b">
        <f>AND(AI268=12, L268=0)</f>
        <v>1</v>
      </c>
      <c r="AQ268" t="b">
        <f>AND(AI268=18, L268=1)</f>
        <v>0</v>
      </c>
      <c r="AR268" t="b">
        <f>AND(AO268, OR(AP268, AQ268))</f>
        <v>1</v>
      </c>
      <c r="AS268" t="b">
        <f>NOT(OR(AM268,AN268,AR268))</f>
        <v>0</v>
      </c>
      <c r="AT268" t="b">
        <f>AND(AS268, AL268=4)</f>
        <v>0</v>
      </c>
      <c r="AU268" t="b">
        <f>NOT(OR(AM268,AN268,AR268,AT268))</f>
        <v>0</v>
      </c>
      <c r="AV268" t="b">
        <f>AND(AU268, AI268=18)</f>
        <v>0</v>
      </c>
      <c r="AW268" t="b">
        <f>NOT(OR(AM268,AN268,AR268,AT268, AV268))</f>
        <v>0</v>
      </c>
      <c r="AX268" t="b">
        <f>AND(AW268, OR(AND(AI268=24, L268=0), AND(AI268=32, L268=1)))</f>
        <v>0</v>
      </c>
      <c r="AY268" t="b">
        <f>NOT(OR(AM268,AN268,AR268,AT268,AV268,AX268))</f>
        <v>0</v>
      </c>
      <c r="AZ268" t="str">
        <f>IF(AM268,"7",IF(AN268,"6",IF(AR268,"5",
IF(AT268,"4",IF(AV268,"3",IF(AX268,"2",IF(AY268,"1","0"))))))
)</f>
        <v>5</v>
      </c>
      <c r="BA268" t="str">
        <f>_xlfn.XLOOKUP(D268, $BO$1:$CA$1, $BO$2:$CA$2)</f>
        <v>05</v>
      </c>
      <c r="BB268" t="str">
        <f>_xlfn.XLOOKUP(E268, $BO$1:$CA$1, $BO$2:$CA$2)</f>
        <v>05</v>
      </c>
      <c r="BC268" t="str">
        <f>_xlfn.XLOOKUP(F268, $BO$1:$CA$1, $BO$2:$CA$2)</f>
        <v>11</v>
      </c>
      <c r="BD268" t="str">
        <f>_xlfn.XLOOKUP(G268, $BO$1:$CA$1, $BO$2:$CA$2)</f>
        <v>11</v>
      </c>
      <c r="BE268" t="str">
        <f>_xlfn.XLOOKUP(H268, $BO$1:$CA$1, $BO$2:$CA$2)</f>
        <v>11</v>
      </c>
      <c r="BF268">
        <f>VALUE(_xlfn.TEXTJOIN("", TRUE, AZ268:BE268))</f>
        <v>50505111111</v>
      </c>
      <c r="BG268">
        <v>50505111111</v>
      </c>
      <c r="BH268">
        <f t="shared" si="4"/>
        <v>734</v>
      </c>
      <c r="BI268">
        <f>B268*BH268</f>
        <v>573254</v>
      </c>
    </row>
    <row r="269" spans="1:61" x14ac:dyDescent="0.25">
      <c r="A269" t="s">
        <v>479</v>
      </c>
      <c r="B269">
        <v>33</v>
      </c>
      <c r="C269" t="str">
        <f>TEXT(A269, "0")</f>
        <v>449J9</v>
      </c>
      <c r="D269" t="str">
        <f>MID($C269, 1, 1)</f>
        <v>4</v>
      </c>
      <c r="E269" t="str">
        <f>MID($C269, 2, 1)</f>
        <v>4</v>
      </c>
      <c r="F269" t="str">
        <f>MID($C269, 3, 1)</f>
        <v>9</v>
      </c>
      <c r="G269" t="str">
        <f>MID($C269, 4, 1)</f>
        <v>J</v>
      </c>
      <c r="H269" t="str">
        <f>MID($C269, 5, 1)</f>
        <v>9</v>
      </c>
      <c r="I269">
        <f>LEN($A269)-LEN(SUBSTITUTE($A269,I$1,""))</f>
        <v>0</v>
      </c>
      <c r="J269">
        <f>LEN($A269)-LEN(SUBSTITUTE($A269,J$1,""))</f>
        <v>0</v>
      </c>
      <c r="K269">
        <f>LEN($A269)-LEN(SUBSTITUTE($A269,K$1,""))</f>
        <v>0</v>
      </c>
      <c r="L269">
        <f>LEN($A269)-LEN(SUBSTITUTE($A269,L$1,""))</f>
        <v>1</v>
      </c>
      <c r="M269">
        <f>LEN($A269)-LEN(SUBSTITUTE($A269,M$1,""))</f>
        <v>0</v>
      </c>
      <c r="N269">
        <f>LEN($A269)-LEN(SUBSTITUTE($A269,N$1,""))</f>
        <v>2</v>
      </c>
      <c r="O269">
        <f>LEN($A269)-LEN(SUBSTITUTE($A269,O$1,""))</f>
        <v>0</v>
      </c>
      <c r="P269">
        <f>LEN($A269)-LEN(SUBSTITUTE($A269,P$1,""))</f>
        <v>0</v>
      </c>
      <c r="Q269">
        <f>LEN($A269)-LEN(SUBSTITUTE($A269,Q$1,""))</f>
        <v>0</v>
      </c>
      <c r="R269">
        <f>LEN($A269)-LEN(SUBSTITUTE($A269,R$1,""))</f>
        <v>0</v>
      </c>
      <c r="S269">
        <f>LEN($A269)-LEN(SUBSTITUTE($A269,S$1,""))</f>
        <v>2</v>
      </c>
      <c r="T269">
        <f>LEN($A269)-LEN(SUBSTITUTE($A269,T$1,""))</f>
        <v>0</v>
      </c>
      <c r="U269">
        <f>LEN($A269)-LEN(SUBSTITUTE($A269,U$1,""))</f>
        <v>0</v>
      </c>
      <c r="V269">
        <f>I269+1</f>
        <v>1</v>
      </c>
      <c r="W269">
        <f>J269+1</f>
        <v>1</v>
      </c>
      <c r="X269">
        <f>K269+1</f>
        <v>1</v>
      </c>
      <c r="Y269">
        <f>L269+1</f>
        <v>2</v>
      </c>
      <c r="Z269">
        <f>M269+1</f>
        <v>1</v>
      </c>
      <c r="AA269">
        <f>N269+1</f>
        <v>3</v>
      </c>
      <c r="AB269">
        <f>O269+1</f>
        <v>1</v>
      </c>
      <c r="AC269">
        <f>P269+1</f>
        <v>1</v>
      </c>
      <c r="AD269">
        <f>Q269+1</f>
        <v>1</v>
      </c>
      <c r="AE269">
        <f>R269+1</f>
        <v>1</v>
      </c>
      <c r="AF269">
        <f>S269+1</f>
        <v>3</v>
      </c>
      <c r="AG269">
        <f>T269+1</f>
        <v>1</v>
      </c>
      <c r="AH269">
        <f>U269+1</f>
        <v>1</v>
      </c>
      <c r="AI269">
        <f>PRODUCT(V269:AH269)</f>
        <v>18</v>
      </c>
      <c r="AJ269">
        <f>MAX(V269:AH269)</f>
        <v>3</v>
      </c>
      <c r="AK269">
        <f>Y269</f>
        <v>2</v>
      </c>
      <c r="AL269">
        <f>MAX(V269:X269, Z269:AH269)+L269</f>
        <v>4</v>
      </c>
      <c r="AM269" t="b">
        <f>AL269=6</f>
        <v>0</v>
      </c>
      <c r="AN269" t="b">
        <f>AL269=5</f>
        <v>0</v>
      </c>
      <c r="AO269" t="b">
        <f>NOT(OR(AM269,AN269))</f>
        <v>1</v>
      </c>
      <c r="AP269" t="b">
        <f>AND(AI269=12, L269=0)</f>
        <v>0</v>
      </c>
      <c r="AQ269" t="b">
        <f>AND(AI269=18, L269=1)</f>
        <v>1</v>
      </c>
      <c r="AR269" t="b">
        <f>AND(AO269, OR(AP269, AQ269))</f>
        <v>1</v>
      </c>
      <c r="AS269" t="b">
        <f>NOT(OR(AM269,AN269,AR269))</f>
        <v>0</v>
      </c>
      <c r="AT269" t="b">
        <f>AND(AS269, AL269=4)</f>
        <v>0</v>
      </c>
      <c r="AU269" t="b">
        <f>NOT(OR(AM269,AN269,AR269,AT269))</f>
        <v>0</v>
      </c>
      <c r="AV269" t="b">
        <f>AND(AU269, AI269=18)</f>
        <v>0</v>
      </c>
      <c r="AW269" t="b">
        <f>NOT(OR(AM269,AN269,AR269,AT269, AV269))</f>
        <v>0</v>
      </c>
      <c r="AX269" t="b">
        <f>AND(AW269, OR(AND(AI269=24, L269=0), AND(AI269=32, L269=1)))</f>
        <v>0</v>
      </c>
      <c r="AY269" t="b">
        <f>NOT(OR(AM269,AN269,AR269,AT269,AV269,AX269))</f>
        <v>0</v>
      </c>
      <c r="AZ269" t="str">
        <f>IF(AM269,"7",IF(AN269,"6",IF(AR269,"5",
IF(AT269,"4",IF(AV269,"3",IF(AX269,"2",IF(AY269,"1","0"))))))
)</f>
        <v>5</v>
      </c>
      <c r="BA269" t="str">
        <f>_xlfn.XLOOKUP(D269, $BO$1:$CA$1, $BO$2:$CA$2)</f>
        <v>05</v>
      </c>
      <c r="BB269" t="str">
        <f>_xlfn.XLOOKUP(E269, $BO$1:$CA$1, $BO$2:$CA$2)</f>
        <v>05</v>
      </c>
      <c r="BC269" t="str">
        <f>_xlfn.XLOOKUP(F269, $BO$1:$CA$1, $BO$2:$CA$2)</f>
        <v>10</v>
      </c>
      <c r="BD269" t="str">
        <f>_xlfn.XLOOKUP(G269, $BO$1:$CA$1, $BO$2:$CA$2)</f>
        <v>02</v>
      </c>
      <c r="BE269" t="str">
        <f>_xlfn.XLOOKUP(H269, $BO$1:$CA$1, $BO$2:$CA$2)</f>
        <v>10</v>
      </c>
      <c r="BF269">
        <f>VALUE(_xlfn.TEXTJOIN("", TRUE, AZ269:BE269))</f>
        <v>50505100210</v>
      </c>
      <c r="BG269">
        <v>50505100210</v>
      </c>
      <c r="BH269">
        <f t="shared" si="4"/>
        <v>733</v>
      </c>
      <c r="BI269">
        <f>B269*BH269</f>
        <v>24189</v>
      </c>
    </row>
    <row r="270" spans="1:61" x14ac:dyDescent="0.25">
      <c r="A270" t="s">
        <v>417</v>
      </c>
      <c r="B270">
        <v>949</v>
      </c>
      <c r="C270" t="str">
        <f>TEXT(A270, "0")</f>
        <v>44884</v>
      </c>
      <c r="D270" t="str">
        <f>MID($C270, 1, 1)</f>
        <v>4</v>
      </c>
      <c r="E270" t="str">
        <f>MID($C270, 2, 1)</f>
        <v>4</v>
      </c>
      <c r="F270" t="str">
        <f>MID($C270, 3, 1)</f>
        <v>8</v>
      </c>
      <c r="G270" t="str">
        <f>MID($C270, 4, 1)</f>
        <v>8</v>
      </c>
      <c r="H270" t="str">
        <f>MID($C270, 5, 1)</f>
        <v>4</v>
      </c>
      <c r="I270">
        <f>LEN($A270)-LEN(SUBSTITUTE($A270,I$1,""))</f>
        <v>0</v>
      </c>
      <c r="J270">
        <f>LEN($A270)-LEN(SUBSTITUTE($A270,J$1,""))</f>
        <v>0</v>
      </c>
      <c r="K270">
        <f>LEN($A270)-LEN(SUBSTITUTE($A270,K$1,""))</f>
        <v>0</v>
      </c>
      <c r="L270">
        <f>LEN($A270)-LEN(SUBSTITUTE($A270,L$1,""))</f>
        <v>0</v>
      </c>
      <c r="M270">
        <f>LEN($A270)-LEN(SUBSTITUTE($A270,M$1,""))</f>
        <v>0</v>
      </c>
      <c r="N270">
        <f>LEN($A270)-LEN(SUBSTITUTE($A270,N$1,""))</f>
        <v>0</v>
      </c>
      <c r="O270">
        <f>LEN($A270)-LEN(SUBSTITUTE($A270,O$1,""))</f>
        <v>2</v>
      </c>
      <c r="P270">
        <f>LEN($A270)-LEN(SUBSTITUTE($A270,P$1,""))</f>
        <v>0</v>
      </c>
      <c r="Q270">
        <f>LEN($A270)-LEN(SUBSTITUTE($A270,Q$1,""))</f>
        <v>0</v>
      </c>
      <c r="R270">
        <f>LEN($A270)-LEN(SUBSTITUTE($A270,R$1,""))</f>
        <v>0</v>
      </c>
      <c r="S270">
        <f>LEN($A270)-LEN(SUBSTITUTE($A270,S$1,""))</f>
        <v>3</v>
      </c>
      <c r="T270">
        <f>LEN($A270)-LEN(SUBSTITUTE($A270,T$1,""))</f>
        <v>0</v>
      </c>
      <c r="U270">
        <f>LEN($A270)-LEN(SUBSTITUTE($A270,U$1,""))</f>
        <v>0</v>
      </c>
      <c r="V270">
        <f>I270+1</f>
        <v>1</v>
      </c>
      <c r="W270">
        <f>J270+1</f>
        <v>1</v>
      </c>
      <c r="X270">
        <f>K270+1</f>
        <v>1</v>
      </c>
      <c r="Y270">
        <f>L270+1</f>
        <v>1</v>
      </c>
      <c r="Z270">
        <f>M270+1</f>
        <v>1</v>
      </c>
      <c r="AA270">
        <f>N270+1</f>
        <v>1</v>
      </c>
      <c r="AB270">
        <f>O270+1</f>
        <v>3</v>
      </c>
      <c r="AC270">
        <f>P270+1</f>
        <v>1</v>
      </c>
      <c r="AD270">
        <f>Q270+1</f>
        <v>1</v>
      </c>
      <c r="AE270">
        <f>R270+1</f>
        <v>1</v>
      </c>
      <c r="AF270">
        <f>S270+1</f>
        <v>4</v>
      </c>
      <c r="AG270">
        <f>T270+1</f>
        <v>1</v>
      </c>
      <c r="AH270">
        <f>U270+1</f>
        <v>1</v>
      </c>
      <c r="AI270">
        <f>PRODUCT(V270:AH270)</f>
        <v>12</v>
      </c>
      <c r="AJ270">
        <f>MAX(V270:AH270)</f>
        <v>4</v>
      </c>
      <c r="AK270">
        <f>Y270</f>
        <v>1</v>
      </c>
      <c r="AL270">
        <f>MAX(V270:X270, Z270:AH270)+L270</f>
        <v>4</v>
      </c>
      <c r="AM270" t="b">
        <f>AL270=6</f>
        <v>0</v>
      </c>
      <c r="AN270" t="b">
        <f>AL270=5</f>
        <v>0</v>
      </c>
      <c r="AO270" t="b">
        <f>NOT(OR(AM270,AN270))</f>
        <v>1</v>
      </c>
      <c r="AP270" t="b">
        <f>AND(AI270=12, L270=0)</f>
        <v>1</v>
      </c>
      <c r="AQ270" t="b">
        <f>AND(AI270=18, L270=1)</f>
        <v>0</v>
      </c>
      <c r="AR270" t="b">
        <f>AND(AO270, OR(AP270, AQ270))</f>
        <v>1</v>
      </c>
      <c r="AS270" t="b">
        <f>NOT(OR(AM270,AN270,AR270))</f>
        <v>0</v>
      </c>
      <c r="AT270" t="b">
        <f>AND(AS270, AL270=4)</f>
        <v>0</v>
      </c>
      <c r="AU270" t="b">
        <f>NOT(OR(AM270,AN270,AR270,AT270))</f>
        <v>0</v>
      </c>
      <c r="AV270" t="b">
        <f>AND(AU270, AI270=18)</f>
        <v>0</v>
      </c>
      <c r="AW270" t="b">
        <f>NOT(OR(AM270,AN270,AR270,AT270, AV270))</f>
        <v>0</v>
      </c>
      <c r="AX270" t="b">
        <f>AND(AW270, OR(AND(AI270=24, L270=0), AND(AI270=32, L270=1)))</f>
        <v>0</v>
      </c>
      <c r="AY270" t="b">
        <f>NOT(OR(AM270,AN270,AR270,AT270,AV270,AX270))</f>
        <v>0</v>
      </c>
      <c r="AZ270" t="str">
        <f>IF(AM270,"7",IF(AN270,"6",IF(AR270,"5",
IF(AT270,"4",IF(AV270,"3",IF(AX270,"2",IF(AY270,"1","0"))))))
)</f>
        <v>5</v>
      </c>
      <c r="BA270" t="str">
        <f>_xlfn.XLOOKUP(D270, $BO$1:$CA$1, $BO$2:$CA$2)</f>
        <v>05</v>
      </c>
      <c r="BB270" t="str">
        <f>_xlfn.XLOOKUP(E270, $BO$1:$CA$1, $BO$2:$CA$2)</f>
        <v>05</v>
      </c>
      <c r="BC270" t="str">
        <f>_xlfn.XLOOKUP(F270, $BO$1:$CA$1, $BO$2:$CA$2)</f>
        <v>09</v>
      </c>
      <c r="BD270" t="str">
        <f>_xlfn.XLOOKUP(G270, $BO$1:$CA$1, $BO$2:$CA$2)</f>
        <v>09</v>
      </c>
      <c r="BE270" t="str">
        <f>_xlfn.XLOOKUP(H270, $BO$1:$CA$1, $BO$2:$CA$2)</f>
        <v>05</v>
      </c>
      <c r="BF270">
        <f>VALUE(_xlfn.TEXTJOIN("", TRUE, AZ270:BE270))</f>
        <v>50505090905</v>
      </c>
      <c r="BG270">
        <v>50505090905</v>
      </c>
      <c r="BH270">
        <f t="shared" si="4"/>
        <v>732</v>
      </c>
      <c r="BI270">
        <f>B270*BH270</f>
        <v>694668</v>
      </c>
    </row>
    <row r="271" spans="1:61" x14ac:dyDescent="0.25">
      <c r="A271" t="s">
        <v>141</v>
      </c>
      <c r="B271">
        <v>387</v>
      </c>
      <c r="C271" t="str">
        <f>TEXT(A271, "0")</f>
        <v>44666</v>
      </c>
      <c r="D271" t="str">
        <f>MID($C271, 1, 1)</f>
        <v>4</v>
      </c>
      <c r="E271" t="str">
        <f>MID($C271, 2, 1)</f>
        <v>4</v>
      </c>
      <c r="F271" t="str">
        <f>MID($C271, 3, 1)</f>
        <v>6</v>
      </c>
      <c r="G271" t="str">
        <f>MID($C271, 4, 1)</f>
        <v>6</v>
      </c>
      <c r="H271" t="str">
        <f>MID($C271, 5, 1)</f>
        <v>6</v>
      </c>
      <c r="I271">
        <f>LEN($A271)-LEN(SUBSTITUTE($A271,I$1,""))</f>
        <v>0</v>
      </c>
      <c r="J271">
        <f>LEN($A271)-LEN(SUBSTITUTE($A271,J$1,""))</f>
        <v>0</v>
      </c>
      <c r="K271">
        <f>LEN($A271)-LEN(SUBSTITUTE($A271,K$1,""))</f>
        <v>0</v>
      </c>
      <c r="L271">
        <f>LEN($A271)-LEN(SUBSTITUTE($A271,L$1,""))</f>
        <v>0</v>
      </c>
      <c r="M271">
        <f>LEN($A271)-LEN(SUBSTITUTE($A271,M$1,""))</f>
        <v>0</v>
      </c>
      <c r="N271">
        <f>LEN($A271)-LEN(SUBSTITUTE($A271,N$1,""))</f>
        <v>0</v>
      </c>
      <c r="O271">
        <f>LEN($A271)-LEN(SUBSTITUTE($A271,O$1,""))</f>
        <v>0</v>
      </c>
      <c r="P271">
        <f>LEN($A271)-LEN(SUBSTITUTE($A271,P$1,""))</f>
        <v>0</v>
      </c>
      <c r="Q271">
        <f>LEN($A271)-LEN(SUBSTITUTE($A271,Q$1,""))</f>
        <v>3</v>
      </c>
      <c r="R271">
        <f>LEN($A271)-LEN(SUBSTITUTE($A271,R$1,""))</f>
        <v>0</v>
      </c>
      <c r="S271">
        <f>LEN($A271)-LEN(SUBSTITUTE($A271,S$1,""))</f>
        <v>2</v>
      </c>
      <c r="T271">
        <f>LEN($A271)-LEN(SUBSTITUTE($A271,T$1,""))</f>
        <v>0</v>
      </c>
      <c r="U271">
        <f>LEN($A271)-LEN(SUBSTITUTE($A271,U$1,""))</f>
        <v>0</v>
      </c>
      <c r="V271">
        <f>I271+1</f>
        <v>1</v>
      </c>
      <c r="W271">
        <f>J271+1</f>
        <v>1</v>
      </c>
      <c r="X271">
        <f>K271+1</f>
        <v>1</v>
      </c>
      <c r="Y271">
        <f>L271+1</f>
        <v>1</v>
      </c>
      <c r="Z271">
        <f>M271+1</f>
        <v>1</v>
      </c>
      <c r="AA271">
        <f>N271+1</f>
        <v>1</v>
      </c>
      <c r="AB271">
        <f>O271+1</f>
        <v>1</v>
      </c>
      <c r="AC271">
        <f>P271+1</f>
        <v>1</v>
      </c>
      <c r="AD271">
        <f>Q271+1</f>
        <v>4</v>
      </c>
      <c r="AE271">
        <f>R271+1</f>
        <v>1</v>
      </c>
      <c r="AF271">
        <f>S271+1</f>
        <v>3</v>
      </c>
      <c r="AG271">
        <f>T271+1</f>
        <v>1</v>
      </c>
      <c r="AH271">
        <f>U271+1</f>
        <v>1</v>
      </c>
      <c r="AI271">
        <f>PRODUCT(V271:AH271)</f>
        <v>12</v>
      </c>
      <c r="AJ271">
        <f>MAX(V271:AH271)</f>
        <v>4</v>
      </c>
      <c r="AK271">
        <f>Y271</f>
        <v>1</v>
      </c>
      <c r="AL271">
        <f>MAX(V271:X271, Z271:AH271)+L271</f>
        <v>4</v>
      </c>
      <c r="AM271" t="b">
        <f>AL271=6</f>
        <v>0</v>
      </c>
      <c r="AN271" t="b">
        <f>AL271=5</f>
        <v>0</v>
      </c>
      <c r="AO271" t="b">
        <f>NOT(OR(AM271,AN271))</f>
        <v>1</v>
      </c>
      <c r="AP271" t="b">
        <f>AND(AI271=12, L271=0)</f>
        <v>1</v>
      </c>
      <c r="AQ271" t="b">
        <f>AND(AI271=18, L271=1)</f>
        <v>0</v>
      </c>
      <c r="AR271" t="b">
        <f>AND(AO271, OR(AP271, AQ271))</f>
        <v>1</v>
      </c>
      <c r="AS271" t="b">
        <f>NOT(OR(AM271,AN271,AR271))</f>
        <v>0</v>
      </c>
      <c r="AT271" t="b">
        <f>AND(AS271, AL271=4)</f>
        <v>0</v>
      </c>
      <c r="AU271" t="b">
        <f>NOT(OR(AM271,AN271,AR271,AT271))</f>
        <v>0</v>
      </c>
      <c r="AV271" t="b">
        <f>AND(AU271, AI271=18)</f>
        <v>0</v>
      </c>
      <c r="AW271" t="b">
        <f>NOT(OR(AM271,AN271,AR271,AT271, AV271))</f>
        <v>0</v>
      </c>
      <c r="AX271" t="b">
        <f>AND(AW271, OR(AND(AI271=24, L271=0), AND(AI271=32, L271=1)))</f>
        <v>0</v>
      </c>
      <c r="AY271" t="b">
        <f>NOT(OR(AM271,AN271,AR271,AT271,AV271,AX271))</f>
        <v>0</v>
      </c>
      <c r="AZ271" t="str">
        <f>IF(AM271,"7",IF(AN271,"6",IF(AR271,"5",
IF(AT271,"4",IF(AV271,"3",IF(AX271,"2",IF(AY271,"1","0"))))))
)</f>
        <v>5</v>
      </c>
      <c r="BA271" t="str">
        <f>_xlfn.XLOOKUP(D271, $BO$1:$CA$1, $BO$2:$CA$2)</f>
        <v>05</v>
      </c>
      <c r="BB271" t="str">
        <f>_xlfn.XLOOKUP(E271, $BO$1:$CA$1, $BO$2:$CA$2)</f>
        <v>05</v>
      </c>
      <c r="BC271" t="str">
        <f>_xlfn.XLOOKUP(F271, $BO$1:$CA$1, $BO$2:$CA$2)</f>
        <v>07</v>
      </c>
      <c r="BD271" t="str">
        <f>_xlfn.XLOOKUP(G271, $BO$1:$CA$1, $BO$2:$CA$2)</f>
        <v>07</v>
      </c>
      <c r="BE271" t="str">
        <f>_xlfn.XLOOKUP(H271, $BO$1:$CA$1, $BO$2:$CA$2)</f>
        <v>07</v>
      </c>
      <c r="BF271">
        <f>VALUE(_xlfn.TEXTJOIN("", TRUE, AZ271:BE271))</f>
        <v>50505070707</v>
      </c>
      <c r="BG271">
        <v>50505070707</v>
      </c>
      <c r="BH271">
        <f t="shared" si="4"/>
        <v>731</v>
      </c>
      <c r="BI271">
        <f>B271*BH271</f>
        <v>282897</v>
      </c>
    </row>
    <row r="272" spans="1:61" x14ac:dyDescent="0.25">
      <c r="A272" t="s">
        <v>945</v>
      </c>
      <c r="B272">
        <v>775</v>
      </c>
      <c r="C272" t="str">
        <f>TEXT(A272, "0")</f>
        <v>44499</v>
      </c>
      <c r="D272" t="str">
        <f>MID($C272, 1, 1)</f>
        <v>4</v>
      </c>
      <c r="E272" t="str">
        <f>MID($C272, 2, 1)</f>
        <v>4</v>
      </c>
      <c r="F272" t="str">
        <f>MID($C272, 3, 1)</f>
        <v>4</v>
      </c>
      <c r="G272" t="str">
        <f>MID($C272, 4, 1)</f>
        <v>9</v>
      </c>
      <c r="H272" t="str">
        <f>MID($C272, 5, 1)</f>
        <v>9</v>
      </c>
      <c r="I272">
        <f>LEN($A272)-LEN(SUBSTITUTE($A272,I$1,""))</f>
        <v>0</v>
      </c>
      <c r="J272">
        <f>LEN($A272)-LEN(SUBSTITUTE($A272,J$1,""))</f>
        <v>0</v>
      </c>
      <c r="K272">
        <f>LEN($A272)-LEN(SUBSTITUTE($A272,K$1,""))</f>
        <v>0</v>
      </c>
      <c r="L272">
        <f>LEN($A272)-LEN(SUBSTITUTE($A272,L$1,""))</f>
        <v>0</v>
      </c>
      <c r="M272">
        <f>LEN($A272)-LEN(SUBSTITUTE($A272,M$1,""))</f>
        <v>0</v>
      </c>
      <c r="N272">
        <f>LEN($A272)-LEN(SUBSTITUTE($A272,N$1,""))</f>
        <v>2</v>
      </c>
      <c r="O272">
        <f>LEN($A272)-LEN(SUBSTITUTE($A272,O$1,""))</f>
        <v>0</v>
      </c>
      <c r="P272">
        <f>LEN($A272)-LEN(SUBSTITUTE($A272,P$1,""))</f>
        <v>0</v>
      </c>
      <c r="Q272">
        <f>LEN($A272)-LEN(SUBSTITUTE($A272,Q$1,""))</f>
        <v>0</v>
      </c>
      <c r="R272">
        <f>LEN($A272)-LEN(SUBSTITUTE($A272,R$1,""))</f>
        <v>0</v>
      </c>
      <c r="S272">
        <f>LEN($A272)-LEN(SUBSTITUTE($A272,S$1,""))</f>
        <v>3</v>
      </c>
      <c r="T272">
        <f>LEN($A272)-LEN(SUBSTITUTE($A272,T$1,""))</f>
        <v>0</v>
      </c>
      <c r="U272">
        <f>LEN($A272)-LEN(SUBSTITUTE($A272,U$1,""))</f>
        <v>0</v>
      </c>
      <c r="V272">
        <f>I272+1</f>
        <v>1</v>
      </c>
      <c r="W272">
        <f>J272+1</f>
        <v>1</v>
      </c>
      <c r="X272">
        <f>K272+1</f>
        <v>1</v>
      </c>
      <c r="Y272">
        <f>L272+1</f>
        <v>1</v>
      </c>
      <c r="Z272">
        <f>M272+1</f>
        <v>1</v>
      </c>
      <c r="AA272">
        <f>N272+1</f>
        <v>3</v>
      </c>
      <c r="AB272">
        <f>O272+1</f>
        <v>1</v>
      </c>
      <c r="AC272">
        <f>P272+1</f>
        <v>1</v>
      </c>
      <c r="AD272">
        <f>Q272+1</f>
        <v>1</v>
      </c>
      <c r="AE272">
        <f>R272+1</f>
        <v>1</v>
      </c>
      <c r="AF272">
        <f>S272+1</f>
        <v>4</v>
      </c>
      <c r="AG272">
        <f>T272+1</f>
        <v>1</v>
      </c>
      <c r="AH272">
        <f>U272+1</f>
        <v>1</v>
      </c>
      <c r="AI272">
        <f>PRODUCT(V272:AH272)</f>
        <v>12</v>
      </c>
      <c r="AJ272">
        <f>MAX(V272:AH272)</f>
        <v>4</v>
      </c>
      <c r="AK272">
        <f>Y272</f>
        <v>1</v>
      </c>
      <c r="AL272">
        <f>MAX(V272:X272, Z272:AH272)+L272</f>
        <v>4</v>
      </c>
      <c r="AM272" t="b">
        <f>AL272=6</f>
        <v>0</v>
      </c>
      <c r="AN272" t="b">
        <f>AL272=5</f>
        <v>0</v>
      </c>
      <c r="AO272" t="b">
        <f>NOT(OR(AM272,AN272))</f>
        <v>1</v>
      </c>
      <c r="AP272" t="b">
        <f>AND(AI272=12, L272=0)</f>
        <v>1</v>
      </c>
      <c r="AQ272" t="b">
        <f>AND(AI272=18, L272=1)</f>
        <v>0</v>
      </c>
      <c r="AR272" t="b">
        <f>AND(AO272, OR(AP272, AQ272))</f>
        <v>1</v>
      </c>
      <c r="AS272" t="b">
        <f>NOT(OR(AM272,AN272,AR272))</f>
        <v>0</v>
      </c>
      <c r="AT272" t="b">
        <f>AND(AS272, AL272=4)</f>
        <v>0</v>
      </c>
      <c r="AU272" t="b">
        <f>NOT(OR(AM272,AN272,AR272,AT272))</f>
        <v>0</v>
      </c>
      <c r="AV272" t="b">
        <f>AND(AU272, AI272=18)</f>
        <v>0</v>
      </c>
      <c r="AW272" t="b">
        <f>NOT(OR(AM272,AN272,AR272,AT272, AV272))</f>
        <v>0</v>
      </c>
      <c r="AX272" t="b">
        <f>AND(AW272, OR(AND(AI272=24, L272=0), AND(AI272=32, L272=1)))</f>
        <v>0</v>
      </c>
      <c r="AY272" t="b">
        <f>NOT(OR(AM272,AN272,AR272,AT272,AV272,AX272))</f>
        <v>0</v>
      </c>
      <c r="AZ272" t="str">
        <f>IF(AM272,"7",IF(AN272,"6",IF(AR272,"5",
IF(AT272,"4",IF(AV272,"3",IF(AX272,"2",IF(AY272,"1","0"))))))
)</f>
        <v>5</v>
      </c>
      <c r="BA272" t="str">
        <f>_xlfn.XLOOKUP(D272, $BO$1:$CA$1, $BO$2:$CA$2)</f>
        <v>05</v>
      </c>
      <c r="BB272" t="str">
        <f>_xlfn.XLOOKUP(E272, $BO$1:$CA$1, $BO$2:$CA$2)</f>
        <v>05</v>
      </c>
      <c r="BC272" t="str">
        <f>_xlfn.XLOOKUP(F272, $BO$1:$CA$1, $BO$2:$CA$2)</f>
        <v>05</v>
      </c>
      <c r="BD272" t="str">
        <f>_xlfn.XLOOKUP(G272, $BO$1:$CA$1, $BO$2:$CA$2)</f>
        <v>10</v>
      </c>
      <c r="BE272" t="str">
        <f>_xlfn.XLOOKUP(H272, $BO$1:$CA$1, $BO$2:$CA$2)</f>
        <v>10</v>
      </c>
      <c r="BF272">
        <f>VALUE(_xlfn.TEXTJOIN("", TRUE, AZ272:BE272))</f>
        <v>50505051010</v>
      </c>
      <c r="BG272">
        <v>50505051010</v>
      </c>
      <c r="BH272">
        <f t="shared" si="4"/>
        <v>730</v>
      </c>
      <c r="BI272">
        <f>B272*BH272</f>
        <v>565750</v>
      </c>
    </row>
    <row r="273" spans="1:61" x14ac:dyDescent="0.25">
      <c r="A273" t="s">
        <v>27</v>
      </c>
      <c r="B273">
        <v>560</v>
      </c>
      <c r="C273" t="str">
        <f>TEXT(A273, "0")</f>
        <v>44477</v>
      </c>
      <c r="D273" t="str">
        <f>MID($C273, 1, 1)</f>
        <v>4</v>
      </c>
      <c r="E273" t="str">
        <f>MID($C273, 2, 1)</f>
        <v>4</v>
      </c>
      <c r="F273" t="str">
        <f>MID($C273, 3, 1)</f>
        <v>4</v>
      </c>
      <c r="G273" t="str">
        <f>MID($C273, 4, 1)</f>
        <v>7</v>
      </c>
      <c r="H273" t="str">
        <f>MID($C273, 5, 1)</f>
        <v>7</v>
      </c>
      <c r="I273">
        <f>LEN($A273)-LEN(SUBSTITUTE($A273,I$1,""))</f>
        <v>0</v>
      </c>
      <c r="J273">
        <f>LEN($A273)-LEN(SUBSTITUTE($A273,J$1,""))</f>
        <v>0</v>
      </c>
      <c r="K273">
        <f>LEN($A273)-LEN(SUBSTITUTE($A273,K$1,""))</f>
        <v>0</v>
      </c>
      <c r="L273">
        <f>LEN($A273)-LEN(SUBSTITUTE($A273,L$1,""))</f>
        <v>0</v>
      </c>
      <c r="M273">
        <f>LEN($A273)-LEN(SUBSTITUTE($A273,M$1,""))</f>
        <v>0</v>
      </c>
      <c r="N273">
        <f>LEN($A273)-LEN(SUBSTITUTE($A273,N$1,""))</f>
        <v>0</v>
      </c>
      <c r="O273">
        <f>LEN($A273)-LEN(SUBSTITUTE($A273,O$1,""))</f>
        <v>0</v>
      </c>
      <c r="P273">
        <f>LEN($A273)-LEN(SUBSTITUTE($A273,P$1,""))</f>
        <v>2</v>
      </c>
      <c r="Q273">
        <f>LEN($A273)-LEN(SUBSTITUTE($A273,Q$1,""))</f>
        <v>0</v>
      </c>
      <c r="R273">
        <f>LEN($A273)-LEN(SUBSTITUTE($A273,R$1,""))</f>
        <v>0</v>
      </c>
      <c r="S273">
        <f>LEN($A273)-LEN(SUBSTITUTE($A273,S$1,""))</f>
        <v>3</v>
      </c>
      <c r="T273">
        <f>LEN($A273)-LEN(SUBSTITUTE($A273,T$1,""))</f>
        <v>0</v>
      </c>
      <c r="U273">
        <f>LEN($A273)-LEN(SUBSTITUTE($A273,U$1,""))</f>
        <v>0</v>
      </c>
      <c r="V273">
        <f>I273+1</f>
        <v>1</v>
      </c>
      <c r="W273">
        <f>J273+1</f>
        <v>1</v>
      </c>
      <c r="X273">
        <f>K273+1</f>
        <v>1</v>
      </c>
      <c r="Y273">
        <f>L273+1</f>
        <v>1</v>
      </c>
      <c r="Z273">
        <f>M273+1</f>
        <v>1</v>
      </c>
      <c r="AA273">
        <f>N273+1</f>
        <v>1</v>
      </c>
      <c r="AB273">
        <f>O273+1</f>
        <v>1</v>
      </c>
      <c r="AC273">
        <f>P273+1</f>
        <v>3</v>
      </c>
      <c r="AD273">
        <f>Q273+1</f>
        <v>1</v>
      </c>
      <c r="AE273">
        <f>R273+1</f>
        <v>1</v>
      </c>
      <c r="AF273">
        <f>S273+1</f>
        <v>4</v>
      </c>
      <c r="AG273">
        <f>T273+1</f>
        <v>1</v>
      </c>
      <c r="AH273">
        <f>U273+1</f>
        <v>1</v>
      </c>
      <c r="AI273">
        <f>PRODUCT(V273:AH273)</f>
        <v>12</v>
      </c>
      <c r="AJ273">
        <f>MAX(V273:AH273)</f>
        <v>4</v>
      </c>
      <c r="AK273">
        <f>Y273</f>
        <v>1</v>
      </c>
      <c r="AL273">
        <f>MAX(V273:X273, Z273:AH273)+L273</f>
        <v>4</v>
      </c>
      <c r="AM273" t="b">
        <f>AL273=6</f>
        <v>0</v>
      </c>
      <c r="AN273" t="b">
        <f>AL273=5</f>
        <v>0</v>
      </c>
      <c r="AO273" t="b">
        <f>NOT(OR(AM273,AN273))</f>
        <v>1</v>
      </c>
      <c r="AP273" t="b">
        <f>AND(AI273=12, L273=0)</f>
        <v>1</v>
      </c>
      <c r="AQ273" t="b">
        <f>AND(AI273=18, L273=1)</f>
        <v>0</v>
      </c>
      <c r="AR273" t="b">
        <f>AND(AO273, OR(AP273, AQ273))</f>
        <v>1</v>
      </c>
      <c r="AS273" t="b">
        <f>NOT(OR(AM273,AN273,AR273))</f>
        <v>0</v>
      </c>
      <c r="AT273" t="b">
        <f>AND(AS273, AL273=4)</f>
        <v>0</v>
      </c>
      <c r="AU273" t="b">
        <f>NOT(OR(AM273,AN273,AR273,AT273))</f>
        <v>0</v>
      </c>
      <c r="AV273" t="b">
        <f>AND(AU273, AI273=18)</f>
        <v>0</v>
      </c>
      <c r="AW273" t="b">
        <f>NOT(OR(AM273,AN273,AR273,AT273, AV273))</f>
        <v>0</v>
      </c>
      <c r="AX273" t="b">
        <f>AND(AW273, OR(AND(AI273=24, L273=0), AND(AI273=32, L273=1)))</f>
        <v>0</v>
      </c>
      <c r="AY273" t="b">
        <f>NOT(OR(AM273,AN273,AR273,AT273,AV273,AX273))</f>
        <v>0</v>
      </c>
      <c r="AZ273" t="str">
        <f>IF(AM273,"7",IF(AN273,"6",IF(AR273,"5",
IF(AT273,"4",IF(AV273,"3",IF(AX273,"2",IF(AY273,"1","0"))))))
)</f>
        <v>5</v>
      </c>
      <c r="BA273" t="str">
        <f>_xlfn.XLOOKUP(D273, $BO$1:$CA$1, $BO$2:$CA$2)</f>
        <v>05</v>
      </c>
      <c r="BB273" t="str">
        <f>_xlfn.XLOOKUP(E273, $BO$1:$CA$1, $BO$2:$CA$2)</f>
        <v>05</v>
      </c>
      <c r="BC273" t="str">
        <f>_xlfn.XLOOKUP(F273, $BO$1:$CA$1, $BO$2:$CA$2)</f>
        <v>05</v>
      </c>
      <c r="BD273" t="str">
        <f>_xlfn.XLOOKUP(G273, $BO$1:$CA$1, $BO$2:$CA$2)</f>
        <v>08</v>
      </c>
      <c r="BE273" t="str">
        <f>_xlfn.XLOOKUP(H273, $BO$1:$CA$1, $BO$2:$CA$2)</f>
        <v>08</v>
      </c>
      <c r="BF273">
        <f>VALUE(_xlfn.TEXTJOIN("", TRUE, AZ273:BE273))</f>
        <v>50505050808</v>
      </c>
      <c r="BG273">
        <v>50505050808</v>
      </c>
      <c r="BH273">
        <f t="shared" si="4"/>
        <v>729</v>
      </c>
      <c r="BI273">
        <f>B273*BH273</f>
        <v>408240</v>
      </c>
    </row>
    <row r="274" spans="1:61" x14ac:dyDescent="0.25">
      <c r="A274" t="s">
        <v>940</v>
      </c>
      <c r="B274">
        <v>478</v>
      </c>
      <c r="C274" t="str">
        <f>TEXT(A274, "0")</f>
        <v>44333</v>
      </c>
      <c r="D274" t="str">
        <f>MID($C274, 1, 1)</f>
        <v>4</v>
      </c>
      <c r="E274" t="str">
        <f>MID($C274, 2, 1)</f>
        <v>4</v>
      </c>
      <c r="F274" t="str">
        <f>MID($C274, 3, 1)</f>
        <v>3</v>
      </c>
      <c r="G274" t="str">
        <f>MID($C274, 4, 1)</f>
        <v>3</v>
      </c>
      <c r="H274" t="str">
        <f>MID($C274, 5, 1)</f>
        <v>3</v>
      </c>
      <c r="I274">
        <f>LEN($A274)-LEN(SUBSTITUTE($A274,I$1,""))</f>
        <v>0</v>
      </c>
      <c r="J274">
        <f>LEN($A274)-LEN(SUBSTITUTE($A274,J$1,""))</f>
        <v>0</v>
      </c>
      <c r="K274">
        <f>LEN($A274)-LEN(SUBSTITUTE($A274,K$1,""))</f>
        <v>0</v>
      </c>
      <c r="L274">
        <f>LEN($A274)-LEN(SUBSTITUTE($A274,L$1,""))</f>
        <v>0</v>
      </c>
      <c r="M274">
        <f>LEN($A274)-LEN(SUBSTITUTE($A274,M$1,""))</f>
        <v>0</v>
      </c>
      <c r="N274">
        <f>LEN($A274)-LEN(SUBSTITUTE($A274,N$1,""))</f>
        <v>0</v>
      </c>
      <c r="O274">
        <f>LEN($A274)-LEN(SUBSTITUTE($A274,O$1,""))</f>
        <v>0</v>
      </c>
      <c r="P274">
        <f>LEN($A274)-LEN(SUBSTITUTE($A274,P$1,""))</f>
        <v>0</v>
      </c>
      <c r="Q274">
        <f>LEN($A274)-LEN(SUBSTITUTE($A274,Q$1,""))</f>
        <v>0</v>
      </c>
      <c r="R274">
        <f>LEN($A274)-LEN(SUBSTITUTE($A274,R$1,""))</f>
        <v>0</v>
      </c>
      <c r="S274">
        <f>LEN($A274)-LEN(SUBSTITUTE($A274,S$1,""))</f>
        <v>2</v>
      </c>
      <c r="T274">
        <f>LEN($A274)-LEN(SUBSTITUTE($A274,T$1,""))</f>
        <v>3</v>
      </c>
      <c r="U274">
        <f>LEN($A274)-LEN(SUBSTITUTE($A274,U$1,""))</f>
        <v>0</v>
      </c>
      <c r="V274">
        <f>I274+1</f>
        <v>1</v>
      </c>
      <c r="W274">
        <f>J274+1</f>
        <v>1</v>
      </c>
      <c r="X274">
        <f>K274+1</f>
        <v>1</v>
      </c>
      <c r="Y274">
        <f>L274+1</f>
        <v>1</v>
      </c>
      <c r="Z274">
        <f>M274+1</f>
        <v>1</v>
      </c>
      <c r="AA274">
        <f>N274+1</f>
        <v>1</v>
      </c>
      <c r="AB274">
        <f>O274+1</f>
        <v>1</v>
      </c>
      <c r="AC274">
        <f>P274+1</f>
        <v>1</v>
      </c>
      <c r="AD274">
        <f>Q274+1</f>
        <v>1</v>
      </c>
      <c r="AE274">
        <f>R274+1</f>
        <v>1</v>
      </c>
      <c r="AF274">
        <f>S274+1</f>
        <v>3</v>
      </c>
      <c r="AG274">
        <f>T274+1</f>
        <v>4</v>
      </c>
      <c r="AH274">
        <f>U274+1</f>
        <v>1</v>
      </c>
      <c r="AI274">
        <f>PRODUCT(V274:AH274)</f>
        <v>12</v>
      </c>
      <c r="AJ274">
        <f>MAX(V274:AH274)</f>
        <v>4</v>
      </c>
      <c r="AK274">
        <f>Y274</f>
        <v>1</v>
      </c>
      <c r="AL274">
        <f>MAX(V274:X274, Z274:AH274)+L274</f>
        <v>4</v>
      </c>
      <c r="AM274" t="b">
        <f>AL274=6</f>
        <v>0</v>
      </c>
      <c r="AN274" t="b">
        <f>AL274=5</f>
        <v>0</v>
      </c>
      <c r="AO274" t="b">
        <f>NOT(OR(AM274,AN274))</f>
        <v>1</v>
      </c>
      <c r="AP274" t="b">
        <f>AND(AI274=12, L274=0)</f>
        <v>1</v>
      </c>
      <c r="AQ274" t="b">
        <f>AND(AI274=18, L274=1)</f>
        <v>0</v>
      </c>
      <c r="AR274" t="b">
        <f>AND(AO274, OR(AP274, AQ274))</f>
        <v>1</v>
      </c>
      <c r="AS274" t="b">
        <f>NOT(OR(AM274,AN274,AR274))</f>
        <v>0</v>
      </c>
      <c r="AT274" t="b">
        <f>AND(AS274, AL274=4)</f>
        <v>0</v>
      </c>
      <c r="AU274" t="b">
        <f>NOT(OR(AM274,AN274,AR274,AT274))</f>
        <v>0</v>
      </c>
      <c r="AV274" t="b">
        <f>AND(AU274, AI274=18)</f>
        <v>0</v>
      </c>
      <c r="AW274" t="b">
        <f>NOT(OR(AM274,AN274,AR274,AT274, AV274))</f>
        <v>0</v>
      </c>
      <c r="AX274" t="b">
        <f>AND(AW274, OR(AND(AI274=24, L274=0), AND(AI274=32, L274=1)))</f>
        <v>0</v>
      </c>
      <c r="AY274" t="b">
        <f>NOT(OR(AM274,AN274,AR274,AT274,AV274,AX274))</f>
        <v>0</v>
      </c>
      <c r="AZ274" t="str">
        <f>IF(AM274,"7",IF(AN274,"6",IF(AR274,"5",
IF(AT274,"4",IF(AV274,"3",IF(AX274,"2",IF(AY274,"1","0"))))))
)</f>
        <v>5</v>
      </c>
      <c r="BA274" t="str">
        <f>_xlfn.XLOOKUP(D274, $BO$1:$CA$1, $BO$2:$CA$2)</f>
        <v>05</v>
      </c>
      <c r="BB274" t="str">
        <f>_xlfn.XLOOKUP(E274, $BO$1:$CA$1, $BO$2:$CA$2)</f>
        <v>05</v>
      </c>
      <c r="BC274" t="str">
        <f>_xlfn.XLOOKUP(F274, $BO$1:$CA$1, $BO$2:$CA$2)</f>
        <v>04</v>
      </c>
      <c r="BD274" t="str">
        <f>_xlfn.XLOOKUP(G274, $BO$1:$CA$1, $BO$2:$CA$2)</f>
        <v>04</v>
      </c>
      <c r="BE274" t="str">
        <f>_xlfn.XLOOKUP(H274, $BO$1:$CA$1, $BO$2:$CA$2)</f>
        <v>04</v>
      </c>
      <c r="BF274">
        <f>VALUE(_xlfn.TEXTJOIN("", TRUE, AZ274:BE274))</f>
        <v>50505040404</v>
      </c>
      <c r="BG274">
        <v>50505040404</v>
      </c>
      <c r="BH274">
        <f t="shared" si="4"/>
        <v>728</v>
      </c>
      <c r="BI274">
        <f>B274*BH274</f>
        <v>347984</v>
      </c>
    </row>
    <row r="275" spans="1:61" x14ac:dyDescent="0.25">
      <c r="A275" t="s">
        <v>988</v>
      </c>
      <c r="B275">
        <v>906</v>
      </c>
      <c r="C275" t="str">
        <f>TEXT(A275, "0")</f>
        <v>43443</v>
      </c>
      <c r="D275" t="str">
        <f>MID($C275, 1, 1)</f>
        <v>4</v>
      </c>
      <c r="E275" t="str">
        <f>MID($C275, 2, 1)</f>
        <v>3</v>
      </c>
      <c r="F275" t="str">
        <f>MID($C275, 3, 1)</f>
        <v>4</v>
      </c>
      <c r="G275" t="str">
        <f>MID($C275, 4, 1)</f>
        <v>4</v>
      </c>
      <c r="H275" t="str">
        <f>MID($C275, 5, 1)</f>
        <v>3</v>
      </c>
      <c r="I275">
        <f>LEN($A275)-LEN(SUBSTITUTE($A275,I$1,""))</f>
        <v>0</v>
      </c>
      <c r="J275">
        <f>LEN($A275)-LEN(SUBSTITUTE($A275,J$1,""))</f>
        <v>0</v>
      </c>
      <c r="K275">
        <f>LEN($A275)-LEN(SUBSTITUTE($A275,K$1,""))</f>
        <v>0</v>
      </c>
      <c r="L275">
        <f>LEN($A275)-LEN(SUBSTITUTE($A275,L$1,""))</f>
        <v>0</v>
      </c>
      <c r="M275">
        <f>LEN($A275)-LEN(SUBSTITUTE($A275,M$1,""))</f>
        <v>0</v>
      </c>
      <c r="N275">
        <f>LEN($A275)-LEN(SUBSTITUTE($A275,N$1,""))</f>
        <v>0</v>
      </c>
      <c r="O275">
        <f>LEN($A275)-LEN(SUBSTITUTE($A275,O$1,""))</f>
        <v>0</v>
      </c>
      <c r="P275">
        <f>LEN($A275)-LEN(SUBSTITUTE($A275,P$1,""))</f>
        <v>0</v>
      </c>
      <c r="Q275">
        <f>LEN($A275)-LEN(SUBSTITUTE($A275,Q$1,""))</f>
        <v>0</v>
      </c>
      <c r="R275">
        <f>LEN($A275)-LEN(SUBSTITUTE($A275,R$1,""))</f>
        <v>0</v>
      </c>
      <c r="S275">
        <f>LEN($A275)-LEN(SUBSTITUTE($A275,S$1,""))</f>
        <v>3</v>
      </c>
      <c r="T275">
        <f>LEN($A275)-LEN(SUBSTITUTE($A275,T$1,""))</f>
        <v>2</v>
      </c>
      <c r="U275">
        <f>LEN($A275)-LEN(SUBSTITUTE($A275,U$1,""))</f>
        <v>0</v>
      </c>
      <c r="V275">
        <f>I275+1</f>
        <v>1</v>
      </c>
      <c r="W275">
        <f>J275+1</f>
        <v>1</v>
      </c>
      <c r="X275">
        <f>K275+1</f>
        <v>1</v>
      </c>
      <c r="Y275">
        <f>L275+1</f>
        <v>1</v>
      </c>
      <c r="Z275">
        <f>M275+1</f>
        <v>1</v>
      </c>
      <c r="AA275">
        <f>N275+1</f>
        <v>1</v>
      </c>
      <c r="AB275">
        <f>O275+1</f>
        <v>1</v>
      </c>
      <c r="AC275">
        <f>P275+1</f>
        <v>1</v>
      </c>
      <c r="AD275">
        <f>Q275+1</f>
        <v>1</v>
      </c>
      <c r="AE275">
        <f>R275+1</f>
        <v>1</v>
      </c>
      <c r="AF275">
        <f>S275+1</f>
        <v>4</v>
      </c>
      <c r="AG275">
        <f>T275+1</f>
        <v>3</v>
      </c>
      <c r="AH275">
        <f>U275+1</f>
        <v>1</v>
      </c>
      <c r="AI275">
        <f>PRODUCT(V275:AH275)</f>
        <v>12</v>
      </c>
      <c r="AJ275">
        <f>MAX(V275:AH275)</f>
        <v>4</v>
      </c>
      <c r="AK275">
        <f>Y275</f>
        <v>1</v>
      </c>
      <c r="AL275">
        <f>MAX(V275:X275, Z275:AH275)+L275</f>
        <v>4</v>
      </c>
      <c r="AM275" t="b">
        <f>AL275=6</f>
        <v>0</v>
      </c>
      <c r="AN275" t="b">
        <f>AL275=5</f>
        <v>0</v>
      </c>
      <c r="AO275" t="b">
        <f>NOT(OR(AM275,AN275))</f>
        <v>1</v>
      </c>
      <c r="AP275" t="b">
        <f>AND(AI275=12, L275=0)</f>
        <v>1</v>
      </c>
      <c r="AQ275" t="b">
        <f>AND(AI275=18, L275=1)</f>
        <v>0</v>
      </c>
      <c r="AR275" t="b">
        <f>AND(AO275, OR(AP275, AQ275))</f>
        <v>1</v>
      </c>
      <c r="AS275" t="b">
        <f>NOT(OR(AM275,AN275,AR275))</f>
        <v>0</v>
      </c>
      <c r="AT275" t="b">
        <f>AND(AS275, AL275=4)</f>
        <v>0</v>
      </c>
      <c r="AU275" t="b">
        <f>NOT(OR(AM275,AN275,AR275,AT275))</f>
        <v>0</v>
      </c>
      <c r="AV275" t="b">
        <f>AND(AU275, AI275=18)</f>
        <v>0</v>
      </c>
      <c r="AW275" t="b">
        <f>NOT(OR(AM275,AN275,AR275,AT275, AV275))</f>
        <v>0</v>
      </c>
      <c r="AX275" t="b">
        <f>AND(AW275, OR(AND(AI275=24, L275=0), AND(AI275=32, L275=1)))</f>
        <v>0</v>
      </c>
      <c r="AY275" t="b">
        <f>NOT(OR(AM275,AN275,AR275,AT275,AV275,AX275))</f>
        <v>0</v>
      </c>
      <c r="AZ275" t="str">
        <f>IF(AM275,"7",IF(AN275,"6",IF(AR275,"5",
IF(AT275,"4",IF(AV275,"3",IF(AX275,"2",IF(AY275,"1","0"))))))
)</f>
        <v>5</v>
      </c>
      <c r="BA275" t="str">
        <f>_xlfn.XLOOKUP(D275, $BO$1:$CA$1, $BO$2:$CA$2)</f>
        <v>05</v>
      </c>
      <c r="BB275" t="str">
        <f>_xlfn.XLOOKUP(E275, $BO$1:$CA$1, $BO$2:$CA$2)</f>
        <v>04</v>
      </c>
      <c r="BC275" t="str">
        <f>_xlfn.XLOOKUP(F275, $BO$1:$CA$1, $BO$2:$CA$2)</f>
        <v>05</v>
      </c>
      <c r="BD275" t="str">
        <f>_xlfn.XLOOKUP(G275, $BO$1:$CA$1, $BO$2:$CA$2)</f>
        <v>05</v>
      </c>
      <c r="BE275" t="str">
        <f>_xlfn.XLOOKUP(H275, $BO$1:$CA$1, $BO$2:$CA$2)</f>
        <v>04</v>
      </c>
      <c r="BF275">
        <f>VALUE(_xlfn.TEXTJOIN("", TRUE, AZ275:BE275))</f>
        <v>50504050504</v>
      </c>
      <c r="BG275">
        <v>50504050504</v>
      </c>
      <c r="BH275">
        <f t="shared" si="4"/>
        <v>727</v>
      </c>
      <c r="BI275">
        <f>B275*BH275</f>
        <v>658662</v>
      </c>
    </row>
    <row r="276" spans="1:61" x14ac:dyDescent="0.25">
      <c r="A276" t="s">
        <v>835</v>
      </c>
      <c r="B276">
        <v>744</v>
      </c>
      <c r="C276" t="str">
        <f>TEXT(A276, "0")</f>
        <v>42422</v>
      </c>
      <c r="D276" t="str">
        <f>MID($C276, 1, 1)</f>
        <v>4</v>
      </c>
      <c r="E276" t="str">
        <f>MID($C276, 2, 1)</f>
        <v>2</v>
      </c>
      <c r="F276" t="str">
        <f>MID($C276, 3, 1)</f>
        <v>4</v>
      </c>
      <c r="G276" t="str">
        <f>MID($C276, 4, 1)</f>
        <v>2</v>
      </c>
      <c r="H276" t="str">
        <f>MID($C276, 5, 1)</f>
        <v>2</v>
      </c>
      <c r="I276">
        <f>LEN($A276)-LEN(SUBSTITUTE($A276,I$1,""))</f>
        <v>0</v>
      </c>
      <c r="J276">
        <f>LEN($A276)-LEN(SUBSTITUTE($A276,J$1,""))</f>
        <v>0</v>
      </c>
      <c r="K276">
        <f>LEN($A276)-LEN(SUBSTITUTE($A276,K$1,""))</f>
        <v>0</v>
      </c>
      <c r="L276">
        <f>LEN($A276)-LEN(SUBSTITUTE($A276,L$1,""))</f>
        <v>0</v>
      </c>
      <c r="M276">
        <f>LEN($A276)-LEN(SUBSTITUTE($A276,M$1,""))</f>
        <v>0</v>
      </c>
      <c r="N276">
        <f>LEN($A276)-LEN(SUBSTITUTE($A276,N$1,""))</f>
        <v>0</v>
      </c>
      <c r="O276">
        <f>LEN($A276)-LEN(SUBSTITUTE($A276,O$1,""))</f>
        <v>0</v>
      </c>
      <c r="P276">
        <f>LEN($A276)-LEN(SUBSTITUTE($A276,P$1,""))</f>
        <v>0</v>
      </c>
      <c r="Q276">
        <f>LEN($A276)-LEN(SUBSTITUTE($A276,Q$1,""))</f>
        <v>0</v>
      </c>
      <c r="R276">
        <f>LEN($A276)-LEN(SUBSTITUTE($A276,R$1,""))</f>
        <v>0</v>
      </c>
      <c r="S276">
        <f>LEN($A276)-LEN(SUBSTITUTE($A276,S$1,""))</f>
        <v>2</v>
      </c>
      <c r="T276">
        <f>LEN($A276)-LEN(SUBSTITUTE($A276,T$1,""))</f>
        <v>0</v>
      </c>
      <c r="U276">
        <f>LEN($A276)-LEN(SUBSTITUTE($A276,U$1,""))</f>
        <v>3</v>
      </c>
      <c r="V276">
        <f>I276+1</f>
        <v>1</v>
      </c>
      <c r="W276">
        <f>J276+1</f>
        <v>1</v>
      </c>
      <c r="X276">
        <f>K276+1</f>
        <v>1</v>
      </c>
      <c r="Y276">
        <f>L276+1</f>
        <v>1</v>
      </c>
      <c r="Z276">
        <f>M276+1</f>
        <v>1</v>
      </c>
      <c r="AA276">
        <f>N276+1</f>
        <v>1</v>
      </c>
      <c r="AB276">
        <f>O276+1</f>
        <v>1</v>
      </c>
      <c r="AC276">
        <f>P276+1</f>
        <v>1</v>
      </c>
      <c r="AD276">
        <f>Q276+1</f>
        <v>1</v>
      </c>
      <c r="AE276">
        <f>R276+1</f>
        <v>1</v>
      </c>
      <c r="AF276">
        <f>S276+1</f>
        <v>3</v>
      </c>
      <c r="AG276">
        <f>T276+1</f>
        <v>1</v>
      </c>
      <c r="AH276">
        <f>U276+1</f>
        <v>4</v>
      </c>
      <c r="AI276">
        <f>PRODUCT(V276:AH276)</f>
        <v>12</v>
      </c>
      <c r="AJ276">
        <f>MAX(V276:AH276)</f>
        <v>4</v>
      </c>
      <c r="AK276">
        <f>Y276</f>
        <v>1</v>
      </c>
      <c r="AL276">
        <f>MAX(V276:X276, Z276:AH276)+L276</f>
        <v>4</v>
      </c>
      <c r="AM276" t="b">
        <f>AL276=6</f>
        <v>0</v>
      </c>
      <c r="AN276" t="b">
        <f>AL276=5</f>
        <v>0</v>
      </c>
      <c r="AO276" t="b">
        <f>NOT(OR(AM276,AN276))</f>
        <v>1</v>
      </c>
      <c r="AP276" t="b">
        <f>AND(AI276=12, L276=0)</f>
        <v>1</v>
      </c>
      <c r="AQ276" t="b">
        <f>AND(AI276=18, L276=1)</f>
        <v>0</v>
      </c>
      <c r="AR276" t="b">
        <f>AND(AO276, OR(AP276, AQ276))</f>
        <v>1</v>
      </c>
      <c r="AS276" t="b">
        <f>NOT(OR(AM276,AN276,AR276))</f>
        <v>0</v>
      </c>
      <c r="AT276" t="b">
        <f>AND(AS276, AL276=4)</f>
        <v>0</v>
      </c>
      <c r="AU276" t="b">
        <f>NOT(OR(AM276,AN276,AR276,AT276))</f>
        <v>0</v>
      </c>
      <c r="AV276" t="b">
        <f>AND(AU276, AI276=18)</f>
        <v>0</v>
      </c>
      <c r="AW276" t="b">
        <f>NOT(OR(AM276,AN276,AR276,AT276, AV276))</f>
        <v>0</v>
      </c>
      <c r="AX276" t="b">
        <f>AND(AW276, OR(AND(AI276=24, L276=0), AND(AI276=32, L276=1)))</f>
        <v>0</v>
      </c>
      <c r="AY276" t="b">
        <f>NOT(OR(AM276,AN276,AR276,AT276,AV276,AX276))</f>
        <v>0</v>
      </c>
      <c r="AZ276" t="str">
        <f>IF(AM276,"7",IF(AN276,"6",IF(AR276,"5",
IF(AT276,"4",IF(AV276,"3",IF(AX276,"2",IF(AY276,"1","0"))))))
)</f>
        <v>5</v>
      </c>
      <c r="BA276" t="str">
        <f>_xlfn.XLOOKUP(D276, $BO$1:$CA$1, $BO$2:$CA$2)</f>
        <v>05</v>
      </c>
      <c r="BB276" t="str">
        <f>_xlfn.XLOOKUP(E276, $BO$1:$CA$1, $BO$2:$CA$2)</f>
        <v>03</v>
      </c>
      <c r="BC276" t="str">
        <f>_xlfn.XLOOKUP(F276, $BO$1:$CA$1, $BO$2:$CA$2)</f>
        <v>05</v>
      </c>
      <c r="BD276" t="str">
        <f>_xlfn.XLOOKUP(G276, $BO$1:$CA$1, $BO$2:$CA$2)</f>
        <v>03</v>
      </c>
      <c r="BE276" t="str">
        <f>_xlfn.XLOOKUP(H276, $BO$1:$CA$1, $BO$2:$CA$2)</f>
        <v>03</v>
      </c>
      <c r="BF276">
        <f>VALUE(_xlfn.TEXTJOIN("", TRUE, AZ276:BE276))</f>
        <v>50503050303</v>
      </c>
      <c r="BG276">
        <v>50503050303</v>
      </c>
      <c r="BH276">
        <f t="shared" si="4"/>
        <v>726</v>
      </c>
      <c r="BI276">
        <f>B276*BH276</f>
        <v>540144</v>
      </c>
    </row>
    <row r="277" spans="1:61" x14ac:dyDescent="0.25">
      <c r="A277" t="s">
        <v>386</v>
      </c>
      <c r="B277">
        <v>160</v>
      </c>
      <c r="C277" t="str">
        <f>TEXT(A277, "0")</f>
        <v>3AAA3</v>
      </c>
      <c r="D277" t="str">
        <f>MID($C277, 1, 1)</f>
        <v>3</v>
      </c>
      <c r="E277" t="str">
        <f>MID($C277, 2, 1)</f>
        <v>A</v>
      </c>
      <c r="F277" t="str">
        <f>MID($C277, 3, 1)</f>
        <v>A</v>
      </c>
      <c r="G277" t="str">
        <f>MID($C277, 4, 1)</f>
        <v>A</v>
      </c>
      <c r="H277" t="str">
        <f>MID($C277, 5, 1)</f>
        <v>3</v>
      </c>
      <c r="I277">
        <f>LEN($A277)-LEN(SUBSTITUTE($A277,I$1,""))</f>
        <v>3</v>
      </c>
      <c r="J277">
        <f>LEN($A277)-LEN(SUBSTITUTE($A277,J$1,""))</f>
        <v>0</v>
      </c>
      <c r="K277">
        <f>LEN($A277)-LEN(SUBSTITUTE($A277,K$1,""))</f>
        <v>0</v>
      </c>
      <c r="L277">
        <f>LEN($A277)-LEN(SUBSTITUTE($A277,L$1,""))</f>
        <v>0</v>
      </c>
      <c r="M277">
        <f>LEN($A277)-LEN(SUBSTITUTE($A277,M$1,""))</f>
        <v>0</v>
      </c>
      <c r="N277">
        <f>LEN($A277)-LEN(SUBSTITUTE($A277,N$1,""))</f>
        <v>0</v>
      </c>
      <c r="O277">
        <f>LEN($A277)-LEN(SUBSTITUTE($A277,O$1,""))</f>
        <v>0</v>
      </c>
      <c r="P277">
        <f>LEN($A277)-LEN(SUBSTITUTE($A277,P$1,""))</f>
        <v>0</v>
      </c>
      <c r="Q277">
        <f>LEN($A277)-LEN(SUBSTITUTE($A277,Q$1,""))</f>
        <v>0</v>
      </c>
      <c r="R277">
        <f>LEN($A277)-LEN(SUBSTITUTE($A277,R$1,""))</f>
        <v>0</v>
      </c>
      <c r="S277">
        <f>LEN($A277)-LEN(SUBSTITUTE($A277,S$1,""))</f>
        <v>0</v>
      </c>
      <c r="T277">
        <f>LEN($A277)-LEN(SUBSTITUTE($A277,T$1,""))</f>
        <v>2</v>
      </c>
      <c r="U277">
        <f>LEN($A277)-LEN(SUBSTITUTE($A277,U$1,""))</f>
        <v>0</v>
      </c>
      <c r="V277">
        <f>I277+1</f>
        <v>4</v>
      </c>
      <c r="W277">
        <f>J277+1</f>
        <v>1</v>
      </c>
      <c r="X277">
        <f>K277+1</f>
        <v>1</v>
      </c>
      <c r="Y277">
        <f>L277+1</f>
        <v>1</v>
      </c>
      <c r="Z277">
        <f>M277+1</f>
        <v>1</v>
      </c>
      <c r="AA277">
        <f>N277+1</f>
        <v>1</v>
      </c>
      <c r="AB277">
        <f>O277+1</f>
        <v>1</v>
      </c>
      <c r="AC277">
        <f>P277+1</f>
        <v>1</v>
      </c>
      <c r="AD277">
        <f>Q277+1</f>
        <v>1</v>
      </c>
      <c r="AE277">
        <f>R277+1</f>
        <v>1</v>
      </c>
      <c r="AF277">
        <f>S277+1</f>
        <v>1</v>
      </c>
      <c r="AG277">
        <f>T277+1</f>
        <v>3</v>
      </c>
      <c r="AH277">
        <f>U277+1</f>
        <v>1</v>
      </c>
      <c r="AI277">
        <f>PRODUCT(V277:AH277)</f>
        <v>12</v>
      </c>
      <c r="AJ277">
        <f>MAX(V277:AH277)</f>
        <v>4</v>
      </c>
      <c r="AK277">
        <f>Y277</f>
        <v>1</v>
      </c>
      <c r="AL277">
        <f>MAX(V277:X277, Z277:AH277)+L277</f>
        <v>4</v>
      </c>
      <c r="AM277" t="b">
        <f>AL277=6</f>
        <v>0</v>
      </c>
      <c r="AN277" t="b">
        <f>AL277=5</f>
        <v>0</v>
      </c>
      <c r="AO277" t="b">
        <f>NOT(OR(AM277,AN277))</f>
        <v>1</v>
      </c>
      <c r="AP277" t="b">
        <f>AND(AI277=12, L277=0)</f>
        <v>1</v>
      </c>
      <c r="AQ277" t="b">
        <f>AND(AI277=18, L277=1)</f>
        <v>0</v>
      </c>
      <c r="AR277" t="b">
        <f>AND(AO277, OR(AP277, AQ277))</f>
        <v>1</v>
      </c>
      <c r="AS277" t="b">
        <f>NOT(OR(AM277,AN277,AR277))</f>
        <v>0</v>
      </c>
      <c r="AT277" t="b">
        <f>AND(AS277, AL277=4)</f>
        <v>0</v>
      </c>
      <c r="AU277" t="b">
        <f>NOT(OR(AM277,AN277,AR277,AT277))</f>
        <v>0</v>
      </c>
      <c r="AV277" t="b">
        <f>AND(AU277, AI277=18)</f>
        <v>0</v>
      </c>
      <c r="AW277" t="b">
        <f>NOT(OR(AM277,AN277,AR277,AT277, AV277))</f>
        <v>0</v>
      </c>
      <c r="AX277" t="b">
        <f>AND(AW277, OR(AND(AI277=24, L277=0), AND(AI277=32, L277=1)))</f>
        <v>0</v>
      </c>
      <c r="AY277" t="b">
        <f>NOT(OR(AM277,AN277,AR277,AT277,AV277,AX277))</f>
        <v>0</v>
      </c>
      <c r="AZ277" t="str">
        <f>IF(AM277,"7",IF(AN277,"6",IF(AR277,"5",
IF(AT277,"4",IF(AV277,"3",IF(AX277,"2",IF(AY277,"1","0"))))))
)</f>
        <v>5</v>
      </c>
      <c r="BA277" t="str">
        <f>_xlfn.XLOOKUP(D277, $BO$1:$CA$1, $BO$2:$CA$2)</f>
        <v>04</v>
      </c>
      <c r="BB277" t="str">
        <f>_xlfn.XLOOKUP(E277, $BO$1:$CA$1, $BO$2:$CA$2)</f>
        <v>14</v>
      </c>
      <c r="BC277" t="str">
        <f>_xlfn.XLOOKUP(F277, $BO$1:$CA$1, $BO$2:$CA$2)</f>
        <v>14</v>
      </c>
      <c r="BD277" t="str">
        <f>_xlfn.XLOOKUP(G277, $BO$1:$CA$1, $BO$2:$CA$2)</f>
        <v>14</v>
      </c>
      <c r="BE277" t="str">
        <f>_xlfn.XLOOKUP(H277, $BO$1:$CA$1, $BO$2:$CA$2)</f>
        <v>04</v>
      </c>
      <c r="BF277">
        <f>VALUE(_xlfn.TEXTJOIN("", TRUE, AZ277:BE277))</f>
        <v>50414141404</v>
      </c>
      <c r="BG277">
        <v>50414141404</v>
      </c>
      <c r="BH277">
        <f t="shared" si="4"/>
        <v>725</v>
      </c>
      <c r="BI277">
        <f>B277*BH277</f>
        <v>116000</v>
      </c>
    </row>
    <row r="278" spans="1:61" x14ac:dyDescent="0.25">
      <c r="A278" t="s">
        <v>236</v>
      </c>
      <c r="B278">
        <v>85</v>
      </c>
      <c r="C278" t="str">
        <f>TEXT(A278, "0")</f>
        <v>3QQQ3</v>
      </c>
      <c r="D278" t="str">
        <f>MID($C278, 1, 1)</f>
        <v>3</v>
      </c>
      <c r="E278" t="str">
        <f>MID($C278, 2, 1)</f>
        <v>Q</v>
      </c>
      <c r="F278" t="str">
        <f>MID($C278, 3, 1)</f>
        <v>Q</v>
      </c>
      <c r="G278" t="str">
        <f>MID($C278, 4, 1)</f>
        <v>Q</v>
      </c>
      <c r="H278" t="str">
        <f>MID($C278, 5, 1)</f>
        <v>3</v>
      </c>
      <c r="I278">
        <f>LEN($A278)-LEN(SUBSTITUTE($A278,I$1,""))</f>
        <v>0</v>
      </c>
      <c r="J278">
        <f>LEN($A278)-LEN(SUBSTITUTE($A278,J$1,""))</f>
        <v>0</v>
      </c>
      <c r="K278">
        <f>LEN($A278)-LEN(SUBSTITUTE($A278,K$1,""))</f>
        <v>3</v>
      </c>
      <c r="L278">
        <f>LEN($A278)-LEN(SUBSTITUTE($A278,L$1,""))</f>
        <v>0</v>
      </c>
      <c r="M278">
        <f>LEN($A278)-LEN(SUBSTITUTE($A278,M$1,""))</f>
        <v>0</v>
      </c>
      <c r="N278">
        <f>LEN($A278)-LEN(SUBSTITUTE($A278,N$1,""))</f>
        <v>0</v>
      </c>
      <c r="O278">
        <f>LEN($A278)-LEN(SUBSTITUTE($A278,O$1,""))</f>
        <v>0</v>
      </c>
      <c r="P278">
        <f>LEN($A278)-LEN(SUBSTITUTE($A278,P$1,""))</f>
        <v>0</v>
      </c>
      <c r="Q278">
        <f>LEN($A278)-LEN(SUBSTITUTE($A278,Q$1,""))</f>
        <v>0</v>
      </c>
      <c r="R278">
        <f>LEN($A278)-LEN(SUBSTITUTE($A278,R$1,""))</f>
        <v>0</v>
      </c>
      <c r="S278">
        <f>LEN($A278)-LEN(SUBSTITUTE($A278,S$1,""))</f>
        <v>0</v>
      </c>
      <c r="T278">
        <f>LEN($A278)-LEN(SUBSTITUTE($A278,T$1,""))</f>
        <v>2</v>
      </c>
      <c r="U278">
        <f>LEN($A278)-LEN(SUBSTITUTE($A278,U$1,""))</f>
        <v>0</v>
      </c>
      <c r="V278">
        <f>I278+1</f>
        <v>1</v>
      </c>
      <c r="W278">
        <f>J278+1</f>
        <v>1</v>
      </c>
      <c r="X278">
        <f>K278+1</f>
        <v>4</v>
      </c>
      <c r="Y278">
        <f>L278+1</f>
        <v>1</v>
      </c>
      <c r="Z278">
        <f>M278+1</f>
        <v>1</v>
      </c>
      <c r="AA278">
        <f>N278+1</f>
        <v>1</v>
      </c>
      <c r="AB278">
        <f>O278+1</f>
        <v>1</v>
      </c>
      <c r="AC278">
        <f>P278+1</f>
        <v>1</v>
      </c>
      <c r="AD278">
        <f>Q278+1</f>
        <v>1</v>
      </c>
      <c r="AE278">
        <f>R278+1</f>
        <v>1</v>
      </c>
      <c r="AF278">
        <f>S278+1</f>
        <v>1</v>
      </c>
      <c r="AG278">
        <f>T278+1</f>
        <v>3</v>
      </c>
      <c r="AH278">
        <f>U278+1</f>
        <v>1</v>
      </c>
      <c r="AI278">
        <f>PRODUCT(V278:AH278)</f>
        <v>12</v>
      </c>
      <c r="AJ278">
        <f>MAX(V278:AH278)</f>
        <v>4</v>
      </c>
      <c r="AK278">
        <f>Y278</f>
        <v>1</v>
      </c>
      <c r="AL278">
        <f>MAX(V278:X278, Z278:AH278)+L278</f>
        <v>4</v>
      </c>
      <c r="AM278" t="b">
        <f>AL278=6</f>
        <v>0</v>
      </c>
      <c r="AN278" t="b">
        <f>AL278=5</f>
        <v>0</v>
      </c>
      <c r="AO278" t="b">
        <f>NOT(OR(AM278,AN278))</f>
        <v>1</v>
      </c>
      <c r="AP278" t="b">
        <f>AND(AI278=12, L278=0)</f>
        <v>1</v>
      </c>
      <c r="AQ278" t="b">
        <f>AND(AI278=18, L278=1)</f>
        <v>0</v>
      </c>
      <c r="AR278" t="b">
        <f>AND(AO278, OR(AP278, AQ278))</f>
        <v>1</v>
      </c>
      <c r="AS278" t="b">
        <f>NOT(OR(AM278,AN278,AR278))</f>
        <v>0</v>
      </c>
      <c r="AT278" t="b">
        <f>AND(AS278, AL278=4)</f>
        <v>0</v>
      </c>
      <c r="AU278" t="b">
        <f>NOT(OR(AM278,AN278,AR278,AT278))</f>
        <v>0</v>
      </c>
      <c r="AV278" t="b">
        <f>AND(AU278, AI278=18)</f>
        <v>0</v>
      </c>
      <c r="AW278" t="b">
        <f>NOT(OR(AM278,AN278,AR278,AT278, AV278))</f>
        <v>0</v>
      </c>
      <c r="AX278" t="b">
        <f>AND(AW278, OR(AND(AI278=24, L278=0), AND(AI278=32, L278=1)))</f>
        <v>0</v>
      </c>
      <c r="AY278" t="b">
        <f>NOT(OR(AM278,AN278,AR278,AT278,AV278,AX278))</f>
        <v>0</v>
      </c>
      <c r="AZ278" t="str">
        <f>IF(AM278,"7",IF(AN278,"6",IF(AR278,"5",
IF(AT278,"4",IF(AV278,"3",IF(AX278,"2",IF(AY278,"1","0"))))))
)</f>
        <v>5</v>
      </c>
      <c r="BA278" t="str">
        <f>_xlfn.XLOOKUP(D278, $BO$1:$CA$1, $BO$2:$CA$2)</f>
        <v>04</v>
      </c>
      <c r="BB278" t="str">
        <f>_xlfn.XLOOKUP(E278, $BO$1:$CA$1, $BO$2:$CA$2)</f>
        <v>12</v>
      </c>
      <c r="BC278" t="str">
        <f>_xlfn.XLOOKUP(F278, $BO$1:$CA$1, $BO$2:$CA$2)</f>
        <v>12</v>
      </c>
      <c r="BD278" t="str">
        <f>_xlfn.XLOOKUP(G278, $BO$1:$CA$1, $BO$2:$CA$2)</f>
        <v>12</v>
      </c>
      <c r="BE278" t="str">
        <f>_xlfn.XLOOKUP(H278, $BO$1:$CA$1, $BO$2:$CA$2)</f>
        <v>04</v>
      </c>
      <c r="BF278">
        <f>VALUE(_xlfn.TEXTJOIN("", TRUE, AZ278:BE278))</f>
        <v>50412121204</v>
      </c>
      <c r="BG278">
        <v>50412121204</v>
      </c>
      <c r="BH278">
        <f t="shared" si="4"/>
        <v>724</v>
      </c>
      <c r="BI278">
        <f>B278*BH278</f>
        <v>61540</v>
      </c>
    </row>
    <row r="279" spans="1:61" x14ac:dyDescent="0.25">
      <c r="A279" t="s">
        <v>392</v>
      </c>
      <c r="B279">
        <v>441</v>
      </c>
      <c r="C279" t="str">
        <f>TEXT(A279, "0")</f>
        <v>3T3T3</v>
      </c>
      <c r="D279" t="str">
        <f>MID($C279, 1, 1)</f>
        <v>3</v>
      </c>
      <c r="E279" t="str">
        <f>MID($C279, 2, 1)</f>
        <v>T</v>
      </c>
      <c r="F279" t="str">
        <f>MID($C279, 3, 1)</f>
        <v>3</v>
      </c>
      <c r="G279" t="str">
        <f>MID($C279, 4, 1)</f>
        <v>T</v>
      </c>
      <c r="H279" t="str">
        <f>MID($C279, 5, 1)</f>
        <v>3</v>
      </c>
      <c r="I279">
        <f>LEN($A279)-LEN(SUBSTITUTE($A279,I$1,""))</f>
        <v>0</v>
      </c>
      <c r="J279">
        <f>LEN($A279)-LEN(SUBSTITUTE($A279,J$1,""))</f>
        <v>0</v>
      </c>
      <c r="K279">
        <f>LEN($A279)-LEN(SUBSTITUTE($A279,K$1,""))</f>
        <v>0</v>
      </c>
      <c r="L279">
        <f>LEN($A279)-LEN(SUBSTITUTE($A279,L$1,""))</f>
        <v>0</v>
      </c>
      <c r="M279">
        <f>LEN($A279)-LEN(SUBSTITUTE($A279,M$1,""))</f>
        <v>2</v>
      </c>
      <c r="N279">
        <f>LEN($A279)-LEN(SUBSTITUTE($A279,N$1,""))</f>
        <v>0</v>
      </c>
      <c r="O279">
        <f>LEN($A279)-LEN(SUBSTITUTE($A279,O$1,""))</f>
        <v>0</v>
      </c>
      <c r="P279">
        <f>LEN($A279)-LEN(SUBSTITUTE($A279,P$1,""))</f>
        <v>0</v>
      </c>
      <c r="Q279">
        <f>LEN($A279)-LEN(SUBSTITUTE($A279,Q$1,""))</f>
        <v>0</v>
      </c>
      <c r="R279">
        <f>LEN($A279)-LEN(SUBSTITUTE($A279,R$1,""))</f>
        <v>0</v>
      </c>
      <c r="S279">
        <f>LEN($A279)-LEN(SUBSTITUTE($A279,S$1,""))</f>
        <v>0</v>
      </c>
      <c r="T279">
        <f>LEN($A279)-LEN(SUBSTITUTE($A279,T$1,""))</f>
        <v>3</v>
      </c>
      <c r="U279">
        <f>LEN($A279)-LEN(SUBSTITUTE($A279,U$1,""))</f>
        <v>0</v>
      </c>
      <c r="V279">
        <f>I279+1</f>
        <v>1</v>
      </c>
      <c r="W279">
        <f>J279+1</f>
        <v>1</v>
      </c>
      <c r="X279">
        <f>K279+1</f>
        <v>1</v>
      </c>
      <c r="Y279">
        <f>L279+1</f>
        <v>1</v>
      </c>
      <c r="Z279">
        <f>M279+1</f>
        <v>3</v>
      </c>
      <c r="AA279">
        <f>N279+1</f>
        <v>1</v>
      </c>
      <c r="AB279">
        <f>O279+1</f>
        <v>1</v>
      </c>
      <c r="AC279">
        <f>P279+1</f>
        <v>1</v>
      </c>
      <c r="AD279">
        <f>Q279+1</f>
        <v>1</v>
      </c>
      <c r="AE279">
        <f>R279+1</f>
        <v>1</v>
      </c>
      <c r="AF279">
        <f>S279+1</f>
        <v>1</v>
      </c>
      <c r="AG279">
        <f>T279+1</f>
        <v>4</v>
      </c>
      <c r="AH279">
        <f>U279+1</f>
        <v>1</v>
      </c>
      <c r="AI279">
        <f>PRODUCT(V279:AH279)</f>
        <v>12</v>
      </c>
      <c r="AJ279">
        <f>MAX(V279:AH279)</f>
        <v>4</v>
      </c>
      <c r="AK279">
        <f>Y279</f>
        <v>1</v>
      </c>
      <c r="AL279">
        <f>MAX(V279:X279, Z279:AH279)+L279</f>
        <v>4</v>
      </c>
      <c r="AM279" t="b">
        <f>AL279=6</f>
        <v>0</v>
      </c>
      <c r="AN279" t="b">
        <f>AL279=5</f>
        <v>0</v>
      </c>
      <c r="AO279" t="b">
        <f>NOT(OR(AM279,AN279))</f>
        <v>1</v>
      </c>
      <c r="AP279" t="b">
        <f>AND(AI279=12, L279=0)</f>
        <v>1</v>
      </c>
      <c r="AQ279" t="b">
        <f>AND(AI279=18, L279=1)</f>
        <v>0</v>
      </c>
      <c r="AR279" t="b">
        <f>AND(AO279, OR(AP279, AQ279))</f>
        <v>1</v>
      </c>
      <c r="AS279" t="b">
        <f>NOT(OR(AM279,AN279,AR279))</f>
        <v>0</v>
      </c>
      <c r="AT279" t="b">
        <f>AND(AS279, AL279=4)</f>
        <v>0</v>
      </c>
      <c r="AU279" t="b">
        <f>NOT(OR(AM279,AN279,AR279,AT279))</f>
        <v>0</v>
      </c>
      <c r="AV279" t="b">
        <f>AND(AU279, AI279=18)</f>
        <v>0</v>
      </c>
      <c r="AW279" t="b">
        <f>NOT(OR(AM279,AN279,AR279,AT279, AV279))</f>
        <v>0</v>
      </c>
      <c r="AX279" t="b">
        <f>AND(AW279, OR(AND(AI279=24, L279=0), AND(AI279=32, L279=1)))</f>
        <v>0</v>
      </c>
      <c r="AY279" t="b">
        <f>NOT(OR(AM279,AN279,AR279,AT279,AV279,AX279))</f>
        <v>0</v>
      </c>
      <c r="AZ279" t="str">
        <f>IF(AM279,"7",IF(AN279,"6",IF(AR279,"5",
IF(AT279,"4",IF(AV279,"3",IF(AX279,"2",IF(AY279,"1","0"))))))
)</f>
        <v>5</v>
      </c>
      <c r="BA279" t="str">
        <f>_xlfn.XLOOKUP(D279, $BO$1:$CA$1, $BO$2:$CA$2)</f>
        <v>04</v>
      </c>
      <c r="BB279" t="str">
        <f>_xlfn.XLOOKUP(E279, $BO$1:$CA$1, $BO$2:$CA$2)</f>
        <v>11</v>
      </c>
      <c r="BC279" t="str">
        <f>_xlfn.XLOOKUP(F279, $BO$1:$CA$1, $BO$2:$CA$2)</f>
        <v>04</v>
      </c>
      <c r="BD279" t="str">
        <f>_xlfn.XLOOKUP(G279, $BO$1:$CA$1, $BO$2:$CA$2)</f>
        <v>11</v>
      </c>
      <c r="BE279" t="str">
        <f>_xlfn.XLOOKUP(H279, $BO$1:$CA$1, $BO$2:$CA$2)</f>
        <v>04</v>
      </c>
      <c r="BF279">
        <f>VALUE(_xlfn.TEXTJOIN("", TRUE, AZ279:BE279))</f>
        <v>50411041104</v>
      </c>
      <c r="BG279">
        <v>50411041104</v>
      </c>
      <c r="BH279">
        <f t="shared" si="4"/>
        <v>723</v>
      </c>
      <c r="BI279">
        <f>B279*BH279</f>
        <v>318843</v>
      </c>
    </row>
    <row r="280" spans="1:61" x14ac:dyDescent="0.25">
      <c r="A280" t="s">
        <v>881</v>
      </c>
      <c r="B280">
        <v>18</v>
      </c>
      <c r="C280" t="str">
        <f>TEXT(A280, "0")</f>
        <v>37733</v>
      </c>
      <c r="D280" t="str">
        <f>MID($C280, 1, 1)</f>
        <v>3</v>
      </c>
      <c r="E280" t="str">
        <f>MID($C280, 2, 1)</f>
        <v>7</v>
      </c>
      <c r="F280" t="str">
        <f>MID($C280, 3, 1)</f>
        <v>7</v>
      </c>
      <c r="G280" t="str">
        <f>MID($C280, 4, 1)</f>
        <v>3</v>
      </c>
      <c r="H280" t="str">
        <f>MID($C280, 5, 1)</f>
        <v>3</v>
      </c>
      <c r="I280">
        <f>LEN($A280)-LEN(SUBSTITUTE($A280,I$1,""))</f>
        <v>0</v>
      </c>
      <c r="J280">
        <f>LEN($A280)-LEN(SUBSTITUTE($A280,J$1,""))</f>
        <v>0</v>
      </c>
      <c r="K280">
        <f>LEN($A280)-LEN(SUBSTITUTE($A280,K$1,""))</f>
        <v>0</v>
      </c>
      <c r="L280">
        <f>LEN($A280)-LEN(SUBSTITUTE($A280,L$1,""))</f>
        <v>0</v>
      </c>
      <c r="M280">
        <f>LEN($A280)-LEN(SUBSTITUTE($A280,M$1,""))</f>
        <v>0</v>
      </c>
      <c r="N280">
        <f>LEN($A280)-LEN(SUBSTITUTE($A280,N$1,""))</f>
        <v>0</v>
      </c>
      <c r="O280">
        <f>LEN($A280)-LEN(SUBSTITUTE($A280,O$1,""))</f>
        <v>0</v>
      </c>
      <c r="P280">
        <f>LEN($A280)-LEN(SUBSTITUTE($A280,P$1,""))</f>
        <v>2</v>
      </c>
      <c r="Q280">
        <f>LEN($A280)-LEN(SUBSTITUTE($A280,Q$1,""))</f>
        <v>0</v>
      </c>
      <c r="R280">
        <f>LEN($A280)-LEN(SUBSTITUTE($A280,R$1,""))</f>
        <v>0</v>
      </c>
      <c r="S280">
        <f>LEN($A280)-LEN(SUBSTITUTE($A280,S$1,""))</f>
        <v>0</v>
      </c>
      <c r="T280">
        <f>LEN($A280)-LEN(SUBSTITUTE($A280,T$1,""))</f>
        <v>3</v>
      </c>
      <c r="U280">
        <f>LEN($A280)-LEN(SUBSTITUTE($A280,U$1,""))</f>
        <v>0</v>
      </c>
      <c r="V280">
        <f>I280+1</f>
        <v>1</v>
      </c>
      <c r="W280">
        <f>J280+1</f>
        <v>1</v>
      </c>
      <c r="X280">
        <f>K280+1</f>
        <v>1</v>
      </c>
      <c r="Y280">
        <f>L280+1</f>
        <v>1</v>
      </c>
      <c r="Z280">
        <f>M280+1</f>
        <v>1</v>
      </c>
      <c r="AA280">
        <f>N280+1</f>
        <v>1</v>
      </c>
      <c r="AB280">
        <f>O280+1</f>
        <v>1</v>
      </c>
      <c r="AC280">
        <f>P280+1</f>
        <v>3</v>
      </c>
      <c r="AD280">
        <f>Q280+1</f>
        <v>1</v>
      </c>
      <c r="AE280">
        <f>R280+1</f>
        <v>1</v>
      </c>
      <c r="AF280">
        <f>S280+1</f>
        <v>1</v>
      </c>
      <c r="AG280">
        <f>T280+1</f>
        <v>4</v>
      </c>
      <c r="AH280">
        <f>U280+1</f>
        <v>1</v>
      </c>
      <c r="AI280">
        <f>PRODUCT(V280:AH280)</f>
        <v>12</v>
      </c>
      <c r="AJ280">
        <f>MAX(V280:AH280)</f>
        <v>4</v>
      </c>
      <c r="AK280">
        <f>Y280</f>
        <v>1</v>
      </c>
      <c r="AL280">
        <f>MAX(V280:X280, Z280:AH280)+L280</f>
        <v>4</v>
      </c>
      <c r="AM280" t="b">
        <f>AL280=6</f>
        <v>0</v>
      </c>
      <c r="AN280" t="b">
        <f>AL280=5</f>
        <v>0</v>
      </c>
      <c r="AO280" t="b">
        <f>NOT(OR(AM280,AN280))</f>
        <v>1</v>
      </c>
      <c r="AP280" t="b">
        <f>AND(AI280=12, L280=0)</f>
        <v>1</v>
      </c>
      <c r="AQ280" t="b">
        <f>AND(AI280=18, L280=1)</f>
        <v>0</v>
      </c>
      <c r="AR280" t="b">
        <f>AND(AO280, OR(AP280, AQ280))</f>
        <v>1</v>
      </c>
      <c r="AS280" t="b">
        <f>NOT(OR(AM280,AN280,AR280))</f>
        <v>0</v>
      </c>
      <c r="AT280" t="b">
        <f>AND(AS280, AL280=4)</f>
        <v>0</v>
      </c>
      <c r="AU280" t="b">
        <f>NOT(OR(AM280,AN280,AR280,AT280))</f>
        <v>0</v>
      </c>
      <c r="AV280" t="b">
        <f>AND(AU280, AI280=18)</f>
        <v>0</v>
      </c>
      <c r="AW280" t="b">
        <f>NOT(OR(AM280,AN280,AR280,AT280, AV280))</f>
        <v>0</v>
      </c>
      <c r="AX280" t="b">
        <f>AND(AW280, OR(AND(AI280=24, L280=0), AND(AI280=32, L280=1)))</f>
        <v>0</v>
      </c>
      <c r="AY280" t="b">
        <f>NOT(OR(AM280,AN280,AR280,AT280,AV280,AX280))</f>
        <v>0</v>
      </c>
      <c r="AZ280" t="str">
        <f>IF(AM280,"7",IF(AN280,"6",IF(AR280,"5",
IF(AT280,"4",IF(AV280,"3",IF(AX280,"2",IF(AY280,"1","0"))))))
)</f>
        <v>5</v>
      </c>
      <c r="BA280" t="str">
        <f>_xlfn.XLOOKUP(D280, $BO$1:$CA$1, $BO$2:$CA$2)</f>
        <v>04</v>
      </c>
      <c r="BB280" t="str">
        <f>_xlfn.XLOOKUP(E280, $BO$1:$CA$1, $BO$2:$CA$2)</f>
        <v>08</v>
      </c>
      <c r="BC280" t="str">
        <f>_xlfn.XLOOKUP(F280, $BO$1:$CA$1, $BO$2:$CA$2)</f>
        <v>08</v>
      </c>
      <c r="BD280" t="str">
        <f>_xlfn.XLOOKUP(G280, $BO$1:$CA$1, $BO$2:$CA$2)</f>
        <v>04</v>
      </c>
      <c r="BE280" t="str">
        <f>_xlfn.XLOOKUP(H280, $BO$1:$CA$1, $BO$2:$CA$2)</f>
        <v>04</v>
      </c>
      <c r="BF280">
        <f>VALUE(_xlfn.TEXTJOIN("", TRUE, AZ280:BE280))</f>
        <v>50408080404</v>
      </c>
      <c r="BG280">
        <v>50408080404</v>
      </c>
      <c r="BH280">
        <f t="shared" si="4"/>
        <v>722</v>
      </c>
      <c r="BI280">
        <f>B280*BH280</f>
        <v>12996</v>
      </c>
    </row>
    <row r="281" spans="1:61" x14ac:dyDescent="0.25">
      <c r="A281" t="s">
        <v>999</v>
      </c>
      <c r="B281">
        <v>990</v>
      </c>
      <c r="C281" t="str">
        <f>TEXT(A281, "0")</f>
        <v>37377</v>
      </c>
      <c r="D281" t="str">
        <f>MID($C281, 1, 1)</f>
        <v>3</v>
      </c>
      <c r="E281" t="str">
        <f>MID($C281, 2, 1)</f>
        <v>7</v>
      </c>
      <c r="F281" t="str">
        <f>MID($C281, 3, 1)</f>
        <v>3</v>
      </c>
      <c r="G281" t="str">
        <f>MID($C281, 4, 1)</f>
        <v>7</v>
      </c>
      <c r="H281" t="str">
        <f>MID($C281, 5, 1)</f>
        <v>7</v>
      </c>
      <c r="I281">
        <f>LEN($A281)-LEN(SUBSTITUTE($A281,I$1,""))</f>
        <v>0</v>
      </c>
      <c r="J281">
        <f>LEN($A281)-LEN(SUBSTITUTE($A281,J$1,""))</f>
        <v>0</v>
      </c>
      <c r="K281">
        <f>LEN($A281)-LEN(SUBSTITUTE($A281,K$1,""))</f>
        <v>0</v>
      </c>
      <c r="L281">
        <f>LEN($A281)-LEN(SUBSTITUTE($A281,L$1,""))</f>
        <v>0</v>
      </c>
      <c r="M281">
        <f>LEN($A281)-LEN(SUBSTITUTE($A281,M$1,""))</f>
        <v>0</v>
      </c>
      <c r="N281">
        <f>LEN($A281)-LEN(SUBSTITUTE($A281,N$1,""))</f>
        <v>0</v>
      </c>
      <c r="O281">
        <f>LEN($A281)-LEN(SUBSTITUTE($A281,O$1,""))</f>
        <v>0</v>
      </c>
      <c r="P281">
        <f>LEN($A281)-LEN(SUBSTITUTE($A281,P$1,""))</f>
        <v>3</v>
      </c>
      <c r="Q281">
        <f>LEN($A281)-LEN(SUBSTITUTE($A281,Q$1,""))</f>
        <v>0</v>
      </c>
      <c r="R281">
        <f>LEN($A281)-LEN(SUBSTITUTE($A281,R$1,""))</f>
        <v>0</v>
      </c>
      <c r="S281">
        <f>LEN($A281)-LEN(SUBSTITUTE($A281,S$1,""))</f>
        <v>0</v>
      </c>
      <c r="T281">
        <f>LEN($A281)-LEN(SUBSTITUTE($A281,T$1,""))</f>
        <v>2</v>
      </c>
      <c r="U281">
        <f>LEN($A281)-LEN(SUBSTITUTE($A281,U$1,""))</f>
        <v>0</v>
      </c>
      <c r="V281">
        <f>I281+1</f>
        <v>1</v>
      </c>
      <c r="W281">
        <f>J281+1</f>
        <v>1</v>
      </c>
      <c r="X281">
        <f>K281+1</f>
        <v>1</v>
      </c>
      <c r="Y281">
        <f>L281+1</f>
        <v>1</v>
      </c>
      <c r="Z281">
        <f>M281+1</f>
        <v>1</v>
      </c>
      <c r="AA281">
        <f>N281+1</f>
        <v>1</v>
      </c>
      <c r="AB281">
        <f>O281+1</f>
        <v>1</v>
      </c>
      <c r="AC281">
        <f>P281+1</f>
        <v>4</v>
      </c>
      <c r="AD281">
        <f>Q281+1</f>
        <v>1</v>
      </c>
      <c r="AE281">
        <f>R281+1</f>
        <v>1</v>
      </c>
      <c r="AF281">
        <f>S281+1</f>
        <v>1</v>
      </c>
      <c r="AG281">
        <f>T281+1</f>
        <v>3</v>
      </c>
      <c r="AH281">
        <f>U281+1</f>
        <v>1</v>
      </c>
      <c r="AI281">
        <f>PRODUCT(V281:AH281)</f>
        <v>12</v>
      </c>
      <c r="AJ281">
        <f>MAX(V281:AH281)</f>
        <v>4</v>
      </c>
      <c r="AK281">
        <f>Y281</f>
        <v>1</v>
      </c>
      <c r="AL281">
        <f>MAX(V281:X281, Z281:AH281)+L281</f>
        <v>4</v>
      </c>
      <c r="AM281" t="b">
        <f>AL281=6</f>
        <v>0</v>
      </c>
      <c r="AN281" t="b">
        <f>AL281=5</f>
        <v>0</v>
      </c>
      <c r="AO281" t="b">
        <f>NOT(OR(AM281,AN281))</f>
        <v>1</v>
      </c>
      <c r="AP281" t="b">
        <f>AND(AI281=12, L281=0)</f>
        <v>1</v>
      </c>
      <c r="AQ281" t="b">
        <f>AND(AI281=18, L281=1)</f>
        <v>0</v>
      </c>
      <c r="AR281" t="b">
        <f>AND(AO281, OR(AP281, AQ281))</f>
        <v>1</v>
      </c>
      <c r="AS281" t="b">
        <f>NOT(OR(AM281,AN281,AR281))</f>
        <v>0</v>
      </c>
      <c r="AT281" t="b">
        <f>AND(AS281, AL281=4)</f>
        <v>0</v>
      </c>
      <c r="AU281" t="b">
        <f>NOT(OR(AM281,AN281,AR281,AT281))</f>
        <v>0</v>
      </c>
      <c r="AV281" t="b">
        <f>AND(AU281, AI281=18)</f>
        <v>0</v>
      </c>
      <c r="AW281" t="b">
        <f>NOT(OR(AM281,AN281,AR281,AT281, AV281))</f>
        <v>0</v>
      </c>
      <c r="AX281" t="b">
        <f>AND(AW281, OR(AND(AI281=24, L281=0), AND(AI281=32, L281=1)))</f>
        <v>0</v>
      </c>
      <c r="AY281" t="b">
        <f>NOT(OR(AM281,AN281,AR281,AT281,AV281,AX281))</f>
        <v>0</v>
      </c>
      <c r="AZ281" t="str">
        <f>IF(AM281,"7",IF(AN281,"6",IF(AR281,"5",
IF(AT281,"4",IF(AV281,"3",IF(AX281,"2",IF(AY281,"1","0"))))))
)</f>
        <v>5</v>
      </c>
      <c r="BA281" t="str">
        <f>_xlfn.XLOOKUP(D281, $BO$1:$CA$1, $BO$2:$CA$2)</f>
        <v>04</v>
      </c>
      <c r="BB281" t="str">
        <f>_xlfn.XLOOKUP(E281, $BO$1:$CA$1, $BO$2:$CA$2)</f>
        <v>08</v>
      </c>
      <c r="BC281" t="str">
        <f>_xlfn.XLOOKUP(F281, $BO$1:$CA$1, $BO$2:$CA$2)</f>
        <v>04</v>
      </c>
      <c r="BD281" t="str">
        <f>_xlfn.XLOOKUP(G281, $BO$1:$CA$1, $BO$2:$CA$2)</f>
        <v>08</v>
      </c>
      <c r="BE281" t="str">
        <f>_xlfn.XLOOKUP(H281, $BO$1:$CA$1, $BO$2:$CA$2)</f>
        <v>08</v>
      </c>
      <c r="BF281">
        <f>VALUE(_xlfn.TEXTJOIN("", TRUE, AZ281:BE281))</f>
        <v>50408040808</v>
      </c>
      <c r="BG281">
        <v>50408040808</v>
      </c>
      <c r="BH281">
        <f t="shared" si="4"/>
        <v>721</v>
      </c>
      <c r="BI281">
        <f>B281*BH281</f>
        <v>713790</v>
      </c>
    </row>
    <row r="282" spans="1:61" x14ac:dyDescent="0.25">
      <c r="A282" t="s">
        <v>302</v>
      </c>
      <c r="B282">
        <v>799</v>
      </c>
      <c r="C282" t="str">
        <f>TEXT(A282, "0")</f>
        <v>36663</v>
      </c>
      <c r="D282" t="str">
        <f>MID($C282, 1, 1)</f>
        <v>3</v>
      </c>
      <c r="E282" t="str">
        <f>MID($C282, 2, 1)</f>
        <v>6</v>
      </c>
      <c r="F282" t="str">
        <f>MID($C282, 3, 1)</f>
        <v>6</v>
      </c>
      <c r="G282" t="str">
        <f>MID($C282, 4, 1)</f>
        <v>6</v>
      </c>
      <c r="H282" t="str">
        <f>MID($C282, 5, 1)</f>
        <v>3</v>
      </c>
      <c r="I282">
        <f>LEN($A282)-LEN(SUBSTITUTE($A282,I$1,""))</f>
        <v>0</v>
      </c>
      <c r="J282">
        <f>LEN($A282)-LEN(SUBSTITUTE($A282,J$1,""))</f>
        <v>0</v>
      </c>
      <c r="K282">
        <f>LEN($A282)-LEN(SUBSTITUTE($A282,K$1,""))</f>
        <v>0</v>
      </c>
      <c r="L282">
        <f>LEN($A282)-LEN(SUBSTITUTE($A282,L$1,""))</f>
        <v>0</v>
      </c>
      <c r="M282">
        <f>LEN($A282)-LEN(SUBSTITUTE($A282,M$1,""))</f>
        <v>0</v>
      </c>
      <c r="N282">
        <f>LEN($A282)-LEN(SUBSTITUTE($A282,N$1,""))</f>
        <v>0</v>
      </c>
      <c r="O282">
        <f>LEN($A282)-LEN(SUBSTITUTE($A282,O$1,""))</f>
        <v>0</v>
      </c>
      <c r="P282">
        <f>LEN($A282)-LEN(SUBSTITUTE($A282,P$1,""))</f>
        <v>0</v>
      </c>
      <c r="Q282">
        <f>LEN($A282)-LEN(SUBSTITUTE($A282,Q$1,""))</f>
        <v>3</v>
      </c>
      <c r="R282">
        <f>LEN($A282)-LEN(SUBSTITUTE($A282,R$1,""))</f>
        <v>0</v>
      </c>
      <c r="S282">
        <f>LEN($A282)-LEN(SUBSTITUTE($A282,S$1,""))</f>
        <v>0</v>
      </c>
      <c r="T282">
        <f>LEN($A282)-LEN(SUBSTITUTE($A282,T$1,""))</f>
        <v>2</v>
      </c>
      <c r="U282">
        <f>LEN($A282)-LEN(SUBSTITUTE($A282,U$1,""))</f>
        <v>0</v>
      </c>
      <c r="V282">
        <f>I282+1</f>
        <v>1</v>
      </c>
      <c r="W282">
        <f>J282+1</f>
        <v>1</v>
      </c>
      <c r="X282">
        <f>K282+1</f>
        <v>1</v>
      </c>
      <c r="Y282">
        <f>L282+1</f>
        <v>1</v>
      </c>
      <c r="Z282">
        <f>M282+1</f>
        <v>1</v>
      </c>
      <c r="AA282">
        <f>N282+1</f>
        <v>1</v>
      </c>
      <c r="AB282">
        <f>O282+1</f>
        <v>1</v>
      </c>
      <c r="AC282">
        <f>P282+1</f>
        <v>1</v>
      </c>
      <c r="AD282">
        <f>Q282+1</f>
        <v>4</v>
      </c>
      <c r="AE282">
        <f>R282+1</f>
        <v>1</v>
      </c>
      <c r="AF282">
        <f>S282+1</f>
        <v>1</v>
      </c>
      <c r="AG282">
        <f>T282+1</f>
        <v>3</v>
      </c>
      <c r="AH282">
        <f>U282+1</f>
        <v>1</v>
      </c>
      <c r="AI282">
        <f>PRODUCT(V282:AH282)</f>
        <v>12</v>
      </c>
      <c r="AJ282">
        <f>MAX(V282:AH282)</f>
        <v>4</v>
      </c>
      <c r="AK282">
        <f>Y282</f>
        <v>1</v>
      </c>
      <c r="AL282">
        <f>MAX(V282:X282, Z282:AH282)+L282</f>
        <v>4</v>
      </c>
      <c r="AM282" t="b">
        <f>AL282=6</f>
        <v>0</v>
      </c>
      <c r="AN282" t="b">
        <f>AL282=5</f>
        <v>0</v>
      </c>
      <c r="AO282" t="b">
        <f>NOT(OR(AM282,AN282))</f>
        <v>1</v>
      </c>
      <c r="AP282" t="b">
        <f>AND(AI282=12, L282=0)</f>
        <v>1</v>
      </c>
      <c r="AQ282" t="b">
        <f>AND(AI282=18, L282=1)</f>
        <v>0</v>
      </c>
      <c r="AR282" t="b">
        <f>AND(AO282, OR(AP282, AQ282))</f>
        <v>1</v>
      </c>
      <c r="AS282" t="b">
        <f>NOT(OR(AM282,AN282,AR282))</f>
        <v>0</v>
      </c>
      <c r="AT282" t="b">
        <f>AND(AS282, AL282=4)</f>
        <v>0</v>
      </c>
      <c r="AU282" t="b">
        <f>NOT(OR(AM282,AN282,AR282,AT282))</f>
        <v>0</v>
      </c>
      <c r="AV282" t="b">
        <f>AND(AU282, AI282=18)</f>
        <v>0</v>
      </c>
      <c r="AW282" t="b">
        <f>NOT(OR(AM282,AN282,AR282,AT282, AV282))</f>
        <v>0</v>
      </c>
      <c r="AX282" t="b">
        <f>AND(AW282, OR(AND(AI282=24, L282=0), AND(AI282=32, L282=1)))</f>
        <v>0</v>
      </c>
      <c r="AY282" t="b">
        <f>NOT(OR(AM282,AN282,AR282,AT282,AV282,AX282))</f>
        <v>0</v>
      </c>
      <c r="AZ282" t="str">
        <f>IF(AM282,"7",IF(AN282,"6",IF(AR282,"5",
IF(AT282,"4",IF(AV282,"3",IF(AX282,"2",IF(AY282,"1","0"))))))
)</f>
        <v>5</v>
      </c>
      <c r="BA282" t="str">
        <f>_xlfn.XLOOKUP(D282, $BO$1:$CA$1, $BO$2:$CA$2)</f>
        <v>04</v>
      </c>
      <c r="BB282" t="str">
        <f>_xlfn.XLOOKUP(E282, $BO$1:$CA$1, $BO$2:$CA$2)</f>
        <v>07</v>
      </c>
      <c r="BC282" t="str">
        <f>_xlfn.XLOOKUP(F282, $BO$1:$CA$1, $BO$2:$CA$2)</f>
        <v>07</v>
      </c>
      <c r="BD282" t="str">
        <f>_xlfn.XLOOKUP(G282, $BO$1:$CA$1, $BO$2:$CA$2)</f>
        <v>07</v>
      </c>
      <c r="BE282" t="str">
        <f>_xlfn.XLOOKUP(H282, $BO$1:$CA$1, $BO$2:$CA$2)</f>
        <v>04</v>
      </c>
      <c r="BF282">
        <f>VALUE(_xlfn.TEXTJOIN("", TRUE, AZ282:BE282))</f>
        <v>50407070704</v>
      </c>
      <c r="BG282">
        <v>50407070704</v>
      </c>
      <c r="BH282">
        <f t="shared" si="4"/>
        <v>720</v>
      </c>
      <c r="BI282">
        <f>B282*BH282</f>
        <v>575280</v>
      </c>
    </row>
    <row r="283" spans="1:61" x14ac:dyDescent="0.25">
      <c r="A283" t="s">
        <v>827</v>
      </c>
      <c r="B283">
        <v>4</v>
      </c>
      <c r="C283" t="str">
        <f>TEXT(A283, "0")</f>
        <v>36J36</v>
      </c>
      <c r="D283" t="str">
        <f>MID($C283, 1, 1)</f>
        <v>3</v>
      </c>
      <c r="E283" t="str">
        <f>MID($C283, 2, 1)</f>
        <v>6</v>
      </c>
      <c r="F283" t="str">
        <f>MID($C283, 3, 1)</f>
        <v>J</v>
      </c>
      <c r="G283" t="str">
        <f>MID($C283, 4, 1)</f>
        <v>3</v>
      </c>
      <c r="H283" t="str">
        <f>MID($C283, 5, 1)</f>
        <v>6</v>
      </c>
      <c r="I283">
        <f>LEN($A283)-LEN(SUBSTITUTE($A283,I$1,""))</f>
        <v>0</v>
      </c>
      <c r="J283">
        <f>LEN($A283)-LEN(SUBSTITUTE($A283,J$1,""))</f>
        <v>0</v>
      </c>
      <c r="K283">
        <f>LEN($A283)-LEN(SUBSTITUTE($A283,K$1,""))</f>
        <v>0</v>
      </c>
      <c r="L283">
        <f>LEN($A283)-LEN(SUBSTITUTE($A283,L$1,""))</f>
        <v>1</v>
      </c>
      <c r="M283">
        <f>LEN($A283)-LEN(SUBSTITUTE($A283,M$1,""))</f>
        <v>0</v>
      </c>
      <c r="N283">
        <f>LEN($A283)-LEN(SUBSTITUTE($A283,N$1,""))</f>
        <v>0</v>
      </c>
      <c r="O283">
        <f>LEN($A283)-LEN(SUBSTITUTE($A283,O$1,""))</f>
        <v>0</v>
      </c>
      <c r="P283">
        <f>LEN($A283)-LEN(SUBSTITUTE($A283,P$1,""))</f>
        <v>0</v>
      </c>
      <c r="Q283">
        <f>LEN($A283)-LEN(SUBSTITUTE($A283,Q$1,""))</f>
        <v>2</v>
      </c>
      <c r="R283">
        <f>LEN($A283)-LEN(SUBSTITUTE($A283,R$1,""))</f>
        <v>0</v>
      </c>
      <c r="S283">
        <f>LEN($A283)-LEN(SUBSTITUTE($A283,S$1,""))</f>
        <v>0</v>
      </c>
      <c r="T283">
        <f>LEN($A283)-LEN(SUBSTITUTE($A283,T$1,""))</f>
        <v>2</v>
      </c>
      <c r="U283">
        <f>LEN($A283)-LEN(SUBSTITUTE($A283,U$1,""))</f>
        <v>0</v>
      </c>
      <c r="V283">
        <f>I283+1</f>
        <v>1</v>
      </c>
      <c r="W283">
        <f>J283+1</f>
        <v>1</v>
      </c>
      <c r="X283">
        <f>K283+1</f>
        <v>1</v>
      </c>
      <c r="Y283">
        <f>L283+1</f>
        <v>2</v>
      </c>
      <c r="Z283">
        <f>M283+1</f>
        <v>1</v>
      </c>
      <c r="AA283">
        <f>N283+1</f>
        <v>1</v>
      </c>
      <c r="AB283">
        <f>O283+1</f>
        <v>1</v>
      </c>
      <c r="AC283">
        <f>P283+1</f>
        <v>1</v>
      </c>
      <c r="AD283">
        <f>Q283+1</f>
        <v>3</v>
      </c>
      <c r="AE283">
        <f>R283+1</f>
        <v>1</v>
      </c>
      <c r="AF283">
        <f>S283+1</f>
        <v>1</v>
      </c>
      <c r="AG283">
        <f>T283+1</f>
        <v>3</v>
      </c>
      <c r="AH283">
        <f>U283+1</f>
        <v>1</v>
      </c>
      <c r="AI283">
        <f>PRODUCT(V283:AH283)</f>
        <v>18</v>
      </c>
      <c r="AJ283">
        <f>MAX(V283:AH283)</f>
        <v>3</v>
      </c>
      <c r="AK283">
        <f>Y283</f>
        <v>2</v>
      </c>
      <c r="AL283">
        <f>MAX(V283:X283, Z283:AH283)+L283</f>
        <v>4</v>
      </c>
      <c r="AM283" t="b">
        <f>AL283=6</f>
        <v>0</v>
      </c>
      <c r="AN283" t="b">
        <f>AL283=5</f>
        <v>0</v>
      </c>
      <c r="AO283" t="b">
        <f>NOT(OR(AM283,AN283))</f>
        <v>1</v>
      </c>
      <c r="AP283" t="b">
        <f>AND(AI283=12, L283=0)</f>
        <v>0</v>
      </c>
      <c r="AQ283" t="b">
        <f>AND(AI283=18, L283=1)</f>
        <v>1</v>
      </c>
      <c r="AR283" t="b">
        <f>AND(AO283, OR(AP283, AQ283))</f>
        <v>1</v>
      </c>
      <c r="AS283" t="b">
        <f>NOT(OR(AM283,AN283,AR283))</f>
        <v>0</v>
      </c>
      <c r="AT283" t="b">
        <f>AND(AS283, AL283=4)</f>
        <v>0</v>
      </c>
      <c r="AU283" t="b">
        <f>NOT(OR(AM283,AN283,AR283,AT283))</f>
        <v>0</v>
      </c>
      <c r="AV283" t="b">
        <f>AND(AU283, AI283=18)</f>
        <v>0</v>
      </c>
      <c r="AW283" t="b">
        <f>NOT(OR(AM283,AN283,AR283,AT283, AV283))</f>
        <v>0</v>
      </c>
      <c r="AX283" t="b">
        <f>AND(AW283, OR(AND(AI283=24, L283=0), AND(AI283=32, L283=1)))</f>
        <v>0</v>
      </c>
      <c r="AY283" t="b">
        <f>NOT(OR(AM283,AN283,AR283,AT283,AV283,AX283))</f>
        <v>0</v>
      </c>
      <c r="AZ283" t="str">
        <f>IF(AM283,"7",IF(AN283,"6",IF(AR283,"5",
IF(AT283,"4",IF(AV283,"3",IF(AX283,"2",IF(AY283,"1","0"))))))
)</f>
        <v>5</v>
      </c>
      <c r="BA283" t="str">
        <f>_xlfn.XLOOKUP(D283, $BO$1:$CA$1, $BO$2:$CA$2)</f>
        <v>04</v>
      </c>
      <c r="BB283" t="str">
        <f>_xlfn.XLOOKUP(E283, $BO$1:$CA$1, $BO$2:$CA$2)</f>
        <v>07</v>
      </c>
      <c r="BC283" t="str">
        <f>_xlfn.XLOOKUP(F283, $BO$1:$CA$1, $BO$2:$CA$2)</f>
        <v>02</v>
      </c>
      <c r="BD283" t="str">
        <f>_xlfn.XLOOKUP(G283, $BO$1:$CA$1, $BO$2:$CA$2)</f>
        <v>04</v>
      </c>
      <c r="BE283" t="str">
        <f>_xlfn.XLOOKUP(H283, $BO$1:$CA$1, $BO$2:$CA$2)</f>
        <v>07</v>
      </c>
      <c r="BF283">
        <f>VALUE(_xlfn.TEXTJOIN("", TRUE, AZ283:BE283))</f>
        <v>50407020407</v>
      </c>
      <c r="BG283">
        <v>50407020407</v>
      </c>
      <c r="BH283">
        <f t="shared" si="4"/>
        <v>719</v>
      </c>
      <c r="BI283">
        <f>B283*BH283</f>
        <v>2876</v>
      </c>
    </row>
    <row r="284" spans="1:61" x14ac:dyDescent="0.25">
      <c r="A284" t="s">
        <v>45</v>
      </c>
      <c r="B284">
        <v>335</v>
      </c>
      <c r="C284" t="str">
        <f>TEXT(A284, "0")</f>
        <v>33TTT</v>
      </c>
      <c r="D284" t="str">
        <f>MID($C284, 1, 1)</f>
        <v>3</v>
      </c>
      <c r="E284" t="str">
        <f>MID($C284, 2, 1)</f>
        <v>3</v>
      </c>
      <c r="F284" t="str">
        <f>MID($C284, 3, 1)</f>
        <v>T</v>
      </c>
      <c r="G284" t="str">
        <f>MID($C284, 4, 1)</f>
        <v>T</v>
      </c>
      <c r="H284" t="str">
        <f>MID($C284, 5, 1)</f>
        <v>T</v>
      </c>
      <c r="I284">
        <f>LEN($A284)-LEN(SUBSTITUTE($A284,I$1,""))</f>
        <v>0</v>
      </c>
      <c r="J284">
        <f>LEN($A284)-LEN(SUBSTITUTE($A284,J$1,""))</f>
        <v>0</v>
      </c>
      <c r="K284">
        <f>LEN($A284)-LEN(SUBSTITUTE($A284,K$1,""))</f>
        <v>0</v>
      </c>
      <c r="L284">
        <f>LEN($A284)-LEN(SUBSTITUTE($A284,L$1,""))</f>
        <v>0</v>
      </c>
      <c r="M284">
        <f>LEN($A284)-LEN(SUBSTITUTE($A284,M$1,""))</f>
        <v>3</v>
      </c>
      <c r="N284">
        <f>LEN($A284)-LEN(SUBSTITUTE($A284,N$1,""))</f>
        <v>0</v>
      </c>
      <c r="O284">
        <f>LEN($A284)-LEN(SUBSTITUTE($A284,O$1,""))</f>
        <v>0</v>
      </c>
      <c r="P284">
        <f>LEN($A284)-LEN(SUBSTITUTE($A284,P$1,""))</f>
        <v>0</v>
      </c>
      <c r="Q284">
        <f>LEN($A284)-LEN(SUBSTITUTE($A284,Q$1,""))</f>
        <v>0</v>
      </c>
      <c r="R284">
        <f>LEN($A284)-LEN(SUBSTITUTE($A284,R$1,""))</f>
        <v>0</v>
      </c>
      <c r="S284">
        <f>LEN($A284)-LEN(SUBSTITUTE($A284,S$1,""))</f>
        <v>0</v>
      </c>
      <c r="T284">
        <f>LEN($A284)-LEN(SUBSTITUTE($A284,T$1,""))</f>
        <v>2</v>
      </c>
      <c r="U284">
        <f>LEN($A284)-LEN(SUBSTITUTE($A284,U$1,""))</f>
        <v>0</v>
      </c>
      <c r="V284">
        <f>I284+1</f>
        <v>1</v>
      </c>
      <c r="W284">
        <f>J284+1</f>
        <v>1</v>
      </c>
      <c r="X284">
        <f>K284+1</f>
        <v>1</v>
      </c>
      <c r="Y284">
        <f>L284+1</f>
        <v>1</v>
      </c>
      <c r="Z284">
        <f>M284+1</f>
        <v>4</v>
      </c>
      <c r="AA284">
        <f>N284+1</f>
        <v>1</v>
      </c>
      <c r="AB284">
        <f>O284+1</f>
        <v>1</v>
      </c>
      <c r="AC284">
        <f>P284+1</f>
        <v>1</v>
      </c>
      <c r="AD284">
        <f>Q284+1</f>
        <v>1</v>
      </c>
      <c r="AE284">
        <f>R284+1</f>
        <v>1</v>
      </c>
      <c r="AF284">
        <f>S284+1</f>
        <v>1</v>
      </c>
      <c r="AG284">
        <f>T284+1</f>
        <v>3</v>
      </c>
      <c r="AH284">
        <f>U284+1</f>
        <v>1</v>
      </c>
      <c r="AI284">
        <f>PRODUCT(V284:AH284)</f>
        <v>12</v>
      </c>
      <c r="AJ284">
        <f>MAX(V284:AH284)</f>
        <v>4</v>
      </c>
      <c r="AK284">
        <f>Y284</f>
        <v>1</v>
      </c>
      <c r="AL284">
        <f>MAX(V284:X284, Z284:AH284)+L284</f>
        <v>4</v>
      </c>
      <c r="AM284" t="b">
        <f>AL284=6</f>
        <v>0</v>
      </c>
      <c r="AN284" t="b">
        <f>AL284=5</f>
        <v>0</v>
      </c>
      <c r="AO284" t="b">
        <f>NOT(OR(AM284,AN284))</f>
        <v>1</v>
      </c>
      <c r="AP284" t="b">
        <f>AND(AI284=12, L284=0)</f>
        <v>1</v>
      </c>
      <c r="AQ284" t="b">
        <f>AND(AI284=18, L284=1)</f>
        <v>0</v>
      </c>
      <c r="AR284" t="b">
        <f>AND(AO284, OR(AP284, AQ284))</f>
        <v>1</v>
      </c>
      <c r="AS284" t="b">
        <f>NOT(OR(AM284,AN284,AR284))</f>
        <v>0</v>
      </c>
      <c r="AT284" t="b">
        <f>AND(AS284, AL284=4)</f>
        <v>0</v>
      </c>
      <c r="AU284" t="b">
        <f>NOT(OR(AM284,AN284,AR284,AT284))</f>
        <v>0</v>
      </c>
      <c r="AV284" t="b">
        <f>AND(AU284, AI284=18)</f>
        <v>0</v>
      </c>
      <c r="AW284" t="b">
        <f>NOT(OR(AM284,AN284,AR284,AT284, AV284))</f>
        <v>0</v>
      </c>
      <c r="AX284" t="b">
        <f>AND(AW284, OR(AND(AI284=24, L284=0), AND(AI284=32, L284=1)))</f>
        <v>0</v>
      </c>
      <c r="AY284" t="b">
        <f>NOT(OR(AM284,AN284,AR284,AT284,AV284,AX284))</f>
        <v>0</v>
      </c>
      <c r="AZ284" t="str">
        <f>IF(AM284,"7",IF(AN284,"6",IF(AR284,"5",
IF(AT284,"4",IF(AV284,"3",IF(AX284,"2",IF(AY284,"1","0"))))))
)</f>
        <v>5</v>
      </c>
      <c r="BA284" t="str">
        <f>_xlfn.XLOOKUP(D284, $BO$1:$CA$1, $BO$2:$CA$2)</f>
        <v>04</v>
      </c>
      <c r="BB284" t="str">
        <f>_xlfn.XLOOKUP(E284, $BO$1:$CA$1, $BO$2:$CA$2)</f>
        <v>04</v>
      </c>
      <c r="BC284" t="str">
        <f>_xlfn.XLOOKUP(F284, $BO$1:$CA$1, $BO$2:$CA$2)</f>
        <v>11</v>
      </c>
      <c r="BD284" t="str">
        <f>_xlfn.XLOOKUP(G284, $BO$1:$CA$1, $BO$2:$CA$2)</f>
        <v>11</v>
      </c>
      <c r="BE284" t="str">
        <f>_xlfn.XLOOKUP(H284, $BO$1:$CA$1, $BO$2:$CA$2)</f>
        <v>11</v>
      </c>
      <c r="BF284">
        <f>VALUE(_xlfn.TEXTJOIN("", TRUE, AZ284:BE284))</f>
        <v>50404111111</v>
      </c>
      <c r="BG284">
        <v>50404111111</v>
      </c>
      <c r="BH284">
        <f t="shared" si="4"/>
        <v>718</v>
      </c>
      <c r="BI284">
        <f>B284*BH284</f>
        <v>240530</v>
      </c>
    </row>
    <row r="285" spans="1:61" x14ac:dyDescent="0.25">
      <c r="A285" t="s">
        <v>741</v>
      </c>
      <c r="B285">
        <v>402</v>
      </c>
      <c r="C285" t="str">
        <f>TEXT(A285, "0")</f>
        <v>33555</v>
      </c>
      <c r="D285" t="str">
        <f>MID($C285, 1, 1)</f>
        <v>3</v>
      </c>
      <c r="E285" t="str">
        <f>MID($C285, 2, 1)</f>
        <v>3</v>
      </c>
      <c r="F285" t="str">
        <f>MID($C285, 3, 1)</f>
        <v>5</v>
      </c>
      <c r="G285" t="str">
        <f>MID($C285, 4, 1)</f>
        <v>5</v>
      </c>
      <c r="H285" t="str">
        <f>MID($C285, 5, 1)</f>
        <v>5</v>
      </c>
      <c r="I285">
        <f>LEN($A285)-LEN(SUBSTITUTE($A285,I$1,""))</f>
        <v>0</v>
      </c>
      <c r="J285">
        <f>LEN($A285)-LEN(SUBSTITUTE($A285,J$1,""))</f>
        <v>0</v>
      </c>
      <c r="K285">
        <f>LEN($A285)-LEN(SUBSTITUTE($A285,K$1,""))</f>
        <v>0</v>
      </c>
      <c r="L285">
        <f>LEN($A285)-LEN(SUBSTITUTE($A285,L$1,""))</f>
        <v>0</v>
      </c>
      <c r="M285">
        <f>LEN($A285)-LEN(SUBSTITUTE($A285,M$1,""))</f>
        <v>0</v>
      </c>
      <c r="N285">
        <f>LEN($A285)-LEN(SUBSTITUTE($A285,N$1,""))</f>
        <v>0</v>
      </c>
      <c r="O285">
        <f>LEN($A285)-LEN(SUBSTITUTE($A285,O$1,""))</f>
        <v>0</v>
      </c>
      <c r="P285">
        <f>LEN($A285)-LEN(SUBSTITUTE($A285,P$1,""))</f>
        <v>0</v>
      </c>
      <c r="Q285">
        <f>LEN($A285)-LEN(SUBSTITUTE($A285,Q$1,""))</f>
        <v>0</v>
      </c>
      <c r="R285">
        <f>LEN($A285)-LEN(SUBSTITUTE($A285,R$1,""))</f>
        <v>3</v>
      </c>
      <c r="S285">
        <f>LEN($A285)-LEN(SUBSTITUTE($A285,S$1,""))</f>
        <v>0</v>
      </c>
      <c r="T285">
        <f>LEN($A285)-LEN(SUBSTITUTE($A285,T$1,""))</f>
        <v>2</v>
      </c>
      <c r="U285">
        <f>LEN($A285)-LEN(SUBSTITUTE($A285,U$1,""))</f>
        <v>0</v>
      </c>
      <c r="V285">
        <f>I285+1</f>
        <v>1</v>
      </c>
      <c r="W285">
        <f>J285+1</f>
        <v>1</v>
      </c>
      <c r="X285">
        <f>K285+1</f>
        <v>1</v>
      </c>
      <c r="Y285">
        <f>L285+1</f>
        <v>1</v>
      </c>
      <c r="Z285">
        <f>M285+1</f>
        <v>1</v>
      </c>
      <c r="AA285">
        <f>N285+1</f>
        <v>1</v>
      </c>
      <c r="AB285">
        <f>O285+1</f>
        <v>1</v>
      </c>
      <c r="AC285">
        <f>P285+1</f>
        <v>1</v>
      </c>
      <c r="AD285">
        <f>Q285+1</f>
        <v>1</v>
      </c>
      <c r="AE285">
        <f>R285+1</f>
        <v>4</v>
      </c>
      <c r="AF285">
        <f>S285+1</f>
        <v>1</v>
      </c>
      <c r="AG285">
        <f>T285+1</f>
        <v>3</v>
      </c>
      <c r="AH285">
        <f>U285+1</f>
        <v>1</v>
      </c>
      <c r="AI285">
        <f>PRODUCT(V285:AH285)</f>
        <v>12</v>
      </c>
      <c r="AJ285">
        <f>MAX(V285:AH285)</f>
        <v>4</v>
      </c>
      <c r="AK285">
        <f>Y285</f>
        <v>1</v>
      </c>
      <c r="AL285">
        <f>MAX(V285:X285, Z285:AH285)+L285</f>
        <v>4</v>
      </c>
      <c r="AM285" t="b">
        <f>AL285=6</f>
        <v>0</v>
      </c>
      <c r="AN285" t="b">
        <f>AL285=5</f>
        <v>0</v>
      </c>
      <c r="AO285" t="b">
        <f>NOT(OR(AM285,AN285))</f>
        <v>1</v>
      </c>
      <c r="AP285" t="b">
        <f>AND(AI285=12, L285=0)</f>
        <v>1</v>
      </c>
      <c r="AQ285" t="b">
        <f>AND(AI285=18, L285=1)</f>
        <v>0</v>
      </c>
      <c r="AR285" t="b">
        <f>AND(AO285, OR(AP285, AQ285))</f>
        <v>1</v>
      </c>
      <c r="AS285" t="b">
        <f>NOT(OR(AM285,AN285,AR285))</f>
        <v>0</v>
      </c>
      <c r="AT285" t="b">
        <f>AND(AS285, AL285=4)</f>
        <v>0</v>
      </c>
      <c r="AU285" t="b">
        <f>NOT(OR(AM285,AN285,AR285,AT285))</f>
        <v>0</v>
      </c>
      <c r="AV285" t="b">
        <f>AND(AU285, AI285=18)</f>
        <v>0</v>
      </c>
      <c r="AW285" t="b">
        <f>NOT(OR(AM285,AN285,AR285,AT285, AV285))</f>
        <v>0</v>
      </c>
      <c r="AX285" t="b">
        <f>AND(AW285, OR(AND(AI285=24, L285=0), AND(AI285=32, L285=1)))</f>
        <v>0</v>
      </c>
      <c r="AY285" t="b">
        <f>NOT(OR(AM285,AN285,AR285,AT285,AV285,AX285))</f>
        <v>0</v>
      </c>
      <c r="AZ285" t="str">
        <f>IF(AM285,"7",IF(AN285,"6",IF(AR285,"5",
IF(AT285,"4",IF(AV285,"3",IF(AX285,"2",IF(AY285,"1","0"))))))
)</f>
        <v>5</v>
      </c>
      <c r="BA285" t="str">
        <f>_xlfn.XLOOKUP(D285, $BO$1:$CA$1, $BO$2:$CA$2)</f>
        <v>04</v>
      </c>
      <c r="BB285" t="str">
        <f>_xlfn.XLOOKUP(E285, $BO$1:$CA$1, $BO$2:$CA$2)</f>
        <v>04</v>
      </c>
      <c r="BC285" t="str">
        <f>_xlfn.XLOOKUP(F285, $BO$1:$CA$1, $BO$2:$CA$2)</f>
        <v>06</v>
      </c>
      <c r="BD285" t="str">
        <f>_xlfn.XLOOKUP(G285, $BO$1:$CA$1, $BO$2:$CA$2)</f>
        <v>06</v>
      </c>
      <c r="BE285" t="str">
        <f>_xlfn.XLOOKUP(H285, $BO$1:$CA$1, $BO$2:$CA$2)</f>
        <v>06</v>
      </c>
      <c r="BF285">
        <f>VALUE(_xlfn.TEXTJOIN("", TRUE, AZ285:BE285))</f>
        <v>50404060606</v>
      </c>
      <c r="BG285">
        <v>50404060606</v>
      </c>
      <c r="BH285">
        <f t="shared" si="4"/>
        <v>717</v>
      </c>
      <c r="BI285">
        <f>B285*BH285</f>
        <v>288234</v>
      </c>
    </row>
    <row r="286" spans="1:61" x14ac:dyDescent="0.25">
      <c r="A286" t="s">
        <v>437</v>
      </c>
      <c r="B286">
        <v>382</v>
      </c>
      <c r="C286" t="str">
        <f>TEXT(A286, "0")</f>
        <v>333AA</v>
      </c>
      <c r="D286" t="str">
        <f>MID($C286, 1, 1)</f>
        <v>3</v>
      </c>
      <c r="E286" t="str">
        <f>MID($C286, 2, 1)</f>
        <v>3</v>
      </c>
      <c r="F286" t="str">
        <f>MID($C286, 3, 1)</f>
        <v>3</v>
      </c>
      <c r="G286" t="str">
        <f>MID($C286, 4, 1)</f>
        <v>A</v>
      </c>
      <c r="H286" t="str">
        <f>MID($C286, 5, 1)</f>
        <v>A</v>
      </c>
      <c r="I286">
        <f>LEN($A286)-LEN(SUBSTITUTE($A286,I$1,""))</f>
        <v>2</v>
      </c>
      <c r="J286">
        <f>LEN($A286)-LEN(SUBSTITUTE($A286,J$1,""))</f>
        <v>0</v>
      </c>
      <c r="K286">
        <f>LEN($A286)-LEN(SUBSTITUTE($A286,K$1,""))</f>
        <v>0</v>
      </c>
      <c r="L286">
        <f>LEN($A286)-LEN(SUBSTITUTE($A286,L$1,""))</f>
        <v>0</v>
      </c>
      <c r="M286">
        <f>LEN($A286)-LEN(SUBSTITUTE($A286,M$1,""))</f>
        <v>0</v>
      </c>
      <c r="N286">
        <f>LEN($A286)-LEN(SUBSTITUTE($A286,N$1,""))</f>
        <v>0</v>
      </c>
      <c r="O286">
        <f>LEN($A286)-LEN(SUBSTITUTE($A286,O$1,""))</f>
        <v>0</v>
      </c>
      <c r="P286">
        <f>LEN($A286)-LEN(SUBSTITUTE($A286,P$1,""))</f>
        <v>0</v>
      </c>
      <c r="Q286">
        <f>LEN($A286)-LEN(SUBSTITUTE($A286,Q$1,""))</f>
        <v>0</v>
      </c>
      <c r="R286">
        <f>LEN($A286)-LEN(SUBSTITUTE($A286,R$1,""))</f>
        <v>0</v>
      </c>
      <c r="S286">
        <f>LEN($A286)-LEN(SUBSTITUTE($A286,S$1,""))</f>
        <v>0</v>
      </c>
      <c r="T286">
        <f>LEN($A286)-LEN(SUBSTITUTE($A286,T$1,""))</f>
        <v>3</v>
      </c>
      <c r="U286">
        <f>LEN($A286)-LEN(SUBSTITUTE($A286,U$1,""))</f>
        <v>0</v>
      </c>
      <c r="V286">
        <f>I286+1</f>
        <v>3</v>
      </c>
      <c r="W286">
        <f>J286+1</f>
        <v>1</v>
      </c>
      <c r="X286">
        <f>K286+1</f>
        <v>1</v>
      </c>
      <c r="Y286">
        <f>L286+1</f>
        <v>1</v>
      </c>
      <c r="Z286">
        <f>M286+1</f>
        <v>1</v>
      </c>
      <c r="AA286">
        <f>N286+1</f>
        <v>1</v>
      </c>
      <c r="AB286">
        <f>O286+1</f>
        <v>1</v>
      </c>
      <c r="AC286">
        <f>P286+1</f>
        <v>1</v>
      </c>
      <c r="AD286">
        <f>Q286+1</f>
        <v>1</v>
      </c>
      <c r="AE286">
        <f>R286+1</f>
        <v>1</v>
      </c>
      <c r="AF286">
        <f>S286+1</f>
        <v>1</v>
      </c>
      <c r="AG286">
        <f>T286+1</f>
        <v>4</v>
      </c>
      <c r="AH286">
        <f>U286+1</f>
        <v>1</v>
      </c>
      <c r="AI286">
        <f>PRODUCT(V286:AH286)</f>
        <v>12</v>
      </c>
      <c r="AJ286">
        <f>MAX(V286:AH286)</f>
        <v>4</v>
      </c>
      <c r="AK286">
        <f>Y286</f>
        <v>1</v>
      </c>
      <c r="AL286">
        <f>MAX(V286:X286, Z286:AH286)+L286</f>
        <v>4</v>
      </c>
      <c r="AM286" t="b">
        <f>AL286=6</f>
        <v>0</v>
      </c>
      <c r="AN286" t="b">
        <f>AL286=5</f>
        <v>0</v>
      </c>
      <c r="AO286" t="b">
        <f>NOT(OR(AM286,AN286))</f>
        <v>1</v>
      </c>
      <c r="AP286" t="b">
        <f>AND(AI286=12, L286=0)</f>
        <v>1</v>
      </c>
      <c r="AQ286" t="b">
        <f>AND(AI286=18, L286=1)</f>
        <v>0</v>
      </c>
      <c r="AR286" t="b">
        <f>AND(AO286, OR(AP286, AQ286))</f>
        <v>1</v>
      </c>
      <c r="AS286" t="b">
        <f>NOT(OR(AM286,AN286,AR286))</f>
        <v>0</v>
      </c>
      <c r="AT286" t="b">
        <f>AND(AS286, AL286=4)</f>
        <v>0</v>
      </c>
      <c r="AU286" t="b">
        <f>NOT(OR(AM286,AN286,AR286,AT286))</f>
        <v>0</v>
      </c>
      <c r="AV286" t="b">
        <f>AND(AU286, AI286=18)</f>
        <v>0</v>
      </c>
      <c r="AW286" t="b">
        <f>NOT(OR(AM286,AN286,AR286,AT286, AV286))</f>
        <v>0</v>
      </c>
      <c r="AX286" t="b">
        <f>AND(AW286, OR(AND(AI286=24, L286=0), AND(AI286=32, L286=1)))</f>
        <v>0</v>
      </c>
      <c r="AY286" t="b">
        <f>NOT(OR(AM286,AN286,AR286,AT286,AV286,AX286))</f>
        <v>0</v>
      </c>
      <c r="AZ286" t="str">
        <f>IF(AM286,"7",IF(AN286,"6",IF(AR286,"5",
IF(AT286,"4",IF(AV286,"3",IF(AX286,"2",IF(AY286,"1","0"))))))
)</f>
        <v>5</v>
      </c>
      <c r="BA286" t="str">
        <f>_xlfn.XLOOKUP(D286, $BO$1:$CA$1, $BO$2:$CA$2)</f>
        <v>04</v>
      </c>
      <c r="BB286" t="str">
        <f>_xlfn.XLOOKUP(E286, $BO$1:$CA$1, $BO$2:$CA$2)</f>
        <v>04</v>
      </c>
      <c r="BC286" t="str">
        <f>_xlfn.XLOOKUP(F286, $BO$1:$CA$1, $BO$2:$CA$2)</f>
        <v>04</v>
      </c>
      <c r="BD286" t="str">
        <f>_xlfn.XLOOKUP(G286, $BO$1:$CA$1, $BO$2:$CA$2)</f>
        <v>14</v>
      </c>
      <c r="BE286" t="str">
        <f>_xlfn.XLOOKUP(H286, $BO$1:$CA$1, $BO$2:$CA$2)</f>
        <v>14</v>
      </c>
      <c r="BF286">
        <f>VALUE(_xlfn.TEXTJOIN("", TRUE, AZ286:BE286))</f>
        <v>50404041414</v>
      </c>
      <c r="BG286">
        <v>50404041414</v>
      </c>
      <c r="BH286">
        <f t="shared" si="4"/>
        <v>716</v>
      </c>
      <c r="BI286">
        <f>B286*BH286</f>
        <v>273512</v>
      </c>
    </row>
    <row r="287" spans="1:61" x14ac:dyDescent="0.25">
      <c r="A287" t="s">
        <v>486</v>
      </c>
      <c r="B287">
        <v>23</v>
      </c>
      <c r="C287" t="str">
        <f>TEXT(A287, "0")</f>
        <v>33355</v>
      </c>
      <c r="D287" t="str">
        <f>MID($C287, 1, 1)</f>
        <v>3</v>
      </c>
      <c r="E287" t="str">
        <f>MID($C287, 2, 1)</f>
        <v>3</v>
      </c>
      <c r="F287" t="str">
        <f>MID($C287, 3, 1)</f>
        <v>3</v>
      </c>
      <c r="G287" t="str">
        <f>MID($C287, 4, 1)</f>
        <v>5</v>
      </c>
      <c r="H287" t="str">
        <f>MID($C287, 5, 1)</f>
        <v>5</v>
      </c>
      <c r="I287">
        <f>LEN($A287)-LEN(SUBSTITUTE($A287,I$1,""))</f>
        <v>0</v>
      </c>
      <c r="J287">
        <f>LEN($A287)-LEN(SUBSTITUTE($A287,J$1,""))</f>
        <v>0</v>
      </c>
      <c r="K287">
        <f>LEN($A287)-LEN(SUBSTITUTE($A287,K$1,""))</f>
        <v>0</v>
      </c>
      <c r="L287">
        <f>LEN($A287)-LEN(SUBSTITUTE($A287,L$1,""))</f>
        <v>0</v>
      </c>
      <c r="M287">
        <f>LEN($A287)-LEN(SUBSTITUTE($A287,M$1,""))</f>
        <v>0</v>
      </c>
      <c r="N287">
        <f>LEN($A287)-LEN(SUBSTITUTE($A287,N$1,""))</f>
        <v>0</v>
      </c>
      <c r="O287">
        <f>LEN($A287)-LEN(SUBSTITUTE($A287,O$1,""))</f>
        <v>0</v>
      </c>
      <c r="P287">
        <f>LEN($A287)-LEN(SUBSTITUTE($A287,P$1,""))</f>
        <v>0</v>
      </c>
      <c r="Q287">
        <f>LEN($A287)-LEN(SUBSTITUTE($A287,Q$1,""))</f>
        <v>0</v>
      </c>
      <c r="R287">
        <f>LEN($A287)-LEN(SUBSTITUTE($A287,R$1,""))</f>
        <v>2</v>
      </c>
      <c r="S287">
        <f>LEN($A287)-LEN(SUBSTITUTE($A287,S$1,""))</f>
        <v>0</v>
      </c>
      <c r="T287">
        <f>LEN($A287)-LEN(SUBSTITUTE($A287,T$1,""))</f>
        <v>3</v>
      </c>
      <c r="U287">
        <f>LEN($A287)-LEN(SUBSTITUTE($A287,U$1,""))</f>
        <v>0</v>
      </c>
      <c r="V287">
        <f>I287+1</f>
        <v>1</v>
      </c>
      <c r="W287">
        <f>J287+1</f>
        <v>1</v>
      </c>
      <c r="X287">
        <f>K287+1</f>
        <v>1</v>
      </c>
      <c r="Y287">
        <f>L287+1</f>
        <v>1</v>
      </c>
      <c r="Z287">
        <f>M287+1</f>
        <v>1</v>
      </c>
      <c r="AA287">
        <f>N287+1</f>
        <v>1</v>
      </c>
      <c r="AB287">
        <f>O287+1</f>
        <v>1</v>
      </c>
      <c r="AC287">
        <f>P287+1</f>
        <v>1</v>
      </c>
      <c r="AD287">
        <f>Q287+1</f>
        <v>1</v>
      </c>
      <c r="AE287">
        <f>R287+1</f>
        <v>3</v>
      </c>
      <c r="AF287">
        <f>S287+1</f>
        <v>1</v>
      </c>
      <c r="AG287">
        <f>T287+1</f>
        <v>4</v>
      </c>
      <c r="AH287">
        <f>U287+1</f>
        <v>1</v>
      </c>
      <c r="AI287">
        <f>PRODUCT(V287:AH287)</f>
        <v>12</v>
      </c>
      <c r="AJ287">
        <f>MAX(V287:AH287)</f>
        <v>4</v>
      </c>
      <c r="AK287">
        <f>Y287</f>
        <v>1</v>
      </c>
      <c r="AL287">
        <f>MAX(V287:X287, Z287:AH287)+L287</f>
        <v>4</v>
      </c>
      <c r="AM287" t="b">
        <f>AL287=6</f>
        <v>0</v>
      </c>
      <c r="AN287" t="b">
        <f>AL287=5</f>
        <v>0</v>
      </c>
      <c r="AO287" t="b">
        <f>NOT(OR(AM287,AN287))</f>
        <v>1</v>
      </c>
      <c r="AP287" t="b">
        <f>AND(AI287=12, L287=0)</f>
        <v>1</v>
      </c>
      <c r="AQ287" t="b">
        <f>AND(AI287=18, L287=1)</f>
        <v>0</v>
      </c>
      <c r="AR287" t="b">
        <f>AND(AO287, OR(AP287, AQ287))</f>
        <v>1</v>
      </c>
      <c r="AS287" t="b">
        <f>NOT(OR(AM287,AN287,AR287))</f>
        <v>0</v>
      </c>
      <c r="AT287" t="b">
        <f>AND(AS287, AL287=4)</f>
        <v>0</v>
      </c>
      <c r="AU287" t="b">
        <f>NOT(OR(AM287,AN287,AR287,AT287))</f>
        <v>0</v>
      </c>
      <c r="AV287" t="b">
        <f>AND(AU287, AI287=18)</f>
        <v>0</v>
      </c>
      <c r="AW287" t="b">
        <f>NOT(OR(AM287,AN287,AR287,AT287, AV287))</f>
        <v>0</v>
      </c>
      <c r="AX287" t="b">
        <f>AND(AW287, OR(AND(AI287=24, L287=0), AND(AI287=32, L287=1)))</f>
        <v>0</v>
      </c>
      <c r="AY287" t="b">
        <f>NOT(OR(AM287,AN287,AR287,AT287,AV287,AX287))</f>
        <v>0</v>
      </c>
      <c r="AZ287" t="str">
        <f>IF(AM287,"7",IF(AN287,"6",IF(AR287,"5",
IF(AT287,"4",IF(AV287,"3",IF(AX287,"2",IF(AY287,"1","0"))))))
)</f>
        <v>5</v>
      </c>
      <c r="BA287" t="str">
        <f>_xlfn.XLOOKUP(D287, $BO$1:$CA$1, $BO$2:$CA$2)</f>
        <v>04</v>
      </c>
      <c r="BB287" t="str">
        <f>_xlfn.XLOOKUP(E287, $BO$1:$CA$1, $BO$2:$CA$2)</f>
        <v>04</v>
      </c>
      <c r="BC287" t="str">
        <f>_xlfn.XLOOKUP(F287, $BO$1:$CA$1, $BO$2:$CA$2)</f>
        <v>04</v>
      </c>
      <c r="BD287" t="str">
        <f>_xlfn.XLOOKUP(G287, $BO$1:$CA$1, $BO$2:$CA$2)</f>
        <v>06</v>
      </c>
      <c r="BE287" t="str">
        <f>_xlfn.XLOOKUP(H287, $BO$1:$CA$1, $BO$2:$CA$2)</f>
        <v>06</v>
      </c>
      <c r="BF287">
        <f>VALUE(_xlfn.TEXTJOIN("", TRUE, AZ287:BE287))</f>
        <v>50404040606</v>
      </c>
      <c r="BG287">
        <v>50404040606</v>
      </c>
      <c r="BH287">
        <f t="shared" si="4"/>
        <v>715</v>
      </c>
      <c r="BI287">
        <f>B287*BH287</f>
        <v>16445</v>
      </c>
    </row>
    <row r="288" spans="1:61" x14ac:dyDescent="0.25">
      <c r="A288" t="s">
        <v>288</v>
      </c>
      <c r="B288">
        <v>873</v>
      </c>
      <c r="C288" t="str">
        <f>TEXT(A288, "0")</f>
        <v>32232</v>
      </c>
      <c r="D288" t="str">
        <f>MID($C288, 1, 1)</f>
        <v>3</v>
      </c>
      <c r="E288" t="str">
        <f>MID($C288, 2, 1)</f>
        <v>2</v>
      </c>
      <c r="F288" t="str">
        <f>MID($C288, 3, 1)</f>
        <v>2</v>
      </c>
      <c r="G288" t="str">
        <f>MID($C288, 4, 1)</f>
        <v>3</v>
      </c>
      <c r="H288" t="str">
        <f>MID($C288, 5, 1)</f>
        <v>2</v>
      </c>
      <c r="I288">
        <f>LEN($A288)-LEN(SUBSTITUTE($A288,I$1,""))</f>
        <v>0</v>
      </c>
      <c r="J288">
        <f>LEN($A288)-LEN(SUBSTITUTE($A288,J$1,""))</f>
        <v>0</v>
      </c>
      <c r="K288">
        <f>LEN($A288)-LEN(SUBSTITUTE($A288,K$1,""))</f>
        <v>0</v>
      </c>
      <c r="L288">
        <f>LEN($A288)-LEN(SUBSTITUTE($A288,L$1,""))</f>
        <v>0</v>
      </c>
      <c r="M288">
        <f>LEN($A288)-LEN(SUBSTITUTE($A288,M$1,""))</f>
        <v>0</v>
      </c>
      <c r="N288">
        <f>LEN($A288)-LEN(SUBSTITUTE($A288,N$1,""))</f>
        <v>0</v>
      </c>
      <c r="O288">
        <f>LEN($A288)-LEN(SUBSTITUTE($A288,O$1,""))</f>
        <v>0</v>
      </c>
      <c r="P288">
        <f>LEN($A288)-LEN(SUBSTITUTE($A288,P$1,""))</f>
        <v>0</v>
      </c>
      <c r="Q288">
        <f>LEN($A288)-LEN(SUBSTITUTE($A288,Q$1,""))</f>
        <v>0</v>
      </c>
      <c r="R288">
        <f>LEN($A288)-LEN(SUBSTITUTE($A288,R$1,""))</f>
        <v>0</v>
      </c>
      <c r="S288">
        <f>LEN($A288)-LEN(SUBSTITUTE($A288,S$1,""))</f>
        <v>0</v>
      </c>
      <c r="T288">
        <f>LEN($A288)-LEN(SUBSTITUTE($A288,T$1,""))</f>
        <v>2</v>
      </c>
      <c r="U288">
        <f>LEN($A288)-LEN(SUBSTITUTE($A288,U$1,""))</f>
        <v>3</v>
      </c>
      <c r="V288">
        <f>I288+1</f>
        <v>1</v>
      </c>
      <c r="W288">
        <f>J288+1</f>
        <v>1</v>
      </c>
      <c r="X288">
        <f>K288+1</f>
        <v>1</v>
      </c>
      <c r="Y288">
        <f>L288+1</f>
        <v>1</v>
      </c>
      <c r="Z288">
        <f>M288+1</f>
        <v>1</v>
      </c>
      <c r="AA288">
        <f>N288+1</f>
        <v>1</v>
      </c>
      <c r="AB288">
        <f>O288+1</f>
        <v>1</v>
      </c>
      <c r="AC288">
        <f>P288+1</f>
        <v>1</v>
      </c>
      <c r="AD288">
        <f>Q288+1</f>
        <v>1</v>
      </c>
      <c r="AE288">
        <f>R288+1</f>
        <v>1</v>
      </c>
      <c r="AF288">
        <f>S288+1</f>
        <v>1</v>
      </c>
      <c r="AG288">
        <f>T288+1</f>
        <v>3</v>
      </c>
      <c r="AH288">
        <f>U288+1</f>
        <v>4</v>
      </c>
      <c r="AI288">
        <f>PRODUCT(V288:AH288)</f>
        <v>12</v>
      </c>
      <c r="AJ288">
        <f>MAX(V288:AH288)</f>
        <v>4</v>
      </c>
      <c r="AK288">
        <f>Y288</f>
        <v>1</v>
      </c>
      <c r="AL288">
        <f>MAX(V288:X288, Z288:AH288)+L288</f>
        <v>4</v>
      </c>
      <c r="AM288" t="b">
        <f>AL288=6</f>
        <v>0</v>
      </c>
      <c r="AN288" t="b">
        <f>AL288=5</f>
        <v>0</v>
      </c>
      <c r="AO288" t="b">
        <f>NOT(OR(AM288,AN288))</f>
        <v>1</v>
      </c>
      <c r="AP288" t="b">
        <f>AND(AI288=12, L288=0)</f>
        <v>1</v>
      </c>
      <c r="AQ288" t="b">
        <f>AND(AI288=18, L288=1)</f>
        <v>0</v>
      </c>
      <c r="AR288" t="b">
        <f>AND(AO288, OR(AP288, AQ288))</f>
        <v>1</v>
      </c>
      <c r="AS288" t="b">
        <f>NOT(OR(AM288,AN288,AR288))</f>
        <v>0</v>
      </c>
      <c r="AT288" t="b">
        <f>AND(AS288, AL288=4)</f>
        <v>0</v>
      </c>
      <c r="AU288" t="b">
        <f>NOT(OR(AM288,AN288,AR288,AT288))</f>
        <v>0</v>
      </c>
      <c r="AV288" t="b">
        <f>AND(AU288, AI288=18)</f>
        <v>0</v>
      </c>
      <c r="AW288" t="b">
        <f>NOT(OR(AM288,AN288,AR288,AT288, AV288))</f>
        <v>0</v>
      </c>
      <c r="AX288" t="b">
        <f>AND(AW288, OR(AND(AI288=24, L288=0), AND(AI288=32, L288=1)))</f>
        <v>0</v>
      </c>
      <c r="AY288" t="b">
        <f>NOT(OR(AM288,AN288,AR288,AT288,AV288,AX288))</f>
        <v>0</v>
      </c>
      <c r="AZ288" t="str">
        <f>IF(AM288,"7",IF(AN288,"6",IF(AR288,"5",
IF(AT288,"4",IF(AV288,"3",IF(AX288,"2",IF(AY288,"1","0"))))))
)</f>
        <v>5</v>
      </c>
      <c r="BA288" t="str">
        <f>_xlfn.XLOOKUP(D288, $BO$1:$CA$1, $BO$2:$CA$2)</f>
        <v>04</v>
      </c>
      <c r="BB288" t="str">
        <f>_xlfn.XLOOKUP(E288, $BO$1:$CA$1, $BO$2:$CA$2)</f>
        <v>03</v>
      </c>
      <c r="BC288" t="str">
        <f>_xlfn.XLOOKUP(F288, $BO$1:$CA$1, $BO$2:$CA$2)</f>
        <v>03</v>
      </c>
      <c r="BD288" t="str">
        <f>_xlfn.XLOOKUP(G288, $BO$1:$CA$1, $BO$2:$CA$2)</f>
        <v>04</v>
      </c>
      <c r="BE288" t="str">
        <f>_xlfn.XLOOKUP(H288, $BO$1:$CA$1, $BO$2:$CA$2)</f>
        <v>03</v>
      </c>
      <c r="BF288">
        <f>VALUE(_xlfn.TEXTJOIN("", TRUE, AZ288:BE288))</f>
        <v>50403030403</v>
      </c>
      <c r="BG288">
        <v>50403030403</v>
      </c>
      <c r="BH288">
        <f t="shared" si="4"/>
        <v>714</v>
      </c>
      <c r="BI288">
        <f>B288*BH288</f>
        <v>623322</v>
      </c>
    </row>
    <row r="289" spans="1:61" x14ac:dyDescent="0.25">
      <c r="A289" t="s">
        <v>471</v>
      </c>
      <c r="B289">
        <v>758</v>
      </c>
      <c r="C289" t="str">
        <f>TEXT(A289, "0")</f>
        <v>3JKK3</v>
      </c>
      <c r="D289" t="str">
        <f>MID($C289, 1, 1)</f>
        <v>3</v>
      </c>
      <c r="E289" t="str">
        <f>MID($C289, 2, 1)</f>
        <v>J</v>
      </c>
      <c r="F289" t="str">
        <f>MID($C289, 3, 1)</f>
        <v>K</v>
      </c>
      <c r="G289" t="str">
        <f>MID($C289, 4, 1)</f>
        <v>K</v>
      </c>
      <c r="H289" t="str">
        <f>MID($C289, 5, 1)</f>
        <v>3</v>
      </c>
      <c r="I289">
        <f>LEN($A289)-LEN(SUBSTITUTE($A289,I$1,""))</f>
        <v>0</v>
      </c>
      <c r="J289">
        <f>LEN($A289)-LEN(SUBSTITUTE($A289,J$1,""))</f>
        <v>2</v>
      </c>
      <c r="K289">
        <f>LEN($A289)-LEN(SUBSTITUTE($A289,K$1,""))</f>
        <v>0</v>
      </c>
      <c r="L289">
        <f>LEN($A289)-LEN(SUBSTITUTE($A289,L$1,""))</f>
        <v>1</v>
      </c>
      <c r="M289">
        <f>LEN($A289)-LEN(SUBSTITUTE($A289,M$1,""))</f>
        <v>0</v>
      </c>
      <c r="N289">
        <f>LEN($A289)-LEN(SUBSTITUTE($A289,N$1,""))</f>
        <v>0</v>
      </c>
      <c r="O289">
        <f>LEN($A289)-LEN(SUBSTITUTE($A289,O$1,""))</f>
        <v>0</v>
      </c>
      <c r="P289">
        <f>LEN($A289)-LEN(SUBSTITUTE($A289,P$1,""))</f>
        <v>0</v>
      </c>
      <c r="Q289">
        <f>LEN($A289)-LEN(SUBSTITUTE($A289,Q$1,""))</f>
        <v>0</v>
      </c>
      <c r="R289">
        <f>LEN($A289)-LEN(SUBSTITUTE($A289,R$1,""))</f>
        <v>0</v>
      </c>
      <c r="S289">
        <f>LEN($A289)-LEN(SUBSTITUTE($A289,S$1,""))</f>
        <v>0</v>
      </c>
      <c r="T289">
        <f>LEN($A289)-LEN(SUBSTITUTE($A289,T$1,""))</f>
        <v>2</v>
      </c>
      <c r="U289">
        <f>LEN($A289)-LEN(SUBSTITUTE($A289,U$1,""))</f>
        <v>0</v>
      </c>
      <c r="V289">
        <f>I289+1</f>
        <v>1</v>
      </c>
      <c r="W289">
        <f>J289+1</f>
        <v>3</v>
      </c>
      <c r="X289">
        <f>K289+1</f>
        <v>1</v>
      </c>
      <c r="Y289">
        <f>L289+1</f>
        <v>2</v>
      </c>
      <c r="Z289">
        <f>M289+1</f>
        <v>1</v>
      </c>
      <c r="AA289">
        <f>N289+1</f>
        <v>1</v>
      </c>
      <c r="AB289">
        <f>O289+1</f>
        <v>1</v>
      </c>
      <c r="AC289">
        <f>P289+1</f>
        <v>1</v>
      </c>
      <c r="AD289">
        <f>Q289+1</f>
        <v>1</v>
      </c>
      <c r="AE289">
        <f>R289+1</f>
        <v>1</v>
      </c>
      <c r="AF289">
        <f>S289+1</f>
        <v>1</v>
      </c>
      <c r="AG289">
        <f>T289+1</f>
        <v>3</v>
      </c>
      <c r="AH289">
        <f>U289+1</f>
        <v>1</v>
      </c>
      <c r="AI289">
        <f>PRODUCT(V289:AH289)</f>
        <v>18</v>
      </c>
      <c r="AJ289">
        <f>MAX(V289:AH289)</f>
        <v>3</v>
      </c>
      <c r="AK289">
        <f>Y289</f>
        <v>2</v>
      </c>
      <c r="AL289">
        <f>MAX(V289:X289, Z289:AH289)+L289</f>
        <v>4</v>
      </c>
      <c r="AM289" t="b">
        <f>AL289=6</f>
        <v>0</v>
      </c>
      <c r="AN289" t="b">
        <f>AL289=5</f>
        <v>0</v>
      </c>
      <c r="AO289" t="b">
        <f>NOT(OR(AM289,AN289))</f>
        <v>1</v>
      </c>
      <c r="AP289" t="b">
        <f>AND(AI289=12, L289=0)</f>
        <v>0</v>
      </c>
      <c r="AQ289" t="b">
        <f>AND(AI289=18, L289=1)</f>
        <v>1</v>
      </c>
      <c r="AR289" t="b">
        <f>AND(AO289, OR(AP289, AQ289))</f>
        <v>1</v>
      </c>
      <c r="AS289" t="b">
        <f>NOT(OR(AM289,AN289,AR289))</f>
        <v>0</v>
      </c>
      <c r="AT289" t="b">
        <f>AND(AS289, AL289=4)</f>
        <v>0</v>
      </c>
      <c r="AU289" t="b">
        <f>NOT(OR(AM289,AN289,AR289,AT289))</f>
        <v>0</v>
      </c>
      <c r="AV289" t="b">
        <f>AND(AU289, AI289=18)</f>
        <v>0</v>
      </c>
      <c r="AW289" t="b">
        <f>NOT(OR(AM289,AN289,AR289,AT289, AV289))</f>
        <v>0</v>
      </c>
      <c r="AX289" t="b">
        <f>AND(AW289, OR(AND(AI289=24, L289=0), AND(AI289=32, L289=1)))</f>
        <v>0</v>
      </c>
      <c r="AY289" t="b">
        <f>NOT(OR(AM289,AN289,AR289,AT289,AV289,AX289))</f>
        <v>0</v>
      </c>
      <c r="AZ289" t="str">
        <f>IF(AM289,"7",IF(AN289,"6",IF(AR289,"5",
IF(AT289,"4",IF(AV289,"3",IF(AX289,"2",IF(AY289,"1","0"))))))
)</f>
        <v>5</v>
      </c>
      <c r="BA289" t="str">
        <f>_xlfn.XLOOKUP(D289, $BO$1:$CA$1, $BO$2:$CA$2)</f>
        <v>04</v>
      </c>
      <c r="BB289" t="str">
        <f>_xlfn.XLOOKUP(E289, $BO$1:$CA$1, $BO$2:$CA$2)</f>
        <v>02</v>
      </c>
      <c r="BC289" t="str">
        <f>_xlfn.XLOOKUP(F289, $BO$1:$CA$1, $BO$2:$CA$2)</f>
        <v>13</v>
      </c>
      <c r="BD289" t="str">
        <f>_xlfn.XLOOKUP(G289, $BO$1:$CA$1, $BO$2:$CA$2)</f>
        <v>13</v>
      </c>
      <c r="BE289" t="str">
        <f>_xlfn.XLOOKUP(H289, $BO$1:$CA$1, $BO$2:$CA$2)</f>
        <v>04</v>
      </c>
      <c r="BF289">
        <f>VALUE(_xlfn.TEXTJOIN("", TRUE, AZ289:BE289))</f>
        <v>50402131304</v>
      </c>
      <c r="BG289">
        <v>50402131304</v>
      </c>
      <c r="BH289">
        <f t="shared" si="4"/>
        <v>713</v>
      </c>
      <c r="BI289">
        <f>B289*BH289</f>
        <v>540454</v>
      </c>
    </row>
    <row r="290" spans="1:61" x14ac:dyDescent="0.25">
      <c r="A290" t="s">
        <v>563</v>
      </c>
      <c r="B290">
        <v>137</v>
      </c>
      <c r="C290" t="str">
        <f>TEXT(A290, "0")</f>
        <v>2K2KK</v>
      </c>
      <c r="D290" t="str">
        <f>MID($C290, 1, 1)</f>
        <v>2</v>
      </c>
      <c r="E290" t="str">
        <f>MID($C290, 2, 1)</f>
        <v>K</v>
      </c>
      <c r="F290" t="str">
        <f>MID($C290, 3, 1)</f>
        <v>2</v>
      </c>
      <c r="G290" t="str">
        <f>MID($C290, 4, 1)</f>
        <v>K</v>
      </c>
      <c r="H290" t="str">
        <f>MID($C290, 5, 1)</f>
        <v>K</v>
      </c>
      <c r="I290">
        <f>LEN($A290)-LEN(SUBSTITUTE($A290,I$1,""))</f>
        <v>0</v>
      </c>
      <c r="J290">
        <f>LEN($A290)-LEN(SUBSTITUTE($A290,J$1,""))</f>
        <v>3</v>
      </c>
      <c r="K290">
        <f>LEN($A290)-LEN(SUBSTITUTE($A290,K$1,""))</f>
        <v>0</v>
      </c>
      <c r="L290">
        <f>LEN($A290)-LEN(SUBSTITUTE($A290,L$1,""))</f>
        <v>0</v>
      </c>
      <c r="M290">
        <f>LEN($A290)-LEN(SUBSTITUTE($A290,M$1,""))</f>
        <v>0</v>
      </c>
      <c r="N290">
        <f>LEN($A290)-LEN(SUBSTITUTE($A290,N$1,""))</f>
        <v>0</v>
      </c>
      <c r="O290">
        <f>LEN($A290)-LEN(SUBSTITUTE($A290,O$1,""))</f>
        <v>0</v>
      </c>
      <c r="P290">
        <f>LEN($A290)-LEN(SUBSTITUTE($A290,P$1,""))</f>
        <v>0</v>
      </c>
      <c r="Q290">
        <f>LEN($A290)-LEN(SUBSTITUTE($A290,Q$1,""))</f>
        <v>0</v>
      </c>
      <c r="R290">
        <f>LEN($A290)-LEN(SUBSTITUTE($A290,R$1,""))</f>
        <v>0</v>
      </c>
      <c r="S290">
        <f>LEN($A290)-LEN(SUBSTITUTE($A290,S$1,""))</f>
        <v>0</v>
      </c>
      <c r="T290">
        <f>LEN($A290)-LEN(SUBSTITUTE($A290,T$1,""))</f>
        <v>0</v>
      </c>
      <c r="U290">
        <f>LEN($A290)-LEN(SUBSTITUTE($A290,U$1,""))</f>
        <v>2</v>
      </c>
      <c r="V290">
        <f>I290+1</f>
        <v>1</v>
      </c>
      <c r="W290">
        <f>J290+1</f>
        <v>4</v>
      </c>
      <c r="X290">
        <f>K290+1</f>
        <v>1</v>
      </c>
      <c r="Y290">
        <f>L290+1</f>
        <v>1</v>
      </c>
      <c r="Z290">
        <f>M290+1</f>
        <v>1</v>
      </c>
      <c r="AA290">
        <f>N290+1</f>
        <v>1</v>
      </c>
      <c r="AB290">
        <f>O290+1</f>
        <v>1</v>
      </c>
      <c r="AC290">
        <f>P290+1</f>
        <v>1</v>
      </c>
      <c r="AD290">
        <f>Q290+1</f>
        <v>1</v>
      </c>
      <c r="AE290">
        <f>R290+1</f>
        <v>1</v>
      </c>
      <c r="AF290">
        <f>S290+1</f>
        <v>1</v>
      </c>
      <c r="AG290">
        <f>T290+1</f>
        <v>1</v>
      </c>
      <c r="AH290">
        <f>U290+1</f>
        <v>3</v>
      </c>
      <c r="AI290">
        <f>PRODUCT(V290:AH290)</f>
        <v>12</v>
      </c>
      <c r="AJ290">
        <f>MAX(V290:AH290)</f>
        <v>4</v>
      </c>
      <c r="AK290">
        <f>Y290</f>
        <v>1</v>
      </c>
      <c r="AL290">
        <f>MAX(V290:X290, Z290:AH290)+L290</f>
        <v>4</v>
      </c>
      <c r="AM290" t="b">
        <f>AL290=6</f>
        <v>0</v>
      </c>
      <c r="AN290" t="b">
        <f>AL290=5</f>
        <v>0</v>
      </c>
      <c r="AO290" t="b">
        <f>NOT(OR(AM290,AN290))</f>
        <v>1</v>
      </c>
      <c r="AP290" t="b">
        <f>AND(AI290=12, L290=0)</f>
        <v>1</v>
      </c>
      <c r="AQ290" t="b">
        <f>AND(AI290=18, L290=1)</f>
        <v>0</v>
      </c>
      <c r="AR290" t="b">
        <f>AND(AO290, OR(AP290, AQ290))</f>
        <v>1</v>
      </c>
      <c r="AS290" t="b">
        <f>NOT(OR(AM290,AN290,AR290))</f>
        <v>0</v>
      </c>
      <c r="AT290" t="b">
        <f>AND(AS290, AL290=4)</f>
        <v>0</v>
      </c>
      <c r="AU290" t="b">
        <f>NOT(OR(AM290,AN290,AR290,AT290))</f>
        <v>0</v>
      </c>
      <c r="AV290" t="b">
        <f>AND(AU290, AI290=18)</f>
        <v>0</v>
      </c>
      <c r="AW290" t="b">
        <f>NOT(OR(AM290,AN290,AR290,AT290, AV290))</f>
        <v>0</v>
      </c>
      <c r="AX290" t="b">
        <f>AND(AW290, OR(AND(AI290=24, L290=0), AND(AI290=32, L290=1)))</f>
        <v>0</v>
      </c>
      <c r="AY290" t="b">
        <f>NOT(OR(AM290,AN290,AR290,AT290,AV290,AX290))</f>
        <v>0</v>
      </c>
      <c r="AZ290" t="str">
        <f>IF(AM290,"7",IF(AN290,"6",IF(AR290,"5",
IF(AT290,"4",IF(AV290,"3",IF(AX290,"2",IF(AY290,"1","0"))))))
)</f>
        <v>5</v>
      </c>
      <c r="BA290" t="str">
        <f>_xlfn.XLOOKUP(D290, $BO$1:$CA$1, $BO$2:$CA$2)</f>
        <v>03</v>
      </c>
      <c r="BB290" t="str">
        <f>_xlfn.XLOOKUP(E290, $BO$1:$CA$1, $BO$2:$CA$2)</f>
        <v>13</v>
      </c>
      <c r="BC290" t="str">
        <f>_xlfn.XLOOKUP(F290, $BO$1:$CA$1, $BO$2:$CA$2)</f>
        <v>03</v>
      </c>
      <c r="BD290" t="str">
        <f>_xlfn.XLOOKUP(G290, $BO$1:$CA$1, $BO$2:$CA$2)</f>
        <v>13</v>
      </c>
      <c r="BE290" t="str">
        <f>_xlfn.XLOOKUP(H290, $BO$1:$CA$1, $BO$2:$CA$2)</f>
        <v>13</v>
      </c>
      <c r="BF290">
        <f>VALUE(_xlfn.TEXTJOIN("", TRUE, AZ290:BE290))</f>
        <v>50313031313</v>
      </c>
      <c r="BG290">
        <v>50313031313</v>
      </c>
      <c r="BH290">
        <f t="shared" si="4"/>
        <v>712</v>
      </c>
      <c r="BI290">
        <f>B290*BH290</f>
        <v>97544</v>
      </c>
    </row>
    <row r="291" spans="1:61" x14ac:dyDescent="0.25">
      <c r="A291" t="s">
        <v>374</v>
      </c>
      <c r="B291">
        <v>776</v>
      </c>
      <c r="C291" t="str">
        <f>TEXT(A291, "0")</f>
        <v>2TT22</v>
      </c>
      <c r="D291" t="str">
        <f>MID($C291, 1, 1)</f>
        <v>2</v>
      </c>
      <c r="E291" t="str">
        <f>MID($C291, 2, 1)</f>
        <v>T</v>
      </c>
      <c r="F291" t="str">
        <f>MID($C291, 3, 1)</f>
        <v>T</v>
      </c>
      <c r="G291" t="str">
        <f>MID($C291, 4, 1)</f>
        <v>2</v>
      </c>
      <c r="H291" t="str">
        <f>MID($C291, 5, 1)</f>
        <v>2</v>
      </c>
      <c r="I291">
        <f>LEN($A291)-LEN(SUBSTITUTE($A291,I$1,""))</f>
        <v>0</v>
      </c>
      <c r="J291">
        <f>LEN($A291)-LEN(SUBSTITUTE($A291,J$1,""))</f>
        <v>0</v>
      </c>
      <c r="K291">
        <f>LEN($A291)-LEN(SUBSTITUTE($A291,K$1,""))</f>
        <v>0</v>
      </c>
      <c r="L291">
        <f>LEN($A291)-LEN(SUBSTITUTE($A291,L$1,""))</f>
        <v>0</v>
      </c>
      <c r="M291">
        <f>LEN($A291)-LEN(SUBSTITUTE($A291,M$1,""))</f>
        <v>2</v>
      </c>
      <c r="N291">
        <f>LEN($A291)-LEN(SUBSTITUTE($A291,N$1,""))</f>
        <v>0</v>
      </c>
      <c r="O291">
        <f>LEN($A291)-LEN(SUBSTITUTE($A291,O$1,""))</f>
        <v>0</v>
      </c>
      <c r="P291">
        <f>LEN($A291)-LEN(SUBSTITUTE($A291,P$1,""))</f>
        <v>0</v>
      </c>
      <c r="Q291">
        <f>LEN($A291)-LEN(SUBSTITUTE($A291,Q$1,""))</f>
        <v>0</v>
      </c>
      <c r="R291">
        <f>LEN($A291)-LEN(SUBSTITUTE($A291,R$1,""))</f>
        <v>0</v>
      </c>
      <c r="S291">
        <f>LEN($A291)-LEN(SUBSTITUTE($A291,S$1,""))</f>
        <v>0</v>
      </c>
      <c r="T291">
        <f>LEN($A291)-LEN(SUBSTITUTE($A291,T$1,""))</f>
        <v>0</v>
      </c>
      <c r="U291">
        <f>LEN($A291)-LEN(SUBSTITUTE($A291,U$1,""))</f>
        <v>3</v>
      </c>
      <c r="V291">
        <f>I291+1</f>
        <v>1</v>
      </c>
      <c r="W291">
        <f>J291+1</f>
        <v>1</v>
      </c>
      <c r="X291">
        <f>K291+1</f>
        <v>1</v>
      </c>
      <c r="Y291">
        <f>L291+1</f>
        <v>1</v>
      </c>
      <c r="Z291">
        <f>M291+1</f>
        <v>3</v>
      </c>
      <c r="AA291">
        <f>N291+1</f>
        <v>1</v>
      </c>
      <c r="AB291">
        <f>O291+1</f>
        <v>1</v>
      </c>
      <c r="AC291">
        <f>P291+1</f>
        <v>1</v>
      </c>
      <c r="AD291">
        <f>Q291+1</f>
        <v>1</v>
      </c>
      <c r="AE291">
        <f>R291+1</f>
        <v>1</v>
      </c>
      <c r="AF291">
        <f>S291+1</f>
        <v>1</v>
      </c>
      <c r="AG291">
        <f>T291+1</f>
        <v>1</v>
      </c>
      <c r="AH291">
        <f>U291+1</f>
        <v>4</v>
      </c>
      <c r="AI291">
        <f>PRODUCT(V291:AH291)</f>
        <v>12</v>
      </c>
      <c r="AJ291">
        <f>MAX(V291:AH291)</f>
        <v>4</v>
      </c>
      <c r="AK291">
        <f>Y291</f>
        <v>1</v>
      </c>
      <c r="AL291">
        <f>MAX(V291:X291, Z291:AH291)+L291</f>
        <v>4</v>
      </c>
      <c r="AM291" t="b">
        <f>AL291=6</f>
        <v>0</v>
      </c>
      <c r="AN291" t="b">
        <f>AL291=5</f>
        <v>0</v>
      </c>
      <c r="AO291" t="b">
        <f>NOT(OR(AM291,AN291))</f>
        <v>1</v>
      </c>
      <c r="AP291" t="b">
        <f>AND(AI291=12, L291=0)</f>
        <v>1</v>
      </c>
      <c r="AQ291" t="b">
        <f>AND(AI291=18, L291=1)</f>
        <v>0</v>
      </c>
      <c r="AR291" t="b">
        <f>AND(AO291, OR(AP291, AQ291))</f>
        <v>1</v>
      </c>
      <c r="AS291" t="b">
        <f>NOT(OR(AM291,AN291,AR291))</f>
        <v>0</v>
      </c>
      <c r="AT291" t="b">
        <f>AND(AS291, AL291=4)</f>
        <v>0</v>
      </c>
      <c r="AU291" t="b">
        <f>NOT(OR(AM291,AN291,AR291,AT291))</f>
        <v>0</v>
      </c>
      <c r="AV291" t="b">
        <f>AND(AU291, AI291=18)</f>
        <v>0</v>
      </c>
      <c r="AW291" t="b">
        <f>NOT(OR(AM291,AN291,AR291,AT291, AV291))</f>
        <v>0</v>
      </c>
      <c r="AX291" t="b">
        <f>AND(AW291, OR(AND(AI291=24, L291=0), AND(AI291=32, L291=1)))</f>
        <v>0</v>
      </c>
      <c r="AY291" t="b">
        <f>NOT(OR(AM291,AN291,AR291,AT291,AV291,AX291))</f>
        <v>0</v>
      </c>
      <c r="AZ291" t="str">
        <f>IF(AM291,"7",IF(AN291,"6",IF(AR291,"5",
IF(AT291,"4",IF(AV291,"3",IF(AX291,"2",IF(AY291,"1","0"))))))
)</f>
        <v>5</v>
      </c>
      <c r="BA291" t="str">
        <f>_xlfn.XLOOKUP(D291, $BO$1:$CA$1, $BO$2:$CA$2)</f>
        <v>03</v>
      </c>
      <c r="BB291" t="str">
        <f>_xlfn.XLOOKUP(E291, $BO$1:$CA$1, $BO$2:$CA$2)</f>
        <v>11</v>
      </c>
      <c r="BC291" t="str">
        <f>_xlfn.XLOOKUP(F291, $BO$1:$CA$1, $BO$2:$CA$2)</f>
        <v>11</v>
      </c>
      <c r="BD291" t="str">
        <f>_xlfn.XLOOKUP(G291, $BO$1:$CA$1, $BO$2:$CA$2)</f>
        <v>03</v>
      </c>
      <c r="BE291" t="str">
        <f>_xlfn.XLOOKUP(H291, $BO$1:$CA$1, $BO$2:$CA$2)</f>
        <v>03</v>
      </c>
      <c r="BF291">
        <f>VALUE(_xlfn.TEXTJOIN("", TRUE, AZ291:BE291))</f>
        <v>50311110303</v>
      </c>
      <c r="BG291">
        <v>50311110303</v>
      </c>
      <c r="BH291">
        <f t="shared" si="4"/>
        <v>711</v>
      </c>
      <c r="BI291">
        <f>B291*BH291</f>
        <v>551736</v>
      </c>
    </row>
    <row r="292" spans="1:61" x14ac:dyDescent="0.25">
      <c r="A292" t="s">
        <v>651</v>
      </c>
      <c r="B292">
        <v>827</v>
      </c>
      <c r="C292" t="str">
        <f>TEXT(A292, "0")</f>
        <v>2T2TT</v>
      </c>
      <c r="D292" t="str">
        <f>MID($C292, 1, 1)</f>
        <v>2</v>
      </c>
      <c r="E292" t="str">
        <f>MID($C292, 2, 1)</f>
        <v>T</v>
      </c>
      <c r="F292" t="str">
        <f>MID($C292, 3, 1)</f>
        <v>2</v>
      </c>
      <c r="G292" t="str">
        <f>MID($C292, 4, 1)</f>
        <v>T</v>
      </c>
      <c r="H292" t="str">
        <f>MID($C292, 5, 1)</f>
        <v>T</v>
      </c>
      <c r="I292">
        <f>LEN($A292)-LEN(SUBSTITUTE($A292,I$1,""))</f>
        <v>0</v>
      </c>
      <c r="J292">
        <f>LEN($A292)-LEN(SUBSTITUTE($A292,J$1,""))</f>
        <v>0</v>
      </c>
      <c r="K292">
        <f>LEN($A292)-LEN(SUBSTITUTE($A292,K$1,""))</f>
        <v>0</v>
      </c>
      <c r="L292">
        <f>LEN($A292)-LEN(SUBSTITUTE($A292,L$1,""))</f>
        <v>0</v>
      </c>
      <c r="M292">
        <f>LEN($A292)-LEN(SUBSTITUTE($A292,M$1,""))</f>
        <v>3</v>
      </c>
      <c r="N292">
        <f>LEN($A292)-LEN(SUBSTITUTE($A292,N$1,""))</f>
        <v>0</v>
      </c>
      <c r="O292">
        <f>LEN($A292)-LEN(SUBSTITUTE($A292,O$1,""))</f>
        <v>0</v>
      </c>
      <c r="P292">
        <f>LEN($A292)-LEN(SUBSTITUTE($A292,P$1,""))</f>
        <v>0</v>
      </c>
      <c r="Q292">
        <f>LEN($A292)-LEN(SUBSTITUTE($A292,Q$1,""))</f>
        <v>0</v>
      </c>
      <c r="R292">
        <f>LEN($A292)-LEN(SUBSTITUTE($A292,R$1,""))</f>
        <v>0</v>
      </c>
      <c r="S292">
        <f>LEN($A292)-LEN(SUBSTITUTE($A292,S$1,""))</f>
        <v>0</v>
      </c>
      <c r="T292">
        <f>LEN($A292)-LEN(SUBSTITUTE($A292,T$1,""))</f>
        <v>0</v>
      </c>
      <c r="U292">
        <f>LEN($A292)-LEN(SUBSTITUTE($A292,U$1,""))</f>
        <v>2</v>
      </c>
      <c r="V292">
        <f>I292+1</f>
        <v>1</v>
      </c>
      <c r="W292">
        <f>J292+1</f>
        <v>1</v>
      </c>
      <c r="X292">
        <f>K292+1</f>
        <v>1</v>
      </c>
      <c r="Y292">
        <f>L292+1</f>
        <v>1</v>
      </c>
      <c r="Z292">
        <f>M292+1</f>
        <v>4</v>
      </c>
      <c r="AA292">
        <f>N292+1</f>
        <v>1</v>
      </c>
      <c r="AB292">
        <f>O292+1</f>
        <v>1</v>
      </c>
      <c r="AC292">
        <f>P292+1</f>
        <v>1</v>
      </c>
      <c r="AD292">
        <f>Q292+1</f>
        <v>1</v>
      </c>
      <c r="AE292">
        <f>R292+1</f>
        <v>1</v>
      </c>
      <c r="AF292">
        <f>S292+1</f>
        <v>1</v>
      </c>
      <c r="AG292">
        <f>T292+1</f>
        <v>1</v>
      </c>
      <c r="AH292">
        <f>U292+1</f>
        <v>3</v>
      </c>
      <c r="AI292">
        <f>PRODUCT(V292:AH292)</f>
        <v>12</v>
      </c>
      <c r="AJ292">
        <f>MAX(V292:AH292)</f>
        <v>4</v>
      </c>
      <c r="AK292">
        <f>Y292</f>
        <v>1</v>
      </c>
      <c r="AL292">
        <f>MAX(V292:X292, Z292:AH292)+L292</f>
        <v>4</v>
      </c>
      <c r="AM292" t="b">
        <f>AL292=6</f>
        <v>0</v>
      </c>
      <c r="AN292" t="b">
        <f>AL292=5</f>
        <v>0</v>
      </c>
      <c r="AO292" t="b">
        <f>NOT(OR(AM292,AN292))</f>
        <v>1</v>
      </c>
      <c r="AP292" t="b">
        <f>AND(AI292=12, L292=0)</f>
        <v>1</v>
      </c>
      <c r="AQ292" t="b">
        <f>AND(AI292=18, L292=1)</f>
        <v>0</v>
      </c>
      <c r="AR292" t="b">
        <f>AND(AO292, OR(AP292, AQ292))</f>
        <v>1</v>
      </c>
      <c r="AS292" t="b">
        <f>NOT(OR(AM292,AN292,AR292))</f>
        <v>0</v>
      </c>
      <c r="AT292" t="b">
        <f>AND(AS292, AL292=4)</f>
        <v>0</v>
      </c>
      <c r="AU292" t="b">
        <f>NOT(OR(AM292,AN292,AR292,AT292))</f>
        <v>0</v>
      </c>
      <c r="AV292" t="b">
        <f>AND(AU292, AI292=18)</f>
        <v>0</v>
      </c>
      <c r="AW292" t="b">
        <f>NOT(OR(AM292,AN292,AR292,AT292, AV292))</f>
        <v>0</v>
      </c>
      <c r="AX292" t="b">
        <f>AND(AW292, OR(AND(AI292=24, L292=0), AND(AI292=32, L292=1)))</f>
        <v>0</v>
      </c>
      <c r="AY292" t="b">
        <f>NOT(OR(AM292,AN292,AR292,AT292,AV292,AX292))</f>
        <v>0</v>
      </c>
      <c r="AZ292" t="str">
        <f>IF(AM292,"7",IF(AN292,"6",IF(AR292,"5",
IF(AT292,"4",IF(AV292,"3",IF(AX292,"2",IF(AY292,"1","0"))))))
)</f>
        <v>5</v>
      </c>
      <c r="BA292" t="str">
        <f>_xlfn.XLOOKUP(D292, $BO$1:$CA$1, $BO$2:$CA$2)</f>
        <v>03</v>
      </c>
      <c r="BB292" t="str">
        <f>_xlfn.XLOOKUP(E292, $BO$1:$CA$1, $BO$2:$CA$2)</f>
        <v>11</v>
      </c>
      <c r="BC292" t="str">
        <f>_xlfn.XLOOKUP(F292, $BO$1:$CA$1, $BO$2:$CA$2)</f>
        <v>03</v>
      </c>
      <c r="BD292" t="str">
        <f>_xlfn.XLOOKUP(G292, $BO$1:$CA$1, $BO$2:$CA$2)</f>
        <v>11</v>
      </c>
      <c r="BE292" t="str">
        <f>_xlfn.XLOOKUP(H292, $BO$1:$CA$1, $BO$2:$CA$2)</f>
        <v>11</v>
      </c>
      <c r="BF292">
        <f>VALUE(_xlfn.TEXTJOIN("", TRUE, AZ292:BE292))</f>
        <v>50311031111</v>
      </c>
      <c r="BG292">
        <v>50311031111</v>
      </c>
      <c r="BH292">
        <f t="shared" si="4"/>
        <v>710</v>
      </c>
      <c r="BI292">
        <f>B292*BH292</f>
        <v>587170</v>
      </c>
    </row>
    <row r="293" spans="1:61" x14ac:dyDescent="0.25">
      <c r="A293" t="s">
        <v>717</v>
      </c>
      <c r="B293">
        <v>846</v>
      </c>
      <c r="C293" t="str">
        <f>TEXT(A293, "0")</f>
        <v>2992J</v>
      </c>
      <c r="D293" t="str">
        <f>MID($C293, 1, 1)</f>
        <v>2</v>
      </c>
      <c r="E293" t="str">
        <f>MID($C293, 2, 1)</f>
        <v>9</v>
      </c>
      <c r="F293" t="str">
        <f>MID($C293, 3, 1)</f>
        <v>9</v>
      </c>
      <c r="G293" t="str">
        <f>MID($C293, 4, 1)</f>
        <v>2</v>
      </c>
      <c r="H293" t="str">
        <f>MID($C293, 5, 1)</f>
        <v>J</v>
      </c>
      <c r="I293">
        <f>LEN($A293)-LEN(SUBSTITUTE($A293,I$1,""))</f>
        <v>0</v>
      </c>
      <c r="J293">
        <f>LEN($A293)-LEN(SUBSTITUTE($A293,J$1,""))</f>
        <v>0</v>
      </c>
      <c r="K293">
        <f>LEN($A293)-LEN(SUBSTITUTE($A293,K$1,""))</f>
        <v>0</v>
      </c>
      <c r="L293">
        <f>LEN($A293)-LEN(SUBSTITUTE($A293,L$1,""))</f>
        <v>1</v>
      </c>
      <c r="M293">
        <f>LEN($A293)-LEN(SUBSTITUTE($A293,M$1,""))</f>
        <v>0</v>
      </c>
      <c r="N293">
        <f>LEN($A293)-LEN(SUBSTITUTE($A293,N$1,""))</f>
        <v>2</v>
      </c>
      <c r="O293">
        <f>LEN($A293)-LEN(SUBSTITUTE($A293,O$1,""))</f>
        <v>0</v>
      </c>
      <c r="P293">
        <f>LEN($A293)-LEN(SUBSTITUTE($A293,P$1,""))</f>
        <v>0</v>
      </c>
      <c r="Q293">
        <f>LEN($A293)-LEN(SUBSTITUTE($A293,Q$1,""))</f>
        <v>0</v>
      </c>
      <c r="R293">
        <f>LEN($A293)-LEN(SUBSTITUTE($A293,R$1,""))</f>
        <v>0</v>
      </c>
      <c r="S293">
        <f>LEN($A293)-LEN(SUBSTITUTE($A293,S$1,""))</f>
        <v>0</v>
      </c>
      <c r="T293">
        <f>LEN($A293)-LEN(SUBSTITUTE($A293,T$1,""))</f>
        <v>0</v>
      </c>
      <c r="U293">
        <f>LEN($A293)-LEN(SUBSTITUTE($A293,U$1,""))</f>
        <v>2</v>
      </c>
      <c r="V293">
        <f>I293+1</f>
        <v>1</v>
      </c>
      <c r="W293">
        <f>J293+1</f>
        <v>1</v>
      </c>
      <c r="X293">
        <f>K293+1</f>
        <v>1</v>
      </c>
      <c r="Y293">
        <f>L293+1</f>
        <v>2</v>
      </c>
      <c r="Z293">
        <f>M293+1</f>
        <v>1</v>
      </c>
      <c r="AA293">
        <f>N293+1</f>
        <v>3</v>
      </c>
      <c r="AB293">
        <f>O293+1</f>
        <v>1</v>
      </c>
      <c r="AC293">
        <f>P293+1</f>
        <v>1</v>
      </c>
      <c r="AD293">
        <f>Q293+1</f>
        <v>1</v>
      </c>
      <c r="AE293">
        <f>R293+1</f>
        <v>1</v>
      </c>
      <c r="AF293">
        <f>S293+1</f>
        <v>1</v>
      </c>
      <c r="AG293">
        <f>T293+1</f>
        <v>1</v>
      </c>
      <c r="AH293">
        <f>U293+1</f>
        <v>3</v>
      </c>
      <c r="AI293">
        <f>PRODUCT(V293:AH293)</f>
        <v>18</v>
      </c>
      <c r="AJ293">
        <f>MAX(V293:AH293)</f>
        <v>3</v>
      </c>
      <c r="AK293">
        <f>Y293</f>
        <v>2</v>
      </c>
      <c r="AL293">
        <f>MAX(V293:X293, Z293:AH293)+L293</f>
        <v>4</v>
      </c>
      <c r="AM293" t="b">
        <f>AL293=6</f>
        <v>0</v>
      </c>
      <c r="AN293" t="b">
        <f>AL293=5</f>
        <v>0</v>
      </c>
      <c r="AO293" t="b">
        <f>NOT(OR(AM293,AN293))</f>
        <v>1</v>
      </c>
      <c r="AP293" t="b">
        <f>AND(AI293=12, L293=0)</f>
        <v>0</v>
      </c>
      <c r="AQ293" t="b">
        <f>AND(AI293=18, L293=1)</f>
        <v>1</v>
      </c>
      <c r="AR293" t="b">
        <f>AND(AO293, OR(AP293, AQ293))</f>
        <v>1</v>
      </c>
      <c r="AS293" t="b">
        <f>NOT(OR(AM293,AN293,AR293))</f>
        <v>0</v>
      </c>
      <c r="AT293" t="b">
        <f>AND(AS293, AL293=4)</f>
        <v>0</v>
      </c>
      <c r="AU293" t="b">
        <f>NOT(OR(AM293,AN293,AR293,AT293))</f>
        <v>0</v>
      </c>
      <c r="AV293" t="b">
        <f>AND(AU293, AI293=18)</f>
        <v>0</v>
      </c>
      <c r="AW293" t="b">
        <f>NOT(OR(AM293,AN293,AR293,AT293, AV293))</f>
        <v>0</v>
      </c>
      <c r="AX293" t="b">
        <f>AND(AW293, OR(AND(AI293=24, L293=0), AND(AI293=32, L293=1)))</f>
        <v>0</v>
      </c>
      <c r="AY293" t="b">
        <f>NOT(OR(AM293,AN293,AR293,AT293,AV293,AX293))</f>
        <v>0</v>
      </c>
      <c r="AZ293" t="str">
        <f>IF(AM293,"7",IF(AN293,"6",IF(AR293,"5",
IF(AT293,"4",IF(AV293,"3",IF(AX293,"2",IF(AY293,"1","0"))))))
)</f>
        <v>5</v>
      </c>
      <c r="BA293" t="str">
        <f>_xlfn.XLOOKUP(D293, $BO$1:$CA$1, $BO$2:$CA$2)</f>
        <v>03</v>
      </c>
      <c r="BB293" t="str">
        <f>_xlfn.XLOOKUP(E293, $BO$1:$CA$1, $BO$2:$CA$2)</f>
        <v>10</v>
      </c>
      <c r="BC293" t="str">
        <f>_xlfn.XLOOKUP(F293, $BO$1:$CA$1, $BO$2:$CA$2)</f>
        <v>10</v>
      </c>
      <c r="BD293" t="str">
        <f>_xlfn.XLOOKUP(G293, $BO$1:$CA$1, $BO$2:$CA$2)</f>
        <v>03</v>
      </c>
      <c r="BE293" t="str">
        <f>_xlfn.XLOOKUP(H293, $BO$1:$CA$1, $BO$2:$CA$2)</f>
        <v>02</v>
      </c>
      <c r="BF293">
        <f>VALUE(_xlfn.TEXTJOIN("", TRUE, AZ293:BE293))</f>
        <v>50310100302</v>
      </c>
      <c r="BG293">
        <v>50310100302</v>
      </c>
      <c r="BH293">
        <f t="shared" si="4"/>
        <v>709</v>
      </c>
      <c r="BI293">
        <f>B293*BH293</f>
        <v>599814</v>
      </c>
    </row>
    <row r="294" spans="1:61" x14ac:dyDescent="0.25">
      <c r="A294" t="s">
        <v>30</v>
      </c>
      <c r="B294">
        <v>61</v>
      </c>
      <c r="C294" t="str">
        <f>TEXT(A294, "0")</f>
        <v>28228</v>
      </c>
      <c r="D294" t="str">
        <f>MID($C294, 1, 1)</f>
        <v>2</v>
      </c>
      <c r="E294" t="str">
        <f>MID($C294, 2, 1)</f>
        <v>8</v>
      </c>
      <c r="F294" t="str">
        <f>MID($C294, 3, 1)</f>
        <v>2</v>
      </c>
      <c r="G294" t="str">
        <f>MID($C294, 4, 1)</f>
        <v>2</v>
      </c>
      <c r="H294" t="str">
        <f>MID($C294, 5, 1)</f>
        <v>8</v>
      </c>
      <c r="I294">
        <f>LEN($A294)-LEN(SUBSTITUTE($A294,I$1,""))</f>
        <v>0</v>
      </c>
      <c r="J294">
        <f>LEN($A294)-LEN(SUBSTITUTE($A294,J$1,""))</f>
        <v>0</v>
      </c>
      <c r="K294">
        <f>LEN($A294)-LEN(SUBSTITUTE($A294,K$1,""))</f>
        <v>0</v>
      </c>
      <c r="L294">
        <f>LEN($A294)-LEN(SUBSTITUTE($A294,L$1,""))</f>
        <v>0</v>
      </c>
      <c r="M294">
        <f>LEN($A294)-LEN(SUBSTITUTE($A294,M$1,""))</f>
        <v>0</v>
      </c>
      <c r="N294">
        <f>LEN($A294)-LEN(SUBSTITUTE($A294,N$1,""))</f>
        <v>0</v>
      </c>
      <c r="O294">
        <f>LEN($A294)-LEN(SUBSTITUTE($A294,O$1,""))</f>
        <v>2</v>
      </c>
      <c r="P294">
        <f>LEN($A294)-LEN(SUBSTITUTE($A294,P$1,""))</f>
        <v>0</v>
      </c>
      <c r="Q294">
        <f>LEN($A294)-LEN(SUBSTITUTE($A294,Q$1,""))</f>
        <v>0</v>
      </c>
      <c r="R294">
        <f>LEN($A294)-LEN(SUBSTITUTE($A294,R$1,""))</f>
        <v>0</v>
      </c>
      <c r="S294">
        <f>LEN($A294)-LEN(SUBSTITUTE($A294,S$1,""))</f>
        <v>0</v>
      </c>
      <c r="T294">
        <f>LEN($A294)-LEN(SUBSTITUTE($A294,T$1,""))</f>
        <v>0</v>
      </c>
      <c r="U294">
        <f>LEN($A294)-LEN(SUBSTITUTE($A294,U$1,""))</f>
        <v>3</v>
      </c>
      <c r="V294">
        <f>I294+1</f>
        <v>1</v>
      </c>
      <c r="W294">
        <f>J294+1</f>
        <v>1</v>
      </c>
      <c r="X294">
        <f>K294+1</f>
        <v>1</v>
      </c>
      <c r="Y294">
        <f>L294+1</f>
        <v>1</v>
      </c>
      <c r="Z294">
        <f>M294+1</f>
        <v>1</v>
      </c>
      <c r="AA294">
        <f>N294+1</f>
        <v>1</v>
      </c>
      <c r="AB294">
        <f>O294+1</f>
        <v>3</v>
      </c>
      <c r="AC294">
        <f>P294+1</f>
        <v>1</v>
      </c>
      <c r="AD294">
        <f>Q294+1</f>
        <v>1</v>
      </c>
      <c r="AE294">
        <f>R294+1</f>
        <v>1</v>
      </c>
      <c r="AF294">
        <f>S294+1</f>
        <v>1</v>
      </c>
      <c r="AG294">
        <f>T294+1</f>
        <v>1</v>
      </c>
      <c r="AH294">
        <f>U294+1</f>
        <v>4</v>
      </c>
      <c r="AI294">
        <f>PRODUCT(V294:AH294)</f>
        <v>12</v>
      </c>
      <c r="AJ294">
        <f>MAX(V294:AH294)</f>
        <v>4</v>
      </c>
      <c r="AK294">
        <f>Y294</f>
        <v>1</v>
      </c>
      <c r="AL294">
        <f>MAX(V294:X294, Z294:AH294)+L294</f>
        <v>4</v>
      </c>
      <c r="AM294" t="b">
        <f>AL294=6</f>
        <v>0</v>
      </c>
      <c r="AN294" t="b">
        <f>AL294=5</f>
        <v>0</v>
      </c>
      <c r="AO294" t="b">
        <f>NOT(OR(AM294,AN294))</f>
        <v>1</v>
      </c>
      <c r="AP294" t="b">
        <f>AND(AI294=12, L294=0)</f>
        <v>1</v>
      </c>
      <c r="AQ294" t="b">
        <f>AND(AI294=18, L294=1)</f>
        <v>0</v>
      </c>
      <c r="AR294" t="b">
        <f>AND(AO294, OR(AP294, AQ294))</f>
        <v>1</v>
      </c>
      <c r="AS294" t="b">
        <f>NOT(OR(AM294,AN294,AR294))</f>
        <v>0</v>
      </c>
      <c r="AT294" t="b">
        <f>AND(AS294, AL294=4)</f>
        <v>0</v>
      </c>
      <c r="AU294" t="b">
        <f>NOT(OR(AM294,AN294,AR294,AT294))</f>
        <v>0</v>
      </c>
      <c r="AV294" t="b">
        <f>AND(AU294, AI294=18)</f>
        <v>0</v>
      </c>
      <c r="AW294" t="b">
        <f>NOT(OR(AM294,AN294,AR294,AT294, AV294))</f>
        <v>0</v>
      </c>
      <c r="AX294" t="b">
        <f>AND(AW294, OR(AND(AI294=24, L294=0), AND(AI294=32, L294=1)))</f>
        <v>0</v>
      </c>
      <c r="AY294" t="b">
        <f>NOT(OR(AM294,AN294,AR294,AT294,AV294,AX294))</f>
        <v>0</v>
      </c>
      <c r="AZ294" t="str">
        <f>IF(AM294,"7",IF(AN294,"6",IF(AR294,"5",
IF(AT294,"4",IF(AV294,"3",IF(AX294,"2",IF(AY294,"1","0"))))))
)</f>
        <v>5</v>
      </c>
      <c r="BA294" t="str">
        <f>_xlfn.XLOOKUP(D294, $BO$1:$CA$1, $BO$2:$CA$2)</f>
        <v>03</v>
      </c>
      <c r="BB294" t="str">
        <f>_xlfn.XLOOKUP(E294, $BO$1:$CA$1, $BO$2:$CA$2)</f>
        <v>09</v>
      </c>
      <c r="BC294" t="str">
        <f>_xlfn.XLOOKUP(F294, $BO$1:$CA$1, $BO$2:$CA$2)</f>
        <v>03</v>
      </c>
      <c r="BD294" t="str">
        <f>_xlfn.XLOOKUP(G294, $BO$1:$CA$1, $BO$2:$CA$2)</f>
        <v>03</v>
      </c>
      <c r="BE294" t="str">
        <f>_xlfn.XLOOKUP(H294, $BO$1:$CA$1, $BO$2:$CA$2)</f>
        <v>09</v>
      </c>
      <c r="BF294">
        <f>VALUE(_xlfn.TEXTJOIN("", TRUE, AZ294:BE294))</f>
        <v>50309030309</v>
      </c>
      <c r="BG294">
        <v>50309030309</v>
      </c>
      <c r="BH294">
        <f t="shared" si="4"/>
        <v>708</v>
      </c>
      <c r="BI294">
        <f>B294*BH294</f>
        <v>43188</v>
      </c>
    </row>
    <row r="295" spans="1:61" x14ac:dyDescent="0.25">
      <c r="A295" t="s">
        <v>585</v>
      </c>
      <c r="B295">
        <v>169</v>
      </c>
      <c r="C295" t="str">
        <f>TEXT(A295, "0")</f>
        <v>26662</v>
      </c>
      <c r="D295" t="str">
        <f>MID($C295, 1, 1)</f>
        <v>2</v>
      </c>
      <c r="E295" t="str">
        <f>MID($C295, 2, 1)</f>
        <v>6</v>
      </c>
      <c r="F295" t="str">
        <f>MID($C295, 3, 1)</f>
        <v>6</v>
      </c>
      <c r="G295" t="str">
        <f>MID($C295, 4, 1)</f>
        <v>6</v>
      </c>
      <c r="H295" t="str">
        <f>MID($C295, 5, 1)</f>
        <v>2</v>
      </c>
      <c r="I295">
        <f>LEN($A295)-LEN(SUBSTITUTE($A295,I$1,""))</f>
        <v>0</v>
      </c>
      <c r="J295">
        <f>LEN($A295)-LEN(SUBSTITUTE($A295,J$1,""))</f>
        <v>0</v>
      </c>
      <c r="K295">
        <f>LEN($A295)-LEN(SUBSTITUTE($A295,K$1,""))</f>
        <v>0</v>
      </c>
      <c r="L295">
        <f>LEN($A295)-LEN(SUBSTITUTE($A295,L$1,""))</f>
        <v>0</v>
      </c>
      <c r="M295">
        <f>LEN($A295)-LEN(SUBSTITUTE($A295,M$1,""))</f>
        <v>0</v>
      </c>
      <c r="N295">
        <f>LEN($A295)-LEN(SUBSTITUTE($A295,N$1,""))</f>
        <v>0</v>
      </c>
      <c r="O295">
        <f>LEN($A295)-LEN(SUBSTITUTE($A295,O$1,""))</f>
        <v>0</v>
      </c>
      <c r="P295">
        <f>LEN($A295)-LEN(SUBSTITUTE($A295,P$1,""))</f>
        <v>0</v>
      </c>
      <c r="Q295">
        <f>LEN($A295)-LEN(SUBSTITUTE($A295,Q$1,""))</f>
        <v>3</v>
      </c>
      <c r="R295">
        <f>LEN($A295)-LEN(SUBSTITUTE($A295,R$1,""))</f>
        <v>0</v>
      </c>
      <c r="S295">
        <f>LEN($A295)-LEN(SUBSTITUTE($A295,S$1,""))</f>
        <v>0</v>
      </c>
      <c r="T295">
        <f>LEN($A295)-LEN(SUBSTITUTE($A295,T$1,""))</f>
        <v>0</v>
      </c>
      <c r="U295">
        <f>LEN($A295)-LEN(SUBSTITUTE($A295,U$1,""))</f>
        <v>2</v>
      </c>
      <c r="V295">
        <f>I295+1</f>
        <v>1</v>
      </c>
      <c r="W295">
        <f>J295+1</f>
        <v>1</v>
      </c>
      <c r="X295">
        <f>K295+1</f>
        <v>1</v>
      </c>
      <c r="Y295">
        <f>L295+1</f>
        <v>1</v>
      </c>
      <c r="Z295">
        <f>M295+1</f>
        <v>1</v>
      </c>
      <c r="AA295">
        <f>N295+1</f>
        <v>1</v>
      </c>
      <c r="AB295">
        <f>O295+1</f>
        <v>1</v>
      </c>
      <c r="AC295">
        <f>P295+1</f>
        <v>1</v>
      </c>
      <c r="AD295">
        <f>Q295+1</f>
        <v>4</v>
      </c>
      <c r="AE295">
        <f>R295+1</f>
        <v>1</v>
      </c>
      <c r="AF295">
        <f>S295+1</f>
        <v>1</v>
      </c>
      <c r="AG295">
        <f>T295+1</f>
        <v>1</v>
      </c>
      <c r="AH295">
        <f>U295+1</f>
        <v>3</v>
      </c>
      <c r="AI295">
        <f>PRODUCT(V295:AH295)</f>
        <v>12</v>
      </c>
      <c r="AJ295">
        <f>MAX(V295:AH295)</f>
        <v>4</v>
      </c>
      <c r="AK295">
        <f>Y295</f>
        <v>1</v>
      </c>
      <c r="AL295">
        <f>MAX(V295:X295, Z295:AH295)+L295</f>
        <v>4</v>
      </c>
      <c r="AM295" t="b">
        <f>AL295=6</f>
        <v>0</v>
      </c>
      <c r="AN295" t="b">
        <f>AL295=5</f>
        <v>0</v>
      </c>
      <c r="AO295" t="b">
        <f>NOT(OR(AM295,AN295))</f>
        <v>1</v>
      </c>
      <c r="AP295" t="b">
        <f>AND(AI295=12, L295=0)</f>
        <v>1</v>
      </c>
      <c r="AQ295" t="b">
        <f>AND(AI295=18, L295=1)</f>
        <v>0</v>
      </c>
      <c r="AR295" t="b">
        <f>AND(AO295, OR(AP295, AQ295))</f>
        <v>1</v>
      </c>
      <c r="AS295" t="b">
        <f>NOT(OR(AM295,AN295,AR295))</f>
        <v>0</v>
      </c>
      <c r="AT295" t="b">
        <f>AND(AS295, AL295=4)</f>
        <v>0</v>
      </c>
      <c r="AU295" t="b">
        <f>NOT(OR(AM295,AN295,AR295,AT295))</f>
        <v>0</v>
      </c>
      <c r="AV295" t="b">
        <f>AND(AU295, AI295=18)</f>
        <v>0</v>
      </c>
      <c r="AW295" t="b">
        <f>NOT(OR(AM295,AN295,AR295,AT295, AV295))</f>
        <v>0</v>
      </c>
      <c r="AX295" t="b">
        <f>AND(AW295, OR(AND(AI295=24, L295=0), AND(AI295=32, L295=1)))</f>
        <v>0</v>
      </c>
      <c r="AY295" t="b">
        <f>NOT(OR(AM295,AN295,AR295,AT295,AV295,AX295))</f>
        <v>0</v>
      </c>
      <c r="AZ295" t="str">
        <f>IF(AM295,"7",IF(AN295,"6",IF(AR295,"5",
IF(AT295,"4",IF(AV295,"3",IF(AX295,"2",IF(AY295,"1","0"))))))
)</f>
        <v>5</v>
      </c>
      <c r="BA295" t="str">
        <f>_xlfn.XLOOKUP(D295, $BO$1:$CA$1, $BO$2:$CA$2)</f>
        <v>03</v>
      </c>
      <c r="BB295" t="str">
        <f>_xlfn.XLOOKUP(E295, $BO$1:$CA$1, $BO$2:$CA$2)</f>
        <v>07</v>
      </c>
      <c r="BC295" t="str">
        <f>_xlfn.XLOOKUP(F295, $BO$1:$CA$1, $BO$2:$CA$2)</f>
        <v>07</v>
      </c>
      <c r="BD295" t="str">
        <f>_xlfn.XLOOKUP(G295, $BO$1:$CA$1, $BO$2:$CA$2)</f>
        <v>07</v>
      </c>
      <c r="BE295" t="str">
        <f>_xlfn.XLOOKUP(H295, $BO$1:$CA$1, $BO$2:$CA$2)</f>
        <v>03</v>
      </c>
      <c r="BF295">
        <f>VALUE(_xlfn.TEXTJOIN("", TRUE, AZ295:BE295))</f>
        <v>50307070703</v>
      </c>
      <c r="BG295">
        <v>50307070703</v>
      </c>
      <c r="BH295">
        <f t="shared" si="4"/>
        <v>707</v>
      </c>
      <c r="BI295">
        <f>B295*BH295</f>
        <v>119483</v>
      </c>
    </row>
    <row r="296" spans="1:61" x14ac:dyDescent="0.25">
      <c r="A296" t="s">
        <v>667</v>
      </c>
      <c r="B296">
        <v>293</v>
      </c>
      <c r="C296" t="str">
        <f>TEXT(A296, "0")</f>
        <v>2552J</v>
      </c>
      <c r="D296" t="str">
        <f>MID($C296, 1, 1)</f>
        <v>2</v>
      </c>
      <c r="E296" t="str">
        <f>MID($C296, 2, 1)</f>
        <v>5</v>
      </c>
      <c r="F296" t="str">
        <f>MID($C296, 3, 1)</f>
        <v>5</v>
      </c>
      <c r="G296" t="str">
        <f>MID($C296, 4, 1)</f>
        <v>2</v>
      </c>
      <c r="H296" t="str">
        <f>MID($C296, 5, 1)</f>
        <v>J</v>
      </c>
      <c r="I296">
        <f>LEN($A296)-LEN(SUBSTITUTE($A296,I$1,""))</f>
        <v>0</v>
      </c>
      <c r="J296">
        <f>LEN($A296)-LEN(SUBSTITUTE($A296,J$1,""))</f>
        <v>0</v>
      </c>
      <c r="K296">
        <f>LEN($A296)-LEN(SUBSTITUTE($A296,K$1,""))</f>
        <v>0</v>
      </c>
      <c r="L296">
        <f>LEN($A296)-LEN(SUBSTITUTE($A296,L$1,""))</f>
        <v>1</v>
      </c>
      <c r="M296">
        <f>LEN($A296)-LEN(SUBSTITUTE($A296,M$1,""))</f>
        <v>0</v>
      </c>
      <c r="N296">
        <f>LEN($A296)-LEN(SUBSTITUTE($A296,N$1,""))</f>
        <v>0</v>
      </c>
      <c r="O296">
        <f>LEN($A296)-LEN(SUBSTITUTE($A296,O$1,""))</f>
        <v>0</v>
      </c>
      <c r="P296">
        <f>LEN($A296)-LEN(SUBSTITUTE($A296,P$1,""))</f>
        <v>0</v>
      </c>
      <c r="Q296">
        <f>LEN($A296)-LEN(SUBSTITUTE($A296,Q$1,""))</f>
        <v>0</v>
      </c>
      <c r="R296">
        <f>LEN($A296)-LEN(SUBSTITUTE($A296,R$1,""))</f>
        <v>2</v>
      </c>
      <c r="S296">
        <f>LEN($A296)-LEN(SUBSTITUTE($A296,S$1,""))</f>
        <v>0</v>
      </c>
      <c r="T296">
        <f>LEN($A296)-LEN(SUBSTITUTE($A296,T$1,""))</f>
        <v>0</v>
      </c>
      <c r="U296">
        <f>LEN($A296)-LEN(SUBSTITUTE($A296,U$1,""))</f>
        <v>2</v>
      </c>
      <c r="V296">
        <f>I296+1</f>
        <v>1</v>
      </c>
      <c r="W296">
        <f>J296+1</f>
        <v>1</v>
      </c>
      <c r="X296">
        <f>K296+1</f>
        <v>1</v>
      </c>
      <c r="Y296">
        <f>L296+1</f>
        <v>2</v>
      </c>
      <c r="Z296">
        <f>M296+1</f>
        <v>1</v>
      </c>
      <c r="AA296">
        <f>N296+1</f>
        <v>1</v>
      </c>
      <c r="AB296">
        <f>O296+1</f>
        <v>1</v>
      </c>
      <c r="AC296">
        <f>P296+1</f>
        <v>1</v>
      </c>
      <c r="AD296">
        <f>Q296+1</f>
        <v>1</v>
      </c>
      <c r="AE296">
        <f>R296+1</f>
        <v>3</v>
      </c>
      <c r="AF296">
        <f>S296+1</f>
        <v>1</v>
      </c>
      <c r="AG296">
        <f>T296+1</f>
        <v>1</v>
      </c>
      <c r="AH296">
        <f>U296+1</f>
        <v>3</v>
      </c>
      <c r="AI296">
        <f>PRODUCT(V296:AH296)</f>
        <v>18</v>
      </c>
      <c r="AJ296">
        <f>MAX(V296:AH296)</f>
        <v>3</v>
      </c>
      <c r="AK296">
        <f>Y296</f>
        <v>2</v>
      </c>
      <c r="AL296">
        <f>MAX(V296:X296, Z296:AH296)+L296</f>
        <v>4</v>
      </c>
      <c r="AM296" t="b">
        <f>AL296=6</f>
        <v>0</v>
      </c>
      <c r="AN296" t="b">
        <f>AL296=5</f>
        <v>0</v>
      </c>
      <c r="AO296" t="b">
        <f>NOT(OR(AM296,AN296))</f>
        <v>1</v>
      </c>
      <c r="AP296" t="b">
        <f>AND(AI296=12, L296=0)</f>
        <v>0</v>
      </c>
      <c r="AQ296" t="b">
        <f>AND(AI296=18, L296=1)</f>
        <v>1</v>
      </c>
      <c r="AR296" t="b">
        <f>AND(AO296, OR(AP296, AQ296))</f>
        <v>1</v>
      </c>
      <c r="AS296" t="b">
        <f>NOT(OR(AM296,AN296,AR296))</f>
        <v>0</v>
      </c>
      <c r="AT296" t="b">
        <f>AND(AS296, AL296=4)</f>
        <v>0</v>
      </c>
      <c r="AU296" t="b">
        <f>NOT(OR(AM296,AN296,AR296,AT296))</f>
        <v>0</v>
      </c>
      <c r="AV296" t="b">
        <f>AND(AU296, AI296=18)</f>
        <v>0</v>
      </c>
      <c r="AW296" t="b">
        <f>NOT(OR(AM296,AN296,AR296,AT296, AV296))</f>
        <v>0</v>
      </c>
      <c r="AX296" t="b">
        <f>AND(AW296, OR(AND(AI296=24, L296=0), AND(AI296=32, L296=1)))</f>
        <v>0</v>
      </c>
      <c r="AY296" t="b">
        <f>NOT(OR(AM296,AN296,AR296,AT296,AV296,AX296))</f>
        <v>0</v>
      </c>
      <c r="AZ296" t="str">
        <f>IF(AM296,"7",IF(AN296,"6",IF(AR296,"5",
IF(AT296,"4",IF(AV296,"3",IF(AX296,"2",IF(AY296,"1","0"))))))
)</f>
        <v>5</v>
      </c>
      <c r="BA296" t="str">
        <f>_xlfn.XLOOKUP(D296, $BO$1:$CA$1, $BO$2:$CA$2)</f>
        <v>03</v>
      </c>
      <c r="BB296" t="str">
        <f>_xlfn.XLOOKUP(E296, $BO$1:$CA$1, $BO$2:$CA$2)</f>
        <v>06</v>
      </c>
      <c r="BC296" t="str">
        <f>_xlfn.XLOOKUP(F296, $BO$1:$CA$1, $BO$2:$CA$2)</f>
        <v>06</v>
      </c>
      <c r="BD296" t="str">
        <f>_xlfn.XLOOKUP(G296, $BO$1:$CA$1, $BO$2:$CA$2)</f>
        <v>03</v>
      </c>
      <c r="BE296" t="str">
        <f>_xlfn.XLOOKUP(H296, $BO$1:$CA$1, $BO$2:$CA$2)</f>
        <v>02</v>
      </c>
      <c r="BF296">
        <f>VALUE(_xlfn.TEXTJOIN("", TRUE, AZ296:BE296))</f>
        <v>50306060302</v>
      </c>
      <c r="BG296">
        <v>50306060302</v>
      </c>
      <c r="BH296">
        <f t="shared" si="4"/>
        <v>706</v>
      </c>
      <c r="BI296">
        <f>B296*BH296</f>
        <v>206858</v>
      </c>
    </row>
    <row r="297" spans="1:61" x14ac:dyDescent="0.25">
      <c r="A297" t="s">
        <v>73</v>
      </c>
      <c r="B297">
        <v>625</v>
      </c>
      <c r="C297" t="str">
        <f>TEXT(A297, "0")</f>
        <v>242J4</v>
      </c>
      <c r="D297" t="str">
        <f>MID($C297, 1, 1)</f>
        <v>2</v>
      </c>
      <c r="E297" t="str">
        <f>MID($C297, 2, 1)</f>
        <v>4</v>
      </c>
      <c r="F297" t="str">
        <f>MID($C297, 3, 1)</f>
        <v>2</v>
      </c>
      <c r="G297" t="str">
        <f>MID($C297, 4, 1)</f>
        <v>J</v>
      </c>
      <c r="H297" t="str">
        <f>MID($C297, 5, 1)</f>
        <v>4</v>
      </c>
      <c r="I297">
        <f>LEN($A297)-LEN(SUBSTITUTE($A297,I$1,""))</f>
        <v>0</v>
      </c>
      <c r="J297">
        <f>LEN($A297)-LEN(SUBSTITUTE($A297,J$1,""))</f>
        <v>0</v>
      </c>
      <c r="K297">
        <f>LEN($A297)-LEN(SUBSTITUTE($A297,K$1,""))</f>
        <v>0</v>
      </c>
      <c r="L297">
        <f>LEN($A297)-LEN(SUBSTITUTE($A297,L$1,""))</f>
        <v>1</v>
      </c>
      <c r="M297">
        <f>LEN($A297)-LEN(SUBSTITUTE($A297,M$1,""))</f>
        <v>0</v>
      </c>
      <c r="N297">
        <f>LEN($A297)-LEN(SUBSTITUTE($A297,N$1,""))</f>
        <v>0</v>
      </c>
      <c r="O297">
        <f>LEN($A297)-LEN(SUBSTITUTE($A297,O$1,""))</f>
        <v>0</v>
      </c>
      <c r="P297">
        <f>LEN($A297)-LEN(SUBSTITUTE($A297,P$1,""))</f>
        <v>0</v>
      </c>
      <c r="Q297">
        <f>LEN($A297)-LEN(SUBSTITUTE($A297,Q$1,""))</f>
        <v>0</v>
      </c>
      <c r="R297">
        <f>LEN($A297)-LEN(SUBSTITUTE($A297,R$1,""))</f>
        <v>0</v>
      </c>
      <c r="S297">
        <f>LEN($A297)-LEN(SUBSTITUTE($A297,S$1,""))</f>
        <v>2</v>
      </c>
      <c r="T297">
        <f>LEN($A297)-LEN(SUBSTITUTE($A297,T$1,""))</f>
        <v>0</v>
      </c>
      <c r="U297">
        <f>LEN($A297)-LEN(SUBSTITUTE($A297,U$1,""))</f>
        <v>2</v>
      </c>
      <c r="V297">
        <f>I297+1</f>
        <v>1</v>
      </c>
      <c r="W297">
        <f>J297+1</f>
        <v>1</v>
      </c>
      <c r="X297">
        <f>K297+1</f>
        <v>1</v>
      </c>
      <c r="Y297">
        <f>L297+1</f>
        <v>2</v>
      </c>
      <c r="Z297">
        <f>M297+1</f>
        <v>1</v>
      </c>
      <c r="AA297">
        <f>N297+1</f>
        <v>1</v>
      </c>
      <c r="AB297">
        <f>O297+1</f>
        <v>1</v>
      </c>
      <c r="AC297">
        <f>P297+1</f>
        <v>1</v>
      </c>
      <c r="AD297">
        <f>Q297+1</f>
        <v>1</v>
      </c>
      <c r="AE297">
        <f>R297+1</f>
        <v>1</v>
      </c>
      <c r="AF297">
        <f>S297+1</f>
        <v>3</v>
      </c>
      <c r="AG297">
        <f>T297+1</f>
        <v>1</v>
      </c>
      <c r="AH297">
        <f>U297+1</f>
        <v>3</v>
      </c>
      <c r="AI297">
        <f>PRODUCT(V297:AH297)</f>
        <v>18</v>
      </c>
      <c r="AJ297">
        <f>MAX(V297:AH297)</f>
        <v>3</v>
      </c>
      <c r="AK297">
        <f>Y297</f>
        <v>2</v>
      </c>
      <c r="AL297">
        <f>MAX(V297:X297, Z297:AH297)+L297</f>
        <v>4</v>
      </c>
      <c r="AM297" t="b">
        <f>AL297=6</f>
        <v>0</v>
      </c>
      <c r="AN297" t="b">
        <f>AL297=5</f>
        <v>0</v>
      </c>
      <c r="AO297" t="b">
        <f>NOT(OR(AM297,AN297))</f>
        <v>1</v>
      </c>
      <c r="AP297" t="b">
        <f>AND(AI297=12, L297=0)</f>
        <v>0</v>
      </c>
      <c r="AQ297" t="b">
        <f>AND(AI297=18, L297=1)</f>
        <v>1</v>
      </c>
      <c r="AR297" t="b">
        <f>AND(AO297, OR(AP297, AQ297))</f>
        <v>1</v>
      </c>
      <c r="AS297" t="b">
        <f>NOT(OR(AM297,AN297,AR297))</f>
        <v>0</v>
      </c>
      <c r="AT297" t="b">
        <f>AND(AS297, AL297=4)</f>
        <v>0</v>
      </c>
      <c r="AU297" t="b">
        <f>NOT(OR(AM297,AN297,AR297,AT297))</f>
        <v>0</v>
      </c>
      <c r="AV297" t="b">
        <f>AND(AU297, AI297=18)</f>
        <v>0</v>
      </c>
      <c r="AW297" t="b">
        <f>NOT(OR(AM297,AN297,AR297,AT297, AV297))</f>
        <v>0</v>
      </c>
      <c r="AX297" t="b">
        <f>AND(AW297, OR(AND(AI297=24, L297=0), AND(AI297=32, L297=1)))</f>
        <v>0</v>
      </c>
      <c r="AY297" t="b">
        <f>NOT(OR(AM297,AN297,AR297,AT297,AV297,AX297))</f>
        <v>0</v>
      </c>
      <c r="AZ297" t="str">
        <f>IF(AM297,"7",IF(AN297,"6",IF(AR297,"5",
IF(AT297,"4",IF(AV297,"3",IF(AX297,"2",IF(AY297,"1","0"))))))
)</f>
        <v>5</v>
      </c>
      <c r="BA297" t="str">
        <f>_xlfn.XLOOKUP(D297, $BO$1:$CA$1, $BO$2:$CA$2)</f>
        <v>03</v>
      </c>
      <c r="BB297" t="str">
        <f>_xlfn.XLOOKUP(E297, $BO$1:$CA$1, $BO$2:$CA$2)</f>
        <v>05</v>
      </c>
      <c r="BC297" t="str">
        <f>_xlfn.XLOOKUP(F297, $BO$1:$CA$1, $BO$2:$CA$2)</f>
        <v>03</v>
      </c>
      <c r="BD297" t="str">
        <f>_xlfn.XLOOKUP(G297, $BO$1:$CA$1, $BO$2:$CA$2)</f>
        <v>02</v>
      </c>
      <c r="BE297" t="str">
        <f>_xlfn.XLOOKUP(H297, $BO$1:$CA$1, $BO$2:$CA$2)</f>
        <v>05</v>
      </c>
      <c r="BF297">
        <f>VALUE(_xlfn.TEXTJOIN("", TRUE, AZ297:BE297))</f>
        <v>50305030205</v>
      </c>
      <c r="BG297">
        <v>50305030205</v>
      </c>
      <c r="BH297">
        <f t="shared" si="4"/>
        <v>705</v>
      </c>
      <c r="BI297">
        <f>B297*BH297</f>
        <v>440625</v>
      </c>
    </row>
    <row r="298" spans="1:61" x14ac:dyDescent="0.25">
      <c r="A298" t="s">
        <v>792</v>
      </c>
      <c r="B298">
        <v>629</v>
      </c>
      <c r="C298" t="str">
        <f>TEXT(A298, "0")</f>
        <v>23332</v>
      </c>
      <c r="D298" t="str">
        <f>MID($C298, 1, 1)</f>
        <v>2</v>
      </c>
      <c r="E298" t="str">
        <f>MID($C298, 2, 1)</f>
        <v>3</v>
      </c>
      <c r="F298" t="str">
        <f>MID($C298, 3, 1)</f>
        <v>3</v>
      </c>
      <c r="G298" t="str">
        <f>MID($C298, 4, 1)</f>
        <v>3</v>
      </c>
      <c r="H298" t="str">
        <f>MID($C298, 5, 1)</f>
        <v>2</v>
      </c>
      <c r="I298">
        <f>LEN($A298)-LEN(SUBSTITUTE($A298,I$1,""))</f>
        <v>0</v>
      </c>
      <c r="J298">
        <f>LEN($A298)-LEN(SUBSTITUTE($A298,J$1,""))</f>
        <v>0</v>
      </c>
      <c r="K298">
        <f>LEN($A298)-LEN(SUBSTITUTE($A298,K$1,""))</f>
        <v>0</v>
      </c>
      <c r="L298">
        <f>LEN($A298)-LEN(SUBSTITUTE($A298,L$1,""))</f>
        <v>0</v>
      </c>
      <c r="M298">
        <f>LEN($A298)-LEN(SUBSTITUTE($A298,M$1,""))</f>
        <v>0</v>
      </c>
      <c r="N298">
        <f>LEN($A298)-LEN(SUBSTITUTE($A298,N$1,""))</f>
        <v>0</v>
      </c>
      <c r="O298">
        <f>LEN($A298)-LEN(SUBSTITUTE($A298,O$1,""))</f>
        <v>0</v>
      </c>
      <c r="P298">
        <f>LEN($A298)-LEN(SUBSTITUTE($A298,P$1,""))</f>
        <v>0</v>
      </c>
      <c r="Q298">
        <f>LEN($A298)-LEN(SUBSTITUTE($A298,Q$1,""))</f>
        <v>0</v>
      </c>
      <c r="R298">
        <f>LEN($A298)-LEN(SUBSTITUTE($A298,R$1,""))</f>
        <v>0</v>
      </c>
      <c r="S298">
        <f>LEN($A298)-LEN(SUBSTITUTE($A298,S$1,""))</f>
        <v>0</v>
      </c>
      <c r="T298">
        <f>LEN($A298)-LEN(SUBSTITUTE($A298,T$1,""))</f>
        <v>3</v>
      </c>
      <c r="U298">
        <f>LEN($A298)-LEN(SUBSTITUTE($A298,U$1,""))</f>
        <v>2</v>
      </c>
      <c r="V298">
        <f>I298+1</f>
        <v>1</v>
      </c>
      <c r="W298">
        <f>J298+1</f>
        <v>1</v>
      </c>
      <c r="X298">
        <f>K298+1</f>
        <v>1</v>
      </c>
      <c r="Y298">
        <f>L298+1</f>
        <v>1</v>
      </c>
      <c r="Z298">
        <f>M298+1</f>
        <v>1</v>
      </c>
      <c r="AA298">
        <f>N298+1</f>
        <v>1</v>
      </c>
      <c r="AB298">
        <f>O298+1</f>
        <v>1</v>
      </c>
      <c r="AC298">
        <f>P298+1</f>
        <v>1</v>
      </c>
      <c r="AD298">
        <f>Q298+1</f>
        <v>1</v>
      </c>
      <c r="AE298">
        <f>R298+1</f>
        <v>1</v>
      </c>
      <c r="AF298">
        <f>S298+1</f>
        <v>1</v>
      </c>
      <c r="AG298">
        <f>T298+1</f>
        <v>4</v>
      </c>
      <c r="AH298">
        <f>U298+1</f>
        <v>3</v>
      </c>
      <c r="AI298">
        <f>PRODUCT(V298:AH298)</f>
        <v>12</v>
      </c>
      <c r="AJ298">
        <f>MAX(V298:AH298)</f>
        <v>4</v>
      </c>
      <c r="AK298">
        <f>Y298</f>
        <v>1</v>
      </c>
      <c r="AL298">
        <f>MAX(V298:X298, Z298:AH298)+L298</f>
        <v>4</v>
      </c>
      <c r="AM298" t="b">
        <f>AL298=6</f>
        <v>0</v>
      </c>
      <c r="AN298" t="b">
        <f>AL298=5</f>
        <v>0</v>
      </c>
      <c r="AO298" t="b">
        <f>NOT(OR(AM298,AN298))</f>
        <v>1</v>
      </c>
      <c r="AP298" t="b">
        <f>AND(AI298=12, L298=0)</f>
        <v>1</v>
      </c>
      <c r="AQ298" t="b">
        <f>AND(AI298=18, L298=1)</f>
        <v>0</v>
      </c>
      <c r="AR298" t="b">
        <f>AND(AO298, OR(AP298, AQ298))</f>
        <v>1</v>
      </c>
      <c r="AS298" t="b">
        <f>NOT(OR(AM298,AN298,AR298))</f>
        <v>0</v>
      </c>
      <c r="AT298" t="b">
        <f>AND(AS298, AL298=4)</f>
        <v>0</v>
      </c>
      <c r="AU298" t="b">
        <f>NOT(OR(AM298,AN298,AR298,AT298))</f>
        <v>0</v>
      </c>
      <c r="AV298" t="b">
        <f>AND(AU298, AI298=18)</f>
        <v>0</v>
      </c>
      <c r="AW298" t="b">
        <f>NOT(OR(AM298,AN298,AR298,AT298, AV298))</f>
        <v>0</v>
      </c>
      <c r="AX298" t="b">
        <f>AND(AW298, OR(AND(AI298=24, L298=0), AND(AI298=32, L298=1)))</f>
        <v>0</v>
      </c>
      <c r="AY298" t="b">
        <f>NOT(OR(AM298,AN298,AR298,AT298,AV298,AX298))</f>
        <v>0</v>
      </c>
      <c r="AZ298" t="str">
        <f>IF(AM298,"7",IF(AN298,"6",IF(AR298,"5",
IF(AT298,"4",IF(AV298,"3",IF(AX298,"2",IF(AY298,"1","0"))))))
)</f>
        <v>5</v>
      </c>
      <c r="BA298" t="str">
        <f>_xlfn.XLOOKUP(D298, $BO$1:$CA$1, $BO$2:$CA$2)</f>
        <v>03</v>
      </c>
      <c r="BB298" t="str">
        <f>_xlfn.XLOOKUP(E298, $BO$1:$CA$1, $BO$2:$CA$2)</f>
        <v>04</v>
      </c>
      <c r="BC298" t="str">
        <f>_xlfn.XLOOKUP(F298, $BO$1:$CA$1, $BO$2:$CA$2)</f>
        <v>04</v>
      </c>
      <c r="BD298" t="str">
        <f>_xlfn.XLOOKUP(G298, $BO$1:$CA$1, $BO$2:$CA$2)</f>
        <v>04</v>
      </c>
      <c r="BE298" t="str">
        <f>_xlfn.XLOOKUP(H298, $BO$1:$CA$1, $BO$2:$CA$2)</f>
        <v>03</v>
      </c>
      <c r="BF298">
        <f>VALUE(_xlfn.TEXTJOIN("", TRUE, AZ298:BE298))</f>
        <v>50304040403</v>
      </c>
      <c r="BG298">
        <v>50304040403</v>
      </c>
      <c r="BH298">
        <f t="shared" si="4"/>
        <v>704</v>
      </c>
      <c r="BI298">
        <f>B298*BH298</f>
        <v>442816</v>
      </c>
    </row>
    <row r="299" spans="1:61" x14ac:dyDescent="0.25">
      <c r="A299" t="s">
        <v>709</v>
      </c>
      <c r="B299">
        <v>235</v>
      </c>
      <c r="C299" t="str">
        <f>TEXT(A299, "0")</f>
        <v>22AAA</v>
      </c>
      <c r="D299" t="str">
        <f>MID($C299, 1, 1)</f>
        <v>2</v>
      </c>
      <c r="E299" t="str">
        <f>MID($C299, 2, 1)</f>
        <v>2</v>
      </c>
      <c r="F299" t="str">
        <f>MID($C299, 3, 1)</f>
        <v>A</v>
      </c>
      <c r="G299" t="str">
        <f>MID($C299, 4, 1)</f>
        <v>A</v>
      </c>
      <c r="H299" t="str">
        <f>MID($C299, 5, 1)</f>
        <v>A</v>
      </c>
      <c r="I299">
        <f>LEN($A299)-LEN(SUBSTITUTE($A299,I$1,""))</f>
        <v>3</v>
      </c>
      <c r="J299">
        <f>LEN($A299)-LEN(SUBSTITUTE($A299,J$1,""))</f>
        <v>0</v>
      </c>
      <c r="K299">
        <f>LEN($A299)-LEN(SUBSTITUTE($A299,K$1,""))</f>
        <v>0</v>
      </c>
      <c r="L299">
        <f>LEN($A299)-LEN(SUBSTITUTE($A299,L$1,""))</f>
        <v>0</v>
      </c>
      <c r="M299">
        <f>LEN($A299)-LEN(SUBSTITUTE($A299,M$1,""))</f>
        <v>0</v>
      </c>
      <c r="N299">
        <f>LEN($A299)-LEN(SUBSTITUTE($A299,N$1,""))</f>
        <v>0</v>
      </c>
      <c r="O299">
        <f>LEN($A299)-LEN(SUBSTITUTE($A299,O$1,""))</f>
        <v>0</v>
      </c>
      <c r="P299">
        <f>LEN($A299)-LEN(SUBSTITUTE($A299,P$1,""))</f>
        <v>0</v>
      </c>
      <c r="Q299">
        <f>LEN($A299)-LEN(SUBSTITUTE($A299,Q$1,""))</f>
        <v>0</v>
      </c>
      <c r="R299">
        <f>LEN($A299)-LEN(SUBSTITUTE($A299,R$1,""))</f>
        <v>0</v>
      </c>
      <c r="S299">
        <f>LEN($A299)-LEN(SUBSTITUTE($A299,S$1,""))</f>
        <v>0</v>
      </c>
      <c r="T299">
        <f>LEN($A299)-LEN(SUBSTITUTE($A299,T$1,""))</f>
        <v>0</v>
      </c>
      <c r="U299">
        <f>LEN($A299)-LEN(SUBSTITUTE($A299,U$1,""))</f>
        <v>2</v>
      </c>
      <c r="V299">
        <f>I299+1</f>
        <v>4</v>
      </c>
      <c r="W299">
        <f>J299+1</f>
        <v>1</v>
      </c>
      <c r="X299">
        <f>K299+1</f>
        <v>1</v>
      </c>
      <c r="Y299">
        <f>L299+1</f>
        <v>1</v>
      </c>
      <c r="Z299">
        <f>M299+1</f>
        <v>1</v>
      </c>
      <c r="AA299">
        <f>N299+1</f>
        <v>1</v>
      </c>
      <c r="AB299">
        <f>O299+1</f>
        <v>1</v>
      </c>
      <c r="AC299">
        <f>P299+1</f>
        <v>1</v>
      </c>
      <c r="AD299">
        <f>Q299+1</f>
        <v>1</v>
      </c>
      <c r="AE299">
        <f>R299+1</f>
        <v>1</v>
      </c>
      <c r="AF299">
        <f>S299+1</f>
        <v>1</v>
      </c>
      <c r="AG299">
        <f>T299+1</f>
        <v>1</v>
      </c>
      <c r="AH299">
        <f>U299+1</f>
        <v>3</v>
      </c>
      <c r="AI299">
        <f>PRODUCT(V299:AH299)</f>
        <v>12</v>
      </c>
      <c r="AJ299">
        <f>MAX(V299:AH299)</f>
        <v>4</v>
      </c>
      <c r="AK299">
        <f>Y299</f>
        <v>1</v>
      </c>
      <c r="AL299">
        <f>MAX(V299:X299, Z299:AH299)+L299</f>
        <v>4</v>
      </c>
      <c r="AM299" t="b">
        <f>AL299=6</f>
        <v>0</v>
      </c>
      <c r="AN299" t="b">
        <f>AL299=5</f>
        <v>0</v>
      </c>
      <c r="AO299" t="b">
        <f>NOT(OR(AM299,AN299))</f>
        <v>1</v>
      </c>
      <c r="AP299" t="b">
        <f>AND(AI299=12, L299=0)</f>
        <v>1</v>
      </c>
      <c r="AQ299" t="b">
        <f>AND(AI299=18, L299=1)</f>
        <v>0</v>
      </c>
      <c r="AR299" t="b">
        <f>AND(AO299, OR(AP299, AQ299))</f>
        <v>1</v>
      </c>
      <c r="AS299" t="b">
        <f>NOT(OR(AM299,AN299,AR299))</f>
        <v>0</v>
      </c>
      <c r="AT299" t="b">
        <f>AND(AS299, AL299=4)</f>
        <v>0</v>
      </c>
      <c r="AU299" t="b">
        <f>NOT(OR(AM299,AN299,AR299,AT299))</f>
        <v>0</v>
      </c>
      <c r="AV299" t="b">
        <f>AND(AU299, AI299=18)</f>
        <v>0</v>
      </c>
      <c r="AW299" t="b">
        <f>NOT(OR(AM299,AN299,AR299,AT299, AV299))</f>
        <v>0</v>
      </c>
      <c r="AX299" t="b">
        <f>AND(AW299, OR(AND(AI299=24, L299=0), AND(AI299=32, L299=1)))</f>
        <v>0</v>
      </c>
      <c r="AY299" t="b">
        <f>NOT(OR(AM299,AN299,AR299,AT299,AV299,AX299))</f>
        <v>0</v>
      </c>
      <c r="AZ299" t="str">
        <f>IF(AM299,"7",IF(AN299,"6",IF(AR299,"5",
IF(AT299,"4",IF(AV299,"3",IF(AX299,"2",IF(AY299,"1","0"))))))
)</f>
        <v>5</v>
      </c>
      <c r="BA299" t="str">
        <f>_xlfn.XLOOKUP(D299, $BO$1:$CA$1, $BO$2:$CA$2)</f>
        <v>03</v>
      </c>
      <c r="BB299" t="str">
        <f>_xlfn.XLOOKUP(E299, $BO$1:$CA$1, $BO$2:$CA$2)</f>
        <v>03</v>
      </c>
      <c r="BC299" t="str">
        <f>_xlfn.XLOOKUP(F299, $BO$1:$CA$1, $BO$2:$CA$2)</f>
        <v>14</v>
      </c>
      <c r="BD299" t="str">
        <f>_xlfn.XLOOKUP(G299, $BO$1:$CA$1, $BO$2:$CA$2)</f>
        <v>14</v>
      </c>
      <c r="BE299" t="str">
        <f>_xlfn.XLOOKUP(H299, $BO$1:$CA$1, $BO$2:$CA$2)</f>
        <v>14</v>
      </c>
      <c r="BF299">
        <f>VALUE(_xlfn.TEXTJOIN("", TRUE, AZ299:BE299))</f>
        <v>50303141414</v>
      </c>
      <c r="BG299">
        <v>50303141414</v>
      </c>
      <c r="BH299">
        <f t="shared" si="4"/>
        <v>703</v>
      </c>
      <c r="BI299">
        <f>B299*BH299</f>
        <v>165205</v>
      </c>
    </row>
    <row r="300" spans="1:61" x14ac:dyDescent="0.25">
      <c r="A300" t="s">
        <v>107</v>
      </c>
      <c r="B300">
        <v>201</v>
      </c>
      <c r="C300" t="str">
        <f>TEXT(A300, "0")</f>
        <v>22AA2</v>
      </c>
      <c r="D300" t="str">
        <f>MID($C300, 1, 1)</f>
        <v>2</v>
      </c>
      <c r="E300" t="str">
        <f>MID($C300, 2, 1)</f>
        <v>2</v>
      </c>
      <c r="F300" t="str">
        <f>MID($C300, 3, 1)</f>
        <v>A</v>
      </c>
      <c r="G300" t="str">
        <f>MID($C300, 4, 1)</f>
        <v>A</v>
      </c>
      <c r="H300" t="str">
        <f>MID($C300, 5, 1)</f>
        <v>2</v>
      </c>
      <c r="I300">
        <f>LEN($A300)-LEN(SUBSTITUTE($A300,I$1,""))</f>
        <v>2</v>
      </c>
      <c r="J300">
        <f>LEN($A300)-LEN(SUBSTITUTE($A300,J$1,""))</f>
        <v>0</v>
      </c>
      <c r="K300">
        <f>LEN($A300)-LEN(SUBSTITUTE($A300,K$1,""))</f>
        <v>0</v>
      </c>
      <c r="L300">
        <f>LEN($A300)-LEN(SUBSTITUTE($A300,L$1,""))</f>
        <v>0</v>
      </c>
      <c r="M300">
        <f>LEN($A300)-LEN(SUBSTITUTE($A300,M$1,""))</f>
        <v>0</v>
      </c>
      <c r="N300">
        <f>LEN($A300)-LEN(SUBSTITUTE($A300,N$1,""))</f>
        <v>0</v>
      </c>
      <c r="O300">
        <f>LEN($A300)-LEN(SUBSTITUTE($A300,O$1,""))</f>
        <v>0</v>
      </c>
      <c r="P300">
        <f>LEN($A300)-LEN(SUBSTITUTE($A300,P$1,""))</f>
        <v>0</v>
      </c>
      <c r="Q300">
        <f>LEN($A300)-LEN(SUBSTITUTE($A300,Q$1,""))</f>
        <v>0</v>
      </c>
      <c r="R300">
        <f>LEN($A300)-LEN(SUBSTITUTE($A300,R$1,""))</f>
        <v>0</v>
      </c>
      <c r="S300">
        <f>LEN($A300)-LEN(SUBSTITUTE($A300,S$1,""))</f>
        <v>0</v>
      </c>
      <c r="T300">
        <f>LEN($A300)-LEN(SUBSTITUTE($A300,T$1,""))</f>
        <v>0</v>
      </c>
      <c r="U300">
        <f>LEN($A300)-LEN(SUBSTITUTE($A300,U$1,""))</f>
        <v>3</v>
      </c>
      <c r="V300">
        <f>I300+1</f>
        <v>3</v>
      </c>
      <c r="W300">
        <f>J300+1</f>
        <v>1</v>
      </c>
      <c r="X300">
        <f>K300+1</f>
        <v>1</v>
      </c>
      <c r="Y300">
        <f>L300+1</f>
        <v>1</v>
      </c>
      <c r="Z300">
        <f>M300+1</f>
        <v>1</v>
      </c>
      <c r="AA300">
        <f>N300+1</f>
        <v>1</v>
      </c>
      <c r="AB300">
        <f>O300+1</f>
        <v>1</v>
      </c>
      <c r="AC300">
        <f>P300+1</f>
        <v>1</v>
      </c>
      <c r="AD300">
        <f>Q300+1</f>
        <v>1</v>
      </c>
      <c r="AE300">
        <f>R300+1</f>
        <v>1</v>
      </c>
      <c r="AF300">
        <f>S300+1</f>
        <v>1</v>
      </c>
      <c r="AG300">
        <f>T300+1</f>
        <v>1</v>
      </c>
      <c r="AH300">
        <f>U300+1</f>
        <v>4</v>
      </c>
      <c r="AI300">
        <f>PRODUCT(V300:AH300)</f>
        <v>12</v>
      </c>
      <c r="AJ300">
        <f>MAX(V300:AH300)</f>
        <v>4</v>
      </c>
      <c r="AK300">
        <f>Y300</f>
        <v>1</v>
      </c>
      <c r="AL300">
        <f>MAX(V300:X300, Z300:AH300)+L300</f>
        <v>4</v>
      </c>
      <c r="AM300" t="b">
        <f>AL300=6</f>
        <v>0</v>
      </c>
      <c r="AN300" t="b">
        <f>AL300=5</f>
        <v>0</v>
      </c>
      <c r="AO300" t="b">
        <f>NOT(OR(AM300,AN300))</f>
        <v>1</v>
      </c>
      <c r="AP300" t="b">
        <f>AND(AI300=12, L300=0)</f>
        <v>1</v>
      </c>
      <c r="AQ300" t="b">
        <f>AND(AI300=18, L300=1)</f>
        <v>0</v>
      </c>
      <c r="AR300" t="b">
        <f>AND(AO300, OR(AP300, AQ300))</f>
        <v>1</v>
      </c>
      <c r="AS300" t="b">
        <f>NOT(OR(AM300,AN300,AR300))</f>
        <v>0</v>
      </c>
      <c r="AT300" t="b">
        <f>AND(AS300, AL300=4)</f>
        <v>0</v>
      </c>
      <c r="AU300" t="b">
        <f>NOT(OR(AM300,AN300,AR300,AT300))</f>
        <v>0</v>
      </c>
      <c r="AV300" t="b">
        <f>AND(AU300, AI300=18)</f>
        <v>0</v>
      </c>
      <c r="AW300" t="b">
        <f>NOT(OR(AM300,AN300,AR300,AT300, AV300))</f>
        <v>0</v>
      </c>
      <c r="AX300" t="b">
        <f>AND(AW300, OR(AND(AI300=24, L300=0), AND(AI300=32, L300=1)))</f>
        <v>0</v>
      </c>
      <c r="AY300" t="b">
        <f>NOT(OR(AM300,AN300,AR300,AT300,AV300,AX300))</f>
        <v>0</v>
      </c>
      <c r="AZ300" t="str">
        <f>IF(AM300,"7",IF(AN300,"6",IF(AR300,"5",
IF(AT300,"4",IF(AV300,"3",IF(AX300,"2",IF(AY300,"1","0"))))))
)</f>
        <v>5</v>
      </c>
      <c r="BA300" t="str">
        <f>_xlfn.XLOOKUP(D300, $BO$1:$CA$1, $BO$2:$CA$2)</f>
        <v>03</v>
      </c>
      <c r="BB300" t="str">
        <f>_xlfn.XLOOKUP(E300, $BO$1:$CA$1, $BO$2:$CA$2)</f>
        <v>03</v>
      </c>
      <c r="BC300" t="str">
        <f>_xlfn.XLOOKUP(F300, $BO$1:$CA$1, $BO$2:$CA$2)</f>
        <v>14</v>
      </c>
      <c r="BD300" t="str">
        <f>_xlfn.XLOOKUP(G300, $BO$1:$CA$1, $BO$2:$CA$2)</f>
        <v>14</v>
      </c>
      <c r="BE300" t="str">
        <f>_xlfn.XLOOKUP(H300, $BO$1:$CA$1, $BO$2:$CA$2)</f>
        <v>03</v>
      </c>
      <c r="BF300">
        <f>VALUE(_xlfn.TEXTJOIN("", TRUE, AZ300:BE300))</f>
        <v>50303141403</v>
      </c>
      <c r="BG300">
        <v>50303141403</v>
      </c>
      <c r="BH300">
        <f t="shared" si="4"/>
        <v>702</v>
      </c>
      <c r="BI300">
        <f>B300*BH300</f>
        <v>141102</v>
      </c>
    </row>
    <row r="301" spans="1:61" x14ac:dyDescent="0.25">
      <c r="A301" t="s">
        <v>518</v>
      </c>
      <c r="B301">
        <v>736</v>
      </c>
      <c r="C301" t="str">
        <f>TEXT(A301, "0")</f>
        <v>22K2K</v>
      </c>
      <c r="D301" t="str">
        <f>MID($C301, 1, 1)</f>
        <v>2</v>
      </c>
      <c r="E301" t="str">
        <f>MID($C301, 2, 1)</f>
        <v>2</v>
      </c>
      <c r="F301" t="str">
        <f>MID($C301, 3, 1)</f>
        <v>K</v>
      </c>
      <c r="G301" t="str">
        <f>MID($C301, 4, 1)</f>
        <v>2</v>
      </c>
      <c r="H301" t="str">
        <f>MID($C301, 5, 1)</f>
        <v>K</v>
      </c>
      <c r="I301">
        <f>LEN($A301)-LEN(SUBSTITUTE($A301,I$1,""))</f>
        <v>0</v>
      </c>
      <c r="J301">
        <f>LEN($A301)-LEN(SUBSTITUTE($A301,J$1,""))</f>
        <v>2</v>
      </c>
      <c r="K301">
        <f>LEN($A301)-LEN(SUBSTITUTE($A301,K$1,""))</f>
        <v>0</v>
      </c>
      <c r="L301">
        <f>LEN($A301)-LEN(SUBSTITUTE($A301,L$1,""))</f>
        <v>0</v>
      </c>
      <c r="M301">
        <f>LEN($A301)-LEN(SUBSTITUTE($A301,M$1,""))</f>
        <v>0</v>
      </c>
      <c r="N301">
        <f>LEN($A301)-LEN(SUBSTITUTE($A301,N$1,""))</f>
        <v>0</v>
      </c>
      <c r="O301">
        <f>LEN($A301)-LEN(SUBSTITUTE($A301,O$1,""))</f>
        <v>0</v>
      </c>
      <c r="P301">
        <f>LEN($A301)-LEN(SUBSTITUTE($A301,P$1,""))</f>
        <v>0</v>
      </c>
      <c r="Q301">
        <f>LEN($A301)-LEN(SUBSTITUTE($A301,Q$1,""))</f>
        <v>0</v>
      </c>
      <c r="R301">
        <f>LEN($A301)-LEN(SUBSTITUTE($A301,R$1,""))</f>
        <v>0</v>
      </c>
      <c r="S301">
        <f>LEN($A301)-LEN(SUBSTITUTE($A301,S$1,""))</f>
        <v>0</v>
      </c>
      <c r="T301">
        <f>LEN($A301)-LEN(SUBSTITUTE($A301,T$1,""))</f>
        <v>0</v>
      </c>
      <c r="U301">
        <f>LEN($A301)-LEN(SUBSTITUTE($A301,U$1,""))</f>
        <v>3</v>
      </c>
      <c r="V301">
        <f>I301+1</f>
        <v>1</v>
      </c>
      <c r="W301">
        <f>J301+1</f>
        <v>3</v>
      </c>
      <c r="X301">
        <f>K301+1</f>
        <v>1</v>
      </c>
      <c r="Y301">
        <f>L301+1</f>
        <v>1</v>
      </c>
      <c r="Z301">
        <f>M301+1</f>
        <v>1</v>
      </c>
      <c r="AA301">
        <f>N301+1</f>
        <v>1</v>
      </c>
      <c r="AB301">
        <f>O301+1</f>
        <v>1</v>
      </c>
      <c r="AC301">
        <f>P301+1</f>
        <v>1</v>
      </c>
      <c r="AD301">
        <f>Q301+1</f>
        <v>1</v>
      </c>
      <c r="AE301">
        <f>R301+1</f>
        <v>1</v>
      </c>
      <c r="AF301">
        <f>S301+1</f>
        <v>1</v>
      </c>
      <c r="AG301">
        <f>T301+1</f>
        <v>1</v>
      </c>
      <c r="AH301">
        <f>U301+1</f>
        <v>4</v>
      </c>
      <c r="AI301">
        <f>PRODUCT(V301:AH301)</f>
        <v>12</v>
      </c>
      <c r="AJ301">
        <f>MAX(V301:AH301)</f>
        <v>4</v>
      </c>
      <c r="AK301">
        <f>Y301</f>
        <v>1</v>
      </c>
      <c r="AL301">
        <f>MAX(V301:X301, Z301:AH301)+L301</f>
        <v>4</v>
      </c>
      <c r="AM301" t="b">
        <f>AL301=6</f>
        <v>0</v>
      </c>
      <c r="AN301" t="b">
        <f>AL301=5</f>
        <v>0</v>
      </c>
      <c r="AO301" t="b">
        <f>NOT(OR(AM301,AN301))</f>
        <v>1</v>
      </c>
      <c r="AP301" t="b">
        <f>AND(AI301=12, L301=0)</f>
        <v>1</v>
      </c>
      <c r="AQ301" t="b">
        <f>AND(AI301=18, L301=1)</f>
        <v>0</v>
      </c>
      <c r="AR301" t="b">
        <f>AND(AO301, OR(AP301, AQ301))</f>
        <v>1</v>
      </c>
      <c r="AS301" t="b">
        <f>NOT(OR(AM301,AN301,AR301))</f>
        <v>0</v>
      </c>
      <c r="AT301" t="b">
        <f>AND(AS301, AL301=4)</f>
        <v>0</v>
      </c>
      <c r="AU301" t="b">
        <f>NOT(OR(AM301,AN301,AR301,AT301))</f>
        <v>0</v>
      </c>
      <c r="AV301" t="b">
        <f>AND(AU301, AI301=18)</f>
        <v>0</v>
      </c>
      <c r="AW301" t="b">
        <f>NOT(OR(AM301,AN301,AR301,AT301, AV301))</f>
        <v>0</v>
      </c>
      <c r="AX301" t="b">
        <f>AND(AW301, OR(AND(AI301=24, L301=0), AND(AI301=32, L301=1)))</f>
        <v>0</v>
      </c>
      <c r="AY301" t="b">
        <f>NOT(OR(AM301,AN301,AR301,AT301,AV301,AX301))</f>
        <v>0</v>
      </c>
      <c r="AZ301" t="str">
        <f>IF(AM301,"7",IF(AN301,"6",IF(AR301,"5",
IF(AT301,"4",IF(AV301,"3",IF(AX301,"2",IF(AY301,"1","0"))))))
)</f>
        <v>5</v>
      </c>
      <c r="BA301" t="str">
        <f>_xlfn.XLOOKUP(D301, $BO$1:$CA$1, $BO$2:$CA$2)</f>
        <v>03</v>
      </c>
      <c r="BB301" t="str">
        <f>_xlfn.XLOOKUP(E301, $BO$1:$CA$1, $BO$2:$CA$2)</f>
        <v>03</v>
      </c>
      <c r="BC301" t="str">
        <f>_xlfn.XLOOKUP(F301, $BO$1:$CA$1, $BO$2:$CA$2)</f>
        <v>13</v>
      </c>
      <c r="BD301" t="str">
        <f>_xlfn.XLOOKUP(G301, $BO$1:$CA$1, $BO$2:$CA$2)</f>
        <v>03</v>
      </c>
      <c r="BE301" t="str">
        <f>_xlfn.XLOOKUP(H301, $BO$1:$CA$1, $BO$2:$CA$2)</f>
        <v>13</v>
      </c>
      <c r="BF301">
        <f>VALUE(_xlfn.TEXTJOIN("", TRUE, AZ301:BE301))</f>
        <v>50303130313</v>
      </c>
      <c r="BG301">
        <v>50303130313</v>
      </c>
      <c r="BH301">
        <f t="shared" si="4"/>
        <v>701</v>
      </c>
      <c r="BI301">
        <f>B301*BH301</f>
        <v>515936</v>
      </c>
    </row>
    <row r="302" spans="1:61" x14ac:dyDescent="0.25">
      <c r="A302" t="s">
        <v>652</v>
      </c>
      <c r="B302">
        <v>240</v>
      </c>
      <c r="C302" t="str">
        <f>TEXT(A302, "0")</f>
        <v>22999</v>
      </c>
      <c r="D302" t="str">
        <f>MID($C302, 1, 1)</f>
        <v>2</v>
      </c>
      <c r="E302" t="str">
        <f>MID($C302, 2, 1)</f>
        <v>2</v>
      </c>
      <c r="F302" t="str">
        <f>MID($C302, 3, 1)</f>
        <v>9</v>
      </c>
      <c r="G302" t="str">
        <f>MID($C302, 4, 1)</f>
        <v>9</v>
      </c>
      <c r="H302" t="str">
        <f>MID($C302, 5, 1)</f>
        <v>9</v>
      </c>
      <c r="I302">
        <f>LEN($A302)-LEN(SUBSTITUTE($A302,I$1,""))</f>
        <v>0</v>
      </c>
      <c r="J302">
        <f>LEN($A302)-LEN(SUBSTITUTE($A302,J$1,""))</f>
        <v>0</v>
      </c>
      <c r="K302">
        <f>LEN($A302)-LEN(SUBSTITUTE($A302,K$1,""))</f>
        <v>0</v>
      </c>
      <c r="L302">
        <f>LEN($A302)-LEN(SUBSTITUTE($A302,L$1,""))</f>
        <v>0</v>
      </c>
      <c r="M302">
        <f>LEN($A302)-LEN(SUBSTITUTE($A302,M$1,""))</f>
        <v>0</v>
      </c>
      <c r="N302">
        <f>LEN($A302)-LEN(SUBSTITUTE($A302,N$1,""))</f>
        <v>3</v>
      </c>
      <c r="O302">
        <f>LEN($A302)-LEN(SUBSTITUTE($A302,O$1,""))</f>
        <v>0</v>
      </c>
      <c r="P302">
        <f>LEN($A302)-LEN(SUBSTITUTE($A302,P$1,""))</f>
        <v>0</v>
      </c>
      <c r="Q302">
        <f>LEN($A302)-LEN(SUBSTITUTE($A302,Q$1,""))</f>
        <v>0</v>
      </c>
      <c r="R302">
        <f>LEN($A302)-LEN(SUBSTITUTE($A302,R$1,""))</f>
        <v>0</v>
      </c>
      <c r="S302">
        <f>LEN($A302)-LEN(SUBSTITUTE($A302,S$1,""))</f>
        <v>0</v>
      </c>
      <c r="T302">
        <f>LEN($A302)-LEN(SUBSTITUTE($A302,T$1,""))</f>
        <v>0</v>
      </c>
      <c r="U302">
        <f>LEN($A302)-LEN(SUBSTITUTE($A302,U$1,""))</f>
        <v>2</v>
      </c>
      <c r="V302">
        <f>I302+1</f>
        <v>1</v>
      </c>
      <c r="W302">
        <f>J302+1</f>
        <v>1</v>
      </c>
      <c r="X302">
        <f>K302+1</f>
        <v>1</v>
      </c>
      <c r="Y302">
        <f>L302+1</f>
        <v>1</v>
      </c>
      <c r="Z302">
        <f>M302+1</f>
        <v>1</v>
      </c>
      <c r="AA302">
        <f>N302+1</f>
        <v>4</v>
      </c>
      <c r="AB302">
        <f>O302+1</f>
        <v>1</v>
      </c>
      <c r="AC302">
        <f>P302+1</f>
        <v>1</v>
      </c>
      <c r="AD302">
        <f>Q302+1</f>
        <v>1</v>
      </c>
      <c r="AE302">
        <f>R302+1</f>
        <v>1</v>
      </c>
      <c r="AF302">
        <f>S302+1</f>
        <v>1</v>
      </c>
      <c r="AG302">
        <f>T302+1</f>
        <v>1</v>
      </c>
      <c r="AH302">
        <f>U302+1</f>
        <v>3</v>
      </c>
      <c r="AI302">
        <f>PRODUCT(V302:AH302)</f>
        <v>12</v>
      </c>
      <c r="AJ302">
        <f>MAX(V302:AH302)</f>
        <v>4</v>
      </c>
      <c r="AK302">
        <f>Y302</f>
        <v>1</v>
      </c>
      <c r="AL302">
        <f>MAX(V302:X302, Z302:AH302)+L302</f>
        <v>4</v>
      </c>
      <c r="AM302" t="b">
        <f>AL302=6</f>
        <v>0</v>
      </c>
      <c r="AN302" t="b">
        <f>AL302=5</f>
        <v>0</v>
      </c>
      <c r="AO302" t="b">
        <f>NOT(OR(AM302,AN302))</f>
        <v>1</v>
      </c>
      <c r="AP302" t="b">
        <f>AND(AI302=12, L302=0)</f>
        <v>1</v>
      </c>
      <c r="AQ302" t="b">
        <f>AND(AI302=18, L302=1)</f>
        <v>0</v>
      </c>
      <c r="AR302" t="b">
        <f>AND(AO302, OR(AP302, AQ302))</f>
        <v>1</v>
      </c>
      <c r="AS302" t="b">
        <f>NOT(OR(AM302,AN302,AR302))</f>
        <v>0</v>
      </c>
      <c r="AT302" t="b">
        <f>AND(AS302, AL302=4)</f>
        <v>0</v>
      </c>
      <c r="AU302" t="b">
        <f>NOT(OR(AM302,AN302,AR302,AT302))</f>
        <v>0</v>
      </c>
      <c r="AV302" t="b">
        <f>AND(AU302, AI302=18)</f>
        <v>0</v>
      </c>
      <c r="AW302" t="b">
        <f>NOT(OR(AM302,AN302,AR302,AT302, AV302))</f>
        <v>0</v>
      </c>
      <c r="AX302" t="b">
        <f>AND(AW302, OR(AND(AI302=24, L302=0), AND(AI302=32, L302=1)))</f>
        <v>0</v>
      </c>
      <c r="AY302" t="b">
        <f>NOT(OR(AM302,AN302,AR302,AT302,AV302,AX302))</f>
        <v>0</v>
      </c>
      <c r="AZ302" t="str">
        <f>IF(AM302,"7",IF(AN302,"6",IF(AR302,"5",
IF(AT302,"4",IF(AV302,"3",IF(AX302,"2",IF(AY302,"1","0"))))))
)</f>
        <v>5</v>
      </c>
      <c r="BA302" t="str">
        <f>_xlfn.XLOOKUP(D302, $BO$1:$CA$1, $BO$2:$CA$2)</f>
        <v>03</v>
      </c>
      <c r="BB302" t="str">
        <f>_xlfn.XLOOKUP(E302, $BO$1:$CA$1, $BO$2:$CA$2)</f>
        <v>03</v>
      </c>
      <c r="BC302" t="str">
        <f>_xlfn.XLOOKUP(F302, $BO$1:$CA$1, $BO$2:$CA$2)</f>
        <v>10</v>
      </c>
      <c r="BD302" t="str">
        <f>_xlfn.XLOOKUP(G302, $BO$1:$CA$1, $BO$2:$CA$2)</f>
        <v>10</v>
      </c>
      <c r="BE302" t="str">
        <f>_xlfn.XLOOKUP(H302, $BO$1:$CA$1, $BO$2:$CA$2)</f>
        <v>10</v>
      </c>
      <c r="BF302">
        <f>VALUE(_xlfn.TEXTJOIN("", TRUE, AZ302:BE302))</f>
        <v>50303101010</v>
      </c>
      <c r="BG302">
        <v>50303101010</v>
      </c>
      <c r="BH302">
        <f t="shared" si="4"/>
        <v>700</v>
      </c>
      <c r="BI302">
        <f>B302*BH302</f>
        <v>168000</v>
      </c>
    </row>
    <row r="303" spans="1:61" x14ac:dyDescent="0.25">
      <c r="A303" t="s">
        <v>257</v>
      </c>
      <c r="B303">
        <v>737</v>
      </c>
      <c r="C303" t="str">
        <f>TEXT(A303, "0")</f>
        <v>22525</v>
      </c>
      <c r="D303" t="str">
        <f>MID($C303, 1, 1)</f>
        <v>2</v>
      </c>
      <c r="E303" t="str">
        <f>MID($C303, 2, 1)</f>
        <v>2</v>
      </c>
      <c r="F303" t="str">
        <f>MID($C303, 3, 1)</f>
        <v>5</v>
      </c>
      <c r="G303" t="str">
        <f>MID($C303, 4, 1)</f>
        <v>2</v>
      </c>
      <c r="H303" t="str">
        <f>MID($C303, 5, 1)</f>
        <v>5</v>
      </c>
      <c r="I303">
        <f>LEN($A303)-LEN(SUBSTITUTE($A303,I$1,""))</f>
        <v>0</v>
      </c>
      <c r="J303">
        <f>LEN($A303)-LEN(SUBSTITUTE($A303,J$1,""))</f>
        <v>0</v>
      </c>
      <c r="K303">
        <f>LEN($A303)-LEN(SUBSTITUTE($A303,K$1,""))</f>
        <v>0</v>
      </c>
      <c r="L303">
        <f>LEN($A303)-LEN(SUBSTITUTE($A303,L$1,""))</f>
        <v>0</v>
      </c>
      <c r="M303">
        <f>LEN($A303)-LEN(SUBSTITUTE($A303,M$1,""))</f>
        <v>0</v>
      </c>
      <c r="N303">
        <f>LEN($A303)-LEN(SUBSTITUTE($A303,N$1,""))</f>
        <v>0</v>
      </c>
      <c r="O303">
        <f>LEN($A303)-LEN(SUBSTITUTE($A303,O$1,""))</f>
        <v>0</v>
      </c>
      <c r="P303">
        <f>LEN($A303)-LEN(SUBSTITUTE($A303,P$1,""))</f>
        <v>0</v>
      </c>
      <c r="Q303">
        <f>LEN($A303)-LEN(SUBSTITUTE($A303,Q$1,""))</f>
        <v>0</v>
      </c>
      <c r="R303">
        <f>LEN($A303)-LEN(SUBSTITUTE($A303,R$1,""))</f>
        <v>2</v>
      </c>
      <c r="S303">
        <f>LEN($A303)-LEN(SUBSTITUTE($A303,S$1,""))</f>
        <v>0</v>
      </c>
      <c r="T303">
        <f>LEN($A303)-LEN(SUBSTITUTE($A303,T$1,""))</f>
        <v>0</v>
      </c>
      <c r="U303">
        <f>LEN($A303)-LEN(SUBSTITUTE($A303,U$1,""))</f>
        <v>3</v>
      </c>
      <c r="V303">
        <f>I303+1</f>
        <v>1</v>
      </c>
      <c r="W303">
        <f>J303+1</f>
        <v>1</v>
      </c>
      <c r="X303">
        <f>K303+1</f>
        <v>1</v>
      </c>
      <c r="Y303">
        <f>L303+1</f>
        <v>1</v>
      </c>
      <c r="Z303">
        <f>M303+1</f>
        <v>1</v>
      </c>
      <c r="AA303">
        <f>N303+1</f>
        <v>1</v>
      </c>
      <c r="AB303">
        <f>O303+1</f>
        <v>1</v>
      </c>
      <c r="AC303">
        <f>P303+1</f>
        <v>1</v>
      </c>
      <c r="AD303">
        <f>Q303+1</f>
        <v>1</v>
      </c>
      <c r="AE303">
        <f>R303+1</f>
        <v>3</v>
      </c>
      <c r="AF303">
        <f>S303+1</f>
        <v>1</v>
      </c>
      <c r="AG303">
        <f>T303+1</f>
        <v>1</v>
      </c>
      <c r="AH303">
        <f>U303+1</f>
        <v>4</v>
      </c>
      <c r="AI303">
        <f>PRODUCT(V303:AH303)</f>
        <v>12</v>
      </c>
      <c r="AJ303">
        <f>MAX(V303:AH303)</f>
        <v>4</v>
      </c>
      <c r="AK303">
        <f>Y303</f>
        <v>1</v>
      </c>
      <c r="AL303">
        <f>MAX(V303:X303, Z303:AH303)+L303</f>
        <v>4</v>
      </c>
      <c r="AM303" t="b">
        <f>AL303=6</f>
        <v>0</v>
      </c>
      <c r="AN303" t="b">
        <f>AL303=5</f>
        <v>0</v>
      </c>
      <c r="AO303" t="b">
        <f>NOT(OR(AM303,AN303))</f>
        <v>1</v>
      </c>
      <c r="AP303" t="b">
        <f>AND(AI303=12, L303=0)</f>
        <v>1</v>
      </c>
      <c r="AQ303" t="b">
        <f>AND(AI303=18, L303=1)</f>
        <v>0</v>
      </c>
      <c r="AR303" t="b">
        <f>AND(AO303, OR(AP303, AQ303))</f>
        <v>1</v>
      </c>
      <c r="AS303" t="b">
        <f>NOT(OR(AM303,AN303,AR303))</f>
        <v>0</v>
      </c>
      <c r="AT303" t="b">
        <f>AND(AS303, AL303=4)</f>
        <v>0</v>
      </c>
      <c r="AU303" t="b">
        <f>NOT(OR(AM303,AN303,AR303,AT303))</f>
        <v>0</v>
      </c>
      <c r="AV303" t="b">
        <f>AND(AU303, AI303=18)</f>
        <v>0</v>
      </c>
      <c r="AW303" t="b">
        <f>NOT(OR(AM303,AN303,AR303,AT303, AV303))</f>
        <v>0</v>
      </c>
      <c r="AX303" t="b">
        <f>AND(AW303, OR(AND(AI303=24, L303=0), AND(AI303=32, L303=1)))</f>
        <v>0</v>
      </c>
      <c r="AY303" t="b">
        <f>NOT(OR(AM303,AN303,AR303,AT303,AV303,AX303))</f>
        <v>0</v>
      </c>
      <c r="AZ303" t="str">
        <f>IF(AM303,"7",IF(AN303,"6",IF(AR303,"5",
IF(AT303,"4",IF(AV303,"3",IF(AX303,"2",IF(AY303,"1","0"))))))
)</f>
        <v>5</v>
      </c>
      <c r="BA303" t="str">
        <f>_xlfn.XLOOKUP(D303, $BO$1:$CA$1, $BO$2:$CA$2)</f>
        <v>03</v>
      </c>
      <c r="BB303" t="str">
        <f>_xlfn.XLOOKUP(E303, $BO$1:$CA$1, $BO$2:$CA$2)</f>
        <v>03</v>
      </c>
      <c r="BC303" t="str">
        <f>_xlfn.XLOOKUP(F303, $BO$1:$CA$1, $BO$2:$CA$2)</f>
        <v>06</v>
      </c>
      <c r="BD303" t="str">
        <f>_xlfn.XLOOKUP(G303, $BO$1:$CA$1, $BO$2:$CA$2)</f>
        <v>03</v>
      </c>
      <c r="BE303" t="str">
        <f>_xlfn.XLOOKUP(H303, $BO$1:$CA$1, $BO$2:$CA$2)</f>
        <v>06</v>
      </c>
      <c r="BF303">
        <f>VALUE(_xlfn.TEXTJOIN("", TRUE, AZ303:BE303))</f>
        <v>50303060306</v>
      </c>
      <c r="BG303">
        <v>50303060306</v>
      </c>
      <c r="BH303">
        <f t="shared" si="4"/>
        <v>699</v>
      </c>
      <c r="BI303">
        <f>B303*BH303</f>
        <v>515163</v>
      </c>
    </row>
    <row r="304" spans="1:61" x14ac:dyDescent="0.25">
      <c r="A304" t="s">
        <v>956</v>
      </c>
      <c r="B304">
        <v>797</v>
      </c>
      <c r="C304" t="str">
        <f>TEXT(A304, "0")</f>
        <v>22299</v>
      </c>
      <c r="D304" t="str">
        <f>MID($C304, 1, 1)</f>
        <v>2</v>
      </c>
      <c r="E304" t="str">
        <f>MID($C304, 2, 1)</f>
        <v>2</v>
      </c>
      <c r="F304" t="str">
        <f>MID($C304, 3, 1)</f>
        <v>2</v>
      </c>
      <c r="G304" t="str">
        <f>MID($C304, 4, 1)</f>
        <v>9</v>
      </c>
      <c r="H304" t="str">
        <f>MID($C304, 5, 1)</f>
        <v>9</v>
      </c>
      <c r="I304">
        <f>LEN($A304)-LEN(SUBSTITUTE($A304,I$1,""))</f>
        <v>0</v>
      </c>
      <c r="J304">
        <f>LEN($A304)-LEN(SUBSTITUTE($A304,J$1,""))</f>
        <v>0</v>
      </c>
      <c r="K304">
        <f>LEN($A304)-LEN(SUBSTITUTE($A304,K$1,""))</f>
        <v>0</v>
      </c>
      <c r="L304">
        <f>LEN($A304)-LEN(SUBSTITUTE($A304,L$1,""))</f>
        <v>0</v>
      </c>
      <c r="M304">
        <f>LEN($A304)-LEN(SUBSTITUTE($A304,M$1,""))</f>
        <v>0</v>
      </c>
      <c r="N304">
        <f>LEN($A304)-LEN(SUBSTITUTE($A304,N$1,""))</f>
        <v>2</v>
      </c>
      <c r="O304">
        <f>LEN($A304)-LEN(SUBSTITUTE($A304,O$1,""))</f>
        <v>0</v>
      </c>
      <c r="P304">
        <f>LEN($A304)-LEN(SUBSTITUTE($A304,P$1,""))</f>
        <v>0</v>
      </c>
      <c r="Q304">
        <f>LEN($A304)-LEN(SUBSTITUTE($A304,Q$1,""))</f>
        <v>0</v>
      </c>
      <c r="R304">
        <f>LEN($A304)-LEN(SUBSTITUTE($A304,R$1,""))</f>
        <v>0</v>
      </c>
      <c r="S304">
        <f>LEN($A304)-LEN(SUBSTITUTE($A304,S$1,""))</f>
        <v>0</v>
      </c>
      <c r="T304">
        <f>LEN($A304)-LEN(SUBSTITUTE($A304,T$1,""))</f>
        <v>0</v>
      </c>
      <c r="U304">
        <f>LEN($A304)-LEN(SUBSTITUTE($A304,U$1,""))</f>
        <v>3</v>
      </c>
      <c r="V304">
        <f>I304+1</f>
        <v>1</v>
      </c>
      <c r="W304">
        <f>J304+1</f>
        <v>1</v>
      </c>
      <c r="X304">
        <f>K304+1</f>
        <v>1</v>
      </c>
      <c r="Y304">
        <f>L304+1</f>
        <v>1</v>
      </c>
      <c r="Z304">
        <f>M304+1</f>
        <v>1</v>
      </c>
      <c r="AA304">
        <f>N304+1</f>
        <v>3</v>
      </c>
      <c r="AB304">
        <f>O304+1</f>
        <v>1</v>
      </c>
      <c r="AC304">
        <f>P304+1</f>
        <v>1</v>
      </c>
      <c r="AD304">
        <f>Q304+1</f>
        <v>1</v>
      </c>
      <c r="AE304">
        <f>R304+1</f>
        <v>1</v>
      </c>
      <c r="AF304">
        <f>S304+1</f>
        <v>1</v>
      </c>
      <c r="AG304">
        <f>T304+1</f>
        <v>1</v>
      </c>
      <c r="AH304">
        <f>U304+1</f>
        <v>4</v>
      </c>
      <c r="AI304">
        <f>PRODUCT(V304:AH304)</f>
        <v>12</v>
      </c>
      <c r="AJ304">
        <f>MAX(V304:AH304)</f>
        <v>4</v>
      </c>
      <c r="AK304">
        <f>Y304</f>
        <v>1</v>
      </c>
      <c r="AL304">
        <f>MAX(V304:X304, Z304:AH304)+L304</f>
        <v>4</v>
      </c>
      <c r="AM304" t="b">
        <f>AL304=6</f>
        <v>0</v>
      </c>
      <c r="AN304" t="b">
        <f>AL304=5</f>
        <v>0</v>
      </c>
      <c r="AO304" t="b">
        <f>NOT(OR(AM304,AN304))</f>
        <v>1</v>
      </c>
      <c r="AP304" t="b">
        <f>AND(AI304=12, L304=0)</f>
        <v>1</v>
      </c>
      <c r="AQ304" t="b">
        <f>AND(AI304=18, L304=1)</f>
        <v>0</v>
      </c>
      <c r="AR304" t="b">
        <f>AND(AO304, OR(AP304, AQ304))</f>
        <v>1</v>
      </c>
      <c r="AS304" t="b">
        <f>NOT(OR(AM304,AN304,AR304))</f>
        <v>0</v>
      </c>
      <c r="AT304" t="b">
        <f>AND(AS304, AL304=4)</f>
        <v>0</v>
      </c>
      <c r="AU304" t="b">
        <f>NOT(OR(AM304,AN304,AR304,AT304))</f>
        <v>0</v>
      </c>
      <c r="AV304" t="b">
        <f>AND(AU304, AI304=18)</f>
        <v>0</v>
      </c>
      <c r="AW304" t="b">
        <f>NOT(OR(AM304,AN304,AR304,AT304, AV304))</f>
        <v>0</v>
      </c>
      <c r="AX304" t="b">
        <f>AND(AW304, OR(AND(AI304=24, L304=0), AND(AI304=32, L304=1)))</f>
        <v>0</v>
      </c>
      <c r="AY304" t="b">
        <f>NOT(OR(AM304,AN304,AR304,AT304,AV304,AX304))</f>
        <v>0</v>
      </c>
      <c r="AZ304" t="str">
        <f>IF(AM304,"7",IF(AN304,"6",IF(AR304,"5",
IF(AT304,"4",IF(AV304,"3",IF(AX304,"2",IF(AY304,"1","0"))))))
)</f>
        <v>5</v>
      </c>
      <c r="BA304" t="str">
        <f>_xlfn.XLOOKUP(D304, $BO$1:$CA$1, $BO$2:$CA$2)</f>
        <v>03</v>
      </c>
      <c r="BB304" t="str">
        <f>_xlfn.XLOOKUP(E304, $BO$1:$CA$1, $BO$2:$CA$2)</f>
        <v>03</v>
      </c>
      <c r="BC304" t="str">
        <f>_xlfn.XLOOKUP(F304, $BO$1:$CA$1, $BO$2:$CA$2)</f>
        <v>03</v>
      </c>
      <c r="BD304" t="str">
        <f>_xlfn.XLOOKUP(G304, $BO$1:$CA$1, $BO$2:$CA$2)</f>
        <v>10</v>
      </c>
      <c r="BE304" t="str">
        <f>_xlfn.XLOOKUP(H304, $BO$1:$CA$1, $BO$2:$CA$2)</f>
        <v>10</v>
      </c>
      <c r="BF304">
        <f>VALUE(_xlfn.TEXTJOIN("", TRUE, AZ304:BE304))</f>
        <v>50303031010</v>
      </c>
      <c r="BG304">
        <v>50303031010</v>
      </c>
      <c r="BH304">
        <f t="shared" si="4"/>
        <v>698</v>
      </c>
      <c r="BI304">
        <f>B304*BH304</f>
        <v>556306</v>
      </c>
    </row>
    <row r="305" spans="1:61" x14ac:dyDescent="0.25">
      <c r="A305" t="s">
        <v>939</v>
      </c>
      <c r="B305">
        <v>826</v>
      </c>
      <c r="C305" t="str">
        <f>TEXT(A305, "0")</f>
        <v>JAA66</v>
      </c>
      <c r="D305" t="str">
        <f>MID($C305, 1, 1)</f>
        <v>J</v>
      </c>
      <c r="E305" t="str">
        <f>MID($C305, 2, 1)</f>
        <v>A</v>
      </c>
      <c r="F305" t="str">
        <f>MID($C305, 3, 1)</f>
        <v>A</v>
      </c>
      <c r="G305" t="str">
        <f>MID($C305, 4, 1)</f>
        <v>6</v>
      </c>
      <c r="H305" t="str">
        <f>MID($C305, 5, 1)</f>
        <v>6</v>
      </c>
      <c r="I305">
        <f>LEN($A305)-LEN(SUBSTITUTE($A305,I$1,""))</f>
        <v>2</v>
      </c>
      <c r="J305">
        <f>LEN($A305)-LEN(SUBSTITUTE($A305,J$1,""))</f>
        <v>0</v>
      </c>
      <c r="K305">
        <f>LEN($A305)-LEN(SUBSTITUTE($A305,K$1,""))</f>
        <v>0</v>
      </c>
      <c r="L305">
        <f>LEN($A305)-LEN(SUBSTITUTE($A305,L$1,""))</f>
        <v>1</v>
      </c>
      <c r="M305">
        <f>LEN($A305)-LEN(SUBSTITUTE($A305,M$1,""))</f>
        <v>0</v>
      </c>
      <c r="N305">
        <f>LEN($A305)-LEN(SUBSTITUTE($A305,N$1,""))</f>
        <v>0</v>
      </c>
      <c r="O305">
        <f>LEN($A305)-LEN(SUBSTITUTE($A305,O$1,""))</f>
        <v>0</v>
      </c>
      <c r="P305">
        <f>LEN($A305)-LEN(SUBSTITUTE($A305,P$1,""))</f>
        <v>0</v>
      </c>
      <c r="Q305">
        <f>LEN($A305)-LEN(SUBSTITUTE($A305,Q$1,""))</f>
        <v>2</v>
      </c>
      <c r="R305">
        <f>LEN($A305)-LEN(SUBSTITUTE($A305,R$1,""))</f>
        <v>0</v>
      </c>
      <c r="S305">
        <f>LEN($A305)-LEN(SUBSTITUTE($A305,S$1,""))</f>
        <v>0</v>
      </c>
      <c r="T305">
        <f>LEN($A305)-LEN(SUBSTITUTE($A305,T$1,""))</f>
        <v>0</v>
      </c>
      <c r="U305">
        <f>LEN($A305)-LEN(SUBSTITUTE($A305,U$1,""))</f>
        <v>0</v>
      </c>
      <c r="V305">
        <f>I305+1</f>
        <v>3</v>
      </c>
      <c r="W305">
        <f>J305+1</f>
        <v>1</v>
      </c>
      <c r="X305">
        <f>K305+1</f>
        <v>1</v>
      </c>
      <c r="Y305">
        <f>L305+1</f>
        <v>2</v>
      </c>
      <c r="Z305">
        <f>M305+1</f>
        <v>1</v>
      </c>
      <c r="AA305">
        <f>N305+1</f>
        <v>1</v>
      </c>
      <c r="AB305">
        <f>O305+1</f>
        <v>1</v>
      </c>
      <c r="AC305">
        <f>P305+1</f>
        <v>1</v>
      </c>
      <c r="AD305">
        <f>Q305+1</f>
        <v>3</v>
      </c>
      <c r="AE305">
        <f>R305+1</f>
        <v>1</v>
      </c>
      <c r="AF305">
        <f>S305+1</f>
        <v>1</v>
      </c>
      <c r="AG305">
        <f>T305+1</f>
        <v>1</v>
      </c>
      <c r="AH305">
        <f>U305+1</f>
        <v>1</v>
      </c>
      <c r="AI305">
        <f>PRODUCT(V305:AH305)</f>
        <v>18</v>
      </c>
      <c r="AJ305">
        <f>MAX(V305:AH305)</f>
        <v>3</v>
      </c>
      <c r="AK305">
        <f>Y305</f>
        <v>2</v>
      </c>
      <c r="AL305">
        <f>MAX(V305:X305, Z305:AH305)+L305</f>
        <v>4</v>
      </c>
      <c r="AM305" t="b">
        <f>AL305=6</f>
        <v>0</v>
      </c>
      <c r="AN305" t="b">
        <f>AL305=5</f>
        <v>0</v>
      </c>
      <c r="AO305" t="b">
        <f>NOT(OR(AM305,AN305))</f>
        <v>1</v>
      </c>
      <c r="AP305" t="b">
        <f>AND(AI305=12, L305=0)</f>
        <v>0</v>
      </c>
      <c r="AQ305" t="b">
        <f>AND(AI305=18, L305=1)</f>
        <v>1</v>
      </c>
      <c r="AR305" t="b">
        <f>AND(AO305, OR(AP305, AQ305))</f>
        <v>1</v>
      </c>
      <c r="AS305" t="b">
        <f>NOT(OR(AM305,AN305,AR305))</f>
        <v>0</v>
      </c>
      <c r="AT305" t="b">
        <f>AND(AS305, AL305=4)</f>
        <v>0</v>
      </c>
      <c r="AU305" t="b">
        <f>NOT(OR(AM305,AN305,AR305,AT305))</f>
        <v>0</v>
      </c>
      <c r="AV305" t="b">
        <f>AND(AU305, AI305=18)</f>
        <v>0</v>
      </c>
      <c r="AW305" t="b">
        <f>NOT(OR(AM305,AN305,AR305,AT305, AV305))</f>
        <v>0</v>
      </c>
      <c r="AX305" t="b">
        <f>AND(AW305, OR(AND(AI305=24, L305=0), AND(AI305=32, L305=1)))</f>
        <v>0</v>
      </c>
      <c r="AY305" t="b">
        <f>NOT(OR(AM305,AN305,AR305,AT305,AV305,AX305))</f>
        <v>0</v>
      </c>
      <c r="AZ305" t="str">
        <f>IF(AM305,"7",IF(AN305,"6",IF(AR305,"5",
IF(AT305,"4",IF(AV305,"3",IF(AX305,"2",IF(AY305,"1","0"))))))
)</f>
        <v>5</v>
      </c>
      <c r="BA305" t="str">
        <f>_xlfn.XLOOKUP(D305, $BO$1:$CA$1, $BO$2:$CA$2)</f>
        <v>02</v>
      </c>
      <c r="BB305" t="str">
        <f>_xlfn.XLOOKUP(E305, $BO$1:$CA$1, $BO$2:$CA$2)</f>
        <v>14</v>
      </c>
      <c r="BC305" t="str">
        <f>_xlfn.XLOOKUP(F305, $BO$1:$CA$1, $BO$2:$CA$2)</f>
        <v>14</v>
      </c>
      <c r="BD305" t="str">
        <f>_xlfn.XLOOKUP(G305, $BO$1:$CA$1, $BO$2:$CA$2)</f>
        <v>07</v>
      </c>
      <c r="BE305" t="str">
        <f>_xlfn.XLOOKUP(H305, $BO$1:$CA$1, $BO$2:$CA$2)</f>
        <v>07</v>
      </c>
      <c r="BF305">
        <f>VALUE(_xlfn.TEXTJOIN("", TRUE, AZ305:BE305))</f>
        <v>50214140707</v>
      </c>
      <c r="BG305">
        <v>50214140707</v>
      </c>
      <c r="BH305">
        <f t="shared" si="4"/>
        <v>697</v>
      </c>
      <c r="BI305">
        <f>B305*BH305</f>
        <v>575722</v>
      </c>
    </row>
    <row r="306" spans="1:61" x14ac:dyDescent="0.25">
      <c r="A306" t="s">
        <v>413</v>
      </c>
      <c r="B306">
        <v>980</v>
      </c>
      <c r="C306" t="str">
        <f>TEXT(A306, "0")</f>
        <v>JKQKQ</v>
      </c>
      <c r="D306" t="str">
        <f>MID($C306, 1, 1)</f>
        <v>J</v>
      </c>
      <c r="E306" t="str">
        <f>MID($C306, 2, 1)</f>
        <v>K</v>
      </c>
      <c r="F306" t="str">
        <f>MID($C306, 3, 1)</f>
        <v>Q</v>
      </c>
      <c r="G306" t="str">
        <f>MID($C306, 4, 1)</f>
        <v>K</v>
      </c>
      <c r="H306" t="str">
        <f>MID($C306, 5, 1)</f>
        <v>Q</v>
      </c>
      <c r="I306">
        <f>LEN($A306)-LEN(SUBSTITUTE($A306,I$1,""))</f>
        <v>0</v>
      </c>
      <c r="J306">
        <f>LEN($A306)-LEN(SUBSTITUTE($A306,J$1,""))</f>
        <v>2</v>
      </c>
      <c r="K306">
        <f>LEN($A306)-LEN(SUBSTITUTE($A306,K$1,""))</f>
        <v>2</v>
      </c>
      <c r="L306">
        <f>LEN($A306)-LEN(SUBSTITUTE($A306,L$1,""))</f>
        <v>1</v>
      </c>
      <c r="M306">
        <f>LEN($A306)-LEN(SUBSTITUTE($A306,M$1,""))</f>
        <v>0</v>
      </c>
      <c r="N306">
        <f>LEN($A306)-LEN(SUBSTITUTE($A306,N$1,""))</f>
        <v>0</v>
      </c>
      <c r="O306">
        <f>LEN($A306)-LEN(SUBSTITUTE($A306,O$1,""))</f>
        <v>0</v>
      </c>
      <c r="P306">
        <f>LEN($A306)-LEN(SUBSTITUTE($A306,P$1,""))</f>
        <v>0</v>
      </c>
      <c r="Q306">
        <f>LEN($A306)-LEN(SUBSTITUTE($A306,Q$1,""))</f>
        <v>0</v>
      </c>
      <c r="R306">
        <f>LEN($A306)-LEN(SUBSTITUTE($A306,R$1,""))</f>
        <v>0</v>
      </c>
      <c r="S306">
        <f>LEN($A306)-LEN(SUBSTITUTE($A306,S$1,""))</f>
        <v>0</v>
      </c>
      <c r="T306">
        <f>LEN($A306)-LEN(SUBSTITUTE($A306,T$1,""))</f>
        <v>0</v>
      </c>
      <c r="U306">
        <f>LEN($A306)-LEN(SUBSTITUTE($A306,U$1,""))</f>
        <v>0</v>
      </c>
      <c r="V306">
        <f>I306+1</f>
        <v>1</v>
      </c>
      <c r="W306">
        <f>J306+1</f>
        <v>3</v>
      </c>
      <c r="X306">
        <f>K306+1</f>
        <v>3</v>
      </c>
      <c r="Y306">
        <f>L306+1</f>
        <v>2</v>
      </c>
      <c r="Z306">
        <f>M306+1</f>
        <v>1</v>
      </c>
      <c r="AA306">
        <f>N306+1</f>
        <v>1</v>
      </c>
      <c r="AB306">
        <f>O306+1</f>
        <v>1</v>
      </c>
      <c r="AC306">
        <f>P306+1</f>
        <v>1</v>
      </c>
      <c r="AD306">
        <f>Q306+1</f>
        <v>1</v>
      </c>
      <c r="AE306">
        <f>R306+1</f>
        <v>1</v>
      </c>
      <c r="AF306">
        <f>S306+1</f>
        <v>1</v>
      </c>
      <c r="AG306">
        <f>T306+1</f>
        <v>1</v>
      </c>
      <c r="AH306">
        <f>U306+1</f>
        <v>1</v>
      </c>
      <c r="AI306">
        <f>PRODUCT(V306:AH306)</f>
        <v>18</v>
      </c>
      <c r="AJ306">
        <f>MAX(V306:AH306)</f>
        <v>3</v>
      </c>
      <c r="AK306">
        <f>Y306</f>
        <v>2</v>
      </c>
      <c r="AL306">
        <f>MAX(V306:X306, Z306:AH306)+L306</f>
        <v>4</v>
      </c>
      <c r="AM306" t="b">
        <f>AL306=6</f>
        <v>0</v>
      </c>
      <c r="AN306" t="b">
        <f>AL306=5</f>
        <v>0</v>
      </c>
      <c r="AO306" t="b">
        <f>NOT(OR(AM306,AN306))</f>
        <v>1</v>
      </c>
      <c r="AP306" t="b">
        <f>AND(AI306=12, L306=0)</f>
        <v>0</v>
      </c>
      <c r="AQ306" t="b">
        <f>AND(AI306=18, L306=1)</f>
        <v>1</v>
      </c>
      <c r="AR306" t="b">
        <f>AND(AO306, OR(AP306, AQ306))</f>
        <v>1</v>
      </c>
      <c r="AS306" t="b">
        <f>NOT(OR(AM306,AN306,AR306))</f>
        <v>0</v>
      </c>
      <c r="AT306" t="b">
        <f>AND(AS306, AL306=4)</f>
        <v>0</v>
      </c>
      <c r="AU306" t="b">
        <f>NOT(OR(AM306,AN306,AR306,AT306))</f>
        <v>0</v>
      </c>
      <c r="AV306" t="b">
        <f>AND(AU306, AI306=18)</f>
        <v>0</v>
      </c>
      <c r="AW306" t="b">
        <f>NOT(OR(AM306,AN306,AR306,AT306, AV306))</f>
        <v>0</v>
      </c>
      <c r="AX306" t="b">
        <f>AND(AW306, OR(AND(AI306=24, L306=0), AND(AI306=32, L306=1)))</f>
        <v>0</v>
      </c>
      <c r="AY306" t="b">
        <f>NOT(OR(AM306,AN306,AR306,AT306,AV306,AX306))</f>
        <v>0</v>
      </c>
      <c r="AZ306" t="str">
        <f>IF(AM306,"7",IF(AN306,"6",IF(AR306,"5",
IF(AT306,"4",IF(AV306,"3",IF(AX306,"2",IF(AY306,"1","0"))))))
)</f>
        <v>5</v>
      </c>
      <c r="BA306" t="str">
        <f>_xlfn.XLOOKUP(D306, $BO$1:$CA$1, $BO$2:$CA$2)</f>
        <v>02</v>
      </c>
      <c r="BB306" t="str">
        <f>_xlfn.XLOOKUP(E306, $BO$1:$CA$1, $BO$2:$CA$2)</f>
        <v>13</v>
      </c>
      <c r="BC306" t="str">
        <f>_xlfn.XLOOKUP(F306, $BO$1:$CA$1, $BO$2:$CA$2)</f>
        <v>12</v>
      </c>
      <c r="BD306" t="str">
        <f>_xlfn.XLOOKUP(G306, $BO$1:$CA$1, $BO$2:$CA$2)</f>
        <v>13</v>
      </c>
      <c r="BE306" t="str">
        <f>_xlfn.XLOOKUP(H306, $BO$1:$CA$1, $BO$2:$CA$2)</f>
        <v>12</v>
      </c>
      <c r="BF306">
        <f>VALUE(_xlfn.TEXTJOIN("", TRUE, AZ306:BE306))</f>
        <v>50213121312</v>
      </c>
      <c r="BG306">
        <v>50213121312</v>
      </c>
      <c r="BH306">
        <f t="shared" si="4"/>
        <v>696</v>
      </c>
      <c r="BI306">
        <f>B306*BH306</f>
        <v>682080</v>
      </c>
    </row>
    <row r="307" spans="1:61" x14ac:dyDescent="0.25">
      <c r="A307" t="s">
        <v>261</v>
      </c>
      <c r="B307">
        <v>444</v>
      </c>
      <c r="C307" t="str">
        <f>TEXT(A307, "0")</f>
        <v>JK9K9</v>
      </c>
      <c r="D307" t="str">
        <f>MID($C307, 1, 1)</f>
        <v>J</v>
      </c>
      <c r="E307" t="str">
        <f>MID($C307, 2, 1)</f>
        <v>K</v>
      </c>
      <c r="F307" t="str">
        <f>MID($C307, 3, 1)</f>
        <v>9</v>
      </c>
      <c r="G307" t="str">
        <f>MID($C307, 4, 1)</f>
        <v>K</v>
      </c>
      <c r="H307" t="str">
        <f>MID($C307, 5, 1)</f>
        <v>9</v>
      </c>
      <c r="I307">
        <f>LEN($A307)-LEN(SUBSTITUTE($A307,I$1,""))</f>
        <v>0</v>
      </c>
      <c r="J307">
        <f>LEN($A307)-LEN(SUBSTITUTE($A307,J$1,""))</f>
        <v>2</v>
      </c>
      <c r="K307">
        <f>LEN($A307)-LEN(SUBSTITUTE($A307,K$1,""))</f>
        <v>0</v>
      </c>
      <c r="L307">
        <f>LEN($A307)-LEN(SUBSTITUTE($A307,L$1,""))</f>
        <v>1</v>
      </c>
      <c r="M307">
        <f>LEN($A307)-LEN(SUBSTITUTE($A307,M$1,""))</f>
        <v>0</v>
      </c>
      <c r="N307">
        <f>LEN($A307)-LEN(SUBSTITUTE($A307,N$1,""))</f>
        <v>2</v>
      </c>
      <c r="O307">
        <f>LEN($A307)-LEN(SUBSTITUTE($A307,O$1,""))</f>
        <v>0</v>
      </c>
      <c r="P307">
        <f>LEN($A307)-LEN(SUBSTITUTE($A307,P$1,""))</f>
        <v>0</v>
      </c>
      <c r="Q307">
        <f>LEN($A307)-LEN(SUBSTITUTE($A307,Q$1,""))</f>
        <v>0</v>
      </c>
      <c r="R307">
        <f>LEN($A307)-LEN(SUBSTITUTE($A307,R$1,""))</f>
        <v>0</v>
      </c>
      <c r="S307">
        <f>LEN($A307)-LEN(SUBSTITUTE($A307,S$1,""))</f>
        <v>0</v>
      </c>
      <c r="T307">
        <f>LEN($A307)-LEN(SUBSTITUTE($A307,T$1,""))</f>
        <v>0</v>
      </c>
      <c r="U307">
        <f>LEN($A307)-LEN(SUBSTITUTE($A307,U$1,""))</f>
        <v>0</v>
      </c>
      <c r="V307">
        <f>I307+1</f>
        <v>1</v>
      </c>
      <c r="W307">
        <f>J307+1</f>
        <v>3</v>
      </c>
      <c r="X307">
        <f>K307+1</f>
        <v>1</v>
      </c>
      <c r="Y307">
        <f>L307+1</f>
        <v>2</v>
      </c>
      <c r="Z307">
        <f>M307+1</f>
        <v>1</v>
      </c>
      <c r="AA307">
        <f>N307+1</f>
        <v>3</v>
      </c>
      <c r="AB307">
        <f>O307+1</f>
        <v>1</v>
      </c>
      <c r="AC307">
        <f>P307+1</f>
        <v>1</v>
      </c>
      <c r="AD307">
        <f>Q307+1</f>
        <v>1</v>
      </c>
      <c r="AE307">
        <f>R307+1</f>
        <v>1</v>
      </c>
      <c r="AF307">
        <f>S307+1</f>
        <v>1</v>
      </c>
      <c r="AG307">
        <f>T307+1</f>
        <v>1</v>
      </c>
      <c r="AH307">
        <f>U307+1</f>
        <v>1</v>
      </c>
      <c r="AI307">
        <f>PRODUCT(V307:AH307)</f>
        <v>18</v>
      </c>
      <c r="AJ307">
        <f>MAX(V307:AH307)</f>
        <v>3</v>
      </c>
      <c r="AK307">
        <f>Y307</f>
        <v>2</v>
      </c>
      <c r="AL307">
        <f>MAX(V307:X307, Z307:AH307)+L307</f>
        <v>4</v>
      </c>
      <c r="AM307" t="b">
        <f>AL307=6</f>
        <v>0</v>
      </c>
      <c r="AN307" t="b">
        <f>AL307=5</f>
        <v>0</v>
      </c>
      <c r="AO307" t="b">
        <f>NOT(OR(AM307,AN307))</f>
        <v>1</v>
      </c>
      <c r="AP307" t="b">
        <f>AND(AI307=12, L307=0)</f>
        <v>0</v>
      </c>
      <c r="AQ307" t="b">
        <f>AND(AI307=18, L307=1)</f>
        <v>1</v>
      </c>
      <c r="AR307" t="b">
        <f>AND(AO307, OR(AP307, AQ307))</f>
        <v>1</v>
      </c>
      <c r="AS307" t="b">
        <f>NOT(OR(AM307,AN307,AR307))</f>
        <v>0</v>
      </c>
      <c r="AT307" t="b">
        <f>AND(AS307, AL307=4)</f>
        <v>0</v>
      </c>
      <c r="AU307" t="b">
        <f>NOT(OR(AM307,AN307,AR307,AT307))</f>
        <v>0</v>
      </c>
      <c r="AV307" t="b">
        <f>AND(AU307, AI307=18)</f>
        <v>0</v>
      </c>
      <c r="AW307" t="b">
        <f>NOT(OR(AM307,AN307,AR307,AT307, AV307))</f>
        <v>0</v>
      </c>
      <c r="AX307" t="b">
        <f>AND(AW307, OR(AND(AI307=24, L307=0), AND(AI307=32, L307=1)))</f>
        <v>0</v>
      </c>
      <c r="AY307" t="b">
        <f>NOT(OR(AM307,AN307,AR307,AT307,AV307,AX307))</f>
        <v>0</v>
      </c>
      <c r="AZ307" t="str">
        <f>IF(AM307,"7",IF(AN307,"6",IF(AR307,"5",
IF(AT307,"4",IF(AV307,"3",IF(AX307,"2",IF(AY307,"1","0"))))))
)</f>
        <v>5</v>
      </c>
      <c r="BA307" t="str">
        <f>_xlfn.XLOOKUP(D307, $BO$1:$CA$1, $BO$2:$CA$2)</f>
        <v>02</v>
      </c>
      <c r="BB307" t="str">
        <f>_xlfn.XLOOKUP(E307, $BO$1:$CA$1, $BO$2:$CA$2)</f>
        <v>13</v>
      </c>
      <c r="BC307" t="str">
        <f>_xlfn.XLOOKUP(F307, $BO$1:$CA$1, $BO$2:$CA$2)</f>
        <v>10</v>
      </c>
      <c r="BD307" t="str">
        <f>_xlfn.XLOOKUP(G307, $BO$1:$CA$1, $BO$2:$CA$2)</f>
        <v>13</v>
      </c>
      <c r="BE307" t="str">
        <f>_xlfn.XLOOKUP(H307, $BO$1:$CA$1, $BO$2:$CA$2)</f>
        <v>10</v>
      </c>
      <c r="BF307">
        <f>VALUE(_xlfn.TEXTJOIN("", TRUE, AZ307:BE307))</f>
        <v>50213101310</v>
      </c>
      <c r="BG307">
        <v>50213101310</v>
      </c>
      <c r="BH307">
        <f t="shared" si="4"/>
        <v>695</v>
      </c>
      <c r="BI307">
        <f>B307*BH307</f>
        <v>308580</v>
      </c>
    </row>
    <row r="308" spans="1:61" x14ac:dyDescent="0.25">
      <c r="A308" t="s">
        <v>627</v>
      </c>
      <c r="B308">
        <v>408</v>
      </c>
      <c r="C308" t="str">
        <f>TEXT(A308, "0")</f>
        <v>J8T8T</v>
      </c>
      <c r="D308" t="str">
        <f>MID($C308, 1, 1)</f>
        <v>J</v>
      </c>
      <c r="E308" t="str">
        <f>MID($C308, 2, 1)</f>
        <v>8</v>
      </c>
      <c r="F308" t="str">
        <f>MID($C308, 3, 1)</f>
        <v>T</v>
      </c>
      <c r="G308" t="str">
        <f>MID($C308, 4, 1)</f>
        <v>8</v>
      </c>
      <c r="H308" t="str">
        <f>MID($C308, 5, 1)</f>
        <v>T</v>
      </c>
      <c r="I308">
        <f>LEN($A308)-LEN(SUBSTITUTE($A308,I$1,""))</f>
        <v>0</v>
      </c>
      <c r="J308">
        <f>LEN($A308)-LEN(SUBSTITUTE($A308,J$1,""))</f>
        <v>0</v>
      </c>
      <c r="K308">
        <f>LEN($A308)-LEN(SUBSTITUTE($A308,K$1,""))</f>
        <v>0</v>
      </c>
      <c r="L308">
        <f>LEN($A308)-LEN(SUBSTITUTE($A308,L$1,""))</f>
        <v>1</v>
      </c>
      <c r="M308">
        <f>LEN($A308)-LEN(SUBSTITUTE($A308,M$1,""))</f>
        <v>2</v>
      </c>
      <c r="N308">
        <f>LEN($A308)-LEN(SUBSTITUTE($A308,N$1,""))</f>
        <v>0</v>
      </c>
      <c r="O308">
        <f>LEN($A308)-LEN(SUBSTITUTE($A308,O$1,""))</f>
        <v>2</v>
      </c>
      <c r="P308">
        <f>LEN($A308)-LEN(SUBSTITUTE($A308,P$1,""))</f>
        <v>0</v>
      </c>
      <c r="Q308">
        <f>LEN($A308)-LEN(SUBSTITUTE($A308,Q$1,""))</f>
        <v>0</v>
      </c>
      <c r="R308">
        <f>LEN($A308)-LEN(SUBSTITUTE($A308,R$1,""))</f>
        <v>0</v>
      </c>
      <c r="S308">
        <f>LEN($A308)-LEN(SUBSTITUTE($A308,S$1,""))</f>
        <v>0</v>
      </c>
      <c r="T308">
        <f>LEN($A308)-LEN(SUBSTITUTE($A308,T$1,""))</f>
        <v>0</v>
      </c>
      <c r="U308">
        <f>LEN($A308)-LEN(SUBSTITUTE($A308,U$1,""))</f>
        <v>0</v>
      </c>
      <c r="V308">
        <f>I308+1</f>
        <v>1</v>
      </c>
      <c r="W308">
        <f>J308+1</f>
        <v>1</v>
      </c>
      <c r="X308">
        <f>K308+1</f>
        <v>1</v>
      </c>
      <c r="Y308">
        <f>L308+1</f>
        <v>2</v>
      </c>
      <c r="Z308">
        <f>M308+1</f>
        <v>3</v>
      </c>
      <c r="AA308">
        <f>N308+1</f>
        <v>1</v>
      </c>
      <c r="AB308">
        <f>O308+1</f>
        <v>3</v>
      </c>
      <c r="AC308">
        <f>P308+1</f>
        <v>1</v>
      </c>
      <c r="AD308">
        <f>Q308+1</f>
        <v>1</v>
      </c>
      <c r="AE308">
        <f>R308+1</f>
        <v>1</v>
      </c>
      <c r="AF308">
        <f>S308+1</f>
        <v>1</v>
      </c>
      <c r="AG308">
        <f>T308+1</f>
        <v>1</v>
      </c>
      <c r="AH308">
        <f>U308+1</f>
        <v>1</v>
      </c>
      <c r="AI308">
        <f>PRODUCT(V308:AH308)</f>
        <v>18</v>
      </c>
      <c r="AJ308">
        <f>MAX(V308:AH308)</f>
        <v>3</v>
      </c>
      <c r="AK308">
        <f>Y308</f>
        <v>2</v>
      </c>
      <c r="AL308">
        <f>MAX(V308:X308, Z308:AH308)+L308</f>
        <v>4</v>
      </c>
      <c r="AM308" t="b">
        <f>AL308=6</f>
        <v>0</v>
      </c>
      <c r="AN308" t="b">
        <f>AL308=5</f>
        <v>0</v>
      </c>
      <c r="AO308" t="b">
        <f>NOT(OR(AM308,AN308))</f>
        <v>1</v>
      </c>
      <c r="AP308" t="b">
        <f>AND(AI308=12, L308=0)</f>
        <v>0</v>
      </c>
      <c r="AQ308" t="b">
        <f>AND(AI308=18, L308=1)</f>
        <v>1</v>
      </c>
      <c r="AR308" t="b">
        <f>AND(AO308, OR(AP308, AQ308))</f>
        <v>1</v>
      </c>
      <c r="AS308" t="b">
        <f>NOT(OR(AM308,AN308,AR308))</f>
        <v>0</v>
      </c>
      <c r="AT308" t="b">
        <f>AND(AS308, AL308=4)</f>
        <v>0</v>
      </c>
      <c r="AU308" t="b">
        <f>NOT(OR(AM308,AN308,AR308,AT308))</f>
        <v>0</v>
      </c>
      <c r="AV308" t="b">
        <f>AND(AU308, AI308=18)</f>
        <v>0</v>
      </c>
      <c r="AW308" t="b">
        <f>NOT(OR(AM308,AN308,AR308,AT308, AV308))</f>
        <v>0</v>
      </c>
      <c r="AX308" t="b">
        <f>AND(AW308, OR(AND(AI308=24, L308=0), AND(AI308=32, L308=1)))</f>
        <v>0</v>
      </c>
      <c r="AY308" t="b">
        <f>NOT(OR(AM308,AN308,AR308,AT308,AV308,AX308))</f>
        <v>0</v>
      </c>
      <c r="AZ308" t="str">
        <f>IF(AM308,"7",IF(AN308,"6",IF(AR308,"5",
IF(AT308,"4",IF(AV308,"3",IF(AX308,"2",IF(AY308,"1","0"))))))
)</f>
        <v>5</v>
      </c>
      <c r="BA308" t="str">
        <f>_xlfn.XLOOKUP(D308, $BO$1:$CA$1, $BO$2:$CA$2)</f>
        <v>02</v>
      </c>
      <c r="BB308" t="str">
        <f>_xlfn.XLOOKUP(E308, $BO$1:$CA$1, $BO$2:$CA$2)</f>
        <v>09</v>
      </c>
      <c r="BC308" t="str">
        <f>_xlfn.XLOOKUP(F308, $BO$1:$CA$1, $BO$2:$CA$2)</f>
        <v>11</v>
      </c>
      <c r="BD308" t="str">
        <f>_xlfn.XLOOKUP(G308, $BO$1:$CA$1, $BO$2:$CA$2)</f>
        <v>09</v>
      </c>
      <c r="BE308" t="str">
        <f>_xlfn.XLOOKUP(H308, $BO$1:$CA$1, $BO$2:$CA$2)</f>
        <v>11</v>
      </c>
      <c r="BF308">
        <f>VALUE(_xlfn.TEXTJOIN("", TRUE, AZ308:BE308))</f>
        <v>50209110911</v>
      </c>
      <c r="BG308">
        <v>50209110911</v>
      </c>
      <c r="BH308">
        <f t="shared" si="4"/>
        <v>694</v>
      </c>
      <c r="BI308">
        <f>B308*BH308</f>
        <v>283152</v>
      </c>
    </row>
    <row r="309" spans="1:61" x14ac:dyDescent="0.25">
      <c r="A309" t="s">
        <v>508</v>
      </c>
      <c r="B309">
        <v>723</v>
      </c>
      <c r="C309" t="str">
        <f>TEXT(A309, "0")</f>
        <v>J77KK</v>
      </c>
      <c r="D309" t="str">
        <f>MID($C309, 1, 1)</f>
        <v>J</v>
      </c>
      <c r="E309" t="str">
        <f>MID($C309, 2, 1)</f>
        <v>7</v>
      </c>
      <c r="F309" t="str">
        <f>MID($C309, 3, 1)</f>
        <v>7</v>
      </c>
      <c r="G309" t="str">
        <f>MID($C309, 4, 1)</f>
        <v>K</v>
      </c>
      <c r="H309" t="str">
        <f>MID($C309, 5, 1)</f>
        <v>K</v>
      </c>
      <c r="I309">
        <f>LEN($A309)-LEN(SUBSTITUTE($A309,I$1,""))</f>
        <v>0</v>
      </c>
      <c r="J309">
        <f>LEN($A309)-LEN(SUBSTITUTE($A309,J$1,""))</f>
        <v>2</v>
      </c>
      <c r="K309">
        <f>LEN($A309)-LEN(SUBSTITUTE($A309,K$1,""))</f>
        <v>0</v>
      </c>
      <c r="L309">
        <f>LEN($A309)-LEN(SUBSTITUTE($A309,L$1,""))</f>
        <v>1</v>
      </c>
      <c r="M309">
        <f>LEN($A309)-LEN(SUBSTITUTE($A309,M$1,""))</f>
        <v>0</v>
      </c>
      <c r="N309">
        <f>LEN($A309)-LEN(SUBSTITUTE($A309,N$1,""))</f>
        <v>0</v>
      </c>
      <c r="O309">
        <f>LEN($A309)-LEN(SUBSTITUTE($A309,O$1,""))</f>
        <v>0</v>
      </c>
      <c r="P309">
        <f>LEN($A309)-LEN(SUBSTITUTE($A309,P$1,""))</f>
        <v>2</v>
      </c>
      <c r="Q309">
        <f>LEN($A309)-LEN(SUBSTITUTE($A309,Q$1,""))</f>
        <v>0</v>
      </c>
      <c r="R309">
        <f>LEN($A309)-LEN(SUBSTITUTE($A309,R$1,""))</f>
        <v>0</v>
      </c>
      <c r="S309">
        <f>LEN($A309)-LEN(SUBSTITUTE($A309,S$1,""))</f>
        <v>0</v>
      </c>
      <c r="T309">
        <f>LEN($A309)-LEN(SUBSTITUTE($A309,T$1,""))</f>
        <v>0</v>
      </c>
      <c r="U309">
        <f>LEN($A309)-LEN(SUBSTITUTE($A309,U$1,""))</f>
        <v>0</v>
      </c>
      <c r="V309">
        <f>I309+1</f>
        <v>1</v>
      </c>
      <c r="W309">
        <f>J309+1</f>
        <v>3</v>
      </c>
      <c r="X309">
        <f>K309+1</f>
        <v>1</v>
      </c>
      <c r="Y309">
        <f>L309+1</f>
        <v>2</v>
      </c>
      <c r="Z309">
        <f>M309+1</f>
        <v>1</v>
      </c>
      <c r="AA309">
        <f>N309+1</f>
        <v>1</v>
      </c>
      <c r="AB309">
        <f>O309+1</f>
        <v>1</v>
      </c>
      <c r="AC309">
        <f>P309+1</f>
        <v>3</v>
      </c>
      <c r="AD309">
        <f>Q309+1</f>
        <v>1</v>
      </c>
      <c r="AE309">
        <f>R309+1</f>
        <v>1</v>
      </c>
      <c r="AF309">
        <f>S309+1</f>
        <v>1</v>
      </c>
      <c r="AG309">
        <f>T309+1</f>
        <v>1</v>
      </c>
      <c r="AH309">
        <f>U309+1</f>
        <v>1</v>
      </c>
      <c r="AI309">
        <f>PRODUCT(V309:AH309)</f>
        <v>18</v>
      </c>
      <c r="AJ309">
        <f>MAX(V309:AH309)</f>
        <v>3</v>
      </c>
      <c r="AK309">
        <f>Y309</f>
        <v>2</v>
      </c>
      <c r="AL309">
        <f>MAX(V309:X309, Z309:AH309)+L309</f>
        <v>4</v>
      </c>
      <c r="AM309" t="b">
        <f>AL309=6</f>
        <v>0</v>
      </c>
      <c r="AN309" t="b">
        <f>AL309=5</f>
        <v>0</v>
      </c>
      <c r="AO309" t="b">
        <f>NOT(OR(AM309,AN309))</f>
        <v>1</v>
      </c>
      <c r="AP309" t="b">
        <f>AND(AI309=12, L309=0)</f>
        <v>0</v>
      </c>
      <c r="AQ309" t="b">
        <f>AND(AI309=18, L309=1)</f>
        <v>1</v>
      </c>
      <c r="AR309" t="b">
        <f>AND(AO309, OR(AP309, AQ309))</f>
        <v>1</v>
      </c>
      <c r="AS309" t="b">
        <f>NOT(OR(AM309,AN309,AR309))</f>
        <v>0</v>
      </c>
      <c r="AT309" t="b">
        <f>AND(AS309, AL309=4)</f>
        <v>0</v>
      </c>
      <c r="AU309" t="b">
        <f>NOT(OR(AM309,AN309,AR309,AT309))</f>
        <v>0</v>
      </c>
      <c r="AV309" t="b">
        <f>AND(AU309, AI309=18)</f>
        <v>0</v>
      </c>
      <c r="AW309" t="b">
        <f>NOT(OR(AM309,AN309,AR309,AT309, AV309))</f>
        <v>0</v>
      </c>
      <c r="AX309" t="b">
        <f>AND(AW309, OR(AND(AI309=24, L309=0), AND(AI309=32, L309=1)))</f>
        <v>0</v>
      </c>
      <c r="AY309" t="b">
        <f>NOT(OR(AM309,AN309,AR309,AT309,AV309,AX309))</f>
        <v>0</v>
      </c>
      <c r="AZ309" t="str">
        <f>IF(AM309,"7",IF(AN309,"6",IF(AR309,"5",
IF(AT309,"4",IF(AV309,"3",IF(AX309,"2",IF(AY309,"1","0"))))))
)</f>
        <v>5</v>
      </c>
      <c r="BA309" t="str">
        <f>_xlfn.XLOOKUP(D309, $BO$1:$CA$1, $BO$2:$CA$2)</f>
        <v>02</v>
      </c>
      <c r="BB309" t="str">
        <f>_xlfn.XLOOKUP(E309, $BO$1:$CA$1, $BO$2:$CA$2)</f>
        <v>08</v>
      </c>
      <c r="BC309" t="str">
        <f>_xlfn.XLOOKUP(F309, $BO$1:$CA$1, $BO$2:$CA$2)</f>
        <v>08</v>
      </c>
      <c r="BD309" t="str">
        <f>_xlfn.XLOOKUP(G309, $BO$1:$CA$1, $BO$2:$CA$2)</f>
        <v>13</v>
      </c>
      <c r="BE309" t="str">
        <f>_xlfn.XLOOKUP(H309, $BO$1:$CA$1, $BO$2:$CA$2)</f>
        <v>13</v>
      </c>
      <c r="BF309">
        <f>VALUE(_xlfn.TEXTJOIN("", TRUE, AZ309:BE309))</f>
        <v>50208081313</v>
      </c>
      <c r="BG309">
        <v>50208081313</v>
      </c>
      <c r="BH309">
        <f t="shared" si="4"/>
        <v>693</v>
      </c>
      <c r="BI309">
        <f>B309*BH309</f>
        <v>501039</v>
      </c>
    </row>
    <row r="310" spans="1:61" x14ac:dyDescent="0.25">
      <c r="A310" t="s">
        <v>887</v>
      </c>
      <c r="B310">
        <v>49</v>
      </c>
      <c r="C310" t="str">
        <f>TEXT(A310, "0")</f>
        <v>J6TT6</v>
      </c>
      <c r="D310" t="str">
        <f>MID($C310, 1, 1)</f>
        <v>J</v>
      </c>
      <c r="E310" t="str">
        <f>MID($C310, 2, 1)</f>
        <v>6</v>
      </c>
      <c r="F310" t="str">
        <f>MID($C310, 3, 1)</f>
        <v>T</v>
      </c>
      <c r="G310" t="str">
        <f>MID($C310, 4, 1)</f>
        <v>T</v>
      </c>
      <c r="H310" t="str">
        <f>MID($C310, 5, 1)</f>
        <v>6</v>
      </c>
      <c r="I310">
        <f>LEN($A310)-LEN(SUBSTITUTE($A310,I$1,""))</f>
        <v>0</v>
      </c>
      <c r="J310">
        <f>LEN($A310)-LEN(SUBSTITUTE($A310,J$1,""))</f>
        <v>0</v>
      </c>
      <c r="K310">
        <f>LEN($A310)-LEN(SUBSTITUTE($A310,K$1,""))</f>
        <v>0</v>
      </c>
      <c r="L310">
        <f>LEN($A310)-LEN(SUBSTITUTE($A310,L$1,""))</f>
        <v>1</v>
      </c>
      <c r="M310">
        <f>LEN($A310)-LEN(SUBSTITUTE($A310,M$1,""))</f>
        <v>2</v>
      </c>
      <c r="N310">
        <f>LEN($A310)-LEN(SUBSTITUTE($A310,N$1,""))</f>
        <v>0</v>
      </c>
      <c r="O310">
        <f>LEN($A310)-LEN(SUBSTITUTE($A310,O$1,""))</f>
        <v>0</v>
      </c>
      <c r="P310">
        <f>LEN($A310)-LEN(SUBSTITUTE($A310,P$1,""))</f>
        <v>0</v>
      </c>
      <c r="Q310">
        <f>LEN($A310)-LEN(SUBSTITUTE($A310,Q$1,""))</f>
        <v>2</v>
      </c>
      <c r="R310">
        <f>LEN($A310)-LEN(SUBSTITUTE($A310,R$1,""))</f>
        <v>0</v>
      </c>
      <c r="S310">
        <f>LEN($A310)-LEN(SUBSTITUTE($A310,S$1,""))</f>
        <v>0</v>
      </c>
      <c r="T310">
        <f>LEN($A310)-LEN(SUBSTITUTE($A310,T$1,""))</f>
        <v>0</v>
      </c>
      <c r="U310">
        <f>LEN($A310)-LEN(SUBSTITUTE($A310,U$1,""))</f>
        <v>0</v>
      </c>
      <c r="V310">
        <f>I310+1</f>
        <v>1</v>
      </c>
      <c r="W310">
        <f>J310+1</f>
        <v>1</v>
      </c>
      <c r="X310">
        <f>K310+1</f>
        <v>1</v>
      </c>
      <c r="Y310">
        <f>L310+1</f>
        <v>2</v>
      </c>
      <c r="Z310">
        <f>M310+1</f>
        <v>3</v>
      </c>
      <c r="AA310">
        <f>N310+1</f>
        <v>1</v>
      </c>
      <c r="AB310">
        <f>O310+1</f>
        <v>1</v>
      </c>
      <c r="AC310">
        <f>P310+1</f>
        <v>1</v>
      </c>
      <c r="AD310">
        <f>Q310+1</f>
        <v>3</v>
      </c>
      <c r="AE310">
        <f>R310+1</f>
        <v>1</v>
      </c>
      <c r="AF310">
        <f>S310+1</f>
        <v>1</v>
      </c>
      <c r="AG310">
        <f>T310+1</f>
        <v>1</v>
      </c>
      <c r="AH310">
        <f>U310+1</f>
        <v>1</v>
      </c>
      <c r="AI310">
        <f>PRODUCT(V310:AH310)</f>
        <v>18</v>
      </c>
      <c r="AJ310">
        <f>MAX(V310:AH310)</f>
        <v>3</v>
      </c>
      <c r="AK310">
        <f>Y310</f>
        <v>2</v>
      </c>
      <c r="AL310">
        <f>MAX(V310:X310, Z310:AH310)+L310</f>
        <v>4</v>
      </c>
      <c r="AM310" t="b">
        <f>AL310=6</f>
        <v>0</v>
      </c>
      <c r="AN310" t="b">
        <f>AL310=5</f>
        <v>0</v>
      </c>
      <c r="AO310" t="b">
        <f>NOT(OR(AM310,AN310))</f>
        <v>1</v>
      </c>
      <c r="AP310" t="b">
        <f>AND(AI310=12, L310=0)</f>
        <v>0</v>
      </c>
      <c r="AQ310" t="b">
        <f>AND(AI310=18, L310=1)</f>
        <v>1</v>
      </c>
      <c r="AR310" t="b">
        <f>AND(AO310, OR(AP310, AQ310))</f>
        <v>1</v>
      </c>
      <c r="AS310" t="b">
        <f>NOT(OR(AM310,AN310,AR310))</f>
        <v>0</v>
      </c>
      <c r="AT310" t="b">
        <f>AND(AS310, AL310=4)</f>
        <v>0</v>
      </c>
      <c r="AU310" t="b">
        <f>NOT(OR(AM310,AN310,AR310,AT310))</f>
        <v>0</v>
      </c>
      <c r="AV310" t="b">
        <f>AND(AU310, AI310=18)</f>
        <v>0</v>
      </c>
      <c r="AW310" t="b">
        <f>NOT(OR(AM310,AN310,AR310,AT310, AV310))</f>
        <v>0</v>
      </c>
      <c r="AX310" t="b">
        <f>AND(AW310, OR(AND(AI310=24, L310=0), AND(AI310=32, L310=1)))</f>
        <v>0</v>
      </c>
      <c r="AY310" t="b">
        <f>NOT(OR(AM310,AN310,AR310,AT310,AV310,AX310))</f>
        <v>0</v>
      </c>
      <c r="AZ310" t="str">
        <f>IF(AM310,"7",IF(AN310,"6",IF(AR310,"5",
IF(AT310,"4",IF(AV310,"3",IF(AX310,"2",IF(AY310,"1","0"))))))
)</f>
        <v>5</v>
      </c>
      <c r="BA310" t="str">
        <f>_xlfn.XLOOKUP(D310, $BO$1:$CA$1, $BO$2:$CA$2)</f>
        <v>02</v>
      </c>
      <c r="BB310" t="str">
        <f>_xlfn.XLOOKUP(E310, $BO$1:$CA$1, $BO$2:$CA$2)</f>
        <v>07</v>
      </c>
      <c r="BC310" t="str">
        <f>_xlfn.XLOOKUP(F310, $BO$1:$CA$1, $BO$2:$CA$2)</f>
        <v>11</v>
      </c>
      <c r="BD310" t="str">
        <f>_xlfn.XLOOKUP(G310, $BO$1:$CA$1, $BO$2:$CA$2)</f>
        <v>11</v>
      </c>
      <c r="BE310" t="str">
        <f>_xlfn.XLOOKUP(H310, $BO$1:$CA$1, $BO$2:$CA$2)</f>
        <v>07</v>
      </c>
      <c r="BF310">
        <f>VALUE(_xlfn.TEXTJOIN("", TRUE, AZ310:BE310))</f>
        <v>50207111107</v>
      </c>
      <c r="BG310">
        <v>50207111107</v>
      </c>
      <c r="BH310">
        <f t="shared" si="4"/>
        <v>692</v>
      </c>
      <c r="BI310">
        <f>B310*BH310</f>
        <v>33908</v>
      </c>
    </row>
    <row r="311" spans="1:61" x14ac:dyDescent="0.25">
      <c r="A311" t="s">
        <v>643</v>
      </c>
      <c r="B311">
        <v>968</v>
      </c>
      <c r="C311" t="str">
        <f>TEXT(A311, "0")</f>
        <v>J6969</v>
      </c>
      <c r="D311" t="str">
        <f>MID($C311, 1, 1)</f>
        <v>J</v>
      </c>
      <c r="E311" t="str">
        <f>MID($C311, 2, 1)</f>
        <v>6</v>
      </c>
      <c r="F311" t="str">
        <f>MID($C311, 3, 1)</f>
        <v>9</v>
      </c>
      <c r="G311" t="str">
        <f>MID($C311, 4, 1)</f>
        <v>6</v>
      </c>
      <c r="H311" t="str">
        <f>MID($C311, 5, 1)</f>
        <v>9</v>
      </c>
      <c r="I311">
        <f>LEN($A311)-LEN(SUBSTITUTE($A311,I$1,""))</f>
        <v>0</v>
      </c>
      <c r="J311">
        <f>LEN($A311)-LEN(SUBSTITUTE($A311,J$1,""))</f>
        <v>0</v>
      </c>
      <c r="K311">
        <f>LEN($A311)-LEN(SUBSTITUTE($A311,K$1,""))</f>
        <v>0</v>
      </c>
      <c r="L311">
        <f>LEN($A311)-LEN(SUBSTITUTE($A311,L$1,""))</f>
        <v>1</v>
      </c>
      <c r="M311">
        <f>LEN($A311)-LEN(SUBSTITUTE($A311,M$1,""))</f>
        <v>0</v>
      </c>
      <c r="N311">
        <f>LEN($A311)-LEN(SUBSTITUTE($A311,N$1,""))</f>
        <v>2</v>
      </c>
      <c r="O311">
        <f>LEN($A311)-LEN(SUBSTITUTE($A311,O$1,""))</f>
        <v>0</v>
      </c>
      <c r="P311">
        <f>LEN($A311)-LEN(SUBSTITUTE($A311,P$1,""))</f>
        <v>0</v>
      </c>
      <c r="Q311">
        <f>LEN($A311)-LEN(SUBSTITUTE($A311,Q$1,""))</f>
        <v>2</v>
      </c>
      <c r="R311">
        <f>LEN($A311)-LEN(SUBSTITUTE($A311,R$1,""))</f>
        <v>0</v>
      </c>
      <c r="S311">
        <f>LEN($A311)-LEN(SUBSTITUTE($A311,S$1,""))</f>
        <v>0</v>
      </c>
      <c r="T311">
        <f>LEN($A311)-LEN(SUBSTITUTE($A311,T$1,""))</f>
        <v>0</v>
      </c>
      <c r="U311">
        <f>LEN($A311)-LEN(SUBSTITUTE($A311,U$1,""))</f>
        <v>0</v>
      </c>
      <c r="V311">
        <f>I311+1</f>
        <v>1</v>
      </c>
      <c r="W311">
        <f>J311+1</f>
        <v>1</v>
      </c>
      <c r="X311">
        <f>K311+1</f>
        <v>1</v>
      </c>
      <c r="Y311">
        <f>L311+1</f>
        <v>2</v>
      </c>
      <c r="Z311">
        <f>M311+1</f>
        <v>1</v>
      </c>
      <c r="AA311">
        <f>N311+1</f>
        <v>3</v>
      </c>
      <c r="AB311">
        <f>O311+1</f>
        <v>1</v>
      </c>
      <c r="AC311">
        <f>P311+1</f>
        <v>1</v>
      </c>
      <c r="AD311">
        <f>Q311+1</f>
        <v>3</v>
      </c>
      <c r="AE311">
        <f>R311+1</f>
        <v>1</v>
      </c>
      <c r="AF311">
        <f>S311+1</f>
        <v>1</v>
      </c>
      <c r="AG311">
        <f>T311+1</f>
        <v>1</v>
      </c>
      <c r="AH311">
        <f>U311+1</f>
        <v>1</v>
      </c>
      <c r="AI311">
        <f>PRODUCT(V311:AH311)</f>
        <v>18</v>
      </c>
      <c r="AJ311">
        <f>MAX(V311:AH311)</f>
        <v>3</v>
      </c>
      <c r="AK311">
        <f>Y311</f>
        <v>2</v>
      </c>
      <c r="AL311">
        <f>MAX(V311:X311, Z311:AH311)+L311</f>
        <v>4</v>
      </c>
      <c r="AM311" t="b">
        <f>AL311=6</f>
        <v>0</v>
      </c>
      <c r="AN311" t="b">
        <f>AL311=5</f>
        <v>0</v>
      </c>
      <c r="AO311" t="b">
        <f>NOT(OR(AM311,AN311))</f>
        <v>1</v>
      </c>
      <c r="AP311" t="b">
        <f>AND(AI311=12, L311=0)</f>
        <v>0</v>
      </c>
      <c r="AQ311" t="b">
        <f>AND(AI311=18, L311=1)</f>
        <v>1</v>
      </c>
      <c r="AR311" t="b">
        <f>AND(AO311, OR(AP311, AQ311))</f>
        <v>1</v>
      </c>
      <c r="AS311" t="b">
        <f>NOT(OR(AM311,AN311,AR311))</f>
        <v>0</v>
      </c>
      <c r="AT311" t="b">
        <f>AND(AS311, AL311=4)</f>
        <v>0</v>
      </c>
      <c r="AU311" t="b">
        <f>NOT(OR(AM311,AN311,AR311,AT311))</f>
        <v>0</v>
      </c>
      <c r="AV311" t="b">
        <f>AND(AU311, AI311=18)</f>
        <v>0</v>
      </c>
      <c r="AW311" t="b">
        <f>NOT(OR(AM311,AN311,AR311,AT311, AV311))</f>
        <v>0</v>
      </c>
      <c r="AX311" t="b">
        <f>AND(AW311, OR(AND(AI311=24, L311=0), AND(AI311=32, L311=1)))</f>
        <v>0</v>
      </c>
      <c r="AY311" t="b">
        <f>NOT(OR(AM311,AN311,AR311,AT311,AV311,AX311))</f>
        <v>0</v>
      </c>
      <c r="AZ311" t="str">
        <f>IF(AM311,"7",IF(AN311,"6",IF(AR311,"5",
IF(AT311,"4",IF(AV311,"3",IF(AX311,"2",IF(AY311,"1","0"))))))
)</f>
        <v>5</v>
      </c>
      <c r="BA311" t="str">
        <f>_xlfn.XLOOKUP(D311, $BO$1:$CA$1, $BO$2:$CA$2)</f>
        <v>02</v>
      </c>
      <c r="BB311" t="str">
        <f>_xlfn.XLOOKUP(E311, $BO$1:$CA$1, $BO$2:$CA$2)</f>
        <v>07</v>
      </c>
      <c r="BC311" t="str">
        <f>_xlfn.XLOOKUP(F311, $BO$1:$CA$1, $BO$2:$CA$2)</f>
        <v>10</v>
      </c>
      <c r="BD311" t="str">
        <f>_xlfn.XLOOKUP(G311, $BO$1:$CA$1, $BO$2:$CA$2)</f>
        <v>07</v>
      </c>
      <c r="BE311" t="str">
        <f>_xlfn.XLOOKUP(H311, $BO$1:$CA$1, $BO$2:$CA$2)</f>
        <v>10</v>
      </c>
      <c r="BF311">
        <f>VALUE(_xlfn.TEXTJOIN("", TRUE, AZ311:BE311))</f>
        <v>50207100710</v>
      </c>
      <c r="BG311">
        <v>50207100710</v>
      </c>
      <c r="BH311">
        <f t="shared" si="4"/>
        <v>691</v>
      </c>
      <c r="BI311">
        <f>B311*BH311</f>
        <v>668888</v>
      </c>
    </row>
    <row r="312" spans="1:61" x14ac:dyDescent="0.25">
      <c r="A312" t="s">
        <v>950</v>
      </c>
      <c r="B312">
        <v>19</v>
      </c>
      <c r="C312" t="str">
        <f>TEXT(A312, "0")</f>
        <v>J3838</v>
      </c>
      <c r="D312" t="str">
        <f>MID($C312, 1, 1)</f>
        <v>J</v>
      </c>
      <c r="E312" t="str">
        <f>MID($C312, 2, 1)</f>
        <v>3</v>
      </c>
      <c r="F312" t="str">
        <f>MID($C312, 3, 1)</f>
        <v>8</v>
      </c>
      <c r="G312" t="str">
        <f>MID($C312, 4, 1)</f>
        <v>3</v>
      </c>
      <c r="H312" t="str">
        <f>MID($C312, 5, 1)</f>
        <v>8</v>
      </c>
      <c r="I312">
        <f>LEN($A312)-LEN(SUBSTITUTE($A312,I$1,""))</f>
        <v>0</v>
      </c>
      <c r="J312">
        <f>LEN($A312)-LEN(SUBSTITUTE($A312,J$1,""))</f>
        <v>0</v>
      </c>
      <c r="K312">
        <f>LEN($A312)-LEN(SUBSTITUTE($A312,K$1,""))</f>
        <v>0</v>
      </c>
      <c r="L312">
        <f>LEN($A312)-LEN(SUBSTITUTE($A312,L$1,""))</f>
        <v>1</v>
      </c>
      <c r="M312">
        <f>LEN($A312)-LEN(SUBSTITUTE($A312,M$1,""))</f>
        <v>0</v>
      </c>
      <c r="N312">
        <f>LEN($A312)-LEN(SUBSTITUTE($A312,N$1,""))</f>
        <v>0</v>
      </c>
      <c r="O312">
        <f>LEN($A312)-LEN(SUBSTITUTE($A312,O$1,""))</f>
        <v>2</v>
      </c>
      <c r="P312">
        <f>LEN($A312)-LEN(SUBSTITUTE($A312,P$1,""))</f>
        <v>0</v>
      </c>
      <c r="Q312">
        <f>LEN($A312)-LEN(SUBSTITUTE($A312,Q$1,""))</f>
        <v>0</v>
      </c>
      <c r="R312">
        <f>LEN($A312)-LEN(SUBSTITUTE($A312,R$1,""))</f>
        <v>0</v>
      </c>
      <c r="S312">
        <f>LEN($A312)-LEN(SUBSTITUTE($A312,S$1,""))</f>
        <v>0</v>
      </c>
      <c r="T312">
        <f>LEN($A312)-LEN(SUBSTITUTE($A312,T$1,""))</f>
        <v>2</v>
      </c>
      <c r="U312">
        <f>LEN($A312)-LEN(SUBSTITUTE($A312,U$1,""))</f>
        <v>0</v>
      </c>
      <c r="V312">
        <f>I312+1</f>
        <v>1</v>
      </c>
      <c r="W312">
        <f>J312+1</f>
        <v>1</v>
      </c>
      <c r="X312">
        <f>K312+1</f>
        <v>1</v>
      </c>
      <c r="Y312">
        <f>L312+1</f>
        <v>2</v>
      </c>
      <c r="Z312">
        <f>M312+1</f>
        <v>1</v>
      </c>
      <c r="AA312">
        <f>N312+1</f>
        <v>1</v>
      </c>
      <c r="AB312">
        <f>O312+1</f>
        <v>3</v>
      </c>
      <c r="AC312">
        <f>P312+1</f>
        <v>1</v>
      </c>
      <c r="AD312">
        <f>Q312+1</f>
        <v>1</v>
      </c>
      <c r="AE312">
        <f>R312+1</f>
        <v>1</v>
      </c>
      <c r="AF312">
        <f>S312+1</f>
        <v>1</v>
      </c>
      <c r="AG312">
        <f>T312+1</f>
        <v>3</v>
      </c>
      <c r="AH312">
        <f>U312+1</f>
        <v>1</v>
      </c>
      <c r="AI312">
        <f>PRODUCT(V312:AH312)</f>
        <v>18</v>
      </c>
      <c r="AJ312">
        <f>MAX(V312:AH312)</f>
        <v>3</v>
      </c>
      <c r="AK312">
        <f>Y312</f>
        <v>2</v>
      </c>
      <c r="AL312">
        <f>MAX(V312:X312, Z312:AH312)+L312</f>
        <v>4</v>
      </c>
      <c r="AM312" t="b">
        <f>AL312=6</f>
        <v>0</v>
      </c>
      <c r="AN312" t="b">
        <f>AL312=5</f>
        <v>0</v>
      </c>
      <c r="AO312" t="b">
        <f>NOT(OR(AM312,AN312))</f>
        <v>1</v>
      </c>
      <c r="AP312" t="b">
        <f>AND(AI312=12, L312=0)</f>
        <v>0</v>
      </c>
      <c r="AQ312" t="b">
        <f>AND(AI312=18, L312=1)</f>
        <v>1</v>
      </c>
      <c r="AR312" t="b">
        <f>AND(AO312, OR(AP312, AQ312))</f>
        <v>1</v>
      </c>
      <c r="AS312" t="b">
        <f>NOT(OR(AM312,AN312,AR312))</f>
        <v>0</v>
      </c>
      <c r="AT312" t="b">
        <f>AND(AS312, AL312=4)</f>
        <v>0</v>
      </c>
      <c r="AU312" t="b">
        <f>NOT(OR(AM312,AN312,AR312,AT312))</f>
        <v>0</v>
      </c>
      <c r="AV312" t="b">
        <f>AND(AU312, AI312=18)</f>
        <v>0</v>
      </c>
      <c r="AW312" t="b">
        <f>NOT(OR(AM312,AN312,AR312,AT312, AV312))</f>
        <v>0</v>
      </c>
      <c r="AX312" t="b">
        <f>AND(AW312, OR(AND(AI312=24, L312=0), AND(AI312=32, L312=1)))</f>
        <v>0</v>
      </c>
      <c r="AY312" t="b">
        <f>NOT(OR(AM312,AN312,AR312,AT312,AV312,AX312))</f>
        <v>0</v>
      </c>
      <c r="AZ312" t="str">
        <f>IF(AM312,"7",IF(AN312,"6",IF(AR312,"5",
IF(AT312,"4",IF(AV312,"3",IF(AX312,"2",IF(AY312,"1","0"))))))
)</f>
        <v>5</v>
      </c>
      <c r="BA312" t="str">
        <f>_xlfn.XLOOKUP(D312, $BO$1:$CA$1, $BO$2:$CA$2)</f>
        <v>02</v>
      </c>
      <c r="BB312" t="str">
        <f>_xlfn.XLOOKUP(E312, $BO$1:$CA$1, $BO$2:$CA$2)</f>
        <v>04</v>
      </c>
      <c r="BC312" t="str">
        <f>_xlfn.XLOOKUP(F312, $BO$1:$CA$1, $BO$2:$CA$2)</f>
        <v>09</v>
      </c>
      <c r="BD312" t="str">
        <f>_xlfn.XLOOKUP(G312, $BO$1:$CA$1, $BO$2:$CA$2)</f>
        <v>04</v>
      </c>
      <c r="BE312" t="str">
        <f>_xlfn.XLOOKUP(H312, $BO$1:$CA$1, $BO$2:$CA$2)</f>
        <v>09</v>
      </c>
      <c r="BF312">
        <f>VALUE(_xlfn.TEXTJOIN("", TRUE, AZ312:BE312))</f>
        <v>50204090409</v>
      </c>
      <c r="BG312">
        <v>50204090409</v>
      </c>
      <c r="BH312">
        <f t="shared" si="4"/>
        <v>690</v>
      </c>
      <c r="BI312">
        <f>B312*BH312</f>
        <v>13110</v>
      </c>
    </row>
    <row r="313" spans="1:61" x14ac:dyDescent="0.25">
      <c r="A313" t="s">
        <v>905</v>
      </c>
      <c r="B313">
        <v>179</v>
      </c>
      <c r="C313" t="str">
        <f>TEXT(A313, "0")</f>
        <v>J33QQ</v>
      </c>
      <c r="D313" t="str">
        <f>MID($C313, 1, 1)</f>
        <v>J</v>
      </c>
      <c r="E313" t="str">
        <f>MID($C313, 2, 1)</f>
        <v>3</v>
      </c>
      <c r="F313" t="str">
        <f>MID($C313, 3, 1)</f>
        <v>3</v>
      </c>
      <c r="G313" t="str">
        <f>MID($C313, 4, 1)</f>
        <v>Q</v>
      </c>
      <c r="H313" t="str">
        <f>MID($C313, 5, 1)</f>
        <v>Q</v>
      </c>
      <c r="I313">
        <f>LEN($A313)-LEN(SUBSTITUTE($A313,I$1,""))</f>
        <v>0</v>
      </c>
      <c r="J313">
        <f>LEN($A313)-LEN(SUBSTITUTE($A313,J$1,""))</f>
        <v>0</v>
      </c>
      <c r="K313">
        <f>LEN($A313)-LEN(SUBSTITUTE($A313,K$1,""))</f>
        <v>2</v>
      </c>
      <c r="L313">
        <f>LEN($A313)-LEN(SUBSTITUTE($A313,L$1,""))</f>
        <v>1</v>
      </c>
      <c r="M313">
        <f>LEN($A313)-LEN(SUBSTITUTE($A313,M$1,""))</f>
        <v>0</v>
      </c>
      <c r="N313">
        <f>LEN($A313)-LEN(SUBSTITUTE($A313,N$1,""))</f>
        <v>0</v>
      </c>
      <c r="O313">
        <f>LEN($A313)-LEN(SUBSTITUTE($A313,O$1,""))</f>
        <v>0</v>
      </c>
      <c r="P313">
        <f>LEN($A313)-LEN(SUBSTITUTE($A313,P$1,""))</f>
        <v>0</v>
      </c>
      <c r="Q313">
        <f>LEN($A313)-LEN(SUBSTITUTE($A313,Q$1,""))</f>
        <v>0</v>
      </c>
      <c r="R313">
        <f>LEN($A313)-LEN(SUBSTITUTE($A313,R$1,""))</f>
        <v>0</v>
      </c>
      <c r="S313">
        <f>LEN($A313)-LEN(SUBSTITUTE($A313,S$1,""))</f>
        <v>0</v>
      </c>
      <c r="T313">
        <f>LEN($A313)-LEN(SUBSTITUTE($A313,T$1,""))</f>
        <v>2</v>
      </c>
      <c r="U313">
        <f>LEN($A313)-LEN(SUBSTITUTE($A313,U$1,""))</f>
        <v>0</v>
      </c>
      <c r="V313">
        <f>I313+1</f>
        <v>1</v>
      </c>
      <c r="W313">
        <f>J313+1</f>
        <v>1</v>
      </c>
      <c r="X313">
        <f>K313+1</f>
        <v>3</v>
      </c>
      <c r="Y313">
        <f>L313+1</f>
        <v>2</v>
      </c>
      <c r="Z313">
        <f>M313+1</f>
        <v>1</v>
      </c>
      <c r="AA313">
        <f>N313+1</f>
        <v>1</v>
      </c>
      <c r="AB313">
        <f>O313+1</f>
        <v>1</v>
      </c>
      <c r="AC313">
        <f>P313+1</f>
        <v>1</v>
      </c>
      <c r="AD313">
        <f>Q313+1</f>
        <v>1</v>
      </c>
      <c r="AE313">
        <f>R313+1</f>
        <v>1</v>
      </c>
      <c r="AF313">
        <f>S313+1</f>
        <v>1</v>
      </c>
      <c r="AG313">
        <f>T313+1</f>
        <v>3</v>
      </c>
      <c r="AH313">
        <f>U313+1</f>
        <v>1</v>
      </c>
      <c r="AI313">
        <f>PRODUCT(V313:AH313)</f>
        <v>18</v>
      </c>
      <c r="AJ313">
        <f>MAX(V313:AH313)</f>
        <v>3</v>
      </c>
      <c r="AK313">
        <f>Y313</f>
        <v>2</v>
      </c>
      <c r="AL313">
        <f>MAX(V313:X313, Z313:AH313)+L313</f>
        <v>4</v>
      </c>
      <c r="AM313" t="b">
        <f>AL313=6</f>
        <v>0</v>
      </c>
      <c r="AN313" t="b">
        <f>AL313=5</f>
        <v>0</v>
      </c>
      <c r="AO313" t="b">
        <f>NOT(OR(AM313,AN313))</f>
        <v>1</v>
      </c>
      <c r="AP313" t="b">
        <f>AND(AI313=12, L313=0)</f>
        <v>0</v>
      </c>
      <c r="AQ313" t="b">
        <f>AND(AI313=18, L313=1)</f>
        <v>1</v>
      </c>
      <c r="AR313" t="b">
        <f>AND(AO313, OR(AP313, AQ313))</f>
        <v>1</v>
      </c>
      <c r="AS313" t="b">
        <f>NOT(OR(AM313,AN313,AR313))</f>
        <v>0</v>
      </c>
      <c r="AT313" t="b">
        <f>AND(AS313, AL313=4)</f>
        <v>0</v>
      </c>
      <c r="AU313" t="b">
        <f>NOT(OR(AM313,AN313,AR313,AT313))</f>
        <v>0</v>
      </c>
      <c r="AV313" t="b">
        <f>AND(AU313, AI313=18)</f>
        <v>0</v>
      </c>
      <c r="AW313" t="b">
        <f>NOT(OR(AM313,AN313,AR313,AT313, AV313))</f>
        <v>0</v>
      </c>
      <c r="AX313" t="b">
        <f>AND(AW313, OR(AND(AI313=24, L313=0), AND(AI313=32, L313=1)))</f>
        <v>0</v>
      </c>
      <c r="AY313" t="b">
        <f>NOT(OR(AM313,AN313,AR313,AT313,AV313,AX313))</f>
        <v>0</v>
      </c>
      <c r="AZ313" t="str">
        <f>IF(AM313,"7",IF(AN313,"6",IF(AR313,"5",
IF(AT313,"4",IF(AV313,"3",IF(AX313,"2",IF(AY313,"1","0"))))))
)</f>
        <v>5</v>
      </c>
      <c r="BA313" t="str">
        <f>_xlfn.XLOOKUP(D313, $BO$1:$CA$1, $BO$2:$CA$2)</f>
        <v>02</v>
      </c>
      <c r="BB313" t="str">
        <f>_xlfn.XLOOKUP(E313, $BO$1:$CA$1, $BO$2:$CA$2)</f>
        <v>04</v>
      </c>
      <c r="BC313" t="str">
        <f>_xlfn.XLOOKUP(F313, $BO$1:$CA$1, $BO$2:$CA$2)</f>
        <v>04</v>
      </c>
      <c r="BD313" t="str">
        <f>_xlfn.XLOOKUP(G313, $BO$1:$CA$1, $BO$2:$CA$2)</f>
        <v>12</v>
      </c>
      <c r="BE313" t="str">
        <f>_xlfn.XLOOKUP(H313, $BO$1:$CA$1, $BO$2:$CA$2)</f>
        <v>12</v>
      </c>
      <c r="BF313">
        <f>VALUE(_xlfn.TEXTJOIN("", TRUE, AZ313:BE313))</f>
        <v>50204041212</v>
      </c>
      <c r="BG313">
        <v>50204041212</v>
      </c>
      <c r="BH313">
        <f t="shared" si="4"/>
        <v>689</v>
      </c>
      <c r="BI313">
        <f>B313*BH313</f>
        <v>123331</v>
      </c>
    </row>
    <row r="314" spans="1:61" x14ac:dyDescent="0.25">
      <c r="A314" t="s">
        <v>681</v>
      </c>
      <c r="B314">
        <v>532</v>
      </c>
      <c r="C314" t="str">
        <f>TEXT(A314, "0")</f>
        <v>J2233</v>
      </c>
      <c r="D314" t="str">
        <f>MID($C314, 1, 1)</f>
        <v>J</v>
      </c>
      <c r="E314" t="str">
        <f>MID($C314, 2, 1)</f>
        <v>2</v>
      </c>
      <c r="F314" t="str">
        <f>MID($C314, 3, 1)</f>
        <v>2</v>
      </c>
      <c r="G314" t="str">
        <f>MID($C314, 4, 1)</f>
        <v>3</v>
      </c>
      <c r="H314" t="str">
        <f>MID($C314, 5, 1)</f>
        <v>3</v>
      </c>
      <c r="I314">
        <f>LEN($A314)-LEN(SUBSTITUTE($A314,I$1,""))</f>
        <v>0</v>
      </c>
      <c r="J314">
        <f>LEN($A314)-LEN(SUBSTITUTE($A314,J$1,""))</f>
        <v>0</v>
      </c>
      <c r="K314">
        <f>LEN($A314)-LEN(SUBSTITUTE($A314,K$1,""))</f>
        <v>0</v>
      </c>
      <c r="L314">
        <f>LEN($A314)-LEN(SUBSTITUTE($A314,L$1,""))</f>
        <v>1</v>
      </c>
      <c r="M314">
        <f>LEN($A314)-LEN(SUBSTITUTE($A314,M$1,""))</f>
        <v>0</v>
      </c>
      <c r="N314">
        <f>LEN($A314)-LEN(SUBSTITUTE($A314,N$1,""))</f>
        <v>0</v>
      </c>
      <c r="O314">
        <f>LEN($A314)-LEN(SUBSTITUTE($A314,O$1,""))</f>
        <v>0</v>
      </c>
      <c r="P314">
        <f>LEN($A314)-LEN(SUBSTITUTE($A314,P$1,""))</f>
        <v>0</v>
      </c>
      <c r="Q314">
        <f>LEN($A314)-LEN(SUBSTITUTE($A314,Q$1,""))</f>
        <v>0</v>
      </c>
      <c r="R314">
        <f>LEN($A314)-LEN(SUBSTITUTE($A314,R$1,""))</f>
        <v>0</v>
      </c>
      <c r="S314">
        <f>LEN($A314)-LEN(SUBSTITUTE($A314,S$1,""))</f>
        <v>0</v>
      </c>
      <c r="T314">
        <f>LEN($A314)-LEN(SUBSTITUTE($A314,T$1,""))</f>
        <v>2</v>
      </c>
      <c r="U314">
        <f>LEN($A314)-LEN(SUBSTITUTE($A314,U$1,""))</f>
        <v>2</v>
      </c>
      <c r="V314">
        <f>I314+1</f>
        <v>1</v>
      </c>
      <c r="W314">
        <f>J314+1</f>
        <v>1</v>
      </c>
      <c r="X314">
        <f>K314+1</f>
        <v>1</v>
      </c>
      <c r="Y314">
        <f>L314+1</f>
        <v>2</v>
      </c>
      <c r="Z314">
        <f>M314+1</f>
        <v>1</v>
      </c>
      <c r="AA314">
        <f>N314+1</f>
        <v>1</v>
      </c>
      <c r="AB314">
        <f>O314+1</f>
        <v>1</v>
      </c>
      <c r="AC314">
        <f>P314+1</f>
        <v>1</v>
      </c>
      <c r="AD314">
        <f>Q314+1</f>
        <v>1</v>
      </c>
      <c r="AE314">
        <f>R314+1</f>
        <v>1</v>
      </c>
      <c r="AF314">
        <f>S314+1</f>
        <v>1</v>
      </c>
      <c r="AG314">
        <f>T314+1</f>
        <v>3</v>
      </c>
      <c r="AH314">
        <f>U314+1</f>
        <v>3</v>
      </c>
      <c r="AI314">
        <f>PRODUCT(V314:AH314)</f>
        <v>18</v>
      </c>
      <c r="AJ314">
        <f>MAX(V314:AH314)</f>
        <v>3</v>
      </c>
      <c r="AK314">
        <f>Y314</f>
        <v>2</v>
      </c>
      <c r="AL314">
        <f>MAX(V314:X314, Z314:AH314)+L314</f>
        <v>4</v>
      </c>
      <c r="AM314" t="b">
        <f>AL314=6</f>
        <v>0</v>
      </c>
      <c r="AN314" t="b">
        <f>AL314=5</f>
        <v>0</v>
      </c>
      <c r="AO314" t="b">
        <f>NOT(OR(AM314,AN314))</f>
        <v>1</v>
      </c>
      <c r="AP314" t="b">
        <f>AND(AI314=12, L314=0)</f>
        <v>0</v>
      </c>
      <c r="AQ314" t="b">
        <f>AND(AI314=18, L314=1)</f>
        <v>1</v>
      </c>
      <c r="AR314" t="b">
        <f>AND(AO314, OR(AP314, AQ314))</f>
        <v>1</v>
      </c>
      <c r="AS314" t="b">
        <f>NOT(OR(AM314,AN314,AR314))</f>
        <v>0</v>
      </c>
      <c r="AT314" t="b">
        <f>AND(AS314, AL314=4)</f>
        <v>0</v>
      </c>
      <c r="AU314" t="b">
        <f>NOT(OR(AM314,AN314,AR314,AT314))</f>
        <v>0</v>
      </c>
      <c r="AV314" t="b">
        <f>AND(AU314, AI314=18)</f>
        <v>0</v>
      </c>
      <c r="AW314" t="b">
        <f>NOT(OR(AM314,AN314,AR314,AT314, AV314))</f>
        <v>0</v>
      </c>
      <c r="AX314" t="b">
        <f>AND(AW314, OR(AND(AI314=24, L314=0), AND(AI314=32, L314=1)))</f>
        <v>0</v>
      </c>
      <c r="AY314" t="b">
        <f>NOT(OR(AM314,AN314,AR314,AT314,AV314,AX314))</f>
        <v>0</v>
      </c>
      <c r="AZ314" t="str">
        <f>IF(AM314,"7",IF(AN314,"6",IF(AR314,"5",
IF(AT314,"4",IF(AV314,"3",IF(AX314,"2",IF(AY314,"1","0"))))))
)</f>
        <v>5</v>
      </c>
      <c r="BA314" t="str">
        <f>_xlfn.XLOOKUP(D314, $BO$1:$CA$1, $BO$2:$CA$2)</f>
        <v>02</v>
      </c>
      <c r="BB314" t="str">
        <f>_xlfn.XLOOKUP(E314, $BO$1:$CA$1, $BO$2:$CA$2)</f>
        <v>03</v>
      </c>
      <c r="BC314" t="str">
        <f>_xlfn.XLOOKUP(F314, $BO$1:$CA$1, $BO$2:$CA$2)</f>
        <v>03</v>
      </c>
      <c r="BD314" t="str">
        <f>_xlfn.XLOOKUP(G314, $BO$1:$CA$1, $BO$2:$CA$2)</f>
        <v>04</v>
      </c>
      <c r="BE314" t="str">
        <f>_xlfn.XLOOKUP(H314, $BO$1:$CA$1, $BO$2:$CA$2)</f>
        <v>04</v>
      </c>
      <c r="BF314">
        <f>VALUE(_xlfn.TEXTJOIN("", TRUE, AZ314:BE314))</f>
        <v>50203030404</v>
      </c>
      <c r="BG314">
        <v>50203030404</v>
      </c>
      <c r="BH314">
        <f t="shared" si="4"/>
        <v>688</v>
      </c>
      <c r="BI314">
        <f>B314*BH314</f>
        <v>366016</v>
      </c>
    </row>
    <row r="315" spans="1:61" x14ac:dyDescent="0.25">
      <c r="A315" t="s">
        <v>995</v>
      </c>
      <c r="B315">
        <v>318</v>
      </c>
      <c r="C315" t="str">
        <f>TEXT(A315, "0")</f>
        <v>AAATQ</v>
      </c>
      <c r="D315" t="str">
        <f>MID($C315, 1, 1)</f>
        <v>A</v>
      </c>
      <c r="E315" t="str">
        <f>MID($C315, 2, 1)</f>
        <v>A</v>
      </c>
      <c r="F315" t="str">
        <f>MID($C315, 3, 1)</f>
        <v>A</v>
      </c>
      <c r="G315" t="str">
        <f>MID($C315, 4, 1)</f>
        <v>T</v>
      </c>
      <c r="H315" t="str">
        <f>MID($C315, 5, 1)</f>
        <v>Q</v>
      </c>
      <c r="I315">
        <f>LEN($A315)-LEN(SUBSTITUTE($A315,I$1,""))</f>
        <v>3</v>
      </c>
      <c r="J315">
        <f>LEN($A315)-LEN(SUBSTITUTE($A315,J$1,""))</f>
        <v>0</v>
      </c>
      <c r="K315">
        <f>LEN($A315)-LEN(SUBSTITUTE($A315,K$1,""))</f>
        <v>1</v>
      </c>
      <c r="L315">
        <f>LEN($A315)-LEN(SUBSTITUTE($A315,L$1,""))</f>
        <v>0</v>
      </c>
      <c r="M315">
        <f>LEN($A315)-LEN(SUBSTITUTE($A315,M$1,""))</f>
        <v>1</v>
      </c>
      <c r="N315">
        <f>LEN($A315)-LEN(SUBSTITUTE($A315,N$1,""))</f>
        <v>0</v>
      </c>
      <c r="O315">
        <f>LEN($A315)-LEN(SUBSTITUTE($A315,O$1,""))</f>
        <v>0</v>
      </c>
      <c r="P315">
        <f>LEN($A315)-LEN(SUBSTITUTE($A315,P$1,""))</f>
        <v>0</v>
      </c>
      <c r="Q315">
        <f>LEN($A315)-LEN(SUBSTITUTE($A315,Q$1,""))</f>
        <v>0</v>
      </c>
      <c r="R315">
        <f>LEN($A315)-LEN(SUBSTITUTE($A315,R$1,""))</f>
        <v>0</v>
      </c>
      <c r="S315">
        <f>LEN($A315)-LEN(SUBSTITUTE($A315,S$1,""))</f>
        <v>0</v>
      </c>
      <c r="T315">
        <f>LEN($A315)-LEN(SUBSTITUTE($A315,T$1,""))</f>
        <v>0</v>
      </c>
      <c r="U315">
        <f>LEN($A315)-LEN(SUBSTITUTE($A315,U$1,""))</f>
        <v>0</v>
      </c>
      <c r="V315">
        <f>I315+1</f>
        <v>4</v>
      </c>
      <c r="W315">
        <f>J315+1</f>
        <v>1</v>
      </c>
      <c r="X315">
        <f>K315+1</f>
        <v>2</v>
      </c>
      <c r="Y315">
        <f>L315+1</f>
        <v>1</v>
      </c>
      <c r="Z315">
        <f>M315+1</f>
        <v>2</v>
      </c>
      <c r="AA315">
        <f>N315+1</f>
        <v>1</v>
      </c>
      <c r="AB315">
        <f>O315+1</f>
        <v>1</v>
      </c>
      <c r="AC315">
        <f>P315+1</f>
        <v>1</v>
      </c>
      <c r="AD315">
        <f>Q315+1</f>
        <v>1</v>
      </c>
      <c r="AE315">
        <f>R315+1</f>
        <v>1</v>
      </c>
      <c r="AF315">
        <f>S315+1</f>
        <v>1</v>
      </c>
      <c r="AG315">
        <f>T315+1</f>
        <v>1</v>
      </c>
      <c r="AH315">
        <f>U315+1</f>
        <v>1</v>
      </c>
      <c r="AI315">
        <f>PRODUCT(V315:AH315)</f>
        <v>16</v>
      </c>
      <c r="AJ315">
        <f>MAX(V315:AH315)</f>
        <v>4</v>
      </c>
      <c r="AK315">
        <f>Y315</f>
        <v>1</v>
      </c>
      <c r="AL315">
        <f>MAX(V315:X315, Z315:AH315)+L315</f>
        <v>4</v>
      </c>
      <c r="AM315" t="b">
        <f>AL315=6</f>
        <v>0</v>
      </c>
      <c r="AN315" t="b">
        <f>AL315=5</f>
        <v>0</v>
      </c>
      <c r="AO315" t="b">
        <f>NOT(OR(AM315,AN315))</f>
        <v>1</v>
      </c>
      <c r="AP315" t="b">
        <f>AND(AI315=12, L315=0)</f>
        <v>0</v>
      </c>
      <c r="AQ315" t="b">
        <f>AND(AI315=18, L315=1)</f>
        <v>0</v>
      </c>
      <c r="AR315" t="b">
        <f>AND(AO315, OR(AP315, AQ315))</f>
        <v>0</v>
      </c>
      <c r="AS315" t="b">
        <f>NOT(OR(AM315,AN315,AR315))</f>
        <v>1</v>
      </c>
      <c r="AT315" t="b">
        <f>AND(AS315, AL315=4)</f>
        <v>1</v>
      </c>
      <c r="AU315" t="b">
        <f>NOT(OR(AM315,AN315,AR315,AT315))</f>
        <v>0</v>
      </c>
      <c r="AV315" t="b">
        <f>AND(AU315, AI315=18)</f>
        <v>0</v>
      </c>
      <c r="AW315" t="b">
        <f>NOT(OR(AM315,AN315,AR315,AT315, AV315))</f>
        <v>0</v>
      </c>
      <c r="AX315" t="b">
        <f>AND(AW315, OR(AND(AI315=24, L315=0), AND(AI315=32, L315=1)))</f>
        <v>0</v>
      </c>
      <c r="AY315" t="b">
        <f>NOT(OR(AM315,AN315,AR315,AT315,AV315,AX315))</f>
        <v>0</v>
      </c>
      <c r="AZ315" t="str">
        <f>IF(AM315,"7",IF(AN315,"6",IF(AR315,"5",
IF(AT315,"4",IF(AV315,"3",IF(AX315,"2",IF(AY315,"1","0"))))))
)</f>
        <v>4</v>
      </c>
      <c r="BA315" t="str">
        <f>_xlfn.XLOOKUP(D315, $BO$1:$CA$1, $BO$2:$CA$2)</f>
        <v>14</v>
      </c>
      <c r="BB315" t="str">
        <f>_xlfn.XLOOKUP(E315, $BO$1:$CA$1, $BO$2:$CA$2)</f>
        <v>14</v>
      </c>
      <c r="BC315" t="str">
        <f>_xlfn.XLOOKUP(F315, $BO$1:$CA$1, $BO$2:$CA$2)</f>
        <v>14</v>
      </c>
      <c r="BD315" t="str">
        <f>_xlfn.XLOOKUP(G315, $BO$1:$CA$1, $BO$2:$CA$2)</f>
        <v>11</v>
      </c>
      <c r="BE315" t="str">
        <f>_xlfn.XLOOKUP(H315, $BO$1:$CA$1, $BO$2:$CA$2)</f>
        <v>12</v>
      </c>
      <c r="BF315">
        <f>VALUE(_xlfn.TEXTJOIN("", TRUE, AZ315:BE315))</f>
        <v>41414141112</v>
      </c>
      <c r="BG315">
        <v>41414141112</v>
      </c>
      <c r="BH315">
        <f t="shared" si="4"/>
        <v>687</v>
      </c>
      <c r="BI315">
        <f>B315*BH315</f>
        <v>218466</v>
      </c>
    </row>
    <row r="316" spans="1:61" x14ac:dyDescent="0.25">
      <c r="A316" t="s">
        <v>722</v>
      </c>
      <c r="B316">
        <v>480</v>
      </c>
      <c r="C316" t="str">
        <f>TEXT(A316, "0")</f>
        <v>AAA28</v>
      </c>
      <c r="D316" t="str">
        <f>MID($C316, 1, 1)</f>
        <v>A</v>
      </c>
      <c r="E316" t="str">
        <f>MID($C316, 2, 1)</f>
        <v>A</v>
      </c>
      <c r="F316" t="str">
        <f>MID($C316, 3, 1)</f>
        <v>A</v>
      </c>
      <c r="G316" t="str">
        <f>MID($C316, 4, 1)</f>
        <v>2</v>
      </c>
      <c r="H316" t="str">
        <f>MID($C316, 5, 1)</f>
        <v>8</v>
      </c>
      <c r="I316">
        <f>LEN($A316)-LEN(SUBSTITUTE($A316,I$1,""))</f>
        <v>3</v>
      </c>
      <c r="J316">
        <f>LEN($A316)-LEN(SUBSTITUTE($A316,J$1,""))</f>
        <v>0</v>
      </c>
      <c r="K316">
        <f>LEN($A316)-LEN(SUBSTITUTE($A316,K$1,""))</f>
        <v>0</v>
      </c>
      <c r="L316">
        <f>LEN($A316)-LEN(SUBSTITUTE($A316,L$1,""))</f>
        <v>0</v>
      </c>
      <c r="M316">
        <f>LEN($A316)-LEN(SUBSTITUTE($A316,M$1,""))</f>
        <v>0</v>
      </c>
      <c r="N316">
        <f>LEN($A316)-LEN(SUBSTITUTE($A316,N$1,""))</f>
        <v>0</v>
      </c>
      <c r="O316">
        <f>LEN($A316)-LEN(SUBSTITUTE($A316,O$1,""))</f>
        <v>1</v>
      </c>
      <c r="P316">
        <f>LEN($A316)-LEN(SUBSTITUTE($A316,P$1,""))</f>
        <v>0</v>
      </c>
      <c r="Q316">
        <f>LEN($A316)-LEN(SUBSTITUTE($A316,Q$1,""))</f>
        <v>0</v>
      </c>
      <c r="R316">
        <f>LEN($A316)-LEN(SUBSTITUTE($A316,R$1,""))</f>
        <v>0</v>
      </c>
      <c r="S316">
        <f>LEN($A316)-LEN(SUBSTITUTE($A316,S$1,""))</f>
        <v>0</v>
      </c>
      <c r="T316">
        <f>LEN($A316)-LEN(SUBSTITUTE($A316,T$1,""))</f>
        <v>0</v>
      </c>
      <c r="U316">
        <f>LEN($A316)-LEN(SUBSTITUTE($A316,U$1,""))</f>
        <v>1</v>
      </c>
      <c r="V316">
        <f>I316+1</f>
        <v>4</v>
      </c>
      <c r="W316">
        <f>J316+1</f>
        <v>1</v>
      </c>
      <c r="X316">
        <f>K316+1</f>
        <v>1</v>
      </c>
      <c r="Y316">
        <f>L316+1</f>
        <v>1</v>
      </c>
      <c r="Z316">
        <f>M316+1</f>
        <v>1</v>
      </c>
      <c r="AA316">
        <f>N316+1</f>
        <v>1</v>
      </c>
      <c r="AB316">
        <f>O316+1</f>
        <v>2</v>
      </c>
      <c r="AC316">
        <f>P316+1</f>
        <v>1</v>
      </c>
      <c r="AD316">
        <f>Q316+1</f>
        <v>1</v>
      </c>
      <c r="AE316">
        <f>R316+1</f>
        <v>1</v>
      </c>
      <c r="AF316">
        <f>S316+1</f>
        <v>1</v>
      </c>
      <c r="AG316">
        <f>T316+1</f>
        <v>1</v>
      </c>
      <c r="AH316">
        <f>U316+1</f>
        <v>2</v>
      </c>
      <c r="AI316">
        <f>PRODUCT(V316:AH316)</f>
        <v>16</v>
      </c>
      <c r="AJ316">
        <f>MAX(V316:AH316)</f>
        <v>4</v>
      </c>
      <c r="AK316">
        <f>Y316</f>
        <v>1</v>
      </c>
      <c r="AL316">
        <f>MAX(V316:X316, Z316:AH316)+L316</f>
        <v>4</v>
      </c>
      <c r="AM316" t="b">
        <f>AL316=6</f>
        <v>0</v>
      </c>
      <c r="AN316" t="b">
        <f>AL316=5</f>
        <v>0</v>
      </c>
      <c r="AO316" t="b">
        <f>NOT(OR(AM316,AN316))</f>
        <v>1</v>
      </c>
      <c r="AP316" t="b">
        <f>AND(AI316=12, L316=0)</f>
        <v>0</v>
      </c>
      <c r="AQ316" t="b">
        <f>AND(AI316=18, L316=1)</f>
        <v>0</v>
      </c>
      <c r="AR316" t="b">
        <f>AND(AO316, OR(AP316, AQ316))</f>
        <v>0</v>
      </c>
      <c r="AS316" t="b">
        <f>NOT(OR(AM316,AN316,AR316))</f>
        <v>1</v>
      </c>
      <c r="AT316" t="b">
        <f>AND(AS316, AL316=4)</f>
        <v>1</v>
      </c>
      <c r="AU316" t="b">
        <f>NOT(OR(AM316,AN316,AR316,AT316))</f>
        <v>0</v>
      </c>
      <c r="AV316" t="b">
        <f>AND(AU316, AI316=18)</f>
        <v>0</v>
      </c>
      <c r="AW316" t="b">
        <f>NOT(OR(AM316,AN316,AR316,AT316, AV316))</f>
        <v>0</v>
      </c>
      <c r="AX316" t="b">
        <f>AND(AW316, OR(AND(AI316=24, L316=0), AND(AI316=32, L316=1)))</f>
        <v>0</v>
      </c>
      <c r="AY316" t="b">
        <f>NOT(OR(AM316,AN316,AR316,AT316,AV316,AX316))</f>
        <v>0</v>
      </c>
      <c r="AZ316" t="str">
        <f>IF(AM316,"7",IF(AN316,"6",IF(AR316,"5",
IF(AT316,"4",IF(AV316,"3",IF(AX316,"2",IF(AY316,"1","0"))))))
)</f>
        <v>4</v>
      </c>
      <c r="BA316" t="str">
        <f>_xlfn.XLOOKUP(D316, $BO$1:$CA$1, $BO$2:$CA$2)</f>
        <v>14</v>
      </c>
      <c r="BB316" t="str">
        <f>_xlfn.XLOOKUP(E316, $BO$1:$CA$1, $BO$2:$CA$2)</f>
        <v>14</v>
      </c>
      <c r="BC316" t="str">
        <f>_xlfn.XLOOKUP(F316, $BO$1:$CA$1, $BO$2:$CA$2)</f>
        <v>14</v>
      </c>
      <c r="BD316" t="str">
        <f>_xlfn.XLOOKUP(G316, $BO$1:$CA$1, $BO$2:$CA$2)</f>
        <v>03</v>
      </c>
      <c r="BE316" t="str">
        <f>_xlfn.XLOOKUP(H316, $BO$1:$CA$1, $BO$2:$CA$2)</f>
        <v>09</v>
      </c>
      <c r="BF316">
        <f>VALUE(_xlfn.TEXTJOIN("", TRUE, AZ316:BE316))</f>
        <v>41414140309</v>
      </c>
      <c r="BG316">
        <v>41414140309</v>
      </c>
      <c r="BH316">
        <f t="shared" si="4"/>
        <v>686</v>
      </c>
      <c r="BI316">
        <f>B316*BH316</f>
        <v>329280</v>
      </c>
    </row>
    <row r="317" spans="1:61" x14ac:dyDescent="0.25">
      <c r="A317" t="s">
        <v>669</v>
      </c>
      <c r="B317">
        <v>163</v>
      </c>
      <c r="C317" t="str">
        <f>TEXT(A317, "0")</f>
        <v>AA4A6</v>
      </c>
      <c r="D317" t="str">
        <f>MID($C317, 1, 1)</f>
        <v>A</v>
      </c>
      <c r="E317" t="str">
        <f>MID($C317, 2, 1)</f>
        <v>A</v>
      </c>
      <c r="F317" t="str">
        <f>MID($C317, 3, 1)</f>
        <v>4</v>
      </c>
      <c r="G317" t="str">
        <f>MID($C317, 4, 1)</f>
        <v>A</v>
      </c>
      <c r="H317" t="str">
        <f>MID($C317, 5, 1)</f>
        <v>6</v>
      </c>
      <c r="I317">
        <f>LEN($A317)-LEN(SUBSTITUTE($A317,I$1,""))</f>
        <v>3</v>
      </c>
      <c r="J317">
        <f>LEN($A317)-LEN(SUBSTITUTE($A317,J$1,""))</f>
        <v>0</v>
      </c>
      <c r="K317">
        <f>LEN($A317)-LEN(SUBSTITUTE($A317,K$1,""))</f>
        <v>0</v>
      </c>
      <c r="L317">
        <f>LEN($A317)-LEN(SUBSTITUTE($A317,L$1,""))</f>
        <v>0</v>
      </c>
      <c r="M317">
        <f>LEN($A317)-LEN(SUBSTITUTE($A317,M$1,""))</f>
        <v>0</v>
      </c>
      <c r="N317">
        <f>LEN($A317)-LEN(SUBSTITUTE($A317,N$1,""))</f>
        <v>0</v>
      </c>
      <c r="O317">
        <f>LEN($A317)-LEN(SUBSTITUTE($A317,O$1,""))</f>
        <v>0</v>
      </c>
      <c r="P317">
        <f>LEN($A317)-LEN(SUBSTITUTE($A317,P$1,""))</f>
        <v>0</v>
      </c>
      <c r="Q317">
        <f>LEN($A317)-LEN(SUBSTITUTE($A317,Q$1,""))</f>
        <v>1</v>
      </c>
      <c r="R317">
        <f>LEN($A317)-LEN(SUBSTITUTE($A317,R$1,""))</f>
        <v>0</v>
      </c>
      <c r="S317">
        <f>LEN($A317)-LEN(SUBSTITUTE($A317,S$1,""))</f>
        <v>1</v>
      </c>
      <c r="T317">
        <f>LEN($A317)-LEN(SUBSTITUTE($A317,T$1,""))</f>
        <v>0</v>
      </c>
      <c r="U317">
        <f>LEN($A317)-LEN(SUBSTITUTE($A317,U$1,""))</f>
        <v>0</v>
      </c>
      <c r="V317">
        <f>I317+1</f>
        <v>4</v>
      </c>
      <c r="W317">
        <f>J317+1</f>
        <v>1</v>
      </c>
      <c r="X317">
        <f>K317+1</f>
        <v>1</v>
      </c>
      <c r="Y317">
        <f>L317+1</f>
        <v>1</v>
      </c>
      <c r="Z317">
        <f>M317+1</f>
        <v>1</v>
      </c>
      <c r="AA317">
        <f>N317+1</f>
        <v>1</v>
      </c>
      <c r="AB317">
        <f>O317+1</f>
        <v>1</v>
      </c>
      <c r="AC317">
        <f>P317+1</f>
        <v>1</v>
      </c>
      <c r="AD317">
        <f>Q317+1</f>
        <v>2</v>
      </c>
      <c r="AE317">
        <f>R317+1</f>
        <v>1</v>
      </c>
      <c r="AF317">
        <f>S317+1</f>
        <v>2</v>
      </c>
      <c r="AG317">
        <f>T317+1</f>
        <v>1</v>
      </c>
      <c r="AH317">
        <f>U317+1</f>
        <v>1</v>
      </c>
      <c r="AI317">
        <f>PRODUCT(V317:AH317)</f>
        <v>16</v>
      </c>
      <c r="AJ317">
        <f>MAX(V317:AH317)</f>
        <v>4</v>
      </c>
      <c r="AK317">
        <f>Y317</f>
        <v>1</v>
      </c>
      <c r="AL317">
        <f>MAX(V317:X317, Z317:AH317)+L317</f>
        <v>4</v>
      </c>
      <c r="AM317" t="b">
        <f>AL317=6</f>
        <v>0</v>
      </c>
      <c r="AN317" t="b">
        <f>AL317=5</f>
        <v>0</v>
      </c>
      <c r="AO317" t="b">
        <f>NOT(OR(AM317,AN317))</f>
        <v>1</v>
      </c>
      <c r="AP317" t="b">
        <f>AND(AI317=12, L317=0)</f>
        <v>0</v>
      </c>
      <c r="AQ317" t="b">
        <f>AND(AI317=18, L317=1)</f>
        <v>0</v>
      </c>
      <c r="AR317" t="b">
        <f>AND(AO317, OR(AP317, AQ317))</f>
        <v>0</v>
      </c>
      <c r="AS317" t="b">
        <f>NOT(OR(AM317,AN317,AR317))</f>
        <v>1</v>
      </c>
      <c r="AT317" t="b">
        <f>AND(AS317, AL317=4)</f>
        <v>1</v>
      </c>
      <c r="AU317" t="b">
        <f>NOT(OR(AM317,AN317,AR317,AT317))</f>
        <v>0</v>
      </c>
      <c r="AV317" t="b">
        <f>AND(AU317, AI317=18)</f>
        <v>0</v>
      </c>
      <c r="AW317" t="b">
        <f>NOT(OR(AM317,AN317,AR317,AT317, AV317))</f>
        <v>0</v>
      </c>
      <c r="AX317" t="b">
        <f>AND(AW317, OR(AND(AI317=24, L317=0), AND(AI317=32, L317=1)))</f>
        <v>0</v>
      </c>
      <c r="AY317" t="b">
        <f>NOT(OR(AM317,AN317,AR317,AT317,AV317,AX317))</f>
        <v>0</v>
      </c>
      <c r="AZ317" t="str">
        <f>IF(AM317,"7",IF(AN317,"6",IF(AR317,"5",
IF(AT317,"4",IF(AV317,"3",IF(AX317,"2",IF(AY317,"1","0"))))))
)</f>
        <v>4</v>
      </c>
      <c r="BA317" t="str">
        <f>_xlfn.XLOOKUP(D317, $BO$1:$CA$1, $BO$2:$CA$2)</f>
        <v>14</v>
      </c>
      <c r="BB317" t="str">
        <f>_xlfn.XLOOKUP(E317, $BO$1:$CA$1, $BO$2:$CA$2)</f>
        <v>14</v>
      </c>
      <c r="BC317" t="str">
        <f>_xlfn.XLOOKUP(F317, $BO$1:$CA$1, $BO$2:$CA$2)</f>
        <v>05</v>
      </c>
      <c r="BD317" t="str">
        <f>_xlfn.XLOOKUP(G317, $BO$1:$CA$1, $BO$2:$CA$2)</f>
        <v>14</v>
      </c>
      <c r="BE317" t="str">
        <f>_xlfn.XLOOKUP(H317, $BO$1:$CA$1, $BO$2:$CA$2)</f>
        <v>07</v>
      </c>
      <c r="BF317">
        <f>VALUE(_xlfn.TEXTJOIN("", TRUE, AZ317:BE317))</f>
        <v>41414051407</v>
      </c>
      <c r="BG317">
        <v>41414051407</v>
      </c>
      <c r="BH317">
        <f t="shared" si="4"/>
        <v>685</v>
      </c>
      <c r="BI317">
        <f>B317*BH317</f>
        <v>111655</v>
      </c>
    </row>
    <row r="318" spans="1:61" x14ac:dyDescent="0.25">
      <c r="A318" t="s">
        <v>92</v>
      </c>
      <c r="B318">
        <v>177</v>
      </c>
      <c r="C318" t="str">
        <f>TEXT(A318, "0")</f>
        <v>AA3A9</v>
      </c>
      <c r="D318" t="str">
        <f>MID($C318, 1, 1)</f>
        <v>A</v>
      </c>
      <c r="E318" t="str">
        <f>MID($C318, 2, 1)</f>
        <v>A</v>
      </c>
      <c r="F318" t="str">
        <f>MID($C318, 3, 1)</f>
        <v>3</v>
      </c>
      <c r="G318" t="str">
        <f>MID($C318, 4, 1)</f>
        <v>A</v>
      </c>
      <c r="H318" t="str">
        <f>MID($C318, 5, 1)</f>
        <v>9</v>
      </c>
      <c r="I318">
        <f>LEN($A318)-LEN(SUBSTITUTE($A318,I$1,""))</f>
        <v>3</v>
      </c>
      <c r="J318">
        <f>LEN($A318)-LEN(SUBSTITUTE($A318,J$1,""))</f>
        <v>0</v>
      </c>
      <c r="K318">
        <f>LEN($A318)-LEN(SUBSTITUTE($A318,K$1,""))</f>
        <v>0</v>
      </c>
      <c r="L318">
        <f>LEN($A318)-LEN(SUBSTITUTE($A318,L$1,""))</f>
        <v>0</v>
      </c>
      <c r="M318">
        <f>LEN($A318)-LEN(SUBSTITUTE($A318,M$1,""))</f>
        <v>0</v>
      </c>
      <c r="N318">
        <f>LEN($A318)-LEN(SUBSTITUTE($A318,N$1,""))</f>
        <v>1</v>
      </c>
      <c r="O318">
        <f>LEN($A318)-LEN(SUBSTITUTE($A318,O$1,""))</f>
        <v>0</v>
      </c>
      <c r="P318">
        <f>LEN($A318)-LEN(SUBSTITUTE($A318,P$1,""))</f>
        <v>0</v>
      </c>
      <c r="Q318">
        <f>LEN($A318)-LEN(SUBSTITUTE($A318,Q$1,""))</f>
        <v>0</v>
      </c>
      <c r="R318">
        <f>LEN($A318)-LEN(SUBSTITUTE($A318,R$1,""))</f>
        <v>0</v>
      </c>
      <c r="S318">
        <f>LEN($A318)-LEN(SUBSTITUTE($A318,S$1,""))</f>
        <v>0</v>
      </c>
      <c r="T318">
        <f>LEN($A318)-LEN(SUBSTITUTE($A318,T$1,""))</f>
        <v>1</v>
      </c>
      <c r="U318">
        <f>LEN($A318)-LEN(SUBSTITUTE($A318,U$1,""))</f>
        <v>0</v>
      </c>
      <c r="V318">
        <f>I318+1</f>
        <v>4</v>
      </c>
      <c r="W318">
        <f>J318+1</f>
        <v>1</v>
      </c>
      <c r="X318">
        <f>K318+1</f>
        <v>1</v>
      </c>
      <c r="Y318">
        <f>L318+1</f>
        <v>1</v>
      </c>
      <c r="Z318">
        <f>M318+1</f>
        <v>1</v>
      </c>
      <c r="AA318">
        <f>N318+1</f>
        <v>2</v>
      </c>
      <c r="AB318">
        <f>O318+1</f>
        <v>1</v>
      </c>
      <c r="AC318">
        <f>P318+1</f>
        <v>1</v>
      </c>
      <c r="AD318">
        <f>Q318+1</f>
        <v>1</v>
      </c>
      <c r="AE318">
        <f>R318+1</f>
        <v>1</v>
      </c>
      <c r="AF318">
        <f>S318+1</f>
        <v>1</v>
      </c>
      <c r="AG318">
        <f>T318+1</f>
        <v>2</v>
      </c>
      <c r="AH318">
        <f>U318+1</f>
        <v>1</v>
      </c>
      <c r="AI318">
        <f>PRODUCT(V318:AH318)</f>
        <v>16</v>
      </c>
      <c r="AJ318">
        <f>MAX(V318:AH318)</f>
        <v>4</v>
      </c>
      <c r="AK318">
        <f>Y318</f>
        <v>1</v>
      </c>
      <c r="AL318">
        <f>MAX(V318:X318, Z318:AH318)+L318</f>
        <v>4</v>
      </c>
      <c r="AM318" t="b">
        <f>AL318=6</f>
        <v>0</v>
      </c>
      <c r="AN318" t="b">
        <f>AL318=5</f>
        <v>0</v>
      </c>
      <c r="AO318" t="b">
        <f>NOT(OR(AM318,AN318))</f>
        <v>1</v>
      </c>
      <c r="AP318" t="b">
        <f>AND(AI318=12, L318=0)</f>
        <v>0</v>
      </c>
      <c r="AQ318" t="b">
        <f>AND(AI318=18, L318=1)</f>
        <v>0</v>
      </c>
      <c r="AR318" t="b">
        <f>AND(AO318, OR(AP318, AQ318))</f>
        <v>0</v>
      </c>
      <c r="AS318" t="b">
        <f>NOT(OR(AM318,AN318,AR318))</f>
        <v>1</v>
      </c>
      <c r="AT318" t="b">
        <f>AND(AS318, AL318=4)</f>
        <v>1</v>
      </c>
      <c r="AU318" t="b">
        <f>NOT(OR(AM318,AN318,AR318,AT318))</f>
        <v>0</v>
      </c>
      <c r="AV318" t="b">
        <f>AND(AU318, AI318=18)</f>
        <v>0</v>
      </c>
      <c r="AW318" t="b">
        <f>NOT(OR(AM318,AN318,AR318,AT318, AV318))</f>
        <v>0</v>
      </c>
      <c r="AX318" t="b">
        <f>AND(AW318, OR(AND(AI318=24, L318=0), AND(AI318=32, L318=1)))</f>
        <v>0</v>
      </c>
      <c r="AY318" t="b">
        <f>NOT(OR(AM318,AN318,AR318,AT318,AV318,AX318))</f>
        <v>0</v>
      </c>
      <c r="AZ318" t="str">
        <f>IF(AM318,"7",IF(AN318,"6",IF(AR318,"5",
IF(AT318,"4",IF(AV318,"3",IF(AX318,"2",IF(AY318,"1","0"))))))
)</f>
        <v>4</v>
      </c>
      <c r="BA318" t="str">
        <f>_xlfn.XLOOKUP(D318, $BO$1:$CA$1, $BO$2:$CA$2)</f>
        <v>14</v>
      </c>
      <c r="BB318" t="str">
        <f>_xlfn.XLOOKUP(E318, $BO$1:$CA$1, $BO$2:$CA$2)</f>
        <v>14</v>
      </c>
      <c r="BC318" t="str">
        <f>_xlfn.XLOOKUP(F318, $BO$1:$CA$1, $BO$2:$CA$2)</f>
        <v>04</v>
      </c>
      <c r="BD318" t="str">
        <f>_xlfn.XLOOKUP(G318, $BO$1:$CA$1, $BO$2:$CA$2)</f>
        <v>14</v>
      </c>
      <c r="BE318" t="str">
        <f>_xlfn.XLOOKUP(H318, $BO$1:$CA$1, $BO$2:$CA$2)</f>
        <v>10</v>
      </c>
      <c r="BF318">
        <f>VALUE(_xlfn.TEXTJOIN("", TRUE, AZ318:BE318))</f>
        <v>41414041410</v>
      </c>
      <c r="BG318">
        <v>41414041410</v>
      </c>
      <c r="BH318">
        <f t="shared" si="4"/>
        <v>684</v>
      </c>
      <c r="BI318">
        <f>B318*BH318</f>
        <v>121068</v>
      </c>
    </row>
    <row r="319" spans="1:61" x14ac:dyDescent="0.25">
      <c r="A319" t="s">
        <v>446</v>
      </c>
      <c r="B319">
        <v>336</v>
      </c>
      <c r="C319" t="str">
        <f>TEXT(A319, "0")</f>
        <v>AA2A4</v>
      </c>
      <c r="D319" t="str">
        <f>MID($C319, 1, 1)</f>
        <v>A</v>
      </c>
      <c r="E319" t="str">
        <f>MID($C319, 2, 1)</f>
        <v>A</v>
      </c>
      <c r="F319" t="str">
        <f>MID($C319, 3, 1)</f>
        <v>2</v>
      </c>
      <c r="G319" t="str">
        <f>MID($C319, 4, 1)</f>
        <v>A</v>
      </c>
      <c r="H319" t="str">
        <f>MID($C319, 5, 1)</f>
        <v>4</v>
      </c>
      <c r="I319">
        <f>LEN($A319)-LEN(SUBSTITUTE($A319,I$1,""))</f>
        <v>3</v>
      </c>
      <c r="J319">
        <f>LEN($A319)-LEN(SUBSTITUTE($A319,J$1,""))</f>
        <v>0</v>
      </c>
      <c r="K319">
        <f>LEN($A319)-LEN(SUBSTITUTE($A319,K$1,""))</f>
        <v>0</v>
      </c>
      <c r="L319">
        <f>LEN($A319)-LEN(SUBSTITUTE($A319,L$1,""))</f>
        <v>0</v>
      </c>
      <c r="M319">
        <f>LEN($A319)-LEN(SUBSTITUTE($A319,M$1,""))</f>
        <v>0</v>
      </c>
      <c r="N319">
        <f>LEN($A319)-LEN(SUBSTITUTE($A319,N$1,""))</f>
        <v>0</v>
      </c>
      <c r="O319">
        <f>LEN($A319)-LEN(SUBSTITUTE($A319,O$1,""))</f>
        <v>0</v>
      </c>
      <c r="P319">
        <f>LEN($A319)-LEN(SUBSTITUTE($A319,P$1,""))</f>
        <v>0</v>
      </c>
      <c r="Q319">
        <f>LEN($A319)-LEN(SUBSTITUTE($A319,Q$1,""))</f>
        <v>0</v>
      </c>
      <c r="R319">
        <f>LEN($A319)-LEN(SUBSTITUTE($A319,R$1,""))</f>
        <v>0</v>
      </c>
      <c r="S319">
        <f>LEN($A319)-LEN(SUBSTITUTE($A319,S$1,""))</f>
        <v>1</v>
      </c>
      <c r="T319">
        <f>LEN($A319)-LEN(SUBSTITUTE($A319,T$1,""))</f>
        <v>0</v>
      </c>
      <c r="U319">
        <f>LEN($A319)-LEN(SUBSTITUTE($A319,U$1,""))</f>
        <v>1</v>
      </c>
      <c r="V319">
        <f>I319+1</f>
        <v>4</v>
      </c>
      <c r="W319">
        <f>J319+1</f>
        <v>1</v>
      </c>
      <c r="X319">
        <f>K319+1</f>
        <v>1</v>
      </c>
      <c r="Y319">
        <f>L319+1</f>
        <v>1</v>
      </c>
      <c r="Z319">
        <f>M319+1</f>
        <v>1</v>
      </c>
      <c r="AA319">
        <f>N319+1</f>
        <v>1</v>
      </c>
      <c r="AB319">
        <f>O319+1</f>
        <v>1</v>
      </c>
      <c r="AC319">
        <f>P319+1</f>
        <v>1</v>
      </c>
      <c r="AD319">
        <f>Q319+1</f>
        <v>1</v>
      </c>
      <c r="AE319">
        <f>R319+1</f>
        <v>1</v>
      </c>
      <c r="AF319">
        <f>S319+1</f>
        <v>2</v>
      </c>
      <c r="AG319">
        <f>T319+1</f>
        <v>1</v>
      </c>
      <c r="AH319">
        <f>U319+1</f>
        <v>2</v>
      </c>
      <c r="AI319">
        <f>PRODUCT(V319:AH319)</f>
        <v>16</v>
      </c>
      <c r="AJ319">
        <f>MAX(V319:AH319)</f>
        <v>4</v>
      </c>
      <c r="AK319">
        <f>Y319</f>
        <v>1</v>
      </c>
      <c r="AL319">
        <f>MAX(V319:X319, Z319:AH319)+L319</f>
        <v>4</v>
      </c>
      <c r="AM319" t="b">
        <f>AL319=6</f>
        <v>0</v>
      </c>
      <c r="AN319" t="b">
        <f>AL319=5</f>
        <v>0</v>
      </c>
      <c r="AO319" t="b">
        <f>NOT(OR(AM319,AN319))</f>
        <v>1</v>
      </c>
      <c r="AP319" t="b">
        <f>AND(AI319=12, L319=0)</f>
        <v>0</v>
      </c>
      <c r="AQ319" t="b">
        <f>AND(AI319=18, L319=1)</f>
        <v>0</v>
      </c>
      <c r="AR319" t="b">
        <f>AND(AO319, OR(AP319, AQ319))</f>
        <v>0</v>
      </c>
      <c r="AS319" t="b">
        <f>NOT(OR(AM319,AN319,AR319))</f>
        <v>1</v>
      </c>
      <c r="AT319" t="b">
        <f>AND(AS319, AL319=4)</f>
        <v>1</v>
      </c>
      <c r="AU319" t="b">
        <f>NOT(OR(AM319,AN319,AR319,AT319))</f>
        <v>0</v>
      </c>
      <c r="AV319" t="b">
        <f>AND(AU319, AI319=18)</f>
        <v>0</v>
      </c>
      <c r="AW319" t="b">
        <f>NOT(OR(AM319,AN319,AR319,AT319, AV319))</f>
        <v>0</v>
      </c>
      <c r="AX319" t="b">
        <f>AND(AW319, OR(AND(AI319=24, L319=0), AND(AI319=32, L319=1)))</f>
        <v>0</v>
      </c>
      <c r="AY319" t="b">
        <f>NOT(OR(AM319,AN319,AR319,AT319,AV319,AX319))</f>
        <v>0</v>
      </c>
      <c r="AZ319" t="str">
        <f>IF(AM319,"7",IF(AN319,"6",IF(AR319,"5",
IF(AT319,"4",IF(AV319,"3",IF(AX319,"2",IF(AY319,"1","0"))))))
)</f>
        <v>4</v>
      </c>
      <c r="BA319" t="str">
        <f>_xlfn.XLOOKUP(D319, $BO$1:$CA$1, $BO$2:$CA$2)</f>
        <v>14</v>
      </c>
      <c r="BB319" t="str">
        <f>_xlfn.XLOOKUP(E319, $BO$1:$CA$1, $BO$2:$CA$2)</f>
        <v>14</v>
      </c>
      <c r="BC319" t="str">
        <f>_xlfn.XLOOKUP(F319, $BO$1:$CA$1, $BO$2:$CA$2)</f>
        <v>03</v>
      </c>
      <c r="BD319" t="str">
        <f>_xlfn.XLOOKUP(G319, $BO$1:$CA$1, $BO$2:$CA$2)</f>
        <v>14</v>
      </c>
      <c r="BE319" t="str">
        <f>_xlfn.XLOOKUP(H319, $BO$1:$CA$1, $BO$2:$CA$2)</f>
        <v>05</v>
      </c>
      <c r="BF319">
        <f>VALUE(_xlfn.TEXTJOIN("", TRUE, AZ319:BE319))</f>
        <v>41414031405</v>
      </c>
      <c r="BG319">
        <v>41414031405</v>
      </c>
      <c r="BH319">
        <f t="shared" si="4"/>
        <v>683</v>
      </c>
      <c r="BI319">
        <f>B319*BH319</f>
        <v>229488</v>
      </c>
    </row>
    <row r="320" spans="1:61" x14ac:dyDescent="0.25">
      <c r="A320" t="s">
        <v>656</v>
      </c>
      <c r="B320">
        <v>424</v>
      </c>
      <c r="C320" t="str">
        <f>TEXT(A320, "0")</f>
        <v>AAJ53</v>
      </c>
      <c r="D320" t="str">
        <f>MID($C320, 1, 1)</f>
        <v>A</v>
      </c>
      <c r="E320" t="str">
        <f>MID($C320, 2, 1)</f>
        <v>A</v>
      </c>
      <c r="F320" t="str">
        <f>MID($C320, 3, 1)</f>
        <v>J</v>
      </c>
      <c r="G320" t="str">
        <f>MID($C320, 4, 1)</f>
        <v>5</v>
      </c>
      <c r="H320" t="str">
        <f>MID($C320, 5, 1)</f>
        <v>3</v>
      </c>
      <c r="I320">
        <f>LEN($A320)-LEN(SUBSTITUTE($A320,I$1,""))</f>
        <v>2</v>
      </c>
      <c r="J320">
        <f>LEN($A320)-LEN(SUBSTITUTE($A320,J$1,""))</f>
        <v>0</v>
      </c>
      <c r="K320">
        <f>LEN($A320)-LEN(SUBSTITUTE($A320,K$1,""))</f>
        <v>0</v>
      </c>
      <c r="L320">
        <f>LEN($A320)-LEN(SUBSTITUTE($A320,L$1,""))</f>
        <v>1</v>
      </c>
      <c r="M320">
        <f>LEN($A320)-LEN(SUBSTITUTE($A320,M$1,""))</f>
        <v>0</v>
      </c>
      <c r="N320">
        <f>LEN($A320)-LEN(SUBSTITUTE($A320,N$1,""))</f>
        <v>0</v>
      </c>
      <c r="O320">
        <f>LEN($A320)-LEN(SUBSTITUTE($A320,O$1,""))</f>
        <v>0</v>
      </c>
      <c r="P320">
        <f>LEN($A320)-LEN(SUBSTITUTE($A320,P$1,""))</f>
        <v>0</v>
      </c>
      <c r="Q320">
        <f>LEN($A320)-LEN(SUBSTITUTE($A320,Q$1,""))</f>
        <v>0</v>
      </c>
      <c r="R320">
        <f>LEN($A320)-LEN(SUBSTITUTE($A320,R$1,""))</f>
        <v>1</v>
      </c>
      <c r="S320">
        <f>LEN($A320)-LEN(SUBSTITUTE($A320,S$1,""))</f>
        <v>0</v>
      </c>
      <c r="T320">
        <f>LEN($A320)-LEN(SUBSTITUTE($A320,T$1,""))</f>
        <v>1</v>
      </c>
      <c r="U320">
        <f>LEN($A320)-LEN(SUBSTITUTE($A320,U$1,""))</f>
        <v>0</v>
      </c>
      <c r="V320">
        <f>I320+1</f>
        <v>3</v>
      </c>
      <c r="W320">
        <f>J320+1</f>
        <v>1</v>
      </c>
      <c r="X320">
        <f>K320+1</f>
        <v>1</v>
      </c>
      <c r="Y320">
        <f>L320+1</f>
        <v>2</v>
      </c>
      <c r="Z320">
        <f>M320+1</f>
        <v>1</v>
      </c>
      <c r="AA320">
        <f>N320+1</f>
        <v>1</v>
      </c>
      <c r="AB320">
        <f>O320+1</f>
        <v>1</v>
      </c>
      <c r="AC320">
        <f>P320+1</f>
        <v>1</v>
      </c>
      <c r="AD320">
        <f>Q320+1</f>
        <v>1</v>
      </c>
      <c r="AE320">
        <f>R320+1</f>
        <v>2</v>
      </c>
      <c r="AF320">
        <f>S320+1</f>
        <v>1</v>
      </c>
      <c r="AG320">
        <f>T320+1</f>
        <v>2</v>
      </c>
      <c r="AH320">
        <f>U320+1</f>
        <v>1</v>
      </c>
      <c r="AI320">
        <f>PRODUCT(V320:AH320)</f>
        <v>24</v>
      </c>
      <c r="AJ320">
        <f>MAX(V320:AH320)</f>
        <v>3</v>
      </c>
      <c r="AK320">
        <f>Y320</f>
        <v>2</v>
      </c>
      <c r="AL320">
        <f>MAX(V320:X320, Z320:AH320)+L320</f>
        <v>4</v>
      </c>
      <c r="AM320" t="b">
        <f>AL320=6</f>
        <v>0</v>
      </c>
      <c r="AN320" t="b">
        <f>AL320=5</f>
        <v>0</v>
      </c>
      <c r="AO320" t="b">
        <f>NOT(OR(AM320,AN320))</f>
        <v>1</v>
      </c>
      <c r="AP320" t="b">
        <f>AND(AI320=12, L320=0)</f>
        <v>0</v>
      </c>
      <c r="AQ320" t="b">
        <f>AND(AI320=18, L320=1)</f>
        <v>0</v>
      </c>
      <c r="AR320" t="b">
        <f>AND(AO320, OR(AP320, AQ320))</f>
        <v>0</v>
      </c>
      <c r="AS320" t="b">
        <f>NOT(OR(AM320,AN320,AR320))</f>
        <v>1</v>
      </c>
      <c r="AT320" t="b">
        <f>AND(AS320, AL320=4)</f>
        <v>1</v>
      </c>
      <c r="AU320" t="b">
        <f>NOT(OR(AM320,AN320,AR320,AT320))</f>
        <v>0</v>
      </c>
      <c r="AV320" t="b">
        <f>AND(AU320, AI320=18)</f>
        <v>0</v>
      </c>
      <c r="AW320" t="b">
        <f>NOT(OR(AM320,AN320,AR320,AT320, AV320))</f>
        <v>0</v>
      </c>
      <c r="AX320" t="b">
        <f>AND(AW320, OR(AND(AI320=24, L320=0), AND(AI320=32, L320=1)))</f>
        <v>0</v>
      </c>
      <c r="AY320" t="b">
        <f>NOT(OR(AM320,AN320,AR320,AT320,AV320,AX320))</f>
        <v>0</v>
      </c>
      <c r="AZ320" t="str">
        <f>IF(AM320,"7",IF(AN320,"6",IF(AR320,"5",
IF(AT320,"4",IF(AV320,"3",IF(AX320,"2",IF(AY320,"1","0"))))))
)</f>
        <v>4</v>
      </c>
      <c r="BA320" t="str">
        <f>_xlfn.XLOOKUP(D320, $BO$1:$CA$1, $BO$2:$CA$2)</f>
        <v>14</v>
      </c>
      <c r="BB320" t="str">
        <f>_xlfn.XLOOKUP(E320, $BO$1:$CA$1, $BO$2:$CA$2)</f>
        <v>14</v>
      </c>
      <c r="BC320" t="str">
        <f>_xlfn.XLOOKUP(F320, $BO$1:$CA$1, $BO$2:$CA$2)</f>
        <v>02</v>
      </c>
      <c r="BD320" t="str">
        <f>_xlfn.XLOOKUP(G320, $BO$1:$CA$1, $BO$2:$CA$2)</f>
        <v>06</v>
      </c>
      <c r="BE320" t="str">
        <f>_xlfn.XLOOKUP(H320, $BO$1:$CA$1, $BO$2:$CA$2)</f>
        <v>04</v>
      </c>
      <c r="BF320">
        <f>VALUE(_xlfn.TEXTJOIN("", TRUE, AZ320:BE320))</f>
        <v>41414020604</v>
      </c>
      <c r="BG320">
        <v>41414020604</v>
      </c>
      <c r="BH320">
        <f t="shared" si="4"/>
        <v>682</v>
      </c>
      <c r="BI320">
        <f>B320*BH320</f>
        <v>289168</v>
      </c>
    </row>
    <row r="321" spans="1:61" x14ac:dyDescent="0.25">
      <c r="A321" t="s">
        <v>911</v>
      </c>
      <c r="B321">
        <v>42</v>
      </c>
      <c r="C321" t="str">
        <f>TEXT(A321, "0")</f>
        <v>AQKAA</v>
      </c>
      <c r="D321" t="str">
        <f>MID($C321, 1, 1)</f>
        <v>A</v>
      </c>
      <c r="E321" t="str">
        <f>MID($C321, 2, 1)</f>
        <v>Q</v>
      </c>
      <c r="F321" t="str">
        <f>MID($C321, 3, 1)</f>
        <v>K</v>
      </c>
      <c r="G321" t="str">
        <f>MID($C321, 4, 1)</f>
        <v>A</v>
      </c>
      <c r="H321" t="str">
        <f>MID($C321, 5, 1)</f>
        <v>A</v>
      </c>
      <c r="I321">
        <f>LEN($A321)-LEN(SUBSTITUTE($A321,I$1,""))</f>
        <v>3</v>
      </c>
      <c r="J321">
        <f>LEN($A321)-LEN(SUBSTITUTE($A321,J$1,""))</f>
        <v>1</v>
      </c>
      <c r="K321">
        <f>LEN($A321)-LEN(SUBSTITUTE($A321,K$1,""))</f>
        <v>1</v>
      </c>
      <c r="L321">
        <f>LEN($A321)-LEN(SUBSTITUTE($A321,L$1,""))</f>
        <v>0</v>
      </c>
      <c r="M321">
        <f>LEN($A321)-LEN(SUBSTITUTE($A321,M$1,""))</f>
        <v>0</v>
      </c>
      <c r="N321">
        <f>LEN($A321)-LEN(SUBSTITUTE($A321,N$1,""))</f>
        <v>0</v>
      </c>
      <c r="O321">
        <f>LEN($A321)-LEN(SUBSTITUTE($A321,O$1,""))</f>
        <v>0</v>
      </c>
      <c r="P321">
        <f>LEN($A321)-LEN(SUBSTITUTE($A321,P$1,""))</f>
        <v>0</v>
      </c>
      <c r="Q321">
        <f>LEN($A321)-LEN(SUBSTITUTE($A321,Q$1,""))</f>
        <v>0</v>
      </c>
      <c r="R321">
        <f>LEN($A321)-LEN(SUBSTITUTE($A321,R$1,""))</f>
        <v>0</v>
      </c>
      <c r="S321">
        <f>LEN($A321)-LEN(SUBSTITUTE($A321,S$1,""))</f>
        <v>0</v>
      </c>
      <c r="T321">
        <f>LEN($A321)-LEN(SUBSTITUTE($A321,T$1,""))</f>
        <v>0</v>
      </c>
      <c r="U321">
        <f>LEN($A321)-LEN(SUBSTITUTE($A321,U$1,""))</f>
        <v>0</v>
      </c>
      <c r="V321">
        <f>I321+1</f>
        <v>4</v>
      </c>
      <c r="W321">
        <f>J321+1</f>
        <v>2</v>
      </c>
      <c r="X321">
        <f>K321+1</f>
        <v>2</v>
      </c>
      <c r="Y321">
        <f>L321+1</f>
        <v>1</v>
      </c>
      <c r="Z321">
        <f>M321+1</f>
        <v>1</v>
      </c>
      <c r="AA321">
        <f>N321+1</f>
        <v>1</v>
      </c>
      <c r="AB321">
        <f>O321+1</f>
        <v>1</v>
      </c>
      <c r="AC321">
        <f>P321+1</f>
        <v>1</v>
      </c>
      <c r="AD321">
        <f>Q321+1</f>
        <v>1</v>
      </c>
      <c r="AE321">
        <f>R321+1</f>
        <v>1</v>
      </c>
      <c r="AF321">
        <f>S321+1</f>
        <v>1</v>
      </c>
      <c r="AG321">
        <f>T321+1</f>
        <v>1</v>
      </c>
      <c r="AH321">
        <f>U321+1</f>
        <v>1</v>
      </c>
      <c r="AI321">
        <f>PRODUCT(V321:AH321)</f>
        <v>16</v>
      </c>
      <c r="AJ321">
        <f>MAX(V321:AH321)</f>
        <v>4</v>
      </c>
      <c r="AK321">
        <f>Y321</f>
        <v>1</v>
      </c>
      <c r="AL321">
        <f>MAX(V321:X321, Z321:AH321)+L321</f>
        <v>4</v>
      </c>
      <c r="AM321" t="b">
        <f>AL321=6</f>
        <v>0</v>
      </c>
      <c r="AN321" t="b">
        <f>AL321=5</f>
        <v>0</v>
      </c>
      <c r="AO321" t="b">
        <f>NOT(OR(AM321,AN321))</f>
        <v>1</v>
      </c>
      <c r="AP321" t="b">
        <f>AND(AI321=12, L321=0)</f>
        <v>0</v>
      </c>
      <c r="AQ321" t="b">
        <f>AND(AI321=18, L321=1)</f>
        <v>0</v>
      </c>
      <c r="AR321" t="b">
        <f>AND(AO321, OR(AP321, AQ321))</f>
        <v>0</v>
      </c>
      <c r="AS321" t="b">
        <f>NOT(OR(AM321,AN321,AR321))</f>
        <v>1</v>
      </c>
      <c r="AT321" t="b">
        <f>AND(AS321, AL321=4)</f>
        <v>1</v>
      </c>
      <c r="AU321" t="b">
        <f>NOT(OR(AM321,AN321,AR321,AT321))</f>
        <v>0</v>
      </c>
      <c r="AV321" t="b">
        <f>AND(AU321, AI321=18)</f>
        <v>0</v>
      </c>
      <c r="AW321" t="b">
        <f>NOT(OR(AM321,AN321,AR321,AT321, AV321))</f>
        <v>0</v>
      </c>
      <c r="AX321" t="b">
        <f>AND(AW321, OR(AND(AI321=24, L321=0), AND(AI321=32, L321=1)))</f>
        <v>0</v>
      </c>
      <c r="AY321" t="b">
        <f>NOT(OR(AM321,AN321,AR321,AT321,AV321,AX321))</f>
        <v>0</v>
      </c>
      <c r="AZ321" t="str">
        <f>IF(AM321,"7",IF(AN321,"6",IF(AR321,"5",
IF(AT321,"4",IF(AV321,"3",IF(AX321,"2",IF(AY321,"1","0"))))))
)</f>
        <v>4</v>
      </c>
      <c r="BA321" t="str">
        <f>_xlfn.XLOOKUP(D321, $BO$1:$CA$1, $BO$2:$CA$2)</f>
        <v>14</v>
      </c>
      <c r="BB321" t="str">
        <f>_xlfn.XLOOKUP(E321, $BO$1:$CA$1, $BO$2:$CA$2)</f>
        <v>12</v>
      </c>
      <c r="BC321" t="str">
        <f>_xlfn.XLOOKUP(F321, $BO$1:$CA$1, $BO$2:$CA$2)</f>
        <v>13</v>
      </c>
      <c r="BD321" t="str">
        <f>_xlfn.XLOOKUP(G321, $BO$1:$CA$1, $BO$2:$CA$2)</f>
        <v>14</v>
      </c>
      <c r="BE321" t="str">
        <f>_xlfn.XLOOKUP(H321, $BO$1:$CA$1, $BO$2:$CA$2)</f>
        <v>14</v>
      </c>
      <c r="BF321">
        <f>VALUE(_xlfn.TEXTJOIN("", TRUE, AZ321:BE321))</f>
        <v>41412131414</v>
      </c>
      <c r="BG321">
        <v>41412131414</v>
      </c>
      <c r="BH321">
        <f t="shared" si="4"/>
        <v>681</v>
      </c>
      <c r="BI321">
        <f>B321*BH321</f>
        <v>28602</v>
      </c>
    </row>
    <row r="322" spans="1:61" x14ac:dyDescent="0.25">
      <c r="A322" t="s">
        <v>34</v>
      </c>
      <c r="B322">
        <v>643</v>
      </c>
      <c r="C322" t="str">
        <f>TEXT(A322, "0")</f>
        <v>AQ9JA</v>
      </c>
      <c r="D322" t="str">
        <f>MID($C322, 1, 1)</f>
        <v>A</v>
      </c>
      <c r="E322" t="str">
        <f>MID($C322, 2, 1)</f>
        <v>Q</v>
      </c>
      <c r="F322" t="str">
        <f>MID($C322, 3, 1)</f>
        <v>9</v>
      </c>
      <c r="G322" t="str">
        <f>MID($C322, 4, 1)</f>
        <v>J</v>
      </c>
      <c r="H322" t="str">
        <f>MID($C322, 5, 1)</f>
        <v>A</v>
      </c>
      <c r="I322">
        <f>LEN($A322)-LEN(SUBSTITUTE($A322,I$1,""))</f>
        <v>2</v>
      </c>
      <c r="J322">
        <f>LEN($A322)-LEN(SUBSTITUTE($A322,J$1,""))</f>
        <v>0</v>
      </c>
      <c r="K322">
        <f>LEN($A322)-LEN(SUBSTITUTE($A322,K$1,""))</f>
        <v>1</v>
      </c>
      <c r="L322">
        <f>LEN($A322)-LEN(SUBSTITUTE($A322,L$1,""))</f>
        <v>1</v>
      </c>
      <c r="M322">
        <f>LEN($A322)-LEN(SUBSTITUTE($A322,M$1,""))</f>
        <v>0</v>
      </c>
      <c r="N322">
        <f>LEN($A322)-LEN(SUBSTITUTE($A322,N$1,""))</f>
        <v>1</v>
      </c>
      <c r="O322">
        <f>LEN($A322)-LEN(SUBSTITUTE($A322,O$1,""))</f>
        <v>0</v>
      </c>
      <c r="P322">
        <f>LEN($A322)-LEN(SUBSTITUTE($A322,P$1,""))</f>
        <v>0</v>
      </c>
      <c r="Q322">
        <f>LEN($A322)-LEN(SUBSTITUTE($A322,Q$1,""))</f>
        <v>0</v>
      </c>
      <c r="R322">
        <f>LEN($A322)-LEN(SUBSTITUTE($A322,R$1,""))</f>
        <v>0</v>
      </c>
      <c r="S322">
        <f>LEN($A322)-LEN(SUBSTITUTE($A322,S$1,""))</f>
        <v>0</v>
      </c>
      <c r="T322">
        <f>LEN($A322)-LEN(SUBSTITUTE($A322,T$1,""))</f>
        <v>0</v>
      </c>
      <c r="U322">
        <f>LEN($A322)-LEN(SUBSTITUTE($A322,U$1,""))</f>
        <v>0</v>
      </c>
      <c r="V322">
        <f>I322+1</f>
        <v>3</v>
      </c>
      <c r="W322">
        <f>J322+1</f>
        <v>1</v>
      </c>
      <c r="X322">
        <f>K322+1</f>
        <v>2</v>
      </c>
      <c r="Y322">
        <f>L322+1</f>
        <v>2</v>
      </c>
      <c r="Z322">
        <f>M322+1</f>
        <v>1</v>
      </c>
      <c r="AA322">
        <f>N322+1</f>
        <v>2</v>
      </c>
      <c r="AB322">
        <f>O322+1</f>
        <v>1</v>
      </c>
      <c r="AC322">
        <f>P322+1</f>
        <v>1</v>
      </c>
      <c r="AD322">
        <f>Q322+1</f>
        <v>1</v>
      </c>
      <c r="AE322">
        <f>R322+1</f>
        <v>1</v>
      </c>
      <c r="AF322">
        <f>S322+1</f>
        <v>1</v>
      </c>
      <c r="AG322">
        <f>T322+1</f>
        <v>1</v>
      </c>
      <c r="AH322">
        <f>U322+1</f>
        <v>1</v>
      </c>
      <c r="AI322">
        <f>PRODUCT(V322:AH322)</f>
        <v>24</v>
      </c>
      <c r="AJ322">
        <f>MAX(V322:AH322)</f>
        <v>3</v>
      </c>
      <c r="AK322">
        <f>Y322</f>
        <v>2</v>
      </c>
      <c r="AL322">
        <f>MAX(V322:X322, Z322:AH322)+L322</f>
        <v>4</v>
      </c>
      <c r="AM322" t="b">
        <f>AL322=6</f>
        <v>0</v>
      </c>
      <c r="AN322" t="b">
        <f>AL322=5</f>
        <v>0</v>
      </c>
      <c r="AO322" t="b">
        <f>NOT(OR(AM322,AN322))</f>
        <v>1</v>
      </c>
      <c r="AP322" t="b">
        <f>AND(AI322=12, L322=0)</f>
        <v>0</v>
      </c>
      <c r="AQ322" t="b">
        <f>AND(AI322=18, L322=1)</f>
        <v>0</v>
      </c>
      <c r="AR322" t="b">
        <f>AND(AO322, OR(AP322, AQ322))</f>
        <v>0</v>
      </c>
      <c r="AS322" t="b">
        <f>NOT(OR(AM322,AN322,AR322))</f>
        <v>1</v>
      </c>
      <c r="AT322" t="b">
        <f>AND(AS322, AL322=4)</f>
        <v>1</v>
      </c>
      <c r="AU322" t="b">
        <f>NOT(OR(AM322,AN322,AR322,AT322))</f>
        <v>0</v>
      </c>
      <c r="AV322" t="b">
        <f>AND(AU322, AI322=18)</f>
        <v>0</v>
      </c>
      <c r="AW322" t="b">
        <f>NOT(OR(AM322,AN322,AR322,AT322, AV322))</f>
        <v>0</v>
      </c>
      <c r="AX322" t="b">
        <f>AND(AW322, OR(AND(AI322=24, L322=0), AND(AI322=32, L322=1)))</f>
        <v>0</v>
      </c>
      <c r="AY322" t="b">
        <f>NOT(OR(AM322,AN322,AR322,AT322,AV322,AX322))</f>
        <v>0</v>
      </c>
      <c r="AZ322" t="str">
        <f>IF(AM322,"7",IF(AN322,"6",IF(AR322,"5",
IF(AT322,"4",IF(AV322,"3",IF(AX322,"2",IF(AY322,"1","0"))))))
)</f>
        <v>4</v>
      </c>
      <c r="BA322" t="str">
        <f>_xlfn.XLOOKUP(D322, $BO$1:$CA$1, $BO$2:$CA$2)</f>
        <v>14</v>
      </c>
      <c r="BB322" t="str">
        <f>_xlfn.XLOOKUP(E322, $BO$1:$CA$1, $BO$2:$CA$2)</f>
        <v>12</v>
      </c>
      <c r="BC322" t="str">
        <f>_xlfn.XLOOKUP(F322, $BO$1:$CA$1, $BO$2:$CA$2)</f>
        <v>10</v>
      </c>
      <c r="BD322" t="str">
        <f>_xlfn.XLOOKUP(G322, $BO$1:$CA$1, $BO$2:$CA$2)</f>
        <v>02</v>
      </c>
      <c r="BE322" t="str">
        <f>_xlfn.XLOOKUP(H322, $BO$1:$CA$1, $BO$2:$CA$2)</f>
        <v>14</v>
      </c>
      <c r="BF322">
        <f>VALUE(_xlfn.TEXTJOIN("", TRUE, AZ322:BE322))</f>
        <v>41412100214</v>
      </c>
      <c r="BG322">
        <v>41412100214</v>
      </c>
      <c r="BH322">
        <f t="shared" si="4"/>
        <v>680</v>
      </c>
      <c r="BI322">
        <f>B322*BH322</f>
        <v>437240</v>
      </c>
    </row>
    <row r="323" spans="1:61" x14ac:dyDescent="0.25">
      <c r="A323" t="s">
        <v>550</v>
      </c>
      <c r="B323">
        <v>121</v>
      </c>
      <c r="C323" t="str">
        <f>TEXT(A323, "0")</f>
        <v>AQ7AA</v>
      </c>
      <c r="D323" t="str">
        <f>MID($C323, 1, 1)</f>
        <v>A</v>
      </c>
      <c r="E323" t="str">
        <f>MID($C323, 2, 1)</f>
        <v>Q</v>
      </c>
      <c r="F323" t="str">
        <f>MID($C323, 3, 1)</f>
        <v>7</v>
      </c>
      <c r="G323" t="str">
        <f>MID($C323, 4, 1)</f>
        <v>A</v>
      </c>
      <c r="H323" t="str">
        <f>MID($C323, 5, 1)</f>
        <v>A</v>
      </c>
      <c r="I323">
        <f>LEN($A323)-LEN(SUBSTITUTE($A323,I$1,""))</f>
        <v>3</v>
      </c>
      <c r="J323">
        <f>LEN($A323)-LEN(SUBSTITUTE($A323,J$1,""))</f>
        <v>0</v>
      </c>
      <c r="K323">
        <f>LEN($A323)-LEN(SUBSTITUTE($A323,K$1,""))</f>
        <v>1</v>
      </c>
      <c r="L323">
        <f>LEN($A323)-LEN(SUBSTITUTE($A323,L$1,""))</f>
        <v>0</v>
      </c>
      <c r="M323">
        <f>LEN($A323)-LEN(SUBSTITUTE($A323,M$1,""))</f>
        <v>0</v>
      </c>
      <c r="N323">
        <f>LEN($A323)-LEN(SUBSTITUTE($A323,N$1,""))</f>
        <v>0</v>
      </c>
      <c r="O323">
        <f>LEN($A323)-LEN(SUBSTITUTE($A323,O$1,""))</f>
        <v>0</v>
      </c>
      <c r="P323">
        <f>LEN($A323)-LEN(SUBSTITUTE($A323,P$1,""))</f>
        <v>1</v>
      </c>
      <c r="Q323">
        <f>LEN($A323)-LEN(SUBSTITUTE($A323,Q$1,""))</f>
        <v>0</v>
      </c>
      <c r="R323">
        <f>LEN($A323)-LEN(SUBSTITUTE($A323,R$1,""))</f>
        <v>0</v>
      </c>
      <c r="S323">
        <f>LEN($A323)-LEN(SUBSTITUTE($A323,S$1,""))</f>
        <v>0</v>
      </c>
      <c r="T323">
        <f>LEN($A323)-LEN(SUBSTITUTE($A323,T$1,""))</f>
        <v>0</v>
      </c>
      <c r="U323">
        <f>LEN($A323)-LEN(SUBSTITUTE($A323,U$1,""))</f>
        <v>0</v>
      </c>
      <c r="V323">
        <f>I323+1</f>
        <v>4</v>
      </c>
      <c r="W323">
        <f>J323+1</f>
        <v>1</v>
      </c>
      <c r="X323">
        <f>K323+1</f>
        <v>2</v>
      </c>
      <c r="Y323">
        <f>L323+1</f>
        <v>1</v>
      </c>
      <c r="Z323">
        <f>M323+1</f>
        <v>1</v>
      </c>
      <c r="AA323">
        <f>N323+1</f>
        <v>1</v>
      </c>
      <c r="AB323">
        <f>O323+1</f>
        <v>1</v>
      </c>
      <c r="AC323">
        <f>P323+1</f>
        <v>2</v>
      </c>
      <c r="AD323">
        <f>Q323+1</f>
        <v>1</v>
      </c>
      <c r="AE323">
        <f>R323+1</f>
        <v>1</v>
      </c>
      <c r="AF323">
        <f>S323+1</f>
        <v>1</v>
      </c>
      <c r="AG323">
        <f>T323+1</f>
        <v>1</v>
      </c>
      <c r="AH323">
        <f>U323+1</f>
        <v>1</v>
      </c>
      <c r="AI323">
        <f>PRODUCT(V323:AH323)</f>
        <v>16</v>
      </c>
      <c r="AJ323">
        <f>MAX(V323:AH323)</f>
        <v>4</v>
      </c>
      <c r="AK323">
        <f>Y323</f>
        <v>1</v>
      </c>
      <c r="AL323">
        <f>MAX(V323:X323, Z323:AH323)+L323</f>
        <v>4</v>
      </c>
      <c r="AM323" t="b">
        <f>AL323=6</f>
        <v>0</v>
      </c>
      <c r="AN323" t="b">
        <f>AL323=5</f>
        <v>0</v>
      </c>
      <c r="AO323" t="b">
        <f>NOT(OR(AM323,AN323))</f>
        <v>1</v>
      </c>
      <c r="AP323" t="b">
        <f>AND(AI323=12, L323=0)</f>
        <v>0</v>
      </c>
      <c r="AQ323" t="b">
        <f>AND(AI323=18, L323=1)</f>
        <v>0</v>
      </c>
      <c r="AR323" t="b">
        <f>AND(AO323, OR(AP323, AQ323))</f>
        <v>0</v>
      </c>
      <c r="AS323" t="b">
        <f>NOT(OR(AM323,AN323,AR323))</f>
        <v>1</v>
      </c>
      <c r="AT323" t="b">
        <f>AND(AS323, AL323=4)</f>
        <v>1</v>
      </c>
      <c r="AU323" t="b">
        <f>NOT(OR(AM323,AN323,AR323,AT323))</f>
        <v>0</v>
      </c>
      <c r="AV323" t="b">
        <f>AND(AU323, AI323=18)</f>
        <v>0</v>
      </c>
      <c r="AW323" t="b">
        <f>NOT(OR(AM323,AN323,AR323,AT323, AV323))</f>
        <v>0</v>
      </c>
      <c r="AX323" t="b">
        <f>AND(AW323, OR(AND(AI323=24, L323=0), AND(AI323=32, L323=1)))</f>
        <v>0</v>
      </c>
      <c r="AY323" t="b">
        <f>NOT(OR(AM323,AN323,AR323,AT323,AV323,AX323))</f>
        <v>0</v>
      </c>
      <c r="AZ323" t="str">
        <f>IF(AM323,"7",IF(AN323,"6",IF(AR323,"5",
IF(AT323,"4",IF(AV323,"3",IF(AX323,"2",IF(AY323,"1","0"))))))
)</f>
        <v>4</v>
      </c>
      <c r="BA323" t="str">
        <f>_xlfn.XLOOKUP(D323, $BO$1:$CA$1, $BO$2:$CA$2)</f>
        <v>14</v>
      </c>
      <c r="BB323" t="str">
        <f>_xlfn.XLOOKUP(E323, $BO$1:$CA$1, $BO$2:$CA$2)</f>
        <v>12</v>
      </c>
      <c r="BC323" t="str">
        <f>_xlfn.XLOOKUP(F323, $BO$1:$CA$1, $BO$2:$CA$2)</f>
        <v>08</v>
      </c>
      <c r="BD323" t="str">
        <f>_xlfn.XLOOKUP(G323, $BO$1:$CA$1, $BO$2:$CA$2)</f>
        <v>14</v>
      </c>
      <c r="BE323" t="str">
        <f>_xlfn.XLOOKUP(H323, $BO$1:$CA$1, $BO$2:$CA$2)</f>
        <v>14</v>
      </c>
      <c r="BF323">
        <f>VALUE(_xlfn.TEXTJOIN("", TRUE, AZ323:BE323))</f>
        <v>41412081414</v>
      </c>
      <c r="BG323">
        <v>41412081414</v>
      </c>
      <c r="BH323">
        <f t="shared" si="4"/>
        <v>679</v>
      </c>
      <c r="BI323">
        <f>B323*BH323</f>
        <v>82159</v>
      </c>
    </row>
    <row r="324" spans="1:61" x14ac:dyDescent="0.25">
      <c r="A324" t="s">
        <v>219</v>
      </c>
      <c r="B324">
        <v>118</v>
      </c>
      <c r="C324" t="str">
        <f>TEXT(A324, "0")</f>
        <v>AQJ5A</v>
      </c>
      <c r="D324" t="str">
        <f>MID($C324, 1, 1)</f>
        <v>A</v>
      </c>
      <c r="E324" t="str">
        <f>MID($C324, 2, 1)</f>
        <v>Q</v>
      </c>
      <c r="F324" t="str">
        <f>MID($C324, 3, 1)</f>
        <v>J</v>
      </c>
      <c r="G324" t="str">
        <f>MID($C324, 4, 1)</f>
        <v>5</v>
      </c>
      <c r="H324" t="str">
        <f>MID($C324, 5, 1)</f>
        <v>A</v>
      </c>
      <c r="I324">
        <f>LEN($A324)-LEN(SUBSTITUTE($A324,I$1,""))</f>
        <v>2</v>
      </c>
      <c r="J324">
        <f>LEN($A324)-LEN(SUBSTITUTE($A324,J$1,""))</f>
        <v>0</v>
      </c>
      <c r="K324">
        <f>LEN($A324)-LEN(SUBSTITUTE($A324,K$1,""))</f>
        <v>1</v>
      </c>
      <c r="L324">
        <f>LEN($A324)-LEN(SUBSTITUTE($A324,L$1,""))</f>
        <v>1</v>
      </c>
      <c r="M324">
        <f>LEN($A324)-LEN(SUBSTITUTE($A324,M$1,""))</f>
        <v>0</v>
      </c>
      <c r="N324">
        <f>LEN($A324)-LEN(SUBSTITUTE($A324,N$1,""))</f>
        <v>0</v>
      </c>
      <c r="O324">
        <f>LEN($A324)-LEN(SUBSTITUTE($A324,O$1,""))</f>
        <v>0</v>
      </c>
      <c r="P324">
        <f>LEN($A324)-LEN(SUBSTITUTE($A324,P$1,""))</f>
        <v>0</v>
      </c>
      <c r="Q324">
        <f>LEN($A324)-LEN(SUBSTITUTE($A324,Q$1,""))</f>
        <v>0</v>
      </c>
      <c r="R324">
        <f>LEN($A324)-LEN(SUBSTITUTE($A324,R$1,""))</f>
        <v>1</v>
      </c>
      <c r="S324">
        <f>LEN($A324)-LEN(SUBSTITUTE($A324,S$1,""))</f>
        <v>0</v>
      </c>
      <c r="T324">
        <f>LEN($A324)-LEN(SUBSTITUTE($A324,T$1,""))</f>
        <v>0</v>
      </c>
      <c r="U324">
        <f>LEN($A324)-LEN(SUBSTITUTE($A324,U$1,""))</f>
        <v>0</v>
      </c>
      <c r="V324">
        <f>I324+1</f>
        <v>3</v>
      </c>
      <c r="W324">
        <f>J324+1</f>
        <v>1</v>
      </c>
      <c r="X324">
        <f>K324+1</f>
        <v>2</v>
      </c>
      <c r="Y324">
        <f>L324+1</f>
        <v>2</v>
      </c>
      <c r="Z324">
        <f>M324+1</f>
        <v>1</v>
      </c>
      <c r="AA324">
        <f>N324+1</f>
        <v>1</v>
      </c>
      <c r="AB324">
        <f>O324+1</f>
        <v>1</v>
      </c>
      <c r="AC324">
        <f>P324+1</f>
        <v>1</v>
      </c>
      <c r="AD324">
        <f>Q324+1</f>
        <v>1</v>
      </c>
      <c r="AE324">
        <f>R324+1</f>
        <v>2</v>
      </c>
      <c r="AF324">
        <f>S324+1</f>
        <v>1</v>
      </c>
      <c r="AG324">
        <f>T324+1</f>
        <v>1</v>
      </c>
      <c r="AH324">
        <f>U324+1</f>
        <v>1</v>
      </c>
      <c r="AI324">
        <f>PRODUCT(V324:AH324)</f>
        <v>24</v>
      </c>
      <c r="AJ324">
        <f>MAX(V324:AH324)</f>
        <v>3</v>
      </c>
      <c r="AK324">
        <f>Y324</f>
        <v>2</v>
      </c>
      <c r="AL324">
        <f>MAX(V324:X324, Z324:AH324)+L324</f>
        <v>4</v>
      </c>
      <c r="AM324" t="b">
        <f>AL324=6</f>
        <v>0</v>
      </c>
      <c r="AN324" t="b">
        <f>AL324=5</f>
        <v>0</v>
      </c>
      <c r="AO324" t="b">
        <f>NOT(OR(AM324,AN324))</f>
        <v>1</v>
      </c>
      <c r="AP324" t="b">
        <f>AND(AI324=12, L324=0)</f>
        <v>0</v>
      </c>
      <c r="AQ324" t="b">
        <f>AND(AI324=18, L324=1)</f>
        <v>0</v>
      </c>
      <c r="AR324" t="b">
        <f>AND(AO324, OR(AP324, AQ324))</f>
        <v>0</v>
      </c>
      <c r="AS324" t="b">
        <f>NOT(OR(AM324,AN324,AR324))</f>
        <v>1</v>
      </c>
      <c r="AT324" t="b">
        <f>AND(AS324, AL324=4)</f>
        <v>1</v>
      </c>
      <c r="AU324" t="b">
        <f>NOT(OR(AM324,AN324,AR324,AT324))</f>
        <v>0</v>
      </c>
      <c r="AV324" t="b">
        <f>AND(AU324, AI324=18)</f>
        <v>0</v>
      </c>
      <c r="AW324" t="b">
        <f>NOT(OR(AM324,AN324,AR324,AT324, AV324))</f>
        <v>0</v>
      </c>
      <c r="AX324" t="b">
        <f>AND(AW324, OR(AND(AI324=24, L324=0), AND(AI324=32, L324=1)))</f>
        <v>0</v>
      </c>
      <c r="AY324" t="b">
        <f>NOT(OR(AM324,AN324,AR324,AT324,AV324,AX324))</f>
        <v>0</v>
      </c>
      <c r="AZ324" t="str">
        <f>IF(AM324,"7",IF(AN324,"6",IF(AR324,"5",
IF(AT324,"4",IF(AV324,"3",IF(AX324,"2",IF(AY324,"1","0"))))))
)</f>
        <v>4</v>
      </c>
      <c r="BA324" t="str">
        <f>_xlfn.XLOOKUP(D324, $BO$1:$CA$1, $BO$2:$CA$2)</f>
        <v>14</v>
      </c>
      <c r="BB324" t="str">
        <f>_xlfn.XLOOKUP(E324, $BO$1:$CA$1, $BO$2:$CA$2)</f>
        <v>12</v>
      </c>
      <c r="BC324" t="str">
        <f>_xlfn.XLOOKUP(F324, $BO$1:$CA$1, $BO$2:$CA$2)</f>
        <v>02</v>
      </c>
      <c r="BD324" t="str">
        <f>_xlfn.XLOOKUP(G324, $BO$1:$CA$1, $BO$2:$CA$2)</f>
        <v>06</v>
      </c>
      <c r="BE324" t="str">
        <f>_xlfn.XLOOKUP(H324, $BO$1:$CA$1, $BO$2:$CA$2)</f>
        <v>14</v>
      </c>
      <c r="BF324">
        <f>VALUE(_xlfn.TEXTJOIN("", TRUE, AZ324:BE324))</f>
        <v>41412020614</v>
      </c>
      <c r="BG324">
        <v>41412020614</v>
      </c>
      <c r="BH324">
        <f t="shared" ref="BH324:BH387" si="5">BH323-1</f>
        <v>678</v>
      </c>
      <c r="BI324">
        <f>B324*BH324</f>
        <v>80004</v>
      </c>
    </row>
    <row r="325" spans="1:61" x14ac:dyDescent="0.25">
      <c r="A325" t="s">
        <v>557</v>
      </c>
      <c r="B325">
        <v>99</v>
      </c>
      <c r="C325" t="str">
        <f>TEXT(A325, "0")</f>
        <v>A98AA</v>
      </c>
      <c r="D325" t="str">
        <f>MID($C325, 1, 1)</f>
        <v>A</v>
      </c>
      <c r="E325" t="str">
        <f>MID($C325, 2, 1)</f>
        <v>9</v>
      </c>
      <c r="F325" t="str">
        <f>MID($C325, 3, 1)</f>
        <v>8</v>
      </c>
      <c r="G325" t="str">
        <f>MID($C325, 4, 1)</f>
        <v>A</v>
      </c>
      <c r="H325" t="str">
        <f>MID($C325, 5, 1)</f>
        <v>A</v>
      </c>
      <c r="I325">
        <f>LEN($A325)-LEN(SUBSTITUTE($A325,I$1,""))</f>
        <v>3</v>
      </c>
      <c r="J325">
        <f>LEN($A325)-LEN(SUBSTITUTE($A325,J$1,""))</f>
        <v>0</v>
      </c>
      <c r="K325">
        <f>LEN($A325)-LEN(SUBSTITUTE($A325,K$1,""))</f>
        <v>0</v>
      </c>
      <c r="L325">
        <f>LEN($A325)-LEN(SUBSTITUTE($A325,L$1,""))</f>
        <v>0</v>
      </c>
      <c r="M325">
        <f>LEN($A325)-LEN(SUBSTITUTE($A325,M$1,""))</f>
        <v>0</v>
      </c>
      <c r="N325">
        <f>LEN($A325)-LEN(SUBSTITUTE($A325,N$1,""))</f>
        <v>1</v>
      </c>
      <c r="O325">
        <f>LEN($A325)-LEN(SUBSTITUTE($A325,O$1,""))</f>
        <v>1</v>
      </c>
      <c r="P325">
        <f>LEN($A325)-LEN(SUBSTITUTE($A325,P$1,""))</f>
        <v>0</v>
      </c>
      <c r="Q325">
        <f>LEN($A325)-LEN(SUBSTITUTE($A325,Q$1,""))</f>
        <v>0</v>
      </c>
      <c r="R325">
        <f>LEN($A325)-LEN(SUBSTITUTE($A325,R$1,""))</f>
        <v>0</v>
      </c>
      <c r="S325">
        <f>LEN($A325)-LEN(SUBSTITUTE($A325,S$1,""))</f>
        <v>0</v>
      </c>
      <c r="T325">
        <f>LEN($A325)-LEN(SUBSTITUTE($A325,T$1,""))</f>
        <v>0</v>
      </c>
      <c r="U325">
        <f>LEN($A325)-LEN(SUBSTITUTE($A325,U$1,""))</f>
        <v>0</v>
      </c>
      <c r="V325">
        <f>I325+1</f>
        <v>4</v>
      </c>
      <c r="W325">
        <f>J325+1</f>
        <v>1</v>
      </c>
      <c r="X325">
        <f>K325+1</f>
        <v>1</v>
      </c>
      <c r="Y325">
        <f>L325+1</f>
        <v>1</v>
      </c>
      <c r="Z325">
        <f>M325+1</f>
        <v>1</v>
      </c>
      <c r="AA325">
        <f>N325+1</f>
        <v>2</v>
      </c>
      <c r="AB325">
        <f>O325+1</f>
        <v>2</v>
      </c>
      <c r="AC325">
        <f>P325+1</f>
        <v>1</v>
      </c>
      <c r="AD325">
        <f>Q325+1</f>
        <v>1</v>
      </c>
      <c r="AE325">
        <f>R325+1</f>
        <v>1</v>
      </c>
      <c r="AF325">
        <f>S325+1</f>
        <v>1</v>
      </c>
      <c r="AG325">
        <f>T325+1</f>
        <v>1</v>
      </c>
      <c r="AH325">
        <f>U325+1</f>
        <v>1</v>
      </c>
      <c r="AI325">
        <f>PRODUCT(V325:AH325)</f>
        <v>16</v>
      </c>
      <c r="AJ325">
        <f>MAX(V325:AH325)</f>
        <v>4</v>
      </c>
      <c r="AK325">
        <f>Y325</f>
        <v>1</v>
      </c>
      <c r="AL325">
        <f>MAX(V325:X325, Z325:AH325)+L325</f>
        <v>4</v>
      </c>
      <c r="AM325" t="b">
        <f>AL325=6</f>
        <v>0</v>
      </c>
      <c r="AN325" t="b">
        <f>AL325=5</f>
        <v>0</v>
      </c>
      <c r="AO325" t="b">
        <f>NOT(OR(AM325,AN325))</f>
        <v>1</v>
      </c>
      <c r="AP325" t="b">
        <f>AND(AI325=12, L325=0)</f>
        <v>0</v>
      </c>
      <c r="AQ325" t="b">
        <f>AND(AI325=18, L325=1)</f>
        <v>0</v>
      </c>
      <c r="AR325" t="b">
        <f>AND(AO325, OR(AP325, AQ325))</f>
        <v>0</v>
      </c>
      <c r="AS325" t="b">
        <f>NOT(OR(AM325,AN325,AR325))</f>
        <v>1</v>
      </c>
      <c r="AT325" t="b">
        <f>AND(AS325, AL325=4)</f>
        <v>1</v>
      </c>
      <c r="AU325" t="b">
        <f>NOT(OR(AM325,AN325,AR325,AT325))</f>
        <v>0</v>
      </c>
      <c r="AV325" t="b">
        <f>AND(AU325, AI325=18)</f>
        <v>0</v>
      </c>
      <c r="AW325" t="b">
        <f>NOT(OR(AM325,AN325,AR325,AT325, AV325))</f>
        <v>0</v>
      </c>
      <c r="AX325" t="b">
        <f>AND(AW325, OR(AND(AI325=24, L325=0), AND(AI325=32, L325=1)))</f>
        <v>0</v>
      </c>
      <c r="AY325" t="b">
        <f>NOT(OR(AM325,AN325,AR325,AT325,AV325,AX325))</f>
        <v>0</v>
      </c>
      <c r="AZ325" t="str">
        <f>IF(AM325,"7",IF(AN325,"6",IF(AR325,"5",
IF(AT325,"4",IF(AV325,"3",IF(AX325,"2",IF(AY325,"1","0"))))))
)</f>
        <v>4</v>
      </c>
      <c r="BA325" t="str">
        <f>_xlfn.XLOOKUP(D325, $BO$1:$CA$1, $BO$2:$CA$2)</f>
        <v>14</v>
      </c>
      <c r="BB325" t="str">
        <f>_xlfn.XLOOKUP(E325, $BO$1:$CA$1, $BO$2:$CA$2)</f>
        <v>10</v>
      </c>
      <c r="BC325" t="str">
        <f>_xlfn.XLOOKUP(F325, $BO$1:$CA$1, $BO$2:$CA$2)</f>
        <v>09</v>
      </c>
      <c r="BD325" t="str">
        <f>_xlfn.XLOOKUP(G325, $BO$1:$CA$1, $BO$2:$CA$2)</f>
        <v>14</v>
      </c>
      <c r="BE325" t="str">
        <f>_xlfn.XLOOKUP(H325, $BO$1:$CA$1, $BO$2:$CA$2)</f>
        <v>14</v>
      </c>
      <c r="BF325">
        <f>VALUE(_xlfn.TEXTJOIN("", TRUE, AZ325:BE325))</f>
        <v>41410091414</v>
      </c>
      <c r="BG325">
        <v>41410091414</v>
      </c>
      <c r="BH325">
        <f t="shared" si="5"/>
        <v>677</v>
      </c>
      <c r="BI325">
        <f>B325*BH325</f>
        <v>67023</v>
      </c>
    </row>
    <row r="326" spans="1:61" x14ac:dyDescent="0.25">
      <c r="A326" t="s">
        <v>403</v>
      </c>
      <c r="B326">
        <v>370</v>
      </c>
      <c r="C326" t="str">
        <f>TEXT(A326, "0")</f>
        <v>A84AA</v>
      </c>
      <c r="D326" t="str">
        <f>MID($C326, 1, 1)</f>
        <v>A</v>
      </c>
      <c r="E326" t="str">
        <f>MID($C326, 2, 1)</f>
        <v>8</v>
      </c>
      <c r="F326" t="str">
        <f>MID($C326, 3, 1)</f>
        <v>4</v>
      </c>
      <c r="G326" t="str">
        <f>MID($C326, 4, 1)</f>
        <v>A</v>
      </c>
      <c r="H326" t="str">
        <f>MID($C326, 5, 1)</f>
        <v>A</v>
      </c>
      <c r="I326">
        <f>LEN($A326)-LEN(SUBSTITUTE($A326,I$1,""))</f>
        <v>3</v>
      </c>
      <c r="J326">
        <f>LEN($A326)-LEN(SUBSTITUTE($A326,J$1,""))</f>
        <v>0</v>
      </c>
      <c r="K326">
        <f>LEN($A326)-LEN(SUBSTITUTE($A326,K$1,""))</f>
        <v>0</v>
      </c>
      <c r="L326">
        <f>LEN($A326)-LEN(SUBSTITUTE($A326,L$1,""))</f>
        <v>0</v>
      </c>
      <c r="M326">
        <f>LEN($A326)-LEN(SUBSTITUTE($A326,M$1,""))</f>
        <v>0</v>
      </c>
      <c r="N326">
        <f>LEN($A326)-LEN(SUBSTITUTE($A326,N$1,""))</f>
        <v>0</v>
      </c>
      <c r="O326">
        <f>LEN($A326)-LEN(SUBSTITUTE($A326,O$1,""))</f>
        <v>1</v>
      </c>
      <c r="P326">
        <f>LEN($A326)-LEN(SUBSTITUTE($A326,P$1,""))</f>
        <v>0</v>
      </c>
      <c r="Q326">
        <f>LEN($A326)-LEN(SUBSTITUTE($A326,Q$1,""))</f>
        <v>0</v>
      </c>
      <c r="R326">
        <f>LEN($A326)-LEN(SUBSTITUTE($A326,R$1,""))</f>
        <v>0</v>
      </c>
      <c r="S326">
        <f>LEN($A326)-LEN(SUBSTITUTE($A326,S$1,""))</f>
        <v>1</v>
      </c>
      <c r="T326">
        <f>LEN($A326)-LEN(SUBSTITUTE($A326,T$1,""))</f>
        <v>0</v>
      </c>
      <c r="U326">
        <f>LEN($A326)-LEN(SUBSTITUTE($A326,U$1,""))</f>
        <v>0</v>
      </c>
      <c r="V326">
        <f>I326+1</f>
        <v>4</v>
      </c>
      <c r="W326">
        <f>J326+1</f>
        <v>1</v>
      </c>
      <c r="X326">
        <f>K326+1</f>
        <v>1</v>
      </c>
      <c r="Y326">
        <f>L326+1</f>
        <v>1</v>
      </c>
      <c r="Z326">
        <f>M326+1</f>
        <v>1</v>
      </c>
      <c r="AA326">
        <f>N326+1</f>
        <v>1</v>
      </c>
      <c r="AB326">
        <f>O326+1</f>
        <v>2</v>
      </c>
      <c r="AC326">
        <f>P326+1</f>
        <v>1</v>
      </c>
      <c r="AD326">
        <f>Q326+1</f>
        <v>1</v>
      </c>
      <c r="AE326">
        <f>R326+1</f>
        <v>1</v>
      </c>
      <c r="AF326">
        <f>S326+1</f>
        <v>2</v>
      </c>
      <c r="AG326">
        <f>T326+1</f>
        <v>1</v>
      </c>
      <c r="AH326">
        <f>U326+1</f>
        <v>1</v>
      </c>
      <c r="AI326">
        <f>PRODUCT(V326:AH326)</f>
        <v>16</v>
      </c>
      <c r="AJ326">
        <f>MAX(V326:AH326)</f>
        <v>4</v>
      </c>
      <c r="AK326">
        <f>Y326</f>
        <v>1</v>
      </c>
      <c r="AL326">
        <f>MAX(V326:X326, Z326:AH326)+L326</f>
        <v>4</v>
      </c>
      <c r="AM326" t="b">
        <f>AL326=6</f>
        <v>0</v>
      </c>
      <c r="AN326" t="b">
        <f>AL326=5</f>
        <v>0</v>
      </c>
      <c r="AO326" t="b">
        <f>NOT(OR(AM326,AN326))</f>
        <v>1</v>
      </c>
      <c r="AP326" t="b">
        <f>AND(AI326=12, L326=0)</f>
        <v>0</v>
      </c>
      <c r="AQ326" t="b">
        <f>AND(AI326=18, L326=1)</f>
        <v>0</v>
      </c>
      <c r="AR326" t="b">
        <f>AND(AO326, OR(AP326, AQ326))</f>
        <v>0</v>
      </c>
      <c r="AS326" t="b">
        <f>NOT(OR(AM326,AN326,AR326))</f>
        <v>1</v>
      </c>
      <c r="AT326" t="b">
        <f>AND(AS326, AL326=4)</f>
        <v>1</v>
      </c>
      <c r="AU326" t="b">
        <f>NOT(OR(AM326,AN326,AR326,AT326))</f>
        <v>0</v>
      </c>
      <c r="AV326" t="b">
        <f>AND(AU326, AI326=18)</f>
        <v>0</v>
      </c>
      <c r="AW326" t="b">
        <f>NOT(OR(AM326,AN326,AR326,AT326, AV326))</f>
        <v>0</v>
      </c>
      <c r="AX326" t="b">
        <f>AND(AW326, OR(AND(AI326=24, L326=0), AND(AI326=32, L326=1)))</f>
        <v>0</v>
      </c>
      <c r="AY326" t="b">
        <f>NOT(OR(AM326,AN326,AR326,AT326,AV326,AX326))</f>
        <v>0</v>
      </c>
      <c r="AZ326" t="str">
        <f>IF(AM326,"7",IF(AN326,"6",IF(AR326,"5",
IF(AT326,"4",IF(AV326,"3",IF(AX326,"2",IF(AY326,"1","0"))))))
)</f>
        <v>4</v>
      </c>
      <c r="BA326" t="str">
        <f>_xlfn.XLOOKUP(D326, $BO$1:$CA$1, $BO$2:$CA$2)</f>
        <v>14</v>
      </c>
      <c r="BB326" t="str">
        <f>_xlfn.XLOOKUP(E326, $BO$1:$CA$1, $BO$2:$CA$2)</f>
        <v>09</v>
      </c>
      <c r="BC326" t="str">
        <f>_xlfn.XLOOKUP(F326, $BO$1:$CA$1, $BO$2:$CA$2)</f>
        <v>05</v>
      </c>
      <c r="BD326" t="str">
        <f>_xlfn.XLOOKUP(G326, $BO$1:$CA$1, $BO$2:$CA$2)</f>
        <v>14</v>
      </c>
      <c r="BE326" t="str">
        <f>_xlfn.XLOOKUP(H326, $BO$1:$CA$1, $BO$2:$CA$2)</f>
        <v>14</v>
      </c>
      <c r="BF326">
        <f>VALUE(_xlfn.TEXTJOIN("", TRUE, AZ326:BE326))</f>
        <v>41409051414</v>
      </c>
      <c r="BG326">
        <v>41409051414</v>
      </c>
      <c r="BH326">
        <f t="shared" si="5"/>
        <v>676</v>
      </c>
      <c r="BI326">
        <f>B326*BH326</f>
        <v>250120</v>
      </c>
    </row>
    <row r="327" spans="1:61" x14ac:dyDescent="0.25">
      <c r="A327" t="s">
        <v>409</v>
      </c>
      <c r="B327">
        <v>328</v>
      </c>
      <c r="C327" t="str">
        <f>TEXT(A327, "0")</f>
        <v>A6AA5</v>
      </c>
      <c r="D327" t="str">
        <f>MID($C327, 1, 1)</f>
        <v>A</v>
      </c>
      <c r="E327" t="str">
        <f>MID($C327, 2, 1)</f>
        <v>6</v>
      </c>
      <c r="F327" t="str">
        <f>MID($C327, 3, 1)</f>
        <v>A</v>
      </c>
      <c r="G327" t="str">
        <f>MID($C327, 4, 1)</f>
        <v>A</v>
      </c>
      <c r="H327" t="str">
        <f>MID($C327, 5, 1)</f>
        <v>5</v>
      </c>
      <c r="I327">
        <f>LEN($A327)-LEN(SUBSTITUTE($A327,I$1,""))</f>
        <v>3</v>
      </c>
      <c r="J327">
        <f>LEN($A327)-LEN(SUBSTITUTE($A327,J$1,""))</f>
        <v>0</v>
      </c>
      <c r="K327">
        <f>LEN($A327)-LEN(SUBSTITUTE($A327,K$1,""))</f>
        <v>0</v>
      </c>
      <c r="L327">
        <f>LEN($A327)-LEN(SUBSTITUTE($A327,L$1,""))</f>
        <v>0</v>
      </c>
      <c r="M327">
        <f>LEN($A327)-LEN(SUBSTITUTE($A327,M$1,""))</f>
        <v>0</v>
      </c>
      <c r="N327">
        <f>LEN($A327)-LEN(SUBSTITUTE($A327,N$1,""))</f>
        <v>0</v>
      </c>
      <c r="O327">
        <f>LEN($A327)-LEN(SUBSTITUTE($A327,O$1,""))</f>
        <v>0</v>
      </c>
      <c r="P327">
        <f>LEN($A327)-LEN(SUBSTITUTE($A327,P$1,""))</f>
        <v>0</v>
      </c>
      <c r="Q327">
        <f>LEN($A327)-LEN(SUBSTITUTE($A327,Q$1,""))</f>
        <v>1</v>
      </c>
      <c r="R327">
        <f>LEN($A327)-LEN(SUBSTITUTE($A327,R$1,""))</f>
        <v>1</v>
      </c>
      <c r="S327">
        <f>LEN($A327)-LEN(SUBSTITUTE($A327,S$1,""))</f>
        <v>0</v>
      </c>
      <c r="T327">
        <f>LEN($A327)-LEN(SUBSTITUTE($A327,T$1,""))</f>
        <v>0</v>
      </c>
      <c r="U327">
        <f>LEN($A327)-LEN(SUBSTITUTE($A327,U$1,""))</f>
        <v>0</v>
      </c>
      <c r="V327">
        <f>I327+1</f>
        <v>4</v>
      </c>
      <c r="W327">
        <f>J327+1</f>
        <v>1</v>
      </c>
      <c r="X327">
        <f>K327+1</f>
        <v>1</v>
      </c>
      <c r="Y327">
        <f>L327+1</f>
        <v>1</v>
      </c>
      <c r="Z327">
        <f>M327+1</f>
        <v>1</v>
      </c>
      <c r="AA327">
        <f>N327+1</f>
        <v>1</v>
      </c>
      <c r="AB327">
        <f>O327+1</f>
        <v>1</v>
      </c>
      <c r="AC327">
        <f>P327+1</f>
        <v>1</v>
      </c>
      <c r="AD327">
        <f>Q327+1</f>
        <v>2</v>
      </c>
      <c r="AE327">
        <f>R327+1</f>
        <v>2</v>
      </c>
      <c r="AF327">
        <f>S327+1</f>
        <v>1</v>
      </c>
      <c r="AG327">
        <f>T327+1</f>
        <v>1</v>
      </c>
      <c r="AH327">
        <f>U327+1</f>
        <v>1</v>
      </c>
      <c r="AI327">
        <f>PRODUCT(V327:AH327)</f>
        <v>16</v>
      </c>
      <c r="AJ327">
        <f>MAX(V327:AH327)</f>
        <v>4</v>
      </c>
      <c r="AK327">
        <f>Y327</f>
        <v>1</v>
      </c>
      <c r="AL327">
        <f>MAX(V327:X327, Z327:AH327)+L327</f>
        <v>4</v>
      </c>
      <c r="AM327" t="b">
        <f>AL327=6</f>
        <v>0</v>
      </c>
      <c r="AN327" t="b">
        <f>AL327=5</f>
        <v>0</v>
      </c>
      <c r="AO327" t="b">
        <f>NOT(OR(AM327,AN327))</f>
        <v>1</v>
      </c>
      <c r="AP327" t="b">
        <f>AND(AI327=12, L327=0)</f>
        <v>0</v>
      </c>
      <c r="AQ327" t="b">
        <f>AND(AI327=18, L327=1)</f>
        <v>0</v>
      </c>
      <c r="AR327" t="b">
        <f>AND(AO327, OR(AP327, AQ327))</f>
        <v>0</v>
      </c>
      <c r="AS327" t="b">
        <f>NOT(OR(AM327,AN327,AR327))</f>
        <v>1</v>
      </c>
      <c r="AT327" t="b">
        <f>AND(AS327, AL327=4)</f>
        <v>1</v>
      </c>
      <c r="AU327" t="b">
        <f>NOT(OR(AM327,AN327,AR327,AT327))</f>
        <v>0</v>
      </c>
      <c r="AV327" t="b">
        <f>AND(AU327, AI327=18)</f>
        <v>0</v>
      </c>
      <c r="AW327" t="b">
        <f>NOT(OR(AM327,AN327,AR327,AT327, AV327))</f>
        <v>0</v>
      </c>
      <c r="AX327" t="b">
        <f>AND(AW327, OR(AND(AI327=24, L327=0), AND(AI327=32, L327=1)))</f>
        <v>0</v>
      </c>
      <c r="AY327" t="b">
        <f>NOT(OR(AM327,AN327,AR327,AT327,AV327,AX327))</f>
        <v>0</v>
      </c>
      <c r="AZ327" t="str">
        <f>IF(AM327,"7",IF(AN327,"6",IF(AR327,"5",
IF(AT327,"4",IF(AV327,"3",IF(AX327,"2",IF(AY327,"1","0"))))))
)</f>
        <v>4</v>
      </c>
      <c r="BA327" t="str">
        <f>_xlfn.XLOOKUP(D327, $BO$1:$CA$1, $BO$2:$CA$2)</f>
        <v>14</v>
      </c>
      <c r="BB327" t="str">
        <f>_xlfn.XLOOKUP(E327, $BO$1:$CA$1, $BO$2:$CA$2)</f>
        <v>07</v>
      </c>
      <c r="BC327" t="str">
        <f>_xlfn.XLOOKUP(F327, $BO$1:$CA$1, $BO$2:$CA$2)</f>
        <v>14</v>
      </c>
      <c r="BD327" t="str">
        <f>_xlfn.XLOOKUP(G327, $BO$1:$CA$1, $BO$2:$CA$2)</f>
        <v>14</v>
      </c>
      <c r="BE327" t="str">
        <f>_xlfn.XLOOKUP(H327, $BO$1:$CA$1, $BO$2:$CA$2)</f>
        <v>06</v>
      </c>
      <c r="BF327">
        <f>VALUE(_xlfn.TEXTJOIN("", TRUE, AZ327:BE327))</f>
        <v>41407141406</v>
      </c>
      <c r="BG327">
        <v>41407141406</v>
      </c>
      <c r="BH327">
        <f t="shared" si="5"/>
        <v>675</v>
      </c>
      <c r="BI327">
        <f>B327*BH327</f>
        <v>221400</v>
      </c>
    </row>
    <row r="328" spans="1:61" x14ac:dyDescent="0.25">
      <c r="A328" t="s">
        <v>761</v>
      </c>
      <c r="B328">
        <v>812</v>
      </c>
      <c r="C328" t="str">
        <f>TEXT(A328, "0")</f>
        <v>A434J</v>
      </c>
      <c r="D328" t="str">
        <f>MID($C328, 1, 1)</f>
        <v>A</v>
      </c>
      <c r="E328" t="str">
        <f>MID($C328, 2, 1)</f>
        <v>4</v>
      </c>
      <c r="F328" t="str">
        <f>MID($C328, 3, 1)</f>
        <v>3</v>
      </c>
      <c r="G328" t="str">
        <f>MID($C328, 4, 1)</f>
        <v>4</v>
      </c>
      <c r="H328" t="str">
        <f>MID($C328, 5, 1)</f>
        <v>J</v>
      </c>
      <c r="I328">
        <f>LEN($A328)-LEN(SUBSTITUTE($A328,I$1,""))</f>
        <v>1</v>
      </c>
      <c r="J328">
        <f>LEN($A328)-LEN(SUBSTITUTE($A328,J$1,""))</f>
        <v>0</v>
      </c>
      <c r="K328">
        <f>LEN($A328)-LEN(SUBSTITUTE($A328,K$1,""))</f>
        <v>0</v>
      </c>
      <c r="L328">
        <f>LEN($A328)-LEN(SUBSTITUTE($A328,L$1,""))</f>
        <v>1</v>
      </c>
      <c r="M328">
        <f>LEN($A328)-LEN(SUBSTITUTE($A328,M$1,""))</f>
        <v>0</v>
      </c>
      <c r="N328">
        <f>LEN($A328)-LEN(SUBSTITUTE($A328,N$1,""))</f>
        <v>0</v>
      </c>
      <c r="O328">
        <f>LEN($A328)-LEN(SUBSTITUTE($A328,O$1,""))</f>
        <v>0</v>
      </c>
      <c r="P328">
        <f>LEN($A328)-LEN(SUBSTITUTE($A328,P$1,""))</f>
        <v>0</v>
      </c>
      <c r="Q328">
        <f>LEN($A328)-LEN(SUBSTITUTE($A328,Q$1,""))</f>
        <v>0</v>
      </c>
      <c r="R328">
        <f>LEN($A328)-LEN(SUBSTITUTE($A328,R$1,""))</f>
        <v>0</v>
      </c>
      <c r="S328">
        <f>LEN($A328)-LEN(SUBSTITUTE($A328,S$1,""))</f>
        <v>2</v>
      </c>
      <c r="T328">
        <f>LEN($A328)-LEN(SUBSTITUTE($A328,T$1,""))</f>
        <v>1</v>
      </c>
      <c r="U328">
        <f>LEN($A328)-LEN(SUBSTITUTE($A328,U$1,""))</f>
        <v>0</v>
      </c>
      <c r="V328">
        <f>I328+1</f>
        <v>2</v>
      </c>
      <c r="W328">
        <f>J328+1</f>
        <v>1</v>
      </c>
      <c r="X328">
        <f>K328+1</f>
        <v>1</v>
      </c>
      <c r="Y328">
        <f>L328+1</f>
        <v>2</v>
      </c>
      <c r="Z328">
        <f>M328+1</f>
        <v>1</v>
      </c>
      <c r="AA328">
        <f>N328+1</f>
        <v>1</v>
      </c>
      <c r="AB328">
        <f>O328+1</f>
        <v>1</v>
      </c>
      <c r="AC328">
        <f>P328+1</f>
        <v>1</v>
      </c>
      <c r="AD328">
        <f>Q328+1</f>
        <v>1</v>
      </c>
      <c r="AE328">
        <f>R328+1</f>
        <v>1</v>
      </c>
      <c r="AF328">
        <f>S328+1</f>
        <v>3</v>
      </c>
      <c r="AG328">
        <f>T328+1</f>
        <v>2</v>
      </c>
      <c r="AH328">
        <f>U328+1</f>
        <v>1</v>
      </c>
      <c r="AI328">
        <f>PRODUCT(V328:AH328)</f>
        <v>24</v>
      </c>
      <c r="AJ328">
        <f>MAX(V328:AH328)</f>
        <v>3</v>
      </c>
      <c r="AK328">
        <f>Y328</f>
        <v>2</v>
      </c>
      <c r="AL328">
        <f>MAX(V328:X328, Z328:AH328)+L328</f>
        <v>4</v>
      </c>
      <c r="AM328" t="b">
        <f>AL328=6</f>
        <v>0</v>
      </c>
      <c r="AN328" t="b">
        <f>AL328=5</f>
        <v>0</v>
      </c>
      <c r="AO328" t="b">
        <f>NOT(OR(AM328,AN328))</f>
        <v>1</v>
      </c>
      <c r="AP328" t="b">
        <f>AND(AI328=12, L328=0)</f>
        <v>0</v>
      </c>
      <c r="AQ328" t="b">
        <f>AND(AI328=18, L328=1)</f>
        <v>0</v>
      </c>
      <c r="AR328" t="b">
        <f>AND(AO328, OR(AP328, AQ328))</f>
        <v>0</v>
      </c>
      <c r="AS328" t="b">
        <f>NOT(OR(AM328,AN328,AR328))</f>
        <v>1</v>
      </c>
      <c r="AT328" t="b">
        <f>AND(AS328, AL328=4)</f>
        <v>1</v>
      </c>
      <c r="AU328" t="b">
        <f>NOT(OR(AM328,AN328,AR328,AT328))</f>
        <v>0</v>
      </c>
      <c r="AV328" t="b">
        <f>AND(AU328, AI328=18)</f>
        <v>0</v>
      </c>
      <c r="AW328" t="b">
        <f>NOT(OR(AM328,AN328,AR328,AT328, AV328))</f>
        <v>0</v>
      </c>
      <c r="AX328" t="b">
        <f>AND(AW328, OR(AND(AI328=24, L328=0), AND(AI328=32, L328=1)))</f>
        <v>0</v>
      </c>
      <c r="AY328" t="b">
        <f>NOT(OR(AM328,AN328,AR328,AT328,AV328,AX328))</f>
        <v>0</v>
      </c>
      <c r="AZ328" t="str">
        <f>IF(AM328,"7",IF(AN328,"6",IF(AR328,"5",
IF(AT328,"4",IF(AV328,"3",IF(AX328,"2",IF(AY328,"1","0"))))))
)</f>
        <v>4</v>
      </c>
      <c r="BA328" t="str">
        <f>_xlfn.XLOOKUP(D328, $BO$1:$CA$1, $BO$2:$CA$2)</f>
        <v>14</v>
      </c>
      <c r="BB328" t="str">
        <f>_xlfn.XLOOKUP(E328, $BO$1:$CA$1, $BO$2:$CA$2)</f>
        <v>05</v>
      </c>
      <c r="BC328" t="str">
        <f>_xlfn.XLOOKUP(F328, $BO$1:$CA$1, $BO$2:$CA$2)</f>
        <v>04</v>
      </c>
      <c r="BD328" t="str">
        <f>_xlfn.XLOOKUP(G328, $BO$1:$CA$1, $BO$2:$CA$2)</f>
        <v>05</v>
      </c>
      <c r="BE328" t="str">
        <f>_xlfn.XLOOKUP(H328, $BO$1:$CA$1, $BO$2:$CA$2)</f>
        <v>02</v>
      </c>
      <c r="BF328">
        <f>VALUE(_xlfn.TEXTJOIN("", TRUE, AZ328:BE328))</f>
        <v>41405040502</v>
      </c>
      <c r="BG328">
        <v>41405040502</v>
      </c>
      <c r="BH328">
        <f t="shared" si="5"/>
        <v>674</v>
      </c>
      <c r="BI328">
        <f>B328*BH328</f>
        <v>547288</v>
      </c>
    </row>
    <row r="329" spans="1:61" x14ac:dyDescent="0.25">
      <c r="A329" t="s">
        <v>972</v>
      </c>
      <c r="B329">
        <v>28</v>
      </c>
      <c r="C329" t="str">
        <f>TEXT(A329, "0")</f>
        <v>A2223</v>
      </c>
      <c r="D329" t="str">
        <f>MID($C329, 1, 1)</f>
        <v>A</v>
      </c>
      <c r="E329" t="str">
        <f>MID($C329, 2, 1)</f>
        <v>2</v>
      </c>
      <c r="F329" t="str">
        <f>MID($C329, 3, 1)</f>
        <v>2</v>
      </c>
      <c r="G329" t="str">
        <f>MID($C329, 4, 1)</f>
        <v>2</v>
      </c>
      <c r="H329" t="str">
        <f>MID($C329, 5, 1)</f>
        <v>3</v>
      </c>
      <c r="I329">
        <f>LEN($A329)-LEN(SUBSTITUTE($A329,I$1,""))</f>
        <v>1</v>
      </c>
      <c r="J329">
        <f>LEN($A329)-LEN(SUBSTITUTE($A329,J$1,""))</f>
        <v>0</v>
      </c>
      <c r="K329">
        <f>LEN($A329)-LEN(SUBSTITUTE($A329,K$1,""))</f>
        <v>0</v>
      </c>
      <c r="L329">
        <f>LEN($A329)-LEN(SUBSTITUTE($A329,L$1,""))</f>
        <v>0</v>
      </c>
      <c r="M329">
        <f>LEN($A329)-LEN(SUBSTITUTE($A329,M$1,""))</f>
        <v>0</v>
      </c>
      <c r="N329">
        <f>LEN($A329)-LEN(SUBSTITUTE($A329,N$1,""))</f>
        <v>0</v>
      </c>
      <c r="O329">
        <f>LEN($A329)-LEN(SUBSTITUTE($A329,O$1,""))</f>
        <v>0</v>
      </c>
      <c r="P329">
        <f>LEN($A329)-LEN(SUBSTITUTE($A329,P$1,""))</f>
        <v>0</v>
      </c>
      <c r="Q329">
        <f>LEN($A329)-LEN(SUBSTITUTE($A329,Q$1,""))</f>
        <v>0</v>
      </c>
      <c r="R329">
        <f>LEN($A329)-LEN(SUBSTITUTE($A329,R$1,""))</f>
        <v>0</v>
      </c>
      <c r="S329">
        <f>LEN($A329)-LEN(SUBSTITUTE($A329,S$1,""))</f>
        <v>0</v>
      </c>
      <c r="T329">
        <f>LEN($A329)-LEN(SUBSTITUTE($A329,T$1,""))</f>
        <v>1</v>
      </c>
      <c r="U329">
        <f>LEN($A329)-LEN(SUBSTITUTE($A329,U$1,""))</f>
        <v>3</v>
      </c>
      <c r="V329">
        <f>I329+1</f>
        <v>2</v>
      </c>
      <c r="W329">
        <f>J329+1</f>
        <v>1</v>
      </c>
      <c r="X329">
        <f>K329+1</f>
        <v>1</v>
      </c>
      <c r="Y329">
        <f>L329+1</f>
        <v>1</v>
      </c>
      <c r="Z329">
        <f>M329+1</f>
        <v>1</v>
      </c>
      <c r="AA329">
        <f>N329+1</f>
        <v>1</v>
      </c>
      <c r="AB329">
        <f>O329+1</f>
        <v>1</v>
      </c>
      <c r="AC329">
        <f>P329+1</f>
        <v>1</v>
      </c>
      <c r="AD329">
        <f>Q329+1</f>
        <v>1</v>
      </c>
      <c r="AE329">
        <f>R329+1</f>
        <v>1</v>
      </c>
      <c r="AF329">
        <f>S329+1</f>
        <v>1</v>
      </c>
      <c r="AG329">
        <f>T329+1</f>
        <v>2</v>
      </c>
      <c r="AH329">
        <f>U329+1</f>
        <v>4</v>
      </c>
      <c r="AI329">
        <f>PRODUCT(V329:AH329)</f>
        <v>16</v>
      </c>
      <c r="AJ329">
        <f>MAX(V329:AH329)</f>
        <v>4</v>
      </c>
      <c r="AK329">
        <f>Y329</f>
        <v>1</v>
      </c>
      <c r="AL329">
        <f>MAX(V329:X329, Z329:AH329)+L329</f>
        <v>4</v>
      </c>
      <c r="AM329" t="b">
        <f>AL329=6</f>
        <v>0</v>
      </c>
      <c r="AN329" t="b">
        <f>AL329=5</f>
        <v>0</v>
      </c>
      <c r="AO329" t="b">
        <f>NOT(OR(AM329,AN329))</f>
        <v>1</v>
      </c>
      <c r="AP329" t="b">
        <f>AND(AI329=12, L329=0)</f>
        <v>0</v>
      </c>
      <c r="AQ329" t="b">
        <f>AND(AI329=18, L329=1)</f>
        <v>0</v>
      </c>
      <c r="AR329" t="b">
        <f>AND(AO329, OR(AP329, AQ329))</f>
        <v>0</v>
      </c>
      <c r="AS329" t="b">
        <f>NOT(OR(AM329,AN329,AR329))</f>
        <v>1</v>
      </c>
      <c r="AT329" t="b">
        <f>AND(AS329, AL329=4)</f>
        <v>1</v>
      </c>
      <c r="AU329" t="b">
        <f>NOT(OR(AM329,AN329,AR329,AT329))</f>
        <v>0</v>
      </c>
      <c r="AV329" t="b">
        <f>AND(AU329, AI329=18)</f>
        <v>0</v>
      </c>
      <c r="AW329" t="b">
        <f>NOT(OR(AM329,AN329,AR329,AT329, AV329))</f>
        <v>0</v>
      </c>
      <c r="AX329" t="b">
        <f>AND(AW329, OR(AND(AI329=24, L329=0), AND(AI329=32, L329=1)))</f>
        <v>0</v>
      </c>
      <c r="AY329" t="b">
        <f>NOT(OR(AM329,AN329,AR329,AT329,AV329,AX329))</f>
        <v>0</v>
      </c>
      <c r="AZ329" t="str">
        <f>IF(AM329,"7",IF(AN329,"6",IF(AR329,"5",
IF(AT329,"4",IF(AV329,"3",IF(AX329,"2",IF(AY329,"1","0"))))))
)</f>
        <v>4</v>
      </c>
      <c r="BA329" t="str">
        <f>_xlfn.XLOOKUP(D329, $BO$1:$CA$1, $BO$2:$CA$2)</f>
        <v>14</v>
      </c>
      <c r="BB329" t="str">
        <f>_xlfn.XLOOKUP(E329, $BO$1:$CA$1, $BO$2:$CA$2)</f>
        <v>03</v>
      </c>
      <c r="BC329" t="str">
        <f>_xlfn.XLOOKUP(F329, $BO$1:$CA$1, $BO$2:$CA$2)</f>
        <v>03</v>
      </c>
      <c r="BD329" t="str">
        <f>_xlfn.XLOOKUP(G329, $BO$1:$CA$1, $BO$2:$CA$2)</f>
        <v>03</v>
      </c>
      <c r="BE329" t="str">
        <f>_xlfn.XLOOKUP(H329, $BO$1:$CA$1, $BO$2:$CA$2)</f>
        <v>04</v>
      </c>
      <c r="BF329">
        <f>VALUE(_xlfn.TEXTJOIN("", TRUE, AZ329:BE329))</f>
        <v>41403030304</v>
      </c>
      <c r="BG329">
        <v>41403030304</v>
      </c>
      <c r="BH329">
        <f t="shared" si="5"/>
        <v>673</v>
      </c>
      <c r="BI329">
        <f>B329*BH329</f>
        <v>18844</v>
      </c>
    </row>
    <row r="330" spans="1:61" x14ac:dyDescent="0.25">
      <c r="A330" t="s">
        <v>315</v>
      </c>
      <c r="B330">
        <v>578</v>
      </c>
      <c r="C330" t="str">
        <f>TEXT(A330, "0")</f>
        <v>AJTT4</v>
      </c>
      <c r="D330" t="str">
        <f>MID($C330, 1, 1)</f>
        <v>A</v>
      </c>
      <c r="E330" t="str">
        <f>MID($C330, 2, 1)</f>
        <v>J</v>
      </c>
      <c r="F330" t="str">
        <f>MID($C330, 3, 1)</f>
        <v>T</v>
      </c>
      <c r="G330" t="str">
        <f>MID($C330, 4, 1)</f>
        <v>T</v>
      </c>
      <c r="H330" t="str">
        <f>MID($C330, 5, 1)</f>
        <v>4</v>
      </c>
      <c r="I330">
        <f>LEN($A330)-LEN(SUBSTITUTE($A330,I$1,""))</f>
        <v>1</v>
      </c>
      <c r="J330">
        <f>LEN($A330)-LEN(SUBSTITUTE($A330,J$1,""))</f>
        <v>0</v>
      </c>
      <c r="K330">
        <f>LEN($A330)-LEN(SUBSTITUTE($A330,K$1,""))</f>
        <v>0</v>
      </c>
      <c r="L330">
        <f>LEN($A330)-LEN(SUBSTITUTE($A330,L$1,""))</f>
        <v>1</v>
      </c>
      <c r="M330">
        <f>LEN($A330)-LEN(SUBSTITUTE($A330,M$1,""))</f>
        <v>2</v>
      </c>
      <c r="N330">
        <f>LEN($A330)-LEN(SUBSTITUTE($A330,N$1,""))</f>
        <v>0</v>
      </c>
      <c r="O330">
        <f>LEN($A330)-LEN(SUBSTITUTE($A330,O$1,""))</f>
        <v>0</v>
      </c>
      <c r="P330">
        <f>LEN($A330)-LEN(SUBSTITUTE($A330,P$1,""))</f>
        <v>0</v>
      </c>
      <c r="Q330">
        <f>LEN($A330)-LEN(SUBSTITUTE($A330,Q$1,""))</f>
        <v>0</v>
      </c>
      <c r="R330">
        <f>LEN($A330)-LEN(SUBSTITUTE($A330,R$1,""))</f>
        <v>0</v>
      </c>
      <c r="S330">
        <f>LEN($A330)-LEN(SUBSTITUTE($A330,S$1,""))</f>
        <v>1</v>
      </c>
      <c r="T330">
        <f>LEN($A330)-LEN(SUBSTITUTE($A330,T$1,""))</f>
        <v>0</v>
      </c>
      <c r="U330">
        <f>LEN($A330)-LEN(SUBSTITUTE($A330,U$1,""))</f>
        <v>0</v>
      </c>
      <c r="V330">
        <f>I330+1</f>
        <v>2</v>
      </c>
      <c r="W330">
        <f>J330+1</f>
        <v>1</v>
      </c>
      <c r="X330">
        <f>K330+1</f>
        <v>1</v>
      </c>
      <c r="Y330">
        <f>L330+1</f>
        <v>2</v>
      </c>
      <c r="Z330">
        <f>M330+1</f>
        <v>3</v>
      </c>
      <c r="AA330">
        <f>N330+1</f>
        <v>1</v>
      </c>
      <c r="AB330">
        <f>O330+1</f>
        <v>1</v>
      </c>
      <c r="AC330">
        <f>P330+1</f>
        <v>1</v>
      </c>
      <c r="AD330">
        <f>Q330+1</f>
        <v>1</v>
      </c>
      <c r="AE330">
        <f>R330+1</f>
        <v>1</v>
      </c>
      <c r="AF330">
        <f>S330+1</f>
        <v>2</v>
      </c>
      <c r="AG330">
        <f>T330+1</f>
        <v>1</v>
      </c>
      <c r="AH330">
        <f>U330+1</f>
        <v>1</v>
      </c>
      <c r="AI330">
        <f>PRODUCT(V330:AH330)</f>
        <v>24</v>
      </c>
      <c r="AJ330">
        <f>MAX(V330:AH330)</f>
        <v>3</v>
      </c>
      <c r="AK330">
        <f>Y330</f>
        <v>2</v>
      </c>
      <c r="AL330">
        <f>MAX(V330:X330, Z330:AH330)+L330</f>
        <v>4</v>
      </c>
      <c r="AM330" t="b">
        <f>AL330=6</f>
        <v>0</v>
      </c>
      <c r="AN330" t="b">
        <f>AL330=5</f>
        <v>0</v>
      </c>
      <c r="AO330" t="b">
        <f>NOT(OR(AM330,AN330))</f>
        <v>1</v>
      </c>
      <c r="AP330" t="b">
        <f>AND(AI330=12, L330=0)</f>
        <v>0</v>
      </c>
      <c r="AQ330" t="b">
        <f>AND(AI330=18, L330=1)</f>
        <v>0</v>
      </c>
      <c r="AR330" t="b">
        <f>AND(AO330, OR(AP330, AQ330))</f>
        <v>0</v>
      </c>
      <c r="AS330" t="b">
        <f>NOT(OR(AM330,AN330,AR330))</f>
        <v>1</v>
      </c>
      <c r="AT330" t="b">
        <f>AND(AS330, AL330=4)</f>
        <v>1</v>
      </c>
      <c r="AU330" t="b">
        <f>NOT(OR(AM330,AN330,AR330,AT330))</f>
        <v>0</v>
      </c>
      <c r="AV330" t="b">
        <f>AND(AU330, AI330=18)</f>
        <v>0</v>
      </c>
      <c r="AW330" t="b">
        <f>NOT(OR(AM330,AN330,AR330,AT330, AV330))</f>
        <v>0</v>
      </c>
      <c r="AX330" t="b">
        <f>AND(AW330, OR(AND(AI330=24, L330=0), AND(AI330=32, L330=1)))</f>
        <v>0</v>
      </c>
      <c r="AY330" t="b">
        <f>NOT(OR(AM330,AN330,AR330,AT330,AV330,AX330))</f>
        <v>0</v>
      </c>
      <c r="AZ330" t="str">
        <f>IF(AM330,"7",IF(AN330,"6",IF(AR330,"5",
IF(AT330,"4",IF(AV330,"3",IF(AX330,"2",IF(AY330,"1","0"))))))
)</f>
        <v>4</v>
      </c>
      <c r="BA330" t="str">
        <f>_xlfn.XLOOKUP(D330, $BO$1:$CA$1, $BO$2:$CA$2)</f>
        <v>14</v>
      </c>
      <c r="BB330" t="str">
        <f>_xlfn.XLOOKUP(E330, $BO$1:$CA$1, $BO$2:$CA$2)</f>
        <v>02</v>
      </c>
      <c r="BC330" t="str">
        <f>_xlfn.XLOOKUP(F330, $BO$1:$CA$1, $BO$2:$CA$2)</f>
        <v>11</v>
      </c>
      <c r="BD330" t="str">
        <f>_xlfn.XLOOKUP(G330, $BO$1:$CA$1, $BO$2:$CA$2)</f>
        <v>11</v>
      </c>
      <c r="BE330" t="str">
        <f>_xlfn.XLOOKUP(H330, $BO$1:$CA$1, $BO$2:$CA$2)</f>
        <v>05</v>
      </c>
      <c r="BF330">
        <f>VALUE(_xlfn.TEXTJOIN("", TRUE, AZ330:BE330))</f>
        <v>41402111105</v>
      </c>
      <c r="BG330">
        <v>41402111105</v>
      </c>
      <c r="BH330">
        <f t="shared" si="5"/>
        <v>672</v>
      </c>
      <c r="BI330">
        <f>B330*BH330</f>
        <v>388416</v>
      </c>
    </row>
    <row r="331" spans="1:61" x14ac:dyDescent="0.25">
      <c r="A331" t="s">
        <v>79</v>
      </c>
      <c r="B331">
        <v>650</v>
      </c>
      <c r="C331" t="str">
        <f>TEXT(A331, "0")</f>
        <v>AJTJ3</v>
      </c>
      <c r="D331" t="str">
        <f>MID($C331, 1, 1)</f>
        <v>A</v>
      </c>
      <c r="E331" t="str">
        <f>MID($C331, 2, 1)</f>
        <v>J</v>
      </c>
      <c r="F331" t="str">
        <f>MID($C331, 3, 1)</f>
        <v>T</v>
      </c>
      <c r="G331" t="str">
        <f>MID($C331, 4, 1)</f>
        <v>J</v>
      </c>
      <c r="H331" t="str">
        <f>MID($C331, 5, 1)</f>
        <v>3</v>
      </c>
      <c r="I331">
        <f>LEN($A331)-LEN(SUBSTITUTE($A331,I$1,""))</f>
        <v>1</v>
      </c>
      <c r="J331">
        <f>LEN($A331)-LEN(SUBSTITUTE($A331,J$1,""))</f>
        <v>0</v>
      </c>
      <c r="K331">
        <f>LEN($A331)-LEN(SUBSTITUTE($A331,K$1,""))</f>
        <v>0</v>
      </c>
      <c r="L331">
        <f>LEN($A331)-LEN(SUBSTITUTE($A331,L$1,""))</f>
        <v>2</v>
      </c>
      <c r="M331">
        <f>LEN($A331)-LEN(SUBSTITUTE($A331,M$1,""))</f>
        <v>1</v>
      </c>
      <c r="N331">
        <f>LEN($A331)-LEN(SUBSTITUTE($A331,N$1,""))</f>
        <v>0</v>
      </c>
      <c r="O331">
        <f>LEN($A331)-LEN(SUBSTITUTE($A331,O$1,""))</f>
        <v>0</v>
      </c>
      <c r="P331">
        <f>LEN($A331)-LEN(SUBSTITUTE($A331,P$1,""))</f>
        <v>0</v>
      </c>
      <c r="Q331">
        <f>LEN($A331)-LEN(SUBSTITUTE($A331,Q$1,""))</f>
        <v>0</v>
      </c>
      <c r="R331">
        <f>LEN($A331)-LEN(SUBSTITUTE($A331,R$1,""))</f>
        <v>0</v>
      </c>
      <c r="S331">
        <f>LEN($A331)-LEN(SUBSTITUTE($A331,S$1,""))</f>
        <v>0</v>
      </c>
      <c r="T331">
        <f>LEN($A331)-LEN(SUBSTITUTE($A331,T$1,""))</f>
        <v>1</v>
      </c>
      <c r="U331">
        <f>LEN($A331)-LEN(SUBSTITUTE($A331,U$1,""))</f>
        <v>0</v>
      </c>
      <c r="V331">
        <f>I331+1</f>
        <v>2</v>
      </c>
      <c r="W331">
        <f>J331+1</f>
        <v>1</v>
      </c>
      <c r="X331">
        <f>K331+1</f>
        <v>1</v>
      </c>
      <c r="Y331">
        <f>L331+1</f>
        <v>3</v>
      </c>
      <c r="Z331">
        <f>M331+1</f>
        <v>2</v>
      </c>
      <c r="AA331">
        <f>N331+1</f>
        <v>1</v>
      </c>
      <c r="AB331">
        <f>O331+1</f>
        <v>1</v>
      </c>
      <c r="AC331">
        <f>P331+1</f>
        <v>1</v>
      </c>
      <c r="AD331">
        <f>Q331+1</f>
        <v>1</v>
      </c>
      <c r="AE331">
        <f>R331+1</f>
        <v>1</v>
      </c>
      <c r="AF331">
        <f>S331+1</f>
        <v>1</v>
      </c>
      <c r="AG331">
        <f>T331+1</f>
        <v>2</v>
      </c>
      <c r="AH331">
        <f>U331+1</f>
        <v>1</v>
      </c>
      <c r="AI331">
        <f>PRODUCT(V331:AH331)</f>
        <v>24</v>
      </c>
      <c r="AJ331">
        <f>MAX(V331:AH331)</f>
        <v>3</v>
      </c>
      <c r="AK331">
        <f>Y331</f>
        <v>3</v>
      </c>
      <c r="AL331">
        <f>MAX(V331:X331, Z331:AH331)+L331</f>
        <v>4</v>
      </c>
      <c r="AM331" t="b">
        <f>AL331=6</f>
        <v>0</v>
      </c>
      <c r="AN331" t="b">
        <f>AL331=5</f>
        <v>0</v>
      </c>
      <c r="AO331" t="b">
        <f>NOT(OR(AM331,AN331))</f>
        <v>1</v>
      </c>
      <c r="AP331" t="b">
        <f>AND(AI331=12, L331=0)</f>
        <v>0</v>
      </c>
      <c r="AQ331" t="b">
        <f>AND(AI331=18, L331=1)</f>
        <v>0</v>
      </c>
      <c r="AR331" t="b">
        <f>AND(AO331, OR(AP331, AQ331))</f>
        <v>0</v>
      </c>
      <c r="AS331" t="b">
        <f>NOT(OR(AM331,AN331,AR331))</f>
        <v>1</v>
      </c>
      <c r="AT331" t="b">
        <f>AND(AS331, AL331=4)</f>
        <v>1</v>
      </c>
      <c r="AU331" t="b">
        <f>NOT(OR(AM331,AN331,AR331,AT331))</f>
        <v>0</v>
      </c>
      <c r="AV331" t="b">
        <f>AND(AU331, AI331=18)</f>
        <v>0</v>
      </c>
      <c r="AW331" t="b">
        <f>NOT(OR(AM331,AN331,AR331,AT331, AV331))</f>
        <v>0</v>
      </c>
      <c r="AX331" t="b">
        <f>AND(AW331, OR(AND(AI331=24, L331=0), AND(AI331=32, L331=1)))</f>
        <v>0</v>
      </c>
      <c r="AY331" t="b">
        <f>NOT(OR(AM331,AN331,AR331,AT331,AV331,AX331))</f>
        <v>0</v>
      </c>
      <c r="AZ331" t="str">
        <f>IF(AM331,"7",IF(AN331,"6",IF(AR331,"5",
IF(AT331,"4",IF(AV331,"3",IF(AX331,"2",IF(AY331,"1","0"))))))
)</f>
        <v>4</v>
      </c>
      <c r="BA331" t="str">
        <f>_xlfn.XLOOKUP(D331, $BO$1:$CA$1, $BO$2:$CA$2)</f>
        <v>14</v>
      </c>
      <c r="BB331" t="str">
        <f>_xlfn.XLOOKUP(E331, $BO$1:$CA$1, $BO$2:$CA$2)</f>
        <v>02</v>
      </c>
      <c r="BC331" t="str">
        <f>_xlfn.XLOOKUP(F331, $BO$1:$CA$1, $BO$2:$CA$2)</f>
        <v>11</v>
      </c>
      <c r="BD331" t="str">
        <f>_xlfn.XLOOKUP(G331, $BO$1:$CA$1, $BO$2:$CA$2)</f>
        <v>02</v>
      </c>
      <c r="BE331" t="str">
        <f>_xlfn.XLOOKUP(H331, $BO$1:$CA$1, $BO$2:$CA$2)</f>
        <v>04</v>
      </c>
      <c r="BF331">
        <f>VALUE(_xlfn.TEXTJOIN("", TRUE, AZ331:BE331))</f>
        <v>41402110204</v>
      </c>
      <c r="BG331">
        <v>41402110204</v>
      </c>
      <c r="BH331">
        <f t="shared" si="5"/>
        <v>671</v>
      </c>
      <c r="BI331">
        <f>B331*BH331</f>
        <v>436150</v>
      </c>
    </row>
    <row r="332" spans="1:61" x14ac:dyDescent="0.25">
      <c r="A332" t="s">
        <v>694</v>
      </c>
      <c r="B332">
        <v>763</v>
      </c>
      <c r="C332" t="str">
        <f>TEXT(A332, "0")</f>
        <v>AJ38A</v>
      </c>
      <c r="D332" t="str">
        <f>MID($C332, 1, 1)</f>
        <v>A</v>
      </c>
      <c r="E332" t="str">
        <f>MID($C332, 2, 1)</f>
        <v>J</v>
      </c>
      <c r="F332" t="str">
        <f>MID($C332, 3, 1)</f>
        <v>3</v>
      </c>
      <c r="G332" t="str">
        <f>MID($C332, 4, 1)</f>
        <v>8</v>
      </c>
      <c r="H332" t="str">
        <f>MID($C332, 5, 1)</f>
        <v>A</v>
      </c>
      <c r="I332">
        <f>LEN($A332)-LEN(SUBSTITUTE($A332,I$1,""))</f>
        <v>2</v>
      </c>
      <c r="J332">
        <f>LEN($A332)-LEN(SUBSTITUTE($A332,J$1,""))</f>
        <v>0</v>
      </c>
      <c r="K332">
        <f>LEN($A332)-LEN(SUBSTITUTE($A332,K$1,""))</f>
        <v>0</v>
      </c>
      <c r="L332">
        <f>LEN($A332)-LEN(SUBSTITUTE($A332,L$1,""))</f>
        <v>1</v>
      </c>
      <c r="M332">
        <f>LEN($A332)-LEN(SUBSTITUTE($A332,M$1,""))</f>
        <v>0</v>
      </c>
      <c r="N332">
        <f>LEN($A332)-LEN(SUBSTITUTE($A332,N$1,""))</f>
        <v>0</v>
      </c>
      <c r="O332">
        <f>LEN($A332)-LEN(SUBSTITUTE($A332,O$1,""))</f>
        <v>1</v>
      </c>
      <c r="P332">
        <f>LEN($A332)-LEN(SUBSTITUTE($A332,P$1,""))</f>
        <v>0</v>
      </c>
      <c r="Q332">
        <f>LEN($A332)-LEN(SUBSTITUTE($A332,Q$1,""))</f>
        <v>0</v>
      </c>
      <c r="R332">
        <f>LEN($A332)-LEN(SUBSTITUTE($A332,R$1,""))</f>
        <v>0</v>
      </c>
      <c r="S332">
        <f>LEN($A332)-LEN(SUBSTITUTE($A332,S$1,""))</f>
        <v>0</v>
      </c>
      <c r="T332">
        <f>LEN($A332)-LEN(SUBSTITUTE($A332,T$1,""))</f>
        <v>1</v>
      </c>
      <c r="U332">
        <f>LEN($A332)-LEN(SUBSTITUTE($A332,U$1,""))</f>
        <v>0</v>
      </c>
      <c r="V332">
        <f>I332+1</f>
        <v>3</v>
      </c>
      <c r="W332">
        <f>J332+1</f>
        <v>1</v>
      </c>
      <c r="X332">
        <f>K332+1</f>
        <v>1</v>
      </c>
      <c r="Y332">
        <f>L332+1</f>
        <v>2</v>
      </c>
      <c r="Z332">
        <f>M332+1</f>
        <v>1</v>
      </c>
      <c r="AA332">
        <f>N332+1</f>
        <v>1</v>
      </c>
      <c r="AB332">
        <f>O332+1</f>
        <v>2</v>
      </c>
      <c r="AC332">
        <f>P332+1</f>
        <v>1</v>
      </c>
      <c r="AD332">
        <f>Q332+1</f>
        <v>1</v>
      </c>
      <c r="AE332">
        <f>R332+1</f>
        <v>1</v>
      </c>
      <c r="AF332">
        <f>S332+1</f>
        <v>1</v>
      </c>
      <c r="AG332">
        <f>T332+1</f>
        <v>2</v>
      </c>
      <c r="AH332">
        <f>U332+1</f>
        <v>1</v>
      </c>
      <c r="AI332">
        <f>PRODUCT(V332:AH332)</f>
        <v>24</v>
      </c>
      <c r="AJ332">
        <f>MAX(V332:AH332)</f>
        <v>3</v>
      </c>
      <c r="AK332">
        <f>Y332</f>
        <v>2</v>
      </c>
      <c r="AL332">
        <f>MAX(V332:X332, Z332:AH332)+L332</f>
        <v>4</v>
      </c>
      <c r="AM332" t="b">
        <f>AL332=6</f>
        <v>0</v>
      </c>
      <c r="AN332" t="b">
        <f>AL332=5</f>
        <v>0</v>
      </c>
      <c r="AO332" t="b">
        <f>NOT(OR(AM332,AN332))</f>
        <v>1</v>
      </c>
      <c r="AP332" t="b">
        <f>AND(AI332=12, L332=0)</f>
        <v>0</v>
      </c>
      <c r="AQ332" t="b">
        <f>AND(AI332=18, L332=1)</f>
        <v>0</v>
      </c>
      <c r="AR332" t="b">
        <f>AND(AO332, OR(AP332, AQ332))</f>
        <v>0</v>
      </c>
      <c r="AS332" t="b">
        <f>NOT(OR(AM332,AN332,AR332))</f>
        <v>1</v>
      </c>
      <c r="AT332" t="b">
        <f>AND(AS332, AL332=4)</f>
        <v>1</v>
      </c>
      <c r="AU332" t="b">
        <f>NOT(OR(AM332,AN332,AR332,AT332))</f>
        <v>0</v>
      </c>
      <c r="AV332" t="b">
        <f>AND(AU332, AI332=18)</f>
        <v>0</v>
      </c>
      <c r="AW332" t="b">
        <f>NOT(OR(AM332,AN332,AR332,AT332, AV332))</f>
        <v>0</v>
      </c>
      <c r="AX332" t="b">
        <f>AND(AW332, OR(AND(AI332=24, L332=0), AND(AI332=32, L332=1)))</f>
        <v>0</v>
      </c>
      <c r="AY332" t="b">
        <f>NOT(OR(AM332,AN332,AR332,AT332,AV332,AX332))</f>
        <v>0</v>
      </c>
      <c r="AZ332" t="str">
        <f>IF(AM332,"7",IF(AN332,"6",IF(AR332,"5",
IF(AT332,"4",IF(AV332,"3",IF(AX332,"2",IF(AY332,"1","0"))))))
)</f>
        <v>4</v>
      </c>
      <c r="BA332" t="str">
        <f>_xlfn.XLOOKUP(D332, $BO$1:$CA$1, $BO$2:$CA$2)</f>
        <v>14</v>
      </c>
      <c r="BB332" t="str">
        <f>_xlfn.XLOOKUP(E332, $BO$1:$CA$1, $BO$2:$CA$2)</f>
        <v>02</v>
      </c>
      <c r="BC332" t="str">
        <f>_xlfn.XLOOKUP(F332, $BO$1:$CA$1, $BO$2:$CA$2)</f>
        <v>04</v>
      </c>
      <c r="BD332" t="str">
        <f>_xlfn.XLOOKUP(G332, $BO$1:$CA$1, $BO$2:$CA$2)</f>
        <v>09</v>
      </c>
      <c r="BE332" t="str">
        <f>_xlfn.XLOOKUP(H332, $BO$1:$CA$1, $BO$2:$CA$2)</f>
        <v>14</v>
      </c>
      <c r="BF332">
        <f>VALUE(_xlfn.TEXTJOIN("", TRUE, AZ332:BE332))</f>
        <v>41402040914</v>
      </c>
      <c r="BG332">
        <v>41402040914</v>
      </c>
      <c r="BH332">
        <f t="shared" si="5"/>
        <v>670</v>
      </c>
      <c r="BI332">
        <f>B332*BH332</f>
        <v>511210</v>
      </c>
    </row>
    <row r="333" spans="1:61" x14ac:dyDescent="0.25">
      <c r="A333" t="s">
        <v>216</v>
      </c>
      <c r="B333">
        <v>790</v>
      </c>
      <c r="C333" t="str">
        <f>TEXT(A333, "0")</f>
        <v>KA5KK</v>
      </c>
      <c r="D333" t="str">
        <f>MID($C333, 1, 1)</f>
        <v>K</v>
      </c>
      <c r="E333" t="str">
        <f>MID($C333, 2, 1)</f>
        <v>A</v>
      </c>
      <c r="F333" t="str">
        <f>MID($C333, 3, 1)</f>
        <v>5</v>
      </c>
      <c r="G333" t="str">
        <f>MID($C333, 4, 1)</f>
        <v>K</v>
      </c>
      <c r="H333" t="str">
        <f>MID($C333, 5, 1)</f>
        <v>K</v>
      </c>
      <c r="I333">
        <f>LEN($A333)-LEN(SUBSTITUTE($A333,I$1,""))</f>
        <v>1</v>
      </c>
      <c r="J333">
        <f>LEN($A333)-LEN(SUBSTITUTE($A333,J$1,""))</f>
        <v>3</v>
      </c>
      <c r="K333">
        <f>LEN($A333)-LEN(SUBSTITUTE($A333,K$1,""))</f>
        <v>0</v>
      </c>
      <c r="L333">
        <f>LEN($A333)-LEN(SUBSTITUTE($A333,L$1,""))</f>
        <v>0</v>
      </c>
      <c r="M333">
        <f>LEN($A333)-LEN(SUBSTITUTE($A333,M$1,""))</f>
        <v>0</v>
      </c>
      <c r="N333">
        <f>LEN($A333)-LEN(SUBSTITUTE($A333,N$1,""))</f>
        <v>0</v>
      </c>
      <c r="O333">
        <f>LEN($A333)-LEN(SUBSTITUTE($A333,O$1,""))</f>
        <v>0</v>
      </c>
      <c r="P333">
        <f>LEN($A333)-LEN(SUBSTITUTE($A333,P$1,""))</f>
        <v>0</v>
      </c>
      <c r="Q333">
        <f>LEN($A333)-LEN(SUBSTITUTE($A333,Q$1,""))</f>
        <v>0</v>
      </c>
      <c r="R333">
        <f>LEN($A333)-LEN(SUBSTITUTE($A333,R$1,""))</f>
        <v>1</v>
      </c>
      <c r="S333">
        <f>LEN($A333)-LEN(SUBSTITUTE($A333,S$1,""))</f>
        <v>0</v>
      </c>
      <c r="T333">
        <f>LEN($A333)-LEN(SUBSTITUTE($A333,T$1,""))</f>
        <v>0</v>
      </c>
      <c r="U333">
        <f>LEN($A333)-LEN(SUBSTITUTE($A333,U$1,""))</f>
        <v>0</v>
      </c>
      <c r="V333">
        <f>I333+1</f>
        <v>2</v>
      </c>
      <c r="W333">
        <f>J333+1</f>
        <v>4</v>
      </c>
      <c r="X333">
        <f>K333+1</f>
        <v>1</v>
      </c>
      <c r="Y333">
        <f>L333+1</f>
        <v>1</v>
      </c>
      <c r="Z333">
        <f>M333+1</f>
        <v>1</v>
      </c>
      <c r="AA333">
        <f>N333+1</f>
        <v>1</v>
      </c>
      <c r="AB333">
        <f>O333+1</f>
        <v>1</v>
      </c>
      <c r="AC333">
        <f>P333+1</f>
        <v>1</v>
      </c>
      <c r="AD333">
        <f>Q333+1</f>
        <v>1</v>
      </c>
      <c r="AE333">
        <f>R333+1</f>
        <v>2</v>
      </c>
      <c r="AF333">
        <f>S333+1</f>
        <v>1</v>
      </c>
      <c r="AG333">
        <f>T333+1</f>
        <v>1</v>
      </c>
      <c r="AH333">
        <f>U333+1</f>
        <v>1</v>
      </c>
      <c r="AI333">
        <f>PRODUCT(V333:AH333)</f>
        <v>16</v>
      </c>
      <c r="AJ333">
        <f>MAX(V333:AH333)</f>
        <v>4</v>
      </c>
      <c r="AK333">
        <f>Y333</f>
        <v>1</v>
      </c>
      <c r="AL333">
        <f>MAX(V333:X333, Z333:AH333)+L333</f>
        <v>4</v>
      </c>
      <c r="AM333" t="b">
        <f>AL333=6</f>
        <v>0</v>
      </c>
      <c r="AN333" t="b">
        <f>AL333=5</f>
        <v>0</v>
      </c>
      <c r="AO333" t="b">
        <f>NOT(OR(AM333,AN333))</f>
        <v>1</v>
      </c>
      <c r="AP333" t="b">
        <f>AND(AI333=12, L333=0)</f>
        <v>0</v>
      </c>
      <c r="AQ333" t="b">
        <f>AND(AI333=18, L333=1)</f>
        <v>0</v>
      </c>
      <c r="AR333" t="b">
        <f>AND(AO333, OR(AP333, AQ333))</f>
        <v>0</v>
      </c>
      <c r="AS333" t="b">
        <f>NOT(OR(AM333,AN333,AR333))</f>
        <v>1</v>
      </c>
      <c r="AT333" t="b">
        <f>AND(AS333, AL333=4)</f>
        <v>1</v>
      </c>
      <c r="AU333" t="b">
        <f>NOT(OR(AM333,AN333,AR333,AT333))</f>
        <v>0</v>
      </c>
      <c r="AV333" t="b">
        <f>AND(AU333, AI333=18)</f>
        <v>0</v>
      </c>
      <c r="AW333" t="b">
        <f>NOT(OR(AM333,AN333,AR333,AT333, AV333))</f>
        <v>0</v>
      </c>
      <c r="AX333" t="b">
        <f>AND(AW333, OR(AND(AI333=24, L333=0), AND(AI333=32, L333=1)))</f>
        <v>0</v>
      </c>
      <c r="AY333" t="b">
        <f>NOT(OR(AM333,AN333,AR333,AT333,AV333,AX333))</f>
        <v>0</v>
      </c>
      <c r="AZ333" t="str">
        <f>IF(AM333,"7",IF(AN333,"6",IF(AR333,"5",
IF(AT333,"4",IF(AV333,"3",IF(AX333,"2",IF(AY333,"1","0"))))))
)</f>
        <v>4</v>
      </c>
      <c r="BA333" t="str">
        <f>_xlfn.XLOOKUP(D333, $BO$1:$CA$1, $BO$2:$CA$2)</f>
        <v>13</v>
      </c>
      <c r="BB333" t="str">
        <f>_xlfn.XLOOKUP(E333, $BO$1:$CA$1, $BO$2:$CA$2)</f>
        <v>14</v>
      </c>
      <c r="BC333" t="str">
        <f>_xlfn.XLOOKUP(F333, $BO$1:$CA$1, $BO$2:$CA$2)</f>
        <v>06</v>
      </c>
      <c r="BD333" t="str">
        <f>_xlfn.XLOOKUP(G333, $BO$1:$CA$1, $BO$2:$CA$2)</f>
        <v>13</v>
      </c>
      <c r="BE333" t="str">
        <f>_xlfn.XLOOKUP(H333, $BO$1:$CA$1, $BO$2:$CA$2)</f>
        <v>13</v>
      </c>
      <c r="BF333">
        <f>VALUE(_xlfn.TEXTJOIN("", TRUE, AZ333:BE333))</f>
        <v>41314061313</v>
      </c>
      <c r="BG333">
        <v>41314061313</v>
      </c>
      <c r="BH333">
        <f t="shared" si="5"/>
        <v>669</v>
      </c>
      <c r="BI333">
        <f>B333*BH333</f>
        <v>528510</v>
      </c>
    </row>
    <row r="334" spans="1:61" x14ac:dyDescent="0.25">
      <c r="A334" t="s">
        <v>756</v>
      </c>
      <c r="B334">
        <v>195</v>
      </c>
      <c r="C334" t="str">
        <f>TEXT(A334, "0")</f>
        <v>KK6J4</v>
      </c>
      <c r="D334" t="str">
        <f>MID($C334, 1, 1)</f>
        <v>K</v>
      </c>
      <c r="E334" t="str">
        <f>MID($C334, 2, 1)</f>
        <v>K</v>
      </c>
      <c r="F334" t="str">
        <f>MID($C334, 3, 1)</f>
        <v>6</v>
      </c>
      <c r="G334" t="str">
        <f>MID($C334, 4, 1)</f>
        <v>J</v>
      </c>
      <c r="H334" t="str">
        <f>MID($C334, 5, 1)</f>
        <v>4</v>
      </c>
      <c r="I334">
        <f>LEN($A334)-LEN(SUBSTITUTE($A334,I$1,""))</f>
        <v>0</v>
      </c>
      <c r="J334">
        <f>LEN($A334)-LEN(SUBSTITUTE($A334,J$1,""))</f>
        <v>2</v>
      </c>
      <c r="K334">
        <f>LEN($A334)-LEN(SUBSTITUTE($A334,K$1,""))</f>
        <v>0</v>
      </c>
      <c r="L334">
        <f>LEN($A334)-LEN(SUBSTITUTE($A334,L$1,""))</f>
        <v>1</v>
      </c>
      <c r="M334">
        <f>LEN($A334)-LEN(SUBSTITUTE($A334,M$1,""))</f>
        <v>0</v>
      </c>
      <c r="N334">
        <f>LEN($A334)-LEN(SUBSTITUTE($A334,N$1,""))</f>
        <v>0</v>
      </c>
      <c r="O334">
        <f>LEN($A334)-LEN(SUBSTITUTE($A334,O$1,""))</f>
        <v>0</v>
      </c>
      <c r="P334">
        <f>LEN($A334)-LEN(SUBSTITUTE($A334,P$1,""))</f>
        <v>0</v>
      </c>
      <c r="Q334">
        <f>LEN($A334)-LEN(SUBSTITUTE($A334,Q$1,""))</f>
        <v>1</v>
      </c>
      <c r="R334">
        <f>LEN($A334)-LEN(SUBSTITUTE($A334,R$1,""))</f>
        <v>0</v>
      </c>
      <c r="S334">
        <f>LEN($A334)-LEN(SUBSTITUTE($A334,S$1,""))</f>
        <v>1</v>
      </c>
      <c r="T334">
        <f>LEN($A334)-LEN(SUBSTITUTE($A334,T$1,""))</f>
        <v>0</v>
      </c>
      <c r="U334">
        <f>LEN($A334)-LEN(SUBSTITUTE($A334,U$1,""))</f>
        <v>0</v>
      </c>
      <c r="V334">
        <f>I334+1</f>
        <v>1</v>
      </c>
      <c r="W334">
        <f>J334+1</f>
        <v>3</v>
      </c>
      <c r="X334">
        <f>K334+1</f>
        <v>1</v>
      </c>
      <c r="Y334">
        <f>L334+1</f>
        <v>2</v>
      </c>
      <c r="Z334">
        <f>M334+1</f>
        <v>1</v>
      </c>
      <c r="AA334">
        <f>N334+1</f>
        <v>1</v>
      </c>
      <c r="AB334">
        <f>O334+1</f>
        <v>1</v>
      </c>
      <c r="AC334">
        <f>P334+1</f>
        <v>1</v>
      </c>
      <c r="AD334">
        <f>Q334+1</f>
        <v>2</v>
      </c>
      <c r="AE334">
        <f>R334+1</f>
        <v>1</v>
      </c>
      <c r="AF334">
        <f>S334+1</f>
        <v>2</v>
      </c>
      <c r="AG334">
        <f>T334+1</f>
        <v>1</v>
      </c>
      <c r="AH334">
        <f>U334+1</f>
        <v>1</v>
      </c>
      <c r="AI334">
        <f>PRODUCT(V334:AH334)</f>
        <v>24</v>
      </c>
      <c r="AJ334">
        <f>MAX(V334:AH334)</f>
        <v>3</v>
      </c>
      <c r="AK334">
        <f>Y334</f>
        <v>2</v>
      </c>
      <c r="AL334">
        <f>MAX(V334:X334, Z334:AH334)+L334</f>
        <v>4</v>
      </c>
      <c r="AM334" t="b">
        <f>AL334=6</f>
        <v>0</v>
      </c>
      <c r="AN334" t="b">
        <f>AL334=5</f>
        <v>0</v>
      </c>
      <c r="AO334" t="b">
        <f>NOT(OR(AM334,AN334))</f>
        <v>1</v>
      </c>
      <c r="AP334" t="b">
        <f>AND(AI334=12, L334=0)</f>
        <v>0</v>
      </c>
      <c r="AQ334" t="b">
        <f>AND(AI334=18, L334=1)</f>
        <v>0</v>
      </c>
      <c r="AR334" t="b">
        <f>AND(AO334, OR(AP334, AQ334))</f>
        <v>0</v>
      </c>
      <c r="AS334" t="b">
        <f>NOT(OR(AM334,AN334,AR334))</f>
        <v>1</v>
      </c>
      <c r="AT334" t="b">
        <f>AND(AS334, AL334=4)</f>
        <v>1</v>
      </c>
      <c r="AU334" t="b">
        <f>NOT(OR(AM334,AN334,AR334,AT334))</f>
        <v>0</v>
      </c>
      <c r="AV334" t="b">
        <f>AND(AU334, AI334=18)</f>
        <v>0</v>
      </c>
      <c r="AW334" t="b">
        <f>NOT(OR(AM334,AN334,AR334,AT334, AV334))</f>
        <v>0</v>
      </c>
      <c r="AX334" t="b">
        <f>AND(AW334, OR(AND(AI334=24, L334=0), AND(AI334=32, L334=1)))</f>
        <v>0</v>
      </c>
      <c r="AY334" t="b">
        <f>NOT(OR(AM334,AN334,AR334,AT334,AV334,AX334))</f>
        <v>0</v>
      </c>
      <c r="AZ334" t="str">
        <f>IF(AM334,"7",IF(AN334,"6",IF(AR334,"5",
IF(AT334,"4",IF(AV334,"3",IF(AX334,"2",IF(AY334,"1","0"))))))
)</f>
        <v>4</v>
      </c>
      <c r="BA334" t="str">
        <f>_xlfn.XLOOKUP(D334, $BO$1:$CA$1, $BO$2:$CA$2)</f>
        <v>13</v>
      </c>
      <c r="BB334" t="str">
        <f>_xlfn.XLOOKUP(E334, $BO$1:$CA$1, $BO$2:$CA$2)</f>
        <v>13</v>
      </c>
      <c r="BC334" t="str">
        <f>_xlfn.XLOOKUP(F334, $BO$1:$CA$1, $BO$2:$CA$2)</f>
        <v>07</v>
      </c>
      <c r="BD334" t="str">
        <f>_xlfn.XLOOKUP(G334, $BO$1:$CA$1, $BO$2:$CA$2)</f>
        <v>02</v>
      </c>
      <c r="BE334" t="str">
        <f>_xlfn.XLOOKUP(H334, $BO$1:$CA$1, $BO$2:$CA$2)</f>
        <v>05</v>
      </c>
      <c r="BF334">
        <f>VALUE(_xlfn.TEXTJOIN("", TRUE, AZ334:BE334))</f>
        <v>41313070205</v>
      </c>
      <c r="BG334">
        <v>41313070205</v>
      </c>
      <c r="BH334">
        <f t="shared" si="5"/>
        <v>668</v>
      </c>
      <c r="BI334">
        <f>B334*BH334</f>
        <v>130260</v>
      </c>
    </row>
    <row r="335" spans="1:61" x14ac:dyDescent="0.25">
      <c r="A335" t="s">
        <v>69</v>
      </c>
      <c r="B335">
        <v>937</v>
      </c>
      <c r="C335" t="str">
        <f>TEXT(A335, "0")</f>
        <v>KK4TJ</v>
      </c>
      <c r="D335" t="str">
        <f>MID($C335, 1, 1)</f>
        <v>K</v>
      </c>
      <c r="E335" t="str">
        <f>MID($C335, 2, 1)</f>
        <v>K</v>
      </c>
      <c r="F335" t="str">
        <f>MID($C335, 3, 1)</f>
        <v>4</v>
      </c>
      <c r="G335" t="str">
        <f>MID($C335, 4, 1)</f>
        <v>T</v>
      </c>
      <c r="H335" t="str">
        <f>MID($C335, 5, 1)</f>
        <v>J</v>
      </c>
      <c r="I335">
        <f>LEN($A335)-LEN(SUBSTITUTE($A335,I$1,""))</f>
        <v>0</v>
      </c>
      <c r="J335">
        <f>LEN($A335)-LEN(SUBSTITUTE($A335,J$1,""))</f>
        <v>2</v>
      </c>
      <c r="K335">
        <f>LEN($A335)-LEN(SUBSTITUTE($A335,K$1,""))</f>
        <v>0</v>
      </c>
      <c r="L335">
        <f>LEN($A335)-LEN(SUBSTITUTE($A335,L$1,""))</f>
        <v>1</v>
      </c>
      <c r="M335">
        <f>LEN($A335)-LEN(SUBSTITUTE($A335,M$1,""))</f>
        <v>1</v>
      </c>
      <c r="N335">
        <f>LEN($A335)-LEN(SUBSTITUTE($A335,N$1,""))</f>
        <v>0</v>
      </c>
      <c r="O335">
        <f>LEN($A335)-LEN(SUBSTITUTE($A335,O$1,""))</f>
        <v>0</v>
      </c>
      <c r="P335">
        <f>LEN($A335)-LEN(SUBSTITUTE($A335,P$1,""))</f>
        <v>0</v>
      </c>
      <c r="Q335">
        <f>LEN($A335)-LEN(SUBSTITUTE($A335,Q$1,""))</f>
        <v>0</v>
      </c>
      <c r="R335">
        <f>LEN($A335)-LEN(SUBSTITUTE($A335,R$1,""))</f>
        <v>0</v>
      </c>
      <c r="S335">
        <f>LEN($A335)-LEN(SUBSTITUTE($A335,S$1,""))</f>
        <v>1</v>
      </c>
      <c r="T335">
        <f>LEN($A335)-LEN(SUBSTITUTE($A335,T$1,""))</f>
        <v>0</v>
      </c>
      <c r="U335">
        <f>LEN($A335)-LEN(SUBSTITUTE($A335,U$1,""))</f>
        <v>0</v>
      </c>
      <c r="V335">
        <f>I335+1</f>
        <v>1</v>
      </c>
      <c r="W335">
        <f>J335+1</f>
        <v>3</v>
      </c>
      <c r="X335">
        <f>K335+1</f>
        <v>1</v>
      </c>
      <c r="Y335">
        <f>L335+1</f>
        <v>2</v>
      </c>
      <c r="Z335">
        <f>M335+1</f>
        <v>2</v>
      </c>
      <c r="AA335">
        <f>N335+1</f>
        <v>1</v>
      </c>
      <c r="AB335">
        <f>O335+1</f>
        <v>1</v>
      </c>
      <c r="AC335">
        <f>P335+1</f>
        <v>1</v>
      </c>
      <c r="AD335">
        <f>Q335+1</f>
        <v>1</v>
      </c>
      <c r="AE335">
        <f>R335+1</f>
        <v>1</v>
      </c>
      <c r="AF335">
        <f>S335+1</f>
        <v>2</v>
      </c>
      <c r="AG335">
        <f>T335+1</f>
        <v>1</v>
      </c>
      <c r="AH335">
        <f>U335+1</f>
        <v>1</v>
      </c>
      <c r="AI335">
        <f>PRODUCT(V335:AH335)</f>
        <v>24</v>
      </c>
      <c r="AJ335">
        <f>MAX(V335:AH335)</f>
        <v>3</v>
      </c>
      <c r="AK335">
        <f>Y335</f>
        <v>2</v>
      </c>
      <c r="AL335">
        <f>MAX(V335:X335, Z335:AH335)+L335</f>
        <v>4</v>
      </c>
      <c r="AM335" t="b">
        <f>AL335=6</f>
        <v>0</v>
      </c>
      <c r="AN335" t="b">
        <f>AL335=5</f>
        <v>0</v>
      </c>
      <c r="AO335" t="b">
        <f>NOT(OR(AM335,AN335))</f>
        <v>1</v>
      </c>
      <c r="AP335" t="b">
        <f>AND(AI335=12, L335=0)</f>
        <v>0</v>
      </c>
      <c r="AQ335" t="b">
        <f>AND(AI335=18, L335=1)</f>
        <v>0</v>
      </c>
      <c r="AR335" t="b">
        <f>AND(AO335, OR(AP335, AQ335))</f>
        <v>0</v>
      </c>
      <c r="AS335" t="b">
        <f>NOT(OR(AM335,AN335,AR335))</f>
        <v>1</v>
      </c>
      <c r="AT335" t="b">
        <f>AND(AS335, AL335=4)</f>
        <v>1</v>
      </c>
      <c r="AU335" t="b">
        <f>NOT(OR(AM335,AN335,AR335,AT335))</f>
        <v>0</v>
      </c>
      <c r="AV335" t="b">
        <f>AND(AU335, AI335=18)</f>
        <v>0</v>
      </c>
      <c r="AW335" t="b">
        <f>NOT(OR(AM335,AN335,AR335,AT335, AV335))</f>
        <v>0</v>
      </c>
      <c r="AX335" t="b">
        <f>AND(AW335, OR(AND(AI335=24, L335=0), AND(AI335=32, L335=1)))</f>
        <v>0</v>
      </c>
      <c r="AY335" t="b">
        <f>NOT(OR(AM335,AN335,AR335,AT335,AV335,AX335))</f>
        <v>0</v>
      </c>
      <c r="AZ335" t="str">
        <f>IF(AM335,"7",IF(AN335,"6",IF(AR335,"5",
IF(AT335,"4",IF(AV335,"3",IF(AX335,"2",IF(AY335,"1","0"))))))
)</f>
        <v>4</v>
      </c>
      <c r="BA335" t="str">
        <f>_xlfn.XLOOKUP(D335, $BO$1:$CA$1, $BO$2:$CA$2)</f>
        <v>13</v>
      </c>
      <c r="BB335" t="str">
        <f>_xlfn.XLOOKUP(E335, $BO$1:$CA$1, $BO$2:$CA$2)</f>
        <v>13</v>
      </c>
      <c r="BC335" t="str">
        <f>_xlfn.XLOOKUP(F335, $BO$1:$CA$1, $BO$2:$CA$2)</f>
        <v>05</v>
      </c>
      <c r="BD335" t="str">
        <f>_xlfn.XLOOKUP(G335, $BO$1:$CA$1, $BO$2:$CA$2)</f>
        <v>11</v>
      </c>
      <c r="BE335" t="str">
        <f>_xlfn.XLOOKUP(H335, $BO$1:$CA$1, $BO$2:$CA$2)</f>
        <v>02</v>
      </c>
      <c r="BF335">
        <f>VALUE(_xlfn.TEXTJOIN("", TRUE, AZ335:BE335))</f>
        <v>41313051102</v>
      </c>
      <c r="BG335">
        <v>41313051102</v>
      </c>
      <c r="BH335">
        <f t="shared" si="5"/>
        <v>667</v>
      </c>
      <c r="BI335">
        <f>B335*BH335</f>
        <v>624979</v>
      </c>
    </row>
    <row r="336" spans="1:61" x14ac:dyDescent="0.25">
      <c r="A336" t="s">
        <v>430</v>
      </c>
      <c r="B336">
        <v>811</v>
      </c>
      <c r="C336" t="str">
        <f>TEXT(A336, "0")</f>
        <v>KK46K</v>
      </c>
      <c r="D336" t="str">
        <f>MID($C336, 1, 1)</f>
        <v>K</v>
      </c>
      <c r="E336" t="str">
        <f>MID($C336, 2, 1)</f>
        <v>K</v>
      </c>
      <c r="F336" t="str">
        <f>MID($C336, 3, 1)</f>
        <v>4</v>
      </c>
      <c r="G336" t="str">
        <f>MID($C336, 4, 1)</f>
        <v>6</v>
      </c>
      <c r="H336" t="str">
        <f>MID($C336, 5, 1)</f>
        <v>K</v>
      </c>
      <c r="I336">
        <f>LEN($A336)-LEN(SUBSTITUTE($A336,I$1,""))</f>
        <v>0</v>
      </c>
      <c r="J336">
        <f>LEN($A336)-LEN(SUBSTITUTE($A336,J$1,""))</f>
        <v>3</v>
      </c>
      <c r="K336">
        <f>LEN($A336)-LEN(SUBSTITUTE($A336,K$1,""))</f>
        <v>0</v>
      </c>
      <c r="L336">
        <f>LEN($A336)-LEN(SUBSTITUTE($A336,L$1,""))</f>
        <v>0</v>
      </c>
      <c r="M336">
        <f>LEN($A336)-LEN(SUBSTITUTE($A336,M$1,""))</f>
        <v>0</v>
      </c>
      <c r="N336">
        <f>LEN($A336)-LEN(SUBSTITUTE($A336,N$1,""))</f>
        <v>0</v>
      </c>
      <c r="O336">
        <f>LEN($A336)-LEN(SUBSTITUTE($A336,O$1,""))</f>
        <v>0</v>
      </c>
      <c r="P336">
        <f>LEN($A336)-LEN(SUBSTITUTE($A336,P$1,""))</f>
        <v>0</v>
      </c>
      <c r="Q336">
        <f>LEN($A336)-LEN(SUBSTITUTE($A336,Q$1,""))</f>
        <v>1</v>
      </c>
      <c r="R336">
        <f>LEN($A336)-LEN(SUBSTITUTE($A336,R$1,""))</f>
        <v>0</v>
      </c>
      <c r="S336">
        <f>LEN($A336)-LEN(SUBSTITUTE($A336,S$1,""))</f>
        <v>1</v>
      </c>
      <c r="T336">
        <f>LEN($A336)-LEN(SUBSTITUTE($A336,T$1,""))</f>
        <v>0</v>
      </c>
      <c r="U336">
        <f>LEN($A336)-LEN(SUBSTITUTE($A336,U$1,""))</f>
        <v>0</v>
      </c>
      <c r="V336">
        <f>I336+1</f>
        <v>1</v>
      </c>
      <c r="W336">
        <f>J336+1</f>
        <v>4</v>
      </c>
      <c r="X336">
        <f>K336+1</f>
        <v>1</v>
      </c>
      <c r="Y336">
        <f>L336+1</f>
        <v>1</v>
      </c>
      <c r="Z336">
        <f>M336+1</f>
        <v>1</v>
      </c>
      <c r="AA336">
        <f>N336+1</f>
        <v>1</v>
      </c>
      <c r="AB336">
        <f>O336+1</f>
        <v>1</v>
      </c>
      <c r="AC336">
        <f>P336+1</f>
        <v>1</v>
      </c>
      <c r="AD336">
        <f>Q336+1</f>
        <v>2</v>
      </c>
      <c r="AE336">
        <f>R336+1</f>
        <v>1</v>
      </c>
      <c r="AF336">
        <f>S336+1</f>
        <v>2</v>
      </c>
      <c r="AG336">
        <f>T336+1</f>
        <v>1</v>
      </c>
      <c r="AH336">
        <f>U336+1</f>
        <v>1</v>
      </c>
      <c r="AI336">
        <f>PRODUCT(V336:AH336)</f>
        <v>16</v>
      </c>
      <c r="AJ336">
        <f>MAX(V336:AH336)</f>
        <v>4</v>
      </c>
      <c r="AK336">
        <f>Y336</f>
        <v>1</v>
      </c>
      <c r="AL336">
        <f>MAX(V336:X336, Z336:AH336)+L336</f>
        <v>4</v>
      </c>
      <c r="AM336" t="b">
        <f>AL336=6</f>
        <v>0</v>
      </c>
      <c r="AN336" t="b">
        <f>AL336=5</f>
        <v>0</v>
      </c>
      <c r="AO336" t="b">
        <f>NOT(OR(AM336,AN336))</f>
        <v>1</v>
      </c>
      <c r="AP336" t="b">
        <f>AND(AI336=12, L336=0)</f>
        <v>0</v>
      </c>
      <c r="AQ336" t="b">
        <f>AND(AI336=18, L336=1)</f>
        <v>0</v>
      </c>
      <c r="AR336" t="b">
        <f>AND(AO336, OR(AP336, AQ336))</f>
        <v>0</v>
      </c>
      <c r="AS336" t="b">
        <f>NOT(OR(AM336,AN336,AR336))</f>
        <v>1</v>
      </c>
      <c r="AT336" t="b">
        <f>AND(AS336, AL336=4)</f>
        <v>1</v>
      </c>
      <c r="AU336" t="b">
        <f>NOT(OR(AM336,AN336,AR336,AT336))</f>
        <v>0</v>
      </c>
      <c r="AV336" t="b">
        <f>AND(AU336, AI336=18)</f>
        <v>0</v>
      </c>
      <c r="AW336" t="b">
        <f>NOT(OR(AM336,AN336,AR336,AT336, AV336))</f>
        <v>0</v>
      </c>
      <c r="AX336" t="b">
        <f>AND(AW336, OR(AND(AI336=24, L336=0), AND(AI336=32, L336=1)))</f>
        <v>0</v>
      </c>
      <c r="AY336" t="b">
        <f>NOT(OR(AM336,AN336,AR336,AT336,AV336,AX336))</f>
        <v>0</v>
      </c>
      <c r="AZ336" t="str">
        <f>IF(AM336,"7",IF(AN336,"6",IF(AR336,"5",
IF(AT336,"4",IF(AV336,"3",IF(AX336,"2",IF(AY336,"1","0"))))))
)</f>
        <v>4</v>
      </c>
      <c r="BA336" t="str">
        <f>_xlfn.XLOOKUP(D336, $BO$1:$CA$1, $BO$2:$CA$2)</f>
        <v>13</v>
      </c>
      <c r="BB336" t="str">
        <f>_xlfn.XLOOKUP(E336, $BO$1:$CA$1, $BO$2:$CA$2)</f>
        <v>13</v>
      </c>
      <c r="BC336" t="str">
        <f>_xlfn.XLOOKUP(F336, $BO$1:$CA$1, $BO$2:$CA$2)</f>
        <v>05</v>
      </c>
      <c r="BD336" t="str">
        <f>_xlfn.XLOOKUP(G336, $BO$1:$CA$1, $BO$2:$CA$2)</f>
        <v>07</v>
      </c>
      <c r="BE336" t="str">
        <f>_xlfn.XLOOKUP(H336, $BO$1:$CA$1, $BO$2:$CA$2)</f>
        <v>13</v>
      </c>
      <c r="BF336">
        <f>VALUE(_xlfn.TEXTJOIN("", TRUE, AZ336:BE336))</f>
        <v>41313050713</v>
      </c>
      <c r="BG336">
        <v>41313050713</v>
      </c>
      <c r="BH336">
        <f t="shared" si="5"/>
        <v>666</v>
      </c>
      <c r="BI336">
        <f>B336*BH336</f>
        <v>540126</v>
      </c>
    </row>
    <row r="337" spans="1:61" x14ac:dyDescent="0.25">
      <c r="A337" t="s">
        <v>531</v>
      </c>
      <c r="B337">
        <v>252</v>
      </c>
      <c r="C337" t="str">
        <f>TEXT(A337, "0")</f>
        <v>KK27K</v>
      </c>
      <c r="D337" t="str">
        <f>MID($C337, 1, 1)</f>
        <v>K</v>
      </c>
      <c r="E337" t="str">
        <f>MID($C337, 2, 1)</f>
        <v>K</v>
      </c>
      <c r="F337" t="str">
        <f>MID($C337, 3, 1)</f>
        <v>2</v>
      </c>
      <c r="G337" t="str">
        <f>MID($C337, 4, 1)</f>
        <v>7</v>
      </c>
      <c r="H337" t="str">
        <f>MID($C337, 5, 1)</f>
        <v>K</v>
      </c>
      <c r="I337">
        <f>LEN($A337)-LEN(SUBSTITUTE($A337,I$1,""))</f>
        <v>0</v>
      </c>
      <c r="J337">
        <f>LEN($A337)-LEN(SUBSTITUTE($A337,J$1,""))</f>
        <v>3</v>
      </c>
      <c r="K337">
        <f>LEN($A337)-LEN(SUBSTITUTE($A337,K$1,""))</f>
        <v>0</v>
      </c>
      <c r="L337">
        <f>LEN($A337)-LEN(SUBSTITUTE($A337,L$1,""))</f>
        <v>0</v>
      </c>
      <c r="M337">
        <f>LEN($A337)-LEN(SUBSTITUTE($A337,M$1,""))</f>
        <v>0</v>
      </c>
      <c r="N337">
        <f>LEN($A337)-LEN(SUBSTITUTE($A337,N$1,""))</f>
        <v>0</v>
      </c>
      <c r="O337">
        <f>LEN($A337)-LEN(SUBSTITUTE($A337,O$1,""))</f>
        <v>0</v>
      </c>
      <c r="P337">
        <f>LEN($A337)-LEN(SUBSTITUTE($A337,P$1,""))</f>
        <v>1</v>
      </c>
      <c r="Q337">
        <f>LEN($A337)-LEN(SUBSTITUTE($A337,Q$1,""))</f>
        <v>0</v>
      </c>
      <c r="R337">
        <f>LEN($A337)-LEN(SUBSTITUTE($A337,R$1,""))</f>
        <v>0</v>
      </c>
      <c r="S337">
        <f>LEN($A337)-LEN(SUBSTITUTE($A337,S$1,""))</f>
        <v>0</v>
      </c>
      <c r="T337">
        <f>LEN($A337)-LEN(SUBSTITUTE($A337,T$1,""))</f>
        <v>0</v>
      </c>
      <c r="U337">
        <f>LEN($A337)-LEN(SUBSTITUTE($A337,U$1,""))</f>
        <v>1</v>
      </c>
      <c r="V337">
        <f>I337+1</f>
        <v>1</v>
      </c>
      <c r="W337">
        <f>J337+1</f>
        <v>4</v>
      </c>
      <c r="X337">
        <f>K337+1</f>
        <v>1</v>
      </c>
      <c r="Y337">
        <f>L337+1</f>
        <v>1</v>
      </c>
      <c r="Z337">
        <f>M337+1</f>
        <v>1</v>
      </c>
      <c r="AA337">
        <f>N337+1</f>
        <v>1</v>
      </c>
      <c r="AB337">
        <f>O337+1</f>
        <v>1</v>
      </c>
      <c r="AC337">
        <f>P337+1</f>
        <v>2</v>
      </c>
      <c r="AD337">
        <f>Q337+1</f>
        <v>1</v>
      </c>
      <c r="AE337">
        <f>R337+1</f>
        <v>1</v>
      </c>
      <c r="AF337">
        <f>S337+1</f>
        <v>1</v>
      </c>
      <c r="AG337">
        <f>T337+1</f>
        <v>1</v>
      </c>
      <c r="AH337">
        <f>U337+1</f>
        <v>2</v>
      </c>
      <c r="AI337">
        <f>PRODUCT(V337:AH337)</f>
        <v>16</v>
      </c>
      <c r="AJ337">
        <f>MAX(V337:AH337)</f>
        <v>4</v>
      </c>
      <c r="AK337">
        <f>Y337</f>
        <v>1</v>
      </c>
      <c r="AL337">
        <f>MAX(V337:X337, Z337:AH337)+L337</f>
        <v>4</v>
      </c>
      <c r="AM337" t="b">
        <f>AL337=6</f>
        <v>0</v>
      </c>
      <c r="AN337" t="b">
        <f>AL337=5</f>
        <v>0</v>
      </c>
      <c r="AO337" t="b">
        <f>NOT(OR(AM337,AN337))</f>
        <v>1</v>
      </c>
      <c r="AP337" t="b">
        <f>AND(AI337=12, L337=0)</f>
        <v>0</v>
      </c>
      <c r="AQ337" t="b">
        <f>AND(AI337=18, L337=1)</f>
        <v>0</v>
      </c>
      <c r="AR337" t="b">
        <f>AND(AO337, OR(AP337, AQ337))</f>
        <v>0</v>
      </c>
      <c r="AS337" t="b">
        <f>NOT(OR(AM337,AN337,AR337))</f>
        <v>1</v>
      </c>
      <c r="AT337" t="b">
        <f>AND(AS337, AL337=4)</f>
        <v>1</v>
      </c>
      <c r="AU337" t="b">
        <f>NOT(OR(AM337,AN337,AR337,AT337))</f>
        <v>0</v>
      </c>
      <c r="AV337" t="b">
        <f>AND(AU337, AI337=18)</f>
        <v>0</v>
      </c>
      <c r="AW337" t="b">
        <f>NOT(OR(AM337,AN337,AR337,AT337, AV337))</f>
        <v>0</v>
      </c>
      <c r="AX337" t="b">
        <f>AND(AW337, OR(AND(AI337=24, L337=0), AND(AI337=32, L337=1)))</f>
        <v>0</v>
      </c>
      <c r="AY337" t="b">
        <f>NOT(OR(AM337,AN337,AR337,AT337,AV337,AX337))</f>
        <v>0</v>
      </c>
      <c r="AZ337" t="str">
        <f>IF(AM337,"7",IF(AN337,"6",IF(AR337,"5",
IF(AT337,"4",IF(AV337,"3",IF(AX337,"2",IF(AY337,"1","0"))))))
)</f>
        <v>4</v>
      </c>
      <c r="BA337" t="str">
        <f>_xlfn.XLOOKUP(D337, $BO$1:$CA$1, $BO$2:$CA$2)</f>
        <v>13</v>
      </c>
      <c r="BB337" t="str">
        <f>_xlfn.XLOOKUP(E337, $BO$1:$CA$1, $BO$2:$CA$2)</f>
        <v>13</v>
      </c>
      <c r="BC337" t="str">
        <f>_xlfn.XLOOKUP(F337, $BO$1:$CA$1, $BO$2:$CA$2)</f>
        <v>03</v>
      </c>
      <c r="BD337" t="str">
        <f>_xlfn.XLOOKUP(G337, $BO$1:$CA$1, $BO$2:$CA$2)</f>
        <v>08</v>
      </c>
      <c r="BE337" t="str">
        <f>_xlfn.XLOOKUP(H337, $BO$1:$CA$1, $BO$2:$CA$2)</f>
        <v>13</v>
      </c>
      <c r="BF337">
        <f>VALUE(_xlfn.TEXTJOIN("", TRUE, AZ337:BE337))</f>
        <v>41313030813</v>
      </c>
      <c r="BG337">
        <v>41313030813</v>
      </c>
      <c r="BH337">
        <f t="shared" si="5"/>
        <v>665</v>
      </c>
      <c r="BI337">
        <f>B337*BH337</f>
        <v>167580</v>
      </c>
    </row>
    <row r="338" spans="1:61" x14ac:dyDescent="0.25">
      <c r="A338" t="s">
        <v>397</v>
      </c>
      <c r="B338">
        <v>748</v>
      </c>
      <c r="C338" t="str">
        <f>TEXT(A338, "0")</f>
        <v>KT7JK</v>
      </c>
      <c r="D338" t="str">
        <f>MID($C338, 1, 1)</f>
        <v>K</v>
      </c>
      <c r="E338" t="str">
        <f>MID($C338, 2, 1)</f>
        <v>T</v>
      </c>
      <c r="F338" t="str">
        <f>MID($C338, 3, 1)</f>
        <v>7</v>
      </c>
      <c r="G338" t="str">
        <f>MID($C338, 4, 1)</f>
        <v>J</v>
      </c>
      <c r="H338" t="str">
        <f>MID($C338, 5, 1)</f>
        <v>K</v>
      </c>
      <c r="I338">
        <f>LEN($A338)-LEN(SUBSTITUTE($A338,I$1,""))</f>
        <v>0</v>
      </c>
      <c r="J338">
        <f>LEN($A338)-LEN(SUBSTITUTE($A338,J$1,""))</f>
        <v>2</v>
      </c>
      <c r="K338">
        <f>LEN($A338)-LEN(SUBSTITUTE($A338,K$1,""))</f>
        <v>0</v>
      </c>
      <c r="L338">
        <f>LEN($A338)-LEN(SUBSTITUTE($A338,L$1,""))</f>
        <v>1</v>
      </c>
      <c r="M338">
        <f>LEN($A338)-LEN(SUBSTITUTE($A338,M$1,""))</f>
        <v>1</v>
      </c>
      <c r="N338">
        <f>LEN($A338)-LEN(SUBSTITUTE($A338,N$1,""))</f>
        <v>0</v>
      </c>
      <c r="O338">
        <f>LEN($A338)-LEN(SUBSTITUTE($A338,O$1,""))</f>
        <v>0</v>
      </c>
      <c r="P338">
        <f>LEN($A338)-LEN(SUBSTITUTE($A338,P$1,""))</f>
        <v>1</v>
      </c>
      <c r="Q338">
        <f>LEN($A338)-LEN(SUBSTITUTE($A338,Q$1,""))</f>
        <v>0</v>
      </c>
      <c r="R338">
        <f>LEN($A338)-LEN(SUBSTITUTE($A338,R$1,""))</f>
        <v>0</v>
      </c>
      <c r="S338">
        <f>LEN($A338)-LEN(SUBSTITUTE($A338,S$1,""))</f>
        <v>0</v>
      </c>
      <c r="T338">
        <f>LEN($A338)-LEN(SUBSTITUTE($A338,T$1,""))</f>
        <v>0</v>
      </c>
      <c r="U338">
        <f>LEN($A338)-LEN(SUBSTITUTE($A338,U$1,""))</f>
        <v>0</v>
      </c>
      <c r="V338">
        <f>I338+1</f>
        <v>1</v>
      </c>
      <c r="W338">
        <f>J338+1</f>
        <v>3</v>
      </c>
      <c r="X338">
        <f>K338+1</f>
        <v>1</v>
      </c>
      <c r="Y338">
        <f>L338+1</f>
        <v>2</v>
      </c>
      <c r="Z338">
        <f>M338+1</f>
        <v>2</v>
      </c>
      <c r="AA338">
        <f>N338+1</f>
        <v>1</v>
      </c>
      <c r="AB338">
        <f>O338+1</f>
        <v>1</v>
      </c>
      <c r="AC338">
        <f>P338+1</f>
        <v>2</v>
      </c>
      <c r="AD338">
        <f>Q338+1</f>
        <v>1</v>
      </c>
      <c r="AE338">
        <f>R338+1</f>
        <v>1</v>
      </c>
      <c r="AF338">
        <f>S338+1</f>
        <v>1</v>
      </c>
      <c r="AG338">
        <f>T338+1</f>
        <v>1</v>
      </c>
      <c r="AH338">
        <f>U338+1</f>
        <v>1</v>
      </c>
      <c r="AI338">
        <f>PRODUCT(V338:AH338)</f>
        <v>24</v>
      </c>
      <c r="AJ338">
        <f>MAX(V338:AH338)</f>
        <v>3</v>
      </c>
      <c r="AK338">
        <f>Y338</f>
        <v>2</v>
      </c>
      <c r="AL338">
        <f>MAX(V338:X338, Z338:AH338)+L338</f>
        <v>4</v>
      </c>
      <c r="AM338" t="b">
        <f>AL338=6</f>
        <v>0</v>
      </c>
      <c r="AN338" t="b">
        <f>AL338=5</f>
        <v>0</v>
      </c>
      <c r="AO338" t="b">
        <f>NOT(OR(AM338,AN338))</f>
        <v>1</v>
      </c>
      <c r="AP338" t="b">
        <f>AND(AI338=12, L338=0)</f>
        <v>0</v>
      </c>
      <c r="AQ338" t="b">
        <f>AND(AI338=18, L338=1)</f>
        <v>0</v>
      </c>
      <c r="AR338" t="b">
        <f>AND(AO338, OR(AP338, AQ338))</f>
        <v>0</v>
      </c>
      <c r="AS338" t="b">
        <f>NOT(OR(AM338,AN338,AR338))</f>
        <v>1</v>
      </c>
      <c r="AT338" t="b">
        <f>AND(AS338, AL338=4)</f>
        <v>1</v>
      </c>
      <c r="AU338" t="b">
        <f>NOT(OR(AM338,AN338,AR338,AT338))</f>
        <v>0</v>
      </c>
      <c r="AV338" t="b">
        <f>AND(AU338, AI338=18)</f>
        <v>0</v>
      </c>
      <c r="AW338" t="b">
        <f>NOT(OR(AM338,AN338,AR338,AT338, AV338))</f>
        <v>0</v>
      </c>
      <c r="AX338" t="b">
        <f>AND(AW338, OR(AND(AI338=24, L338=0), AND(AI338=32, L338=1)))</f>
        <v>0</v>
      </c>
      <c r="AY338" t="b">
        <f>NOT(OR(AM338,AN338,AR338,AT338,AV338,AX338))</f>
        <v>0</v>
      </c>
      <c r="AZ338" t="str">
        <f>IF(AM338,"7",IF(AN338,"6",IF(AR338,"5",
IF(AT338,"4",IF(AV338,"3",IF(AX338,"2",IF(AY338,"1","0"))))))
)</f>
        <v>4</v>
      </c>
      <c r="BA338" t="str">
        <f>_xlfn.XLOOKUP(D338, $BO$1:$CA$1, $BO$2:$CA$2)</f>
        <v>13</v>
      </c>
      <c r="BB338" t="str">
        <f>_xlfn.XLOOKUP(E338, $BO$1:$CA$1, $BO$2:$CA$2)</f>
        <v>11</v>
      </c>
      <c r="BC338" t="str">
        <f>_xlfn.XLOOKUP(F338, $BO$1:$CA$1, $BO$2:$CA$2)</f>
        <v>08</v>
      </c>
      <c r="BD338" t="str">
        <f>_xlfn.XLOOKUP(G338, $BO$1:$CA$1, $BO$2:$CA$2)</f>
        <v>02</v>
      </c>
      <c r="BE338" t="str">
        <f>_xlfn.XLOOKUP(H338, $BO$1:$CA$1, $BO$2:$CA$2)</f>
        <v>13</v>
      </c>
      <c r="BF338">
        <f>VALUE(_xlfn.TEXTJOIN("", TRUE, AZ338:BE338))</f>
        <v>41311080213</v>
      </c>
      <c r="BG338">
        <v>41311080213</v>
      </c>
      <c r="BH338">
        <f t="shared" si="5"/>
        <v>664</v>
      </c>
      <c r="BI338">
        <f>B338*BH338</f>
        <v>496672</v>
      </c>
    </row>
    <row r="339" spans="1:61" x14ac:dyDescent="0.25">
      <c r="A339" t="s">
        <v>676</v>
      </c>
      <c r="B339">
        <v>485</v>
      </c>
      <c r="C339" t="str">
        <f>TEXT(A339, "0")</f>
        <v>K9TTJ</v>
      </c>
      <c r="D339" t="str">
        <f>MID($C339, 1, 1)</f>
        <v>K</v>
      </c>
      <c r="E339" t="str">
        <f>MID($C339, 2, 1)</f>
        <v>9</v>
      </c>
      <c r="F339" t="str">
        <f>MID($C339, 3, 1)</f>
        <v>T</v>
      </c>
      <c r="G339" t="str">
        <f>MID($C339, 4, 1)</f>
        <v>T</v>
      </c>
      <c r="H339" t="str">
        <f>MID($C339, 5, 1)</f>
        <v>J</v>
      </c>
      <c r="I339">
        <f>LEN($A339)-LEN(SUBSTITUTE($A339,I$1,""))</f>
        <v>0</v>
      </c>
      <c r="J339">
        <f>LEN($A339)-LEN(SUBSTITUTE($A339,J$1,""))</f>
        <v>1</v>
      </c>
      <c r="K339">
        <f>LEN($A339)-LEN(SUBSTITUTE($A339,K$1,""))</f>
        <v>0</v>
      </c>
      <c r="L339">
        <f>LEN($A339)-LEN(SUBSTITUTE($A339,L$1,""))</f>
        <v>1</v>
      </c>
      <c r="M339">
        <f>LEN($A339)-LEN(SUBSTITUTE($A339,M$1,""))</f>
        <v>2</v>
      </c>
      <c r="N339">
        <f>LEN($A339)-LEN(SUBSTITUTE($A339,N$1,""))</f>
        <v>1</v>
      </c>
      <c r="O339">
        <f>LEN($A339)-LEN(SUBSTITUTE($A339,O$1,""))</f>
        <v>0</v>
      </c>
      <c r="P339">
        <f>LEN($A339)-LEN(SUBSTITUTE($A339,P$1,""))</f>
        <v>0</v>
      </c>
      <c r="Q339">
        <f>LEN($A339)-LEN(SUBSTITUTE($A339,Q$1,""))</f>
        <v>0</v>
      </c>
      <c r="R339">
        <f>LEN($A339)-LEN(SUBSTITUTE($A339,R$1,""))</f>
        <v>0</v>
      </c>
      <c r="S339">
        <f>LEN($A339)-LEN(SUBSTITUTE($A339,S$1,""))</f>
        <v>0</v>
      </c>
      <c r="T339">
        <f>LEN($A339)-LEN(SUBSTITUTE($A339,T$1,""))</f>
        <v>0</v>
      </c>
      <c r="U339">
        <f>LEN($A339)-LEN(SUBSTITUTE($A339,U$1,""))</f>
        <v>0</v>
      </c>
      <c r="V339">
        <f>I339+1</f>
        <v>1</v>
      </c>
      <c r="W339">
        <f>J339+1</f>
        <v>2</v>
      </c>
      <c r="X339">
        <f>K339+1</f>
        <v>1</v>
      </c>
      <c r="Y339">
        <f>L339+1</f>
        <v>2</v>
      </c>
      <c r="Z339">
        <f>M339+1</f>
        <v>3</v>
      </c>
      <c r="AA339">
        <f>N339+1</f>
        <v>2</v>
      </c>
      <c r="AB339">
        <f>O339+1</f>
        <v>1</v>
      </c>
      <c r="AC339">
        <f>P339+1</f>
        <v>1</v>
      </c>
      <c r="AD339">
        <f>Q339+1</f>
        <v>1</v>
      </c>
      <c r="AE339">
        <f>R339+1</f>
        <v>1</v>
      </c>
      <c r="AF339">
        <f>S339+1</f>
        <v>1</v>
      </c>
      <c r="AG339">
        <f>T339+1</f>
        <v>1</v>
      </c>
      <c r="AH339">
        <f>U339+1</f>
        <v>1</v>
      </c>
      <c r="AI339">
        <f>PRODUCT(V339:AH339)</f>
        <v>24</v>
      </c>
      <c r="AJ339">
        <f>MAX(V339:AH339)</f>
        <v>3</v>
      </c>
      <c r="AK339">
        <f>Y339</f>
        <v>2</v>
      </c>
      <c r="AL339">
        <f>MAX(V339:X339, Z339:AH339)+L339</f>
        <v>4</v>
      </c>
      <c r="AM339" t="b">
        <f>AL339=6</f>
        <v>0</v>
      </c>
      <c r="AN339" t="b">
        <f>AL339=5</f>
        <v>0</v>
      </c>
      <c r="AO339" t="b">
        <f>NOT(OR(AM339,AN339))</f>
        <v>1</v>
      </c>
      <c r="AP339" t="b">
        <f>AND(AI339=12, L339=0)</f>
        <v>0</v>
      </c>
      <c r="AQ339" t="b">
        <f>AND(AI339=18, L339=1)</f>
        <v>0</v>
      </c>
      <c r="AR339" t="b">
        <f>AND(AO339, OR(AP339, AQ339))</f>
        <v>0</v>
      </c>
      <c r="AS339" t="b">
        <f>NOT(OR(AM339,AN339,AR339))</f>
        <v>1</v>
      </c>
      <c r="AT339" t="b">
        <f>AND(AS339, AL339=4)</f>
        <v>1</v>
      </c>
      <c r="AU339" t="b">
        <f>NOT(OR(AM339,AN339,AR339,AT339))</f>
        <v>0</v>
      </c>
      <c r="AV339" t="b">
        <f>AND(AU339, AI339=18)</f>
        <v>0</v>
      </c>
      <c r="AW339" t="b">
        <f>NOT(OR(AM339,AN339,AR339,AT339, AV339))</f>
        <v>0</v>
      </c>
      <c r="AX339" t="b">
        <f>AND(AW339, OR(AND(AI339=24, L339=0), AND(AI339=32, L339=1)))</f>
        <v>0</v>
      </c>
      <c r="AY339" t="b">
        <f>NOT(OR(AM339,AN339,AR339,AT339,AV339,AX339))</f>
        <v>0</v>
      </c>
      <c r="AZ339" t="str">
        <f>IF(AM339,"7",IF(AN339,"6",IF(AR339,"5",
IF(AT339,"4",IF(AV339,"3",IF(AX339,"2",IF(AY339,"1","0"))))))
)</f>
        <v>4</v>
      </c>
      <c r="BA339" t="str">
        <f>_xlfn.XLOOKUP(D339, $BO$1:$CA$1, $BO$2:$CA$2)</f>
        <v>13</v>
      </c>
      <c r="BB339" t="str">
        <f>_xlfn.XLOOKUP(E339, $BO$1:$CA$1, $BO$2:$CA$2)</f>
        <v>10</v>
      </c>
      <c r="BC339" t="str">
        <f>_xlfn.XLOOKUP(F339, $BO$1:$CA$1, $BO$2:$CA$2)</f>
        <v>11</v>
      </c>
      <c r="BD339" t="str">
        <f>_xlfn.XLOOKUP(G339, $BO$1:$CA$1, $BO$2:$CA$2)</f>
        <v>11</v>
      </c>
      <c r="BE339" t="str">
        <f>_xlfn.XLOOKUP(H339, $BO$1:$CA$1, $BO$2:$CA$2)</f>
        <v>02</v>
      </c>
      <c r="BF339">
        <f>VALUE(_xlfn.TEXTJOIN("", TRUE, AZ339:BE339))</f>
        <v>41310111102</v>
      </c>
      <c r="BG339">
        <v>41310111102</v>
      </c>
      <c r="BH339">
        <f t="shared" si="5"/>
        <v>663</v>
      </c>
      <c r="BI339">
        <f>B339*BH339</f>
        <v>321555</v>
      </c>
    </row>
    <row r="340" spans="1:61" x14ac:dyDescent="0.25">
      <c r="A340" t="s">
        <v>491</v>
      </c>
      <c r="B340">
        <v>70</v>
      </c>
      <c r="C340" t="str">
        <f>TEXT(A340, "0")</f>
        <v>K9993</v>
      </c>
      <c r="D340" t="str">
        <f>MID($C340, 1, 1)</f>
        <v>K</v>
      </c>
      <c r="E340" t="str">
        <f>MID($C340, 2, 1)</f>
        <v>9</v>
      </c>
      <c r="F340" t="str">
        <f>MID($C340, 3, 1)</f>
        <v>9</v>
      </c>
      <c r="G340" t="str">
        <f>MID($C340, 4, 1)</f>
        <v>9</v>
      </c>
      <c r="H340" t="str">
        <f>MID($C340, 5, 1)</f>
        <v>3</v>
      </c>
      <c r="I340">
        <f>LEN($A340)-LEN(SUBSTITUTE($A340,I$1,""))</f>
        <v>0</v>
      </c>
      <c r="J340">
        <f>LEN($A340)-LEN(SUBSTITUTE($A340,J$1,""))</f>
        <v>1</v>
      </c>
      <c r="K340">
        <f>LEN($A340)-LEN(SUBSTITUTE($A340,K$1,""))</f>
        <v>0</v>
      </c>
      <c r="L340">
        <f>LEN($A340)-LEN(SUBSTITUTE($A340,L$1,""))</f>
        <v>0</v>
      </c>
      <c r="M340">
        <f>LEN($A340)-LEN(SUBSTITUTE($A340,M$1,""))</f>
        <v>0</v>
      </c>
      <c r="N340">
        <f>LEN($A340)-LEN(SUBSTITUTE($A340,N$1,""))</f>
        <v>3</v>
      </c>
      <c r="O340">
        <f>LEN($A340)-LEN(SUBSTITUTE($A340,O$1,""))</f>
        <v>0</v>
      </c>
      <c r="P340">
        <f>LEN($A340)-LEN(SUBSTITUTE($A340,P$1,""))</f>
        <v>0</v>
      </c>
      <c r="Q340">
        <f>LEN($A340)-LEN(SUBSTITUTE($A340,Q$1,""))</f>
        <v>0</v>
      </c>
      <c r="R340">
        <f>LEN($A340)-LEN(SUBSTITUTE($A340,R$1,""))</f>
        <v>0</v>
      </c>
      <c r="S340">
        <f>LEN($A340)-LEN(SUBSTITUTE($A340,S$1,""))</f>
        <v>0</v>
      </c>
      <c r="T340">
        <f>LEN($A340)-LEN(SUBSTITUTE($A340,T$1,""))</f>
        <v>1</v>
      </c>
      <c r="U340">
        <f>LEN($A340)-LEN(SUBSTITUTE($A340,U$1,""))</f>
        <v>0</v>
      </c>
      <c r="V340">
        <f>I340+1</f>
        <v>1</v>
      </c>
      <c r="W340">
        <f>J340+1</f>
        <v>2</v>
      </c>
      <c r="X340">
        <f>K340+1</f>
        <v>1</v>
      </c>
      <c r="Y340">
        <f>L340+1</f>
        <v>1</v>
      </c>
      <c r="Z340">
        <f>M340+1</f>
        <v>1</v>
      </c>
      <c r="AA340">
        <f>N340+1</f>
        <v>4</v>
      </c>
      <c r="AB340">
        <f>O340+1</f>
        <v>1</v>
      </c>
      <c r="AC340">
        <f>P340+1</f>
        <v>1</v>
      </c>
      <c r="AD340">
        <f>Q340+1</f>
        <v>1</v>
      </c>
      <c r="AE340">
        <f>R340+1</f>
        <v>1</v>
      </c>
      <c r="AF340">
        <f>S340+1</f>
        <v>1</v>
      </c>
      <c r="AG340">
        <f>T340+1</f>
        <v>2</v>
      </c>
      <c r="AH340">
        <f>U340+1</f>
        <v>1</v>
      </c>
      <c r="AI340">
        <f>PRODUCT(V340:AH340)</f>
        <v>16</v>
      </c>
      <c r="AJ340">
        <f>MAX(V340:AH340)</f>
        <v>4</v>
      </c>
      <c r="AK340">
        <f>Y340</f>
        <v>1</v>
      </c>
      <c r="AL340">
        <f>MAX(V340:X340, Z340:AH340)+L340</f>
        <v>4</v>
      </c>
      <c r="AM340" t="b">
        <f>AL340=6</f>
        <v>0</v>
      </c>
      <c r="AN340" t="b">
        <f>AL340=5</f>
        <v>0</v>
      </c>
      <c r="AO340" t="b">
        <f>NOT(OR(AM340,AN340))</f>
        <v>1</v>
      </c>
      <c r="AP340" t="b">
        <f>AND(AI340=12, L340=0)</f>
        <v>0</v>
      </c>
      <c r="AQ340" t="b">
        <f>AND(AI340=18, L340=1)</f>
        <v>0</v>
      </c>
      <c r="AR340" t="b">
        <f>AND(AO340, OR(AP340, AQ340))</f>
        <v>0</v>
      </c>
      <c r="AS340" t="b">
        <f>NOT(OR(AM340,AN340,AR340))</f>
        <v>1</v>
      </c>
      <c r="AT340" t="b">
        <f>AND(AS340, AL340=4)</f>
        <v>1</v>
      </c>
      <c r="AU340" t="b">
        <f>NOT(OR(AM340,AN340,AR340,AT340))</f>
        <v>0</v>
      </c>
      <c r="AV340" t="b">
        <f>AND(AU340, AI340=18)</f>
        <v>0</v>
      </c>
      <c r="AW340" t="b">
        <f>NOT(OR(AM340,AN340,AR340,AT340, AV340))</f>
        <v>0</v>
      </c>
      <c r="AX340" t="b">
        <f>AND(AW340, OR(AND(AI340=24, L340=0), AND(AI340=32, L340=1)))</f>
        <v>0</v>
      </c>
      <c r="AY340" t="b">
        <f>NOT(OR(AM340,AN340,AR340,AT340,AV340,AX340))</f>
        <v>0</v>
      </c>
      <c r="AZ340" t="str">
        <f>IF(AM340,"7",IF(AN340,"6",IF(AR340,"5",
IF(AT340,"4",IF(AV340,"3",IF(AX340,"2",IF(AY340,"1","0"))))))
)</f>
        <v>4</v>
      </c>
      <c r="BA340" t="str">
        <f>_xlfn.XLOOKUP(D340, $BO$1:$CA$1, $BO$2:$CA$2)</f>
        <v>13</v>
      </c>
      <c r="BB340" t="str">
        <f>_xlfn.XLOOKUP(E340, $BO$1:$CA$1, $BO$2:$CA$2)</f>
        <v>10</v>
      </c>
      <c r="BC340" t="str">
        <f>_xlfn.XLOOKUP(F340, $BO$1:$CA$1, $BO$2:$CA$2)</f>
        <v>10</v>
      </c>
      <c r="BD340" t="str">
        <f>_xlfn.XLOOKUP(G340, $BO$1:$CA$1, $BO$2:$CA$2)</f>
        <v>10</v>
      </c>
      <c r="BE340" t="str">
        <f>_xlfn.XLOOKUP(H340, $BO$1:$CA$1, $BO$2:$CA$2)</f>
        <v>04</v>
      </c>
      <c r="BF340">
        <f>VALUE(_xlfn.TEXTJOIN("", TRUE, AZ340:BE340))</f>
        <v>41310101004</v>
      </c>
      <c r="BG340">
        <v>41310101004</v>
      </c>
      <c r="BH340">
        <f t="shared" si="5"/>
        <v>662</v>
      </c>
      <c r="BI340">
        <f>B340*BH340</f>
        <v>46340</v>
      </c>
    </row>
    <row r="341" spans="1:61" x14ac:dyDescent="0.25">
      <c r="A341" t="s">
        <v>693</v>
      </c>
      <c r="B341">
        <v>834</v>
      </c>
      <c r="C341" t="str">
        <f>TEXT(A341, "0")</f>
        <v>K8KJA</v>
      </c>
      <c r="D341" t="str">
        <f>MID($C341, 1, 1)</f>
        <v>K</v>
      </c>
      <c r="E341" t="str">
        <f>MID($C341, 2, 1)</f>
        <v>8</v>
      </c>
      <c r="F341" t="str">
        <f>MID($C341, 3, 1)</f>
        <v>K</v>
      </c>
      <c r="G341" t="str">
        <f>MID($C341, 4, 1)</f>
        <v>J</v>
      </c>
      <c r="H341" t="str">
        <f>MID($C341, 5, 1)</f>
        <v>A</v>
      </c>
      <c r="I341">
        <f>LEN($A341)-LEN(SUBSTITUTE($A341,I$1,""))</f>
        <v>1</v>
      </c>
      <c r="J341">
        <f>LEN($A341)-LEN(SUBSTITUTE($A341,J$1,""))</f>
        <v>2</v>
      </c>
      <c r="K341">
        <f>LEN($A341)-LEN(SUBSTITUTE($A341,K$1,""))</f>
        <v>0</v>
      </c>
      <c r="L341">
        <f>LEN($A341)-LEN(SUBSTITUTE($A341,L$1,""))</f>
        <v>1</v>
      </c>
      <c r="M341">
        <f>LEN($A341)-LEN(SUBSTITUTE($A341,M$1,""))</f>
        <v>0</v>
      </c>
      <c r="N341">
        <f>LEN($A341)-LEN(SUBSTITUTE($A341,N$1,""))</f>
        <v>0</v>
      </c>
      <c r="O341">
        <f>LEN($A341)-LEN(SUBSTITUTE($A341,O$1,""))</f>
        <v>1</v>
      </c>
      <c r="P341">
        <f>LEN($A341)-LEN(SUBSTITUTE($A341,P$1,""))</f>
        <v>0</v>
      </c>
      <c r="Q341">
        <f>LEN($A341)-LEN(SUBSTITUTE($A341,Q$1,""))</f>
        <v>0</v>
      </c>
      <c r="R341">
        <f>LEN($A341)-LEN(SUBSTITUTE($A341,R$1,""))</f>
        <v>0</v>
      </c>
      <c r="S341">
        <f>LEN($A341)-LEN(SUBSTITUTE($A341,S$1,""))</f>
        <v>0</v>
      </c>
      <c r="T341">
        <f>LEN($A341)-LEN(SUBSTITUTE($A341,T$1,""))</f>
        <v>0</v>
      </c>
      <c r="U341">
        <f>LEN($A341)-LEN(SUBSTITUTE($A341,U$1,""))</f>
        <v>0</v>
      </c>
      <c r="V341">
        <f>I341+1</f>
        <v>2</v>
      </c>
      <c r="W341">
        <f>J341+1</f>
        <v>3</v>
      </c>
      <c r="X341">
        <f>K341+1</f>
        <v>1</v>
      </c>
      <c r="Y341">
        <f>L341+1</f>
        <v>2</v>
      </c>
      <c r="Z341">
        <f>M341+1</f>
        <v>1</v>
      </c>
      <c r="AA341">
        <f>N341+1</f>
        <v>1</v>
      </c>
      <c r="AB341">
        <f>O341+1</f>
        <v>2</v>
      </c>
      <c r="AC341">
        <f>P341+1</f>
        <v>1</v>
      </c>
      <c r="AD341">
        <f>Q341+1</f>
        <v>1</v>
      </c>
      <c r="AE341">
        <f>R341+1</f>
        <v>1</v>
      </c>
      <c r="AF341">
        <f>S341+1</f>
        <v>1</v>
      </c>
      <c r="AG341">
        <f>T341+1</f>
        <v>1</v>
      </c>
      <c r="AH341">
        <f>U341+1</f>
        <v>1</v>
      </c>
      <c r="AI341">
        <f>PRODUCT(V341:AH341)</f>
        <v>24</v>
      </c>
      <c r="AJ341">
        <f>MAX(V341:AH341)</f>
        <v>3</v>
      </c>
      <c r="AK341">
        <f>Y341</f>
        <v>2</v>
      </c>
      <c r="AL341">
        <f>MAX(V341:X341, Z341:AH341)+L341</f>
        <v>4</v>
      </c>
      <c r="AM341" t="b">
        <f>AL341=6</f>
        <v>0</v>
      </c>
      <c r="AN341" t="b">
        <f>AL341=5</f>
        <v>0</v>
      </c>
      <c r="AO341" t="b">
        <f>NOT(OR(AM341,AN341))</f>
        <v>1</v>
      </c>
      <c r="AP341" t="b">
        <f>AND(AI341=12, L341=0)</f>
        <v>0</v>
      </c>
      <c r="AQ341" t="b">
        <f>AND(AI341=18, L341=1)</f>
        <v>0</v>
      </c>
      <c r="AR341" t="b">
        <f>AND(AO341, OR(AP341, AQ341))</f>
        <v>0</v>
      </c>
      <c r="AS341" t="b">
        <f>NOT(OR(AM341,AN341,AR341))</f>
        <v>1</v>
      </c>
      <c r="AT341" t="b">
        <f>AND(AS341, AL341=4)</f>
        <v>1</v>
      </c>
      <c r="AU341" t="b">
        <f>NOT(OR(AM341,AN341,AR341,AT341))</f>
        <v>0</v>
      </c>
      <c r="AV341" t="b">
        <f>AND(AU341, AI341=18)</f>
        <v>0</v>
      </c>
      <c r="AW341" t="b">
        <f>NOT(OR(AM341,AN341,AR341,AT341, AV341))</f>
        <v>0</v>
      </c>
      <c r="AX341" t="b">
        <f>AND(AW341, OR(AND(AI341=24, L341=0), AND(AI341=32, L341=1)))</f>
        <v>0</v>
      </c>
      <c r="AY341" t="b">
        <f>NOT(OR(AM341,AN341,AR341,AT341,AV341,AX341))</f>
        <v>0</v>
      </c>
      <c r="AZ341" t="str">
        <f>IF(AM341,"7",IF(AN341,"6",IF(AR341,"5",
IF(AT341,"4",IF(AV341,"3",IF(AX341,"2",IF(AY341,"1","0"))))))
)</f>
        <v>4</v>
      </c>
      <c r="BA341" t="str">
        <f>_xlfn.XLOOKUP(D341, $BO$1:$CA$1, $BO$2:$CA$2)</f>
        <v>13</v>
      </c>
      <c r="BB341" t="str">
        <f>_xlfn.XLOOKUP(E341, $BO$1:$CA$1, $BO$2:$CA$2)</f>
        <v>09</v>
      </c>
      <c r="BC341" t="str">
        <f>_xlfn.XLOOKUP(F341, $BO$1:$CA$1, $BO$2:$CA$2)</f>
        <v>13</v>
      </c>
      <c r="BD341" t="str">
        <f>_xlfn.XLOOKUP(G341, $BO$1:$CA$1, $BO$2:$CA$2)</f>
        <v>02</v>
      </c>
      <c r="BE341" t="str">
        <f>_xlfn.XLOOKUP(H341, $BO$1:$CA$1, $BO$2:$CA$2)</f>
        <v>14</v>
      </c>
      <c r="BF341">
        <f>VALUE(_xlfn.TEXTJOIN("", TRUE, AZ341:BE341))</f>
        <v>41309130214</v>
      </c>
      <c r="BG341">
        <v>41309130214</v>
      </c>
      <c r="BH341">
        <f t="shared" si="5"/>
        <v>661</v>
      </c>
      <c r="BI341">
        <f>B341*BH341</f>
        <v>551274</v>
      </c>
    </row>
    <row r="342" spans="1:61" x14ac:dyDescent="0.25">
      <c r="A342" t="s">
        <v>385</v>
      </c>
      <c r="B342">
        <v>853</v>
      </c>
      <c r="C342" t="str">
        <f>TEXT(A342, "0")</f>
        <v>K88J6</v>
      </c>
      <c r="D342" t="str">
        <f>MID($C342, 1, 1)</f>
        <v>K</v>
      </c>
      <c r="E342" t="str">
        <f>MID($C342, 2, 1)</f>
        <v>8</v>
      </c>
      <c r="F342" t="str">
        <f>MID($C342, 3, 1)</f>
        <v>8</v>
      </c>
      <c r="G342" t="str">
        <f>MID($C342, 4, 1)</f>
        <v>J</v>
      </c>
      <c r="H342" t="str">
        <f>MID($C342, 5, 1)</f>
        <v>6</v>
      </c>
      <c r="I342">
        <f>LEN($A342)-LEN(SUBSTITUTE($A342,I$1,""))</f>
        <v>0</v>
      </c>
      <c r="J342">
        <f>LEN($A342)-LEN(SUBSTITUTE($A342,J$1,""))</f>
        <v>1</v>
      </c>
      <c r="K342">
        <f>LEN($A342)-LEN(SUBSTITUTE($A342,K$1,""))</f>
        <v>0</v>
      </c>
      <c r="L342">
        <f>LEN($A342)-LEN(SUBSTITUTE($A342,L$1,""))</f>
        <v>1</v>
      </c>
      <c r="M342">
        <f>LEN($A342)-LEN(SUBSTITUTE($A342,M$1,""))</f>
        <v>0</v>
      </c>
      <c r="N342">
        <f>LEN($A342)-LEN(SUBSTITUTE($A342,N$1,""))</f>
        <v>0</v>
      </c>
      <c r="O342">
        <f>LEN($A342)-LEN(SUBSTITUTE($A342,O$1,""))</f>
        <v>2</v>
      </c>
      <c r="P342">
        <f>LEN($A342)-LEN(SUBSTITUTE($A342,P$1,""))</f>
        <v>0</v>
      </c>
      <c r="Q342">
        <f>LEN($A342)-LEN(SUBSTITUTE($A342,Q$1,""))</f>
        <v>1</v>
      </c>
      <c r="R342">
        <f>LEN($A342)-LEN(SUBSTITUTE($A342,R$1,""))</f>
        <v>0</v>
      </c>
      <c r="S342">
        <f>LEN($A342)-LEN(SUBSTITUTE($A342,S$1,""))</f>
        <v>0</v>
      </c>
      <c r="T342">
        <f>LEN($A342)-LEN(SUBSTITUTE($A342,T$1,""))</f>
        <v>0</v>
      </c>
      <c r="U342">
        <f>LEN($A342)-LEN(SUBSTITUTE($A342,U$1,""))</f>
        <v>0</v>
      </c>
      <c r="V342">
        <f>I342+1</f>
        <v>1</v>
      </c>
      <c r="W342">
        <f>J342+1</f>
        <v>2</v>
      </c>
      <c r="X342">
        <f>K342+1</f>
        <v>1</v>
      </c>
      <c r="Y342">
        <f>L342+1</f>
        <v>2</v>
      </c>
      <c r="Z342">
        <f>M342+1</f>
        <v>1</v>
      </c>
      <c r="AA342">
        <f>N342+1</f>
        <v>1</v>
      </c>
      <c r="AB342">
        <f>O342+1</f>
        <v>3</v>
      </c>
      <c r="AC342">
        <f>P342+1</f>
        <v>1</v>
      </c>
      <c r="AD342">
        <f>Q342+1</f>
        <v>2</v>
      </c>
      <c r="AE342">
        <f>R342+1</f>
        <v>1</v>
      </c>
      <c r="AF342">
        <f>S342+1</f>
        <v>1</v>
      </c>
      <c r="AG342">
        <f>T342+1</f>
        <v>1</v>
      </c>
      <c r="AH342">
        <f>U342+1</f>
        <v>1</v>
      </c>
      <c r="AI342">
        <f>PRODUCT(V342:AH342)</f>
        <v>24</v>
      </c>
      <c r="AJ342">
        <f>MAX(V342:AH342)</f>
        <v>3</v>
      </c>
      <c r="AK342">
        <f>Y342</f>
        <v>2</v>
      </c>
      <c r="AL342">
        <f>MAX(V342:X342, Z342:AH342)+L342</f>
        <v>4</v>
      </c>
      <c r="AM342" t="b">
        <f>AL342=6</f>
        <v>0</v>
      </c>
      <c r="AN342" t="b">
        <f>AL342=5</f>
        <v>0</v>
      </c>
      <c r="AO342" t="b">
        <f>NOT(OR(AM342,AN342))</f>
        <v>1</v>
      </c>
      <c r="AP342" t="b">
        <f>AND(AI342=12, L342=0)</f>
        <v>0</v>
      </c>
      <c r="AQ342" t="b">
        <f>AND(AI342=18, L342=1)</f>
        <v>0</v>
      </c>
      <c r="AR342" t="b">
        <f>AND(AO342, OR(AP342, AQ342))</f>
        <v>0</v>
      </c>
      <c r="AS342" t="b">
        <f>NOT(OR(AM342,AN342,AR342))</f>
        <v>1</v>
      </c>
      <c r="AT342" t="b">
        <f>AND(AS342, AL342=4)</f>
        <v>1</v>
      </c>
      <c r="AU342" t="b">
        <f>NOT(OR(AM342,AN342,AR342,AT342))</f>
        <v>0</v>
      </c>
      <c r="AV342" t="b">
        <f>AND(AU342, AI342=18)</f>
        <v>0</v>
      </c>
      <c r="AW342" t="b">
        <f>NOT(OR(AM342,AN342,AR342,AT342, AV342))</f>
        <v>0</v>
      </c>
      <c r="AX342" t="b">
        <f>AND(AW342, OR(AND(AI342=24, L342=0), AND(AI342=32, L342=1)))</f>
        <v>0</v>
      </c>
      <c r="AY342" t="b">
        <f>NOT(OR(AM342,AN342,AR342,AT342,AV342,AX342))</f>
        <v>0</v>
      </c>
      <c r="AZ342" t="str">
        <f>IF(AM342,"7",IF(AN342,"6",IF(AR342,"5",
IF(AT342,"4",IF(AV342,"3",IF(AX342,"2",IF(AY342,"1","0"))))))
)</f>
        <v>4</v>
      </c>
      <c r="BA342" t="str">
        <f>_xlfn.XLOOKUP(D342, $BO$1:$CA$1, $BO$2:$CA$2)</f>
        <v>13</v>
      </c>
      <c r="BB342" t="str">
        <f>_xlfn.XLOOKUP(E342, $BO$1:$CA$1, $BO$2:$CA$2)</f>
        <v>09</v>
      </c>
      <c r="BC342" t="str">
        <f>_xlfn.XLOOKUP(F342, $BO$1:$CA$1, $BO$2:$CA$2)</f>
        <v>09</v>
      </c>
      <c r="BD342" t="str">
        <f>_xlfn.XLOOKUP(G342, $BO$1:$CA$1, $BO$2:$CA$2)</f>
        <v>02</v>
      </c>
      <c r="BE342" t="str">
        <f>_xlfn.XLOOKUP(H342, $BO$1:$CA$1, $BO$2:$CA$2)</f>
        <v>07</v>
      </c>
      <c r="BF342">
        <f>VALUE(_xlfn.TEXTJOIN("", TRUE, AZ342:BE342))</f>
        <v>41309090207</v>
      </c>
      <c r="BG342">
        <v>41309090207</v>
      </c>
      <c r="BH342">
        <f t="shared" si="5"/>
        <v>660</v>
      </c>
      <c r="BI342">
        <f>B342*BH342</f>
        <v>562980</v>
      </c>
    </row>
    <row r="343" spans="1:61" x14ac:dyDescent="0.25">
      <c r="A343" t="s">
        <v>993</v>
      </c>
      <c r="B343">
        <v>482</v>
      </c>
      <c r="C343" t="str">
        <f>TEXT(A343, "0")</f>
        <v>K86J6</v>
      </c>
      <c r="D343" t="str">
        <f>MID($C343, 1, 1)</f>
        <v>K</v>
      </c>
      <c r="E343" t="str">
        <f>MID($C343, 2, 1)</f>
        <v>8</v>
      </c>
      <c r="F343" t="str">
        <f>MID($C343, 3, 1)</f>
        <v>6</v>
      </c>
      <c r="G343" t="str">
        <f>MID($C343, 4, 1)</f>
        <v>J</v>
      </c>
      <c r="H343" t="str">
        <f>MID($C343, 5, 1)</f>
        <v>6</v>
      </c>
      <c r="I343">
        <f>LEN($A343)-LEN(SUBSTITUTE($A343,I$1,""))</f>
        <v>0</v>
      </c>
      <c r="J343">
        <f>LEN($A343)-LEN(SUBSTITUTE($A343,J$1,""))</f>
        <v>1</v>
      </c>
      <c r="K343">
        <f>LEN($A343)-LEN(SUBSTITUTE($A343,K$1,""))</f>
        <v>0</v>
      </c>
      <c r="L343">
        <f>LEN($A343)-LEN(SUBSTITUTE($A343,L$1,""))</f>
        <v>1</v>
      </c>
      <c r="M343">
        <f>LEN($A343)-LEN(SUBSTITUTE($A343,M$1,""))</f>
        <v>0</v>
      </c>
      <c r="N343">
        <f>LEN($A343)-LEN(SUBSTITUTE($A343,N$1,""))</f>
        <v>0</v>
      </c>
      <c r="O343">
        <f>LEN($A343)-LEN(SUBSTITUTE($A343,O$1,""))</f>
        <v>1</v>
      </c>
      <c r="P343">
        <f>LEN($A343)-LEN(SUBSTITUTE($A343,P$1,""))</f>
        <v>0</v>
      </c>
      <c r="Q343">
        <f>LEN($A343)-LEN(SUBSTITUTE($A343,Q$1,""))</f>
        <v>2</v>
      </c>
      <c r="R343">
        <f>LEN($A343)-LEN(SUBSTITUTE($A343,R$1,""))</f>
        <v>0</v>
      </c>
      <c r="S343">
        <f>LEN($A343)-LEN(SUBSTITUTE($A343,S$1,""))</f>
        <v>0</v>
      </c>
      <c r="T343">
        <f>LEN($A343)-LEN(SUBSTITUTE($A343,T$1,""))</f>
        <v>0</v>
      </c>
      <c r="U343">
        <f>LEN($A343)-LEN(SUBSTITUTE($A343,U$1,""))</f>
        <v>0</v>
      </c>
      <c r="V343">
        <f>I343+1</f>
        <v>1</v>
      </c>
      <c r="W343">
        <f>J343+1</f>
        <v>2</v>
      </c>
      <c r="X343">
        <f>K343+1</f>
        <v>1</v>
      </c>
      <c r="Y343">
        <f>L343+1</f>
        <v>2</v>
      </c>
      <c r="Z343">
        <f>M343+1</f>
        <v>1</v>
      </c>
      <c r="AA343">
        <f>N343+1</f>
        <v>1</v>
      </c>
      <c r="AB343">
        <f>O343+1</f>
        <v>2</v>
      </c>
      <c r="AC343">
        <f>P343+1</f>
        <v>1</v>
      </c>
      <c r="AD343">
        <f>Q343+1</f>
        <v>3</v>
      </c>
      <c r="AE343">
        <f>R343+1</f>
        <v>1</v>
      </c>
      <c r="AF343">
        <f>S343+1</f>
        <v>1</v>
      </c>
      <c r="AG343">
        <f>T343+1</f>
        <v>1</v>
      </c>
      <c r="AH343">
        <f>U343+1</f>
        <v>1</v>
      </c>
      <c r="AI343">
        <f>PRODUCT(V343:AH343)</f>
        <v>24</v>
      </c>
      <c r="AJ343">
        <f>MAX(V343:AH343)</f>
        <v>3</v>
      </c>
      <c r="AK343">
        <f>Y343</f>
        <v>2</v>
      </c>
      <c r="AL343">
        <f>MAX(V343:X343, Z343:AH343)+L343</f>
        <v>4</v>
      </c>
      <c r="AM343" t="b">
        <f>AL343=6</f>
        <v>0</v>
      </c>
      <c r="AN343" t="b">
        <f>AL343=5</f>
        <v>0</v>
      </c>
      <c r="AO343" t="b">
        <f>NOT(OR(AM343,AN343))</f>
        <v>1</v>
      </c>
      <c r="AP343" t="b">
        <f>AND(AI343=12, L343=0)</f>
        <v>0</v>
      </c>
      <c r="AQ343" t="b">
        <f>AND(AI343=18, L343=1)</f>
        <v>0</v>
      </c>
      <c r="AR343" t="b">
        <f>AND(AO343, OR(AP343, AQ343))</f>
        <v>0</v>
      </c>
      <c r="AS343" t="b">
        <f>NOT(OR(AM343,AN343,AR343))</f>
        <v>1</v>
      </c>
      <c r="AT343" t="b">
        <f>AND(AS343, AL343=4)</f>
        <v>1</v>
      </c>
      <c r="AU343" t="b">
        <f>NOT(OR(AM343,AN343,AR343,AT343))</f>
        <v>0</v>
      </c>
      <c r="AV343" t="b">
        <f>AND(AU343, AI343=18)</f>
        <v>0</v>
      </c>
      <c r="AW343" t="b">
        <f>NOT(OR(AM343,AN343,AR343,AT343, AV343))</f>
        <v>0</v>
      </c>
      <c r="AX343" t="b">
        <f>AND(AW343, OR(AND(AI343=24, L343=0), AND(AI343=32, L343=1)))</f>
        <v>0</v>
      </c>
      <c r="AY343" t="b">
        <f>NOT(OR(AM343,AN343,AR343,AT343,AV343,AX343))</f>
        <v>0</v>
      </c>
      <c r="AZ343" t="str">
        <f>IF(AM343,"7",IF(AN343,"6",IF(AR343,"5",
IF(AT343,"4",IF(AV343,"3",IF(AX343,"2",IF(AY343,"1","0"))))))
)</f>
        <v>4</v>
      </c>
      <c r="BA343" t="str">
        <f>_xlfn.XLOOKUP(D343, $BO$1:$CA$1, $BO$2:$CA$2)</f>
        <v>13</v>
      </c>
      <c r="BB343" t="str">
        <f>_xlfn.XLOOKUP(E343, $BO$1:$CA$1, $BO$2:$CA$2)</f>
        <v>09</v>
      </c>
      <c r="BC343" t="str">
        <f>_xlfn.XLOOKUP(F343, $BO$1:$CA$1, $BO$2:$CA$2)</f>
        <v>07</v>
      </c>
      <c r="BD343" t="str">
        <f>_xlfn.XLOOKUP(G343, $BO$1:$CA$1, $BO$2:$CA$2)</f>
        <v>02</v>
      </c>
      <c r="BE343" t="str">
        <f>_xlfn.XLOOKUP(H343, $BO$1:$CA$1, $BO$2:$CA$2)</f>
        <v>07</v>
      </c>
      <c r="BF343">
        <f>VALUE(_xlfn.TEXTJOIN("", TRUE, AZ343:BE343))</f>
        <v>41309070207</v>
      </c>
      <c r="BG343">
        <v>41309070207</v>
      </c>
      <c r="BH343">
        <f t="shared" si="5"/>
        <v>659</v>
      </c>
      <c r="BI343">
        <f>B343*BH343</f>
        <v>317638</v>
      </c>
    </row>
    <row r="344" spans="1:61" x14ac:dyDescent="0.25">
      <c r="A344" t="s">
        <v>767</v>
      </c>
      <c r="B344">
        <v>621</v>
      </c>
      <c r="C344" t="str">
        <f>TEXT(A344, "0")</f>
        <v>K5KK2</v>
      </c>
      <c r="D344" t="str">
        <f>MID($C344, 1, 1)</f>
        <v>K</v>
      </c>
      <c r="E344" t="str">
        <f>MID($C344, 2, 1)</f>
        <v>5</v>
      </c>
      <c r="F344" t="str">
        <f>MID($C344, 3, 1)</f>
        <v>K</v>
      </c>
      <c r="G344" t="str">
        <f>MID($C344, 4, 1)</f>
        <v>K</v>
      </c>
      <c r="H344" t="str">
        <f>MID($C344, 5, 1)</f>
        <v>2</v>
      </c>
      <c r="I344">
        <f>LEN($A344)-LEN(SUBSTITUTE($A344,I$1,""))</f>
        <v>0</v>
      </c>
      <c r="J344">
        <f>LEN($A344)-LEN(SUBSTITUTE($A344,J$1,""))</f>
        <v>3</v>
      </c>
      <c r="K344">
        <f>LEN($A344)-LEN(SUBSTITUTE($A344,K$1,""))</f>
        <v>0</v>
      </c>
      <c r="L344">
        <f>LEN($A344)-LEN(SUBSTITUTE($A344,L$1,""))</f>
        <v>0</v>
      </c>
      <c r="M344">
        <f>LEN($A344)-LEN(SUBSTITUTE($A344,M$1,""))</f>
        <v>0</v>
      </c>
      <c r="N344">
        <f>LEN($A344)-LEN(SUBSTITUTE($A344,N$1,""))</f>
        <v>0</v>
      </c>
      <c r="O344">
        <f>LEN($A344)-LEN(SUBSTITUTE($A344,O$1,""))</f>
        <v>0</v>
      </c>
      <c r="P344">
        <f>LEN($A344)-LEN(SUBSTITUTE($A344,P$1,""))</f>
        <v>0</v>
      </c>
      <c r="Q344">
        <f>LEN($A344)-LEN(SUBSTITUTE($A344,Q$1,""))</f>
        <v>0</v>
      </c>
      <c r="R344">
        <f>LEN($A344)-LEN(SUBSTITUTE($A344,R$1,""))</f>
        <v>1</v>
      </c>
      <c r="S344">
        <f>LEN($A344)-LEN(SUBSTITUTE($A344,S$1,""))</f>
        <v>0</v>
      </c>
      <c r="T344">
        <f>LEN($A344)-LEN(SUBSTITUTE($A344,T$1,""))</f>
        <v>0</v>
      </c>
      <c r="U344">
        <f>LEN($A344)-LEN(SUBSTITUTE($A344,U$1,""))</f>
        <v>1</v>
      </c>
      <c r="V344">
        <f>I344+1</f>
        <v>1</v>
      </c>
      <c r="W344">
        <f>J344+1</f>
        <v>4</v>
      </c>
      <c r="X344">
        <f>K344+1</f>
        <v>1</v>
      </c>
      <c r="Y344">
        <f>L344+1</f>
        <v>1</v>
      </c>
      <c r="Z344">
        <f>M344+1</f>
        <v>1</v>
      </c>
      <c r="AA344">
        <f>N344+1</f>
        <v>1</v>
      </c>
      <c r="AB344">
        <f>O344+1</f>
        <v>1</v>
      </c>
      <c r="AC344">
        <f>P344+1</f>
        <v>1</v>
      </c>
      <c r="AD344">
        <f>Q344+1</f>
        <v>1</v>
      </c>
      <c r="AE344">
        <f>R344+1</f>
        <v>2</v>
      </c>
      <c r="AF344">
        <f>S344+1</f>
        <v>1</v>
      </c>
      <c r="AG344">
        <f>T344+1</f>
        <v>1</v>
      </c>
      <c r="AH344">
        <f>U344+1</f>
        <v>2</v>
      </c>
      <c r="AI344">
        <f>PRODUCT(V344:AH344)</f>
        <v>16</v>
      </c>
      <c r="AJ344">
        <f>MAX(V344:AH344)</f>
        <v>4</v>
      </c>
      <c r="AK344">
        <f>Y344</f>
        <v>1</v>
      </c>
      <c r="AL344">
        <f>MAX(V344:X344, Z344:AH344)+L344</f>
        <v>4</v>
      </c>
      <c r="AM344" t="b">
        <f>AL344=6</f>
        <v>0</v>
      </c>
      <c r="AN344" t="b">
        <f>AL344=5</f>
        <v>0</v>
      </c>
      <c r="AO344" t="b">
        <f>NOT(OR(AM344,AN344))</f>
        <v>1</v>
      </c>
      <c r="AP344" t="b">
        <f>AND(AI344=12, L344=0)</f>
        <v>0</v>
      </c>
      <c r="AQ344" t="b">
        <f>AND(AI344=18, L344=1)</f>
        <v>0</v>
      </c>
      <c r="AR344" t="b">
        <f>AND(AO344, OR(AP344, AQ344))</f>
        <v>0</v>
      </c>
      <c r="AS344" t="b">
        <f>NOT(OR(AM344,AN344,AR344))</f>
        <v>1</v>
      </c>
      <c r="AT344" t="b">
        <f>AND(AS344, AL344=4)</f>
        <v>1</v>
      </c>
      <c r="AU344" t="b">
        <f>NOT(OR(AM344,AN344,AR344,AT344))</f>
        <v>0</v>
      </c>
      <c r="AV344" t="b">
        <f>AND(AU344, AI344=18)</f>
        <v>0</v>
      </c>
      <c r="AW344" t="b">
        <f>NOT(OR(AM344,AN344,AR344,AT344, AV344))</f>
        <v>0</v>
      </c>
      <c r="AX344" t="b">
        <f>AND(AW344, OR(AND(AI344=24, L344=0), AND(AI344=32, L344=1)))</f>
        <v>0</v>
      </c>
      <c r="AY344" t="b">
        <f>NOT(OR(AM344,AN344,AR344,AT344,AV344,AX344))</f>
        <v>0</v>
      </c>
      <c r="AZ344" t="str">
        <f>IF(AM344,"7",IF(AN344,"6",IF(AR344,"5",
IF(AT344,"4",IF(AV344,"3",IF(AX344,"2",IF(AY344,"1","0"))))))
)</f>
        <v>4</v>
      </c>
      <c r="BA344" t="str">
        <f>_xlfn.XLOOKUP(D344, $BO$1:$CA$1, $BO$2:$CA$2)</f>
        <v>13</v>
      </c>
      <c r="BB344" t="str">
        <f>_xlfn.XLOOKUP(E344, $BO$1:$CA$1, $BO$2:$CA$2)</f>
        <v>06</v>
      </c>
      <c r="BC344" t="str">
        <f>_xlfn.XLOOKUP(F344, $BO$1:$CA$1, $BO$2:$CA$2)</f>
        <v>13</v>
      </c>
      <c r="BD344" t="str">
        <f>_xlfn.XLOOKUP(G344, $BO$1:$CA$1, $BO$2:$CA$2)</f>
        <v>13</v>
      </c>
      <c r="BE344" t="str">
        <f>_xlfn.XLOOKUP(H344, $BO$1:$CA$1, $BO$2:$CA$2)</f>
        <v>03</v>
      </c>
      <c r="BF344">
        <f>VALUE(_xlfn.TEXTJOIN("", TRUE, AZ344:BE344))</f>
        <v>41306131303</v>
      </c>
      <c r="BG344">
        <v>41306131303</v>
      </c>
      <c r="BH344">
        <f t="shared" si="5"/>
        <v>658</v>
      </c>
      <c r="BI344">
        <f>B344*BH344</f>
        <v>408618</v>
      </c>
    </row>
    <row r="345" spans="1:61" x14ac:dyDescent="0.25">
      <c r="A345" t="s">
        <v>459</v>
      </c>
      <c r="B345">
        <v>340</v>
      </c>
      <c r="C345" t="str">
        <f>TEXT(A345, "0")</f>
        <v>K5J6K</v>
      </c>
      <c r="D345" t="str">
        <f>MID($C345, 1, 1)</f>
        <v>K</v>
      </c>
      <c r="E345" t="str">
        <f>MID($C345, 2, 1)</f>
        <v>5</v>
      </c>
      <c r="F345" t="str">
        <f>MID($C345, 3, 1)</f>
        <v>J</v>
      </c>
      <c r="G345" t="str">
        <f>MID($C345, 4, 1)</f>
        <v>6</v>
      </c>
      <c r="H345" t="str">
        <f>MID($C345, 5, 1)</f>
        <v>K</v>
      </c>
      <c r="I345">
        <f>LEN($A345)-LEN(SUBSTITUTE($A345,I$1,""))</f>
        <v>0</v>
      </c>
      <c r="J345">
        <f>LEN($A345)-LEN(SUBSTITUTE($A345,J$1,""))</f>
        <v>2</v>
      </c>
      <c r="K345">
        <f>LEN($A345)-LEN(SUBSTITUTE($A345,K$1,""))</f>
        <v>0</v>
      </c>
      <c r="L345">
        <f>LEN($A345)-LEN(SUBSTITUTE($A345,L$1,""))</f>
        <v>1</v>
      </c>
      <c r="M345">
        <f>LEN($A345)-LEN(SUBSTITUTE($A345,M$1,""))</f>
        <v>0</v>
      </c>
      <c r="N345">
        <f>LEN($A345)-LEN(SUBSTITUTE($A345,N$1,""))</f>
        <v>0</v>
      </c>
      <c r="O345">
        <f>LEN($A345)-LEN(SUBSTITUTE($A345,O$1,""))</f>
        <v>0</v>
      </c>
      <c r="P345">
        <f>LEN($A345)-LEN(SUBSTITUTE($A345,P$1,""))</f>
        <v>0</v>
      </c>
      <c r="Q345">
        <f>LEN($A345)-LEN(SUBSTITUTE($A345,Q$1,""))</f>
        <v>1</v>
      </c>
      <c r="R345">
        <f>LEN($A345)-LEN(SUBSTITUTE($A345,R$1,""))</f>
        <v>1</v>
      </c>
      <c r="S345">
        <f>LEN($A345)-LEN(SUBSTITUTE($A345,S$1,""))</f>
        <v>0</v>
      </c>
      <c r="T345">
        <f>LEN($A345)-LEN(SUBSTITUTE($A345,T$1,""))</f>
        <v>0</v>
      </c>
      <c r="U345">
        <f>LEN($A345)-LEN(SUBSTITUTE($A345,U$1,""))</f>
        <v>0</v>
      </c>
      <c r="V345">
        <f>I345+1</f>
        <v>1</v>
      </c>
      <c r="W345">
        <f>J345+1</f>
        <v>3</v>
      </c>
      <c r="X345">
        <f>K345+1</f>
        <v>1</v>
      </c>
      <c r="Y345">
        <f>L345+1</f>
        <v>2</v>
      </c>
      <c r="Z345">
        <f>M345+1</f>
        <v>1</v>
      </c>
      <c r="AA345">
        <f>N345+1</f>
        <v>1</v>
      </c>
      <c r="AB345">
        <f>O345+1</f>
        <v>1</v>
      </c>
      <c r="AC345">
        <f>P345+1</f>
        <v>1</v>
      </c>
      <c r="AD345">
        <f>Q345+1</f>
        <v>2</v>
      </c>
      <c r="AE345">
        <f>R345+1</f>
        <v>2</v>
      </c>
      <c r="AF345">
        <f>S345+1</f>
        <v>1</v>
      </c>
      <c r="AG345">
        <f>T345+1</f>
        <v>1</v>
      </c>
      <c r="AH345">
        <f>U345+1</f>
        <v>1</v>
      </c>
      <c r="AI345">
        <f>PRODUCT(V345:AH345)</f>
        <v>24</v>
      </c>
      <c r="AJ345">
        <f>MAX(V345:AH345)</f>
        <v>3</v>
      </c>
      <c r="AK345">
        <f>Y345</f>
        <v>2</v>
      </c>
      <c r="AL345">
        <f>MAX(V345:X345, Z345:AH345)+L345</f>
        <v>4</v>
      </c>
      <c r="AM345" t="b">
        <f>AL345=6</f>
        <v>0</v>
      </c>
      <c r="AN345" t="b">
        <f>AL345=5</f>
        <v>0</v>
      </c>
      <c r="AO345" t="b">
        <f>NOT(OR(AM345,AN345))</f>
        <v>1</v>
      </c>
      <c r="AP345" t="b">
        <f>AND(AI345=12, L345=0)</f>
        <v>0</v>
      </c>
      <c r="AQ345" t="b">
        <f>AND(AI345=18, L345=1)</f>
        <v>0</v>
      </c>
      <c r="AR345" t="b">
        <f>AND(AO345, OR(AP345, AQ345))</f>
        <v>0</v>
      </c>
      <c r="AS345" t="b">
        <f>NOT(OR(AM345,AN345,AR345))</f>
        <v>1</v>
      </c>
      <c r="AT345" t="b">
        <f>AND(AS345, AL345=4)</f>
        <v>1</v>
      </c>
      <c r="AU345" t="b">
        <f>NOT(OR(AM345,AN345,AR345,AT345))</f>
        <v>0</v>
      </c>
      <c r="AV345" t="b">
        <f>AND(AU345, AI345=18)</f>
        <v>0</v>
      </c>
      <c r="AW345" t="b">
        <f>NOT(OR(AM345,AN345,AR345,AT345, AV345))</f>
        <v>0</v>
      </c>
      <c r="AX345" t="b">
        <f>AND(AW345, OR(AND(AI345=24, L345=0), AND(AI345=32, L345=1)))</f>
        <v>0</v>
      </c>
      <c r="AY345" t="b">
        <f>NOT(OR(AM345,AN345,AR345,AT345,AV345,AX345))</f>
        <v>0</v>
      </c>
      <c r="AZ345" t="str">
        <f>IF(AM345,"7",IF(AN345,"6",IF(AR345,"5",
IF(AT345,"4",IF(AV345,"3",IF(AX345,"2",IF(AY345,"1","0"))))))
)</f>
        <v>4</v>
      </c>
      <c r="BA345" t="str">
        <f>_xlfn.XLOOKUP(D345, $BO$1:$CA$1, $BO$2:$CA$2)</f>
        <v>13</v>
      </c>
      <c r="BB345" t="str">
        <f>_xlfn.XLOOKUP(E345, $BO$1:$CA$1, $BO$2:$CA$2)</f>
        <v>06</v>
      </c>
      <c r="BC345" t="str">
        <f>_xlfn.XLOOKUP(F345, $BO$1:$CA$1, $BO$2:$CA$2)</f>
        <v>02</v>
      </c>
      <c r="BD345" t="str">
        <f>_xlfn.XLOOKUP(G345, $BO$1:$CA$1, $BO$2:$CA$2)</f>
        <v>07</v>
      </c>
      <c r="BE345" t="str">
        <f>_xlfn.XLOOKUP(H345, $BO$1:$CA$1, $BO$2:$CA$2)</f>
        <v>13</v>
      </c>
      <c r="BF345">
        <f>VALUE(_xlfn.TEXTJOIN("", TRUE, AZ345:BE345))</f>
        <v>41306020713</v>
      </c>
      <c r="BG345">
        <v>41306020713</v>
      </c>
      <c r="BH345">
        <f t="shared" si="5"/>
        <v>657</v>
      </c>
      <c r="BI345">
        <f>B345*BH345</f>
        <v>223380</v>
      </c>
    </row>
    <row r="346" spans="1:61" x14ac:dyDescent="0.25">
      <c r="A346" t="s">
        <v>754</v>
      </c>
      <c r="B346">
        <v>912</v>
      </c>
      <c r="C346" t="str">
        <f>TEXT(A346, "0")</f>
        <v>K4J55</v>
      </c>
      <c r="D346" t="str">
        <f>MID($C346, 1, 1)</f>
        <v>K</v>
      </c>
      <c r="E346" t="str">
        <f>MID($C346, 2, 1)</f>
        <v>4</v>
      </c>
      <c r="F346" t="str">
        <f>MID($C346, 3, 1)</f>
        <v>J</v>
      </c>
      <c r="G346" t="str">
        <f>MID($C346, 4, 1)</f>
        <v>5</v>
      </c>
      <c r="H346" t="str">
        <f>MID($C346, 5, 1)</f>
        <v>5</v>
      </c>
      <c r="I346">
        <f>LEN($A346)-LEN(SUBSTITUTE($A346,I$1,""))</f>
        <v>0</v>
      </c>
      <c r="J346">
        <f>LEN($A346)-LEN(SUBSTITUTE($A346,J$1,""))</f>
        <v>1</v>
      </c>
      <c r="K346">
        <f>LEN($A346)-LEN(SUBSTITUTE($A346,K$1,""))</f>
        <v>0</v>
      </c>
      <c r="L346">
        <f>LEN($A346)-LEN(SUBSTITUTE($A346,L$1,""))</f>
        <v>1</v>
      </c>
      <c r="M346">
        <f>LEN($A346)-LEN(SUBSTITUTE($A346,M$1,""))</f>
        <v>0</v>
      </c>
      <c r="N346">
        <f>LEN($A346)-LEN(SUBSTITUTE($A346,N$1,""))</f>
        <v>0</v>
      </c>
      <c r="O346">
        <f>LEN($A346)-LEN(SUBSTITUTE($A346,O$1,""))</f>
        <v>0</v>
      </c>
      <c r="P346">
        <f>LEN($A346)-LEN(SUBSTITUTE($A346,P$1,""))</f>
        <v>0</v>
      </c>
      <c r="Q346">
        <f>LEN($A346)-LEN(SUBSTITUTE($A346,Q$1,""))</f>
        <v>0</v>
      </c>
      <c r="R346">
        <f>LEN($A346)-LEN(SUBSTITUTE($A346,R$1,""))</f>
        <v>2</v>
      </c>
      <c r="S346">
        <f>LEN($A346)-LEN(SUBSTITUTE($A346,S$1,""))</f>
        <v>1</v>
      </c>
      <c r="T346">
        <f>LEN($A346)-LEN(SUBSTITUTE($A346,T$1,""))</f>
        <v>0</v>
      </c>
      <c r="U346">
        <f>LEN($A346)-LEN(SUBSTITUTE($A346,U$1,""))</f>
        <v>0</v>
      </c>
      <c r="V346">
        <f>I346+1</f>
        <v>1</v>
      </c>
      <c r="W346">
        <f>J346+1</f>
        <v>2</v>
      </c>
      <c r="X346">
        <f>K346+1</f>
        <v>1</v>
      </c>
      <c r="Y346">
        <f>L346+1</f>
        <v>2</v>
      </c>
      <c r="Z346">
        <f>M346+1</f>
        <v>1</v>
      </c>
      <c r="AA346">
        <f>N346+1</f>
        <v>1</v>
      </c>
      <c r="AB346">
        <f>O346+1</f>
        <v>1</v>
      </c>
      <c r="AC346">
        <f>P346+1</f>
        <v>1</v>
      </c>
      <c r="AD346">
        <f>Q346+1</f>
        <v>1</v>
      </c>
      <c r="AE346">
        <f>R346+1</f>
        <v>3</v>
      </c>
      <c r="AF346">
        <f>S346+1</f>
        <v>2</v>
      </c>
      <c r="AG346">
        <f>T346+1</f>
        <v>1</v>
      </c>
      <c r="AH346">
        <f>U346+1</f>
        <v>1</v>
      </c>
      <c r="AI346">
        <f>PRODUCT(V346:AH346)</f>
        <v>24</v>
      </c>
      <c r="AJ346">
        <f>MAX(V346:AH346)</f>
        <v>3</v>
      </c>
      <c r="AK346">
        <f>Y346</f>
        <v>2</v>
      </c>
      <c r="AL346">
        <f>MAX(V346:X346, Z346:AH346)+L346</f>
        <v>4</v>
      </c>
      <c r="AM346" t="b">
        <f>AL346=6</f>
        <v>0</v>
      </c>
      <c r="AN346" t="b">
        <f>AL346=5</f>
        <v>0</v>
      </c>
      <c r="AO346" t="b">
        <f>NOT(OR(AM346,AN346))</f>
        <v>1</v>
      </c>
      <c r="AP346" t="b">
        <f>AND(AI346=12, L346=0)</f>
        <v>0</v>
      </c>
      <c r="AQ346" t="b">
        <f>AND(AI346=18, L346=1)</f>
        <v>0</v>
      </c>
      <c r="AR346" t="b">
        <f>AND(AO346, OR(AP346, AQ346))</f>
        <v>0</v>
      </c>
      <c r="AS346" t="b">
        <f>NOT(OR(AM346,AN346,AR346))</f>
        <v>1</v>
      </c>
      <c r="AT346" t="b">
        <f>AND(AS346, AL346=4)</f>
        <v>1</v>
      </c>
      <c r="AU346" t="b">
        <f>NOT(OR(AM346,AN346,AR346,AT346))</f>
        <v>0</v>
      </c>
      <c r="AV346" t="b">
        <f>AND(AU346, AI346=18)</f>
        <v>0</v>
      </c>
      <c r="AW346" t="b">
        <f>NOT(OR(AM346,AN346,AR346,AT346, AV346))</f>
        <v>0</v>
      </c>
      <c r="AX346" t="b">
        <f>AND(AW346, OR(AND(AI346=24, L346=0), AND(AI346=32, L346=1)))</f>
        <v>0</v>
      </c>
      <c r="AY346" t="b">
        <f>NOT(OR(AM346,AN346,AR346,AT346,AV346,AX346))</f>
        <v>0</v>
      </c>
      <c r="AZ346" t="str">
        <f>IF(AM346,"7",IF(AN346,"6",IF(AR346,"5",
IF(AT346,"4",IF(AV346,"3",IF(AX346,"2",IF(AY346,"1","0"))))))
)</f>
        <v>4</v>
      </c>
      <c r="BA346" t="str">
        <f>_xlfn.XLOOKUP(D346, $BO$1:$CA$1, $BO$2:$CA$2)</f>
        <v>13</v>
      </c>
      <c r="BB346" t="str">
        <f>_xlfn.XLOOKUP(E346, $BO$1:$CA$1, $BO$2:$CA$2)</f>
        <v>05</v>
      </c>
      <c r="BC346" t="str">
        <f>_xlfn.XLOOKUP(F346, $BO$1:$CA$1, $BO$2:$CA$2)</f>
        <v>02</v>
      </c>
      <c r="BD346" t="str">
        <f>_xlfn.XLOOKUP(G346, $BO$1:$CA$1, $BO$2:$CA$2)</f>
        <v>06</v>
      </c>
      <c r="BE346" t="str">
        <f>_xlfn.XLOOKUP(H346, $BO$1:$CA$1, $BO$2:$CA$2)</f>
        <v>06</v>
      </c>
      <c r="BF346">
        <f>VALUE(_xlfn.TEXTJOIN("", TRUE, AZ346:BE346))</f>
        <v>41305020606</v>
      </c>
      <c r="BG346">
        <v>41305020606</v>
      </c>
      <c r="BH346">
        <f t="shared" si="5"/>
        <v>656</v>
      </c>
      <c r="BI346">
        <f>B346*BH346</f>
        <v>598272</v>
      </c>
    </row>
    <row r="347" spans="1:61" x14ac:dyDescent="0.25">
      <c r="A347" t="s">
        <v>175</v>
      </c>
      <c r="B347">
        <v>915</v>
      </c>
      <c r="C347" t="str">
        <f>TEXT(A347, "0")</f>
        <v>K2J32</v>
      </c>
      <c r="D347" t="str">
        <f>MID($C347, 1, 1)</f>
        <v>K</v>
      </c>
      <c r="E347" t="str">
        <f>MID($C347, 2, 1)</f>
        <v>2</v>
      </c>
      <c r="F347" t="str">
        <f>MID($C347, 3, 1)</f>
        <v>J</v>
      </c>
      <c r="G347" t="str">
        <f>MID($C347, 4, 1)</f>
        <v>3</v>
      </c>
      <c r="H347" t="str">
        <f>MID($C347, 5, 1)</f>
        <v>2</v>
      </c>
      <c r="I347">
        <f>LEN($A347)-LEN(SUBSTITUTE($A347,I$1,""))</f>
        <v>0</v>
      </c>
      <c r="J347">
        <f>LEN($A347)-LEN(SUBSTITUTE($A347,J$1,""))</f>
        <v>1</v>
      </c>
      <c r="K347">
        <f>LEN($A347)-LEN(SUBSTITUTE($A347,K$1,""))</f>
        <v>0</v>
      </c>
      <c r="L347">
        <f>LEN($A347)-LEN(SUBSTITUTE($A347,L$1,""))</f>
        <v>1</v>
      </c>
      <c r="M347">
        <f>LEN($A347)-LEN(SUBSTITUTE($A347,M$1,""))</f>
        <v>0</v>
      </c>
      <c r="N347">
        <f>LEN($A347)-LEN(SUBSTITUTE($A347,N$1,""))</f>
        <v>0</v>
      </c>
      <c r="O347">
        <f>LEN($A347)-LEN(SUBSTITUTE($A347,O$1,""))</f>
        <v>0</v>
      </c>
      <c r="P347">
        <f>LEN($A347)-LEN(SUBSTITUTE($A347,P$1,""))</f>
        <v>0</v>
      </c>
      <c r="Q347">
        <f>LEN($A347)-LEN(SUBSTITUTE($A347,Q$1,""))</f>
        <v>0</v>
      </c>
      <c r="R347">
        <f>LEN($A347)-LEN(SUBSTITUTE($A347,R$1,""))</f>
        <v>0</v>
      </c>
      <c r="S347">
        <f>LEN($A347)-LEN(SUBSTITUTE($A347,S$1,""))</f>
        <v>0</v>
      </c>
      <c r="T347">
        <f>LEN($A347)-LEN(SUBSTITUTE($A347,T$1,""))</f>
        <v>1</v>
      </c>
      <c r="U347">
        <f>LEN($A347)-LEN(SUBSTITUTE($A347,U$1,""))</f>
        <v>2</v>
      </c>
      <c r="V347">
        <f>I347+1</f>
        <v>1</v>
      </c>
      <c r="W347">
        <f>J347+1</f>
        <v>2</v>
      </c>
      <c r="X347">
        <f>K347+1</f>
        <v>1</v>
      </c>
      <c r="Y347">
        <f>L347+1</f>
        <v>2</v>
      </c>
      <c r="Z347">
        <f>M347+1</f>
        <v>1</v>
      </c>
      <c r="AA347">
        <f>N347+1</f>
        <v>1</v>
      </c>
      <c r="AB347">
        <f>O347+1</f>
        <v>1</v>
      </c>
      <c r="AC347">
        <f>P347+1</f>
        <v>1</v>
      </c>
      <c r="AD347">
        <f>Q347+1</f>
        <v>1</v>
      </c>
      <c r="AE347">
        <f>R347+1</f>
        <v>1</v>
      </c>
      <c r="AF347">
        <f>S347+1</f>
        <v>1</v>
      </c>
      <c r="AG347">
        <f>T347+1</f>
        <v>2</v>
      </c>
      <c r="AH347">
        <f>U347+1</f>
        <v>3</v>
      </c>
      <c r="AI347">
        <f>PRODUCT(V347:AH347)</f>
        <v>24</v>
      </c>
      <c r="AJ347">
        <f>MAX(V347:AH347)</f>
        <v>3</v>
      </c>
      <c r="AK347">
        <f>Y347</f>
        <v>2</v>
      </c>
      <c r="AL347">
        <f>MAX(V347:X347, Z347:AH347)+L347</f>
        <v>4</v>
      </c>
      <c r="AM347" t="b">
        <f>AL347=6</f>
        <v>0</v>
      </c>
      <c r="AN347" t="b">
        <f>AL347=5</f>
        <v>0</v>
      </c>
      <c r="AO347" t="b">
        <f>NOT(OR(AM347,AN347))</f>
        <v>1</v>
      </c>
      <c r="AP347" t="b">
        <f>AND(AI347=12, L347=0)</f>
        <v>0</v>
      </c>
      <c r="AQ347" t="b">
        <f>AND(AI347=18, L347=1)</f>
        <v>0</v>
      </c>
      <c r="AR347" t="b">
        <f>AND(AO347, OR(AP347, AQ347))</f>
        <v>0</v>
      </c>
      <c r="AS347" t="b">
        <f>NOT(OR(AM347,AN347,AR347))</f>
        <v>1</v>
      </c>
      <c r="AT347" t="b">
        <f>AND(AS347, AL347=4)</f>
        <v>1</v>
      </c>
      <c r="AU347" t="b">
        <f>NOT(OR(AM347,AN347,AR347,AT347))</f>
        <v>0</v>
      </c>
      <c r="AV347" t="b">
        <f>AND(AU347, AI347=18)</f>
        <v>0</v>
      </c>
      <c r="AW347" t="b">
        <f>NOT(OR(AM347,AN347,AR347,AT347, AV347))</f>
        <v>0</v>
      </c>
      <c r="AX347" t="b">
        <f>AND(AW347, OR(AND(AI347=24, L347=0), AND(AI347=32, L347=1)))</f>
        <v>0</v>
      </c>
      <c r="AY347" t="b">
        <f>NOT(OR(AM347,AN347,AR347,AT347,AV347,AX347))</f>
        <v>0</v>
      </c>
      <c r="AZ347" t="str">
        <f>IF(AM347,"7",IF(AN347,"6",IF(AR347,"5",
IF(AT347,"4",IF(AV347,"3",IF(AX347,"2",IF(AY347,"1","0"))))))
)</f>
        <v>4</v>
      </c>
      <c r="BA347" t="str">
        <f>_xlfn.XLOOKUP(D347, $BO$1:$CA$1, $BO$2:$CA$2)</f>
        <v>13</v>
      </c>
      <c r="BB347" t="str">
        <f>_xlfn.XLOOKUP(E347, $BO$1:$CA$1, $BO$2:$CA$2)</f>
        <v>03</v>
      </c>
      <c r="BC347" t="str">
        <f>_xlfn.XLOOKUP(F347, $BO$1:$CA$1, $BO$2:$CA$2)</f>
        <v>02</v>
      </c>
      <c r="BD347" t="str">
        <f>_xlfn.XLOOKUP(G347, $BO$1:$CA$1, $BO$2:$CA$2)</f>
        <v>04</v>
      </c>
      <c r="BE347" t="str">
        <f>_xlfn.XLOOKUP(H347, $BO$1:$CA$1, $BO$2:$CA$2)</f>
        <v>03</v>
      </c>
      <c r="BF347">
        <f>VALUE(_xlfn.TEXTJOIN("", TRUE, AZ347:BE347))</f>
        <v>41303020403</v>
      </c>
      <c r="BG347">
        <v>41303020403</v>
      </c>
      <c r="BH347">
        <f t="shared" si="5"/>
        <v>655</v>
      </c>
      <c r="BI347">
        <f>B347*BH347</f>
        <v>599325</v>
      </c>
    </row>
    <row r="348" spans="1:61" x14ac:dyDescent="0.25">
      <c r="A348" t="s">
        <v>294</v>
      </c>
      <c r="B348">
        <v>251</v>
      </c>
      <c r="C348" t="str">
        <f>TEXT(A348, "0")</f>
        <v>KJK48</v>
      </c>
      <c r="D348" t="str">
        <f>MID($C348, 1, 1)</f>
        <v>K</v>
      </c>
      <c r="E348" t="str">
        <f>MID($C348, 2, 1)</f>
        <v>J</v>
      </c>
      <c r="F348" t="str">
        <f>MID($C348, 3, 1)</f>
        <v>K</v>
      </c>
      <c r="G348" t="str">
        <f>MID($C348, 4, 1)</f>
        <v>4</v>
      </c>
      <c r="H348" t="str">
        <f>MID($C348, 5, 1)</f>
        <v>8</v>
      </c>
      <c r="I348">
        <f>LEN($A348)-LEN(SUBSTITUTE($A348,I$1,""))</f>
        <v>0</v>
      </c>
      <c r="J348">
        <f>LEN($A348)-LEN(SUBSTITUTE($A348,J$1,""))</f>
        <v>2</v>
      </c>
      <c r="K348">
        <f>LEN($A348)-LEN(SUBSTITUTE($A348,K$1,""))</f>
        <v>0</v>
      </c>
      <c r="L348">
        <f>LEN($A348)-LEN(SUBSTITUTE($A348,L$1,""))</f>
        <v>1</v>
      </c>
      <c r="M348">
        <f>LEN($A348)-LEN(SUBSTITUTE($A348,M$1,""))</f>
        <v>0</v>
      </c>
      <c r="N348">
        <f>LEN($A348)-LEN(SUBSTITUTE($A348,N$1,""))</f>
        <v>0</v>
      </c>
      <c r="O348">
        <f>LEN($A348)-LEN(SUBSTITUTE($A348,O$1,""))</f>
        <v>1</v>
      </c>
      <c r="P348">
        <f>LEN($A348)-LEN(SUBSTITUTE($A348,P$1,""))</f>
        <v>0</v>
      </c>
      <c r="Q348">
        <f>LEN($A348)-LEN(SUBSTITUTE($A348,Q$1,""))</f>
        <v>0</v>
      </c>
      <c r="R348">
        <f>LEN($A348)-LEN(SUBSTITUTE($A348,R$1,""))</f>
        <v>0</v>
      </c>
      <c r="S348">
        <f>LEN($A348)-LEN(SUBSTITUTE($A348,S$1,""))</f>
        <v>1</v>
      </c>
      <c r="T348">
        <f>LEN($A348)-LEN(SUBSTITUTE($A348,T$1,""))</f>
        <v>0</v>
      </c>
      <c r="U348">
        <f>LEN($A348)-LEN(SUBSTITUTE($A348,U$1,""))</f>
        <v>0</v>
      </c>
      <c r="V348">
        <f>I348+1</f>
        <v>1</v>
      </c>
      <c r="W348">
        <f>J348+1</f>
        <v>3</v>
      </c>
      <c r="X348">
        <f>K348+1</f>
        <v>1</v>
      </c>
      <c r="Y348">
        <f>L348+1</f>
        <v>2</v>
      </c>
      <c r="Z348">
        <f>M348+1</f>
        <v>1</v>
      </c>
      <c r="AA348">
        <f>N348+1</f>
        <v>1</v>
      </c>
      <c r="AB348">
        <f>O348+1</f>
        <v>2</v>
      </c>
      <c r="AC348">
        <f>P348+1</f>
        <v>1</v>
      </c>
      <c r="AD348">
        <f>Q348+1</f>
        <v>1</v>
      </c>
      <c r="AE348">
        <f>R348+1</f>
        <v>1</v>
      </c>
      <c r="AF348">
        <f>S348+1</f>
        <v>2</v>
      </c>
      <c r="AG348">
        <f>T348+1</f>
        <v>1</v>
      </c>
      <c r="AH348">
        <f>U348+1</f>
        <v>1</v>
      </c>
      <c r="AI348">
        <f>PRODUCT(V348:AH348)</f>
        <v>24</v>
      </c>
      <c r="AJ348">
        <f>MAX(V348:AH348)</f>
        <v>3</v>
      </c>
      <c r="AK348">
        <f>Y348</f>
        <v>2</v>
      </c>
      <c r="AL348">
        <f>MAX(V348:X348, Z348:AH348)+L348</f>
        <v>4</v>
      </c>
      <c r="AM348" t="b">
        <f>AL348=6</f>
        <v>0</v>
      </c>
      <c r="AN348" t="b">
        <f>AL348=5</f>
        <v>0</v>
      </c>
      <c r="AO348" t="b">
        <f>NOT(OR(AM348,AN348))</f>
        <v>1</v>
      </c>
      <c r="AP348" t="b">
        <f>AND(AI348=12, L348=0)</f>
        <v>0</v>
      </c>
      <c r="AQ348" t="b">
        <f>AND(AI348=18, L348=1)</f>
        <v>0</v>
      </c>
      <c r="AR348" t="b">
        <f>AND(AO348, OR(AP348, AQ348))</f>
        <v>0</v>
      </c>
      <c r="AS348" t="b">
        <f>NOT(OR(AM348,AN348,AR348))</f>
        <v>1</v>
      </c>
      <c r="AT348" t="b">
        <f>AND(AS348, AL348=4)</f>
        <v>1</v>
      </c>
      <c r="AU348" t="b">
        <f>NOT(OR(AM348,AN348,AR348,AT348))</f>
        <v>0</v>
      </c>
      <c r="AV348" t="b">
        <f>AND(AU348, AI348=18)</f>
        <v>0</v>
      </c>
      <c r="AW348" t="b">
        <f>NOT(OR(AM348,AN348,AR348,AT348, AV348))</f>
        <v>0</v>
      </c>
      <c r="AX348" t="b">
        <f>AND(AW348, OR(AND(AI348=24, L348=0), AND(AI348=32, L348=1)))</f>
        <v>0</v>
      </c>
      <c r="AY348" t="b">
        <f>NOT(OR(AM348,AN348,AR348,AT348,AV348,AX348))</f>
        <v>0</v>
      </c>
      <c r="AZ348" t="str">
        <f>IF(AM348,"7",IF(AN348,"6",IF(AR348,"5",
IF(AT348,"4",IF(AV348,"3",IF(AX348,"2",IF(AY348,"1","0"))))))
)</f>
        <v>4</v>
      </c>
      <c r="BA348" t="str">
        <f>_xlfn.XLOOKUP(D348, $BO$1:$CA$1, $BO$2:$CA$2)</f>
        <v>13</v>
      </c>
      <c r="BB348" t="str">
        <f>_xlfn.XLOOKUP(E348, $BO$1:$CA$1, $BO$2:$CA$2)</f>
        <v>02</v>
      </c>
      <c r="BC348" t="str">
        <f>_xlfn.XLOOKUP(F348, $BO$1:$CA$1, $BO$2:$CA$2)</f>
        <v>13</v>
      </c>
      <c r="BD348" t="str">
        <f>_xlfn.XLOOKUP(G348, $BO$1:$CA$1, $BO$2:$CA$2)</f>
        <v>05</v>
      </c>
      <c r="BE348" t="str">
        <f>_xlfn.XLOOKUP(H348, $BO$1:$CA$1, $BO$2:$CA$2)</f>
        <v>09</v>
      </c>
      <c r="BF348">
        <f>VALUE(_xlfn.TEXTJOIN("", TRUE, AZ348:BE348))</f>
        <v>41302130509</v>
      </c>
      <c r="BG348">
        <v>41302130509</v>
      </c>
      <c r="BH348">
        <f t="shared" si="5"/>
        <v>654</v>
      </c>
      <c r="BI348">
        <f>B348*BH348</f>
        <v>164154</v>
      </c>
    </row>
    <row r="349" spans="1:61" x14ac:dyDescent="0.25">
      <c r="A349" t="s">
        <v>954</v>
      </c>
      <c r="B349">
        <v>639</v>
      </c>
      <c r="C349" t="str">
        <f>TEXT(A349, "0")</f>
        <v>KJTK5</v>
      </c>
      <c r="D349" t="str">
        <f>MID($C349, 1, 1)</f>
        <v>K</v>
      </c>
      <c r="E349" t="str">
        <f>MID($C349, 2, 1)</f>
        <v>J</v>
      </c>
      <c r="F349" t="str">
        <f>MID($C349, 3, 1)</f>
        <v>T</v>
      </c>
      <c r="G349" t="str">
        <f>MID($C349, 4, 1)</f>
        <v>K</v>
      </c>
      <c r="H349" t="str">
        <f>MID($C349, 5, 1)</f>
        <v>5</v>
      </c>
      <c r="I349">
        <f>LEN($A349)-LEN(SUBSTITUTE($A349,I$1,""))</f>
        <v>0</v>
      </c>
      <c r="J349">
        <f>LEN($A349)-LEN(SUBSTITUTE($A349,J$1,""))</f>
        <v>2</v>
      </c>
      <c r="K349">
        <f>LEN($A349)-LEN(SUBSTITUTE($A349,K$1,""))</f>
        <v>0</v>
      </c>
      <c r="L349">
        <f>LEN($A349)-LEN(SUBSTITUTE($A349,L$1,""))</f>
        <v>1</v>
      </c>
      <c r="M349">
        <f>LEN($A349)-LEN(SUBSTITUTE($A349,M$1,""))</f>
        <v>1</v>
      </c>
      <c r="N349">
        <f>LEN($A349)-LEN(SUBSTITUTE($A349,N$1,""))</f>
        <v>0</v>
      </c>
      <c r="O349">
        <f>LEN($A349)-LEN(SUBSTITUTE($A349,O$1,""))</f>
        <v>0</v>
      </c>
      <c r="P349">
        <f>LEN($A349)-LEN(SUBSTITUTE($A349,P$1,""))</f>
        <v>0</v>
      </c>
      <c r="Q349">
        <f>LEN($A349)-LEN(SUBSTITUTE($A349,Q$1,""))</f>
        <v>0</v>
      </c>
      <c r="R349">
        <f>LEN($A349)-LEN(SUBSTITUTE($A349,R$1,""))</f>
        <v>1</v>
      </c>
      <c r="S349">
        <f>LEN($A349)-LEN(SUBSTITUTE($A349,S$1,""))</f>
        <v>0</v>
      </c>
      <c r="T349">
        <f>LEN($A349)-LEN(SUBSTITUTE($A349,T$1,""))</f>
        <v>0</v>
      </c>
      <c r="U349">
        <f>LEN($A349)-LEN(SUBSTITUTE($A349,U$1,""))</f>
        <v>0</v>
      </c>
      <c r="V349">
        <f>I349+1</f>
        <v>1</v>
      </c>
      <c r="W349">
        <f>J349+1</f>
        <v>3</v>
      </c>
      <c r="X349">
        <f>K349+1</f>
        <v>1</v>
      </c>
      <c r="Y349">
        <f>L349+1</f>
        <v>2</v>
      </c>
      <c r="Z349">
        <f>M349+1</f>
        <v>2</v>
      </c>
      <c r="AA349">
        <f>N349+1</f>
        <v>1</v>
      </c>
      <c r="AB349">
        <f>O349+1</f>
        <v>1</v>
      </c>
      <c r="AC349">
        <f>P349+1</f>
        <v>1</v>
      </c>
      <c r="AD349">
        <f>Q349+1</f>
        <v>1</v>
      </c>
      <c r="AE349">
        <f>R349+1</f>
        <v>2</v>
      </c>
      <c r="AF349">
        <f>S349+1</f>
        <v>1</v>
      </c>
      <c r="AG349">
        <f>T349+1</f>
        <v>1</v>
      </c>
      <c r="AH349">
        <f>U349+1</f>
        <v>1</v>
      </c>
      <c r="AI349">
        <f>PRODUCT(V349:AH349)</f>
        <v>24</v>
      </c>
      <c r="AJ349">
        <f>MAX(V349:AH349)</f>
        <v>3</v>
      </c>
      <c r="AK349">
        <f>Y349</f>
        <v>2</v>
      </c>
      <c r="AL349">
        <f>MAX(V349:X349, Z349:AH349)+L349</f>
        <v>4</v>
      </c>
      <c r="AM349" t="b">
        <f>AL349=6</f>
        <v>0</v>
      </c>
      <c r="AN349" t="b">
        <f>AL349=5</f>
        <v>0</v>
      </c>
      <c r="AO349" t="b">
        <f>NOT(OR(AM349,AN349))</f>
        <v>1</v>
      </c>
      <c r="AP349" t="b">
        <f>AND(AI349=12, L349=0)</f>
        <v>0</v>
      </c>
      <c r="AQ349" t="b">
        <f>AND(AI349=18, L349=1)</f>
        <v>0</v>
      </c>
      <c r="AR349" t="b">
        <f>AND(AO349, OR(AP349, AQ349))</f>
        <v>0</v>
      </c>
      <c r="AS349" t="b">
        <f>NOT(OR(AM349,AN349,AR349))</f>
        <v>1</v>
      </c>
      <c r="AT349" t="b">
        <f>AND(AS349, AL349=4)</f>
        <v>1</v>
      </c>
      <c r="AU349" t="b">
        <f>NOT(OR(AM349,AN349,AR349,AT349))</f>
        <v>0</v>
      </c>
      <c r="AV349" t="b">
        <f>AND(AU349, AI349=18)</f>
        <v>0</v>
      </c>
      <c r="AW349" t="b">
        <f>NOT(OR(AM349,AN349,AR349,AT349, AV349))</f>
        <v>0</v>
      </c>
      <c r="AX349" t="b">
        <f>AND(AW349, OR(AND(AI349=24, L349=0), AND(AI349=32, L349=1)))</f>
        <v>0</v>
      </c>
      <c r="AY349" t="b">
        <f>NOT(OR(AM349,AN349,AR349,AT349,AV349,AX349))</f>
        <v>0</v>
      </c>
      <c r="AZ349" t="str">
        <f>IF(AM349,"7",IF(AN349,"6",IF(AR349,"5",
IF(AT349,"4",IF(AV349,"3",IF(AX349,"2",IF(AY349,"1","0"))))))
)</f>
        <v>4</v>
      </c>
      <c r="BA349" t="str">
        <f>_xlfn.XLOOKUP(D349, $BO$1:$CA$1, $BO$2:$CA$2)</f>
        <v>13</v>
      </c>
      <c r="BB349" t="str">
        <f>_xlfn.XLOOKUP(E349, $BO$1:$CA$1, $BO$2:$CA$2)</f>
        <v>02</v>
      </c>
      <c r="BC349" t="str">
        <f>_xlfn.XLOOKUP(F349, $BO$1:$CA$1, $BO$2:$CA$2)</f>
        <v>11</v>
      </c>
      <c r="BD349" t="str">
        <f>_xlfn.XLOOKUP(G349, $BO$1:$CA$1, $BO$2:$CA$2)</f>
        <v>13</v>
      </c>
      <c r="BE349" t="str">
        <f>_xlfn.XLOOKUP(H349, $BO$1:$CA$1, $BO$2:$CA$2)</f>
        <v>06</v>
      </c>
      <c r="BF349">
        <f>VALUE(_xlfn.TEXTJOIN("", TRUE, AZ349:BE349))</f>
        <v>41302111306</v>
      </c>
      <c r="BG349">
        <v>41302111306</v>
      </c>
      <c r="BH349">
        <f t="shared" si="5"/>
        <v>653</v>
      </c>
      <c r="BI349">
        <f>B349*BH349</f>
        <v>417267</v>
      </c>
    </row>
    <row r="350" spans="1:61" x14ac:dyDescent="0.25">
      <c r="A350" t="s">
        <v>594</v>
      </c>
      <c r="B350">
        <v>73</v>
      </c>
      <c r="C350" t="str">
        <f>TEXT(A350, "0")</f>
        <v>KJT5J</v>
      </c>
      <c r="D350" t="str">
        <f>MID($C350, 1, 1)</f>
        <v>K</v>
      </c>
      <c r="E350" t="str">
        <f>MID($C350, 2, 1)</f>
        <v>J</v>
      </c>
      <c r="F350" t="str">
        <f>MID($C350, 3, 1)</f>
        <v>T</v>
      </c>
      <c r="G350" t="str">
        <f>MID($C350, 4, 1)</f>
        <v>5</v>
      </c>
      <c r="H350" t="str">
        <f>MID($C350, 5, 1)</f>
        <v>J</v>
      </c>
      <c r="I350">
        <f>LEN($A350)-LEN(SUBSTITUTE($A350,I$1,""))</f>
        <v>0</v>
      </c>
      <c r="J350">
        <f>LEN($A350)-LEN(SUBSTITUTE($A350,J$1,""))</f>
        <v>1</v>
      </c>
      <c r="K350">
        <f>LEN($A350)-LEN(SUBSTITUTE($A350,K$1,""))</f>
        <v>0</v>
      </c>
      <c r="L350">
        <f>LEN($A350)-LEN(SUBSTITUTE($A350,L$1,""))</f>
        <v>2</v>
      </c>
      <c r="M350">
        <f>LEN($A350)-LEN(SUBSTITUTE($A350,M$1,""))</f>
        <v>1</v>
      </c>
      <c r="N350">
        <f>LEN($A350)-LEN(SUBSTITUTE($A350,N$1,""))</f>
        <v>0</v>
      </c>
      <c r="O350">
        <f>LEN($A350)-LEN(SUBSTITUTE($A350,O$1,""))</f>
        <v>0</v>
      </c>
      <c r="P350">
        <f>LEN($A350)-LEN(SUBSTITUTE($A350,P$1,""))</f>
        <v>0</v>
      </c>
      <c r="Q350">
        <f>LEN($A350)-LEN(SUBSTITUTE($A350,Q$1,""))</f>
        <v>0</v>
      </c>
      <c r="R350">
        <f>LEN($A350)-LEN(SUBSTITUTE($A350,R$1,""))</f>
        <v>1</v>
      </c>
      <c r="S350">
        <f>LEN($A350)-LEN(SUBSTITUTE($A350,S$1,""))</f>
        <v>0</v>
      </c>
      <c r="T350">
        <f>LEN($A350)-LEN(SUBSTITUTE($A350,T$1,""))</f>
        <v>0</v>
      </c>
      <c r="U350">
        <f>LEN($A350)-LEN(SUBSTITUTE($A350,U$1,""))</f>
        <v>0</v>
      </c>
      <c r="V350">
        <f>I350+1</f>
        <v>1</v>
      </c>
      <c r="W350">
        <f>J350+1</f>
        <v>2</v>
      </c>
      <c r="X350">
        <f>K350+1</f>
        <v>1</v>
      </c>
      <c r="Y350">
        <f>L350+1</f>
        <v>3</v>
      </c>
      <c r="Z350">
        <f>M350+1</f>
        <v>2</v>
      </c>
      <c r="AA350">
        <f>N350+1</f>
        <v>1</v>
      </c>
      <c r="AB350">
        <f>O350+1</f>
        <v>1</v>
      </c>
      <c r="AC350">
        <f>P350+1</f>
        <v>1</v>
      </c>
      <c r="AD350">
        <f>Q350+1</f>
        <v>1</v>
      </c>
      <c r="AE350">
        <f>R350+1</f>
        <v>2</v>
      </c>
      <c r="AF350">
        <f>S350+1</f>
        <v>1</v>
      </c>
      <c r="AG350">
        <f>T350+1</f>
        <v>1</v>
      </c>
      <c r="AH350">
        <f>U350+1</f>
        <v>1</v>
      </c>
      <c r="AI350">
        <f>PRODUCT(V350:AH350)</f>
        <v>24</v>
      </c>
      <c r="AJ350">
        <f>MAX(V350:AH350)</f>
        <v>3</v>
      </c>
      <c r="AK350">
        <f>Y350</f>
        <v>3</v>
      </c>
      <c r="AL350">
        <f>MAX(V350:X350, Z350:AH350)+L350</f>
        <v>4</v>
      </c>
      <c r="AM350" t="b">
        <f>AL350=6</f>
        <v>0</v>
      </c>
      <c r="AN350" t="b">
        <f>AL350=5</f>
        <v>0</v>
      </c>
      <c r="AO350" t="b">
        <f>NOT(OR(AM350,AN350))</f>
        <v>1</v>
      </c>
      <c r="AP350" t="b">
        <f>AND(AI350=12, L350=0)</f>
        <v>0</v>
      </c>
      <c r="AQ350" t="b">
        <f>AND(AI350=18, L350=1)</f>
        <v>0</v>
      </c>
      <c r="AR350" t="b">
        <f>AND(AO350, OR(AP350, AQ350))</f>
        <v>0</v>
      </c>
      <c r="AS350" t="b">
        <f>NOT(OR(AM350,AN350,AR350))</f>
        <v>1</v>
      </c>
      <c r="AT350" t="b">
        <f>AND(AS350, AL350=4)</f>
        <v>1</v>
      </c>
      <c r="AU350" t="b">
        <f>NOT(OR(AM350,AN350,AR350,AT350))</f>
        <v>0</v>
      </c>
      <c r="AV350" t="b">
        <f>AND(AU350, AI350=18)</f>
        <v>0</v>
      </c>
      <c r="AW350" t="b">
        <f>NOT(OR(AM350,AN350,AR350,AT350, AV350))</f>
        <v>0</v>
      </c>
      <c r="AX350" t="b">
        <f>AND(AW350, OR(AND(AI350=24, L350=0), AND(AI350=32, L350=1)))</f>
        <v>0</v>
      </c>
      <c r="AY350" t="b">
        <f>NOT(OR(AM350,AN350,AR350,AT350,AV350,AX350))</f>
        <v>0</v>
      </c>
      <c r="AZ350" t="str">
        <f>IF(AM350,"7",IF(AN350,"6",IF(AR350,"5",
IF(AT350,"4",IF(AV350,"3",IF(AX350,"2",IF(AY350,"1","0"))))))
)</f>
        <v>4</v>
      </c>
      <c r="BA350" t="str">
        <f>_xlfn.XLOOKUP(D350, $BO$1:$CA$1, $BO$2:$CA$2)</f>
        <v>13</v>
      </c>
      <c r="BB350" t="str">
        <f>_xlfn.XLOOKUP(E350, $BO$1:$CA$1, $BO$2:$CA$2)</f>
        <v>02</v>
      </c>
      <c r="BC350" t="str">
        <f>_xlfn.XLOOKUP(F350, $BO$1:$CA$1, $BO$2:$CA$2)</f>
        <v>11</v>
      </c>
      <c r="BD350" t="str">
        <f>_xlfn.XLOOKUP(G350, $BO$1:$CA$1, $BO$2:$CA$2)</f>
        <v>06</v>
      </c>
      <c r="BE350" t="str">
        <f>_xlfn.XLOOKUP(H350, $BO$1:$CA$1, $BO$2:$CA$2)</f>
        <v>02</v>
      </c>
      <c r="BF350">
        <f>VALUE(_xlfn.TEXTJOIN("", TRUE, AZ350:BE350))</f>
        <v>41302110602</v>
      </c>
      <c r="BG350">
        <v>41302110602</v>
      </c>
      <c r="BH350">
        <f t="shared" si="5"/>
        <v>652</v>
      </c>
      <c r="BI350">
        <f>B350*BH350</f>
        <v>47596</v>
      </c>
    </row>
    <row r="351" spans="1:61" x14ac:dyDescent="0.25">
      <c r="A351" t="s">
        <v>337</v>
      </c>
      <c r="B351">
        <v>585</v>
      </c>
      <c r="C351" t="str">
        <f>TEXT(A351, "0")</f>
        <v>QA5JQ</v>
      </c>
      <c r="D351" t="str">
        <f>MID($C351, 1, 1)</f>
        <v>Q</v>
      </c>
      <c r="E351" t="str">
        <f>MID($C351, 2, 1)</f>
        <v>A</v>
      </c>
      <c r="F351" t="str">
        <f>MID($C351, 3, 1)</f>
        <v>5</v>
      </c>
      <c r="G351" t="str">
        <f>MID($C351, 4, 1)</f>
        <v>J</v>
      </c>
      <c r="H351" t="str">
        <f>MID($C351, 5, 1)</f>
        <v>Q</v>
      </c>
      <c r="I351">
        <f>LEN($A351)-LEN(SUBSTITUTE($A351,I$1,""))</f>
        <v>1</v>
      </c>
      <c r="J351">
        <f>LEN($A351)-LEN(SUBSTITUTE($A351,J$1,""))</f>
        <v>0</v>
      </c>
      <c r="K351">
        <f>LEN($A351)-LEN(SUBSTITUTE($A351,K$1,""))</f>
        <v>2</v>
      </c>
      <c r="L351">
        <f>LEN($A351)-LEN(SUBSTITUTE($A351,L$1,""))</f>
        <v>1</v>
      </c>
      <c r="M351">
        <f>LEN($A351)-LEN(SUBSTITUTE($A351,M$1,""))</f>
        <v>0</v>
      </c>
      <c r="N351">
        <f>LEN($A351)-LEN(SUBSTITUTE($A351,N$1,""))</f>
        <v>0</v>
      </c>
      <c r="O351">
        <f>LEN($A351)-LEN(SUBSTITUTE($A351,O$1,""))</f>
        <v>0</v>
      </c>
      <c r="P351">
        <f>LEN($A351)-LEN(SUBSTITUTE($A351,P$1,""))</f>
        <v>0</v>
      </c>
      <c r="Q351">
        <f>LEN($A351)-LEN(SUBSTITUTE($A351,Q$1,""))</f>
        <v>0</v>
      </c>
      <c r="R351">
        <f>LEN($A351)-LEN(SUBSTITUTE($A351,R$1,""))</f>
        <v>1</v>
      </c>
      <c r="S351">
        <f>LEN($A351)-LEN(SUBSTITUTE($A351,S$1,""))</f>
        <v>0</v>
      </c>
      <c r="T351">
        <f>LEN($A351)-LEN(SUBSTITUTE($A351,T$1,""))</f>
        <v>0</v>
      </c>
      <c r="U351">
        <f>LEN($A351)-LEN(SUBSTITUTE($A351,U$1,""))</f>
        <v>0</v>
      </c>
      <c r="V351">
        <f>I351+1</f>
        <v>2</v>
      </c>
      <c r="W351">
        <f>J351+1</f>
        <v>1</v>
      </c>
      <c r="X351">
        <f>K351+1</f>
        <v>3</v>
      </c>
      <c r="Y351">
        <f>L351+1</f>
        <v>2</v>
      </c>
      <c r="Z351">
        <f>M351+1</f>
        <v>1</v>
      </c>
      <c r="AA351">
        <f>N351+1</f>
        <v>1</v>
      </c>
      <c r="AB351">
        <f>O351+1</f>
        <v>1</v>
      </c>
      <c r="AC351">
        <f>P351+1</f>
        <v>1</v>
      </c>
      <c r="AD351">
        <f>Q351+1</f>
        <v>1</v>
      </c>
      <c r="AE351">
        <f>R351+1</f>
        <v>2</v>
      </c>
      <c r="AF351">
        <f>S351+1</f>
        <v>1</v>
      </c>
      <c r="AG351">
        <f>T351+1</f>
        <v>1</v>
      </c>
      <c r="AH351">
        <f>U351+1</f>
        <v>1</v>
      </c>
      <c r="AI351">
        <f>PRODUCT(V351:AH351)</f>
        <v>24</v>
      </c>
      <c r="AJ351">
        <f>MAX(V351:AH351)</f>
        <v>3</v>
      </c>
      <c r="AK351">
        <f>Y351</f>
        <v>2</v>
      </c>
      <c r="AL351">
        <f>MAX(V351:X351, Z351:AH351)+L351</f>
        <v>4</v>
      </c>
      <c r="AM351" t="b">
        <f>AL351=6</f>
        <v>0</v>
      </c>
      <c r="AN351" t="b">
        <f>AL351=5</f>
        <v>0</v>
      </c>
      <c r="AO351" t="b">
        <f>NOT(OR(AM351,AN351))</f>
        <v>1</v>
      </c>
      <c r="AP351" t="b">
        <f>AND(AI351=12, L351=0)</f>
        <v>0</v>
      </c>
      <c r="AQ351" t="b">
        <f>AND(AI351=18, L351=1)</f>
        <v>0</v>
      </c>
      <c r="AR351" t="b">
        <f>AND(AO351, OR(AP351, AQ351))</f>
        <v>0</v>
      </c>
      <c r="AS351" t="b">
        <f>NOT(OR(AM351,AN351,AR351))</f>
        <v>1</v>
      </c>
      <c r="AT351" t="b">
        <f>AND(AS351, AL351=4)</f>
        <v>1</v>
      </c>
      <c r="AU351" t="b">
        <f>NOT(OR(AM351,AN351,AR351,AT351))</f>
        <v>0</v>
      </c>
      <c r="AV351" t="b">
        <f>AND(AU351, AI351=18)</f>
        <v>0</v>
      </c>
      <c r="AW351" t="b">
        <f>NOT(OR(AM351,AN351,AR351,AT351, AV351))</f>
        <v>0</v>
      </c>
      <c r="AX351" t="b">
        <f>AND(AW351, OR(AND(AI351=24, L351=0), AND(AI351=32, L351=1)))</f>
        <v>0</v>
      </c>
      <c r="AY351" t="b">
        <f>NOT(OR(AM351,AN351,AR351,AT351,AV351,AX351))</f>
        <v>0</v>
      </c>
      <c r="AZ351" t="str">
        <f>IF(AM351,"7",IF(AN351,"6",IF(AR351,"5",
IF(AT351,"4",IF(AV351,"3",IF(AX351,"2",IF(AY351,"1","0"))))))
)</f>
        <v>4</v>
      </c>
      <c r="BA351" t="str">
        <f>_xlfn.XLOOKUP(D351, $BO$1:$CA$1, $BO$2:$CA$2)</f>
        <v>12</v>
      </c>
      <c r="BB351" t="str">
        <f>_xlfn.XLOOKUP(E351, $BO$1:$CA$1, $BO$2:$CA$2)</f>
        <v>14</v>
      </c>
      <c r="BC351" t="str">
        <f>_xlfn.XLOOKUP(F351, $BO$1:$CA$1, $BO$2:$CA$2)</f>
        <v>06</v>
      </c>
      <c r="BD351" t="str">
        <f>_xlfn.XLOOKUP(G351, $BO$1:$CA$1, $BO$2:$CA$2)</f>
        <v>02</v>
      </c>
      <c r="BE351" t="str">
        <f>_xlfn.XLOOKUP(H351, $BO$1:$CA$1, $BO$2:$CA$2)</f>
        <v>12</v>
      </c>
      <c r="BF351">
        <f>VALUE(_xlfn.TEXTJOIN("", TRUE, AZ351:BE351))</f>
        <v>41214060212</v>
      </c>
      <c r="BG351">
        <v>41214060212</v>
      </c>
      <c r="BH351">
        <f t="shared" si="5"/>
        <v>651</v>
      </c>
      <c r="BI351">
        <f>B351*BH351</f>
        <v>380835</v>
      </c>
    </row>
    <row r="352" spans="1:61" x14ac:dyDescent="0.25">
      <c r="A352" t="s">
        <v>719</v>
      </c>
      <c r="B352">
        <v>838</v>
      </c>
      <c r="C352" t="str">
        <f>TEXT(A352, "0")</f>
        <v>QK99J</v>
      </c>
      <c r="D352" t="str">
        <f>MID($C352, 1, 1)</f>
        <v>Q</v>
      </c>
      <c r="E352" t="str">
        <f>MID($C352, 2, 1)</f>
        <v>K</v>
      </c>
      <c r="F352" t="str">
        <f>MID($C352, 3, 1)</f>
        <v>9</v>
      </c>
      <c r="G352" t="str">
        <f>MID($C352, 4, 1)</f>
        <v>9</v>
      </c>
      <c r="H352" t="str">
        <f>MID($C352, 5, 1)</f>
        <v>J</v>
      </c>
      <c r="I352">
        <f>LEN($A352)-LEN(SUBSTITUTE($A352,I$1,""))</f>
        <v>0</v>
      </c>
      <c r="J352">
        <f>LEN($A352)-LEN(SUBSTITUTE($A352,J$1,""))</f>
        <v>1</v>
      </c>
      <c r="K352">
        <f>LEN($A352)-LEN(SUBSTITUTE($A352,K$1,""))</f>
        <v>1</v>
      </c>
      <c r="L352">
        <f>LEN($A352)-LEN(SUBSTITUTE($A352,L$1,""))</f>
        <v>1</v>
      </c>
      <c r="M352">
        <f>LEN($A352)-LEN(SUBSTITUTE($A352,M$1,""))</f>
        <v>0</v>
      </c>
      <c r="N352">
        <f>LEN($A352)-LEN(SUBSTITUTE($A352,N$1,""))</f>
        <v>2</v>
      </c>
      <c r="O352">
        <f>LEN($A352)-LEN(SUBSTITUTE($A352,O$1,""))</f>
        <v>0</v>
      </c>
      <c r="P352">
        <f>LEN($A352)-LEN(SUBSTITUTE($A352,P$1,""))</f>
        <v>0</v>
      </c>
      <c r="Q352">
        <f>LEN($A352)-LEN(SUBSTITUTE($A352,Q$1,""))</f>
        <v>0</v>
      </c>
      <c r="R352">
        <f>LEN($A352)-LEN(SUBSTITUTE($A352,R$1,""))</f>
        <v>0</v>
      </c>
      <c r="S352">
        <f>LEN($A352)-LEN(SUBSTITUTE($A352,S$1,""))</f>
        <v>0</v>
      </c>
      <c r="T352">
        <f>LEN($A352)-LEN(SUBSTITUTE($A352,T$1,""))</f>
        <v>0</v>
      </c>
      <c r="U352">
        <f>LEN($A352)-LEN(SUBSTITUTE($A352,U$1,""))</f>
        <v>0</v>
      </c>
      <c r="V352">
        <f>I352+1</f>
        <v>1</v>
      </c>
      <c r="W352">
        <f>J352+1</f>
        <v>2</v>
      </c>
      <c r="X352">
        <f>K352+1</f>
        <v>2</v>
      </c>
      <c r="Y352">
        <f>L352+1</f>
        <v>2</v>
      </c>
      <c r="Z352">
        <f>M352+1</f>
        <v>1</v>
      </c>
      <c r="AA352">
        <f>N352+1</f>
        <v>3</v>
      </c>
      <c r="AB352">
        <f>O352+1</f>
        <v>1</v>
      </c>
      <c r="AC352">
        <f>P352+1</f>
        <v>1</v>
      </c>
      <c r="AD352">
        <f>Q352+1</f>
        <v>1</v>
      </c>
      <c r="AE352">
        <f>R352+1</f>
        <v>1</v>
      </c>
      <c r="AF352">
        <f>S352+1</f>
        <v>1</v>
      </c>
      <c r="AG352">
        <f>T352+1</f>
        <v>1</v>
      </c>
      <c r="AH352">
        <f>U352+1</f>
        <v>1</v>
      </c>
      <c r="AI352">
        <f>PRODUCT(V352:AH352)</f>
        <v>24</v>
      </c>
      <c r="AJ352">
        <f>MAX(V352:AH352)</f>
        <v>3</v>
      </c>
      <c r="AK352">
        <f>Y352</f>
        <v>2</v>
      </c>
      <c r="AL352">
        <f>MAX(V352:X352, Z352:AH352)+L352</f>
        <v>4</v>
      </c>
      <c r="AM352" t="b">
        <f>AL352=6</f>
        <v>0</v>
      </c>
      <c r="AN352" t="b">
        <f>AL352=5</f>
        <v>0</v>
      </c>
      <c r="AO352" t="b">
        <f>NOT(OR(AM352,AN352))</f>
        <v>1</v>
      </c>
      <c r="AP352" t="b">
        <f>AND(AI352=12, L352=0)</f>
        <v>0</v>
      </c>
      <c r="AQ352" t="b">
        <f>AND(AI352=18, L352=1)</f>
        <v>0</v>
      </c>
      <c r="AR352" t="b">
        <f>AND(AO352, OR(AP352, AQ352))</f>
        <v>0</v>
      </c>
      <c r="AS352" t="b">
        <f>NOT(OR(AM352,AN352,AR352))</f>
        <v>1</v>
      </c>
      <c r="AT352" t="b">
        <f>AND(AS352, AL352=4)</f>
        <v>1</v>
      </c>
      <c r="AU352" t="b">
        <f>NOT(OR(AM352,AN352,AR352,AT352))</f>
        <v>0</v>
      </c>
      <c r="AV352" t="b">
        <f>AND(AU352, AI352=18)</f>
        <v>0</v>
      </c>
      <c r="AW352" t="b">
        <f>NOT(OR(AM352,AN352,AR352,AT352, AV352))</f>
        <v>0</v>
      </c>
      <c r="AX352" t="b">
        <f>AND(AW352, OR(AND(AI352=24, L352=0), AND(AI352=32, L352=1)))</f>
        <v>0</v>
      </c>
      <c r="AY352" t="b">
        <f>NOT(OR(AM352,AN352,AR352,AT352,AV352,AX352))</f>
        <v>0</v>
      </c>
      <c r="AZ352" t="str">
        <f>IF(AM352,"7",IF(AN352,"6",IF(AR352,"5",
IF(AT352,"4",IF(AV352,"3",IF(AX352,"2",IF(AY352,"1","0"))))))
)</f>
        <v>4</v>
      </c>
      <c r="BA352" t="str">
        <f>_xlfn.XLOOKUP(D352, $BO$1:$CA$1, $BO$2:$CA$2)</f>
        <v>12</v>
      </c>
      <c r="BB352" t="str">
        <f>_xlfn.XLOOKUP(E352, $BO$1:$CA$1, $BO$2:$CA$2)</f>
        <v>13</v>
      </c>
      <c r="BC352" t="str">
        <f>_xlfn.XLOOKUP(F352, $BO$1:$CA$1, $BO$2:$CA$2)</f>
        <v>10</v>
      </c>
      <c r="BD352" t="str">
        <f>_xlfn.XLOOKUP(G352, $BO$1:$CA$1, $BO$2:$CA$2)</f>
        <v>10</v>
      </c>
      <c r="BE352" t="str">
        <f>_xlfn.XLOOKUP(H352, $BO$1:$CA$1, $BO$2:$CA$2)</f>
        <v>02</v>
      </c>
      <c r="BF352">
        <f>VALUE(_xlfn.TEXTJOIN("", TRUE, AZ352:BE352))</f>
        <v>41213101002</v>
      </c>
      <c r="BG352">
        <v>41213101002</v>
      </c>
      <c r="BH352">
        <f t="shared" si="5"/>
        <v>650</v>
      </c>
      <c r="BI352">
        <f>B352*BH352</f>
        <v>544700</v>
      </c>
    </row>
    <row r="353" spans="1:61" x14ac:dyDescent="0.25">
      <c r="A353" t="s">
        <v>538</v>
      </c>
      <c r="B353">
        <v>858</v>
      </c>
      <c r="C353" t="str">
        <f>TEXT(A353, "0")</f>
        <v>QQA5Q</v>
      </c>
      <c r="D353" t="str">
        <f>MID($C353, 1, 1)</f>
        <v>Q</v>
      </c>
      <c r="E353" t="str">
        <f>MID($C353, 2, 1)</f>
        <v>Q</v>
      </c>
      <c r="F353" t="str">
        <f>MID($C353, 3, 1)</f>
        <v>A</v>
      </c>
      <c r="G353" t="str">
        <f>MID($C353, 4, 1)</f>
        <v>5</v>
      </c>
      <c r="H353" t="str">
        <f>MID($C353, 5, 1)</f>
        <v>Q</v>
      </c>
      <c r="I353">
        <f>LEN($A353)-LEN(SUBSTITUTE($A353,I$1,""))</f>
        <v>1</v>
      </c>
      <c r="J353">
        <f>LEN($A353)-LEN(SUBSTITUTE($A353,J$1,""))</f>
        <v>0</v>
      </c>
      <c r="K353">
        <f>LEN($A353)-LEN(SUBSTITUTE($A353,K$1,""))</f>
        <v>3</v>
      </c>
      <c r="L353">
        <f>LEN($A353)-LEN(SUBSTITUTE($A353,L$1,""))</f>
        <v>0</v>
      </c>
      <c r="M353">
        <f>LEN($A353)-LEN(SUBSTITUTE($A353,M$1,""))</f>
        <v>0</v>
      </c>
      <c r="N353">
        <f>LEN($A353)-LEN(SUBSTITUTE($A353,N$1,""))</f>
        <v>0</v>
      </c>
      <c r="O353">
        <f>LEN($A353)-LEN(SUBSTITUTE($A353,O$1,""))</f>
        <v>0</v>
      </c>
      <c r="P353">
        <f>LEN($A353)-LEN(SUBSTITUTE($A353,P$1,""))</f>
        <v>0</v>
      </c>
      <c r="Q353">
        <f>LEN($A353)-LEN(SUBSTITUTE($A353,Q$1,""))</f>
        <v>0</v>
      </c>
      <c r="R353">
        <f>LEN($A353)-LEN(SUBSTITUTE($A353,R$1,""))</f>
        <v>1</v>
      </c>
      <c r="S353">
        <f>LEN($A353)-LEN(SUBSTITUTE($A353,S$1,""))</f>
        <v>0</v>
      </c>
      <c r="T353">
        <f>LEN($A353)-LEN(SUBSTITUTE($A353,T$1,""))</f>
        <v>0</v>
      </c>
      <c r="U353">
        <f>LEN($A353)-LEN(SUBSTITUTE($A353,U$1,""))</f>
        <v>0</v>
      </c>
      <c r="V353">
        <f>I353+1</f>
        <v>2</v>
      </c>
      <c r="W353">
        <f>J353+1</f>
        <v>1</v>
      </c>
      <c r="X353">
        <f>K353+1</f>
        <v>4</v>
      </c>
      <c r="Y353">
        <f>L353+1</f>
        <v>1</v>
      </c>
      <c r="Z353">
        <f>M353+1</f>
        <v>1</v>
      </c>
      <c r="AA353">
        <f>N353+1</f>
        <v>1</v>
      </c>
      <c r="AB353">
        <f>O353+1</f>
        <v>1</v>
      </c>
      <c r="AC353">
        <f>P353+1</f>
        <v>1</v>
      </c>
      <c r="AD353">
        <f>Q353+1</f>
        <v>1</v>
      </c>
      <c r="AE353">
        <f>R353+1</f>
        <v>2</v>
      </c>
      <c r="AF353">
        <f>S353+1</f>
        <v>1</v>
      </c>
      <c r="AG353">
        <f>T353+1</f>
        <v>1</v>
      </c>
      <c r="AH353">
        <f>U353+1</f>
        <v>1</v>
      </c>
      <c r="AI353">
        <f>PRODUCT(V353:AH353)</f>
        <v>16</v>
      </c>
      <c r="AJ353">
        <f>MAX(V353:AH353)</f>
        <v>4</v>
      </c>
      <c r="AK353">
        <f>Y353</f>
        <v>1</v>
      </c>
      <c r="AL353">
        <f>MAX(V353:X353, Z353:AH353)+L353</f>
        <v>4</v>
      </c>
      <c r="AM353" t="b">
        <f>AL353=6</f>
        <v>0</v>
      </c>
      <c r="AN353" t="b">
        <f>AL353=5</f>
        <v>0</v>
      </c>
      <c r="AO353" t="b">
        <f>NOT(OR(AM353,AN353))</f>
        <v>1</v>
      </c>
      <c r="AP353" t="b">
        <f>AND(AI353=12, L353=0)</f>
        <v>0</v>
      </c>
      <c r="AQ353" t="b">
        <f>AND(AI353=18, L353=1)</f>
        <v>0</v>
      </c>
      <c r="AR353" t="b">
        <f>AND(AO353, OR(AP353, AQ353))</f>
        <v>0</v>
      </c>
      <c r="AS353" t="b">
        <f>NOT(OR(AM353,AN353,AR353))</f>
        <v>1</v>
      </c>
      <c r="AT353" t="b">
        <f>AND(AS353, AL353=4)</f>
        <v>1</v>
      </c>
      <c r="AU353" t="b">
        <f>NOT(OR(AM353,AN353,AR353,AT353))</f>
        <v>0</v>
      </c>
      <c r="AV353" t="b">
        <f>AND(AU353, AI353=18)</f>
        <v>0</v>
      </c>
      <c r="AW353" t="b">
        <f>NOT(OR(AM353,AN353,AR353,AT353, AV353))</f>
        <v>0</v>
      </c>
      <c r="AX353" t="b">
        <f>AND(AW353, OR(AND(AI353=24, L353=0), AND(AI353=32, L353=1)))</f>
        <v>0</v>
      </c>
      <c r="AY353" t="b">
        <f>NOT(OR(AM353,AN353,AR353,AT353,AV353,AX353))</f>
        <v>0</v>
      </c>
      <c r="AZ353" t="str">
        <f>IF(AM353,"7",IF(AN353,"6",IF(AR353,"5",
IF(AT353,"4",IF(AV353,"3",IF(AX353,"2",IF(AY353,"1","0"))))))
)</f>
        <v>4</v>
      </c>
      <c r="BA353" t="str">
        <f>_xlfn.XLOOKUP(D353, $BO$1:$CA$1, $BO$2:$CA$2)</f>
        <v>12</v>
      </c>
      <c r="BB353" t="str">
        <f>_xlfn.XLOOKUP(E353, $BO$1:$CA$1, $BO$2:$CA$2)</f>
        <v>12</v>
      </c>
      <c r="BC353" t="str">
        <f>_xlfn.XLOOKUP(F353, $BO$1:$CA$1, $BO$2:$CA$2)</f>
        <v>14</v>
      </c>
      <c r="BD353" t="str">
        <f>_xlfn.XLOOKUP(G353, $BO$1:$CA$1, $BO$2:$CA$2)</f>
        <v>06</v>
      </c>
      <c r="BE353" t="str">
        <f>_xlfn.XLOOKUP(H353, $BO$1:$CA$1, $BO$2:$CA$2)</f>
        <v>12</v>
      </c>
      <c r="BF353">
        <f>VALUE(_xlfn.TEXTJOIN("", TRUE, AZ353:BE353))</f>
        <v>41212140612</v>
      </c>
      <c r="BG353">
        <v>41212140612</v>
      </c>
      <c r="BH353">
        <f t="shared" si="5"/>
        <v>649</v>
      </c>
      <c r="BI353">
        <f>B353*BH353</f>
        <v>556842</v>
      </c>
    </row>
    <row r="354" spans="1:61" x14ac:dyDescent="0.25">
      <c r="A354" t="s">
        <v>955</v>
      </c>
      <c r="B354">
        <v>200</v>
      </c>
      <c r="C354" t="str">
        <f>TEXT(A354, "0")</f>
        <v>QQQ27</v>
      </c>
      <c r="D354" t="str">
        <f>MID($C354, 1, 1)</f>
        <v>Q</v>
      </c>
      <c r="E354" t="str">
        <f>MID($C354, 2, 1)</f>
        <v>Q</v>
      </c>
      <c r="F354" t="str">
        <f>MID($C354, 3, 1)</f>
        <v>Q</v>
      </c>
      <c r="G354" t="str">
        <f>MID($C354, 4, 1)</f>
        <v>2</v>
      </c>
      <c r="H354" t="str">
        <f>MID($C354, 5, 1)</f>
        <v>7</v>
      </c>
      <c r="I354">
        <f>LEN($A354)-LEN(SUBSTITUTE($A354,I$1,""))</f>
        <v>0</v>
      </c>
      <c r="J354">
        <f>LEN($A354)-LEN(SUBSTITUTE($A354,J$1,""))</f>
        <v>0</v>
      </c>
      <c r="K354">
        <f>LEN($A354)-LEN(SUBSTITUTE($A354,K$1,""))</f>
        <v>3</v>
      </c>
      <c r="L354">
        <f>LEN($A354)-LEN(SUBSTITUTE($A354,L$1,""))</f>
        <v>0</v>
      </c>
      <c r="M354">
        <f>LEN($A354)-LEN(SUBSTITUTE($A354,M$1,""))</f>
        <v>0</v>
      </c>
      <c r="N354">
        <f>LEN($A354)-LEN(SUBSTITUTE($A354,N$1,""))</f>
        <v>0</v>
      </c>
      <c r="O354">
        <f>LEN($A354)-LEN(SUBSTITUTE($A354,O$1,""))</f>
        <v>0</v>
      </c>
      <c r="P354">
        <f>LEN($A354)-LEN(SUBSTITUTE($A354,P$1,""))</f>
        <v>1</v>
      </c>
      <c r="Q354">
        <f>LEN($A354)-LEN(SUBSTITUTE($A354,Q$1,""))</f>
        <v>0</v>
      </c>
      <c r="R354">
        <f>LEN($A354)-LEN(SUBSTITUTE($A354,R$1,""))</f>
        <v>0</v>
      </c>
      <c r="S354">
        <f>LEN($A354)-LEN(SUBSTITUTE($A354,S$1,""))</f>
        <v>0</v>
      </c>
      <c r="T354">
        <f>LEN($A354)-LEN(SUBSTITUTE($A354,T$1,""))</f>
        <v>0</v>
      </c>
      <c r="U354">
        <f>LEN($A354)-LEN(SUBSTITUTE($A354,U$1,""))</f>
        <v>1</v>
      </c>
      <c r="V354">
        <f>I354+1</f>
        <v>1</v>
      </c>
      <c r="W354">
        <f>J354+1</f>
        <v>1</v>
      </c>
      <c r="X354">
        <f>K354+1</f>
        <v>4</v>
      </c>
      <c r="Y354">
        <f>L354+1</f>
        <v>1</v>
      </c>
      <c r="Z354">
        <f>M354+1</f>
        <v>1</v>
      </c>
      <c r="AA354">
        <f>N354+1</f>
        <v>1</v>
      </c>
      <c r="AB354">
        <f>O354+1</f>
        <v>1</v>
      </c>
      <c r="AC354">
        <f>P354+1</f>
        <v>2</v>
      </c>
      <c r="AD354">
        <f>Q354+1</f>
        <v>1</v>
      </c>
      <c r="AE354">
        <f>R354+1</f>
        <v>1</v>
      </c>
      <c r="AF354">
        <f>S354+1</f>
        <v>1</v>
      </c>
      <c r="AG354">
        <f>T354+1</f>
        <v>1</v>
      </c>
      <c r="AH354">
        <f>U354+1</f>
        <v>2</v>
      </c>
      <c r="AI354">
        <f>PRODUCT(V354:AH354)</f>
        <v>16</v>
      </c>
      <c r="AJ354">
        <f>MAX(V354:AH354)</f>
        <v>4</v>
      </c>
      <c r="AK354">
        <f>Y354</f>
        <v>1</v>
      </c>
      <c r="AL354">
        <f>MAX(V354:X354, Z354:AH354)+L354</f>
        <v>4</v>
      </c>
      <c r="AM354" t="b">
        <f>AL354=6</f>
        <v>0</v>
      </c>
      <c r="AN354" t="b">
        <f>AL354=5</f>
        <v>0</v>
      </c>
      <c r="AO354" t="b">
        <f>NOT(OR(AM354,AN354))</f>
        <v>1</v>
      </c>
      <c r="AP354" t="b">
        <f>AND(AI354=12, L354=0)</f>
        <v>0</v>
      </c>
      <c r="AQ354" t="b">
        <f>AND(AI354=18, L354=1)</f>
        <v>0</v>
      </c>
      <c r="AR354" t="b">
        <f>AND(AO354, OR(AP354, AQ354))</f>
        <v>0</v>
      </c>
      <c r="AS354" t="b">
        <f>NOT(OR(AM354,AN354,AR354))</f>
        <v>1</v>
      </c>
      <c r="AT354" t="b">
        <f>AND(AS354, AL354=4)</f>
        <v>1</v>
      </c>
      <c r="AU354" t="b">
        <f>NOT(OR(AM354,AN354,AR354,AT354))</f>
        <v>0</v>
      </c>
      <c r="AV354" t="b">
        <f>AND(AU354, AI354=18)</f>
        <v>0</v>
      </c>
      <c r="AW354" t="b">
        <f>NOT(OR(AM354,AN354,AR354,AT354, AV354))</f>
        <v>0</v>
      </c>
      <c r="AX354" t="b">
        <f>AND(AW354, OR(AND(AI354=24, L354=0), AND(AI354=32, L354=1)))</f>
        <v>0</v>
      </c>
      <c r="AY354" t="b">
        <f>NOT(OR(AM354,AN354,AR354,AT354,AV354,AX354))</f>
        <v>0</v>
      </c>
      <c r="AZ354" t="str">
        <f>IF(AM354,"7",IF(AN354,"6",IF(AR354,"5",
IF(AT354,"4",IF(AV354,"3",IF(AX354,"2",IF(AY354,"1","0"))))))
)</f>
        <v>4</v>
      </c>
      <c r="BA354" t="str">
        <f>_xlfn.XLOOKUP(D354, $BO$1:$CA$1, $BO$2:$CA$2)</f>
        <v>12</v>
      </c>
      <c r="BB354" t="str">
        <f>_xlfn.XLOOKUP(E354, $BO$1:$CA$1, $BO$2:$CA$2)</f>
        <v>12</v>
      </c>
      <c r="BC354" t="str">
        <f>_xlfn.XLOOKUP(F354, $BO$1:$CA$1, $BO$2:$CA$2)</f>
        <v>12</v>
      </c>
      <c r="BD354" t="str">
        <f>_xlfn.XLOOKUP(G354, $BO$1:$CA$1, $BO$2:$CA$2)</f>
        <v>03</v>
      </c>
      <c r="BE354" t="str">
        <f>_xlfn.XLOOKUP(H354, $BO$1:$CA$1, $BO$2:$CA$2)</f>
        <v>08</v>
      </c>
      <c r="BF354">
        <f>VALUE(_xlfn.TEXTJOIN("", TRUE, AZ354:BE354))</f>
        <v>41212120308</v>
      </c>
      <c r="BG354">
        <v>41212120308</v>
      </c>
      <c r="BH354">
        <f t="shared" si="5"/>
        <v>648</v>
      </c>
      <c r="BI354">
        <f>B354*BH354</f>
        <v>129600</v>
      </c>
    </row>
    <row r="355" spans="1:61" x14ac:dyDescent="0.25">
      <c r="A355" t="s">
        <v>140</v>
      </c>
      <c r="B355">
        <v>642</v>
      </c>
      <c r="C355" t="str">
        <f>TEXT(A355, "0")</f>
        <v>QQTQ7</v>
      </c>
      <c r="D355" t="str">
        <f>MID($C355, 1, 1)</f>
        <v>Q</v>
      </c>
      <c r="E355" t="str">
        <f>MID($C355, 2, 1)</f>
        <v>Q</v>
      </c>
      <c r="F355" t="str">
        <f>MID($C355, 3, 1)</f>
        <v>T</v>
      </c>
      <c r="G355" t="str">
        <f>MID($C355, 4, 1)</f>
        <v>Q</v>
      </c>
      <c r="H355" t="str">
        <f>MID($C355, 5, 1)</f>
        <v>7</v>
      </c>
      <c r="I355">
        <f>LEN($A355)-LEN(SUBSTITUTE($A355,I$1,""))</f>
        <v>0</v>
      </c>
      <c r="J355">
        <f>LEN($A355)-LEN(SUBSTITUTE($A355,J$1,""))</f>
        <v>0</v>
      </c>
      <c r="K355">
        <f>LEN($A355)-LEN(SUBSTITUTE($A355,K$1,""))</f>
        <v>3</v>
      </c>
      <c r="L355">
        <f>LEN($A355)-LEN(SUBSTITUTE($A355,L$1,""))</f>
        <v>0</v>
      </c>
      <c r="M355">
        <f>LEN($A355)-LEN(SUBSTITUTE($A355,M$1,""))</f>
        <v>1</v>
      </c>
      <c r="N355">
        <f>LEN($A355)-LEN(SUBSTITUTE($A355,N$1,""))</f>
        <v>0</v>
      </c>
      <c r="O355">
        <f>LEN($A355)-LEN(SUBSTITUTE($A355,O$1,""))</f>
        <v>0</v>
      </c>
      <c r="P355">
        <f>LEN($A355)-LEN(SUBSTITUTE($A355,P$1,""))</f>
        <v>1</v>
      </c>
      <c r="Q355">
        <f>LEN($A355)-LEN(SUBSTITUTE($A355,Q$1,""))</f>
        <v>0</v>
      </c>
      <c r="R355">
        <f>LEN($A355)-LEN(SUBSTITUTE($A355,R$1,""))</f>
        <v>0</v>
      </c>
      <c r="S355">
        <f>LEN($A355)-LEN(SUBSTITUTE($A355,S$1,""))</f>
        <v>0</v>
      </c>
      <c r="T355">
        <f>LEN($A355)-LEN(SUBSTITUTE($A355,T$1,""))</f>
        <v>0</v>
      </c>
      <c r="U355">
        <f>LEN($A355)-LEN(SUBSTITUTE($A355,U$1,""))</f>
        <v>0</v>
      </c>
      <c r="V355">
        <f>I355+1</f>
        <v>1</v>
      </c>
      <c r="W355">
        <f>J355+1</f>
        <v>1</v>
      </c>
      <c r="X355">
        <f>K355+1</f>
        <v>4</v>
      </c>
      <c r="Y355">
        <f>L355+1</f>
        <v>1</v>
      </c>
      <c r="Z355">
        <f>M355+1</f>
        <v>2</v>
      </c>
      <c r="AA355">
        <f>N355+1</f>
        <v>1</v>
      </c>
      <c r="AB355">
        <f>O355+1</f>
        <v>1</v>
      </c>
      <c r="AC355">
        <f>P355+1</f>
        <v>2</v>
      </c>
      <c r="AD355">
        <f>Q355+1</f>
        <v>1</v>
      </c>
      <c r="AE355">
        <f>R355+1</f>
        <v>1</v>
      </c>
      <c r="AF355">
        <f>S355+1</f>
        <v>1</v>
      </c>
      <c r="AG355">
        <f>T355+1</f>
        <v>1</v>
      </c>
      <c r="AH355">
        <f>U355+1</f>
        <v>1</v>
      </c>
      <c r="AI355">
        <f>PRODUCT(V355:AH355)</f>
        <v>16</v>
      </c>
      <c r="AJ355">
        <f>MAX(V355:AH355)</f>
        <v>4</v>
      </c>
      <c r="AK355">
        <f>Y355</f>
        <v>1</v>
      </c>
      <c r="AL355">
        <f>MAX(V355:X355, Z355:AH355)+L355</f>
        <v>4</v>
      </c>
      <c r="AM355" t="b">
        <f>AL355=6</f>
        <v>0</v>
      </c>
      <c r="AN355" t="b">
        <f>AL355=5</f>
        <v>0</v>
      </c>
      <c r="AO355" t="b">
        <f>NOT(OR(AM355,AN355))</f>
        <v>1</v>
      </c>
      <c r="AP355" t="b">
        <f>AND(AI355=12, L355=0)</f>
        <v>0</v>
      </c>
      <c r="AQ355" t="b">
        <f>AND(AI355=18, L355=1)</f>
        <v>0</v>
      </c>
      <c r="AR355" t="b">
        <f>AND(AO355, OR(AP355, AQ355))</f>
        <v>0</v>
      </c>
      <c r="AS355" t="b">
        <f>NOT(OR(AM355,AN355,AR355))</f>
        <v>1</v>
      </c>
      <c r="AT355" t="b">
        <f>AND(AS355, AL355=4)</f>
        <v>1</v>
      </c>
      <c r="AU355" t="b">
        <f>NOT(OR(AM355,AN355,AR355,AT355))</f>
        <v>0</v>
      </c>
      <c r="AV355" t="b">
        <f>AND(AU355, AI355=18)</f>
        <v>0</v>
      </c>
      <c r="AW355" t="b">
        <f>NOT(OR(AM355,AN355,AR355,AT355, AV355))</f>
        <v>0</v>
      </c>
      <c r="AX355" t="b">
        <f>AND(AW355, OR(AND(AI355=24, L355=0), AND(AI355=32, L355=1)))</f>
        <v>0</v>
      </c>
      <c r="AY355" t="b">
        <f>NOT(OR(AM355,AN355,AR355,AT355,AV355,AX355))</f>
        <v>0</v>
      </c>
      <c r="AZ355" t="str">
        <f>IF(AM355,"7",IF(AN355,"6",IF(AR355,"5",
IF(AT355,"4",IF(AV355,"3",IF(AX355,"2",IF(AY355,"1","0"))))))
)</f>
        <v>4</v>
      </c>
      <c r="BA355" t="str">
        <f>_xlfn.XLOOKUP(D355, $BO$1:$CA$1, $BO$2:$CA$2)</f>
        <v>12</v>
      </c>
      <c r="BB355" t="str">
        <f>_xlfn.XLOOKUP(E355, $BO$1:$CA$1, $BO$2:$CA$2)</f>
        <v>12</v>
      </c>
      <c r="BC355" t="str">
        <f>_xlfn.XLOOKUP(F355, $BO$1:$CA$1, $BO$2:$CA$2)</f>
        <v>11</v>
      </c>
      <c r="BD355" t="str">
        <f>_xlfn.XLOOKUP(G355, $BO$1:$CA$1, $BO$2:$CA$2)</f>
        <v>12</v>
      </c>
      <c r="BE355" t="str">
        <f>_xlfn.XLOOKUP(H355, $BO$1:$CA$1, $BO$2:$CA$2)</f>
        <v>08</v>
      </c>
      <c r="BF355">
        <f>VALUE(_xlfn.TEXTJOIN("", TRUE, AZ355:BE355))</f>
        <v>41212111208</v>
      </c>
      <c r="BG355">
        <v>41212111208</v>
      </c>
      <c r="BH355">
        <f t="shared" si="5"/>
        <v>647</v>
      </c>
      <c r="BI355">
        <f>B355*BH355</f>
        <v>415374</v>
      </c>
    </row>
    <row r="356" spans="1:61" x14ac:dyDescent="0.25">
      <c r="A356" t="s">
        <v>81</v>
      </c>
      <c r="B356">
        <v>973</v>
      </c>
      <c r="C356" t="str">
        <f>TEXT(A356, "0")</f>
        <v>QQTQ4</v>
      </c>
      <c r="D356" t="str">
        <f>MID($C356, 1, 1)</f>
        <v>Q</v>
      </c>
      <c r="E356" t="str">
        <f>MID($C356, 2, 1)</f>
        <v>Q</v>
      </c>
      <c r="F356" t="str">
        <f>MID($C356, 3, 1)</f>
        <v>T</v>
      </c>
      <c r="G356" t="str">
        <f>MID($C356, 4, 1)</f>
        <v>Q</v>
      </c>
      <c r="H356" t="str">
        <f>MID($C356, 5, 1)</f>
        <v>4</v>
      </c>
      <c r="I356">
        <f>LEN($A356)-LEN(SUBSTITUTE($A356,I$1,""))</f>
        <v>0</v>
      </c>
      <c r="J356">
        <f>LEN($A356)-LEN(SUBSTITUTE($A356,J$1,""))</f>
        <v>0</v>
      </c>
      <c r="K356">
        <f>LEN($A356)-LEN(SUBSTITUTE($A356,K$1,""))</f>
        <v>3</v>
      </c>
      <c r="L356">
        <f>LEN($A356)-LEN(SUBSTITUTE($A356,L$1,""))</f>
        <v>0</v>
      </c>
      <c r="M356">
        <f>LEN($A356)-LEN(SUBSTITUTE($A356,M$1,""))</f>
        <v>1</v>
      </c>
      <c r="N356">
        <f>LEN($A356)-LEN(SUBSTITUTE($A356,N$1,""))</f>
        <v>0</v>
      </c>
      <c r="O356">
        <f>LEN($A356)-LEN(SUBSTITUTE($A356,O$1,""))</f>
        <v>0</v>
      </c>
      <c r="P356">
        <f>LEN($A356)-LEN(SUBSTITUTE($A356,P$1,""))</f>
        <v>0</v>
      </c>
      <c r="Q356">
        <f>LEN($A356)-LEN(SUBSTITUTE($A356,Q$1,""))</f>
        <v>0</v>
      </c>
      <c r="R356">
        <f>LEN($A356)-LEN(SUBSTITUTE($A356,R$1,""))</f>
        <v>0</v>
      </c>
      <c r="S356">
        <f>LEN($A356)-LEN(SUBSTITUTE($A356,S$1,""))</f>
        <v>1</v>
      </c>
      <c r="T356">
        <f>LEN($A356)-LEN(SUBSTITUTE($A356,T$1,""))</f>
        <v>0</v>
      </c>
      <c r="U356">
        <f>LEN($A356)-LEN(SUBSTITUTE($A356,U$1,""))</f>
        <v>0</v>
      </c>
      <c r="V356">
        <f>I356+1</f>
        <v>1</v>
      </c>
      <c r="W356">
        <f>J356+1</f>
        <v>1</v>
      </c>
      <c r="X356">
        <f>K356+1</f>
        <v>4</v>
      </c>
      <c r="Y356">
        <f>L356+1</f>
        <v>1</v>
      </c>
      <c r="Z356">
        <f>M356+1</f>
        <v>2</v>
      </c>
      <c r="AA356">
        <f>N356+1</f>
        <v>1</v>
      </c>
      <c r="AB356">
        <f>O356+1</f>
        <v>1</v>
      </c>
      <c r="AC356">
        <f>P356+1</f>
        <v>1</v>
      </c>
      <c r="AD356">
        <f>Q356+1</f>
        <v>1</v>
      </c>
      <c r="AE356">
        <f>R356+1</f>
        <v>1</v>
      </c>
      <c r="AF356">
        <f>S356+1</f>
        <v>2</v>
      </c>
      <c r="AG356">
        <f>T356+1</f>
        <v>1</v>
      </c>
      <c r="AH356">
        <f>U356+1</f>
        <v>1</v>
      </c>
      <c r="AI356">
        <f>PRODUCT(V356:AH356)</f>
        <v>16</v>
      </c>
      <c r="AJ356">
        <f>MAX(V356:AH356)</f>
        <v>4</v>
      </c>
      <c r="AK356">
        <f>Y356</f>
        <v>1</v>
      </c>
      <c r="AL356">
        <f>MAX(V356:X356, Z356:AH356)+L356</f>
        <v>4</v>
      </c>
      <c r="AM356" t="b">
        <f>AL356=6</f>
        <v>0</v>
      </c>
      <c r="AN356" t="b">
        <f>AL356=5</f>
        <v>0</v>
      </c>
      <c r="AO356" t="b">
        <f>NOT(OR(AM356,AN356))</f>
        <v>1</v>
      </c>
      <c r="AP356" t="b">
        <f>AND(AI356=12, L356=0)</f>
        <v>0</v>
      </c>
      <c r="AQ356" t="b">
        <f>AND(AI356=18, L356=1)</f>
        <v>0</v>
      </c>
      <c r="AR356" t="b">
        <f>AND(AO356, OR(AP356, AQ356))</f>
        <v>0</v>
      </c>
      <c r="AS356" t="b">
        <f>NOT(OR(AM356,AN356,AR356))</f>
        <v>1</v>
      </c>
      <c r="AT356" t="b">
        <f>AND(AS356, AL356=4)</f>
        <v>1</v>
      </c>
      <c r="AU356" t="b">
        <f>NOT(OR(AM356,AN356,AR356,AT356))</f>
        <v>0</v>
      </c>
      <c r="AV356" t="b">
        <f>AND(AU356, AI356=18)</f>
        <v>0</v>
      </c>
      <c r="AW356" t="b">
        <f>NOT(OR(AM356,AN356,AR356,AT356, AV356))</f>
        <v>0</v>
      </c>
      <c r="AX356" t="b">
        <f>AND(AW356, OR(AND(AI356=24, L356=0), AND(AI356=32, L356=1)))</f>
        <v>0</v>
      </c>
      <c r="AY356" t="b">
        <f>NOT(OR(AM356,AN356,AR356,AT356,AV356,AX356))</f>
        <v>0</v>
      </c>
      <c r="AZ356" t="str">
        <f>IF(AM356,"7",IF(AN356,"6",IF(AR356,"5",
IF(AT356,"4",IF(AV356,"3",IF(AX356,"2",IF(AY356,"1","0"))))))
)</f>
        <v>4</v>
      </c>
      <c r="BA356" t="str">
        <f>_xlfn.XLOOKUP(D356, $BO$1:$CA$1, $BO$2:$CA$2)</f>
        <v>12</v>
      </c>
      <c r="BB356" t="str">
        <f>_xlfn.XLOOKUP(E356, $BO$1:$CA$1, $BO$2:$CA$2)</f>
        <v>12</v>
      </c>
      <c r="BC356" t="str">
        <f>_xlfn.XLOOKUP(F356, $BO$1:$CA$1, $BO$2:$CA$2)</f>
        <v>11</v>
      </c>
      <c r="BD356" t="str">
        <f>_xlfn.XLOOKUP(G356, $BO$1:$CA$1, $BO$2:$CA$2)</f>
        <v>12</v>
      </c>
      <c r="BE356" t="str">
        <f>_xlfn.XLOOKUP(H356, $BO$1:$CA$1, $BO$2:$CA$2)</f>
        <v>05</v>
      </c>
      <c r="BF356">
        <f>VALUE(_xlfn.TEXTJOIN("", TRUE, AZ356:BE356))</f>
        <v>41212111205</v>
      </c>
      <c r="BG356">
        <v>41212111205</v>
      </c>
      <c r="BH356">
        <f t="shared" si="5"/>
        <v>646</v>
      </c>
      <c r="BI356">
        <f>B356*BH356</f>
        <v>628558</v>
      </c>
    </row>
    <row r="357" spans="1:61" x14ac:dyDescent="0.25">
      <c r="A357" t="s">
        <v>888</v>
      </c>
      <c r="B357">
        <v>448</v>
      </c>
      <c r="C357" t="str">
        <f>TEXT(A357, "0")</f>
        <v>Q7JT7</v>
      </c>
      <c r="D357" t="str">
        <f>MID($C357, 1, 1)</f>
        <v>Q</v>
      </c>
      <c r="E357" t="str">
        <f>MID($C357, 2, 1)</f>
        <v>7</v>
      </c>
      <c r="F357" t="str">
        <f>MID($C357, 3, 1)</f>
        <v>J</v>
      </c>
      <c r="G357" t="str">
        <f>MID($C357, 4, 1)</f>
        <v>T</v>
      </c>
      <c r="H357" t="str">
        <f>MID($C357, 5, 1)</f>
        <v>7</v>
      </c>
      <c r="I357">
        <f>LEN($A357)-LEN(SUBSTITUTE($A357,I$1,""))</f>
        <v>0</v>
      </c>
      <c r="J357">
        <f>LEN($A357)-LEN(SUBSTITUTE($A357,J$1,""))</f>
        <v>0</v>
      </c>
      <c r="K357">
        <f>LEN($A357)-LEN(SUBSTITUTE($A357,K$1,""))</f>
        <v>1</v>
      </c>
      <c r="L357">
        <f>LEN($A357)-LEN(SUBSTITUTE($A357,L$1,""))</f>
        <v>1</v>
      </c>
      <c r="M357">
        <f>LEN($A357)-LEN(SUBSTITUTE($A357,M$1,""))</f>
        <v>1</v>
      </c>
      <c r="N357">
        <f>LEN($A357)-LEN(SUBSTITUTE($A357,N$1,""))</f>
        <v>0</v>
      </c>
      <c r="O357">
        <f>LEN($A357)-LEN(SUBSTITUTE($A357,O$1,""))</f>
        <v>0</v>
      </c>
      <c r="P357">
        <f>LEN($A357)-LEN(SUBSTITUTE($A357,P$1,""))</f>
        <v>2</v>
      </c>
      <c r="Q357">
        <f>LEN($A357)-LEN(SUBSTITUTE($A357,Q$1,""))</f>
        <v>0</v>
      </c>
      <c r="R357">
        <f>LEN($A357)-LEN(SUBSTITUTE($A357,R$1,""))</f>
        <v>0</v>
      </c>
      <c r="S357">
        <f>LEN($A357)-LEN(SUBSTITUTE($A357,S$1,""))</f>
        <v>0</v>
      </c>
      <c r="T357">
        <f>LEN($A357)-LEN(SUBSTITUTE($A357,T$1,""))</f>
        <v>0</v>
      </c>
      <c r="U357">
        <f>LEN($A357)-LEN(SUBSTITUTE($A357,U$1,""))</f>
        <v>0</v>
      </c>
      <c r="V357">
        <f>I357+1</f>
        <v>1</v>
      </c>
      <c r="W357">
        <f>J357+1</f>
        <v>1</v>
      </c>
      <c r="X357">
        <f>K357+1</f>
        <v>2</v>
      </c>
      <c r="Y357">
        <f>L357+1</f>
        <v>2</v>
      </c>
      <c r="Z357">
        <f>M357+1</f>
        <v>2</v>
      </c>
      <c r="AA357">
        <f>N357+1</f>
        <v>1</v>
      </c>
      <c r="AB357">
        <f>O357+1</f>
        <v>1</v>
      </c>
      <c r="AC357">
        <f>P357+1</f>
        <v>3</v>
      </c>
      <c r="AD357">
        <f>Q357+1</f>
        <v>1</v>
      </c>
      <c r="AE357">
        <f>R357+1</f>
        <v>1</v>
      </c>
      <c r="AF357">
        <f>S357+1</f>
        <v>1</v>
      </c>
      <c r="AG357">
        <f>T357+1</f>
        <v>1</v>
      </c>
      <c r="AH357">
        <f>U357+1</f>
        <v>1</v>
      </c>
      <c r="AI357">
        <f>PRODUCT(V357:AH357)</f>
        <v>24</v>
      </c>
      <c r="AJ357">
        <f>MAX(V357:AH357)</f>
        <v>3</v>
      </c>
      <c r="AK357">
        <f>Y357</f>
        <v>2</v>
      </c>
      <c r="AL357">
        <f>MAX(V357:X357, Z357:AH357)+L357</f>
        <v>4</v>
      </c>
      <c r="AM357" t="b">
        <f>AL357=6</f>
        <v>0</v>
      </c>
      <c r="AN357" t="b">
        <f>AL357=5</f>
        <v>0</v>
      </c>
      <c r="AO357" t="b">
        <f>NOT(OR(AM357,AN357))</f>
        <v>1</v>
      </c>
      <c r="AP357" t="b">
        <f>AND(AI357=12, L357=0)</f>
        <v>0</v>
      </c>
      <c r="AQ357" t="b">
        <f>AND(AI357=18, L357=1)</f>
        <v>0</v>
      </c>
      <c r="AR357" t="b">
        <f>AND(AO357, OR(AP357, AQ357))</f>
        <v>0</v>
      </c>
      <c r="AS357" t="b">
        <f>NOT(OR(AM357,AN357,AR357))</f>
        <v>1</v>
      </c>
      <c r="AT357" t="b">
        <f>AND(AS357, AL357=4)</f>
        <v>1</v>
      </c>
      <c r="AU357" t="b">
        <f>NOT(OR(AM357,AN357,AR357,AT357))</f>
        <v>0</v>
      </c>
      <c r="AV357" t="b">
        <f>AND(AU357, AI357=18)</f>
        <v>0</v>
      </c>
      <c r="AW357" t="b">
        <f>NOT(OR(AM357,AN357,AR357,AT357, AV357))</f>
        <v>0</v>
      </c>
      <c r="AX357" t="b">
        <f>AND(AW357, OR(AND(AI357=24, L357=0), AND(AI357=32, L357=1)))</f>
        <v>0</v>
      </c>
      <c r="AY357" t="b">
        <f>NOT(OR(AM357,AN357,AR357,AT357,AV357,AX357))</f>
        <v>0</v>
      </c>
      <c r="AZ357" t="str">
        <f>IF(AM357,"7",IF(AN357,"6",IF(AR357,"5",
IF(AT357,"4",IF(AV357,"3",IF(AX357,"2",IF(AY357,"1","0"))))))
)</f>
        <v>4</v>
      </c>
      <c r="BA357" t="str">
        <f>_xlfn.XLOOKUP(D357, $BO$1:$CA$1, $BO$2:$CA$2)</f>
        <v>12</v>
      </c>
      <c r="BB357" t="str">
        <f>_xlfn.XLOOKUP(E357, $BO$1:$CA$1, $BO$2:$CA$2)</f>
        <v>08</v>
      </c>
      <c r="BC357" t="str">
        <f>_xlfn.XLOOKUP(F357, $BO$1:$CA$1, $BO$2:$CA$2)</f>
        <v>02</v>
      </c>
      <c r="BD357" t="str">
        <f>_xlfn.XLOOKUP(G357, $BO$1:$CA$1, $BO$2:$CA$2)</f>
        <v>11</v>
      </c>
      <c r="BE357" t="str">
        <f>_xlfn.XLOOKUP(H357, $BO$1:$CA$1, $BO$2:$CA$2)</f>
        <v>08</v>
      </c>
      <c r="BF357">
        <f>VALUE(_xlfn.TEXTJOIN("", TRUE, AZ357:BE357))</f>
        <v>41208021108</v>
      </c>
      <c r="BG357">
        <v>41208021108</v>
      </c>
      <c r="BH357">
        <f t="shared" si="5"/>
        <v>645</v>
      </c>
      <c r="BI357">
        <f>B357*BH357</f>
        <v>288960</v>
      </c>
    </row>
    <row r="358" spans="1:61" x14ac:dyDescent="0.25">
      <c r="A358" t="s">
        <v>368</v>
      </c>
      <c r="B358">
        <v>867</v>
      </c>
      <c r="C358" t="str">
        <f>TEXT(A358, "0")</f>
        <v>Q6QAQ</v>
      </c>
      <c r="D358" t="str">
        <f>MID($C358, 1, 1)</f>
        <v>Q</v>
      </c>
      <c r="E358" t="str">
        <f>MID($C358, 2, 1)</f>
        <v>6</v>
      </c>
      <c r="F358" t="str">
        <f>MID($C358, 3, 1)</f>
        <v>Q</v>
      </c>
      <c r="G358" t="str">
        <f>MID($C358, 4, 1)</f>
        <v>A</v>
      </c>
      <c r="H358" t="str">
        <f>MID($C358, 5, 1)</f>
        <v>Q</v>
      </c>
      <c r="I358">
        <f>LEN($A358)-LEN(SUBSTITUTE($A358,I$1,""))</f>
        <v>1</v>
      </c>
      <c r="J358">
        <f>LEN($A358)-LEN(SUBSTITUTE($A358,J$1,""))</f>
        <v>0</v>
      </c>
      <c r="K358">
        <f>LEN($A358)-LEN(SUBSTITUTE($A358,K$1,""))</f>
        <v>3</v>
      </c>
      <c r="L358">
        <f>LEN($A358)-LEN(SUBSTITUTE($A358,L$1,""))</f>
        <v>0</v>
      </c>
      <c r="M358">
        <f>LEN($A358)-LEN(SUBSTITUTE($A358,M$1,""))</f>
        <v>0</v>
      </c>
      <c r="N358">
        <f>LEN($A358)-LEN(SUBSTITUTE($A358,N$1,""))</f>
        <v>0</v>
      </c>
      <c r="O358">
        <f>LEN($A358)-LEN(SUBSTITUTE($A358,O$1,""))</f>
        <v>0</v>
      </c>
      <c r="P358">
        <f>LEN($A358)-LEN(SUBSTITUTE($A358,P$1,""))</f>
        <v>0</v>
      </c>
      <c r="Q358">
        <f>LEN($A358)-LEN(SUBSTITUTE($A358,Q$1,""))</f>
        <v>1</v>
      </c>
      <c r="R358">
        <f>LEN($A358)-LEN(SUBSTITUTE($A358,R$1,""))</f>
        <v>0</v>
      </c>
      <c r="S358">
        <f>LEN($A358)-LEN(SUBSTITUTE($A358,S$1,""))</f>
        <v>0</v>
      </c>
      <c r="T358">
        <f>LEN($A358)-LEN(SUBSTITUTE($A358,T$1,""))</f>
        <v>0</v>
      </c>
      <c r="U358">
        <f>LEN($A358)-LEN(SUBSTITUTE($A358,U$1,""))</f>
        <v>0</v>
      </c>
      <c r="V358">
        <f>I358+1</f>
        <v>2</v>
      </c>
      <c r="W358">
        <f>J358+1</f>
        <v>1</v>
      </c>
      <c r="X358">
        <f>K358+1</f>
        <v>4</v>
      </c>
      <c r="Y358">
        <f>L358+1</f>
        <v>1</v>
      </c>
      <c r="Z358">
        <f>M358+1</f>
        <v>1</v>
      </c>
      <c r="AA358">
        <f>N358+1</f>
        <v>1</v>
      </c>
      <c r="AB358">
        <f>O358+1</f>
        <v>1</v>
      </c>
      <c r="AC358">
        <f>P358+1</f>
        <v>1</v>
      </c>
      <c r="AD358">
        <f>Q358+1</f>
        <v>2</v>
      </c>
      <c r="AE358">
        <f>R358+1</f>
        <v>1</v>
      </c>
      <c r="AF358">
        <f>S358+1</f>
        <v>1</v>
      </c>
      <c r="AG358">
        <f>T358+1</f>
        <v>1</v>
      </c>
      <c r="AH358">
        <f>U358+1</f>
        <v>1</v>
      </c>
      <c r="AI358">
        <f>PRODUCT(V358:AH358)</f>
        <v>16</v>
      </c>
      <c r="AJ358">
        <f>MAX(V358:AH358)</f>
        <v>4</v>
      </c>
      <c r="AK358">
        <f>Y358</f>
        <v>1</v>
      </c>
      <c r="AL358">
        <f>MAX(V358:X358, Z358:AH358)+L358</f>
        <v>4</v>
      </c>
      <c r="AM358" t="b">
        <f>AL358=6</f>
        <v>0</v>
      </c>
      <c r="AN358" t="b">
        <f>AL358=5</f>
        <v>0</v>
      </c>
      <c r="AO358" t="b">
        <f>NOT(OR(AM358,AN358))</f>
        <v>1</v>
      </c>
      <c r="AP358" t="b">
        <f>AND(AI358=12, L358=0)</f>
        <v>0</v>
      </c>
      <c r="AQ358" t="b">
        <f>AND(AI358=18, L358=1)</f>
        <v>0</v>
      </c>
      <c r="AR358" t="b">
        <f>AND(AO358, OR(AP358, AQ358))</f>
        <v>0</v>
      </c>
      <c r="AS358" t="b">
        <f>NOT(OR(AM358,AN358,AR358))</f>
        <v>1</v>
      </c>
      <c r="AT358" t="b">
        <f>AND(AS358, AL358=4)</f>
        <v>1</v>
      </c>
      <c r="AU358" t="b">
        <f>NOT(OR(AM358,AN358,AR358,AT358))</f>
        <v>0</v>
      </c>
      <c r="AV358" t="b">
        <f>AND(AU358, AI358=18)</f>
        <v>0</v>
      </c>
      <c r="AW358" t="b">
        <f>NOT(OR(AM358,AN358,AR358,AT358, AV358))</f>
        <v>0</v>
      </c>
      <c r="AX358" t="b">
        <f>AND(AW358, OR(AND(AI358=24, L358=0), AND(AI358=32, L358=1)))</f>
        <v>0</v>
      </c>
      <c r="AY358" t="b">
        <f>NOT(OR(AM358,AN358,AR358,AT358,AV358,AX358))</f>
        <v>0</v>
      </c>
      <c r="AZ358" t="str">
        <f>IF(AM358,"7",IF(AN358,"6",IF(AR358,"5",
IF(AT358,"4",IF(AV358,"3",IF(AX358,"2",IF(AY358,"1","0"))))))
)</f>
        <v>4</v>
      </c>
      <c r="BA358" t="str">
        <f>_xlfn.XLOOKUP(D358, $BO$1:$CA$1, $BO$2:$CA$2)</f>
        <v>12</v>
      </c>
      <c r="BB358" t="str">
        <f>_xlfn.XLOOKUP(E358, $BO$1:$CA$1, $BO$2:$CA$2)</f>
        <v>07</v>
      </c>
      <c r="BC358" t="str">
        <f>_xlfn.XLOOKUP(F358, $BO$1:$CA$1, $BO$2:$CA$2)</f>
        <v>12</v>
      </c>
      <c r="BD358" t="str">
        <f>_xlfn.XLOOKUP(G358, $BO$1:$CA$1, $BO$2:$CA$2)</f>
        <v>14</v>
      </c>
      <c r="BE358" t="str">
        <f>_xlfn.XLOOKUP(H358, $BO$1:$CA$1, $BO$2:$CA$2)</f>
        <v>12</v>
      </c>
      <c r="BF358">
        <f>VALUE(_xlfn.TEXTJOIN("", TRUE, AZ358:BE358))</f>
        <v>41207121412</v>
      </c>
      <c r="BG358">
        <v>41207121412</v>
      </c>
      <c r="BH358">
        <f t="shared" si="5"/>
        <v>644</v>
      </c>
      <c r="BI358">
        <f>B358*BH358</f>
        <v>558348</v>
      </c>
    </row>
    <row r="359" spans="1:61" x14ac:dyDescent="0.25">
      <c r="A359" t="s">
        <v>930</v>
      </c>
      <c r="B359">
        <v>257</v>
      </c>
      <c r="C359" t="str">
        <f>TEXT(A359, "0")</f>
        <v>Q5QQK</v>
      </c>
      <c r="D359" t="str">
        <f>MID($C359, 1, 1)</f>
        <v>Q</v>
      </c>
      <c r="E359" t="str">
        <f>MID($C359, 2, 1)</f>
        <v>5</v>
      </c>
      <c r="F359" t="str">
        <f>MID($C359, 3, 1)</f>
        <v>Q</v>
      </c>
      <c r="G359" t="str">
        <f>MID($C359, 4, 1)</f>
        <v>Q</v>
      </c>
      <c r="H359" t="str">
        <f>MID($C359, 5, 1)</f>
        <v>K</v>
      </c>
      <c r="I359">
        <f>LEN($A359)-LEN(SUBSTITUTE($A359,I$1,""))</f>
        <v>0</v>
      </c>
      <c r="J359">
        <f>LEN($A359)-LEN(SUBSTITUTE($A359,J$1,""))</f>
        <v>1</v>
      </c>
      <c r="K359">
        <f>LEN($A359)-LEN(SUBSTITUTE($A359,K$1,""))</f>
        <v>3</v>
      </c>
      <c r="L359">
        <f>LEN($A359)-LEN(SUBSTITUTE($A359,L$1,""))</f>
        <v>0</v>
      </c>
      <c r="M359">
        <f>LEN($A359)-LEN(SUBSTITUTE($A359,M$1,""))</f>
        <v>0</v>
      </c>
      <c r="N359">
        <f>LEN($A359)-LEN(SUBSTITUTE($A359,N$1,""))</f>
        <v>0</v>
      </c>
      <c r="O359">
        <f>LEN($A359)-LEN(SUBSTITUTE($A359,O$1,""))</f>
        <v>0</v>
      </c>
      <c r="P359">
        <f>LEN($A359)-LEN(SUBSTITUTE($A359,P$1,""))</f>
        <v>0</v>
      </c>
      <c r="Q359">
        <f>LEN($A359)-LEN(SUBSTITUTE($A359,Q$1,""))</f>
        <v>0</v>
      </c>
      <c r="R359">
        <f>LEN($A359)-LEN(SUBSTITUTE($A359,R$1,""))</f>
        <v>1</v>
      </c>
      <c r="S359">
        <f>LEN($A359)-LEN(SUBSTITUTE($A359,S$1,""))</f>
        <v>0</v>
      </c>
      <c r="T359">
        <f>LEN($A359)-LEN(SUBSTITUTE($A359,T$1,""))</f>
        <v>0</v>
      </c>
      <c r="U359">
        <f>LEN($A359)-LEN(SUBSTITUTE($A359,U$1,""))</f>
        <v>0</v>
      </c>
      <c r="V359">
        <f>I359+1</f>
        <v>1</v>
      </c>
      <c r="W359">
        <f>J359+1</f>
        <v>2</v>
      </c>
      <c r="X359">
        <f>K359+1</f>
        <v>4</v>
      </c>
      <c r="Y359">
        <f>L359+1</f>
        <v>1</v>
      </c>
      <c r="Z359">
        <f>M359+1</f>
        <v>1</v>
      </c>
      <c r="AA359">
        <f>N359+1</f>
        <v>1</v>
      </c>
      <c r="AB359">
        <f>O359+1</f>
        <v>1</v>
      </c>
      <c r="AC359">
        <f>P359+1</f>
        <v>1</v>
      </c>
      <c r="AD359">
        <f>Q359+1</f>
        <v>1</v>
      </c>
      <c r="AE359">
        <f>R359+1</f>
        <v>2</v>
      </c>
      <c r="AF359">
        <f>S359+1</f>
        <v>1</v>
      </c>
      <c r="AG359">
        <f>T359+1</f>
        <v>1</v>
      </c>
      <c r="AH359">
        <f>U359+1</f>
        <v>1</v>
      </c>
      <c r="AI359">
        <f>PRODUCT(V359:AH359)</f>
        <v>16</v>
      </c>
      <c r="AJ359">
        <f>MAX(V359:AH359)</f>
        <v>4</v>
      </c>
      <c r="AK359">
        <f>Y359</f>
        <v>1</v>
      </c>
      <c r="AL359">
        <f>MAX(V359:X359, Z359:AH359)+L359</f>
        <v>4</v>
      </c>
      <c r="AM359" t="b">
        <f>AL359=6</f>
        <v>0</v>
      </c>
      <c r="AN359" t="b">
        <f>AL359=5</f>
        <v>0</v>
      </c>
      <c r="AO359" t="b">
        <f>NOT(OR(AM359,AN359))</f>
        <v>1</v>
      </c>
      <c r="AP359" t="b">
        <f>AND(AI359=12, L359=0)</f>
        <v>0</v>
      </c>
      <c r="AQ359" t="b">
        <f>AND(AI359=18, L359=1)</f>
        <v>0</v>
      </c>
      <c r="AR359" t="b">
        <f>AND(AO359, OR(AP359, AQ359))</f>
        <v>0</v>
      </c>
      <c r="AS359" t="b">
        <f>NOT(OR(AM359,AN359,AR359))</f>
        <v>1</v>
      </c>
      <c r="AT359" t="b">
        <f>AND(AS359, AL359=4)</f>
        <v>1</v>
      </c>
      <c r="AU359" t="b">
        <f>NOT(OR(AM359,AN359,AR359,AT359))</f>
        <v>0</v>
      </c>
      <c r="AV359" t="b">
        <f>AND(AU359, AI359=18)</f>
        <v>0</v>
      </c>
      <c r="AW359" t="b">
        <f>NOT(OR(AM359,AN359,AR359,AT359, AV359))</f>
        <v>0</v>
      </c>
      <c r="AX359" t="b">
        <f>AND(AW359, OR(AND(AI359=24, L359=0), AND(AI359=32, L359=1)))</f>
        <v>0</v>
      </c>
      <c r="AY359" t="b">
        <f>NOT(OR(AM359,AN359,AR359,AT359,AV359,AX359))</f>
        <v>0</v>
      </c>
      <c r="AZ359" t="str">
        <f>IF(AM359,"7",IF(AN359,"6",IF(AR359,"5",
IF(AT359,"4",IF(AV359,"3",IF(AX359,"2",IF(AY359,"1","0"))))))
)</f>
        <v>4</v>
      </c>
      <c r="BA359" t="str">
        <f>_xlfn.XLOOKUP(D359, $BO$1:$CA$1, $BO$2:$CA$2)</f>
        <v>12</v>
      </c>
      <c r="BB359" t="str">
        <f>_xlfn.XLOOKUP(E359, $BO$1:$CA$1, $BO$2:$CA$2)</f>
        <v>06</v>
      </c>
      <c r="BC359" t="str">
        <f>_xlfn.XLOOKUP(F359, $BO$1:$CA$1, $BO$2:$CA$2)</f>
        <v>12</v>
      </c>
      <c r="BD359" t="str">
        <f>_xlfn.XLOOKUP(G359, $BO$1:$CA$1, $BO$2:$CA$2)</f>
        <v>12</v>
      </c>
      <c r="BE359" t="str">
        <f>_xlfn.XLOOKUP(H359, $BO$1:$CA$1, $BO$2:$CA$2)</f>
        <v>13</v>
      </c>
      <c r="BF359">
        <f>VALUE(_xlfn.TEXTJOIN("", TRUE, AZ359:BE359))</f>
        <v>41206121213</v>
      </c>
      <c r="BG359">
        <v>41206121213</v>
      </c>
      <c r="BH359">
        <f t="shared" si="5"/>
        <v>643</v>
      </c>
      <c r="BI359">
        <f>B359*BH359</f>
        <v>165251</v>
      </c>
    </row>
    <row r="360" spans="1:61" x14ac:dyDescent="0.25">
      <c r="A360" t="s">
        <v>778</v>
      </c>
      <c r="B360">
        <v>475</v>
      </c>
      <c r="C360" t="str">
        <f>TEXT(A360, "0")</f>
        <v>Q5QQ7</v>
      </c>
      <c r="D360" t="str">
        <f>MID($C360, 1, 1)</f>
        <v>Q</v>
      </c>
      <c r="E360" t="str">
        <f>MID($C360, 2, 1)</f>
        <v>5</v>
      </c>
      <c r="F360" t="str">
        <f>MID($C360, 3, 1)</f>
        <v>Q</v>
      </c>
      <c r="G360" t="str">
        <f>MID($C360, 4, 1)</f>
        <v>Q</v>
      </c>
      <c r="H360" t="str">
        <f>MID($C360, 5, 1)</f>
        <v>7</v>
      </c>
      <c r="I360">
        <f>LEN($A360)-LEN(SUBSTITUTE($A360,I$1,""))</f>
        <v>0</v>
      </c>
      <c r="J360">
        <f>LEN($A360)-LEN(SUBSTITUTE($A360,J$1,""))</f>
        <v>0</v>
      </c>
      <c r="K360">
        <f>LEN($A360)-LEN(SUBSTITUTE($A360,K$1,""))</f>
        <v>3</v>
      </c>
      <c r="L360">
        <f>LEN($A360)-LEN(SUBSTITUTE($A360,L$1,""))</f>
        <v>0</v>
      </c>
      <c r="M360">
        <f>LEN($A360)-LEN(SUBSTITUTE($A360,M$1,""))</f>
        <v>0</v>
      </c>
      <c r="N360">
        <f>LEN($A360)-LEN(SUBSTITUTE($A360,N$1,""))</f>
        <v>0</v>
      </c>
      <c r="O360">
        <f>LEN($A360)-LEN(SUBSTITUTE($A360,O$1,""))</f>
        <v>0</v>
      </c>
      <c r="P360">
        <f>LEN($A360)-LEN(SUBSTITUTE($A360,P$1,""))</f>
        <v>1</v>
      </c>
      <c r="Q360">
        <f>LEN($A360)-LEN(SUBSTITUTE($A360,Q$1,""))</f>
        <v>0</v>
      </c>
      <c r="R360">
        <f>LEN($A360)-LEN(SUBSTITUTE($A360,R$1,""))</f>
        <v>1</v>
      </c>
      <c r="S360">
        <f>LEN($A360)-LEN(SUBSTITUTE($A360,S$1,""))</f>
        <v>0</v>
      </c>
      <c r="T360">
        <f>LEN($A360)-LEN(SUBSTITUTE($A360,T$1,""))</f>
        <v>0</v>
      </c>
      <c r="U360">
        <f>LEN($A360)-LEN(SUBSTITUTE($A360,U$1,""))</f>
        <v>0</v>
      </c>
      <c r="V360">
        <f>I360+1</f>
        <v>1</v>
      </c>
      <c r="W360">
        <f>J360+1</f>
        <v>1</v>
      </c>
      <c r="X360">
        <f>K360+1</f>
        <v>4</v>
      </c>
      <c r="Y360">
        <f>L360+1</f>
        <v>1</v>
      </c>
      <c r="Z360">
        <f>M360+1</f>
        <v>1</v>
      </c>
      <c r="AA360">
        <f>N360+1</f>
        <v>1</v>
      </c>
      <c r="AB360">
        <f>O360+1</f>
        <v>1</v>
      </c>
      <c r="AC360">
        <f>P360+1</f>
        <v>2</v>
      </c>
      <c r="AD360">
        <f>Q360+1</f>
        <v>1</v>
      </c>
      <c r="AE360">
        <f>R360+1</f>
        <v>2</v>
      </c>
      <c r="AF360">
        <f>S360+1</f>
        <v>1</v>
      </c>
      <c r="AG360">
        <f>T360+1</f>
        <v>1</v>
      </c>
      <c r="AH360">
        <f>U360+1</f>
        <v>1</v>
      </c>
      <c r="AI360">
        <f>PRODUCT(V360:AH360)</f>
        <v>16</v>
      </c>
      <c r="AJ360">
        <f>MAX(V360:AH360)</f>
        <v>4</v>
      </c>
      <c r="AK360">
        <f>Y360</f>
        <v>1</v>
      </c>
      <c r="AL360">
        <f>MAX(V360:X360, Z360:AH360)+L360</f>
        <v>4</v>
      </c>
      <c r="AM360" t="b">
        <f>AL360=6</f>
        <v>0</v>
      </c>
      <c r="AN360" t="b">
        <f>AL360=5</f>
        <v>0</v>
      </c>
      <c r="AO360" t="b">
        <f>NOT(OR(AM360,AN360))</f>
        <v>1</v>
      </c>
      <c r="AP360" t="b">
        <f>AND(AI360=12, L360=0)</f>
        <v>0</v>
      </c>
      <c r="AQ360" t="b">
        <f>AND(AI360=18, L360=1)</f>
        <v>0</v>
      </c>
      <c r="AR360" t="b">
        <f>AND(AO360, OR(AP360, AQ360))</f>
        <v>0</v>
      </c>
      <c r="AS360" t="b">
        <f>NOT(OR(AM360,AN360,AR360))</f>
        <v>1</v>
      </c>
      <c r="AT360" t="b">
        <f>AND(AS360, AL360=4)</f>
        <v>1</v>
      </c>
      <c r="AU360" t="b">
        <f>NOT(OR(AM360,AN360,AR360,AT360))</f>
        <v>0</v>
      </c>
      <c r="AV360" t="b">
        <f>AND(AU360, AI360=18)</f>
        <v>0</v>
      </c>
      <c r="AW360" t="b">
        <f>NOT(OR(AM360,AN360,AR360,AT360, AV360))</f>
        <v>0</v>
      </c>
      <c r="AX360" t="b">
        <f>AND(AW360, OR(AND(AI360=24, L360=0), AND(AI360=32, L360=1)))</f>
        <v>0</v>
      </c>
      <c r="AY360" t="b">
        <f>NOT(OR(AM360,AN360,AR360,AT360,AV360,AX360))</f>
        <v>0</v>
      </c>
      <c r="AZ360" t="str">
        <f>IF(AM360,"7",IF(AN360,"6",IF(AR360,"5",
IF(AT360,"4",IF(AV360,"3",IF(AX360,"2",IF(AY360,"1","0"))))))
)</f>
        <v>4</v>
      </c>
      <c r="BA360" t="str">
        <f>_xlfn.XLOOKUP(D360, $BO$1:$CA$1, $BO$2:$CA$2)</f>
        <v>12</v>
      </c>
      <c r="BB360" t="str">
        <f>_xlfn.XLOOKUP(E360, $BO$1:$CA$1, $BO$2:$CA$2)</f>
        <v>06</v>
      </c>
      <c r="BC360" t="str">
        <f>_xlfn.XLOOKUP(F360, $BO$1:$CA$1, $BO$2:$CA$2)</f>
        <v>12</v>
      </c>
      <c r="BD360" t="str">
        <f>_xlfn.XLOOKUP(G360, $BO$1:$CA$1, $BO$2:$CA$2)</f>
        <v>12</v>
      </c>
      <c r="BE360" t="str">
        <f>_xlfn.XLOOKUP(H360, $BO$1:$CA$1, $BO$2:$CA$2)</f>
        <v>08</v>
      </c>
      <c r="BF360">
        <f>VALUE(_xlfn.TEXTJOIN("", TRUE, AZ360:BE360))</f>
        <v>41206121208</v>
      </c>
      <c r="BG360">
        <v>41206121208</v>
      </c>
      <c r="BH360">
        <f t="shared" si="5"/>
        <v>642</v>
      </c>
      <c r="BI360">
        <f>B360*BH360</f>
        <v>304950</v>
      </c>
    </row>
    <row r="361" spans="1:61" x14ac:dyDescent="0.25">
      <c r="A361" t="s">
        <v>898</v>
      </c>
      <c r="B361">
        <v>437</v>
      </c>
      <c r="C361" t="str">
        <f>TEXT(A361, "0")</f>
        <v>Q58QQ</v>
      </c>
      <c r="D361" t="str">
        <f>MID($C361, 1, 1)</f>
        <v>Q</v>
      </c>
      <c r="E361" t="str">
        <f>MID($C361, 2, 1)</f>
        <v>5</v>
      </c>
      <c r="F361" t="str">
        <f>MID($C361, 3, 1)</f>
        <v>8</v>
      </c>
      <c r="G361" t="str">
        <f>MID($C361, 4, 1)</f>
        <v>Q</v>
      </c>
      <c r="H361" t="str">
        <f>MID($C361, 5, 1)</f>
        <v>Q</v>
      </c>
      <c r="I361">
        <f>LEN($A361)-LEN(SUBSTITUTE($A361,I$1,""))</f>
        <v>0</v>
      </c>
      <c r="J361">
        <f>LEN($A361)-LEN(SUBSTITUTE($A361,J$1,""))</f>
        <v>0</v>
      </c>
      <c r="K361">
        <f>LEN($A361)-LEN(SUBSTITUTE($A361,K$1,""))</f>
        <v>3</v>
      </c>
      <c r="L361">
        <f>LEN($A361)-LEN(SUBSTITUTE($A361,L$1,""))</f>
        <v>0</v>
      </c>
      <c r="M361">
        <f>LEN($A361)-LEN(SUBSTITUTE($A361,M$1,""))</f>
        <v>0</v>
      </c>
      <c r="N361">
        <f>LEN($A361)-LEN(SUBSTITUTE($A361,N$1,""))</f>
        <v>0</v>
      </c>
      <c r="O361">
        <f>LEN($A361)-LEN(SUBSTITUTE($A361,O$1,""))</f>
        <v>1</v>
      </c>
      <c r="P361">
        <f>LEN($A361)-LEN(SUBSTITUTE($A361,P$1,""))</f>
        <v>0</v>
      </c>
      <c r="Q361">
        <f>LEN($A361)-LEN(SUBSTITUTE($A361,Q$1,""))</f>
        <v>0</v>
      </c>
      <c r="R361">
        <f>LEN($A361)-LEN(SUBSTITUTE($A361,R$1,""))</f>
        <v>1</v>
      </c>
      <c r="S361">
        <f>LEN($A361)-LEN(SUBSTITUTE($A361,S$1,""))</f>
        <v>0</v>
      </c>
      <c r="T361">
        <f>LEN($A361)-LEN(SUBSTITUTE($A361,T$1,""))</f>
        <v>0</v>
      </c>
      <c r="U361">
        <f>LEN($A361)-LEN(SUBSTITUTE($A361,U$1,""))</f>
        <v>0</v>
      </c>
      <c r="V361">
        <f>I361+1</f>
        <v>1</v>
      </c>
      <c r="W361">
        <f>J361+1</f>
        <v>1</v>
      </c>
      <c r="X361">
        <f>K361+1</f>
        <v>4</v>
      </c>
      <c r="Y361">
        <f>L361+1</f>
        <v>1</v>
      </c>
      <c r="Z361">
        <f>M361+1</f>
        <v>1</v>
      </c>
      <c r="AA361">
        <f>N361+1</f>
        <v>1</v>
      </c>
      <c r="AB361">
        <f>O361+1</f>
        <v>2</v>
      </c>
      <c r="AC361">
        <f>P361+1</f>
        <v>1</v>
      </c>
      <c r="AD361">
        <f>Q361+1</f>
        <v>1</v>
      </c>
      <c r="AE361">
        <f>R361+1</f>
        <v>2</v>
      </c>
      <c r="AF361">
        <f>S361+1</f>
        <v>1</v>
      </c>
      <c r="AG361">
        <f>T361+1</f>
        <v>1</v>
      </c>
      <c r="AH361">
        <f>U361+1</f>
        <v>1</v>
      </c>
      <c r="AI361">
        <f>PRODUCT(V361:AH361)</f>
        <v>16</v>
      </c>
      <c r="AJ361">
        <f>MAX(V361:AH361)</f>
        <v>4</v>
      </c>
      <c r="AK361">
        <f>Y361</f>
        <v>1</v>
      </c>
      <c r="AL361">
        <f>MAX(V361:X361, Z361:AH361)+L361</f>
        <v>4</v>
      </c>
      <c r="AM361" t="b">
        <f>AL361=6</f>
        <v>0</v>
      </c>
      <c r="AN361" t="b">
        <f>AL361=5</f>
        <v>0</v>
      </c>
      <c r="AO361" t="b">
        <f>NOT(OR(AM361,AN361))</f>
        <v>1</v>
      </c>
      <c r="AP361" t="b">
        <f>AND(AI361=12, L361=0)</f>
        <v>0</v>
      </c>
      <c r="AQ361" t="b">
        <f>AND(AI361=18, L361=1)</f>
        <v>0</v>
      </c>
      <c r="AR361" t="b">
        <f>AND(AO361, OR(AP361, AQ361))</f>
        <v>0</v>
      </c>
      <c r="AS361" t="b">
        <f>NOT(OR(AM361,AN361,AR361))</f>
        <v>1</v>
      </c>
      <c r="AT361" t="b">
        <f>AND(AS361, AL361=4)</f>
        <v>1</v>
      </c>
      <c r="AU361" t="b">
        <f>NOT(OR(AM361,AN361,AR361,AT361))</f>
        <v>0</v>
      </c>
      <c r="AV361" t="b">
        <f>AND(AU361, AI361=18)</f>
        <v>0</v>
      </c>
      <c r="AW361" t="b">
        <f>NOT(OR(AM361,AN361,AR361,AT361, AV361))</f>
        <v>0</v>
      </c>
      <c r="AX361" t="b">
        <f>AND(AW361, OR(AND(AI361=24, L361=0), AND(AI361=32, L361=1)))</f>
        <v>0</v>
      </c>
      <c r="AY361" t="b">
        <f>NOT(OR(AM361,AN361,AR361,AT361,AV361,AX361))</f>
        <v>0</v>
      </c>
      <c r="AZ361" t="str">
        <f>IF(AM361,"7",IF(AN361,"6",IF(AR361,"5",
IF(AT361,"4",IF(AV361,"3",IF(AX361,"2",IF(AY361,"1","0"))))))
)</f>
        <v>4</v>
      </c>
      <c r="BA361" t="str">
        <f>_xlfn.XLOOKUP(D361, $BO$1:$CA$1, $BO$2:$CA$2)</f>
        <v>12</v>
      </c>
      <c r="BB361" t="str">
        <f>_xlfn.XLOOKUP(E361, $BO$1:$CA$1, $BO$2:$CA$2)</f>
        <v>06</v>
      </c>
      <c r="BC361" t="str">
        <f>_xlfn.XLOOKUP(F361, $BO$1:$CA$1, $BO$2:$CA$2)</f>
        <v>09</v>
      </c>
      <c r="BD361" t="str">
        <f>_xlfn.XLOOKUP(G361, $BO$1:$CA$1, $BO$2:$CA$2)</f>
        <v>12</v>
      </c>
      <c r="BE361" t="str">
        <f>_xlfn.XLOOKUP(H361, $BO$1:$CA$1, $BO$2:$CA$2)</f>
        <v>12</v>
      </c>
      <c r="BF361">
        <f>VALUE(_xlfn.TEXTJOIN("", TRUE, AZ361:BE361))</f>
        <v>41206091212</v>
      </c>
      <c r="BG361">
        <v>41206091212</v>
      </c>
      <c r="BH361">
        <f t="shared" si="5"/>
        <v>641</v>
      </c>
      <c r="BI361">
        <f>B361*BH361</f>
        <v>280117</v>
      </c>
    </row>
    <row r="362" spans="1:61" x14ac:dyDescent="0.25">
      <c r="A362" t="s">
        <v>135</v>
      </c>
      <c r="B362">
        <v>525</v>
      </c>
      <c r="C362" t="str">
        <f>TEXT(A362, "0")</f>
        <v>Q44JK</v>
      </c>
      <c r="D362" t="str">
        <f>MID($C362, 1, 1)</f>
        <v>Q</v>
      </c>
      <c r="E362" t="str">
        <f>MID($C362, 2, 1)</f>
        <v>4</v>
      </c>
      <c r="F362" t="str">
        <f>MID($C362, 3, 1)</f>
        <v>4</v>
      </c>
      <c r="G362" t="str">
        <f>MID($C362, 4, 1)</f>
        <v>J</v>
      </c>
      <c r="H362" t="str">
        <f>MID($C362, 5, 1)</f>
        <v>K</v>
      </c>
      <c r="I362">
        <f>LEN($A362)-LEN(SUBSTITUTE($A362,I$1,""))</f>
        <v>0</v>
      </c>
      <c r="J362">
        <f>LEN($A362)-LEN(SUBSTITUTE($A362,J$1,""))</f>
        <v>1</v>
      </c>
      <c r="K362">
        <f>LEN($A362)-LEN(SUBSTITUTE($A362,K$1,""))</f>
        <v>1</v>
      </c>
      <c r="L362">
        <f>LEN($A362)-LEN(SUBSTITUTE($A362,L$1,""))</f>
        <v>1</v>
      </c>
      <c r="M362">
        <f>LEN($A362)-LEN(SUBSTITUTE($A362,M$1,""))</f>
        <v>0</v>
      </c>
      <c r="N362">
        <f>LEN($A362)-LEN(SUBSTITUTE($A362,N$1,""))</f>
        <v>0</v>
      </c>
      <c r="O362">
        <f>LEN($A362)-LEN(SUBSTITUTE($A362,O$1,""))</f>
        <v>0</v>
      </c>
      <c r="P362">
        <f>LEN($A362)-LEN(SUBSTITUTE($A362,P$1,""))</f>
        <v>0</v>
      </c>
      <c r="Q362">
        <f>LEN($A362)-LEN(SUBSTITUTE($A362,Q$1,""))</f>
        <v>0</v>
      </c>
      <c r="R362">
        <f>LEN($A362)-LEN(SUBSTITUTE($A362,R$1,""))</f>
        <v>0</v>
      </c>
      <c r="S362">
        <f>LEN($A362)-LEN(SUBSTITUTE($A362,S$1,""))</f>
        <v>2</v>
      </c>
      <c r="T362">
        <f>LEN($A362)-LEN(SUBSTITUTE($A362,T$1,""))</f>
        <v>0</v>
      </c>
      <c r="U362">
        <f>LEN($A362)-LEN(SUBSTITUTE($A362,U$1,""))</f>
        <v>0</v>
      </c>
      <c r="V362">
        <f>I362+1</f>
        <v>1</v>
      </c>
      <c r="W362">
        <f>J362+1</f>
        <v>2</v>
      </c>
      <c r="X362">
        <f>K362+1</f>
        <v>2</v>
      </c>
      <c r="Y362">
        <f>L362+1</f>
        <v>2</v>
      </c>
      <c r="Z362">
        <f>M362+1</f>
        <v>1</v>
      </c>
      <c r="AA362">
        <f>N362+1</f>
        <v>1</v>
      </c>
      <c r="AB362">
        <f>O362+1</f>
        <v>1</v>
      </c>
      <c r="AC362">
        <f>P362+1</f>
        <v>1</v>
      </c>
      <c r="AD362">
        <f>Q362+1</f>
        <v>1</v>
      </c>
      <c r="AE362">
        <f>R362+1</f>
        <v>1</v>
      </c>
      <c r="AF362">
        <f>S362+1</f>
        <v>3</v>
      </c>
      <c r="AG362">
        <f>T362+1</f>
        <v>1</v>
      </c>
      <c r="AH362">
        <f>U362+1</f>
        <v>1</v>
      </c>
      <c r="AI362">
        <f>PRODUCT(V362:AH362)</f>
        <v>24</v>
      </c>
      <c r="AJ362">
        <f>MAX(V362:AH362)</f>
        <v>3</v>
      </c>
      <c r="AK362">
        <f>Y362</f>
        <v>2</v>
      </c>
      <c r="AL362">
        <f>MAX(V362:X362, Z362:AH362)+L362</f>
        <v>4</v>
      </c>
      <c r="AM362" t="b">
        <f>AL362=6</f>
        <v>0</v>
      </c>
      <c r="AN362" t="b">
        <f>AL362=5</f>
        <v>0</v>
      </c>
      <c r="AO362" t="b">
        <f>NOT(OR(AM362,AN362))</f>
        <v>1</v>
      </c>
      <c r="AP362" t="b">
        <f>AND(AI362=12, L362=0)</f>
        <v>0</v>
      </c>
      <c r="AQ362" t="b">
        <f>AND(AI362=18, L362=1)</f>
        <v>0</v>
      </c>
      <c r="AR362" t="b">
        <f>AND(AO362, OR(AP362, AQ362))</f>
        <v>0</v>
      </c>
      <c r="AS362" t="b">
        <f>NOT(OR(AM362,AN362,AR362))</f>
        <v>1</v>
      </c>
      <c r="AT362" t="b">
        <f>AND(AS362, AL362=4)</f>
        <v>1</v>
      </c>
      <c r="AU362" t="b">
        <f>NOT(OR(AM362,AN362,AR362,AT362))</f>
        <v>0</v>
      </c>
      <c r="AV362" t="b">
        <f>AND(AU362, AI362=18)</f>
        <v>0</v>
      </c>
      <c r="AW362" t="b">
        <f>NOT(OR(AM362,AN362,AR362,AT362, AV362))</f>
        <v>0</v>
      </c>
      <c r="AX362" t="b">
        <f>AND(AW362, OR(AND(AI362=24, L362=0), AND(AI362=32, L362=1)))</f>
        <v>0</v>
      </c>
      <c r="AY362" t="b">
        <f>NOT(OR(AM362,AN362,AR362,AT362,AV362,AX362))</f>
        <v>0</v>
      </c>
      <c r="AZ362" t="str">
        <f>IF(AM362,"7",IF(AN362,"6",IF(AR362,"5",
IF(AT362,"4",IF(AV362,"3",IF(AX362,"2",IF(AY362,"1","0"))))))
)</f>
        <v>4</v>
      </c>
      <c r="BA362" t="str">
        <f>_xlfn.XLOOKUP(D362, $BO$1:$CA$1, $BO$2:$CA$2)</f>
        <v>12</v>
      </c>
      <c r="BB362" t="str">
        <f>_xlfn.XLOOKUP(E362, $BO$1:$CA$1, $BO$2:$CA$2)</f>
        <v>05</v>
      </c>
      <c r="BC362" t="str">
        <f>_xlfn.XLOOKUP(F362, $BO$1:$CA$1, $BO$2:$CA$2)</f>
        <v>05</v>
      </c>
      <c r="BD362" t="str">
        <f>_xlfn.XLOOKUP(G362, $BO$1:$CA$1, $BO$2:$CA$2)</f>
        <v>02</v>
      </c>
      <c r="BE362" t="str">
        <f>_xlfn.XLOOKUP(H362, $BO$1:$CA$1, $BO$2:$CA$2)</f>
        <v>13</v>
      </c>
      <c r="BF362">
        <f>VALUE(_xlfn.TEXTJOIN("", TRUE, AZ362:BE362))</f>
        <v>41205050213</v>
      </c>
      <c r="BG362">
        <v>41205050213</v>
      </c>
      <c r="BH362">
        <f t="shared" si="5"/>
        <v>640</v>
      </c>
      <c r="BI362">
        <f>B362*BH362</f>
        <v>336000</v>
      </c>
    </row>
    <row r="363" spans="1:61" x14ac:dyDescent="0.25">
      <c r="A363" t="s">
        <v>766</v>
      </c>
      <c r="B363">
        <v>393</v>
      </c>
      <c r="C363" t="str">
        <f>TEXT(A363, "0")</f>
        <v>Q22K2</v>
      </c>
      <c r="D363" t="str">
        <f>MID($C363, 1, 1)</f>
        <v>Q</v>
      </c>
      <c r="E363" t="str">
        <f>MID($C363, 2, 1)</f>
        <v>2</v>
      </c>
      <c r="F363" t="str">
        <f>MID($C363, 3, 1)</f>
        <v>2</v>
      </c>
      <c r="G363" t="str">
        <f>MID($C363, 4, 1)</f>
        <v>K</v>
      </c>
      <c r="H363" t="str">
        <f>MID($C363, 5, 1)</f>
        <v>2</v>
      </c>
      <c r="I363">
        <f>LEN($A363)-LEN(SUBSTITUTE($A363,I$1,""))</f>
        <v>0</v>
      </c>
      <c r="J363">
        <f>LEN($A363)-LEN(SUBSTITUTE($A363,J$1,""))</f>
        <v>1</v>
      </c>
      <c r="K363">
        <f>LEN($A363)-LEN(SUBSTITUTE($A363,K$1,""))</f>
        <v>1</v>
      </c>
      <c r="L363">
        <f>LEN($A363)-LEN(SUBSTITUTE($A363,L$1,""))</f>
        <v>0</v>
      </c>
      <c r="M363">
        <f>LEN($A363)-LEN(SUBSTITUTE($A363,M$1,""))</f>
        <v>0</v>
      </c>
      <c r="N363">
        <f>LEN($A363)-LEN(SUBSTITUTE($A363,N$1,""))</f>
        <v>0</v>
      </c>
      <c r="O363">
        <f>LEN($A363)-LEN(SUBSTITUTE($A363,O$1,""))</f>
        <v>0</v>
      </c>
      <c r="P363">
        <f>LEN($A363)-LEN(SUBSTITUTE($A363,P$1,""))</f>
        <v>0</v>
      </c>
      <c r="Q363">
        <f>LEN($A363)-LEN(SUBSTITUTE($A363,Q$1,""))</f>
        <v>0</v>
      </c>
      <c r="R363">
        <f>LEN($A363)-LEN(SUBSTITUTE($A363,R$1,""))</f>
        <v>0</v>
      </c>
      <c r="S363">
        <f>LEN($A363)-LEN(SUBSTITUTE($A363,S$1,""))</f>
        <v>0</v>
      </c>
      <c r="T363">
        <f>LEN($A363)-LEN(SUBSTITUTE($A363,T$1,""))</f>
        <v>0</v>
      </c>
      <c r="U363">
        <f>LEN($A363)-LEN(SUBSTITUTE($A363,U$1,""))</f>
        <v>3</v>
      </c>
      <c r="V363">
        <f>I363+1</f>
        <v>1</v>
      </c>
      <c r="W363">
        <f>J363+1</f>
        <v>2</v>
      </c>
      <c r="X363">
        <f>K363+1</f>
        <v>2</v>
      </c>
      <c r="Y363">
        <f>L363+1</f>
        <v>1</v>
      </c>
      <c r="Z363">
        <f>M363+1</f>
        <v>1</v>
      </c>
      <c r="AA363">
        <f>N363+1</f>
        <v>1</v>
      </c>
      <c r="AB363">
        <f>O363+1</f>
        <v>1</v>
      </c>
      <c r="AC363">
        <f>P363+1</f>
        <v>1</v>
      </c>
      <c r="AD363">
        <f>Q363+1</f>
        <v>1</v>
      </c>
      <c r="AE363">
        <f>R363+1</f>
        <v>1</v>
      </c>
      <c r="AF363">
        <f>S363+1</f>
        <v>1</v>
      </c>
      <c r="AG363">
        <f>T363+1</f>
        <v>1</v>
      </c>
      <c r="AH363">
        <f>U363+1</f>
        <v>4</v>
      </c>
      <c r="AI363">
        <f>PRODUCT(V363:AH363)</f>
        <v>16</v>
      </c>
      <c r="AJ363">
        <f>MAX(V363:AH363)</f>
        <v>4</v>
      </c>
      <c r="AK363">
        <f>Y363</f>
        <v>1</v>
      </c>
      <c r="AL363">
        <f>MAX(V363:X363, Z363:AH363)+L363</f>
        <v>4</v>
      </c>
      <c r="AM363" t="b">
        <f>AL363=6</f>
        <v>0</v>
      </c>
      <c r="AN363" t="b">
        <f>AL363=5</f>
        <v>0</v>
      </c>
      <c r="AO363" t="b">
        <f>NOT(OR(AM363,AN363))</f>
        <v>1</v>
      </c>
      <c r="AP363" t="b">
        <f>AND(AI363=12, L363=0)</f>
        <v>0</v>
      </c>
      <c r="AQ363" t="b">
        <f>AND(AI363=18, L363=1)</f>
        <v>0</v>
      </c>
      <c r="AR363" t="b">
        <f>AND(AO363, OR(AP363, AQ363))</f>
        <v>0</v>
      </c>
      <c r="AS363" t="b">
        <f>NOT(OR(AM363,AN363,AR363))</f>
        <v>1</v>
      </c>
      <c r="AT363" t="b">
        <f>AND(AS363, AL363=4)</f>
        <v>1</v>
      </c>
      <c r="AU363" t="b">
        <f>NOT(OR(AM363,AN363,AR363,AT363))</f>
        <v>0</v>
      </c>
      <c r="AV363" t="b">
        <f>AND(AU363, AI363=18)</f>
        <v>0</v>
      </c>
      <c r="AW363" t="b">
        <f>NOT(OR(AM363,AN363,AR363,AT363, AV363))</f>
        <v>0</v>
      </c>
      <c r="AX363" t="b">
        <f>AND(AW363, OR(AND(AI363=24, L363=0), AND(AI363=32, L363=1)))</f>
        <v>0</v>
      </c>
      <c r="AY363" t="b">
        <f>NOT(OR(AM363,AN363,AR363,AT363,AV363,AX363))</f>
        <v>0</v>
      </c>
      <c r="AZ363" t="str">
        <f>IF(AM363,"7",IF(AN363,"6",IF(AR363,"5",
IF(AT363,"4",IF(AV363,"3",IF(AX363,"2",IF(AY363,"1","0"))))))
)</f>
        <v>4</v>
      </c>
      <c r="BA363" t="str">
        <f>_xlfn.XLOOKUP(D363, $BO$1:$CA$1, $BO$2:$CA$2)</f>
        <v>12</v>
      </c>
      <c r="BB363" t="str">
        <f>_xlfn.XLOOKUP(E363, $BO$1:$CA$1, $BO$2:$CA$2)</f>
        <v>03</v>
      </c>
      <c r="BC363" t="str">
        <f>_xlfn.XLOOKUP(F363, $BO$1:$CA$1, $BO$2:$CA$2)</f>
        <v>03</v>
      </c>
      <c r="BD363" t="str">
        <f>_xlfn.XLOOKUP(G363, $BO$1:$CA$1, $BO$2:$CA$2)</f>
        <v>13</v>
      </c>
      <c r="BE363" t="str">
        <f>_xlfn.XLOOKUP(H363, $BO$1:$CA$1, $BO$2:$CA$2)</f>
        <v>03</v>
      </c>
      <c r="BF363">
        <f>VALUE(_xlfn.TEXTJOIN("", TRUE, AZ363:BE363))</f>
        <v>41203031303</v>
      </c>
      <c r="BG363">
        <v>41203031303</v>
      </c>
      <c r="BH363">
        <f t="shared" si="5"/>
        <v>639</v>
      </c>
      <c r="BI363">
        <f>B363*BH363</f>
        <v>251127</v>
      </c>
    </row>
    <row r="364" spans="1:61" x14ac:dyDescent="0.25">
      <c r="A364" t="s">
        <v>390</v>
      </c>
      <c r="B364">
        <v>106</v>
      </c>
      <c r="C364" t="str">
        <f>TEXT(A364, "0")</f>
        <v>QJ272</v>
      </c>
      <c r="D364" t="str">
        <f>MID($C364, 1, 1)</f>
        <v>Q</v>
      </c>
      <c r="E364" t="str">
        <f>MID($C364, 2, 1)</f>
        <v>J</v>
      </c>
      <c r="F364" t="str">
        <f>MID($C364, 3, 1)</f>
        <v>2</v>
      </c>
      <c r="G364" t="str">
        <f>MID($C364, 4, 1)</f>
        <v>7</v>
      </c>
      <c r="H364" t="str">
        <f>MID($C364, 5, 1)</f>
        <v>2</v>
      </c>
      <c r="I364">
        <f>LEN($A364)-LEN(SUBSTITUTE($A364,I$1,""))</f>
        <v>0</v>
      </c>
      <c r="J364">
        <f>LEN($A364)-LEN(SUBSTITUTE($A364,J$1,""))</f>
        <v>0</v>
      </c>
      <c r="K364">
        <f>LEN($A364)-LEN(SUBSTITUTE($A364,K$1,""))</f>
        <v>1</v>
      </c>
      <c r="L364">
        <f>LEN($A364)-LEN(SUBSTITUTE($A364,L$1,""))</f>
        <v>1</v>
      </c>
      <c r="M364">
        <f>LEN($A364)-LEN(SUBSTITUTE($A364,M$1,""))</f>
        <v>0</v>
      </c>
      <c r="N364">
        <f>LEN($A364)-LEN(SUBSTITUTE($A364,N$1,""))</f>
        <v>0</v>
      </c>
      <c r="O364">
        <f>LEN($A364)-LEN(SUBSTITUTE($A364,O$1,""))</f>
        <v>0</v>
      </c>
      <c r="P364">
        <f>LEN($A364)-LEN(SUBSTITUTE($A364,P$1,""))</f>
        <v>1</v>
      </c>
      <c r="Q364">
        <f>LEN($A364)-LEN(SUBSTITUTE($A364,Q$1,""))</f>
        <v>0</v>
      </c>
      <c r="R364">
        <f>LEN($A364)-LEN(SUBSTITUTE($A364,R$1,""))</f>
        <v>0</v>
      </c>
      <c r="S364">
        <f>LEN($A364)-LEN(SUBSTITUTE($A364,S$1,""))</f>
        <v>0</v>
      </c>
      <c r="T364">
        <f>LEN($A364)-LEN(SUBSTITUTE($A364,T$1,""))</f>
        <v>0</v>
      </c>
      <c r="U364">
        <f>LEN($A364)-LEN(SUBSTITUTE($A364,U$1,""))</f>
        <v>2</v>
      </c>
      <c r="V364">
        <f>I364+1</f>
        <v>1</v>
      </c>
      <c r="W364">
        <f>J364+1</f>
        <v>1</v>
      </c>
      <c r="X364">
        <f>K364+1</f>
        <v>2</v>
      </c>
      <c r="Y364">
        <f>L364+1</f>
        <v>2</v>
      </c>
      <c r="Z364">
        <f>M364+1</f>
        <v>1</v>
      </c>
      <c r="AA364">
        <f>N364+1</f>
        <v>1</v>
      </c>
      <c r="AB364">
        <f>O364+1</f>
        <v>1</v>
      </c>
      <c r="AC364">
        <f>P364+1</f>
        <v>2</v>
      </c>
      <c r="AD364">
        <f>Q364+1</f>
        <v>1</v>
      </c>
      <c r="AE364">
        <f>R364+1</f>
        <v>1</v>
      </c>
      <c r="AF364">
        <f>S364+1</f>
        <v>1</v>
      </c>
      <c r="AG364">
        <f>T364+1</f>
        <v>1</v>
      </c>
      <c r="AH364">
        <f>U364+1</f>
        <v>3</v>
      </c>
      <c r="AI364">
        <f>PRODUCT(V364:AH364)</f>
        <v>24</v>
      </c>
      <c r="AJ364">
        <f>MAX(V364:AH364)</f>
        <v>3</v>
      </c>
      <c r="AK364">
        <f>Y364</f>
        <v>2</v>
      </c>
      <c r="AL364">
        <f>MAX(V364:X364, Z364:AH364)+L364</f>
        <v>4</v>
      </c>
      <c r="AM364" t="b">
        <f>AL364=6</f>
        <v>0</v>
      </c>
      <c r="AN364" t="b">
        <f>AL364=5</f>
        <v>0</v>
      </c>
      <c r="AO364" t="b">
        <f>NOT(OR(AM364,AN364))</f>
        <v>1</v>
      </c>
      <c r="AP364" t="b">
        <f>AND(AI364=12, L364=0)</f>
        <v>0</v>
      </c>
      <c r="AQ364" t="b">
        <f>AND(AI364=18, L364=1)</f>
        <v>0</v>
      </c>
      <c r="AR364" t="b">
        <f>AND(AO364, OR(AP364, AQ364))</f>
        <v>0</v>
      </c>
      <c r="AS364" t="b">
        <f>NOT(OR(AM364,AN364,AR364))</f>
        <v>1</v>
      </c>
      <c r="AT364" t="b">
        <f>AND(AS364, AL364=4)</f>
        <v>1</v>
      </c>
      <c r="AU364" t="b">
        <f>NOT(OR(AM364,AN364,AR364,AT364))</f>
        <v>0</v>
      </c>
      <c r="AV364" t="b">
        <f>AND(AU364, AI364=18)</f>
        <v>0</v>
      </c>
      <c r="AW364" t="b">
        <f>NOT(OR(AM364,AN364,AR364,AT364, AV364))</f>
        <v>0</v>
      </c>
      <c r="AX364" t="b">
        <f>AND(AW364, OR(AND(AI364=24, L364=0), AND(AI364=32, L364=1)))</f>
        <v>0</v>
      </c>
      <c r="AY364" t="b">
        <f>NOT(OR(AM364,AN364,AR364,AT364,AV364,AX364))</f>
        <v>0</v>
      </c>
      <c r="AZ364" t="str">
        <f>IF(AM364,"7",IF(AN364,"6",IF(AR364,"5",
IF(AT364,"4",IF(AV364,"3",IF(AX364,"2",IF(AY364,"1","0"))))))
)</f>
        <v>4</v>
      </c>
      <c r="BA364" t="str">
        <f>_xlfn.XLOOKUP(D364, $BO$1:$CA$1, $BO$2:$CA$2)</f>
        <v>12</v>
      </c>
      <c r="BB364" t="str">
        <f>_xlfn.XLOOKUP(E364, $BO$1:$CA$1, $BO$2:$CA$2)</f>
        <v>02</v>
      </c>
      <c r="BC364" t="str">
        <f>_xlfn.XLOOKUP(F364, $BO$1:$CA$1, $BO$2:$CA$2)</f>
        <v>03</v>
      </c>
      <c r="BD364" t="str">
        <f>_xlfn.XLOOKUP(G364, $BO$1:$CA$1, $BO$2:$CA$2)</f>
        <v>08</v>
      </c>
      <c r="BE364" t="str">
        <f>_xlfn.XLOOKUP(H364, $BO$1:$CA$1, $BO$2:$CA$2)</f>
        <v>03</v>
      </c>
      <c r="BF364">
        <f>VALUE(_xlfn.TEXTJOIN("", TRUE, AZ364:BE364))</f>
        <v>41202030803</v>
      </c>
      <c r="BG364">
        <v>41202030803</v>
      </c>
      <c r="BH364">
        <f t="shared" si="5"/>
        <v>638</v>
      </c>
      <c r="BI364">
        <f>B364*BH364</f>
        <v>67628</v>
      </c>
    </row>
    <row r="365" spans="1:61" x14ac:dyDescent="0.25">
      <c r="A365" t="s">
        <v>631</v>
      </c>
      <c r="B365">
        <v>376</v>
      </c>
      <c r="C365" t="str">
        <f>TEXT(A365, "0")</f>
        <v>TAAA3</v>
      </c>
      <c r="D365" t="str">
        <f>MID($C365, 1, 1)</f>
        <v>T</v>
      </c>
      <c r="E365" t="str">
        <f>MID($C365, 2, 1)</f>
        <v>A</v>
      </c>
      <c r="F365" t="str">
        <f>MID($C365, 3, 1)</f>
        <v>A</v>
      </c>
      <c r="G365" t="str">
        <f>MID($C365, 4, 1)</f>
        <v>A</v>
      </c>
      <c r="H365" t="str">
        <f>MID($C365, 5, 1)</f>
        <v>3</v>
      </c>
      <c r="I365">
        <f>LEN($A365)-LEN(SUBSTITUTE($A365,I$1,""))</f>
        <v>3</v>
      </c>
      <c r="J365">
        <f>LEN($A365)-LEN(SUBSTITUTE($A365,J$1,""))</f>
        <v>0</v>
      </c>
      <c r="K365">
        <f>LEN($A365)-LEN(SUBSTITUTE($A365,K$1,""))</f>
        <v>0</v>
      </c>
      <c r="L365">
        <f>LEN($A365)-LEN(SUBSTITUTE($A365,L$1,""))</f>
        <v>0</v>
      </c>
      <c r="M365">
        <f>LEN($A365)-LEN(SUBSTITUTE($A365,M$1,""))</f>
        <v>1</v>
      </c>
      <c r="N365">
        <f>LEN($A365)-LEN(SUBSTITUTE($A365,N$1,""))</f>
        <v>0</v>
      </c>
      <c r="O365">
        <f>LEN($A365)-LEN(SUBSTITUTE($A365,O$1,""))</f>
        <v>0</v>
      </c>
      <c r="P365">
        <f>LEN($A365)-LEN(SUBSTITUTE($A365,P$1,""))</f>
        <v>0</v>
      </c>
      <c r="Q365">
        <f>LEN($A365)-LEN(SUBSTITUTE($A365,Q$1,""))</f>
        <v>0</v>
      </c>
      <c r="R365">
        <f>LEN($A365)-LEN(SUBSTITUTE($A365,R$1,""))</f>
        <v>0</v>
      </c>
      <c r="S365">
        <f>LEN($A365)-LEN(SUBSTITUTE($A365,S$1,""))</f>
        <v>0</v>
      </c>
      <c r="T365">
        <f>LEN($A365)-LEN(SUBSTITUTE($A365,T$1,""))</f>
        <v>1</v>
      </c>
      <c r="U365">
        <f>LEN($A365)-LEN(SUBSTITUTE($A365,U$1,""))</f>
        <v>0</v>
      </c>
      <c r="V365">
        <f>I365+1</f>
        <v>4</v>
      </c>
      <c r="W365">
        <f>J365+1</f>
        <v>1</v>
      </c>
      <c r="X365">
        <f>K365+1</f>
        <v>1</v>
      </c>
      <c r="Y365">
        <f>L365+1</f>
        <v>1</v>
      </c>
      <c r="Z365">
        <f>M365+1</f>
        <v>2</v>
      </c>
      <c r="AA365">
        <f>N365+1</f>
        <v>1</v>
      </c>
      <c r="AB365">
        <f>O365+1</f>
        <v>1</v>
      </c>
      <c r="AC365">
        <f>P365+1</f>
        <v>1</v>
      </c>
      <c r="AD365">
        <f>Q365+1</f>
        <v>1</v>
      </c>
      <c r="AE365">
        <f>R365+1</f>
        <v>1</v>
      </c>
      <c r="AF365">
        <f>S365+1</f>
        <v>1</v>
      </c>
      <c r="AG365">
        <f>T365+1</f>
        <v>2</v>
      </c>
      <c r="AH365">
        <f>U365+1</f>
        <v>1</v>
      </c>
      <c r="AI365">
        <f>PRODUCT(V365:AH365)</f>
        <v>16</v>
      </c>
      <c r="AJ365">
        <f>MAX(V365:AH365)</f>
        <v>4</v>
      </c>
      <c r="AK365">
        <f>Y365</f>
        <v>1</v>
      </c>
      <c r="AL365">
        <f>MAX(V365:X365, Z365:AH365)+L365</f>
        <v>4</v>
      </c>
      <c r="AM365" t="b">
        <f>AL365=6</f>
        <v>0</v>
      </c>
      <c r="AN365" t="b">
        <f>AL365=5</f>
        <v>0</v>
      </c>
      <c r="AO365" t="b">
        <f>NOT(OR(AM365,AN365))</f>
        <v>1</v>
      </c>
      <c r="AP365" t="b">
        <f>AND(AI365=12, L365=0)</f>
        <v>0</v>
      </c>
      <c r="AQ365" t="b">
        <f>AND(AI365=18, L365=1)</f>
        <v>0</v>
      </c>
      <c r="AR365" t="b">
        <f>AND(AO365, OR(AP365, AQ365))</f>
        <v>0</v>
      </c>
      <c r="AS365" t="b">
        <f>NOT(OR(AM365,AN365,AR365))</f>
        <v>1</v>
      </c>
      <c r="AT365" t="b">
        <f>AND(AS365, AL365=4)</f>
        <v>1</v>
      </c>
      <c r="AU365" t="b">
        <f>NOT(OR(AM365,AN365,AR365,AT365))</f>
        <v>0</v>
      </c>
      <c r="AV365" t="b">
        <f>AND(AU365, AI365=18)</f>
        <v>0</v>
      </c>
      <c r="AW365" t="b">
        <f>NOT(OR(AM365,AN365,AR365,AT365, AV365))</f>
        <v>0</v>
      </c>
      <c r="AX365" t="b">
        <f>AND(AW365, OR(AND(AI365=24, L365=0), AND(AI365=32, L365=1)))</f>
        <v>0</v>
      </c>
      <c r="AY365" t="b">
        <f>NOT(OR(AM365,AN365,AR365,AT365,AV365,AX365))</f>
        <v>0</v>
      </c>
      <c r="AZ365" t="str">
        <f>IF(AM365,"7",IF(AN365,"6",IF(AR365,"5",
IF(AT365,"4",IF(AV365,"3",IF(AX365,"2",IF(AY365,"1","0"))))))
)</f>
        <v>4</v>
      </c>
      <c r="BA365" t="str">
        <f>_xlfn.XLOOKUP(D365, $BO$1:$CA$1, $BO$2:$CA$2)</f>
        <v>11</v>
      </c>
      <c r="BB365" t="str">
        <f>_xlfn.XLOOKUP(E365, $BO$1:$CA$1, $BO$2:$CA$2)</f>
        <v>14</v>
      </c>
      <c r="BC365" t="str">
        <f>_xlfn.XLOOKUP(F365, $BO$1:$CA$1, $BO$2:$CA$2)</f>
        <v>14</v>
      </c>
      <c r="BD365" t="str">
        <f>_xlfn.XLOOKUP(G365, $BO$1:$CA$1, $BO$2:$CA$2)</f>
        <v>14</v>
      </c>
      <c r="BE365" t="str">
        <f>_xlfn.XLOOKUP(H365, $BO$1:$CA$1, $BO$2:$CA$2)</f>
        <v>04</v>
      </c>
      <c r="BF365">
        <f>VALUE(_xlfn.TEXTJOIN("", TRUE, AZ365:BE365))</f>
        <v>41114141404</v>
      </c>
      <c r="BG365">
        <v>41114141404</v>
      </c>
      <c r="BH365">
        <f t="shared" si="5"/>
        <v>637</v>
      </c>
      <c r="BI365">
        <f>B365*BH365</f>
        <v>239512</v>
      </c>
    </row>
    <row r="366" spans="1:61" x14ac:dyDescent="0.25">
      <c r="A366" t="s">
        <v>157</v>
      </c>
      <c r="B366">
        <v>879</v>
      </c>
      <c r="C366" t="str">
        <f>TEXT(A366, "0")</f>
        <v>TKKK5</v>
      </c>
      <c r="D366" t="str">
        <f>MID($C366, 1, 1)</f>
        <v>T</v>
      </c>
      <c r="E366" t="str">
        <f>MID($C366, 2, 1)</f>
        <v>K</v>
      </c>
      <c r="F366" t="str">
        <f>MID($C366, 3, 1)</f>
        <v>K</v>
      </c>
      <c r="G366" t="str">
        <f>MID($C366, 4, 1)</f>
        <v>K</v>
      </c>
      <c r="H366" t="str">
        <f>MID($C366, 5, 1)</f>
        <v>5</v>
      </c>
      <c r="I366">
        <f>LEN($A366)-LEN(SUBSTITUTE($A366,I$1,""))</f>
        <v>0</v>
      </c>
      <c r="J366">
        <f>LEN($A366)-LEN(SUBSTITUTE($A366,J$1,""))</f>
        <v>3</v>
      </c>
      <c r="K366">
        <f>LEN($A366)-LEN(SUBSTITUTE($A366,K$1,""))</f>
        <v>0</v>
      </c>
      <c r="L366">
        <f>LEN($A366)-LEN(SUBSTITUTE($A366,L$1,""))</f>
        <v>0</v>
      </c>
      <c r="M366">
        <f>LEN($A366)-LEN(SUBSTITUTE($A366,M$1,""))</f>
        <v>1</v>
      </c>
      <c r="N366">
        <f>LEN($A366)-LEN(SUBSTITUTE($A366,N$1,""))</f>
        <v>0</v>
      </c>
      <c r="O366">
        <f>LEN($A366)-LEN(SUBSTITUTE($A366,O$1,""))</f>
        <v>0</v>
      </c>
      <c r="P366">
        <f>LEN($A366)-LEN(SUBSTITUTE($A366,P$1,""))</f>
        <v>0</v>
      </c>
      <c r="Q366">
        <f>LEN($A366)-LEN(SUBSTITUTE($A366,Q$1,""))</f>
        <v>0</v>
      </c>
      <c r="R366">
        <f>LEN($A366)-LEN(SUBSTITUTE($A366,R$1,""))</f>
        <v>1</v>
      </c>
      <c r="S366">
        <f>LEN($A366)-LEN(SUBSTITUTE($A366,S$1,""))</f>
        <v>0</v>
      </c>
      <c r="T366">
        <f>LEN($A366)-LEN(SUBSTITUTE($A366,T$1,""))</f>
        <v>0</v>
      </c>
      <c r="U366">
        <f>LEN($A366)-LEN(SUBSTITUTE($A366,U$1,""))</f>
        <v>0</v>
      </c>
      <c r="V366">
        <f>I366+1</f>
        <v>1</v>
      </c>
      <c r="W366">
        <f>J366+1</f>
        <v>4</v>
      </c>
      <c r="X366">
        <f>K366+1</f>
        <v>1</v>
      </c>
      <c r="Y366">
        <f>L366+1</f>
        <v>1</v>
      </c>
      <c r="Z366">
        <f>M366+1</f>
        <v>2</v>
      </c>
      <c r="AA366">
        <f>N366+1</f>
        <v>1</v>
      </c>
      <c r="AB366">
        <f>O366+1</f>
        <v>1</v>
      </c>
      <c r="AC366">
        <f>P366+1</f>
        <v>1</v>
      </c>
      <c r="AD366">
        <f>Q366+1</f>
        <v>1</v>
      </c>
      <c r="AE366">
        <f>R366+1</f>
        <v>2</v>
      </c>
      <c r="AF366">
        <f>S366+1</f>
        <v>1</v>
      </c>
      <c r="AG366">
        <f>T366+1</f>
        <v>1</v>
      </c>
      <c r="AH366">
        <f>U366+1</f>
        <v>1</v>
      </c>
      <c r="AI366">
        <f>PRODUCT(V366:AH366)</f>
        <v>16</v>
      </c>
      <c r="AJ366">
        <f>MAX(V366:AH366)</f>
        <v>4</v>
      </c>
      <c r="AK366">
        <f>Y366</f>
        <v>1</v>
      </c>
      <c r="AL366">
        <f>MAX(V366:X366, Z366:AH366)+L366</f>
        <v>4</v>
      </c>
      <c r="AM366" t="b">
        <f>AL366=6</f>
        <v>0</v>
      </c>
      <c r="AN366" t="b">
        <f>AL366=5</f>
        <v>0</v>
      </c>
      <c r="AO366" t="b">
        <f>NOT(OR(AM366,AN366))</f>
        <v>1</v>
      </c>
      <c r="AP366" t="b">
        <f>AND(AI366=12, L366=0)</f>
        <v>0</v>
      </c>
      <c r="AQ366" t="b">
        <f>AND(AI366=18, L366=1)</f>
        <v>0</v>
      </c>
      <c r="AR366" t="b">
        <f>AND(AO366, OR(AP366, AQ366))</f>
        <v>0</v>
      </c>
      <c r="AS366" t="b">
        <f>NOT(OR(AM366,AN366,AR366))</f>
        <v>1</v>
      </c>
      <c r="AT366" t="b">
        <f>AND(AS366, AL366=4)</f>
        <v>1</v>
      </c>
      <c r="AU366" t="b">
        <f>NOT(OR(AM366,AN366,AR366,AT366))</f>
        <v>0</v>
      </c>
      <c r="AV366" t="b">
        <f>AND(AU366, AI366=18)</f>
        <v>0</v>
      </c>
      <c r="AW366" t="b">
        <f>NOT(OR(AM366,AN366,AR366,AT366, AV366))</f>
        <v>0</v>
      </c>
      <c r="AX366" t="b">
        <f>AND(AW366, OR(AND(AI366=24, L366=0), AND(AI366=32, L366=1)))</f>
        <v>0</v>
      </c>
      <c r="AY366" t="b">
        <f>NOT(OR(AM366,AN366,AR366,AT366,AV366,AX366))</f>
        <v>0</v>
      </c>
      <c r="AZ366" t="str">
        <f>IF(AM366,"7",IF(AN366,"6",IF(AR366,"5",
IF(AT366,"4",IF(AV366,"3",IF(AX366,"2",IF(AY366,"1","0"))))))
)</f>
        <v>4</v>
      </c>
      <c r="BA366" t="str">
        <f>_xlfn.XLOOKUP(D366, $BO$1:$CA$1, $BO$2:$CA$2)</f>
        <v>11</v>
      </c>
      <c r="BB366" t="str">
        <f>_xlfn.XLOOKUP(E366, $BO$1:$CA$1, $BO$2:$CA$2)</f>
        <v>13</v>
      </c>
      <c r="BC366" t="str">
        <f>_xlfn.XLOOKUP(F366, $BO$1:$CA$1, $BO$2:$CA$2)</f>
        <v>13</v>
      </c>
      <c r="BD366" t="str">
        <f>_xlfn.XLOOKUP(G366, $BO$1:$CA$1, $BO$2:$CA$2)</f>
        <v>13</v>
      </c>
      <c r="BE366" t="str">
        <f>_xlfn.XLOOKUP(H366, $BO$1:$CA$1, $BO$2:$CA$2)</f>
        <v>06</v>
      </c>
      <c r="BF366">
        <f>VALUE(_xlfn.TEXTJOIN("", TRUE, AZ366:BE366))</f>
        <v>41113131306</v>
      </c>
      <c r="BG366">
        <v>41113131306</v>
      </c>
      <c r="BH366">
        <f t="shared" si="5"/>
        <v>636</v>
      </c>
      <c r="BI366">
        <f>B366*BH366</f>
        <v>559044</v>
      </c>
    </row>
    <row r="367" spans="1:61" x14ac:dyDescent="0.25">
      <c r="A367" t="s">
        <v>653</v>
      </c>
      <c r="B367">
        <v>101</v>
      </c>
      <c r="C367" t="str">
        <f>TEXT(A367, "0")</f>
        <v>TK7JJ</v>
      </c>
      <c r="D367" t="str">
        <f>MID($C367, 1, 1)</f>
        <v>T</v>
      </c>
      <c r="E367" t="str">
        <f>MID($C367, 2, 1)</f>
        <v>K</v>
      </c>
      <c r="F367" t="str">
        <f>MID($C367, 3, 1)</f>
        <v>7</v>
      </c>
      <c r="G367" t="str">
        <f>MID($C367, 4, 1)</f>
        <v>J</v>
      </c>
      <c r="H367" t="str">
        <f>MID($C367, 5, 1)</f>
        <v>J</v>
      </c>
      <c r="I367">
        <f>LEN($A367)-LEN(SUBSTITUTE($A367,I$1,""))</f>
        <v>0</v>
      </c>
      <c r="J367">
        <f>LEN($A367)-LEN(SUBSTITUTE($A367,J$1,""))</f>
        <v>1</v>
      </c>
      <c r="K367">
        <f>LEN($A367)-LEN(SUBSTITUTE($A367,K$1,""))</f>
        <v>0</v>
      </c>
      <c r="L367">
        <f>LEN($A367)-LEN(SUBSTITUTE($A367,L$1,""))</f>
        <v>2</v>
      </c>
      <c r="M367">
        <f>LEN($A367)-LEN(SUBSTITUTE($A367,M$1,""))</f>
        <v>1</v>
      </c>
      <c r="N367">
        <f>LEN($A367)-LEN(SUBSTITUTE($A367,N$1,""))</f>
        <v>0</v>
      </c>
      <c r="O367">
        <f>LEN($A367)-LEN(SUBSTITUTE($A367,O$1,""))</f>
        <v>0</v>
      </c>
      <c r="P367">
        <f>LEN($A367)-LEN(SUBSTITUTE($A367,P$1,""))</f>
        <v>1</v>
      </c>
      <c r="Q367">
        <f>LEN($A367)-LEN(SUBSTITUTE($A367,Q$1,""))</f>
        <v>0</v>
      </c>
      <c r="R367">
        <f>LEN($A367)-LEN(SUBSTITUTE($A367,R$1,""))</f>
        <v>0</v>
      </c>
      <c r="S367">
        <f>LEN($A367)-LEN(SUBSTITUTE($A367,S$1,""))</f>
        <v>0</v>
      </c>
      <c r="T367">
        <f>LEN($A367)-LEN(SUBSTITUTE($A367,T$1,""))</f>
        <v>0</v>
      </c>
      <c r="U367">
        <f>LEN($A367)-LEN(SUBSTITUTE($A367,U$1,""))</f>
        <v>0</v>
      </c>
      <c r="V367">
        <f>I367+1</f>
        <v>1</v>
      </c>
      <c r="W367">
        <f>J367+1</f>
        <v>2</v>
      </c>
      <c r="X367">
        <f>K367+1</f>
        <v>1</v>
      </c>
      <c r="Y367">
        <f>L367+1</f>
        <v>3</v>
      </c>
      <c r="Z367">
        <f>M367+1</f>
        <v>2</v>
      </c>
      <c r="AA367">
        <f>N367+1</f>
        <v>1</v>
      </c>
      <c r="AB367">
        <f>O367+1</f>
        <v>1</v>
      </c>
      <c r="AC367">
        <f>P367+1</f>
        <v>2</v>
      </c>
      <c r="AD367">
        <f>Q367+1</f>
        <v>1</v>
      </c>
      <c r="AE367">
        <f>R367+1</f>
        <v>1</v>
      </c>
      <c r="AF367">
        <f>S367+1</f>
        <v>1</v>
      </c>
      <c r="AG367">
        <f>T367+1</f>
        <v>1</v>
      </c>
      <c r="AH367">
        <f>U367+1</f>
        <v>1</v>
      </c>
      <c r="AI367">
        <f>PRODUCT(V367:AH367)</f>
        <v>24</v>
      </c>
      <c r="AJ367">
        <f>MAX(V367:AH367)</f>
        <v>3</v>
      </c>
      <c r="AK367">
        <f>Y367</f>
        <v>3</v>
      </c>
      <c r="AL367">
        <f>MAX(V367:X367, Z367:AH367)+L367</f>
        <v>4</v>
      </c>
      <c r="AM367" t="b">
        <f>AL367=6</f>
        <v>0</v>
      </c>
      <c r="AN367" t="b">
        <f>AL367=5</f>
        <v>0</v>
      </c>
      <c r="AO367" t="b">
        <f>NOT(OR(AM367,AN367))</f>
        <v>1</v>
      </c>
      <c r="AP367" t="b">
        <f>AND(AI367=12, L367=0)</f>
        <v>0</v>
      </c>
      <c r="AQ367" t="b">
        <f>AND(AI367=18, L367=1)</f>
        <v>0</v>
      </c>
      <c r="AR367" t="b">
        <f>AND(AO367, OR(AP367, AQ367))</f>
        <v>0</v>
      </c>
      <c r="AS367" t="b">
        <f>NOT(OR(AM367,AN367,AR367))</f>
        <v>1</v>
      </c>
      <c r="AT367" t="b">
        <f>AND(AS367, AL367=4)</f>
        <v>1</v>
      </c>
      <c r="AU367" t="b">
        <f>NOT(OR(AM367,AN367,AR367,AT367))</f>
        <v>0</v>
      </c>
      <c r="AV367" t="b">
        <f>AND(AU367, AI367=18)</f>
        <v>0</v>
      </c>
      <c r="AW367" t="b">
        <f>NOT(OR(AM367,AN367,AR367,AT367, AV367))</f>
        <v>0</v>
      </c>
      <c r="AX367" t="b">
        <f>AND(AW367, OR(AND(AI367=24, L367=0), AND(AI367=32, L367=1)))</f>
        <v>0</v>
      </c>
      <c r="AY367" t="b">
        <f>NOT(OR(AM367,AN367,AR367,AT367,AV367,AX367))</f>
        <v>0</v>
      </c>
      <c r="AZ367" t="str">
        <f>IF(AM367,"7",IF(AN367,"6",IF(AR367,"5",
IF(AT367,"4",IF(AV367,"3",IF(AX367,"2",IF(AY367,"1","0"))))))
)</f>
        <v>4</v>
      </c>
      <c r="BA367" t="str">
        <f>_xlfn.XLOOKUP(D367, $BO$1:$CA$1, $BO$2:$CA$2)</f>
        <v>11</v>
      </c>
      <c r="BB367" t="str">
        <f>_xlfn.XLOOKUP(E367, $BO$1:$CA$1, $BO$2:$CA$2)</f>
        <v>13</v>
      </c>
      <c r="BC367" t="str">
        <f>_xlfn.XLOOKUP(F367, $BO$1:$CA$1, $BO$2:$CA$2)</f>
        <v>08</v>
      </c>
      <c r="BD367" t="str">
        <f>_xlfn.XLOOKUP(G367, $BO$1:$CA$1, $BO$2:$CA$2)</f>
        <v>02</v>
      </c>
      <c r="BE367" t="str">
        <f>_xlfn.XLOOKUP(H367, $BO$1:$CA$1, $BO$2:$CA$2)</f>
        <v>02</v>
      </c>
      <c r="BF367">
        <f>VALUE(_xlfn.TEXTJOIN("", TRUE, AZ367:BE367))</f>
        <v>41113080202</v>
      </c>
      <c r="BG367">
        <v>41113080202</v>
      </c>
      <c r="BH367">
        <f t="shared" si="5"/>
        <v>635</v>
      </c>
      <c r="BI367">
        <f>B367*BH367</f>
        <v>64135</v>
      </c>
    </row>
    <row r="368" spans="1:61" x14ac:dyDescent="0.25">
      <c r="A368" t="s">
        <v>1003</v>
      </c>
      <c r="B368">
        <v>819</v>
      </c>
      <c r="C368" t="str">
        <f>TEXT(A368, "0")</f>
        <v>TK4JT</v>
      </c>
      <c r="D368" t="str">
        <f>MID($C368, 1, 1)</f>
        <v>T</v>
      </c>
      <c r="E368" t="str">
        <f>MID($C368, 2, 1)</f>
        <v>K</v>
      </c>
      <c r="F368" t="str">
        <f>MID($C368, 3, 1)</f>
        <v>4</v>
      </c>
      <c r="G368" t="str">
        <f>MID($C368, 4, 1)</f>
        <v>J</v>
      </c>
      <c r="H368" t="str">
        <f>MID($C368, 5, 1)</f>
        <v>T</v>
      </c>
      <c r="I368">
        <f>LEN($A368)-LEN(SUBSTITUTE($A368,I$1,""))</f>
        <v>0</v>
      </c>
      <c r="J368">
        <f>LEN($A368)-LEN(SUBSTITUTE($A368,J$1,""))</f>
        <v>1</v>
      </c>
      <c r="K368">
        <f>LEN($A368)-LEN(SUBSTITUTE($A368,K$1,""))</f>
        <v>0</v>
      </c>
      <c r="L368">
        <f>LEN($A368)-LEN(SUBSTITUTE($A368,L$1,""))</f>
        <v>1</v>
      </c>
      <c r="M368">
        <f>LEN($A368)-LEN(SUBSTITUTE($A368,M$1,""))</f>
        <v>2</v>
      </c>
      <c r="N368">
        <f>LEN($A368)-LEN(SUBSTITUTE($A368,N$1,""))</f>
        <v>0</v>
      </c>
      <c r="O368">
        <f>LEN($A368)-LEN(SUBSTITUTE($A368,O$1,""))</f>
        <v>0</v>
      </c>
      <c r="P368">
        <f>LEN($A368)-LEN(SUBSTITUTE($A368,P$1,""))</f>
        <v>0</v>
      </c>
      <c r="Q368">
        <f>LEN($A368)-LEN(SUBSTITUTE($A368,Q$1,""))</f>
        <v>0</v>
      </c>
      <c r="R368">
        <f>LEN($A368)-LEN(SUBSTITUTE($A368,R$1,""))</f>
        <v>0</v>
      </c>
      <c r="S368">
        <f>LEN($A368)-LEN(SUBSTITUTE($A368,S$1,""))</f>
        <v>1</v>
      </c>
      <c r="T368">
        <f>LEN($A368)-LEN(SUBSTITUTE($A368,T$1,""))</f>
        <v>0</v>
      </c>
      <c r="U368">
        <f>LEN($A368)-LEN(SUBSTITUTE($A368,U$1,""))</f>
        <v>0</v>
      </c>
      <c r="V368">
        <f>I368+1</f>
        <v>1</v>
      </c>
      <c r="W368">
        <f>J368+1</f>
        <v>2</v>
      </c>
      <c r="X368">
        <f>K368+1</f>
        <v>1</v>
      </c>
      <c r="Y368">
        <f>L368+1</f>
        <v>2</v>
      </c>
      <c r="Z368">
        <f>M368+1</f>
        <v>3</v>
      </c>
      <c r="AA368">
        <f>N368+1</f>
        <v>1</v>
      </c>
      <c r="AB368">
        <f>O368+1</f>
        <v>1</v>
      </c>
      <c r="AC368">
        <f>P368+1</f>
        <v>1</v>
      </c>
      <c r="AD368">
        <f>Q368+1</f>
        <v>1</v>
      </c>
      <c r="AE368">
        <f>R368+1</f>
        <v>1</v>
      </c>
      <c r="AF368">
        <f>S368+1</f>
        <v>2</v>
      </c>
      <c r="AG368">
        <f>T368+1</f>
        <v>1</v>
      </c>
      <c r="AH368">
        <f>U368+1</f>
        <v>1</v>
      </c>
      <c r="AI368">
        <f>PRODUCT(V368:AH368)</f>
        <v>24</v>
      </c>
      <c r="AJ368">
        <f>MAX(V368:AH368)</f>
        <v>3</v>
      </c>
      <c r="AK368">
        <f>Y368</f>
        <v>2</v>
      </c>
      <c r="AL368">
        <f>MAX(V368:X368, Z368:AH368)+L368</f>
        <v>4</v>
      </c>
      <c r="AM368" t="b">
        <f>AL368=6</f>
        <v>0</v>
      </c>
      <c r="AN368" t="b">
        <f>AL368=5</f>
        <v>0</v>
      </c>
      <c r="AO368" t="b">
        <f>NOT(OR(AM368,AN368))</f>
        <v>1</v>
      </c>
      <c r="AP368" t="b">
        <f>AND(AI368=12, L368=0)</f>
        <v>0</v>
      </c>
      <c r="AQ368" t="b">
        <f>AND(AI368=18, L368=1)</f>
        <v>0</v>
      </c>
      <c r="AR368" t="b">
        <f>AND(AO368, OR(AP368, AQ368))</f>
        <v>0</v>
      </c>
      <c r="AS368" t="b">
        <f>NOT(OR(AM368,AN368,AR368))</f>
        <v>1</v>
      </c>
      <c r="AT368" t="b">
        <f>AND(AS368, AL368=4)</f>
        <v>1</v>
      </c>
      <c r="AU368" t="b">
        <f>NOT(OR(AM368,AN368,AR368,AT368))</f>
        <v>0</v>
      </c>
      <c r="AV368" t="b">
        <f>AND(AU368, AI368=18)</f>
        <v>0</v>
      </c>
      <c r="AW368" t="b">
        <f>NOT(OR(AM368,AN368,AR368,AT368, AV368))</f>
        <v>0</v>
      </c>
      <c r="AX368" t="b">
        <f>AND(AW368, OR(AND(AI368=24, L368=0), AND(AI368=32, L368=1)))</f>
        <v>0</v>
      </c>
      <c r="AY368" t="b">
        <f>NOT(OR(AM368,AN368,AR368,AT368,AV368,AX368))</f>
        <v>0</v>
      </c>
      <c r="AZ368" t="str">
        <f>IF(AM368,"7",IF(AN368,"6",IF(AR368,"5",
IF(AT368,"4",IF(AV368,"3",IF(AX368,"2",IF(AY368,"1","0"))))))
)</f>
        <v>4</v>
      </c>
      <c r="BA368" t="str">
        <f>_xlfn.XLOOKUP(D368, $BO$1:$CA$1, $BO$2:$CA$2)</f>
        <v>11</v>
      </c>
      <c r="BB368" t="str">
        <f>_xlfn.XLOOKUP(E368, $BO$1:$CA$1, $BO$2:$CA$2)</f>
        <v>13</v>
      </c>
      <c r="BC368" t="str">
        <f>_xlfn.XLOOKUP(F368, $BO$1:$CA$1, $BO$2:$CA$2)</f>
        <v>05</v>
      </c>
      <c r="BD368" t="str">
        <f>_xlfn.XLOOKUP(G368, $BO$1:$CA$1, $BO$2:$CA$2)</f>
        <v>02</v>
      </c>
      <c r="BE368" t="str">
        <f>_xlfn.XLOOKUP(H368, $BO$1:$CA$1, $BO$2:$CA$2)</f>
        <v>11</v>
      </c>
      <c r="BF368">
        <f>VALUE(_xlfn.TEXTJOIN("", TRUE, AZ368:BE368))</f>
        <v>41113050211</v>
      </c>
      <c r="BG368">
        <v>41113050211</v>
      </c>
      <c r="BH368">
        <f t="shared" si="5"/>
        <v>634</v>
      </c>
      <c r="BI368">
        <f>B368*BH368</f>
        <v>519246</v>
      </c>
    </row>
    <row r="369" spans="1:61" x14ac:dyDescent="0.25">
      <c r="A369" t="s">
        <v>406</v>
      </c>
      <c r="B369">
        <v>87</v>
      </c>
      <c r="C369" t="str">
        <f>TEXT(A369, "0")</f>
        <v>TK3KK</v>
      </c>
      <c r="D369" t="str">
        <f>MID($C369, 1, 1)</f>
        <v>T</v>
      </c>
      <c r="E369" t="str">
        <f>MID($C369, 2, 1)</f>
        <v>K</v>
      </c>
      <c r="F369" t="str">
        <f>MID($C369, 3, 1)</f>
        <v>3</v>
      </c>
      <c r="G369" t="str">
        <f>MID($C369, 4, 1)</f>
        <v>K</v>
      </c>
      <c r="H369" t="str">
        <f>MID($C369, 5, 1)</f>
        <v>K</v>
      </c>
      <c r="I369">
        <f>LEN($A369)-LEN(SUBSTITUTE($A369,I$1,""))</f>
        <v>0</v>
      </c>
      <c r="J369">
        <f>LEN($A369)-LEN(SUBSTITUTE($A369,J$1,""))</f>
        <v>3</v>
      </c>
      <c r="K369">
        <f>LEN($A369)-LEN(SUBSTITUTE($A369,K$1,""))</f>
        <v>0</v>
      </c>
      <c r="L369">
        <f>LEN($A369)-LEN(SUBSTITUTE($A369,L$1,""))</f>
        <v>0</v>
      </c>
      <c r="M369">
        <f>LEN($A369)-LEN(SUBSTITUTE($A369,M$1,""))</f>
        <v>1</v>
      </c>
      <c r="N369">
        <f>LEN($A369)-LEN(SUBSTITUTE($A369,N$1,""))</f>
        <v>0</v>
      </c>
      <c r="O369">
        <f>LEN($A369)-LEN(SUBSTITUTE($A369,O$1,""))</f>
        <v>0</v>
      </c>
      <c r="P369">
        <f>LEN($A369)-LEN(SUBSTITUTE($A369,P$1,""))</f>
        <v>0</v>
      </c>
      <c r="Q369">
        <f>LEN($A369)-LEN(SUBSTITUTE($A369,Q$1,""))</f>
        <v>0</v>
      </c>
      <c r="R369">
        <f>LEN($A369)-LEN(SUBSTITUTE($A369,R$1,""))</f>
        <v>0</v>
      </c>
      <c r="S369">
        <f>LEN($A369)-LEN(SUBSTITUTE($A369,S$1,""))</f>
        <v>0</v>
      </c>
      <c r="T369">
        <f>LEN($A369)-LEN(SUBSTITUTE($A369,T$1,""))</f>
        <v>1</v>
      </c>
      <c r="U369">
        <f>LEN($A369)-LEN(SUBSTITUTE($A369,U$1,""))</f>
        <v>0</v>
      </c>
      <c r="V369">
        <f>I369+1</f>
        <v>1</v>
      </c>
      <c r="W369">
        <f>J369+1</f>
        <v>4</v>
      </c>
      <c r="X369">
        <f>K369+1</f>
        <v>1</v>
      </c>
      <c r="Y369">
        <f>L369+1</f>
        <v>1</v>
      </c>
      <c r="Z369">
        <f>M369+1</f>
        <v>2</v>
      </c>
      <c r="AA369">
        <f>N369+1</f>
        <v>1</v>
      </c>
      <c r="AB369">
        <f>O369+1</f>
        <v>1</v>
      </c>
      <c r="AC369">
        <f>P369+1</f>
        <v>1</v>
      </c>
      <c r="AD369">
        <f>Q369+1</f>
        <v>1</v>
      </c>
      <c r="AE369">
        <f>R369+1</f>
        <v>1</v>
      </c>
      <c r="AF369">
        <f>S369+1</f>
        <v>1</v>
      </c>
      <c r="AG369">
        <f>T369+1</f>
        <v>2</v>
      </c>
      <c r="AH369">
        <f>U369+1</f>
        <v>1</v>
      </c>
      <c r="AI369">
        <f>PRODUCT(V369:AH369)</f>
        <v>16</v>
      </c>
      <c r="AJ369">
        <f>MAX(V369:AH369)</f>
        <v>4</v>
      </c>
      <c r="AK369">
        <f>Y369</f>
        <v>1</v>
      </c>
      <c r="AL369">
        <f>MAX(V369:X369, Z369:AH369)+L369</f>
        <v>4</v>
      </c>
      <c r="AM369" t="b">
        <f>AL369=6</f>
        <v>0</v>
      </c>
      <c r="AN369" t="b">
        <f>AL369=5</f>
        <v>0</v>
      </c>
      <c r="AO369" t="b">
        <f>NOT(OR(AM369,AN369))</f>
        <v>1</v>
      </c>
      <c r="AP369" t="b">
        <f>AND(AI369=12, L369=0)</f>
        <v>0</v>
      </c>
      <c r="AQ369" t="b">
        <f>AND(AI369=18, L369=1)</f>
        <v>0</v>
      </c>
      <c r="AR369" t="b">
        <f>AND(AO369, OR(AP369, AQ369))</f>
        <v>0</v>
      </c>
      <c r="AS369" t="b">
        <f>NOT(OR(AM369,AN369,AR369))</f>
        <v>1</v>
      </c>
      <c r="AT369" t="b">
        <f>AND(AS369, AL369=4)</f>
        <v>1</v>
      </c>
      <c r="AU369" t="b">
        <f>NOT(OR(AM369,AN369,AR369,AT369))</f>
        <v>0</v>
      </c>
      <c r="AV369" t="b">
        <f>AND(AU369, AI369=18)</f>
        <v>0</v>
      </c>
      <c r="AW369" t="b">
        <f>NOT(OR(AM369,AN369,AR369,AT369, AV369))</f>
        <v>0</v>
      </c>
      <c r="AX369" t="b">
        <f>AND(AW369, OR(AND(AI369=24, L369=0), AND(AI369=32, L369=1)))</f>
        <v>0</v>
      </c>
      <c r="AY369" t="b">
        <f>NOT(OR(AM369,AN369,AR369,AT369,AV369,AX369))</f>
        <v>0</v>
      </c>
      <c r="AZ369" t="str">
        <f>IF(AM369,"7",IF(AN369,"6",IF(AR369,"5",
IF(AT369,"4",IF(AV369,"3",IF(AX369,"2",IF(AY369,"1","0"))))))
)</f>
        <v>4</v>
      </c>
      <c r="BA369" t="str">
        <f>_xlfn.XLOOKUP(D369, $BO$1:$CA$1, $BO$2:$CA$2)</f>
        <v>11</v>
      </c>
      <c r="BB369" t="str">
        <f>_xlfn.XLOOKUP(E369, $BO$1:$CA$1, $BO$2:$CA$2)</f>
        <v>13</v>
      </c>
      <c r="BC369" t="str">
        <f>_xlfn.XLOOKUP(F369, $BO$1:$CA$1, $BO$2:$CA$2)</f>
        <v>04</v>
      </c>
      <c r="BD369" t="str">
        <f>_xlfn.XLOOKUP(G369, $BO$1:$CA$1, $BO$2:$CA$2)</f>
        <v>13</v>
      </c>
      <c r="BE369" t="str">
        <f>_xlfn.XLOOKUP(H369, $BO$1:$CA$1, $BO$2:$CA$2)</f>
        <v>13</v>
      </c>
      <c r="BF369">
        <f>VALUE(_xlfn.TEXTJOIN("", TRUE, AZ369:BE369))</f>
        <v>41113041313</v>
      </c>
      <c r="BG369">
        <v>41113041313</v>
      </c>
      <c r="BH369">
        <f t="shared" si="5"/>
        <v>633</v>
      </c>
      <c r="BI369">
        <f>B369*BH369</f>
        <v>55071</v>
      </c>
    </row>
    <row r="370" spans="1:61" x14ac:dyDescent="0.25">
      <c r="A370" t="s">
        <v>790</v>
      </c>
      <c r="B370">
        <v>530</v>
      </c>
      <c r="C370" t="str">
        <f>TEXT(A370, "0")</f>
        <v>TQ5TJ</v>
      </c>
      <c r="D370" t="str">
        <f>MID($C370, 1, 1)</f>
        <v>T</v>
      </c>
      <c r="E370" t="str">
        <f>MID($C370, 2, 1)</f>
        <v>Q</v>
      </c>
      <c r="F370" t="str">
        <f>MID($C370, 3, 1)</f>
        <v>5</v>
      </c>
      <c r="G370" t="str">
        <f>MID($C370, 4, 1)</f>
        <v>T</v>
      </c>
      <c r="H370" t="str">
        <f>MID($C370, 5, 1)</f>
        <v>J</v>
      </c>
      <c r="I370">
        <f>LEN($A370)-LEN(SUBSTITUTE($A370,I$1,""))</f>
        <v>0</v>
      </c>
      <c r="J370">
        <f>LEN($A370)-LEN(SUBSTITUTE($A370,J$1,""))</f>
        <v>0</v>
      </c>
      <c r="K370">
        <f>LEN($A370)-LEN(SUBSTITUTE($A370,K$1,""))</f>
        <v>1</v>
      </c>
      <c r="L370">
        <f>LEN($A370)-LEN(SUBSTITUTE($A370,L$1,""))</f>
        <v>1</v>
      </c>
      <c r="M370">
        <f>LEN($A370)-LEN(SUBSTITUTE($A370,M$1,""))</f>
        <v>2</v>
      </c>
      <c r="N370">
        <f>LEN($A370)-LEN(SUBSTITUTE($A370,N$1,""))</f>
        <v>0</v>
      </c>
      <c r="O370">
        <f>LEN($A370)-LEN(SUBSTITUTE($A370,O$1,""))</f>
        <v>0</v>
      </c>
      <c r="P370">
        <f>LEN($A370)-LEN(SUBSTITUTE($A370,P$1,""))</f>
        <v>0</v>
      </c>
      <c r="Q370">
        <f>LEN($A370)-LEN(SUBSTITUTE($A370,Q$1,""))</f>
        <v>0</v>
      </c>
      <c r="R370">
        <f>LEN($A370)-LEN(SUBSTITUTE($A370,R$1,""))</f>
        <v>1</v>
      </c>
      <c r="S370">
        <f>LEN($A370)-LEN(SUBSTITUTE($A370,S$1,""))</f>
        <v>0</v>
      </c>
      <c r="T370">
        <f>LEN($A370)-LEN(SUBSTITUTE($A370,T$1,""))</f>
        <v>0</v>
      </c>
      <c r="U370">
        <f>LEN($A370)-LEN(SUBSTITUTE($A370,U$1,""))</f>
        <v>0</v>
      </c>
      <c r="V370">
        <f>I370+1</f>
        <v>1</v>
      </c>
      <c r="W370">
        <f>J370+1</f>
        <v>1</v>
      </c>
      <c r="X370">
        <f>K370+1</f>
        <v>2</v>
      </c>
      <c r="Y370">
        <f>L370+1</f>
        <v>2</v>
      </c>
      <c r="Z370">
        <f>M370+1</f>
        <v>3</v>
      </c>
      <c r="AA370">
        <f>N370+1</f>
        <v>1</v>
      </c>
      <c r="AB370">
        <f>O370+1</f>
        <v>1</v>
      </c>
      <c r="AC370">
        <f>P370+1</f>
        <v>1</v>
      </c>
      <c r="AD370">
        <f>Q370+1</f>
        <v>1</v>
      </c>
      <c r="AE370">
        <f>R370+1</f>
        <v>2</v>
      </c>
      <c r="AF370">
        <f>S370+1</f>
        <v>1</v>
      </c>
      <c r="AG370">
        <f>T370+1</f>
        <v>1</v>
      </c>
      <c r="AH370">
        <f>U370+1</f>
        <v>1</v>
      </c>
      <c r="AI370">
        <f>PRODUCT(V370:AH370)</f>
        <v>24</v>
      </c>
      <c r="AJ370">
        <f>MAX(V370:AH370)</f>
        <v>3</v>
      </c>
      <c r="AK370">
        <f>Y370</f>
        <v>2</v>
      </c>
      <c r="AL370">
        <f>MAX(V370:X370, Z370:AH370)+L370</f>
        <v>4</v>
      </c>
      <c r="AM370" t="b">
        <f>AL370=6</f>
        <v>0</v>
      </c>
      <c r="AN370" t="b">
        <f>AL370=5</f>
        <v>0</v>
      </c>
      <c r="AO370" t="b">
        <f>NOT(OR(AM370,AN370))</f>
        <v>1</v>
      </c>
      <c r="AP370" t="b">
        <f>AND(AI370=12, L370=0)</f>
        <v>0</v>
      </c>
      <c r="AQ370" t="b">
        <f>AND(AI370=18, L370=1)</f>
        <v>0</v>
      </c>
      <c r="AR370" t="b">
        <f>AND(AO370, OR(AP370, AQ370))</f>
        <v>0</v>
      </c>
      <c r="AS370" t="b">
        <f>NOT(OR(AM370,AN370,AR370))</f>
        <v>1</v>
      </c>
      <c r="AT370" t="b">
        <f>AND(AS370, AL370=4)</f>
        <v>1</v>
      </c>
      <c r="AU370" t="b">
        <f>NOT(OR(AM370,AN370,AR370,AT370))</f>
        <v>0</v>
      </c>
      <c r="AV370" t="b">
        <f>AND(AU370, AI370=18)</f>
        <v>0</v>
      </c>
      <c r="AW370" t="b">
        <f>NOT(OR(AM370,AN370,AR370,AT370, AV370))</f>
        <v>0</v>
      </c>
      <c r="AX370" t="b">
        <f>AND(AW370, OR(AND(AI370=24, L370=0), AND(AI370=32, L370=1)))</f>
        <v>0</v>
      </c>
      <c r="AY370" t="b">
        <f>NOT(OR(AM370,AN370,AR370,AT370,AV370,AX370))</f>
        <v>0</v>
      </c>
      <c r="AZ370" t="str">
        <f>IF(AM370,"7",IF(AN370,"6",IF(AR370,"5",
IF(AT370,"4",IF(AV370,"3",IF(AX370,"2",IF(AY370,"1","0"))))))
)</f>
        <v>4</v>
      </c>
      <c r="BA370" t="str">
        <f>_xlfn.XLOOKUP(D370, $BO$1:$CA$1, $BO$2:$CA$2)</f>
        <v>11</v>
      </c>
      <c r="BB370" t="str">
        <f>_xlfn.XLOOKUP(E370, $BO$1:$CA$1, $BO$2:$CA$2)</f>
        <v>12</v>
      </c>
      <c r="BC370" t="str">
        <f>_xlfn.XLOOKUP(F370, $BO$1:$CA$1, $BO$2:$CA$2)</f>
        <v>06</v>
      </c>
      <c r="BD370" t="str">
        <f>_xlfn.XLOOKUP(G370, $BO$1:$CA$1, $BO$2:$CA$2)</f>
        <v>11</v>
      </c>
      <c r="BE370" t="str">
        <f>_xlfn.XLOOKUP(H370, $BO$1:$CA$1, $BO$2:$CA$2)</f>
        <v>02</v>
      </c>
      <c r="BF370">
        <f>VALUE(_xlfn.TEXTJOIN("", TRUE, AZ370:BE370))</f>
        <v>41112061102</v>
      </c>
      <c r="BG370">
        <v>41112061102</v>
      </c>
      <c r="BH370">
        <f t="shared" si="5"/>
        <v>632</v>
      </c>
      <c r="BI370">
        <f>B370*BH370</f>
        <v>334960</v>
      </c>
    </row>
    <row r="371" spans="1:61" x14ac:dyDescent="0.25">
      <c r="A371" t="s">
        <v>12</v>
      </c>
      <c r="B371">
        <v>381</v>
      </c>
      <c r="C371" t="str">
        <f>TEXT(A371, "0")</f>
        <v>TTQAT</v>
      </c>
      <c r="D371" t="str">
        <f>MID($C371, 1, 1)</f>
        <v>T</v>
      </c>
      <c r="E371" t="str">
        <f>MID($C371, 2, 1)</f>
        <v>T</v>
      </c>
      <c r="F371" t="str">
        <f>MID($C371, 3, 1)</f>
        <v>Q</v>
      </c>
      <c r="G371" t="str">
        <f>MID($C371, 4, 1)</f>
        <v>A</v>
      </c>
      <c r="H371" t="str">
        <f>MID($C371, 5, 1)</f>
        <v>T</v>
      </c>
      <c r="I371">
        <f>LEN($A371)-LEN(SUBSTITUTE($A371,I$1,""))</f>
        <v>1</v>
      </c>
      <c r="J371">
        <f>LEN($A371)-LEN(SUBSTITUTE($A371,J$1,""))</f>
        <v>0</v>
      </c>
      <c r="K371">
        <f>LEN($A371)-LEN(SUBSTITUTE($A371,K$1,""))</f>
        <v>1</v>
      </c>
      <c r="L371">
        <f>LEN($A371)-LEN(SUBSTITUTE($A371,L$1,""))</f>
        <v>0</v>
      </c>
      <c r="M371">
        <f>LEN($A371)-LEN(SUBSTITUTE($A371,M$1,""))</f>
        <v>3</v>
      </c>
      <c r="N371">
        <f>LEN($A371)-LEN(SUBSTITUTE($A371,N$1,""))</f>
        <v>0</v>
      </c>
      <c r="O371">
        <f>LEN($A371)-LEN(SUBSTITUTE($A371,O$1,""))</f>
        <v>0</v>
      </c>
      <c r="P371">
        <f>LEN($A371)-LEN(SUBSTITUTE($A371,P$1,""))</f>
        <v>0</v>
      </c>
      <c r="Q371">
        <f>LEN($A371)-LEN(SUBSTITUTE($A371,Q$1,""))</f>
        <v>0</v>
      </c>
      <c r="R371">
        <f>LEN($A371)-LEN(SUBSTITUTE($A371,R$1,""))</f>
        <v>0</v>
      </c>
      <c r="S371">
        <f>LEN($A371)-LEN(SUBSTITUTE($A371,S$1,""))</f>
        <v>0</v>
      </c>
      <c r="T371">
        <f>LEN($A371)-LEN(SUBSTITUTE($A371,T$1,""))</f>
        <v>0</v>
      </c>
      <c r="U371">
        <f>LEN($A371)-LEN(SUBSTITUTE($A371,U$1,""))</f>
        <v>0</v>
      </c>
      <c r="V371">
        <f>I371+1</f>
        <v>2</v>
      </c>
      <c r="W371">
        <f>J371+1</f>
        <v>1</v>
      </c>
      <c r="X371">
        <f>K371+1</f>
        <v>2</v>
      </c>
      <c r="Y371">
        <f>L371+1</f>
        <v>1</v>
      </c>
      <c r="Z371">
        <f>M371+1</f>
        <v>4</v>
      </c>
      <c r="AA371">
        <f>N371+1</f>
        <v>1</v>
      </c>
      <c r="AB371">
        <f>O371+1</f>
        <v>1</v>
      </c>
      <c r="AC371">
        <f>P371+1</f>
        <v>1</v>
      </c>
      <c r="AD371">
        <f>Q371+1</f>
        <v>1</v>
      </c>
      <c r="AE371">
        <f>R371+1</f>
        <v>1</v>
      </c>
      <c r="AF371">
        <f>S371+1</f>
        <v>1</v>
      </c>
      <c r="AG371">
        <f>T371+1</f>
        <v>1</v>
      </c>
      <c r="AH371">
        <f>U371+1</f>
        <v>1</v>
      </c>
      <c r="AI371">
        <f>PRODUCT(V371:AH371)</f>
        <v>16</v>
      </c>
      <c r="AJ371">
        <f>MAX(V371:AH371)</f>
        <v>4</v>
      </c>
      <c r="AK371">
        <f>Y371</f>
        <v>1</v>
      </c>
      <c r="AL371">
        <f>MAX(V371:X371, Z371:AH371)+L371</f>
        <v>4</v>
      </c>
      <c r="AM371" t="b">
        <f>AL371=6</f>
        <v>0</v>
      </c>
      <c r="AN371" t="b">
        <f>AL371=5</f>
        <v>0</v>
      </c>
      <c r="AO371" t="b">
        <f>NOT(OR(AM371,AN371))</f>
        <v>1</v>
      </c>
      <c r="AP371" t="b">
        <f>AND(AI371=12, L371=0)</f>
        <v>0</v>
      </c>
      <c r="AQ371" t="b">
        <f>AND(AI371=18, L371=1)</f>
        <v>0</v>
      </c>
      <c r="AR371" t="b">
        <f>AND(AO371, OR(AP371, AQ371))</f>
        <v>0</v>
      </c>
      <c r="AS371" t="b">
        <f>NOT(OR(AM371,AN371,AR371))</f>
        <v>1</v>
      </c>
      <c r="AT371" t="b">
        <f>AND(AS371, AL371=4)</f>
        <v>1</v>
      </c>
      <c r="AU371" t="b">
        <f>NOT(OR(AM371,AN371,AR371,AT371))</f>
        <v>0</v>
      </c>
      <c r="AV371" t="b">
        <f>AND(AU371, AI371=18)</f>
        <v>0</v>
      </c>
      <c r="AW371" t="b">
        <f>NOT(OR(AM371,AN371,AR371,AT371, AV371))</f>
        <v>0</v>
      </c>
      <c r="AX371" t="b">
        <f>AND(AW371, OR(AND(AI371=24, L371=0), AND(AI371=32, L371=1)))</f>
        <v>0</v>
      </c>
      <c r="AY371" t="b">
        <f>NOT(OR(AM371,AN371,AR371,AT371,AV371,AX371))</f>
        <v>0</v>
      </c>
      <c r="AZ371" t="str">
        <f>IF(AM371,"7",IF(AN371,"6",IF(AR371,"5",
IF(AT371,"4",IF(AV371,"3",IF(AX371,"2",IF(AY371,"1","0"))))))
)</f>
        <v>4</v>
      </c>
      <c r="BA371" t="str">
        <f>_xlfn.XLOOKUP(D371, $BO$1:$CA$1, $BO$2:$CA$2)</f>
        <v>11</v>
      </c>
      <c r="BB371" t="str">
        <f>_xlfn.XLOOKUP(E371, $BO$1:$CA$1, $BO$2:$CA$2)</f>
        <v>11</v>
      </c>
      <c r="BC371" t="str">
        <f>_xlfn.XLOOKUP(F371, $BO$1:$CA$1, $BO$2:$CA$2)</f>
        <v>12</v>
      </c>
      <c r="BD371" t="str">
        <f>_xlfn.XLOOKUP(G371, $BO$1:$CA$1, $BO$2:$CA$2)</f>
        <v>14</v>
      </c>
      <c r="BE371" t="str">
        <f>_xlfn.XLOOKUP(H371, $BO$1:$CA$1, $BO$2:$CA$2)</f>
        <v>11</v>
      </c>
      <c r="BF371">
        <f>VALUE(_xlfn.TEXTJOIN("", TRUE, AZ371:BE371))</f>
        <v>41111121411</v>
      </c>
      <c r="BG371">
        <v>41111121411</v>
      </c>
      <c r="BH371">
        <f t="shared" si="5"/>
        <v>631</v>
      </c>
      <c r="BI371">
        <f>B371*BH371</f>
        <v>240411</v>
      </c>
    </row>
    <row r="372" spans="1:61" x14ac:dyDescent="0.25">
      <c r="A372" t="s">
        <v>762</v>
      </c>
      <c r="B372">
        <v>493</v>
      </c>
      <c r="C372" t="str">
        <f>TEXT(A372, "0")</f>
        <v>TTQJ7</v>
      </c>
      <c r="D372" t="str">
        <f>MID($C372, 1, 1)</f>
        <v>T</v>
      </c>
      <c r="E372" t="str">
        <f>MID($C372, 2, 1)</f>
        <v>T</v>
      </c>
      <c r="F372" t="str">
        <f>MID($C372, 3, 1)</f>
        <v>Q</v>
      </c>
      <c r="G372" t="str">
        <f>MID($C372, 4, 1)</f>
        <v>J</v>
      </c>
      <c r="H372" t="str">
        <f>MID($C372, 5, 1)</f>
        <v>7</v>
      </c>
      <c r="I372">
        <f>LEN($A372)-LEN(SUBSTITUTE($A372,I$1,""))</f>
        <v>0</v>
      </c>
      <c r="J372">
        <f>LEN($A372)-LEN(SUBSTITUTE($A372,J$1,""))</f>
        <v>0</v>
      </c>
      <c r="K372">
        <f>LEN($A372)-LEN(SUBSTITUTE($A372,K$1,""))</f>
        <v>1</v>
      </c>
      <c r="L372">
        <f>LEN($A372)-LEN(SUBSTITUTE($A372,L$1,""))</f>
        <v>1</v>
      </c>
      <c r="M372">
        <f>LEN($A372)-LEN(SUBSTITUTE($A372,M$1,""))</f>
        <v>2</v>
      </c>
      <c r="N372">
        <f>LEN($A372)-LEN(SUBSTITUTE($A372,N$1,""))</f>
        <v>0</v>
      </c>
      <c r="O372">
        <f>LEN($A372)-LEN(SUBSTITUTE($A372,O$1,""))</f>
        <v>0</v>
      </c>
      <c r="P372">
        <f>LEN($A372)-LEN(SUBSTITUTE($A372,P$1,""))</f>
        <v>1</v>
      </c>
      <c r="Q372">
        <f>LEN($A372)-LEN(SUBSTITUTE($A372,Q$1,""))</f>
        <v>0</v>
      </c>
      <c r="R372">
        <f>LEN($A372)-LEN(SUBSTITUTE($A372,R$1,""))</f>
        <v>0</v>
      </c>
      <c r="S372">
        <f>LEN($A372)-LEN(SUBSTITUTE($A372,S$1,""))</f>
        <v>0</v>
      </c>
      <c r="T372">
        <f>LEN($A372)-LEN(SUBSTITUTE($A372,T$1,""))</f>
        <v>0</v>
      </c>
      <c r="U372">
        <f>LEN($A372)-LEN(SUBSTITUTE($A372,U$1,""))</f>
        <v>0</v>
      </c>
      <c r="V372">
        <f>I372+1</f>
        <v>1</v>
      </c>
      <c r="W372">
        <f>J372+1</f>
        <v>1</v>
      </c>
      <c r="X372">
        <f>K372+1</f>
        <v>2</v>
      </c>
      <c r="Y372">
        <f>L372+1</f>
        <v>2</v>
      </c>
      <c r="Z372">
        <f>M372+1</f>
        <v>3</v>
      </c>
      <c r="AA372">
        <f>N372+1</f>
        <v>1</v>
      </c>
      <c r="AB372">
        <f>O372+1</f>
        <v>1</v>
      </c>
      <c r="AC372">
        <f>P372+1</f>
        <v>2</v>
      </c>
      <c r="AD372">
        <f>Q372+1</f>
        <v>1</v>
      </c>
      <c r="AE372">
        <f>R372+1</f>
        <v>1</v>
      </c>
      <c r="AF372">
        <f>S372+1</f>
        <v>1</v>
      </c>
      <c r="AG372">
        <f>T372+1</f>
        <v>1</v>
      </c>
      <c r="AH372">
        <f>U372+1</f>
        <v>1</v>
      </c>
      <c r="AI372">
        <f>PRODUCT(V372:AH372)</f>
        <v>24</v>
      </c>
      <c r="AJ372">
        <f>MAX(V372:AH372)</f>
        <v>3</v>
      </c>
      <c r="AK372">
        <f>Y372</f>
        <v>2</v>
      </c>
      <c r="AL372">
        <f>MAX(V372:X372, Z372:AH372)+L372</f>
        <v>4</v>
      </c>
      <c r="AM372" t="b">
        <f>AL372=6</f>
        <v>0</v>
      </c>
      <c r="AN372" t="b">
        <f>AL372=5</f>
        <v>0</v>
      </c>
      <c r="AO372" t="b">
        <f>NOT(OR(AM372,AN372))</f>
        <v>1</v>
      </c>
      <c r="AP372" t="b">
        <f>AND(AI372=12, L372=0)</f>
        <v>0</v>
      </c>
      <c r="AQ372" t="b">
        <f>AND(AI372=18, L372=1)</f>
        <v>0</v>
      </c>
      <c r="AR372" t="b">
        <f>AND(AO372, OR(AP372, AQ372))</f>
        <v>0</v>
      </c>
      <c r="AS372" t="b">
        <f>NOT(OR(AM372,AN372,AR372))</f>
        <v>1</v>
      </c>
      <c r="AT372" t="b">
        <f>AND(AS372, AL372=4)</f>
        <v>1</v>
      </c>
      <c r="AU372" t="b">
        <f>NOT(OR(AM372,AN372,AR372,AT372))</f>
        <v>0</v>
      </c>
      <c r="AV372" t="b">
        <f>AND(AU372, AI372=18)</f>
        <v>0</v>
      </c>
      <c r="AW372" t="b">
        <f>NOT(OR(AM372,AN372,AR372,AT372, AV372))</f>
        <v>0</v>
      </c>
      <c r="AX372" t="b">
        <f>AND(AW372, OR(AND(AI372=24, L372=0), AND(AI372=32, L372=1)))</f>
        <v>0</v>
      </c>
      <c r="AY372" t="b">
        <f>NOT(OR(AM372,AN372,AR372,AT372,AV372,AX372))</f>
        <v>0</v>
      </c>
      <c r="AZ372" t="str">
        <f>IF(AM372,"7",IF(AN372,"6",IF(AR372,"5",
IF(AT372,"4",IF(AV372,"3",IF(AX372,"2",IF(AY372,"1","0"))))))
)</f>
        <v>4</v>
      </c>
      <c r="BA372" t="str">
        <f>_xlfn.XLOOKUP(D372, $BO$1:$CA$1, $BO$2:$CA$2)</f>
        <v>11</v>
      </c>
      <c r="BB372" t="str">
        <f>_xlfn.XLOOKUP(E372, $BO$1:$CA$1, $BO$2:$CA$2)</f>
        <v>11</v>
      </c>
      <c r="BC372" t="str">
        <f>_xlfn.XLOOKUP(F372, $BO$1:$CA$1, $BO$2:$CA$2)</f>
        <v>12</v>
      </c>
      <c r="BD372" t="str">
        <f>_xlfn.XLOOKUP(G372, $BO$1:$CA$1, $BO$2:$CA$2)</f>
        <v>02</v>
      </c>
      <c r="BE372" t="str">
        <f>_xlfn.XLOOKUP(H372, $BO$1:$CA$1, $BO$2:$CA$2)</f>
        <v>08</v>
      </c>
      <c r="BF372">
        <f>VALUE(_xlfn.TEXTJOIN("", TRUE, AZ372:BE372))</f>
        <v>41111120208</v>
      </c>
      <c r="BG372">
        <v>41111120208</v>
      </c>
      <c r="BH372">
        <f t="shared" si="5"/>
        <v>630</v>
      </c>
      <c r="BI372">
        <f>B372*BH372</f>
        <v>310590</v>
      </c>
    </row>
    <row r="373" spans="1:61" x14ac:dyDescent="0.25">
      <c r="A373" t="s">
        <v>634</v>
      </c>
      <c r="B373">
        <v>357</v>
      </c>
      <c r="C373" t="str">
        <f>TEXT(A373, "0")</f>
        <v>TTTK3</v>
      </c>
      <c r="D373" t="str">
        <f>MID($C373, 1, 1)</f>
        <v>T</v>
      </c>
      <c r="E373" t="str">
        <f>MID($C373, 2, 1)</f>
        <v>T</v>
      </c>
      <c r="F373" t="str">
        <f>MID($C373, 3, 1)</f>
        <v>T</v>
      </c>
      <c r="G373" t="str">
        <f>MID($C373, 4, 1)</f>
        <v>K</v>
      </c>
      <c r="H373" t="str">
        <f>MID($C373, 5, 1)</f>
        <v>3</v>
      </c>
      <c r="I373">
        <f>LEN($A373)-LEN(SUBSTITUTE($A373,I$1,""))</f>
        <v>0</v>
      </c>
      <c r="J373">
        <f>LEN($A373)-LEN(SUBSTITUTE($A373,J$1,""))</f>
        <v>1</v>
      </c>
      <c r="K373">
        <f>LEN($A373)-LEN(SUBSTITUTE($A373,K$1,""))</f>
        <v>0</v>
      </c>
      <c r="L373">
        <f>LEN($A373)-LEN(SUBSTITUTE($A373,L$1,""))</f>
        <v>0</v>
      </c>
      <c r="M373">
        <f>LEN($A373)-LEN(SUBSTITUTE($A373,M$1,""))</f>
        <v>3</v>
      </c>
      <c r="N373">
        <f>LEN($A373)-LEN(SUBSTITUTE($A373,N$1,""))</f>
        <v>0</v>
      </c>
      <c r="O373">
        <f>LEN($A373)-LEN(SUBSTITUTE($A373,O$1,""))</f>
        <v>0</v>
      </c>
      <c r="P373">
        <f>LEN($A373)-LEN(SUBSTITUTE($A373,P$1,""))</f>
        <v>0</v>
      </c>
      <c r="Q373">
        <f>LEN($A373)-LEN(SUBSTITUTE($A373,Q$1,""))</f>
        <v>0</v>
      </c>
      <c r="R373">
        <f>LEN($A373)-LEN(SUBSTITUTE($A373,R$1,""))</f>
        <v>0</v>
      </c>
      <c r="S373">
        <f>LEN($A373)-LEN(SUBSTITUTE($A373,S$1,""))</f>
        <v>0</v>
      </c>
      <c r="T373">
        <f>LEN($A373)-LEN(SUBSTITUTE($A373,T$1,""))</f>
        <v>1</v>
      </c>
      <c r="U373">
        <f>LEN($A373)-LEN(SUBSTITUTE($A373,U$1,""))</f>
        <v>0</v>
      </c>
      <c r="V373">
        <f>I373+1</f>
        <v>1</v>
      </c>
      <c r="W373">
        <f>J373+1</f>
        <v>2</v>
      </c>
      <c r="X373">
        <f>K373+1</f>
        <v>1</v>
      </c>
      <c r="Y373">
        <f>L373+1</f>
        <v>1</v>
      </c>
      <c r="Z373">
        <f>M373+1</f>
        <v>4</v>
      </c>
      <c r="AA373">
        <f>N373+1</f>
        <v>1</v>
      </c>
      <c r="AB373">
        <f>O373+1</f>
        <v>1</v>
      </c>
      <c r="AC373">
        <f>P373+1</f>
        <v>1</v>
      </c>
      <c r="AD373">
        <f>Q373+1</f>
        <v>1</v>
      </c>
      <c r="AE373">
        <f>R373+1</f>
        <v>1</v>
      </c>
      <c r="AF373">
        <f>S373+1</f>
        <v>1</v>
      </c>
      <c r="AG373">
        <f>T373+1</f>
        <v>2</v>
      </c>
      <c r="AH373">
        <f>U373+1</f>
        <v>1</v>
      </c>
      <c r="AI373">
        <f>PRODUCT(V373:AH373)</f>
        <v>16</v>
      </c>
      <c r="AJ373">
        <f>MAX(V373:AH373)</f>
        <v>4</v>
      </c>
      <c r="AK373">
        <f>Y373</f>
        <v>1</v>
      </c>
      <c r="AL373">
        <f>MAX(V373:X373, Z373:AH373)+L373</f>
        <v>4</v>
      </c>
      <c r="AM373" t="b">
        <f>AL373=6</f>
        <v>0</v>
      </c>
      <c r="AN373" t="b">
        <f>AL373=5</f>
        <v>0</v>
      </c>
      <c r="AO373" t="b">
        <f>NOT(OR(AM373,AN373))</f>
        <v>1</v>
      </c>
      <c r="AP373" t="b">
        <f>AND(AI373=12, L373=0)</f>
        <v>0</v>
      </c>
      <c r="AQ373" t="b">
        <f>AND(AI373=18, L373=1)</f>
        <v>0</v>
      </c>
      <c r="AR373" t="b">
        <f>AND(AO373, OR(AP373, AQ373))</f>
        <v>0</v>
      </c>
      <c r="AS373" t="b">
        <f>NOT(OR(AM373,AN373,AR373))</f>
        <v>1</v>
      </c>
      <c r="AT373" t="b">
        <f>AND(AS373, AL373=4)</f>
        <v>1</v>
      </c>
      <c r="AU373" t="b">
        <f>NOT(OR(AM373,AN373,AR373,AT373))</f>
        <v>0</v>
      </c>
      <c r="AV373" t="b">
        <f>AND(AU373, AI373=18)</f>
        <v>0</v>
      </c>
      <c r="AW373" t="b">
        <f>NOT(OR(AM373,AN373,AR373,AT373, AV373))</f>
        <v>0</v>
      </c>
      <c r="AX373" t="b">
        <f>AND(AW373, OR(AND(AI373=24, L373=0), AND(AI373=32, L373=1)))</f>
        <v>0</v>
      </c>
      <c r="AY373" t="b">
        <f>NOT(OR(AM373,AN373,AR373,AT373,AV373,AX373))</f>
        <v>0</v>
      </c>
      <c r="AZ373" t="str">
        <f>IF(AM373,"7",IF(AN373,"6",IF(AR373,"5",
IF(AT373,"4",IF(AV373,"3",IF(AX373,"2",IF(AY373,"1","0"))))))
)</f>
        <v>4</v>
      </c>
      <c r="BA373" t="str">
        <f>_xlfn.XLOOKUP(D373, $BO$1:$CA$1, $BO$2:$CA$2)</f>
        <v>11</v>
      </c>
      <c r="BB373" t="str">
        <f>_xlfn.XLOOKUP(E373, $BO$1:$CA$1, $BO$2:$CA$2)</f>
        <v>11</v>
      </c>
      <c r="BC373" t="str">
        <f>_xlfn.XLOOKUP(F373, $BO$1:$CA$1, $BO$2:$CA$2)</f>
        <v>11</v>
      </c>
      <c r="BD373" t="str">
        <f>_xlfn.XLOOKUP(G373, $BO$1:$CA$1, $BO$2:$CA$2)</f>
        <v>13</v>
      </c>
      <c r="BE373" t="str">
        <f>_xlfn.XLOOKUP(H373, $BO$1:$CA$1, $BO$2:$CA$2)</f>
        <v>04</v>
      </c>
      <c r="BF373">
        <f>VALUE(_xlfn.TEXTJOIN("", TRUE, AZ373:BE373))</f>
        <v>41111111304</v>
      </c>
      <c r="BG373">
        <v>41111111304</v>
      </c>
      <c r="BH373">
        <f t="shared" si="5"/>
        <v>629</v>
      </c>
      <c r="BI373">
        <f>B373*BH373</f>
        <v>224553</v>
      </c>
    </row>
    <row r="374" spans="1:61" x14ac:dyDescent="0.25">
      <c r="A374" t="s">
        <v>933</v>
      </c>
      <c r="B374">
        <v>843</v>
      </c>
      <c r="C374" t="str">
        <f>TEXT(A374, "0")</f>
        <v>TT7T5</v>
      </c>
      <c r="D374" t="str">
        <f>MID($C374, 1, 1)</f>
        <v>T</v>
      </c>
      <c r="E374" t="str">
        <f>MID($C374, 2, 1)</f>
        <v>T</v>
      </c>
      <c r="F374" t="str">
        <f>MID($C374, 3, 1)</f>
        <v>7</v>
      </c>
      <c r="G374" t="str">
        <f>MID($C374, 4, 1)</f>
        <v>T</v>
      </c>
      <c r="H374" t="str">
        <f>MID($C374, 5, 1)</f>
        <v>5</v>
      </c>
      <c r="I374">
        <f>LEN($A374)-LEN(SUBSTITUTE($A374,I$1,""))</f>
        <v>0</v>
      </c>
      <c r="J374">
        <f>LEN($A374)-LEN(SUBSTITUTE($A374,J$1,""))</f>
        <v>0</v>
      </c>
      <c r="K374">
        <f>LEN($A374)-LEN(SUBSTITUTE($A374,K$1,""))</f>
        <v>0</v>
      </c>
      <c r="L374">
        <f>LEN($A374)-LEN(SUBSTITUTE($A374,L$1,""))</f>
        <v>0</v>
      </c>
      <c r="M374">
        <f>LEN($A374)-LEN(SUBSTITUTE($A374,M$1,""))</f>
        <v>3</v>
      </c>
      <c r="N374">
        <f>LEN($A374)-LEN(SUBSTITUTE($A374,N$1,""))</f>
        <v>0</v>
      </c>
      <c r="O374">
        <f>LEN($A374)-LEN(SUBSTITUTE($A374,O$1,""))</f>
        <v>0</v>
      </c>
      <c r="P374">
        <f>LEN($A374)-LEN(SUBSTITUTE($A374,P$1,""))</f>
        <v>1</v>
      </c>
      <c r="Q374">
        <f>LEN($A374)-LEN(SUBSTITUTE($A374,Q$1,""))</f>
        <v>0</v>
      </c>
      <c r="R374">
        <f>LEN($A374)-LEN(SUBSTITUTE($A374,R$1,""))</f>
        <v>1</v>
      </c>
      <c r="S374">
        <f>LEN($A374)-LEN(SUBSTITUTE($A374,S$1,""))</f>
        <v>0</v>
      </c>
      <c r="T374">
        <f>LEN($A374)-LEN(SUBSTITUTE($A374,T$1,""))</f>
        <v>0</v>
      </c>
      <c r="U374">
        <f>LEN($A374)-LEN(SUBSTITUTE($A374,U$1,""))</f>
        <v>0</v>
      </c>
      <c r="V374">
        <f>I374+1</f>
        <v>1</v>
      </c>
      <c r="W374">
        <f>J374+1</f>
        <v>1</v>
      </c>
      <c r="X374">
        <f>K374+1</f>
        <v>1</v>
      </c>
      <c r="Y374">
        <f>L374+1</f>
        <v>1</v>
      </c>
      <c r="Z374">
        <f>M374+1</f>
        <v>4</v>
      </c>
      <c r="AA374">
        <f>N374+1</f>
        <v>1</v>
      </c>
      <c r="AB374">
        <f>O374+1</f>
        <v>1</v>
      </c>
      <c r="AC374">
        <f>P374+1</f>
        <v>2</v>
      </c>
      <c r="AD374">
        <f>Q374+1</f>
        <v>1</v>
      </c>
      <c r="AE374">
        <f>R374+1</f>
        <v>2</v>
      </c>
      <c r="AF374">
        <f>S374+1</f>
        <v>1</v>
      </c>
      <c r="AG374">
        <f>T374+1</f>
        <v>1</v>
      </c>
      <c r="AH374">
        <f>U374+1</f>
        <v>1</v>
      </c>
      <c r="AI374">
        <f>PRODUCT(V374:AH374)</f>
        <v>16</v>
      </c>
      <c r="AJ374">
        <f>MAX(V374:AH374)</f>
        <v>4</v>
      </c>
      <c r="AK374">
        <f>Y374</f>
        <v>1</v>
      </c>
      <c r="AL374">
        <f>MAX(V374:X374, Z374:AH374)+L374</f>
        <v>4</v>
      </c>
      <c r="AM374" t="b">
        <f>AL374=6</f>
        <v>0</v>
      </c>
      <c r="AN374" t="b">
        <f>AL374=5</f>
        <v>0</v>
      </c>
      <c r="AO374" t="b">
        <f>NOT(OR(AM374,AN374))</f>
        <v>1</v>
      </c>
      <c r="AP374" t="b">
        <f>AND(AI374=12, L374=0)</f>
        <v>0</v>
      </c>
      <c r="AQ374" t="b">
        <f>AND(AI374=18, L374=1)</f>
        <v>0</v>
      </c>
      <c r="AR374" t="b">
        <f>AND(AO374, OR(AP374, AQ374))</f>
        <v>0</v>
      </c>
      <c r="AS374" t="b">
        <f>NOT(OR(AM374,AN374,AR374))</f>
        <v>1</v>
      </c>
      <c r="AT374" t="b">
        <f>AND(AS374, AL374=4)</f>
        <v>1</v>
      </c>
      <c r="AU374" t="b">
        <f>NOT(OR(AM374,AN374,AR374,AT374))</f>
        <v>0</v>
      </c>
      <c r="AV374" t="b">
        <f>AND(AU374, AI374=18)</f>
        <v>0</v>
      </c>
      <c r="AW374" t="b">
        <f>NOT(OR(AM374,AN374,AR374,AT374, AV374))</f>
        <v>0</v>
      </c>
      <c r="AX374" t="b">
        <f>AND(AW374, OR(AND(AI374=24, L374=0), AND(AI374=32, L374=1)))</f>
        <v>0</v>
      </c>
      <c r="AY374" t="b">
        <f>NOT(OR(AM374,AN374,AR374,AT374,AV374,AX374))</f>
        <v>0</v>
      </c>
      <c r="AZ374" t="str">
        <f>IF(AM374,"7",IF(AN374,"6",IF(AR374,"5",
IF(AT374,"4",IF(AV374,"3",IF(AX374,"2",IF(AY374,"1","0"))))))
)</f>
        <v>4</v>
      </c>
      <c r="BA374" t="str">
        <f>_xlfn.XLOOKUP(D374, $BO$1:$CA$1, $BO$2:$CA$2)</f>
        <v>11</v>
      </c>
      <c r="BB374" t="str">
        <f>_xlfn.XLOOKUP(E374, $BO$1:$CA$1, $BO$2:$CA$2)</f>
        <v>11</v>
      </c>
      <c r="BC374" t="str">
        <f>_xlfn.XLOOKUP(F374, $BO$1:$CA$1, $BO$2:$CA$2)</f>
        <v>08</v>
      </c>
      <c r="BD374" t="str">
        <f>_xlfn.XLOOKUP(G374, $BO$1:$CA$1, $BO$2:$CA$2)</f>
        <v>11</v>
      </c>
      <c r="BE374" t="str">
        <f>_xlfn.XLOOKUP(H374, $BO$1:$CA$1, $BO$2:$CA$2)</f>
        <v>06</v>
      </c>
      <c r="BF374">
        <f>VALUE(_xlfn.TEXTJOIN("", TRUE, AZ374:BE374))</f>
        <v>41111081106</v>
      </c>
      <c r="BG374">
        <v>41111081106</v>
      </c>
      <c r="BH374">
        <f t="shared" si="5"/>
        <v>628</v>
      </c>
      <c r="BI374">
        <f>B374*BH374</f>
        <v>529404</v>
      </c>
    </row>
    <row r="375" spans="1:61" x14ac:dyDescent="0.25">
      <c r="A375" t="s">
        <v>964</v>
      </c>
      <c r="B375">
        <v>646</v>
      </c>
      <c r="C375" t="str">
        <f>TEXT(A375, "0")</f>
        <v>T97TT</v>
      </c>
      <c r="D375" t="str">
        <f>MID($C375, 1, 1)</f>
        <v>T</v>
      </c>
      <c r="E375" t="str">
        <f>MID($C375, 2, 1)</f>
        <v>9</v>
      </c>
      <c r="F375" t="str">
        <f>MID($C375, 3, 1)</f>
        <v>7</v>
      </c>
      <c r="G375" t="str">
        <f>MID($C375, 4, 1)</f>
        <v>T</v>
      </c>
      <c r="H375" t="str">
        <f>MID($C375, 5, 1)</f>
        <v>T</v>
      </c>
      <c r="I375">
        <f>LEN($A375)-LEN(SUBSTITUTE($A375,I$1,""))</f>
        <v>0</v>
      </c>
      <c r="J375">
        <f>LEN($A375)-LEN(SUBSTITUTE($A375,J$1,""))</f>
        <v>0</v>
      </c>
      <c r="K375">
        <f>LEN($A375)-LEN(SUBSTITUTE($A375,K$1,""))</f>
        <v>0</v>
      </c>
      <c r="L375">
        <f>LEN($A375)-LEN(SUBSTITUTE($A375,L$1,""))</f>
        <v>0</v>
      </c>
      <c r="M375">
        <f>LEN($A375)-LEN(SUBSTITUTE($A375,M$1,""))</f>
        <v>3</v>
      </c>
      <c r="N375">
        <f>LEN($A375)-LEN(SUBSTITUTE($A375,N$1,""))</f>
        <v>1</v>
      </c>
      <c r="O375">
        <f>LEN($A375)-LEN(SUBSTITUTE($A375,O$1,""))</f>
        <v>0</v>
      </c>
      <c r="P375">
        <f>LEN($A375)-LEN(SUBSTITUTE($A375,P$1,""))</f>
        <v>1</v>
      </c>
      <c r="Q375">
        <f>LEN($A375)-LEN(SUBSTITUTE($A375,Q$1,""))</f>
        <v>0</v>
      </c>
      <c r="R375">
        <f>LEN($A375)-LEN(SUBSTITUTE($A375,R$1,""))</f>
        <v>0</v>
      </c>
      <c r="S375">
        <f>LEN($A375)-LEN(SUBSTITUTE($A375,S$1,""))</f>
        <v>0</v>
      </c>
      <c r="T375">
        <f>LEN($A375)-LEN(SUBSTITUTE($A375,T$1,""))</f>
        <v>0</v>
      </c>
      <c r="U375">
        <f>LEN($A375)-LEN(SUBSTITUTE($A375,U$1,""))</f>
        <v>0</v>
      </c>
      <c r="V375">
        <f>I375+1</f>
        <v>1</v>
      </c>
      <c r="W375">
        <f>J375+1</f>
        <v>1</v>
      </c>
      <c r="X375">
        <f>K375+1</f>
        <v>1</v>
      </c>
      <c r="Y375">
        <f>L375+1</f>
        <v>1</v>
      </c>
      <c r="Z375">
        <f>M375+1</f>
        <v>4</v>
      </c>
      <c r="AA375">
        <f>N375+1</f>
        <v>2</v>
      </c>
      <c r="AB375">
        <f>O375+1</f>
        <v>1</v>
      </c>
      <c r="AC375">
        <f>P375+1</f>
        <v>2</v>
      </c>
      <c r="AD375">
        <f>Q375+1</f>
        <v>1</v>
      </c>
      <c r="AE375">
        <f>R375+1</f>
        <v>1</v>
      </c>
      <c r="AF375">
        <f>S375+1</f>
        <v>1</v>
      </c>
      <c r="AG375">
        <f>T375+1</f>
        <v>1</v>
      </c>
      <c r="AH375">
        <f>U375+1</f>
        <v>1</v>
      </c>
      <c r="AI375">
        <f>PRODUCT(V375:AH375)</f>
        <v>16</v>
      </c>
      <c r="AJ375">
        <f>MAX(V375:AH375)</f>
        <v>4</v>
      </c>
      <c r="AK375">
        <f>Y375</f>
        <v>1</v>
      </c>
      <c r="AL375">
        <f>MAX(V375:X375, Z375:AH375)+L375</f>
        <v>4</v>
      </c>
      <c r="AM375" t="b">
        <f>AL375=6</f>
        <v>0</v>
      </c>
      <c r="AN375" t="b">
        <f>AL375=5</f>
        <v>0</v>
      </c>
      <c r="AO375" t="b">
        <f>NOT(OR(AM375,AN375))</f>
        <v>1</v>
      </c>
      <c r="AP375" t="b">
        <f>AND(AI375=12, L375=0)</f>
        <v>0</v>
      </c>
      <c r="AQ375" t="b">
        <f>AND(AI375=18, L375=1)</f>
        <v>0</v>
      </c>
      <c r="AR375" t="b">
        <f>AND(AO375, OR(AP375, AQ375))</f>
        <v>0</v>
      </c>
      <c r="AS375" t="b">
        <f>NOT(OR(AM375,AN375,AR375))</f>
        <v>1</v>
      </c>
      <c r="AT375" t="b">
        <f>AND(AS375, AL375=4)</f>
        <v>1</v>
      </c>
      <c r="AU375" t="b">
        <f>NOT(OR(AM375,AN375,AR375,AT375))</f>
        <v>0</v>
      </c>
      <c r="AV375" t="b">
        <f>AND(AU375, AI375=18)</f>
        <v>0</v>
      </c>
      <c r="AW375" t="b">
        <f>NOT(OR(AM375,AN375,AR375,AT375, AV375))</f>
        <v>0</v>
      </c>
      <c r="AX375" t="b">
        <f>AND(AW375, OR(AND(AI375=24, L375=0), AND(AI375=32, L375=1)))</f>
        <v>0</v>
      </c>
      <c r="AY375" t="b">
        <f>NOT(OR(AM375,AN375,AR375,AT375,AV375,AX375))</f>
        <v>0</v>
      </c>
      <c r="AZ375" t="str">
        <f>IF(AM375,"7",IF(AN375,"6",IF(AR375,"5",
IF(AT375,"4",IF(AV375,"3",IF(AX375,"2",IF(AY375,"1","0"))))))
)</f>
        <v>4</v>
      </c>
      <c r="BA375" t="str">
        <f>_xlfn.XLOOKUP(D375, $BO$1:$CA$1, $BO$2:$CA$2)</f>
        <v>11</v>
      </c>
      <c r="BB375" t="str">
        <f>_xlfn.XLOOKUP(E375, $BO$1:$CA$1, $BO$2:$CA$2)</f>
        <v>10</v>
      </c>
      <c r="BC375" t="str">
        <f>_xlfn.XLOOKUP(F375, $BO$1:$CA$1, $BO$2:$CA$2)</f>
        <v>08</v>
      </c>
      <c r="BD375" t="str">
        <f>_xlfn.XLOOKUP(G375, $BO$1:$CA$1, $BO$2:$CA$2)</f>
        <v>11</v>
      </c>
      <c r="BE375" t="str">
        <f>_xlfn.XLOOKUP(H375, $BO$1:$CA$1, $BO$2:$CA$2)</f>
        <v>11</v>
      </c>
      <c r="BF375">
        <f>VALUE(_xlfn.TEXTJOIN("", TRUE, AZ375:BE375))</f>
        <v>41110081111</v>
      </c>
      <c r="BG375">
        <v>41110081111</v>
      </c>
      <c r="BH375">
        <f t="shared" si="5"/>
        <v>627</v>
      </c>
      <c r="BI375">
        <f>B375*BH375</f>
        <v>405042</v>
      </c>
    </row>
    <row r="376" spans="1:61" x14ac:dyDescent="0.25">
      <c r="A376" t="s">
        <v>893</v>
      </c>
      <c r="B376">
        <v>743</v>
      </c>
      <c r="C376" t="str">
        <f>TEXT(A376, "0")</f>
        <v>T929J</v>
      </c>
      <c r="D376" t="str">
        <f>MID($C376, 1, 1)</f>
        <v>T</v>
      </c>
      <c r="E376" t="str">
        <f>MID($C376, 2, 1)</f>
        <v>9</v>
      </c>
      <c r="F376" t="str">
        <f>MID($C376, 3, 1)</f>
        <v>2</v>
      </c>
      <c r="G376" t="str">
        <f>MID($C376, 4, 1)</f>
        <v>9</v>
      </c>
      <c r="H376" t="str">
        <f>MID($C376, 5, 1)</f>
        <v>J</v>
      </c>
      <c r="I376">
        <f>LEN($A376)-LEN(SUBSTITUTE($A376,I$1,""))</f>
        <v>0</v>
      </c>
      <c r="J376">
        <f>LEN($A376)-LEN(SUBSTITUTE($A376,J$1,""))</f>
        <v>0</v>
      </c>
      <c r="K376">
        <f>LEN($A376)-LEN(SUBSTITUTE($A376,K$1,""))</f>
        <v>0</v>
      </c>
      <c r="L376">
        <f>LEN($A376)-LEN(SUBSTITUTE($A376,L$1,""))</f>
        <v>1</v>
      </c>
      <c r="M376">
        <f>LEN($A376)-LEN(SUBSTITUTE($A376,M$1,""))</f>
        <v>1</v>
      </c>
      <c r="N376">
        <f>LEN($A376)-LEN(SUBSTITUTE($A376,N$1,""))</f>
        <v>2</v>
      </c>
      <c r="O376">
        <f>LEN($A376)-LEN(SUBSTITUTE($A376,O$1,""))</f>
        <v>0</v>
      </c>
      <c r="P376">
        <f>LEN($A376)-LEN(SUBSTITUTE($A376,P$1,""))</f>
        <v>0</v>
      </c>
      <c r="Q376">
        <f>LEN($A376)-LEN(SUBSTITUTE($A376,Q$1,""))</f>
        <v>0</v>
      </c>
      <c r="R376">
        <f>LEN($A376)-LEN(SUBSTITUTE($A376,R$1,""))</f>
        <v>0</v>
      </c>
      <c r="S376">
        <f>LEN($A376)-LEN(SUBSTITUTE($A376,S$1,""))</f>
        <v>0</v>
      </c>
      <c r="T376">
        <f>LEN($A376)-LEN(SUBSTITUTE($A376,T$1,""))</f>
        <v>0</v>
      </c>
      <c r="U376">
        <f>LEN($A376)-LEN(SUBSTITUTE($A376,U$1,""))</f>
        <v>1</v>
      </c>
      <c r="V376">
        <f>I376+1</f>
        <v>1</v>
      </c>
      <c r="W376">
        <f>J376+1</f>
        <v>1</v>
      </c>
      <c r="X376">
        <f>K376+1</f>
        <v>1</v>
      </c>
      <c r="Y376">
        <f>L376+1</f>
        <v>2</v>
      </c>
      <c r="Z376">
        <f>M376+1</f>
        <v>2</v>
      </c>
      <c r="AA376">
        <f>N376+1</f>
        <v>3</v>
      </c>
      <c r="AB376">
        <f>O376+1</f>
        <v>1</v>
      </c>
      <c r="AC376">
        <f>P376+1</f>
        <v>1</v>
      </c>
      <c r="AD376">
        <f>Q376+1</f>
        <v>1</v>
      </c>
      <c r="AE376">
        <f>R376+1</f>
        <v>1</v>
      </c>
      <c r="AF376">
        <f>S376+1</f>
        <v>1</v>
      </c>
      <c r="AG376">
        <f>T376+1</f>
        <v>1</v>
      </c>
      <c r="AH376">
        <f>U376+1</f>
        <v>2</v>
      </c>
      <c r="AI376">
        <f>PRODUCT(V376:AH376)</f>
        <v>24</v>
      </c>
      <c r="AJ376">
        <f>MAX(V376:AH376)</f>
        <v>3</v>
      </c>
      <c r="AK376">
        <f>Y376</f>
        <v>2</v>
      </c>
      <c r="AL376">
        <f>MAX(V376:X376, Z376:AH376)+L376</f>
        <v>4</v>
      </c>
      <c r="AM376" t="b">
        <f>AL376=6</f>
        <v>0</v>
      </c>
      <c r="AN376" t="b">
        <f>AL376=5</f>
        <v>0</v>
      </c>
      <c r="AO376" t="b">
        <f>NOT(OR(AM376,AN376))</f>
        <v>1</v>
      </c>
      <c r="AP376" t="b">
        <f>AND(AI376=12, L376=0)</f>
        <v>0</v>
      </c>
      <c r="AQ376" t="b">
        <f>AND(AI376=18, L376=1)</f>
        <v>0</v>
      </c>
      <c r="AR376" t="b">
        <f>AND(AO376, OR(AP376, AQ376))</f>
        <v>0</v>
      </c>
      <c r="AS376" t="b">
        <f>NOT(OR(AM376,AN376,AR376))</f>
        <v>1</v>
      </c>
      <c r="AT376" t="b">
        <f>AND(AS376, AL376=4)</f>
        <v>1</v>
      </c>
      <c r="AU376" t="b">
        <f>NOT(OR(AM376,AN376,AR376,AT376))</f>
        <v>0</v>
      </c>
      <c r="AV376" t="b">
        <f>AND(AU376, AI376=18)</f>
        <v>0</v>
      </c>
      <c r="AW376" t="b">
        <f>NOT(OR(AM376,AN376,AR376,AT376, AV376))</f>
        <v>0</v>
      </c>
      <c r="AX376" t="b">
        <f>AND(AW376, OR(AND(AI376=24, L376=0), AND(AI376=32, L376=1)))</f>
        <v>0</v>
      </c>
      <c r="AY376" t="b">
        <f>NOT(OR(AM376,AN376,AR376,AT376,AV376,AX376))</f>
        <v>0</v>
      </c>
      <c r="AZ376" t="str">
        <f>IF(AM376,"7",IF(AN376,"6",IF(AR376,"5",
IF(AT376,"4",IF(AV376,"3",IF(AX376,"2",IF(AY376,"1","0"))))))
)</f>
        <v>4</v>
      </c>
      <c r="BA376" t="str">
        <f>_xlfn.XLOOKUP(D376, $BO$1:$CA$1, $BO$2:$CA$2)</f>
        <v>11</v>
      </c>
      <c r="BB376" t="str">
        <f>_xlfn.XLOOKUP(E376, $BO$1:$CA$1, $BO$2:$CA$2)</f>
        <v>10</v>
      </c>
      <c r="BC376" t="str">
        <f>_xlfn.XLOOKUP(F376, $BO$1:$CA$1, $BO$2:$CA$2)</f>
        <v>03</v>
      </c>
      <c r="BD376" t="str">
        <f>_xlfn.XLOOKUP(G376, $BO$1:$CA$1, $BO$2:$CA$2)</f>
        <v>10</v>
      </c>
      <c r="BE376" t="str">
        <f>_xlfn.XLOOKUP(H376, $BO$1:$CA$1, $BO$2:$CA$2)</f>
        <v>02</v>
      </c>
      <c r="BF376">
        <f>VALUE(_xlfn.TEXTJOIN("", TRUE, AZ376:BE376))</f>
        <v>41110031002</v>
      </c>
      <c r="BG376">
        <v>41110031002</v>
      </c>
      <c r="BH376">
        <f t="shared" si="5"/>
        <v>626</v>
      </c>
      <c r="BI376">
        <f>B376*BH376</f>
        <v>465118</v>
      </c>
    </row>
    <row r="377" spans="1:61" x14ac:dyDescent="0.25">
      <c r="A377" t="s">
        <v>678</v>
      </c>
      <c r="B377">
        <v>604</v>
      </c>
      <c r="C377" t="str">
        <f>TEXT(A377, "0")</f>
        <v>T7797</v>
      </c>
      <c r="D377" t="str">
        <f>MID($C377, 1, 1)</f>
        <v>T</v>
      </c>
      <c r="E377" t="str">
        <f>MID($C377, 2, 1)</f>
        <v>7</v>
      </c>
      <c r="F377" t="str">
        <f>MID($C377, 3, 1)</f>
        <v>7</v>
      </c>
      <c r="G377" t="str">
        <f>MID($C377, 4, 1)</f>
        <v>9</v>
      </c>
      <c r="H377" t="str">
        <f>MID($C377, 5, 1)</f>
        <v>7</v>
      </c>
      <c r="I377">
        <f>LEN($A377)-LEN(SUBSTITUTE($A377,I$1,""))</f>
        <v>0</v>
      </c>
      <c r="J377">
        <f>LEN($A377)-LEN(SUBSTITUTE($A377,J$1,""))</f>
        <v>0</v>
      </c>
      <c r="K377">
        <f>LEN($A377)-LEN(SUBSTITUTE($A377,K$1,""))</f>
        <v>0</v>
      </c>
      <c r="L377">
        <f>LEN($A377)-LEN(SUBSTITUTE($A377,L$1,""))</f>
        <v>0</v>
      </c>
      <c r="M377">
        <f>LEN($A377)-LEN(SUBSTITUTE($A377,M$1,""))</f>
        <v>1</v>
      </c>
      <c r="N377">
        <f>LEN($A377)-LEN(SUBSTITUTE($A377,N$1,""))</f>
        <v>1</v>
      </c>
      <c r="O377">
        <f>LEN($A377)-LEN(SUBSTITUTE($A377,O$1,""))</f>
        <v>0</v>
      </c>
      <c r="P377">
        <f>LEN($A377)-LEN(SUBSTITUTE($A377,P$1,""))</f>
        <v>3</v>
      </c>
      <c r="Q377">
        <f>LEN($A377)-LEN(SUBSTITUTE($A377,Q$1,""))</f>
        <v>0</v>
      </c>
      <c r="R377">
        <f>LEN($A377)-LEN(SUBSTITUTE($A377,R$1,""))</f>
        <v>0</v>
      </c>
      <c r="S377">
        <f>LEN($A377)-LEN(SUBSTITUTE($A377,S$1,""))</f>
        <v>0</v>
      </c>
      <c r="T377">
        <f>LEN($A377)-LEN(SUBSTITUTE($A377,T$1,""))</f>
        <v>0</v>
      </c>
      <c r="U377">
        <f>LEN($A377)-LEN(SUBSTITUTE($A377,U$1,""))</f>
        <v>0</v>
      </c>
      <c r="V377">
        <f>I377+1</f>
        <v>1</v>
      </c>
      <c r="W377">
        <f>J377+1</f>
        <v>1</v>
      </c>
      <c r="X377">
        <f>K377+1</f>
        <v>1</v>
      </c>
      <c r="Y377">
        <f>L377+1</f>
        <v>1</v>
      </c>
      <c r="Z377">
        <f>M377+1</f>
        <v>2</v>
      </c>
      <c r="AA377">
        <f>N377+1</f>
        <v>2</v>
      </c>
      <c r="AB377">
        <f>O377+1</f>
        <v>1</v>
      </c>
      <c r="AC377">
        <f>P377+1</f>
        <v>4</v>
      </c>
      <c r="AD377">
        <f>Q377+1</f>
        <v>1</v>
      </c>
      <c r="AE377">
        <f>R377+1</f>
        <v>1</v>
      </c>
      <c r="AF377">
        <f>S377+1</f>
        <v>1</v>
      </c>
      <c r="AG377">
        <f>T377+1</f>
        <v>1</v>
      </c>
      <c r="AH377">
        <f>U377+1</f>
        <v>1</v>
      </c>
      <c r="AI377">
        <f>PRODUCT(V377:AH377)</f>
        <v>16</v>
      </c>
      <c r="AJ377">
        <f>MAX(V377:AH377)</f>
        <v>4</v>
      </c>
      <c r="AK377">
        <f>Y377</f>
        <v>1</v>
      </c>
      <c r="AL377">
        <f>MAX(V377:X377, Z377:AH377)+L377</f>
        <v>4</v>
      </c>
      <c r="AM377" t="b">
        <f>AL377=6</f>
        <v>0</v>
      </c>
      <c r="AN377" t="b">
        <f>AL377=5</f>
        <v>0</v>
      </c>
      <c r="AO377" t="b">
        <f>NOT(OR(AM377,AN377))</f>
        <v>1</v>
      </c>
      <c r="AP377" t="b">
        <f>AND(AI377=12, L377=0)</f>
        <v>0</v>
      </c>
      <c r="AQ377" t="b">
        <f>AND(AI377=18, L377=1)</f>
        <v>0</v>
      </c>
      <c r="AR377" t="b">
        <f>AND(AO377, OR(AP377, AQ377))</f>
        <v>0</v>
      </c>
      <c r="AS377" t="b">
        <f>NOT(OR(AM377,AN377,AR377))</f>
        <v>1</v>
      </c>
      <c r="AT377" t="b">
        <f>AND(AS377, AL377=4)</f>
        <v>1</v>
      </c>
      <c r="AU377" t="b">
        <f>NOT(OR(AM377,AN377,AR377,AT377))</f>
        <v>0</v>
      </c>
      <c r="AV377" t="b">
        <f>AND(AU377, AI377=18)</f>
        <v>0</v>
      </c>
      <c r="AW377" t="b">
        <f>NOT(OR(AM377,AN377,AR377,AT377, AV377))</f>
        <v>0</v>
      </c>
      <c r="AX377" t="b">
        <f>AND(AW377, OR(AND(AI377=24, L377=0), AND(AI377=32, L377=1)))</f>
        <v>0</v>
      </c>
      <c r="AY377" t="b">
        <f>NOT(OR(AM377,AN377,AR377,AT377,AV377,AX377))</f>
        <v>0</v>
      </c>
      <c r="AZ377" t="str">
        <f>IF(AM377,"7",IF(AN377,"6",IF(AR377,"5",
IF(AT377,"4",IF(AV377,"3",IF(AX377,"2",IF(AY377,"1","0"))))))
)</f>
        <v>4</v>
      </c>
      <c r="BA377" t="str">
        <f>_xlfn.XLOOKUP(D377, $BO$1:$CA$1, $BO$2:$CA$2)</f>
        <v>11</v>
      </c>
      <c r="BB377" t="str">
        <f>_xlfn.XLOOKUP(E377, $BO$1:$CA$1, $BO$2:$CA$2)</f>
        <v>08</v>
      </c>
      <c r="BC377" t="str">
        <f>_xlfn.XLOOKUP(F377, $BO$1:$CA$1, $BO$2:$CA$2)</f>
        <v>08</v>
      </c>
      <c r="BD377" t="str">
        <f>_xlfn.XLOOKUP(G377, $BO$1:$CA$1, $BO$2:$CA$2)</f>
        <v>10</v>
      </c>
      <c r="BE377" t="str">
        <f>_xlfn.XLOOKUP(H377, $BO$1:$CA$1, $BO$2:$CA$2)</f>
        <v>08</v>
      </c>
      <c r="BF377">
        <f>VALUE(_xlfn.TEXTJOIN("", TRUE, AZ377:BE377))</f>
        <v>41108081008</v>
      </c>
      <c r="BG377">
        <v>41108081008</v>
      </c>
      <c r="BH377">
        <f t="shared" si="5"/>
        <v>625</v>
      </c>
      <c r="BI377">
        <f>B377*BH377</f>
        <v>377500</v>
      </c>
    </row>
    <row r="378" spans="1:61" x14ac:dyDescent="0.25">
      <c r="A378" t="s">
        <v>401</v>
      </c>
      <c r="B378">
        <v>707</v>
      </c>
      <c r="C378" t="str">
        <f>TEXT(A378, "0")</f>
        <v>T3JJ9</v>
      </c>
      <c r="D378" t="str">
        <f>MID($C378, 1, 1)</f>
        <v>T</v>
      </c>
      <c r="E378" t="str">
        <f>MID($C378, 2, 1)</f>
        <v>3</v>
      </c>
      <c r="F378" t="str">
        <f>MID($C378, 3, 1)</f>
        <v>J</v>
      </c>
      <c r="G378" t="str">
        <f>MID($C378, 4, 1)</f>
        <v>J</v>
      </c>
      <c r="H378" t="str">
        <f>MID($C378, 5, 1)</f>
        <v>9</v>
      </c>
      <c r="I378">
        <f>LEN($A378)-LEN(SUBSTITUTE($A378,I$1,""))</f>
        <v>0</v>
      </c>
      <c r="J378">
        <f>LEN($A378)-LEN(SUBSTITUTE($A378,J$1,""))</f>
        <v>0</v>
      </c>
      <c r="K378">
        <f>LEN($A378)-LEN(SUBSTITUTE($A378,K$1,""))</f>
        <v>0</v>
      </c>
      <c r="L378">
        <f>LEN($A378)-LEN(SUBSTITUTE($A378,L$1,""))</f>
        <v>2</v>
      </c>
      <c r="M378">
        <f>LEN($A378)-LEN(SUBSTITUTE($A378,M$1,""))</f>
        <v>1</v>
      </c>
      <c r="N378">
        <f>LEN($A378)-LEN(SUBSTITUTE($A378,N$1,""))</f>
        <v>1</v>
      </c>
      <c r="O378">
        <f>LEN($A378)-LEN(SUBSTITUTE($A378,O$1,""))</f>
        <v>0</v>
      </c>
      <c r="P378">
        <f>LEN($A378)-LEN(SUBSTITUTE($A378,P$1,""))</f>
        <v>0</v>
      </c>
      <c r="Q378">
        <f>LEN($A378)-LEN(SUBSTITUTE($A378,Q$1,""))</f>
        <v>0</v>
      </c>
      <c r="R378">
        <f>LEN($A378)-LEN(SUBSTITUTE($A378,R$1,""))</f>
        <v>0</v>
      </c>
      <c r="S378">
        <f>LEN($A378)-LEN(SUBSTITUTE($A378,S$1,""))</f>
        <v>0</v>
      </c>
      <c r="T378">
        <f>LEN($A378)-LEN(SUBSTITUTE($A378,T$1,""))</f>
        <v>1</v>
      </c>
      <c r="U378">
        <f>LEN($A378)-LEN(SUBSTITUTE($A378,U$1,""))</f>
        <v>0</v>
      </c>
      <c r="V378">
        <f>I378+1</f>
        <v>1</v>
      </c>
      <c r="W378">
        <f>J378+1</f>
        <v>1</v>
      </c>
      <c r="X378">
        <f>K378+1</f>
        <v>1</v>
      </c>
      <c r="Y378">
        <f>L378+1</f>
        <v>3</v>
      </c>
      <c r="Z378">
        <f>M378+1</f>
        <v>2</v>
      </c>
      <c r="AA378">
        <f>N378+1</f>
        <v>2</v>
      </c>
      <c r="AB378">
        <f>O378+1</f>
        <v>1</v>
      </c>
      <c r="AC378">
        <f>P378+1</f>
        <v>1</v>
      </c>
      <c r="AD378">
        <f>Q378+1</f>
        <v>1</v>
      </c>
      <c r="AE378">
        <f>R378+1</f>
        <v>1</v>
      </c>
      <c r="AF378">
        <f>S378+1</f>
        <v>1</v>
      </c>
      <c r="AG378">
        <f>T378+1</f>
        <v>2</v>
      </c>
      <c r="AH378">
        <f>U378+1</f>
        <v>1</v>
      </c>
      <c r="AI378">
        <f>PRODUCT(V378:AH378)</f>
        <v>24</v>
      </c>
      <c r="AJ378">
        <f>MAX(V378:AH378)</f>
        <v>3</v>
      </c>
      <c r="AK378">
        <f>Y378</f>
        <v>3</v>
      </c>
      <c r="AL378">
        <f>MAX(V378:X378, Z378:AH378)+L378</f>
        <v>4</v>
      </c>
      <c r="AM378" t="b">
        <f>AL378=6</f>
        <v>0</v>
      </c>
      <c r="AN378" t="b">
        <f>AL378=5</f>
        <v>0</v>
      </c>
      <c r="AO378" t="b">
        <f>NOT(OR(AM378,AN378))</f>
        <v>1</v>
      </c>
      <c r="AP378" t="b">
        <f>AND(AI378=12, L378=0)</f>
        <v>0</v>
      </c>
      <c r="AQ378" t="b">
        <f>AND(AI378=18, L378=1)</f>
        <v>0</v>
      </c>
      <c r="AR378" t="b">
        <f>AND(AO378, OR(AP378, AQ378))</f>
        <v>0</v>
      </c>
      <c r="AS378" t="b">
        <f>NOT(OR(AM378,AN378,AR378))</f>
        <v>1</v>
      </c>
      <c r="AT378" t="b">
        <f>AND(AS378, AL378=4)</f>
        <v>1</v>
      </c>
      <c r="AU378" t="b">
        <f>NOT(OR(AM378,AN378,AR378,AT378))</f>
        <v>0</v>
      </c>
      <c r="AV378" t="b">
        <f>AND(AU378, AI378=18)</f>
        <v>0</v>
      </c>
      <c r="AW378" t="b">
        <f>NOT(OR(AM378,AN378,AR378,AT378, AV378))</f>
        <v>0</v>
      </c>
      <c r="AX378" t="b">
        <f>AND(AW378, OR(AND(AI378=24, L378=0), AND(AI378=32, L378=1)))</f>
        <v>0</v>
      </c>
      <c r="AY378" t="b">
        <f>NOT(OR(AM378,AN378,AR378,AT378,AV378,AX378))</f>
        <v>0</v>
      </c>
      <c r="AZ378" t="str">
        <f>IF(AM378,"7",IF(AN378,"6",IF(AR378,"5",
IF(AT378,"4",IF(AV378,"3",IF(AX378,"2",IF(AY378,"1","0"))))))
)</f>
        <v>4</v>
      </c>
      <c r="BA378" t="str">
        <f>_xlfn.XLOOKUP(D378, $BO$1:$CA$1, $BO$2:$CA$2)</f>
        <v>11</v>
      </c>
      <c r="BB378" t="str">
        <f>_xlfn.XLOOKUP(E378, $BO$1:$CA$1, $BO$2:$CA$2)</f>
        <v>04</v>
      </c>
      <c r="BC378" t="str">
        <f>_xlfn.XLOOKUP(F378, $BO$1:$CA$1, $BO$2:$CA$2)</f>
        <v>02</v>
      </c>
      <c r="BD378" t="str">
        <f>_xlfn.XLOOKUP(G378, $BO$1:$CA$1, $BO$2:$CA$2)</f>
        <v>02</v>
      </c>
      <c r="BE378" t="str">
        <f>_xlfn.XLOOKUP(H378, $BO$1:$CA$1, $BO$2:$CA$2)</f>
        <v>10</v>
      </c>
      <c r="BF378">
        <f>VALUE(_xlfn.TEXTJOIN("", TRUE, AZ378:BE378))</f>
        <v>41104020210</v>
      </c>
      <c r="BG378">
        <v>41104020210</v>
      </c>
      <c r="BH378">
        <f t="shared" si="5"/>
        <v>624</v>
      </c>
      <c r="BI378">
        <f>B378*BH378</f>
        <v>441168</v>
      </c>
    </row>
    <row r="379" spans="1:61" x14ac:dyDescent="0.25">
      <c r="A379" t="s">
        <v>859</v>
      </c>
      <c r="B379">
        <v>117</v>
      </c>
      <c r="C379" t="str">
        <f>TEXT(A379, "0")</f>
        <v>T24TJ</v>
      </c>
      <c r="D379" t="str">
        <f>MID($C379, 1, 1)</f>
        <v>T</v>
      </c>
      <c r="E379" t="str">
        <f>MID($C379, 2, 1)</f>
        <v>2</v>
      </c>
      <c r="F379" t="str">
        <f>MID($C379, 3, 1)</f>
        <v>4</v>
      </c>
      <c r="G379" t="str">
        <f>MID($C379, 4, 1)</f>
        <v>T</v>
      </c>
      <c r="H379" t="str">
        <f>MID($C379, 5, 1)</f>
        <v>J</v>
      </c>
      <c r="I379">
        <f>LEN($A379)-LEN(SUBSTITUTE($A379,I$1,""))</f>
        <v>0</v>
      </c>
      <c r="J379">
        <f>LEN($A379)-LEN(SUBSTITUTE($A379,J$1,""))</f>
        <v>0</v>
      </c>
      <c r="K379">
        <f>LEN($A379)-LEN(SUBSTITUTE($A379,K$1,""))</f>
        <v>0</v>
      </c>
      <c r="L379">
        <f>LEN($A379)-LEN(SUBSTITUTE($A379,L$1,""))</f>
        <v>1</v>
      </c>
      <c r="M379">
        <f>LEN($A379)-LEN(SUBSTITUTE($A379,M$1,""))</f>
        <v>2</v>
      </c>
      <c r="N379">
        <f>LEN($A379)-LEN(SUBSTITUTE($A379,N$1,""))</f>
        <v>0</v>
      </c>
      <c r="O379">
        <f>LEN($A379)-LEN(SUBSTITUTE($A379,O$1,""))</f>
        <v>0</v>
      </c>
      <c r="P379">
        <f>LEN($A379)-LEN(SUBSTITUTE($A379,P$1,""))</f>
        <v>0</v>
      </c>
      <c r="Q379">
        <f>LEN($A379)-LEN(SUBSTITUTE($A379,Q$1,""))</f>
        <v>0</v>
      </c>
      <c r="R379">
        <f>LEN($A379)-LEN(SUBSTITUTE($A379,R$1,""))</f>
        <v>0</v>
      </c>
      <c r="S379">
        <f>LEN($A379)-LEN(SUBSTITUTE($A379,S$1,""))</f>
        <v>1</v>
      </c>
      <c r="T379">
        <f>LEN($A379)-LEN(SUBSTITUTE($A379,T$1,""))</f>
        <v>0</v>
      </c>
      <c r="U379">
        <f>LEN($A379)-LEN(SUBSTITUTE($A379,U$1,""))</f>
        <v>1</v>
      </c>
      <c r="V379">
        <f>I379+1</f>
        <v>1</v>
      </c>
      <c r="W379">
        <f>J379+1</f>
        <v>1</v>
      </c>
      <c r="X379">
        <f>K379+1</f>
        <v>1</v>
      </c>
      <c r="Y379">
        <f>L379+1</f>
        <v>2</v>
      </c>
      <c r="Z379">
        <f>M379+1</f>
        <v>3</v>
      </c>
      <c r="AA379">
        <f>N379+1</f>
        <v>1</v>
      </c>
      <c r="AB379">
        <f>O379+1</f>
        <v>1</v>
      </c>
      <c r="AC379">
        <f>P379+1</f>
        <v>1</v>
      </c>
      <c r="AD379">
        <f>Q379+1</f>
        <v>1</v>
      </c>
      <c r="AE379">
        <f>R379+1</f>
        <v>1</v>
      </c>
      <c r="AF379">
        <f>S379+1</f>
        <v>2</v>
      </c>
      <c r="AG379">
        <f>T379+1</f>
        <v>1</v>
      </c>
      <c r="AH379">
        <f>U379+1</f>
        <v>2</v>
      </c>
      <c r="AI379">
        <f>PRODUCT(V379:AH379)</f>
        <v>24</v>
      </c>
      <c r="AJ379">
        <f>MAX(V379:AH379)</f>
        <v>3</v>
      </c>
      <c r="AK379">
        <f>Y379</f>
        <v>2</v>
      </c>
      <c r="AL379">
        <f>MAX(V379:X379, Z379:AH379)+L379</f>
        <v>4</v>
      </c>
      <c r="AM379" t="b">
        <f>AL379=6</f>
        <v>0</v>
      </c>
      <c r="AN379" t="b">
        <f>AL379=5</f>
        <v>0</v>
      </c>
      <c r="AO379" t="b">
        <f>NOT(OR(AM379,AN379))</f>
        <v>1</v>
      </c>
      <c r="AP379" t="b">
        <f>AND(AI379=12, L379=0)</f>
        <v>0</v>
      </c>
      <c r="AQ379" t="b">
        <f>AND(AI379=18, L379=1)</f>
        <v>0</v>
      </c>
      <c r="AR379" t="b">
        <f>AND(AO379, OR(AP379, AQ379))</f>
        <v>0</v>
      </c>
      <c r="AS379" t="b">
        <f>NOT(OR(AM379,AN379,AR379))</f>
        <v>1</v>
      </c>
      <c r="AT379" t="b">
        <f>AND(AS379, AL379=4)</f>
        <v>1</v>
      </c>
      <c r="AU379" t="b">
        <f>NOT(OR(AM379,AN379,AR379,AT379))</f>
        <v>0</v>
      </c>
      <c r="AV379" t="b">
        <f>AND(AU379, AI379=18)</f>
        <v>0</v>
      </c>
      <c r="AW379" t="b">
        <f>NOT(OR(AM379,AN379,AR379,AT379, AV379))</f>
        <v>0</v>
      </c>
      <c r="AX379" t="b">
        <f>AND(AW379, OR(AND(AI379=24, L379=0), AND(AI379=32, L379=1)))</f>
        <v>0</v>
      </c>
      <c r="AY379" t="b">
        <f>NOT(OR(AM379,AN379,AR379,AT379,AV379,AX379))</f>
        <v>0</v>
      </c>
      <c r="AZ379" t="str">
        <f>IF(AM379,"7",IF(AN379,"6",IF(AR379,"5",
IF(AT379,"4",IF(AV379,"3",IF(AX379,"2",IF(AY379,"1","0"))))))
)</f>
        <v>4</v>
      </c>
      <c r="BA379" t="str">
        <f>_xlfn.XLOOKUP(D379, $BO$1:$CA$1, $BO$2:$CA$2)</f>
        <v>11</v>
      </c>
      <c r="BB379" t="str">
        <f>_xlfn.XLOOKUP(E379, $BO$1:$CA$1, $BO$2:$CA$2)</f>
        <v>03</v>
      </c>
      <c r="BC379" t="str">
        <f>_xlfn.XLOOKUP(F379, $BO$1:$CA$1, $BO$2:$CA$2)</f>
        <v>05</v>
      </c>
      <c r="BD379" t="str">
        <f>_xlfn.XLOOKUP(G379, $BO$1:$CA$1, $BO$2:$CA$2)</f>
        <v>11</v>
      </c>
      <c r="BE379" t="str">
        <f>_xlfn.XLOOKUP(H379, $BO$1:$CA$1, $BO$2:$CA$2)</f>
        <v>02</v>
      </c>
      <c r="BF379">
        <f>VALUE(_xlfn.TEXTJOIN("", TRUE, AZ379:BE379))</f>
        <v>41103051102</v>
      </c>
      <c r="BG379">
        <v>41103051102</v>
      </c>
      <c r="BH379">
        <f t="shared" si="5"/>
        <v>623</v>
      </c>
      <c r="BI379">
        <f>B379*BH379</f>
        <v>72891</v>
      </c>
    </row>
    <row r="380" spans="1:61" x14ac:dyDescent="0.25">
      <c r="A380" t="s">
        <v>724</v>
      </c>
      <c r="B380">
        <v>204</v>
      </c>
      <c r="C380" t="str">
        <f>TEXT(A380, "0")</f>
        <v>T222A</v>
      </c>
      <c r="D380" t="str">
        <f>MID($C380, 1, 1)</f>
        <v>T</v>
      </c>
      <c r="E380" t="str">
        <f>MID($C380, 2, 1)</f>
        <v>2</v>
      </c>
      <c r="F380" t="str">
        <f>MID($C380, 3, 1)</f>
        <v>2</v>
      </c>
      <c r="G380" t="str">
        <f>MID($C380, 4, 1)</f>
        <v>2</v>
      </c>
      <c r="H380" t="str">
        <f>MID($C380, 5, 1)</f>
        <v>A</v>
      </c>
      <c r="I380">
        <f>LEN($A380)-LEN(SUBSTITUTE($A380,I$1,""))</f>
        <v>1</v>
      </c>
      <c r="J380">
        <f>LEN($A380)-LEN(SUBSTITUTE($A380,J$1,""))</f>
        <v>0</v>
      </c>
      <c r="K380">
        <f>LEN($A380)-LEN(SUBSTITUTE($A380,K$1,""))</f>
        <v>0</v>
      </c>
      <c r="L380">
        <f>LEN($A380)-LEN(SUBSTITUTE($A380,L$1,""))</f>
        <v>0</v>
      </c>
      <c r="M380">
        <f>LEN($A380)-LEN(SUBSTITUTE($A380,M$1,""))</f>
        <v>1</v>
      </c>
      <c r="N380">
        <f>LEN($A380)-LEN(SUBSTITUTE($A380,N$1,""))</f>
        <v>0</v>
      </c>
      <c r="O380">
        <f>LEN($A380)-LEN(SUBSTITUTE($A380,O$1,""))</f>
        <v>0</v>
      </c>
      <c r="P380">
        <f>LEN($A380)-LEN(SUBSTITUTE($A380,P$1,""))</f>
        <v>0</v>
      </c>
      <c r="Q380">
        <f>LEN($A380)-LEN(SUBSTITUTE($A380,Q$1,""))</f>
        <v>0</v>
      </c>
      <c r="R380">
        <f>LEN($A380)-LEN(SUBSTITUTE($A380,R$1,""))</f>
        <v>0</v>
      </c>
      <c r="S380">
        <f>LEN($A380)-LEN(SUBSTITUTE($A380,S$1,""))</f>
        <v>0</v>
      </c>
      <c r="T380">
        <f>LEN($A380)-LEN(SUBSTITUTE($A380,T$1,""))</f>
        <v>0</v>
      </c>
      <c r="U380">
        <f>LEN($A380)-LEN(SUBSTITUTE($A380,U$1,""))</f>
        <v>3</v>
      </c>
      <c r="V380">
        <f>I380+1</f>
        <v>2</v>
      </c>
      <c r="W380">
        <f>J380+1</f>
        <v>1</v>
      </c>
      <c r="X380">
        <f>K380+1</f>
        <v>1</v>
      </c>
      <c r="Y380">
        <f>L380+1</f>
        <v>1</v>
      </c>
      <c r="Z380">
        <f>M380+1</f>
        <v>2</v>
      </c>
      <c r="AA380">
        <f>N380+1</f>
        <v>1</v>
      </c>
      <c r="AB380">
        <f>O380+1</f>
        <v>1</v>
      </c>
      <c r="AC380">
        <f>P380+1</f>
        <v>1</v>
      </c>
      <c r="AD380">
        <f>Q380+1</f>
        <v>1</v>
      </c>
      <c r="AE380">
        <f>R380+1</f>
        <v>1</v>
      </c>
      <c r="AF380">
        <f>S380+1</f>
        <v>1</v>
      </c>
      <c r="AG380">
        <f>T380+1</f>
        <v>1</v>
      </c>
      <c r="AH380">
        <f>U380+1</f>
        <v>4</v>
      </c>
      <c r="AI380">
        <f>PRODUCT(V380:AH380)</f>
        <v>16</v>
      </c>
      <c r="AJ380">
        <f>MAX(V380:AH380)</f>
        <v>4</v>
      </c>
      <c r="AK380">
        <f>Y380</f>
        <v>1</v>
      </c>
      <c r="AL380">
        <f>MAX(V380:X380, Z380:AH380)+L380</f>
        <v>4</v>
      </c>
      <c r="AM380" t="b">
        <f>AL380=6</f>
        <v>0</v>
      </c>
      <c r="AN380" t="b">
        <f>AL380=5</f>
        <v>0</v>
      </c>
      <c r="AO380" t="b">
        <f>NOT(OR(AM380,AN380))</f>
        <v>1</v>
      </c>
      <c r="AP380" t="b">
        <f>AND(AI380=12, L380=0)</f>
        <v>0</v>
      </c>
      <c r="AQ380" t="b">
        <f>AND(AI380=18, L380=1)</f>
        <v>0</v>
      </c>
      <c r="AR380" t="b">
        <f>AND(AO380, OR(AP380, AQ380))</f>
        <v>0</v>
      </c>
      <c r="AS380" t="b">
        <f>NOT(OR(AM380,AN380,AR380))</f>
        <v>1</v>
      </c>
      <c r="AT380" t="b">
        <f>AND(AS380, AL380=4)</f>
        <v>1</v>
      </c>
      <c r="AU380" t="b">
        <f>NOT(OR(AM380,AN380,AR380,AT380))</f>
        <v>0</v>
      </c>
      <c r="AV380" t="b">
        <f>AND(AU380, AI380=18)</f>
        <v>0</v>
      </c>
      <c r="AW380" t="b">
        <f>NOT(OR(AM380,AN380,AR380,AT380, AV380))</f>
        <v>0</v>
      </c>
      <c r="AX380" t="b">
        <f>AND(AW380, OR(AND(AI380=24, L380=0), AND(AI380=32, L380=1)))</f>
        <v>0</v>
      </c>
      <c r="AY380" t="b">
        <f>NOT(OR(AM380,AN380,AR380,AT380,AV380,AX380))</f>
        <v>0</v>
      </c>
      <c r="AZ380" t="str">
        <f>IF(AM380,"7",IF(AN380,"6",IF(AR380,"5",
IF(AT380,"4",IF(AV380,"3",IF(AX380,"2",IF(AY380,"1","0"))))))
)</f>
        <v>4</v>
      </c>
      <c r="BA380" t="str">
        <f>_xlfn.XLOOKUP(D380, $BO$1:$CA$1, $BO$2:$CA$2)</f>
        <v>11</v>
      </c>
      <c r="BB380" t="str">
        <f>_xlfn.XLOOKUP(E380, $BO$1:$CA$1, $BO$2:$CA$2)</f>
        <v>03</v>
      </c>
      <c r="BC380" t="str">
        <f>_xlfn.XLOOKUP(F380, $BO$1:$CA$1, $BO$2:$CA$2)</f>
        <v>03</v>
      </c>
      <c r="BD380" t="str">
        <f>_xlfn.XLOOKUP(G380, $BO$1:$CA$1, $BO$2:$CA$2)</f>
        <v>03</v>
      </c>
      <c r="BE380" t="str">
        <f>_xlfn.XLOOKUP(H380, $BO$1:$CA$1, $BO$2:$CA$2)</f>
        <v>14</v>
      </c>
      <c r="BF380">
        <f>VALUE(_xlfn.TEXTJOIN("", TRUE, AZ380:BE380))</f>
        <v>41103030314</v>
      </c>
      <c r="BG380">
        <v>41103030314</v>
      </c>
      <c r="BH380">
        <f t="shared" si="5"/>
        <v>622</v>
      </c>
      <c r="BI380">
        <f>B380*BH380</f>
        <v>126888</v>
      </c>
    </row>
    <row r="381" spans="1:61" x14ac:dyDescent="0.25">
      <c r="A381" t="s">
        <v>266</v>
      </c>
      <c r="B381">
        <v>299</v>
      </c>
      <c r="C381" t="str">
        <f>TEXT(A381, "0")</f>
        <v>9KJ55</v>
      </c>
      <c r="D381" t="str">
        <f>MID($C381, 1, 1)</f>
        <v>9</v>
      </c>
      <c r="E381" t="str">
        <f>MID($C381, 2, 1)</f>
        <v>K</v>
      </c>
      <c r="F381" t="str">
        <f>MID($C381, 3, 1)</f>
        <v>J</v>
      </c>
      <c r="G381" t="str">
        <f>MID($C381, 4, 1)</f>
        <v>5</v>
      </c>
      <c r="H381" t="str">
        <f>MID($C381, 5, 1)</f>
        <v>5</v>
      </c>
      <c r="I381">
        <f>LEN($A381)-LEN(SUBSTITUTE($A381,I$1,""))</f>
        <v>0</v>
      </c>
      <c r="J381">
        <f>LEN($A381)-LEN(SUBSTITUTE($A381,J$1,""))</f>
        <v>1</v>
      </c>
      <c r="K381">
        <f>LEN($A381)-LEN(SUBSTITUTE($A381,K$1,""))</f>
        <v>0</v>
      </c>
      <c r="L381">
        <f>LEN($A381)-LEN(SUBSTITUTE($A381,L$1,""))</f>
        <v>1</v>
      </c>
      <c r="M381">
        <f>LEN($A381)-LEN(SUBSTITUTE($A381,M$1,""))</f>
        <v>0</v>
      </c>
      <c r="N381">
        <f>LEN($A381)-LEN(SUBSTITUTE($A381,N$1,""))</f>
        <v>1</v>
      </c>
      <c r="O381">
        <f>LEN($A381)-LEN(SUBSTITUTE($A381,O$1,""))</f>
        <v>0</v>
      </c>
      <c r="P381">
        <f>LEN($A381)-LEN(SUBSTITUTE($A381,P$1,""))</f>
        <v>0</v>
      </c>
      <c r="Q381">
        <f>LEN($A381)-LEN(SUBSTITUTE($A381,Q$1,""))</f>
        <v>0</v>
      </c>
      <c r="R381">
        <f>LEN($A381)-LEN(SUBSTITUTE($A381,R$1,""))</f>
        <v>2</v>
      </c>
      <c r="S381">
        <f>LEN($A381)-LEN(SUBSTITUTE($A381,S$1,""))</f>
        <v>0</v>
      </c>
      <c r="T381">
        <f>LEN($A381)-LEN(SUBSTITUTE($A381,T$1,""))</f>
        <v>0</v>
      </c>
      <c r="U381">
        <f>LEN($A381)-LEN(SUBSTITUTE($A381,U$1,""))</f>
        <v>0</v>
      </c>
      <c r="V381">
        <f>I381+1</f>
        <v>1</v>
      </c>
      <c r="W381">
        <f>J381+1</f>
        <v>2</v>
      </c>
      <c r="X381">
        <f>K381+1</f>
        <v>1</v>
      </c>
      <c r="Y381">
        <f>L381+1</f>
        <v>2</v>
      </c>
      <c r="Z381">
        <f>M381+1</f>
        <v>1</v>
      </c>
      <c r="AA381">
        <f>N381+1</f>
        <v>2</v>
      </c>
      <c r="AB381">
        <f>O381+1</f>
        <v>1</v>
      </c>
      <c r="AC381">
        <f>P381+1</f>
        <v>1</v>
      </c>
      <c r="AD381">
        <f>Q381+1</f>
        <v>1</v>
      </c>
      <c r="AE381">
        <f>R381+1</f>
        <v>3</v>
      </c>
      <c r="AF381">
        <f>S381+1</f>
        <v>1</v>
      </c>
      <c r="AG381">
        <f>T381+1</f>
        <v>1</v>
      </c>
      <c r="AH381">
        <f>U381+1</f>
        <v>1</v>
      </c>
      <c r="AI381">
        <f>PRODUCT(V381:AH381)</f>
        <v>24</v>
      </c>
      <c r="AJ381">
        <f>MAX(V381:AH381)</f>
        <v>3</v>
      </c>
      <c r="AK381">
        <f>Y381</f>
        <v>2</v>
      </c>
      <c r="AL381">
        <f>MAX(V381:X381, Z381:AH381)+L381</f>
        <v>4</v>
      </c>
      <c r="AM381" t="b">
        <f>AL381=6</f>
        <v>0</v>
      </c>
      <c r="AN381" t="b">
        <f>AL381=5</f>
        <v>0</v>
      </c>
      <c r="AO381" t="b">
        <f>NOT(OR(AM381,AN381))</f>
        <v>1</v>
      </c>
      <c r="AP381" t="b">
        <f>AND(AI381=12, L381=0)</f>
        <v>0</v>
      </c>
      <c r="AQ381" t="b">
        <f>AND(AI381=18, L381=1)</f>
        <v>0</v>
      </c>
      <c r="AR381" t="b">
        <f>AND(AO381, OR(AP381, AQ381))</f>
        <v>0</v>
      </c>
      <c r="AS381" t="b">
        <f>NOT(OR(AM381,AN381,AR381))</f>
        <v>1</v>
      </c>
      <c r="AT381" t="b">
        <f>AND(AS381, AL381=4)</f>
        <v>1</v>
      </c>
      <c r="AU381" t="b">
        <f>NOT(OR(AM381,AN381,AR381,AT381))</f>
        <v>0</v>
      </c>
      <c r="AV381" t="b">
        <f>AND(AU381, AI381=18)</f>
        <v>0</v>
      </c>
      <c r="AW381" t="b">
        <f>NOT(OR(AM381,AN381,AR381,AT381, AV381))</f>
        <v>0</v>
      </c>
      <c r="AX381" t="b">
        <f>AND(AW381, OR(AND(AI381=24, L381=0), AND(AI381=32, L381=1)))</f>
        <v>0</v>
      </c>
      <c r="AY381" t="b">
        <f>NOT(OR(AM381,AN381,AR381,AT381,AV381,AX381))</f>
        <v>0</v>
      </c>
      <c r="AZ381" t="str">
        <f>IF(AM381,"7",IF(AN381,"6",IF(AR381,"5",
IF(AT381,"4",IF(AV381,"3",IF(AX381,"2",IF(AY381,"1","0"))))))
)</f>
        <v>4</v>
      </c>
      <c r="BA381" t="str">
        <f>_xlfn.XLOOKUP(D381, $BO$1:$CA$1, $BO$2:$CA$2)</f>
        <v>10</v>
      </c>
      <c r="BB381" t="str">
        <f>_xlfn.XLOOKUP(E381, $BO$1:$CA$1, $BO$2:$CA$2)</f>
        <v>13</v>
      </c>
      <c r="BC381" t="str">
        <f>_xlfn.XLOOKUP(F381, $BO$1:$CA$1, $BO$2:$CA$2)</f>
        <v>02</v>
      </c>
      <c r="BD381" t="str">
        <f>_xlfn.XLOOKUP(G381, $BO$1:$CA$1, $BO$2:$CA$2)</f>
        <v>06</v>
      </c>
      <c r="BE381" t="str">
        <f>_xlfn.XLOOKUP(H381, $BO$1:$CA$1, $BO$2:$CA$2)</f>
        <v>06</v>
      </c>
      <c r="BF381">
        <f>VALUE(_xlfn.TEXTJOIN("", TRUE, AZ381:BE381))</f>
        <v>41013020606</v>
      </c>
      <c r="BG381">
        <v>41013020606</v>
      </c>
      <c r="BH381">
        <f t="shared" si="5"/>
        <v>621</v>
      </c>
      <c r="BI381">
        <f>B381*BH381</f>
        <v>185679</v>
      </c>
    </row>
    <row r="382" spans="1:61" x14ac:dyDescent="0.25">
      <c r="A382" t="s">
        <v>744</v>
      </c>
      <c r="B382">
        <v>14</v>
      </c>
      <c r="C382" t="str">
        <f>TEXT(A382, "0")</f>
        <v>9Q799</v>
      </c>
      <c r="D382" t="str">
        <f>MID($C382, 1, 1)</f>
        <v>9</v>
      </c>
      <c r="E382" t="str">
        <f>MID($C382, 2, 1)</f>
        <v>Q</v>
      </c>
      <c r="F382" t="str">
        <f>MID($C382, 3, 1)</f>
        <v>7</v>
      </c>
      <c r="G382" t="str">
        <f>MID($C382, 4, 1)</f>
        <v>9</v>
      </c>
      <c r="H382" t="str">
        <f>MID($C382, 5, 1)</f>
        <v>9</v>
      </c>
      <c r="I382">
        <f>LEN($A382)-LEN(SUBSTITUTE($A382,I$1,""))</f>
        <v>0</v>
      </c>
      <c r="J382">
        <f>LEN($A382)-LEN(SUBSTITUTE($A382,J$1,""))</f>
        <v>0</v>
      </c>
      <c r="K382">
        <f>LEN($A382)-LEN(SUBSTITUTE($A382,K$1,""))</f>
        <v>1</v>
      </c>
      <c r="L382">
        <f>LEN($A382)-LEN(SUBSTITUTE($A382,L$1,""))</f>
        <v>0</v>
      </c>
      <c r="M382">
        <f>LEN($A382)-LEN(SUBSTITUTE($A382,M$1,""))</f>
        <v>0</v>
      </c>
      <c r="N382">
        <f>LEN($A382)-LEN(SUBSTITUTE($A382,N$1,""))</f>
        <v>3</v>
      </c>
      <c r="O382">
        <f>LEN($A382)-LEN(SUBSTITUTE($A382,O$1,""))</f>
        <v>0</v>
      </c>
      <c r="P382">
        <f>LEN($A382)-LEN(SUBSTITUTE($A382,P$1,""))</f>
        <v>1</v>
      </c>
      <c r="Q382">
        <f>LEN($A382)-LEN(SUBSTITUTE($A382,Q$1,""))</f>
        <v>0</v>
      </c>
      <c r="R382">
        <f>LEN($A382)-LEN(SUBSTITUTE($A382,R$1,""))</f>
        <v>0</v>
      </c>
      <c r="S382">
        <f>LEN($A382)-LEN(SUBSTITUTE($A382,S$1,""))</f>
        <v>0</v>
      </c>
      <c r="T382">
        <f>LEN($A382)-LEN(SUBSTITUTE($A382,T$1,""))</f>
        <v>0</v>
      </c>
      <c r="U382">
        <f>LEN($A382)-LEN(SUBSTITUTE($A382,U$1,""))</f>
        <v>0</v>
      </c>
      <c r="V382">
        <f>I382+1</f>
        <v>1</v>
      </c>
      <c r="W382">
        <f>J382+1</f>
        <v>1</v>
      </c>
      <c r="X382">
        <f>K382+1</f>
        <v>2</v>
      </c>
      <c r="Y382">
        <f>L382+1</f>
        <v>1</v>
      </c>
      <c r="Z382">
        <f>M382+1</f>
        <v>1</v>
      </c>
      <c r="AA382">
        <f>N382+1</f>
        <v>4</v>
      </c>
      <c r="AB382">
        <f>O382+1</f>
        <v>1</v>
      </c>
      <c r="AC382">
        <f>P382+1</f>
        <v>2</v>
      </c>
      <c r="AD382">
        <f>Q382+1</f>
        <v>1</v>
      </c>
      <c r="AE382">
        <f>R382+1</f>
        <v>1</v>
      </c>
      <c r="AF382">
        <f>S382+1</f>
        <v>1</v>
      </c>
      <c r="AG382">
        <f>T382+1</f>
        <v>1</v>
      </c>
      <c r="AH382">
        <f>U382+1</f>
        <v>1</v>
      </c>
      <c r="AI382">
        <f>PRODUCT(V382:AH382)</f>
        <v>16</v>
      </c>
      <c r="AJ382">
        <f>MAX(V382:AH382)</f>
        <v>4</v>
      </c>
      <c r="AK382">
        <f>Y382</f>
        <v>1</v>
      </c>
      <c r="AL382">
        <f>MAX(V382:X382, Z382:AH382)+L382</f>
        <v>4</v>
      </c>
      <c r="AM382" t="b">
        <f>AL382=6</f>
        <v>0</v>
      </c>
      <c r="AN382" t="b">
        <f>AL382=5</f>
        <v>0</v>
      </c>
      <c r="AO382" t="b">
        <f>NOT(OR(AM382,AN382))</f>
        <v>1</v>
      </c>
      <c r="AP382" t="b">
        <f>AND(AI382=12, L382=0)</f>
        <v>0</v>
      </c>
      <c r="AQ382" t="b">
        <f>AND(AI382=18, L382=1)</f>
        <v>0</v>
      </c>
      <c r="AR382" t="b">
        <f>AND(AO382, OR(AP382, AQ382))</f>
        <v>0</v>
      </c>
      <c r="AS382" t="b">
        <f>NOT(OR(AM382,AN382,AR382))</f>
        <v>1</v>
      </c>
      <c r="AT382" t="b">
        <f>AND(AS382, AL382=4)</f>
        <v>1</v>
      </c>
      <c r="AU382" t="b">
        <f>NOT(OR(AM382,AN382,AR382,AT382))</f>
        <v>0</v>
      </c>
      <c r="AV382" t="b">
        <f>AND(AU382, AI382=18)</f>
        <v>0</v>
      </c>
      <c r="AW382" t="b">
        <f>NOT(OR(AM382,AN382,AR382,AT382, AV382))</f>
        <v>0</v>
      </c>
      <c r="AX382" t="b">
        <f>AND(AW382, OR(AND(AI382=24, L382=0), AND(AI382=32, L382=1)))</f>
        <v>0</v>
      </c>
      <c r="AY382" t="b">
        <f>NOT(OR(AM382,AN382,AR382,AT382,AV382,AX382))</f>
        <v>0</v>
      </c>
      <c r="AZ382" t="str">
        <f>IF(AM382,"7",IF(AN382,"6",IF(AR382,"5",
IF(AT382,"4",IF(AV382,"3",IF(AX382,"2",IF(AY382,"1","0"))))))
)</f>
        <v>4</v>
      </c>
      <c r="BA382" t="str">
        <f>_xlfn.XLOOKUP(D382, $BO$1:$CA$1, $BO$2:$CA$2)</f>
        <v>10</v>
      </c>
      <c r="BB382" t="str">
        <f>_xlfn.XLOOKUP(E382, $BO$1:$CA$1, $BO$2:$CA$2)</f>
        <v>12</v>
      </c>
      <c r="BC382" t="str">
        <f>_xlfn.XLOOKUP(F382, $BO$1:$CA$1, $BO$2:$CA$2)</f>
        <v>08</v>
      </c>
      <c r="BD382" t="str">
        <f>_xlfn.XLOOKUP(G382, $BO$1:$CA$1, $BO$2:$CA$2)</f>
        <v>10</v>
      </c>
      <c r="BE382" t="str">
        <f>_xlfn.XLOOKUP(H382, $BO$1:$CA$1, $BO$2:$CA$2)</f>
        <v>10</v>
      </c>
      <c r="BF382">
        <f>VALUE(_xlfn.TEXTJOIN("", TRUE, AZ382:BE382))</f>
        <v>41012081010</v>
      </c>
      <c r="BG382">
        <v>41012081010</v>
      </c>
      <c r="BH382">
        <f t="shared" si="5"/>
        <v>620</v>
      </c>
      <c r="BI382">
        <f>B382*BH382</f>
        <v>8680</v>
      </c>
    </row>
    <row r="383" spans="1:61" x14ac:dyDescent="0.25">
      <c r="A383" t="s">
        <v>166</v>
      </c>
      <c r="B383">
        <v>808</v>
      </c>
      <c r="C383" t="str">
        <f>TEXT(A383, "0")</f>
        <v>9Q5QQ</v>
      </c>
      <c r="D383" t="str">
        <f>MID($C383, 1, 1)</f>
        <v>9</v>
      </c>
      <c r="E383" t="str">
        <f>MID($C383, 2, 1)</f>
        <v>Q</v>
      </c>
      <c r="F383" t="str">
        <f>MID($C383, 3, 1)</f>
        <v>5</v>
      </c>
      <c r="G383" t="str">
        <f>MID($C383, 4, 1)</f>
        <v>Q</v>
      </c>
      <c r="H383" t="str">
        <f>MID($C383, 5, 1)</f>
        <v>Q</v>
      </c>
      <c r="I383">
        <f>LEN($A383)-LEN(SUBSTITUTE($A383,I$1,""))</f>
        <v>0</v>
      </c>
      <c r="J383">
        <f>LEN($A383)-LEN(SUBSTITUTE($A383,J$1,""))</f>
        <v>0</v>
      </c>
      <c r="K383">
        <f>LEN($A383)-LEN(SUBSTITUTE($A383,K$1,""))</f>
        <v>3</v>
      </c>
      <c r="L383">
        <f>LEN($A383)-LEN(SUBSTITUTE($A383,L$1,""))</f>
        <v>0</v>
      </c>
      <c r="M383">
        <f>LEN($A383)-LEN(SUBSTITUTE($A383,M$1,""))</f>
        <v>0</v>
      </c>
      <c r="N383">
        <f>LEN($A383)-LEN(SUBSTITUTE($A383,N$1,""))</f>
        <v>1</v>
      </c>
      <c r="O383">
        <f>LEN($A383)-LEN(SUBSTITUTE($A383,O$1,""))</f>
        <v>0</v>
      </c>
      <c r="P383">
        <f>LEN($A383)-LEN(SUBSTITUTE($A383,P$1,""))</f>
        <v>0</v>
      </c>
      <c r="Q383">
        <f>LEN($A383)-LEN(SUBSTITUTE($A383,Q$1,""))</f>
        <v>0</v>
      </c>
      <c r="R383">
        <f>LEN($A383)-LEN(SUBSTITUTE($A383,R$1,""))</f>
        <v>1</v>
      </c>
      <c r="S383">
        <f>LEN($A383)-LEN(SUBSTITUTE($A383,S$1,""))</f>
        <v>0</v>
      </c>
      <c r="T383">
        <f>LEN($A383)-LEN(SUBSTITUTE($A383,T$1,""))</f>
        <v>0</v>
      </c>
      <c r="U383">
        <f>LEN($A383)-LEN(SUBSTITUTE($A383,U$1,""))</f>
        <v>0</v>
      </c>
      <c r="V383">
        <f>I383+1</f>
        <v>1</v>
      </c>
      <c r="W383">
        <f>J383+1</f>
        <v>1</v>
      </c>
      <c r="X383">
        <f>K383+1</f>
        <v>4</v>
      </c>
      <c r="Y383">
        <f>L383+1</f>
        <v>1</v>
      </c>
      <c r="Z383">
        <f>M383+1</f>
        <v>1</v>
      </c>
      <c r="AA383">
        <f>N383+1</f>
        <v>2</v>
      </c>
      <c r="AB383">
        <f>O383+1</f>
        <v>1</v>
      </c>
      <c r="AC383">
        <f>P383+1</f>
        <v>1</v>
      </c>
      <c r="AD383">
        <f>Q383+1</f>
        <v>1</v>
      </c>
      <c r="AE383">
        <f>R383+1</f>
        <v>2</v>
      </c>
      <c r="AF383">
        <f>S383+1</f>
        <v>1</v>
      </c>
      <c r="AG383">
        <f>T383+1</f>
        <v>1</v>
      </c>
      <c r="AH383">
        <f>U383+1</f>
        <v>1</v>
      </c>
      <c r="AI383">
        <f>PRODUCT(V383:AH383)</f>
        <v>16</v>
      </c>
      <c r="AJ383">
        <f>MAX(V383:AH383)</f>
        <v>4</v>
      </c>
      <c r="AK383">
        <f>Y383</f>
        <v>1</v>
      </c>
      <c r="AL383">
        <f>MAX(V383:X383, Z383:AH383)+L383</f>
        <v>4</v>
      </c>
      <c r="AM383" t="b">
        <f>AL383=6</f>
        <v>0</v>
      </c>
      <c r="AN383" t="b">
        <f>AL383=5</f>
        <v>0</v>
      </c>
      <c r="AO383" t="b">
        <f>NOT(OR(AM383,AN383))</f>
        <v>1</v>
      </c>
      <c r="AP383" t="b">
        <f>AND(AI383=12, L383=0)</f>
        <v>0</v>
      </c>
      <c r="AQ383" t="b">
        <f>AND(AI383=18, L383=1)</f>
        <v>0</v>
      </c>
      <c r="AR383" t="b">
        <f>AND(AO383, OR(AP383, AQ383))</f>
        <v>0</v>
      </c>
      <c r="AS383" t="b">
        <f>NOT(OR(AM383,AN383,AR383))</f>
        <v>1</v>
      </c>
      <c r="AT383" t="b">
        <f>AND(AS383, AL383=4)</f>
        <v>1</v>
      </c>
      <c r="AU383" t="b">
        <f>NOT(OR(AM383,AN383,AR383,AT383))</f>
        <v>0</v>
      </c>
      <c r="AV383" t="b">
        <f>AND(AU383, AI383=18)</f>
        <v>0</v>
      </c>
      <c r="AW383" t="b">
        <f>NOT(OR(AM383,AN383,AR383,AT383, AV383))</f>
        <v>0</v>
      </c>
      <c r="AX383" t="b">
        <f>AND(AW383, OR(AND(AI383=24, L383=0), AND(AI383=32, L383=1)))</f>
        <v>0</v>
      </c>
      <c r="AY383" t="b">
        <f>NOT(OR(AM383,AN383,AR383,AT383,AV383,AX383))</f>
        <v>0</v>
      </c>
      <c r="AZ383" t="str">
        <f>IF(AM383,"7",IF(AN383,"6",IF(AR383,"5",
IF(AT383,"4",IF(AV383,"3",IF(AX383,"2",IF(AY383,"1","0"))))))
)</f>
        <v>4</v>
      </c>
      <c r="BA383" t="str">
        <f>_xlfn.XLOOKUP(D383, $BO$1:$CA$1, $BO$2:$CA$2)</f>
        <v>10</v>
      </c>
      <c r="BB383" t="str">
        <f>_xlfn.XLOOKUP(E383, $BO$1:$CA$1, $BO$2:$CA$2)</f>
        <v>12</v>
      </c>
      <c r="BC383" t="str">
        <f>_xlfn.XLOOKUP(F383, $BO$1:$CA$1, $BO$2:$CA$2)</f>
        <v>06</v>
      </c>
      <c r="BD383" t="str">
        <f>_xlfn.XLOOKUP(G383, $BO$1:$CA$1, $BO$2:$CA$2)</f>
        <v>12</v>
      </c>
      <c r="BE383" t="str">
        <f>_xlfn.XLOOKUP(H383, $BO$1:$CA$1, $BO$2:$CA$2)</f>
        <v>12</v>
      </c>
      <c r="BF383">
        <f>VALUE(_xlfn.TEXTJOIN("", TRUE, AZ383:BE383))</f>
        <v>41012061212</v>
      </c>
      <c r="BG383">
        <v>41012061212</v>
      </c>
      <c r="BH383">
        <f t="shared" si="5"/>
        <v>619</v>
      </c>
      <c r="BI383">
        <f>B383*BH383</f>
        <v>500152</v>
      </c>
    </row>
    <row r="384" spans="1:61" x14ac:dyDescent="0.25">
      <c r="A384" t="s">
        <v>902</v>
      </c>
      <c r="B384">
        <v>395</v>
      </c>
      <c r="C384" t="str">
        <f>TEXT(A384, "0")</f>
        <v>9TQQQ</v>
      </c>
      <c r="D384" t="str">
        <f>MID($C384, 1, 1)</f>
        <v>9</v>
      </c>
      <c r="E384" t="str">
        <f>MID($C384, 2, 1)</f>
        <v>T</v>
      </c>
      <c r="F384" t="str">
        <f>MID($C384, 3, 1)</f>
        <v>Q</v>
      </c>
      <c r="G384" t="str">
        <f>MID($C384, 4, 1)</f>
        <v>Q</v>
      </c>
      <c r="H384" t="str">
        <f>MID($C384, 5, 1)</f>
        <v>Q</v>
      </c>
      <c r="I384">
        <f>LEN($A384)-LEN(SUBSTITUTE($A384,I$1,""))</f>
        <v>0</v>
      </c>
      <c r="J384">
        <f>LEN($A384)-LEN(SUBSTITUTE($A384,J$1,""))</f>
        <v>0</v>
      </c>
      <c r="K384">
        <f>LEN($A384)-LEN(SUBSTITUTE($A384,K$1,""))</f>
        <v>3</v>
      </c>
      <c r="L384">
        <f>LEN($A384)-LEN(SUBSTITUTE($A384,L$1,""))</f>
        <v>0</v>
      </c>
      <c r="M384">
        <f>LEN($A384)-LEN(SUBSTITUTE($A384,M$1,""))</f>
        <v>1</v>
      </c>
      <c r="N384">
        <f>LEN($A384)-LEN(SUBSTITUTE($A384,N$1,""))</f>
        <v>1</v>
      </c>
      <c r="O384">
        <f>LEN($A384)-LEN(SUBSTITUTE($A384,O$1,""))</f>
        <v>0</v>
      </c>
      <c r="P384">
        <f>LEN($A384)-LEN(SUBSTITUTE($A384,P$1,""))</f>
        <v>0</v>
      </c>
      <c r="Q384">
        <f>LEN($A384)-LEN(SUBSTITUTE($A384,Q$1,""))</f>
        <v>0</v>
      </c>
      <c r="R384">
        <f>LEN($A384)-LEN(SUBSTITUTE($A384,R$1,""))</f>
        <v>0</v>
      </c>
      <c r="S384">
        <f>LEN($A384)-LEN(SUBSTITUTE($A384,S$1,""))</f>
        <v>0</v>
      </c>
      <c r="T384">
        <f>LEN($A384)-LEN(SUBSTITUTE($A384,T$1,""))</f>
        <v>0</v>
      </c>
      <c r="U384">
        <f>LEN($A384)-LEN(SUBSTITUTE($A384,U$1,""))</f>
        <v>0</v>
      </c>
      <c r="V384">
        <f>I384+1</f>
        <v>1</v>
      </c>
      <c r="W384">
        <f>J384+1</f>
        <v>1</v>
      </c>
      <c r="X384">
        <f>K384+1</f>
        <v>4</v>
      </c>
      <c r="Y384">
        <f>L384+1</f>
        <v>1</v>
      </c>
      <c r="Z384">
        <f>M384+1</f>
        <v>2</v>
      </c>
      <c r="AA384">
        <f>N384+1</f>
        <v>2</v>
      </c>
      <c r="AB384">
        <f>O384+1</f>
        <v>1</v>
      </c>
      <c r="AC384">
        <f>P384+1</f>
        <v>1</v>
      </c>
      <c r="AD384">
        <f>Q384+1</f>
        <v>1</v>
      </c>
      <c r="AE384">
        <f>R384+1</f>
        <v>1</v>
      </c>
      <c r="AF384">
        <f>S384+1</f>
        <v>1</v>
      </c>
      <c r="AG384">
        <f>T384+1</f>
        <v>1</v>
      </c>
      <c r="AH384">
        <f>U384+1</f>
        <v>1</v>
      </c>
      <c r="AI384">
        <f>PRODUCT(V384:AH384)</f>
        <v>16</v>
      </c>
      <c r="AJ384">
        <f>MAX(V384:AH384)</f>
        <v>4</v>
      </c>
      <c r="AK384">
        <f>Y384</f>
        <v>1</v>
      </c>
      <c r="AL384">
        <f>MAX(V384:X384, Z384:AH384)+L384</f>
        <v>4</v>
      </c>
      <c r="AM384" t="b">
        <f>AL384=6</f>
        <v>0</v>
      </c>
      <c r="AN384" t="b">
        <f>AL384=5</f>
        <v>0</v>
      </c>
      <c r="AO384" t="b">
        <f>NOT(OR(AM384,AN384))</f>
        <v>1</v>
      </c>
      <c r="AP384" t="b">
        <f>AND(AI384=12, L384=0)</f>
        <v>0</v>
      </c>
      <c r="AQ384" t="b">
        <f>AND(AI384=18, L384=1)</f>
        <v>0</v>
      </c>
      <c r="AR384" t="b">
        <f>AND(AO384, OR(AP384, AQ384))</f>
        <v>0</v>
      </c>
      <c r="AS384" t="b">
        <f>NOT(OR(AM384,AN384,AR384))</f>
        <v>1</v>
      </c>
      <c r="AT384" t="b">
        <f>AND(AS384, AL384=4)</f>
        <v>1</v>
      </c>
      <c r="AU384" t="b">
        <f>NOT(OR(AM384,AN384,AR384,AT384))</f>
        <v>0</v>
      </c>
      <c r="AV384" t="b">
        <f>AND(AU384, AI384=18)</f>
        <v>0</v>
      </c>
      <c r="AW384" t="b">
        <f>NOT(OR(AM384,AN384,AR384,AT384, AV384))</f>
        <v>0</v>
      </c>
      <c r="AX384" t="b">
        <f>AND(AW384, OR(AND(AI384=24, L384=0), AND(AI384=32, L384=1)))</f>
        <v>0</v>
      </c>
      <c r="AY384" t="b">
        <f>NOT(OR(AM384,AN384,AR384,AT384,AV384,AX384))</f>
        <v>0</v>
      </c>
      <c r="AZ384" t="str">
        <f>IF(AM384,"7",IF(AN384,"6",IF(AR384,"5",
IF(AT384,"4",IF(AV384,"3",IF(AX384,"2",IF(AY384,"1","0"))))))
)</f>
        <v>4</v>
      </c>
      <c r="BA384" t="str">
        <f>_xlfn.XLOOKUP(D384, $BO$1:$CA$1, $BO$2:$CA$2)</f>
        <v>10</v>
      </c>
      <c r="BB384" t="str">
        <f>_xlfn.XLOOKUP(E384, $BO$1:$CA$1, $BO$2:$CA$2)</f>
        <v>11</v>
      </c>
      <c r="BC384" t="str">
        <f>_xlfn.XLOOKUP(F384, $BO$1:$CA$1, $BO$2:$CA$2)</f>
        <v>12</v>
      </c>
      <c r="BD384" t="str">
        <f>_xlfn.XLOOKUP(G384, $BO$1:$CA$1, $BO$2:$CA$2)</f>
        <v>12</v>
      </c>
      <c r="BE384" t="str">
        <f>_xlfn.XLOOKUP(H384, $BO$1:$CA$1, $BO$2:$CA$2)</f>
        <v>12</v>
      </c>
      <c r="BF384">
        <f>VALUE(_xlfn.TEXTJOIN("", TRUE, AZ384:BE384))</f>
        <v>41011121212</v>
      </c>
      <c r="BG384">
        <v>41011121212</v>
      </c>
      <c r="BH384">
        <f t="shared" si="5"/>
        <v>618</v>
      </c>
      <c r="BI384">
        <f>B384*BH384</f>
        <v>244110</v>
      </c>
    </row>
    <row r="385" spans="1:61" x14ac:dyDescent="0.25">
      <c r="A385" t="s">
        <v>63</v>
      </c>
      <c r="B385">
        <v>771</v>
      </c>
      <c r="C385" t="str">
        <f>TEXT(A385, "0")</f>
        <v>99A9T</v>
      </c>
      <c r="D385" t="str">
        <f>MID($C385, 1, 1)</f>
        <v>9</v>
      </c>
      <c r="E385" t="str">
        <f>MID($C385, 2, 1)</f>
        <v>9</v>
      </c>
      <c r="F385" t="str">
        <f>MID($C385, 3, 1)</f>
        <v>A</v>
      </c>
      <c r="G385" t="str">
        <f>MID($C385, 4, 1)</f>
        <v>9</v>
      </c>
      <c r="H385" t="str">
        <f>MID($C385, 5, 1)</f>
        <v>T</v>
      </c>
      <c r="I385">
        <f>LEN($A385)-LEN(SUBSTITUTE($A385,I$1,""))</f>
        <v>1</v>
      </c>
      <c r="J385">
        <f>LEN($A385)-LEN(SUBSTITUTE($A385,J$1,""))</f>
        <v>0</v>
      </c>
      <c r="K385">
        <f>LEN($A385)-LEN(SUBSTITUTE($A385,K$1,""))</f>
        <v>0</v>
      </c>
      <c r="L385">
        <f>LEN($A385)-LEN(SUBSTITUTE($A385,L$1,""))</f>
        <v>0</v>
      </c>
      <c r="M385">
        <f>LEN($A385)-LEN(SUBSTITUTE($A385,M$1,""))</f>
        <v>1</v>
      </c>
      <c r="N385">
        <f>LEN($A385)-LEN(SUBSTITUTE($A385,N$1,""))</f>
        <v>3</v>
      </c>
      <c r="O385">
        <f>LEN($A385)-LEN(SUBSTITUTE($A385,O$1,""))</f>
        <v>0</v>
      </c>
      <c r="P385">
        <f>LEN($A385)-LEN(SUBSTITUTE($A385,P$1,""))</f>
        <v>0</v>
      </c>
      <c r="Q385">
        <f>LEN($A385)-LEN(SUBSTITUTE($A385,Q$1,""))</f>
        <v>0</v>
      </c>
      <c r="R385">
        <f>LEN($A385)-LEN(SUBSTITUTE($A385,R$1,""))</f>
        <v>0</v>
      </c>
      <c r="S385">
        <f>LEN($A385)-LEN(SUBSTITUTE($A385,S$1,""))</f>
        <v>0</v>
      </c>
      <c r="T385">
        <f>LEN($A385)-LEN(SUBSTITUTE($A385,T$1,""))</f>
        <v>0</v>
      </c>
      <c r="U385">
        <f>LEN($A385)-LEN(SUBSTITUTE($A385,U$1,""))</f>
        <v>0</v>
      </c>
      <c r="V385">
        <f>I385+1</f>
        <v>2</v>
      </c>
      <c r="W385">
        <f>J385+1</f>
        <v>1</v>
      </c>
      <c r="X385">
        <f>K385+1</f>
        <v>1</v>
      </c>
      <c r="Y385">
        <f>L385+1</f>
        <v>1</v>
      </c>
      <c r="Z385">
        <f>M385+1</f>
        <v>2</v>
      </c>
      <c r="AA385">
        <f>N385+1</f>
        <v>4</v>
      </c>
      <c r="AB385">
        <f>O385+1</f>
        <v>1</v>
      </c>
      <c r="AC385">
        <f>P385+1</f>
        <v>1</v>
      </c>
      <c r="AD385">
        <f>Q385+1</f>
        <v>1</v>
      </c>
      <c r="AE385">
        <f>R385+1</f>
        <v>1</v>
      </c>
      <c r="AF385">
        <f>S385+1</f>
        <v>1</v>
      </c>
      <c r="AG385">
        <f>T385+1</f>
        <v>1</v>
      </c>
      <c r="AH385">
        <f>U385+1</f>
        <v>1</v>
      </c>
      <c r="AI385">
        <f>PRODUCT(V385:AH385)</f>
        <v>16</v>
      </c>
      <c r="AJ385">
        <f>MAX(V385:AH385)</f>
        <v>4</v>
      </c>
      <c r="AK385">
        <f>Y385</f>
        <v>1</v>
      </c>
      <c r="AL385">
        <f>MAX(V385:X385, Z385:AH385)+L385</f>
        <v>4</v>
      </c>
      <c r="AM385" t="b">
        <f>AL385=6</f>
        <v>0</v>
      </c>
      <c r="AN385" t="b">
        <f>AL385=5</f>
        <v>0</v>
      </c>
      <c r="AO385" t="b">
        <f>NOT(OR(AM385,AN385))</f>
        <v>1</v>
      </c>
      <c r="AP385" t="b">
        <f>AND(AI385=12, L385=0)</f>
        <v>0</v>
      </c>
      <c r="AQ385" t="b">
        <f>AND(AI385=18, L385=1)</f>
        <v>0</v>
      </c>
      <c r="AR385" t="b">
        <f>AND(AO385, OR(AP385, AQ385))</f>
        <v>0</v>
      </c>
      <c r="AS385" t="b">
        <f>NOT(OR(AM385,AN385,AR385))</f>
        <v>1</v>
      </c>
      <c r="AT385" t="b">
        <f>AND(AS385, AL385=4)</f>
        <v>1</v>
      </c>
      <c r="AU385" t="b">
        <f>NOT(OR(AM385,AN385,AR385,AT385))</f>
        <v>0</v>
      </c>
      <c r="AV385" t="b">
        <f>AND(AU385, AI385=18)</f>
        <v>0</v>
      </c>
      <c r="AW385" t="b">
        <f>NOT(OR(AM385,AN385,AR385,AT385, AV385))</f>
        <v>0</v>
      </c>
      <c r="AX385" t="b">
        <f>AND(AW385, OR(AND(AI385=24, L385=0), AND(AI385=32, L385=1)))</f>
        <v>0</v>
      </c>
      <c r="AY385" t="b">
        <f>NOT(OR(AM385,AN385,AR385,AT385,AV385,AX385))</f>
        <v>0</v>
      </c>
      <c r="AZ385" t="str">
        <f>IF(AM385,"7",IF(AN385,"6",IF(AR385,"5",
IF(AT385,"4",IF(AV385,"3",IF(AX385,"2",IF(AY385,"1","0"))))))
)</f>
        <v>4</v>
      </c>
      <c r="BA385" t="str">
        <f>_xlfn.XLOOKUP(D385, $BO$1:$CA$1, $BO$2:$CA$2)</f>
        <v>10</v>
      </c>
      <c r="BB385" t="str">
        <f>_xlfn.XLOOKUP(E385, $BO$1:$CA$1, $BO$2:$CA$2)</f>
        <v>10</v>
      </c>
      <c r="BC385" t="str">
        <f>_xlfn.XLOOKUP(F385, $BO$1:$CA$1, $BO$2:$CA$2)</f>
        <v>14</v>
      </c>
      <c r="BD385" t="str">
        <f>_xlfn.XLOOKUP(G385, $BO$1:$CA$1, $BO$2:$CA$2)</f>
        <v>10</v>
      </c>
      <c r="BE385" t="str">
        <f>_xlfn.XLOOKUP(H385, $BO$1:$CA$1, $BO$2:$CA$2)</f>
        <v>11</v>
      </c>
      <c r="BF385">
        <f>VALUE(_xlfn.TEXTJOIN("", TRUE, AZ385:BE385))</f>
        <v>41010141011</v>
      </c>
      <c r="BG385">
        <v>41010141011</v>
      </c>
      <c r="BH385">
        <f t="shared" si="5"/>
        <v>617</v>
      </c>
      <c r="BI385">
        <f>B385*BH385</f>
        <v>475707</v>
      </c>
    </row>
    <row r="386" spans="1:61" x14ac:dyDescent="0.25">
      <c r="A386" t="s">
        <v>816</v>
      </c>
      <c r="B386">
        <v>488</v>
      </c>
      <c r="C386" t="str">
        <f>TEXT(A386, "0")</f>
        <v>99A69</v>
      </c>
      <c r="D386" t="str">
        <f>MID($C386, 1, 1)</f>
        <v>9</v>
      </c>
      <c r="E386" t="str">
        <f>MID($C386, 2, 1)</f>
        <v>9</v>
      </c>
      <c r="F386" t="str">
        <f>MID($C386, 3, 1)</f>
        <v>A</v>
      </c>
      <c r="G386" t="str">
        <f>MID($C386, 4, 1)</f>
        <v>6</v>
      </c>
      <c r="H386" t="str">
        <f>MID($C386, 5, 1)</f>
        <v>9</v>
      </c>
      <c r="I386">
        <f>LEN($A386)-LEN(SUBSTITUTE($A386,I$1,""))</f>
        <v>1</v>
      </c>
      <c r="J386">
        <f>LEN($A386)-LEN(SUBSTITUTE($A386,J$1,""))</f>
        <v>0</v>
      </c>
      <c r="K386">
        <f>LEN($A386)-LEN(SUBSTITUTE($A386,K$1,""))</f>
        <v>0</v>
      </c>
      <c r="L386">
        <f>LEN($A386)-LEN(SUBSTITUTE($A386,L$1,""))</f>
        <v>0</v>
      </c>
      <c r="M386">
        <f>LEN($A386)-LEN(SUBSTITUTE($A386,M$1,""))</f>
        <v>0</v>
      </c>
      <c r="N386">
        <f>LEN($A386)-LEN(SUBSTITUTE($A386,N$1,""))</f>
        <v>3</v>
      </c>
      <c r="O386">
        <f>LEN($A386)-LEN(SUBSTITUTE($A386,O$1,""))</f>
        <v>0</v>
      </c>
      <c r="P386">
        <f>LEN($A386)-LEN(SUBSTITUTE($A386,P$1,""))</f>
        <v>0</v>
      </c>
      <c r="Q386">
        <f>LEN($A386)-LEN(SUBSTITUTE($A386,Q$1,""))</f>
        <v>1</v>
      </c>
      <c r="R386">
        <f>LEN($A386)-LEN(SUBSTITUTE($A386,R$1,""))</f>
        <v>0</v>
      </c>
      <c r="S386">
        <f>LEN($A386)-LEN(SUBSTITUTE($A386,S$1,""))</f>
        <v>0</v>
      </c>
      <c r="T386">
        <f>LEN($A386)-LEN(SUBSTITUTE($A386,T$1,""))</f>
        <v>0</v>
      </c>
      <c r="U386">
        <f>LEN($A386)-LEN(SUBSTITUTE($A386,U$1,""))</f>
        <v>0</v>
      </c>
      <c r="V386">
        <f>I386+1</f>
        <v>2</v>
      </c>
      <c r="W386">
        <f>J386+1</f>
        <v>1</v>
      </c>
      <c r="X386">
        <f>K386+1</f>
        <v>1</v>
      </c>
      <c r="Y386">
        <f>L386+1</f>
        <v>1</v>
      </c>
      <c r="Z386">
        <f>M386+1</f>
        <v>1</v>
      </c>
      <c r="AA386">
        <f>N386+1</f>
        <v>4</v>
      </c>
      <c r="AB386">
        <f>O386+1</f>
        <v>1</v>
      </c>
      <c r="AC386">
        <f>P386+1</f>
        <v>1</v>
      </c>
      <c r="AD386">
        <f>Q386+1</f>
        <v>2</v>
      </c>
      <c r="AE386">
        <f>R386+1</f>
        <v>1</v>
      </c>
      <c r="AF386">
        <f>S386+1</f>
        <v>1</v>
      </c>
      <c r="AG386">
        <f>T386+1</f>
        <v>1</v>
      </c>
      <c r="AH386">
        <f>U386+1</f>
        <v>1</v>
      </c>
      <c r="AI386">
        <f>PRODUCT(V386:AH386)</f>
        <v>16</v>
      </c>
      <c r="AJ386">
        <f>MAX(V386:AH386)</f>
        <v>4</v>
      </c>
      <c r="AK386">
        <f>Y386</f>
        <v>1</v>
      </c>
      <c r="AL386">
        <f>MAX(V386:X386, Z386:AH386)+L386</f>
        <v>4</v>
      </c>
      <c r="AM386" t="b">
        <f>AL386=6</f>
        <v>0</v>
      </c>
      <c r="AN386" t="b">
        <f>AL386=5</f>
        <v>0</v>
      </c>
      <c r="AO386" t="b">
        <f>NOT(OR(AM386,AN386))</f>
        <v>1</v>
      </c>
      <c r="AP386" t="b">
        <f>AND(AI386=12, L386=0)</f>
        <v>0</v>
      </c>
      <c r="AQ386" t="b">
        <f>AND(AI386=18, L386=1)</f>
        <v>0</v>
      </c>
      <c r="AR386" t="b">
        <f>AND(AO386, OR(AP386, AQ386))</f>
        <v>0</v>
      </c>
      <c r="AS386" t="b">
        <f>NOT(OR(AM386,AN386,AR386))</f>
        <v>1</v>
      </c>
      <c r="AT386" t="b">
        <f>AND(AS386, AL386=4)</f>
        <v>1</v>
      </c>
      <c r="AU386" t="b">
        <f>NOT(OR(AM386,AN386,AR386,AT386))</f>
        <v>0</v>
      </c>
      <c r="AV386" t="b">
        <f>AND(AU386, AI386=18)</f>
        <v>0</v>
      </c>
      <c r="AW386" t="b">
        <f>NOT(OR(AM386,AN386,AR386,AT386, AV386))</f>
        <v>0</v>
      </c>
      <c r="AX386" t="b">
        <f>AND(AW386, OR(AND(AI386=24, L386=0), AND(AI386=32, L386=1)))</f>
        <v>0</v>
      </c>
      <c r="AY386" t="b">
        <f>NOT(OR(AM386,AN386,AR386,AT386,AV386,AX386))</f>
        <v>0</v>
      </c>
      <c r="AZ386" t="str">
        <f>IF(AM386,"7",IF(AN386,"6",IF(AR386,"5",
IF(AT386,"4",IF(AV386,"3",IF(AX386,"2",IF(AY386,"1","0"))))))
)</f>
        <v>4</v>
      </c>
      <c r="BA386" t="str">
        <f>_xlfn.XLOOKUP(D386, $BO$1:$CA$1, $BO$2:$CA$2)</f>
        <v>10</v>
      </c>
      <c r="BB386" t="str">
        <f>_xlfn.XLOOKUP(E386, $BO$1:$CA$1, $BO$2:$CA$2)</f>
        <v>10</v>
      </c>
      <c r="BC386" t="str">
        <f>_xlfn.XLOOKUP(F386, $BO$1:$CA$1, $BO$2:$CA$2)</f>
        <v>14</v>
      </c>
      <c r="BD386" t="str">
        <f>_xlfn.XLOOKUP(G386, $BO$1:$CA$1, $BO$2:$CA$2)</f>
        <v>07</v>
      </c>
      <c r="BE386" t="str">
        <f>_xlfn.XLOOKUP(H386, $BO$1:$CA$1, $BO$2:$CA$2)</f>
        <v>10</v>
      </c>
      <c r="BF386">
        <f>VALUE(_xlfn.TEXTJOIN("", TRUE, AZ386:BE386))</f>
        <v>41010140710</v>
      </c>
      <c r="BG386">
        <v>41010140710</v>
      </c>
      <c r="BH386">
        <f t="shared" si="5"/>
        <v>616</v>
      </c>
      <c r="BI386">
        <f>B386*BH386</f>
        <v>300608</v>
      </c>
    </row>
    <row r="387" spans="1:61" x14ac:dyDescent="0.25">
      <c r="A387" t="s">
        <v>957</v>
      </c>
      <c r="B387">
        <v>412</v>
      </c>
      <c r="C387" t="str">
        <f>TEXT(A387, "0")</f>
        <v>99K9A</v>
      </c>
      <c r="D387" t="str">
        <f>MID($C387, 1, 1)</f>
        <v>9</v>
      </c>
      <c r="E387" t="str">
        <f>MID($C387, 2, 1)</f>
        <v>9</v>
      </c>
      <c r="F387" t="str">
        <f>MID($C387, 3, 1)</f>
        <v>K</v>
      </c>
      <c r="G387" t="str">
        <f>MID($C387, 4, 1)</f>
        <v>9</v>
      </c>
      <c r="H387" t="str">
        <f>MID($C387, 5, 1)</f>
        <v>A</v>
      </c>
      <c r="I387">
        <f>LEN($A387)-LEN(SUBSTITUTE($A387,I$1,""))</f>
        <v>1</v>
      </c>
      <c r="J387">
        <f>LEN($A387)-LEN(SUBSTITUTE($A387,J$1,""))</f>
        <v>1</v>
      </c>
      <c r="K387">
        <f>LEN($A387)-LEN(SUBSTITUTE($A387,K$1,""))</f>
        <v>0</v>
      </c>
      <c r="L387">
        <f>LEN($A387)-LEN(SUBSTITUTE($A387,L$1,""))</f>
        <v>0</v>
      </c>
      <c r="M387">
        <f>LEN($A387)-LEN(SUBSTITUTE($A387,M$1,""))</f>
        <v>0</v>
      </c>
      <c r="N387">
        <f>LEN($A387)-LEN(SUBSTITUTE($A387,N$1,""))</f>
        <v>3</v>
      </c>
      <c r="O387">
        <f>LEN($A387)-LEN(SUBSTITUTE($A387,O$1,""))</f>
        <v>0</v>
      </c>
      <c r="P387">
        <f>LEN($A387)-LEN(SUBSTITUTE($A387,P$1,""))</f>
        <v>0</v>
      </c>
      <c r="Q387">
        <f>LEN($A387)-LEN(SUBSTITUTE($A387,Q$1,""))</f>
        <v>0</v>
      </c>
      <c r="R387">
        <f>LEN($A387)-LEN(SUBSTITUTE($A387,R$1,""))</f>
        <v>0</v>
      </c>
      <c r="S387">
        <f>LEN($A387)-LEN(SUBSTITUTE($A387,S$1,""))</f>
        <v>0</v>
      </c>
      <c r="T387">
        <f>LEN($A387)-LEN(SUBSTITUTE($A387,T$1,""))</f>
        <v>0</v>
      </c>
      <c r="U387">
        <f>LEN($A387)-LEN(SUBSTITUTE($A387,U$1,""))</f>
        <v>0</v>
      </c>
      <c r="V387">
        <f>I387+1</f>
        <v>2</v>
      </c>
      <c r="W387">
        <f>J387+1</f>
        <v>2</v>
      </c>
      <c r="X387">
        <f>K387+1</f>
        <v>1</v>
      </c>
      <c r="Y387">
        <f>L387+1</f>
        <v>1</v>
      </c>
      <c r="Z387">
        <f>M387+1</f>
        <v>1</v>
      </c>
      <c r="AA387">
        <f>N387+1</f>
        <v>4</v>
      </c>
      <c r="AB387">
        <f>O387+1</f>
        <v>1</v>
      </c>
      <c r="AC387">
        <f>P387+1</f>
        <v>1</v>
      </c>
      <c r="AD387">
        <f>Q387+1</f>
        <v>1</v>
      </c>
      <c r="AE387">
        <f>R387+1</f>
        <v>1</v>
      </c>
      <c r="AF387">
        <f>S387+1</f>
        <v>1</v>
      </c>
      <c r="AG387">
        <f>T387+1</f>
        <v>1</v>
      </c>
      <c r="AH387">
        <f>U387+1</f>
        <v>1</v>
      </c>
      <c r="AI387">
        <f>PRODUCT(V387:AH387)</f>
        <v>16</v>
      </c>
      <c r="AJ387">
        <f>MAX(V387:AH387)</f>
        <v>4</v>
      </c>
      <c r="AK387">
        <f>Y387</f>
        <v>1</v>
      </c>
      <c r="AL387">
        <f>MAX(V387:X387, Z387:AH387)+L387</f>
        <v>4</v>
      </c>
      <c r="AM387" t="b">
        <f>AL387=6</f>
        <v>0</v>
      </c>
      <c r="AN387" t="b">
        <f>AL387=5</f>
        <v>0</v>
      </c>
      <c r="AO387" t="b">
        <f>NOT(OR(AM387,AN387))</f>
        <v>1</v>
      </c>
      <c r="AP387" t="b">
        <f>AND(AI387=12, L387=0)</f>
        <v>0</v>
      </c>
      <c r="AQ387" t="b">
        <f>AND(AI387=18, L387=1)</f>
        <v>0</v>
      </c>
      <c r="AR387" t="b">
        <f>AND(AO387, OR(AP387, AQ387))</f>
        <v>0</v>
      </c>
      <c r="AS387" t="b">
        <f>NOT(OR(AM387,AN387,AR387))</f>
        <v>1</v>
      </c>
      <c r="AT387" t="b">
        <f>AND(AS387, AL387=4)</f>
        <v>1</v>
      </c>
      <c r="AU387" t="b">
        <f>NOT(OR(AM387,AN387,AR387,AT387))</f>
        <v>0</v>
      </c>
      <c r="AV387" t="b">
        <f>AND(AU387, AI387=18)</f>
        <v>0</v>
      </c>
      <c r="AW387" t="b">
        <f>NOT(OR(AM387,AN387,AR387,AT387, AV387))</f>
        <v>0</v>
      </c>
      <c r="AX387" t="b">
        <f>AND(AW387, OR(AND(AI387=24, L387=0), AND(AI387=32, L387=1)))</f>
        <v>0</v>
      </c>
      <c r="AY387" t="b">
        <f>NOT(OR(AM387,AN387,AR387,AT387,AV387,AX387))</f>
        <v>0</v>
      </c>
      <c r="AZ387" t="str">
        <f>IF(AM387,"7",IF(AN387,"6",IF(AR387,"5",
IF(AT387,"4",IF(AV387,"3",IF(AX387,"2",IF(AY387,"1","0"))))))
)</f>
        <v>4</v>
      </c>
      <c r="BA387" t="str">
        <f>_xlfn.XLOOKUP(D387, $BO$1:$CA$1, $BO$2:$CA$2)</f>
        <v>10</v>
      </c>
      <c r="BB387" t="str">
        <f>_xlfn.XLOOKUP(E387, $BO$1:$CA$1, $BO$2:$CA$2)</f>
        <v>10</v>
      </c>
      <c r="BC387" t="str">
        <f>_xlfn.XLOOKUP(F387, $BO$1:$CA$1, $BO$2:$CA$2)</f>
        <v>13</v>
      </c>
      <c r="BD387" t="str">
        <f>_xlfn.XLOOKUP(G387, $BO$1:$CA$1, $BO$2:$CA$2)</f>
        <v>10</v>
      </c>
      <c r="BE387" t="str">
        <f>_xlfn.XLOOKUP(H387, $BO$1:$CA$1, $BO$2:$CA$2)</f>
        <v>14</v>
      </c>
      <c r="BF387">
        <f>VALUE(_xlfn.TEXTJOIN("", TRUE, AZ387:BE387))</f>
        <v>41010131014</v>
      </c>
      <c r="BG387">
        <v>41010131014</v>
      </c>
      <c r="BH387">
        <f t="shared" si="5"/>
        <v>615</v>
      </c>
      <c r="BI387">
        <f>B387*BH387</f>
        <v>253380</v>
      </c>
    </row>
    <row r="388" spans="1:61" x14ac:dyDescent="0.25">
      <c r="A388" t="s">
        <v>937</v>
      </c>
      <c r="B388">
        <v>446</v>
      </c>
      <c r="C388" t="str">
        <f>TEXT(A388, "0")</f>
        <v>98TTT</v>
      </c>
      <c r="D388" t="str">
        <f>MID($C388, 1, 1)</f>
        <v>9</v>
      </c>
      <c r="E388" t="str">
        <f>MID($C388, 2, 1)</f>
        <v>8</v>
      </c>
      <c r="F388" t="str">
        <f>MID($C388, 3, 1)</f>
        <v>T</v>
      </c>
      <c r="G388" t="str">
        <f>MID($C388, 4, 1)</f>
        <v>T</v>
      </c>
      <c r="H388" t="str">
        <f>MID($C388, 5, 1)</f>
        <v>T</v>
      </c>
      <c r="I388">
        <f>LEN($A388)-LEN(SUBSTITUTE($A388,I$1,""))</f>
        <v>0</v>
      </c>
      <c r="J388">
        <f>LEN($A388)-LEN(SUBSTITUTE($A388,J$1,""))</f>
        <v>0</v>
      </c>
      <c r="K388">
        <f>LEN($A388)-LEN(SUBSTITUTE($A388,K$1,""))</f>
        <v>0</v>
      </c>
      <c r="L388">
        <f>LEN($A388)-LEN(SUBSTITUTE($A388,L$1,""))</f>
        <v>0</v>
      </c>
      <c r="M388">
        <f>LEN($A388)-LEN(SUBSTITUTE($A388,M$1,""))</f>
        <v>3</v>
      </c>
      <c r="N388">
        <f>LEN($A388)-LEN(SUBSTITUTE($A388,N$1,""))</f>
        <v>1</v>
      </c>
      <c r="O388">
        <f>LEN($A388)-LEN(SUBSTITUTE($A388,O$1,""))</f>
        <v>1</v>
      </c>
      <c r="P388">
        <f>LEN($A388)-LEN(SUBSTITUTE($A388,P$1,""))</f>
        <v>0</v>
      </c>
      <c r="Q388">
        <f>LEN($A388)-LEN(SUBSTITUTE($A388,Q$1,""))</f>
        <v>0</v>
      </c>
      <c r="R388">
        <f>LEN($A388)-LEN(SUBSTITUTE($A388,R$1,""))</f>
        <v>0</v>
      </c>
      <c r="S388">
        <f>LEN($A388)-LEN(SUBSTITUTE($A388,S$1,""))</f>
        <v>0</v>
      </c>
      <c r="T388">
        <f>LEN($A388)-LEN(SUBSTITUTE($A388,T$1,""))</f>
        <v>0</v>
      </c>
      <c r="U388">
        <f>LEN($A388)-LEN(SUBSTITUTE($A388,U$1,""))</f>
        <v>0</v>
      </c>
      <c r="V388">
        <f>I388+1</f>
        <v>1</v>
      </c>
      <c r="W388">
        <f>J388+1</f>
        <v>1</v>
      </c>
      <c r="X388">
        <f>K388+1</f>
        <v>1</v>
      </c>
      <c r="Y388">
        <f>L388+1</f>
        <v>1</v>
      </c>
      <c r="Z388">
        <f>M388+1</f>
        <v>4</v>
      </c>
      <c r="AA388">
        <f>N388+1</f>
        <v>2</v>
      </c>
      <c r="AB388">
        <f>O388+1</f>
        <v>2</v>
      </c>
      <c r="AC388">
        <f>P388+1</f>
        <v>1</v>
      </c>
      <c r="AD388">
        <f>Q388+1</f>
        <v>1</v>
      </c>
      <c r="AE388">
        <f>R388+1</f>
        <v>1</v>
      </c>
      <c r="AF388">
        <f>S388+1</f>
        <v>1</v>
      </c>
      <c r="AG388">
        <f>T388+1</f>
        <v>1</v>
      </c>
      <c r="AH388">
        <f>U388+1</f>
        <v>1</v>
      </c>
      <c r="AI388">
        <f>PRODUCT(V388:AH388)</f>
        <v>16</v>
      </c>
      <c r="AJ388">
        <f>MAX(V388:AH388)</f>
        <v>4</v>
      </c>
      <c r="AK388">
        <f>Y388</f>
        <v>1</v>
      </c>
      <c r="AL388">
        <f>MAX(V388:X388, Z388:AH388)+L388</f>
        <v>4</v>
      </c>
      <c r="AM388" t="b">
        <f>AL388=6</f>
        <v>0</v>
      </c>
      <c r="AN388" t="b">
        <f>AL388=5</f>
        <v>0</v>
      </c>
      <c r="AO388" t="b">
        <f>NOT(OR(AM388,AN388))</f>
        <v>1</v>
      </c>
      <c r="AP388" t="b">
        <f>AND(AI388=12, L388=0)</f>
        <v>0</v>
      </c>
      <c r="AQ388" t="b">
        <f>AND(AI388=18, L388=1)</f>
        <v>0</v>
      </c>
      <c r="AR388" t="b">
        <f>AND(AO388, OR(AP388, AQ388))</f>
        <v>0</v>
      </c>
      <c r="AS388" t="b">
        <f>NOT(OR(AM388,AN388,AR388))</f>
        <v>1</v>
      </c>
      <c r="AT388" t="b">
        <f>AND(AS388, AL388=4)</f>
        <v>1</v>
      </c>
      <c r="AU388" t="b">
        <f>NOT(OR(AM388,AN388,AR388,AT388))</f>
        <v>0</v>
      </c>
      <c r="AV388" t="b">
        <f>AND(AU388, AI388=18)</f>
        <v>0</v>
      </c>
      <c r="AW388" t="b">
        <f>NOT(OR(AM388,AN388,AR388,AT388, AV388))</f>
        <v>0</v>
      </c>
      <c r="AX388" t="b">
        <f>AND(AW388, OR(AND(AI388=24, L388=0), AND(AI388=32, L388=1)))</f>
        <v>0</v>
      </c>
      <c r="AY388" t="b">
        <f>NOT(OR(AM388,AN388,AR388,AT388,AV388,AX388))</f>
        <v>0</v>
      </c>
      <c r="AZ388" t="str">
        <f>IF(AM388,"7",IF(AN388,"6",IF(AR388,"5",
IF(AT388,"4",IF(AV388,"3",IF(AX388,"2",IF(AY388,"1","0"))))))
)</f>
        <v>4</v>
      </c>
      <c r="BA388" t="str">
        <f>_xlfn.XLOOKUP(D388, $BO$1:$CA$1, $BO$2:$CA$2)</f>
        <v>10</v>
      </c>
      <c r="BB388" t="str">
        <f>_xlfn.XLOOKUP(E388, $BO$1:$CA$1, $BO$2:$CA$2)</f>
        <v>09</v>
      </c>
      <c r="BC388" t="str">
        <f>_xlfn.XLOOKUP(F388, $BO$1:$CA$1, $BO$2:$CA$2)</f>
        <v>11</v>
      </c>
      <c r="BD388" t="str">
        <f>_xlfn.XLOOKUP(G388, $BO$1:$CA$1, $BO$2:$CA$2)</f>
        <v>11</v>
      </c>
      <c r="BE388" t="str">
        <f>_xlfn.XLOOKUP(H388, $BO$1:$CA$1, $BO$2:$CA$2)</f>
        <v>11</v>
      </c>
      <c r="BF388">
        <f>VALUE(_xlfn.TEXTJOIN("", TRUE, AZ388:BE388))</f>
        <v>41009111111</v>
      </c>
      <c r="BG388">
        <v>41009111111</v>
      </c>
      <c r="BH388">
        <f t="shared" ref="BH388:BH451" si="6">BH387-1</f>
        <v>614</v>
      </c>
      <c r="BI388">
        <f>B388*BH388</f>
        <v>273844</v>
      </c>
    </row>
    <row r="389" spans="1:61" x14ac:dyDescent="0.25">
      <c r="A389" t="s">
        <v>527</v>
      </c>
      <c r="B389">
        <v>143</v>
      </c>
      <c r="C389" t="str">
        <f>TEXT(A389, "0")</f>
        <v>988A8</v>
      </c>
      <c r="D389" t="str">
        <f>MID($C389, 1, 1)</f>
        <v>9</v>
      </c>
      <c r="E389" t="str">
        <f>MID($C389, 2, 1)</f>
        <v>8</v>
      </c>
      <c r="F389" t="str">
        <f>MID($C389, 3, 1)</f>
        <v>8</v>
      </c>
      <c r="G389" t="str">
        <f>MID($C389, 4, 1)</f>
        <v>A</v>
      </c>
      <c r="H389" t="str">
        <f>MID($C389, 5, 1)</f>
        <v>8</v>
      </c>
      <c r="I389">
        <f>LEN($A389)-LEN(SUBSTITUTE($A389,I$1,""))</f>
        <v>1</v>
      </c>
      <c r="J389">
        <f>LEN($A389)-LEN(SUBSTITUTE($A389,J$1,""))</f>
        <v>0</v>
      </c>
      <c r="K389">
        <f>LEN($A389)-LEN(SUBSTITUTE($A389,K$1,""))</f>
        <v>0</v>
      </c>
      <c r="L389">
        <f>LEN($A389)-LEN(SUBSTITUTE($A389,L$1,""))</f>
        <v>0</v>
      </c>
      <c r="M389">
        <f>LEN($A389)-LEN(SUBSTITUTE($A389,M$1,""))</f>
        <v>0</v>
      </c>
      <c r="N389">
        <f>LEN($A389)-LEN(SUBSTITUTE($A389,N$1,""))</f>
        <v>1</v>
      </c>
      <c r="O389">
        <f>LEN($A389)-LEN(SUBSTITUTE($A389,O$1,""))</f>
        <v>3</v>
      </c>
      <c r="P389">
        <f>LEN($A389)-LEN(SUBSTITUTE($A389,P$1,""))</f>
        <v>0</v>
      </c>
      <c r="Q389">
        <f>LEN($A389)-LEN(SUBSTITUTE($A389,Q$1,""))</f>
        <v>0</v>
      </c>
      <c r="R389">
        <f>LEN($A389)-LEN(SUBSTITUTE($A389,R$1,""))</f>
        <v>0</v>
      </c>
      <c r="S389">
        <f>LEN($A389)-LEN(SUBSTITUTE($A389,S$1,""))</f>
        <v>0</v>
      </c>
      <c r="T389">
        <f>LEN($A389)-LEN(SUBSTITUTE($A389,T$1,""))</f>
        <v>0</v>
      </c>
      <c r="U389">
        <f>LEN($A389)-LEN(SUBSTITUTE($A389,U$1,""))</f>
        <v>0</v>
      </c>
      <c r="V389">
        <f>I389+1</f>
        <v>2</v>
      </c>
      <c r="W389">
        <f>J389+1</f>
        <v>1</v>
      </c>
      <c r="X389">
        <f>K389+1</f>
        <v>1</v>
      </c>
      <c r="Y389">
        <f>L389+1</f>
        <v>1</v>
      </c>
      <c r="Z389">
        <f>M389+1</f>
        <v>1</v>
      </c>
      <c r="AA389">
        <f>N389+1</f>
        <v>2</v>
      </c>
      <c r="AB389">
        <f>O389+1</f>
        <v>4</v>
      </c>
      <c r="AC389">
        <f>P389+1</f>
        <v>1</v>
      </c>
      <c r="AD389">
        <f>Q389+1</f>
        <v>1</v>
      </c>
      <c r="AE389">
        <f>R389+1</f>
        <v>1</v>
      </c>
      <c r="AF389">
        <f>S389+1</f>
        <v>1</v>
      </c>
      <c r="AG389">
        <f>T389+1</f>
        <v>1</v>
      </c>
      <c r="AH389">
        <f>U389+1</f>
        <v>1</v>
      </c>
      <c r="AI389">
        <f>PRODUCT(V389:AH389)</f>
        <v>16</v>
      </c>
      <c r="AJ389">
        <f>MAX(V389:AH389)</f>
        <v>4</v>
      </c>
      <c r="AK389">
        <f>Y389</f>
        <v>1</v>
      </c>
      <c r="AL389">
        <f>MAX(V389:X389, Z389:AH389)+L389</f>
        <v>4</v>
      </c>
      <c r="AM389" t="b">
        <f>AL389=6</f>
        <v>0</v>
      </c>
      <c r="AN389" t="b">
        <f>AL389=5</f>
        <v>0</v>
      </c>
      <c r="AO389" t="b">
        <f>NOT(OR(AM389,AN389))</f>
        <v>1</v>
      </c>
      <c r="AP389" t="b">
        <f>AND(AI389=12, L389=0)</f>
        <v>0</v>
      </c>
      <c r="AQ389" t="b">
        <f>AND(AI389=18, L389=1)</f>
        <v>0</v>
      </c>
      <c r="AR389" t="b">
        <f>AND(AO389, OR(AP389, AQ389))</f>
        <v>0</v>
      </c>
      <c r="AS389" t="b">
        <f>NOT(OR(AM389,AN389,AR389))</f>
        <v>1</v>
      </c>
      <c r="AT389" t="b">
        <f>AND(AS389, AL389=4)</f>
        <v>1</v>
      </c>
      <c r="AU389" t="b">
        <f>NOT(OR(AM389,AN389,AR389,AT389))</f>
        <v>0</v>
      </c>
      <c r="AV389" t="b">
        <f>AND(AU389, AI389=18)</f>
        <v>0</v>
      </c>
      <c r="AW389" t="b">
        <f>NOT(OR(AM389,AN389,AR389,AT389, AV389))</f>
        <v>0</v>
      </c>
      <c r="AX389" t="b">
        <f>AND(AW389, OR(AND(AI389=24, L389=0), AND(AI389=32, L389=1)))</f>
        <v>0</v>
      </c>
      <c r="AY389" t="b">
        <f>NOT(OR(AM389,AN389,AR389,AT389,AV389,AX389))</f>
        <v>0</v>
      </c>
      <c r="AZ389" t="str">
        <f>IF(AM389,"7",IF(AN389,"6",IF(AR389,"5",
IF(AT389,"4",IF(AV389,"3",IF(AX389,"2",IF(AY389,"1","0"))))))
)</f>
        <v>4</v>
      </c>
      <c r="BA389" t="str">
        <f>_xlfn.XLOOKUP(D389, $BO$1:$CA$1, $BO$2:$CA$2)</f>
        <v>10</v>
      </c>
      <c r="BB389" t="str">
        <f>_xlfn.XLOOKUP(E389, $BO$1:$CA$1, $BO$2:$CA$2)</f>
        <v>09</v>
      </c>
      <c r="BC389" t="str">
        <f>_xlfn.XLOOKUP(F389, $BO$1:$CA$1, $BO$2:$CA$2)</f>
        <v>09</v>
      </c>
      <c r="BD389" t="str">
        <f>_xlfn.XLOOKUP(G389, $BO$1:$CA$1, $BO$2:$CA$2)</f>
        <v>14</v>
      </c>
      <c r="BE389" t="str">
        <f>_xlfn.XLOOKUP(H389, $BO$1:$CA$1, $BO$2:$CA$2)</f>
        <v>09</v>
      </c>
      <c r="BF389">
        <f>VALUE(_xlfn.TEXTJOIN("", TRUE, AZ389:BE389))</f>
        <v>41009091409</v>
      </c>
      <c r="BG389">
        <v>41009091409</v>
      </c>
      <c r="BH389">
        <f t="shared" si="6"/>
        <v>613</v>
      </c>
      <c r="BI389">
        <f>B389*BH389</f>
        <v>87659</v>
      </c>
    </row>
    <row r="390" spans="1:61" x14ac:dyDescent="0.25">
      <c r="A390" t="s">
        <v>250</v>
      </c>
      <c r="B390">
        <v>378</v>
      </c>
      <c r="C390" t="str">
        <f>TEXT(A390, "0")</f>
        <v>98J9Q</v>
      </c>
      <c r="D390" t="str">
        <f>MID($C390, 1, 1)</f>
        <v>9</v>
      </c>
      <c r="E390" t="str">
        <f>MID($C390, 2, 1)</f>
        <v>8</v>
      </c>
      <c r="F390" t="str">
        <f>MID($C390, 3, 1)</f>
        <v>J</v>
      </c>
      <c r="G390" t="str">
        <f>MID($C390, 4, 1)</f>
        <v>9</v>
      </c>
      <c r="H390" t="str">
        <f>MID($C390, 5, 1)</f>
        <v>Q</v>
      </c>
      <c r="I390">
        <f>LEN($A390)-LEN(SUBSTITUTE($A390,I$1,""))</f>
        <v>0</v>
      </c>
      <c r="J390">
        <f>LEN($A390)-LEN(SUBSTITUTE($A390,J$1,""))</f>
        <v>0</v>
      </c>
      <c r="K390">
        <f>LEN($A390)-LEN(SUBSTITUTE($A390,K$1,""))</f>
        <v>1</v>
      </c>
      <c r="L390">
        <f>LEN($A390)-LEN(SUBSTITUTE($A390,L$1,""))</f>
        <v>1</v>
      </c>
      <c r="M390">
        <f>LEN($A390)-LEN(SUBSTITUTE($A390,M$1,""))</f>
        <v>0</v>
      </c>
      <c r="N390">
        <f>LEN($A390)-LEN(SUBSTITUTE($A390,N$1,""))</f>
        <v>2</v>
      </c>
      <c r="O390">
        <f>LEN($A390)-LEN(SUBSTITUTE($A390,O$1,""))</f>
        <v>1</v>
      </c>
      <c r="P390">
        <f>LEN($A390)-LEN(SUBSTITUTE($A390,P$1,""))</f>
        <v>0</v>
      </c>
      <c r="Q390">
        <f>LEN($A390)-LEN(SUBSTITUTE($A390,Q$1,""))</f>
        <v>0</v>
      </c>
      <c r="R390">
        <f>LEN($A390)-LEN(SUBSTITUTE($A390,R$1,""))</f>
        <v>0</v>
      </c>
      <c r="S390">
        <f>LEN($A390)-LEN(SUBSTITUTE($A390,S$1,""))</f>
        <v>0</v>
      </c>
      <c r="T390">
        <f>LEN($A390)-LEN(SUBSTITUTE($A390,T$1,""))</f>
        <v>0</v>
      </c>
      <c r="U390">
        <f>LEN($A390)-LEN(SUBSTITUTE($A390,U$1,""))</f>
        <v>0</v>
      </c>
      <c r="V390">
        <f>I390+1</f>
        <v>1</v>
      </c>
      <c r="W390">
        <f>J390+1</f>
        <v>1</v>
      </c>
      <c r="X390">
        <f>K390+1</f>
        <v>2</v>
      </c>
      <c r="Y390">
        <f>L390+1</f>
        <v>2</v>
      </c>
      <c r="Z390">
        <f>M390+1</f>
        <v>1</v>
      </c>
      <c r="AA390">
        <f>N390+1</f>
        <v>3</v>
      </c>
      <c r="AB390">
        <f>O390+1</f>
        <v>2</v>
      </c>
      <c r="AC390">
        <f>P390+1</f>
        <v>1</v>
      </c>
      <c r="AD390">
        <f>Q390+1</f>
        <v>1</v>
      </c>
      <c r="AE390">
        <f>R390+1</f>
        <v>1</v>
      </c>
      <c r="AF390">
        <f>S390+1</f>
        <v>1</v>
      </c>
      <c r="AG390">
        <f>T390+1</f>
        <v>1</v>
      </c>
      <c r="AH390">
        <f>U390+1</f>
        <v>1</v>
      </c>
      <c r="AI390">
        <f>PRODUCT(V390:AH390)</f>
        <v>24</v>
      </c>
      <c r="AJ390">
        <f>MAX(V390:AH390)</f>
        <v>3</v>
      </c>
      <c r="AK390">
        <f>Y390</f>
        <v>2</v>
      </c>
      <c r="AL390">
        <f>MAX(V390:X390, Z390:AH390)+L390</f>
        <v>4</v>
      </c>
      <c r="AM390" t="b">
        <f>AL390=6</f>
        <v>0</v>
      </c>
      <c r="AN390" t="b">
        <f>AL390=5</f>
        <v>0</v>
      </c>
      <c r="AO390" t="b">
        <f>NOT(OR(AM390,AN390))</f>
        <v>1</v>
      </c>
      <c r="AP390" t="b">
        <f>AND(AI390=12, L390=0)</f>
        <v>0</v>
      </c>
      <c r="AQ390" t="b">
        <f>AND(AI390=18, L390=1)</f>
        <v>0</v>
      </c>
      <c r="AR390" t="b">
        <f>AND(AO390, OR(AP390, AQ390))</f>
        <v>0</v>
      </c>
      <c r="AS390" t="b">
        <f>NOT(OR(AM390,AN390,AR390))</f>
        <v>1</v>
      </c>
      <c r="AT390" t="b">
        <f>AND(AS390, AL390=4)</f>
        <v>1</v>
      </c>
      <c r="AU390" t="b">
        <f>NOT(OR(AM390,AN390,AR390,AT390))</f>
        <v>0</v>
      </c>
      <c r="AV390" t="b">
        <f>AND(AU390, AI390=18)</f>
        <v>0</v>
      </c>
      <c r="AW390" t="b">
        <f>NOT(OR(AM390,AN390,AR390,AT390, AV390))</f>
        <v>0</v>
      </c>
      <c r="AX390" t="b">
        <f>AND(AW390, OR(AND(AI390=24, L390=0), AND(AI390=32, L390=1)))</f>
        <v>0</v>
      </c>
      <c r="AY390" t="b">
        <f>NOT(OR(AM390,AN390,AR390,AT390,AV390,AX390))</f>
        <v>0</v>
      </c>
      <c r="AZ390" t="str">
        <f>IF(AM390,"7",IF(AN390,"6",IF(AR390,"5",
IF(AT390,"4",IF(AV390,"3",IF(AX390,"2",IF(AY390,"1","0"))))))
)</f>
        <v>4</v>
      </c>
      <c r="BA390" t="str">
        <f>_xlfn.XLOOKUP(D390, $BO$1:$CA$1, $BO$2:$CA$2)</f>
        <v>10</v>
      </c>
      <c r="BB390" t="str">
        <f>_xlfn.XLOOKUP(E390, $BO$1:$CA$1, $BO$2:$CA$2)</f>
        <v>09</v>
      </c>
      <c r="BC390" t="str">
        <f>_xlfn.XLOOKUP(F390, $BO$1:$CA$1, $BO$2:$CA$2)</f>
        <v>02</v>
      </c>
      <c r="BD390" t="str">
        <f>_xlfn.XLOOKUP(G390, $BO$1:$CA$1, $BO$2:$CA$2)</f>
        <v>10</v>
      </c>
      <c r="BE390" t="str">
        <f>_xlfn.XLOOKUP(H390, $BO$1:$CA$1, $BO$2:$CA$2)</f>
        <v>12</v>
      </c>
      <c r="BF390">
        <f>VALUE(_xlfn.TEXTJOIN("", TRUE, AZ390:BE390))</f>
        <v>41009021012</v>
      </c>
      <c r="BG390">
        <v>41009021012</v>
      </c>
      <c r="BH390">
        <f t="shared" si="6"/>
        <v>612</v>
      </c>
      <c r="BI390">
        <f>B390*BH390</f>
        <v>231336</v>
      </c>
    </row>
    <row r="391" spans="1:61" x14ac:dyDescent="0.25">
      <c r="A391" t="s">
        <v>62</v>
      </c>
      <c r="B391">
        <v>966</v>
      </c>
      <c r="C391" t="str">
        <f>TEXT(A391, "0")</f>
        <v>9794J</v>
      </c>
      <c r="D391" t="str">
        <f>MID($C391, 1, 1)</f>
        <v>9</v>
      </c>
      <c r="E391" t="str">
        <f>MID($C391, 2, 1)</f>
        <v>7</v>
      </c>
      <c r="F391" t="str">
        <f>MID($C391, 3, 1)</f>
        <v>9</v>
      </c>
      <c r="G391" t="str">
        <f>MID($C391, 4, 1)</f>
        <v>4</v>
      </c>
      <c r="H391" t="str">
        <f>MID($C391, 5, 1)</f>
        <v>J</v>
      </c>
      <c r="I391">
        <f>LEN($A391)-LEN(SUBSTITUTE($A391,I$1,""))</f>
        <v>0</v>
      </c>
      <c r="J391">
        <f>LEN($A391)-LEN(SUBSTITUTE($A391,J$1,""))</f>
        <v>0</v>
      </c>
      <c r="K391">
        <f>LEN($A391)-LEN(SUBSTITUTE($A391,K$1,""))</f>
        <v>0</v>
      </c>
      <c r="L391">
        <f>LEN($A391)-LEN(SUBSTITUTE($A391,L$1,""))</f>
        <v>1</v>
      </c>
      <c r="M391">
        <f>LEN($A391)-LEN(SUBSTITUTE($A391,M$1,""))</f>
        <v>0</v>
      </c>
      <c r="N391">
        <f>LEN($A391)-LEN(SUBSTITUTE($A391,N$1,""))</f>
        <v>2</v>
      </c>
      <c r="O391">
        <f>LEN($A391)-LEN(SUBSTITUTE($A391,O$1,""))</f>
        <v>0</v>
      </c>
      <c r="P391">
        <f>LEN($A391)-LEN(SUBSTITUTE($A391,P$1,""))</f>
        <v>1</v>
      </c>
      <c r="Q391">
        <f>LEN($A391)-LEN(SUBSTITUTE($A391,Q$1,""))</f>
        <v>0</v>
      </c>
      <c r="R391">
        <f>LEN($A391)-LEN(SUBSTITUTE($A391,R$1,""))</f>
        <v>0</v>
      </c>
      <c r="S391">
        <f>LEN($A391)-LEN(SUBSTITUTE($A391,S$1,""))</f>
        <v>1</v>
      </c>
      <c r="T391">
        <f>LEN($A391)-LEN(SUBSTITUTE($A391,T$1,""))</f>
        <v>0</v>
      </c>
      <c r="U391">
        <f>LEN($A391)-LEN(SUBSTITUTE($A391,U$1,""))</f>
        <v>0</v>
      </c>
      <c r="V391">
        <f>I391+1</f>
        <v>1</v>
      </c>
      <c r="W391">
        <f>J391+1</f>
        <v>1</v>
      </c>
      <c r="X391">
        <f>K391+1</f>
        <v>1</v>
      </c>
      <c r="Y391">
        <f>L391+1</f>
        <v>2</v>
      </c>
      <c r="Z391">
        <f>M391+1</f>
        <v>1</v>
      </c>
      <c r="AA391">
        <f>N391+1</f>
        <v>3</v>
      </c>
      <c r="AB391">
        <f>O391+1</f>
        <v>1</v>
      </c>
      <c r="AC391">
        <f>P391+1</f>
        <v>2</v>
      </c>
      <c r="AD391">
        <f>Q391+1</f>
        <v>1</v>
      </c>
      <c r="AE391">
        <f>R391+1</f>
        <v>1</v>
      </c>
      <c r="AF391">
        <f>S391+1</f>
        <v>2</v>
      </c>
      <c r="AG391">
        <f>T391+1</f>
        <v>1</v>
      </c>
      <c r="AH391">
        <f>U391+1</f>
        <v>1</v>
      </c>
      <c r="AI391">
        <f>PRODUCT(V391:AH391)</f>
        <v>24</v>
      </c>
      <c r="AJ391">
        <f>MAX(V391:AH391)</f>
        <v>3</v>
      </c>
      <c r="AK391">
        <f>Y391</f>
        <v>2</v>
      </c>
      <c r="AL391">
        <f>MAX(V391:X391, Z391:AH391)+L391</f>
        <v>4</v>
      </c>
      <c r="AM391" t="b">
        <f>AL391=6</f>
        <v>0</v>
      </c>
      <c r="AN391" t="b">
        <f>AL391=5</f>
        <v>0</v>
      </c>
      <c r="AO391" t="b">
        <f>NOT(OR(AM391,AN391))</f>
        <v>1</v>
      </c>
      <c r="AP391" t="b">
        <f>AND(AI391=12, L391=0)</f>
        <v>0</v>
      </c>
      <c r="AQ391" t="b">
        <f>AND(AI391=18, L391=1)</f>
        <v>0</v>
      </c>
      <c r="AR391" t="b">
        <f>AND(AO391, OR(AP391, AQ391))</f>
        <v>0</v>
      </c>
      <c r="AS391" t="b">
        <f>NOT(OR(AM391,AN391,AR391))</f>
        <v>1</v>
      </c>
      <c r="AT391" t="b">
        <f>AND(AS391, AL391=4)</f>
        <v>1</v>
      </c>
      <c r="AU391" t="b">
        <f>NOT(OR(AM391,AN391,AR391,AT391))</f>
        <v>0</v>
      </c>
      <c r="AV391" t="b">
        <f>AND(AU391, AI391=18)</f>
        <v>0</v>
      </c>
      <c r="AW391" t="b">
        <f>NOT(OR(AM391,AN391,AR391,AT391, AV391))</f>
        <v>0</v>
      </c>
      <c r="AX391" t="b">
        <f>AND(AW391, OR(AND(AI391=24, L391=0), AND(AI391=32, L391=1)))</f>
        <v>0</v>
      </c>
      <c r="AY391" t="b">
        <f>NOT(OR(AM391,AN391,AR391,AT391,AV391,AX391))</f>
        <v>0</v>
      </c>
      <c r="AZ391" t="str">
        <f>IF(AM391,"7",IF(AN391,"6",IF(AR391,"5",
IF(AT391,"4",IF(AV391,"3",IF(AX391,"2",IF(AY391,"1","0"))))))
)</f>
        <v>4</v>
      </c>
      <c r="BA391" t="str">
        <f>_xlfn.XLOOKUP(D391, $BO$1:$CA$1, $BO$2:$CA$2)</f>
        <v>10</v>
      </c>
      <c r="BB391" t="str">
        <f>_xlfn.XLOOKUP(E391, $BO$1:$CA$1, $BO$2:$CA$2)</f>
        <v>08</v>
      </c>
      <c r="BC391" t="str">
        <f>_xlfn.XLOOKUP(F391, $BO$1:$CA$1, $BO$2:$CA$2)</f>
        <v>10</v>
      </c>
      <c r="BD391" t="str">
        <f>_xlfn.XLOOKUP(G391, $BO$1:$CA$1, $BO$2:$CA$2)</f>
        <v>05</v>
      </c>
      <c r="BE391" t="str">
        <f>_xlfn.XLOOKUP(H391, $BO$1:$CA$1, $BO$2:$CA$2)</f>
        <v>02</v>
      </c>
      <c r="BF391">
        <f>VALUE(_xlfn.TEXTJOIN("", TRUE, AZ391:BE391))</f>
        <v>41008100502</v>
      </c>
      <c r="BG391">
        <v>41008100502</v>
      </c>
      <c r="BH391">
        <f t="shared" si="6"/>
        <v>611</v>
      </c>
      <c r="BI391">
        <f>B391*BH391</f>
        <v>590226</v>
      </c>
    </row>
    <row r="392" spans="1:61" x14ac:dyDescent="0.25">
      <c r="A392" t="s">
        <v>47</v>
      </c>
      <c r="B392">
        <v>738</v>
      </c>
      <c r="C392" t="str">
        <f>TEXT(A392, "0")</f>
        <v>9777Q</v>
      </c>
      <c r="D392" t="str">
        <f>MID($C392, 1, 1)</f>
        <v>9</v>
      </c>
      <c r="E392" t="str">
        <f>MID($C392, 2, 1)</f>
        <v>7</v>
      </c>
      <c r="F392" t="str">
        <f>MID($C392, 3, 1)</f>
        <v>7</v>
      </c>
      <c r="G392" t="str">
        <f>MID($C392, 4, 1)</f>
        <v>7</v>
      </c>
      <c r="H392" t="str">
        <f>MID($C392, 5, 1)</f>
        <v>Q</v>
      </c>
      <c r="I392">
        <f>LEN($A392)-LEN(SUBSTITUTE($A392,I$1,""))</f>
        <v>0</v>
      </c>
      <c r="J392">
        <f>LEN($A392)-LEN(SUBSTITUTE($A392,J$1,""))</f>
        <v>0</v>
      </c>
      <c r="K392">
        <f>LEN($A392)-LEN(SUBSTITUTE($A392,K$1,""))</f>
        <v>1</v>
      </c>
      <c r="L392">
        <f>LEN($A392)-LEN(SUBSTITUTE($A392,L$1,""))</f>
        <v>0</v>
      </c>
      <c r="M392">
        <f>LEN($A392)-LEN(SUBSTITUTE($A392,M$1,""))</f>
        <v>0</v>
      </c>
      <c r="N392">
        <f>LEN($A392)-LEN(SUBSTITUTE($A392,N$1,""))</f>
        <v>1</v>
      </c>
      <c r="O392">
        <f>LEN($A392)-LEN(SUBSTITUTE($A392,O$1,""))</f>
        <v>0</v>
      </c>
      <c r="P392">
        <f>LEN($A392)-LEN(SUBSTITUTE($A392,P$1,""))</f>
        <v>3</v>
      </c>
      <c r="Q392">
        <f>LEN($A392)-LEN(SUBSTITUTE($A392,Q$1,""))</f>
        <v>0</v>
      </c>
      <c r="R392">
        <f>LEN($A392)-LEN(SUBSTITUTE($A392,R$1,""))</f>
        <v>0</v>
      </c>
      <c r="S392">
        <f>LEN($A392)-LEN(SUBSTITUTE($A392,S$1,""))</f>
        <v>0</v>
      </c>
      <c r="T392">
        <f>LEN($A392)-LEN(SUBSTITUTE($A392,T$1,""))</f>
        <v>0</v>
      </c>
      <c r="U392">
        <f>LEN($A392)-LEN(SUBSTITUTE($A392,U$1,""))</f>
        <v>0</v>
      </c>
      <c r="V392">
        <f>I392+1</f>
        <v>1</v>
      </c>
      <c r="W392">
        <f>J392+1</f>
        <v>1</v>
      </c>
      <c r="X392">
        <f>K392+1</f>
        <v>2</v>
      </c>
      <c r="Y392">
        <f>L392+1</f>
        <v>1</v>
      </c>
      <c r="Z392">
        <f>M392+1</f>
        <v>1</v>
      </c>
      <c r="AA392">
        <f>N392+1</f>
        <v>2</v>
      </c>
      <c r="AB392">
        <f>O392+1</f>
        <v>1</v>
      </c>
      <c r="AC392">
        <f>P392+1</f>
        <v>4</v>
      </c>
      <c r="AD392">
        <f>Q392+1</f>
        <v>1</v>
      </c>
      <c r="AE392">
        <f>R392+1</f>
        <v>1</v>
      </c>
      <c r="AF392">
        <f>S392+1</f>
        <v>1</v>
      </c>
      <c r="AG392">
        <f>T392+1</f>
        <v>1</v>
      </c>
      <c r="AH392">
        <f>U392+1</f>
        <v>1</v>
      </c>
      <c r="AI392">
        <f>PRODUCT(V392:AH392)</f>
        <v>16</v>
      </c>
      <c r="AJ392">
        <f>MAX(V392:AH392)</f>
        <v>4</v>
      </c>
      <c r="AK392">
        <f>Y392</f>
        <v>1</v>
      </c>
      <c r="AL392">
        <f>MAX(V392:X392, Z392:AH392)+L392</f>
        <v>4</v>
      </c>
      <c r="AM392" t="b">
        <f>AL392=6</f>
        <v>0</v>
      </c>
      <c r="AN392" t="b">
        <f>AL392=5</f>
        <v>0</v>
      </c>
      <c r="AO392" t="b">
        <f>NOT(OR(AM392,AN392))</f>
        <v>1</v>
      </c>
      <c r="AP392" t="b">
        <f>AND(AI392=12, L392=0)</f>
        <v>0</v>
      </c>
      <c r="AQ392" t="b">
        <f>AND(AI392=18, L392=1)</f>
        <v>0</v>
      </c>
      <c r="AR392" t="b">
        <f>AND(AO392, OR(AP392, AQ392))</f>
        <v>0</v>
      </c>
      <c r="AS392" t="b">
        <f>NOT(OR(AM392,AN392,AR392))</f>
        <v>1</v>
      </c>
      <c r="AT392" t="b">
        <f>AND(AS392, AL392=4)</f>
        <v>1</v>
      </c>
      <c r="AU392" t="b">
        <f>NOT(OR(AM392,AN392,AR392,AT392))</f>
        <v>0</v>
      </c>
      <c r="AV392" t="b">
        <f>AND(AU392, AI392=18)</f>
        <v>0</v>
      </c>
      <c r="AW392" t="b">
        <f>NOT(OR(AM392,AN392,AR392,AT392, AV392))</f>
        <v>0</v>
      </c>
      <c r="AX392" t="b">
        <f>AND(AW392, OR(AND(AI392=24, L392=0), AND(AI392=32, L392=1)))</f>
        <v>0</v>
      </c>
      <c r="AY392" t="b">
        <f>NOT(OR(AM392,AN392,AR392,AT392,AV392,AX392))</f>
        <v>0</v>
      </c>
      <c r="AZ392" t="str">
        <f>IF(AM392,"7",IF(AN392,"6",IF(AR392,"5",
IF(AT392,"4",IF(AV392,"3",IF(AX392,"2",IF(AY392,"1","0"))))))
)</f>
        <v>4</v>
      </c>
      <c r="BA392" t="str">
        <f>_xlfn.XLOOKUP(D392, $BO$1:$CA$1, $BO$2:$CA$2)</f>
        <v>10</v>
      </c>
      <c r="BB392" t="str">
        <f>_xlfn.XLOOKUP(E392, $BO$1:$CA$1, $BO$2:$CA$2)</f>
        <v>08</v>
      </c>
      <c r="BC392" t="str">
        <f>_xlfn.XLOOKUP(F392, $BO$1:$CA$1, $BO$2:$CA$2)</f>
        <v>08</v>
      </c>
      <c r="BD392" t="str">
        <f>_xlfn.XLOOKUP(G392, $BO$1:$CA$1, $BO$2:$CA$2)</f>
        <v>08</v>
      </c>
      <c r="BE392" t="str">
        <f>_xlfn.XLOOKUP(H392, $BO$1:$CA$1, $BO$2:$CA$2)</f>
        <v>12</v>
      </c>
      <c r="BF392">
        <f>VALUE(_xlfn.TEXTJOIN("", TRUE, AZ392:BE392))</f>
        <v>41008080812</v>
      </c>
      <c r="BG392">
        <v>41008080812</v>
      </c>
      <c r="BH392">
        <f t="shared" si="6"/>
        <v>610</v>
      </c>
      <c r="BI392">
        <f>B392*BH392</f>
        <v>450180</v>
      </c>
    </row>
    <row r="393" spans="1:61" x14ac:dyDescent="0.25">
      <c r="A393" t="s">
        <v>580</v>
      </c>
      <c r="B393">
        <v>487</v>
      </c>
      <c r="C393" t="str">
        <f>TEXT(A393, "0")</f>
        <v>96466</v>
      </c>
      <c r="D393" t="str">
        <f>MID($C393, 1, 1)</f>
        <v>9</v>
      </c>
      <c r="E393" t="str">
        <f>MID($C393, 2, 1)</f>
        <v>6</v>
      </c>
      <c r="F393" t="str">
        <f>MID($C393, 3, 1)</f>
        <v>4</v>
      </c>
      <c r="G393" t="str">
        <f>MID($C393, 4, 1)</f>
        <v>6</v>
      </c>
      <c r="H393" t="str">
        <f>MID($C393, 5, 1)</f>
        <v>6</v>
      </c>
      <c r="I393">
        <f>LEN($A393)-LEN(SUBSTITUTE($A393,I$1,""))</f>
        <v>0</v>
      </c>
      <c r="J393">
        <f>LEN($A393)-LEN(SUBSTITUTE($A393,J$1,""))</f>
        <v>0</v>
      </c>
      <c r="K393">
        <f>LEN($A393)-LEN(SUBSTITUTE($A393,K$1,""))</f>
        <v>0</v>
      </c>
      <c r="L393">
        <f>LEN($A393)-LEN(SUBSTITUTE($A393,L$1,""))</f>
        <v>0</v>
      </c>
      <c r="M393">
        <f>LEN($A393)-LEN(SUBSTITUTE($A393,M$1,""))</f>
        <v>0</v>
      </c>
      <c r="N393">
        <f>LEN($A393)-LEN(SUBSTITUTE($A393,N$1,""))</f>
        <v>1</v>
      </c>
      <c r="O393">
        <f>LEN($A393)-LEN(SUBSTITUTE($A393,O$1,""))</f>
        <v>0</v>
      </c>
      <c r="P393">
        <f>LEN($A393)-LEN(SUBSTITUTE($A393,P$1,""))</f>
        <v>0</v>
      </c>
      <c r="Q393">
        <f>LEN($A393)-LEN(SUBSTITUTE($A393,Q$1,""))</f>
        <v>3</v>
      </c>
      <c r="R393">
        <f>LEN($A393)-LEN(SUBSTITUTE($A393,R$1,""))</f>
        <v>0</v>
      </c>
      <c r="S393">
        <f>LEN($A393)-LEN(SUBSTITUTE($A393,S$1,""))</f>
        <v>1</v>
      </c>
      <c r="T393">
        <f>LEN($A393)-LEN(SUBSTITUTE($A393,T$1,""))</f>
        <v>0</v>
      </c>
      <c r="U393">
        <f>LEN($A393)-LEN(SUBSTITUTE($A393,U$1,""))</f>
        <v>0</v>
      </c>
      <c r="V393">
        <f>I393+1</f>
        <v>1</v>
      </c>
      <c r="W393">
        <f>J393+1</f>
        <v>1</v>
      </c>
      <c r="X393">
        <f>K393+1</f>
        <v>1</v>
      </c>
      <c r="Y393">
        <f>L393+1</f>
        <v>1</v>
      </c>
      <c r="Z393">
        <f>M393+1</f>
        <v>1</v>
      </c>
      <c r="AA393">
        <f>N393+1</f>
        <v>2</v>
      </c>
      <c r="AB393">
        <f>O393+1</f>
        <v>1</v>
      </c>
      <c r="AC393">
        <f>P393+1</f>
        <v>1</v>
      </c>
      <c r="AD393">
        <f>Q393+1</f>
        <v>4</v>
      </c>
      <c r="AE393">
        <f>R393+1</f>
        <v>1</v>
      </c>
      <c r="AF393">
        <f>S393+1</f>
        <v>2</v>
      </c>
      <c r="AG393">
        <f>T393+1</f>
        <v>1</v>
      </c>
      <c r="AH393">
        <f>U393+1</f>
        <v>1</v>
      </c>
      <c r="AI393">
        <f>PRODUCT(V393:AH393)</f>
        <v>16</v>
      </c>
      <c r="AJ393">
        <f>MAX(V393:AH393)</f>
        <v>4</v>
      </c>
      <c r="AK393">
        <f>Y393</f>
        <v>1</v>
      </c>
      <c r="AL393">
        <f>MAX(V393:X393, Z393:AH393)+L393</f>
        <v>4</v>
      </c>
      <c r="AM393" t="b">
        <f>AL393=6</f>
        <v>0</v>
      </c>
      <c r="AN393" t="b">
        <f>AL393=5</f>
        <v>0</v>
      </c>
      <c r="AO393" t="b">
        <f>NOT(OR(AM393,AN393))</f>
        <v>1</v>
      </c>
      <c r="AP393" t="b">
        <f>AND(AI393=12, L393=0)</f>
        <v>0</v>
      </c>
      <c r="AQ393" t="b">
        <f>AND(AI393=18, L393=1)</f>
        <v>0</v>
      </c>
      <c r="AR393" t="b">
        <f>AND(AO393, OR(AP393, AQ393))</f>
        <v>0</v>
      </c>
      <c r="AS393" t="b">
        <f>NOT(OR(AM393,AN393,AR393))</f>
        <v>1</v>
      </c>
      <c r="AT393" t="b">
        <f>AND(AS393, AL393=4)</f>
        <v>1</v>
      </c>
      <c r="AU393" t="b">
        <f>NOT(OR(AM393,AN393,AR393,AT393))</f>
        <v>0</v>
      </c>
      <c r="AV393" t="b">
        <f>AND(AU393, AI393=18)</f>
        <v>0</v>
      </c>
      <c r="AW393" t="b">
        <f>NOT(OR(AM393,AN393,AR393,AT393, AV393))</f>
        <v>0</v>
      </c>
      <c r="AX393" t="b">
        <f>AND(AW393, OR(AND(AI393=24, L393=0), AND(AI393=32, L393=1)))</f>
        <v>0</v>
      </c>
      <c r="AY393" t="b">
        <f>NOT(OR(AM393,AN393,AR393,AT393,AV393,AX393))</f>
        <v>0</v>
      </c>
      <c r="AZ393" t="str">
        <f>IF(AM393,"7",IF(AN393,"6",IF(AR393,"5",
IF(AT393,"4",IF(AV393,"3",IF(AX393,"2",IF(AY393,"1","0"))))))
)</f>
        <v>4</v>
      </c>
      <c r="BA393" t="str">
        <f>_xlfn.XLOOKUP(D393, $BO$1:$CA$1, $BO$2:$CA$2)</f>
        <v>10</v>
      </c>
      <c r="BB393" t="str">
        <f>_xlfn.XLOOKUP(E393, $BO$1:$CA$1, $BO$2:$CA$2)</f>
        <v>07</v>
      </c>
      <c r="BC393" t="str">
        <f>_xlfn.XLOOKUP(F393, $BO$1:$CA$1, $BO$2:$CA$2)</f>
        <v>05</v>
      </c>
      <c r="BD393" t="str">
        <f>_xlfn.XLOOKUP(G393, $BO$1:$CA$1, $BO$2:$CA$2)</f>
        <v>07</v>
      </c>
      <c r="BE393" t="str">
        <f>_xlfn.XLOOKUP(H393, $BO$1:$CA$1, $BO$2:$CA$2)</f>
        <v>07</v>
      </c>
      <c r="BF393">
        <f>VALUE(_xlfn.TEXTJOIN("", TRUE, AZ393:BE393))</f>
        <v>41007050707</v>
      </c>
      <c r="BG393">
        <v>41007050707</v>
      </c>
      <c r="BH393">
        <f t="shared" si="6"/>
        <v>609</v>
      </c>
      <c r="BI393">
        <f>B393*BH393</f>
        <v>296583</v>
      </c>
    </row>
    <row r="394" spans="1:61" x14ac:dyDescent="0.25">
      <c r="A394" t="s">
        <v>225</v>
      </c>
      <c r="B394">
        <v>79</v>
      </c>
      <c r="C394" t="str">
        <f>TEXT(A394, "0")</f>
        <v>959Q9</v>
      </c>
      <c r="D394" t="str">
        <f>MID($C394, 1, 1)</f>
        <v>9</v>
      </c>
      <c r="E394" t="str">
        <f>MID($C394, 2, 1)</f>
        <v>5</v>
      </c>
      <c r="F394" t="str">
        <f>MID($C394, 3, 1)</f>
        <v>9</v>
      </c>
      <c r="G394" t="str">
        <f>MID($C394, 4, 1)</f>
        <v>Q</v>
      </c>
      <c r="H394" t="str">
        <f>MID($C394, 5, 1)</f>
        <v>9</v>
      </c>
      <c r="I394">
        <f>LEN($A394)-LEN(SUBSTITUTE($A394,I$1,""))</f>
        <v>0</v>
      </c>
      <c r="J394">
        <f>LEN($A394)-LEN(SUBSTITUTE($A394,J$1,""))</f>
        <v>0</v>
      </c>
      <c r="K394">
        <f>LEN($A394)-LEN(SUBSTITUTE($A394,K$1,""))</f>
        <v>1</v>
      </c>
      <c r="L394">
        <f>LEN($A394)-LEN(SUBSTITUTE($A394,L$1,""))</f>
        <v>0</v>
      </c>
      <c r="M394">
        <f>LEN($A394)-LEN(SUBSTITUTE($A394,M$1,""))</f>
        <v>0</v>
      </c>
      <c r="N394">
        <f>LEN($A394)-LEN(SUBSTITUTE($A394,N$1,""))</f>
        <v>3</v>
      </c>
      <c r="O394">
        <f>LEN($A394)-LEN(SUBSTITUTE($A394,O$1,""))</f>
        <v>0</v>
      </c>
      <c r="P394">
        <f>LEN($A394)-LEN(SUBSTITUTE($A394,P$1,""))</f>
        <v>0</v>
      </c>
      <c r="Q394">
        <f>LEN($A394)-LEN(SUBSTITUTE($A394,Q$1,""))</f>
        <v>0</v>
      </c>
      <c r="R394">
        <f>LEN($A394)-LEN(SUBSTITUTE($A394,R$1,""))</f>
        <v>1</v>
      </c>
      <c r="S394">
        <f>LEN($A394)-LEN(SUBSTITUTE($A394,S$1,""))</f>
        <v>0</v>
      </c>
      <c r="T394">
        <f>LEN($A394)-LEN(SUBSTITUTE($A394,T$1,""))</f>
        <v>0</v>
      </c>
      <c r="U394">
        <f>LEN($A394)-LEN(SUBSTITUTE($A394,U$1,""))</f>
        <v>0</v>
      </c>
      <c r="V394">
        <f>I394+1</f>
        <v>1</v>
      </c>
      <c r="W394">
        <f>J394+1</f>
        <v>1</v>
      </c>
      <c r="X394">
        <f>K394+1</f>
        <v>2</v>
      </c>
      <c r="Y394">
        <f>L394+1</f>
        <v>1</v>
      </c>
      <c r="Z394">
        <f>M394+1</f>
        <v>1</v>
      </c>
      <c r="AA394">
        <f>N394+1</f>
        <v>4</v>
      </c>
      <c r="AB394">
        <f>O394+1</f>
        <v>1</v>
      </c>
      <c r="AC394">
        <f>P394+1</f>
        <v>1</v>
      </c>
      <c r="AD394">
        <f>Q394+1</f>
        <v>1</v>
      </c>
      <c r="AE394">
        <f>R394+1</f>
        <v>2</v>
      </c>
      <c r="AF394">
        <f>S394+1</f>
        <v>1</v>
      </c>
      <c r="AG394">
        <f>T394+1</f>
        <v>1</v>
      </c>
      <c r="AH394">
        <f>U394+1</f>
        <v>1</v>
      </c>
      <c r="AI394">
        <f>PRODUCT(V394:AH394)</f>
        <v>16</v>
      </c>
      <c r="AJ394">
        <f>MAX(V394:AH394)</f>
        <v>4</v>
      </c>
      <c r="AK394">
        <f>Y394</f>
        <v>1</v>
      </c>
      <c r="AL394">
        <f>MAX(V394:X394, Z394:AH394)+L394</f>
        <v>4</v>
      </c>
      <c r="AM394" t="b">
        <f>AL394=6</f>
        <v>0</v>
      </c>
      <c r="AN394" t="b">
        <f>AL394=5</f>
        <v>0</v>
      </c>
      <c r="AO394" t="b">
        <f>NOT(OR(AM394,AN394))</f>
        <v>1</v>
      </c>
      <c r="AP394" t="b">
        <f>AND(AI394=12, L394=0)</f>
        <v>0</v>
      </c>
      <c r="AQ394" t="b">
        <f>AND(AI394=18, L394=1)</f>
        <v>0</v>
      </c>
      <c r="AR394" t="b">
        <f>AND(AO394, OR(AP394, AQ394))</f>
        <v>0</v>
      </c>
      <c r="AS394" t="b">
        <f>NOT(OR(AM394,AN394,AR394))</f>
        <v>1</v>
      </c>
      <c r="AT394" t="b">
        <f>AND(AS394, AL394=4)</f>
        <v>1</v>
      </c>
      <c r="AU394" t="b">
        <f>NOT(OR(AM394,AN394,AR394,AT394))</f>
        <v>0</v>
      </c>
      <c r="AV394" t="b">
        <f>AND(AU394, AI394=18)</f>
        <v>0</v>
      </c>
      <c r="AW394" t="b">
        <f>NOT(OR(AM394,AN394,AR394,AT394, AV394))</f>
        <v>0</v>
      </c>
      <c r="AX394" t="b">
        <f>AND(AW394, OR(AND(AI394=24, L394=0), AND(AI394=32, L394=1)))</f>
        <v>0</v>
      </c>
      <c r="AY394" t="b">
        <f>NOT(OR(AM394,AN394,AR394,AT394,AV394,AX394))</f>
        <v>0</v>
      </c>
      <c r="AZ394" t="str">
        <f>IF(AM394,"7",IF(AN394,"6",IF(AR394,"5",
IF(AT394,"4",IF(AV394,"3",IF(AX394,"2",IF(AY394,"1","0"))))))
)</f>
        <v>4</v>
      </c>
      <c r="BA394" t="str">
        <f>_xlfn.XLOOKUP(D394, $BO$1:$CA$1, $BO$2:$CA$2)</f>
        <v>10</v>
      </c>
      <c r="BB394" t="str">
        <f>_xlfn.XLOOKUP(E394, $BO$1:$CA$1, $BO$2:$CA$2)</f>
        <v>06</v>
      </c>
      <c r="BC394" t="str">
        <f>_xlfn.XLOOKUP(F394, $BO$1:$CA$1, $BO$2:$CA$2)</f>
        <v>10</v>
      </c>
      <c r="BD394" t="str">
        <f>_xlfn.XLOOKUP(G394, $BO$1:$CA$1, $BO$2:$CA$2)</f>
        <v>12</v>
      </c>
      <c r="BE394" t="str">
        <f>_xlfn.XLOOKUP(H394, $BO$1:$CA$1, $BO$2:$CA$2)</f>
        <v>10</v>
      </c>
      <c r="BF394">
        <f>VALUE(_xlfn.TEXTJOIN("", TRUE, AZ394:BE394))</f>
        <v>41006101210</v>
      </c>
      <c r="BG394">
        <v>41006101210</v>
      </c>
      <c r="BH394">
        <f t="shared" si="6"/>
        <v>608</v>
      </c>
      <c r="BI394">
        <f>B394*BH394</f>
        <v>48032</v>
      </c>
    </row>
    <row r="395" spans="1:61" x14ac:dyDescent="0.25">
      <c r="A395" t="s">
        <v>354</v>
      </c>
      <c r="B395">
        <v>504</v>
      </c>
      <c r="C395" t="str">
        <f>TEXT(A395, "0")</f>
        <v>9552J</v>
      </c>
      <c r="D395" t="str">
        <f>MID($C395, 1, 1)</f>
        <v>9</v>
      </c>
      <c r="E395" t="str">
        <f>MID($C395, 2, 1)</f>
        <v>5</v>
      </c>
      <c r="F395" t="str">
        <f>MID($C395, 3, 1)</f>
        <v>5</v>
      </c>
      <c r="G395" t="str">
        <f>MID($C395, 4, 1)</f>
        <v>2</v>
      </c>
      <c r="H395" t="str">
        <f>MID($C395, 5, 1)</f>
        <v>J</v>
      </c>
      <c r="I395">
        <f>LEN($A395)-LEN(SUBSTITUTE($A395,I$1,""))</f>
        <v>0</v>
      </c>
      <c r="J395">
        <f>LEN($A395)-LEN(SUBSTITUTE($A395,J$1,""))</f>
        <v>0</v>
      </c>
      <c r="K395">
        <f>LEN($A395)-LEN(SUBSTITUTE($A395,K$1,""))</f>
        <v>0</v>
      </c>
      <c r="L395">
        <f>LEN($A395)-LEN(SUBSTITUTE($A395,L$1,""))</f>
        <v>1</v>
      </c>
      <c r="M395">
        <f>LEN($A395)-LEN(SUBSTITUTE($A395,M$1,""))</f>
        <v>0</v>
      </c>
      <c r="N395">
        <f>LEN($A395)-LEN(SUBSTITUTE($A395,N$1,""))</f>
        <v>1</v>
      </c>
      <c r="O395">
        <f>LEN($A395)-LEN(SUBSTITUTE($A395,O$1,""))</f>
        <v>0</v>
      </c>
      <c r="P395">
        <f>LEN($A395)-LEN(SUBSTITUTE($A395,P$1,""))</f>
        <v>0</v>
      </c>
      <c r="Q395">
        <f>LEN($A395)-LEN(SUBSTITUTE($A395,Q$1,""))</f>
        <v>0</v>
      </c>
      <c r="R395">
        <f>LEN($A395)-LEN(SUBSTITUTE($A395,R$1,""))</f>
        <v>2</v>
      </c>
      <c r="S395">
        <f>LEN($A395)-LEN(SUBSTITUTE($A395,S$1,""))</f>
        <v>0</v>
      </c>
      <c r="T395">
        <f>LEN($A395)-LEN(SUBSTITUTE($A395,T$1,""))</f>
        <v>0</v>
      </c>
      <c r="U395">
        <f>LEN($A395)-LEN(SUBSTITUTE($A395,U$1,""))</f>
        <v>1</v>
      </c>
      <c r="V395">
        <f>I395+1</f>
        <v>1</v>
      </c>
      <c r="W395">
        <f>J395+1</f>
        <v>1</v>
      </c>
      <c r="X395">
        <f>K395+1</f>
        <v>1</v>
      </c>
      <c r="Y395">
        <f>L395+1</f>
        <v>2</v>
      </c>
      <c r="Z395">
        <f>M395+1</f>
        <v>1</v>
      </c>
      <c r="AA395">
        <f>N395+1</f>
        <v>2</v>
      </c>
      <c r="AB395">
        <f>O395+1</f>
        <v>1</v>
      </c>
      <c r="AC395">
        <f>P395+1</f>
        <v>1</v>
      </c>
      <c r="AD395">
        <f>Q395+1</f>
        <v>1</v>
      </c>
      <c r="AE395">
        <f>R395+1</f>
        <v>3</v>
      </c>
      <c r="AF395">
        <f>S395+1</f>
        <v>1</v>
      </c>
      <c r="AG395">
        <f>T395+1</f>
        <v>1</v>
      </c>
      <c r="AH395">
        <f>U395+1</f>
        <v>2</v>
      </c>
      <c r="AI395">
        <f>PRODUCT(V395:AH395)</f>
        <v>24</v>
      </c>
      <c r="AJ395">
        <f>MAX(V395:AH395)</f>
        <v>3</v>
      </c>
      <c r="AK395">
        <f>Y395</f>
        <v>2</v>
      </c>
      <c r="AL395">
        <f>MAX(V395:X395, Z395:AH395)+L395</f>
        <v>4</v>
      </c>
      <c r="AM395" t="b">
        <f>AL395=6</f>
        <v>0</v>
      </c>
      <c r="AN395" t="b">
        <f>AL395=5</f>
        <v>0</v>
      </c>
      <c r="AO395" t="b">
        <f>NOT(OR(AM395,AN395))</f>
        <v>1</v>
      </c>
      <c r="AP395" t="b">
        <f>AND(AI395=12, L395=0)</f>
        <v>0</v>
      </c>
      <c r="AQ395" t="b">
        <f>AND(AI395=18, L395=1)</f>
        <v>0</v>
      </c>
      <c r="AR395" t="b">
        <f>AND(AO395, OR(AP395, AQ395))</f>
        <v>0</v>
      </c>
      <c r="AS395" t="b">
        <f>NOT(OR(AM395,AN395,AR395))</f>
        <v>1</v>
      </c>
      <c r="AT395" t="b">
        <f>AND(AS395, AL395=4)</f>
        <v>1</v>
      </c>
      <c r="AU395" t="b">
        <f>NOT(OR(AM395,AN395,AR395,AT395))</f>
        <v>0</v>
      </c>
      <c r="AV395" t="b">
        <f>AND(AU395, AI395=18)</f>
        <v>0</v>
      </c>
      <c r="AW395" t="b">
        <f>NOT(OR(AM395,AN395,AR395,AT395, AV395))</f>
        <v>0</v>
      </c>
      <c r="AX395" t="b">
        <f>AND(AW395, OR(AND(AI395=24, L395=0), AND(AI395=32, L395=1)))</f>
        <v>0</v>
      </c>
      <c r="AY395" t="b">
        <f>NOT(OR(AM395,AN395,AR395,AT395,AV395,AX395))</f>
        <v>0</v>
      </c>
      <c r="AZ395" t="str">
        <f>IF(AM395,"7",IF(AN395,"6",IF(AR395,"5",
IF(AT395,"4",IF(AV395,"3",IF(AX395,"2",IF(AY395,"1","0"))))))
)</f>
        <v>4</v>
      </c>
      <c r="BA395" t="str">
        <f>_xlfn.XLOOKUP(D395, $BO$1:$CA$1, $BO$2:$CA$2)</f>
        <v>10</v>
      </c>
      <c r="BB395" t="str">
        <f>_xlfn.XLOOKUP(E395, $BO$1:$CA$1, $BO$2:$CA$2)</f>
        <v>06</v>
      </c>
      <c r="BC395" t="str">
        <f>_xlfn.XLOOKUP(F395, $BO$1:$CA$1, $BO$2:$CA$2)</f>
        <v>06</v>
      </c>
      <c r="BD395" t="str">
        <f>_xlfn.XLOOKUP(G395, $BO$1:$CA$1, $BO$2:$CA$2)</f>
        <v>03</v>
      </c>
      <c r="BE395" t="str">
        <f>_xlfn.XLOOKUP(H395, $BO$1:$CA$1, $BO$2:$CA$2)</f>
        <v>02</v>
      </c>
      <c r="BF395">
        <f>VALUE(_xlfn.TEXTJOIN("", TRUE, AZ395:BE395))</f>
        <v>41006060302</v>
      </c>
      <c r="BG395">
        <v>41006060302</v>
      </c>
      <c r="BH395">
        <f t="shared" si="6"/>
        <v>607</v>
      </c>
      <c r="BI395">
        <f>B395*BH395</f>
        <v>305928</v>
      </c>
    </row>
    <row r="396" spans="1:61" x14ac:dyDescent="0.25">
      <c r="A396" t="s">
        <v>682</v>
      </c>
      <c r="B396">
        <v>410</v>
      </c>
      <c r="C396" t="str">
        <f>TEXT(A396, "0")</f>
        <v>94969</v>
      </c>
      <c r="D396" t="str">
        <f>MID($C396, 1, 1)</f>
        <v>9</v>
      </c>
      <c r="E396" t="str">
        <f>MID($C396, 2, 1)</f>
        <v>4</v>
      </c>
      <c r="F396" t="str">
        <f>MID($C396, 3, 1)</f>
        <v>9</v>
      </c>
      <c r="G396" t="str">
        <f>MID($C396, 4, 1)</f>
        <v>6</v>
      </c>
      <c r="H396" t="str">
        <f>MID($C396, 5, 1)</f>
        <v>9</v>
      </c>
      <c r="I396">
        <f>LEN($A396)-LEN(SUBSTITUTE($A396,I$1,""))</f>
        <v>0</v>
      </c>
      <c r="J396">
        <f>LEN($A396)-LEN(SUBSTITUTE($A396,J$1,""))</f>
        <v>0</v>
      </c>
      <c r="K396">
        <f>LEN($A396)-LEN(SUBSTITUTE($A396,K$1,""))</f>
        <v>0</v>
      </c>
      <c r="L396">
        <f>LEN($A396)-LEN(SUBSTITUTE($A396,L$1,""))</f>
        <v>0</v>
      </c>
      <c r="M396">
        <f>LEN($A396)-LEN(SUBSTITUTE($A396,M$1,""))</f>
        <v>0</v>
      </c>
      <c r="N396">
        <f>LEN($A396)-LEN(SUBSTITUTE($A396,N$1,""))</f>
        <v>3</v>
      </c>
      <c r="O396">
        <f>LEN($A396)-LEN(SUBSTITUTE($A396,O$1,""))</f>
        <v>0</v>
      </c>
      <c r="P396">
        <f>LEN($A396)-LEN(SUBSTITUTE($A396,P$1,""))</f>
        <v>0</v>
      </c>
      <c r="Q396">
        <f>LEN($A396)-LEN(SUBSTITUTE($A396,Q$1,""))</f>
        <v>1</v>
      </c>
      <c r="R396">
        <f>LEN($A396)-LEN(SUBSTITUTE($A396,R$1,""))</f>
        <v>0</v>
      </c>
      <c r="S396">
        <f>LEN($A396)-LEN(SUBSTITUTE($A396,S$1,""))</f>
        <v>1</v>
      </c>
      <c r="T396">
        <f>LEN($A396)-LEN(SUBSTITUTE($A396,T$1,""))</f>
        <v>0</v>
      </c>
      <c r="U396">
        <f>LEN($A396)-LEN(SUBSTITUTE($A396,U$1,""))</f>
        <v>0</v>
      </c>
      <c r="V396">
        <f>I396+1</f>
        <v>1</v>
      </c>
      <c r="W396">
        <f>J396+1</f>
        <v>1</v>
      </c>
      <c r="X396">
        <f>K396+1</f>
        <v>1</v>
      </c>
      <c r="Y396">
        <f>L396+1</f>
        <v>1</v>
      </c>
      <c r="Z396">
        <f>M396+1</f>
        <v>1</v>
      </c>
      <c r="AA396">
        <f>N396+1</f>
        <v>4</v>
      </c>
      <c r="AB396">
        <f>O396+1</f>
        <v>1</v>
      </c>
      <c r="AC396">
        <f>P396+1</f>
        <v>1</v>
      </c>
      <c r="AD396">
        <f>Q396+1</f>
        <v>2</v>
      </c>
      <c r="AE396">
        <f>R396+1</f>
        <v>1</v>
      </c>
      <c r="AF396">
        <f>S396+1</f>
        <v>2</v>
      </c>
      <c r="AG396">
        <f>T396+1</f>
        <v>1</v>
      </c>
      <c r="AH396">
        <f>U396+1</f>
        <v>1</v>
      </c>
      <c r="AI396">
        <f>PRODUCT(V396:AH396)</f>
        <v>16</v>
      </c>
      <c r="AJ396">
        <f>MAX(V396:AH396)</f>
        <v>4</v>
      </c>
      <c r="AK396">
        <f>Y396</f>
        <v>1</v>
      </c>
      <c r="AL396">
        <f>MAX(V396:X396, Z396:AH396)+L396</f>
        <v>4</v>
      </c>
      <c r="AM396" t="b">
        <f>AL396=6</f>
        <v>0</v>
      </c>
      <c r="AN396" t="b">
        <f>AL396=5</f>
        <v>0</v>
      </c>
      <c r="AO396" t="b">
        <f>NOT(OR(AM396,AN396))</f>
        <v>1</v>
      </c>
      <c r="AP396" t="b">
        <f>AND(AI396=12, L396=0)</f>
        <v>0</v>
      </c>
      <c r="AQ396" t="b">
        <f>AND(AI396=18, L396=1)</f>
        <v>0</v>
      </c>
      <c r="AR396" t="b">
        <f>AND(AO396, OR(AP396, AQ396))</f>
        <v>0</v>
      </c>
      <c r="AS396" t="b">
        <f>NOT(OR(AM396,AN396,AR396))</f>
        <v>1</v>
      </c>
      <c r="AT396" t="b">
        <f>AND(AS396, AL396=4)</f>
        <v>1</v>
      </c>
      <c r="AU396" t="b">
        <f>NOT(OR(AM396,AN396,AR396,AT396))</f>
        <v>0</v>
      </c>
      <c r="AV396" t="b">
        <f>AND(AU396, AI396=18)</f>
        <v>0</v>
      </c>
      <c r="AW396" t="b">
        <f>NOT(OR(AM396,AN396,AR396,AT396, AV396))</f>
        <v>0</v>
      </c>
      <c r="AX396" t="b">
        <f>AND(AW396, OR(AND(AI396=24, L396=0), AND(AI396=32, L396=1)))</f>
        <v>0</v>
      </c>
      <c r="AY396" t="b">
        <f>NOT(OR(AM396,AN396,AR396,AT396,AV396,AX396))</f>
        <v>0</v>
      </c>
      <c r="AZ396" t="str">
        <f>IF(AM396,"7",IF(AN396,"6",IF(AR396,"5",
IF(AT396,"4",IF(AV396,"3",IF(AX396,"2",IF(AY396,"1","0"))))))
)</f>
        <v>4</v>
      </c>
      <c r="BA396" t="str">
        <f>_xlfn.XLOOKUP(D396, $BO$1:$CA$1, $BO$2:$CA$2)</f>
        <v>10</v>
      </c>
      <c r="BB396" t="str">
        <f>_xlfn.XLOOKUP(E396, $BO$1:$CA$1, $BO$2:$CA$2)</f>
        <v>05</v>
      </c>
      <c r="BC396" t="str">
        <f>_xlfn.XLOOKUP(F396, $BO$1:$CA$1, $BO$2:$CA$2)</f>
        <v>10</v>
      </c>
      <c r="BD396" t="str">
        <f>_xlfn.XLOOKUP(G396, $BO$1:$CA$1, $BO$2:$CA$2)</f>
        <v>07</v>
      </c>
      <c r="BE396" t="str">
        <f>_xlfn.XLOOKUP(H396, $BO$1:$CA$1, $BO$2:$CA$2)</f>
        <v>10</v>
      </c>
      <c r="BF396">
        <f>VALUE(_xlfn.TEXTJOIN("", TRUE, AZ396:BE396))</f>
        <v>41005100710</v>
      </c>
      <c r="BG396">
        <v>41005100710</v>
      </c>
      <c r="BH396">
        <f t="shared" si="6"/>
        <v>606</v>
      </c>
      <c r="BI396">
        <f>B396*BH396</f>
        <v>248460</v>
      </c>
    </row>
    <row r="397" spans="1:61" x14ac:dyDescent="0.25">
      <c r="A397" t="s">
        <v>214</v>
      </c>
      <c r="B397">
        <v>774</v>
      </c>
      <c r="C397" t="str">
        <f>TEXT(A397, "0")</f>
        <v>9496J</v>
      </c>
      <c r="D397" t="str">
        <f>MID($C397, 1, 1)</f>
        <v>9</v>
      </c>
      <c r="E397" t="str">
        <f>MID($C397, 2, 1)</f>
        <v>4</v>
      </c>
      <c r="F397" t="str">
        <f>MID($C397, 3, 1)</f>
        <v>9</v>
      </c>
      <c r="G397" t="str">
        <f>MID($C397, 4, 1)</f>
        <v>6</v>
      </c>
      <c r="H397" t="str">
        <f>MID($C397, 5, 1)</f>
        <v>J</v>
      </c>
      <c r="I397">
        <f>LEN($A397)-LEN(SUBSTITUTE($A397,I$1,""))</f>
        <v>0</v>
      </c>
      <c r="J397">
        <f>LEN($A397)-LEN(SUBSTITUTE($A397,J$1,""))</f>
        <v>0</v>
      </c>
      <c r="K397">
        <f>LEN($A397)-LEN(SUBSTITUTE($A397,K$1,""))</f>
        <v>0</v>
      </c>
      <c r="L397">
        <f>LEN($A397)-LEN(SUBSTITUTE($A397,L$1,""))</f>
        <v>1</v>
      </c>
      <c r="M397">
        <f>LEN($A397)-LEN(SUBSTITUTE($A397,M$1,""))</f>
        <v>0</v>
      </c>
      <c r="N397">
        <f>LEN($A397)-LEN(SUBSTITUTE($A397,N$1,""))</f>
        <v>2</v>
      </c>
      <c r="O397">
        <f>LEN($A397)-LEN(SUBSTITUTE($A397,O$1,""))</f>
        <v>0</v>
      </c>
      <c r="P397">
        <f>LEN($A397)-LEN(SUBSTITUTE($A397,P$1,""))</f>
        <v>0</v>
      </c>
      <c r="Q397">
        <f>LEN($A397)-LEN(SUBSTITUTE($A397,Q$1,""))</f>
        <v>1</v>
      </c>
      <c r="R397">
        <f>LEN($A397)-LEN(SUBSTITUTE($A397,R$1,""))</f>
        <v>0</v>
      </c>
      <c r="S397">
        <f>LEN($A397)-LEN(SUBSTITUTE($A397,S$1,""))</f>
        <v>1</v>
      </c>
      <c r="T397">
        <f>LEN($A397)-LEN(SUBSTITUTE($A397,T$1,""))</f>
        <v>0</v>
      </c>
      <c r="U397">
        <f>LEN($A397)-LEN(SUBSTITUTE($A397,U$1,""))</f>
        <v>0</v>
      </c>
      <c r="V397">
        <f>I397+1</f>
        <v>1</v>
      </c>
      <c r="W397">
        <f>J397+1</f>
        <v>1</v>
      </c>
      <c r="X397">
        <f>K397+1</f>
        <v>1</v>
      </c>
      <c r="Y397">
        <f>L397+1</f>
        <v>2</v>
      </c>
      <c r="Z397">
        <f>M397+1</f>
        <v>1</v>
      </c>
      <c r="AA397">
        <f>N397+1</f>
        <v>3</v>
      </c>
      <c r="AB397">
        <f>O397+1</f>
        <v>1</v>
      </c>
      <c r="AC397">
        <f>P397+1</f>
        <v>1</v>
      </c>
      <c r="AD397">
        <f>Q397+1</f>
        <v>2</v>
      </c>
      <c r="AE397">
        <f>R397+1</f>
        <v>1</v>
      </c>
      <c r="AF397">
        <f>S397+1</f>
        <v>2</v>
      </c>
      <c r="AG397">
        <f>T397+1</f>
        <v>1</v>
      </c>
      <c r="AH397">
        <f>U397+1</f>
        <v>1</v>
      </c>
      <c r="AI397">
        <f>PRODUCT(V397:AH397)</f>
        <v>24</v>
      </c>
      <c r="AJ397">
        <f>MAX(V397:AH397)</f>
        <v>3</v>
      </c>
      <c r="AK397">
        <f>Y397</f>
        <v>2</v>
      </c>
      <c r="AL397">
        <f>MAX(V397:X397, Z397:AH397)+L397</f>
        <v>4</v>
      </c>
      <c r="AM397" t="b">
        <f>AL397=6</f>
        <v>0</v>
      </c>
      <c r="AN397" t="b">
        <f>AL397=5</f>
        <v>0</v>
      </c>
      <c r="AO397" t="b">
        <f>NOT(OR(AM397,AN397))</f>
        <v>1</v>
      </c>
      <c r="AP397" t="b">
        <f>AND(AI397=12, L397=0)</f>
        <v>0</v>
      </c>
      <c r="AQ397" t="b">
        <f>AND(AI397=18, L397=1)</f>
        <v>0</v>
      </c>
      <c r="AR397" t="b">
        <f>AND(AO397, OR(AP397, AQ397))</f>
        <v>0</v>
      </c>
      <c r="AS397" t="b">
        <f>NOT(OR(AM397,AN397,AR397))</f>
        <v>1</v>
      </c>
      <c r="AT397" t="b">
        <f>AND(AS397, AL397=4)</f>
        <v>1</v>
      </c>
      <c r="AU397" t="b">
        <f>NOT(OR(AM397,AN397,AR397,AT397))</f>
        <v>0</v>
      </c>
      <c r="AV397" t="b">
        <f>AND(AU397, AI397=18)</f>
        <v>0</v>
      </c>
      <c r="AW397" t="b">
        <f>NOT(OR(AM397,AN397,AR397,AT397, AV397))</f>
        <v>0</v>
      </c>
      <c r="AX397" t="b">
        <f>AND(AW397, OR(AND(AI397=24, L397=0), AND(AI397=32, L397=1)))</f>
        <v>0</v>
      </c>
      <c r="AY397" t="b">
        <f>NOT(OR(AM397,AN397,AR397,AT397,AV397,AX397))</f>
        <v>0</v>
      </c>
      <c r="AZ397" t="str">
        <f>IF(AM397,"7",IF(AN397,"6",IF(AR397,"5",
IF(AT397,"4",IF(AV397,"3",IF(AX397,"2",IF(AY397,"1","0"))))))
)</f>
        <v>4</v>
      </c>
      <c r="BA397" t="str">
        <f>_xlfn.XLOOKUP(D397, $BO$1:$CA$1, $BO$2:$CA$2)</f>
        <v>10</v>
      </c>
      <c r="BB397" t="str">
        <f>_xlfn.XLOOKUP(E397, $BO$1:$CA$1, $BO$2:$CA$2)</f>
        <v>05</v>
      </c>
      <c r="BC397" t="str">
        <f>_xlfn.XLOOKUP(F397, $BO$1:$CA$1, $BO$2:$CA$2)</f>
        <v>10</v>
      </c>
      <c r="BD397" t="str">
        <f>_xlfn.XLOOKUP(G397, $BO$1:$CA$1, $BO$2:$CA$2)</f>
        <v>07</v>
      </c>
      <c r="BE397" t="str">
        <f>_xlfn.XLOOKUP(H397, $BO$1:$CA$1, $BO$2:$CA$2)</f>
        <v>02</v>
      </c>
      <c r="BF397">
        <f>VALUE(_xlfn.TEXTJOIN("", TRUE, AZ397:BE397))</f>
        <v>41005100702</v>
      </c>
      <c r="BG397">
        <v>41005100702</v>
      </c>
      <c r="BH397">
        <f t="shared" si="6"/>
        <v>605</v>
      </c>
      <c r="BI397">
        <f>B397*BH397</f>
        <v>468270</v>
      </c>
    </row>
    <row r="398" spans="1:61" x14ac:dyDescent="0.25">
      <c r="A398" t="s">
        <v>253</v>
      </c>
      <c r="B398">
        <v>869</v>
      </c>
      <c r="C398" t="str">
        <f>TEXT(A398, "0")</f>
        <v>94399</v>
      </c>
      <c r="D398" t="str">
        <f>MID($C398, 1, 1)</f>
        <v>9</v>
      </c>
      <c r="E398" t="str">
        <f>MID($C398, 2, 1)</f>
        <v>4</v>
      </c>
      <c r="F398" t="str">
        <f>MID($C398, 3, 1)</f>
        <v>3</v>
      </c>
      <c r="G398" t="str">
        <f>MID($C398, 4, 1)</f>
        <v>9</v>
      </c>
      <c r="H398" t="str">
        <f>MID($C398, 5, 1)</f>
        <v>9</v>
      </c>
      <c r="I398">
        <f>LEN($A398)-LEN(SUBSTITUTE($A398,I$1,""))</f>
        <v>0</v>
      </c>
      <c r="J398">
        <f>LEN($A398)-LEN(SUBSTITUTE($A398,J$1,""))</f>
        <v>0</v>
      </c>
      <c r="K398">
        <f>LEN($A398)-LEN(SUBSTITUTE($A398,K$1,""))</f>
        <v>0</v>
      </c>
      <c r="L398">
        <f>LEN($A398)-LEN(SUBSTITUTE($A398,L$1,""))</f>
        <v>0</v>
      </c>
      <c r="M398">
        <f>LEN($A398)-LEN(SUBSTITUTE($A398,M$1,""))</f>
        <v>0</v>
      </c>
      <c r="N398">
        <f>LEN($A398)-LEN(SUBSTITUTE($A398,N$1,""))</f>
        <v>3</v>
      </c>
      <c r="O398">
        <f>LEN($A398)-LEN(SUBSTITUTE($A398,O$1,""))</f>
        <v>0</v>
      </c>
      <c r="P398">
        <f>LEN($A398)-LEN(SUBSTITUTE($A398,P$1,""))</f>
        <v>0</v>
      </c>
      <c r="Q398">
        <f>LEN($A398)-LEN(SUBSTITUTE($A398,Q$1,""))</f>
        <v>0</v>
      </c>
      <c r="R398">
        <f>LEN($A398)-LEN(SUBSTITUTE($A398,R$1,""))</f>
        <v>0</v>
      </c>
      <c r="S398">
        <f>LEN($A398)-LEN(SUBSTITUTE($A398,S$1,""))</f>
        <v>1</v>
      </c>
      <c r="T398">
        <f>LEN($A398)-LEN(SUBSTITUTE($A398,T$1,""))</f>
        <v>1</v>
      </c>
      <c r="U398">
        <f>LEN($A398)-LEN(SUBSTITUTE($A398,U$1,""))</f>
        <v>0</v>
      </c>
      <c r="V398">
        <f>I398+1</f>
        <v>1</v>
      </c>
      <c r="W398">
        <f>J398+1</f>
        <v>1</v>
      </c>
      <c r="X398">
        <f>K398+1</f>
        <v>1</v>
      </c>
      <c r="Y398">
        <f>L398+1</f>
        <v>1</v>
      </c>
      <c r="Z398">
        <f>M398+1</f>
        <v>1</v>
      </c>
      <c r="AA398">
        <f>N398+1</f>
        <v>4</v>
      </c>
      <c r="AB398">
        <f>O398+1</f>
        <v>1</v>
      </c>
      <c r="AC398">
        <f>P398+1</f>
        <v>1</v>
      </c>
      <c r="AD398">
        <f>Q398+1</f>
        <v>1</v>
      </c>
      <c r="AE398">
        <f>R398+1</f>
        <v>1</v>
      </c>
      <c r="AF398">
        <f>S398+1</f>
        <v>2</v>
      </c>
      <c r="AG398">
        <f>T398+1</f>
        <v>2</v>
      </c>
      <c r="AH398">
        <f>U398+1</f>
        <v>1</v>
      </c>
      <c r="AI398">
        <f>PRODUCT(V398:AH398)</f>
        <v>16</v>
      </c>
      <c r="AJ398">
        <f>MAX(V398:AH398)</f>
        <v>4</v>
      </c>
      <c r="AK398">
        <f>Y398</f>
        <v>1</v>
      </c>
      <c r="AL398">
        <f>MAX(V398:X398, Z398:AH398)+L398</f>
        <v>4</v>
      </c>
      <c r="AM398" t="b">
        <f>AL398=6</f>
        <v>0</v>
      </c>
      <c r="AN398" t="b">
        <f>AL398=5</f>
        <v>0</v>
      </c>
      <c r="AO398" t="b">
        <f>NOT(OR(AM398,AN398))</f>
        <v>1</v>
      </c>
      <c r="AP398" t="b">
        <f>AND(AI398=12, L398=0)</f>
        <v>0</v>
      </c>
      <c r="AQ398" t="b">
        <f>AND(AI398=18, L398=1)</f>
        <v>0</v>
      </c>
      <c r="AR398" t="b">
        <f>AND(AO398, OR(AP398, AQ398))</f>
        <v>0</v>
      </c>
      <c r="AS398" t="b">
        <f>NOT(OR(AM398,AN398,AR398))</f>
        <v>1</v>
      </c>
      <c r="AT398" t="b">
        <f>AND(AS398, AL398=4)</f>
        <v>1</v>
      </c>
      <c r="AU398" t="b">
        <f>NOT(OR(AM398,AN398,AR398,AT398))</f>
        <v>0</v>
      </c>
      <c r="AV398" t="b">
        <f>AND(AU398, AI398=18)</f>
        <v>0</v>
      </c>
      <c r="AW398" t="b">
        <f>NOT(OR(AM398,AN398,AR398,AT398, AV398))</f>
        <v>0</v>
      </c>
      <c r="AX398" t="b">
        <f>AND(AW398, OR(AND(AI398=24, L398=0), AND(AI398=32, L398=1)))</f>
        <v>0</v>
      </c>
      <c r="AY398" t="b">
        <f>NOT(OR(AM398,AN398,AR398,AT398,AV398,AX398))</f>
        <v>0</v>
      </c>
      <c r="AZ398" t="str">
        <f>IF(AM398,"7",IF(AN398,"6",IF(AR398,"5",
IF(AT398,"4",IF(AV398,"3",IF(AX398,"2",IF(AY398,"1","0"))))))
)</f>
        <v>4</v>
      </c>
      <c r="BA398" t="str">
        <f>_xlfn.XLOOKUP(D398, $BO$1:$CA$1, $BO$2:$CA$2)</f>
        <v>10</v>
      </c>
      <c r="BB398" t="str">
        <f>_xlfn.XLOOKUP(E398, $BO$1:$CA$1, $BO$2:$CA$2)</f>
        <v>05</v>
      </c>
      <c r="BC398" t="str">
        <f>_xlfn.XLOOKUP(F398, $BO$1:$CA$1, $BO$2:$CA$2)</f>
        <v>04</v>
      </c>
      <c r="BD398" t="str">
        <f>_xlfn.XLOOKUP(G398, $BO$1:$CA$1, $BO$2:$CA$2)</f>
        <v>10</v>
      </c>
      <c r="BE398" t="str">
        <f>_xlfn.XLOOKUP(H398, $BO$1:$CA$1, $BO$2:$CA$2)</f>
        <v>10</v>
      </c>
      <c r="BF398">
        <f>VALUE(_xlfn.TEXTJOIN("", TRUE, AZ398:BE398))</f>
        <v>41005041010</v>
      </c>
      <c r="BG398">
        <v>41005041010</v>
      </c>
      <c r="BH398">
        <f t="shared" si="6"/>
        <v>604</v>
      </c>
      <c r="BI398">
        <f>B398*BH398</f>
        <v>524876</v>
      </c>
    </row>
    <row r="399" spans="1:61" x14ac:dyDescent="0.25">
      <c r="A399" t="s">
        <v>605</v>
      </c>
      <c r="B399">
        <v>386</v>
      </c>
      <c r="C399" t="str">
        <f>TEXT(A399, "0")</f>
        <v>942J2</v>
      </c>
      <c r="D399" t="str">
        <f>MID($C399, 1, 1)</f>
        <v>9</v>
      </c>
      <c r="E399" t="str">
        <f>MID($C399, 2, 1)</f>
        <v>4</v>
      </c>
      <c r="F399" t="str">
        <f>MID($C399, 3, 1)</f>
        <v>2</v>
      </c>
      <c r="G399" t="str">
        <f>MID($C399, 4, 1)</f>
        <v>J</v>
      </c>
      <c r="H399" t="str">
        <f>MID($C399, 5, 1)</f>
        <v>2</v>
      </c>
      <c r="I399">
        <f>LEN($A399)-LEN(SUBSTITUTE($A399,I$1,""))</f>
        <v>0</v>
      </c>
      <c r="J399">
        <f>LEN($A399)-LEN(SUBSTITUTE($A399,J$1,""))</f>
        <v>0</v>
      </c>
      <c r="K399">
        <f>LEN($A399)-LEN(SUBSTITUTE($A399,K$1,""))</f>
        <v>0</v>
      </c>
      <c r="L399">
        <f>LEN($A399)-LEN(SUBSTITUTE($A399,L$1,""))</f>
        <v>1</v>
      </c>
      <c r="M399">
        <f>LEN($A399)-LEN(SUBSTITUTE($A399,M$1,""))</f>
        <v>0</v>
      </c>
      <c r="N399">
        <f>LEN($A399)-LEN(SUBSTITUTE($A399,N$1,""))</f>
        <v>1</v>
      </c>
      <c r="O399">
        <f>LEN($A399)-LEN(SUBSTITUTE($A399,O$1,""))</f>
        <v>0</v>
      </c>
      <c r="P399">
        <f>LEN($A399)-LEN(SUBSTITUTE($A399,P$1,""))</f>
        <v>0</v>
      </c>
      <c r="Q399">
        <f>LEN($A399)-LEN(SUBSTITUTE($A399,Q$1,""))</f>
        <v>0</v>
      </c>
      <c r="R399">
        <f>LEN($A399)-LEN(SUBSTITUTE($A399,R$1,""))</f>
        <v>0</v>
      </c>
      <c r="S399">
        <f>LEN($A399)-LEN(SUBSTITUTE($A399,S$1,""))</f>
        <v>1</v>
      </c>
      <c r="T399">
        <f>LEN($A399)-LEN(SUBSTITUTE($A399,T$1,""))</f>
        <v>0</v>
      </c>
      <c r="U399">
        <f>LEN($A399)-LEN(SUBSTITUTE($A399,U$1,""))</f>
        <v>2</v>
      </c>
      <c r="V399">
        <f>I399+1</f>
        <v>1</v>
      </c>
      <c r="W399">
        <f>J399+1</f>
        <v>1</v>
      </c>
      <c r="X399">
        <f>K399+1</f>
        <v>1</v>
      </c>
      <c r="Y399">
        <f>L399+1</f>
        <v>2</v>
      </c>
      <c r="Z399">
        <f>M399+1</f>
        <v>1</v>
      </c>
      <c r="AA399">
        <f>N399+1</f>
        <v>2</v>
      </c>
      <c r="AB399">
        <f>O399+1</f>
        <v>1</v>
      </c>
      <c r="AC399">
        <f>P399+1</f>
        <v>1</v>
      </c>
      <c r="AD399">
        <f>Q399+1</f>
        <v>1</v>
      </c>
      <c r="AE399">
        <f>R399+1</f>
        <v>1</v>
      </c>
      <c r="AF399">
        <f>S399+1</f>
        <v>2</v>
      </c>
      <c r="AG399">
        <f>T399+1</f>
        <v>1</v>
      </c>
      <c r="AH399">
        <f>U399+1</f>
        <v>3</v>
      </c>
      <c r="AI399">
        <f>PRODUCT(V399:AH399)</f>
        <v>24</v>
      </c>
      <c r="AJ399">
        <f>MAX(V399:AH399)</f>
        <v>3</v>
      </c>
      <c r="AK399">
        <f>Y399</f>
        <v>2</v>
      </c>
      <c r="AL399">
        <f>MAX(V399:X399, Z399:AH399)+L399</f>
        <v>4</v>
      </c>
      <c r="AM399" t="b">
        <f>AL399=6</f>
        <v>0</v>
      </c>
      <c r="AN399" t="b">
        <f>AL399=5</f>
        <v>0</v>
      </c>
      <c r="AO399" t="b">
        <f>NOT(OR(AM399,AN399))</f>
        <v>1</v>
      </c>
      <c r="AP399" t="b">
        <f>AND(AI399=12, L399=0)</f>
        <v>0</v>
      </c>
      <c r="AQ399" t="b">
        <f>AND(AI399=18, L399=1)</f>
        <v>0</v>
      </c>
      <c r="AR399" t="b">
        <f>AND(AO399, OR(AP399, AQ399))</f>
        <v>0</v>
      </c>
      <c r="AS399" t="b">
        <f>NOT(OR(AM399,AN399,AR399))</f>
        <v>1</v>
      </c>
      <c r="AT399" t="b">
        <f>AND(AS399, AL399=4)</f>
        <v>1</v>
      </c>
      <c r="AU399" t="b">
        <f>NOT(OR(AM399,AN399,AR399,AT399))</f>
        <v>0</v>
      </c>
      <c r="AV399" t="b">
        <f>AND(AU399, AI399=18)</f>
        <v>0</v>
      </c>
      <c r="AW399" t="b">
        <f>NOT(OR(AM399,AN399,AR399,AT399, AV399))</f>
        <v>0</v>
      </c>
      <c r="AX399" t="b">
        <f>AND(AW399, OR(AND(AI399=24, L399=0), AND(AI399=32, L399=1)))</f>
        <v>0</v>
      </c>
      <c r="AY399" t="b">
        <f>NOT(OR(AM399,AN399,AR399,AT399,AV399,AX399))</f>
        <v>0</v>
      </c>
      <c r="AZ399" t="str">
        <f>IF(AM399,"7",IF(AN399,"6",IF(AR399,"5",
IF(AT399,"4",IF(AV399,"3",IF(AX399,"2",IF(AY399,"1","0"))))))
)</f>
        <v>4</v>
      </c>
      <c r="BA399" t="str">
        <f>_xlfn.XLOOKUP(D399, $BO$1:$CA$1, $BO$2:$CA$2)</f>
        <v>10</v>
      </c>
      <c r="BB399" t="str">
        <f>_xlfn.XLOOKUP(E399, $BO$1:$CA$1, $BO$2:$CA$2)</f>
        <v>05</v>
      </c>
      <c r="BC399" t="str">
        <f>_xlfn.XLOOKUP(F399, $BO$1:$CA$1, $BO$2:$CA$2)</f>
        <v>03</v>
      </c>
      <c r="BD399" t="str">
        <f>_xlfn.XLOOKUP(G399, $BO$1:$CA$1, $BO$2:$CA$2)</f>
        <v>02</v>
      </c>
      <c r="BE399" t="str">
        <f>_xlfn.XLOOKUP(H399, $BO$1:$CA$1, $BO$2:$CA$2)</f>
        <v>03</v>
      </c>
      <c r="BF399">
        <f>VALUE(_xlfn.TEXTJOIN("", TRUE, AZ399:BE399))</f>
        <v>41005030203</v>
      </c>
      <c r="BG399">
        <v>41005030203</v>
      </c>
      <c r="BH399">
        <f t="shared" si="6"/>
        <v>603</v>
      </c>
      <c r="BI399">
        <f>B399*BH399</f>
        <v>232758</v>
      </c>
    </row>
    <row r="400" spans="1:61" x14ac:dyDescent="0.25">
      <c r="A400" t="s">
        <v>980</v>
      </c>
      <c r="B400">
        <v>406</v>
      </c>
      <c r="C400" t="str">
        <f>TEXT(A400, "0")</f>
        <v>92444</v>
      </c>
      <c r="D400" t="str">
        <f>MID($C400, 1, 1)</f>
        <v>9</v>
      </c>
      <c r="E400" t="str">
        <f>MID($C400, 2, 1)</f>
        <v>2</v>
      </c>
      <c r="F400" t="str">
        <f>MID($C400, 3, 1)</f>
        <v>4</v>
      </c>
      <c r="G400" t="str">
        <f>MID($C400, 4, 1)</f>
        <v>4</v>
      </c>
      <c r="H400" t="str">
        <f>MID($C400, 5, 1)</f>
        <v>4</v>
      </c>
      <c r="I400">
        <f>LEN($A400)-LEN(SUBSTITUTE($A400,I$1,""))</f>
        <v>0</v>
      </c>
      <c r="J400">
        <f>LEN($A400)-LEN(SUBSTITUTE($A400,J$1,""))</f>
        <v>0</v>
      </c>
      <c r="K400">
        <f>LEN($A400)-LEN(SUBSTITUTE($A400,K$1,""))</f>
        <v>0</v>
      </c>
      <c r="L400">
        <f>LEN($A400)-LEN(SUBSTITUTE($A400,L$1,""))</f>
        <v>0</v>
      </c>
      <c r="M400">
        <f>LEN($A400)-LEN(SUBSTITUTE($A400,M$1,""))</f>
        <v>0</v>
      </c>
      <c r="N400">
        <f>LEN($A400)-LEN(SUBSTITUTE($A400,N$1,""))</f>
        <v>1</v>
      </c>
      <c r="O400">
        <f>LEN($A400)-LEN(SUBSTITUTE($A400,O$1,""))</f>
        <v>0</v>
      </c>
      <c r="P400">
        <f>LEN($A400)-LEN(SUBSTITUTE($A400,P$1,""))</f>
        <v>0</v>
      </c>
      <c r="Q400">
        <f>LEN($A400)-LEN(SUBSTITUTE($A400,Q$1,""))</f>
        <v>0</v>
      </c>
      <c r="R400">
        <f>LEN($A400)-LEN(SUBSTITUTE($A400,R$1,""))</f>
        <v>0</v>
      </c>
      <c r="S400">
        <f>LEN($A400)-LEN(SUBSTITUTE($A400,S$1,""))</f>
        <v>3</v>
      </c>
      <c r="T400">
        <f>LEN($A400)-LEN(SUBSTITUTE($A400,T$1,""))</f>
        <v>0</v>
      </c>
      <c r="U400">
        <f>LEN($A400)-LEN(SUBSTITUTE($A400,U$1,""))</f>
        <v>1</v>
      </c>
      <c r="V400">
        <f>I400+1</f>
        <v>1</v>
      </c>
      <c r="W400">
        <f>J400+1</f>
        <v>1</v>
      </c>
      <c r="X400">
        <f>K400+1</f>
        <v>1</v>
      </c>
      <c r="Y400">
        <f>L400+1</f>
        <v>1</v>
      </c>
      <c r="Z400">
        <f>M400+1</f>
        <v>1</v>
      </c>
      <c r="AA400">
        <f>N400+1</f>
        <v>2</v>
      </c>
      <c r="AB400">
        <f>O400+1</f>
        <v>1</v>
      </c>
      <c r="AC400">
        <f>P400+1</f>
        <v>1</v>
      </c>
      <c r="AD400">
        <f>Q400+1</f>
        <v>1</v>
      </c>
      <c r="AE400">
        <f>R400+1</f>
        <v>1</v>
      </c>
      <c r="AF400">
        <f>S400+1</f>
        <v>4</v>
      </c>
      <c r="AG400">
        <f>T400+1</f>
        <v>1</v>
      </c>
      <c r="AH400">
        <f>U400+1</f>
        <v>2</v>
      </c>
      <c r="AI400">
        <f>PRODUCT(V400:AH400)</f>
        <v>16</v>
      </c>
      <c r="AJ400">
        <f>MAX(V400:AH400)</f>
        <v>4</v>
      </c>
      <c r="AK400">
        <f>Y400</f>
        <v>1</v>
      </c>
      <c r="AL400">
        <f>MAX(V400:X400, Z400:AH400)+L400</f>
        <v>4</v>
      </c>
      <c r="AM400" t="b">
        <f>AL400=6</f>
        <v>0</v>
      </c>
      <c r="AN400" t="b">
        <f>AL400=5</f>
        <v>0</v>
      </c>
      <c r="AO400" t="b">
        <f>NOT(OR(AM400,AN400))</f>
        <v>1</v>
      </c>
      <c r="AP400" t="b">
        <f>AND(AI400=12, L400=0)</f>
        <v>0</v>
      </c>
      <c r="AQ400" t="b">
        <f>AND(AI400=18, L400=1)</f>
        <v>0</v>
      </c>
      <c r="AR400" t="b">
        <f>AND(AO400, OR(AP400, AQ400))</f>
        <v>0</v>
      </c>
      <c r="AS400" t="b">
        <f>NOT(OR(AM400,AN400,AR400))</f>
        <v>1</v>
      </c>
      <c r="AT400" t="b">
        <f>AND(AS400, AL400=4)</f>
        <v>1</v>
      </c>
      <c r="AU400" t="b">
        <f>NOT(OR(AM400,AN400,AR400,AT400))</f>
        <v>0</v>
      </c>
      <c r="AV400" t="b">
        <f>AND(AU400, AI400=18)</f>
        <v>0</v>
      </c>
      <c r="AW400" t="b">
        <f>NOT(OR(AM400,AN400,AR400,AT400, AV400))</f>
        <v>0</v>
      </c>
      <c r="AX400" t="b">
        <f>AND(AW400, OR(AND(AI400=24, L400=0), AND(AI400=32, L400=1)))</f>
        <v>0</v>
      </c>
      <c r="AY400" t="b">
        <f>NOT(OR(AM400,AN400,AR400,AT400,AV400,AX400))</f>
        <v>0</v>
      </c>
      <c r="AZ400" t="str">
        <f>IF(AM400,"7",IF(AN400,"6",IF(AR400,"5",
IF(AT400,"4",IF(AV400,"3",IF(AX400,"2",IF(AY400,"1","0"))))))
)</f>
        <v>4</v>
      </c>
      <c r="BA400" t="str">
        <f>_xlfn.XLOOKUP(D400, $BO$1:$CA$1, $BO$2:$CA$2)</f>
        <v>10</v>
      </c>
      <c r="BB400" t="str">
        <f>_xlfn.XLOOKUP(E400, $BO$1:$CA$1, $BO$2:$CA$2)</f>
        <v>03</v>
      </c>
      <c r="BC400" t="str">
        <f>_xlfn.XLOOKUP(F400, $BO$1:$CA$1, $BO$2:$CA$2)</f>
        <v>05</v>
      </c>
      <c r="BD400" t="str">
        <f>_xlfn.XLOOKUP(G400, $BO$1:$CA$1, $BO$2:$CA$2)</f>
        <v>05</v>
      </c>
      <c r="BE400" t="str">
        <f>_xlfn.XLOOKUP(H400, $BO$1:$CA$1, $BO$2:$CA$2)</f>
        <v>05</v>
      </c>
      <c r="BF400">
        <f>VALUE(_xlfn.TEXTJOIN("", TRUE, AZ400:BE400))</f>
        <v>41003050505</v>
      </c>
      <c r="BG400">
        <v>41003050505</v>
      </c>
      <c r="BH400">
        <f t="shared" si="6"/>
        <v>602</v>
      </c>
      <c r="BI400">
        <f>B400*BH400</f>
        <v>244412</v>
      </c>
    </row>
    <row r="401" spans="1:61" x14ac:dyDescent="0.25">
      <c r="A401" t="s">
        <v>582</v>
      </c>
      <c r="B401">
        <v>394</v>
      </c>
      <c r="C401" t="str">
        <f>TEXT(A401, "0")</f>
        <v>9J7A9</v>
      </c>
      <c r="D401" t="str">
        <f>MID($C401, 1, 1)</f>
        <v>9</v>
      </c>
      <c r="E401" t="str">
        <f>MID($C401, 2, 1)</f>
        <v>J</v>
      </c>
      <c r="F401" t="str">
        <f>MID($C401, 3, 1)</f>
        <v>7</v>
      </c>
      <c r="G401" t="str">
        <f>MID($C401, 4, 1)</f>
        <v>A</v>
      </c>
      <c r="H401" t="str">
        <f>MID($C401, 5, 1)</f>
        <v>9</v>
      </c>
      <c r="I401">
        <f>LEN($A401)-LEN(SUBSTITUTE($A401,I$1,""))</f>
        <v>1</v>
      </c>
      <c r="J401">
        <f>LEN($A401)-LEN(SUBSTITUTE($A401,J$1,""))</f>
        <v>0</v>
      </c>
      <c r="K401">
        <f>LEN($A401)-LEN(SUBSTITUTE($A401,K$1,""))</f>
        <v>0</v>
      </c>
      <c r="L401">
        <f>LEN($A401)-LEN(SUBSTITUTE($A401,L$1,""))</f>
        <v>1</v>
      </c>
      <c r="M401">
        <f>LEN($A401)-LEN(SUBSTITUTE($A401,M$1,""))</f>
        <v>0</v>
      </c>
      <c r="N401">
        <f>LEN($A401)-LEN(SUBSTITUTE($A401,N$1,""))</f>
        <v>2</v>
      </c>
      <c r="O401">
        <f>LEN($A401)-LEN(SUBSTITUTE($A401,O$1,""))</f>
        <v>0</v>
      </c>
      <c r="P401">
        <f>LEN($A401)-LEN(SUBSTITUTE($A401,P$1,""))</f>
        <v>1</v>
      </c>
      <c r="Q401">
        <f>LEN($A401)-LEN(SUBSTITUTE($A401,Q$1,""))</f>
        <v>0</v>
      </c>
      <c r="R401">
        <f>LEN($A401)-LEN(SUBSTITUTE($A401,R$1,""))</f>
        <v>0</v>
      </c>
      <c r="S401">
        <f>LEN($A401)-LEN(SUBSTITUTE($A401,S$1,""))</f>
        <v>0</v>
      </c>
      <c r="T401">
        <f>LEN($A401)-LEN(SUBSTITUTE($A401,T$1,""))</f>
        <v>0</v>
      </c>
      <c r="U401">
        <f>LEN($A401)-LEN(SUBSTITUTE($A401,U$1,""))</f>
        <v>0</v>
      </c>
      <c r="V401">
        <f>I401+1</f>
        <v>2</v>
      </c>
      <c r="W401">
        <f>J401+1</f>
        <v>1</v>
      </c>
      <c r="X401">
        <f>K401+1</f>
        <v>1</v>
      </c>
      <c r="Y401">
        <f>L401+1</f>
        <v>2</v>
      </c>
      <c r="Z401">
        <f>M401+1</f>
        <v>1</v>
      </c>
      <c r="AA401">
        <f>N401+1</f>
        <v>3</v>
      </c>
      <c r="AB401">
        <f>O401+1</f>
        <v>1</v>
      </c>
      <c r="AC401">
        <f>P401+1</f>
        <v>2</v>
      </c>
      <c r="AD401">
        <f>Q401+1</f>
        <v>1</v>
      </c>
      <c r="AE401">
        <f>R401+1</f>
        <v>1</v>
      </c>
      <c r="AF401">
        <f>S401+1</f>
        <v>1</v>
      </c>
      <c r="AG401">
        <f>T401+1</f>
        <v>1</v>
      </c>
      <c r="AH401">
        <f>U401+1</f>
        <v>1</v>
      </c>
      <c r="AI401">
        <f>PRODUCT(V401:AH401)</f>
        <v>24</v>
      </c>
      <c r="AJ401">
        <f>MAX(V401:AH401)</f>
        <v>3</v>
      </c>
      <c r="AK401">
        <f>Y401</f>
        <v>2</v>
      </c>
      <c r="AL401">
        <f>MAX(V401:X401, Z401:AH401)+L401</f>
        <v>4</v>
      </c>
      <c r="AM401" t="b">
        <f>AL401=6</f>
        <v>0</v>
      </c>
      <c r="AN401" t="b">
        <f>AL401=5</f>
        <v>0</v>
      </c>
      <c r="AO401" t="b">
        <f>NOT(OR(AM401,AN401))</f>
        <v>1</v>
      </c>
      <c r="AP401" t="b">
        <f>AND(AI401=12, L401=0)</f>
        <v>0</v>
      </c>
      <c r="AQ401" t="b">
        <f>AND(AI401=18, L401=1)</f>
        <v>0</v>
      </c>
      <c r="AR401" t="b">
        <f>AND(AO401, OR(AP401, AQ401))</f>
        <v>0</v>
      </c>
      <c r="AS401" t="b">
        <f>NOT(OR(AM401,AN401,AR401))</f>
        <v>1</v>
      </c>
      <c r="AT401" t="b">
        <f>AND(AS401, AL401=4)</f>
        <v>1</v>
      </c>
      <c r="AU401" t="b">
        <f>NOT(OR(AM401,AN401,AR401,AT401))</f>
        <v>0</v>
      </c>
      <c r="AV401" t="b">
        <f>AND(AU401, AI401=18)</f>
        <v>0</v>
      </c>
      <c r="AW401" t="b">
        <f>NOT(OR(AM401,AN401,AR401,AT401, AV401))</f>
        <v>0</v>
      </c>
      <c r="AX401" t="b">
        <f>AND(AW401, OR(AND(AI401=24, L401=0), AND(AI401=32, L401=1)))</f>
        <v>0</v>
      </c>
      <c r="AY401" t="b">
        <f>NOT(OR(AM401,AN401,AR401,AT401,AV401,AX401))</f>
        <v>0</v>
      </c>
      <c r="AZ401" t="str">
        <f>IF(AM401,"7",IF(AN401,"6",IF(AR401,"5",
IF(AT401,"4",IF(AV401,"3",IF(AX401,"2",IF(AY401,"1","0"))))))
)</f>
        <v>4</v>
      </c>
      <c r="BA401" t="str">
        <f>_xlfn.XLOOKUP(D401, $BO$1:$CA$1, $BO$2:$CA$2)</f>
        <v>10</v>
      </c>
      <c r="BB401" t="str">
        <f>_xlfn.XLOOKUP(E401, $BO$1:$CA$1, $BO$2:$CA$2)</f>
        <v>02</v>
      </c>
      <c r="BC401" t="str">
        <f>_xlfn.XLOOKUP(F401, $BO$1:$CA$1, $BO$2:$CA$2)</f>
        <v>08</v>
      </c>
      <c r="BD401" t="str">
        <f>_xlfn.XLOOKUP(G401, $BO$1:$CA$1, $BO$2:$CA$2)</f>
        <v>14</v>
      </c>
      <c r="BE401" t="str">
        <f>_xlfn.XLOOKUP(H401, $BO$1:$CA$1, $BO$2:$CA$2)</f>
        <v>10</v>
      </c>
      <c r="BF401">
        <f>VALUE(_xlfn.TEXTJOIN("", TRUE, AZ401:BE401))</f>
        <v>41002081410</v>
      </c>
      <c r="BG401">
        <v>41002081410</v>
      </c>
      <c r="BH401">
        <f t="shared" si="6"/>
        <v>601</v>
      </c>
      <c r="BI401">
        <f>B401*BH401</f>
        <v>236794</v>
      </c>
    </row>
    <row r="402" spans="1:61" x14ac:dyDescent="0.25">
      <c r="A402" t="s">
        <v>213</v>
      </c>
      <c r="B402">
        <v>972</v>
      </c>
      <c r="C402" t="str">
        <f>TEXT(A402, "0")</f>
        <v>9J767</v>
      </c>
      <c r="D402" t="str">
        <f>MID($C402, 1, 1)</f>
        <v>9</v>
      </c>
      <c r="E402" t="str">
        <f>MID($C402, 2, 1)</f>
        <v>J</v>
      </c>
      <c r="F402" t="str">
        <f>MID($C402, 3, 1)</f>
        <v>7</v>
      </c>
      <c r="G402" t="str">
        <f>MID($C402, 4, 1)</f>
        <v>6</v>
      </c>
      <c r="H402" t="str">
        <f>MID($C402, 5, 1)</f>
        <v>7</v>
      </c>
      <c r="I402">
        <f>LEN($A402)-LEN(SUBSTITUTE($A402,I$1,""))</f>
        <v>0</v>
      </c>
      <c r="J402">
        <f>LEN($A402)-LEN(SUBSTITUTE($A402,J$1,""))</f>
        <v>0</v>
      </c>
      <c r="K402">
        <f>LEN($A402)-LEN(SUBSTITUTE($A402,K$1,""))</f>
        <v>0</v>
      </c>
      <c r="L402">
        <f>LEN($A402)-LEN(SUBSTITUTE($A402,L$1,""))</f>
        <v>1</v>
      </c>
      <c r="M402">
        <f>LEN($A402)-LEN(SUBSTITUTE($A402,M$1,""))</f>
        <v>0</v>
      </c>
      <c r="N402">
        <f>LEN($A402)-LEN(SUBSTITUTE($A402,N$1,""))</f>
        <v>1</v>
      </c>
      <c r="O402">
        <f>LEN($A402)-LEN(SUBSTITUTE($A402,O$1,""))</f>
        <v>0</v>
      </c>
      <c r="P402">
        <f>LEN($A402)-LEN(SUBSTITUTE($A402,P$1,""))</f>
        <v>2</v>
      </c>
      <c r="Q402">
        <f>LEN($A402)-LEN(SUBSTITUTE($A402,Q$1,""))</f>
        <v>1</v>
      </c>
      <c r="R402">
        <f>LEN($A402)-LEN(SUBSTITUTE($A402,R$1,""))</f>
        <v>0</v>
      </c>
      <c r="S402">
        <f>LEN($A402)-LEN(SUBSTITUTE($A402,S$1,""))</f>
        <v>0</v>
      </c>
      <c r="T402">
        <f>LEN($A402)-LEN(SUBSTITUTE($A402,T$1,""))</f>
        <v>0</v>
      </c>
      <c r="U402">
        <f>LEN($A402)-LEN(SUBSTITUTE($A402,U$1,""))</f>
        <v>0</v>
      </c>
      <c r="V402">
        <f>I402+1</f>
        <v>1</v>
      </c>
      <c r="W402">
        <f>J402+1</f>
        <v>1</v>
      </c>
      <c r="X402">
        <f>K402+1</f>
        <v>1</v>
      </c>
      <c r="Y402">
        <f>L402+1</f>
        <v>2</v>
      </c>
      <c r="Z402">
        <f>M402+1</f>
        <v>1</v>
      </c>
      <c r="AA402">
        <f>N402+1</f>
        <v>2</v>
      </c>
      <c r="AB402">
        <f>O402+1</f>
        <v>1</v>
      </c>
      <c r="AC402">
        <f>P402+1</f>
        <v>3</v>
      </c>
      <c r="AD402">
        <f>Q402+1</f>
        <v>2</v>
      </c>
      <c r="AE402">
        <f>R402+1</f>
        <v>1</v>
      </c>
      <c r="AF402">
        <f>S402+1</f>
        <v>1</v>
      </c>
      <c r="AG402">
        <f>T402+1</f>
        <v>1</v>
      </c>
      <c r="AH402">
        <f>U402+1</f>
        <v>1</v>
      </c>
      <c r="AI402">
        <f>PRODUCT(V402:AH402)</f>
        <v>24</v>
      </c>
      <c r="AJ402">
        <f>MAX(V402:AH402)</f>
        <v>3</v>
      </c>
      <c r="AK402">
        <f>Y402</f>
        <v>2</v>
      </c>
      <c r="AL402">
        <f>MAX(V402:X402, Z402:AH402)+L402</f>
        <v>4</v>
      </c>
      <c r="AM402" t="b">
        <f>AL402=6</f>
        <v>0</v>
      </c>
      <c r="AN402" t="b">
        <f>AL402=5</f>
        <v>0</v>
      </c>
      <c r="AO402" t="b">
        <f>NOT(OR(AM402,AN402))</f>
        <v>1</v>
      </c>
      <c r="AP402" t="b">
        <f>AND(AI402=12, L402=0)</f>
        <v>0</v>
      </c>
      <c r="AQ402" t="b">
        <f>AND(AI402=18, L402=1)</f>
        <v>0</v>
      </c>
      <c r="AR402" t="b">
        <f>AND(AO402, OR(AP402, AQ402))</f>
        <v>0</v>
      </c>
      <c r="AS402" t="b">
        <f>NOT(OR(AM402,AN402,AR402))</f>
        <v>1</v>
      </c>
      <c r="AT402" t="b">
        <f>AND(AS402, AL402=4)</f>
        <v>1</v>
      </c>
      <c r="AU402" t="b">
        <f>NOT(OR(AM402,AN402,AR402,AT402))</f>
        <v>0</v>
      </c>
      <c r="AV402" t="b">
        <f>AND(AU402, AI402=18)</f>
        <v>0</v>
      </c>
      <c r="AW402" t="b">
        <f>NOT(OR(AM402,AN402,AR402,AT402, AV402))</f>
        <v>0</v>
      </c>
      <c r="AX402" t="b">
        <f>AND(AW402, OR(AND(AI402=24, L402=0), AND(AI402=32, L402=1)))</f>
        <v>0</v>
      </c>
      <c r="AY402" t="b">
        <f>NOT(OR(AM402,AN402,AR402,AT402,AV402,AX402))</f>
        <v>0</v>
      </c>
      <c r="AZ402" t="str">
        <f>IF(AM402,"7",IF(AN402,"6",IF(AR402,"5",
IF(AT402,"4",IF(AV402,"3",IF(AX402,"2",IF(AY402,"1","0"))))))
)</f>
        <v>4</v>
      </c>
      <c r="BA402" t="str">
        <f>_xlfn.XLOOKUP(D402, $BO$1:$CA$1, $BO$2:$CA$2)</f>
        <v>10</v>
      </c>
      <c r="BB402" t="str">
        <f>_xlfn.XLOOKUP(E402, $BO$1:$CA$1, $BO$2:$CA$2)</f>
        <v>02</v>
      </c>
      <c r="BC402" t="str">
        <f>_xlfn.XLOOKUP(F402, $BO$1:$CA$1, $BO$2:$CA$2)</f>
        <v>08</v>
      </c>
      <c r="BD402" t="str">
        <f>_xlfn.XLOOKUP(G402, $BO$1:$CA$1, $BO$2:$CA$2)</f>
        <v>07</v>
      </c>
      <c r="BE402" t="str">
        <f>_xlfn.XLOOKUP(H402, $BO$1:$CA$1, $BO$2:$CA$2)</f>
        <v>08</v>
      </c>
      <c r="BF402">
        <f>VALUE(_xlfn.TEXTJOIN("", TRUE, AZ402:BE402))</f>
        <v>41002080708</v>
      </c>
      <c r="BG402">
        <v>41002080708</v>
      </c>
      <c r="BH402">
        <f t="shared" si="6"/>
        <v>600</v>
      </c>
      <c r="BI402">
        <f>B402*BH402</f>
        <v>583200</v>
      </c>
    </row>
    <row r="403" spans="1:61" x14ac:dyDescent="0.25">
      <c r="A403" t="s">
        <v>432</v>
      </c>
      <c r="B403">
        <v>463</v>
      </c>
      <c r="C403" t="str">
        <f>TEXT(A403, "0")</f>
        <v>8A883</v>
      </c>
      <c r="D403" t="str">
        <f>MID($C403, 1, 1)</f>
        <v>8</v>
      </c>
      <c r="E403" t="str">
        <f>MID($C403, 2, 1)</f>
        <v>A</v>
      </c>
      <c r="F403" t="str">
        <f>MID($C403, 3, 1)</f>
        <v>8</v>
      </c>
      <c r="G403" t="str">
        <f>MID($C403, 4, 1)</f>
        <v>8</v>
      </c>
      <c r="H403" t="str">
        <f>MID($C403, 5, 1)</f>
        <v>3</v>
      </c>
      <c r="I403">
        <f>LEN($A403)-LEN(SUBSTITUTE($A403,I$1,""))</f>
        <v>1</v>
      </c>
      <c r="J403">
        <f>LEN($A403)-LEN(SUBSTITUTE($A403,J$1,""))</f>
        <v>0</v>
      </c>
      <c r="K403">
        <f>LEN($A403)-LEN(SUBSTITUTE($A403,K$1,""))</f>
        <v>0</v>
      </c>
      <c r="L403">
        <f>LEN($A403)-LEN(SUBSTITUTE($A403,L$1,""))</f>
        <v>0</v>
      </c>
      <c r="M403">
        <f>LEN($A403)-LEN(SUBSTITUTE($A403,M$1,""))</f>
        <v>0</v>
      </c>
      <c r="N403">
        <f>LEN($A403)-LEN(SUBSTITUTE($A403,N$1,""))</f>
        <v>0</v>
      </c>
      <c r="O403">
        <f>LEN($A403)-LEN(SUBSTITUTE($A403,O$1,""))</f>
        <v>3</v>
      </c>
      <c r="P403">
        <f>LEN($A403)-LEN(SUBSTITUTE($A403,P$1,""))</f>
        <v>0</v>
      </c>
      <c r="Q403">
        <f>LEN($A403)-LEN(SUBSTITUTE($A403,Q$1,""))</f>
        <v>0</v>
      </c>
      <c r="R403">
        <f>LEN($A403)-LEN(SUBSTITUTE($A403,R$1,""))</f>
        <v>0</v>
      </c>
      <c r="S403">
        <f>LEN($A403)-LEN(SUBSTITUTE($A403,S$1,""))</f>
        <v>0</v>
      </c>
      <c r="T403">
        <f>LEN($A403)-LEN(SUBSTITUTE($A403,T$1,""))</f>
        <v>1</v>
      </c>
      <c r="U403">
        <f>LEN($A403)-LEN(SUBSTITUTE($A403,U$1,""))</f>
        <v>0</v>
      </c>
      <c r="V403">
        <f>I403+1</f>
        <v>2</v>
      </c>
      <c r="W403">
        <f>J403+1</f>
        <v>1</v>
      </c>
      <c r="X403">
        <f>K403+1</f>
        <v>1</v>
      </c>
      <c r="Y403">
        <f>L403+1</f>
        <v>1</v>
      </c>
      <c r="Z403">
        <f>M403+1</f>
        <v>1</v>
      </c>
      <c r="AA403">
        <f>N403+1</f>
        <v>1</v>
      </c>
      <c r="AB403">
        <f>O403+1</f>
        <v>4</v>
      </c>
      <c r="AC403">
        <f>P403+1</f>
        <v>1</v>
      </c>
      <c r="AD403">
        <f>Q403+1</f>
        <v>1</v>
      </c>
      <c r="AE403">
        <f>R403+1</f>
        <v>1</v>
      </c>
      <c r="AF403">
        <f>S403+1</f>
        <v>1</v>
      </c>
      <c r="AG403">
        <f>T403+1</f>
        <v>2</v>
      </c>
      <c r="AH403">
        <f>U403+1</f>
        <v>1</v>
      </c>
      <c r="AI403">
        <f>PRODUCT(V403:AH403)</f>
        <v>16</v>
      </c>
      <c r="AJ403">
        <f>MAX(V403:AH403)</f>
        <v>4</v>
      </c>
      <c r="AK403">
        <f>Y403</f>
        <v>1</v>
      </c>
      <c r="AL403">
        <f>MAX(V403:X403, Z403:AH403)+L403</f>
        <v>4</v>
      </c>
      <c r="AM403" t="b">
        <f>AL403=6</f>
        <v>0</v>
      </c>
      <c r="AN403" t="b">
        <f>AL403=5</f>
        <v>0</v>
      </c>
      <c r="AO403" t="b">
        <f>NOT(OR(AM403,AN403))</f>
        <v>1</v>
      </c>
      <c r="AP403" t="b">
        <f>AND(AI403=12, L403=0)</f>
        <v>0</v>
      </c>
      <c r="AQ403" t="b">
        <f>AND(AI403=18, L403=1)</f>
        <v>0</v>
      </c>
      <c r="AR403" t="b">
        <f>AND(AO403, OR(AP403, AQ403))</f>
        <v>0</v>
      </c>
      <c r="AS403" t="b">
        <f>NOT(OR(AM403,AN403,AR403))</f>
        <v>1</v>
      </c>
      <c r="AT403" t="b">
        <f>AND(AS403, AL403=4)</f>
        <v>1</v>
      </c>
      <c r="AU403" t="b">
        <f>NOT(OR(AM403,AN403,AR403,AT403))</f>
        <v>0</v>
      </c>
      <c r="AV403" t="b">
        <f>AND(AU403, AI403=18)</f>
        <v>0</v>
      </c>
      <c r="AW403" t="b">
        <f>NOT(OR(AM403,AN403,AR403,AT403, AV403))</f>
        <v>0</v>
      </c>
      <c r="AX403" t="b">
        <f>AND(AW403, OR(AND(AI403=24, L403=0), AND(AI403=32, L403=1)))</f>
        <v>0</v>
      </c>
      <c r="AY403" t="b">
        <f>NOT(OR(AM403,AN403,AR403,AT403,AV403,AX403))</f>
        <v>0</v>
      </c>
      <c r="AZ403" t="str">
        <f>IF(AM403,"7",IF(AN403,"6",IF(AR403,"5",
IF(AT403,"4",IF(AV403,"3",IF(AX403,"2",IF(AY403,"1","0"))))))
)</f>
        <v>4</v>
      </c>
      <c r="BA403" t="str">
        <f>_xlfn.XLOOKUP(D403, $BO$1:$CA$1, $BO$2:$CA$2)</f>
        <v>09</v>
      </c>
      <c r="BB403" t="str">
        <f>_xlfn.XLOOKUP(E403, $BO$1:$CA$1, $BO$2:$CA$2)</f>
        <v>14</v>
      </c>
      <c r="BC403" t="str">
        <f>_xlfn.XLOOKUP(F403, $BO$1:$CA$1, $BO$2:$CA$2)</f>
        <v>09</v>
      </c>
      <c r="BD403" t="str">
        <f>_xlfn.XLOOKUP(G403, $BO$1:$CA$1, $BO$2:$CA$2)</f>
        <v>09</v>
      </c>
      <c r="BE403" t="str">
        <f>_xlfn.XLOOKUP(H403, $BO$1:$CA$1, $BO$2:$CA$2)</f>
        <v>04</v>
      </c>
      <c r="BF403">
        <f>VALUE(_xlfn.TEXTJOIN("", TRUE, AZ403:BE403))</f>
        <v>40914090904</v>
      </c>
      <c r="BG403">
        <v>40914090904</v>
      </c>
      <c r="BH403">
        <f t="shared" si="6"/>
        <v>599</v>
      </c>
      <c r="BI403">
        <f>B403*BH403</f>
        <v>277337</v>
      </c>
    </row>
    <row r="404" spans="1:61" x14ac:dyDescent="0.25">
      <c r="A404" t="s">
        <v>891</v>
      </c>
      <c r="B404">
        <v>805</v>
      </c>
      <c r="C404" t="str">
        <f>TEXT(A404, "0")</f>
        <v>8K5KK</v>
      </c>
      <c r="D404" t="str">
        <f>MID($C404, 1, 1)</f>
        <v>8</v>
      </c>
      <c r="E404" t="str">
        <f>MID($C404, 2, 1)</f>
        <v>K</v>
      </c>
      <c r="F404" t="str">
        <f>MID($C404, 3, 1)</f>
        <v>5</v>
      </c>
      <c r="G404" t="str">
        <f>MID($C404, 4, 1)</f>
        <v>K</v>
      </c>
      <c r="H404" t="str">
        <f>MID($C404, 5, 1)</f>
        <v>K</v>
      </c>
      <c r="I404">
        <f>LEN($A404)-LEN(SUBSTITUTE($A404,I$1,""))</f>
        <v>0</v>
      </c>
      <c r="J404">
        <f>LEN($A404)-LEN(SUBSTITUTE($A404,J$1,""))</f>
        <v>3</v>
      </c>
      <c r="K404">
        <f>LEN($A404)-LEN(SUBSTITUTE($A404,K$1,""))</f>
        <v>0</v>
      </c>
      <c r="L404">
        <f>LEN($A404)-LEN(SUBSTITUTE($A404,L$1,""))</f>
        <v>0</v>
      </c>
      <c r="M404">
        <f>LEN($A404)-LEN(SUBSTITUTE($A404,M$1,""))</f>
        <v>0</v>
      </c>
      <c r="N404">
        <f>LEN($A404)-LEN(SUBSTITUTE($A404,N$1,""))</f>
        <v>0</v>
      </c>
      <c r="O404">
        <f>LEN($A404)-LEN(SUBSTITUTE($A404,O$1,""))</f>
        <v>1</v>
      </c>
      <c r="P404">
        <f>LEN($A404)-LEN(SUBSTITUTE($A404,P$1,""))</f>
        <v>0</v>
      </c>
      <c r="Q404">
        <f>LEN($A404)-LEN(SUBSTITUTE($A404,Q$1,""))</f>
        <v>0</v>
      </c>
      <c r="R404">
        <f>LEN($A404)-LEN(SUBSTITUTE($A404,R$1,""))</f>
        <v>1</v>
      </c>
      <c r="S404">
        <f>LEN($A404)-LEN(SUBSTITUTE($A404,S$1,""))</f>
        <v>0</v>
      </c>
      <c r="T404">
        <f>LEN($A404)-LEN(SUBSTITUTE($A404,T$1,""))</f>
        <v>0</v>
      </c>
      <c r="U404">
        <f>LEN($A404)-LEN(SUBSTITUTE($A404,U$1,""))</f>
        <v>0</v>
      </c>
      <c r="V404">
        <f>I404+1</f>
        <v>1</v>
      </c>
      <c r="W404">
        <f>J404+1</f>
        <v>4</v>
      </c>
      <c r="X404">
        <f>K404+1</f>
        <v>1</v>
      </c>
      <c r="Y404">
        <f>L404+1</f>
        <v>1</v>
      </c>
      <c r="Z404">
        <f>M404+1</f>
        <v>1</v>
      </c>
      <c r="AA404">
        <f>N404+1</f>
        <v>1</v>
      </c>
      <c r="AB404">
        <f>O404+1</f>
        <v>2</v>
      </c>
      <c r="AC404">
        <f>P404+1</f>
        <v>1</v>
      </c>
      <c r="AD404">
        <f>Q404+1</f>
        <v>1</v>
      </c>
      <c r="AE404">
        <f>R404+1</f>
        <v>2</v>
      </c>
      <c r="AF404">
        <f>S404+1</f>
        <v>1</v>
      </c>
      <c r="AG404">
        <f>T404+1</f>
        <v>1</v>
      </c>
      <c r="AH404">
        <f>U404+1</f>
        <v>1</v>
      </c>
      <c r="AI404">
        <f>PRODUCT(V404:AH404)</f>
        <v>16</v>
      </c>
      <c r="AJ404">
        <f>MAX(V404:AH404)</f>
        <v>4</v>
      </c>
      <c r="AK404">
        <f>Y404</f>
        <v>1</v>
      </c>
      <c r="AL404">
        <f>MAX(V404:X404, Z404:AH404)+L404</f>
        <v>4</v>
      </c>
      <c r="AM404" t="b">
        <f>AL404=6</f>
        <v>0</v>
      </c>
      <c r="AN404" t="b">
        <f>AL404=5</f>
        <v>0</v>
      </c>
      <c r="AO404" t="b">
        <f>NOT(OR(AM404,AN404))</f>
        <v>1</v>
      </c>
      <c r="AP404" t="b">
        <f>AND(AI404=12, L404=0)</f>
        <v>0</v>
      </c>
      <c r="AQ404" t="b">
        <f>AND(AI404=18, L404=1)</f>
        <v>0</v>
      </c>
      <c r="AR404" t="b">
        <f>AND(AO404, OR(AP404, AQ404))</f>
        <v>0</v>
      </c>
      <c r="AS404" t="b">
        <f>NOT(OR(AM404,AN404,AR404))</f>
        <v>1</v>
      </c>
      <c r="AT404" t="b">
        <f>AND(AS404, AL404=4)</f>
        <v>1</v>
      </c>
      <c r="AU404" t="b">
        <f>NOT(OR(AM404,AN404,AR404,AT404))</f>
        <v>0</v>
      </c>
      <c r="AV404" t="b">
        <f>AND(AU404, AI404=18)</f>
        <v>0</v>
      </c>
      <c r="AW404" t="b">
        <f>NOT(OR(AM404,AN404,AR404,AT404, AV404))</f>
        <v>0</v>
      </c>
      <c r="AX404" t="b">
        <f>AND(AW404, OR(AND(AI404=24, L404=0), AND(AI404=32, L404=1)))</f>
        <v>0</v>
      </c>
      <c r="AY404" t="b">
        <f>NOT(OR(AM404,AN404,AR404,AT404,AV404,AX404))</f>
        <v>0</v>
      </c>
      <c r="AZ404" t="str">
        <f>IF(AM404,"7",IF(AN404,"6",IF(AR404,"5",
IF(AT404,"4",IF(AV404,"3",IF(AX404,"2",IF(AY404,"1","0"))))))
)</f>
        <v>4</v>
      </c>
      <c r="BA404" t="str">
        <f>_xlfn.XLOOKUP(D404, $BO$1:$CA$1, $BO$2:$CA$2)</f>
        <v>09</v>
      </c>
      <c r="BB404" t="str">
        <f>_xlfn.XLOOKUP(E404, $BO$1:$CA$1, $BO$2:$CA$2)</f>
        <v>13</v>
      </c>
      <c r="BC404" t="str">
        <f>_xlfn.XLOOKUP(F404, $BO$1:$CA$1, $BO$2:$CA$2)</f>
        <v>06</v>
      </c>
      <c r="BD404" t="str">
        <f>_xlfn.XLOOKUP(G404, $BO$1:$CA$1, $BO$2:$CA$2)</f>
        <v>13</v>
      </c>
      <c r="BE404" t="str">
        <f>_xlfn.XLOOKUP(H404, $BO$1:$CA$1, $BO$2:$CA$2)</f>
        <v>13</v>
      </c>
      <c r="BF404">
        <f>VALUE(_xlfn.TEXTJOIN("", TRUE, AZ404:BE404))</f>
        <v>40913061313</v>
      </c>
      <c r="BG404">
        <v>40913061313</v>
      </c>
      <c r="BH404">
        <f t="shared" si="6"/>
        <v>598</v>
      </c>
      <c r="BI404">
        <f>B404*BH404</f>
        <v>481390</v>
      </c>
    </row>
    <row r="405" spans="1:61" x14ac:dyDescent="0.25">
      <c r="A405" t="s">
        <v>810</v>
      </c>
      <c r="B405">
        <v>985</v>
      </c>
      <c r="C405" t="str">
        <f>TEXT(A405, "0")</f>
        <v>8TTKT</v>
      </c>
      <c r="D405" t="str">
        <f>MID($C405, 1, 1)</f>
        <v>8</v>
      </c>
      <c r="E405" t="str">
        <f>MID($C405, 2, 1)</f>
        <v>T</v>
      </c>
      <c r="F405" t="str">
        <f>MID($C405, 3, 1)</f>
        <v>T</v>
      </c>
      <c r="G405" t="str">
        <f>MID($C405, 4, 1)</f>
        <v>K</v>
      </c>
      <c r="H405" t="str">
        <f>MID($C405, 5, 1)</f>
        <v>T</v>
      </c>
      <c r="I405">
        <f>LEN($A405)-LEN(SUBSTITUTE($A405,I$1,""))</f>
        <v>0</v>
      </c>
      <c r="J405">
        <f>LEN($A405)-LEN(SUBSTITUTE($A405,J$1,""))</f>
        <v>1</v>
      </c>
      <c r="K405">
        <f>LEN($A405)-LEN(SUBSTITUTE($A405,K$1,""))</f>
        <v>0</v>
      </c>
      <c r="L405">
        <f>LEN($A405)-LEN(SUBSTITUTE($A405,L$1,""))</f>
        <v>0</v>
      </c>
      <c r="M405">
        <f>LEN($A405)-LEN(SUBSTITUTE($A405,M$1,""))</f>
        <v>3</v>
      </c>
      <c r="N405">
        <f>LEN($A405)-LEN(SUBSTITUTE($A405,N$1,""))</f>
        <v>0</v>
      </c>
      <c r="O405">
        <f>LEN($A405)-LEN(SUBSTITUTE($A405,O$1,""))</f>
        <v>1</v>
      </c>
      <c r="P405">
        <f>LEN($A405)-LEN(SUBSTITUTE($A405,P$1,""))</f>
        <v>0</v>
      </c>
      <c r="Q405">
        <f>LEN($A405)-LEN(SUBSTITUTE($A405,Q$1,""))</f>
        <v>0</v>
      </c>
      <c r="R405">
        <f>LEN($A405)-LEN(SUBSTITUTE($A405,R$1,""))</f>
        <v>0</v>
      </c>
      <c r="S405">
        <f>LEN($A405)-LEN(SUBSTITUTE($A405,S$1,""))</f>
        <v>0</v>
      </c>
      <c r="T405">
        <f>LEN($A405)-LEN(SUBSTITUTE($A405,T$1,""))</f>
        <v>0</v>
      </c>
      <c r="U405">
        <f>LEN($A405)-LEN(SUBSTITUTE($A405,U$1,""))</f>
        <v>0</v>
      </c>
      <c r="V405">
        <f>I405+1</f>
        <v>1</v>
      </c>
      <c r="W405">
        <f>J405+1</f>
        <v>2</v>
      </c>
      <c r="X405">
        <f>K405+1</f>
        <v>1</v>
      </c>
      <c r="Y405">
        <f>L405+1</f>
        <v>1</v>
      </c>
      <c r="Z405">
        <f>M405+1</f>
        <v>4</v>
      </c>
      <c r="AA405">
        <f>N405+1</f>
        <v>1</v>
      </c>
      <c r="AB405">
        <f>O405+1</f>
        <v>2</v>
      </c>
      <c r="AC405">
        <f>P405+1</f>
        <v>1</v>
      </c>
      <c r="AD405">
        <f>Q405+1</f>
        <v>1</v>
      </c>
      <c r="AE405">
        <f>R405+1</f>
        <v>1</v>
      </c>
      <c r="AF405">
        <f>S405+1</f>
        <v>1</v>
      </c>
      <c r="AG405">
        <f>T405+1</f>
        <v>1</v>
      </c>
      <c r="AH405">
        <f>U405+1</f>
        <v>1</v>
      </c>
      <c r="AI405">
        <f>PRODUCT(V405:AH405)</f>
        <v>16</v>
      </c>
      <c r="AJ405">
        <f>MAX(V405:AH405)</f>
        <v>4</v>
      </c>
      <c r="AK405">
        <f>Y405</f>
        <v>1</v>
      </c>
      <c r="AL405">
        <f>MAX(V405:X405, Z405:AH405)+L405</f>
        <v>4</v>
      </c>
      <c r="AM405" t="b">
        <f>AL405=6</f>
        <v>0</v>
      </c>
      <c r="AN405" t="b">
        <f>AL405=5</f>
        <v>0</v>
      </c>
      <c r="AO405" t="b">
        <f>NOT(OR(AM405,AN405))</f>
        <v>1</v>
      </c>
      <c r="AP405" t="b">
        <f>AND(AI405=12, L405=0)</f>
        <v>0</v>
      </c>
      <c r="AQ405" t="b">
        <f>AND(AI405=18, L405=1)</f>
        <v>0</v>
      </c>
      <c r="AR405" t="b">
        <f>AND(AO405, OR(AP405, AQ405))</f>
        <v>0</v>
      </c>
      <c r="AS405" t="b">
        <f>NOT(OR(AM405,AN405,AR405))</f>
        <v>1</v>
      </c>
      <c r="AT405" t="b">
        <f>AND(AS405, AL405=4)</f>
        <v>1</v>
      </c>
      <c r="AU405" t="b">
        <f>NOT(OR(AM405,AN405,AR405,AT405))</f>
        <v>0</v>
      </c>
      <c r="AV405" t="b">
        <f>AND(AU405, AI405=18)</f>
        <v>0</v>
      </c>
      <c r="AW405" t="b">
        <f>NOT(OR(AM405,AN405,AR405,AT405, AV405))</f>
        <v>0</v>
      </c>
      <c r="AX405" t="b">
        <f>AND(AW405, OR(AND(AI405=24, L405=0), AND(AI405=32, L405=1)))</f>
        <v>0</v>
      </c>
      <c r="AY405" t="b">
        <f>NOT(OR(AM405,AN405,AR405,AT405,AV405,AX405))</f>
        <v>0</v>
      </c>
      <c r="AZ405" t="str">
        <f>IF(AM405,"7",IF(AN405,"6",IF(AR405,"5",
IF(AT405,"4",IF(AV405,"3",IF(AX405,"2",IF(AY405,"1","0"))))))
)</f>
        <v>4</v>
      </c>
      <c r="BA405" t="str">
        <f>_xlfn.XLOOKUP(D405, $BO$1:$CA$1, $BO$2:$CA$2)</f>
        <v>09</v>
      </c>
      <c r="BB405" t="str">
        <f>_xlfn.XLOOKUP(E405, $BO$1:$CA$1, $BO$2:$CA$2)</f>
        <v>11</v>
      </c>
      <c r="BC405" t="str">
        <f>_xlfn.XLOOKUP(F405, $BO$1:$CA$1, $BO$2:$CA$2)</f>
        <v>11</v>
      </c>
      <c r="BD405" t="str">
        <f>_xlfn.XLOOKUP(G405, $BO$1:$CA$1, $BO$2:$CA$2)</f>
        <v>13</v>
      </c>
      <c r="BE405" t="str">
        <f>_xlfn.XLOOKUP(H405, $BO$1:$CA$1, $BO$2:$CA$2)</f>
        <v>11</v>
      </c>
      <c r="BF405">
        <f>VALUE(_xlfn.TEXTJOIN("", TRUE, AZ405:BE405))</f>
        <v>40911111311</v>
      </c>
      <c r="BG405">
        <v>40911111311</v>
      </c>
      <c r="BH405">
        <f t="shared" si="6"/>
        <v>597</v>
      </c>
      <c r="BI405">
        <f>B405*BH405</f>
        <v>588045</v>
      </c>
    </row>
    <row r="406" spans="1:61" x14ac:dyDescent="0.25">
      <c r="A406" t="s">
        <v>753</v>
      </c>
      <c r="B406">
        <v>396</v>
      </c>
      <c r="C406" t="str">
        <f>TEXT(A406, "0")</f>
        <v>88Q38</v>
      </c>
      <c r="D406" t="str">
        <f>MID($C406, 1, 1)</f>
        <v>8</v>
      </c>
      <c r="E406" t="str">
        <f>MID($C406, 2, 1)</f>
        <v>8</v>
      </c>
      <c r="F406" t="str">
        <f>MID($C406, 3, 1)</f>
        <v>Q</v>
      </c>
      <c r="G406" t="str">
        <f>MID($C406, 4, 1)</f>
        <v>3</v>
      </c>
      <c r="H406" t="str">
        <f>MID($C406, 5, 1)</f>
        <v>8</v>
      </c>
      <c r="I406">
        <f>LEN($A406)-LEN(SUBSTITUTE($A406,I$1,""))</f>
        <v>0</v>
      </c>
      <c r="J406">
        <f>LEN($A406)-LEN(SUBSTITUTE($A406,J$1,""))</f>
        <v>0</v>
      </c>
      <c r="K406">
        <f>LEN($A406)-LEN(SUBSTITUTE($A406,K$1,""))</f>
        <v>1</v>
      </c>
      <c r="L406">
        <f>LEN($A406)-LEN(SUBSTITUTE($A406,L$1,""))</f>
        <v>0</v>
      </c>
      <c r="M406">
        <f>LEN($A406)-LEN(SUBSTITUTE($A406,M$1,""))</f>
        <v>0</v>
      </c>
      <c r="N406">
        <f>LEN($A406)-LEN(SUBSTITUTE($A406,N$1,""))</f>
        <v>0</v>
      </c>
      <c r="O406">
        <f>LEN($A406)-LEN(SUBSTITUTE($A406,O$1,""))</f>
        <v>3</v>
      </c>
      <c r="P406">
        <f>LEN($A406)-LEN(SUBSTITUTE($A406,P$1,""))</f>
        <v>0</v>
      </c>
      <c r="Q406">
        <f>LEN($A406)-LEN(SUBSTITUTE($A406,Q$1,""))</f>
        <v>0</v>
      </c>
      <c r="R406">
        <f>LEN($A406)-LEN(SUBSTITUTE($A406,R$1,""))</f>
        <v>0</v>
      </c>
      <c r="S406">
        <f>LEN($A406)-LEN(SUBSTITUTE($A406,S$1,""))</f>
        <v>0</v>
      </c>
      <c r="T406">
        <f>LEN($A406)-LEN(SUBSTITUTE($A406,T$1,""))</f>
        <v>1</v>
      </c>
      <c r="U406">
        <f>LEN($A406)-LEN(SUBSTITUTE($A406,U$1,""))</f>
        <v>0</v>
      </c>
      <c r="V406">
        <f>I406+1</f>
        <v>1</v>
      </c>
      <c r="W406">
        <f>J406+1</f>
        <v>1</v>
      </c>
      <c r="X406">
        <f>K406+1</f>
        <v>2</v>
      </c>
      <c r="Y406">
        <f>L406+1</f>
        <v>1</v>
      </c>
      <c r="Z406">
        <f>M406+1</f>
        <v>1</v>
      </c>
      <c r="AA406">
        <f>N406+1</f>
        <v>1</v>
      </c>
      <c r="AB406">
        <f>O406+1</f>
        <v>4</v>
      </c>
      <c r="AC406">
        <f>P406+1</f>
        <v>1</v>
      </c>
      <c r="AD406">
        <f>Q406+1</f>
        <v>1</v>
      </c>
      <c r="AE406">
        <f>R406+1</f>
        <v>1</v>
      </c>
      <c r="AF406">
        <f>S406+1</f>
        <v>1</v>
      </c>
      <c r="AG406">
        <f>T406+1</f>
        <v>2</v>
      </c>
      <c r="AH406">
        <f>U406+1</f>
        <v>1</v>
      </c>
      <c r="AI406">
        <f>PRODUCT(V406:AH406)</f>
        <v>16</v>
      </c>
      <c r="AJ406">
        <f>MAX(V406:AH406)</f>
        <v>4</v>
      </c>
      <c r="AK406">
        <f>Y406</f>
        <v>1</v>
      </c>
      <c r="AL406">
        <f>MAX(V406:X406, Z406:AH406)+L406</f>
        <v>4</v>
      </c>
      <c r="AM406" t="b">
        <f>AL406=6</f>
        <v>0</v>
      </c>
      <c r="AN406" t="b">
        <f>AL406=5</f>
        <v>0</v>
      </c>
      <c r="AO406" t="b">
        <f>NOT(OR(AM406,AN406))</f>
        <v>1</v>
      </c>
      <c r="AP406" t="b">
        <f>AND(AI406=12, L406=0)</f>
        <v>0</v>
      </c>
      <c r="AQ406" t="b">
        <f>AND(AI406=18, L406=1)</f>
        <v>0</v>
      </c>
      <c r="AR406" t="b">
        <f>AND(AO406, OR(AP406, AQ406))</f>
        <v>0</v>
      </c>
      <c r="AS406" t="b">
        <f>NOT(OR(AM406,AN406,AR406))</f>
        <v>1</v>
      </c>
      <c r="AT406" t="b">
        <f>AND(AS406, AL406=4)</f>
        <v>1</v>
      </c>
      <c r="AU406" t="b">
        <f>NOT(OR(AM406,AN406,AR406,AT406))</f>
        <v>0</v>
      </c>
      <c r="AV406" t="b">
        <f>AND(AU406, AI406=18)</f>
        <v>0</v>
      </c>
      <c r="AW406" t="b">
        <f>NOT(OR(AM406,AN406,AR406,AT406, AV406))</f>
        <v>0</v>
      </c>
      <c r="AX406" t="b">
        <f>AND(AW406, OR(AND(AI406=24, L406=0), AND(AI406=32, L406=1)))</f>
        <v>0</v>
      </c>
      <c r="AY406" t="b">
        <f>NOT(OR(AM406,AN406,AR406,AT406,AV406,AX406))</f>
        <v>0</v>
      </c>
      <c r="AZ406" t="str">
        <f>IF(AM406,"7",IF(AN406,"6",IF(AR406,"5",
IF(AT406,"4",IF(AV406,"3",IF(AX406,"2",IF(AY406,"1","0"))))))
)</f>
        <v>4</v>
      </c>
      <c r="BA406" t="str">
        <f>_xlfn.XLOOKUP(D406, $BO$1:$CA$1, $BO$2:$CA$2)</f>
        <v>09</v>
      </c>
      <c r="BB406" t="str">
        <f>_xlfn.XLOOKUP(E406, $BO$1:$CA$1, $BO$2:$CA$2)</f>
        <v>09</v>
      </c>
      <c r="BC406" t="str">
        <f>_xlfn.XLOOKUP(F406, $BO$1:$CA$1, $BO$2:$CA$2)</f>
        <v>12</v>
      </c>
      <c r="BD406" t="str">
        <f>_xlfn.XLOOKUP(G406, $BO$1:$CA$1, $BO$2:$CA$2)</f>
        <v>04</v>
      </c>
      <c r="BE406" t="str">
        <f>_xlfn.XLOOKUP(H406, $BO$1:$CA$1, $BO$2:$CA$2)</f>
        <v>09</v>
      </c>
      <c r="BF406">
        <f>VALUE(_xlfn.TEXTJOIN("", TRUE, AZ406:BE406))</f>
        <v>40909120409</v>
      </c>
      <c r="BG406">
        <v>40909120409</v>
      </c>
      <c r="BH406">
        <f t="shared" si="6"/>
        <v>596</v>
      </c>
      <c r="BI406">
        <f>B406*BH406</f>
        <v>236016</v>
      </c>
    </row>
    <row r="407" spans="1:61" x14ac:dyDescent="0.25">
      <c r="A407" t="s">
        <v>683</v>
      </c>
      <c r="B407">
        <v>17</v>
      </c>
      <c r="C407" t="str">
        <f>TEXT(A407, "0")</f>
        <v>889Q8</v>
      </c>
      <c r="D407" t="str">
        <f>MID($C407, 1, 1)</f>
        <v>8</v>
      </c>
      <c r="E407" t="str">
        <f>MID($C407, 2, 1)</f>
        <v>8</v>
      </c>
      <c r="F407" t="str">
        <f>MID($C407, 3, 1)</f>
        <v>9</v>
      </c>
      <c r="G407" t="str">
        <f>MID($C407, 4, 1)</f>
        <v>Q</v>
      </c>
      <c r="H407" t="str">
        <f>MID($C407, 5, 1)</f>
        <v>8</v>
      </c>
      <c r="I407">
        <f>LEN($A407)-LEN(SUBSTITUTE($A407,I$1,""))</f>
        <v>0</v>
      </c>
      <c r="J407">
        <f>LEN($A407)-LEN(SUBSTITUTE($A407,J$1,""))</f>
        <v>0</v>
      </c>
      <c r="K407">
        <f>LEN($A407)-LEN(SUBSTITUTE($A407,K$1,""))</f>
        <v>1</v>
      </c>
      <c r="L407">
        <f>LEN($A407)-LEN(SUBSTITUTE($A407,L$1,""))</f>
        <v>0</v>
      </c>
      <c r="M407">
        <f>LEN($A407)-LEN(SUBSTITUTE($A407,M$1,""))</f>
        <v>0</v>
      </c>
      <c r="N407">
        <f>LEN($A407)-LEN(SUBSTITUTE($A407,N$1,""))</f>
        <v>1</v>
      </c>
      <c r="O407">
        <f>LEN($A407)-LEN(SUBSTITUTE($A407,O$1,""))</f>
        <v>3</v>
      </c>
      <c r="P407">
        <f>LEN($A407)-LEN(SUBSTITUTE($A407,P$1,""))</f>
        <v>0</v>
      </c>
      <c r="Q407">
        <f>LEN($A407)-LEN(SUBSTITUTE($A407,Q$1,""))</f>
        <v>0</v>
      </c>
      <c r="R407">
        <f>LEN($A407)-LEN(SUBSTITUTE($A407,R$1,""))</f>
        <v>0</v>
      </c>
      <c r="S407">
        <f>LEN($A407)-LEN(SUBSTITUTE($A407,S$1,""))</f>
        <v>0</v>
      </c>
      <c r="T407">
        <f>LEN($A407)-LEN(SUBSTITUTE($A407,T$1,""))</f>
        <v>0</v>
      </c>
      <c r="U407">
        <f>LEN($A407)-LEN(SUBSTITUTE($A407,U$1,""))</f>
        <v>0</v>
      </c>
      <c r="V407">
        <f>I407+1</f>
        <v>1</v>
      </c>
      <c r="W407">
        <f>J407+1</f>
        <v>1</v>
      </c>
      <c r="X407">
        <f>K407+1</f>
        <v>2</v>
      </c>
      <c r="Y407">
        <f>L407+1</f>
        <v>1</v>
      </c>
      <c r="Z407">
        <f>M407+1</f>
        <v>1</v>
      </c>
      <c r="AA407">
        <f>N407+1</f>
        <v>2</v>
      </c>
      <c r="AB407">
        <f>O407+1</f>
        <v>4</v>
      </c>
      <c r="AC407">
        <f>P407+1</f>
        <v>1</v>
      </c>
      <c r="AD407">
        <f>Q407+1</f>
        <v>1</v>
      </c>
      <c r="AE407">
        <f>R407+1</f>
        <v>1</v>
      </c>
      <c r="AF407">
        <f>S407+1</f>
        <v>1</v>
      </c>
      <c r="AG407">
        <f>T407+1</f>
        <v>1</v>
      </c>
      <c r="AH407">
        <f>U407+1</f>
        <v>1</v>
      </c>
      <c r="AI407">
        <f>PRODUCT(V407:AH407)</f>
        <v>16</v>
      </c>
      <c r="AJ407">
        <f>MAX(V407:AH407)</f>
        <v>4</v>
      </c>
      <c r="AK407">
        <f>Y407</f>
        <v>1</v>
      </c>
      <c r="AL407">
        <f>MAX(V407:X407, Z407:AH407)+L407</f>
        <v>4</v>
      </c>
      <c r="AM407" t="b">
        <f>AL407=6</f>
        <v>0</v>
      </c>
      <c r="AN407" t="b">
        <f>AL407=5</f>
        <v>0</v>
      </c>
      <c r="AO407" t="b">
        <f>NOT(OR(AM407,AN407))</f>
        <v>1</v>
      </c>
      <c r="AP407" t="b">
        <f>AND(AI407=12, L407=0)</f>
        <v>0</v>
      </c>
      <c r="AQ407" t="b">
        <f>AND(AI407=18, L407=1)</f>
        <v>0</v>
      </c>
      <c r="AR407" t="b">
        <f>AND(AO407, OR(AP407, AQ407))</f>
        <v>0</v>
      </c>
      <c r="AS407" t="b">
        <f>NOT(OR(AM407,AN407,AR407))</f>
        <v>1</v>
      </c>
      <c r="AT407" t="b">
        <f>AND(AS407, AL407=4)</f>
        <v>1</v>
      </c>
      <c r="AU407" t="b">
        <f>NOT(OR(AM407,AN407,AR407,AT407))</f>
        <v>0</v>
      </c>
      <c r="AV407" t="b">
        <f>AND(AU407, AI407=18)</f>
        <v>0</v>
      </c>
      <c r="AW407" t="b">
        <f>NOT(OR(AM407,AN407,AR407,AT407, AV407))</f>
        <v>0</v>
      </c>
      <c r="AX407" t="b">
        <f>AND(AW407, OR(AND(AI407=24, L407=0), AND(AI407=32, L407=1)))</f>
        <v>0</v>
      </c>
      <c r="AY407" t="b">
        <f>NOT(OR(AM407,AN407,AR407,AT407,AV407,AX407))</f>
        <v>0</v>
      </c>
      <c r="AZ407" t="str">
        <f>IF(AM407,"7",IF(AN407,"6",IF(AR407,"5",
IF(AT407,"4",IF(AV407,"3",IF(AX407,"2",IF(AY407,"1","0"))))))
)</f>
        <v>4</v>
      </c>
      <c r="BA407" t="str">
        <f>_xlfn.XLOOKUP(D407, $BO$1:$CA$1, $BO$2:$CA$2)</f>
        <v>09</v>
      </c>
      <c r="BB407" t="str">
        <f>_xlfn.XLOOKUP(E407, $BO$1:$CA$1, $BO$2:$CA$2)</f>
        <v>09</v>
      </c>
      <c r="BC407" t="str">
        <f>_xlfn.XLOOKUP(F407, $BO$1:$CA$1, $BO$2:$CA$2)</f>
        <v>10</v>
      </c>
      <c r="BD407" t="str">
        <f>_xlfn.XLOOKUP(G407, $BO$1:$CA$1, $BO$2:$CA$2)</f>
        <v>12</v>
      </c>
      <c r="BE407" t="str">
        <f>_xlfn.XLOOKUP(H407, $BO$1:$CA$1, $BO$2:$CA$2)</f>
        <v>09</v>
      </c>
      <c r="BF407">
        <f>VALUE(_xlfn.TEXTJOIN("", TRUE, AZ407:BE407))</f>
        <v>40909101209</v>
      </c>
      <c r="BG407">
        <v>40909101209</v>
      </c>
      <c r="BH407">
        <f t="shared" si="6"/>
        <v>595</v>
      </c>
      <c r="BI407">
        <f>B407*BH407</f>
        <v>10115</v>
      </c>
    </row>
    <row r="408" spans="1:61" x14ac:dyDescent="0.25">
      <c r="A408" t="s">
        <v>614</v>
      </c>
      <c r="B408">
        <v>675</v>
      </c>
      <c r="C408" t="str">
        <f>TEXT(A408, "0")</f>
        <v>88983</v>
      </c>
      <c r="D408" t="str">
        <f>MID($C408, 1, 1)</f>
        <v>8</v>
      </c>
      <c r="E408" t="str">
        <f>MID($C408, 2, 1)</f>
        <v>8</v>
      </c>
      <c r="F408" t="str">
        <f>MID($C408, 3, 1)</f>
        <v>9</v>
      </c>
      <c r="G408" t="str">
        <f>MID($C408, 4, 1)</f>
        <v>8</v>
      </c>
      <c r="H408" t="str">
        <f>MID($C408, 5, 1)</f>
        <v>3</v>
      </c>
      <c r="I408">
        <f>LEN($A408)-LEN(SUBSTITUTE($A408,I$1,""))</f>
        <v>0</v>
      </c>
      <c r="J408">
        <f>LEN($A408)-LEN(SUBSTITUTE($A408,J$1,""))</f>
        <v>0</v>
      </c>
      <c r="K408">
        <f>LEN($A408)-LEN(SUBSTITUTE($A408,K$1,""))</f>
        <v>0</v>
      </c>
      <c r="L408">
        <f>LEN($A408)-LEN(SUBSTITUTE($A408,L$1,""))</f>
        <v>0</v>
      </c>
      <c r="M408">
        <f>LEN($A408)-LEN(SUBSTITUTE($A408,M$1,""))</f>
        <v>0</v>
      </c>
      <c r="N408">
        <f>LEN($A408)-LEN(SUBSTITUTE($A408,N$1,""))</f>
        <v>1</v>
      </c>
      <c r="O408">
        <f>LEN($A408)-LEN(SUBSTITUTE($A408,O$1,""))</f>
        <v>3</v>
      </c>
      <c r="P408">
        <f>LEN($A408)-LEN(SUBSTITUTE($A408,P$1,""))</f>
        <v>0</v>
      </c>
      <c r="Q408">
        <f>LEN($A408)-LEN(SUBSTITUTE($A408,Q$1,""))</f>
        <v>0</v>
      </c>
      <c r="R408">
        <f>LEN($A408)-LEN(SUBSTITUTE($A408,R$1,""))</f>
        <v>0</v>
      </c>
      <c r="S408">
        <f>LEN($A408)-LEN(SUBSTITUTE($A408,S$1,""))</f>
        <v>0</v>
      </c>
      <c r="T408">
        <f>LEN($A408)-LEN(SUBSTITUTE($A408,T$1,""))</f>
        <v>1</v>
      </c>
      <c r="U408">
        <f>LEN($A408)-LEN(SUBSTITUTE($A408,U$1,""))</f>
        <v>0</v>
      </c>
      <c r="V408">
        <f>I408+1</f>
        <v>1</v>
      </c>
      <c r="W408">
        <f>J408+1</f>
        <v>1</v>
      </c>
      <c r="X408">
        <f>K408+1</f>
        <v>1</v>
      </c>
      <c r="Y408">
        <f>L408+1</f>
        <v>1</v>
      </c>
      <c r="Z408">
        <f>M408+1</f>
        <v>1</v>
      </c>
      <c r="AA408">
        <f>N408+1</f>
        <v>2</v>
      </c>
      <c r="AB408">
        <f>O408+1</f>
        <v>4</v>
      </c>
      <c r="AC408">
        <f>P408+1</f>
        <v>1</v>
      </c>
      <c r="AD408">
        <f>Q408+1</f>
        <v>1</v>
      </c>
      <c r="AE408">
        <f>R408+1</f>
        <v>1</v>
      </c>
      <c r="AF408">
        <f>S408+1</f>
        <v>1</v>
      </c>
      <c r="AG408">
        <f>T408+1</f>
        <v>2</v>
      </c>
      <c r="AH408">
        <f>U408+1</f>
        <v>1</v>
      </c>
      <c r="AI408">
        <f>PRODUCT(V408:AH408)</f>
        <v>16</v>
      </c>
      <c r="AJ408">
        <f>MAX(V408:AH408)</f>
        <v>4</v>
      </c>
      <c r="AK408">
        <f>Y408</f>
        <v>1</v>
      </c>
      <c r="AL408">
        <f>MAX(V408:X408, Z408:AH408)+L408</f>
        <v>4</v>
      </c>
      <c r="AM408" t="b">
        <f>AL408=6</f>
        <v>0</v>
      </c>
      <c r="AN408" t="b">
        <f>AL408=5</f>
        <v>0</v>
      </c>
      <c r="AO408" t="b">
        <f>NOT(OR(AM408,AN408))</f>
        <v>1</v>
      </c>
      <c r="AP408" t="b">
        <f>AND(AI408=12, L408=0)</f>
        <v>0</v>
      </c>
      <c r="AQ408" t="b">
        <f>AND(AI408=18, L408=1)</f>
        <v>0</v>
      </c>
      <c r="AR408" t="b">
        <f>AND(AO408, OR(AP408, AQ408))</f>
        <v>0</v>
      </c>
      <c r="AS408" t="b">
        <f>NOT(OR(AM408,AN408,AR408))</f>
        <v>1</v>
      </c>
      <c r="AT408" t="b">
        <f>AND(AS408, AL408=4)</f>
        <v>1</v>
      </c>
      <c r="AU408" t="b">
        <f>NOT(OR(AM408,AN408,AR408,AT408))</f>
        <v>0</v>
      </c>
      <c r="AV408" t="b">
        <f>AND(AU408, AI408=18)</f>
        <v>0</v>
      </c>
      <c r="AW408" t="b">
        <f>NOT(OR(AM408,AN408,AR408,AT408, AV408))</f>
        <v>0</v>
      </c>
      <c r="AX408" t="b">
        <f>AND(AW408, OR(AND(AI408=24, L408=0), AND(AI408=32, L408=1)))</f>
        <v>0</v>
      </c>
      <c r="AY408" t="b">
        <f>NOT(OR(AM408,AN408,AR408,AT408,AV408,AX408))</f>
        <v>0</v>
      </c>
      <c r="AZ408" t="str">
        <f>IF(AM408,"7",IF(AN408,"6",IF(AR408,"5",
IF(AT408,"4",IF(AV408,"3",IF(AX408,"2",IF(AY408,"1","0"))))))
)</f>
        <v>4</v>
      </c>
      <c r="BA408" t="str">
        <f>_xlfn.XLOOKUP(D408, $BO$1:$CA$1, $BO$2:$CA$2)</f>
        <v>09</v>
      </c>
      <c r="BB408" t="str">
        <f>_xlfn.XLOOKUP(E408, $BO$1:$CA$1, $BO$2:$CA$2)</f>
        <v>09</v>
      </c>
      <c r="BC408" t="str">
        <f>_xlfn.XLOOKUP(F408, $BO$1:$CA$1, $BO$2:$CA$2)</f>
        <v>10</v>
      </c>
      <c r="BD408" t="str">
        <f>_xlfn.XLOOKUP(G408, $BO$1:$CA$1, $BO$2:$CA$2)</f>
        <v>09</v>
      </c>
      <c r="BE408" t="str">
        <f>_xlfn.XLOOKUP(H408, $BO$1:$CA$1, $BO$2:$CA$2)</f>
        <v>04</v>
      </c>
      <c r="BF408">
        <f>VALUE(_xlfn.TEXTJOIN("", TRUE, AZ408:BE408))</f>
        <v>40909100904</v>
      </c>
      <c r="BG408">
        <v>40909100904</v>
      </c>
      <c r="BH408">
        <f t="shared" si="6"/>
        <v>594</v>
      </c>
      <c r="BI408">
        <f>B408*BH408</f>
        <v>400950</v>
      </c>
    </row>
    <row r="409" spans="1:61" x14ac:dyDescent="0.25">
      <c r="A409" t="s">
        <v>439</v>
      </c>
      <c r="B409">
        <v>910</v>
      </c>
      <c r="C409" t="str">
        <f>TEXT(A409, "0")</f>
        <v>888A5</v>
      </c>
      <c r="D409" t="str">
        <f>MID($C409, 1, 1)</f>
        <v>8</v>
      </c>
      <c r="E409" t="str">
        <f>MID($C409, 2, 1)</f>
        <v>8</v>
      </c>
      <c r="F409" t="str">
        <f>MID($C409, 3, 1)</f>
        <v>8</v>
      </c>
      <c r="G409" t="str">
        <f>MID($C409, 4, 1)</f>
        <v>A</v>
      </c>
      <c r="H409" t="str">
        <f>MID($C409, 5, 1)</f>
        <v>5</v>
      </c>
      <c r="I409">
        <f>LEN($A409)-LEN(SUBSTITUTE($A409,I$1,""))</f>
        <v>1</v>
      </c>
      <c r="J409">
        <f>LEN($A409)-LEN(SUBSTITUTE($A409,J$1,""))</f>
        <v>0</v>
      </c>
      <c r="K409">
        <f>LEN($A409)-LEN(SUBSTITUTE($A409,K$1,""))</f>
        <v>0</v>
      </c>
      <c r="L409">
        <f>LEN($A409)-LEN(SUBSTITUTE($A409,L$1,""))</f>
        <v>0</v>
      </c>
      <c r="M409">
        <f>LEN($A409)-LEN(SUBSTITUTE($A409,M$1,""))</f>
        <v>0</v>
      </c>
      <c r="N409">
        <f>LEN($A409)-LEN(SUBSTITUTE($A409,N$1,""))</f>
        <v>0</v>
      </c>
      <c r="O409">
        <f>LEN($A409)-LEN(SUBSTITUTE($A409,O$1,""))</f>
        <v>3</v>
      </c>
      <c r="P409">
        <f>LEN($A409)-LEN(SUBSTITUTE($A409,P$1,""))</f>
        <v>0</v>
      </c>
      <c r="Q409">
        <f>LEN($A409)-LEN(SUBSTITUTE($A409,Q$1,""))</f>
        <v>0</v>
      </c>
      <c r="R409">
        <f>LEN($A409)-LEN(SUBSTITUTE($A409,R$1,""))</f>
        <v>1</v>
      </c>
      <c r="S409">
        <f>LEN($A409)-LEN(SUBSTITUTE($A409,S$1,""))</f>
        <v>0</v>
      </c>
      <c r="T409">
        <f>LEN($A409)-LEN(SUBSTITUTE($A409,T$1,""))</f>
        <v>0</v>
      </c>
      <c r="U409">
        <f>LEN($A409)-LEN(SUBSTITUTE($A409,U$1,""))</f>
        <v>0</v>
      </c>
      <c r="V409">
        <f>I409+1</f>
        <v>2</v>
      </c>
      <c r="W409">
        <f>J409+1</f>
        <v>1</v>
      </c>
      <c r="X409">
        <f>K409+1</f>
        <v>1</v>
      </c>
      <c r="Y409">
        <f>L409+1</f>
        <v>1</v>
      </c>
      <c r="Z409">
        <f>M409+1</f>
        <v>1</v>
      </c>
      <c r="AA409">
        <f>N409+1</f>
        <v>1</v>
      </c>
      <c r="AB409">
        <f>O409+1</f>
        <v>4</v>
      </c>
      <c r="AC409">
        <f>P409+1</f>
        <v>1</v>
      </c>
      <c r="AD409">
        <f>Q409+1</f>
        <v>1</v>
      </c>
      <c r="AE409">
        <f>R409+1</f>
        <v>2</v>
      </c>
      <c r="AF409">
        <f>S409+1</f>
        <v>1</v>
      </c>
      <c r="AG409">
        <f>T409+1</f>
        <v>1</v>
      </c>
      <c r="AH409">
        <f>U409+1</f>
        <v>1</v>
      </c>
      <c r="AI409">
        <f>PRODUCT(V409:AH409)</f>
        <v>16</v>
      </c>
      <c r="AJ409">
        <f>MAX(V409:AH409)</f>
        <v>4</v>
      </c>
      <c r="AK409">
        <f>Y409</f>
        <v>1</v>
      </c>
      <c r="AL409">
        <f>MAX(V409:X409, Z409:AH409)+L409</f>
        <v>4</v>
      </c>
      <c r="AM409" t="b">
        <f>AL409=6</f>
        <v>0</v>
      </c>
      <c r="AN409" t="b">
        <f>AL409=5</f>
        <v>0</v>
      </c>
      <c r="AO409" t="b">
        <f>NOT(OR(AM409,AN409))</f>
        <v>1</v>
      </c>
      <c r="AP409" t="b">
        <f>AND(AI409=12, L409=0)</f>
        <v>0</v>
      </c>
      <c r="AQ409" t="b">
        <f>AND(AI409=18, L409=1)</f>
        <v>0</v>
      </c>
      <c r="AR409" t="b">
        <f>AND(AO409, OR(AP409, AQ409))</f>
        <v>0</v>
      </c>
      <c r="AS409" t="b">
        <f>NOT(OR(AM409,AN409,AR409))</f>
        <v>1</v>
      </c>
      <c r="AT409" t="b">
        <f>AND(AS409, AL409=4)</f>
        <v>1</v>
      </c>
      <c r="AU409" t="b">
        <f>NOT(OR(AM409,AN409,AR409,AT409))</f>
        <v>0</v>
      </c>
      <c r="AV409" t="b">
        <f>AND(AU409, AI409=18)</f>
        <v>0</v>
      </c>
      <c r="AW409" t="b">
        <f>NOT(OR(AM409,AN409,AR409,AT409, AV409))</f>
        <v>0</v>
      </c>
      <c r="AX409" t="b">
        <f>AND(AW409, OR(AND(AI409=24, L409=0), AND(AI409=32, L409=1)))</f>
        <v>0</v>
      </c>
      <c r="AY409" t="b">
        <f>NOT(OR(AM409,AN409,AR409,AT409,AV409,AX409))</f>
        <v>0</v>
      </c>
      <c r="AZ409" t="str">
        <f>IF(AM409,"7",IF(AN409,"6",IF(AR409,"5",
IF(AT409,"4",IF(AV409,"3",IF(AX409,"2",IF(AY409,"1","0"))))))
)</f>
        <v>4</v>
      </c>
      <c r="BA409" t="str">
        <f>_xlfn.XLOOKUP(D409, $BO$1:$CA$1, $BO$2:$CA$2)</f>
        <v>09</v>
      </c>
      <c r="BB409" t="str">
        <f>_xlfn.XLOOKUP(E409, $BO$1:$CA$1, $BO$2:$CA$2)</f>
        <v>09</v>
      </c>
      <c r="BC409" t="str">
        <f>_xlfn.XLOOKUP(F409, $BO$1:$CA$1, $BO$2:$CA$2)</f>
        <v>09</v>
      </c>
      <c r="BD409" t="str">
        <f>_xlfn.XLOOKUP(G409, $BO$1:$CA$1, $BO$2:$CA$2)</f>
        <v>14</v>
      </c>
      <c r="BE409" t="str">
        <f>_xlfn.XLOOKUP(H409, $BO$1:$CA$1, $BO$2:$CA$2)</f>
        <v>06</v>
      </c>
      <c r="BF409">
        <f>VALUE(_xlfn.TEXTJOIN("", TRUE, AZ409:BE409))</f>
        <v>40909091406</v>
      </c>
      <c r="BG409">
        <v>40909091406</v>
      </c>
      <c r="BH409">
        <f t="shared" si="6"/>
        <v>593</v>
      </c>
      <c r="BI409">
        <f>B409*BH409</f>
        <v>539630</v>
      </c>
    </row>
    <row r="410" spans="1:61" x14ac:dyDescent="0.25">
      <c r="A410" t="s">
        <v>517</v>
      </c>
      <c r="B410">
        <v>97</v>
      </c>
      <c r="C410" t="str">
        <f>TEXT(A410, "0")</f>
        <v>888T4</v>
      </c>
      <c r="D410" t="str">
        <f>MID($C410, 1, 1)</f>
        <v>8</v>
      </c>
      <c r="E410" t="str">
        <f>MID($C410, 2, 1)</f>
        <v>8</v>
      </c>
      <c r="F410" t="str">
        <f>MID($C410, 3, 1)</f>
        <v>8</v>
      </c>
      <c r="G410" t="str">
        <f>MID($C410, 4, 1)</f>
        <v>T</v>
      </c>
      <c r="H410" t="str">
        <f>MID($C410, 5, 1)</f>
        <v>4</v>
      </c>
      <c r="I410">
        <f>LEN($A410)-LEN(SUBSTITUTE($A410,I$1,""))</f>
        <v>0</v>
      </c>
      <c r="J410">
        <f>LEN($A410)-LEN(SUBSTITUTE($A410,J$1,""))</f>
        <v>0</v>
      </c>
      <c r="K410">
        <f>LEN($A410)-LEN(SUBSTITUTE($A410,K$1,""))</f>
        <v>0</v>
      </c>
      <c r="L410">
        <f>LEN($A410)-LEN(SUBSTITUTE($A410,L$1,""))</f>
        <v>0</v>
      </c>
      <c r="M410">
        <f>LEN($A410)-LEN(SUBSTITUTE($A410,M$1,""))</f>
        <v>1</v>
      </c>
      <c r="N410">
        <f>LEN($A410)-LEN(SUBSTITUTE($A410,N$1,""))</f>
        <v>0</v>
      </c>
      <c r="O410">
        <f>LEN($A410)-LEN(SUBSTITUTE($A410,O$1,""))</f>
        <v>3</v>
      </c>
      <c r="P410">
        <f>LEN($A410)-LEN(SUBSTITUTE($A410,P$1,""))</f>
        <v>0</v>
      </c>
      <c r="Q410">
        <f>LEN($A410)-LEN(SUBSTITUTE($A410,Q$1,""))</f>
        <v>0</v>
      </c>
      <c r="R410">
        <f>LEN($A410)-LEN(SUBSTITUTE($A410,R$1,""))</f>
        <v>0</v>
      </c>
      <c r="S410">
        <f>LEN($A410)-LEN(SUBSTITUTE($A410,S$1,""))</f>
        <v>1</v>
      </c>
      <c r="T410">
        <f>LEN($A410)-LEN(SUBSTITUTE($A410,T$1,""))</f>
        <v>0</v>
      </c>
      <c r="U410">
        <f>LEN($A410)-LEN(SUBSTITUTE($A410,U$1,""))</f>
        <v>0</v>
      </c>
      <c r="V410">
        <f>I410+1</f>
        <v>1</v>
      </c>
      <c r="W410">
        <f>J410+1</f>
        <v>1</v>
      </c>
      <c r="X410">
        <f>K410+1</f>
        <v>1</v>
      </c>
      <c r="Y410">
        <f>L410+1</f>
        <v>1</v>
      </c>
      <c r="Z410">
        <f>M410+1</f>
        <v>2</v>
      </c>
      <c r="AA410">
        <f>N410+1</f>
        <v>1</v>
      </c>
      <c r="AB410">
        <f>O410+1</f>
        <v>4</v>
      </c>
      <c r="AC410">
        <f>P410+1</f>
        <v>1</v>
      </c>
      <c r="AD410">
        <f>Q410+1</f>
        <v>1</v>
      </c>
      <c r="AE410">
        <f>R410+1</f>
        <v>1</v>
      </c>
      <c r="AF410">
        <f>S410+1</f>
        <v>2</v>
      </c>
      <c r="AG410">
        <f>T410+1</f>
        <v>1</v>
      </c>
      <c r="AH410">
        <f>U410+1</f>
        <v>1</v>
      </c>
      <c r="AI410">
        <f>PRODUCT(V410:AH410)</f>
        <v>16</v>
      </c>
      <c r="AJ410">
        <f>MAX(V410:AH410)</f>
        <v>4</v>
      </c>
      <c r="AK410">
        <f>Y410</f>
        <v>1</v>
      </c>
      <c r="AL410">
        <f>MAX(V410:X410, Z410:AH410)+L410</f>
        <v>4</v>
      </c>
      <c r="AM410" t="b">
        <f>AL410=6</f>
        <v>0</v>
      </c>
      <c r="AN410" t="b">
        <f>AL410=5</f>
        <v>0</v>
      </c>
      <c r="AO410" t="b">
        <f>NOT(OR(AM410,AN410))</f>
        <v>1</v>
      </c>
      <c r="AP410" t="b">
        <f>AND(AI410=12, L410=0)</f>
        <v>0</v>
      </c>
      <c r="AQ410" t="b">
        <f>AND(AI410=18, L410=1)</f>
        <v>0</v>
      </c>
      <c r="AR410" t="b">
        <f>AND(AO410, OR(AP410, AQ410))</f>
        <v>0</v>
      </c>
      <c r="AS410" t="b">
        <f>NOT(OR(AM410,AN410,AR410))</f>
        <v>1</v>
      </c>
      <c r="AT410" t="b">
        <f>AND(AS410, AL410=4)</f>
        <v>1</v>
      </c>
      <c r="AU410" t="b">
        <f>NOT(OR(AM410,AN410,AR410,AT410))</f>
        <v>0</v>
      </c>
      <c r="AV410" t="b">
        <f>AND(AU410, AI410=18)</f>
        <v>0</v>
      </c>
      <c r="AW410" t="b">
        <f>NOT(OR(AM410,AN410,AR410,AT410, AV410))</f>
        <v>0</v>
      </c>
      <c r="AX410" t="b">
        <f>AND(AW410, OR(AND(AI410=24, L410=0), AND(AI410=32, L410=1)))</f>
        <v>0</v>
      </c>
      <c r="AY410" t="b">
        <f>NOT(OR(AM410,AN410,AR410,AT410,AV410,AX410))</f>
        <v>0</v>
      </c>
      <c r="AZ410" t="str">
        <f>IF(AM410,"7",IF(AN410,"6",IF(AR410,"5",
IF(AT410,"4",IF(AV410,"3",IF(AX410,"2",IF(AY410,"1","0"))))))
)</f>
        <v>4</v>
      </c>
      <c r="BA410" t="str">
        <f>_xlfn.XLOOKUP(D410, $BO$1:$CA$1, $BO$2:$CA$2)</f>
        <v>09</v>
      </c>
      <c r="BB410" t="str">
        <f>_xlfn.XLOOKUP(E410, $BO$1:$CA$1, $BO$2:$CA$2)</f>
        <v>09</v>
      </c>
      <c r="BC410" t="str">
        <f>_xlfn.XLOOKUP(F410, $BO$1:$CA$1, $BO$2:$CA$2)</f>
        <v>09</v>
      </c>
      <c r="BD410" t="str">
        <f>_xlfn.XLOOKUP(G410, $BO$1:$CA$1, $BO$2:$CA$2)</f>
        <v>11</v>
      </c>
      <c r="BE410" t="str">
        <f>_xlfn.XLOOKUP(H410, $BO$1:$CA$1, $BO$2:$CA$2)</f>
        <v>05</v>
      </c>
      <c r="BF410">
        <f>VALUE(_xlfn.TEXTJOIN("", TRUE, AZ410:BE410))</f>
        <v>40909091105</v>
      </c>
      <c r="BG410">
        <v>40909091105</v>
      </c>
      <c r="BH410">
        <f t="shared" si="6"/>
        <v>592</v>
      </c>
      <c r="BI410">
        <f>B410*BH410</f>
        <v>57424</v>
      </c>
    </row>
    <row r="411" spans="1:61" x14ac:dyDescent="0.25">
      <c r="A411" t="s">
        <v>278</v>
      </c>
      <c r="B411">
        <v>885</v>
      </c>
      <c r="C411" t="str">
        <f>TEXT(A411, "0")</f>
        <v>8887T</v>
      </c>
      <c r="D411" t="str">
        <f>MID($C411, 1, 1)</f>
        <v>8</v>
      </c>
      <c r="E411" t="str">
        <f>MID($C411, 2, 1)</f>
        <v>8</v>
      </c>
      <c r="F411" t="str">
        <f>MID($C411, 3, 1)</f>
        <v>8</v>
      </c>
      <c r="G411" t="str">
        <f>MID($C411, 4, 1)</f>
        <v>7</v>
      </c>
      <c r="H411" t="str">
        <f>MID($C411, 5, 1)</f>
        <v>T</v>
      </c>
      <c r="I411">
        <f>LEN($A411)-LEN(SUBSTITUTE($A411,I$1,""))</f>
        <v>0</v>
      </c>
      <c r="J411">
        <f>LEN($A411)-LEN(SUBSTITUTE($A411,J$1,""))</f>
        <v>0</v>
      </c>
      <c r="K411">
        <f>LEN($A411)-LEN(SUBSTITUTE($A411,K$1,""))</f>
        <v>0</v>
      </c>
      <c r="L411">
        <f>LEN($A411)-LEN(SUBSTITUTE($A411,L$1,""))</f>
        <v>0</v>
      </c>
      <c r="M411">
        <f>LEN($A411)-LEN(SUBSTITUTE($A411,M$1,""))</f>
        <v>1</v>
      </c>
      <c r="N411">
        <f>LEN($A411)-LEN(SUBSTITUTE($A411,N$1,""))</f>
        <v>0</v>
      </c>
      <c r="O411">
        <f>LEN($A411)-LEN(SUBSTITUTE($A411,O$1,""))</f>
        <v>3</v>
      </c>
      <c r="P411">
        <f>LEN($A411)-LEN(SUBSTITUTE($A411,P$1,""))</f>
        <v>1</v>
      </c>
      <c r="Q411">
        <f>LEN($A411)-LEN(SUBSTITUTE($A411,Q$1,""))</f>
        <v>0</v>
      </c>
      <c r="R411">
        <f>LEN($A411)-LEN(SUBSTITUTE($A411,R$1,""))</f>
        <v>0</v>
      </c>
      <c r="S411">
        <f>LEN($A411)-LEN(SUBSTITUTE($A411,S$1,""))</f>
        <v>0</v>
      </c>
      <c r="T411">
        <f>LEN($A411)-LEN(SUBSTITUTE($A411,T$1,""))</f>
        <v>0</v>
      </c>
      <c r="U411">
        <f>LEN($A411)-LEN(SUBSTITUTE($A411,U$1,""))</f>
        <v>0</v>
      </c>
      <c r="V411">
        <f>I411+1</f>
        <v>1</v>
      </c>
      <c r="W411">
        <f>J411+1</f>
        <v>1</v>
      </c>
      <c r="X411">
        <f>K411+1</f>
        <v>1</v>
      </c>
      <c r="Y411">
        <f>L411+1</f>
        <v>1</v>
      </c>
      <c r="Z411">
        <f>M411+1</f>
        <v>2</v>
      </c>
      <c r="AA411">
        <f>N411+1</f>
        <v>1</v>
      </c>
      <c r="AB411">
        <f>O411+1</f>
        <v>4</v>
      </c>
      <c r="AC411">
        <f>P411+1</f>
        <v>2</v>
      </c>
      <c r="AD411">
        <f>Q411+1</f>
        <v>1</v>
      </c>
      <c r="AE411">
        <f>R411+1</f>
        <v>1</v>
      </c>
      <c r="AF411">
        <f>S411+1</f>
        <v>1</v>
      </c>
      <c r="AG411">
        <f>T411+1</f>
        <v>1</v>
      </c>
      <c r="AH411">
        <f>U411+1</f>
        <v>1</v>
      </c>
      <c r="AI411">
        <f>PRODUCT(V411:AH411)</f>
        <v>16</v>
      </c>
      <c r="AJ411">
        <f>MAX(V411:AH411)</f>
        <v>4</v>
      </c>
      <c r="AK411">
        <f>Y411</f>
        <v>1</v>
      </c>
      <c r="AL411">
        <f>MAX(V411:X411, Z411:AH411)+L411</f>
        <v>4</v>
      </c>
      <c r="AM411" t="b">
        <f>AL411=6</f>
        <v>0</v>
      </c>
      <c r="AN411" t="b">
        <f>AL411=5</f>
        <v>0</v>
      </c>
      <c r="AO411" t="b">
        <f>NOT(OR(AM411,AN411))</f>
        <v>1</v>
      </c>
      <c r="AP411" t="b">
        <f>AND(AI411=12, L411=0)</f>
        <v>0</v>
      </c>
      <c r="AQ411" t="b">
        <f>AND(AI411=18, L411=1)</f>
        <v>0</v>
      </c>
      <c r="AR411" t="b">
        <f>AND(AO411, OR(AP411, AQ411))</f>
        <v>0</v>
      </c>
      <c r="AS411" t="b">
        <f>NOT(OR(AM411,AN411,AR411))</f>
        <v>1</v>
      </c>
      <c r="AT411" t="b">
        <f>AND(AS411, AL411=4)</f>
        <v>1</v>
      </c>
      <c r="AU411" t="b">
        <f>NOT(OR(AM411,AN411,AR411,AT411))</f>
        <v>0</v>
      </c>
      <c r="AV411" t="b">
        <f>AND(AU411, AI411=18)</f>
        <v>0</v>
      </c>
      <c r="AW411" t="b">
        <f>NOT(OR(AM411,AN411,AR411,AT411, AV411))</f>
        <v>0</v>
      </c>
      <c r="AX411" t="b">
        <f>AND(AW411, OR(AND(AI411=24, L411=0), AND(AI411=32, L411=1)))</f>
        <v>0</v>
      </c>
      <c r="AY411" t="b">
        <f>NOT(OR(AM411,AN411,AR411,AT411,AV411,AX411))</f>
        <v>0</v>
      </c>
      <c r="AZ411" t="str">
        <f>IF(AM411,"7",IF(AN411,"6",IF(AR411,"5",
IF(AT411,"4",IF(AV411,"3",IF(AX411,"2",IF(AY411,"1","0"))))))
)</f>
        <v>4</v>
      </c>
      <c r="BA411" t="str">
        <f>_xlfn.XLOOKUP(D411, $BO$1:$CA$1, $BO$2:$CA$2)</f>
        <v>09</v>
      </c>
      <c r="BB411" t="str">
        <f>_xlfn.XLOOKUP(E411, $BO$1:$CA$1, $BO$2:$CA$2)</f>
        <v>09</v>
      </c>
      <c r="BC411" t="str">
        <f>_xlfn.XLOOKUP(F411, $BO$1:$CA$1, $BO$2:$CA$2)</f>
        <v>09</v>
      </c>
      <c r="BD411" t="str">
        <f>_xlfn.XLOOKUP(G411, $BO$1:$CA$1, $BO$2:$CA$2)</f>
        <v>08</v>
      </c>
      <c r="BE411" t="str">
        <f>_xlfn.XLOOKUP(H411, $BO$1:$CA$1, $BO$2:$CA$2)</f>
        <v>11</v>
      </c>
      <c r="BF411">
        <f>VALUE(_xlfn.TEXTJOIN("", TRUE, AZ411:BE411))</f>
        <v>40909090811</v>
      </c>
      <c r="BG411">
        <v>40909090811</v>
      </c>
      <c r="BH411">
        <f t="shared" si="6"/>
        <v>591</v>
      </c>
      <c r="BI411">
        <f>B411*BH411</f>
        <v>523035</v>
      </c>
    </row>
    <row r="412" spans="1:61" x14ac:dyDescent="0.25">
      <c r="A412" t="s">
        <v>890</v>
      </c>
      <c r="B412">
        <v>161</v>
      </c>
      <c r="C412" t="str">
        <f>TEXT(A412, "0")</f>
        <v>86J55</v>
      </c>
      <c r="D412" t="str">
        <f>MID($C412, 1, 1)</f>
        <v>8</v>
      </c>
      <c r="E412" t="str">
        <f>MID($C412, 2, 1)</f>
        <v>6</v>
      </c>
      <c r="F412" t="str">
        <f>MID($C412, 3, 1)</f>
        <v>J</v>
      </c>
      <c r="G412" t="str">
        <f>MID($C412, 4, 1)</f>
        <v>5</v>
      </c>
      <c r="H412" t="str">
        <f>MID($C412, 5, 1)</f>
        <v>5</v>
      </c>
      <c r="I412">
        <f>LEN($A412)-LEN(SUBSTITUTE($A412,I$1,""))</f>
        <v>0</v>
      </c>
      <c r="J412">
        <f>LEN($A412)-LEN(SUBSTITUTE($A412,J$1,""))</f>
        <v>0</v>
      </c>
      <c r="K412">
        <f>LEN($A412)-LEN(SUBSTITUTE($A412,K$1,""))</f>
        <v>0</v>
      </c>
      <c r="L412">
        <f>LEN($A412)-LEN(SUBSTITUTE($A412,L$1,""))</f>
        <v>1</v>
      </c>
      <c r="M412">
        <f>LEN($A412)-LEN(SUBSTITUTE($A412,M$1,""))</f>
        <v>0</v>
      </c>
      <c r="N412">
        <f>LEN($A412)-LEN(SUBSTITUTE($A412,N$1,""))</f>
        <v>0</v>
      </c>
      <c r="O412">
        <f>LEN($A412)-LEN(SUBSTITUTE($A412,O$1,""))</f>
        <v>1</v>
      </c>
      <c r="P412">
        <f>LEN($A412)-LEN(SUBSTITUTE($A412,P$1,""))</f>
        <v>0</v>
      </c>
      <c r="Q412">
        <f>LEN($A412)-LEN(SUBSTITUTE($A412,Q$1,""))</f>
        <v>1</v>
      </c>
      <c r="R412">
        <f>LEN($A412)-LEN(SUBSTITUTE($A412,R$1,""))</f>
        <v>2</v>
      </c>
      <c r="S412">
        <f>LEN($A412)-LEN(SUBSTITUTE($A412,S$1,""))</f>
        <v>0</v>
      </c>
      <c r="T412">
        <f>LEN($A412)-LEN(SUBSTITUTE($A412,T$1,""))</f>
        <v>0</v>
      </c>
      <c r="U412">
        <f>LEN($A412)-LEN(SUBSTITUTE($A412,U$1,""))</f>
        <v>0</v>
      </c>
      <c r="V412">
        <f>I412+1</f>
        <v>1</v>
      </c>
      <c r="W412">
        <f>J412+1</f>
        <v>1</v>
      </c>
      <c r="X412">
        <f>K412+1</f>
        <v>1</v>
      </c>
      <c r="Y412">
        <f>L412+1</f>
        <v>2</v>
      </c>
      <c r="Z412">
        <f>M412+1</f>
        <v>1</v>
      </c>
      <c r="AA412">
        <f>N412+1</f>
        <v>1</v>
      </c>
      <c r="AB412">
        <f>O412+1</f>
        <v>2</v>
      </c>
      <c r="AC412">
        <f>P412+1</f>
        <v>1</v>
      </c>
      <c r="AD412">
        <f>Q412+1</f>
        <v>2</v>
      </c>
      <c r="AE412">
        <f>R412+1</f>
        <v>3</v>
      </c>
      <c r="AF412">
        <f>S412+1</f>
        <v>1</v>
      </c>
      <c r="AG412">
        <f>T412+1</f>
        <v>1</v>
      </c>
      <c r="AH412">
        <f>U412+1</f>
        <v>1</v>
      </c>
      <c r="AI412">
        <f>PRODUCT(V412:AH412)</f>
        <v>24</v>
      </c>
      <c r="AJ412">
        <f>MAX(V412:AH412)</f>
        <v>3</v>
      </c>
      <c r="AK412">
        <f>Y412</f>
        <v>2</v>
      </c>
      <c r="AL412">
        <f>MAX(V412:X412, Z412:AH412)+L412</f>
        <v>4</v>
      </c>
      <c r="AM412" t="b">
        <f>AL412=6</f>
        <v>0</v>
      </c>
      <c r="AN412" t="b">
        <f>AL412=5</f>
        <v>0</v>
      </c>
      <c r="AO412" t="b">
        <f>NOT(OR(AM412,AN412))</f>
        <v>1</v>
      </c>
      <c r="AP412" t="b">
        <f>AND(AI412=12, L412=0)</f>
        <v>0</v>
      </c>
      <c r="AQ412" t="b">
        <f>AND(AI412=18, L412=1)</f>
        <v>0</v>
      </c>
      <c r="AR412" t="b">
        <f>AND(AO412, OR(AP412, AQ412))</f>
        <v>0</v>
      </c>
      <c r="AS412" t="b">
        <f>NOT(OR(AM412,AN412,AR412))</f>
        <v>1</v>
      </c>
      <c r="AT412" t="b">
        <f>AND(AS412, AL412=4)</f>
        <v>1</v>
      </c>
      <c r="AU412" t="b">
        <f>NOT(OR(AM412,AN412,AR412,AT412))</f>
        <v>0</v>
      </c>
      <c r="AV412" t="b">
        <f>AND(AU412, AI412=18)</f>
        <v>0</v>
      </c>
      <c r="AW412" t="b">
        <f>NOT(OR(AM412,AN412,AR412,AT412, AV412))</f>
        <v>0</v>
      </c>
      <c r="AX412" t="b">
        <f>AND(AW412, OR(AND(AI412=24, L412=0), AND(AI412=32, L412=1)))</f>
        <v>0</v>
      </c>
      <c r="AY412" t="b">
        <f>NOT(OR(AM412,AN412,AR412,AT412,AV412,AX412))</f>
        <v>0</v>
      </c>
      <c r="AZ412" t="str">
        <f>IF(AM412,"7",IF(AN412,"6",IF(AR412,"5",
IF(AT412,"4",IF(AV412,"3",IF(AX412,"2",IF(AY412,"1","0"))))))
)</f>
        <v>4</v>
      </c>
      <c r="BA412" t="str">
        <f>_xlfn.XLOOKUP(D412, $BO$1:$CA$1, $BO$2:$CA$2)</f>
        <v>09</v>
      </c>
      <c r="BB412" t="str">
        <f>_xlfn.XLOOKUP(E412, $BO$1:$CA$1, $BO$2:$CA$2)</f>
        <v>07</v>
      </c>
      <c r="BC412" t="str">
        <f>_xlfn.XLOOKUP(F412, $BO$1:$CA$1, $BO$2:$CA$2)</f>
        <v>02</v>
      </c>
      <c r="BD412" t="str">
        <f>_xlfn.XLOOKUP(G412, $BO$1:$CA$1, $BO$2:$CA$2)</f>
        <v>06</v>
      </c>
      <c r="BE412" t="str">
        <f>_xlfn.XLOOKUP(H412, $BO$1:$CA$1, $BO$2:$CA$2)</f>
        <v>06</v>
      </c>
      <c r="BF412">
        <f>VALUE(_xlfn.TEXTJOIN("", TRUE, AZ412:BE412))</f>
        <v>40907020606</v>
      </c>
      <c r="BG412">
        <v>40907020606</v>
      </c>
      <c r="BH412">
        <f t="shared" si="6"/>
        <v>590</v>
      </c>
      <c r="BI412">
        <f>B412*BH412</f>
        <v>94990</v>
      </c>
    </row>
    <row r="413" spans="1:61" x14ac:dyDescent="0.25">
      <c r="A413" t="s">
        <v>951</v>
      </c>
      <c r="B413">
        <v>48</v>
      </c>
      <c r="C413" t="str">
        <f>TEXT(A413, "0")</f>
        <v>83444</v>
      </c>
      <c r="D413" t="str">
        <f>MID($C413, 1, 1)</f>
        <v>8</v>
      </c>
      <c r="E413" t="str">
        <f>MID($C413, 2, 1)</f>
        <v>3</v>
      </c>
      <c r="F413" t="str">
        <f>MID($C413, 3, 1)</f>
        <v>4</v>
      </c>
      <c r="G413" t="str">
        <f>MID($C413, 4, 1)</f>
        <v>4</v>
      </c>
      <c r="H413" t="str">
        <f>MID($C413, 5, 1)</f>
        <v>4</v>
      </c>
      <c r="I413">
        <f>LEN($A413)-LEN(SUBSTITUTE($A413,I$1,""))</f>
        <v>0</v>
      </c>
      <c r="J413">
        <f>LEN($A413)-LEN(SUBSTITUTE($A413,J$1,""))</f>
        <v>0</v>
      </c>
      <c r="K413">
        <f>LEN($A413)-LEN(SUBSTITUTE($A413,K$1,""))</f>
        <v>0</v>
      </c>
      <c r="L413">
        <f>LEN($A413)-LEN(SUBSTITUTE($A413,L$1,""))</f>
        <v>0</v>
      </c>
      <c r="M413">
        <f>LEN($A413)-LEN(SUBSTITUTE($A413,M$1,""))</f>
        <v>0</v>
      </c>
      <c r="N413">
        <f>LEN($A413)-LEN(SUBSTITUTE($A413,N$1,""))</f>
        <v>0</v>
      </c>
      <c r="O413">
        <f>LEN($A413)-LEN(SUBSTITUTE($A413,O$1,""))</f>
        <v>1</v>
      </c>
      <c r="P413">
        <f>LEN($A413)-LEN(SUBSTITUTE($A413,P$1,""))</f>
        <v>0</v>
      </c>
      <c r="Q413">
        <f>LEN($A413)-LEN(SUBSTITUTE($A413,Q$1,""))</f>
        <v>0</v>
      </c>
      <c r="R413">
        <f>LEN($A413)-LEN(SUBSTITUTE($A413,R$1,""))</f>
        <v>0</v>
      </c>
      <c r="S413">
        <f>LEN($A413)-LEN(SUBSTITUTE($A413,S$1,""))</f>
        <v>3</v>
      </c>
      <c r="T413">
        <f>LEN($A413)-LEN(SUBSTITUTE($A413,T$1,""))</f>
        <v>1</v>
      </c>
      <c r="U413">
        <f>LEN($A413)-LEN(SUBSTITUTE($A413,U$1,""))</f>
        <v>0</v>
      </c>
      <c r="V413">
        <f>I413+1</f>
        <v>1</v>
      </c>
      <c r="W413">
        <f>J413+1</f>
        <v>1</v>
      </c>
      <c r="X413">
        <f>K413+1</f>
        <v>1</v>
      </c>
      <c r="Y413">
        <f>L413+1</f>
        <v>1</v>
      </c>
      <c r="Z413">
        <f>M413+1</f>
        <v>1</v>
      </c>
      <c r="AA413">
        <f>N413+1</f>
        <v>1</v>
      </c>
      <c r="AB413">
        <f>O413+1</f>
        <v>2</v>
      </c>
      <c r="AC413">
        <f>P413+1</f>
        <v>1</v>
      </c>
      <c r="AD413">
        <f>Q413+1</f>
        <v>1</v>
      </c>
      <c r="AE413">
        <f>R413+1</f>
        <v>1</v>
      </c>
      <c r="AF413">
        <f>S413+1</f>
        <v>4</v>
      </c>
      <c r="AG413">
        <f>T413+1</f>
        <v>2</v>
      </c>
      <c r="AH413">
        <f>U413+1</f>
        <v>1</v>
      </c>
      <c r="AI413">
        <f>PRODUCT(V413:AH413)</f>
        <v>16</v>
      </c>
      <c r="AJ413">
        <f>MAX(V413:AH413)</f>
        <v>4</v>
      </c>
      <c r="AK413">
        <f>Y413</f>
        <v>1</v>
      </c>
      <c r="AL413">
        <f>MAX(V413:X413, Z413:AH413)+L413</f>
        <v>4</v>
      </c>
      <c r="AM413" t="b">
        <f>AL413=6</f>
        <v>0</v>
      </c>
      <c r="AN413" t="b">
        <f>AL413=5</f>
        <v>0</v>
      </c>
      <c r="AO413" t="b">
        <f>NOT(OR(AM413,AN413))</f>
        <v>1</v>
      </c>
      <c r="AP413" t="b">
        <f>AND(AI413=12, L413=0)</f>
        <v>0</v>
      </c>
      <c r="AQ413" t="b">
        <f>AND(AI413=18, L413=1)</f>
        <v>0</v>
      </c>
      <c r="AR413" t="b">
        <f>AND(AO413, OR(AP413, AQ413))</f>
        <v>0</v>
      </c>
      <c r="AS413" t="b">
        <f>NOT(OR(AM413,AN413,AR413))</f>
        <v>1</v>
      </c>
      <c r="AT413" t="b">
        <f>AND(AS413, AL413=4)</f>
        <v>1</v>
      </c>
      <c r="AU413" t="b">
        <f>NOT(OR(AM413,AN413,AR413,AT413))</f>
        <v>0</v>
      </c>
      <c r="AV413" t="b">
        <f>AND(AU413, AI413=18)</f>
        <v>0</v>
      </c>
      <c r="AW413" t="b">
        <f>NOT(OR(AM413,AN413,AR413,AT413, AV413))</f>
        <v>0</v>
      </c>
      <c r="AX413" t="b">
        <f>AND(AW413, OR(AND(AI413=24, L413=0), AND(AI413=32, L413=1)))</f>
        <v>0</v>
      </c>
      <c r="AY413" t="b">
        <f>NOT(OR(AM413,AN413,AR413,AT413,AV413,AX413))</f>
        <v>0</v>
      </c>
      <c r="AZ413" t="str">
        <f>IF(AM413,"7",IF(AN413,"6",IF(AR413,"5",
IF(AT413,"4",IF(AV413,"3",IF(AX413,"2",IF(AY413,"1","0"))))))
)</f>
        <v>4</v>
      </c>
      <c r="BA413" t="str">
        <f>_xlfn.XLOOKUP(D413, $BO$1:$CA$1, $BO$2:$CA$2)</f>
        <v>09</v>
      </c>
      <c r="BB413" t="str">
        <f>_xlfn.XLOOKUP(E413, $BO$1:$CA$1, $BO$2:$CA$2)</f>
        <v>04</v>
      </c>
      <c r="BC413" t="str">
        <f>_xlfn.XLOOKUP(F413, $BO$1:$CA$1, $BO$2:$CA$2)</f>
        <v>05</v>
      </c>
      <c r="BD413" t="str">
        <f>_xlfn.XLOOKUP(G413, $BO$1:$CA$1, $BO$2:$CA$2)</f>
        <v>05</v>
      </c>
      <c r="BE413" t="str">
        <f>_xlfn.XLOOKUP(H413, $BO$1:$CA$1, $BO$2:$CA$2)</f>
        <v>05</v>
      </c>
      <c r="BF413">
        <f>VALUE(_xlfn.TEXTJOIN("", TRUE, AZ413:BE413))</f>
        <v>40904050505</v>
      </c>
      <c r="BG413">
        <v>40904050505</v>
      </c>
      <c r="BH413">
        <f t="shared" si="6"/>
        <v>589</v>
      </c>
      <c r="BI413">
        <f>B413*BH413</f>
        <v>28272</v>
      </c>
    </row>
    <row r="414" spans="1:61" x14ac:dyDescent="0.25">
      <c r="A414" t="s">
        <v>728</v>
      </c>
      <c r="B414">
        <v>147</v>
      </c>
      <c r="C414" t="str">
        <f>TEXT(A414, "0")</f>
        <v>832J8</v>
      </c>
      <c r="D414" t="str">
        <f>MID($C414, 1, 1)</f>
        <v>8</v>
      </c>
      <c r="E414" t="str">
        <f>MID($C414, 2, 1)</f>
        <v>3</v>
      </c>
      <c r="F414" t="str">
        <f>MID($C414, 3, 1)</f>
        <v>2</v>
      </c>
      <c r="G414" t="str">
        <f>MID($C414, 4, 1)</f>
        <v>J</v>
      </c>
      <c r="H414" t="str">
        <f>MID($C414, 5, 1)</f>
        <v>8</v>
      </c>
      <c r="I414">
        <f>LEN($A414)-LEN(SUBSTITUTE($A414,I$1,""))</f>
        <v>0</v>
      </c>
      <c r="J414">
        <f>LEN($A414)-LEN(SUBSTITUTE($A414,J$1,""))</f>
        <v>0</v>
      </c>
      <c r="K414">
        <f>LEN($A414)-LEN(SUBSTITUTE($A414,K$1,""))</f>
        <v>0</v>
      </c>
      <c r="L414">
        <f>LEN($A414)-LEN(SUBSTITUTE($A414,L$1,""))</f>
        <v>1</v>
      </c>
      <c r="M414">
        <f>LEN($A414)-LEN(SUBSTITUTE($A414,M$1,""))</f>
        <v>0</v>
      </c>
      <c r="N414">
        <f>LEN($A414)-LEN(SUBSTITUTE($A414,N$1,""))</f>
        <v>0</v>
      </c>
      <c r="O414">
        <f>LEN($A414)-LEN(SUBSTITUTE($A414,O$1,""))</f>
        <v>2</v>
      </c>
      <c r="P414">
        <f>LEN($A414)-LEN(SUBSTITUTE($A414,P$1,""))</f>
        <v>0</v>
      </c>
      <c r="Q414">
        <f>LEN($A414)-LEN(SUBSTITUTE($A414,Q$1,""))</f>
        <v>0</v>
      </c>
      <c r="R414">
        <f>LEN($A414)-LEN(SUBSTITUTE($A414,R$1,""))</f>
        <v>0</v>
      </c>
      <c r="S414">
        <f>LEN($A414)-LEN(SUBSTITUTE($A414,S$1,""))</f>
        <v>0</v>
      </c>
      <c r="T414">
        <f>LEN($A414)-LEN(SUBSTITUTE($A414,T$1,""))</f>
        <v>1</v>
      </c>
      <c r="U414">
        <f>LEN($A414)-LEN(SUBSTITUTE($A414,U$1,""))</f>
        <v>1</v>
      </c>
      <c r="V414">
        <f>I414+1</f>
        <v>1</v>
      </c>
      <c r="W414">
        <f>J414+1</f>
        <v>1</v>
      </c>
      <c r="X414">
        <f>K414+1</f>
        <v>1</v>
      </c>
      <c r="Y414">
        <f>L414+1</f>
        <v>2</v>
      </c>
      <c r="Z414">
        <f>M414+1</f>
        <v>1</v>
      </c>
      <c r="AA414">
        <f>N414+1</f>
        <v>1</v>
      </c>
      <c r="AB414">
        <f>O414+1</f>
        <v>3</v>
      </c>
      <c r="AC414">
        <f>P414+1</f>
        <v>1</v>
      </c>
      <c r="AD414">
        <f>Q414+1</f>
        <v>1</v>
      </c>
      <c r="AE414">
        <f>R414+1</f>
        <v>1</v>
      </c>
      <c r="AF414">
        <f>S414+1</f>
        <v>1</v>
      </c>
      <c r="AG414">
        <f>T414+1</f>
        <v>2</v>
      </c>
      <c r="AH414">
        <f>U414+1</f>
        <v>2</v>
      </c>
      <c r="AI414">
        <f>PRODUCT(V414:AH414)</f>
        <v>24</v>
      </c>
      <c r="AJ414">
        <f>MAX(V414:AH414)</f>
        <v>3</v>
      </c>
      <c r="AK414">
        <f>Y414</f>
        <v>2</v>
      </c>
      <c r="AL414">
        <f>MAX(V414:X414, Z414:AH414)+L414</f>
        <v>4</v>
      </c>
      <c r="AM414" t="b">
        <f>AL414=6</f>
        <v>0</v>
      </c>
      <c r="AN414" t="b">
        <f>AL414=5</f>
        <v>0</v>
      </c>
      <c r="AO414" t="b">
        <f>NOT(OR(AM414,AN414))</f>
        <v>1</v>
      </c>
      <c r="AP414" t="b">
        <f>AND(AI414=12, L414=0)</f>
        <v>0</v>
      </c>
      <c r="AQ414" t="b">
        <f>AND(AI414=18, L414=1)</f>
        <v>0</v>
      </c>
      <c r="AR414" t="b">
        <f>AND(AO414, OR(AP414, AQ414))</f>
        <v>0</v>
      </c>
      <c r="AS414" t="b">
        <f>NOT(OR(AM414,AN414,AR414))</f>
        <v>1</v>
      </c>
      <c r="AT414" t="b">
        <f>AND(AS414, AL414=4)</f>
        <v>1</v>
      </c>
      <c r="AU414" t="b">
        <f>NOT(OR(AM414,AN414,AR414,AT414))</f>
        <v>0</v>
      </c>
      <c r="AV414" t="b">
        <f>AND(AU414, AI414=18)</f>
        <v>0</v>
      </c>
      <c r="AW414" t="b">
        <f>NOT(OR(AM414,AN414,AR414,AT414, AV414))</f>
        <v>0</v>
      </c>
      <c r="AX414" t="b">
        <f>AND(AW414, OR(AND(AI414=24, L414=0), AND(AI414=32, L414=1)))</f>
        <v>0</v>
      </c>
      <c r="AY414" t="b">
        <f>NOT(OR(AM414,AN414,AR414,AT414,AV414,AX414))</f>
        <v>0</v>
      </c>
      <c r="AZ414" t="str">
        <f>IF(AM414,"7",IF(AN414,"6",IF(AR414,"5",
IF(AT414,"4",IF(AV414,"3",IF(AX414,"2",IF(AY414,"1","0"))))))
)</f>
        <v>4</v>
      </c>
      <c r="BA414" t="str">
        <f>_xlfn.XLOOKUP(D414, $BO$1:$CA$1, $BO$2:$CA$2)</f>
        <v>09</v>
      </c>
      <c r="BB414" t="str">
        <f>_xlfn.XLOOKUP(E414, $BO$1:$CA$1, $BO$2:$CA$2)</f>
        <v>04</v>
      </c>
      <c r="BC414" t="str">
        <f>_xlfn.XLOOKUP(F414, $BO$1:$CA$1, $BO$2:$CA$2)</f>
        <v>03</v>
      </c>
      <c r="BD414" t="str">
        <f>_xlfn.XLOOKUP(G414, $BO$1:$CA$1, $BO$2:$CA$2)</f>
        <v>02</v>
      </c>
      <c r="BE414" t="str">
        <f>_xlfn.XLOOKUP(H414, $BO$1:$CA$1, $BO$2:$CA$2)</f>
        <v>09</v>
      </c>
      <c r="BF414">
        <f>VALUE(_xlfn.TEXTJOIN("", TRUE, AZ414:BE414))</f>
        <v>40904030209</v>
      </c>
      <c r="BG414">
        <v>40904030209</v>
      </c>
      <c r="BH414">
        <f t="shared" si="6"/>
        <v>588</v>
      </c>
      <c r="BI414">
        <f>B414*BH414</f>
        <v>86436</v>
      </c>
    </row>
    <row r="415" spans="1:61" x14ac:dyDescent="0.25">
      <c r="A415" t="s">
        <v>208</v>
      </c>
      <c r="B415">
        <v>291</v>
      </c>
      <c r="C415" t="str">
        <f>TEXT(A415, "0")</f>
        <v>82555</v>
      </c>
      <c r="D415" t="str">
        <f>MID($C415, 1, 1)</f>
        <v>8</v>
      </c>
      <c r="E415" t="str">
        <f>MID($C415, 2, 1)</f>
        <v>2</v>
      </c>
      <c r="F415" t="str">
        <f>MID($C415, 3, 1)</f>
        <v>5</v>
      </c>
      <c r="G415" t="str">
        <f>MID($C415, 4, 1)</f>
        <v>5</v>
      </c>
      <c r="H415" t="str">
        <f>MID($C415, 5, 1)</f>
        <v>5</v>
      </c>
      <c r="I415">
        <f>LEN($A415)-LEN(SUBSTITUTE($A415,I$1,""))</f>
        <v>0</v>
      </c>
      <c r="J415">
        <f>LEN($A415)-LEN(SUBSTITUTE($A415,J$1,""))</f>
        <v>0</v>
      </c>
      <c r="K415">
        <f>LEN($A415)-LEN(SUBSTITUTE($A415,K$1,""))</f>
        <v>0</v>
      </c>
      <c r="L415">
        <f>LEN($A415)-LEN(SUBSTITUTE($A415,L$1,""))</f>
        <v>0</v>
      </c>
      <c r="M415">
        <f>LEN($A415)-LEN(SUBSTITUTE($A415,M$1,""))</f>
        <v>0</v>
      </c>
      <c r="N415">
        <f>LEN($A415)-LEN(SUBSTITUTE($A415,N$1,""))</f>
        <v>0</v>
      </c>
      <c r="O415">
        <f>LEN($A415)-LEN(SUBSTITUTE($A415,O$1,""))</f>
        <v>1</v>
      </c>
      <c r="P415">
        <f>LEN($A415)-LEN(SUBSTITUTE($A415,P$1,""))</f>
        <v>0</v>
      </c>
      <c r="Q415">
        <f>LEN($A415)-LEN(SUBSTITUTE($A415,Q$1,""))</f>
        <v>0</v>
      </c>
      <c r="R415">
        <f>LEN($A415)-LEN(SUBSTITUTE($A415,R$1,""))</f>
        <v>3</v>
      </c>
      <c r="S415">
        <f>LEN($A415)-LEN(SUBSTITUTE($A415,S$1,""))</f>
        <v>0</v>
      </c>
      <c r="T415">
        <f>LEN($A415)-LEN(SUBSTITUTE($A415,T$1,""))</f>
        <v>0</v>
      </c>
      <c r="U415">
        <f>LEN($A415)-LEN(SUBSTITUTE($A415,U$1,""))</f>
        <v>1</v>
      </c>
      <c r="V415">
        <f>I415+1</f>
        <v>1</v>
      </c>
      <c r="W415">
        <f>J415+1</f>
        <v>1</v>
      </c>
      <c r="X415">
        <f>K415+1</f>
        <v>1</v>
      </c>
      <c r="Y415">
        <f>L415+1</f>
        <v>1</v>
      </c>
      <c r="Z415">
        <f>M415+1</f>
        <v>1</v>
      </c>
      <c r="AA415">
        <f>N415+1</f>
        <v>1</v>
      </c>
      <c r="AB415">
        <f>O415+1</f>
        <v>2</v>
      </c>
      <c r="AC415">
        <f>P415+1</f>
        <v>1</v>
      </c>
      <c r="AD415">
        <f>Q415+1</f>
        <v>1</v>
      </c>
      <c r="AE415">
        <f>R415+1</f>
        <v>4</v>
      </c>
      <c r="AF415">
        <f>S415+1</f>
        <v>1</v>
      </c>
      <c r="AG415">
        <f>T415+1</f>
        <v>1</v>
      </c>
      <c r="AH415">
        <f>U415+1</f>
        <v>2</v>
      </c>
      <c r="AI415">
        <f>PRODUCT(V415:AH415)</f>
        <v>16</v>
      </c>
      <c r="AJ415">
        <f>MAX(V415:AH415)</f>
        <v>4</v>
      </c>
      <c r="AK415">
        <f>Y415</f>
        <v>1</v>
      </c>
      <c r="AL415">
        <f>MAX(V415:X415, Z415:AH415)+L415</f>
        <v>4</v>
      </c>
      <c r="AM415" t="b">
        <f>AL415=6</f>
        <v>0</v>
      </c>
      <c r="AN415" t="b">
        <f>AL415=5</f>
        <v>0</v>
      </c>
      <c r="AO415" t="b">
        <f>NOT(OR(AM415,AN415))</f>
        <v>1</v>
      </c>
      <c r="AP415" t="b">
        <f>AND(AI415=12, L415=0)</f>
        <v>0</v>
      </c>
      <c r="AQ415" t="b">
        <f>AND(AI415=18, L415=1)</f>
        <v>0</v>
      </c>
      <c r="AR415" t="b">
        <f>AND(AO415, OR(AP415, AQ415))</f>
        <v>0</v>
      </c>
      <c r="AS415" t="b">
        <f>NOT(OR(AM415,AN415,AR415))</f>
        <v>1</v>
      </c>
      <c r="AT415" t="b">
        <f>AND(AS415, AL415=4)</f>
        <v>1</v>
      </c>
      <c r="AU415" t="b">
        <f>NOT(OR(AM415,AN415,AR415,AT415))</f>
        <v>0</v>
      </c>
      <c r="AV415" t="b">
        <f>AND(AU415, AI415=18)</f>
        <v>0</v>
      </c>
      <c r="AW415" t="b">
        <f>NOT(OR(AM415,AN415,AR415,AT415, AV415))</f>
        <v>0</v>
      </c>
      <c r="AX415" t="b">
        <f>AND(AW415, OR(AND(AI415=24, L415=0), AND(AI415=32, L415=1)))</f>
        <v>0</v>
      </c>
      <c r="AY415" t="b">
        <f>NOT(OR(AM415,AN415,AR415,AT415,AV415,AX415))</f>
        <v>0</v>
      </c>
      <c r="AZ415" t="str">
        <f>IF(AM415,"7",IF(AN415,"6",IF(AR415,"5",
IF(AT415,"4",IF(AV415,"3",IF(AX415,"2",IF(AY415,"1","0"))))))
)</f>
        <v>4</v>
      </c>
      <c r="BA415" t="str">
        <f>_xlfn.XLOOKUP(D415, $BO$1:$CA$1, $BO$2:$CA$2)</f>
        <v>09</v>
      </c>
      <c r="BB415" t="str">
        <f>_xlfn.XLOOKUP(E415, $BO$1:$CA$1, $BO$2:$CA$2)</f>
        <v>03</v>
      </c>
      <c r="BC415" t="str">
        <f>_xlfn.XLOOKUP(F415, $BO$1:$CA$1, $BO$2:$CA$2)</f>
        <v>06</v>
      </c>
      <c r="BD415" t="str">
        <f>_xlfn.XLOOKUP(G415, $BO$1:$CA$1, $BO$2:$CA$2)</f>
        <v>06</v>
      </c>
      <c r="BE415" t="str">
        <f>_xlfn.XLOOKUP(H415, $BO$1:$CA$1, $BO$2:$CA$2)</f>
        <v>06</v>
      </c>
      <c r="BF415">
        <f>VALUE(_xlfn.TEXTJOIN("", TRUE, AZ415:BE415))</f>
        <v>40903060606</v>
      </c>
      <c r="BG415">
        <v>40903060606</v>
      </c>
      <c r="BH415">
        <f t="shared" si="6"/>
        <v>587</v>
      </c>
      <c r="BI415">
        <f>B415*BH415</f>
        <v>170817</v>
      </c>
    </row>
    <row r="416" spans="1:61" x14ac:dyDescent="0.25">
      <c r="A416" t="s">
        <v>381</v>
      </c>
      <c r="B416">
        <v>970</v>
      </c>
      <c r="C416" t="str">
        <f>TEXT(A416, "0")</f>
        <v>8JQ5Q</v>
      </c>
      <c r="D416" t="str">
        <f>MID($C416, 1, 1)</f>
        <v>8</v>
      </c>
      <c r="E416" t="str">
        <f>MID($C416, 2, 1)</f>
        <v>J</v>
      </c>
      <c r="F416" t="str">
        <f>MID($C416, 3, 1)</f>
        <v>Q</v>
      </c>
      <c r="G416" t="str">
        <f>MID($C416, 4, 1)</f>
        <v>5</v>
      </c>
      <c r="H416" t="str">
        <f>MID($C416, 5, 1)</f>
        <v>Q</v>
      </c>
      <c r="I416">
        <f>LEN($A416)-LEN(SUBSTITUTE($A416,I$1,""))</f>
        <v>0</v>
      </c>
      <c r="J416">
        <f>LEN($A416)-LEN(SUBSTITUTE($A416,J$1,""))</f>
        <v>0</v>
      </c>
      <c r="K416">
        <f>LEN($A416)-LEN(SUBSTITUTE($A416,K$1,""))</f>
        <v>2</v>
      </c>
      <c r="L416">
        <f>LEN($A416)-LEN(SUBSTITUTE($A416,L$1,""))</f>
        <v>1</v>
      </c>
      <c r="M416">
        <f>LEN($A416)-LEN(SUBSTITUTE($A416,M$1,""))</f>
        <v>0</v>
      </c>
      <c r="N416">
        <f>LEN($A416)-LEN(SUBSTITUTE($A416,N$1,""))</f>
        <v>0</v>
      </c>
      <c r="O416">
        <f>LEN($A416)-LEN(SUBSTITUTE($A416,O$1,""))</f>
        <v>1</v>
      </c>
      <c r="P416">
        <f>LEN($A416)-LEN(SUBSTITUTE($A416,P$1,""))</f>
        <v>0</v>
      </c>
      <c r="Q416">
        <f>LEN($A416)-LEN(SUBSTITUTE($A416,Q$1,""))</f>
        <v>0</v>
      </c>
      <c r="R416">
        <f>LEN($A416)-LEN(SUBSTITUTE($A416,R$1,""))</f>
        <v>1</v>
      </c>
      <c r="S416">
        <f>LEN($A416)-LEN(SUBSTITUTE($A416,S$1,""))</f>
        <v>0</v>
      </c>
      <c r="T416">
        <f>LEN($A416)-LEN(SUBSTITUTE($A416,T$1,""))</f>
        <v>0</v>
      </c>
      <c r="U416">
        <f>LEN($A416)-LEN(SUBSTITUTE($A416,U$1,""))</f>
        <v>0</v>
      </c>
      <c r="V416">
        <f>I416+1</f>
        <v>1</v>
      </c>
      <c r="W416">
        <f>J416+1</f>
        <v>1</v>
      </c>
      <c r="X416">
        <f>K416+1</f>
        <v>3</v>
      </c>
      <c r="Y416">
        <f>L416+1</f>
        <v>2</v>
      </c>
      <c r="Z416">
        <f>M416+1</f>
        <v>1</v>
      </c>
      <c r="AA416">
        <f>N416+1</f>
        <v>1</v>
      </c>
      <c r="AB416">
        <f>O416+1</f>
        <v>2</v>
      </c>
      <c r="AC416">
        <f>P416+1</f>
        <v>1</v>
      </c>
      <c r="AD416">
        <f>Q416+1</f>
        <v>1</v>
      </c>
      <c r="AE416">
        <f>R416+1</f>
        <v>2</v>
      </c>
      <c r="AF416">
        <f>S416+1</f>
        <v>1</v>
      </c>
      <c r="AG416">
        <f>T416+1</f>
        <v>1</v>
      </c>
      <c r="AH416">
        <f>U416+1</f>
        <v>1</v>
      </c>
      <c r="AI416">
        <f>PRODUCT(V416:AH416)</f>
        <v>24</v>
      </c>
      <c r="AJ416">
        <f>MAX(V416:AH416)</f>
        <v>3</v>
      </c>
      <c r="AK416">
        <f>Y416</f>
        <v>2</v>
      </c>
      <c r="AL416">
        <f>MAX(V416:X416, Z416:AH416)+L416</f>
        <v>4</v>
      </c>
      <c r="AM416" t="b">
        <f>AL416=6</f>
        <v>0</v>
      </c>
      <c r="AN416" t="b">
        <f>AL416=5</f>
        <v>0</v>
      </c>
      <c r="AO416" t="b">
        <f>NOT(OR(AM416,AN416))</f>
        <v>1</v>
      </c>
      <c r="AP416" t="b">
        <f>AND(AI416=12, L416=0)</f>
        <v>0</v>
      </c>
      <c r="AQ416" t="b">
        <f>AND(AI416=18, L416=1)</f>
        <v>0</v>
      </c>
      <c r="AR416" t="b">
        <f>AND(AO416, OR(AP416, AQ416))</f>
        <v>0</v>
      </c>
      <c r="AS416" t="b">
        <f>NOT(OR(AM416,AN416,AR416))</f>
        <v>1</v>
      </c>
      <c r="AT416" t="b">
        <f>AND(AS416, AL416=4)</f>
        <v>1</v>
      </c>
      <c r="AU416" t="b">
        <f>NOT(OR(AM416,AN416,AR416,AT416))</f>
        <v>0</v>
      </c>
      <c r="AV416" t="b">
        <f>AND(AU416, AI416=18)</f>
        <v>0</v>
      </c>
      <c r="AW416" t="b">
        <f>NOT(OR(AM416,AN416,AR416,AT416, AV416))</f>
        <v>0</v>
      </c>
      <c r="AX416" t="b">
        <f>AND(AW416, OR(AND(AI416=24, L416=0), AND(AI416=32, L416=1)))</f>
        <v>0</v>
      </c>
      <c r="AY416" t="b">
        <f>NOT(OR(AM416,AN416,AR416,AT416,AV416,AX416))</f>
        <v>0</v>
      </c>
      <c r="AZ416" t="str">
        <f>IF(AM416,"7",IF(AN416,"6",IF(AR416,"5",
IF(AT416,"4",IF(AV416,"3",IF(AX416,"2",IF(AY416,"1","0"))))))
)</f>
        <v>4</v>
      </c>
      <c r="BA416" t="str">
        <f>_xlfn.XLOOKUP(D416, $BO$1:$CA$1, $BO$2:$CA$2)</f>
        <v>09</v>
      </c>
      <c r="BB416" t="str">
        <f>_xlfn.XLOOKUP(E416, $BO$1:$CA$1, $BO$2:$CA$2)</f>
        <v>02</v>
      </c>
      <c r="BC416" t="str">
        <f>_xlfn.XLOOKUP(F416, $BO$1:$CA$1, $BO$2:$CA$2)</f>
        <v>12</v>
      </c>
      <c r="BD416" t="str">
        <f>_xlfn.XLOOKUP(G416, $BO$1:$CA$1, $BO$2:$CA$2)</f>
        <v>06</v>
      </c>
      <c r="BE416" t="str">
        <f>_xlfn.XLOOKUP(H416, $BO$1:$CA$1, $BO$2:$CA$2)</f>
        <v>12</v>
      </c>
      <c r="BF416">
        <f>VALUE(_xlfn.TEXTJOIN("", TRUE, AZ416:BE416))</f>
        <v>40902120612</v>
      </c>
      <c r="BG416">
        <v>40902120612</v>
      </c>
      <c r="BH416">
        <f t="shared" si="6"/>
        <v>586</v>
      </c>
      <c r="BI416">
        <f>B416*BH416</f>
        <v>568420</v>
      </c>
    </row>
    <row r="417" spans="1:61" x14ac:dyDescent="0.25">
      <c r="A417" t="s">
        <v>598</v>
      </c>
      <c r="B417">
        <v>648</v>
      </c>
      <c r="C417" t="str">
        <f>TEXT(A417, "0")</f>
        <v>8JTJ6</v>
      </c>
      <c r="D417" t="str">
        <f>MID($C417, 1, 1)</f>
        <v>8</v>
      </c>
      <c r="E417" t="str">
        <f>MID($C417, 2, 1)</f>
        <v>J</v>
      </c>
      <c r="F417" t="str">
        <f>MID($C417, 3, 1)</f>
        <v>T</v>
      </c>
      <c r="G417" t="str">
        <f>MID($C417, 4, 1)</f>
        <v>J</v>
      </c>
      <c r="H417" t="str">
        <f>MID($C417, 5, 1)</f>
        <v>6</v>
      </c>
      <c r="I417">
        <f>LEN($A417)-LEN(SUBSTITUTE($A417,I$1,""))</f>
        <v>0</v>
      </c>
      <c r="J417">
        <f>LEN($A417)-LEN(SUBSTITUTE($A417,J$1,""))</f>
        <v>0</v>
      </c>
      <c r="K417">
        <f>LEN($A417)-LEN(SUBSTITUTE($A417,K$1,""))</f>
        <v>0</v>
      </c>
      <c r="L417">
        <f>LEN($A417)-LEN(SUBSTITUTE($A417,L$1,""))</f>
        <v>2</v>
      </c>
      <c r="M417">
        <f>LEN($A417)-LEN(SUBSTITUTE($A417,M$1,""))</f>
        <v>1</v>
      </c>
      <c r="N417">
        <f>LEN($A417)-LEN(SUBSTITUTE($A417,N$1,""))</f>
        <v>0</v>
      </c>
      <c r="O417">
        <f>LEN($A417)-LEN(SUBSTITUTE($A417,O$1,""))</f>
        <v>1</v>
      </c>
      <c r="P417">
        <f>LEN($A417)-LEN(SUBSTITUTE($A417,P$1,""))</f>
        <v>0</v>
      </c>
      <c r="Q417">
        <f>LEN($A417)-LEN(SUBSTITUTE($A417,Q$1,""))</f>
        <v>1</v>
      </c>
      <c r="R417">
        <f>LEN($A417)-LEN(SUBSTITUTE($A417,R$1,""))</f>
        <v>0</v>
      </c>
      <c r="S417">
        <f>LEN($A417)-LEN(SUBSTITUTE($A417,S$1,""))</f>
        <v>0</v>
      </c>
      <c r="T417">
        <f>LEN($A417)-LEN(SUBSTITUTE($A417,T$1,""))</f>
        <v>0</v>
      </c>
      <c r="U417">
        <f>LEN($A417)-LEN(SUBSTITUTE($A417,U$1,""))</f>
        <v>0</v>
      </c>
      <c r="V417">
        <f>I417+1</f>
        <v>1</v>
      </c>
      <c r="W417">
        <f>J417+1</f>
        <v>1</v>
      </c>
      <c r="X417">
        <f>K417+1</f>
        <v>1</v>
      </c>
      <c r="Y417">
        <f>L417+1</f>
        <v>3</v>
      </c>
      <c r="Z417">
        <f>M417+1</f>
        <v>2</v>
      </c>
      <c r="AA417">
        <f>N417+1</f>
        <v>1</v>
      </c>
      <c r="AB417">
        <f>O417+1</f>
        <v>2</v>
      </c>
      <c r="AC417">
        <f>P417+1</f>
        <v>1</v>
      </c>
      <c r="AD417">
        <f>Q417+1</f>
        <v>2</v>
      </c>
      <c r="AE417">
        <f>R417+1</f>
        <v>1</v>
      </c>
      <c r="AF417">
        <f>S417+1</f>
        <v>1</v>
      </c>
      <c r="AG417">
        <f>T417+1</f>
        <v>1</v>
      </c>
      <c r="AH417">
        <f>U417+1</f>
        <v>1</v>
      </c>
      <c r="AI417">
        <f>PRODUCT(V417:AH417)</f>
        <v>24</v>
      </c>
      <c r="AJ417">
        <f>MAX(V417:AH417)</f>
        <v>3</v>
      </c>
      <c r="AK417">
        <f>Y417</f>
        <v>3</v>
      </c>
      <c r="AL417">
        <f>MAX(V417:X417, Z417:AH417)+L417</f>
        <v>4</v>
      </c>
      <c r="AM417" t="b">
        <f>AL417=6</f>
        <v>0</v>
      </c>
      <c r="AN417" t="b">
        <f>AL417=5</f>
        <v>0</v>
      </c>
      <c r="AO417" t="b">
        <f>NOT(OR(AM417,AN417))</f>
        <v>1</v>
      </c>
      <c r="AP417" t="b">
        <f>AND(AI417=12, L417=0)</f>
        <v>0</v>
      </c>
      <c r="AQ417" t="b">
        <f>AND(AI417=18, L417=1)</f>
        <v>0</v>
      </c>
      <c r="AR417" t="b">
        <f>AND(AO417, OR(AP417, AQ417))</f>
        <v>0</v>
      </c>
      <c r="AS417" t="b">
        <f>NOT(OR(AM417,AN417,AR417))</f>
        <v>1</v>
      </c>
      <c r="AT417" t="b">
        <f>AND(AS417, AL417=4)</f>
        <v>1</v>
      </c>
      <c r="AU417" t="b">
        <f>NOT(OR(AM417,AN417,AR417,AT417))</f>
        <v>0</v>
      </c>
      <c r="AV417" t="b">
        <f>AND(AU417, AI417=18)</f>
        <v>0</v>
      </c>
      <c r="AW417" t="b">
        <f>NOT(OR(AM417,AN417,AR417,AT417, AV417))</f>
        <v>0</v>
      </c>
      <c r="AX417" t="b">
        <f>AND(AW417, OR(AND(AI417=24, L417=0), AND(AI417=32, L417=1)))</f>
        <v>0</v>
      </c>
      <c r="AY417" t="b">
        <f>NOT(OR(AM417,AN417,AR417,AT417,AV417,AX417))</f>
        <v>0</v>
      </c>
      <c r="AZ417" t="str">
        <f>IF(AM417,"7",IF(AN417,"6",IF(AR417,"5",
IF(AT417,"4",IF(AV417,"3",IF(AX417,"2",IF(AY417,"1","0"))))))
)</f>
        <v>4</v>
      </c>
      <c r="BA417" t="str">
        <f>_xlfn.XLOOKUP(D417, $BO$1:$CA$1, $BO$2:$CA$2)</f>
        <v>09</v>
      </c>
      <c r="BB417" t="str">
        <f>_xlfn.XLOOKUP(E417, $BO$1:$CA$1, $BO$2:$CA$2)</f>
        <v>02</v>
      </c>
      <c r="BC417" t="str">
        <f>_xlfn.XLOOKUP(F417, $BO$1:$CA$1, $BO$2:$CA$2)</f>
        <v>11</v>
      </c>
      <c r="BD417" t="str">
        <f>_xlfn.XLOOKUP(G417, $BO$1:$CA$1, $BO$2:$CA$2)</f>
        <v>02</v>
      </c>
      <c r="BE417" t="str">
        <f>_xlfn.XLOOKUP(H417, $BO$1:$CA$1, $BO$2:$CA$2)</f>
        <v>07</v>
      </c>
      <c r="BF417">
        <f>VALUE(_xlfn.TEXTJOIN("", TRUE, AZ417:BE417))</f>
        <v>40902110207</v>
      </c>
      <c r="BG417">
        <v>40902110207</v>
      </c>
      <c r="BH417">
        <f t="shared" si="6"/>
        <v>585</v>
      </c>
      <c r="BI417">
        <f>B417*BH417</f>
        <v>379080</v>
      </c>
    </row>
    <row r="418" spans="1:61" x14ac:dyDescent="0.25">
      <c r="A418" t="s">
        <v>864</v>
      </c>
      <c r="B418">
        <v>798</v>
      </c>
      <c r="C418" t="str">
        <f>TEXT(A418, "0")</f>
        <v>8J7JK</v>
      </c>
      <c r="D418" t="str">
        <f>MID($C418, 1, 1)</f>
        <v>8</v>
      </c>
      <c r="E418" t="str">
        <f>MID($C418, 2, 1)</f>
        <v>J</v>
      </c>
      <c r="F418" t="str">
        <f>MID($C418, 3, 1)</f>
        <v>7</v>
      </c>
      <c r="G418" t="str">
        <f>MID($C418, 4, 1)</f>
        <v>J</v>
      </c>
      <c r="H418" t="str">
        <f>MID($C418, 5, 1)</f>
        <v>K</v>
      </c>
      <c r="I418">
        <f>LEN($A418)-LEN(SUBSTITUTE($A418,I$1,""))</f>
        <v>0</v>
      </c>
      <c r="J418">
        <f>LEN($A418)-LEN(SUBSTITUTE($A418,J$1,""))</f>
        <v>1</v>
      </c>
      <c r="K418">
        <f>LEN($A418)-LEN(SUBSTITUTE($A418,K$1,""))</f>
        <v>0</v>
      </c>
      <c r="L418">
        <f>LEN($A418)-LEN(SUBSTITUTE($A418,L$1,""))</f>
        <v>2</v>
      </c>
      <c r="M418">
        <f>LEN($A418)-LEN(SUBSTITUTE($A418,M$1,""))</f>
        <v>0</v>
      </c>
      <c r="N418">
        <f>LEN($A418)-LEN(SUBSTITUTE($A418,N$1,""))</f>
        <v>0</v>
      </c>
      <c r="O418">
        <f>LEN($A418)-LEN(SUBSTITUTE($A418,O$1,""))</f>
        <v>1</v>
      </c>
      <c r="P418">
        <f>LEN($A418)-LEN(SUBSTITUTE($A418,P$1,""))</f>
        <v>1</v>
      </c>
      <c r="Q418">
        <f>LEN($A418)-LEN(SUBSTITUTE($A418,Q$1,""))</f>
        <v>0</v>
      </c>
      <c r="R418">
        <f>LEN($A418)-LEN(SUBSTITUTE($A418,R$1,""))</f>
        <v>0</v>
      </c>
      <c r="S418">
        <f>LEN($A418)-LEN(SUBSTITUTE($A418,S$1,""))</f>
        <v>0</v>
      </c>
      <c r="T418">
        <f>LEN($A418)-LEN(SUBSTITUTE($A418,T$1,""))</f>
        <v>0</v>
      </c>
      <c r="U418">
        <f>LEN($A418)-LEN(SUBSTITUTE($A418,U$1,""))</f>
        <v>0</v>
      </c>
      <c r="V418">
        <f>I418+1</f>
        <v>1</v>
      </c>
      <c r="W418">
        <f>J418+1</f>
        <v>2</v>
      </c>
      <c r="X418">
        <f>K418+1</f>
        <v>1</v>
      </c>
      <c r="Y418">
        <f>L418+1</f>
        <v>3</v>
      </c>
      <c r="Z418">
        <f>M418+1</f>
        <v>1</v>
      </c>
      <c r="AA418">
        <f>N418+1</f>
        <v>1</v>
      </c>
      <c r="AB418">
        <f>O418+1</f>
        <v>2</v>
      </c>
      <c r="AC418">
        <f>P418+1</f>
        <v>2</v>
      </c>
      <c r="AD418">
        <f>Q418+1</f>
        <v>1</v>
      </c>
      <c r="AE418">
        <f>R418+1</f>
        <v>1</v>
      </c>
      <c r="AF418">
        <f>S418+1</f>
        <v>1</v>
      </c>
      <c r="AG418">
        <f>T418+1</f>
        <v>1</v>
      </c>
      <c r="AH418">
        <f>U418+1</f>
        <v>1</v>
      </c>
      <c r="AI418">
        <f>PRODUCT(V418:AH418)</f>
        <v>24</v>
      </c>
      <c r="AJ418">
        <f>MAX(V418:AH418)</f>
        <v>3</v>
      </c>
      <c r="AK418">
        <f>Y418</f>
        <v>3</v>
      </c>
      <c r="AL418">
        <f>MAX(V418:X418, Z418:AH418)+L418</f>
        <v>4</v>
      </c>
      <c r="AM418" t="b">
        <f>AL418=6</f>
        <v>0</v>
      </c>
      <c r="AN418" t="b">
        <f>AL418=5</f>
        <v>0</v>
      </c>
      <c r="AO418" t="b">
        <f>NOT(OR(AM418,AN418))</f>
        <v>1</v>
      </c>
      <c r="AP418" t="b">
        <f>AND(AI418=12, L418=0)</f>
        <v>0</v>
      </c>
      <c r="AQ418" t="b">
        <f>AND(AI418=18, L418=1)</f>
        <v>0</v>
      </c>
      <c r="AR418" t="b">
        <f>AND(AO418, OR(AP418, AQ418))</f>
        <v>0</v>
      </c>
      <c r="AS418" t="b">
        <f>NOT(OR(AM418,AN418,AR418))</f>
        <v>1</v>
      </c>
      <c r="AT418" t="b">
        <f>AND(AS418, AL418=4)</f>
        <v>1</v>
      </c>
      <c r="AU418" t="b">
        <f>NOT(OR(AM418,AN418,AR418,AT418))</f>
        <v>0</v>
      </c>
      <c r="AV418" t="b">
        <f>AND(AU418, AI418=18)</f>
        <v>0</v>
      </c>
      <c r="AW418" t="b">
        <f>NOT(OR(AM418,AN418,AR418,AT418, AV418))</f>
        <v>0</v>
      </c>
      <c r="AX418" t="b">
        <f>AND(AW418, OR(AND(AI418=24, L418=0), AND(AI418=32, L418=1)))</f>
        <v>0</v>
      </c>
      <c r="AY418" t="b">
        <f>NOT(OR(AM418,AN418,AR418,AT418,AV418,AX418))</f>
        <v>0</v>
      </c>
      <c r="AZ418" t="str">
        <f>IF(AM418,"7",IF(AN418,"6",IF(AR418,"5",
IF(AT418,"4",IF(AV418,"3",IF(AX418,"2",IF(AY418,"1","0"))))))
)</f>
        <v>4</v>
      </c>
      <c r="BA418" t="str">
        <f>_xlfn.XLOOKUP(D418, $BO$1:$CA$1, $BO$2:$CA$2)</f>
        <v>09</v>
      </c>
      <c r="BB418" t="str">
        <f>_xlfn.XLOOKUP(E418, $BO$1:$CA$1, $BO$2:$CA$2)</f>
        <v>02</v>
      </c>
      <c r="BC418" t="str">
        <f>_xlfn.XLOOKUP(F418, $BO$1:$CA$1, $BO$2:$CA$2)</f>
        <v>08</v>
      </c>
      <c r="BD418" t="str">
        <f>_xlfn.XLOOKUP(G418, $BO$1:$CA$1, $BO$2:$CA$2)</f>
        <v>02</v>
      </c>
      <c r="BE418" t="str">
        <f>_xlfn.XLOOKUP(H418, $BO$1:$CA$1, $BO$2:$CA$2)</f>
        <v>13</v>
      </c>
      <c r="BF418">
        <f>VALUE(_xlfn.TEXTJOIN("", TRUE, AZ418:BE418))</f>
        <v>40902080213</v>
      </c>
      <c r="BG418">
        <v>40902080213</v>
      </c>
      <c r="BH418">
        <f t="shared" si="6"/>
        <v>584</v>
      </c>
      <c r="BI418">
        <f>B418*BH418</f>
        <v>466032</v>
      </c>
    </row>
    <row r="419" spans="1:61" x14ac:dyDescent="0.25">
      <c r="A419" t="s">
        <v>992</v>
      </c>
      <c r="B419">
        <v>361</v>
      </c>
      <c r="C419" t="str">
        <f>TEXT(A419, "0")</f>
        <v>7ATJJ</v>
      </c>
      <c r="D419" t="str">
        <f>MID($C419, 1, 1)</f>
        <v>7</v>
      </c>
      <c r="E419" t="str">
        <f>MID($C419, 2, 1)</f>
        <v>A</v>
      </c>
      <c r="F419" t="str">
        <f>MID($C419, 3, 1)</f>
        <v>T</v>
      </c>
      <c r="G419" t="str">
        <f>MID($C419, 4, 1)</f>
        <v>J</v>
      </c>
      <c r="H419" t="str">
        <f>MID($C419, 5, 1)</f>
        <v>J</v>
      </c>
      <c r="I419">
        <f>LEN($A419)-LEN(SUBSTITUTE($A419,I$1,""))</f>
        <v>1</v>
      </c>
      <c r="J419">
        <f>LEN($A419)-LEN(SUBSTITUTE($A419,J$1,""))</f>
        <v>0</v>
      </c>
      <c r="K419">
        <f>LEN($A419)-LEN(SUBSTITUTE($A419,K$1,""))</f>
        <v>0</v>
      </c>
      <c r="L419">
        <f>LEN($A419)-LEN(SUBSTITUTE($A419,L$1,""))</f>
        <v>2</v>
      </c>
      <c r="M419">
        <f>LEN($A419)-LEN(SUBSTITUTE($A419,M$1,""))</f>
        <v>1</v>
      </c>
      <c r="N419">
        <f>LEN($A419)-LEN(SUBSTITUTE($A419,N$1,""))</f>
        <v>0</v>
      </c>
      <c r="O419">
        <f>LEN($A419)-LEN(SUBSTITUTE($A419,O$1,""))</f>
        <v>0</v>
      </c>
      <c r="P419">
        <f>LEN($A419)-LEN(SUBSTITUTE($A419,P$1,""))</f>
        <v>1</v>
      </c>
      <c r="Q419">
        <f>LEN($A419)-LEN(SUBSTITUTE($A419,Q$1,""))</f>
        <v>0</v>
      </c>
      <c r="R419">
        <f>LEN($A419)-LEN(SUBSTITUTE($A419,R$1,""))</f>
        <v>0</v>
      </c>
      <c r="S419">
        <f>LEN($A419)-LEN(SUBSTITUTE($A419,S$1,""))</f>
        <v>0</v>
      </c>
      <c r="T419">
        <f>LEN($A419)-LEN(SUBSTITUTE($A419,T$1,""))</f>
        <v>0</v>
      </c>
      <c r="U419">
        <f>LEN($A419)-LEN(SUBSTITUTE($A419,U$1,""))</f>
        <v>0</v>
      </c>
      <c r="V419">
        <f>I419+1</f>
        <v>2</v>
      </c>
      <c r="W419">
        <f>J419+1</f>
        <v>1</v>
      </c>
      <c r="X419">
        <f>K419+1</f>
        <v>1</v>
      </c>
      <c r="Y419">
        <f>L419+1</f>
        <v>3</v>
      </c>
      <c r="Z419">
        <f>M419+1</f>
        <v>2</v>
      </c>
      <c r="AA419">
        <f>N419+1</f>
        <v>1</v>
      </c>
      <c r="AB419">
        <f>O419+1</f>
        <v>1</v>
      </c>
      <c r="AC419">
        <f>P419+1</f>
        <v>2</v>
      </c>
      <c r="AD419">
        <f>Q419+1</f>
        <v>1</v>
      </c>
      <c r="AE419">
        <f>R419+1</f>
        <v>1</v>
      </c>
      <c r="AF419">
        <f>S419+1</f>
        <v>1</v>
      </c>
      <c r="AG419">
        <f>T419+1</f>
        <v>1</v>
      </c>
      <c r="AH419">
        <f>U419+1</f>
        <v>1</v>
      </c>
      <c r="AI419">
        <f>PRODUCT(V419:AH419)</f>
        <v>24</v>
      </c>
      <c r="AJ419">
        <f>MAX(V419:AH419)</f>
        <v>3</v>
      </c>
      <c r="AK419">
        <f>Y419</f>
        <v>3</v>
      </c>
      <c r="AL419">
        <f>MAX(V419:X419, Z419:AH419)+L419</f>
        <v>4</v>
      </c>
      <c r="AM419" t="b">
        <f>AL419=6</f>
        <v>0</v>
      </c>
      <c r="AN419" t="b">
        <f>AL419=5</f>
        <v>0</v>
      </c>
      <c r="AO419" t="b">
        <f>NOT(OR(AM419,AN419))</f>
        <v>1</v>
      </c>
      <c r="AP419" t="b">
        <f>AND(AI419=12, L419=0)</f>
        <v>0</v>
      </c>
      <c r="AQ419" t="b">
        <f>AND(AI419=18, L419=1)</f>
        <v>0</v>
      </c>
      <c r="AR419" t="b">
        <f>AND(AO419, OR(AP419, AQ419))</f>
        <v>0</v>
      </c>
      <c r="AS419" t="b">
        <f>NOT(OR(AM419,AN419,AR419))</f>
        <v>1</v>
      </c>
      <c r="AT419" t="b">
        <f>AND(AS419, AL419=4)</f>
        <v>1</v>
      </c>
      <c r="AU419" t="b">
        <f>NOT(OR(AM419,AN419,AR419,AT419))</f>
        <v>0</v>
      </c>
      <c r="AV419" t="b">
        <f>AND(AU419, AI419=18)</f>
        <v>0</v>
      </c>
      <c r="AW419" t="b">
        <f>NOT(OR(AM419,AN419,AR419,AT419, AV419))</f>
        <v>0</v>
      </c>
      <c r="AX419" t="b">
        <f>AND(AW419, OR(AND(AI419=24, L419=0), AND(AI419=32, L419=1)))</f>
        <v>0</v>
      </c>
      <c r="AY419" t="b">
        <f>NOT(OR(AM419,AN419,AR419,AT419,AV419,AX419))</f>
        <v>0</v>
      </c>
      <c r="AZ419" t="str">
        <f>IF(AM419,"7",IF(AN419,"6",IF(AR419,"5",
IF(AT419,"4",IF(AV419,"3",IF(AX419,"2",IF(AY419,"1","0"))))))
)</f>
        <v>4</v>
      </c>
      <c r="BA419" t="str">
        <f>_xlfn.XLOOKUP(D419, $BO$1:$CA$1, $BO$2:$CA$2)</f>
        <v>08</v>
      </c>
      <c r="BB419" t="str">
        <f>_xlfn.XLOOKUP(E419, $BO$1:$CA$1, $BO$2:$CA$2)</f>
        <v>14</v>
      </c>
      <c r="BC419" t="str">
        <f>_xlfn.XLOOKUP(F419, $BO$1:$CA$1, $BO$2:$CA$2)</f>
        <v>11</v>
      </c>
      <c r="BD419" t="str">
        <f>_xlfn.XLOOKUP(G419, $BO$1:$CA$1, $BO$2:$CA$2)</f>
        <v>02</v>
      </c>
      <c r="BE419" t="str">
        <f>_xlfn.XLOOKUP(H419, $BO$1:$CA$1, $BO$2:$CA$2)</f>
        <v>02</v>
      </c>
      <c r="BF419">
        <f>VALUE(_xlfn.TEXTJOIN("", TRUE, AZ419:BE419))</f>
        <v>40814110202</v>
      </c>
      <c r="BG419">
        <v>40814110202</v>
      </c>
      <c r="BH419">
        <f t="shared" si="6"/>
        <v>583</v>
      </c>
      <c r="BI419">
        <f>B419*BH419</f>
        <v>210463</v>
      </c>
    </row>
    <row r="420" spans="1:61" x14ac:dyDescent="0.25">
      <c r="A420" t="s">
        <v>474</v>
      </c>
      <c r="B420">
        <v>325</v>
      </c>
      <c r="C420" t="str">
        <f>TEXT(A420, "0")</f>
        <v>7A779</v>
      </c>
      <c r="D420" t="str">
        <f>MID($C420, 1, 1)</f>
        <v>7</v>
      </c>
      <c r="E420" t="str">
        <f>MID($C420, 2, 1)</f>
        <v>A</v>
      </c>
      <c r="F420" t="str">
        <f>MID($C420, 3, 1)</f>
        <v>7</v>
      </c>
      <c r="G420" t="str">
        <f>MID($C420, 4, 1)</f>
        <v>7</v>
      </c>
      <c r="H420" t="str">
        <f>MID($C420, 5, 1)</f>
        <v>9</v>
      </c>
      <c r="I420">
        <f>LEN($A420)-LEN(SUBSTITUTE($A420,I$1,""))</f>
        <v>1</v>
      </c>
      <c r="J420">
        <f>LEN($A420)-LEN(SUBSTITUTE($A420,J$1,""))</f>
        <v>0</v>
      </c>
      <c r="K420">
        <f>LEN($A420)-LEN(SUBSTITUTE($A420,K$1,""))</f>
        <v>0</v>
      </c>
      <c r="L420">
        <f>LEN($A420)-LEN(SUBSTITUTE($A420,L$1,""))</f>
        <v>0</v>
      </c>
      <c r="M420">
        <f>LEN($A420)-LEN(SUBSTITUTE($A420,M$1,""))</f>
        <v>0</v>
      </c>
      <c r="N420">
        <f>LEN($A420)-LEN(SUBSTITUTE($A420,N$1,""))</f>
        <v>1</v>
      </c>
      <c r="O420">
        <f>LEN($A420)-LEN(SUBSTITUTE($A420,O$1,""))</f>
        <v>0</v>
      </c>
      <c r="P420">
        <f>LEN($A420)-LEN(SUBSTITUTE($A420,P$1,""))</f>
        <v>3</v>
      </c>
      <c r="Q420">
        <f>LEN($A420)-LEN(SUBSTITUTE($A420,Q$1,""))</f>
        <v>0</v>
      </c>
      <c r="R420">
        <f>LEN($A420)-LEN(SUBSTITUTE($A420,R$1,""))</f>
        <v>0</v>
      </c>
      <c r="S420">
        <f>LEN($A420)-LEN(SUBSTITUTE($A420,S$1,""))</f>
        <v>0</v>
      </c>
      <c r="T420">
        <f>LEN($A420)-LEN(SUBSTITUTE($A420,T$1,""))</f>
        <v>0</v>
      </c>
      <c r="U420">
        <f>LEN($A420)-LEN(SUBSTITUTE($A420,U$1,""))</f>
        <v>0</v>
      </c>
      <c r="V420">
        <f>I420+1</f>
        <v>2</v>
      </c>
      <c r="W420">
        <f>J420+1</f>
        <v>1</v>
      </c>
      <c r="X420">
        <f>K420+1</f>
        <v>1</v>
      </c>
      <c r="Y420">
        <f>L420+1</f>
        <v>1</v>
      </c>
      <c r="Z420">
        <f>M420+1</f>
        <v>1</v>
      </c>
      <c r="AA420">
        <f>N420+1</f>
        <v>2</v>
      </c>
      <c r="AB420">
        <f>O420+1</f>
        <v>1</v>
      </c>
      <c r="AC420">
        <f>P420+1</f>
        <v>4</v>
      </c>
      <c r="AD420">
        <f>Q420+1</f>
        <v>1</v>
      </c>
      <c r="AE420">
        <f>R420+1</f>
        <v>1</v>
      </c>
      <c r="AF420">
        <f>S420+1</f>
        <v>1</v>
      </c>
      <c r="AG420">
        <f>T420+1</f>
        <v>1</v>
      </c>
      <c r="AH420">
        <f>U420+1</f>
        <v>1</v>
      </c>
      <c r="AI420">
        <f>PRODUCT(V420:AH420)</f>
        <v>16</v>
      </c>
      <c r="AJ420">
        <f>MAX(V420:AH420)</f>
        <v>4</v>
      </c>
      <c r="AK420">
        <f>Y420</f>
        <v>1</v>
      </c>
      <c r="AL420">
        <f>MAX(V420:X420, Z420:AH420)+L420</f>
        <v>4</v>
      </c>
      <c r="AM420" t="b">
        <f>AL420=6</f>
        <v>0</v>
      </c>
      <c r="AN420" t="b">
        <f>AL420=5</f>
        <v>0</v>
      </c>
      <c r="AO420" t="b">
        <f>NOT(OR(AM420,AN420))</f>
        <v>1</v>
      </c>
      <c r="AP420" t="b">
        <f>AND(AI420=12, L420=0)</f>
        <v>0</v>
      </c>
      <c r="AQ420" t="b">
        <f>AND(AI420=18, L420=1)</f>
        <v>0</v>
      </c>
      <c r="AR420" t="b">
        <f>AND(AO420, OR(AP420, AQ420))</f>
        <v>0</v>
      </c>
      <c r="AS420" t="b">
        <f>NOT(OR(AM420,AN420,AR420))</f>
        <v>1</v>
      </c>
      <c r="AT420" t="b">
        <f>AND(AS420, AL420=4)</f>
        <v>1</v>
      </c>
      <c r="AU420" t="b">
        <f>NOT(OR(AM420,AN420,AR420,AT420))</f>
        <v>0</v>
      </c>
      <c r="AV420" t="b">
        <f>AND(AU420, AI420=18)</f>
        <v>0</v>
      </c>
      <c r="AW420" t="b">
        <f>NOT(OR(AM420,AN420,AR420,AT420, AV420))</f>
        <v>0</v>
      </c>
      <c r="AX420" t="b">
        <f>AND(AW420, OR(AND(AI420=24, L420=0), AND(AI420=32, L420=1)))</f>
        <v>0</v>
      </c>
      <c r="AY420" t="b">
        <f>NOT(OR(AM420,AN420,AR420,AT420,AV420,AX420))</f>
        <v>0</v>
      </c>
      <c r="AZ420" t="str">
        <f>IF(AM420,"7",IF(AN420,"6",IF(AR420,"5",
IF(AT420,"4",IF(AV420,"3",IF(AX420,"2",IF(AY420,"1","0"))))))
)</f>
        <v>4</v>
      </c>
      <c r="BA420" t="str">
        <f>_xlfn.XLOOKUP(D420, $BO$1:$CA$1, $BO$2:$CA$2)</f>
        <v>08</v>
      </c>
      <c r="BB420" t="str">
        <f>_xlfn.XLOOKUP(E420, $BO$1:$CA$1, $BO$2:$CA$2)</f>
        <v>14</v>
      </c>
      <c r="BC420" t="str">
        <f>_xlfn.XLOOKUP(F420, $BO$1:$CA$1, $BO$2:$CA$2)</f>
        <v>08</v>
      </c>
      <c r="BD420" t="str">
        <f>_xlfn.XLOOKUP(G420, $BO$1:$CA$1, $BO$2:$CA$2)</f>
        <v>08</v>
      </c>
      <c r="BE420" t="str">
        <f>_xlfn.XLOOKUP(H420, $BO$1:$CA$1, $BO$2:$CA$2)</f>
        <v>10</v>
      </c>
      <c r="BF420">
        <f>VALUE(_xlfn.TEXTJOIN("", TRUE, AZ420:BE420))</f>
        <v>40814080810</v>
      </c>
      <c r="BG420">
        <v>40814080810</v>
      </c>
      <c r="BH420">
        <f t="shared" si="6"/>
        <v>582</v>
      </c>
      <c r="BI420">
        <f>B420*BH420</f>
        <v>189150</v>
      </c>
    </row>
    <row r="421" spans="1:61" x14ac:dyDescent="0.25">
      <c r="A421" t="s">
        <v>984</v>
      </c>
      <c r="B421">
        <v>501</v>
      </c>
      <c r="C421" t="str">
        <f>TEXT(A421, "0")</f>
        <v>7A333</v>
      </c>
      <c r="D421" t="str">
        <f>MID($C421, 1, 1)</f>
        <v>7</v>
      </c>
      <c r="E421" t="str">
        <f>MID($C421, 2, 1)</f>
        <v>A</v>
      </c>
      <c r="F421" t="str">
        <f>MID($C421, 3, 1)</f>
        <v>3</v>
      </c>
      <c r="G421" t="str">
        <f>MID($C421, 4, 1)</f>
        <v>3</v>
      </c>
      <c r="H421" t="str">
        <f>MID($C421, 5, 1)</f>
        <v>3</v>
      </c>
      <c r="I421">
        <f>LEN($A421)-LEN(SUBSTITUTE($A421,I$1,""))</f>
        <v>1</v>
      </c>
      <c r="J421">
        <f>LEN($A421)-LEN(SUBSTITUTE($A421,J$1,""))</f>
        <v>0</v>
      </c>
      <c r="K421">
        <f>LEN($A421)-LEN(SUBSTITUTE($A421,K$1,""))</f>
        <v>0</v>
      </c>
      <c r="L421">
        <f>LEN($A421)-LEN(SUBSTITUTE($A421,L$1,""))</f>
        <v>0</v>
      </c>
      <c r="M421">
        <f>LEN($A421)-LEN(SUBSTITUTE($A421,M$1,""))</f>
        <v>0</v>
      </c>
      <c r="N421">
        <f>LEN($A421)-LEN(SUBSTITUTE($A421,N$1,""))</f>
        <v>0</v>
      </c>
      <c r="O421">
        <f>LEN($A421)-LEN(SUBSTITUTE($A421,O$1,""))</f>
        <v>0</v>
      </c>
      <c r="P421">
        <f>LEN($A421)-LEN(SUBSTITUTE($A421,P$1,""))</f>
        <v>1</v>
      </c>
      <c r="Q421">
        <f>LEN($A421)-LEN(SUBSTITUTE($A421,Q$1,""))</f>
        <v>0</v>
      </c>
      <c r="R421">
        <f>LEN($A421)-LEN(SUBSTITUTE($A421,R$1,""))</f>
        <v>0</v>
      </c>
      <c r="S421">
        <f>LEN($A421)-LEN(SUBSTITUTE($A421,S$1,""))</f>
        <v>0</v>
      </c>
      <c r="T421">
        <f>LEN($A421)-LEN(SUBSTITUTE($A421,T$1,""))</f>
        <v>3</v>
      </c>
      <c r="U421">
        <f>LEN($A421)-LEN(SUBSTITUTE($A421,U$1,""))</f>
        <v>0</v>
      </c>
      <c r="V421">
        <f>I421+1</f>
        <v>2</v>
      </c>
      <c r="W421">
        <f>J421+1</f>
        <v>1</v>
      </c>
      <c r="X421">
        <f>K421+1</f>
        <v>1</v>
      </c>
      <c r="Y421">
        <f>L421+1</f>
        <v>1</v>
      </c>
      <c r="Z421">
        <f>M421+1</f>
        <v>1</v>
      </c>
      <c r="AA421">
        <f>N421+1</f>
        <v>1</v>
      </c>
      <c r="AB421">
        <f>O421+1</f>
        <v>1</v>
      </c>
      <c r="AC421">
        <f>P421+1</f>
        <v>2</v>
      </c>
      <c r="AD421">
        <f>Q421+1</f>
        <v>1</v>
      </c>
      <c r="AE421">
        <f>R421+1</f>
        <v>1</v>
      </c>
      <c r="AF421">
        <f>S421+1</f>
        <v>1</v>
      </c>
      <c r="AG421">
        <f>T421+1</f>
        <v>4</v>
      </c>
      <c r="AH421">
        <f>U421+1</f>
        <v>1</v>
      </c>
      <c r="AI421">
        <f>PRODUCT(V421:AH421)</f>
        <v>16</v>
      </c>
      <c r="AJ421">
        <f>MAX(V421:AH421)</f>
        <v>4</v>
      </c>
      <c r="AK421">
        <f>Y421</f>
        <v>1</v>
      </c>
      <c r="AL421">
        <f>MAX(V421:X421, Z421:AH421)+L421</f>
        <v>4</v>
      </c>
      <c r="AM421" t="b">
        <f>AL421=6</f>
        <v>0</v>
      </c>
      <c r="AN421" t="b">
        <f>AL421=5</f>
        <v>0</v>
      </c>
      <c r="AO421" t="b">
        <f>NOT(OR(AM421,AN421))</f>
        <v>1</v>
      </c>
      <c r="AP421" t="b">
        <f>AND(AI421=12, L421=0)</f>
        <v>0</v>
      </c>
      <c r="AQ421" t="b">
        <f>AND(AI421=18, L421=1)</f>
        <v>0</v>
      </c>
      <c r="AR421" t="b">
        <f>AND(AO421, OR(AP421, AQ421))</f>
        <v>0</v>
      </c>
      <c r="AS421" t="b">
        <f>NOT(OR(AM421,AN421,AR421))</f>
        <v>1</v>
      </c>
      <c r="AT421" t="b">
        <f>AND(AS421, AL421=4)</f>
        <v>1</v>
      </c>
      <c r="AU421" t="b">
        <f>NOT(OR(AM421,AN421,AR421,AT421))</f>
        <v>0</v>
      </c>
      <c r="AV421" t="b">
        <f>AND(AU421, AI421=18)</f>
        <v>0</v>
      </c>
      <c r="AW421" t="b">
        <f>NOT(OR(AM421,AN421,AR421,AT421, AV421))</f>
        <v>0</v>
      </c>
      <c r="AX421" t="b">
        <f>AND(AW421, OR(AND(AI421=24, L421=0), AND(AI421=32, L421=1)))</f>
        <v>0</v>
      </c>
      <c r="AY421" t="b">
        <f>NOT(OR(AM421,AN421,AR421,AT421,AV421,AX421))</f>
        <v>0</v>
      </c>
      <c r="AZ421" t="str">
        <f>IF(AM421,"7",IF(AN421,"6",IF(AR421,"5",
IF(AT421,"4",IF(AV421,"3",IF(AX421,"2",IF(AY421,"1","0"))))))
)</f>
        <v>4</v>
      </c>
      <c r="BA421" t="str">
        <f>_xlfn.XLOOKUP(D421, $BO$1:$CA$1, $BO$2:$CA$2)</f>
        <v>08</v>
      </c>
      <c r="BB421" t="str">
        <f>_xlfn.XLOOKUP(E421, $BO$1:$CA$1, $BO$2:$CA$2)</f>
        <v>14</v>
      </c>
      <c r="BC421" t="str">
        <f>_xlfn.XLOOKUP(F421, $BO$1:$CA$1, $BO$2:$CA$2)</f>
        <v>04</v>
      </c>
      <c r="BD421" t="str">
        <f>_xlfn.XLOOKUP(G421, $BO$1:$CA$1, $BO$2:$CA$2)</f>
        <v>04</v>
      </c>
      <c r="BE421" t="str">
        <f>_xlfn.XLOOKUP(H421, $BO$1:$CA$1, $BO$2:$CA$2)</f>
        <v>04</v>
      </c>
      <c r="BF421">
        <f>VALUE(_xlfn.TEXTJOIN("", TRUE, AZ421:BE421))</f>
        <v>40814040404</v>
      </c>
      <c r="BG421">
        <v>40814040404</v>
      </c>
      <c r="BH421">
        <f t="shared" si="6"/>
        <v>581</v>
      </c>
      <c r="BI421">
        <f>B421*BH421</f>
        <v>291081</v>
      </c>
    </row>
    <row r="422" spans="1:61" x14ac:dyDescent="0.25">
      <c r="A422" t="s">
        <v>494</v>
      </c>
      <c r="B422">
        <v>379</v>
      </c>
      <c r="C422" t="str">
        <f>TEXT(A422, "0")</f>
        <v>7KKJ9</v>
      </c>
      <c r="D422" t="str">
        <f>MID($C422, 1, 1)</f>
        <v>7</v>
      </c>
      <c r="E422" t="str">
        <f>MID($C422, 2, 1)</f>
        <v>K</v>
      </c>
      <c r="F422" t="str">
        <f>MID($C422, 3, 1)</f>
        <v>K</v>
      </c>
      <c r="G422" t="str">
        <f>MID($C422, 4, 1)</f>
        <v>J</v>
      </c>
      <c r="H422" t="str">
        <f>MID($C422, 5, 1)</f>
        <v>9</v>
      </c>
      <c r="I422">
        <f>LEN($A422)-LEN(SUBSTITUTE($A422,I$1,""))</f>
        <v>0</v>
      </c>
      <c r="J422">
        <f>LEN($A422)-LEN(SUBSTITUTE($A422,J$1,""))</f>
        <v>2</v>
      </c>
      <c r="K422">
        <f>LEN($A422)-LEN(SUBSTITUTE($A422,K$1,""))</f>
        <v>0</v>
      </c>
      <c r="L422">
        <f>LEN($A422)-LEN(SUBSTITUTE($A422,L$1,""))</f>
        <v>1</v>
      </c>
      <c r="M422">
        <f>LEN($A422)-LEN(SUBSTITUTE($A422,M$1,""))</f>
        <v>0</v>
      </c>
      <c r="N422">
        <f>LEN($A422)-LEN(SUBSTITUTE($A422,N$1,""))</f>
        <v>1</v>
      </c>
      <c r="O422">
        <f>LEN($A422)-LEN(SUBSTITUTE($A422,O$1,""))</f>
        <v>0</v>
      </c>
      <c r="P422">
        <f>LEN($A422)-LEN(SUBSTITUTE($A422,P$1,""))</f>
        <v>1</v>
      </c>
      <c r="Q422">
        <f>LEN($A422)-LEN(SUBSTITUTE($A422,Q$1,""))</f>
        <v>0</v>
      </c>
      <c r="R422">
        <f>LEN($A422)-LEN(SUBSTITUTE($A422,R$1,""))</f>
        <v>0</v>
      </c>
      <c r="S422">
        <f>LEN($A422)-LEN(SUBSTITUTE($A422,S$1,""))</f>
        <v>0</v>
      </c>
      <c r="T422">
        <f>LEN($A422)-LEN(SUBSTITUTE($A422,T$1,""))</f>
        <v>0</v>
      </c>
      <c r="U422">
        <f>LEN($A422)-LEN(SUBSTITUTE($A422,U$1,""))</f>
        <v>0</v>
      </c>
      <c r="V422">
        <f>I422+1</f>
        <v>1</v>
      </c>
      <c r="W422">
        <f>J422+1</f>
        <v>3</v>
      </c>
      <c r="X422">
        <f>K422+1</f>
        <v>1</v>
      </c>
      <c r="Y422">
        <f>L422+1</f>
        <v>2</v>
      </c>
      <c r="Z422">
        <f>M422+1</f>
        <v>1</v>
      </c>
      <c r="AA422">
        <f>N422+1</f>
        <v>2</v>
      </c>
      <c r="AB422">
        <f>O422+1</f>
        <v>1</v>
      </c>
      <c r="AC422">
        <f>P422+1</f>
        <v>2</v>
      </c>
      <c r="AD422">
        <f>Q422+1</f>
        <v>1</v>
      </c>
      <c r="AE422">
        <f>R422+1</f>
        <v>1</v>
      </c>
      <c r="AF422">
        <f>S422+1</f>
        <v>1</v>
      </c>
      <c r="AG422">
        <f>T422+1</f>
        <v>1</v>
      </c>
      <c r="AH422">
        <f>U422+1</f>
        <v>1</v>
      </c>
      <c r="AI422">
        <f>PRODUCT(V422:AH422)</f>
        <v>24</v>
      </c>
      <c r="AJ422">
        <f>MAX(V422:AH422)</f>
        <v>3</v>
      </c>
      <c r="AK422">
        <f>Y422</f>
        <v>2</v>
      </c>
      <c r="AL422">
        <f>MAX(V422:X422, Z422:AH422)+L422</f>
        <v>4</v>
      </c>
      <c r="AM422" t="b">
        <f>AL422=6</f>
        <v>0</v>
      </c>
      <c r="AN422" t="b">
        <f>AL422=5</f>
        <v>0</v>
      </c>
      <c r="AO422" t="b">
        <f>NOT(OR(AM422,AN422))</f>
        <v>1</v>
      </c>
      <c r="AP422" t="b">
        <f>AND(AI422=12, L422=0)</f>
        <v>0</v>
      </c>
      <c r="AQ422" t="b">
        <f>AND(AI422=18, L422=1)</f>
        <v>0</v>
      </c>
      <c r="AR422" t="b">
        <f>AND(AO422, OR(AP422, AQ422))</f>
        <v>0</v>
      </c>
      <c r="AS422" t="b">
        <f>NOT(OR(AM422,AN422,AR422))</f>
        <v>1</v>
      </c>
      <c r="AT422" t="b">
        <f>AND(AS422, AL422=4)</f>
        <v>1</v>
      </c>
      <c r="AU422" t="b">
        <f>NOT(OR(AM422,AN422,AR422,AT422))</f>
        <v>0</v>
      </c>
      <c r="AV422" t="b">
        <f>AND(AU422, AI422=18)</f>
        <v>0</v>
      </c>
      <c r="AW422" t="b">
        <f>NOT(OR(AM422,AN422,AR422,AT422, AV422))</f>
        <v>0</v>
      </c>
      <c r="AX422" t="b">
        <f>AND(AW422, OR(AND(AI422=24, L422=0), AND(AI422=32, L422=1)))</f>
        <v>0</v>
      </c>
      <c r="AY422" t="b">
        <f>NOT(OR(AM422,AN422,AR422,AT422,AV422,AX422))</f>
        <v>0</v>
      </c>
      <c r="AZ422" t="str">
        <f>IF(AM422,"7",IF(AN422,"6",IF(AR422,"5",
IF(AT422,"4",IF(AV422,"3",IF(AX422,"2",IF(AY422,"1","0"))))))
)</f>
        <v>4</v>
      </c>
      <c r="BA422" t="str">
        <f>_xlfn.XLOOKUP(D422, $BO$1:$CA$1, $BO$2:$CA$2)</f>
        <v>08</v>
      </c>
      <c r="BB422" t="str">
        <f>_xlfn.XLOOKUP(E422, $BO$1:$CA$1, $BO$2:$CA$2)</f>
        <v>13</v>
      </c>
      <c r="BC422" t="str">
        <f>_xlfn.XLOOKUP(F422, $BO$1:$CA$1, $BO$2:$CA$2)</f>
        <v>13</v>
      </c>
      <c r="BD422" t="str">
        <f>_xlfn.XLOOKUP(G422, $BO$1:$CA$1, $BO$2:$CA$2)</f>
        <v>02</v>
      </c>
      <c r="BE422" t="str">
        <f>_xlfn.XLOOKUP(H422, $BO$1:$CA$1, $BO$2:$CA$2)</f>
        <v>10</v>
      </c>
      <c r="BF422">
        <f>VALUE(_xlfn.TEXTJOIN("", TRUE, AZ422:BE422))</f>
        <v>40813130210</v>
      </c>
      <c r="BG422">
        <v>40813130210</v>
      </c>
      <c r="BH422">
        <f t="shared" si="6"/>
        <v>580</v>
      </c>
      <c r="BI422">
        <f>B422*BH422</f>
        <v>219820</v>
      </c>
    </row>
    <row r="423" spans="1:61" x14ac:dyDescent="0.25">
      <c r="A423" t="s">
        <v>610</v>
      </c>
      <c r="B423">
        <v>683</v>
      </c>
      <c r="C423" t="str">
        <f>TEXT(A423, "0")</f>
        <v>7KJ99</v>
      </c>
      <c r="D423" t="str">
        <f>MID($C423, 1, 1)</f>
        <v>7</v>
      </c>
      <c r="E423" t="str">
        <f>MID($C423, 2, 1)</f>
        <v>K</v>
      </c>
      <c r="F423" t="str">
        <f>MID($C423, 3, 1)</f>
        <v>J</v>
      </c>
      <c r="G423" t="str">
        <f>MID($C423, 4, 1)</f>
        <v>9</v>
      </c>
      <c r="H423" t="str">
        <f>MID($C423, 5, 1)</f>
        <v>9</v>
      </c>
      <c r="I423">
        <f>LEN($A423)-LEN(SUBSTITUTE($A423,I$1,""))</f>
        <v>0</v>
      </c>
      <c r="J423">
        <f>LEN($A423)-LEN(SUBSTITUTE($A423,J$1,""))</f>
        <v>1</v>
      </c>
      <c r="K423">
        <f>LEN($A423)-LEN(SUBSTITUTE($A423,K$1,""))</f>
        <v>0</v>
      </c>
      <c r="L423">
        <f>LEN($A423)-LEN(SUBSTITUTE($A423,L$1,""))</f>
        <v>1</v>
      </c>
      <c r="M423">
        <f>LEN($A423)-LEN(SUBSTITUTE($A423,M$1,""))</f>
        <v>0</v>
      </c>
      <c r="N423">
        <f>LEN($A423)-LEN(SUBSTITUTE($A423,N$1,""))</f>
        <v>2</v>
      </c>
      <c r="O423">
        <f>LEN($A423)-LEN(SUBSTITUTE($A423,O$1,""))</f>
        <v>0</v>
      </c>
      <c r="P423">
        <f>LEN($A423)-LEN(SUBSTITUTE($A423,P$1,""))</f>
        <v>1</v>
      </c>
      <c r="Q423">
        <f>LEN($A423)-LEN(SUBSTITUTE($A423,Q$1,""))</f>
        <v>0</v>
      </c>
      <c r="R423">
        <f>LEN($A423)-LEN(SUBSTITUTE($A423,R$1,""))</f>
        <v>0</v>
      </c>
      <c r="S423">
        <f>LEN($A423)-LEN(SUBSTITUTE($A423,S$1,""))</f>
        <v>0</v>
      </c>
      <c r="T423">
        <f>LEN($A423)-LEN(SUBSTITUTE($A423,T$1,""))</f>
        <v>0</v>
      </c>
      <c r="U423">
        <f>LEN($A423)-LEN(SUBSTITUTE($A423,U$1,""))</f>
        <v>0</v>
      </c>
      <c r="V423">
        <f>I423+1</f>
        <v>1</v>
      </c>
      <c r="W423">
        <f>J423+1</f>
        <v>2</v>
      </c>
      <c r="X423">
        <f>K423+1</f>
        <v>1</v>
      </c>
      <c r="Y423">
        <f>L423+1</f>
        <v>2</v>
      </c>
      <c r="Z423">
        <f>M423+1</f>
        <v>1</v>
      </c>
      <c r="AA423">
        <f>N423+1</f>
        <v>3</v>
      </c>
      <c r="AB423">
        <f>O423+1</f>
        <v>1</v>
      </c>
      <c r="AC423">
        <f>P423+1</f>
        <v>2</v>
      </c>
      <c r="AD423">
        <f>Q423+1</f>
        <v>1</v>
      </c>
      <c r="AE423">
        <f>R423+1</f>
        <v>1</v>
      </c>
      <c r="AF423">
        <f>S423+1</f>
        <v>1</v>
      </c>
      <c r="AG423">
        <f>T423+1</f>
        <v>1</v>
      </c>
      <c r="AH423">
        <f>U423+1</f>
        <v>1</v>
      </c>
      <c r="AI423">
        <f>PRODUCT(V423:AH423)</f>
        <v>24</v>
      </c>
      <c r="AJ423">
        <f>MAX(V423:AH423)</f>
        <v>3</v>
      </c>
      <c r="AK423">
        <f>Y423</f>
        <v>2</v>
      </c>
      <c r="AL423">
        <f>MAX(V423:X423, Z423:AH423)+L423</f>
        <v>4</v>
      </c>
      <c r="AM423" t="b">
        <f>AL423=6</f>
        <v>0</v>
      </c>
      <c r="AN423" t="b">
        <f>AL423=5</f>
        <v>0</v>
      </c>
      <c r="AO423" t="b">
        <f>NOT(OR(AM423,AN423))</f>
        <v>1</v>
      </c>
      <c r="AP423" t="b">
        <f>AND(AI423=12, L423=0)</f>
        <v>0</v>
      </c>
      <c r="AQ423" t="b">
        <f>AND(AI423=18, L423=1)</f>
        <v>0</v>
      </c>
      <c r="AR423" t="b">
        <f>AND(AO423, OR(AP423, AQ423))</f>
        <v>0</v>
      </c>
      <c r="AS423" t="b">
        <f>NOT(OR(AM423,AN423,AR423))</f>
        <v>1</v>
      </c>
      <c r="AT423" t="b">
        <f>AND(AS423, AL423=4)</f>
        <v>1</v>
      </c>
      <c r="AU423" t="b">
        <f>NOT(OR(AM423,AN423,AR423,AT423))</f>
        <v>0</v>
      </c>
      <c r="AV423" t="b">
        <f>AND(AU423, AI423=18)</f>
        <v>0</v>
      </c>
      <c r="AW423" t="b">
        <f>NOT(OR(AM423,AN423,AR423,AT423, AV423))</f>
        <v>0</v>
      </c>
      <c r="AX423" t="b">
        <f>AND(AW423, OR(AND(AI423=24, L423=0), AND(AI423=32, L423=1)))</f>
        <v>0</v>
      </c>
      <c r="AY423" t="b">
        <f>NOT(OR(AM423,AN423,AR423,AT423,AV423,AX423))</f>
        <v>0</v>
      </c>
      <c r="AZ423" t="str">
        <f>IF(AM423,"7",IF(AN423,"6",IF(AR423,"5",
IF(AT423,"4",IF(AV423,"3",IF(AX423,"2",IF(AY423,"1","0"))))))
)</f>
        <v>4</v>
      </c>
      <c r="BA423" t="str">
        <f>_xlfn.XLOOKUP(D423, $BO$1:$CA$1, $BO$2:$CA$2)</f>
        <v>08</v>
      </c>
      <c r="BB423" t="str">
        <f>_xlfn.XLOOKUP(E423, $BO$1:$CA$1, $BO$2:$CA$2)</f>
        <v>13</v>
      </c>
      <c r="BC423" t="str">
        <f>_xlfn.XLOOKUP(F423, $BO$1:$CA$1, $BO$2:$CA$2)</f>
        <v>02</v>
      </c>
      <c r="BD423" t="str">
        <f>_xlfn.XLOOKUP(G423, $BO$1:$CA$1, $BO$2:$CA$2)</f>
        <v>10</v>
      </c>
      <c r="BE423" t="str">
        <f>_xlfn.XLOOKUP(H423, $BO$1:$CA$1, $BO$2:$CA$2)</f>
        <v>10</v>
      </c>
      <c r="BF423">
        <f>VALUE(_xlfn.TEXTJOIN("", TRUE, AZ423:BE423))</f>
        <v>40813021010</v>
      </c>
      <c r="BG423">
        <v>40813021010</v>
      </c>
      <c r="BH423">
        <f t="shared" si="6"/>
        <v>579</v>
      </c>
      <c r="BI423">
        <f>B423*BH423</f>
        <v>395457</v>
      </c>
    </row>
    <row r="424" spans="1:61" x14ac:dyDescent="0.25">
      <c r="A424" t="s">
        <v>952</v>
      </c>
      <c r="B424">
        <v>316</v>
      </c>
      <c r="C424" t="str">
        <f>TEXT(A424, "0")</f>
        <v>7TTAT</v>
      </c>
      <c r="D424" t="str">
        <f>MID($C424, 1, 1)</f>
        <v>7</v>
      </c>
      <c r="E424" t="str">
        <f>MID($C424, 2, 1)</f>
        <v>T</v>
      </c>
      <c r="F424" t="str">
        <f>MID($C424, 3, 1)</f>
        <v>T</v>
      </c>
      <c r="G424" t="str">
        <f>MID($C424, 4, 1)</f>
        <v>A</v>
      </c>
      <c r="H424" t="str">
        <f>MID($C424, 5, 1)</f>
        <v>T</v>
      </c>
      <c r="I424">
        <f>LEN($A424)-LEN(SUBSTITUTE($A424,I$1,""))</f>
        <v>1</v>
      </c>
      <c r="J424">
        <f>LEN($A424)-LEN(SUBSTITUTE($A424,J$1,""))</f>
        <v>0</v>
      </c>
      <c r="K424">
        <f>LEN($A424)-LEN(SUBSTITUTE($A424,K$1,""))</f>
        <v>0</v>
      </c>
      <c r="L424">
        <f>LEN($A424)-LEN(SUBSTITUTE($A424,L$1,""))</f>
        <v>0</v>
      </c>
      <c r="M424">
        <f>LEN($A424)-LEN(SUBSTITUTE($A424,M$1,""))</f>
        <v>3</v>
      </c>
      <c r="N424">
        <f>LEN($A424)-LEN(SUBSTITUTE($A424,N$1,""))</f>
        <v>0</v>
      </c>
      <c r="O424">
        <f>LEN($A424)-LEN(SUBSTITUTE($A424,O$1,""))</f>
        <v>0</v>
      </c>
      <c r="P424">
        <f>LEN($A424)-LEN(SUBSTITUTE($A424,P$1,""))</f>
        <v>1</v>
      </c>
      <c r="Q424">
        <f>LEN($A424)-LEN(SUBSTITUTE($A424,Q$1,""))</f>
        <v>0</v>
      </c>
      <c r="R424">
        <f>LEN($A424)-LEN(SUBSTITUTE($A424,R$1,""))</f>
        <v>0</v>
      </c>
      <c r="S424">
        <f>LEN($A424)-LEN(SUBSTITUTE($A424,S$1,""))</f>
        <v>0</v>
      </c>
      <c r="T424">
        <f>LEN($A424)-LEN(SUBSTITUTE($A424,T$1,""))</f>
        <v>0</v>
      </c>
      <c r="U424">
        <f>LEN($A424)-LEN(SUBSTITUTE($A424,U$1,""))</f>
        <v>0</v>
      </c>
      <c r="V424">
        <f>I424+1</f>
        <v>2</v>
      </c>
      <c r="W424">
        <f>J424+1</f>
        <v>1</v>
      </c>
      <c r="X424">
        <f>K424+1</f>
        <v>1</v>
      </c>
      <c r="Y424">
        <f>L424+1</f>
        <v>1</v>
      </c>
      <c r="Z424">
        <f>M424+1</f>
        <v>4</v>
      </c>
      <c r="AA424">
        <f>N424+1</f>
        <v>1</v>
      </c>
      <c r="AB424">
        <f>O424+1</f>
        <v>1</v>
      </c>
      <c r="AC424">
        <f>P424+1</f>
        <v>2</v>
      </c>
      <c r="AD424">
        <f>Q424+1</f>
        <v>1</v>
      </c>
      <c r="AE424">
        <f>R424+1</f>
        <v>1</v>
      </c>
      <c r="AF424">
        <f>S424+1</f>
        <v>1</v>
      </c>
      <c r="AG424">
        <f>T424+1</f>
        <v>1</v>
      </c>
      <c r="AH424">
        <f>U424+1</f>
        <v>1</v>
      </c>
      <c r="AI424">
        <f>PRODUCT(V424:AH424)</f>
        <v>16</v>
      </c>
      <c r="AJ424">
        <f>MAX(V424:AH424)</f>
        <v>4</v>
      </c>
      <c r="AK424">
        <f>Y424</f>
        <v>1</v>
      </c>
      <c r="AL424">
        <f>MAX(V424:X424, Z424:AH424)+L424</f>
        <v>4</v>
      </c>
      <c r="AM424" t="b">
        <f>AL424=6</f>
        <v>0</v>
      </c>
      <c r="AN424" t="b">
        <f>AL424=5</f>
        <v>0</v>
      </c>
      <c r="AO424" t="b">
        <f>NOT(OR(AM424,AN424))</f>
        <v>1</v>
      </c>
      <c r="AP424" t="b">
        <f>AND(AI424=12, L424=0)</f>
        <v>0</v>
      </c>
      <c r="AQ424" t="b">
        <f>AND(AI424=18, L424=1)</f>
        <v>0</v>
      </c>
      <c r="AR424" t="b">
        <f>AND(AO424, OR(AP424, AQ424))</f>
        <v>0</v>
      </c>
      <c r="AS424" t="b">
        <f>NOT(OR(AM424,AN424,AR424))</f>
        <v>1</v>
      </c>
      <c r="AT424" t="b">
        <f>AND(AS424, AL424=4)</f>
        <v>1</v>
      </c>
      <c r="AU424" t="b">
        <f>NOT(OR(AM424,AN424,AR424,AT424))</f>
        <v>0</v>
      </c>
      <c r="AV424" t="b">
        <f>AND(AU424, AI424=18)</f>
        <v>0</v>
      </c>
      <c r="AW424" t="b">
        <f>NOT(OR(AM424,AN424,AR424,AT424, AV424))</f>
        <v>0</v>
      </c>
      <c r="AX424" t="b">
        <f>AND(AW424, OR(AND(AI424=24, L424=0), AND(AI424=32, L424=1)))</f>
        <v>0</v>
      </c>
      <c r="AY424" t="b">
        <f>NOT(OR(AM424,AN424,AR424,AT424,AV424,AX424))</f>
        <v>0</v>
      </c>
      <c r="AZ424" t="str">
        <f>IF(AM424,"7",IF(AN424,"6",IF(AR424,"5",
IF(AT424,"4",IF(AV424,"3",IF(AX424,"2",IF(AY424,"1","0"))))))
)</f>
        <v>4</v>
      </c>
      <c r="BA424" t="str">
        <f>_xlfn.XLOOKUP(D424, $BO$1:$CA$1, $BO$2:$CA$2)</f>
        <v>08</v>
      </c>
      <c r="BB424" t="str">
        <f>_xlfn.XLOOKUP(E424, $BO$1:$CA$1, $BO$2:$CA$2)</f>
        <v>11</v>
      </c>
      <c r="BC424" t="str">
        <f>_xlfn.XLOOKUP(F424, $BO$1:$CA$1, $BO$2:$CA$2)</f>
        <v>11</v>
      </c>
      <c r="BD424" t="str">
        <f>_xlfn.XLOOKUP(G424, $BO$1:$CA$1, $BO$2:$CA$2)</f>
        <v>14</v>
      </c>
      <c r="BE424" t="str">
        <f>_xlfn.XLOOKUP(H424, $BO$1:$CA$1, $BO$2:$CA$2)</f>
        <v>11</v>
      </c>
      <c r="BF424">
        <f>VALUE(_xlfn.TEXTJOIN("", TRUE, AZ424:BE424))</f>
        <v>40811111411</v>
      </c>
      <c r="BG424">
        <v>40811111411</v>
      </c>
      <c r="BH424">
        <f t="shared" si="6"/>
        <v>578</v>
      </c>
      <c r="BI424">
        <f>B424*BH424</f>
        <v>182648</v>
      </c>
    </row>
    <row r="425" spans="1:61" x14ac:dyDescent="0.25">
      <c r="A425" t="s">
        <v>611</v>
      </c>
      <c r="B425">
        <v>925</v>
      </c>
      <c r="C425" t="str">
        <f>TEXT(A425, "0")</f>
        <v>7888Q</v>
      </c>
      <c r="D425" t="str">
        <f>MID($C425, 1, 1)</f>
        <v>7</v>
      </c>
      <c r="E425" t="str">
        <f>MID($C425, 2, 1)</f>
        <v>8</v>
      </c>
      <c r="F425" t="str">
        <f>MID($C425, 3, 1)</f>
        <v>8</v>
      </c>
      <c r="G425" t="str">
        <f>MID($C425, 4, 1)</f>
        <v>8</v>
      </c>
      <c r="H425" t="str">
        <f>MID($C425, 5, 1)</f>
        <v>Q</v>
      </c>
      <c r="I425">
        <f>LEN($A425)-LEN(SUBSTITUTE($A425,I$1,""))</f>
        <v>0</v>
      </c>
      <c r="J425">
        <f>LEN($A425)-LEN(SUBSTITUTE($A425,J$1,""))</f>
        <v>0</v>
      </c>
      <c r="K425">
        <f>LEN($A425)-LEN(SUBSTITUTE($A425,K$1,""))</f>
        <v>1</v>
      </c>
      <c r="L425">
        <f>LEN($A425)-LEN(SUBSTITUTE($A425,L$1,""))</f>
        <v>0</v>
      </c>
      <c r="M425">
        <f>LEN($A425)-LEN(SUBSTITUTE($A425,M$1,""))</f>
        <v>0</v>
      </c>
      <c r="N425">
        <f>LEN($A425)-LEN(SUBSTITUTE($A425,N$1,""))</f>
        <v>0</v>
      </c>
      <c r="O425">
        <f>LEN($A425)-LEN(SUBSTITUTE($A425,O$1,""))</f>
        <v>3</v>
      </c>
      <c r="P425">
        <f>LEN($A425)-LEN(SUBSTITUTE($A425,P$1,""))</f>
        <v>1</v>
      </c>
      <c r="Q425">
        <f>LEN($A425)-LEN(SUBSTITUTE($A425,Q$1,""))</f>
        <v>0</v>
      </c>
      <c r="R425">
        <f>LEN($A425)-LEN(SUBSTITUTE($A425,R$1,""))</f>
        <v>0</v>
      </c>
      <c r="S425">
        <f>LEN($A425)-LEN(SUBSTITUTE($A425,S$1,""))</f>
        <v>0</v>
      </c>
      <c r="T425">
        <f>LEN($A425)-LEN(SUBSTITUTE($A425,T$1,""))</f>
        <v>0</v>
      </c>
      <c r="U425">
        <f>LEN($A425)-LEN(SUBSTITUTE($A425,U$1,""))</f>
        <v>0</v>
      </c>
      <c r="V425">
        <f>I425+1</f>
        <v>1</v>
      </c>
      <c r="W425">
        <f>J425+1</f>
        <v>1</v>
      </c>
      <c r="X425">
        <f>K425+1</f>
        <v>2</v>
      </c>
      <c r="Y425">
        <f>L425+1</f>
        <v>1</v>
      </c>
      <c r="Z425">
        <f>M425+1</f>
        <v>1</v>
      </c>
      <c r="AA425">
        <f>N425+1</f>
        <v>1</v>
      </c>
      <c r="AB425">
        <f>O425+1</f>
        <v>4</v>
      </c>
      <c r="AC425">
        <f>P425+1</f>
        <v>2</v>
      </c>
      <c r="AD425">
        <f>Q425+1</f>
        <v>1</v>
      </c>
      <c r="AE425">
        <f>R425+1</f>
        <v>1</v>
      </c>
      <c r="AF425">
        <f>S425+1</f>
        <v>1</v>
      </c>
      <c r="AG425">
        <f>T425+1</f>
        <v>1</v>
      </c>
      <c r="AH425">
        <f>U425+1</f>
        <v>1</v>
      </c>
      <c r="AI425">
        <f>PRODUCT(V425:AH425)</f>
        <v>16</v>
      </c>
      <c r="AJ425">
        <f>MAX(V425:AH425)</f>
        <v>4</v>
      </c>
      <c r="AK425">
        <f>Y425</f>
        <v>1</v>
      </c>
      <c r="AL425">
        <f>MAX(V425:X425, Z425:AH425)+L425</f>
        <v>4</v>
      </c>
      <c r="AM425" t="b">
        <f>AL425=6</f>
        <v>0</v>
      </c>
      <c r="AN425" t="b">
        <f>AL425=5</f>
        <v>0</v>
      </c>
      <c r="AO425" t="b">
        <f>NOT(OR(AM425,AN425))</f>
        <v>1</v>
      </c>
      <c r="AP425" t="b">
        <f>AND(AI425=12, L425=0)</f>
        <v>0</v>
      </c>
      <c r="AQ425" t="b">
        <f>AND(AI425=18, L425=1)</f>
        <v>0</v>
      </c>
      <c r="AR425" t="b">
        <f>AND(AO425, OR(AP425, AQ425))</f>
        <v>0</v>
      </c>
      <c r="AS425" t="b">
        <f>NOT(OR(AM425,AN425,AR425))</f>
        <v>1</v>
      </c>
      <c r="AT425" t="b">
        <f>AND(AS425, AL425=4)</f>
        <v>1</v>
      </c>
      <c r="AU425" t="b">
        <f>NOT(OR(AM425,AN425,AR425,AT425))</f>
        <v>0</v>
      </c>
      <c r="AV425" t="b">
        <f>AND(AU425, AI425=18)</f>
        <v>0</v>
      </c>
      <c r="AW425" t="b">
        <f>NOT(OR(AM425,AN425,AR425,AT425, AV425))</f>
        <v>0</v>
      </c>
      <c r="AX425" t="b">
        <f>AND(AW425, OR(AND(AI425=24, L425=0), AND(AI425=32, L425=1)))</f>
        <v>0</v>
      </c>
      <c r="AY425" t="b">
        <f>NOT(OR(AM425,AN425,AR425,AT425,AV425,AX425))</f>
        <v>0</v>
      </c>
      <c r="AZ425" t="str">
        <f>IF(AM425,"7",IF(AN425,"6",IF(AR425,"5",
IF(AT425,"4",IF(AV425,"3",IF(AX425,"2",IF(AY425,"1","0"))))))
)</f>
        <v>4</v>
      </c>
      <c r="BA425" t="str">
        <f>_xlfn.XLOOKUP(D425, $BO$1:$CA$1, $BO$2:$CA$2)</f>
        <v>08</v>
      </c>
      <c r="BB425" t="str">
        <f>_xlfn.XLOOKUP(E425, $BO$1:$CA$1, $BO$2:$CA$2)</f>
        <v>09</v>
      </c>
      <c r="BC425" t="str">
        <f>_xlfn.XLOOKUP(F425, $BO$1:$CA$1, $BO$2:$CA$2)</f>
        <v>09</v>
      </c>
      <c r="BD425" t="str">
        <f>_xlfn.XLOOKUP(G425, $BO$1:$CA$1, $BO$2:$CA$2)</f>
        <v>09</v>
      </c>
      <c r="BE425" t="str">
        <f>_xlfn.XLOOKUP(H425, $BO$1:$CA$1, $BO$2:$CA$2)</f>
        <v>12</v>
      </c>
      <c r="BF425">
        <f>VALUE(_xlfn.TEXTJOIN("", TRUE, AZ425:BE425))</f>
        <v>40809090912</v>
      </c>
      <c r="BG425">
        <v>40809090912</v>
      </c>
      <c r="BH425">
        <f t="shared" si="6"/>
        <v>577</v>
      </c>
      <c r="BI425">
        <f>B425*BH425</f>
        <v>533725</v>
      </c>
    </row>
    <row r="426" spans="1:61" x14ac:dyDescent="0.25">
      <c r="A426" t="s">
        <v>572</v>
      </c>
      <c r="B426">
        <v>430</v>
      </c>
      <c r="C426" t="str">
        <f>TEXT(A426, "0")</f>
        <v>77A72</v>
      </c>
      <c r="D426" t="str">
        <f>MID($C426, 1, 1)</f>
        <v>7</v>
      </c>
      <c r="E426" t="str">
        <f>MID($C426, 2, 1)</f>
        <v>7</v>
      </c>
      <c r="F426" t="str">
        <f>MID($C426, 3, 1)</f>
        <v>A</v>
      </c>
      <c r="G426" t="str">
        <f>MID($C426, 4, 1)</f>
        <v>7</v>
      </c>
      <c r="H426" t="str">
        <f>MID($C426, 5, 1)</f>
        <v>2</v>
      </c>
      <c r="I426">
        <f>LEN($A426)-LEN(SUBSTITUTE($A426,I$1,""))</f>
        <v>1</v>
      </c>
      <c r="J426">
        <f>LEN($A426)-LEN(SUBSTITUTE($A426,J$1,""))</f>
        <v>0</v>
      </c>
      <c r="K426">
        <f>LEN($A426)-LEN(SUBSTITUTE($A426,K$1,""))</f>
        <v>0</v>
      </c>
      <c r="L426">
        <f>LEN($A426)-LEN(SUBSTITUTE($A426,L$1,""))</f>
        <v>0</v>
      </c>
      <c r="M426">
        <f>LEN($A426)-LEN(SUBSTITUTE($A426,M$1,""))</f>
        <v>0</v>
      </c>
      <c r="N426">
        <f>LEN($A426)-LEN(SUBSTITUTE($A426,N$1,""))</f>
        <v>0</v>
      </c>
      <c r="O426">
        <f>LEN($A426)-LEN(SUBSTITUTE($A426,O$1,""))</f>
        <v>0</v>
      </c>
      <c r="P426">
        <f>LEN($A426)-LEN(SUBSTITUTE($A426,P$1,""))</f>
        <v>3</v>
      </c>
      <c r="Q426">
        <f>LEN($A426)-LEN(SUBSTITUTE($A426,Q$1,""))</f>
        <v>0</v>
      </c>
      <c r="R426">
        <f>LEN($A426)-LEN(SUBSTITUTE($A426,R$1,""))</f>
        <v>0</v>
      </c>
      <c r="S426">
        <f>LEN($A426)-LEN(SUBSTITUTE($A426,S$1,""))</f>
        <v>0</v>
      </c>
      <c r="T426">
        <f>LEN($A426)-LEN(SUBSTITUTE($A426,T$1,""))</f>
        <v>0</v>
      </c>
      <c r="U426">
        <f>LEN($A426)-LEN(SUBSTITUTE($A426,U$1,""))</f>
        <v>1</v>
      </c>
      <c r="V426">
        <f>I426+1</f>
        <v>2</v>
      </c>
      <c r="W426">
        <f>J426+1</f>
        <v>1</v>
      </c>
      <c r="X426">
        <f>K426+1</f>
        <v>1</v>
      </c>
      <c r="Y426">
        <f>L426+1</f>
        <v>1</v>
      </c>
      <c r="Z426">
        <f>M426+1</f>
        <v>1</v>
      </c>
      <c r="AA426">
        <f>N426+1</f>
        <v>1</v>
      </c>
      <c r="AB426">
        <f>O426+1</f>
        <v>1</v>
      </c>
      <c r="AC426">
        <f>P426+1</f>
        <v>4</v>
      </c>
      <c r="AD426">
        <f>Q426+1</f>
        <v>1</v>
      </c>
      <c r="AE426">
        <f>R426+1</f>
        <v>1</v>
      </c>
      <c r="AF426">
        <f>S426+1</f>
        <v>1</v>
      </c>
      <c r="AG426">
        <f>T426+1</f>
        <v>1</v>
      </c>
      <c r="AH426">
        <f>U426+1</f>
        <v>2</v>
      </c>
      <c r="AI426">
        <f>PRODUCT(V426:AH426)</f>
        <v>16</v>
      </c>
      <c r="AJ426">
        <f>MAX(V426:AH426)</f>
        <v>4</v>
      </c>
      <c r="AK426">
        <f>Y426</f>
        <v>1</v>
      </c>
      <c r="AL426">
        <f>MAX(V426:X426, Z426:AH426)+L426</f>
        <v>4</v>
      </c>
      <c r="AM426" t="b">
        <f>AL426=6</f>
        <v>0</v>
      </c>
      <c r="AN426" t="b">
        <f>AL426=5</f>
        <v>0</v>
      </c>
      <c r="AO426" t="b">
        <f>NOT(OR(AM426,AN426))</f>
        <v>1</v>
      </c>
      <c r="AP426" t="b">
        <f>AND(AI426=12, L426=0)</f>
        <v>0</v>
      </c>
      <c r="AQ426" t="b">
        <f>AND(AI426=18, L426=1)</f>
        <v>0</v>
      </c>
      <c r="AR426" t="b">
        <f>AND(AO426, OR(AP426, AQ426))</f>
        <v>0</v>
      </c>
      <c r="AS426" t="b">
        <f>NOT(OR(AM426,AN426,AR426))</f>
        <v>1</v>
      </c>
      <c r="AT426" t="b">
        <f>AND(AS426, AL426=4)</f>
        <v>1</v>
      </c>
      <c r="AU426" t="b">
        <f>NOT(OR(AM426,AN426,AR426,AT426))</f>
        <v>0</v>
      </c>
      <c r="AV426" t="b">
        <f>AND(AU426, AI426=18)</f>
        <v>0</v>
      </c>
      <c r="AW426" t="b">
        <f>NOT(OR(AM426,AN426,AR426,AT426, AV426))</f>
        <v>0</v>
      </c>
      <c r="AX426" t="b">
        <f>AND(AW426, OR(AND(AI426=24, L426=0), AND(AI426=32, L426=1)))</f>
        <v>0</v>
      </c>
      <c r="AY426" t="b">
        <f>NOT(OR(AM426,AN426,AR426,AT426,AV426,AX426))</f>
        <v>0</v>
      </c>
      <c r="AZ426" t="str">
        <f>IF(AM426,"7",IF(AN426,"6",IF(AR426,"5",
IF(AT426,"4",IF(AV426,"3",IF(AX426,"2",IF(AY426,"1","0"))))))
)</f>
        <v>4</v>
      </c>
      <c r="BA426" t="str">
        <f>_xlfn.XLOOKUP(D426, $BO$1:$CA$1, $BO$2:$CA$2)</f>
        <v>08</v>
      </c>
      <c r="BB426" t="str">
        <f>_xlfn.XLOOKUP(E426, $BO$1:$CA$1, $BO$2:$CA$2)</f>
        <v>08</v>
      </c>
      <c r="BC426" t="str">
        <f>_xlfn.XLOOKUP(F426, $BO$1:$CA$1, $BO$2:$CA$2)</f>
        <v>14</v>
      </c>
      <c r="BD426" t="str">
        <f>_xlfn.XLOOKUP(G426, $BO$1:$CA$1, $BO$2:$CA$2)</f>
        <v>08</v>
      </c>
      <c r="BE426" t="str">
        <f>_xlfn.XLOOKUP(H426, $BO$1:$CA$1, $BO$2:$CA$2)</f>
        <v>03</v>
      </c>
      <c r="BF426">
        <f>VALUE(_xlfn.TEXTJOIN("", TRUE, AZ426:BE426))</f>
        <v>40808140803</v>
      </c>
      <c r="BG426">
        <v>40808140803</v>
      </c>
      <c r="BH426">
        <f t="shared" si="6"/>
        <v>576</v>
      </c>
      <c r="BI426">
        <f>B426*BH426</f>
        <v>247680</v>
      </c>
    </row>
    <row r="427" spans="1:61" x14ac:dyDescent="0.25">
      <c r="A427" t="s">
        <v>868</v>
      </c>
      <c r="B427">
        <v>833</v>
      </c>
      <c r="C427" t="str">
        <f>TEXT(A427, "0")</f>
        <v>7747T</v>
      </c>
      <c r="D427" t="str">
        <f>MID($C427, 1, 1)</f>
        <v>7</v>
      </c>
      <c r="E427" t="str">
        <f>MID($C427, 2, 1)</f>
        <v>7</v>
      </c>
      <c r="F427" t="str">
        <f>MID($C427, 3, 1)</f>
        <v>4</v>
      </c>
      <c r="G427" t="str">
        <f>MID($C427, 4, 1)</f>
        <v>7</v>
      </c>
      <c r="H427" t="str">
        <f>MID($C427, 5, 1)</f>
        <v>T</v>
      </c>
      <c r="I427">
        <f>LEN($A427)-LEN(SUBSTITUTE($A427,I$1,""))</f>
        <v>0</v>
      </c>
      <c r="J427">
        <f>LEN($A427)-LEN(SUBSTITUTE($A427,J$1,""))</f>
        <v>0</v>
      </c>
      <c r="K427">
        <f>LEN($A427)-LEN(SUBSTITUTE($A427,K$1,""))</f>
        <v>0</v>
      </c>
      <c r="L427">
        <f>LEN($A427)-LEN(SUBSTITUTE($A427,L$1,""))</f>
        <v>0</v>
      </c>
      <c r="M427">
        <f>LEN($A427)-LEN(SUBSTITUTE($A427,M$1,""))</f>
        <v>1</v>
      </c>
      <c r="N427">
        <f>LEN($A427)-LEN(SUBSTITUTE($A427,N$1,""))</f>
        <v>0</v>
      </c>
      <c r="O427">
        <f>LEN($A427)-LEN(SUBSTITUTE($A427,O$1,""))</f>
        <v>0</v>
      </c>
      <c r="P427">
        <f>LEN($A427)-LEN(SUBSTITUTE($A427,P$1,""))</f>
        <v>3</v>
      </c>
      <c r="Q427">
        <f>LEN($A427)-LEN(SUBSTITUTE($A427,Q$1,""))</f>
        <v>0</v>
      </c>
      <c r="R427">
        <f>LEN($A427)-LEN(SUBSTITUTE($A427,R$1,""))</f>
        <v>0</v>
      </c>
      <c r="S427">
        <f>LEN($A427)-LEN(SUBSTITUTE($A427,S$1,""))</f>
        <v>1</v>
      </c>
      <c r="T427">
        <f>LEN($A427)-LEN(SUBSTITUTE($A427,T$1,""))</f>
        <v>0</v>
      </c>
      <c r="U427">
        <f>LEN($A427)-LEN(SUBSTITUTE($A427,U$1,""))</f>
        <v>0</v>
      </c>
      <c r="V427">
        <f>I427+1</f>
        <v>1</v>
      </c>
      <c r="W427">
        <f>J427+1</f>
        <v>1</v>
      </c>
      <c r="X427">
        <f>K427+1</f>
        <v>1</v>
      </c>
      <c r="Y427">
        <f>L427+1</f>
        <v>1</v>
      </c>
      <c r="Z427">
        <f>M427+1</f>
        <v>2</v>
      </c>
      <c r="AA427">
        <f>N427+1</f>
        <v>1</v>
      </c>
      <c r="AB427">
        <f>O427+1</f>
        <v>1</v>
      </c>
      <c r="AC427">
        <f>P427+1</f>
        <v>4</v>
      </c>
      <c r="AD427">
        <f>Q427+1</f>
        <v>1</v>
      </c>
      <c r="AE427">
        <f>R427+1</f>
        <v>1</v>
      </c>
      <c r="AF427">
        <f>S427+1</f>
        <v>2</v>
      </c>
      <c r="AG427">
        <f>T427+1</f>
        <v>1</v>
      </c>
      <c r="AH427">
        <f>U427+1</f>
        <v>1</v>
      </c>
      <c r="AI427">
        <f>PRODUCT(V427:AH427)</f>
        <v>16</v>
      </c>
      <c r="AJ427">
        <f>MAX(V427:AH427)</f>
        <v>4</v>
      </c>
      <c r="AK427">
        <f>Y427</f>
        <v>1</v>
      </c>
      <c r="AL427">
        <f>MAX(V427:X427, Z427:AH427)+L427</f>
        <v>4</v>
      </c>
      <c r="AM427" t="b">
        <f>AL427=6</f>
        <v>0</v>
      </c>
      <c r="AN427" t="b">
        <f>AL427=5</f>
        <v>0</v>
      </c>
      <c r="AO427" t="b">
        <f>NOT(OR(AM427,AN427))</f>
        <v>1</v>
      </c>
      <c r="AP427" t="b">
        <f>AND(AI427=12, L427=0)</f>
        <v>0</v>
      </c>
      <c r="AQ427" t="b">
        <f>AND(AI427=18, L427=1)</f>
        <v>0</v>
      </c>
      <c r="AR427" t="b">
        <f>AND(AO427, OR(AP427, AQ427))</f>
        <v>0</v>
      </c>
      <c r="AS427" t="b">
        <f>NOT(OR(AM427,AN427,AR427))</f>
        <v>1</v>
      </c>
      <c r="AT427" t="b">
        <f>AND(AS427, AL427=4)</f>
        <v>1</v>
      </c>
      <c r="AU427" t="b">
        <f>NOT(OR(AM427,AN427,AR427,AT427))</f>
        <v>0</v>
      </c>
      <c r="AV427" t="b">
        <f>AND(AU427, AI427=18)</f>
        <v>0</v>
      </c>
      <c r="AW427" t="b">
        <f>NOT(OR(AM427,AN427,AR427,AT427, AV427))</f>
        <v>0</v>
      </c>
      <c r="AX427" t="b">
        <f>AND(AW427, OR(AND(AI427=24, L427=0), AND(AI427=32, L427=1)))</f>
        <v>0</v>
      </c>
      <c r="AY427" t="b">
        <f>NOT(OR(AM427,AN427,AR427,AT427,AV427,AX427))</f>
        <v>0</v>
      </c>
      <c r="AZ427" t="str">
        <f>IF(AM427,"7",IF(AN427,"6",IF(AR427,"5",
IF(AT427,"4",IF(AV427,"3",IF(AX427,"2",IF(AY427,"1","0"))))))
)</f>
        <v>4</v>
      </c>
      <c r="BA427" t="str">
        <f>_xlfn.XLOOKUP(D427, $BO$1:$CA$1, $BO$2:$CA$2)</f>
        <v>08</v>
      </c>
      <c r="BB427" t="str">
        <f>_xlfn.XLOOKUP(E427, $BO$1:$CA$1, $BO$2:$CA$2)</f>
        <v>08</v>
      </c>
      <c r="BC427" t="str">
        <f>_xlfn.XLOOKUP(F427, $BO$1:$CA$1, $BO$2:$CA$2)</f>
        <v>05</v>
      </c>
      <c r="BD427" t="str">
        <f>_xlfn.XLOOKUP(G427, $BO$1:$CA$1, $BO$2:$CA$2)</f>
        <v>08</v>
      </c>
      <c r="BE427" t="str">
        <f>_xlfn.XLOOKUP(H427, $BO$1:$CA$1, $BO$2:$CA$2)</f>
        <v>11</v>
      </c>
      <c r="BF427">
        <f>VALUE(_xlfn.TEXTJOIN("", TRUE, AZ427:BE427))</f>
        <v>40808050811</v>
      </c>
      <c r="BG427">
        <v>40808050811</v>
      </c>
      <c r="BH427">
        <f t="shared" si="6"/>
        <v>575</v>
      </c>
      <c r="BI427">
        <f>B427*BH427</f>
        <v>478975</v>
      </c>
    </row>
    <row r="428" spans="1:61" x14ac:dyDescent="0.25">
      <c r="A428" t="s">
        <v>379</v>
      </c>
      <c r="B428">
        <v>789</v>
      </c>
      <c r="C428" t="str">
        <f>TEXT(A428, "0")</f>
        <v>774JT</v>
      </c>
      <c r="D428" t="str">
        <f>MID($C428, 1, 1)</f>
        <v>7</v>
      </c>
      <c r="E428" t="str">
        <f>MID($C428, 2, 1)</f>
        <v>7</v>
      </c>
      <c r="F428" t="str">
        <f>MID($C428, 3, 1)</f>
        <v>4</v>
      </c>
      <c r="G428" t="str">
        <f>MID($C428, 4, 1)</f>
        <v>J</v>
      </c>
      <c r="H428" t="str">
        <f>MID($C428, 5, 1)</f>
        <v>T</v>
      </c>
      <c r="I428">
        <f>LEN($A428)-LEN(SUBSTITUTE($A428,I$1,""))</f>
        <v>0</v>
      </c>
      <c r="J428">
        <f>LEN($A428)-LEN(SUBSTITUTE($A428,J$1,""))</f>
        <v>0</v>
      </c>
      <c r="K428">
        <f>LEN($A428)-LEN(SUBSTITUTE($A428,K$1,""))</f>
        <v>0</v>
      </c>
      <c r="L428">
        <f>LEN($A428)-LEN(SUBSTITUTE($A428,L$1,""))</f>
        <v>1</v>
      </c>
      <c r="M428">
        <f>LEN($A428)-LEN(SUBSTITUTE($A428,M$1,""))</f>
        <v>1</v>
      </c>
      <c r="N428">
        <f>LEN($A428)-LEN(SUBSTITUTE($A428,N$1,""))</f>
        <v>0</v>
      </c>
      <c r="O428">
        <f>LEN($A428)-LEN(SUBSTITUTE($A428,O$1,""))</f>
        <v>0</v>
      </c>
      <c r="P428">
        <f>LEN($A428)-LEN(SUBSTITUTE($A428,P$1,""))</f>
        <v>2</v>
      </c>
      <c r="Q428">
        <f>LEN($A428)-LEN(SUBSTITUTE($A428,Q$1,""))</f>
        <v>0</v>
      </c>
      <c r="R428">
        <f>LEN($A428)-LEN(SUBSTITUTE($A428,R$1,""))</f>
        <v>0</v>
      </c>
      <c r="S428">
        <f>LEN($A428)-LEN(SUBSTITUTE($A428,S$1,""))</f>
        <v>1</v>
      </c>
      <c r="T428">
        <f>LEN($A428)-LEN(SUBSTITUTE($A428,T$1,""))</f>
        <v>0</v>
      </c>
      <c r="U428">
        <f>LEN($A428)-LEN(SUBSTITUTE($A428,U$1,""))</f>
        <v>0</v>
      </c>
      <c r="V428">
        <f>I428+1</f>
        <v>1</v>
      </c>
      <c r="W428">
        <f>J428+1</f>
        <v>1</v>
      </c>
      <c r="X428">
        <f>K428+1</f>
        <v>1</v>
      </c>
      <c r="Y428">
        <f>L428+1</f>
        <v>2</v>
      </c>
      <c r="Z428">
        <f>M428+1</f>
        <v>2</v>
      </c>
      <c r="AA428">
        <f>N428+1</f>
        <v>1</v>
      </c>
      <c r="AB428">
        <f>O428+1</f>
        <v>1</v>
      </c>
      <c r="AC428">
        <f>P428+1</f>
        <v>3</v>
      </c>
      <c r="AD428">
        <f>Q428+1</f>
        <v>1</v>
      </c>
      <c r="AE428">
        <f>R428+1</f>
        <v>1</v>
      </c>
      <c r="AF428">
        <f>S428+1</f>
        <v>2</v>
      </c>
      <c r="AG428">
        <f>T428+1</f>
        <v>1</v>
      </c>
      <c r="AH428">
        <f>U428+1</f>
        <v>1</v>
      </c>
      <c r="AI428">
        <f>PRODUCT(V428:AH428)</f>
        <v>24</v>
      </c>
      <c r="AJ428">
        <f>MAX(V428:AH428)</f>
        <v>3</v>
      </c>
      <c r="AK428">
        <f>Y428</f>
        <v>2</v>
      </c>
      <c r="AL428">
        <f>MAX(V428:X428, Z428:AH428)+L428</f>
        <v>4</v>
      </c>
      <c r="AM428" t="b">
        <f>AL428=6</f>
        <v>0</v>
      </c>
      <c r="AN428" t="b">
        <f>AL428=5</f>
        <v>0</v>
      </c>
      <c r="AO428" t="b">
        <f>NOT(OR(AM428,AN428))</f>
        <v>1</v>
      </c>
      <c r="AP428" t="b">
        <f>AND(AI428=12, L428=0)</f>
        <v>0</v>
      </c>
      <c r="AQ428" t="b">
        <f>AND(AI428=18, L428=1)</f>
        <v>0</v>
      </c>
      <c r="AR428" t="b">
        <f>AND(AO428, OR(AP428, AQ428))</f>
        <v>0</v>
      </c>
      <c r="AS428" t="b">
        <f>NOT(OR(AM428,AN428,AR428))</f>
        <v>1</v>
      </c>
      <c r="AT428" t="b">
        <f>AND(AS428, AL428=4)</f>
        <v>1</v>
      </c>
      <c r="AU428" t="b">
        <f>NOT(OR(AM428,AN428,AR428,AT428))</f>
        <v>0</v>
      </c>
      <c r="AV428" t="b">
        <f>AND(AU428, AI428=18)</f>
        <v>0</v>
      </c>
      <c r="AW428" t="b">
        <f>NOT(OR(AM428,AN428,AR428,AT428, AV428))</f>
        <v>0</v>
      </c>
      <c r="AX428" t="b">
        <f>AND(AW428, OR(AND(AI428=24, L428=0), AND(AI428=32, L428=1)))</f>
        <v>0</v>
      </c>
      <c r="AY428" t="b">
        <f>NOT(OR(AM428,AN428,AR428,AT428,AV428,AX428))</f>
        <v>0</v>
      </c>
      <c r="AZ428" t="str">
        <f>IF(AM428,"7",IF(AN428,"6",IF(AR428,"5",
IF(AT428,"4",IF(AV428,"3",IF(AX428,"2",IF(AY428,"1","0"))))))
)</f>
        <v>4</v>
      </c>
      <c r="BA428" t="str">
        <f>_xlfn.XLOOKUP(D428, $BO$1:$CA$1, $BO$2:$CA$2)</f>
        <v>08</v>
      </c>
      <c r="BB428" t="str">
        <f>_xlfn.XLOOKUP(E428, $BO$1:$CA$1, $BO$2:$CA$2)</f>
        <v>08</v>
      </c>
      <c r="BC428" t="str">
        <f>_xlfn.XLOOKUP(F428, $BO$1:$CA$1, $BO$2:$CA$2)</f>
        <v>05</v>
      </c>
      <c r="BD428" t="str">
        <f>_xlfn.XLOOKUP(G428, $BO$1:$CA$1, $BO$2:$CA$2)</f>
        <v>02</v>
      </c>
      <c r="BE428" t="str">
        <f>_xlfn.XLOOKUP(H428, $BO$1:$CA$1, $BO$2:$CA$2)</f>
        <v>11</v>
      </c>
      <c r="BF428">
        <f>VALUE(_xlfn.TEXTJOIN("", TRUE, AZ428:BE428))</f>
        <v>40808050211</v>
      </c>
      <c r="BG428">
        <v>40808050211</v>
      </c>
      <c r="BH428">
        <f t="shared" si="6"/>
        <v>574</v>
      </c>
      <c r="BI428">
        <f>B428*BH428</f>
        <v>452886</v>
      </c>
    </row>
    <row r="429" spans="1:61" x14ac:dyDescent="0.25">
      <c r="A429" t="s">
        <v>802</v>
      </c>
      <c r="B429">
        <v>127</v>
      </c>
      <c r="C429" t="str">
        <f>TEXT(A429, "0")</f>
        <v>772Q7</v>
      </c>
      <c r="D429" t="str">
        <f>MID($C429, 1, 1)</f>
        <v>7</v>
      </c>
      <c r="E429" t="str">
        <f>MID($C429, 2, 1)</f>
        <v>7</v>
      </c>
      <c r="F429" t="str">
        <f>MID($C429, 3, 1)</f>
        <v>2</v>
      </c>
      <c r="G429" t="str">
        <f>MID($C429, 4, 1)</f>
        <v>Q</v>
      </c>
      <c r="H429" t="str">
        <f>MID($C429, 5, 1)</f>
        <v>7</v>
      </c>
      <c r="I429">
        <f>LEN($A429)-LEN(SUBSTITUTE($A429,I$1,""))</f>
        <v>0</v>
      </c>
      <c r="J429">
        <f>LEN($A429)-LEN(SUBSTITUTE($A429,J$1,""))</f>
        <v>0</v>
      </c>
      <c r="K429">
        <f>LEN($A429)-LEN(SUBSTITUTE($A429,K$1,""))</f>
        <v>1</v>
      </c>
      <c r="L429">
        <f>LEN($A429)-LEN(SUBSTITUTE($A429,L$1,""))</f>
        <v>0</v>
      </c>
      <c r="M429">
        <f>LEN($A429)-LEN(SUBSTITUTE($A429,M$1,""))</f>
        <v>0</v>
      </c>
      <c r="N429">
        <f>LEN($A429)-LEN(SUBSTITUTE($A429,N$1,""))</f>
        <v>0</v>
      </c>
      <c r="O429">
        <f>LEN($A429)-LEN(SUBSTITUTE($A429,O$1,""))</f>
        <v>0</v>
      </c>
      <c r="P429">
        <f>LEN($A429)-LEN(SUBSTITUTE($A429,P$1,""))</f>
        <v>3</v>
      </c>
      <c r="Q429">
        <f>LEN($A429)-LEN(SUBSTITUTE($A429,Q$1,""))</f>
        <v>0</v>
      </c>
      <c r="R429">
        <f>LEN($A429)-LEN(SUBSTITUTE($A429,R$1,""))</f>
        <v>0</v>
      </c>
      <c r="S429">
        <f>LEN($A429)-LEN(SUBSTITUTE($A429,S$1,""))</f>
        <v>0</v>
      </c>
      <c r="T429">
        <f>LEN($A429)-LEN(SUBSTITUTE($A429,T$1,""))</f>
        <v>0</v>
      </c>
      <c r="U429">
        <f>LEN($A429)-LEN(SUBSTITUTE($A429,U$1,""))</f>
        <v>1</v>
      </c>
      <c r="V429">
        <f>I429+1</f>
        <v>1</v>
      </c>
      <c r="W429">
        <f>J429+1</f>
        <v>1</v>
      </c>
      <c r="X429">
        <f>K429+1</f>
        <v>2</v>
      </c>
      <c r="Y429">
        <f>L429+1</f>
        <v>1</v>
      </c>
      <c r="Z429">
        <f>M429+1</f>
        <v>1</v>
      </c>
      <c r="AA429">
        <f>N429+1</f>
        <v>1</v>
      </c>
      <c r="AB429">
        <f>O429+1</f>
        <v>1</v>
      </c>
      <c r="AC429">
        <f>P429+1</f>
        <v>4</v>
      </c>
      <c r="AD429">
        <f>Q429+1</f>
        <v>1</v>
      </c>
      <c r="AE429">
        <f>R429+1</f>
        <v>1</v>
      </c>
      <c r="AF429">
        <f>S429+1</f>
        <v>1</v>
      </c>
      <c r="AG429">
        <f>T429+1</f>
        <v>1</v>
      </c>
      <c r="AH429">
        <f>U429+1</f>
        <v>2</v>
      </c>
      <c r="AI429">
        <f>PRODUCT(V429:AH429)</f>
        <v>16</v>
      </c>
      <c r="AJ429">
        <f>MAX(V429:AH429)</f>
        <v>4</v>
      </c>
      <c r="AK429">
        <f>Y429</f>
        <v>1</v>
      </c>
      <c r="AL429">
        <f>MAX(V429:X429, Z429:AH429)+L429</f>
        <v>4</v>
      </c>
      <c r="AM429" t="b">
        <f>AL429=6</f>
        <v>0</v>
      </c>
      <c r="AN429" t="b">
        <f>AL429=5</f>
        <v>0</v>
      </c>
      <c r="AO429" t="b">
        <f>NOT(OR(AM429,AN429))</f>
        <v>1</v>
      </c>
      <c r="AP429" t="b">
        <f>AND(AI429=12, L429=0)</f>
        <v>0</v>
      </c>
      <c r="AQ429" t="b">
        <f>AND(AI429=18, L429=1)</f>
        <v>0</v>
      </c>
      <c r="AR429" t="b">
        <f>AND(AO429, OR(AP429, AQ429))</f>
        <v>0</v>
      </c>
      <c r="AS429" t="b">
        <f>NOT(OR(AM429,AN429,AR429))</f>
        <v>1</v>
      </c>
      <c r="AT429" t="b">
        <f>AND(AS429, AL429=4)</f>
        <v>1</v>
      </c>
      <c r="AU429" t="b">
        <f>NOT(OR(AM429,AN429,AR429,AT429))</f>
        <v>0</v>
      </c>
      <c r="AV429" t="b">
        <f>AND(AU429, AI429=18)</f>
        <v>0</v>
      </c>
      <c r="AW429" t="b">
        <f>NOT(OR(AM429,AN429,AR429,AT429, AV429))</f>
        <v>0</v>
      </c>
      <c r="AX429" t="b">
        <f>AND(AW429, OR(AND(AI429=24, L429=0), AND(AI429=32, L429=1)))</f>
        <v>0</v>
      </c>
      <c r="AY429" t="b">
        <f>NOT(OR(AM429,AN429,AR429,AT429,AV429,AX429))</f>
        <v>0</v>
      </c>
      <c r="AZ429" t="str">
        <f>IF(AM429,"7",IF(AN429,"6",IF(AR429,"5",
IF(AT429,"4",IF(AV429,"3",IF(AX429,"2",IF(AY429,"1","0"))))))
)</f>
        <v>4</v>
      </c>
      <c r="BA429" t="str">
        <f>_xlfn.XLOOKUP(D429, $BO$1:$CA$1, $BO$2:$CA$2)</f>
        <v>08</v>
      </c>
      <c r="BB429" t="str">
        <f>_xlfn.XLOOKUP(E429, $BO$1:$CA$1, $BO$2:$CA$2)</f>
        <v>08</v>
      </c>
      <c r="BC429" t="str">
        <f>_xlfn.XLOOKUP(F429, $BO$1:$CA$1, $BO$2:$CA$2)</f>
        <v>03</v>
      </c>
      <c r="BD429" t="str">
        <f>_xlfn.XLOOKUP(G429, $BO$1:$CA$1, $BO$2:$CA$2)</f>
        <v>12</v>
      </c>
      <c r="BE429" t="str">
        <f>_xlfn.XLOOKUP(H429, $BO$1:$CA$1, $BO$2:$CA$2)</f>
        <v>08</v>
      </c>
      <c r="BF429">
        <f>VALUE(_xlfn.TEXTJOIN("", TRUE, AZ429:BE429))</f>
        <v>40808031208</v>
      </c>
      <c r="BG429">
        <v>40808031208</v>
      </c>
      <c r="BH429">
        <f t="shared" si="6"/>
        <v>573</v>
      </c>
      <c r="BI429">
        <f>B429*BH429</f>
        <v>72771</v>
      </c>
    </row>
    <row r="430" spans="1:61" x14ac:dyDescent="0.25">
      <c r="A430" t="s">
        <v>17</v>
      </c>
      <c r="B430">
        <v>796</v>
      </c>
      <c r="C430" t="str">
        <f>TEXT(A430, "0")</f>
        <v>772QJ</v>
      </c>
      <c r="D430" t="str">
        <f>MID($C430, 1, 1)</f>
        <v>7</v>
      </c>
      <c r="E430" t="str">
        <f>MID($C430, 2, 1)</f>
        <v>7</v>
      </c>
      <c r="F430" t="str">
        <f>MID($C430, 3, 1)</f>
        <v>2</v>
      </c>
      <c r="G430" t="str">
        <f>MID($C430, 4, 1)</f>
        <v>Q</v>
      </c>
      <c r="H430" t="str">
        <f>MID($C430, 5, 1)</f>
        <v>J</v>
      </c>
      <c r="I430">
        <f>LEN($A430)-LEN(SUBSTITUTE($A430,I$1,""))</f>
        <v>0</v>
      </c>
      <c r="J430">
        <f>LEN($A430)-LEN(SUBSTITUTE($A430,J$1,""))</f>
        <v>0</v>
      </c>
      <c r="K430">
        <f>LEN($A430)-LEN(SUBSTITUTE($A430,K$1,""))</f>
        <v>1</v>
      </c>
      <c r="L430">
        <f>LEN($A430)-LEN(SUBSTITUTE($A430,L$1,""))</f>
        <v>1</v>
      </c>
      <c r="M430">
        <f>LEN($A430)-LEN(SUBSTITUTE($A430,M$1,""))</f>
        <v>0</v>
      </c>
      <c r="N430">
        <f>LEN($A430)-LEN(SUBSTITUTE($A430,N$1,""))</f>
        <v>0</v>
      </c>
      <c r="O430">
        <f>LEN($A430)-LEN(SUBSTITUTE($A430,O$1,""))</f>
        <v>0</v>
      </c>
      <c r="P430">
        <f>LEN($A430)-LEN(SUBSTITUTE($A430,P$1,""))</f>
        <v>2</v>
      </c>
      <c r="Q430">
        <f>LEN($A430)-LEN(SUBSTITUTE($A430,Q$1,""))</f>
        <v>0</v>
      </c>
      <c r="R430">
        <f>LEN($A430)-LEN(SUBSTITUTE($A430,R$1,""))</f>
        <v>0</v>
      </c>
      <c r="S430">
        <f>LEN($A430)-LEN(SUBSTITUTE($A430,S$1,""))</f>
        <v>0</v>
      </c>
      <c r="T430">
        <f>LEN($A430)-LEN(SUBSTITUTE($A430,T$1,""))</f>
        <v>0</v>
      </c>
      <c r="U430">
        <f>LEN($A430)-LEN(SUBSTITUTE($A430,U$1,""))</f>
        <v>1</v>
      </c>
      <c r="V430">
        <f>I430+1</f>
        <v>1</v>
      </c>
      <c r="W430">
        <f>J430+1</f>
        <v>1</v>
      </c>
      <c r="X430">
        <f>K430+1</f>
        <v>2</v>
      </c>
      <c r="Y430">
        <f>L430+1</f>
        <v>2</v>
      </c>
      <c r="Z430">
        <f>M430+1</f>
        <v>1</v>
      </c>
      <c r="AA430">
        <f>N430+1</f>
        <v>1</v>
      </c>
      <c r="AB430">
        <f>O430+1</f>
        <v>1</v>
      </c>
      <c r="AC430">
        <f>P430+1</f>
        <v>3</v>
      </c>
      <c r="AD430">
        <f>Q430+1</f>
        <v>1</v>
      </c>
      <c r="AE430">
        <f>R430+1</f>
        <v>1</v>
      </c>
      <c r="AF430">
        <f>S430+1</f>
        <v>1</v>
      </c>
      <c r="AG430">
        <f>T430+1</f>
        <v>1</v>
      </c>
      <c r="AH430">
        <f>U430+1</f>
        <v>2</v>
      </c>
      <c r="AI430">
        <f>PRODUCT(V430:AH430)</f>
        <v>24</v>
      </c>
      <c r="AJ430">
        <f>MAX(V430:AH430)</f>
        <v>3</v>
      </c>
      <c r="AK430">
        <f>Y430</f>
        <v>2</v>
      </c>
      <c r="AL430">
        <f>MAX(V430:X430, Z430:AH430)+L430</f>
        <v>4</v>
      </c>
      <c r="AM430" t="b">
        <f>AL430=6</f>
        <v>0</v>
      </c>
      <c r="AN430" t="b">
        <f>AL430=5</f>
        <v>0</v>
      </c>
      <c r="AO430" t="b">
        <f>NOT(OR(AM430,AN430))</f>
        <v>1</v>
      </c>
      <c r="AP430" t="b">
        <f>AND(AI430=12, L430=0)</f>
        <v>0</v>
      </c>
      <c r="AQ430" t="b">
        <f>AND(AI430=18, L430=1)</f>
        <v>0</v>
      </c>
      <c r="AR430" t="b">
        <f>AND(AO430, OR(AP430, AQ430))</f>
        <v>0</v>
      </c>
      <c r="AS430" t="b">
        <f>NOT(OR(AM430,AN430,AR430))</f>
        <v>1</v>
      </c>
      <c r="AT430" t="b">
        <f>AND(AS430, AL430=4)</f>
        <v>1</v>
      </c>
      <c r="AU430" t="b">
        <f>NOT(OR(AM430,AN430,AR430,AT430))</f>
        <v>0</v>
      </c>
      <c r="AV430" t="b">
        <f>AND(AU430, AI430=18)</f>
        <v>0</v>
      </c>
      <c r="AW430" t="b">
        <f>NOT(OR(AM430,AN430,AR430,AT430, AV430))</f>
        <v>0</v>
      </c>
      <c r="AX430" t="b">
        <f>AND(AW430, OR(AND(AI430=24, L430=0), AND(AI430=32, L430=1)))</f>
        <v>0</v>
      </c>
      <c r="AY430" t="b">
        <f>NOT(OR(AM430,AN430,AR430,AT430,AV430,AX430))</f>
        <v>0</v>
      </c>
      <c r="AZ430" t="str">
        <f>IF(AM430,"7",IF(AN430,"6",IF(AR430,"5",
IF(AT430,"4",IF(AV430,"3",IF(AX430,"2",IF(AY430,"1","0"))))))
)</f>
        <v>4</v>
      </c>
      <c r="BA430" t="str">
        <f>_xlfn.XLOOKUP(D430, $BO$1:$CA$1, $BO$2:$CA$2)</f>
        <v>08</v>
      </c>
      <c r="BB430" t="str">
        <f>_xlfn.XLOOKUP(E430, $BO$1:$CA$1, $BO$2:$CA$2)</f>
        <v>08</v>
      </c>
      <c r="BC430" t="str">
        <f>_xlfn.XLOOKUP(F430, $BO$1:$CA$1, $BO$2:$CA$2)</f>
        <v>03</v>
      </c>
      <c r="BD430" t="str">
        <f>_xlfn.XLOOKUP(G430, $BO$1:$CA$1, $BO$2:$CA$2)</f>
        <v>12</v>
      </c>
      <c r="BE430" t="str">
        <f>_xlfn.XLOOKUP(H430, $BO$1:$CA$1, $BO$2:$CA$2)</f>
        <v>02</v>
      </c>
      <c r="BF430">
        <f>VALUE(_xlfn.TEXTJOIN("", TRUE, AZ430:BE430))</f>
        <v>40808031202</v>
      </c>
      <c r="BG430">
        <v>40808031202</v>
      </c>
      <c r="BH430">
        <f t="shared" si="6"/>
        <v>572</v>
      </c>
      <c r="BI430">
        <f>B430*BH430</f>
        <v>455312</v>
      </c>
    </row>
    <row r="431" spans="1:61" x14ac:dyDescent="0.25">
      <c r="A431" t="s">
        <v>224</v>
      </c>
      <c r="B431">
        <v>695</v>
      </c>
      <c r="C431" t="str">
        <f>TEXT(A431, "0")</f>
        <v>77JA3</v>
      </c>
      <c r="D431" t="str">
        <f>MID($C431, 1, 1)</f>
        <v>7</v>
      </c>
      <c r="E431" t="str">
        <f>MID($C431, 2, 1)</f>
        <v>7</v>
      </c>
      <c r="F431" t="str">
        <f>MID($C431, 3, 1)</f>
        <v>J</v>
      </c>
      <c r="G431" t="str">
        <f>MID($C431, 4, 1)</f>
        <v>A</v>
      </c>
      <c r="H431" t="str">
        <f>MID($C431, 5, 1)</f>
        <v>3</v>
      </c>
      <c r="I431">
        <f>LEN($A431)-LEN(SUBSTITUTE($A431,I$1,""))</f>
        <v>1</v>
      </c>
      <c r="J431">
        <f>LEN($A431)-LEN(SUBSTITUTE($A431,J$1,""))</f>
        <v>0</v>
      </c>
      <c r="K431">
        <f>LEN($A431)-LEN(SUBSTITUTE($A431,K$1,""))</f>
        <v>0</v>
      </c>
      <c r="L431">
        <f>LEN($A431)-LEN(SUBSTITUTE($A431,L$1,""))</f>
        <v>1</v>
      </c>
      <c r="M431">
        <f>LEN($A431)-LEN(SUBSTITUTE($A431,M$1,""))</f>
        <v>0</v>
      </c>
      <c r="N431">
        <f>LEN($A431)-LEN(SUBSTITUTE($A431,N$1,""))</f>
        <v>0</v>
      </c>
      <c r="O431">
        <f>LEN($A431)-LEN(SUBSTITUTE($A431,O$1,""))</f>
        <v>0</v>
      </c>
      <c r="P431">
        <f>LEN($A431)-LEN(SUBSTITUTE($A431,P$1,""))</f>
        <v>2</v>
      </c>
      <c r="Q431">
        <f>LEN($A431)-LEN(SUBSTITUTE($A431,Q$1,""))</f>
        <v>0</v>
      </c>
      <c r="R431">
        <f>LEN($A431)-LEN(SUBSTITUTE($A431,R$1,""))</f>
        <v>0</v>
      </c>
      <c r="S431">
        <f>LEN($A431)-LEN(SUBSTITUTE($A431,S$1,""))</f>
        <v>0</v>
      </c>
      <c r="T431">
        <f>LEN($A431)-LEN(SUBSTITUTE($A431,T$1,""))</f>
        <v>1</v>
      </c>
      <c r="U431">
        <f>LEN($A431)-LEN(SUBSTITUTE($A431,U$1,""))</f>
        <v>0</v>
      </c>
      <c r="V431">
        <f>I431+1</f>
        <v>2</v>
      </c>
      <c r="W431">
        <f>J431+1</f>
        <v>1</v>
      </c>
      <c r="X431">
        <f>K431+1</f>
        <v>1</v>
      </c>
      <c r="Y431">
        <f>L431+1</f>
        <v>2</v>
      </c>
      <c r="Z431">
        <f>M431+1</f>
        <v>1</v>
      </c>
      <c r="AA431">
        <f>N431+1</f>
        <v>1</v>
      </c>
      <c r="AB431">
        <f>O431+1</f>
        <v>1</v>
      </c>
      <c r="AC431">
        <f>P431+1</f>
        <v>3</v>
      </c>
      <c r="AD431">
        <f>Q431+1</f>
        <v>1</v>
      </c>
      <c r="AE431">
        <f>R431+1</f>
        <v>1</v>
      </c>
      <c r="AF431">
        <f>S431+1</f>
        <v>1</v>
      </c>
      <c r="AG431">
        <f>T431+1</f>
        <v>2</v>
      </c>
      <c r="AH431">
        <f>U431+1</f>
        <v>1</v>
      </c>
      <c r="AI431">
        <f>PRODUCT(V431:AH431)</f>
        <v>24</v>
      </c>
      <c r="AJ431">
        <f>MAX(V431:AH431)</f>
        <v>3</v>
      </c>
      <c r="AK431">
        <f>Y431</f>
        <v>2</v>
      </c>
      <c r="AL431">
        <f>MAX(V431:X431, Z431:AH431)+L431</f>
        <v>4</v>
      </c>
      <c r="AM431" t="b">
        <f>AL431=6</f>
        <v>0</v>
      </c>
      <c r="AN431" t="b">
        <f>AL431=5</f>
        <v>0</v>
      </c>
      <c r="AO431" t="b">
        <f>NOT(OR(AM431,AN431))</f>
        <v>1</v>
      </c>
      <c r="AP431" t="b">
        <f>AND(AI431=12, L431=0)</f>
        <v>0</v>
      </c>
      <c r="AQ431" t="b">
        <f>AND(AI431=18, L431=1)</f>
        <v>0</v>
      </c>
      <c r="AR431" t="b">
        <f>AND(AO431, OR(AP431, AQ431))</f>
        <v>0</v>
      </c>
      <c r="AS431" t="b">
        <f>NOT(OR(AM431,AN431,AR431))</f>
        <v>1</v>
      </c>
      <c r="AT431" t="b">
        <f>AND(AS431, AL431=4)</f>
        <v>1</v>
      </c>
      <c r="AU431" t="b">
        <f>NOT(OR(AM431,AN431,AR431,AT431))</f>
        <v>0</v>
      </c>
      <c r="AV431" t="b">
        <f>AND(AU431, AI431=18)</f>
        <v>0</v>
      </c>
      <c r="AW431" t="b">
        <f>NOT(OR(AM431,AN431,AR431,AT431, AV431))</f>
        <v>0</v>
      </c>
      <c r="AX431" t="b">
        <f>AND(AW431, OR(AND(AI431=24, L431=0), AND(AI431=32, L431=1)))</f>
        <v>0</v>
      </c>
      <c r="AY431" t="b">
        <f>NOT(OR(AM431,AN431,AR431,AT431,AV431,AX431))</f>
        <v>0</v>
      </c>
      <c r="AZ431" t="str">
        <f>IF(AM431,"7",IF(AN431,"6",IF(AR431,"5",
IF(AT431,"4",IF(AV431,"3",IF(AX431,"2",IF(AY431,"1","0"))))))
)</f>
        <v>4</v>
      </c>
      <c r="BA431" t="str">
        <f>_xlfn.XLOOKUP(D431, $BO$1:$CA$1, $BO$2:$CA$2)</f>
        <v>08</v>
      </c>
      <c r="BB431" t="str">
        <f>_xlfn.XLOOKUP(E431, $BO$1:$CA$1, $BO$2:$CA$2)</f>
        <v>08</v>
      </c>
      <c r="BC431" t="str">
        <f>_xlfn.XLOOKUP(F431, $BO$1:$CA$1, $BO$2:$CA$2)</f>
        <v>02</v>
      </c>
      <c r="BD431" t="str">
        <f>_xlfn.XLOOKUP(G431, $BO$1:$CA$1, $BO$2:$CA$2)</f>
        <v>14</v>
      </c>
      <c r="BE431" t="str">
        <f>_xlfn.XLOOKUP(H431, $BO$1:$CA$1, $BO$2:$CA$2)</f>
        <v>04</v>
      </c>
      <c r="BF431">
        <f>VALUE(_xlfn.TEXTJOIN("", TRUE, AZ431:BE431))</f>
        <v>40808021404</v>
      </c>
      <c r="BG431">
        <v>40808021404</v>
      </c>
      <c r="BH431">
        <f t="shared" si="6"/>
        <v>571</v>
      </c>
      <c r="BI431">
        <f>B431*BH431</f>
        <v>396845</v>
      </c>
    </row>
    <row r="432" spans="1:61" x14ac:dyDescent="0.25">
      <c r="A432" t="s">
        <v>628</v>
      </c>
      <c r="B432">
        <v>679</v>
      </c>
      <c r="C432" t="str">
        <f>TEXT(A432, "0")</f>
        <v>77JT6</v>
      </c>
      <c r="D432" t="str">
        <f>MID($C432, 1, 1)</f>
        <v>7</v>
      </c>
      <c r="E432" t="str">
        <f>MID($C432, 2, 1)</f>
        <v>7</v>
      </c>
      <c r="F432" t="str">
        <f>MID($C432, 3, 1)</f>
        <v>J</v>
      </c>
      <c r="G432" t="str">
        <f>MID($C432, 4, 1)</f>
        <v>T</v>
      </c>
      <c r="H432" t="str">
        <f>MID($C432, 5, 1)</f>
        <v>6</v>
      </c>
      <c r="I432">
        <f>LEN($A432)-LEN(SUBSTITUTE($A432,I$1,""))</f>
        <v>0</v>
      </c>
      <c r="J432">
        <f>LEN($A432)-LEN(SUBSTITUTE($A432,J$1,""))</f>
        <v>0</v>
      </c>
      <c r="K432">
        <f>LEN($A432)-LEN(SUBSTITUTE($A432,K$1,""))</f>
        <v>0</v>
      </c>
      <c r="L432">
        <f>LEN($A432)-LEN(SUBSTITUTE($A432,L$1,""))</f>
        <v>1</v>
      </c>
      <c r="M432">
        <f>LEN($A432)-LEN(SUBSTITUTE($A432,M$1,""))</f>
        <v>1</v>
      </c>
      <c r="N432">
        <f>LEN($A432)-LEN(SUBSTITUTE($A432,N$1,""))</f>
        <v>0</v>
      </c>
      <c r="O432">
        <f>LEN($A432)-LEN(SUBSTITUTE($A432,O$1,""))</f>
        <v>0</v>
      </c>
      <c r="P432">
        <f>LEN($A432)-LEN(SUBSTITUTE($A432,P$1,""))</f>
        <v>2</v>
      </c>
      <c r="Q432">
        <f>LEN($A432)-LEN(SUBSTITUTE($A432,Q$1,""))</f>
        <v>1</v>
      </c>
      <c r="R432">
        <f>LEN($A432)-LEN(SUBSTITUTE($A432,R$1,""))</f>
        <v>0</v>
      </c>
      <c r="S432">
        <f>LEN($A432)-LEN(SUBSTITUTE($A432,S$1,""))</f>
        <v>0</v>
      </c>
      <c r="T432">
        <f>LEN($A432)-LEN(SUBSTITUTE($A432,T$1,""))</f>
        <v>0</v>
      </c>
      <c r="U432">
        <f>LEN($A432)-LEN(SUBSTITUTE($A432,U$1,""))</f>
        <v>0</v>
      </c>
      <c r="V432">
        <f>I432+1</f>
        <v>1</v>
      </c>
      <c r="W432">
        <f>J432+1</f>
        <v>1</v>
      </c>
      <c r="X432">
        <f>K432+1</f>
        <v>1</v>
      </c>
      <c r="Y432">
        <f>L432+1</f>
        <v>2</v>
      </c>
      <c r="Z432">
        <f>M432+1</f>
        <v>2</v>
      </c>
      <c r="AA432">
        <f>N432+1</f>
        <v>1</v>
      </c>
      <c r="AB432">
        <f>O432+1</f>
        <v>1</v>
      </c>
      <c r="AC432">
        <f>P432+1</f>
        <v>3</v>
      </c>
      <c r="AD432">
        <f>Q432+1</f>
        <v>2</v>
      </c>
      <c r="AE432">
        <f>R432+1</f>
        <v>1</v>
      </c>
      <c r="AF432">
        <f>S432+1</f>
        <v>1</v>
      </c>
      <c r="AG432">
        <f>T432+1</f>
        <v>1</v>
      </c>
      <c r="AH432">
        <f>U432+1</f>
        <v>1</v>
      </c>
      <c r="AI432">
        <f>PRODUCT(V432:AH432)</f>
        <v>24</v>
      </c>
      <c r="AJ432">
        <f>MAX(V432:AH432)</f>
        <v>3</v>
      </c>
      <c r="AK432">
        <f>Y432</f>
        <v>2</v>
      </c>
      <c r="AL432">
        <f>MAX(V432:X432, Z432:AH432)+L432</f>
        <v>4</v>
      </c>
      <c r="AM432" t="b">
        <f>AL432=6</f>
        <v>0</v>
      </c>
      <c r="AN432" t="b">
        <f>AL432=5</f>
        <v>0</v>
      </c>
      <c r="AO432" t="b">
        <f>NOT(OR(AM432,AN432))</f>
        <v>1</v>
      </c>
      <c r="AP432" t="b">
        <f>AND(AI432=12, L432=0)</f>
        <v>0</v>
      </c>
      <c r="AQ432" t="b">
        <f>AND(AI432=18, L432=1)</f>
        <v>0</v>
      </c>
      <c r="AR432" t="b">
        <f>AND(AO432, OR(AP432, AQ432))</f>
        <v>0</v>
      </c>
      <c r="AS432" t="b">
        <f>NOT(OR(AM432,AN432,AR432))</f>
        <v>1</v>
      </c>
      <c r="AT432" t="b">
        <f>AND(AS432, AL432=4)</f>
        <v>1</v>
      </c>
      <c r="AU432" t="b">
        <f>NOT(OR(AM432,AN432,AR432,AT432))</f>
        <v>0</v>
      </c>
      <c r="AV432" t="b">
        <f>AND(AU432, AI432=18)</f>
        <v>0</v>
      </c>
      <c r="AW432" t="b">
        <f>NOT(OR(AM432,AN432,AR432,AT432, AV432))</f>
        <v>0</v>
      </c>
      <c r="AX432" t="b">
        <f>AND(AW432, OR(AND(AI432=24, L432=0), AND(AI432=32, L432=1)))</f>
        <v>0</v>
      </c>
      <c r="AY432" t="b">
        <f>NOT(OR(AM432,AN432,AR432,AT432,AV432,AX432))</f>
        <v>0</v>
      </c>
      <c r="AZ432" t="str">
        <f>IF(AM432,"7",IF(AN432,"6",IF(AR432,"5",
IF(AT432,"4",IF(AV432,"3",IF(AX432,"2",IF(AY432,"1","0"))))))
)</f>
        <v>4</v>
      </c>
      <c r="BA432" t="str">
        <f>_xlfn.XLOOKUP(D432, $BO$1:$CA$1, $BO$2:$CA$2)</f>
        <v>08</v>
      </c>
      <c r="BB432" t="str">
        <f>_xlfn.XLOOKUP(E432, $BO$1:$CA$1, $BO$2:$CA$2)</f>
        <v>08</v>
      </c>
      <c r="BC432" t="str">
        <f>_xlfn.XLOOKUP(F432, $BO$1:$CA$1, $BO$2:$CA$2)</f>
        <v>02</v>
      </c>
      <c r="BD432" t="str">
        <f>_xlfn.XLOOKUP(G432, $BO$1:$CA$1, $BO$2:$CA$2)</f>
        <v>11</v>
      </c>
      <c r="BE432" t="str">
        <f>_xlfn.XLOOKUP(H432, $BO$1:$CA$1, $BO$2:$CA$2)</f>
        <v>07</v>
      </c>
      <c r="BF432">
        <f>VALUE(_xlfn.TEXTJOIN("", TRUE, AZ432:BE432))</f>
        <v>40808021107</v>
      </c>
      <c r="BG432">
        <v>40808021107</v>
      </c>
      <c r="BH432">
        <f t="shared" si="6"/>
        <v>570</v>
      </c>
      <c r="BI432">
        <f>B432*BH432</f>
        <v>387030</v>
      </c>
    </row>
    <row r="433" spans="1:61" x14ac:dyDescent="0.25">
      <c r="A433" t="s">
        <v>503</v>
      </c>
      <c r="B433">
        <v>919</v>
      </c>
      <c r="C433" t="str">
        <f>TEXT(A433, "0")</f>
        <v>77J94</v>
      </c>
      <c r="D433" t="str">
        <f>MID($C433, 1, 1)</f>
        <v>7</v>
      </c>
      <c r="E433" t="str">
        <f>MID($C433, 2, 1)</f>
        <v>7</v>
      </c>
      <c r="F433" t="str">
        <f>MID($C433, 3, 1)</f>
        <v>J</v>
      </c>
      <c r="G433" t="str">
        <f>MID($C433, 4, 1)</f>
        <v>9</v>
      </c>
      <c r="H433" t="str">
        <f>MID($C433, 5, 1)</f>
        <v>4</v>
      </c>
      <c r="I433">
        <f>LEN($A433)-LEN(SUBSTITUTE($A433,I$1,""))</f>
        <v>0</v>
      </c>
      <c r="J433">
        <f>LEN($A433)-LEN(SUBSTITUTE($A433,J$1,""))</f>
        <v>0</v>
      </c>
      <c r="K433">
        <f>LEN($A433)-LEN(SUBSTITUTE($A433,K$1,""))</f>
        <v>0</v>
      </c>
      <c r="L433">
        <f>LEN($A433)-LEN(SUBSTITUTE($A433,L$1,""))</f>
        <v>1</v>
      </c>
      <c r="M433">
        <f>LEN($A433)-LEN(SUBSTITUTE($A433,M$1,""))</f>
        <v>0</v>
      </c>
      <c r="N433">
        <f>LEN($A433)-LEN(SUBSTITUTE($A433,N$1,""))</f>
        <v>1</v>
      </c>
      <c r="O433">
        <f>LEN($A433)-LEN(SUBSTITUTE($A433,O$1,""))</f>
        <v>0</v>
      </c>
      <c r="P433">
        <f>LEN($A433)-LEN(SUBSTITUTE($A433,P$1,""))</f>
        <v>2</v>
      </c>
      <c r="Q433">
        <f>LEN($A433)-LEN(SUBSTITUTE($A433,Q$1,""))</f>
        <v>0</v>
      </c>
      <c r="R433">
        <f>LEN($A433)-LEN(SUBSTITUTE($A433,R$1,""))</f>
        <v>0</v>
      </c>
      <c r="S433">
        <f>LEN($A433)-LEN(SUBSTITUTE($A433,S$1,""))</f>
        <v>1</v>
      </c>
      <c r="T433">
        <f>LEN($A433)-LEN(SUBSTITUTE($A433,T$1,""))</f>
        <v>0</v>
      </c>
      <c r="U433">
        <f>LEN($A433)-LEN(SUBSTITUTE($A433,U$1,""))</f>
        <v>0</v>
      </c>
      <c r="V433">
        <f>I433+1</f>
        <v>1</v>
      </c>
      <c r="W433">
        <f>J433+1</f>
        <v>1</v>
      </c>
      <c r="X433">
        <f>K433+1</f>
        <v>1</v>
      </c>
      <c r="Y433">
        <f>L433+1</f>
        <v>2</v>
      </c>
      <c r="Z433">
        <f>M433+1</f>
        <v>1</v>
      </c>
      <c r="AA433">
        <f>N433+1</f>
        <v>2</v>
      </c>
      <c r="AB433">
        <f>O433+1</f>
        <v>1</v>
      </c>
      <c r="AC433">
        <f>P433+1</f>
        <v>3</v>
      </c>
      <c r="AD433">
        <f>Q433+1</f>
        <v>1</v>
      </c>
      <c r="AE433">
        <f>R433+1</f>
        <v>1</v>
      </c>
      <c r="AF433">
        <f>S433+1</f>
        <v>2</v>
      </c>
      <c r="AG433">
        <f>T433+1</f>
        <v>1</v>
      </c>
      <c r="AH433">
        <f>U433+1</f>
        <v>1</v>
      </c>
      <c r="AI433">
        <f>PRODUCT(V433:AH433)</f>
        <v>24</v>
      </c>
      <c r="AJ433">
        <f>MAX(V433:AH433)</f>
        <v>3</v>
      </c>
      <c r="AK433">
        <f>Y433</f>
        <v>2</v>
      </c>
      <c r="AL433">
        <f>MAX(V433:X433, Z433:AH433)+L433</f>
        <v>4</v>
      </c>
      <c r="AM433" t="b">
        <f>AL433=6</f>
        <v>0</v>
      </c>
      <c r="AN433" t="b">
        <f>AL433=5</f>
        <v>0</v>
      </c>
      <c r="AO433" t="b">
        <f>NOT(OR(AM433,AN433))</f>
        <v>1</v>
      </c>
      <c r="AP433" t="b">
        <f>AND(AI433=12, L433=0)</f>
        <v>0</v>
      </c>
      <c r="AQ433" t="b">
        <f>AND(AI433=18, L433=1)</f>
        <v>0</v>
      </c>
      <c r="AR433" t="b">
        <f>AND(AO433, OR(AP433, AQ433))</f>
        <v>0</v>
      </c>
      <c r="AS433" t="b">
        <f>NOT(OR(AM433,AN433,AR433))</f>
        <v>1</v>
      </c>
      <c r="AT433" t="b">
        <f>AND(AS433, AL433=4)</f>
        <v>1</v>
      </c>
      <c r="AU433" t="b">
        <f>NOT(OR(AM433,AN433,AR433,AT433))</f>
        <v>0</v>
      </c>
      <c r="AV433" t="b">
        <f>AND(AU433, AI433=18)</f>
        <v>0</v>
      </c>
      <c r="AW433" t="b">
        <f>NOT(OR(AM433,AN433,AR433,AT433, AV433))</f>
        <v>0</v>
      </c>
      <c r="AX433" t="b">
        <f>AND(AW433, OR(AND(AI433=24, L433=0), AND(AI433=32, L433=1)))</f>
        <v>0</v>
      </c>
      <c r="AY433" t="b">
        <f>NOT(OR(AM433,AN433,AR433,AT433,AV433,AX433))</f>
        <v>0</v>
      </c>
      <c r="AZ433" t="str">
        <f>IF(AM433,"7",IF(AN433,"6",IF(AR433,"5",
IF(AT433,"4",IF(AV433,"3",IF(AX433,"2",IF(AY433,"1","0"))))))
)</f>
        <v>4</v>
      </c>
      <c r="BA433" t="str">
        <f>_xlfn.XLOOKUP(D433, $BO$1:$CA$1, $BO$2:$CA$2)</f>
        <v>08</v>
      </c>
      <c r="BB433" t="str">
        <f>_xlfn.XLOOKUP(E433, $BO$1:$CA$1, $BO$2:$CA$2)</f>
        <v>08</v>
      </c>
      <c r="BC433" t="str">
        <f>_xlfn.XLOOKUP(F433, $BO$1:$CA$1, $BO$2:$CA$2)</f>
        <v>02</v>
      </c>
      <c r="BD433" t="str">
        <f>_xlfn.XLOOKUP(G433, $BO$1:$CA$1, $BO$2:$CA$2)</f>
        <v>10</v>
      </c>
      <c r="BE433" t="str">
        <f>_xlfn.XLOOKUP(H433, $BO$1:$CA$1, $BO$2:$CA$2)</f>
        <v>05</v>
      </c>
      <c r="BF433">
        <f>VALUE(_xlfn.TEXTJOIN("", TRUE, AZ433:BE433))</f>
        <v>40808021005</v>
      </c>
      <c r="BG433">
        <v>40808021005</v>
      </c>
      <c r="BH433">
        <f t="shared" si="6"/>
        <v>569</v>
      </c>
      <c r="BI433">
        <f>B433*BH433</f>
        <v>522911</v>
      </c>
    </row>
    <row r="434" spans="1:61" x14ac:dyDescent="0.25">
      <c r="A434" t="s">
        <v>395</v>
      </c>
      <c r="B434">
        <v>591</v>
      </c>
      <c r="C434" t="str">
        <f>TEXT(A434, "0")</f>
        <v>76JA6</v>
      </c>
      <c r="D434" t="str">
        <f>MID($C434, 1, 1)</f>
        <v>7</v>
      </c>
      <c r="E434" t="str">
        <f>MID($C434, 2, 1)</f>
        <v>6</v>
      </c>
      <c r="F434" t="str">
        <f>MID($C434, 3, 1)</f>
        <v>J</v>
      </c>
      <c r="G434" t="str">
        <f>MID($C434, 4, 1)</f>
        <v>A</v>
      </c>
      <c r="H434" t="str">
        <f>MID($C434, 5, 1)</f>
        <v>6</v>
      </c>
      <c r="I434">
        <f>LEN($A434)-LEN(SUBSTITUTE($A434,I$1,""))</f>
        <v>1</v>
      </c>
      <c r="J434">
        <f>LEN($A434)-LEN(SUBSTITUTE($A434,J$1,""))</f>
        <v>0</v>
      </c>
      <c r="K434">
        <f>LEN($A434)-LEN(SUBSTITUTE($A434,K$1,""))</f>
        <v>0</v>
      </c>
      <c r="L434">
        <f>LEN($A434)-LEN(SUBSTITUTE($A434,L$1,""))</f>
        <v>1</v>
      </c>
      <c r="M434">
        <f>LEN($A434)-LEN(SUBSTITUTE($A434,M$1,""))</f>
        <v>0</v>
      </c>
      <c r="N434">
        <f>LEN($A434)-LEN(SUBSTITUTE($A434,N$1,""))</f>
        <v>0</v>
      </c>
      <c r="O434">
        <f>LEN($A434)-LEN(SUBSTITUTE($A434,O$1,""))</f>
        <v>0</v>
      </c>
      <c r="P434">
        <f>LEN($A434)-LEN(SUBSTITUTE($A434,P$1,""))</f>
        <v>1</v>
      </c>
      <c r="Q434">
        <f>LEN($A434)-LEN(SUBSTITUTE($A434,Q$1,""))</f>
        <v>2</v>
      </c>
      <c r="R434">
        <f>LEN($A434)-LEN(SUBSTITUTE($A434,R$1,""))</f>
        <v>0</v>
      </c>
      <c r="S434">
        <f>LEN($A434)-LEN(SUBSTITUTE($A434,S$1,""))</f>
        <v>0</v>
      </c>
      <c r="T434">
        <f>LEN($A434)-LEN(SUBSTITUTE($A434,T$1,""))</f>
        <v>0</v>
      </c>
      <c r="U434">
        <f>LEN($A434)-LEN(SUBSTITUTE($A434,U$1,""))</f>
        <v>0</v>
      </c>
      <c r="V434">
        <f>I434+1</f>
        <v>2</v>
      </c>
      <c r="W434">
        <f>J434+1</f>
        <v>1</v>
      </c>
      <c r="X434">
        <f>K434+1</f>
        <v>1</v>
      </c>
      <c r="Y434">
        <f>L434+1</f>
        <v>2</v>
      </c>
      <c r="Z434">
        <f>M434+1</f>
        <v>1</v>
      </c>
      <c r="AA434">
        <f>N434+1</f>
        <v>1</v>
      </c>
      <c r="AB434">
        <f>O434+1</f>
        <v>1</v>
      </c>
      <c r="AC434">
        <f>P434+1</f>
        <v>2</v>
      </c>
      <c r="AD434">
        <f>Q434+1</f>
        <v>3</v>
      </c>
      <c r="AE434">
        <f>R434+1</f>
        <v>1</v>
      </c>
      <c r="AF434">
        <f>S434+1</f>
        <v>1</v>
      </c>
      <c r="AG434">
        <f>T434+1</f>
        <v>1</v>
      </c>
      <c r="AH434">
        <f>U434+1</f>
        <v>1</v>
      </c>
      <c r="AI434">
        <f>PRODUCT(V434:AH434)</f>
        <v>24</v>
      </c>
      <c r="AJ434">
        <f>MAX(V434:AH434)</f>
        <v>3</v>
      </c>
      <c r="AK434">
        <f>Y434</f>
        <v>2</v>
      </c>
      <c r="AL434">
        <f>MAX(V434:X434, Z434:AH434)+L434</f>
        <v>4</v>
      </c>
      <c r="AM434" t="b">
        <f>AL434=6</f>
        <v>0</v>
      </c>
      <c r="AN434" t="b">
        <f>AL434=5</f>
        <v>0</v>
      </c>
      <c r="AO434" t="b">
        <f>NOT(OR(AM434,AN434))</f>
        <v>1</v>
      </c>
      <c r="AP434" t="b">
        <f>AND(AI434=12, L434=0)</f>
        <v>0</v>
      </c>
      <c r="AQ434" t="b">
        <f>AND(AI434=18, L434=1)</f>
        <v>0</v>
      </c>
      <c r="AR434" t="b">
        <f>AND(AO434, OR(AP434, AQ434))</f>
        <v>0</v>
      </c>
      <c r="AS434" t="b">
        <f>NOT(OR(AM434,AN434,AR434))</f>
        <v>1</v>
      </c>
      <c r="AT434" t="b">
        <f>AND(AS434, AL434=4)</f>
        <v>1</v>
      </c>
      <c r="AU434" t="b">
        <f>NOT(OR(AM434,AN434,AR434,AT434))</f>
        <v>0</v>
      </c>
      <c r="AV434" t="b">
        <f>AND(AU434, AI434=18)</f>
        <v>0</v>
      </c>
      <c r="AW434" t="b">
        <f>NOT(OR(AM434,AN434,AR434,AT434, AV434))</f>
        <v>0</v>
      </c>
      <c r="AX434" t="b">
        <f>AND(AW434, OR(AND(AI434=24, L434=0), AND(AI434=32, L434=1)))</f>
        <v>0</v>
      </c>
      <c r="AY434" t="b">
        <f>NOT(OR(AM434,AN434,AR434,AT434,AV434,AX434))</f>
        <v>0</v>
      </c>
      <c r="AZ434" t="str">
        <f>IF(AM434,"7",IF(AN434,"6",IF(AR434,"5",
IF(AT434,"4",IF(AV434,"3",IF(AX434,"2",IF(AY434,"1","0"))))))
)</f>
        <v>4</v>
      </c>
      <c r="BA434" t="str">
        <f>_xlfn.XLOOKUP(D434, $BO$1:$CA$1, $BO$2:$CA$2)</f>
        <v>08</v>
      </c>
      <c r="BB434" t="str">
        <f>_xlfn.XLOOKUP(E434, $BO$1:$CA$1, $BO$2:$CA$2)</f>
        <v>07</v>
      </c>
      <c r="BC434" t="str">
        <f>_xlfn.XLOOKUP(F434, $BO$1:$CA$1, $BO$2:$CA$2)</f>
        <v>02</v>
      </c>
      <c r="BD434" t="str">
        <f>_xlfn.XLOOKUP(G434, $BO$1:$CA$1, $BO$2:$CA$2)</f>
        <v>14</v>
      </c>
      <c r="BE434" t="str">
        <f>_xlfn.XLOOKUP(H434, $BO$1:$CA$1, $BO$2:$CA$2)</f>
        <v>07</v>
      </c>
      <c r="BF434">
        <f>VALUE(_xlfn.TEXTJOIN("", TRUE, AZ434:BE434))</f>
        <v>40807021407</v>
      </c>
      <c r="BG434">
        <v>40807021407</v>
      </c>
      <c r="BH434">
        <f t="shared" si="6"/>
        <v>568</v>
      </c>
      <c r="BI434">
        <f>B434*BH434</f>
        <v>335688</v>
      </c>
    </row>
    <row r="435" spans="1:61" x14ac:dyDescent="0.25">
      <c r="A435" t="s">
        <v>71</v>
      </c>
      <c r="B435">
        <v>997</v>
      </c>
      <c r="C435" t="str">
        <f>TEXT(A435, "0")</f>
        <v>74A77</v>
      </c>
      <c r="D435" t="str">
        <f>MID($C435, 1, 1)</f>
        <v>7</v>
      </c>
      <c r="E435" t="str">
        <f>MID($C435, 2, 1)</f>
        <v>4</v>
      </c>
      <c r="F435" t="str">
        <f>MID($C435, 3, 1)</f>
        <v>A</v>
      </c>
      <c r="G435" t="str">
        <f>MID($C435, 4, 1)</f>
        <v>7</v>
      </c>
      <c r="H435" t="str">
        <f>MID($C435, 5, 1)</f>
        <v>7</v>
      </c>
      <c r="I435">
        <f>LEN($A435)-LEN(SUBSTITUTE($A435,I$1,""))</f>
        <v>1</v>
      </c>
      <c r="J435">
        <f>LEN($A435)-LEN(SUBSTITUTE($A435,J$1,""))</f>
        <v>0</v>
      </c>
      <c r="K435">
        <f>LEN($A435)-LEN(SUBSTITUTE($A435,K$1,""))</f>
        <v>0</v>
      </c>
      <c r="L435">
        <f>LEN($A435)-LEN(SUBSTITUTE($A435,L$1,""))</f>
        <v>0</v>
      </c>
      <c r="M435">
        <f>LEN($A435)-LEN(SUBSTITUTE($A435,M$1,""))</f>
        <v>0</v>
      </c>
      <c r="N435">
        <f>LEN($A435)-LEN(SUBSTITUTE($A435,N$1,""))</f>
        <v>0</v>
      </c>
      <c r="O435">
        <f>LEN($A435)-LEN(SUBSTITUTE($A435,O$1,""))</f>
        <v>0</v>
      </c>
      <c r="P435">
        <f>LEN($A435)-LEN(SUBSTITUTE($A435,P$1,""))</f>
        <v>3</v>
      </c>
      <c r="Q435">
        <f>LEN($A435)-LEN(SUBSTITUTE($A435,Q$1,""))</f>
        <v>0</v>
      </c>
      <c r="R435">
        <f>LEN($A435)-LEN(SUBSTITUTE($A435,R$1,""))</f>
        <v>0</v>
      </c>
      <c r="S435">
        <f>LEN($A435)-LEN(SUBSTITUTE($A435,S$1,""))</f>
        <v>1</v>
      </c>
      <c r="T435">
        <f>LEN($A435)-LEN(SUBSTITUTE($A435,T$1,""))</f>
        <v>0</v>
      </c>
      <c r="U435">
        <f>LEN($A435)-LEN(SUBSTITUTE($A435,U$1,""))</f>
        <v>0</v>
      </c>
      <c r="V435">
        <f>I435+1</f>
        <v>2</v>
      </c>
      <c r="W435">
        <f>J435+1</f>
        <v>1</v>
      </c>
      <c r="X435">
        <f>K435+1</f>
        <v>1</v>
      </c>
      <c r="Y435">
        <f>L435+1</f>
        <v>1</v>
      </c>
      <c r="Z435">
        <f>M435+1</f>
        <v>1</v>
      </c>
      <c r="AA435">
        <f>N435+1</f>
        <v>1</v>
      </c>
      <c r="AB435">
        <f>O435+1</f>
        <v>1</v>
      </c>
      <c r="AC435">
        <f>P435+1</f>
        <v>4</v>
      </c>
      <c r="AD435">
        <f>Q435+1</f>
        <v>1</v>
      </c>
      <c r="AE435">
        <f>R435+1</f>
        <v>1</v>
      </c>
      <c r="AF435">
        <f>S435+1</f>
        <v>2</v>
      </c>
      <c r="AG435">
        <f>T435+1</f>
        <v>1</v>
      </c>
      <c r="AH435">
        <f>U435+1</f>
        <v>1</v>
      </c>
      <c r="AI435">
        <f>PRODUCT(V435:AH435)</f>
        <v>16</v>
      </c>
      <c r="AJ435">
        <f>MAX(V435:AH435)</f>
        <v>4</v>
      </c>
      <c r="AK435">
        <f>Y435</f>
        <v>1</v>
      </c>
      <c r="AL435">
        <f>MAX(V435:X435, Z435:AH435)+L435</f>
        <v>4</v>
      </c>
      <c r="AM435" t="b">
        <f>AL435=6</f>
        <v>0</v>
      </c>
      <c r="AN435" t="b">
        <f>AL435=5</f>
        <v>0</v>
      </c>
      <c r="AO435" t="b">
        <f>NOT(OR(AM435,AN435))</f>
        <v>1</v>
      </c>
      <c r="AP435" t="b">
        <f>AND(AI435=12, L435=0)</f>
        <v>0</v>
      </c>
      <c r="AQ435" t="b">
        <f>AND(AI435=18, L435=1)</f>
        <v>0</v>
      </c>
      <c r="AR435" t="b">
        <f>AND(AO435, OR(AP435, AQ435))</f>
        <v>0</v>
      </c>
      <c r="AS435" t="b">
        <f>NOT(OR(AM435,AN435,AR435))</f>
        <v>1</v>
      </c>
      <c r="AT435" t="b">
        <f>AND(AS435, AL435=4)</f>
        <v>1</v>
      </c>
      <c r="AU435" t="b">
        <f>NOT(OR(AM435,AN435,AR435,AT435))</f>
        <v>0</v>
      </c>
      <c r="AV435" t="b">
        <f>AND(AU435, AI435=18)</f>
        <v>0</v>
      </c>
      <c r="AW435" t="b">
        <f>NOT(OR(AM435,AN435,AR435,AT435, AV435))</f>
        <v>0</v>
      </c>
      <c r="AX435" t="b">
        <f>AND(AW435, OR(AND(AI435=24, L435=0), AND(AI435=32, L435=1)))</f>
        <v>0</v>
      </c>
      <c r="AY435" t="b">
        <f>NOT(OR(AM435,AN435,AR435,AT435,AV435,AX435))</f>
        <v>0</v>
      </c>
      <c r="AZ435" t="str">
        <f>IF(AM435,"7",IF(AN435,"6",IF(AR435,"5",
IF(AT435,"4",IF(AV435,"3",IF(AX435,"2",IF(AY435,"1","0"))))))
)</f>
        <v>4</v>
      </c>
      <c r="BA435" t="str">
        <f>_xlfn.XLOOKUP(D435, $BO$1:$CA$1, $BO$2:$CA$2)</f>
        <v>08</v>
      </c>
      <c r="BB435" t="str">
        <f>_xlfn.XLOOKUP(E435, $BO$1:$CA$1, $BO$2:$CA$2)</f>
        <v>05</v>
      </c>
      <c r="BC435" t="str">
        <f>_xlfn.XLOOKUP(F435, $BO$1:$CA$1, $BO$2:$CA$2)</f>
        <v>14</v>
      </c>
      <c r="BD435" t="str">
        <f>_xlfn.XLOOKUP(G435, $BO$1:$CA$1, $BO$2:$CA$2)</f>
        <v>08</v>
      </c>
      <c r="BE435" t="str">
        <f>_xlfn.XLOOKUP(H435, $BO$1:$CA$1, $BO$2:$CA$2)</f>
        <v>08</v>
      </c>
      <c r="BF435">
        <f>VALUE(_xlfn.TEXTJOIN("", TRUE, AZ435:BE435))</f>
        <v>40805140808</v>
      </c>
      <c r="BG435">
        <v>40805140808</v>
      </c>
      <c r="BH435">
        <f t="shared" si="6"/>
        <v>567</v>
      </c>
      <c r="BI435">
        <f>B435*BH435</f>
        <v>565299</v>
      </c>
    </row>
    <row r="436" spans="1:61" x14ac:dyDescent="0.25">
      <c r="A436" t="s">
        <v>685</v>
      </c>
      <c r="B436">
        <v>334</v>
      </c>
      <c r="C436" t="str">
        <f>TEXT(A436, "0")</f>
        <v>73T3J</v>
      </c>
      <c r="D436" t="str">
        <f>MID($C436, 1, 1)</f>
        <v>7</v>
      </c>
      <c r="E436" t="str">
        <f>MID($C436, 2, 1)</f>
        <v>3</v>
      </c>
      <c r="F436" t="str">
        <f>MID($C436, 3, 1)</f>
        <v>T</v>
      </c>
      <c r="G436" t="str">
        <f>MID($C436, 4, 1)</f>
        <v>3</v>
      </c>
      <c r="H436" t="str">
        <f>MID($C436, 5, 1)</f>
        <v>J</v>
      </c>
      <c r="I436">
        <f>LEN($A436)-LEN(SUBSTITUTE($A436,I$1,""))</f>
        <v>0</v>
      </c>
      <c r="J436">
        <f>LEN($A436)-LEN(SUBSTITUTE($A436,J$1,""))</f>
        <v>0</v>
      </c>
      <c r="K436">
        <f>LEN($A436)-LEN(SUBSTITUTE($A436,K$1,""))</f>
        <v>0</v>
      </c>
      <c r="L436">
        <f>LEN($A436)-LEN(SUBSTITUTE($A436,L$1,""))</f>
        <v>1</v>
      </c>
      <c r="M436">
        <f>LEN($A436)-LEN(SUBSTITUTE($A436,M$1,""))</f>
        <v>1</v>
      </c>
      <c r="N436">
        <f>LEN($A436)-LEN(SUBSTITUTE($A436,N$1,""))</f>
        <v>0</v>
      </c>
      <c r="O436">
        <f>LEN($A436)-LEN(SUBSTITUTE($A436,O$1,""))</f>
        <v>0</v>
      </c>
      <c r="P436">
        <f>LEN($A436)-LEN(SUBSTITUTE($A436,P$1,""))</f>
        <v>1</v>
      </c>
      <c r="Q436">
        <f>LEN($A436)-LEN(SUBSTITUTE($A436,Q$1,""))</f>
        <v>0</v>
      </c>
      <c r="R436">
        <f>LEN($A436)-LEN(SUBSTITUTE($A436,R$1,""))</f>
        <v>0</v>
      </c>
      <c r="S436">
        <f>LEN($A436)-LEN(SUBSTITUTE($A436,S$1,""))</f>
        <v>0</v>
      </c>
      <c r="T436">
        <f>LEN($A436)-LEN(SUBSTITUTE($A436,T$1,""))</f>
        <v>2</v>
      </c>
      <c r="U436">
        <f>LEN($A436)-LEN(SUBSTITUTE($A436,U$1,""))</f>
        <v>0</v>
      </c>
      <c r="V436">
        <f>I436+1</f>
        <v>1</v>
      </c>
      <c r="W436">
        <f>J436+1</f>
        <v>1</v>
      </c>
      <c r="X436">
        <f>K436+1</f>
        <v>1</v>
      </c>
      <c r="Y436">
        <f>L436+1</f>
        <v>2</v>
      </c>
      <c r="Z436">
        <f>M436+1</f>
        <v>2</v>
      </c>
      <c r="AA436">
        <f>N436+1</f>
        <v>1</v>
      </c>
      <c r="AB436">
        <f>O436+1</f>
        <v>1</v>
      </c>
      <c r="AC436">
        <f>P436+1</f>
        <v>2</v>
      </c>
      <c r="AD436">
        <f>Q436+1</f>
        <v>1</v>
      </c>
      <c r="AE436">
        <f>R436+1</f>
        <v>1</v>
      </c>
      <c r="AF436">
        <f>S436+1</f>
        <v>1</v>
      </c>
      <c r="AG436">
        <f>T436+1</f>
        <v>3</v>
      </c>
      <c r="AH436">
        <f>U436+1</f>
        <v>1</v>
      </c>
      <c r="AI436">
        <f>PRODUCT(V436:AH436)</f>
        <v>24</v>
      </c>
      <c r="AJ436">
        <f>MAX(V436:AH436)</f>
        <v>3</v>
      </c>
      <c r="AK436">
        <f>Y436</f>
        <v>2</v>
      </c>
      <c r="AL436">
        <f>MAX(V436:X436, Z436:AH436)+L436</f>
        <v>4</v>
      </c>
      <c r="AM436" t="b">
        <f>AL436=6</f>
        <v>0</v>
      </c>
      <c r="AN436" t="b">
        <f>AL436=5</f>
        <v>0</v>
      </c>
      <c r="AO436" t="b">
        <f>NOT(OR(AM436,AN436))</f>
        <v>1</v>
      </c>
      <c r="AP436" t="b">
        <f>AND(AI436=12, L436=0)</f>
        <v>0</v>
      </c>
      <c r="AQ436" t="b">
        <f>AND(AI436=18, L436=1)</f>
        <v>0</v>
      </c>
      <c r="AR436" t="b">
        <f>AND(AO436, OR(AP436, AQ436))</f>
        <v>0</v>
      </c>
      <c r="AS436" t="b">
        <f>NOT(OR(AM436,AN436,AR436))</f>
        <v>1</v>
      </c>
      <c r="AT436" t="b">
        <f>AND(AS436, AL436=4)</f>
        <v>1</v>
      </c>
      <c r="AU436" t="b">
        <f>NOT(OR(AM436,AN436,AR436,AT436))</f>
        <v>0</v>
      </c>
      <c r="AV436" t="b">
        <f>AND(AU436, AI436=18)</f>
        <v>0</v>
      </c>
      <c r="AW436" t="b">
        <f>NOT(OR(AM436,AN436,AR436,AT436, AV436))</f>
        <v>0</v>
      </c>
      <c r="AX436" t="b">
        <f>AND(AW436, OR(AND(AI436=24, L436=0), AND(AI436=32, L436=1)))</f>
        <v>0</v>
      </c>
      <c r="AY436" t="b">
        <f>NOT(OR(AM436,AN436,AR436,AT436,AV436,AX436))</f>
        <v>0</v>
      </c>
      <c r="AZ436" t="str">
        <f>IF(AM436,"7",IF(AN436,"6",IF(AR436,"5",
IF(AT436,"4",IF(AV436,"3",IF(AX436,"2",IF(AY436,"1","0"))))))
)</f>
        <v>4</v>
      </c>
      <c r="BA436" t="str">
        <f>_xlfn.XLOOKUP(D436, $BO$1:$CA$1, $BO$2:$CA$2)</f>
        <v>08</v>
      </c>
      <c r="BB436" t="str">
        <f>_xlfn.XLOOKUP(E436, $BO$1:$CA$1, $BO$2:$CA$2)</f>
        <v>04</v>
      </c>
      <c r="BC436" t="str">
        <f>_xlfn.XLOOKUP(F436, $BO$1:$CA$1, $BO$2:$CA$2)</f>
        <v>11</v>
      </c>
      <c r="BD436" t="str">
        <f>_xlfn.XLOOKUP(G436, $BO$1:$CA$1, $BO$2:$CA$2)</f>
        <v>04</v>
      </c>
      <c r="BE436" t="str">
        <f>_xlfn.XLOOKUP(H436, $BO$1:$CA$1, $BO$2:$CA$2)</f>
        <v>02</v>
      </c>
      <c r="BF436">
        <f>VALUE(_xlfn.TEXTJOIN("", TRUE, AZ436:BE436))</f>
        <v>40804110402</v>
      </c>
      <c r="BG436">
        <v>40804110402</v>
      </c>
      <c r="BH436">
        <f t="shared" si="6"/>
        <v>566</v>
      </c>
      <c r="BI436">
        <f>B436*BH436</f>
        <v>189044</v>
      </c>
    </row>
    <row r="437" spans="1:61" x14ac:dyDescent="0.25">
      <c r="A437" t="s">
        <v>512</v>
      </c>
      <c r="B437">
        <v>666</v>
      </c>
      <c r="C437" t="str">
        <f>TEXT(A437, "0")</f>
        <v>72779</v>
      </c>
      <c r="D437" t="str">
        <f>MID($C437, 1, 1)</f>
        <v>7</v>
      </c>
      <c r="E437" t="str">
        <f>MID($C437, 2, 1)</f>
        <v>2</v>
      </c>
      <c r="F437" t="str">
        <f>MID($C437, 3, 1)</f>
        <v>7</v>
      </c>
      <c r="G437" t="str">
        <f>MID($C437, 4, 1)</f>
        <v>7</v>
      </c>
      <c r="H437" t="str">
        <f>MID($C437, 5, 1)</f>
        <v>9</v>
      </c>
      <c r="I437">
        <f>LEN($A437)-LEN(SUBSTITUTE($A437,I$1,""))</f>
        <v>0</v>
      </c>
      <c r="J437">
        <f>LEN($A437)-LEN(SUBSTITUTE($A437,J$1,""))</f>
        <v>0</v>
      </c>
      <c r="K437">
        <f>LEN($A437)-LEN(SUBSTITUTE($A437,K$1,""))</f>
        <v>0</v>
      </c>
      <c r="L437">
        <f>LEN($A437)-LEN(SUBSTITUTE($A437,L$1,""))</f>
        <v>0</v>
      </c>
      <c r="M437">
        <f>LEN($A437)-LEN(SUBSTITUTE($A437,M$1,""))</f>
        <v>0</v>
      </c>
      <c r="N437">
        <f>LEN($A437)-LEN(SUBSTITUTE($A437,N$1,""))</f>
        <v>1</v>
      </c>
      <c r="O437">
        <f>LEN($A437)-LEN(SUBSTITUTE($A437,O$1,""))</f>
        <v>0</v>
      </c>
      <c r="P437">
        <f>LEN($A437)-LEN(SUBSTITUTE($A437,P$1,""))</f>
        <v>3</v>
      </c>
      <c r="Q437">
        <f>LEN($A437)-LEN(SUBSTITUTE($A437,Q$1,""))</f>
        <v>0</v>
      </c>
      <c r="R437">
        <f>LEN($A437)-LEN(SUBSTITUTE($A437,R$1,""))</f>
        <v>0</v>
      </c>
      <c r="S437">
        <f>LEN($A437)-LEN(SUBSTITUTE($A437,S$1,""))</f>
        <v>0</v>
      </c>
      <c r="T437">
        <f>LEN($A437)-LEN(SUBSTITUTE($A437,T$1,""))</f>
        <v>0</v>
      </c>
      <c r="U437">
        <f>LEN($A437)-LEN(SUBSTITUTE($A437,U$1,""))</f>
        <v>1</v>
      </c>
      <c r="V437">
        <f>I437+1</f>
        <v>1</v>
      </c>
      <c r="W437">
        <f>J437+1</f>
        <v>1</v>
      </c>
      <c r="X437">
        <f>K437+1</f>
        <v>1</v>
      </c>
      <c r="Y437">
        <f>L437+1</f>
        <v>1</v>
      </c>
      <c r="Z437">
        <f>M437+1</f>
        <v>1</v>
      </c>
      <c r="AA437">
        <f>N437+1</f>
        <v>2</v>
      </c>
      <c r="AB437">
        <f>O437+1</f>
        <v>1</v>
      </c>
      <c r="AC437">
        <f>P437+1</f>
        <v>4</v>
      </c>
      <c r="AD437">
        <f>Q437+1</f>
        <v>1</v>
      </c>
      <c r="AE437">
        <f>R437+1</f>
        <v>1</v>
      </c>
      <c r="AF437">
        <f>S437+1</f>
        <v>1</v>
      </c>
      <c r="AG437">
        <f>T437+1</f>
        <v>1</v>
      </c>
      <c r="AH437">
        <f>U437+1</f>
        <v>2</v>
      </c>
      <c r="AI437">
        <f>PRODUCT(V437:AH437)</f>
        <v>16</v>
      </c>
      <c r="AJ437">
        <f>MAX(V437:AH437)</f>
        <v>4</v>
      </c>
      <c r="AK437">
        <f>Y437</f>
        <v>1</v>
      </c>
      <c r="AL437">
        <f>MAX(V437:X437, Z437:AH437)+L437</f>
        <v>4</v>
      </c>
      <c r="AM437" t="b">
        <f>AL437=6</f>
        <v>0</v>
      </c>
      <c r="AN437" t="b">
        <f>AL437=5</f>
        <v>0</v>
      </c>
      <c r="AO437" t="b">
        <f>NOT(OR(AM437,AN437))</f>
        <v>1</v>
      </c>
      <c r="AP437" t="b">
        <f>AND(AI437=12, L437=0)</f>
        <v>0</v>
      </c>
      <c r="AQ437" t="b">
        <f>AND(AI437=18, L437=1)</f>
        <v>0</v>
      </c>
      <c r="AR437" t="b">
        <f>AND(AO437, OR(AP437, AQ437))</f>
        <v>0</v>
      </c>
      <c r="AS437" t="b">
        <f>NOT(OR(AM437,AN437,AR437))</f>
        <v>1</v>
      </c>
      <c r="AT437" t="b">
        <f>AND(AS437, AL437=4)</f>
        <v>1</v>
      </c>
      <c r="AU437" t="b">
        <f>NOT(OR(AM437,AN437,AR437,AT437))</f>
        <v>0</v>
      </c>
      <c r="AV437" t="b">
        <f>AND(AU437, AI437=18)</f>
        <v>0</v>
      </c>
      <c r="AW437" t="b">
        <f>NOT(OR(AM437,AN437,AR437,AT437, AV437))</f>
        <v>0</v>
      </c>
      <c r="AX437" t="b">
        <f>AND(AW437, OR(AND(AI437=24, L437=0), AND(AI437=32, L437=1)))</f>
        <v>0</v>
      </c>
      <c r="AY437" t="b">
        <f>NOT(OR(AM437,AN437,AR437,AT437,AV437,AX437))</f>
        <v>0</v>
      </c>
      <c r="AZ437" t="str">
        <f>IF(AM437,"7",IF(AN437,"6",IF(AR437,"5",
IF(AT437,"4",IF(AV437,"3",IF(AX437,"2",IF(AY437,"1","0"))))))
)</f>
        <v>4</v>
      </c>
      <c r="BA437" t="str">
        <f>_xlfn.XLOOKUP(D437, $BO$1:$CA$1, $BO$2:$CA$2)</f>
        <v>08</v>
      </c>
      <c r="BB437" t="str">
        <f>_xlfn.XLOOKUP(E437, $BO$1:$CA$1, $BO$2:$CA$2)</f>
        <v>03</v>
      </c>
      <c r="BC437" t="str">
        <f>_xlfn.XLOOKUP(F437, $BO$1:$CA$1, $BO$2:$CA$2)</f>
        <v>08</v>
      </c>
      <c r="BD437" t="str">
        <f>_xlfn.XLOOKUP(G437, $BO$1:$CA$1, $BO$2:$CA$2)</f>
        <v>08</v>
      </c>
      <c r="BE437" t="str">
        <f>_xlfn.XLOOKUP(H437, $BO$1:$CA$1, $BO$2:$CA$2)</f>
        <v>10</v>
      </c>
      <c r="BF437">
        <f>VALUE(_xlfn.TEXTJOIN("", TRUE, AZ437:BE437))</f>
        <v>40803080810</v>
      </c>
      <c r="BG437">
        <v>40803080810</v>
      </c>
      <c r="BH437">
        <f t="shared" si="6"/>
        <v>565</v>
      </c>
      <c r="BI437">
        <f>B437*BH437</f>
        <v>376290</v>
      </c>
    </row>
    <row r="438" spans="1:61" x14ac:dyDescent="0.25">
      <c r="A438" t="s">
        <v>65</v>
      </c>
      <c r="B438">
        <v>829</v>
      </c>
      <c r="C438" t="str">
        <f>TEXT(A438, "0")</f>
        <v>7JT3J</v>
      </c>
      <c r="D438" t="str">
        <f>MID($C438, 1, 1)</f>
        <v>7</v>
      </c>
      <c r="E438" t="str">
        <f>MID($C438, 2, 1)</f>
        <v>J</v>
      </c>
      <c r="F438" t="str">
        <f>MID($C438, 3, 1)</f>
        <v>T</v>
      </c>
      <c r="G438" t="str">
        <f>MID($C438, 4, 1)</f>
        <v>3</v>
      </c>
      <c r="H438" t="str">
        <f>MID($C438, 5, 1)</f>
        <v>J</v>
      </c>
      <c r="I438">
        <f>LEN($A438)-LEN(SUBSTITUTE($A438,I$1,""))</f>
        <v>0</v>
      </c>
      <c r="J438">
        <f>LEN($A438)-LEN(SUBSTITUTE($A438,J$1,""))</f>
        <v>0</v>
      </c>
      <c r="K438">
        <f>LEN($A438)-LEN(SUBSTITUTE($A438,K$1,""))</f>
        <v>0</v>
      </c>
      <c r="L438">
        <f>LEN($A438)-LEN(SUBSTITUTE($A438,L$1,""))</f>
        <v>2</v>
      </c>
      <c r="M438">
        <f>LEN($A438)-LEN(SUBSTITUTE($A438,M$1,""))</f>
        <v>1</v>
      </c>
      <c r="N438">
        <f>LEN($A438)-LEN(SUBSTITUTE($A438,N$1,""))</f>
        <v>0</v>
      </c>
      <c r="O438">
        <f>LEN($A438)-LEN(SUBSTITUTE($A438,O$1,""))</f>
        <v>0</v>
      </c>
      <c r="P438">
        <f>LEN($A438)-LEN(SUBSTITUTE($A438,P$1,""))</f>
        <v>1</v>
      </c>
      <c r="Q438">
        <f>LEN($A438)-LEN(SUBSTITUTE($A438,Q$1,""))</f>
        <v>0</v>
      </c>
      <c r="R438">
        <f>LEN($A438)-LEN(SUBSTITUTE($A438,R$1,""))</f>
        <v>0</v>
      </c>
      <c r="S438">
        <f>LEN($A438)-LEN(SUBSTITUTE($A438,S$1,""))</f>
        <v>0</v>
      </c>
      <c r="T438">
        <f>LEN($A438)-LEN(SUBSTITUTE($A438,T$1,""))</f>
        <v>1</v>
      </c>
      <c r="U438">
        <f>LEN($A438)-LEN(SUBSTITUTE($A438,U$1,""))</f>
        <v>0</v>
      </c>
      <c r="V438">
        <f>I438+1</f>
        <v>1</v>
      </c>
      <c r="W438">
        <f>J438+1</f>
        <v>1</v>
      </c>
      <c r="X438">
        <f>K438+1</f>
        <v>1</v>
      </c>
      <c r="Y438">
        <f>L438+1</f>
        <v>3</v>
      </c>
      <c r="Z438">
        <f>M438+1</f>
        <v>2</v>
      </c>
      <c r="AA438">
        <f>N438+1</f>
        <v>1</v>
      </c>
      <c r="AB438">
        <f>O438+1</f>
        <v>1</v>
      </c>
      <c r="AC438">
        <f>P438+1</f>
        <v>2</v>
      </c>
      <c r="AD438">
        <f>Q438+1</f>
        <v>1</v>
      </c>
      <c r="AE438">
        <f>R438+1</f>
        <v>1</v>
      </c>
      <c r="AF438">
        <f>S438+1</f>
        <v>1</v>
      </c>
      <c r="AG438">
        <f>T438+1</f>
        <v>2</v>
      </c>
      <c r="AH438">
        <f>U438+1</f>
        <v>1</v>
      </c>
      <c r="AI438">
        <f>PRODUCT(V438:AH438)</f>
        <v>24</v>
      </c>
      <c r="AJ438">
        <f>MAX(V438:AH438)</f>
        <v>3</v>
      </c>
      <c r="AK438">
        <f>Y438</f>
        <v>3</v>
      </c>
      <c r="AL438">
        <f>MAX(V438:X438, Z438:AH438)+L438</f>
        <v>4</v>
      </c>
      <c r="AM438" t="b">
        <f>AL438=6</f>
        <v>0</v>
      </c>
      <c r="AN438" t="b">
        <f>AL438=5</f>
        <v>0</v>
      </c>
      <c r="AO438" t="b">
        <f>NOT(OR(AM438,AN438))</f>
        <v>1</v>
      </c>
      <c r="AP438" t="b">
        <f>AND(AI438=12, L438=0)</f>
        <v>0</v>
      </c>
      <c r="AQ438" t="b">
        <f>AND(AI438=18, L438=1)</f>
        <v>0</v>
      </c>
      <c r="AR438" t="b">
        <f>AND(AO438, OR(AP438, AQ438))</f>
        <v>0</v>
      </c>
      <c r="AS438" t="b">
        <f>NOT(OR(AM438,AN438,AR438))</f>
        <v>1</v>
      </c>
      <c r="AT438" t="b">
        <f>AND(AS438, AL438=4)</f>
        <v>1</v>
      </c>
      <c r="AU438" t="b">
        <f>NOT(OR(AM438,AN438,AR438,AT438))</f>
        <v>0</v>
      </c>
      <c r="AV438" t="b">
        <f>AND(AU438, AI438=18)</f>
        <v>0</v>
      </c>
      <c r="AW438" t="b">
        <f>NOT(OR(AM438,AN438,AR438,AT438, AV438))</f>
        <v>0</v>
      </c>
      <c r="AX438" t="b">
        <f>AND(AW438, OR(AND(AI438=24, L438=0), AND(AI438=32, L438=1)))</f>
        <v>0</v>
      </c>
      <c r="AY438" t="b">
        <f>NOT(OR(AM438,AN438,AR438,AT438,AV438,AX438))</f>
        <v>0</v>
      </c>
      <c r="AZ438" t="str">
        <f>IF(AM438,"7",IF(AN438,"6",IF(AR438,"5",
IF(AT438,"4",IF(AV438,"3",IF(AX438,"2",IF(AY438,"1","0"))))))
)</f>
        <v>4</v>
      </c>
      <c r="BA438" t="str">
        <f>_xlfn.XLOOKUP(D438, $BO$1:$CA$1, $BO$2:$CA$2)</f>
        <v>08</v>
      </c>
      <c r="BB438" t="str">
        <f>_xlfn.XLOOKUP(E438, $BO$1:$CA$1, $BO$2:$CA$2)</f>
        <v>02</v>
      </c>
      <c r="BC438" t="str">
        <f>_xlfn.XLOOKUP(F438, $BO$1:$CA$1, $BO$2:$CA$2)</f>
        <v>11</v>
      </c>
      <c r="BD438" t="str">
        <f>_xlfn.XLOOKUP(G438, $BO$1:$CA$1, $BO$2:$CA$2)</f>
        <v>04</v>
      </c>
      <c r="BE438" t="str">
        <f>_xlfn.XLOOKUP(H438, $BO$1:$CA$1, $BO$2:$CA$2)</f>
        <v>02</v>
      </c>
      <c r="BF438">
        <f>VALUE(_xlfn.TEXTJOIN("", TRUE, AZ438:BE438))</f>
        <v>40802110402</v>
      </c>
      <c r="BG438">
        <v>40802110402</v>
      </c>
      <c r="BH438">
        <f t="shared" si="6"/>
        <v>564</v>
      </c>
      <c r="BI438">
        <f>B438*BH438</f>
        <v>467556</v>
      </c>
    </row>
    <row r="439" spans="1:61" x14ac:dyDescent="0.25">
      <c r="A439" t="s">
        <v>671</v>
      </c>
      <c r="B439">
        <v>407</v>
      </c>
      <c r="C439" t="str">
        <f>TEXT(A439, "0")</f>
        <v>7J746</v>
      </c>
      <c r="D439" t="str">
        <f>MID($C439, 1, 1)</f>
        <v>7</v>
      </c>
      <c r="E439" t="str">
        <f>MID($C439, 2, 1)</f>
        <v>J</v>
      </c>
      <c r="F439" t="str">
        <f>MID($C439, 3, 1)</f>
        <v>7</v>
      </c>
      <c r="G439" t="str">
        <f>MID($C439, 4, 1)</f>
        <v>4</v>
      </c>
      <c r="H439" t="str">
        <f>MID($C439, 5, 1)</f>
        <v>6</v>
      </c>
      <c r="I439">
        <f>LEN($A439)-LEN(SUBSTITUTE($A439,I$1,""))</f>
        <v>0</v>
      </c>
      <c r="J439">
        <f>LEN($A439)-LEN(SUBSTITUTE($A439,J$1,""))</f>
        <v>0</v>
      </c>
      <c r="K439">
        <f>LEN($A439)-LEN(SUBSTITUTE($A439,K$1,""))</f>
        <v>0</v>
      </c>
      <c r="L439">
        <f>LEN($A439)-LEN(SUBSTITUTE($A439,L$1,""))</f>
        <v>1</v>
      </c>
      <c r="M439">
        <f>LEN($A439)-LEN(SUBSTITUTE($A439,M$1,""))</f>
        <v>0</v>
      </c>
      <c r="N439">
        <f>LEN($A439)-LEN(SUBSTITUTE($A439,N$1,""))</f>
        <v>0</v>
      </c>
      <c r="O439">
        <f>LEN($A439)-LEN(SUBSTITUTE($A439,O$1,""))</f>
        <v>0</v>
      </c>
      <c r="P439">
        <f>LEN($A439)-LEN(SUBSTITUTE($A439,P$1,""))</f>
        <v>2</v>
      </c>
      <c r="Q439">
        <f>LEN($A439)-LEN(SUBSTITUTE($A439,Q$1,""))</f>
        <v>1</v>
      </c>
      <c r="R439">
        <f>LEN($A439)-LEN(SUBSTITUTE($A439,R$1,""))</f>
        <v>0</v>
      </c>
      <c r="S439">
        <f>LEN($A439)-LEN(SUBSTITUTE($A439,S$1,""))</f>
        <v>1</v>
      </c>
      <c r="T439">
        <f>LEN($A439)-LEN(SUBSTITUTE($A439,T$1,""))</f>
        <v>0</v>
      </c>
      <c r="U439">
        <f>LEN($A439)-LEN(SUBSTITUTE($A439,U$1,""))</f>
        <v>0</v>
      </c>
      <c r="V439">
        <f>I439+1</f>
        <v>1</v>
      </c>
      <c r="W439">
        <f>J439+1</f>
        <v>1</v>
      </c>
      <c r="X439">
        <f>K439+1</f>
        <v>1</v>
      </c>
      <c r="Y439">
        <f>L439+1</f>
        <v>2</v>
      </c>
      <c r="Z439">
        <f>M439+1</f>
        <v>1</v>
      </c>
      <c r="AA439">
        <f>N439+1</f>
        <v>1</v>
      </c>
      <c r="AB439">
        <f>O439+1</f>
        <v>1</v>
      </c>
      <c r="AC439">
        <f>P439+1</f>
        <v>3</v>
      </c>
      <c r="AD439">
        <f>Q439+1</f>
        <v>2</v>
      </c>
      <c r="AE439">
        <f>R439+1</f>
        <v>1</v>
      </c>
      <c r="AF439">
        <f>S439+1</f>
        <v>2</v>
      </c>
      <c r="AG439">
        <f>T439+1</f>
        <v>1</v>
      </c>
      <c r="AH439">
        <f>U439+1</f>
        <v>1</v>
      </c>
      <c r="AI439">
        <f>PRODUCT(V439:AH439)</f>
        <v>24</v>
      </c>
      <c r="AJ439">
        <f>MAX(V439:AH439)</f>
        <v>3</v>
      </c>
      <c r="AK439">
        <f>Y439</f>
        <v>2</v>
      </c>
      <c r="AL439">
        <f>MAX(V439:X439, Z439:AH439)+L439</f>
        <v>4</v>
      </c>
      <c r="AM439" t="b">
        <f>AL439=6</f>
        <v>0</v>
      </c>
      <c r="AN439" t="b">
        <f>AL439=5</f>
        <v>0</v>
      </c>
      <c r="AO439" t="b">
        <f>NOT(OR(AM439,AN439))</f>
        <v>1</v>
      </c>
      <c r="AP439" t="b">
        <f>AND(AI439=12, L439=0)</f>
        <v>0</v>
      </c>
      <c r="AQ439" t="b">
        <f>AND(AI439=18, L439=1)</f>
        <v>0</v>
      </c>
      <c r="AR439" t="b">
        <f>AND(AO439, OR(AP439, AQ439))</f>
        <v>0</v>
      </c>
      <c r="AS439" t="b">
        <f>NOT(OR(AM439,AN439,AR439))</f>
        <v>1</v>
      </c>
      <c r="AT439" t="b">
        <f>AND(AS439, AL439=4)</f>
        <v>1</v>
      </c>
      <c r="AU439" t="b">
        <f>NOT(OR(AM439,AN439,AR439,AT439))</f>
        <v>0</v>
      </c>
      <c r="AV439" t="b">
        <f>AND(AU439, AI439=18)</f>
        <v>0</v>
      </c>
      <c r="AW439" t="b">
        <f>NOT(OR(AM439,AN439,AR439,AT439, AV439))</f>
        <v>0</v>
      </c>
      <c r="AX439" t="b">
        <f>AND(AW439, OR(AND(AI439=24, L439=0), AND(AI439=32, L439=1)))</f>
        <v>0</v>
      </c>
      <c r="AY439" t="b">
        <f>NOT(OR(AM439,AN439,AR439,AT439,AV439,AX439))</f>
        <v>0</v>
      </c>
      <c r="AZ439" t="str">
        <f>IF(AM439,"7",IF(AN439,"6",IF(AR439,"5",
IF(AT439,"4",IF(AV439,"3",IF(AX439,"2",IF(AY439,"1","0"))))))
)</f>
        <v>4</v>
      </c>
      <c r="BA439" t="str">
        <f>_xlfn.XLOOKUP(D439, $BO$1:$CA$1, $BO$2:$CA$2)</f>
        <v>08</v>
      </c>
      <c r="BB439" t="str">
        <f>_xlfn.XLOOKUP(E439, $BO$1:$CA$1, $BO$2:$CA$2)</f>
        <v>02</v>
      </c>
      <c r="BC439" t="str">
        <f>_xlfn.XLOOKUP(F439, $BO$1:$CA$1, $BO$2:$CA$2)</f>
        <v>08</v>
      </c>
      <c r="BD439" t="str">
        <f>_xlfn.XLOOKUP(G439, $BO$1:$CA$1, $BO$2:$CA$2)</f>
        <v>05</v>
      </c>
      <c r="BE439" t="str">
        <f>_xlfn.XLOOKUP(H439, $BO$1:$CA$1, $BO$2:$CA$2)</f>
        <v>07</v>
      </c>
      <c r="BF439">
        <f>VALUE(_xlfn.TEXTJOIN("", TRUE, AZ439:BE439))</f>
        <v>40802080507</v>
      </c>
      <c r="BG439">
        <v>40802080507</v>
      </c>
      <c r="BH439">
        <f t="shared" si="6"/>
        <v>563</v>
      </c>
      <c r="BI439">
        <f>B439*BH439</f>
        <v>229141</v>
      </c>
    </row>
    <row r="440" spans="1:61" x14ac:dyDescent="0.25">
      <c r="A440" t="s">
        <v>280</v>
      </c>
      <c r="B440">
        <v>60</v>
      </c>
      <c r="C440" t="str">
        <f>TEXT(A440, "0")</f>
        <v>6K766</v>
      </c>
      <c r="D440" t="str">
        <f>MID($C440, 1, 1)</f>
        <v>6</v>
      </c>
      <c r="E440" t="str">
        <f>MID($C440, 2, 1)</f>
        <v>K</v>
      </c>
      <c r="F440" t="str">
        <f>MID($C440, 3, 1)</f>
        <v>7</v>
      </c>
      <c r="G440" t="str">
        <f>MID($C440, 4, 1)</f>
        <v>6</v>
      </c>
      <c r="H440" t="str">
        <f>MID($C440, 5, 1)</f>
        <v>6</v>
      </c>
      <c r="I440">
        <f>LEN($A440)-LEN(SUBSTITUTE($A440,I$1,""))</f>
        <v>0</v>
      </c>
      <c r="J440">
        <f>LEN($A440)-LEN(SUBSTITUTE($A440,J$1,""))</f>
        <v>1</v>
      </c>
      <c r="K440">
        <f>LEN($A440)-LEN(SUBSTITUTE($A440,K$1,""))</f>
        <v>0</v>
      </c>
      <c r="L440">
        <f>LEN($A440)-LEN(SUBSTITUTE($A440,L$1,""))</f>
        <v>0</v>
      </c>
      <c r="M440">
        <f>LEN($A440)-LEN(SUBSTITUTE($A440,M$1,""))</f>
        <v>0</v>
      </c>
      <c r="N440">
        <f>LEN($A440)-LEN(SUBSTITUTE($A440,N$1,""))</f>
        <v>0</v>
      </c>
      <c r="O440">
        <f>LEN($A440)-LEN(SUBSTITUTE($A440,O$1,""))</f>
        <v>0</v>
      </c>
      <c r="P440">
        <f>LEN($A440)-LEN(SUBSTITUTE($A440,P$1,""))</f>
        <v>1</v>
      </c>
      <c r="Q440">
        <f>LEN($A440)-LEN(SUBSTITUTE($A440,Q$1,""))</f>
        <v>3</v>
      </c>
      <c r="R440">
        <f>LEN($A440)-LEN(SUBSTITUTE($A440,R$1,""))</f>
        <v>0</v>
      </c>
      <c r="S440">
        <f>LEN($A440)-LEN(SUBSTITUTE($A440,S$1,""))</f>
        <v>0</v>
      </c>
      <c r="T440">
        <f>LEN($A440)-LEN(SUBSTITUTE($A440,T$1,""))</f>
        <v>0</v>
      </c>
      <c r="U440">
        <f>LEN($A440)-LEN(SUBSTITUTE($A440,U$1,""))</f>
        <v>0</v>
      </c>
      <c r="V440">
        <f>I440+1</f>
        <v>1</v>
      </c>
      <c r="W440">
        <f>J440+1</f>
        <v>2</v>
      </c>
      <c r="X440">
        <f>K440+1</f>
        <v>1</v>
      </c>
      <c r="Y440">
        <f>L440+1</f>
        <v>1</v>
      </c>
      <c r="Z440">
        <f>M440+1</f>
        <v>1</v>
      </c>
      <c r="AA440">
        <f>N440+1</f>
        <v>1</v>
      </c>
      <c r="AB440">
        <f>O440+1</f>
        <v>1</v>
      </c>
      <c r="AC440">
        <f>P440+1</f>
        <v>2</v>
      </c>
      <c r="AD440">
        <f>Q440+1</f>
        <v>4</v>
      </c>
      <c r="AE440">
        <f>R440+1</f>
        <v>1</v>
      </c>
      <c r="AF440">
        <f>S440+1</f>
        <v>1</v>
      </c>
      <c r="AG440">
        <f>T440+1</f>
        <v>1</v>
      </c>
      <c r="AH440">
        <f>U440+1</f>
        <v>1</v>
      </c>
      <c r="AI440">
        <f>PRODUCT(V440:AH440)</f>
        <v>16</v>
      </c>
      <c r="AJ440">
        <f>MAX(V440:AH440)</f>
        <v>4</v>
      </c>
      <c r="AK440">
        <f>Y440</f>
        <v>1</v>
      </c>
      <c r="AL440">
        <f>MAX(V440:X440, Z440:AH440)+L440</f>
        <v>4</v>
      </c>
      <c r="AM440" t="b">
        <f>AL440=6</f>
        <v>0</v>
      </c>
      <c r="AN440" t="b">
        <f>AL440=5</f>
        <v>0</v>
      </c>
      <c r="AO440" t="b">
        <f>NOT(OR(AM440,AN440))</f>
        <v>1</v>
      </c>
      <c r="AP440" t="b">
        <f>AND(AI440=12, L440=0)</f>
        <v>0</v>
      </c>
      <c r="AQ440" t="b">
        <f>AND(AI440=18, L440=1)</f>
        <v>0</v>
      </c>
      <c r="AR440" t="b">
        <f>AND(AO440, OR(AP440, AQ440))</f>
        <v>0</v>
      </c>
      <c r="AS440" t="b">
        <f>NOT(OR(AM440,AN440,AR440))</f>
        <v>1</v>
      </c>
      <c r="AT440" t="b">
        <f>AND(AS440, AL440=4)</f>
        <v>1</v>
      </c>
      <c r="AU440" t="b">
        <f>NOT(OR(AM440,AN440,AR440,AT440))</f>
        <v>0</v>
      </c>
      <c r="AV440" t="b">
        <f>AND(AU440, AI440=18)</f>
        <v>0</v>
      </c>
      <c r="AW440" t="b">
        <f>NOT(OR(AM440,AN440,AR440,AT440, AV440))</f>
        <v>0</v>
      </c>
      <c r="AX440" t="b">
        <f>AND(AW440, OR(AND(AI440=24, L440=0), AND(AI440=32, L440=1)))</f>
        <v>0</v>
      </c>
      <c r="AY440" t="b">
        <f>NOT(OR(AM440,AN440,AR440,AT440,AV440,AX440))</f>
        <v>0</v>
      </c>
      <c r="AZ440" t="str">
        <f>IF(AM440,"7",IF(AN440,"6",IF(AR440,"5",
IF(AT440,"4",IF(AV440,"3",IF(AX440,"2",IF(AY440,"1","0"))))))
)</f>
        <v>4</v>
      </c>
      <c r="BA440" t="str">
        <f>_xlfn.XLOOKUP(D440, $BO$1:$CA$1, $BO$2:$CA$2)</f>
        <v>07</v>
      </c>
      <c r="BB440" t="str">
        <f>_xlfn.XLOOKUP(E440, $BO$1:$CA$1, $BO$2:$CA$2)</f>
        <v>13</v>
      </c>
      <c r="BC440" t="str">
        <f>_xlfn.XLOOKUP(F440, $BO$1:$CA$1, $BO$2:$CA$2)</f>
        <v>08</v>
      </c>
      <c r="BD440" t="str">
        <f>_xlfn.XLOOKUP(G440, $BO$1:$CA$1, $BO$2:$CA$2)</f>
        <v>07</v>
      </c>
      <c r="BE440" t="str">
        <f>_xlfn.XLOOKUP(H440, $BO$1:$CA$1, $BO$2:$CA$2)</f>
        <v>07</v>
      </c>
      <c r="BF440">
        <f>VALUE(_xlfn.TEXTJOIN("", TRUE, AZ440:BE440))</f>
        <v>40713080707</v>
      </c>
      <c r="BG440">
        <v>40713080707</v>
      </c>
      <c r="BH440">
        <f t="shared" si="6"/>
        <v>562</v>
      </c>
      <c r="BI440">
        <f>B440*BH440</f>
        <v>33720</v>
      </c>
    </row>
    <row r="441" spans="1:61" x14ac:dyDescent="0.25">
      <c r="A441" t="s">
        <v>286</v>
      </c>
      <c r="B441">
        <v>435</v>
      </c>
      <c r="C441" t="str">
        <f>TEXT(A441, "0")</f>
        <v>6Q6J3</v>
      </c>
      <c r="D441" t="str">
        <f>MID($C441, 1, 1)</f>
        <v>6</v>
      </c>
      <c r="E441" t="str">
        <f>MID($C441, 2, 1)</f>
        <v>Q</v>
      </c>
      <c r="F441" t="str">
        <f>MID($C441, 3, 1)</f>
        <v>6</v>
      </c>
      <c r="G441" t="str">
        <f>MID($C441, 4, 1)</f>
        <v>J</v>
      </c>
      <c r="H441" t="str">
        <f>MID($C441, 5, 1)</f>
        <v>3</v>
      </c>
      <c r="I441">
        <f>LEN($A441)-LEN(SUBSTITUTE($A441,I$1,""))</f>
        <v>0</v>
      </c>
      <c r="J441">
        <f>LEN($A441)-LEN(SUBSTITUTE($A441,J$1,""))</f>
        <v>0</v>
      </c>
      <c r="K441">
        <f>LEN($A441)-LEN(SUBSTITUTE($A441,K$1,""))</f>
        <v>1</v>
      </c>
      <c r="L441">
        <f>LEN($A441)-LEN(SUBSTITUTE($A441,L$1,""))</f>
        <v>1</v>
      </c>
      <c r="M441">
        <f>LEN($A441)-LEN(SUBSTITUTE($A441,M$1,""))</f>
        <v>0</v>
      </c>
      <c r="N441">
        <f>LEN($A441)-LEN(SUBSTITUTE($A441,N$1,""))</f>
        <v>0</v>
      </c>
      <c r="O441">
        <f>LEN($A441)-LEN(SUBSTITUTE($A441,O$1,""))</f>
        <v>0</v>
      </c>
      <c r="P441">
        <f>LEN($A441)-LEN(SUBSTITUTE($A441,P$1,""))</f>
        <v>0</v>
      </c>
      <c r="Q441">
        <f>LEN($A441)-LEN(SUBSTITUTE($A441,Q$1,""))</f>
        <v>2</v>
      </c>
      <c r="R441">
        <f>LEN($A441)-LEN(SUBSTITUTE($A441,R$1,""))</f>
        <v>0</v>
      </c>
      <c r="S441">
        <f>LEN($A441)-LEN(SUBSTITUTE($A441,S$1,""))</f>
        <v>0</v>
      </c>
      <c r="T441">
        <f>LEN($A441)-LEN(SUBSTITUTE($A441,T$1,""))</f>
        <v>1</v>
      </c>
      <c r="U441">
        <f>LEN($A441)-LEN(SUBSTITUTE($A441,U$1,""))</f>
        <v>0</v>
      </c>
      <c r="V441">
        <f>I441+1</f>
        <v>1</v>
      </c>
      <c r="W441">
        <f>J441+1</f>
        <v>1</v>
      </c>
      <c r="X441">
        <f>K441+1</f>
        <v>2</v>
      </c>
      <c r="Y441">
        <f>L441+1</f>
        <v>2</v>
      </c>
      <c r="Z441">
        <f>M441+1</f>
        <v>1</v>
      </c>
      <c r="AA441">
        <f>N441+1</f>
        <v>1</v>
      </c>
      <c r="AB441">
        <f>O441+1</f>
        <v>1</v>
      </c>
      <c r="AC441">
        <f>P441+1</f>
        <v>1</v>
      </c>
      <c r="AD441">
        <f>Q441+1</f>
        <v>3</v>
      </c>
      <c r="AE441">
        <f>R441+1</f>
        <v>1</v>
      </c>
      <c r="AF441">
        <f>S441+1</f>
        <v>1</v>
      </c>
      <c r="AG441">
        <f>T441+1</f>
        <v>2</v>
      </c>
      <c r="AH441">
        <f>U441+1</f>
        <v>1</v>
      </c>
      <c r="AI441">
        <f>PRODUCT(V441:AH441)</f>
        <v>24</v>
      </c>
      <c r="AJ441">
        <f>MAX(V441:AH441)</f>
        <v>3</v>
      </c>
      <c r="AK441">
        <f>Y441</f>
        <v>2</v>
      </c>
      <c r="AL441">
        <f>MAX(V441:X441, Z441:AH441)+L441</f>
        <v>4</v>
      </c>
      <c r="AM441" t="b">
        <f>AL441=6</f>
        <v>0</v>
      </c>
      <c r="AN441" t="b">
        <f>AL441=5</f>
        <v>0</v>
      </c>
      <c r="AO441" t="b">
        <f>NOT(OR(AM441,AN441))</f>
        <v>1</v>
      </c>
      <c r="AP441" t="b">
        <f>AND(AI441=12, L441=0)</f>
        <v>0</v>
      </c>
      <c r="AQ441" t="b">
        <f>AND(AI441=18, L441=1)</f>
        <v>0</v>
      </c>
      <c r="AR441" t="b">
        <f>AND(AO441, OR(AP441, AQ441))</f>
        <v>0</v>
      </c>
      <c r="AS441" t="b">
        <f>NOT(OR(AM441,AN441,AR441))</f>
        <v>1</v>
      </c>
      <c r="AT441" t="b">
        <f>AND(AS441, AL441=4)</f>
        <v>1</v>
      </c>
      <c r="AU441" t="b">
        <f>NOT(OR(AM441,AN441,AR441,AT441))</f>
        <v>0</v>
      </c>
      <c r="AV441" t="b">
        <f>AND(AU441, AI441=18)</f>
        <v>0</v>
      </c>
      <c r="AW441" t="b">
        <f>NOT(OR(AM441,AN441,AR441,AT441, AV441))</f>
        <v>0</v>
      </c>
      <c r="AX441" t="b">
        <f>AND(AW441, OR(AND(AI441=24, L441=0), AND(AI441=32, L441=1)))</f>
        <v>0</v>
      </c>
      <c r="AY441" t="b">
        <f>NOT(OR(AM441,AN441,AR441,AT441,AV441,AX441))</f>
        <v>0</v>
      </c>
      <c r="AZ441" t="str">
        <f>IF(AM441,"7",IF(AN441,"6",IF(AR441,"5",
IF(AT441,"4",IF(AV441,"3",IF(AX441,"2",IF(AY441,"1","0"))))))
)</f>
        <v>4</v>
      </c>
      <c r="BA441" t="str">
        <f>_xlfn.XLOOKUP(D441, $BO$1:$CA$1, $BO$2:$CA$2)</f>
        <v>07</v>
      </c>
      <c r="BB441" t="str">
        <f>_xlfn.XLOOKUP(E441, $BO$1:$CA$1, $BO$2:$CA$2)</f>
        <v>12</v>
      </c>
      <c r="BC441" t="str">
        <f>_xlfn.XLOOKUP(F441, $BO$1:$CA$1, $BO$2:$CA$2)</f>
        <v>07</v>
      </c>
      <c r="BD441" t="str">
        <f>_xlfn.XLOOKUP(G441, $BO$1:$CA$1, $BO$2:$CA$2)</f>
        <v>02</v>
      </c>
      <c r="BE441" t="str">
        <f>_xlfn.XLOOKUP(H441, $BO$1:$CA$1, $BO$2:$CA$2)</f>
        <v>04</v>
      </c>
      <c r="BF441">
        <f>VALUE(_xlfn.TEXTJOIN("", TRUE, AZ441:BE441))</f>
        <v>40712070204</v>
      </c>
      <c r="BG441">
        <v>40712070204</v>
      </c>
      <c r="BH441">
        <f t="shared" si="6"/>
        <v>561</v>
      </c>
      <c r="BI441">
        <f>B441*BH441</f>
        <v>244035</v>
      </c>
    </row>
    <row r="442" spans="1:61" x14ac:dyDescent="0.25">
      <c r="A442" t="s">
        <v>679</v>
      </c>
      <c r="B442">
        <v>443</v>
      </c>
      <c r="C442" t="str">
        <f>TEXT(A442, "0")</f>
        <v>69989</v>
      </c>
      <c r="D442" t="str">
        <f>MID($C442, 1, 1)</f>
        <v>6</v>
      </c>
      <c r="E442" t="str">
        <f>MID($C442, 2, 1)</f>
        <v>9</v>
      </c>
      <c r="F442" t="str">
        <f>MID($C442, 3, 1)</f>
        <v>9</v>
      </c>
      <c r="G442" t="str">
        <f>MID($C442, 4, 1)</f>
        <v>8</v>
      </c>
      <c r="H442" t="str">
        <f>MID($C442, 5, 1)</f>
        <v>9</v>
      </c>
      <c r="I442">
        <f>LEN($A442)-LEN(SUBSTITUTE($A442,I$1,""))</f>
        <v>0</v>
      </c>
      <c r="J442">
        <f>LEN($A442)-LEN(SUBSTITUTE($A442,J$1,""))</f>
        <v>0</v>
      </c>
      <c r="K442">
        <f>LEN($A442)-LEN(SUBSTITUTE($A442,K$1,""))</f>
        <v>0</v>
      </c>
      <c r="L442">
        <f>LEN($A442)-LEN(SUBSTITUTE($A442,L$1,""))</f>
        <v>0</v>
      </c>
      <c r="M442">
        <f>LEN($A442)-LEN(SUBSTITUTE($A442,M$1,""))</f>
        <v>0</v>
      </c>
      <c r="N442">
        <f>LEN($A442)-LEN(SUBSTITUTE($A442,N$1,""))</f>
        <v>3</v>
      </c>
      <c r="O442">
        <f>LEN($A442)-LEN(SUBSTITUTE($A442,O$1,""))</f>
        <v>1</v>
      </c>
      <c r="P442">
        <f>LEN($A442)-LEN(SUBSTITUTE($A442,P$1,""))</f>
        <v>0</v>
      </c>
      <c r="Q442">
        <f>LEN($A442)-LEN(SUBSTITUTE($A442,Q$1,""))</f>
        <v>1</v>
      </c>
      <c r="R442">
        <f>LEN($A442)-LEN(SUBSTITUTE($A442,R$1,""))</f>
        <v>0</v>
      </c>
      <c r="S442">
        <f>LEN($A442)-LEN(SUBSTITUTE($A442,S$1,""))</f>
        <v>0</v>
      </c>
      <c r="T442">
        <f>LEN($A442)-LEN(SUBSTITUTE($A442,T$1,""))</f>
        <v>0</v>
      </c>
      <c r="U442">
        <f>LEN($A442)-LEN(SUBSTITUTE($A442,U$1,""))</f>
        <v>0</v>
      </c>
      <c r="V442">
        <f>I442+1</f>
        <v>1</v>
      </c>
      <c r="W442">
        <f>J442+1</f>
        <v>1</v>
      </c>
      <c r="X442">
        <f>K442+1</f>
        <v>1</v>
      </c>
      <c r="Y442">
        <f>L442+1</f>
        <v>1</v>
      </c>
      <c r="Z442">
        <f>M442+1</f>
        <v>1</v>
      </c>
      <c r="AA442">
        <f>N442+1</f>
        <v>4</v>
      </c>
      <c r="AB442">
        <f>O442+1</f>
        <v>2</v>
      </c>
      <c r="AC442">
        <f>P442+1</f>
        <v>1</v>
      </c>
      <c r="AD442">
        <f>Q442+1</f>
        <v>2</v>
      </c>
      <c r="AE442">
        <f>R442+1</f>
        <v>1</v>
      </c>
      <c r="AF442">
        <f>S442+1</f>
        <v>1</v>
      </c>
      <c r="AG442">
        <f>T442+1</f>
        <v>1</v>
      </c>
      <c r="AH442">
        <f>U442+1</f>
        <v>1</v>
      </c>
      <c r="AI442">
        <f>PRODUCT(V442:AH442)</f>
        <v>16</v>
      </c>
      <c r="AJ442">
        <f>MAX(V442:AH442)</f>
        <v>4</v>
      </c>
      <c r="AK442">
        <f>Y442</f>
        <v>1</v>
      </c>
      <c r="AL442">
        <f>MAX(V442:X442, Z442:AH442)+L442</f>
        <v>4</v>
      </c>
      <c r="AM442" t="b">
        <f>AL442=6</f>
        <v>0</v>
      </c>
      <c r="AN442" t="b">
        <f>AL442=5</f>
        <v>0</v>
      </c>
      <c r="AO442" t="b">
        <f>NOT(OR(AM442,AN442))</f>
        <v>1</v>
      </c>
      <c r="AP442" t="b">
        <f>AND(AI442=12, L442=0)</f>
        <v>0</v>
      </c>
      <c r="AQ442" t="b">
        <f>AND(AI442=18, L442=1)</f>
        <v>0</v>
      </c>
      <c r="AR442" t="b">
        <f>AND(AO442, OR(AP442, AQ442))</f>
        <v>0</v>
      </c>
      <c r="AS442" t="b">
        <f>NOT(OR(AM442,AN442,AR442))</f>
        <v>1</v>
      </c>
      <c r="AT442" t="b">
        <f>AND(AS442, AL442=4)</f>
        <v>1</v>
      </c>
      <c r="AU442" t="b">
        <f>NOT(OR(AM442,AN442,AR442,AT442))</f>
        <v>0</v>
      </c>
      <c r="AV442" t="b">
        <f>AND(AU442, AI442=18)</f>
        <v>0</v>
      </c>
      <c r="AW442" t="b">
        <f>NOT(OR(AM442,AN442,AR442,AT442, AV442))</f>
        <v>0</v>
      </c>
      <c r="AX442" t="b">
        <f>AND(AW442, OR(AND(AI442=24, L442=0), AND(AI442=32, L442=1)))</f>
        <v>0</v>
      </c>
      <c r="AY442" t="b">
        <f>NOT(OR(AM442,AN442,AR442,AT442,AV442,AX442))</f>
        <v>0</v>
      </c>
      <c r="AZ442" t="str">
        <f>IF(AM442,"7",IF(AN442,"6",IF(AR442,"5",
IF(AT442,"4",IF(AV442,"3",IF(AX442,"2",IF(AY442,"1","0"))))))
)</f>
        <v>4</v>
      </c>
      <c r="BA442" t="str">
        <f>_xlfn.XLOOKUP(D442, $BO$1:$CA$1, $BO$2:$CA$2)</f>
        <v>07</v>
      </c>
      <c r="BB442" t="str">
        <f>_xlfn.XLOOKUP(E442, $BO$1:$CA$1, $BO$2:$CA$2)</f>
        <v>10</v>
      </c>
      <c r="BC442" t="str">
        <f>_xlfn.XLOOKUP(F442, $BO$1:$CA$1, $BO$2:$CA$2)</f>
        <v>10</v>
      </c>
      <c r="BD442" t="str">
        <f>_xlfn.XLOOKUP(G442, $BO$1:$CA$1, $BO$2:$CA$2)</f>
        <v>09</v>
      </c>
      <c r="BE442" t="str">
        <f>_xlfn.XLOOKUP(H442, $BO$1:$CA$1, $BO$2:$CA$2)</f>
        <v>10</v>
      </c>
      <c r="BF442">
        <f>VALUE(_xlfn.TEXTJOIN("", TRUE, AZ442:BE442))</f>
        <v>40710100910</v>
      </c>
      <c r="BG442">
        <v>40710100910</v>
      </c>
      <c r="BH442">
        <f t="shared" si="6"/>
        <v>560</v>
      </c>
      <c r="BI442">
        <f>B442*BH442</f>
        <v>248080</v>
      </c>
    </row>
    <row r="443" spans="1:61" x14ac:dyDescent="0.25">
      <c r="A443" t="s">
        <v>973</v>
      </c>
      <c r="B443">
        <v>221</v>
      </c>
      <c r="C443" t="str">
        <f>TEXT(A443, "0")</f>
        <v>6989J</v>
      </c>
      <c r="D443" t="str">
        <f>MID($C443, 1, 1)</f>
        <v>6</v>
      </c>
      <c r="E443" t="str">
        <f>MID($C443, 2, 1)</f>
        <v>9</v>
      </c>
      <c r="F443" t="str">
        <f>MID($C443, 3, 1)</f>
        <v>8</v>
      </c>
      <c r="G443" t="str">
        <f>MID($C443, 4, 1)</f>
        <v>9</v>
      </c>
      <c r="H443" t="str">
        <f>MID($C443, 5, 1)</f>
        <v>J</v>
      </c>
      <c r="I443">
        <f>LEN($A443)-LEN(SUBSTITUTE($A443,I$1,""))</f>
        <v>0</v>
      </c>
      <c r="J443">
        <f>LEN($A443)-LEN(SUBSTITUTE($A443,J$1,""))</f>
        <v>0</v>
      </c>
      <c r="K443">
        <f>LEN($A443)-LEN(SUBSTITUTE($A443,K$1,""))</f>
        <v>0</v>
      </c>
      <c r="L443">
        <f>LEN($A443)-LEN(SUBSTITUTE($A443,L$1,""))</f>
        <v>1</v>
      </c>
      <c r="M443">
        <f>LEN($A443)-LEN(SUBSTITUTE($A443,M$1,""))</f>
        <v>0</v>
      </c>
      <c r="N443">
        <f>LEN($A443)-LEN(SUBSTITUTE($A443,N$1,""))</f>
        <v>2</v>
      </c>
      <c r="O443">
        <f>LEN($A443)-LEN(SUBSTITUTE($A443,O$1,""))</f>
        <v>1</v>
      </c>
      <c r="P443">
        <f>LEN($A443)-LEN(SUBSTITUTE($A443,P$1,""))</f>
        <v>0</v>
      </c>
      <c r="Q443">
        <f>LEN($A443)-LEN(SUBSTITUTE($A443,Q$1,""))</f>
        <v>1</v>
      </c>
      <c r="R443">
        <f>LEN($A443)-LEN(SUBSTITUTE($A443,R$1,""))</f>
        <v>0</v>
      </c>
      <c r="S443">
        <f>LEN($A443)-LEN(SUBSTITUTE($A443,S$1,""))</f>
        <v>0</v>
      </c>
      <c r="T443">
        <f>LEN($A443)-LEN(SUBSTITUTE($A443,T$1,""))</f>
        <v>0</v>
      </c>
      <c r="U443">
        <f>LEN($A443)-LEN(SUBSTITUTE($A443,U$1,""))</f>
        <v>0</v>
      </c>
      <c r="V443">
        <f>I443+1</f>
        <v>1</v>
      </c>
      <c r="W443">
        <f>J443+1</f>
        <v>1</v>
      </c>
      <c r="X443">
        <f>K443+1</f>
        <v>1</v>
      </c>
      <c r="Y443">
        <f>L443+1</f>
        <v>2</v>
      </c>
      <c r="Z443">
        <f>M443+1</f>
        <v>1</v>
      </c>
      <c r="AA443">
        <f>N443+1</f>
        <v>3</v>
      </c>
      <c r="AB443">
        <f>O443+1</f>
        <v>2</v>
      </c>
      <c r="AC443">
        <f>P443+1</f>
        <v>1</v>
      </c>
      <c r="AD443">
        <f>Q443+1</f>
        <v>2</v>
      </c>
      <c r="AE443">
        <f>R443+1</f>
        <v>1</v>
      </c>
      <c r="AF443">
        <f>S443+1</f>
        <v>1</v>
      </c>
      <c r="AG443">
        <f>T443+1</f>
        <v>1</v>
      </c>
      <c r="AH443">
        <f>U443+1</f>
        <v>1</v>
      </c>
      <c r="AI443">
        <f>PRODUCT(V443:AH443)</f>
        <v>24</v>
      </c>
      <c r="AJ443">
        <f>MAX(V443:AH443)</f>
        <v>3</v>
      </c>
      <c r="AK443">
        <f>Y443</f>
        <v>2</v>
      </c>
      <c r="AL443">
        <f>MAX(V443:X443, Z443:AH443)+L443</f>
        <v>4</v>
      </c>
      <c r="AM443" t="b">
        <f>AL443=6</f>
        <v>0</v>
      </c>
      <c r="AN443" t="b">
        <f>AL443=5</f>
        <v>0</v>
      </c>
      <c r="AO443" t="b">
        <f>NOT(OR(AM443,AN443))</f>
        <v>1</v>
      </c>
      <c r="AP443" t="b">
        <f>AND(AI443=12, L443=0)</f>
        <v>0</v>
      </c>
      <c r="AQ443" t="b">
        <f>AND(AI443=18, L443=1)</f>
        <v>0</v>
      </c>
      <c r="AR443" t="b">
        <f>AND(AO443, OR(AP443, AQ443))</f>
        <v>0</v>
      </c>
      <c r="AS443" t="b">
        <f>NOT(OR(AM443,AN443,AR443))</f>
        <v>1</v>
      </c>
      <c r="AT443" t="b">
        <f>AND(AS443, AL443=4)</f>
        <v>1</v>
      </c>
      <c r="AU443" t="b">
        <f>NOT(OR(AM443,AN443,AR443,AT443))</f>
        <v>0</v>
      </c>
      <c r="AV443" t="b">
        <f>AND(AU443, AI443=18)</f>
        <v>0</v>
      </c>
      <c r="AW443" t="b">
        <f>NOT(OR(AM443,AN443,AR443,AT443, AV443))</f>
        <v>0</v>
      </c>
      <c r="AX443" t="b">
        <f>AND(AW443, OR(AND(AI443=24, L443=0), AND(AI443=32, L443=1)))</f>
        <v>0</v>
      </c>
      <c r="AY443" t="b">
        <f>NOT(OR(AM443,AN443,AR443,AT443,AV443,AX443))</f>
        <v>0</v>
      </c>
      <c r="AZ443" t="str">
        <f>IF(AM443,"7",IF(AN443,"6",IF(AR443,"5",
IF(AT443,"4",IF(AV443,"3",IF(AX443,"2",IF(AY443,"1","0"))))))
)</f>
        <v>4</v>
      </c>
      <c r="BA443" t="str">
        <f>_xlfn.XLOOKUP(D443, $BO$1:$CA$1, $BO$2:$CA$2)</f>
        <v>07</v>
      </c>
      <c r="BB443" t="str">
        <f>_xlfn.XLOOKUP(E443, $BO$1:$CA$1, $BO$2:$CA$2)</f>
        <v>10</v>
      </c>
      <c r="BC443" t="str">
        <f>_xlfn.XLOOKUP(F443, $BO$1:$CA$1, $BO$2:$CA$2)</f>
        <v>09</v>
      </c>
      <c r="BD443" t="str">
        <f>_xlfn.XLOOKUP(G443, $BO$1:$CA$1, $BO$2:$CA$2)</f>
        <v>10</v>
      </c>
      <c r="BE443" t="str">
        <f>_xlfn.XLOOKUP(H443, $BO$1:$CA$1, $BO$2:$CA$2)</f>
        <v>02</v>
      </c>
      <c r="BF443">
        <f>VALUE(_xlfn.TEXTJOIN("", TRUE, AZ443:BE443))</f>
        <v>40710091002</v>
      </c>
      <c r="BG443">
        <v>40710091002</v>
      </c>
      <c r="BH443">
        <f t="shared" si="6"/>
        <v>559</v>
      </c>
      <c r="BI443">
        <f>B443*BH443</f>
        <v>123539</v>
      </c>
    </row>
    <row r="444" spans="1:61" x14ac:dyDescent="0.25">
      <c r="A444" t="s">
        <v>383</v>
      </c>
      <c r="B444">
        <v>896</v>
      </c>
      <c r="C444" t="str">
        <f>TEXT(A444, "0")</f>
        <v>68788</v>
      </c>
      <c r="D444" t="str">
        <f>MID($C444, 1, 1)</f>
        <v>6</v>
      </c>
      <c r="E444" t="str">
        <f>MID($C444, 2, 1)</f>
        <v>8</v>
      </c>
      <c r="F444" t="str">
        <f>MID($C444, 3, 1)</f>
        <v>7</v>
      </c>
      <c r="G444" t="str">
        <f>MID($C444, 4, 1)</f>
        <v>8</v>
      </c>
      <c r="H444" t="str">
        <f>MID($C444, 5, 1)</f>
        <v>8</v>
      </c>
      <c r="I444">
        <f>LEN($A444)-LEN(SUBSTITUTE($A444,I$1,""))</f>
        <v>0</v>
      </c>
      <c r="J444">
        <f>LEN($A444)-LEN(SUBSTITUTE($A444,J$1,""))</f>
        <v>0</v>
      </c>
      <c r="K444">
        <f>LEN($A444)-LEN(SUBSTITUTE($A444,K$1,""))</f>
        <v>0</v>
      </c>
      <c r="L444">
        <f>LEN($A444)-LEN(SUBSTITUTE($A444,L$1,""))</f>
        <v>0</v>
      </c>
      <c r="M444">
        <f>LEN($A444)-LEN(SUBSTITUTE($A444,M$1,""))</f>
        <v>0</v>
      </c>
      <c r="N444">
        <f>LEN($A444)-LEN(SUBSTITUTE($A444,N$1,""))</f>
        <v>0</v>
      </c>
      <c r="O444">
        <f>LEN($A444)-LEN(SUBSTITUTE($A444,O$1,""))</f>
        <v>3</v>
      </c>
      <c r="P444">
        <f>LEN($A444)-LEN(SUBSTITUTE($A444,P$1,""))</f>
        <v>1</v>
      </c>
      <c r="Q444">
        <f>LEN($A444)-LEN(SUBSTITUTE($A444,Q$1,""))</f>
        <v>1</v>
      </c>
      <c r="R444">
        <f>LEN($A444)-LEN(SUBSTITUTE($A444,R$1,""))</f>
        <v>0</v>
      </c>
      <c r="S444">
        <f>LEN($A444)-LEN(SUBSTITUTE($A444,S$1,""))</f>
        <v>0</v>
      </c>
      <c r="T444">
        <f>LEN($A444)-LEN(SUBSTITUTE($A444,T$1,""))</f>
        <v>0</v>
      </c>
      <c r="U444">
        <f>LEN($A444)-LEN(SUBSTITUTE($A444,U$1,""))</f>
        <v>0</v>
      </c>
      <c r="V444">
        <f>I444+1</f>
        <v>1</v>
      </c>
      <c r="W444">
        <f>J444+1</f>
        <v>1</v>
      </c>
      <c r="X444">
        <f>K444+1</f>
        <v>1</v>
      </c>
      <c r="Y444">
        <f>L444+1</f>
        <v>1</v>
      </c>
      <c r="Z444">
        <f>M444+1</f>
        <v>1</v>
      </c>
      <c r="AA444">
        <f>N444+1</f>
        <v>1</v>
      </c>
      <c r="AB444">
        <f>O444+1</f>
        <v>4</v>
      </c>
      <c r="AC444">
        <f>P444+1</f>
        <v>2</v>
      </c>
      <c r="AD444">
        <f>Q444+1</f>
        <v>2</v>
      </c>
      <c r="AE444">
        <f>R444+1</f>
        <v>1</v>
      </c>
      <c r="AF444">
        <f>S444+1</f>
        <v>1</v>
      </c>
      <c r="AG444">
        <f>T444+1</f>
        <v>1</v>
      </c>
      <c r="AH444">
        <f>U444+1</f>
        <v>1</v>
      </c>
      <c r="AI444">
        <f>PRODUCT(V444:AH444)</f>
        <v>16</v>
      </c>
      <c r="AJ444">
        <f>MAX(V444:AH444)</f>
        <v>4</v>
      </c>
      <c r="AK444">
        <f>Y444</f>
        <v>1</v>
      </c>
      <c r="AL444">
        <f>MAX(V444:X444, Z444:AH444)+L444</f>
        <v>4</v>
      </c>
      <c r="AM444" t="b">
        <f>AL444=6</f>
        <v>0</v>
      </c>
      <c r="AN444" t="b">
        <f>AL444=5</f>
        <v>0</v>
      </c>
      <c r="AO444" t="b">
        <f>NOT(OR(AM444,AN444))</f>
        <v>1</v>
      </c>
      <c r="AP444" t="b">
        <f>AND(AI444=12, L444=0)</f>
        <v>0</v>
      </c>
      <c r="AQ444" t="b">
        <f>AND(AI444=18, L444=1)</f>
        <v>0</v>
      </c>
      <c r="AR444" t="b">
        <f>AND(AO444, OR(AP444, AQ444))</f>
        <v>0</v>
      </c>
      <c r="AS444" t="b">
        <f>NOT(OR(AM444,AN444,AR444))</f>
        <v>1</v>
      </c>
      <c r="AT444" t="b">
        <f>AND(AS444, AL444=4)</f>
        <v>1</v>
      </c>
      <c r="AU444" t="b">
        <f>NOT(OR(AM444,AN444,AR444,AT444))</f>
        <v>0</v>
      </c>
      <c r="AV444" t="b">
        <f>AND(AU444, AI444=18)</f>
        <v>0</v>
      </c>
      <c r="AW444" t="b">
        <f>NOT(OR(AM444,AN444,AR444,AT444, AV444))</f>
        <v>0</v>
      </c>
      <c r="AX444" t="b">
        <f>AND(AW444, OR(AND(AI444=24, L444=0), AND(AI444=32, L444=1)))</f>
        <v>0</v>
      </c>
      <c r="AY444" t="b">
        <f>NOT(OR(AM444,AN444,AR444,AT444,AV444,AX444))</f>
        <v>0</v>
      </c>
      <c r="AZ444" t="str">
        <f>IF(AM444,"7",IF(AN444,"6",IF(AR444,"5",
IF(AT444,"4",IF(AV444,"3",IF(AX444,"2",IF(AY444,"1","0"))))))
)</f>
        <v>4</v>
      </c>
      <c r="BA444" t="str">
        <f>_xlfn.XLOOKUP(D444, $BO$1:$CA$1, $BO$2:$CA$2)</f>
        <v>07</v>
      </c>
      <c r="BB444" t="str">
        <f>_xlfn.XLOOKUP(E444, $BO$1:$CA$1, $BO$2:$CA$2)</f>
        <v>09</v>
      </c>
      <c r="BC444" t="str">
        <f>_xlfn.XLOOKUP(F444, $BO$1:$CA$1, $BO$2:$CA$2)</f>
        <v>08</v>
      </c>
      <c r="BD444" t="str">
        <f>_xlfn.XLOOKUP(G444, $BO$1:$CA$1, $BO$2:$CA$2)</f>
        <v>09</v>
      </c>
      <c r="BE444" t="str">
        <f>_xlfn.XLOOKUP(H444, $BO$1:$CA$1, $BO$2:$CA$2)</f>
        <v>09</v>
      </c>
      <c r="BF444">
        <f>VALUE(_xlfn.TEXTJOIN("", TRUE, AZ444:BE444))</f>
        <v>40709080909</v>
      </c>
      <c r="BG444">
        <v>40709080909</v>
      </c>
      <c r="BH444">
        <f t="shared" si="6"/>
        <v>558</v>
      </c>
      <c r="BI444">
        <f>B444*BH444</f>
        <v>499968</v>
      </c>
    </row>
    <row r="445" spans="1:61" x14ac:dyDescent="0.25">
      <c r="A445" t="s">
        <v>797</v>
      </c>
      <c r="B445">
        <v>880</v>
      </c>
      <c r="C445" t="str">
        <f>TEXT(A445, "0")</f>
        <v>68J89</v>
      </c>
      <c r="D445" t="str">
        <f>MID($C445, 1, 1)</f>
        <v>6</v>
      </c>
      <c r="E445" t="str">
        <f>MID($C445, 2, 1)</f>
        <v>8</v>
      </c>
      <c r="F445" t="str">
        <f>MID($C445, 3, 1)</f>
        <v>J</v>
      </c>
      <c r="G445" t="str">
        <f>MID($C445, 4, 1)</f>
        <v>8</v>
      </c>
      <c r="H445" t="str">
        <f>MID($C445, 5, 1)</f>
        <v>9</v>
      </c>
      <c r="I445">
        <f>LEN($A445)-LEN(SUBSTITUTE($A445,I$1,""))</f>
        <v>0</v>
      </c>
      <c r="J445">
        <f>LEN($A445)-LEN(SUBSTITUTE($A445,J$1,""))</f>
        <v>0</v>
      </c>
      <c r="K445">
        <f>LEN($A445)-LEN(SUBSTITUTE($A445,K$1,""))</f>
        <v>0</v>
      </c>
      <c r="L445">
        <f>LEN($A445)-LEN(SUBSTITUTE($A445,L$1,""))</f>
        <v>1</v>
      </c>
      <c r="M445">
        <f>LEN($A445)-LEN(SUBSTITUTE($A445,M$1,""))</f>
        <v>0</v>
      </c>
      <c r="N445">
        <f>LEN($A445)-LEN(SUBSTITUTE($A445,N$1,""))</f>
        <v>1</v>
      </c>
      <c r="O445">
        <f>LEN($A445)-LEN(SUBSTITUTE($A445,O$1,""))</f>
        <v>2</v>
      </c>
      <c r="P445">
        <f>LEN($A445)-LEN(SUBSTITUTE($A445,P$1,""))</f>
        <v>0</v>
      </c>
      <c r="Q445">
        <f>LEN($A445)-LEN(SUBSTITUTE($A445,Q$1,""))</f>
        <v>1</v>
      </c>
      <c r="R445">
        <f>LEN($A445)-LEN(SUBSTITUTE($A445,R$1,""))</f>
        <v>0</v>
      </c>
      <c r="S445">
        <f>LEN($A445)-LEN(SUBSTITUTE($A445,S$1,""))</f>
        <v>0</v>
      </c>
      <c r="T445">
        <f>LEN($A445)-LEN(SUBSTITUTE($A445,T$1,""))</f>
        <v>0</v>
      </c>
      <c r="U445">
        <f>LEN($A445)-LEN(SUBSTITUTE($A445,U$1,""))</f>
        <v>0</v>
      </c>
      <c r="V445">
        <f>I445+1</f>
        <v>1</v>
      </c>
      <c r="W445">
        <f>J445+1</f>
        <v>1</v>
      </c>
      <c r="X445">
        <f>K445+1</f>
        <v>1</v>
      </c>
      <c r="Y445">
        <f>L445+1</f>
        <v>2</v>
      </c>
      <c r="Z445">
        <f>M445+1</f>
        <v>1</v>
      </c>
      <c r="AA445">
        <f>N445+1</f>
        <v>2</v>
      </c>
      <c r="AB445">
        <f>O445+1</f>
        <v>3</v>
      </c>
      <c r="AC445">
        <f>P445+1</f>
        <v>1</v>
      </c>
      <c r="AD445">
        <f>Q445+1</f>
        <v>2</v>
      </c>
      <c r="AE445">
        <f>R445+1</f>
        <v>1</v>
      </c>
      <c r="AF445">
        <f>S445+1</f>
        <v>1</v>
      </c>
      <c r="AG445">
        <f>T445+1</f>
        <v>1</v>
      </c>
      <c r="AH445">
        <f>U445+1</f>
        <v>1</v>
      </c>
      <c r="AI445">
        <f>PRODUCT(V445:AH445)</f>
        <v>24</v>
      </c>
      <c r="AJ445">
        <f>MAX(V445:AH445)</f>
        <v>3</v>
      </c>
      <c r="AK445">
        <f>Y445</f>
        <v>2</v>
      </c>
      <c r="AL445">
        <f>MAX(V445:X445, Z445:AH445)+L445</f>
        <v>4</v>
      </c>
      <c r="AM445" t="b">
        <f>AL445=6</f>
        <v>0</v>
      </c>
      <c r="AN445" t="b">
        <f>AL445=5</f>
        <v>0</v>
      </c>
      <c r="AO445" t="b">
        <f>NOT(OR(AM445,AN445))</f>
        <v>1</v>
      </c>
      <c r="AP445" t="b">
        <f>AND(AI445=12, L445=0)</f>
        <v>0</v>
      </c>
      <c r="AQ445" t="b">
        <f>AND(AI445=18, L445=1)</f>
        <v>0</v>
      </c>
      <c r="AR445" t="b">
        <f>AND(AO445, OR(AP445, AQ445))</f>
        <v>0</v>
      </c>
      <c r="AS445" t="b">
        <f>NOT(OR(AM445,AN445,AR445))</f>
        <v>1</v>
      </c>
      <c r="AT445" t="b">
        <f>AND(AS445, AL445=4)</f>
        <v>1</v>
      </c>
      <c r="AU445" t="b">
        <f>NOT(OR(AM445,AN445,AR445,AT445))</f>
        <v>0</v>
      </c>
      <c r="AV445" t="b">
        <f>AND(AU445, AI445=18)</f>
        <v>0</v>
      </c>
      <c r="AW445" t="b">
        <f>NOT(OR(AM445,AN445,AR445,AT445, AV445))</f>
        <v>0</v>
      </c>
      <c r="AX445" t="b">
        <f>AND(AW445, OR(AND(AI445=24, L445=0), AND(AI445=32, L445=1)))</f>
        <v>0</v>
      </c>
      <c r="AY445" t="b">
        <f>NOT(OR(AM445,AN445,AR445,AT445,AV445,AX445))</f>
        <v>0</v>
      </c>
      <c r="AZ445" t="str">
        <f>IF(AM445,"7",IF(AN445,"6",IF(AR445,"5",
IF(AT445,"4",IF(AV445,"3",IF(AX445,"2",IF(AY445,"1","0"))))))
)</f>
        <v>4</v>
      </c>
      <c r="BA445" t="str">
        <f>_xlfn.XLOOKUP(D445, $BO$1:$CA$1, $BO$2:$CA$2)</f>
        <v>07</v>
      </c>
      <c r="BB445" t="str">
        <f>_xlfn.XLOOKUP(E445, $BO$1:$CA$1, $BO$2:$CA$2)</f>
        <v>09</v>
      </c>
      <c r="BC445" t="str">
        <f>_xlfn.XLOOKUP(F445, $BO$1:$CA$1, $BO$2:$CA$2)</f>
        <v>02</v>
      </c>
      <c r="BD445" t="str">
        <f>_xlfn.XLOOKUP(G445, $BO$1:$CA$1, $BO$2:$CA$2)</f>
        <v>09</v>
      </c>
      <c r="BE445" t="str">
        <f>_xlfn.XLOOKUP(H445, $BO$1:$CA$1, $BO$2:$CA$2)</f>
        <v>10</v>
      </c>
      <c r="BF445">
        <f>VALUE(_xlfn.TEXTJOIN("", TRUE, AZ445:BE445))</f>
        <v>40709020910</v>
      </c>
      <c r="BG445">
        <v>40709020910</v>
      </c>
      <c r="BH445">
        <f t="shared" si="6"/>
        <v>557</v>
      </c>
      <c r="BI445">
        <f>B445*BH445</f>
        <v>490160</v>
      </c>
    </row>
    <row r="446" spans="1:61" x14ac:dyDescent="0.25">
      <c r="A446" t="s">
        <v>449</v>
      </c>
      <c r="B446">
        <v>461</v>
      </c>
      <c r="C446" t="str">
        <f>TEXT(A446, "0")</f>
        <v>67877</v>
      </c>
      <c r="D446" t="str">
        <f>MID($C446, 1, 1)</f>
        <v>6</v>
      </c>
      <c r="E446" t="str">
        <f>MID($C446, 2, 1)</f>
        <v>7</v>
      </c>
      <c r="F446" t="str">
        <f>MID($C446, 3, 1)</f>
        <v>8</v>
      </c>
      <c r="G446" t="str">
        <f>MID($C446, 4, 1)</f>
        <v>7</v>
      </c>
      <c r="H446" t="str">
        <f>MID($C446, 5, 1)</f>
        <v>7</v>
      </c>
      <c r="I446">
        <f>LEN($A446)-LEN(SUBSTITUTE($A446,I$1,""))</f>
        <v>0</v>
      </c>
      <c r="J446">
        <f>LEN($A446)-LEN(SUBSTITUTE($A446,J$1,""))</f>
        <v>0</v>
      </c>
      <c r="K446">
        <f>LEN($A446)-LEN(SUBSTITUTE($A446,K$1,""))</f>
        <v>0</v>
      </c>
      <c r="L446">
        <f>LEN($A446)-LEN(SUBSTITUTE($A446,L$1,""))</f>
        <v>0</v>
      </c>
      <c r="M446">
        <f>LEN($A446)-LEN(SUBSTITUTE($A446,M$1,""))</f>
        <v>0</v>
      </c>
      <c r="N446">
        <f>LEN($A446)-LEN(SUBSTITUTE($A446,N$1,""))</f>
        <v>0</v>
      </c>
      <c r="O446">
        <f>LEN($A446)-LEN(SUBSTITUTE($A446,O$1,""))</f>
        <v>1</v>
      </c>
      <c r="P446">
        <f>LEN($A446)-LEN(SUBSTITUTE($A446,P$1,""))</f>
        <v>3</v>
      </c>
      <c r="Q446">
        <f>LEN($A446)-LEN(SUBSTITUTE($A446,Q$1,""))</f>
        <v>1</v>
      </c>
      <c r="R446">
        <f>LEN($A446)-LEN(SUBSTITUTE($A446,R$1,""))</f>
        <v>0</v>
      </c>
      <c r="S446">
        <f>LEN($A446)-LEN(SUBSTITUTE($A446,S$1,""))</f>
        <v>0</v>
      </c>
      <c r="T446">
        <f>LEN($A446)-LEN(SUBSTITUTE($A446,T$1,""))</f>
        <v>0</v>
      </c>
      <c r="U446">
        <f>LEN($A446)-LEN(SUBSTITUTE($A446,U$1,""))</f>
        <v>0</v>
      </c>
      <c r="V446">
        <f>I446+1</f>
        <v>1</v>
      </c>
      <c r="W446">
        <f>J446+1</f>
        <v>1</v>
      </c>
      <c r="X446">
        <f>K446+1</f>
        <v>1</v>
      </c>
      <c r="Y446">
        <f>L446+1</f>
        <v>1</v>
      </c>
      <c r="Z446">
        <f>M446+1</f>
        <v>1</v>
      </c>
      <c r="AA446">
        <f>N446+1</f>
        <v>1</v>
      </c>
      <c r="AB446">
        <f>O446+1</f>
        <v>2</v>
      </c>
      <c r="AC446">
        <f>P446+1</f>
        <v>4</v>
      </c>
      <c r="AD446">
        <f>Q446+1</f>
        <v>2</v>
      </c>
      <c r="AE446">
        <f>R446+1</f>
        <v>1</v>
      </c>
      <c r="AF446">
        <f>S446+1</f>
        <v>1</v>
      </c>
      <c r="AG446">
        <f>T446+1</f>
        <v>1</v>
      </c>
      <c r="AH446">
        <f>U446+1</f>
        <v>1</v>
      </c>
      <c r="AI446">
        <f>PRODUCT(V446:AH446)</f>
        <v>16</v>
      </c>
      <c r="AJ446">
        <f>MAX(V446:AH446)</f>
        <v>4</v>
      </c>
      <c r="AK446">
        <f>Y446</f>
        <v>1</v>
      </c>
      <c r="AL446">
        <f>MAX(V446:X446, Z446:AH446)+L446</f>
        <v>4</v>
      </c>
      <c r="AM446" t="b">
        <f>AL446=6</f>
        <v>0</v>
      </c>
      <c r="AN446" t="b">
        <f>AL446=5</f>
        <v>0</v>
      </c>
      <c r="AO446" t="b">
        <f>NOT(OR(AM446,AN446))</f>
        <v>1</v>
      </c>
      <c r="AP446" t="b">
        <f>AND(AI446=12, L446=0)</f>
        <v>0</v>
      </c>
      <c r="AQ446" t="b">
        <f>AND(AI446=18, L446=1)</f>
        <v>0</v>
      </c>
      <c r="AR446" t="b">
        <f>AND(AO446, OR(AP446, AQ446))</f>
        <v>0</v>
      </c>
      <c r="AS446" t="b">
        <f>NOT(OR(AM446,AN446,AR446))</f>
        <v>1</v>
      </c>
      <c r="AT446" t="b">
        <f>AND(AS446, AL446=4)</f>
        <v>1</v>
      </c>
      <c r="AU446" t="b">
        <f>NOT(OR(AM446,AN446,AR446,AT446))</f>
        <v>0</v>
      </c>
      <c r="AV446" t="b">
        <f>AND(AU446, AI446=18)</f>
        <v>0</v>
      </c>
      <c r="AW446" t="b">
        <f>NOT(OR(AM446,AN446,AR446,AT446, AV446))</f>
        <v>0</v>
      </c>
      <c r="AX446" t="b">
        <f>AND(AW446, OR(AND(AI446=24, L446=0), AND(AI446=32, L446=1)))</f>
        <v>0</v>
      </c>
      <c r="AY446" t="b">
        <f>NOT(OR(AM446,AN446,AR446,AT446,AV446,AX446))</f>
        <v>0</v>
      </c>
      <c r="AZ446" t="str">
        <f>IF(AM446,"7",IF(AN446,"6",IF(AR446,"5",
IF(AT446,"4",IF(AV446,"3",IF(AX446,"2",IF(AY446,"1","0"))))))
)</f>
        <v>4</v>
      </c>
      <c r="BA446" t="str">
        <f>_xlfn.XLOOKUP(D446, $BO$1:$CA$1, $BO$2:$CA$2)</f>
        <v>07</v>
      </c>
      <c r="BB446" t="str">
        <f>_xlfn.XLOOKUP(E446, $BO$1:$CA$1, $BO$2:$CA$2)</f>
        <v>08</v>
      </c>
      <c r="BC446" t="str">
        <f>_xlfn.XLOOKUP(F446, $BO$1:$CA$1, $BO$2:$CA$2)</f>
        <v>09</v>
      </c>
      <c r="BD446" t="str">
        <f>_xlfn.XLOOKUP(G446, $BO$1:$CA$1, $BO$2:$CA$2)</f>
        <v>08</v>
      </c>
      <c r="BE446" t="str">
        <f>_xlfn.XLOOKUP(H446, $BO$1:$CA$1, $BO$2:$CA$2)</f>
        <v>08</v>
      </c>
      <c r="BF446">
        <f>VALUE(_xlfn.TEXTJOIN("", TRUE, AZ446:BE446))</f>
        <v>40708090808</v>
      </c>
      <c r="BG446">
        <v>40708090808</v>
      </c>
      <c r="BH446">
        <f t="shared" si="6"/>
        <v>556</v>
      </c>
      <c r="BI446">
        <f>B446*BH446</f>
        <v>256316</v>
      </c>
    </row>
    <row r="447" spans="1:61" x14ac:dyDescent="0.25">
      <c r="A447" t="s">
        <v>307</v>
      </c>
      <c r="B447">
        <v>289</v>
      </c>
      <c r="C447" t="str">
        <f>TEXT(A447, "0")</f>
        <v>67JQQ</v>
      </c>
      <c r="D447" t="str">
        <f>MID($C447, 1, 1)</f>
        <v>6</v>
      </c>
      <c r="E447" t="str">
        <f>MID($C447, 2, 1)</f>
        <v>7</v>
      </c>
      <c r="F447" t="str">
        <f>MID($C447, 3, 1)</f>
        <v>J</v>
      </c>
      <c r="G447" t="str">
        <f>MID($C447, 4, 1)</f>
        <v>Q</v>
      </c>
      <c r="H447" t="str">
        <f>MID($C447, 5, 1)</f>
        <v>Q</v>
      </c>
      <c r="I447">
        <f>LEN($A447)-LEN(SUBSTITUTE($A447,I$1,""))</f>
        <v>0</v>
      </c>
      <c r="J447">
        <f>LEN($A447)-LEN(SUBSTITUTE($A447,J$1,""))</f>
        <v>0</v>
      </c>
      <c r="K447">
        <f>LEN($A447)-LEN(SUBSTITUTE($A447,K$1,""))</f>
        <v>2</v>
      </c>
      <c r="L447">
        <f>LEN($A447)-LEN(SUBSTITUTE($A447,L$1,""))</f>
        <v>1</v>
      </c>
      <c r="M447">
        <f>LEN($A447)-LEN(SUBSTITUTE($A447,M$1,""))</f>
        <v>0</v>
      </c>
      <c r="N447">
        <f>LEN($A447)-LEN(SUBSTITUTE($A447,N$1,""))</f>
        <v>0</v>
      </c>
      <c r="O447">
        <f>LEN($A447)-LEN(SUBSTITUTE($A447,O$1,""))</f>
        <v>0</v>
      </c>
      <c r="P447">
        <f>LEN($A447)-LEN(SUBSTITUTE($A447,P$1,""))</f>
        <v>1</v>
      </c>
      <c r="Q447">
        <f>LEN($A447)-LEN(SUBSTITUTE($A447,Q$1,""))</f>
        <v>1</v>
      </c>
      <c r="R447">
        <f>LEN($A447)-LEN(SUBSTITUTE($A447,R$1,""))</f>
        <v>0</v>
      </c>
      <c r="S447">
        <f>LEN($A447)-LEN(SUBSTITUTE($A447,S$1,""))</f>
        <v>0</v>
      </c>
      <c r="T447">
        <f>LEN($A447)-LEN(SUBSTITUTE($A447,T$1,""))</f>
        <v>0</v>
      </c>
      <c r="U447">
        <f>LEN($A447)-LEN(SUBSTITUTE($A447,U$1,""))</f>
        <v>0</v>
      </c>
      <c r="V447">
        <f>I447+1</f>
        <v>1</v>
      </c>
      <c r="W447">
        <f>J447+1</f>
        <v>1</v>
      </c>
      <c r="X447">
        <f>K447+1</f>
        <v>3</v>
      </c>
      <c r="Y447">
        <f>L447+1</f>
        <v>2</v>
      </c>
      <c r="Z447">
        <f>M447+1</f>
        <v>1</v>
      </c>
      <c r="AA447">
        <f>N447+1</f>
        <v>1</v>
      </c>
      <c r="AB447">
        <f>O447+1</f>
        <v>1</v>
      </c>
      <c r="AC447">
        <f>P447+1</f>
        <v>2</v>
      </c>
      <c r="AD447">
        <f>Q447+1</f>
        <v>2</v>
      </c>
      <c r="AE447">
        <f>R447+1</f>
        <v>1</v>
      </c>
      <c r="AF447">
        <f>S447+1</f>
        <v>1</v>
      </c>
      <c r="AG447">
        <f>T447+1</f>
        <v>1</v>
      </c>
      <c r="AH447">
        <f>U447+1</f>
        <v>1</v>
      </c>
      <c r="AI447">
        <f>PRODUCT(V447:AH447)</f>
        <v>24</v>
      </c>
      <c r="AJ447">
        <f>MAX(V447:AH447)</f>
        <v>3</v>
      </c>
      <c r="AK447">
        <f>Y447</f>
        <v>2</v>
      </c>
      <c r="AL447">
        <f>MAX(V447:X447, Z447:AH447)+L447</f>
        <v>4</v>
      </c>
      <c r="AM447" t="b">
        <f>AL447=6</f>
        <v>0</v>
      </c>
      <c r="AN447" t="b">
        <f>AL447=5</f>
        <v>0</v>
      </c>
      <c r="AO447" t="b">
        <f>NOT(OR(AM447,AN447))</f>
        <v>1</v>
      </c>
      <c r="AP447" t="b">
        <f>AND(AI447=12, L447=0)</f>
        <v>0</v>
      </c>
      <c r="AQ447" t="b">
        <f>AND(AI447=18, L447=1)</f>
        <v>0</v>
      </c>
      <c r="AR447" t="b">
        <f>AND(AO447, OR(AP447, AQ447))</f>
        <v>0</v>
      </c>
      <c r="AS447" t="b">
        <f>NOT(OR(AM447,AN447,AR447))</f>
        <v>1</v>
      </c>
      <c r="AT447" t="b">
        <f>AND(AS447, AL447=4)</f>
        <v>1</v>
      </c>
      <c r="AU447" t="b">
        <f>NOT(OR(AM447,AN447,AR447,AT447))</f>
        <v>0</v>
      </c>
      <c r="AV447" t="b">
        <f>AND(AU447, AI447=18)</f>
        <v>0</v>
      </c>
      <c r="AW447" t="b">
        <f>NOT(OR(AM447,AN447,AR447,AT447, AV447))</f>
        <v>0</v>
      </c>
      <c r="AX447" t="b">
        <f>AND(AW447, OR(AND(AI447=24, L447=0), AND(AI447=32, L447=1)))</f>
        <v>0</v>
      </c>
      <c r="AY447" t="b">
        <f>NOT(OR(AM447,AN447,AR447,AT447,AV447,AX447))</f>
        <v>0</v>
      </c>
      <c r="AZ447" t="str">
        <f>IF(AM447,"7",IF(AN447,"6",IF(AR447,"5",
IF(AT447,"4",IF(AV447,"3",IF(AX447,"2",IF(AY447,"1","0"))))))
)</f>
        <v>4</v>
      </c>
      <c r="BA447" t="str">
        <f>_xlfn.XLOOKUP(D447, $BO$1:$CA$1, $BO$2:$CA$2)</f>
        <v>07</v>
      </c>
      <c r="BB447" t="str">
        <f>_xlfn.XLOOKUP(E447, $BO$1:$CA$1, $BO$2:$CA$2)</f>
        <v>08</v>
      </c>
      <c r="BC447" t="str">
        <f>_xlfn.XLOOKUP(F447, $BO$1:$CA$1, $BO$2:$CA$2)</f>
        <v>02</v>
      </c>
      <c r="BD447" t="str">
        <f>_xlfn.XLOOKUP(G447, $BO$1:$CA$1, $BO$2:$CA$2)</f>
        <v>12</v>
      </c>
      <c r="BE447" t="str">
        <f>_xlfn.XLOOKUP(H447, $BO$1:$CA$1, $BO$2:$CA$2)</f>
        <v>12</v>
      </c>
      <c r="BF447">
        <f>VALUE(_xlfn.TEXTJOIN("", TRUE, AZ447:BE447))</f>
        <v>40708021212</v>
      </c>
      <c r="BG447">
        <v>40708021212</v>
      </c>
      <c r="BH447">
        <f t="shared" si="6"/>
        <v>555</v>
      </c>
      <c r="BI447">
        <f>B447*BH447</f>
        <v>160395</v>
      </c>
    </row>
    <row r="448" spans="1:61" x14ac:dyDescent="0.25">
      <c r="A448" t="s">
        <v>555</v>
      </c>
      <c r="B448">
        <v>734</v>
      </c>
      <c r="C448" t="str">
        <f>TEXT(A448, "0")</f>
        <v>66T6K</v>
      </c>
      <c r="D448" t="str">
        <f>MID($C448, 1, 1)</f>
        <v>6</v>
      </c>
      <c r="E448" t="str">
        <f>MID($C448, 2, 1)</f>
        <v>6</v>
      </c>
      <c r="F448" t="str">
        <f>MID($C448, 3, 1)</f>
        <v>T</v>
      </c>
      <c r="G448" t="str">
        <f>MID($C448, 4, 1)</f>
        <v>6</v>
      </c>
      <c r="H448" t="str">
        <f>MID($C448, 5, 1)</f>
        <v>K</v>
      </c>
      <c r="I448">
        <f>LEN($A448)-LEN(SUBSTITUTE($A448,I$1,""))</f>
        <v>0</v>
      </c>
      <c r="J448">
        <f>LEN($A448)-LEN(SUBSTITUTE($A448,J$1,""))</f>
        <v>1</v>
      </c>
      <c r="K448">
        <f>LEN($A448)-LEN(SUBSTITUTE($A448,K$1,""))</f>
        <v>0</v>
      </c>
      <c r="L448">
        <f>LEN($A448)-LEN(SUBSTITUTE($A448,L$1,""))</f>
        <v>0</v>
      </c>
      <c r="M448">
        <f>LEN($A448)-LEN(SUBSTITUTE($A448,M$1,""))</f>
        <v>1</v>
      </c>
      <c r="N448">
        <f>LEN($A448)-LEN(SUBSTITUTE($A448,N$1,""))</f>
        <v>0</v>
      </c>
      <c r="O448">
        <f>LEN($A448)-LEN(SUBSTITUTE($A448,O$1,""))</f>
        <v>0</v>
      </c>
      <c r="P448">
        <f>LEN($A448)-LEN(SUBSTITUTE($A448,P$1,""))</f>
        <v>0</v>
      </c>
      <c r="Q448">
        <f>LEN($A448)-LEN(SUBSTITUTE($A448,Q$1,""))</f>
        <v>3</v>
      </c>
      <c r="R448">
        <f>LEN($A448)-LEN(SUBSTITUTE($A448,R$1,""))</f>
        <v>0</v>
      </c>
      <c r="S448">
        <f>LEN($A448)-LEN(SUBSTITUTE($A448,S$1,""))</f>
        <v>0</v>
      </c>
      <c r="T448">
        <f>LEN($A448)-LEN(SUBSTITUTE($A448,T$1,""))</f>
        <v>0</v>
      </c>
      <c r="U448">
        <f>LEN($A448)-LEN(SUBSTITUTE($A448,U$1,""))</f>
        <v>0</v>
      </c>
      <c r="V448">
        <f>I448+1</f>
        <v>1</v>
      </c>
      <c r="W448">
        <f>J448+1</f>
        <v>2</v>
      </c>
      <c r="X448">
        <f>K448+1</f>
        <v>1</v>
      </c>
      <c r="Y448">
        <f>L448+1</f>
        <v>1</v>
      </c>
      <c r="Z448">
        <f>M448+1</f>
        <v>2</v>
      </c>
      <c r="AA448">
        <f>N448+1</f>
        <v>1</v>
      </c>
      <c r="AB448">
        <f>O448+1</f>
        <v>1</v>
      </c>
      <c r="AC448">
        <f>P448+1</f>
        <v>1</v>
      </c>
      <c r="AD448">
        <f>Q448+1</f>
        <v>4</v>
      </c>
      <c r="AE448">
        <f>R448+1</f>
        <v>1</v>
      </c>
      <c r="AF448">
        <f>S448+1</f>
        <v>1</v>
      </c>
      <c r="AG448">
        <f>T448+1</f>
        <v>1</v>
      </c>
      <c r="AH448">
        <f>U448+1</f>
        <v>1</v>
      </c>
      <c r="AI448">
        <f>PRODUCT(V448:AH448)</f>
        <v>16</v>
      </c>
      <c r="AJ448">
        <f>MAX(V448:AH448)</f>
        <v>4</v>
      </c>
      <c r="AK448">
        <f>Y448</f>
        <v>1</v>
      </c>
      <c r="AL448">
        <f>MAX(V448:X448, Z448:AH448)+L448</f>
        <v>4</v>
      </c>
      <c r="AM448" t="b">
        <f>AL448=6</f>
        <v>0</v>
      </c>
      <c r="AN448" t="b">
        <f>AL448=5</f>
        <v>0</v>
      </c>
      <c r="AO448" t="b">
        <f>NOT(OR(AM448,AN448))</f>
        <v>1</v>
      </c>
      <c r="AP448" t="b">
        <f>AND(AI448=12, L448=0)</f>
        <v>0</v>
      </c>
      <c r="AQ448" t="b">
        <f>AND(AI448=18, L448=1)</f>
        <v>0</v>
      </c>
      <c r="AR448" t="b">
        <f>AND(AO448, OR(AP448, AQ448))</f>
        <v>0</v>
      </c>
      <c r="AS448" t="b">
        <f>NOT(OR(AM448,AN448,AR448))</f>
        <v>1</v>
      </c>
      <c r="AT448" t="b">
        <f>AND(AS448, AL448=4)</f>
        <v>1</v>
      </c>
      <c r="AU448" t="b">
        <f>NOT(OR(AM448,AN448,AR448,AT448))</f>
        <v>0</v>
      </c>
      <c r="AV448" t="b">
        <f>AND(AU448, AI448=18)</f>
        <v>0</v>
      </c>
      <c r="AW448" t="b">
        <f>NOT(OR(AM448,AN448,AR448,AT448, AV448))</f>
        <v>0</v>
      </c>
      <c r="AX448" t="b">
        <f>AND(AW448, OR(AND(AI448=24, L448=0), AND(AI448=32, L448=1)))</f>
        <v>0</v>
      </c>
      <c r="AY448" t="b">
        <f>NOT(OR(AM448,AN448,AR448,AT448,AV448,AX448))</f>
        <v>0</v>
      </c>
      <c r="AZ448" t="str">
        <f>IF(AM448,"7",IF(AN448,"6",IF(AR448,"5",
IF(AT448,"4",IF(AV448,"3",IF(AX448,"2",IF(AY448,"1","0"))))))
)</f>
        <v>4</v>
      </c>
      <c r="BA448" t="str">
        <f>_xlfn.XLOOKUP(D448, $BO$1:$CA$1, $BO$2:$CA$2)</f>
        <v>07</v>
      </c>
      <c r="BB448" t="str">
        <f>_xlfn.XLOOKUP(E448, $BO$1:$CA$1, $BO$2:$CA$2)</f>
        <v>07</v>
      </c>
      <c r="BC448" t="str">
        <f>_xlfn.XLOOKUP(F448, $BO$1:$CA$1, $BO$2:$CA$2)</f>
        <v>11</v>
      </c>
      <c r="BD448" t="str">
        <f>_xlfn.XLOOKUP(G448, $BO$1:$CA$1, $BO$2:$CA$2)</f>
        <v>07</v>
      </c>
      <c r="BE448" t="str">
        <f>_xlfn.XLOOKUP(H448, $BO$1:$CA$1, $BO$2:$CA$2)</f>
        <v>13</v>
      </c>
      <c r="BF448">
        <f>VALUE(_xlfn.TEXTJOIN("", TRUE, AZ448:BE448))</f>
        <v>40707110713</v>
      </c>
      <c r="BG448">
        <v>40707110713</v>
      </c>
      <c r="BH448">
        <f t="shared" si="6"/>
        <v>554</v>
      </c>
      <c r="BI448">
        <f>B448*BH448</f>
        <v>406636</v>
      </c>
    </row>
    <row r="449" spans="1:61" x14ac:dyDescent="0.25">
      <c r="A449" t="s">
        <v>31</v>
      </c>
      <c r="B449">
        <v>503</v>
      </c>
      <c r="C449" t="str">
        <f>TEXT(A449, "0")</f>
        <v>646A6</v>
      </c>
      <c r="D449" t="str">
        <f>MID($C449, 1, 1)</f>
        <v>6</v>
      </c>
      <c r="E449" t="str">
        <f>MID($C449, 2, 1)</f>
        <v>4</v>
      </c>
      <c r="F449" t="str">
        <f>MID($C449, 3, 1)</f>
        <v>6</v>
      </c>
      <c r="G449" t="str">
        <f>MID($C449, 4, 1)</f>
        <v>A</v>
      </c>
      <c r="H449" t="str">
        <f>MID($C449, 5, 1)</f>
        <v>6</v>
      </c>
      <c r="I449">
        <f>LEN($A449)-LEN(SUBSTITUTE($A449,I$1,""))</f>
        <v>1</v>
      </c>
      <c r="J449">
        <f>LEN($A449)-LEN(SUBSTITUTE($A449,J$1,""))</f>
        <v>0</v>
      </c>
      <c r="K449">
        <f>LEN($A449)-LEN(SUBSTITUTE($A449,K$1,""))</f>
        <v>0</v>
      </c>
      <c r="L449">
        <f>LEN($A449)-LEN(SUBSTITUTE($A449,L$1,""))</f>
        <v>0</v>
      </c>
      <c r="M449">
        <f>LEN($A449)-LEN(SUBSTITUTE($A449,M$1,""))</f>
        <v>0</v>
      </c>
      <c r="N449">
        <f>LEN($A449)-LEN(SUBSTITUTE($A449,N$1,""))</f>
        <v>0</v>
      </c>
      <c r="O449">
        <f>LEN($A449)-LEN(SUBSTITUTE($A449,O$1,""))</f>
        <v>0</v>
      </c>
      <c r="P449">
        <f>LEN($A449)-LEN(SUBSTITUTE($A449,P$1,""))</f>
        <v>0</v>
      </c>
      <c r="Q449">
        <f>LEN($A449)-LEN(SUBSTITUTE($A449,Q$1,""))</f>
        <v>3</v>
      </c>
      <c r="R449">
        <f>LEN($A449)-LEN(SUBSTITUTE($A449,R$1,""))</f>
        <v>0</v>
      </c>
      <c r="S449">
        <f>LEN($A449)-LEN(SUBSTITUTE($A449,S$1,""))</f>
        <v>1</v>
      </c>
      <c r="T449">
        <f>LEN($A449)-LEN(SUBSTITUTE($A449,T$1,""))</f>
        <v>0</v>
      </c>
      <c r="U449">
        <f>LEN($A449)-LEN(SUBSTITUTE($A449,U$1,""))</f>
        <v>0</v>
      </c>
      <c r="V449">
        <f>I449+1</f>
        <v>2</v>
      </c>
      <c r="W449">
        <f>J449+1</f>
        <v>1</v>
      </c>
      <c r="X449">
        <f>K449+1</f>
        <v>1</v>
      </c>
      <c r="Y449">
        <f>L449+1</f>
        <v>1</v>
      </c>
      <c r="Z449">
        <f>M449+1</f>
        <v>1</v>
      </c>
      <c r="AA449">
        <f>N449+1</f>
        <v>1</v>
      </c>
      <c r="AB449">
        <f>O449+1</f>
        <v>1</v>
      </c>
      <c r="AC449">
        <f>P449+1</f>
        <v>1</v>
      </c>
      <c r="AD449">
        <f>Q449+1</f>
        <v>4</v>
      </c>
      <c r="AE449">
        <f>R449+1</f>
        <v>1</v>
      </c>
      <c r="AF449">
        <f>S449+1</f>
        <v>2</v>
      </c>
      <c r="AG449">
        <f>T449+1</f>
        <v>1</v>
      </c>
      <c r="AH449">
        <f>U449+1</f>
        <v>1</v>
      </c>
      <c r="AI449">
        <f>PRODUCT(V449:AH449)</f>
        <v>16</v>
      </c>
      <c r="AJ449">
        <f>MAX(V449:AH449)</f>
        <v>4</v>
      </c>
      <c r="AK449">
        <f>Y449</f>
        <v>1</v>
      </c>
      <c r="AL449">
        <f>MAX(V449:X449, Z449:AH449)+L449</f>
        <v>4</v>
      </c>
      <c r="AM449" t="b">
        <f>AL449=6</f>
        <v>0</v>
      </c>
      <c r="AN449" t="b">
        <f>AL449=5</f>
        <v>0</v>
      </c>
      <c r="AO449" t="b">
        <f>NOT(OR(AM449,AN449))</f>
        <v>1</v>
      </c>
      <c r="AP449" t="b">
        <f>AND(AI449=12, L449=0)</f>
        <v>0</v>
      </c>
      <c r="AQ449" t="b">
        <f>AND(AI449=18, L449=1)</f>
        <v>0</v>
      </c>
      <c r="AR449" t="b">
        <f>AND(AO449, OR(AP449, AQ449))</f>
        <v>0</v>
      </c>
      <c r="AS449" t="b">
        <f>NOT(OR(AM449,AN449,AR449))</f>
        <v>1</v>
      </c>
      <c r="AT449" t="b">
        <f>AND(AS449, AL449=4)</f>
        <v>1</v>
      </c>
      <c r="AU449" t="b">
        <f>NOT(OR(AM449,AN449,AR449,AT449))</f>
        <v>0</v>
      </c>
      <c r="AV449" t="b">
        <f>AND(AU449, AI449=18)</f>
        <v>0</v>
      </c>
      <c r="AW449" t="b">
        <f>NOT(OR(AM449,AN449,AR449,AT449, AV449))</f>
        <v>0</v>
      </c>
      <c r="AX449" t="b">
        <f>AND(AW449, OR(AND(AI449=24, L449=0), AND(AI449=32, L449=1)))</f>
        <v>0</v>
      </c>
      <c r="AY449" t="b">
        <f>NOT(OR(AM449,AN449,AR449,AT449,AV449,AX449))</f>
        <v>0</v>
      </c>
      <c r="AZ449" t="str">
        <f>IF(AM449,"7",IF(AN449,"6",IF(AR449,"5",
IF(AT449,"4",IF(AV449,"3",IF(AX449,"2",IF(AY449,"1","0"))))))
)</f>
        <v>4</v>
      </c>
      <c r="BA449" t="str">
        <f>_xlfn.XLOOKUP(D449, $BO$1:$CA$1, $BO$2:$CA$2)</f>
        <v>07</v>
      </c>
      <c r="BB449" t="str">
        <f>_xlfn.XLOOKUP(E449, $BO$1:$CA$1, $BO$2:$CA$2)</f>
        <v>05</v>
      </c>
      <c r="BC449" t="str">
        <f>_xlfn.XLOOKUP(F449, $BO$1:$CA$1, $BO$2:$CA$2)</f>
        <v>07</v>
      </c>
      <c r="BD449" t="str">
        <f>_xlfn.XLOOKUP(G449, $BO$1:$CA$1, $BO$2:$CA$2)</f>
        <v>14</v>
      </c>
      <c r="BE449" t="str">
        <f>_xlfn.XLOOKUP(H449, $BO$1:$CA$1, $BO$2:$CA$2)</f>
        <v>07</v>
      </c>
      <c r="BF449">
        <f>VALUE(_xlfn.TEXTJOIN("", TRUE, AZ449:BE449))</f>
        <v>40705071407</v>
      </c>
      <c r="BG449">
        <v>40705071407</v>
      </c>
      <c r="BH449">
        <f t="shared" si="6"/>
        <v>553</v>
      </c>
      <c r="BI449">
        <f>B449*BH449</f>
        <v>278159</v>
      </c>
    </row>
    <row r="450" spans="1:61" x14ac:dyDescent="0.25">
      <c r="A450" t="s">
        <v>738</v>
      </c>
      <c r="B450">
        <v>740</v>
      </c>
      <c r="C450" t="str">
        <f>TEXT(A450, "0")</f>
        <v>633Q3</v>
      </c>
      <c r="D450" t="str">
        <f>MID($C450, 1, 1)</f>
        <v>6</v>
      </c>
      <c r="E450" t="str">
        <f>MID($C450, 2, 1)</f>
        <v>3</v>
      </c>
      <c r="F450" t="str">
        <f>MID($C450, 3, 1)</f>
        <v>3</v>
      </c>
      <c r="G450" t="str">
        <f>MID($C450, 4, 1)</f>
        <v>Q</v>
      </c>
      <c r="H450" t="str">
        <f>MID($C450, 5, 1)</f>
        <v>3</v>
      </c>
      <c r="I450">
        <f>LEN($A450)-LEN(SUBSTITUTE($A450,I$1,""))</f>
        <v>0</v>
      </c>
      <c r="J450">
        <f>LEN($A450)-LEN(SUBSTITUTE($A450,J$1,""))</f>
        <v>0</v>
      </c>
      <c r="K450">
        <f>LEN($A450)-LEN(SUBSTITUTE($A450,K$1,""))</f>
        <v>1</v>
      </c>
      <c r="L450">
        <f>LEN($A450)-LEN(SUBSTITUTE($A450,L$1,""))</f>
        <v>0</v>
      </c>
      <c r="M450">
        <f>LEN($A450)-LEN(SUBSTITUTE($A450,M$1,""))</f>
        <v>0</v>
      </c>
      <c r="N450">
        <f>LEN($A450)-LEN(SUBSTITUTE($A450,N$1,""))</f>
        <v>0</v>
      </c>
      <c r="O450">
        <f>LEN($A450)-LEN(SUBSTITUTE($A450,O$1,""))</f>
        <v>0</v>
      </c>
      <c r="P450">
        <f>LEN($A450)-LEN(SUBSTITUTE($A450,P$1,""))</f>
        <v>0</v>
      </c>
      <c r="Q450">
        <f>LEN($A450)-LEN(SUBSTITUTE($A450,Q$1,""))</f>
        <v>1</v>
      </c>
      <c r="R450">
        <f>LEN($A450)-LEN(SUBSTITUTE($A450,R$1,""))</f>
        <v>0</v>
      </c>
      <c r="S450">
        <f>LEN($A450)-LEN(SUBSTITUTE($A450,S$1,""))</f>
        <v>0</v>
      </c>
      <c r="T450">
        <f>LEN($A450)-LEN(SUBSTITUTE($A450,T$1,""))</f>
        <v>3</v>
      </c>
      <c r="U450">
        <f>LEN($A450)-LEN(SUBSTITUTE($A450,U$1,""))</f>
        <v>0</v>
      </c>
      <c r="V450">
        <f>I450+1</f>
        <v>1</v>
      </c>
      <c r="W450">
        <f>J450+1</f>
        <v>1</v>
      </c>
      <c r="X450">
        <f>K450+1</f>
        <v>2</v>
      </c>
      <c r="Y450">
        <f>L450+1</f>
        <v>1</v>
      </c>
      <c r="Z450">
        <f>M450+1</f>
        <v>1</v>
      </c>
      <c r="AA450">
        <f>N450+1</f>
        <v>1</v>
      </c>
      <c r="AB450">
        <f>O450+1</f>
        <v>1</v>
      </c>
      <c r="AC450">
        <f>P450+1</f>
        <v>1</v>
      </c>
      <c r="AD450">
        <f>Q450+1</f>
        <v>2</v>
      </c>
      <c r="AE450">
        <f>R450+1</f>
        <v>1</v>
      </c>
      <c r="AF450">
        <f>S450+1</f>
        <v>1</v>
      </c>
      <c r="AG450">
        <f>T450+1</f>
        <v>4</v>
      </c>
      <c r="AH450">
        <f>U450+1</f>
        <v>1</v>
      </c>
      <c r="AI450">
        <f>PRODUCT(V450:AH450)</f>
        <v>16</v>
      </c>
      <c r="AJ450">
        <f>MAX(V450:AH450)</f>
        <v>4</v>
      </c>
      <c r="AK450">
        <f>Y450</f>
        <v>1</v>
      </c>
      <c r="AL450">
        <f>MAX(V450:X450, Z450:AH450)+L450</f>
        <v>4</v>
      </c>
      <c r="AM450" t="b">
        <f>AL450=6</f>
        <v>0</v>
      </c>
      <c r="AN450" t="b">
        <f>AL450=5</f>
        <v>0</v>
      </c>
      <c r="AO450" t="b">
        <f>NOT(OR(AM450,AN450))</f>
        <v>1</v>
      </c>
      <c r="AP450" t="b">
        <f>AND(AI450=12, L450=0)</f>
        <v>0</v>
      </c>
      <c r="AQ450" t="b">
        <f>AND(AI450=18, L450=1)</f>
        <v>0</v>
      </c>
      <c r="AR450" t="b">
        <f>AND(AO450, OR(AP450, AQ450))</f>
        <v>0</v>
      </c>
      <c r="AS450" t="b">
        <f>NOT(OR(AM450,AN450,AR450))</f>
        <v>1</v>
      </c>
      <c r="AT450" t="b">
        <f>AND(AS450, AL450=4)</f>
        <v>1</v>
      </c>
      <c r="AU450" t="b">
        <f>NOT(OR(AM450,AN450,AR450,AT450))</f>
        <v>0</v>
      </c>
      <c r="AV450" t="b">
        <f>AND(AU450, AI450=18)</f>
        <v>0</v>
      </c>
      <c r="AW450" t="b">
        <f>NOT(OR(AM450,AN450,AR450,AT450, AV450))</f>
        <v>0</v>
      </c>
      <c r="AX450" t="b">
        <f>AND(AW450, OR(AND(AI450=24, L450=0), AND(AI450=32, L450=1)))</f>
        <v>0</v>
      </c>
      <c r="AY450" t="b">
        <f>NOT(OR(AM450,AN450,AR450,AT450,AV450,AX450))</f>
        <v>0</v>
      </c>
      <c r="AZ450" t="str">
        <f>IF(AM450,"7",IF(AN450,"6",IF(AR450,"5",
IF(AT450,"4",IF(AV450,"3",IF(AX450,"2",IF(AY450,"1","0"))))))
)</f>
        <v>4</v>
      </c>
      <c r="BA450" t="str">
        <f>_xlfn.XLOOKUP(D450, $BO$1:$CA$1, $BO$2:$CA$2)</f>
        <v>07</v>
      </c>
      <c r="BB450" t="str">
        <f>_xlfn.XLOOKUP(E450, $BO$1:$CA$1, $BO$2:$CA$2)</f>
        <v>04</v>
      </c>
      <c r="BC450" t="str">
        <f>_xlfn.XLOOKUP(F450, $BO$1:$CA$1, $BO$2:$CA$2)</f>
        <v>04</v>
      </c>
      <c r="BD450" t="str">
        <f>_xlfn.XLOOKUP(G450, $BO$1:$CA$1, $BO$2:$CA$2)</f>
        <v>12</v>
      </c>
      <c r="BE450" t="str">
        <f>_xlfn.XLOOKUP(H450, $BO$1:$CA$1, $BO$2:$CA$2)</f>
        <v>04</v>
      </c>
      <c r="BF450">
        <f>VALUE(_xlfn.TEXTJOIN("", TRUE, AZ450:BE450))</f>
        <v>40704041204</v>
      </c>
      <c r="BG450">
        <v>40704041204</v>
      </c>
      <c r="BH450">
        <f t="shared" si="6"/>
        <v>552</v>
      </c>
      <c r="BI450">
        <f>B450*BH450</f>
        <v>408480</v>
      </c>
    </row>
    <row r="451" spans="1:61" x14ac:dyDescent="0.25">
      <c r="A451" t="s">
        <v>422</v>
      </c>
      <c r="B451">
        <v>295</v>
      </c>
      <c r="C451" t="str">
        <f>TEXT(A451, "0")</f>
        <v>633TJ</v>
      </c>
      <c r="D451" t="str">
        <f>MID($C451, 1, 1)</f>
        <v>6</v>
      </c>
      <c r="E451" t="str">
        <f>MID($C451, 2, 1)</f>
        <v>3</v>
      </c>
      <c r="F451" t="str">
        <f>MID($C451, 3, 1)</f>
        <v>3</v>
      </c>
      <c r="G451" t="str">
        <f>MID($C451, 4, 1)</f>
        <v>T</v>
      </c>
      <c r="H451" t="str">
        <f>MID($C451, 5, 1)</f>
        <v>J</v>
      </c>
      <c r="I451">
        <f>LEN($A451)-LEN(SUBSTITUTE($A451,I$1,""))</f>
        <v>0</v>
      </c>
      <c r="J451">
        <f>LEN($A451)-LEN(SUBSTITUTE($A451,J$1,""))</f>
        <v>0</v>
      </c>
      <c r="K451">
        <f>LEN($A451)-LEN(SUBSTITUTE($A451,K$1,""))</f>
        <v>0</v>
      </c>
      <c r="L451">
        <f>LEN($A451)-LEN(SUBSTITUTE($A451,L$1,""))</f>
        <v>1</v>
      </c>
      <c r="M451">
        <f>LEN($A451)-LEN(SUBSTITUTE($A451,M$1,""))</f>
        <v>1</v>
      </c>
      <c r="N451">
        <f>LEN($A451)-LEN(SUBSTITUTE($A451,N$1,""))</f>
        <v>0</v>
      </c>
      <c r="O451">
        <f>LEN($A451)-LEN(SUBSTITUTE($A451,O$1,""))</f>
        <v>0</v>
      </c>
      <c r="P451">
        <f>LEN($A451)-LEN(SUBSTITUTE($A451,P$1,""))</f>
        <v>0</v>
      </c>
      <c r="Q451">
        <f>LEN($A451)-LEN(SUBSTITUTE($A451,Q$1,""))</f>
        <v>1</v>
      </c>
      <c r="R451">
        <f>LEN($A451)-LEN(SUBSTITUTE($A451,R$1,""))</f>
        <v>0</v>
      </c>
      <c r="S451">
        <f>LEN($A451)-LEN(SUBSTITUTE($A451,S$1,""))</f>
        <v>0</v>
      </c>
      <c r="T451">
        <f>LEN($A451)-LEN(SUBSTITUTE($A451,T$1,""))</f>
        <v>2</v>
      </c>
      <c r="U451">
        <f>LEN($A451)-LEN(SUBSTITUTE($A451,U$1,""))</f>
        <v>0</v>
      </c>
      <c r="V451">
        <f>I451+1</f>
        <v>1</v>
      </c>
      <c r="W451">
        <f>J451+1</f>
        <v>1</v>
      </c>
      <c r="X451">
        <f>K451+1</f>
        <v>1</v>
      </c>
      <c r="Y451">
        <f>L451+1</f>
        <v>2</v>
      </c>
      <c r="Z451">
        <f>M451+1</f>
        <v>2</v>
      </c>
      <c r="AA451">
        <f>N451+1</f>
        <v>1</v>
      </c>
      <c r="AB451">
        <f>O451+1</f>
        <v>1</v>
      </c>
      <c r="AC451">
        <f>P451+1</f>
        <v>1</v>
      </c>
      <c r="AD451">
        <f>Q451+1</f>
        <v>2</v>
      </c>
      <c r="AE451">
        <f>R451+1</f>
        <v>1</v>
      </c>
      <c r="AF451">
        <f>S451+1</f>
        <v>1</v>
      </c>
      <c r="AG451">
        <f>T451+1</f>
        <v>3</v>
      </c>
      <c r="AH451">
        <f>U451+1</f>
        <v>1</v>
      </c>
      <c r="AI451">
        <f>PRODUCT(V451:AH451)</f>
        <v>24</v>
      </c>
      <c r="AJ451">
        <f>MAX(V451:AH451)</f>
        <v>3</v>
      </c>
      <c r="AK451">
        <f>Y451</f>
        <v>2</v>
      </c>
      <c r="AL451">
        <f>MAX(V451:X451, Z451:AH451)+L451</f>
        <v>4</v>
      </c>
      <c r="AM451" t="b">
        <f>AL451=6</f>
        <v>0</v>
      </c>
      <c r="AN451" t="b">
        <f>AL451=5</f>
        <v>0</v>
      </c>
      <c r="AO451" t="b">
        <f>NOT(OR(AM451,AN451))</f>
        <v>1</v>
      </c>
      <c r="AP451" t="b">
        <f>AND(AI451=12, L451=0)</f>
        <v>0</v>
      </c>
      <c r="AQ451" t="b">
        <f>AND(AI451=18, L451=1)</f>
        <v>0</v>
      </c>
      <c r="AR451" t="b">
        <f>AND(AO451, OR(AP451, AQ451))</f>
        <v>0</v>
      </c>
      <c r="AS451" t="b">
        <f>NOT(OR(AM451,AN451,AR451))</f>
        <v>1</v>
      </c>
      <c r="AT451" t="b">
        <f>AND(AS451, AL451=4)</f>
        <v>1</v>
      </c>
      <c r="AU451" t="b">
        <f>NOT(OR(AM451,AN451,AR451,AT451))</f>
        <v>0</v>
      </c>
      <c r="AV451" t="b">
        <f>AND(AU451, AI451=18)</f>
        <v>0</v>
      </c>
      <c r="AW451" t="b">
        <f>NOT(OR(AM451,AN451,AR451,AT451, AV451))</f>
        <v>0</v>
      </c>
      <c r="AX451" t="b">
        <f>AND(AW451, OR(AND(AI451=24, L451=0), AND(AI451=32, L451=1)))</f>
        <v>0</v>
      </c>
      <c r="AY451" t="b">
        <f>NOT(OR(AM451,AN451,AR451,AT451,AV451,AX451))</f>
        <v>0</v>
      </c>
      <c r="AZ451" t="str">
        <f>IF(AM451,"7",IF(AN451,"6",IF(AR451,"5",
IF(AT451,"4",IF(AV451,"3",IF(AX451,"2",IF(AY451,"1","0"))))))
)</f>
        <v>4</v>
      </c>
      <c r="BA451" t="str">
        <f>_xlfn.XLOOKUP(D451, $BO$1:$CA$1, $BO$2:$CA$2)</f>
        <v>07</v>
      </c>
      <c r="BB451" t="str">
        <f>_xlfn.XLOOKUP(E451, $BO$1:$CA$1, $BO$2:$CA$2)</f>
        <v>04</v>
      </c>
      <c r="BC451" t="str">
        <f>_xlfn.XLOOKUP(F451, $BO$1:$CA$1, $BO$2:$CA$2)</f>
        <v>04</v>
      </c>
      <c r="BD451" t="str">
        <f>_xlfn.XLOOKUP(G451, $BO$1:$CA$1, $BO$2:$CA$2)</f>
        <v>11</v>
      </c>
      <c r="BE451" t="str">
        <f>_xlfn.XLOOKUP(H451, $BO$1:$CA$1, $BO$2:$CA$2)</f>
        <v>02</v>
      </c>
      <c r="BF451">
        <f>VALUE(_xlfn.TEXTJOIN("", TRUE, AZ451:BE451))</f>
        <v>40704041102</v>
      </c>
      <c r="BG451">
        <v>40704041102</v>
      </c>
      <c r="BH451">
        <f t="shared" si="6"/>
        <v>551</v>
      </c>
      <c r="BI451">
        <f>B451*BH451</f>
        <v>162545</v>
      </c>
    </row>
    <row r="452" spans="1:61" x14ac:dyDescent="0.25">
      <c r="A452" t="s">
        <v>190</v>
      </c>
      <c r="B452">
        <v>265</v>
      </c>
      <c r="C452" t="str">
        <f>TEXT(A452, "0")</f>
        <v>626K6</v>
      </c>
      <c r="D452" t="str">
        <f>MID($C452, 1, 1)</f>
        <v>6</v>
      </c>
      <c r="E452" t="str">
        <f>MID($C452, 2, 1)</f>
        <v>2</v>
      </c>
      <c r="F452" t="str">
        <f>MID($C452, 3, 1)</f>
        <v>6</v>
      </c>
      <c r="G452" t="str">
        <f>MID($C452, 4, 1)</f>
        <v>K</v>
      </c>
      <c r="H452" t="str">
        <f>MID($C452, 5, 1)</f>
        <v>6</v>
      </c>
      <c r="I452">
        <f>LEN($A452)-LEN(SUBSTITUTE($A452,I$1,""))</f>
        <v>0</v>
      </c>
      <c r="J452">
        <f>LEN($A452)-LEN(SUBSTITUTE($A452,J$1,""))</f>
        <v>1</v>
      </c>
      <c r="K452">
        <f>LEN($A452)-LEN(SUBSTITUTE($A452,K$1,""))</f>
        <v>0</v>
      </c>
      <c r="L452">
        <f>LEN($A452)-LEN(SUBSTITUTE($A452,L$1,""))</f>
        <v>0</v>
      </c>
      <c r="M452">
        <f>LEN($A452)-LEN(SUBSTITUTE($A452,M$1,""))</f>
        <v>0</v>
      </c>
      <c r="N452">
        <f>LEN($A452)-LEN(SUBSTITUTE($A452,N$1,""))</f>
        <v>0</v>
      </c>
      <c r="O452">
        <f>LEN($A452)-LEN(SUBSTITUTE($A452,O$1,""))</f>
        <v>0</v>
      </c>
      <c r="P452">
        <f>LEN($A452)-LEN(SUBSTITUTE($A452,P$1,""))</f>
        <v>0</v>
      </c>
      <c r="Q452">
        <f>LEN($A452)-LEN(SUBSTITUTE($A452,Q$1,""))</f>
        <v>3</v>
      </c>
      <c r="R452">
        <f>LEN($A452)-LEN(SUBSTITUTE($A452,R$1,""))</f>
        <v>0</v>
      </c>
      <c r="S452">
        <f>LEN($A452)-LEN(SUBSTITUTE($A452,S$1,""))</f>
        <v>0</v>
      </c>
      <c r="T452">
        <f>LEN($A452)-LEN(SUBSTITUTE($A452,T$1,""))</f>
        <v>0</v>
      </c>
      <c r="U452">
        <f>LEN($A452)-LEN(SUBSTITUTE($A452,U$1,""))</f>
        <v>1</v>
      </c>
      <c r="V452">
        <f>I452+1</f>
        <v>1</v>
      </c>
      <c r="W452">
        <f>J452+1</f>
        <v>2</v>
      </c>
      <c r="X452">
        <f>K452+1</f>
        <v>1</v>
      </c>
      <c r="Y452">
        <f>L452+1</f>
        <v>1</v>
      </c>
      <c r="Z452">
        <f>M452+1</f>
        <v>1</v>
      </c>
      <c r="AA452">
        <f>N452+1</f>
        <v>1</v>
      </c>
      <c r="AB452">
        <f>O452+1</f>
        <v>1</v>
      </c>
      <c r="AC452">
        <f>P452+1</f>
        <v>1</v>
      </c>
      <c r="AD452">
        <f>Q452+1</f>
        <v>4</v>
      </c>
      <c r="AE452">
        <f>R452+1</f>
        <v>1</v>
      </c>
      <c r="AF452">
        <f>S452+1</f>
        <v>1</v>
      </c>
      <c r="AG452">
        <f>T452+1</f>
        <v>1</v>
      </c>
      <c r="AH452">
        <f>U452+1</f>
        <v>2</v>
      </c>
      <c r="AI452">
        <f>PRODUCT(V452:AH452)</f>
        <v>16</v>
      </c>
      <c r="AJ452">
        <f>MAX(V452:AH452)</f>
        <v>4</v>
      </c>
      <c r="AK452">
        <f>Y452</f>
        <v>1</v>
      </c>
      <c r="AL452">
        <f>MAX(V452:X452, Z452:AH452)+L452</f>
        <v>4</v>
      </c>
      <c r="AM452" t="b">
        <f>AL452=6</f>
        <v>0</v>
      </c>
      <c r="AN452" t="b">
        <f>AL452=5</f>
        <v>0</v>
      </c>
      <c r="AO452" t="b">
        <f>NOT(OR(AM452,AN452))</f>
        <v>1</v>
      </c>
      <c r="AP452" t="b">
        <f>AND(AI452=12, L452=0)</f>
        <v>0</v>
      </c>
      <c r="AQ452" t="b">
        <f>AND(AI452=18, L452=1)</f>
        <v>0</v>
      </c>
      <c r="AR452" t="b">
        <f>AND(AO452, OR(AP452, AQ452))</f>
        <v>0</v>
      </c>
      <c r="AS452" t="b">
        <f>NOT(OR(AM452,AN452,AR452))</f>
        <v>1</v>
      </c>
      <c r="AT452" t="b">
        <f>AND(AS452, AL452=4)</f>
        <v>1</v>
      </c>
      <c r="AU452" t="b">
        <f>NOT(OR(AM452,AN452,AR452,AT452))</f>
        <v>0</v>
      </c>
      <c r="AV452" t="b">
        <f>AND(AU452, AI452=18)</f>
        <v>0</v>
      </c>
      <c r="AW452" t="b">
        <f>NOT(OR(AM452,AN452,AR452,AT452, AV452))</f>
        <v>0</v>
      </c>
      <c r="AX452" t="b">
        <f>AND(AW452, OR(AND(AI452=24, L452=0), AND(AI452=32, L452=1)))</f>
        <v>0</v>
      </c>
      <c r="AY452" t="b">
        <f>NOT(OR(AM452,AN452,AR452,AT452,AV452,AX452))</f>
        <v>0</v>
      </c>
      <c r="AZ452" t="str">
        <f>IF(AM452,"7",IF(AN452,"6",IF(AR452,"5",
IF(AT452,"4",IF(AV452,"3",IF(AX452,"2",IF(AY452,"1","0"))))))
)</f>
        <v>4</v>
      </c>
      <c r="BA452" t="str">
        <f>_xlfn.XLOOKUP(D452, $BO$1:$CA$1, $BO$2:$CA$2)</f>
        <v>07</v>
      </c>
      <c r="BB452" t="str">
        <f>_xlfn.XLOOKUP(E452, $BO$1:$CA$1, $BO$2:$CA$2)</f>
        <v>03</v>
      </c>
      <c r="BC452" t="str">
        <f>_xlfn.XLOOKUP(F452, $BO$1:$CA$1, $BO$2:$CA$2)</f>
        <v>07</v>
      </c>
      <c r="BD452" t="str">
        <f>_xlfn.XLOOKUP(G452, $BO$1:$CA$1, $BO$2:$CA$2)</f>
        <v>13</v>
      </c>
      <c r="BE452" t="str">
        <f>_xlfn.XLOOKUP(H452, $BO$1:$CA$1, $BO$2:$CA$2)</f>
        <v>07</v>
      </c>
      <c r="BF452">
        <f>VALUE(_xlfn.TEXTJOIN("", TRUE, AZ452:BE452))</f>
        <v>40703071307</v>
      </c>
      <c r="BG452">
        <v>40703071307</v>
      </c>
      <c r="BH452">
        <f t="shared" ref="BH452:BH515" si="7">BH451-1</f>
        <v>550</v>
      </c>
      <c r="BI452">
        <f>B452*BH452</f>
        <v>145750</v>
      </c>
    </row>
    <row r="453" spans="1:61" x14ac:dyDescent="0.25">
      <c r="A453" t="s">
        <v>504</v>
      </c>
      <c r="B453">
        <v>923</v>
      </c>
      <c r="C453" t="str">
        <f>TEXT(A453, "0")</f>
        <v>626Q6</v>
      </c>
      <c r="D453" t="str">
        <f>MID($C453, 1, 1)</f>
        <v>6</v>
      </c>
      <c r="E453" t="str">
        <f>MID($C453, 2, 1)</f>
        <v>2</v>
      </c>
      <c r="F453" t="str">
        <f>MID($C453, 3, 1)</f>
        <v>6</v>
      </c>
      <c r="G453" t="str">
        <f>MID($C453, 4, 1)</f>
        <v>Q</v>
      </c>
      <c r="H453" t="str">
        <f>MID($C453, 5, 1)</f>
        <v>6</v>
      </c>
      <c r="I453">
        <f>LEN($A453)-LEN(SUBSTITUTE($A453,I$1,""))</f>
        <v>0</v>
      </c>
      <c r="J453">
        <f>LEN($A453)-LEN(SUBSTITUTE($A453,J$1,""))</f>
        <v>0</v>
      </c>
      <c r="K453">
        <f>LEN($A453)-LEN(SUBSTITUTE($A453,K$1,""))</f>
        <v>1</v>
      </c>
      <c r="L453">
        <f>LEN($A453)-LEN(SUBSTITUTE($A453,L$1,""))</f>
        <v>0</v>
      </c>
      <c r="M453">
        <f>LEN($A453)-LEN(SUBSTITUTE($A453,M$1,""))</f>
        <v>0</v>
      </c>
      <c r="N453">
        <f>LEN($A453)-LEN(SUBSTITUTE($A453,N$1,""))</f>
        <v>0</v>
      </c>
      <c r="O453">
        <f>LEN($A453)-LEN(SUBSTITUTE($A453,O$1,""))</f>
        <v>0</v>
      </c>
      <c r="P453">
        <f>LEN($A453)-LEN(SUBSTITUTE($A453,P$1,""))</f>
        <v>0</v>
      </c>
      <c r="Q453">
        <f>LEN($A453)-LEN(SUBSTITUTE($A453,Q$1,""))</f>
        <v>3</v>
      </c>
      <c r="R453">
        <f>LEN($A453)-LEN(SUBSTITUTE($A453,R$1,""))</f>
        <v>0</v>
      </c>
      <c r="S453">
        <f>LEN($A453)-LEN(SUBSTITUTE($A453,S$1,""))</f>
        <v>0</v>
      </c>
      <c r="T453">
        <f>LEN($A453)-LEN(SUBSTITUTE($A453,T$1,""))</f>
        <v>0</v>
      </c>
      <c r="U453">
        <f>LEN($A453)-LEN(SUBSTITUTE($A453,U$1,""))</f>
        <v>1</v>
      </c>
      <c r="V453">
        <f>I453+1</f>
        <v>1</v>
      </c>
      <c r="W453">
        <f>J453+1</f>
        <v>1</v>
      </c>
      <c r="X453">
        <f>K453+1</f>
        <v>2</v>
      </c>
      <c r="Y453">
        <f>L453+1</f>
        <v>1</v>
      </c>
      <c r="Z453">
        <f>M453+1</f>
        <v>1</v>
      </c>
      <c r="AA453">
        <f>N453+1</f>
        <v>1</v>
      </c>
      <c r="AB453">
        <f>O453+1</f>
        <v>1</v>
      </c>
      <c r="AC453">
        <f>P453+1</f>
        <v>1</v>
      </c>
      <c r="AD453">
        <f>Q453+1</f>
        <v>4</v>
      </c>
      <c r="AE453">
        <f>R453+1</f>
        <v>1</v>
      </c>
      <c r="AF453">
        <f>S453+1</f>
        <v>1</v>
      </c>
      <c r="AG453">
        <f>T453+1</f>
        <v>1</v>
      </c>
      <c r="AH453">
        <f>U453+1</f>
        <v>2</v>
      </c>
      <c r="AI453">
        <f>PRODUCT(V453:AH453)</f>
        <v>16</v>
      </c>
      <c r="AJ453">
        <f>MAX(V453:AH453)</f>
        <v>4</v>
      </c>
      <c r="AK453">
        <f>Y453</f>
        <v>1</v>
      </c>
      <c r="AL453">
        <f>MAX(V453:X453, Z453:AH453)+L453</f>
        <v>4</v>
      </c>
      <c r="AM453" t="b">
        <f>AL453=6</f>
        <v>0</v>
      </c>
      <c r="AN453" t="b">
        <f>AL453=5</f>
        <v>0</v>
      </c>
      <c r="AO453" t="b">
        <f>NOT(OR(AM453,AN453))</f>
        <v>1</v>
      </c>
      <c r="AP453" t="b">
        <f>AND(AI453=12, L453=0)</f>
        <v>0</v>
      </c>
      <c r="AQ453" t="b">
        <f>AND(AI453=18, L453=1)</f>
        <v>0</v>
      </c>
      <c r="AR453" t="b">
        <f>AND(AO453, OR(AP453, AQ453))</f>
        <v>0</v>
      </c>
      <c r="AS453" t="b">
        <f>NOT(OR(AM453,AN453,AR453))</f>
        <v>1</v>
      </c>
      <c r="AT453" t="b">
        <f>AND(AS453, AL453=4)</f>
        <v>1</v>
      </c>
      <c r="AU453" t="b">
        <f>NOT(OR(AM453,AN453,AR453,AT453))</f>
        <v>0</v>
      </c>
      <c r="AV453" t="b">
        <f>AND(AU453, AI453=18)</f>
        <v>0</v>
      </c>
      <c r="AW453" t="b">
        <f>NOT(OR(AM453,AN453,AR453,AT453, AV453))</f>
        <v>0</v>
      </c>
      <c r="AX453" t="b">
        <f>AND(AW453, OR(AND(AI453=24, L453=0), AND(AI453=32, L453=1)))</f>
        <v>0</v>
      </c>
      <c r="AY453" t="b">
        <f>NOT(OR(AM453,AN453,AR453,AT453,AV453,AX453))</f>
        <v>0</v>
      </c>
      <c r="AZ453" t="str">
        <f>IF(AM453,"7",IF(AN453,"6",IF(AR453,"5",
IF(AT453,"4",IF(AV453,"3",IF(AX453,"2",IF(AY453,"1","0"))))))
)</f>
        <v>4</v>
      </c>
      <c r="BA453" t="str">
        <f>_xlfn.XLOOKUP(D453, $BO$1:$CA$1, $BO$2:$CA$2)</f>
        <v>07</v>
      </c>
      <c r="BB453" t="str">
        <f>_xlfn.XLOOKUP(E453, $BO$1:$CA$1, $BO$2:$CA$2)</f>
        <v>03</v>
      </c>
      <c r="BC453" t="str">
        <f>_xlfn.XLOOKUP(F453, $BO$1:$CA$1, $BO$2:$CA$2)</f>
        <v>07</v>
      </c>
      <c r="BD453" t="str">
        <f>_xlfn.XLOOKUP(G453, $BO$1:$CA$1, $BO$2:$CA$2)</f>
        <v>12</v>
      </c>
      <c r="BE453" t="str">
        <f>_xlfn.XLOOKUP(H453, $BO$1:$CA$1, $BO$2:$CA$2)</f>
        <v>07</v>
      </c>
      <c r="BF453">
        <f>VALUE(_xlfn.TEXTJOIN("", TRUE, AZ453:BE453))</f>
        <v>40703071207</v>
      </c>
      <c r="BG453">
        <v>40703071207</v>
      </c>
      <c r="BH453">
        <f t="shared" si="7"/>
        <v>549</v>
      </c>
      <c r="BI453">
        <f>B453*BH453</f>
        <v>506727</v>
      </c>
    </row>
    <row r="454" spans="1:61" x14ac:dyDescent="0.25">
      <c r="A454" t="s">
        <v>472</v>
      </c>
      <c r="B454">
        <v>185</v>
      </c>
      <c r="C454" t="str">
        <f>TEXT(A454, "0")</f>
        <v>6JTTQ</v>
      </c>
      <c r="D454" t="str">
        <f>MID($C454, 1, 1)</f>
        <v>6</v>
      </c>
      <c r="E454" t="str">
        <f>MID($C454, 2, 1)</f>
        <v>J</v>
      </c>
      <c r="F454" t="str">
        <f>MID($C454, 3, 1)</f>
        <v>T</v>
      </c>
      <c r="G454" t="str">
        <f>MID($C454, 4, 1)</f>
        <v>T</v>
      </c>
      <c r="H454" t="str">
        <f>MID($C454, 5, 1)</f>
        <v>Q</v>
      </c>
      <c r="I454">
        <f>LEN($A454)-LEN(SUBSTITUTE($A454,I$1,""))</f>
        <v>0</v>
      </c>
      <c r="J454">
        <f>LEN($A454)-LEN(SUBSTITUTE($A454,J$1,""))</f>
        <v>0</v>
      </c>
      <c r="K454">
        <f>LEN($A454)-LEN(SUBSTITUTE($A454,K$1,""))</f>
        <v>1</v>
      </c>
      <c r="L454">
        <f>LEN($A454)-LEN(SUBSTITUTE($A454,L$1,""))</f>
        <v>1</v>
      </c>
      <c r="M454">
        <f>LEN($A454)-LEN(SUBSTITUTE($A454,M$1,""))</f>
        <v>2</v>
      </c>
      <c r="N454">
        <f>LEN($A454)-LEN(SUBSTITUTE($A454,N$1,""))</f>
        <v>0</v>
      </c>
      <c r="O454">
        <f>LEN($A454)-LEN(SUBSTITUTE($A454,O$1,""))</f>
        <v>0</v>
      </c>
      <c r="P454">
        <f>LEN($A454)-LEN(SUBSTITUTE($A454,P$1,""))</f>
        <v>0</v>
      </c>
      <c r="Q454">
        <f>LEN($A454)-LEN(SUBSTITUTE($A454,Q$1,""))</f>
        <v>1</v>
      </c>
      <c r="R454">
        <f>LEN($A454)-LEN(SUBSTITUTE($A454,R$1,""))</f>
        <v>0</v>
      </c>
      <c r="S454">
        <f>LEN($A454)-LEN(SUBSTITUTE($A454,S$1,""))</f>
        <v>0</v>
      </c>
      <c r="T454">
        <f>LEN($A454)-LEN(SUBSTITUTE($A454,T$1,""))</f>
        <v>0</v>
      </c>
      <c r="U454">
        <f>LEN($A454)-LEN(SUBSTITUTE($A454,U$1,""))</f>
        <v>0</v>
      </c>
      <c r="V454">
        <f>I454+1</f>
        <v>1</v>
      </c>
      <c r="W454">
        <f>J454+1</f>
        <v>1</v>
      </c>
      <c r="X454">
        <f>K454+1</f>
        <v>2</v>
      </c>
      <c r="Y454">
        <f>L454+1</f>
        <v>2</v>
      </c>
      <c r="Z454">
        <f>M454+1</f>
        <v>3</v>
      </c>
      <c r="AA454">
        <f>N454+1</f>
        <v>1</v>
      </c>
      <c r="AB454">
        <f>O454+1</f>
        <v>1</v>
      </c>
      <c r="AC454">
        <f>P454+1</f>
        <v>1</v>
      </c>
      <c r="AD454">
        <f>Q454+1</f>
        <v>2</v>
      </c>
      <c r="AE454">
        <f>R454+1</f>
        <v>1</v>
      </c>
      <c r="AF454">
        <f>S454+1</f>
        <v>1</v>
      </c>
      <c r="AG454">
        <f>T454+1</f>
        <v>1</v>
      </c>
      <c r="AH454">
        <f>U454+1</f>
        <v>1</v>
      </c>
      <c r="AI454">
        <f>PRODUCT(V454:AH454)</f>
        <v>24</v>
      </c>
      <c r="AJ454">
        <f>MAX(V454:AH454)</f>
        <v>3</v>
      </c>
      <c r="AK454">
        <f>Y454</f>
        <v>2</v>
      </c>
      <c r="AL454">
        <f>MAX(V454:X454, Z454:AH454)+L454</f>
        <v>4</v>
      </c>
      <c r="AM454" t="b">
        <f>AL454=6</f>
        <v>0</v>
      </c>
      <c r="AN454" t="b">
        <f>AL454=5</f>
        <v>0</v>
      </c>
      <c r="AO454" t="b">
        <f>NOT(OR(AM454,AN454))</f>
        <v>1</v>
      </c>
      <c r="AP454" t="b">
        <f>AND(AI454=12, L454=0)</f>
        <v>0</v>
      </c>
      <c r="AQ454" t="b">
        <f>AND(AI454=18, L454=1)</f>
        <v>0</v>
      </c>
      <c r="AR454" t="b">
        <f>AND(AO454, OR(AP454, AQ454))</f>
        <v>0</v>
      </c>
      <c r="AS454" t="b">
        <f>NOT(OR(AM454,AN454,AR454))</f>
        <v>1</v>
      </c>
      <c r="AT454" t="b">
        <f>AND(AS454, AL454=4)</f>
        <v>1</v>
      </c>
      <c r="AU454" t="b">
        <f>NOT(OR(AM454,AN454,AR454,AT454))</f>
        <v>0</v>
      </c>
      <c r="AV454" t="b">
        <f>AND(AU454, AI454=18)</f>
        <v>0</v>
      </c>
      <c r="AW454" t="b">
        <f>NOT(OR(AM454,AN454,AR454,AT454, AV454))</f>
        <v>0</v>
      </c>
      <c r="AX454" t="b">
        <f>AND(AW454, OR(AND(AI454=24, L454=0), AND(AI454=32, L454=1)))</f>
        <v>0</v>
      </c>
      <c r="AY454" t="b">
        <f>NOT(OR(AM454,AN454,AR454,AT454,AV454,AX454))</f>
        <v>0</v>
      </c>
      <c r="AZ454" t="str">
        <f>IF(AM454,"7",IF(AN454,"6",IF(AR454,"5",
IF(AT454,"4",IF(AV454,"3",IF(AX454,"2",IF(AY454,"1","0"))))))
)</f>
        <v>4</v>
      </c>
      <c r="BA454" t="str">
        <f>_xlfn.XLOOKUP(D454, $BO$1:$CA$1, $BO$2:$CA$2)</f>
        <v>07</v>
      </c>
      <c r="BB454" t="str">
        <f>_xlfn.XLOOKUP(E454, $BO$1:$CA$1, $BO$2:$CA$2)</f>
        <v>02</v>
      </c>
      <c r="BC454" t="str">
        <f>_xlfn.XLOOKUP(F454, $BO$1:$CA$1, $BO$2:$CA$2)</f>
        <v>11</v>
      </c>
      <c r="BD454" t="str">
        <f>_xlfn.XLOOKUP(G454, $BO$1:$CA$1, $BO$2:$CA$2)</f>
        <v>11</v>
      </c>
      <c r="BE454" t="str">
        <f>_xlfn.XLOOKUP(H454, $BO$1:$CA$1, $BO$2:$CA$2)</f>
        <v>12</v>
      </c>
      <c r="BF454">
        <f>VALUE(_xlfn.TEXTJOIN("", TRUE, AZ454:BE454))</f>
        <v>40702111112</v>
      </c>
      <c r="BG454">
        <v>40702111112</v>
      </c>
      <c r="BH454">
        <f t="shared" si="7"/>
        <v>548</v>
      </c>
      <c r="BI454">
        <f>B454*BH454</f>
        <v>101380</v>
      </c>
    </row>
    <row r="455" spans="1:61" x14ac:dyDescent="0.25">
      <c r="A455" t="s">
        <v>522</v>
      </c>
      <c r="B455">
        <v>927</v>
      </c>
      <c r="C455" t="str">
        <f>TEXT(A455, "0")</f>
        <v>5QJ5A</v>
      </c>
      <c r="D455" t="str">
        <f>MID($C455, 1, 1)</f>
        <v>5</v>
      </c>
      <c r="E455" t="str">
        <f>MID($C455, 2, 1)</f>
        <v>Q</v>
      </c>
      <c r="F455" t="str">
        <f>MID($C455, 3, 1)</f>
        <v>J</v>
      </c>
      <c r="G455" t="str">
        <f>MID($C455, 4, 1)</f>
        <v>5</v>
      </c>
      <c r="H455" t="str">
        <f>MID($C455, 5, 1)</f>
        <v>A</v>
      </c>
      <c r="I455">
        <f>LEN($A455)-LEN(SUBSTITUTE($A455,I$1,""))</f>
        <v>1</v>
      </c>
      <c r="J455">
        <f>LEN($A455)-LEN(SUBSTITUTE($A455,J$1,""))</f>
        <v>0</v>
      </c>
      <c r="K455">
        <f>LEN($A455)-LEN(SUBSTITUTE($A455,K$1,""))</f>
        <v>1</v>
      </c>
      <c r="L455">
        <f>LEN($A455)-LEN(SUBSTITUTE($A455,L$1,""))</f>
        <v>1</v>
      </c>
      <c r="M455">
        <f>LEN($A455)-LEN(SUBSTITUTE($A455,M$1,""))</f>
        <v>0</v>
      </c>
      <c r="N455">
        <f>LEN($A455)-LEN(SUBSTITUTE($A455,N$1,""))</f>
        <v>0</v>
      </c>
      <c r="O455">
        <f>LEN($A455)-LEN(SUBSTITUTE($A455,O$1,""))</f>
        <v>0</v>
      </c>
      <c r="P455">
        <f>LEN($A455)-LEN(SUBSTITUTE($A455,P$1,""))</f>
        <v>0</v>
      </c>
      <c r="Q455">
        <f>LEN($A455)-LEN(SUBSTITUTE($A455,Q$1,""))</f>
        <v>0</v>
      </c>
      <c r="R455">
        <f>LEN($A455)-LEN(SUBSTITUTE($A455,R$1,""))</f>
        <v>2</v>
      </c>
      <c r="S455">
        <f>LEN($A455)-LEN(SUBSTITUTE($A455,S$1,""))</f>
        <v>0</v>
      </c>
      <c r="T455">
        <f>LEN($A455)-LEN(SUBSTITUTE($A455,T$1,""))</f>
        <v>0</v>
      </c>
      <c r="U455">
        <f>LEN($A455)-LEN(SUBSTITUTE($A455,U$1,""))</f>
        <v>0</v>
      </c>
      <c r="V455">
        <f>I455+1</f>
        <v>2</v>
      </c>
      <c r="W455">
        <f>J455+1</f>
        <v>1</v>
      </c>
      <c r="X455">
        <f>K455+1</f>
        <v>2</v>
      </c>
      <c r="Y455">
        <f>L455+1</f>
        <v>2</v>
      </c>
      <c r="Z455">
        <f>M455+1</f>
        <v>1</v>
      </c>
      <c r="AA455">
        <f>N455+1</f>
        <v>1</v>
      </c>
      <c r="AB455">
        <f>O455+1</f>
        <v>1</v>
      </c>
      <c r="AC455">
        <f>P455+1</f>
        <v>1</v>
      </c>
      <c r="AD455">
        <f>Q455+1</f>
        <v>1</v>
      </c>
      <c r="AE455">
        <f>R455+1</f>
        <v>3</v>
      </c>
      <c r="AF455">
        <f>S455+1</f>
        <v>1</v>
      </c>
      <c r="AG455">
        <f>T455+1</f>
        <v>1</v>
      </c>
      <c r="AH455">
        <f>U455+1</f>
        <v>1</v>
      </c>
      <c r="AI455">
        <f>PRODUCT(V455:AH455)</f>
        <v>24</v>
      </c>
      <c r="AJ455">
        <f>MAX(V455:AH455)</f>
        <v>3</v>
      </c>
      <c r="AK455">
        <f>Y455</f>
        <v>2</v>
      </c>
      <c r="AL455">
        <f>MAX(V455:X455, Z455:AH455)+L455</f>
        <v>4</v>
      </c>
      <c r="AM455" t="b">
        <f>AL455=6</f>
        <v>0</v>
      </c>
      <c r="AN455" t="b">
        <f>AL455=5</f>
        <v>0</v>
      </c>
      <c r="AO455" t="b">
        <f>NOT(OR(AM455,AN455))</f>
        <v>1</v>
      </c>
      <c r="AP455" t="b">
        <f>AND(AI455=12, L455=0)</f>
        <v>0</v>
      </c>
      <c r="AQ455" t="b">
        <f>AND(AI455=18, L455=1)</f>
        <v>0</v>
      </c>
      <c r="AR455" t="b">
        <f>AND(AO455, OR(AP455, AQ455))</f>
        <v>0</v>
      </c>
      <c r="AS455" t="b">
        <f>NOT(OR(AM455,AN455,AR455))</f>
        <v>1</v>
      </c>
      <c r="AT455" t="b">
        <f>AND(AS455, AL455=4)</f>
        <v>1</v>
      </c>
      <c r="AU455" t="b">
        <f>NOT(OR(AM455,AN455,AR455,AT455))</f>
        <v>0</v>
      </c>
      <c r="AV455" t="b">
        <f>AND(AU455, AI455=18)</f>
        <v>0</v>
      </c>
      <c r="AW455" t="b">
        <f>NOT(OR(AM455,AN455,AR455,AT455, AV455))</f>
        <v>0</v>
      </c>
      <c r="AX455" t="b">
        <f>AND(AW455, OR(AND(AI455=24, L455=0), AND(AI455=32, L455=1)))</f>
        <v>0</v>
      </c>
      <c r="AY455" t="b">
        <f>NOT(OR(AM455,AN455,AR455,AT455,AV455,AX455))</f>
        <v>0</v>
      </c>
      <c r="AZ455" t="str">
        <f>IF(AM455,"7",IF(AN455,"6",IF(AR455,"5",
IF(AT455,"4",IF(AV455,"3",IF(AX455,"2",IF(AY455,"1","0"))))))
)</f>
        <v>4</v>
      </c>
      <c r="BA455" t="str">
        <f>_xlfn.XLOOKUP(D455, $BO$1:$CA$1, $BO$2:$CA$2)</f>
        <v>06</v>
      </c>
      <c r="BB455" t="str">
        <f>_xlfn.XLOOKUP(E455, $BO$1:$CA$1, $BO$2:$CA$2)</f>
        <v>12</v>
      </c>
      <c r="BC455" t="str">
        <f>_xlfn.XLOOKUP(F455, $BO$1:$CA$1, $BO$2:$CA$2)</f>
        <v>02</v>
      </c>
      <c r="BD455" t="str">
        <f>_xlfn.XLOOKUP(G455, $BO$1:$CA$1, $BO$2:$CA$2)</f>
        <v>06</v>
      </c>
      <c r="BE455" t="str">
        <f>_xlfn.XLOOKUP(H455, $BO$1:$CA$1, $BO$2:$CA$2)</f>
        <v>14</v>
      </c>
      <c r="BF455">
        <f>VALUE(_xlfn.TEXTJOIN("", TRUE, AZ455:BE455))</f>
        <v>40612020614</v>
      </c>
      <c r="BG455">
        <v>40612020614</v>
      </c>
      <c r="BH455">
        <f t="shared" si="7"/>
        <v>547</v>
      </c>
      <c r="BI455">
        <f>B455*BH455</f>
        <v>507069</v>
      </c>
    </row>
    <row r="456" spans="1:61" x14ac:dyDescent="0.25">
      <c r="A456" t="s">
        <v>457</v>
      </c>
      <c r="B456">
        <v>729</v>
      </c>
      <c r="C456" t="str">
        <f>TEXT(A456, "0")</f>
        <v>598J5</v>
      </c>
      <c r="D456" t="str">
        <f>MID($C456, 1, 1)</f>
        <v>5</v>
      </c>
      <c r="E456" t="str">
        <f>MID($C456, 2, 1)</f>
        <v>9</v>
      </c>
      <c r="F456" t="str">
        <f>MID($C456, 3, 1)</f>
        <v>8</v>
      </c>
      <c r="G456" t="str">
        <f>MID($C456, 4, 1)</f>
        <v>J</v>
      </c>
      <c r="H456" t="str">
        <f>MID($C456, 5, 1)</f>
        <v>5</v>
      </c>
      <c r="I456">
        <f>LEN($A456)-LEN(SUBSTITUTE($A456,I$1,""))</f>
        <v>0</v>
      </c>
      <c r="J456">
        <f>LEN($A456)-LEN(SUBSTITUTE($A456,J$1,""))</f>
        <v>0</v>
      </c>
      <c r="K456">
        <f>LEN($A456)-LEN(SUBSTITUTE($A456,K$1,""))</f>
        <v>0</v>
      </c>
      <c r="L456">
        <f>LEN($A456)-LEN(SUBSTITUTE($A456,L$1,""))</f>
        <v>1</v>
      </c>
      <c r="M456">
        <f>LEN($A456)-LEN(SUBSTITUTE($A456,M$1,""))</f>
        <v>0</v>
      </c>
      <c r="N456">
        <f>LEN($A456)-LEN(SUBSTITUTE($A456,N$1,""))</f>
        <v>1</v>
      </c>
      <c r="O456">
        <f>LEN($A456)-LEN(SUBSTITUTE($A456,O$1,""))</f>
        <v>1</v>
      </c>
      <c r="P456">
        <f>LEN($A456)-LEN(SUBSTITUTE($A456,P$1,""))</f>
        <v>0</v>
      </c>
      <c r="Q456">
        <f>LEN($A456)-LEN(SUBSTITUTE($A456,Q$1,""))</f>
        <v>0</v>
      </c>
      <c r="R456">
        <f>LEN($A456)-LEN(SUBSTITUTE($A456,R$1,""))</f>
        <v>2</v>
      </c>
      <c r="S456">
        <f>LEN($A456)-LEN(SUBSTITUTE($A456,S$1,""))</f>
        <v>0</v>
      </c>
      <c r="T456">
        <f>LEN($A456)-LEN(SUBSTITUTE($A456,T$1,""))</f>
        <v>0</v>
      </c>
      <c r="U456">
        <f>LEN($A456)-LEN(SUBSTITUTE($A456,U$1,""))</f>
        <v>0</v>
      </c>
      <c r="V456">
        <f>I456+1</f>
        <v>1</v>
      </c>
      <c r="W456">
        <f>J456+1</f>
        <v>1</v>
      </c>
      <c r="X456">
        <f>K456+1</f>
        <v>1</v>
      </c>
      <c r="Y456">
        <f>L456+1</f>
        <v>2</v>
      </c>
      <c r="Z456">
        <f>M456+1</f>
        <v>1</v>
      </c>
      <c r="AA456">
        <f>N456+1</f>
        <v>2</v>
      </c>
      <c r="AB456">
        <f>O456+1</f>
        <v>2</v>
      </c>
      <c r="AC456">
        <f>P456+1</f>
        <v>1</v>
      </c>
      <c r="AD456">
        <f>Q456+1</f>
        <v>1</v>
      </c>
      <c r="AE456">
        <f>R456+1</f>
        <v>3</v>
      </c>
      <c r="AF456">
        <f>S456+1</f>
        <v>1</v>
      </c>
      <c r="AG456">
        <f>T456+1</f>
        <v>1</v>
      </c>
      <c r="AH456">
        <f>U456+1</f>
        <v>1</v>
      </c>
      <c r="AI456">
        <f>PRODUCT(V456:AH456)</f>
        <v>24</v>
      </c>
      <c r="AJ456">
        <f>MAX(V456:AH456)</f>
        <v>3</v>
      </c>
      <c r="AK456">
        <f>Y456</f>
        <v>2</v>
      </c>
      <c r="AL456">
        <f>MAX(V456:X456, Z456:AH456)+L456</f>
        <v>4</v>
      </c>
      <c r="AM456" t="b">
        <f>AL456=6</f>
        <v>0</v>
      </c>
      <c r="AN456" t="b">
        <f>AL456=5</f>
        <v>0</v>
      </c>
      <c r="AO456" t="b">
        <f>NOT(OR(AM456,AN456))</f>
        <v>1</v>
      </c>
      <c r="AP456" t="b">
        <f>AND(AI456=12, L456=0)</f>
        <v>0</v>
      </c>
      <c r="AQ456" t="b">
        <f>AND(AI456=18, L456=1)</f>
        <v>0</v>
      </c>
      <c r="AR456" t="b">
        <f>AND(AO456, OR(AP456, AQ456))</f>
        <v>0</v>
      </c>
      <c r="AS456" t="b">
        <f>NOT(OR(AM456,AN456,AR456))</f>
        <v>1</v>
      </c>
      <c r="AT456" t="b">
        <f>AND(AS456, AL456=4)</f>
        <v>1</v>
      </c>
      <c r="AU456" t="b">
        <f>NOT(OR(AM456,AN456,AR456,AT456))</f>
        <v>0</v>
      </c>
      <c r="AV456" t="b">
        <f>AND(AU456, AI456=18)</f>
        <v>0</v>
      </c>
      <c r="AW456" t="b">
        <f>NOT(OR(AM456,AN456,AR456,AT456, AV456))</f>
        <v>0</v>
      </c>
      <c r="AX456" t="b">
        <f>AND(AW456, OR(AND(AI456=24, L456=0), AND(AI456=32, L456=1)))</f>
        <v>0</v>
      </c>
      <c r="AY456" t="b">
        <f>NOT(OR(AM456,AN456,AR456,AT456,AV456,AX456))</f>
        <v>0</v>
      </c>
      <c r="AZ456" t="str">
        <f>IF(AM456,"7",IF(AN456,"6",IF(AR456,"5",
IF(AT456,"4",IF(AV456,"3",IF(AX456,"2",IF(AY456,"1","0"))))))
)</f>
        <v>4</v>
      </c>
      <c r="BA456" t="str">
        <f>_xlfn.XLOOKUP(D456, $BO$1:$CA$1, $BO$2:$CA$2)</f>
        <v>06</v>
      </c>
      <c r="BB456" t="str">
        <f>_xlfn.XLOOKUP(E456, $BO$1:$CA$1, $BO$2:$CA$2)</f>
        <v>10</v>
      </c>
      <c r="BC456" t="str">
        <f>_xlfn.XLOOKUP(F456, $BO$1:$CA$1, $BO$2:$CA$2)</f>
        <v>09</v>
      </c>
      <c r="BD456" t="str">
        <f>_xlfn.XLOOKUP(G456, $BO$1:$CA$1, $BO$2:$CA$2)</f>
        <v>02</v>
      </c>
      <c r="BE456" t="str">
        <f>_xlfn.XLOOKUP(H456, $BO$1:$CA$1, $BO$2:$CA$2)</f>
        <v>06</v>
      </c>
      <c r="BF456">
        <f>VALUE(_xlfn.TEXTJOIN("", TRUE, AZ456:BE456))</f>
        <v>40610090206</v>
      </c>
      <c r="BG456">
        <v>40610090206</v>
      </c>
      <c r="BH456">
        <f t="shared" si="7"/>
        <v>546</v>
      </c>
      <c r="BI456">
        <f>B456*BH456</f>
        <v>398034</v>
      </c>
    </row>
    <row r="457" spans="1:61" x14ac:dyDescent="0.25">
      <c r="A457" t="s">
        <v>267</v>
      </c>
      <c r="B457">
        <v>672</v>
      </c>
      <c r="C457" t="str">
        <f>TEXT(A457, "0")</f>
        <v>5969J</v>
      </c>
      <c r="D457" t="str">
        <f>MID($C457, 1, 1)</f>
        <v>5</v>
      </c>
      <c r="E457" t="str">
        <f>MID($C457, 2, 1)</f>
        <v>9</v>
      </c>
      <c r="F457" t="str">
        <f>MID($C457, 3, 1)</f>
        <v>6</v>
      </c>
      <c r="G457" t="str">
        <f>MID($C457, 4, 1)</f>
        <v>9</v>
      </c>
      <c r="H457" t="str">
        <f>MID($C457, 5, 1)</f>
        <v>J</v>
      </c>
      <c r="I457">
        <f>LEN($A457)-LEN(SUBSTITUTE($A457,I$1,""))</f>
        <v>0</v>
      </c>
      <c r="J457">
        <f>LEN($A457)-LEN(SUBSTITUTE($A457,J$1,""))</f>
        <v>0</v>
      </c>
      <c r="K457">
        <f>LEN($A457)-LEN(SUBSTITUTE($A457,K$1,""))</f>
        <v>0</v>
      </c>
      <c r="L457">
        <f>LEN($A457)-LEN(SUBSTITUTE($A457,L$1,""))</f>
        <v>1</v>
      </c>
      <c r="M457">
        <f>LEN($A457)-LEN(SUBSTITUTE($A457,M$1,""))</f>
        <v>0</v>
      </c>
      <c r="N457">
        <f>LEN($A457)-LEN(SUBSTITUTE($A457,N$1,""))</f>
        <v>2</v>
      </c>
      <c r="O457">
        <f>LEN($A457)-LEN(SUBSTITUTE($A457,O$1,""))</f>
        <v>0</v>
      </c>
      <c r="P457">
        <f>LEN($A457)-LEN(SUBSTITUTE($A457,P$1,""))</f>
        <v>0</v>
      </c>
      <c r="Q457">
        <f>LEN($A457)-LEN(SUBSTITUTE($A457,Q$1,""))</f>
        <v>1</v>
      </c>
      <c r="R457">
        <f>LEN($A457)-LEN(SUBSTITUTE($A457,R$1,""))</f>
        <v>1</v>
      </c>
      <c r="S457">
        <f>LEN($A457)-LEN(SUBSTITUTE($A457,S$1,""))</f>
        <v>0</v>
      </c>
      <c r="T457">
        <f>LEN($A457)-LEN(SUBSTITUTE($A457,T$1,""))</f>
        <v>0</v>
      </c>
      <c r="U457">
        <f>LEN($A457)-LEN(SUBSTITUTE($A457,U$1,""))</f>
        <v>0</v>
      </c>
      <c r="V457">
        <f>I457+1</f>
        <v>1</v>
      </c>
      <c r="W457">
        <f>J457+1</f>
        <v>1</v>
      </c>
      <c r="X457">
        <f>K457+1</f>
        <v>1</v>
      </c>
      <c r="Y457">
        <f>L457+1</f>
        <v>2</v>
      </c>
      <c r="Z457">
        <f>M457+1</f>
        <v>1</v>
      </c>
      <c r="AA457">
        <f>N457+1</f>
        <v>3</v>
      </c>
      <c r="AB457">
        <f>O457+1</f>
        <v>1</v>
      </c>
      <c r="AC457">
        <f>P457+1</f>
        <v>1</v>
      </c>
      <c r="AD457">
        <f>Q457+1</f>
        <v>2</v>
      </c>
      <c r="AE457">
        <f>R457+1</f>
        <v>2</v>
      </c>
      <c r="AF457">
        <f>S457+1</f>
        <v>1</v>
      </c>
      <c r="AG457">
        <f>T457+1</f>
        <v>1</v>
      </c>
      <c r="AH457">
        <f>U457+1</f>
        <v>1</v>
      </c>
      <c r="AI457">
        <f>PRODUCT(V457:AH457)</f>
        <v>24</v>
      </c>
      <c r="AJ457">
        <f>MAX(V457:AH457)</f>
        <v>3</v>
      </c>
      <c r="AK457">
        <f>Y457</f>
        <v>2</v>
      </c>
      <c r="AL457">
        <f>MAX(V457:X457, Z457:AH457)+L457</f>
        <v>4</v>
      </c>
      <c r="AM457" t="b">
        <f>AL457=6</f>
        <v>0</v>
      </c>
      <c r="AN457" t="b">
        <f>AL457=5</f>
        <v>0</v>
      </c>
      <c r="AO457" t="b">
        <f>NOT(OR(AM457,AN457))</f>
        <v>1</v>
      </c>
      <c r="AP457" t="b">
        <f>AND(AI457=12, L457=0)</f>
        <v>0</v>
      </c>
      <c r="AQ457" t="b">
        <f>AND(AI457=18, L457=1)</f>
        <v>0</v>
      </c>
      <c r="AR457" t="b">
        <f>AND(AO457, OR(AP457, AQ457))</f>
        <v>0</v>
      </c>
      <c r="AS457" t="b">
        <f>NOT(OR(AM457,AN457,AR457))</f>
        <v>1</v>
      </c>
      <c r="AT457" t="b">
        <f>AND(AS457, AL457=4)</f>
        <v>1</v>
      </c>
      <c r="AU457" t="b">
        <f>NOT(OR(AM457,AN457,AR457,AT457))</f>
        <v>0</v>
      </c>
      <c r="AV457" t="b">
        <f>AND(AU457, AI457=18)</f>
        <v>0</v>
      </c>
      <c r="AW457" t="b">
        <f>NOT(OR(AM457,AN457,AR457,AT457, AV457))</f>
        <v>0</v>
      </c>
      <c r="AX457" t="b">
        <f>AND(AW457, OR(AND(AI457=24, L457=0), AND(AI457=32, L457=1)))</f>
        <v>0</v>
      </c>
      <c r="AY457" t="b">
        <f>NOT(OR(AM457,AN457,AR457,AT457,AV457,AX457))</f>
        <v>0</v>
      </c>
      <c r="AZ457" t="str">
        <f>IF(AM457,"7",IF(AN457,"6",IF(AR457,"5",
IF(AT457,"4",IF(AV457,"3",IF(AX457,"2",IF(AY457,"1","0"))))))
)</f>
        <v>4</v>
      </c>
      <c r="BA457" t="str">
        <f>_xlfn.XLOOKUP(D457, $BO$1:$CA$1, $BO$2:$CA$2)</f>
        <v>06</v>
      </c>
      <c r="BB457" t="str">
        <f>_xlfn.XLOOKUP(E457, $BO$1:$CA$1, $BO$2:$CA$2)</f>
        <v>10</v>
      </c>
      <c r="BC457" t="str">
        <f>_xlfn.XLOOKUP(F457, $BO$1:$CA$1, $BO$2:$CA$2)</f>
        <v>07</v>
      </c>
      <c r="BD457" t="str">
        <f>_xlfn.XLOOKUP(G457, $BO$1:$CA$1, $BO$2:$CA$2)</f>
        <v>10</v>
      </c>
      <c r="BE457" t="str">
        <f>_xlfn.XLOOKUP(H457, $BO$1:$CA$1, $BO$2:$CA$2)</f>
        <v>02</v>
      </c>
      <c r="BF457">
        <f>VALUE(_xlfn.TEXTJOIN("", TRUE, AZ457:BE457))</f>
        <v>40610071002</v>
      </c>
      <c r="BG457">
        <v>40610071002</v>
      </c>
      <c r="BH457">
        <f t="shared" si="7"/>
        <v>545</v>
      </c>
      <c r="BI457">
        <f>B457*BH457</f>
        <v>366240</v>
      </c>
    </row>
    <row r="458" spans="1:61" x14ac:dyDescent="0.25">
      <c r="A458" t="s">
        <v>420</v>
      </c>
      <c r="B458">
        <v>564</v>
      </c>
      <c r="C458" t="str">
        <f>TEXT(A458, "0")</f>
        <v>57AJ7</v>
      </c>
      <c r="D458" t="str">
        <f>MID($C458, 1, 1)</f>
        <v>5</v>
      </c>
      <c r="E458" t="str">
        <f>MID($C458, 2, 1)</f>
        <v>7</v>
      </c>
      <c r="F458" t="str">
        <f>MID($C458, 3, 1)</f>
        <v>A</v>
      </c>
      <c r="G458" t="str">
        <f>MID($C458, 4, 1)</f>
        <v>J</v>
      </c>
      <c r="H458" t="str">
        <f>MID($C458, 5, 1)</f>
        <v>7</v>
      </c>
      <c r="I458">
        <f>LEN($A458)-LEN(SUBSTITUTE($A458,I$1,""))</f>
        <v>1</v>
      </c>
      <c r="J458">
        <f>LEN($A458)-LEN(SUBSTITUTE($A458,J$1,""))</f>
        <v>0</v>
      </c>
      <c r="K458">
        <f>LEN($A458)-LEN(SUBSTITUTE($A458,K$1,""))</f>
        <v>0</v>
      </c>
      <c r="L458">
        <f>LEN($A458)-LEN(SUBSTITUTE($A458,L$1,""))</f>
        <v>1</v>
      </c>
      <c r="M458">
        <f>LEN($A458)-LEN(SUBSTITUTE($A458,M$1,""))</f>
        <v>0</v>
      </c>
      <c r="N458">
        <f>LEN($A458)-LEN(SUBSTITUTE($A458,N$1,""))</f>
        <v>0</v>
      </c>
      <c r="O458">
        <f>LEN($A458)-LEN(SUBSTITUTE($A458,O$1,""))</f>
        <v>0</v>
      </c>
      <c r="P458">
        <f>LEN($A458)-LEN(SUBSTITUTE($A458,P$1,""))</f>
        <v>2</v>
      </c>
      <c r="Q458">
        <f>LEN($A458)-LEN(SUBSTITUTE($A458,Q$1,""))</f>
        <v>0</v>
      </c>
      <c r="R458">
        <f>LEN($A458)-LEN(SUBSTITUTE($A458,R$1,""))</f>
        <v>1</v>
      </c>
      <c r="S458">
        <f>LEN($A458)-LEN(SUBSTITUTE($A458,S$1,""))</f>
        <v>0</v>
      </c>
      <c r="T458">
        <f>LEN($A458)-LEN(SUBSTITUTE($A458,T$1,""))</f>
        <v>0</v>
      </c>
      <c r="U458">
        <f>LEN($A458)-LEN(SUBSTITUTE($A458,U$1,""))</f>
        <v>0</v>
      </c>
      <c r="V458">
        <f>I458+1</f>
        <v>2</v>
      </c>
      <c r="W458">
        <f>J458+1</f>
        <v>1</v>
      </c>
      <c r="X458">
        <f>K458+1</f>
        <v>1</v>
      </c>
      <c r="Y458">
        <f>L458+1</f>
        <v>2</v>
      </c>
      <c r="Z458">
        <f>M458+1</f>
        <v>1</v>
      </c>
      <c r="AA458">
        <f>N458+1</f>
        <v>1</v>
      </c>
      <c r="AB458">
        <f>O458+1</f>
        <v>1</v>
      </c>
      <c r="AC458">
        <f>P458+1</f>
        <v>3</v>
      </c>
      <c r="AD458">
        <f>Q458+1</f>
        <v>1</v>
      </c>
      <c r="AE458">
        <f>R458+1</f>
        <v>2</v>
      </c>
      <c r="AF458">
        <f>S458+1</f>
        <v>1</v>
      </c>
      <c r="AG458">
        <f>T458+1</f>
        <v>1</v>
      </c>
      <c r="AH458">
        <f>U458+1</f>
        <v>1</v>
      </c>
      <c r="AI458">
        <f>PRODUCT(V458:AH458)</f>
        <v>24</v>
      </c>
      <c r="AJ458">
        <f>MAX(V458:AH458)</f>
        <v>3</v>
      </c>
      <c r="AK458">
        <f>Y458</f>
        <v>2</v>
      </c>
      <c r="AL458">
        <f>MAX(V458:X458, Z458:AH458)+L458</f>
        <v>4</v>
      </c>
      <c r="AM458" t="b">
        <f>AL458=6</f>
        <v>0</v>
      </c>
      <c r="AN458" t="b">
        <f>AL458=5</f>
        <v>0</v>
      </c>
      <c r="AO458" t="b">
        <f>NOT(OR(AM458,AN458))</f>
        <v>1</v>
      </c>
      <c r="AP458" t="b">
        <f>AND(AI458=12, L458=0)</f>
        <v>0</v>
      </c>
      <c r="AQ458" t="b">
        <f>AND(AI458=18, L458=1)</f>
        <v>0</v>
      </c>
      <c r="AR458" t="b">
        <f>AND(AO458, OR(AP458, AQ458))</f>
        <v>0</v>
      </c>
      <c r="AS458" t="b">
        <f>NOT(OR(AM458,AN458,AR458))</f>
        <v>1</v>
      </c>
      <c r="AT458" t="b">
        <f>AND(AS458, AL458=4)</f>
        <v>1</v>
      </c>
      <c r="AU458" t="b">
        <f>NOT(OR(AM458,AN458,AR458,AT458))</f>
        <v>0</v>
      </c>
      <c r="AV458" t="b">
        <f>AND(AU458, AI458=18)</f>
        <v>0</v>
      </c>
      <c r="AW458" t="b">
        <f>NOT(OR(AM458,AN458,AR458,AT458, AV458))</f>
        <v>0</v>
      </c>
      <c r="AX458" t="b">
        <f>AND(AW458, OR(AND(AI458=24, L458=0), AND(AI458=32, L458=1)))</f>
        <v>0</v>
      </c>
      <c r="AY458" t="b">
        <f>NOT(OR(AM458,AN458,AR458,AT458,AV458,AX458))</f>
        <v>0</v>
      </c>
      <c r="AZ458" t="str">
        <f>IF(AM458,"7",IF(AN458,"6",IF(AR458,"5",
IF(AT458,"4",IF(AV458,"3",IF(AX458,"2",IF(AY458,"1","0"))))))
)</f>
        <v>4</v>
      </c>
      <c r="BA458" t="str">
        <f>_xlfn.XLOOKUP(D458, $BO$1:$CA$1, $BO$2:$CA$2)</f>
        <v>06</v>
      </c>
      <c r="BB458" t="str">
        <f>_xlfn.XLOOKUP(E458, $BO$1:$CA$1, $BO$2:$CA$2)</f>
        <v>08</v>
      </c>
      <c r="BC458" t="str">
        <f>_xlfn.XLOOKUP(F458, $BO$1:$CA$1, $BO$2:$CA$2)</f>
        <v>14</v>
      </c>
      <c r="BD458" t="str">
        <f>_xlfn.XLOOKUP(G458, $BO$1:$CA$1, $BO$2:$CA$2)</f>
        <v>02</v>
      </c>
      <c r="BE458" t="str">
        <f>_xlfn.XLOOKUP(H458, $BO$1:$CA$1, $BO$2:$CA$2)</f>
        <v>08</v>
      </c>
      <c r="BF458">
        <f>VALUE(_xlfn.TEXTJOIN("", TRUE, AZ458:BE458))</f>
        <v>40608140208</v>
      </c>
      <c r="BG458">
        <v>40608140208</v>
      </c>
      <c r="BH458">
        <f t="shared" si="7"/>
        <v>544</v>
      </c>
      <c r="BI458">
        <f>B458*BH458</f>
        <v>306816</v>
      </c>
    </row>
    <row r="459" spans="1:61" x14ac:dyDescent="0.25">
      <c r="A459" t="s">
        <v>850</v>
      </c>
      <c r="B459">
        <v>851</v>
      </c>
      <c r="C459" t="str">
        <f>TEXT(A459, "0")</f>
        <v>577A7</v>
      </c>
      <c r="D459" t="str">
        <f>MID($C459, 1, 1)</f>
        <v>5</v>
      </c>
      <c r="E459" t="str">
        <f>MID($C459, 2, 1)</f>
        <v>7</v>
      </c>
      <c r="F459" t="str">
        <f>MID($C459, 3, 1)</f>
        <v>7</v>
      </c>
      <c r="G459" t="str">
        <f>MID($C459, 4, 1)</f>
        <v>A</v>
      </c>
      <c r="H459" t="str">
        <f>MID($C459, 5, 1)</f>
        <v>7</v>
      </c>
      <c r="I459">
        <f>LEN($A459)-LEN(SUBSTITUTE($A459,I$1,""))</f>
        <v>1</v>
      </c>
      <c r="J459">
        <f>LEN($A459)-LEN(SUBSTITUTE($A459,J$1,""))</f>
        <v>0</v>
      </c>
      <c r="K459">
        <f>LEN($A459)-LEN(SUBSTITUTE($A459,K$1,""))</f>
        <v>0</v>
      </c>
      <c r="L459">
        <f>LEN($A459)-LEN(SUBSTITUTE($A459,L$1,""))</f>
        <v>0</v>
      </c>
      <c r="M459">
        <f>LEN($A459)-LEN(SUBSTITUTE($A459,M$1,""))</f>
        <v>0</v>
      </c>
      <c r="N459">
        <f>LEN($A459)-LEN(SUBSTITUTE($A459,N$1,""))</f>
        <v>0</v>
      </c>
      <c r="O459">
        <f>LEN($A459)-LEN(SUBSTITUTE($A459,O$1,""))</f>
        <v>0</v>
      </c>
      <c r="P459">
        <f>LEN($A459)-LEN(SUBSTITUTE($A459,P$1,""))</f>
        <v>3</v>
      </c>
      <c r="Q459">
        <f>LEN($A459)-LEN(SUBSTITUTE($A459,Q$1,""))</f>
        <v>0</v>
      </c>
      <c r="R459">
        <f>LEN($A459)-LEN(SUBSTITUTE($A459,R$1,""))</f>
        <v>1</v>
      </c>
      <c r="S459">
        <f>LEN($A459)-LEN(SUBSTITUTE($A459,S$1,""))</f>
        <v>0</v>
      </c>
      <c r="T459">
        <f>LEN($A459)-LEN(SUBSTITUTE($A459,T$1,""))</f>
        <v>0</v>
      </c>
      <c r="U459">
        <f>LEN($A459)-LEN(SUBSTITUTE($A459,U$1,""))</f>
        <v>0</v>
      </c>
      <c r="V459">
        <f>I459+1</f>
        <v>2</v>
      </c>
      <c r="W459">
        <f>J459+1</f>
        <v>1</v>
      </c>
      <c r="X459">
        <f>K459+1</f>
        <v>1</v>
      </c>
      <c r="Y459">
        <f>L459+1</f>
        <v>1</v>
      </c>
      <c r="Z459">
        <f>M459+1</f>
        <v>1</v>
      </c>
      <c r="AA459">
        <f>N459+1</f>
        <v>1</v>
      </c>
      <c r="AB459">
        <f>O459+1</f>
        <v>1</v>
      </c>
      <c r="AC459">
        <f>P459+1</f>
        <v>4</v>
      </c>
      <c r="AD459">
        <f>Q459+1</f>
        <v>1</v>
      </c>
      <c r="AE459">
        <f>R459+1</f>
        <v>2</v>
      </c>
      <c r="AF459">
        <f>S459+1</f>
        <v>1</v>
      </c>
      <c r="AG459">
        <f>T459+1</f>
        <v>1</v>
      </c>
      <c r="AH459">
        <f>U459+1</f>
        <v>1</v>
      </c>
      <c r="AI459">
        <f>PRODUCT(V459:AH459)</f>
        <v>16</v>
      </c>
      <c r="AJ459">
        <f>MAX(V459:AH459)</f>
        <v>4</v>
      </c>
      <c r="AK459">
        <f>Y459</f>
        <v>1</v>
      </c>
      <c r="AL459">
        <f>MAX(V459:X459, Z459:AH459)+L459</f>
        <v>4</v>
      </c>
      <c r="AM459" t="b">
        <f>AL459=6</f>
        <v>0</v>
      </c>
      <c r="AN459" t="b">
        <f>AL459=5</f>
        <v>0</v>
      </c>
      <c r="AO459" t="b">
        <f>NOT(OR(AM459,AN459))</f>
        <v>1</v>
      </c>
      <c r="AP459" t="b">
        <f>AND(AI459=12, L459=0)</f>
        <v>0</v>
      </c>
      <c r="AQ459" t="b">
        <f>AND(AI459=18, L459=1)</f>
        <v>0</v>
      </c>
      <c r="AR459" t="b">
        <f>AND(AO459, OR(AP459, AQ459))</f>
        <v>0</v>
      </c>
      <c r="AS459" t="b">
        <f>NOT(OR(AM459,AN459,AR459))</f>
        <v>1</v>
      </c>
      <c r="AT459" t="b">
        <f>AND(AS459, AL459=4)</f>
        <v>1</v>
      </c>
      <c r="AU459" t="b">
        <f>NOT(OR(AM459,AN459,AR459,AT459))</f>
        <v>0</v>
      </c>
      <c r="AV459" t="b">
        <f>AND(AU459, AI459=18)</f>
        <v>0</v>
      </c>
      <c r="AW459" t="b">
        <f>NOT(OR(AM459,AN459,AR459,AT459, AV459))</f>
        <v>0</v>
      </c>
      <c r="AX459" t="b">
        <f>AND(AW459, OR(AND(AI459=24, L459=0), AND(AI459=32, L459=1)))</f>
        <v>0</v>
      </c>
      <c r="AY459" t="b">
        <f>NOT(OR(AM459,AN459,AR459,AT459,AV459,AX459))</f>
        <v>0</v>
      </c>
      <c r="AZ459" t="str">
        <f>IF(AM459,"7",IF(AN459,"6",IF(AR459,"5",
IF(AT459,"4",IF(AV459,"3",IF(AX459,"2",IF(AY459,"1","0"))))))
)</f>
        <v>4</v>
      </c>
      <c r="BA459" t="str">
        <f>_xlfn.XLOOKUP(D459, $BO$1:$CA$1, $BO$2:$CA$2)</f>
        <v>06</v>
      </c>
      <c r="BB459" t="str">
        <f>_xlfn.XLOOKUP(E459, $BO$1:$CA$1, $BO$2:$CA$2)</f>
        <v>08</v>
      </c>
      <c r="BC459" t="str">
        <f>_xlfn.XLOOKUP(F459, $BO$1:$CA$1, $BO$2:$CA$2)</f>
        <v>08</v>
      </c>
      <c r="BD459" t="str">
        <f>_xlfn.XLOOKUP(G459, $BO$1:$CA$1, $BO$2:$CA$2)</f>
        <v>14</v>
      </c>
      <c r="BE459" t="str">
        <f>_xlfn.XLOOKUP(H459, $BO$1:$CA$1, $BO$2:$CA$2)</f>
        <v>08</v>
      </c>
      <c r="BF459">
        <f>VALUE(_xlfn.TEXTJOIN("", TRUE, AZ459:BE459))</f>
        <v>40608081408</v>
      </c>
      <c r="BG459">
        <v>40608081408</v>
      </c>
      <c r="BH459">
        <f t="shared" si="7"/>
        <v>543</v>
      </c>
      <c r="BI459">
        <f>B459*BH459</f>
        <v>462093</v>
      </c>
    </row>
    <row r="460" spans="1:61" x14ac:dyDescent="0.25">
      <c r="A460" t="s">
        <v>272</v>
      </c>
      <c r="B460">
        <v>93</v>
      </c>
      <c r="C460" t="str">
        <f>TEXT(A460, "0")</f>
        <v>5625J</v>
      </c>
      <c r="D460" t="str">
        <f>MID($C460, 1, 1)</f>
        <v>5</v>
      </c>
      <c r="E460" t="str">
        <f>MID($C460, 2, 1)</f>
        <v>6</v>
      </c>
      <c r="F460" t="str">
        <f>MID($C460, 3, 1)</f>
        <v>2</v>
      </c>
      <c r="G460" t="str">
        <f>MID($C460, 4, 1)</f>
        <v>5</v>
      </c>
      <c r="H460" t="str">
        <f>MID($C460, 5, 1)</f>
        <v>J</v>
      </c>
      <c r="I460">
        <f>LEN($A460)-LEN(SUBSTITUTE($A460,I$1,""))</f>
        <v>0</v>
      </c>
      <c r="J460">
        <f>LEN($A460)-LEN(SUBSTITUTE($A460,J$1,""))</f>
        <v>0</v>
      </c>
      <c r="K460">
        <f>LEN($A460)-LEN(SUBSTITUTE($A460,K$1,""))</f>
        <v>0</v>
      </c>
      <c r="L460">
        <f>LEN($A460)-LEN(SUBSTITUTE($A460,L$1,""))</f>
        <v>1</v>
      </c>
      <c r="M460">
        <f>LEN($A460)-LEN(SUBSTITUTE($A460,M$1,""))</f>
        <v>0</v>
      </c>
      <c r="N460">
        <f>LEN($A460)-LEN(SUBSTITUTE($A460,N$1,""))</f>
        <v>0</v>
      </c>
      <c r="O460">
        <f>LEN($A460)-LEN(SUBSTITUTE($A460,O$1,""))</f>
        <v>0</v>
      </c>
      <c r="P460">
        <f>LEN($A460)-LEN(SUBSTITUTE($A460,P$1,""))</f>
        <v>0</v>
      </c>
      <c r="Q460">
        <f>LEN($A460)-LEN(SUBSTITUTE($A460,Q$1,""))</f>
        <v>1</v>
      </c>
      <c r="R460">
        <f>LEN($A460)-LEN(SUBSTITUTE($A460,R$1,""))</f>
        <v>2</v>
      </c>
      <c r="S460">
        <f>LEN($A460)-LEN(SUBSTITUTE($A460,S$1,""))</f>
        <v>0</v>
      </c>
      <c r="T460">
        <f>LEN($A460)-LEN(SUBSTITUTE($A460,T$1,""))</f>
        <v>0</v>
      </c>
      <c r="U460">
        <f>LEN($A460)-LEN(SUBSTITUTE($A460,U$1,""))</f>
        <v>1</v>
      </c>
      <c r="V460">
        <f>I460+1</f>
        <v>1</v>
      </c>
      <c r="W460">
        <f>J460+1</f>
        <v>1</v>
      </c>
      <c r="X460">
        <f>K460+1</f>
        <v>1</v>
      </c>
      <c r="Y460">
        <f>L460+1</f>
        <v>2</v>
      </c>
      <c r="Z460">
        <f>M460+1</f>
        <v>1</v>
      </c>
      <c r="AA460">
        <f>N460+1</f>
        <v>1</v>
      </c>
      <c r="AB460">
        <f>O460+1</f>
        <v>1</v>
      </c>
      <c r="AC460">
        <f>P460+1</f>
        <v>1</v>
      </c>
      <c r="AD460">
        <f>Q460+1</f>
        <v>2</v>
      </c>
      <c r="AE460">
        <f>R460+1</f>
        <v>3</v>
      </c>
      <c r="AF460">
        <f>S460+1</f>
        <v>1</v>
      </c>
      <c r="AG460">
        <f>T460+1</f>
        <v>1</v>
      </c>
      <c r="AH460">
        <f>U460+1</f>
        <v>2</v>
      </c>
      <c r="AI460">
        <f>PRODUCT(V460:AH460)</f>
        <v>24</v>
      </c>
      <c r="AJ460">
        <f>MAX(V460:AH460)</f>
        <v>3</v>
      </c>
      <c r="AK460">
        <f>Y460</f>
        <v>2</v>
      </c>
      <c r="AL460">
        <f>MAX(V460:X460, Z460:AH460)+L460</f>
        <v>4</v>
      </c>
      <c r="AM460" t="b">
        <f>AL460=6</f>
        <v>0</v>
      </c>
      <c r="AN460" t="b">
        <f>AL460=5</f>
        <v>0</v>
      </c>
      <c r="AO460" t="b">
        <f>NOT(OR(AM460,AN460))</f>
        <v>1</v>
      </c>
      <c r="AP460" t="b">
        <f>AND(AI460=12, L460=0)</f>
        <v>0</v>
      </c>
      <c r="AQ460" t="b">
        <f>AND(AI460=18, L460=1)</f>
        <v>0</v>
      </c>
      <c r="AR460" t="b">
        <f>AND(AO460, OR(AP460, AQ460))</f>
        <v>0</v>
      </c>
      <c r="AS460" t="b">
        <f>NOT(OR(AM460,AN460,AR460))</f>
        <v>1</v>
      </c>
      <c r="AT460" t="b">
        <f>AND(AS460, AL460=4)</f>
        <v>1</v>
      </c>
      <c r="AU460" t="b">
        <f>NOT(OR(AM460,AN460,AR460,AT460))</f>
        <v>0</v>
      </c>
      <c r="AV460" t="b">
        <f>AND(AU460, AI460=18)</f>
        <v>0</v>
      </c>
      <c r="AW460" t="b">
        <f>NOT(OR(AM460,AN460,AR460,AT460, AV460))</f>
        <v>0</v>
      </c>
      <c r="AX460" t="b">
        <f>AND(AW460, OR(AND(AI460=24, L460=0), AND(AI460=32, L460=1)))</f>
        <v>0</v>
      </c>
      <c r="AY460" t="b">
        <f>NOT(OR(AM460,AN460,AR460,AT460,AV460,AX460))</f>
        <v>0</v>
      </c>
      <c r="AZ460" t="str">
        <f>IF(AM460,"7",IF(AN460,"6",IF(AR460,"5",
IF(AT460,"4",IF(AV460,"3",IF(AX460,"2",IF(AY460,"1","0"))))))
)</f>
        <v>4</v>
      </c>
      <c r="BA460" t="str">
        <f>_xlfn.XLOOKUP(D460, $BO$1:$CA$1, $BO$2:$CA$2)</f>
        <v>06</v>
      </c>
      <c r="BB460" t="str">
        <f>_xlfn.XLOOKUP(E460, $BO$1:$CA$1, $BO$2:$CA$2)</f>
        <v>07</v>
      </c>
      <c r="BC460" t="str">
        <f>_xlfn.XLOOKUP(F460, $BO$1:$CA$1, $BO$2:$CA$2)</f>
        <v>03</v>
      </c>
      <c r="BD460" t="str">
        <f>_xlfn.XLOOKUP(G460, $BO$1:$CA$1, $BO$2:$CA$2)</f>
        <v>06</v>
      </c>
      <c r="BE460" t="str">
        <f>_xlfn.XLOOKUP(H460, $BO$1:$CA$1, $BO$2:$CA$2)</f>
        <v>02</v>
      </c>
      <c r="BF460">
        <f>VALUE(_xlfn.TEXTJOIN("", TRUE, AZ460:BE460))</f>
        <v>40607030602</v>
      </c>
      <c r="BG460">
        <v>40607030602</v>
      </c>
      <c r="BH460">
        <f t="shared" si="7"/>
        <v>542</v>
      </c>
      <c r="BI460">
        <f>B460*BH460</f>
        <v>50406</v>
      </c>
    </row>
    <row r="461" spans="1:61" x14ac:dyDescent="0.25">
      <c r="A461" t="s">
        <v>9</v>
      </c>
      <c r="B461">
        <v>496</v>
      </c>
      <c r="C461" t="str">
        <f>TEXT(A461, "0")</f>
        <v>55AJ8</v>
      </c>
      <c r="D461" t="str">
        <f>MID($C461, 1, 1)</f>
        <v>5</v>
      </c>
      <c r="E461" t="str">
        <f>MID($C461, 2, 1)</f>
        <v>5</v>
      </c>
      <c r="F461" t="str">
        <f>MID($C461, 3, 1)</f>
        <v>A</v>
      </c>
      <c r="G461" t="str">
        <f>MID($C461, 4, 1)</f>
        <v>J</v>
      </c>
      <c r="H461" t="str">
        <f>MID($C461, 5, 1)</f>
        <v>8</v>
      </c>
      <c r="I461">
        <f>LEN($A461)-LEN(SUBSTITUTE($A461,I$1,""))</f>
        <v>1</v>
      </c>
      <c r="J461">
        <f>LEN($A461)-LEN(SUBSTITUTE($A461,J$1,""))</f>
        <v>0</v>
      </c>
      <c r="K461">
        <f>LEN($A461)-LEN(SUBSTITUTE($A461,K$1,""))</f>
        <v>0</v>
      </c>
      <c r="L461">
        <f>LEN($A461)-LEN(SUBSTITUTE($A461,L$1,""))</f>
        <v>1</v>
      </c>
      <c r="M461">
        <f>LEN($A461)-LEN(SUBSTITUTE($A461,M$1,""))</f>
        <v>0</v>
      </c>
      <c r="N461">
        <f>LEN($A461)-LEN(SUBSTITUTE($A461,N$1,""))</f>
        <v>0</v>
      </c>
      <c r="O461">
        <f>LEN($A461)-LEN(SUBSTITUTE($A461,O$1,""))</f>
        <v>1</v>
      </c>
      <c r="P461">
        <f>LEN($A461)-LEN(SUBSTITUTE($A461,P$1,""))</f>
        <v>0</v>
      </c>
      <c r="Q461">
        <f>LEN($A461)-LEN(SUBSTITUTE($A461,Q$1,""))</f>
        <v>0</v>
      </c>
      <c r="R461">
        <f>LEN($A461)-LEN(SUBSTITUTE($A461,R$1,""))</f>
        <v>2</v>
      </c>
      <c r="S461">
        <f>LEN($A461)-LEN(SUBSTITUTE($A461,S$1,""))</f>
        <v>0</v>
      </c>
      <c r="T461">
        <f>LEN($A461)-LEN(SUBSTITUTE($A461,T$1,""))</f>
        <v>0</v>
      </c>
      <c r="U461">
        <f>LEN($A461)-LEN(SUBSTITUTE($A461,U$1,""))</f>
        <v>0</v>
      </c>
      <c r="V461">
        <f>I461+1</f>
        <v>2</v>
      </c>
      <c r="W461">
        <f>J461+1</f>
        <v>1</v>
      </c>
      <c r="X461">
        <f>K461+1</f>
        <v>1</v>
      </c>
      <c r="Y461">
        <f>L461+1</f>
        <v>2</v>
      </c>
      <c r="Z461">
        <f>M461+1</f>
        <v>1</v>
      </c>
      <c r="AA461">
        <f>N461+1</f>
        <v>1</v>
      </c>
      <c r="AB461">
        <f>O461+1</f>
        <v>2</v>
      </c>
      <c r="AC461">
        <f>P461+1</f>
        <v>1</v>
      </c>
      <c r="AD461">
        <f>Q461+1</f>
        <v>1</v>
      </c>
      <c r="AE461">
        <f>R461+1</f>
        <v>3</v>
      </c>
      <c r="AF461">
        <f>S461+1</f>
        <v>1</v>
      </c>
      <c r="AG461">
        <f>T461+1</f>
        <v>1</v>
      </c>
      <c r="AH461">
        <f>U461+1</f>
        <v>1</v>
      </c>
      <c r="AI461">
        <f>PRODUCT(V461:AH461)</f>
        <v>24</v>
      </c>
      <c r="AJ461">
        <f>MAX(V461:AH461)</f>
        <v>3</v>
      </c>
      <c r="AK461">
        <f>Y461</f>
        <v>2</v>
      </c>
      <c r="AL461">
        <f>MAX(V461:X461, Z461:AH461)+L461</f>
        <v>4</v>
      </c>
      <c r="AM461" t="b">
        <f>AL461=6</f>
        <v>0</v>
      </c>
      <c r="AN461" t="b">
        <f>AL461=5</f>
        <v>0</v>
      </c>
      <c r="AO461" t="b">
        <f>NOT(OR(AM461,AN461))</f>
        <v>1</v>
      </c>
      <c r="AP461" t="b">
        <f>AND(AI461=12, L461=0)</f>
        <v>0</v>
      </c>
      <c r="AQ461" t="b">
        <f>AND(AI461=18, L461=1)</f>
        <v>0</v>
      </c>
      <c r="AR461" t="b">
        <f>AND(AO461, OR(AP461, AQ461))</f>
        <v>0</v>
      </c>
      <c r="AS461" t="b">
        <f>NOT(OR(AM461,AN461,AR461))</f>
        <v>1</v>
      </c>
      <c r="AT461" t="b">
        <f>AND(AS461, AL461=4)</f>
        <v>1</v>
      </c>
      <c r="AU461" t="b">
        <f>NOT(OR(AM461,AN461,AR461,AT461))</f>
        <v>0</v>
      </c>
      <c r="AV461" t="b">
        <f>AND(AU461, AI461=18)</f>
        <v>0</v>
      </c>
      <c r="AW461" t="b">
        <f>NOT(OR(AM461,AN461,AR461,AT461, AV461))</f>
        <v>0</v>
      </c>
      <c r="AX461" t="b">
        <f>AND(AW461, OR(AND(AI461=24, L461=0), AND(AI461=32, L461=1)))</f>
        <v>0</v>
      </c>
      <c r="AY461" t="b">
        <f>NOT(OR(AM461,AN461,AR461,AT461,AV461,AX461))</f>
        <v>0</v>
      </c>
      <c r="AZ461" t="str">
        <f>IF(AM461,"7",IF(AN461,"6",IF(AR461,"5",
IF(AT461,"4",IF(AV461,"3",IF(AX461,"2",IF(AY461,"1","0"))))))
)</f>
        <v>4</v>
      </c>
      <c r="BA461" t="str">
        <f>_xlfn.XLOOKUP(D461, $BO$1:$CA$1, $BO$2:$CA$2)</f>
        <v>06</v>
      </c>
      <c r="BB461" t="str">
        <f>_xlfn.XLOOKUP(E461, $BO$1:$CA$1, $BO$2:$CA$2)</f>
        <v>06</v>
      </c>
      <c r="BC461" t="str">
        <f>_xlfn.XLOOKUP(F461, $BO$1:$CA$1, $BO$2:$CA$2)</f>
        <v>14</v>
      </c>
      <c r="BD461" t="str">
        <f>_xlfn.XLOOKUP(G461, $BO$1:$CA$1, $BO$2:$CA$2)</f>
        <v>02</v>
      </c>
      <c r="BE461" t="str">
        <f>_xlfn.XLOOKUP(H461, $BO$1:$CA$1, $BO$2:$CA$2)</f>
        <v>09</v>
      </c>
      <c r="BF461">
        <f>VALUE(_xlfn.TEXTJOIN("", TRUE, AZ461:BE461))</f>
        <v>40606140209</v>
      </c>
      <c r="BG461">
        <v>40606140209</v>
      </c>
      <c r="BH461">
        <f t="shared" si="7"/>
        <v>541</v>
      </c>
      <c r="BI461">
        <f>B461*BH461</f>
        <v>268336</v>
      </c>
    </row>
    <row r="462" spans="1:61" x14ac:dyDescent="0.25">
      <c r="A462" t="s">
        <v>293</v>
      </c>
      <c r="B462">
        <v>385</v>
      </c>
      <c r="C462" t="str">
        <f>TEXT(A462, "0")</f>
        <v>55954</v>
      </c>
      <c r="D462" t="str">
        <f>MID($C462, 1, 1)</f>
        <v>5</v>
      </c>
      <c r="E462" t="str">
        <f>MID($C462, 2, 1)</f>
        <v>5</v>
      </c>
      <c r="F462" t="str">
        <f>MID($C462, 3, 1)</f>
        <v>9</v>
      </c>
      <c r="G462" t="str">
        <f>MID($C462, 4, 1)</f>
        <v>5</v>
      </c>
      <c r="H462" t="str">
        <f>MID($C462, 5, 1)</f>
        <v>4</v>
      </c>
      <c r="I462">
        <f>LEN($A462)-LEN(SUBSTITUTE($A462,I$1,""))</f>
        <v>0</v>
      </c>
      <c r="J462">
        <f>LEN($A462)-LEN(SUBSTITUTE($A462,J$1,""))</f>
        <v>0</v>
      </c>
      <c r="K462">
        <f>LEN($A462)-LEN(SUBSTITUTE($A462,K$1,""))</f>
        <v>0</v>
      </c>
      <c r="L462">
        <f>LEN($A462)-LEN(SUBSTITUTE($A462,L$1,""))</f>
        <v>0</v>
      </c>
      <c r="M462">
        <f>LEN($A462)-LEN(SUBSTITUTE($A462,M$1,""))</f>
        <v>0</v>
      </c>
      <c r="N462">
        <f>LEN($A462)-LEN(SUBSTITUTE($A462,N$1,""))</f>
        <v>1</v>
      </c>
      <c r="O462">
        <f>LEN($A462)-LEN(SUBSTITUTE($A462,O$1,""))</f>
        <v>0</v>
      </c>
      <c r="P462">
        <f>LEN($A462)-LEN(SUBSTITUTE($A462,P$1,""))</f>
        <v>0</v>
      </c>
      <c r="Q462">
        <f>LEN($A462)-LEN(SUBSTITUTE($A462,Q$1,""))</f>
        <v>0</v>
      </c>
      <c r="R462">
        <f>LEN($A462)-LEN(SUBSTITUTE($A462,R$1,""))</f>
        <v>3</v>
      </c>
      <c r="S462">
        <f>LEN($A462)-LEN(SUBSTITUTE($A462,S$1,""))</f>
        <v>1</v>
      </c>
      <c r="T462">
        <f>LEN($A462)-LEN(SUBSTITUTE($A462,T$1,""))</f>
        <v>0</v>
      </c>
      <c r="U462">
        <f>LEN($A462)-LEN(SUBSTITUTE($A462,U$1,""))</f>
        <v>0</v>
      </c>
      <c r="V462">
        <f>I462+1</f>
        <v>1</v>
      </c>
      <c r="W462">
        <f>J462+1</f>
        <v>1</v>
      </c>
      <c r="X462">
        <f>K462+1</f>
        <v>1</v>
      </c>
      <c r="Y462">
        <f>L462+1</f>
        <v>1</v>
      </c>
      <c r="Z462">
        <f>M462+1</f>
        <v>1</v>
      </c>
      <c r="AA462">
        <f>N462+1</f>
        <v>2</v>
      </c>
      <c r="AB462">
        <f>O462+1</f>
        <v>1</v>
      </c>
      <c r="AC462">
        <f>P462+1</f>
        <v>1</v>
      </c>
      <c r="AD462">
        <f>Q462+1</f>
        <v>1</v>
      </c>
      <c r="AE462">
        <f>R462+1</f>
        <v>4</v>
      </c>
      <c r="AF462">
        <f>S462+1</f>
        <v>2</v>
      </c>
      <c r="AG462">
        <f>T462+1</f>
        <v>1</v>
      </c>
      <c r="AH462">
        <f>U462+1</f>
        <v>1</v>
      </c>
      <c r="AI462">
        <f>PRODUCT(V462:AH462)</f>
        <v>16</v>
      </c>
      <c r="AJ462">
        <f>MAX(V462:AH462)</f>
        <v>4</v>
      </c>
      <c r="AK462">
        <f>Y462</f>
        <v>1</v>
      </c>
      <c r="AL462">
        <f>MAX(V462:X462, Z462:AH462)+L462</f>
        <v>4</v>
      </c>
      <c r="AM462" t="b">
        <f>AL462=6</f>
        <v>0</v>
      </c>
      <c r="AN462" t="b">
        <f>AL462=5</f>
        <v>0</v>
      </c>
      <c r="AO462" t="b">
        <f>NOT(OR(AM462,AN462))</f>
        <v>1</v>
      </c>
      <c r="AP462" t="b">
        <f>AND(AI462=12, L462=0)</f>
        <v>0</v>
      </c>
      <c r="AQ462" t="b">
        <f>AND(AI462=18, L462=1)</f>
        <v>0</v>
      </c>
      <c r="AR462" t="b">
        <f>AND(AO462, OR(AP462, AQ462))</f>
        <v>0</v>
      </c>
      <c r="AS462" t="b">
        <f>NOT(OR(AM462,AN462,AR462))</f>
        <v>1</v>
      </c>
      <c r="AT462" t="b">
        <f>AND(AS462, AL462=4)</f>
        <v>1</v>
      </c>
      <c r="AU462" t="b">
        <f>NOT(OR(AM462,AN462,AR462,AT462))</f>
        <v>0</v>
      </c>
      <c r="AV462" t="b">
        <f>AND(AU462, AI462=18)</f>
        <v>0</v>
      </c>
      <c r="AW462" t="b">
        <f>NOT(OR(AM462,AN462,AR462,AT462, AV462))</f>
        <v>0</v>
      </c>
      <c r="AX462" t="b">
        <f>AND(AW462, OR(AND(AI462=24, L462=0), AND(AI462=32, L462=1)))</f>
        <v>0</v>
      </c>
      <c r="AY462" t="b">
        <f>NOT(OR(AM462,AN462,AR462,AT462,AV462,AX462))</f>
        <v>0</v>
      </c>
      <c r="AZ462" t="str">
        <f>IF(AM462,"7",IF(AN462,"6",IF(AR462,"5",
IF(AT462,"4",IF(AV462,"3",IF(AX462,"2",IF(AY462,"1","0"))))))
)</f>
        <v>4</v>
      </c>
      <c r="BA462" t="str">
        <f>_xlfn.XLOOKUP(D462, $BO$1:$CA$1, $BO$2:$CA$2)</f>
        <v>06</v>
      </c>
      <c r="BB462" t="str">
        <f>_xlfn.XLOOKUP(E462, $BO$1:$CA$1, $BO$2:$CA$2)</f>
        <v>06</v>
      </c>
      <c r="BC462" t="str">
        <f>_xlfn.XLOOKUP(F462, $BO$1:$CA$1, $BO$2:$CA$2)</f>
        <v>10</v>
      </c>
      <c r="BD462" t="str">
        <f>_xlfn.XLOOKUP(G462, $BO$1:$CA$1, $BO$2:$CA$2)</f>
        <v>06</v>
      </c>
      <c r="BE462" t="str">
        <f>_xlfn.XLOOKUP(H462, $BO$1:$CA$1, $BO$2:$CA$2)</f>
        <v>05</v>
      </c>
      <c r="BF462">
        <f>VALUE(_xlfn.TEXTJOIN("", TRUE, AZ462:BE462))</f>
        <v>40606100605</v>
      </c>
      <c r="BG462">
        <v>40606100605</v>
      </c>
      <c r="BH462">
        <f t="shared" si="7"/>
        <v>540</v>
      </c>
      <c r="BI462">
        <f>B462*BH462</f>
        <v>207900</v>
      </c>
    </row>
    <row r="463" spans="1:61" x14ac:dyDescent="0.25">
      <c r="A463" t="s">
        <v>981</v>
      </c>
      <c r="B463">
        <v>255</v>
      </c>
      <c r="C463" t="str">
        <f>TEXT(A463, "0")</f>
        <v>558J2</v>
      </c>
      <c r="D463" t="str">
        <f>MID($C463, 1, 1)</f>
        <v>5</v>
      </c>
      <c r="E463" t="str">
        <f>MID($C463, 2, 1)</f>
        <v>5</v>
      </c>
      <c r="F463" t="str">
        <f>MID($C463, 3, 1)</f>
        <v>8</v>
      </c>
      <c r="G463" t="str">
        <f>MID($C463, 4, 1)</f>
        <v>J</v>
      </c>
      <c r="H463" t="str">
        <f>MID($C463, 5, 1)</f>
        <v>2</v>
      </c>
      <c r="I463">
        <f>LEN($A463)-LEN(SUBSTITUTE($A463,I$1,""))</f>
        <v>0</v>
      </c>
      <c r="J463">
        <f>LEN($A463)-LEN(SUBSTITUTE($A463,J$1,""))</f>
        <v>0</v>
      </c>
      <c r="K463">
        <f>LEN($A463)-LEN(SUBSTITUTE($A463,K$1,""))</f>
        <v>0</v>
      </c>
      <c r="L463">
        <f>LEN($A463)-LEN(SUBSTITUTE($A463,L$1,""))</f>
        <v>1</v>
      </c>
      <c r="M463">
        <f>LEN($A463)-LEN(SUBSTITUTE($A463,M$1,""))</f>
        <v>0</v>
      </c>
      <c r="N463">
        <f>LEN($A463)-LEN(SUBSTITUTE($A463,N$1,""))</f>
        <v>0</v>
      </c>
      <c r="O463">
        <f>LEN($A463)-LEN(SUBSTITUTE($A463,O$1,""))</f>
        <v>1</v>
      </c>
      <c r="P463">
        <f>LEN($A463)-LEN(SUBSTITUTE($A463,P$1,""))</f>
        <v>0</v>
      </c>
      <c r="Q463">
        <f>LEN($A463)-LEN(SUBSTITUTE($A463,Q$1,""))</f>
        <v>0</v>
      </c>
      <c r="R463">
        <f>LEN($A463)-LEN(SUBSTITUTE($A463,R$1,""))</f>
        <v>2</v>
      </c>
      <c r="S463">
        <f>LEN($A463)-LEN(SUBSTITUTE($A463,S$1,""))</f>
        <v>0</v>
      </c>
      <c r="T463">
        <f>LEN($A463)-LEN(SUBSTITUTE($A463,T$1,""))</f>
        <v>0</v>
      </c>
      <c r="U463">
        <f>LEN($A463)-LEN(SUBSTITUTE($A463,U$1,""))</f>
        <v>1</v>
      </c>
      <c r="V463">
        <f>I463+1</f>
        <v>1</v>
      </c>
      <c r="W463">
        <f>J463+1</f>
        <v>1</v>
      </c>
      <c r="X463">
        <f>K463+1</f>
        <v>1</v>
      </c>
      <c r="Y463">
        <f>L463+1</f>
        <v>2</v>
      </c>
      <c r="Z463">
        <f>M463+1</f>
        <v>1</v>
      </c>
      <c r="AA463">
        <f>N463+1</f>
        <v>1</v>
      </c>
      <c r="AB463">
        <f>O463+1</f>
        <v>2</v>
      </c>
      <c r="AC463">
        <f>P463+1</f>
        <v>1</v>
      </c>
      <c r="AD463">
        <f>Q463+1</f>
        <v>1</v>
      </c>
      <c r="AE463">
        <f>R463+1</f>
        <v>3</v>
      </c>
      <c r="AF463">
        <f>S463+1</f>
        <v>1</v>
      </c>
      <c r="AG463">
        <f>T463+1</f>
        <v>1</v>
      </c>
      <c r="AH463">
        <f>U463+1</f>
        <v>2</v>
      </c>
      <c r="AI463">
        <f>PRODUCT(V463:AH463)</f>
        <v>24</v>
      </c>
      <c r="AJ463">
        <f>MAX(V463:AH463)</f>
        <v>3</v>
      </c>
      <c r="AK463">
        <f>Y463</f>
        <v>2</v>
      </c>
      <c r="AL463">
        <f>MAX(V463:X463, Z463:AH463)+L463</f>
        <v>4</v>
      </c>
      <c r="AM463" t="b">
        <f>AL463=6</f>
        <v>0</v>
      </c>
      <c r="AN463" t="b">
        <f>AL463=5</f>
        <v>0</v>
      </c>
      <c r="AO463" t="b">
        <f>NOT(OR(AM463,AN463))</f>
        <v>1</v>
      </c>
      <c r="AP463" t="b">
        <f>AND(AI463=12, L463=0)</f>
        <v>0</v>
      </c>
      <c r="AQ463" t="b">
        <f>AND(AI463=18, L463=1)</f>
        <v>0</v>
      </c>
      <c r="AR463" t="b">
        <f>AND(AO463, OR(AP463, AQ463))</f>
        <v>0</v>
      </c>
      <c r="AS463" t="b">
        <f>NOT(OR(AM463,AN463,AR463))</f>
        <v>1</v>
      </c>
      <c r="AT463" t="b">
        <f>AND(AS463, AL463=4)</f>
        <v>1</v>
      </c>
      <c r="AU463" t="b">
        <f>NOT(OR(AM463,AN463,AR463,AT463))</f>
        <v>0</v>
      </c>
      <c r="AV463" t="b">
        <f>AND(AU463, AI463=18)</f>
        <v>0</v>
      </c>
      <c r="AW463" t="b">
        <f>NOT(OR(AM463,AN463,AR463,AT463, AV463))</f>
        <v>0</v>
      </c>
      <c r="AX463" t="b">
        <f>AND(AW463, OR(AND(AI463=24, L463=0), AND(AI463=32, L463=1)))</f>
        <v>0</v>
      </c>
      <c r="AY463" t="b">
        <f>NOT(OR(AM463,AN463,AR463,AT463,AV463,AX463))</f>
        <v>0</v>
      </c>
      <c r="AZ463" t="str">
        <f>IF(AM463,"7",IF(AN463,"6",IF(AR463,"5",
IF(AT463,"4",IF(AV463,"3",IF(AX463,"2",IF(AY463,"1","0"))))))
)</f>
        <v>4</v>
      </c>
      <c r="BA463" t="str">
        <f>_xlfn.XLOOKUP(D463, $BO$1:$CA$1, $BO$2:$CA$2)</f>
        <v>06</v>
      </c>
      <c r="BB463" t="str">
        <f>_xlfn.XLOOKUP(E463, $BO$1:$CA$1, $BO$2:$CA$2)</f>
        <v>06</v>
      </c>
      <c r="BC463" t="str">
        <f>_xlfn.XLOOKUP(F463, $BO$1:$CA$1, $BO$2:$CA$2)</f>
        <v>09</v>
      </c>
      <c r="BD463" t="str">
        <f>_xlfn.XLOOKUP(G463, $BO$1:$CA$1, $BO$2:$CA$2)</f>
        <v>02</v>
      </c>
      <c r="BE463" t="str">
        <f>_xlfn.XLOOKUP(H463, $BO$1:$CA$1, $BO$2:$CA$2)</f>
        <v>03</v>
      </c>
      <c r="BF463">
        <f>VALUE(_xlfn.TEXTJOIN("", TRUE, AZ463:BE463))</f>
        <v>40606090203</v>
      </c>
      <c r="BG463">
        <v>40606090203</v>
      </c>
      <c r="BH463">
        <f t="shared" si="7"/>
        <v>539</v>
      </c>
      <c r="BI463">
        <f>B463*BH463</f>
        <v>137445</v>
      </c>
    </row>
    <row r="464" spans="1:61" x14ac:dyDescent="0.25">
      <c r="A464" t="s">
        <v>382</v>
      </c>
      <c r="B464">
        <v>757</v>
      </c>
      <c r="C464" t="str">
        <f>TEXT(A464, "0")</f>
        <v>55645</v>
      </c>
      <c r="D464" t="str">
        <f>MID($C464, 1, 1)</f>
        <v>5</v>
      </c>
      <c r="E464" t="str">
        <f>MID($C464, 2, 1)</f>
        <v>5</v>
      </c>
      <c r="F464" t="str">
        <f>MID($C464, 3, 1)</f>
        <v>6</v>
      </c>
      <c r="G464" t="str">
        <f>MID($C464, 4, 1)</f>
        <v>4</v>
      </c>
      <c r="H464" t="str">
        <f>MID($C464, 5, 1)</f>
        <v>5</v>
      </c>
      <c r="I464">
        <f>LEN($A464)-LEN(SUBSTITUTE($A464,I$1,""))</f>
        <v>0</v>
      </c>
      <c r="J464">
        <f>LEN($A464)-LEN(SUBSTITUTE($A464,J$1,""))</f>
        <v>0</v>
      </c>
      <c r="K464">
        <f>LEN($A464)-LEN(SUBSTITUTE($A464,K$1,""))</f>
        <v>0</v>
      </c>
      <c r="L464">
        <f>LEN($A464)-LEN(SUBSTITUTE($A464,L$1,""))</f>
        <v>0</v>
      </c>
      <c r="M464">
        <f>LEN($A464)-LEN(SUBSTITUTE($A464,M$1,""))</f>
        <v>0</v>
      </c>
      <c r="N464">
        <f>LEN($A464)-LEN(SUBSTITUTE($A464,N$1,""))</f>
        <v>0</v>
      </c>
      <c r="O464">
        <f>LEN($A464)-LEN(SUBSTITUTE($A464,O$1,""))</f>
        <v>0</v>
      </c>
      <c r="P464">
        <f>LEN($A464)-LEN(SUBSTITUTE($A464,P$1,""))</f>
        <v>0</v>
      </c>
      <c r="Q464">
        <f>LEN($A464)-LEN(SUBSTITUTE($A464,Q$1,""))</f>
        <v>1</v>
      </c>
      <c r="R464">
        <f>LEN($A464)-LEN(SUBSTITUTE($A464,R$1,""))</f>
        <v>3</v>
      </c>
      <c r="S464">
        <f>LEN($A464)-LEN(SUBSTITUTE($A464,S$1,""))</f>
        <v>1</v>
      </c>
      <c r="T464">
        <f>LEN($A464)-LEN(SUBSTITUTE($A464,T$1,""))</f>
        <v>0</v>
      </c>
      <c r="U464">
        <f>LEN($A464)-LEN(SUBSTITUTE($A464,U$1,""))</f>
        <v>0</v>
      </c>
      <c r="V464">
        <f>I464+1</f>
        <v>1</v>
      </c>
      <c r="W464">
        <f>J464+1</f>
        <v>1</v>
      </c>
      <c r="X464">
        <f>K464+1</f>
        <v>1</v>
      </c>
      <c r="Y464">
        <f>L464+1</f>
        <v>1</v>
      </c>
      <c r="Z464">
        <f>M464+1</f>
        <v>1</v>
      </c>
      <c r="AA464">
        <f>N464+1</f>
        <v>1</v>
      </c>
      <c r="AB464">
        <f>O464+1</f>
        <v>1</v>
      </c>
      <c r="AC464">
        <f>P464+1</f>
        <v>1</v>
      </c>
      <c r="AD464">
        <f>Q464+1</f>
        <v>2</v>
      </c>
      <c r="AE464">
        <f>R464+1</f>
        <v>4</v>
      </c>
      <c r="AF464">
        <f>S464+1</f>
        <v>2</v>
      </c>
      <c r="AG464">
        <f>T464+1</f>
        <v>1</v>
      </c>
      <c r="AH464">
        <f>U464+1</f>
        <v>1</v>
      </c>
      <c r="AI464">
        <f>PRODUCT(V464:AH464)</f>
        <v>16</v>
      </c>
      <c r="AJ464">
        <f>MAX(V464:AH464)</f>
        <v>4</v>
      </c>
      <c r="AK464">
        <f>Y464</f>
        <v>1</v>
      </c>
      <c r="AL464">
        <f>MAX(V464:X464, Z464:AH464)+L464</f>
        <v>4</v>
      </c>
      <c r="AM464" t="b">
        <f>AL464=6</f>
        <v>0</v>
      </c>
      <c r="AN464" t="b">
        <f>AL464=5</f>
        <v>0</v>
      </c>
      <c r="AO464" t="b">
        <f>NOT(OR(AM464,AN464))</f>
        <v>1</v>
      </c>
      <c r="AP464" t="b">
        <f>AND(AI464=12, L464=0)</f>
        <v>0</v>
      </c>
      <c r="AQ464" t="b">
        <f>AND(AI464=18, L464=1)</f>
        <v>0</v>
      </c>
      <c r="AR464" t="b">
        <f>AND(AO464, OR(AP464, AQ464))</f>
        <v>0</v>
      </c>
      <c r="AS464" t="b">
        <f>NOT(OR(AM464,AN464,AR464))</f>
        <v>1</v>
      </c>
      <c r="AT464" t="b">
        <f>AND(AS464, AL464=4)</f>
        <v>1</v>
      </c>
      <c r="AU464" t="b">
        <f>NOT(OR(AM464,AN464,AR464,AT464))</f>
        <v>0</v>
      </c>
      <c r="AV464" t="b">
        <f>AND(AU464, AI464=18)</f>
        <v>0</v>
      </c>
      <c r="AW464" t="b">
        <f>NOT(OR(AM464,AN464,AR464,AT464, AV464))</f>
        <v>0</v>
      </c>
      <c r="AX464" t="b">
        <f>AND(AW464, OR(AND(AI464=24, L464=0), AND(AI464=32, L464=1)))</f>
        <v>0</v>
      </c>
      <c r="AY464" t="b">
        <f>NOT(OR(AM464,AN464,AR464,AT464,AV464,AX464))</f>
        <v>0</v>
      </c>
      <c r="AZ464" t="str">
        <f>IF(AM464,"7",IF(AN464,"6",IF(AR464,"5",
IF(AT464,"4",IF(AV464,"3",IF(AX464,"2",IF(AY464,"1","0"))))))
)</f>
        <v>4</v>
      </c>
      <c r="BA464" t="str">
        <f>_xlfn.XLOOKUP(D464, $BO$1:$CA$1, $BO$2:$CA$2)</f>
        <v>06</v>
      </c>
      <c r="BB464" t="str">
        <f>_xlfn.XLOOKUP(E464, $BO$1:$CA$1, $BO$2:$CA$2)</f>
        <v>06</v>
      </c>
      <c r="BC464" t="str">
        <f>_xlfn.XLOOKUP(F464, $BO$1:$CA$1, $BO$2:$CA$2)</f>
        <v>07</v>
      </c>
      <c r="BD464" t="str">
        <f>_xlfn.XLOOKUP(G464, $BO$1:$CA$1, $BO$2:$CA$2)</f>
        <v>05</v>
      </c>
      <c r="BE464" t="str">
        <f>_xlfn.XLOOKUP(H464, $BO$1:$CA$1, $BO$2:$CA$2)</f>
        <v>06</v>
      </c>
      <c r="BF464">
        <f>VALUE(_xlfn.TEXTJOIN("", TRUE, AZ464:BE464))</f>
        <v>40606070506</v>
      </c>
      <c r="BG464">
        <v>40606070506</v>
      </c>
      <c r="BH464">
        <f t="shared" si="7"/>
        <v>538</v>
      </c>
      <c r="BI464">
        <f>B464*BH464</f>
        <v>407266</v>
      </c>
    </row>
    <row r="465" spans="1:61" x14ac:dyDescent="0.25">
      <c r="A465" t="s">
        <v>543</v>
      </c>
      <c r="B465">
        <v>277</v>
      </c>
      <c r="C465" t="str">
        <f>TEXT(A465, "0")</f>
        <v>555Q3</v>
      </c>
      <c r="D465" t="str">
        <f>MID($C465, 1, 1)</f>
        <v>5</v>
      </c>
      <c r="E465" t="str">
        <f>MID($C465, 2, 1)</f>
        <v>5</v>
      </c>
      <c r="F465" t="str">
        <f>MID($C465, 3, 1)</f>
        <v>5</v>
      </c>
      <c r="G465" t="str">
        <f>MID($C465, 4, 1)</f>
        <v>Q</v>
      </c>
      <c r="H465" t="str">
        <f>MID($C465, 5, 1)</f>
        <v>3</v>
      </c>
      <c r="I465">
        <f>LEN($A465)-LEN(SUBSTITUTE($A465,I$1,""))</f>
        <v>0</v>
      </c>
      <c r="J465">
        <f>LEN($A465)-LEN(SUBSTITUTE($A465,J$1,""))</f>
        <v>0</v>
      </c>
      <c r="K465">
        <f>LEN($A465)-LEN(SUBSTITUTE($A465,K$1,""))</f>
        <v>1</v>
      </c>
      <c r="L465">
        <f>LEN($A465)-LEN(SUBSTITUTE($A465,L$1,""))</f>
        <v>0</v>
      </c>
      <c r="M465">
        <f>LEN($A465)-LEN(SUBSTITUTE($A465,M$1,""))</f>
        <v>0</v>
      </c>
      <c r="N465">
        <f>LEN($A465)-LEN(SUBSTITUTE($A465,N$1,""))</f>
        <v>0</v>
      </c>
      <c r="O465">
        <f>LEN($A465)-LEN(SUBSTITUTE($A465,O$1,""))</f>
        <v>0</v>
      </c>
      <c r="P465">
        <f>LEN($A465)-LEN(SUBSTITUTE($A465,P$1,""))</f>
        <v>0</v>
      </c>
      <c r="Q465">
        <f>LEN($A465)-LEN(SUBSTITUTE($A465,Q$1,""))</f>
        <v>0</v>
      </c>
      <c r="R465">
        <f>LEN($A465)-LEN(SUBSTITUTE($A465,R$1,""))</f>
        <v>3</v>
      </c>
      <c r="S465">
        <f>LEN($A465)-LEN(SUBSTITUTE($A465,S$1,""))</f>
        <v>0</v>
      </c>
      <c r="T465">
        <f>LEN($A465)-LEN(SUBSTITUTE($A465,T$1,""))</f>
        <v>1</v>
      </c>
      <c r="U465">
        <f>LEN($A465)-LEN(SUBSTITUTE($A465,U$1,""))</f>
        <v>0</v>
      </c>
      <c r="V465">
        <f>I465+1</f>
        <v>1</v>
      </c>
      <c r="W465">
        <f>J465+1</f>
        <v>1</v>
      </c>
      <c r="X465">
        <f>K465+1</f>
        <v>2</v>
      </c>
      <c r="Y465">
        <f>L465+1</f>
        <v>1</v>
      </c>
      <c r="Z465">
        <f>M465+1</f>
        <v>1</v>
      </c>
      <c r="AA465">
        <f>N465+1</f>
        <v>1</v>
      </c>
      <c r="AB465">
        <f>O465+1</f>
        <v>1</v>
      </c>
      <c r="AC465">
        <f>P465+1</f>
        <v>1</v>
      </c>
      <c r="AD465">
        <f>Q465+1</f>
        <v>1</v>
      </c>
      <c r="AE465">
        <f>R465+1</f>
        <v>4</v>
      </c>
      <c r="AF465">
        <f>S465+1</f>
        <v>1</v>
      </c>
      <c r="AG465">
        <f>T465+1</f>
        <v>2</v>
      </c>
      <c r="AH465">
        <f>U465+1</f>
        <v>1</v>
      </c>
      <c r="AI465">
        <f>PRODUCT(V465:AH465)</f>
        <v>16</v>
      </c>
      <c r="AJ465">
        <f>MAX(V465:AH465)</f>
        <v>4</v>
      </c>
      <c r="AK465">
        <f>Y465</f>
        <v>1</v>
      </c>
      <c r="AL465">
        <f>MAX(V465:X465, Z465:AH465)+L465</f>
        <v>4</v>
      </c>
      <c r="AM465" t="b">
        <f>AL465=6</f>
        <v>0</v>
      </c>
      <c r="AN465" t="b">
        <f>AL465=5</f>
        <v>0</v>
      </c>
      <c r="AO465" t="b">
        <f>NOT(OR(AM465,AN465))</f>
        <v>1</v>
      </c>
      <c r="AP465" t="b">
        <f>AND(AI465=12, L465=0)</f>
        <v>0</v>
      </c>
      <c r="AQ465" t="b">
        <f>AND(AI465=18, L465=1)</f>
        <v>0</v>
      </c>
      <c r="AR465" t="b">
        <f>AND(AO465, OR(AP465, AQ465))</f>
        <v>0</v>
      </c>
      <c r="AS465" t="b">
        <f>NOT(OR(AM465,AN465,AR465))</f>
        <v>1</v>
      </c>
      <c r="AT465" t="b">
        <f>AND(AS465, AL465=4)</f>
        <v>1</v>
      </c>
      <c r="AU465" t="b">
        <f>NOT(OR(AM465,AN465,AR465,AT465))</f>
        <v>0</v>
      </c>
      <c r="AV465" t="b">
        <f>AND(AU465, AI465=18)</f>
        <v>0</v>
      </c>
      <c r="AW465" t="b">
        <f>NOT(OR(AM465,AN465,AR465,AT465, AV465))</f>
        <v>0</v>
      </c>
      <c r="AX465" t="b">
        <f>AND(AW465, OR(AND(AI465=24, L465=0), AND(AI465=32, L465=1)))</f>
        <v>0</v>
      </c>
      <c r="AY465" t="b">
        <f>NOT(OR(AM465,AN465,AR465,AT465,AV465,AX465))</f>
        <v>0</v>
      </c>
      <c r="AZ465" t="str">
        <f>IF(AM465,"7",IF(AN465,"6",IF(AR465,"5",
IF(AT465,"4",IF(AV465,"3",IF(AX465,"2",IF(AY465,"1","0"))))))
)</f>
        <v>4</v>
      </c>
      <c r="BA465" t="str">
        <f>_xlfn.XLOOKUP(D465, $BO$1:$CA$1, $BO$2:$CA$2)</f>
        <v>06</v>
      </c>
      <c r="BB465" t="str">
        <f>_xlfn.XLOOKUP(E465, $BO$1:$CA$1, $BO$2:$CA$2)</f>
        <v>06</v>
      </c>
      <c r="BC465" t="str">
        <f>_xlfn.XLOOKUP(F465, $BO$1:$CA$1, $BO$2:$CA$2)</f>
        <v>06</v>
      </c>
      <c r="BD465" t="str">
        <f>_xlfn.XLOOKUP(G465, $BO$1:$CA$1, $BO$2:$CA$2)</f>
        <v>12</v>
      </c>
      <c r="BE465" t="str">
        <f>_xlfn.XLOOKUP(H465, $BO$1:$CA$1, $BO$2:$CA$2)</f>
        <v>04</v>
      </c>
      <c r="BF465">
        <f>VALUE(_xlfn.TEXTJOIN("", TRUE, AZ465:BE465))</f>
        <v>40606061204</v>
      </c>
      <c r="BG465">
        <v>40606061204</v>
      </c>
      <c r="BH465">
        <f t="shared" si="7"/>
        <v>537</v>
      </c>
      <c r="BI465">
        <f>B465*BH465</f>
        <v>148749</v>
      </c>
    </row>
    <row r="466" spans="1:61" x14ac:dyDescent="0.25">
      <c r="A466" t="s">
        <v>786</v>
      </c>
      <c r="B466">
        <v>249</v>
      </c>
      <c r="C466" t="str">
        <f>TEXT(A466, "0")</f>
        <v>5557A</v>
      </c>
      <c r="D466" t="str">
        <f>MID($C466, 1, 1)</f>
        <v>5</v>
      </c>
      <c r="E466" t="str">
        <f>MID($C466, 2, 1)</f>
        <v>5</v>
      </c>
      <c r="F466" t="str">
        <f>MID($C466, 3, 1)</f>
        <v>5</v>
      </c>
      <c r="G466" t="str">
        <f>MID($C466, 4, 1)</f>
        <v>7</v>
      </c>
      <c r="H466" t="str">
        <f>MID($C466, 5, 1)</f>
        <v>A</v>
      </c>
      <c r="I466">
        <f>LEN($A466)-LEN(SUBSTITUTE($A466,I$1,""))</f>
        <v>1</v>
      </c>
      <c r="J466">
        <f>LEN($A466)-LEN(SUBSTITUTE($A466,J$1,""))</f>
        <v>0</v>
      </c>
      <c r="K466">
        <f>LEN($A466)-LEN(SUBSTITUTE($A466,K$1,""))</f>
        <v>0</v>
      </c>
      <c r="L466">
        <f>LEN($A466)-LEN(SUBSTITUTE($A466,L$1,""))</f>
        <v>0</v>
      </c>
      <c r="M466">
        <f>LEN($A466)-LEN(SUBSTITUTE($A466,M$1,""))</f>
        <v>0</v>
      </c>
      <c r="N466">
        <f>LEN($A466)-LEN(SUBSTITUTE($A466,N$1,""))</f>
        <v>0</v>
      </c>
      <c r="O466">
        <f>LEN($A466)-LEN(SUBSTITUTE($A466,O$1,""))</f>
        <v>0</v>
      </c>
      <c r="P466">
        <f>LEN($A466)-LEN(SUBSTITUTE($A466,P$1,""))</f>
        <v>1</v>
      </c>
      <c r="Q466">
        <f>LEN($A466)-LEN(SUBSTITUTE($A466,Q$1,""))</f>
        <v>0</v>
      </c>
      <c r="R466">
        <f>LEN($A466)-LEN(SUBSTITUTE($A466,R$1,""))</f>
        <v>3</v>
      </c>
      <c r="S466">
        <f>LEN($A466)-LEN(SUBSTITUTE($A466,S$1,""))</f>
        <v>0</v>
      </c>
      <c r="T466">
        <f>LEN($A466)-LEN(SUBSTITUTE($A466,T$1,""))</f>
        <v>0</v>
      </c>
      <c r="U466">
        <f>LEN($A466)-LEN(SUBSTITUTE($A466,U$1,""))</f>
        <v>0</v>
      </c>
      <c r="V466">
        <f>I466+1</f>
        <v>2</v>
      </c>
      <c r="W466">
        <f>J466+1</f>
        <v>1</v>
      </c>
      <c r="X466">
        <f>K466+1</f>
        <v>1</v>
      </c>
      <c r="Y466">
        <f>L466+1</f>
        <v>1</v>
      </c>
      <c r="Z466">
        <f>M466+1</f>
        <v>1</v>
      </c>
      <c r="AA466">
        <f>N466+1</f>
        <v>1</v>
      </c>
      <c r="AB466">
        <f>O466+1</f>
        <v>1</v>
      </c>
      <c r="AC466">
        <f>P466+1</f>
        <v>2</v>
      </c>
      <c r="AD466">
        <f>Q466+1</f>
        <v>1</v>
      </c>
      <c r="AE466">
        <f>R466+1</f>
        <v>4</v>
      </c>
      <c r="AF466">
        <f>S466+1</f>
        <v>1</v>
      </c>
      <c r="AG466">
        <f>T466+1</f>
        <v>1</v>
      </c>
      <c r="AH466">
        <f>U466+1</f>
        <v>1</v>
      </c>
      <c r="AI466">
        <f>PRODUCT(V466:AH466)</f>
        <v>16</v>
      </c>
      <c r="AJ466">
        <f>MAX(V466:AH466)</f>
        <v>4</v>
      </c>
      <c r="AK466">
        <f>Y466</f>
        <v>1</v>
      </c>
      <c r="AL466">
        <f>MAX(V466:X466, Z466:AH466)+L466</f>
        <v>4</v>
      </c>
      <c r="AM466" t="b">
        <f>AL466=6</f>
        <v>0</v>
      </c>
      <c r="AN466" t="b">
        <f>AL466=5</f>
        <v>0</v>
      </c>
      <c r="AO466" t="b">
        <f>NOT(OR(AM466,AN466))</f>
        <v>1</v>
      </c>
      <c r="AP466" t="b">
        <f>AND(AI466=12, L466=0)</f>
        <v>0</v>
      </c>
      <c r="AQ466" t="b">
        <f>AND(AI466=18, L466=1)</f>
        <v>0</v>
      </c>
      <c r="AR466" t="b">
        <f>AND(AO466, OR(AP466, AQ466))</f>
        <v>0</v>
      </c>
      <c r="AS466" t="b">
        <f>NOT(OR(AM466,AN466,AR466))</f>
        <v>1</v>
      </c>
      <c r="AT466" t="b">
        <f>AND(AS466, AL466=4)</f>
        <v>1</v>
      </c>
      <c r="AU466" t="b">
        <f>NOT(OR(AM466,AN466,AR466,AT466))</f>
        <v>0</v>
      </c>
      <c r="AV466" t="b">
        <f>AND(AU466, AI466=18)</f>
        <v>0</v>
      </c>
      <c r="AW466" t="b">
        <f>NOT(OR(AM466,AN466,AR466,AT466, AV466))</f>
        <v>0</v>
      </c>
      <c r="AX466" t="b">
        <f>AND(AW466, OR(AND(AI466=24, L466=0), AND(AI466=32, L466=1)))</f>
        <v>0</v>
      </c>
      <c r="AY466" t="b">
        <f>NOT(OR(AM466,AN466,AR466,AT466,AV466,AX466))</f>
        <v>0</v>
      </c>
      <c r="AZ466" t="str">
        <f>IF(AM466,"7",IF(AN466,"6",IF(AR466,"5",
IF(AT466,"4",IF(AV466,"3",IF(AX466,"2",IF(AY466,"1","0"))))))
)</f>
        <v>4</v>
      </c>
      <c r="BA466" t="str">
        <f>_xlfn.XLOOKUP(D466, $BO$1:$CA$1, $BO$2:$CA$2)</f>
        <v>06</v>
      </c>
      <c r="BB466" t="str">
        <f>_xlfn.XLOOKUP(E466, $BO$1:$CA$1, $BO$2:$CA$2)</f>
        <v>06</v>
      </c>
      <c r="BC466" t="str">
        <f>_xlfn.XLOOKUP(F466, $BO$1:$CA$1, $BO$2:$CA$2)</f>
        <v>06</v>
      </c>
      <c r="BD466" t="str">
        <f>_xlfn.XLOOKUP(G466, $BO$1:$CA$1, $BO$2:$CA$2)</f>
        <v>08</v>
      </c>
      <c r="BE466" t="str">
        <f>_xlfn.XLOOKUP(H466, $BO$1:$CA$1, $BO$2:$CA$2)</f>
        <v>14</v>
      </c>
      <c r="BF466">
        <f>VALUE(_xlfn.TEXTJOIN("", TRUE, AZ466:BE466))</f>
        <v>40606060814</v>
      </c>
      <c r="BG466">
        <v>40606060814</v>
      </c>
      <c r="BH466">
        <f t="shared" si="7"/>
        <v>536</v>
      </c>
      <c r="BI466">
        <f>B466*BH466</f>
        <v>133464</v>
      </c>
    </row>
    <row r="467" spans="1:61" x14ac:dyDescent="0.25">
      <c r="A467" t="s">
        <v>363</v>
      </c>
      <c r="B467">
        <v>671</v>
      </c>
      <c r="C467" t="str">
        <f>TEXT(A467, "0")</f>
        <v>55547</v>
      </c>
      <c r="D467" t="str">
        <f>MID($C467, 1, 1)</f>
        <v>5</v>
      </c>
      <c r="E467" t="str">
        <f>MID($C467, 2, 1)</f>
        <v>5</v>
      </c>
      <c r="F467" t="str">
        <f>MID($C467, 3, 1)</f>
        <v>5</v>
      </c>
      <c r="G467" t="str">
        <f>MID($C467, 4, 1)</f>
        <v>4</v>
      </c>
      <c r="H467" t="str">
        <f>MID($C467, 5, 1)</f>
        <v>7</v>
      </c>
      <c r="I467">
        <f>LEN($A467)-LEN(SUBSTITUTE($A467,I$1,""))</f>
        <v>0</v>
      </c>
      <c r="J467">
        <f>LEN($A467)-LEN(SUBSTITUTE($A467,J$1,""))</f>
        <v>0</v>
      </c>
      <c r="K467">
        <f>LEN($A467)-LEN(SUBSTITUTE($A467,K$1,""))</f>
        <v>0</v>
      </c>
      <c r="L467">
        <f>LEN($A467)-LEN(SUBSTITUTE($A467,L$1,""))</f>
        <v>0</v>
      </c>
      <c r="M467">
        <f>LEN($A467)-LEN(SUBSTITUTE($A467,M$1,""))</f>
        <v>0</v>
      </c>
      <c r="N467">
        <f>LEN($A467)-LEN(SUBSTITUTE($A467,N$1,""))</f>
        <v>0</v>
      </c>
      <c r="O467">
        <f>LEN($A467)-LEN(SUBSTITUTE($A467,O$1,""))</f>
        <v>0</v>
      </c>
      <c r="P467">
        <f>LEN($A467)-LEN(SUBSTITUTE($A467,P$1,""))</f>
        <v>1</v>
      </c>
      <c r="Q467">
        <f>LEN($A467)-LEN(SUBSTITUTE($A467,Q$1,""))</f>
        <v>0</v>
      </c>
      <c r="R467">
        <f>LEN($A467)-LEN(SUBSTITUTE($A467,R$1,""))</f>
        <v>3</v>
      </c>
      <c r="S467">
        <f>LEN($A467)-LEN(SUBSTITUTE($A467,S$1,""))</f>
        <v>1</v>
      </c>
      <c r="T467">
        <f>LEN($A467)-LEN(SUBSTITUTE($A467,T$1,""))</f>
        <v>0</v>
      </c>
      <c r="U467">
        <f>LEN($A467)-LEN(SUBSTITUTE($A467,U$1,""))</f>
        <v>0</v>
      </c>
      <c r="V467">
        <f>I467+1</f>
        <v>1</v>
      </c>
      <c r="W467">
        <f>J467+1</f>
        <v>1</v>
      </c>
      <c r="X467">
        <f>K467+1</f>
        <v>1</v>
      </c>
      <c r="Y467">
        <f>L467+1</f>
        <v>1</v>
      </c>
      <c r="Z467">
        <f>M467+1</f>
        <v>1</v>
      </c>
      <c r="AA467">
        <f>N467+1</f>
        <v>1</v>
      </c>
      <c r="AB467">
        <f>O467+1</f>
        <v>1</v>
      </c>
      <c r="AC467">
        <f>P467+1</f>
        <v>2</v>
      </c>
      <c r="AD467">
        <f>Q467+1</f>
        <v>1</v>
      </c>
      <c r="AE467">
        <f>R467+1</f>
        <v>4</v>
      </c>
      <c r="AF467">
        <f>S467+1</f>
        <v>2</v>
      </c>
      <c r="AG467">
        <f>T467+1</f>
        <v>1</v>
      </c>
      <c r="AH467">
        <f>U467+1</f>
        <v>1</v>
      </c>
      <c r="AI467">
        <f>PRODUCT(V467:AH467)</f>
        <v>16</v>
      </c>
      <c r="AJ467">
        <f>MAX(V467:AH467)</f>
        <v>4</v>
      </c>
      <c r="AK467">
        <f>Y467</f>
        <v>1</v>
      </c>
      <c r="AL467">
        <f>MAX(V467:X467, Z467:AH467)+L467</f>
        <v>4</v>
      </c>
      <c r="AM467" t="b">
        <f>AL467=6</f>
        <v>0</v>
      </c>
      <c r="AN467" t="b">
        <f>AL467=5</f>
        <v>0</v>
      </c>
      <c r="AO467" t="b">
        <f>NOT(OR(AM467,AN467))</f>
        <v>1</v>
      </c>
      <c r="AP467" t="b">
        <f>AND(AI467=12, L467=0)</f>
        <v>0</v>
      </c>
      <c r="AQ467" t="b">
        <f>AND(AI467=18, L467=1)</f>
        <v>0</v>
      </c>
      <c r="AR467" t="b">
        <f>AND(AO467, OR(AP467, AQ467))</f>
        <v>0</v>
      </c>
      <c r="AS467" t="b">
        <f>NOT(OR(AM467,AN467,AR467))</f>
        <v>1</v>
      </c>
      <c r="AT467" t="b">
        <f>AND(AS467, AL467=4)</f>
        <v>1</v>
      </c>
      <c r="AU467" t="b">
        <f>NOT(OR(AM467,AN467,AR467,AT467))</f>
        <v>0</v>
      </c>
      <c r="AV467" t="b">
        <f>AND(AU467, AI467=18)</f>
        <v>0</v>
      </c>
      <c r="AW467" t="b">
        <f>NOT(OR(AM467,AN467,AR467,AT467, AV467))</f>
        <v>0</v>
      </c>
      <c r="AX467" t="b">
        <f>AND(AW467, OR(AND(AI467=24, L467=0), AND(AI467=32, L467=1)))</f>
        <v>0</v>
      </c>
      <c r="AY467" t="b">
        <f>NOT(OR(AM467,AN467,AR467,AT467,AV467,AX467))</f>
        <v>0</v>
      </c>
      <c r="AZ467" t="str">
        <f>IF(AM467,"7",IF(AN467,"6",IF(AR467,"5",
IF(AT467,"4",IF(AV467,"3",IF(AX467,"2",IF(AY467,"1","0"))))))
)</f>
        <v>4</v>
      </c>
      <c r="BA467" t="str">
        <f>_xlfn.XLOOKUP(D467, $BO$1:$CA$1, $BO$2:$CA$2)</f>
        <v>06</v>
      </c>
      <c r="BB467" t="str">
        <f>_xlfn.XLOOKUP(E467, $BO$1:$CA$1, $BO$2:$CA$2)</f>
        <v>06</v>
      </c>
      <c r="BC467" t="str">
        <f>_xlfn.XLOOKUP(F467, $BO$1:$CA$1, $BO$2:$CA$2)</f>
        <v>06</v>
      </c>
      <c r="BD467" t="str">
        <f>_xlfn.XLOOKUP(G467, $BO$1:$CA$1, $BO$2:$CA$2)</f>
        <v>05</v>
      </c>
      <c r="BE467" t="str">
        <f>_xlfn.XLOOKUP(H467, $BO$1:$CA$1, $BO$2:$CA$2)</f>
        <v>08</v>
      </c>
      <c r="BF467">
        <f>VALUE(_xlfn.TEXTJOIN("", TRUE, AZ467:BE467))</f>
        <v>40606060508</v>
      </c>
      <c r="BG467">
        <v>40606060508</v>
      </c>
      <c r="BH467">
        <f t="shared" si="7"/>
        <v>535</v>
      </c>
      <c r="BI467">
        <f>B467*BH467</f>
        <v>358985</v>
      </c>
    </row>
    <row r="468" spans="1:61" x14ac:dyDescent="0.25">
      <c r="A468" t="s">
        <v>442</v>
      </c>
      <c r="B468">
        <v>551</v>
      </c>
      <c r="C468" t="str">
        <f>TEXT(A468, "0")</f>
        <v>55235</v>
      </c>
      <c r="D468" t="str">
        <f>MID($C468, 1, 1)</f>
        <v>5</v>
      </c>
      <c r="E468" t="str">
        <f>MID($C468, 2, 1)</f>
        <v>5</v>
      </c>
      <c r="F468" t="str">
        <f>MID($C468, 3, 1)</f>
        <v>2</v>
      </c>
      <c r="G468" t="str">
        <f>MID($C468, 4, 1)</f>
        <v>3</v>
      </c>
      <c r="H468" t="str">
        <f>MID($C468, 5, 1)</f>
        <v>5</v>
      </c>
      <c r="I468">
        <f>LEN($A468)-LEN(SUBSTITUTE($A468,I$1,""))</f>
        <v>0</v>
      </c>
      <c r="J468">
        <f>LEN($A468)-LEN(SUBSTITUTE($A468,J$1,""))</f>
        <v>0</v>
      </c>
      <c r="K468">
        <f>LEN($A468)-LEN(SUBSTITUTE($A468,K$1,""))</f>
        <v>0</v>
      </c>
      <c r="L468">
        <f>LEN($A468)-LEN(SUBSTITUTE($A468,L$1,""))</f>
        <v>0</v>
      </c>
      <c r="M468">
        <f>LEN($A468)-LEN(SUBSTITUTE($A468,M$1,""))</f>
        <v>0</v>
      </c>
      <c r="N468">
        <f>LEN($A468)-LEN(SUBSTITUTE($A468,N$1,""))</f>
        <v>0</v>
      </c>
      <c r="O468">
        <f>LEN($A468)-LEN(SUBSTITUTE($A468,O$1,""))</f>
        <v>0</v>
      </c>
      <c r="P468">
        <f>LEN($A468)-LEN(SUBSTITUTE($A468,P$1,""))</f>
        <v>0</v>
      </c>
      <c r="Q468">
        <f>LEN($A468)-LEN(SUBSTITUTE($A468,Q$1,""))</f>
        <v>0</v>
      </c>
      <c r="R468">
        <f>LEN($A468)-LEN(SUBSTITUTE($A468,R$1,""))</f>
        <v>3</v>
      </c>
      <c r="S468">
        <f>LEN($A468)-LEN(SUBSTITUTE($A468,S$1,""))</f>
        <v>0</v>
      </c>
      <c r="T468">
        <f>LEN($A468)-LEN(SUBSTITUTE($A468,T$1,""))</f>
        <v>1</v>
      </c>
      <c r="U468">
        <f>LEN($A468)-LEN(SUBSTITUTE($A468,U$1,""))</f>
        <v>1</v>
      </c>
      <c r="V468">
        <f>I468+1</f>
        <v>1</v>
      </c>
      <c r="W468">
        <f>J468+1</f>
        <v>1</v>
      </c>
      <c r="X468">
        <f>K468+1</f>
        <v>1</v>
      </c>
      <c r="Y468">
        <f>L468+1</f>
        <v>1</v>
      </c>
      <c r="Z468">
        <f>M468+1</f>
        <v>1</v>
      </c>
      <c r="AA468">
        <f>N468+1</f>
        <v>1</v>
      </c>
      <c r="AB468">
        <f>O468+1</f>
        <v>1</v>
      </c>
      <c r="AC468">
        <f>P468+1</f>
        <v>1</v>
      </c>
      <c r="AD468">
        <f>Q468+1</f>
        <v>1</v>
      </c>
      <c r="AE468">
        <f>R468+1</f>
        <v>4</v>
      </c>
      <c r="AF468">
        <f>S468+1</f>
        <v>1</v>
      </c>
      <c r="AG468">
        <f>T468+1</f>
        <v>2</v>
      </c>
      <c r="AH468">
        <f>U468+1</f>
        <v>2</v>
      </c>
      <c r="AI468">
        <f>PRODUCT(V468:AH468)</f>
        <v>16</v>
      </c>
      <c r="AJ468">
        <f>MAX(V468:AH468)</f>
        <v>4</v>
      </c>
      <c r="AK468">
        <f>Y468</f>
        <v>1</v>
      </c>
      <c r="AL468">
        <f>MAX(V468:X468, Z468:AH468)+L468</f>
        <v>4</v>
      </c>
      <c r="AM468" t="b">
        <f>AL468=6</f>
        <v>0</v>
      </c>
      <c r="AN468" t="b">
        <f>AL468=5</f>
        <v>0</v>
      </c>
      <c r="AO468" t="b">
        <f>NOT(OR(AM468,AN468))</f>
        <v>1</v>
      </c>
      <c r="AP468" t="b">
        <f>AND(AI468=12, L468=0)</f>
        <v>0</v>
      </c>
      <c r="AQ468" t="b">
        <f>AND(AI468=18, L468=1)</f>
        <v>0</v>
      </c>
      <c r="AR468" t="b">
        <f>AND(AO468, OR(AP468, AQ468))</f>
        <v>0</v>
      </c>
      <c r="AS468" t="b">
        <f>NOT(OR(AM468,AN468,AR468))</f>
        <v>1</v>
      </c>
      <c r="AT468" t="b">
        <f>AND(AS468, AL468=4)</f>
        <v>1</v>
      </c>
      <c r="AU468" t="b">
        <f>NOT(OR(AM468,AN468,AR468,AT468))</f>
        <v>0</v>
      </c>
      <c r="AV468" t="b">
        <f>AND(AU468, AI468=18)</f>
        <v>0</v>
      </c>
      <c r="AW468" t="b">
        <f>NOT(OR(AM468,AN468,AR468,AT468, AV468))</f>
        <v>0</v>
      </c>
      <c r="AX468" t="b">
        <f>AND(AW468, OR(AND(AI468=24, L468=0), AND(AI468=32, L468=1)))</f>
        <v>0</v>
      </c>
      <c r="AY468" t="b">
        <f>NOT(OR(AM468,AN468,AR468,AT468,AV468,AX468))</f>
        <v>0</v>
      </c>
      <c r="AZ468" t="str">
        <f>IF(AM468,"7",IF(AN468,"6",IF(AR468,"5",
IF(AT468,"4",IF(AV468,"3",IF(AX468,"2",IF(AY468,"1","0"))))))
)</f>
        <v>4</v>
      </c>
      <c r="BA468" t="str">
        <f>_xlfn.XLOOKUP(D468, $BO$1:$CA$1, $BO$2:$CA$2)</f>
        <v>06</v>
      </c>
      <c r="BB468" t="str">
        <f>_xlfn.XLOOKUP(E468, $BO$1:$CA$1, $BO$2:$CA$2)</f>
        <v>06</v>
      </c>
      <c r="BC468" t="str">
        <f>_xlfn.XLOOKUP(F468, $BO$1:$CA$1, $BO$2:$CA$2)</f>
        <v>03</v>
      </c>
      <c r="BD468" t="str">
        <f>_xlfn.XLOOKUP(G468, $BO$1:$CA$1, $BO$2:$CA$2)</f>
        <v>04</v>
      </c>
      <c r="BE468" t="str">
        <f>_xlfn.XLOOKUP(H468, $BO$1:$CA$1, $BO$2:$CA$2)</f>
        <v>06</v>
      </c>
      <c r="BF468">
        <f>VALUE(_xlfn.TEXTJOIN("", TRUE, AZ468:BE468))</f>
        <v>40606030406</v>
      </c>
      <c r="BG468">
        <v>40606030406</v>
      </c>
      <c r="BH468">
        <f t="shared" si="7"/>
        <v>534</v>
      </c>
      <c r="BI468">
        <f>B468*BH468</f>
        <v>294234</v>
      </c>
    </row>
    <row r="469" spans="1:61" x14ac:dyDescent="0.25">
      <c r="A469" t="s">
        <v>18</v>
      </c>
      <c r="B469">
        <v>956</v>
      </c>
      <c r="C469" t="str">
        <f>TEXT(A469, "0")</f>
        <v>5388J</v>
      </c>
      <c r="D469" t="str">
        <f>MID($C469, 1, 1)</f>
        <v>5</v>
      </c>
      <c r="E469" t="str">
        <f>MID($C469, 2, 1)</f>
        <v>3</v>
      </c>
      <c r="F469" t="str">
        <f>MID($C469, 3, 1)</f>
        <v>8</v>
      </c>
      <c r="G469" t="str">
        <f>MID($C469, 4, 1)</f>
        <v>8</v>
      </c>
      <c r="H469" t="str">
        <f>MID($C469, 5, 1)</f>
        <v>J</v>
      </c>
      <c r="I469">
        <f>LEN($A469)-LEN(SUBSTITUTE($A469,I$1,""))</f>
        <v>0</v>
      </c>
      <c r="J469">
        <f>LEN($A469)-LEN(SUBSTITUTE($A469,J$1,""))</f>
        <v>0</v>
      </c>
      <c r="K469">
        <f>LEN($A469)-LEN(SUBSTITUTE($A469,K$1,""))</f>
        <v>0</v>
      </c>
      <c r="L469">
        <f>LEN($A469)-LEN(SUBSTITUTE($A469,L$1,""))</f>
        <v>1</v>
      </c>
      <c r="M469">
        <f>LEN($A469)-LEN(SUBSTITUTE($A469,M$1,""))</f>
        <v>0</v>
      </c>
      <c r="N469">
        <f>LEN($A469)-LEN(SUBSTITUTE($A469,N$1,""))</f>
        <v>0</v>
      </c>
      <c r="O469">
        <f>LEN($A469)-LEN(SUBSTITUTE($A469,O$1,""))</f>
        <v>2</v>
      </c>
      <c r="P469">
        <f>LEN($A469)-LEN(SUBSTITUTE($A469,P$1,""))</f>
        <v>0</v>
      </c>
      <c r="Q469">
        <f>LEN($A469)-LEN(SUBSTITUTE($A469,Q$1,""))</f>
        <v>0</v>
      </c>
      <c r="R469">
        <f>LEN($A469)-LEN(SUBSTITUTE($A469,R$1,""))</f>
        <v>1</v>
      </c>
      <c r="S469">
        <f>LEN($A469)-LEN(SUBSTITUTE($A469,S$1,""))</f>
        <v>0</v>
      </c>
      <c r="T469">
        <f>LEN($A469)-LEN(SUBSTITUTE($A469,T$1,""))</f>
        <v>1</v>
      </c>
      <c r="U469">
        <f>LEN($A469)-LEN(SUBSTITUTE($A469,U$1,""))</f>
        <v>0</v>
      </c>
      <c r="V469">
        <f>I469+1</f>
        <v>1</v>
      </c>
      <c r="W469">
        <f>J469+1</f>
        <v>1</v>
      </c>
      <c r="X469">
        <f>K469+1</f>
        <v>1</v>
      </c>
      <c r="Y469">
        <f>L469+1</f>
        <v>2</v>
      </c>
      <c r="Z469">
        <f>M469+1</f>
        <v>1</v>
      </c>
      <c r="AA469">
        <f>N469+1</f>
        <v>1</v>
      </c>
      <c r="AB469">
        <f>O469+1</f>
        <v>3</v>
      </c>
      <c r="AC469">
        <f>P469+1</f>
        <v>1</v>
      </c>
      <c r="AD469">
        <f>Q469+1</f>
        <v>1</v>
      </c>
      <c r="AE469">
        <f>R469+1</f>
        <v>2</v>
      </c>
      <c r="AF469">
        <f>S469+1</f>
        <v>1</v>
      </c>
      <c r="AG469">
        <f>T469+1</f>
        <v>2</v>
      </c>
      <c r="AH469">
        <f>U469+1</f>
        <v>1</v>
      </c>
      <c r="AI469">
        <f>PRODUCT(V469:AH469)</f>
        <v>24</v>
      </c>
      <c r="AJ469">
        <f>MAX(V469:AH469)</f>
        <v>3</v>
      </c>
      <c r="AK469">
        <f>Y469</f>
        <v>2</v>
      </c>
      <c r="AL469">
        <f>MAX(V469:X469, Z469:AH469)+L469</f>
        <v>4</v>
      </c>
      <c r="AM469" t="b">
        <f>AL469=6</f>
        <v>0</v>
      </c>
      <c r="AN469" t="b">
        <f>AL469=5</f>
        <v>0</v>
      </c>
      <c r="AO469" t="b">
        <f>NOT(OR(AM469,AN469))</f>
        <v>1</v>
      </c>
      <c r="AP469" t="b">
        <f>AND(AI469=12, L469=0)</f>
        <v>0</v>
      </c>
      <c r="AQ469" t="b">
        <f>AND(AI469=18, L469=1)</f>
        <v>0</v>
      </c>
      <c r="AR469" t="b">
        <f>AND(AO469, OR(AP469, AQ469))</f>
        <v>0</v>
      </c>
      <c r="AS469" t="b">
        <f>NOT(OR(AM469,AN469,AR469))</f>
        <v>1</v>
      </c>
      <c r="AT469" t="b">
        <f>AND(AS469, AL469=4)</f>
        <v>1</v>
      </c>
      <c r="AU469" t="b">
        <f>NOT(OR(AM469,AN469,AR469,AT469))</f>
        <v>0</v>
      </c>
      <c r="AV469" t="b">
        <f>AND(AU469, AI469=18)</f>
        <v>0</v>
      </c>
      <c r="AW469" t="b">
        <f>NOT(OR(AM469,AN469,AR469,AT469, AV469))</f>
        <v>0</v>
      </c>
      <c r="AX469" t="b">
        <f>AND(AW469, OR(AND(AI469=24, L469=0), AND(AI469=32, L469=1)))</f>
        <v>0</v>
      </c>
      <c r="AY469" t="b">
        <f>NOT(OR(AM469,AN469,AR469,AT469,AV469,AX469))</f>
        <v>0</v>
      </c>
      <c r="AZ469" t="str">
        <f>IF(AM469,"7",IF(AN469,"6",IF(AR469,"5",
IF(AT469,"4",IF(AV469,"3",IF(AX469,"2",IF(AY469,"1","0"))))))
)</f>
        <v>4</v>
      </c>
      <c r="BA469" t="str">
        <f>_xlfn.XLOOKUP(D469, $BO$1:$CA$1, $BO$2:$CA$2)</f>
        <v>06</v>
      </c>
      <c r="BB469" t="str">
        <f>_xlfn.XLOOKUP(E469, $BO$1:$CA$1, $BO$2:$CA$2)</f>
        <v>04</v>
      </c>
      <c r="BC469" t="str">
        <f>_xlfn.XLOOKUP(F469, $BO$1:$CA$1, $BO$2:$CA$2)</f>
        <v>09</v>
      </c>
      <c r="BD469" t="str">
        <f>_xlfn.XLOOKUP(G469, $BO$1:$CA$1, $BO$2:$CA$2)</f>
        <v>09</v>
      </c>
      <c r="BE469" t="str">
        <f>_xlfn.XLOOKUP(H469, $BO$1:$CA$1, $BO$2:$CA$2)</f>
        <v>02</v>
      </c>
      <c r="BF469">
        <f>VALUE(_xlfn.TEXTJOIN("", TRUE, AZ469:BE469))</f>
        <v>40604090902</v>
      </c>
      <c r="BG469">
        <v>40604090902</v>
      </c>
      <c r="BH469">
        <f t="shared" si="7"/>
        <v>533</v>
      </c>
      <c r="BI469">
        <f>B469*BH469</f>
        <v>509548</v>
      </c>
    </row>
    <row r="470" spans="1:61" x14ac:dyDescent="0.25">
      <c r="A470" t="s">
        <v>186</v>
      </c>
      <c r="B470">
        <v>78</v>
      </c>
      <c r="C470" t="str">
        <f>TEXT(A470, "0")</f>
        <v>533K3</v>
      </c>
      <c r="D470" t="str">
        <f>MID($C470, 1, 1)</f>
        <v>5</v>
      </c>
      <c r="E470" t="str">
        <f>MID($C470, 2, 1)</f>
        <v>3</v>
      </c>
      <c r="F470" t="str">
        <f>MID($C470, 3, 1)</f>
        <v>3</v>
      </c>
      <c r="G470" t="str">
        <f>MID($C470, 4, 1)</f>
        <v>K</v>
      </c>
      <c r="H470" t="str">
        <f>MID($C470, 5, 1)</f>
        <v>3</v>
      </c>
      <c r="I470">
        <f>LEN($A470)-LEN(SUBSTITUTE($A470,I$1,""))</f>
        <v>0</v>
      </c>
      <c r="J470">
        <f>LEN($A470)-LEN(SUBSTITUTE($A470,J$1,""))</f>
        <v>1</v>
      </c>
      <c r="K470">
        <f>LEN($A470)-LEN(SUBSTITUTE($A470,K$1,""))</f>
        <v>0</v>
      </c>
      <c r="L470">
        <f>LEN($A470)-LEN(SUBSTITUTE($A470,L$1,""))</f>
        <v>0</v>
      </c>
      <c r="M470">
        <f>LEN($A470)-LEN(SUBSTITUTE($A470,M$1,""))</f>
        <v>0</v>
      </c>
      <c r="N470">
        <f>LEN($A470)-LEN(SUBSTITUTE($A470,N$1,""))</f>
        <v>0</v>
      </c>
      <c r="O470">
        <f>LEN($A470)-LEN(SUBSTITUTE($A470,O$1,""))</f>
        <v>0</v>
      </c>
      <c r="P470">
        <f>LEN($A470)-LEN(SUBSTITUTE($A470,P$1,""))</f>
        <v>0</v>
      </c>
      <c r="Q470">
        <f>LEN($A470)-LEN(SUBSTITUTE($A470,Q$1,""))</f>
        <v>0</v>
      </c>
      <c r="R470">
        <f>LEN($A470)-LEN(SUBSTITUTE($A470,R$1,""))</f>
        <v>1</v>
      </c>
      <c r="S470">
        <f>LEN($A470)-LEN(SUBSTITUTE($A470,S$1,""))</f>
        <v>0</v>
      </c>
      <c r="T470">
        <f>LEN($A470)-LEN(SUBSTITUTE($A470,T$1,""))</f>
        <v>3</v>
      </c>
      <c r="U470">
        <f>LEN($A470)-LEN(SUBSTITUTE($A470,U$1,""))</f>
        <v>0</v>
      </c>
      <c r="V470">
        <f>I470+1</f>
        <v>1</v>
      </c>
      <c r="W470">
        <f>J470+1</f>
        <v>2</v>
      </c>
      <c r="X470">
        <f>K470+1</f>
        <v>1</v>
      </c>
      <c r="Y470">
        <f>L470+1</f>
        <v>1</v>
      </c>
      <c r="Z470">
        <f>M470+1</f>
        <v>1</v>
      </c>
      <c r="AA470">
        <f>N470+1</f>
        <v>1</v>
      </c>
      <c r="AB470">
        <f>O470+1</f>
        <v>1</v>
      </c>
      <c r="AC470">
        <f>P470+1</f>
        <v>1</v>
      </c>
      <c r="AD470">
        <f>Q470+1</f>
        <v>1</v>
      </c>
      <c r="AE470">
        <f>R470+1</f>
        <v>2</v>
      </c>
      <c r="AF470">
        <f>S470+1</f>
        <v>1</v>
      </c>
      <c r="AG470">
        <f>T470+1</f>
        <v>4</v>
      </c>
      <c r="AH470">
        <f>U470+1</f>
        <v>1</v>
      </c>
      <c r="AI470">
        <f>PRODUCT(V470:AH470)</f>
        <v>16</v>
      </c>
      <c r="AJ470">
        <f>MAX(V470:AH470)</f>
        <v>4</v>
      </c>
      <c r="AK470">
        <f>Y470</f>
        <v>1</v>
      </c>
      <c r="AL470">
        <f>MAX(V470:X470, Z470:AH470)+L470</f>
        <v>4</v>
      </c>
      <c r="AM470" t="b">
        <f>AL470=6</f>
        <v>0</v>
      </c>
      <c r="AN470" t="b">
        <f>AL470=5</f>
        <v>0</v>
      </c>
      <c r="AO470" t="b">
        <f>NOT(OR(AM470,AN470))</f>
        <v>1</v>
      </c>
      <c r="AP470" t="b">
        <f>AND(AI470=12, L470=0)</f>
        <v>0</v>
      </c>
      <c r="AQ470" t="b">
        <f>AND(AI470=18, L470=1)</f>
        <v>0</v>
      </c>
      <c r="AR470" t="b">
        <f>AND(AO470, OR(AP470, AQ470))</f>
        <v>0</v>
      </c>
      <c r="AS470" t="b">
        <f>NOT(OR(AM470,AN470,AR470))</f>
        <v>1</v>
      </c>
      <c r="AT470" t="b">
        <f>AND(AS470, AL470=4)</f>
        <v>1</v>
      </c>
      <c r="AU470" t="b">
        <f>NOT(OR(AM470,AN470,AR470,AT470))</f>
        <v>0</v>
      </c>
      <c r="AV470" t="b">
        <f>AND(AU470, AI470=18)</f>
        <v>0</v>
      </c>
      <c r="AW470" t="b">
        <f>NOT(OR(AM470,AN470,AR470,AT470, AV470))</f>
        <v>0</v>
      </c>
      <c r="AX470" t="b">
        <f>AND(AW470, OR(AND(AI470=24, L470=0), AND(AI470=32, L470=1)))</f>
        <v>0</v>
      </c>
      <c r="AY470" t="b">
        <f>NOT(OR(AM470,AN470,AR470,AT470,AV470,AX470))</f>
        <v>0</v>
      </c>
      <c r="AZ470" t="str">
        <f>IF(AM470,"7",IF(AN470,"6",IF(AR470,"5",
IF(AT470,"4",IF(AV470,"3",IF(AX470,"2",IF(AY470,"1","0"))))))
)</f>
        <v>4</v>
      </c>
      <c r="BA470" t="str">
        <f>_xlfn.XLOOKUP(D470, $BO$1:$CA$1, $BO$2:$CA$2)</f>
        <v>06</v>
      </c>
      <c r="BB470" t="str">
        <f>_xlfn.XLOOKUP(E470, $BO$1:$CA$1, $BO$2:$CA$2)</f>
        <v>04</v>
      </c>
      <c r="BC470" t="str">
        <f>_xlfn.XLOOKUP(F470, $BO$1:$CA$1, $BO$2:$CA$2)</f>
        <v>04</v>
      </c>
      <c r="BD470" t="str">
        <f>_xlfn.XLOOKUP(G470, $BO$1:$CA$1, $BO$2:$CA$2)</f>
        <v>13</v>
      </c>
      <c r="BE470" t="str">
        <f>_xlfn.XLOOKUP(H470, $BO$1:$CA$1, $BO$2:$CA$2)</f>
        <v>04</v>
      </c>
      <c r="BF470">
        <f>VALUE(_xlfn.TEXTJOIN("", TRUE, AZ470:BE470))</f>
        <v>40604041304</v>
      </c>
      <c r="BG470">
        <v>40604041304</v>
      </c>
      <c r="BH470">
        <f t="shared" si="7"/>
        <v>532</v>
      </c>
      <c r="BI470">
        <f>B470*BH470</f>
        <v>41496</v>
      </c>
    </row>
    <row r="471" spans="1:61" x14ac:dyDescent="0.25">
      <c r="A471" t="s">
        <v>291</v>
      </c>
      <c r="B471">
        <v>914</v>
      </c>
      <c r="C471" t="str">
        <f>TEXT(A471, "0")</f>
        <v>53323</v>
      </c>
      <c r="D471" t="str">
        <f>MID($C471, 1, 1)</f>
        <v>5</v>
      </c>
      <c r="E471" t="str">
        <f>MID($C471, 2, 1)</f>
        <v>3</v>
      </c>
      <c r="F471" t="str">
        <f>MID($C471, 3, 1)</f>
        <v>3</v>
      </c>
      <c r="G471" t="str">
        <f>MID($C471, 4, 1)</f>
        <v>2</v>
      </c>
      <c r="H471" t="str">
        <f>MID($C471, 5, 1)</f>
        <v>3</v>
      </c>
      <c r="I471">
        <f>LEN($A471)-LEN(SUBSTITUTE($A471,I$1,""))</f>
        <v>0</v>
      </c>
      <c r="J471">
        <f>LEN($A471)-LEN(SUBSTITUTE($A471,J$1,""))</f>
        <v>0</v>
      </c>
      <c r="K471">
        <f>LEN($A471)-LEN(SUBSTITUTE($A471,K$1,""))</f>
        <v>0</v>
      </c>
      <c r="L471">
        <f>LEN($A471)-LEN(SUBSTITUTE($A471,L$1,""))</f>
        <v>0</v>
      </c>
      <c r="M471">
        <f>LEN($A471)-LEN(SUBSTITUTE($A471,M$1,""))</f>
        <v>0</v>
      </c>
      <c r="N471">
        <f>LEN($A471)-LEN(SUBSTITUTE($A471,N$1,""))</f>
        <v>0</v>
      </c>
      <c r="O471">
        <f>LEN($A471)-LEN(SUBSTITUTE($A471,O$1,""))</f>
        <v>0</v>
      </c>
      <c r="P471">
        <f>LEN($A471)-LEN(SUBSTITUTE($A471,P$1,""))</f>
        <v>0</v>
      </c>
      <c r="Q471">
        <f>LEN($A471)-LEN(SUBSTITUTE($A471,Q$1,""))</f>
        <v>0</v>
      </c>
      <c r="R471">
        <f>LEN($A471)-LEN(SUBSTITUTE($A471,R$1,""))</f>
        <v>1</v>
      </c>
      <c r="S471">
        <f>LEN($A471)-LEN(SUBSTITUTE($A471,S$1,""))</f>
        <v>0</v>
      </c>
      <c r="T471">
        <f>LEN($A471)-LEN(SUBSTITUTE($A471,T$1,""))</f>
        <v>3</v>
      </c>
      <c r="U471">
        <f>LEN($A471)-LEN(SUBSTITUTE($A471,U$1,""))</f>
        <v>1</v>
      </c>
      <c r="V471">
        <f>I471+1</f>
        <v>1</v>
      </c>
      <c r="W471">
        <f>J471+1</f>
        <v>1</v>
      </c>
      <c r="X471">
        <f>K471+1</f>
        <v>1</v>
      </c>
      <c r="Y471">
        <f>L471+1</f>
        <v>1</v>
      </c>
      <c r="Z471">
        <f>M471+1</f>
        <v>1</v>
      </c>
      <c r="AA471">
        <f>N471+1</f>
        <v>1</v>
      </c>
      <c r="AB471">
        <f>O471+1</f>
        <v>1</v>
      </c>
      <c r="AC471">
        <f>P471+1</f>
        <v>1</v>
      </c>
      <c r="AD471">
        <f>Q471+1</f>
        <v>1</v>
      </c>
      <c r="AE471">
        <f>R471+1</f>
        <v>2</v>
      </c>
      <c r="AF471">
        <f>S471+1</f>
        <v>1</v>
      </c>
      <c r="AG471">
        <f>T471+1</f>
        <v>4</v>
      </c>
      <c r="AH471">
        <f>U471+1</f>
        <v>2</v>
      </c>
      <c r="AI471">
        <f>PRODUCT(V471:AH471)</f>
        <v>16</v>
      </c>
      <c r="AJ471">
        <f>MAX(V471:AH471)</f>
        <v>4</v>
      </c>
      <c r="AK471">
        <f>Y471</f>
        <v>1</v>
      </c>
      <c r="AL471">
        <f>MAX(V471:X471, Z471:AH471)+L471</f>
        <v>4</v>
      </c>
      <c r="AM471" t="b">
        <f>AL471=6</f>
        <v>0</v>
      </c>
      <c r="AN471" t="b">
        <f>AL471=5</f>
        <v>0</v>
      </c>
      <c r="AO471" t="b">
        <f>NOT(OR(AM471,AN471))</f>
        <v>1</v>
      </c>
      <c r="AP471" t="b">
        <f>AND(AI471=12, L471=0)</f>
        <v>0</v>
      </c>
      <c r="AQ471" t="b">
        <f>AND(AI471=18, L471=1)</f>
        <v>0</v>
      </c>
      <c r="AR471" t="b">
        <f>AND(AO471, OR(AP471, AQ471))</f>
        <v>0</v>
      </c>
      <c r="AS471" t="b">
        <f>NOT(OR(AM471,AN471,AR471))</f>
        <v>1</v>
      </c>
      <c r="AT471" t="b">
        <f>AND(AS471, AL471=4)</f>
        <v>1</v>
      </c>
      <c r="AU471" t="b">
        <f>NOT(OR(AM471,AN471,AR471,AT471))</f>
        <v>0</v>
      </c>
      <c r="AV471" t="b">
        <f>AND(AU471, AI471=18)</f>
        <v>0</v>
      </c>
      <c r="AW471" t="b">
        <f>NOT(OR(AM471,AN471,AR471,AT471, AV471))</f>
        <v>0</v>
      </c>
      <c r="AX471" t="b">
        <f>AND(AW471, OR(AND(AI471=24, L471=0), AND(AI471=32, L471=1)))</f>
        <v>0</v>
      </c>
      <c r="AY471" t="b">
        <f>NOT(OR(AM471,AN471,AR471,AT471,AV471,AX471))</f>
        <v>0</v>
      </c>
      <c r="AZ471" t="str">
        <f>IF(AM471,"7",IF(AN471,"6",IF(AR471,"5",
IF(AT471,"4",IF(AV471,"3",IF(AX471,"2",IF(AY471,"1","0"))))))
)</f>
        <v>4</v>
      </c>
      <c r="BA471" t="str">
        <f>_xlfn.XLOOKUP(D471, $BO$1:$CA$1, $BO$2:$CA$2)</f>
        <v>06</v>
      </c>
      <c r="BB471" t="str">
        <f>_xlfn.XLOOKUP(E471, $BO$1:$CA$1, $BO$2:$CA$2)</f>
        <v>04</v>
      </c>
      <c r="BC471" t="str">
        <f>_xlfn.XLOOKUP(F471, $BO$1:$CA$1, $BO$2:$CA$2)</f>
        <v>04</v>
      </c>
      <c r="BD471" t="str">
        <f>_xlfn.XLOOKUP(G471, $BO$1:$CA$1, $BO$2:$CA$2)</f>
        <v>03</v>
      </c>
      <c r="BE471" t="str">
        <f>_xlfn.XLOOKUP(H471, $BO$1:$CA$1, $BO$2:$CA$2)</f>
        <v>04</v>
      </c>
      <c r="BF471">
        <f>VALUE(_xlfn.TEXTJOIN("", TRUE, AZ471:BE471))</f>
        <v>40604040304</v>
      </c>
      <c r="BG471">
        <v>40604040304</v>
      </c>
      <c r="BH471">
        <f t="shared" si="7"/>
        <v>531</v>
      </c>
      <c r="BI471">
        <f>B471*BH471</f>
        <v>485334</v>
      </c>
    </row>
    <row r="472" spans="1:61" x14ac:dyDescent="0.25">
      <c r="A472" t="s">
        <v>343</v>
      </c>
      <c r="B472">
        <v>502</v>
      </c>
      <c r="C472" t="str">
        <f>TEXT(A472, "0")</f>
        <v>5JQ22</v>
      </c>
      <c r="D472" t="str">
        <f>MID($C472, 1, 1)</f>
        <v>5</v>
      </c>
      <c r="E472" t="str">
        <f>MID($C472, 2, 1)</f>
        <v>J</v>
      </c>
      <c r="F472" t="str">
        <f>MID($C472, 3, 1)</f>
        <v>Q</v>
      </c>
      <c r="G472" t="str">
        <f>MID($C472, 4, 1)</f>
        <v>2</v>
      </c>
      <c r="H472" t="str">
        <f>MID($C472, 5, 1)</f>
        <v>2</v>
      </c>
      <c r="I472">
        <f>LEN($A472)-LEN(SUBSTITUTE($A472,I$1,""))</f>
        <v>0</v>
      </c>
      <c r="J472">
        <f>LEN($A472)-LEN(SUBSTITUTE($A472,J$1,""))</f>
        <v>0</v>
      </c>
      <c r="K472">
        <f>LEN($A472)-LEN(SUBSTITUTE($A472,K$1,""))</f>
        <v>1</v>
      </c>
      <c r="L472">
        <f>LEN($A472)-LEN(SUBSTITUTE($A472,L$1,""))</f>
        <v>1</v>
      </c>
      <c r="M472">
        <f>LEN($A472)-LEN(SUBSTITUTE($A472,M$1,""))</f>
        <v>0</v>
      </c>
      <c r="N472">
        <f>LEN($A472)-LEN(SUBSTITUTE($A472,N$1,""))</f>
        <v>0</v>
      </c>
      <c r="O472">
        <f>LEN($A472)-LEN(SUBSTITUTE($A472,O$1,""))</f>
        <v>0</v>
      </c>
      <c r="P472">
        <f>LEN($A472)-LEN(SUBSTITUTE($A472,P$1,""))</f>
        <v>0</v>
      </c>
      <c r="Q472">
        <f>LEN($A472)-LEN(SUBSTITUTE($A472,Q$1,""))</f>
        <v>0</v>
      </c>
      <c r="R472">
        <f>LEN($A472)-LEN(SUBSTITUTE($A472,R$1,""))</f>
        <v>1</v>
      </c>
      <c r="S472">
        <f>LEN($A472)-LEN(SUBSTITUTE($A472,S$1,""))</f>
        <v>0</v>
      </c>
      <c r="T472">
        <f>LEN($A472)-LEN(SUBSTITUTE($A472,T$1,""))</f>
        <v>0</v>
      </c>
      <c r="U472">
        <f>LEN($A472)-LEN(SUBSTITUTE($A472,U$1,""))</f>
        <v>2</v>
      </c>
      <c r="V472">
        <f>I472+1</f>
        <v>1</v>
      </c>
      <c r="W472">
        <f>J472+1</f>
        <v>1</v>
      </c>
      <c r="X472">
        <f>K472+1</f>
        <v>2</v>
      </c>
      <c r="Y472">
        <f>L472+1</f>
        <v>2</v>
      </c>
      <c r="Z472">
        <f>M472+1</f>
        <v>1</v>
      </c>
      <c r="AA472">
        <f>N472+1</f>
        <v>1</v>
      </c>
      <c r="AB472">
        <f>O472+1</f>
        <v>1</v>
      </c>
      <c r="AC472">
        <f>P472+1</f>
        <v>1</v>
      </c>
      <c r="AD472">
        <f>Q472+1</f>
        <v>1</v>
      </c>
      <c r="AE472">
        <f>R472+1</f>
        <v>2</v>
      </c>
      <c r="AF472">
        <f>S472+1</f>
        <v>1</v>
      </c>
      <c r="AG472">
        <f>T472+1</f>
        <v>1</v>
      </c>
      <c r="AH472">
        <f>U472+1</f>
        <v>3</v>
      </c>
      <c r="AI472">
        <f>PRODUCT(V472:AH472)</f>
        <v>24</v>
      </c>
      <c r="AJ472">
        <f>MAX(V472:AH472)</f>
        <v>3</v>
      </c>
      <c r="AK472">
        <f>Y472</f>
        <v>2</v>
      </c>
      <c r="AL472">
        <f>MAX(V472:X472, Z472:AH472)+L472</f>
        <v>4</v>
      </c>
      <c r="AM472" t="b">
        <f>AL472=6</f>
        <v>0</v>
      </c>
      <c r="AN472" t="b">
        <f>AL472=5</f>
        <v>0</v>
      </c>
      <c r="AO472" t="b">
        <f>NOT(OR(AM472,AN472))</f>
        <v>1</v>
      </c>
      <c r="AP472" t="b">
        <f>AND(AI472=12, L472=0)</f>
        <v>0</v>
      </c>
      <c r="AQ472" t="b">
        <f>AND(AI472=18, L472=1)</f>
        <v>0</v>
      </c>
      <c r="AR472" t="b">
        <f>AND(AO472, OR(AP472, AQ472))</f>
        <v>0</v>
      </c>
      <c r="AS472" t="b">
        <f>NOT(OR(AM472,AN472,AR472))</f>
        <v>1</v>
      </c>
      <c r="AT472" t="b">
        <f>AND(AS472, AL472=4)</f>
        <v>1</v>
      </c>
      <c r="AU472" t="b">
        <f>NOT(OR(AM472,AN472,AR472,AT472))</f>
        <v>0</v>
      </c>
      <c r="AV472" t="b">
        <f>AND(AU472, AI472=18)</f>
        <v>0</v>
      </c>
      <c r="AW472" t="b">
        <f>NOT(OR(AM472,AN472,AR472,AT472, AV472))</f>
        <v>0</v>
      </c>
      <c r="AX472" t="b">
        <f>AND(AW472, OR(AND(AI472=24, L472=0), AND(AI472=32, L472=1)))</f>
        <v>0</v>
      </c>
      <c r="AY472" t="b">
        <f>NOT(OR(AM472,AN472,AR472,AT472,AV472,AX472))</f>
        <v>0</v>
      </c>
      <c r="AZ472" t="str">
        <f>IF(AM472,"7",IF(AN472,"6",IF(AR472,"5",
IF(AT472,"4",IF(AV472,"3",IF(AX472,"2",IF(AY472,"1","0"))))))
)</f>
        <v>4</v>
      </c>
      <c r="BA472" t="str">
        <f>_xlfn.XLOOKUP(D472, $BO$1:$CA$1, $BO$2:$CA$2)</f>
        <v>06</v>
      </c>
      <c r="BB472" t="str">
        <f>_xlfn.XLOOKUP(E472, $BO$1:$CA$1, $BO$2:$CA$2)</f>
        <v>02</v>
      </c>
      <c r="BC472" t="str">
        <f>_xlfn.XLOOKUP(F472, $BO$1:$CA$1, $BO$2:$CA$2)</f>
        <v>12</v>
      </c>
      <c r="BD472" t="str">
        <f>_xlfn.XLOOKUP(G472, $BO$1:$CA$1, $BO$2:$CA$2)</f>
        <v>03</v>
      </c>
      <c r="BE472" t="str">
        <f>_xlfn.XLOOKUP(H472, $BO$1:$CA$1, $BO$2:$CA$2)</f>
        <v>03</v>
      </c>
      <c r="BF472">
        <f>VALUE(_xlfn.TEXTJOIN("", TRUE, AZ472:BE472))</f>
        <v>40602120303</v>
      </c>
      <c r="BG472">
        <v>40602120303</v>
      </c>
      <c r="BH472">
        <f t="shared" si="7"/>
        <v>530</v>
      </c>
      <c r="BI472">
        <f>B472*BH472</f>
        <v>266060</v>
      </c>
    </row>
    <row r="473" spans="1:61" x14ac:dyDescent="0.25">
      <c r="A473" t="s">
        <v>646</v>
      </c>
      <c r="B473">
        <v>281</v>
      </c>
      <c r="C473" t="str">
        <f>TEXT(A473, "0")</f>
        <v>5J9JT</v>
      </c>
      <c r="D473" t="str">
        <f>MID($C473, 1, 1)</f>
        <v>5</v>
      </c>
      <c r="E473" t="str">
        <f>MID($C473, 2, 1)</f>
        <v>J</v>
      </c>
      <c r="F473" t="str">
        <f>MID($C473, 3, 1)</f>
        <v>9</v>
      </c>
      <c r="G473" t="str">
        <f>MID($C473, 4, 1)</f>
        <v>J</v>
      </c>
      <c r="H473" t="str">
        <f>MID($C473, 5, 1)</f>
        <v>T</v>
      </c>
      <c r="I473">
        <f>LEN($A473)-LEN(SUBSTITUTE($A473,I$1,""))</f>
        <v>0</v>
      </c>
      <c r="J473">
        <f>LEN($A473)-LEN(SUBSTITUTE($A473,J$1,""))</f>
        <v>0</v>
      </c>
      <c r="K473">
        <f>LEN($A473)-LEN(SUBSTITUTE($A473,K$1,""))</f>
        <v>0</v>
      </c>
      <c r="L473">
        <f>LEN($A473)-LEN(SUBSTITUTE($A473,L$1,""))</f>
        <v>2</v>
      </c>
      <c r="M473">
        <f>LEN($A473)-LEN(SUBSTITUTE($A473,M$1,""))</f>
        <v>1</v>
      </c>
      <c r="N473">
        <f>LEN($A473)-LEN(SUBSTITUTE($A473,N$1,""))</f>
        <v>1</v>
      </c>
      <c r="O473">
        <f>LEN($A473)-LEN(SUBSTITUTE($A473,O$1,""))</f>
        <v>0</v>
      </c>
      <c r="P473">
        <f>LEN($A473)-LEN(SUBSTITUTE($A473,P$1,""))</f>
        <v>0</v>
      </c>
      <c r="Q473">
        <f>LEN($A473)-LEN(SUBSTITUTE($A473,Q$1,""))</f>
        <v>0</v>
      </c>
      <c r="R473">
        <f>LEN($A473)-LEN(SUBSTITUTE($A473,R$1,""))</f>
        <v>1</v>
      </c>
      <c r="S473">
        <f>LEN($A473)-LEN(SUBSTITUTE($A473,S$1,""))</f>
        <v>0</v>
      </c>
      <c r="T473">
        <f>LEN($A473)-LEN(SUBSTITUTE($A473,T$1,""))</f>
        <v>0</v>
      </c>
      <c r="U473">
        <f>LEN($A473)-LEN(SUBSTITUTE($A473,U$1,""))</f>
        <v>0</v>
      </c>
      <c r="V473">
        <f>I473+1</f>
        <v>1</v>
      </c>
      <c r="W473">
        <f>J473+1</f>
        <v>1</v>
      </c>
      <c r="X473">
        <f>K473+1</f>
        <v>1</v>
      </c>
      <c r="Y473">
        <f>L473+1</f>
        <v>3</v>
      </c>
      <c r="Z473">
        <f>M473+1</f>
        <v>2</v>
      </c>
      <c r="AA473">
        <f>N473+1</f>
        <v>2</v>
      </c>
      <c r="AB473">
        <f>O473+1</f>
        <v>1</v>
      </c>
      <c r="AC473">
        <f>P473+1</f>
        <v>1</v>
      </c>
      <c r="AD473">
        <f>Q473+1</f>
        <v>1</v>
      </c>
      <c r="AE473">
        <f>R473+1</f>
        <v>2</v>
      </c>
      <c r="AF473">
        <f>S473+1</f>
        <v>1</v>
      </c>
      <c r="AG473">
        <f>T473+1</f>
        <v>1</v>
      </c>
      <c r="AH473">
        <f>U473+1</f>
        <v>1</v>
      </c>
      <c r="AI473">
        <f>PRODUCT(V473:AH473)</f>
        <v>24</v>
      </c>
      <c r="AJ473">
        <f>MAX(V473:AH473)</f>
        <v>3</v>
      </c>
      <c r="AK473">
        <f>Y473</f>
        <v>3</v>
      </c>
      <c r="AL473">
        <f>MAX(V473:X473, Z473:AH473)+L473</f>
        <v>4</v>
      </c>
      <c r="AM473" t="b">
        <f>AL473=6</f>
        <v>0</v>
      </c>
      <c r="AN473" t="b">
        <f>AL473=5</f>
        <v>0</v>
      </c>
      <c r="AO473" t="b">
        <f>NOT(OR(AM473,AN473))</f>
        <v>1</v>
      </c>
      <c r="AP473" t="b">
        <f>AND(AI473=12, L473=0)</f>
        <v>0</v>
      </c>
      <c r="AQ473" t="b">
        <f>AND(AI473=18, L473=1)</f>
        <v>0</v>
      </c>
      <c r="AR473" t="b">
        <f>AND(AO473, OR(AP473, AQ473))</f>
        <v>0</v>
      </c>
      <c r="AS473" t="b">
        <f>NOT(OR(AM473,AN473,AR473))</f>
        <v>1</v>
      </c>
      <c r="AT473" t="b">
        <f>AND(AS473, AL473=4)</f>
        <v>1</v>
      </c>
      <c r="AU473" t="b">
        <f>NOT(OR(AM473,AN473,AR473,AT473))</f>
        <v>0</v>
      </c>
      <c r="AV473" t="b">
        <f>AND(AU473, AI473=18)</f>
        <v>0</v>
      </c>
      <c r="AW473" t="b">
        <f>NOT(OR(AM473,AN473,AR473,AT473, AV473))</f>
        <v>0</v>
      </c>
      <c r="AX473" t="b">
        <f>AND(AW473, OR(AND(AI473=24, L473=0), AND(AI473=32, L473=1)))</f>
        <v>0</v>
      </c>
      <c r="AY473" t="b">
        <f>NOT(OR(AM473,AN473,AR473,AT473,AV473,AX473))</f>
        <v>0</v>
      </c>
      <c r="AZ473" t="str">
        <f>IF(AM473,"7",IF(AN473,"6",IF(AR473,"5",
IF(AT473,"4",IF(AV473,"3",IF(AX473,"2",IF(AY473,"1","0"))))))
)</f>
        <v>4</v>
      </c>
      <c r="BA473" t="str">
        <f>_xlfn.XLOOKUP(D473, $BO$1:$CA$1, $BO$2:$CA$2)</f>
        <v>06</v>
      </c>
      <c r="BB473" t="str">
        <f>_xlfn.XLOOKUP(E473, $BO$1:$CA$1, $BO$2:$CA$2)</f>
        <v>02</v>
      </c>
      <c r="BC473" t="str">
        <f>_xlfn.XLOOKUP(F473, $BO$1:$CA$1, $BO$2:$CA$2)</f>
        <v>10</v>
      </c>
      <c r="BD473" t="str">
        <f>_xlfn.XLOOKUP(G473, $BO$1:$CA$1, $BO$2:$CA$2)</f>
        <v>02</v>
      </c>
      <c r="BE473" t="str">
        <f>_xlfn.XLOOKUP(H473, $BO$1:$CA$1, $BO$2:$CA$2)</f>
        <v>11</v>
      </c>
      <c r="BF473">
        <f>VALUE(_xlfn.TEXTJOIN("", TRUE, AZ473:BE473))</f>
        <v>40602100211</v>
      </c>
      <c r="BG473">
        <v>40602100211</v>
      </c>
      <c r="BH473">
        <f t="shared" si="7"/>
        <v>529</v>
      </c>
      <c r="BI473">
        <f>B473*BH473</f>
        <v>148649</v>
      </c>
    </row>
    <row r="474" spans="1:61" x14ac:dyDescent="0.25">
      <c r="A474" t="s">
        <v>632</v>
      </c>
      <c r="B474">
        <v>217</v>
      </c>
      <c r="C474" t="str">
        <f>TEXT(A474, "0")</f>
        <v>5J6K5</v>
      </c>
      <c r="D474" t="str">
        <f>MID($C474, 1, 1)</f>
        <v>5</v>
      </c>
      <c r="E474" t="str">
        <f>MID($C474, 2, 1)</f>
        <v>J</v>
      </c>
      <c r="F474" t="str">
        <f>MID($C474, 3, 1)</f>
        <v>6</v>
      </c>
      <c r="G474" t="str">
        <f>MID($C474, 4, 1)</f>
        <v>K</v>
      </c>
      <c r="H474" t="str">
        <f>MID($C474, 5, 1)</f>
        <v>5</v>
      </c>
      <c r="I474">
        <f>LEN($A474)-LEN(SUBSTITUTE($A474,I$1,""))</f>
        <v>0</v>
      </c>
      <c r="J474">
        <f>LEN($A474)-LEN(SUBSTITUTE($A474,J$1,""))</f>
        <v>1</v>
      </c>
      <c r="K474">
        <f>LEN($A474)-LEN(SUBSTITUTE($A474,K$1,""))</f>
        <v>0</v>
      </c>
      <c r="L474">
        <f>LEN($A474)-LEN(SUBSTITUTE($A474,L$1,""))</f>
        <v>1</v>
      </c>
      <c r="M474">
        <f>LEN($A474)-LEN(SUBSTITUTE($A474,M$1,""))</f>
        <v>0</v>
      </c>
      <c r="N474">
        <f>LEN($A474)-LEN(SUBSTITUTE($A474,N$1,""))</f>
        <v>0</v>
      </c>
      <c r="O474">
        <f>LEN($A474)-LEN(SUBSTITUTE($A474,O$1,""))</f>
        <v>0</v>
      </c>
      <c r="P474">
        <f>LEN($A474)-LEN(SUBSTITUTE($A474,P$1,""))</f>
        <v>0</v>
      </c>
      <c r="Q474">
        <f>LEN($A474)-LEN(SUBSTITUTE($A474,Q$1,""))</f>
        <v>1</v>
      </c>
      <c r="R474">
        <f>LEN($A474)-LEN(SUBSTITUTE($A474,R$1,""))</f>
        <v>2</v>
      </c>
      <c r="S474">
        <f>LEN($A474)-LEN(SUBSTITUTE($A474,S$1,""))</f>
        <v>0</v>
      </c>
      <c r="T474">
        <f>LEN($A474)-LEN(SUBSTITUTE($A474,T$1,""))</f>
        <v>0</v>
      </c>
      <c r="U474">
        <f>LEN($A474)-LEN(SUBSTITUTE($A474,U$1,""))</f>
        <v>0</v>
      </c>
      <c r="V474">
        <f>I474+1</f>
        <v>1</v>
      </c>
      <c r="W474">
        <f>J474+1</f>
        <v>2</v>
      </c>
      <c r="X474">
        <f>K474+1</f>
        <v>1</v>
      </c>
      <c r="Y474">
        <f>L474+1</f>
        <v>2</v>
      </c>
      <c r="Z474">
        <f>M474+1</f>
        <v>1</v>
      </c>
      <c r="AA474">
        <f>N474+1</f>
        <v>1</v>
      </c>
      <c r="AB474">
        <f>O474+1</f>
        <v>1</v>
      </c>
      <c r="AC474">
        <f>P474+1</f>
        <v>1</v>
      </c>
      <c r="AD474">
        <f>Q474+1</f>
        <v>2</v>
      </c>
      <c r="AE474">
        <f>R474+1</f>
        <v>3</v>
      </c>
      <c r="AF474">
        <f>S474+1</f>
        <v>1</v>
      </c>
      <c r="AG474">
        <f>T474+1</f>
        <v>1</v>
      </c>
      <c r="AH474">
        <f>U474+1</f>
        <v>1</v>
      </c>
      <c r="AI474">
        <f>PRODUCT(V474:AH474)</f>
        <v>24</v>
      </c>
      <c r="AJ474">
        <f>MAX(V474:AH474)</f>
        <v>3</v>
      </c>
      <c r="AK474">
        <f>Y474</f>
        <v>2</v>
      </c>
      <c r="AL474">
        <f>MAX(V474:X474, Z474:AH474)+L474</f>
        <v>4</v>
      </c>
      <c r="AM474" t="b">
        <f>AL474=6</f>
        <v>0</v>
      </c>
      <c r="AN474" t="b">
        <f>AL474=5</f>
        <v>0</v>
      </c>
      <c r="AO474" t="b">
        <f>NOT(OR(AM474,AN474))</f>
        <v>1</v>
      </c>
      <c r="AP474" t="b">
        <f>AND(AI474=12, L474=0)</f>
        <v>0</v>
      </c>
      <c r="AQ474" t="b">
        <f>AND(AI474=18, L474=1)</f>
        <v>0</v>
      </c>
      <c r="AR474" t="b">
        <f>AND(AO474, OR(AP474, AQ474))</f>
        <v>0</v>
      </c>
      <c r="AS474" t="b">
        <f>NOT(OR(AM474,AN474,AR474))</f>
        <v>1</v>
      </c>
      <c r="AT474" t="b">
        <f>AND(AS474, AL474=4)</f>
        <v>1</v>
      </c>
      <c r="AU474" t="b">
        <f>NOT(OR(AM474,AN474,AR474,AT474))</f>
        <v>0</v>
      </c>
      <c r="AV474" t="b">
        <f>AND(AU474, AI474=18)</f>
        <v>0</v>
      </c>
      <c r="AW474" t="b">
        <f>NOT(OR(AM474,AN474,AR474,AT474, AV474))</f>
        <v>0</v>
      </c>
      <c r="AX474" t="b">
        <f>AND(AW474, OR(AND(AI474=24, L474=0), AND(AI474=32, L474=1)))</f>
        <v>0</v>
      </c>
      <c r="AY474" t="b">
        <f>NOT(OR(AM474,AN474,AR474,AT474,AV474,AX474))</f>
        <v>0</v>
      </c>
      <c r="AZ474" t="str">
        <f>IF(AM474,"7",IF(AN474,"6",IF(AR474,"5",
IF(AT474,"4",IF(AV474,"3",IF(AX474,"2",IF(AY474,"1","0"))))))
)</f>
        <v>4</v>
      </c>
      <c r="BA474" t="str">
        <f>_xlfn.XLOOKUP(D474, $BO$1:$CA$1, $BO$2:$CA$2)</f>
        <v>06</v>
      </c>
      <c r="BB474" t="str">
        <f>_xlfn.XLOOKUP(E474, $BO$1:$CA$1, $BO$2:$CA$2)</f>
        <v>02</v>
      </c>
      <c r="BC474" t="str">
        <f>_xlfn.XLOOKUP(F474, $BO$1:$CA$1, $BO$2:$CA$2)</f>
        <v>07</v>
      </c>
      <c r="BD474" t="str">
        <f>_xlfn.XLOOKUP(G474, $BO$1:$CA$1, $BO$2:$CA$2)</f>
        <v>13</v>
      </c>
      <c r="BE474" t="str">
        <f>_xlfn.XLOOKUP(H474, $BO$1:$CA$1, $BO$2:$CA$2)</f>
        <v>06</v>
      </c>
      <c r="BF474">
        <f>VALUE(_xlfn.TEXTJOIN("", TRUE, AZ474:BE474))</f>
        <v>40602071306</v>
      </c>
      <c r="BG474">
        <v>40602071306</v>
      </c>
      <c r="BH474">
        <f t="shared" si="7"/>
        <v>528</v>
      </c>
      <c r="BI474">
        <f>B474*BH474</f>
        <v>114576</v>
      </c>
    </row>
    <row r="475" spans="1:61" x14ac:dyDescent="0.25">
      <c r="A475" t="s">
        <v>384</v>
      </c>
      <c r="B475">
        <v>350</v>
      </c>
      <c r="C475" t="str">
        <f>TEXT(A475, "0")</f>
        <v>5J2J7</v>
      </c>
      <c r="D475" t="str">
        <f>MID($C475, 1, 1)</f>
        <v>5</v>
      </c>
      <c r="E475" t="str">
        <f>MID($C475, 2, 1)</f>
        <v>J</v>
      </c>
      <c r="F475" t="str">
        <f>MID($C475, 3, 1)</f>
        <v>2</v>
      </c>
      <c r="G475" t="str">
        <f>MID($C475, 4, 1)</f>
        <v>J</v>
      </c>
      <c r="H475" t="str">
        <f>MID($C475, 5, 1)</f>
        <v>7</v>
      </c>
      <c r="I475">
        <f>LEN($A475)-LEN(SUBSTITUTE($A475,I$1,""))</f>
        <v>0</v>
      </c>
      <c r="J475">
        <f>LEN($A475)-LEN(SUBSTITUTE($A475,J$1,""))</f>
        <v>0</v>
      </c>
      <c r="K475">
        <f>LEN($A475)-LEN(SUBSTITUTE($A475,K$1,""))</f>
        <v>0</v>
      </c>
      <c r="L475">
        <f>LEN($A475)-LEN(SUBSTITUTE($A475,L$1,""))</f>
        <v>2</v>
      </c>
      <c r="M475">
        <f>LEN($A475)-LEN(SUBSTITUTE($A475,M$1,""))</f>
        <v>0</v>
      </c>
      <c r="N475">
        <f>LEN($A475)-LEN(SUBSTITUTE($A475,N$1,""))</f>
        <v>0</v>
      </c>
      <c r="O475">
        <f>LEN($A475)-LEN(SUBSTITUTE($A475,O$1,""))</f>
        <v>0</v>
      </c>
      <c r="P475">
        <f>LEN($A475)-LEN(SUBSTITUTE($A475,P$1,""))</f>
        <v>1</v>
      </c>
      <c r="Q475">
        <f>LEN($A475)-LEN(SUBSTITUTE($A475,Q$1,""))</f>
        <v>0</v>
      </c>
      <c r="R475">
        <f>LEN($A475)-LEN(SUBSTITUTE($A475,R$1,""))</f>
        <v>1</v>
      </c>
      <c r="S475">
        <f>LEN($A475)-LEN(SUBSTITUTE($A475,S$1,""))</f>
        <v>0</v>
      </c>
      <c r="T475">
        <f>LEN($A475)-LEN(SUBSTITUTE($A475,T$1,""))</f>
        <v>0</v>
      </c>
      <c r="U475">
        <f>LEN($A475)-LEN(SUBSTITUTE($A475,U$1,""))</f>
        <v>1</v>
      </c>
      <c r="V475">
        <f>I475+1</f>
        <v>1</v>
      </c>
      <c r="W475">
        <f>J475+1</f>
        <v>1</v>
      </c>
      <c r="X475">
        <f>K475+1</f>
        <v>1</v>
      </c>
      <c r="Y475">
        <f>L475+1</f>
        <v>3</v>
      </c>
      <c r="Z475">
        <f>M475+1</f>
        <v>1</v>
      </c>
      <c r="AA475">
        <f>N475+1</f>
        <v>1</v>
      </c>
      <c r="AB475">
        <f>O475+1</f>
        <v>1</v>
      </c>
      <c r="AC475">
        <f>P475+1</f>
        <v>2</v>
      </c>
      <c r="AD475">
        <f>Q475+1</f>
        <v>1</v>
      </c>
      <c r="AE475">
        <f>R475+1</f>
        <v>2</v>
      </c>
      <c r="AF475">
        <f>S475+1</f>
        <v>1</v>
      </c>
      <c r="AG475">
        <f>T475+1</f>
        <v>1</v>
      </c>
      <c r="AH475">
        <f>U475+1</f>
        <v>2</v>
      </c>
      <c r="AI475">
        <f>PRODUCT(V475:AH475)</f>
        <v>24</v>
      </c>
      <c r="AJ475">
        <f>MAX(V475:AH475)</f>
        <v>3</v>
      </c>
      <c r="AK475">
        <f>Y475</f>
        <v>3</v>
      </c>
      <c r="AL475">
        <f>MAX(V475:X475, Z475:AH475)+L475</f>
        <v>4</v>
      </c>
      <c r="AM475" t="b">
        <f>AL475=6</f>
        <v>0</v>
      </c>
      <c r="AN475" t="b">
        <f>AL475=5</f>
        <v>0</v>
      </c>
      <c r="AO475" t="b">
        <f>NOT(OR(AM475,AN475))</f>
        <v>1</v>
      </c>
      <c r="AP475" t="b">
        <f>AND(AI475=12, L475=0)</f>
        <v>0</v>
      </c>
      <c r="AQ475" t="b">
        <f>AND(AI475=18, L475=1)</f>
        <v>0</v>
      </c>
      <c r="AR475" t="b">
        <f>AND(AO475, OR(AP475, AQ475))</f>
        <v>0</v>
      </c>
      <c r="AS475" t="b">
        <f>NOT(OR(AM475,AN475,AR475))</f>
        <v>1</v>
      </c>
      <c r="AT475" t="b">
        <f>AND(AS475, AL475=4)</f>
        <v>1</v>
      </c>
      <c r="AU475" t="b">
        <f>NOT(OR(AM475,AN475,AR475,AT475))</f>
        <v>0</v>
      </c>
      <c r="AV475" t="b">
        <f>AND(AU475, AI475=18)</f>
        <v>0</v>
      </c>
      <c r="AW475" t="b">
        <f>NOT(OR(AM475,AN475,AR475,AT475, AV475))</f>
        <v>0</v>
      </c>
      <c r="AX475" t="b">
        <f>AND(AW475, OR(AND(AI475=24, L475=0), AND(AI475=32, L475=1)))</f>
        <v>0</v>
      </c>
      <c r="AY475" t="b">
        <f>NOT(OR(AM475,AN475,AR475,AT475,AV475,AX475))</f>
        <v>0</v>
      </c>
      <c r="AZ475" t="str">
        <f>IF(AM475,"7",IF(AN475,"6",IF(AR475,"5",
IF(AT475,"4",IF(AV475,"3",IF(AX475,"2",IF(AY475,"1","0"))))))
)</f>
        <v>4</v>
      </c>
      <c r="BA475" t="str">
        <f>_xlfn.XLOOKUP(D475, $BO$1:$CA$1, $BO$2:$CA$2)</f>
        <v>06</v>
      </c>
      <c r="BB475" t="str">
        <f>_xlfn.XLOOKUP(E475, $BO$1:$CA$1, $BO$2:$CA$2)</f>
        <v>02</v>
      </c>
      <c r="BC475" t="str">
        <f>_xlfn.XLOOKUP(F475, $BO$1:$CA$1, $BO$2:$CA$2)</f>
        <v>03</v>
      </c>
      <c r="BD475" t="str">
        <f>_xlfn.XLOOKUP(G475, $BO$1:$CA$1, $BO$2:$CA$2)</f>
        <v>02</v>
      </c>
      <c r="BE475" t="str">
        <f>_xlfn.XLOOKUP(H475, $BO$1:$CA$1, $BO$2:$CA$2)</f>
        <v>08</v>
      </c>
      <c r="BF475">
        <f>VALUE(_xlfn.TEXTJOIN("", TRUE, AZ475:BE475))</f>
        <v>40602030208</v>
      </c>
      <c r="BG475">
        <v>40602030208</v>
      </c>
      <c r="BH475">
        <f t="shared" si="7"/>
        <v>527</v>
      </c>
      <c r="BI475">
        <f>B475*BH475</f>
        <v>184450</v>
      </c>
    </row>
    <row r="476" spans="1:61" x14ac:dyDescent="0.25">
      <c r="A476" t="s">
        <v>484</v>
      </c>
      <c r="B476">
        <v>226</v>
      </c>
      <c r="C476" t="str">
        <f>TEXT(A476, "0")</f>
        <v>5JJ8Q</v>
      </c>
      <c r="D476" t="str">
        <f>MID($C476, 1, 1)</f>
        <v>5</v>
      </c>
      <c r="E476" t="str">
        <f>MID($C476, 2, 1)</f>
        <v>J</v>
      </c>
      <c r="F476" t="str">
        <f>MID($C476, 3, 1)</f>
        <v>J</v>
      </c>
      <c r="G476" t="str">
        <f>MID($C476, 4, 1)</f>
        <v>8</v>
      </c>
      <c r="H476" t="str">
        <f>MID($C476, 5, 1)</f>
        <v>Q</v>
      </c>
      <c r="I476">
        <f>LEN($A476)-LEN(SUBSTITUTE($A476,I$1,""))</f>
        <v>0</v>
      </c>
      <c r="J476">
        <f>LEN($A476)-LEN(SUBSTITUTE($A476,J$1,""))</f>
        <v>0</v>
      </c>
      <c r="K476">
        <f>LEN($A476)-LEN(SUBSTITUTE($A476,K$1,""))</f>
        <v>1</v>
      </c>
      <c r="L476">
        <f>LEN($A476)-LEN(SUBSTITUTE($A476,L$1,""))</f>
        <v>2</v>
      </c>
      <c r="M476">
        <f>LEN($A476)-LEN(SUBSTITUTE($A476,M$1,""))</f>
        <v>0</v>
      </c>
      <c r="N476">
        <f>LEN($A476)-LEN(SUBSTITUTE($A476,N$1,""))</f>
        <v>0</v>
      </c>
      <c r="O476">
        <f>LEN($A476)-LEN(SUBSTITUTE($A476,O$1,""))</f>
        <v>1</v>
      </c>
      <c r="P476">
        <f>LEN($A476)-LEN(SUBSTITUTE($A476,P$1,""))</f>
        <v>0</v>
      </c>
      <c r="Q476">
        <f>LEN($A476)-LEN(SUBSTITUTE($A476,Q$1,""))</f>
        <v>0</v>
      </c>
      <c r="R476">
        <f>LEN($A476)-LEN(SUBSTITUTE($A476,R$1,""))</f>
        <v>1</v>
      </c>
      <c r="S476">
        <f>LEN($A476)-LEN(SUBSTITUTE($A476,S$1,""))</f>
        <v>0</v>
      </c>
      <c r="T476">
        <f>LEN($A476)-LEN(SUBSTITUTE($A476,T$1,""))</f>
        <v>0</v>
      </c>
      <c r="U476">
        <f>LEN($A476)-LEN(SUBSTITUTE($A476,U$1,""))</f>
        <v>0</v>
      </c>
      <c r="V476">
        <f>I476+1</f>
        <v>1</v>
      </c>
      <c r="W476">
        <f>J476+1</f>
        <v>1</v>
      </c>
      <c r="X476">
        <f>K476+1</f>
        <v>2</v>
      </c>
      <c r="Y476">
        <f>L476+1</f>
        <v>3</v>
      </c>
      <c r="Z476">
        <f>M476+1</f>
        <v>1</v>
      </c>
      <c r="AA476">
        <f>N476+1</f>
        <v>1</v>
      </c>
      <c r="AB476">
        <f>O476+1</f>
        <v>2</v>
      </c>
      <c r="AC476">
        <f>P476+1</f>
        <v>1</v>
      </c>
      <c r="AD476">
        <f>Q476+1</f>
        <v>1</v>
      </c>
      <c r="AE476">
        <f>R476+1</f>
        <v>2</v>
      </c>
      <c r="AF476">
        <f>S476+1</f>
        <v>1</v>
      </c>
      <c r="AG476">
        <f>T476+1</f>
        <v>1</v>
      </c>
      <c r="AH476">
        <f>U476+1</f>
        <v>1</v>
      </c>
      <c r="AI476">
        <f>PRODUCT(V476:AH476)</f>
        <v>24</v>
      </c>
      <c r="AJ476">
        <f>MAX(V476:AH476)</f>
        <v>3</v>
      </c>
      <c r="AK476">
        <f>Y476</f>
        <v>3</v>
      </c>
      <c r="AL476">
        <f>MAX(V476:X476, Z476:AH476)+L476</f>
        <v>4</v>
      </c>
      <c r="AM476" t="b">
        <f>AL476=6</f>
        <v>0</v>
      </c>
      <c r="AN476" t="b">
        <f>AL476=5</f>
        <v>0</v>
      </c>
      <c r="AO476" t="b">
        <f>NOT(OR(AM476,AN476))</f>
        <v>1</v>
      </c>
      <c r="AP476" t="b">
        <f>AND(AI476=12, L476=0)</f>
        <v>0</v>
      </c>
      <c r="AQ476" t="b">
        <f>AND(AI476=18, L476=1)</f>
        <v>0</v>
      </c>
      <c r="AR476" t="b">
        <f>AND(AO476, OR(AP476, AQ476))</f>
        <v>0</v>
      </c>
      <c r="AS476" t="b">
        <f>NOT(OR(AM476,AN476,AR476))</f>
        <v>1</v>
      </c>
      <c r="AT476" t="b">
        <f>AND(AS476, AL476=4)</f>
        <v>1</v>
      </c>
      <c r="AU476" t="b">
        <f>NOT(OR(AM476,AN476,AR476,AT476))</f>
        <v>0</v>
      </c>
      <c r="AV476" t="b">
        <f>AND(AU476, AI476=18)</f>
        <v>0</v>
      </c>
      <c r="AW476" t="b">
        <f>NOT(OR(AM476,AN476,AR476,AT476, AV476))</f>
        <v>0</v>
      </c>
      <c r="AX476" t="b">
        <f>AND(AW476, OR(AND(AI476=24, L476=0), AND(AI476=32, L476=1)))</f>
        <v>0</v>
      </c>
      <c r="AY476" t="b">
        <f>NOT(OR(AM476,AN476,AR476,AT476,AV476,AX476))</f>
        <v>0</v>
      </c>
      <c r="AZ476" t="str">
        <f>IF(AM476,"7",IF(AN476,"6",IF(AR476,"5",
IF(AT476,"4",IF(AV476,"3",IF(AX476,"2",IF(AY476,"1","0"))))))
)</f>
        <v>4</v>
      </c>
      <c r="BA476" t="str">
        <f>_xlfn.XLOOKUP(D476, $BO$1:$CA$1, $BO$2:$CA$2)</f>
        <v>06</v>
      </c>
      <c r="BB476" t="str">
        <f>_xlfn.XLOOKUP(E476, $BO$1:$CA$1, $BO$2:$CA$2)</f>
        <v>02</v>
      </c>
      <c r="BC476" t="str">
        <f>_xlfn.XLOOKUP(F476, $BO$1:$CA$1, $BO$2:$CA$2)</f>
        <v>02</v>
      </c>
      <c r="BD476" t="str">
        <f>_xlfn.XLOOKUP(G476, $BO$1:$CA$1, $BO$2:$CA$2)</f>
        <v>09</v>
      </c>
      <c r="BE476" t="str">
        <f>_xlfn.XLOOKUP(H476, $BO$1:$CA$1, $BO$2:$CA$2)</f>
        <v>12</v>
      </c>
      <c r="BF476">
        <f>VALUE(_xlfn.TEXTJOIN("", TRUE, AZ476:BE476))</f>
        <v>40602020912</v>
      </c>
      <c r="BG476">
        <v>40602020912</v>
      </c>
      <c r="BH476">
        <f t="shared" si="7"/>
        <v>526</v>
      </c>
      <c r="BI476">
        <f>B476*BH476</f>
        <v>118876</v>
      </c>
    </row>
    <row r="477" spans="1:61" x14ac:dyDescent="0.25">
      <c r="A477" t="s">
        <v>470</v>
      </c>
      <c r="B477">
        <v>802</v>
      </c>
      <c r="C477" t="str">
        <f>TEXT(A477, "0")</f>
        <v>4A442</v>
      </c>
      <c r="D477" t="str">
        <f>MID($C477, 1, 1)</f>
        <v>4</v>
      </c>
      <c r="E477" t="str">
        <f>MID($C477, 2, 1)</f>
        <v>A</v>
      </c>
      <c r="F477" t="str">
        <f>MID($C477, 3, 1)</f>
        <v>4</v>
      </c>
      <c r="G477" t="str">
        <f>MID($C477, 4, 1)</f>
        <v>4</v>
      </c>
      <c r="H477" t="str">
        <f>MID($C477, 5, 1)</f>
        <v>2</v>
      </c>
      <c r="I477">
        <f>LEN($A477)-LEN(SUBSTITUTE($A477,I$1,""))</f>
        <v>1</v>
      </c>
      <c r="J477">
        <f>LEN($A477)-LEN(SUBSTITUTE($A477,J$1,""))</f>
        <v>0</v>
      </c>
      <c r="K477">
        <f>LEN($A477)-LEN(SUBSTITUTE($A477,K$1,""))</f>
        <v>0</v>
      </c>
      <c r="L477">
        <f>LEN($A477)-LEN(SUBSTITUTE($A477,L$1,""))</f>
        <v>0</v>
      </c>
      <c r="M477">
        <f>LEN($A477)-LEN(SUBSTITUTE($A477,M$1,""))</f>
        <v>0</v>
      </c>
      <c r="N477">
        <f>LEN($A477)-LEN(SUBSTITUTE($A477,N$1,""))</f>
        <v>0</v>
      </c>
      <c r="O477">
        <f>LEN($A477)-LEN(SUBSTITUTE($A477,O$1,""))</f>
        <v>0</v>
      </c>
      <c r="P477">
        <f>LEN($A477)-LEN(SUBSTITUTE($A477,P$1,""))</f>
        <v>0</v>
      </c>
      <c r="Q477">
        <f>LEN($A477)-LEN(SUBSTITUTE($A477,Q$1,""))</f>
        <v>0</v>
      </c>
      <c r="R477">
        <f>LEN($A477)-LEN(SUBSTITUTE($A477,R$1,""))</f>
        <v>0</v>
      </c>
      <c r="S477">
        <f>LEN($A477)-LEN(SUBSTITUTE($A477,S$1,""))</f>
        <v>3</v>
      </c>
      <c r="T477">
        <f>LEN($A477)-LEN(SUBSTITUTE($A477,T$1,""))</f>
        <v>0</v>
      </c>
      <c r="U477">
        <f>LEN($A477)-LEN(SUBSTITUTE($A477,U$1,""))</f>
        <v>1</v>
      </c>
      <c r="V477">
        <f>I477+1</f>
        <v>2</v>
      </c>
      <c r="W477">
        <f>J477+1</f>
        <v>1</v>
      </c>
      <c r="X477">
        <f>K477+1</f>
        <v>1</v>
      </c>
      <c r="Y477">
        <f>L477+1</f>
        <v>1</v>
      </c>
      <c r="Z477">
        <f>M477+1</f>
        <v>1</v>
      </c>
      <c r="AA477">
        <f>N477+1</f>
        <v>1</v>
      </c>
      <c r="AB477">
        <f>O477+1</f>
        <v>1</v>
      </c>
      <c r="AC477">
        <f>P477+1</f>
        <v>1</v>
      </c>
      <c r="AD477">
        <f>Q477+1</f>
        <v>1</v>
      </c>
      <c r="AE477">
        <f>R477+1</f>
        <v>1</v>
      </c>
      <c r="AF477">
        <f>S477+1</f>
        <v>4</v>
      </c>
      <c r="AG477">
        <f>T477+1</f>
        <v>1</v>
      </c>
      <c r="AH477">
        <f>U477+1</f>
        <v>2</v>
      </c>
      <c r="AI477">
        <f>PRODUCT(V477:AH477)</f>
        <v>16</v>
      </c>
      <c r="AJ477">
        <f>MAX(V477:AH477)</f>
        <v>4</v>
      </c>
      <c r="AK477">
        <f>Y477</f>
        <v>1</v>
      </c>
      <c r="AL477">
        <f>MAX(V477:X477, Z477:AH477)+L477</f>
        <v>4</v>
      </c>
      <c r="AM477" t="b">
        <f>AL477=6</f>
        <v>0</v>
      </c>
      <c r="AN477" t="b">
        <f>AL477=5</f>
        <v>0</v>
      </c>
      <c r="AO477" t="b">
        <f>NOT(OR(AM477,AN477))</f>
        <v>1</v>
      </c>
      <c r="AP477" t="b">
        <f>AND(AI477=12, L477=0)</f>
        <v>0</v>
      </c>
      <c r="AQ477" t="b">
        <f>AND(AI477=18, L477=1)</f>
        <v>0</v>
      </c>
      <c r="AR477" t="b">
        <f>AND(AO477, OR(AP477, AQ477))</f>
        <v>0</v>
      </c>
      <c r="AS477" t="b">
        <f>NOT(OR(AM477,AN477,AR477))</f>
        <v>1</v>
      </c>
      <c r="AT477" t="b">
        <f>AND(AS477, AL477=4)</f>
        <v>1</v>
      </c>
      <c r="AU477" t="b">
        <f>NOT(OR(AM477,AN477,AR477,AT477))</f>
        <v>0</v>
      </c>
      <c r="AV477" t="b">
        <f>AND(AU477, AI477=18)</f>
        <v>0</v>
      </c>
      <c r="AW477" t="b">
        <f>NOT(OR(AM477,AN477,AR477,AT477, AV477))</f>
        <v>0</v>
      </c>
      <c r="AX477" t="b">
        <f>AND(AW477, OR(AND(AI477=24, L477=0), AND(AI477=32, L477=1)))</f>
        <v>0</v>
      </c>
      <c r="AY477" t="b">
        <f>NOT(OR(AM477,AN477,AR477,AT477,AV477,AX477))</f>
        <v>0</v>
      </c>
      <c r="AZ477" t="str">
        <f>IF(AM477,"7",IF(AN477,"6",IF(AR477,"5",
IF(AT477,"4",IF(AV477,"3",IF(AX477,"2",IF(AY477,"1","0"))))))
)</f>
        <v>4</v>
      </c>
      <c r="BA477" t="str">
        <f>_xlfn.XLOOKUP(D477, $BO$1:$CA$1, $BO$2:$CA$2)</f>
        <v>05</v>
      </c>
      <c r="BB477" t="str">
        <f>_xlfn.XLOOKUP(E477, $BO$1:$CA$1, $BO$2:$CA$2)</f>
        <v>14</v>
      </c>
      <c r="BC477" t="str">
        <f>_xlfn.XLOOKUP(F477, $BO$1:$CA$1, $BO$2:$CA$2)</f>
        <v>05</v>
      </c>
      <c r="BD477" t="str">
        <f>_xlfn.XLOOKUP(G477, $BO$1:$CA$1, $BO$2:$CA$2)</f>
        <v>05</v>
      </c>
      <c r="BE477" t="str">
        <f>_xlfn.XLOOKUP(H477, $BO$1:$CA$1, $BO$2:$CA$2)</f>
        <v>03</v>
      </c>
      <c r="BF477">
        <f>VALUE(_xlfn.TEXTJOIN("", TRUE, AZ477:BE477))</f>
        <v>40514050503</v>
      </c>
      <c r="BG477">
        <v>40514050503</v>
      </c>
      <c r="BH477">
        <f t="shared" si="7"/>
        <v>525</v>
      </c>
      <c r="BI477">
        <f>B477*BH477</f>
        <v>421050</v>
      </c>
    </row>
    <row r="478" spans="1:61" x14ac:dyDescent="0.25">
      <c r="A478" t="s">
        <v>94</v>
      </c>
      <c r="B478">
        <v>932</v>
      </c>
      <c r="C478" t="str">
        <f>TEXT(A478, "0")</f>
        <v>4K474</v>
      </c>
      <c r="D478" t="str">
        <f>MID($C478, 1, 1)</f>
        <v>4</v>
      </c>
      <c r="E478" t="str">
        <f>MID($C478, 2, 1)</f>
        <v>K</v>
      </c>
      <c r="F478" t="str">
        <f>MID($C478, 3, 1)</f>
        <v>4</v>
      </c>
      <c r="G478" t="str">
        <f>MID($C478, 4, 1)</f>
        <v>7</v>
      </c>
      <c r="H478" t="str">
        <f>MID($C478, 5, 1)</f>
        <v>4</v>
      </c>
      <c r="I478">
        <f>LEN($A478)-LEN(SUBSTITUTE($A478,I$1,""))</f>
        <v>0</v>
      </c>
      <c r="J478">
        <f>LEN($A478)-LEN(SUBSTITUTE($A478,J$1,""))</f>
        <v>1</v>
      </c>
      <c r="K478">
        <f>LEN($A478)-LEN(SUBSTITUTE($A478,K$1,""))</f>
        <v>0</v>
      </c>
      <c r="L478">
        <f>LEN($A478)-LEN(SUBSTITUTE($A478,L$1,""))</f>
        <v>0</v>
      </c>
      <c r="M478">
        <f>LEN($A478)-LEN(SUBSTITUTE($A478,M$1,""))</f>
        <v>0</v>
      </c>
      <c r="N478">
        <f>LEN($A478)-LEN(SUBSTITUTE($A478,N$1,""))</f>
        <v>0</v>
      </c>
      <c r="O478">
        <f>LEN($A478)-LEN(SUBSTITUTE($A478,O$1,""))</f>
        <v>0</v>
      </c>
      <c r="P478">
        <f>LEN($A478)-LEN(SUBSTITUTE($A478,P$1,""))</f>
        <v>1</v>
      </c>
      <c r="Q478">
        <f>LEN($A478)-LEN(SUBSTITUTE($A478,Q$1,""))</f>
        <v>0</v>
      </c>
      <c r="R478">
        <f>LEN($A478)-LEN(SUBSTITUTE($A478,R$1,""))</f>
        <v>0</v>
      </c>
      <c r="S478">
        <f>LEN($A478)-LEN(SUBSTITUTE($A478,S$1,""))</f>
        <v>3</v>
      </c>
      <c r="T478">
        <f>LEN($A478)-LEN(SUBSTITUTE($A478,T$1,""))</f>
        <v>0</v>
      </c>
      <c r="U478">
        <f>LEN($A478)-LEN(SUBSTITUTE($A478,U$1,""))</f>
        <v>0</v>
      </c>
      <c r="V478">
        <f>I478+1</f>
        <v>1</v>
      </c>
      <c r="W478">
        <f>J478+1</f>
        <v>2</v>
      </c>
      <c r="X478">
        <f>K478+1</f>
        <v>1</v>
      </c>
      <c r="Y478">
        <f>L478+1</f>
        <v>1</v>
      </c>
      <c r="Z478">
        <f>M478+1</f>
        <v>1</v>
      </c>
      <c r="AA478">
        <f>N478+1</f>
        <v>1</v>
      </c>
      <c r="AB478">
        <f>O478+1</f>
        <v>1</v>
      </c>
      <c r="AC478">
        <f>P478+1</f>
        <v>2</v>
      </c>
      <c r="AD478">
        <f>Q478+1</f>
        <v>1</v>
      </c>
      <c r="AE478">
        <f>R478+1</f>
        <v>1</v>
      </c>
      <c r="AF478">
        <f>S478+1</f>
        <v>4</v>
      </c>
      <c r="AG478">
        <f>T478+1</f>
        <v>1</v>
      </c>
      <c r="AH478">
        <f>U478+1</f>
        <v>1</v>
      </c>
      <c r="AI478">
        <f>PRODUCT(V478:AH478)</f>
        <v>16</v>
      </c>
      <c r="AJ478">
        <f>MAX(V478:AH478)</f>
        <v>4</v>
      </c>
      <c r="AK478">
        <f>Y478</f>
        <v>1</v>
      </c>
      <c r="AL478">
        <f>MAX(V478:X478, Z478:AH478)+L478</f>
        <v>4</v>
      </c>
      <c r="AM478" t="b">
        <f>AL478=6</f>
        <v>0</v>
      </c>
      <c r="AN478" t="b">
        <f>AL478=5</f>
        <v>0</v>
      </c>
      <c r="AO478" t="b">
        <f>NOT(OR(AM478,AN478))</f>
        <v>1</v>
      </c>
      <c r="AP478" t="b">
        <f>AND(AI478=12, L478=0)</f>
        <v>0</v>
      </c>
      <c r="AQ478" t="b">
        <f>AND(AI478=18, L478=1)</f>
        <v>0</v>
      </c>
      <c r="AR478" t="b">
        <f>AND(AO478, OR(AP478, AQ478))</f>
        <v>0</v>
      </c>
      <c r="AS478" t="b">
        <f>NOT(OR(AM478,AN478,AR478))</f>
        <v>1</v>
      </c>
      <c r="AT478" t="b">
        <f>AND(AS478, AL478=4)</f>
        <v>1</v>
      </c>
      <c r="AU478" t="b">
        <f>NOT(OR(AM478,AN478,AR478,AT478))</f>
        <v>0</v>
      </c>
      <c r="AV478" t="b">
        <f>AND(AU478, AI478=18)</f>
        <v>0</v>
      </c>
      <c r="AW478" t="b">
        <f>NOT(OR(AM478,AN478,AR478,AT478, AV478))</f>
        <v>0</v>
      </c>
      <c r="AX478" t="b">
        <f>AND(AW478, OR(AND(AI478=24, L478=0), AND(AI478=32, L478=1)))</f>
        <v>0</v>
      </c>
      <c r="AY478" t="b">
        <f>NOT(OR(AM478,AN478,AR478,AT478,AV478,AX478))</f>
        <v>0</v>
      </c>
      <c r="AZ478" t="str">
        <f>IF(AM478,"7",IF(AN478,"6",IF(AR478,"5",
IF(AT478,"4",IF(AV478,"3",IF(AX478,"2",IF(AY478,"1","0"))))))
)</f>
        <v>4</v>
      </c>
      <c r="BA478" t="str">
        <f>_xlfn.XLOOKUP(D478, $BO$1:$CA$1, $BO$2:$CA$2)</f>
        <v>05</v>
      </c>
      <c r="BB478" t="str">
        <f>_xlfn.XLOOKUP(E478, $BO$1:$CA$1, $BO$2:$CA$2)</f>
        <v>13</v>
      </c>
      <c r="BC478" t="str">
        <f>_xlfn.XLOOKUP(F478, $BO$1:$CA$1, $BO$2:$CA$2)</f>
        <v>05</v>
      </c>
      <c r="BD478" t="str">
        <f>_xlfn.XLOOKUP(G478, $BO$1:$CA$1, $BO$2:$CA$2)</f>
        <v>08</v>
      </c>
      <c r="BE478" t="str">
        <f>_xlfn.XLOOKUP(H478, $BO$1:$CA$1, $BO$2:$CA$2)</f>
        <v>05</v>
      </c>
      <c r="BF478">
        <f>VALUE(_xlfn.TEXTJOIN("", TRUE, AZ478:BE478))</f>
        <v>40513050805</v>
      </c>
      <c r="BG478">
        <v>40513050805</v>
      </c>
      <c r="BH478">
        <f t="shared" si="7"/>
        <v>524</v>
      </c>
      <c r="BI478">
        <f>B478*BH478</f>
        <v>488368</v>
      </c>
    </row>
    <row r="479" spans="1:61" x14ac:dyDescent="0.25">
      <c r="A479" t="s">
        <v>749</v>
      </c>
      <c r="B479">
        <v>374</v>
      </c>
      <c r="C479" t="str">
        <f>TEXT(A479, "0")</f>
        <v>4QJAQ</v>
      </c>
      <c r="D479" t="str">
        <f>MID($C479, 1, 1)</f>
        <v>4</v>
      </c>
      <c r="E479" t="str">
        <f>MID($C479, 2, 1)</f>
        <v>Q</v>
      </c>
      <c r="F479" t="str">
        <f>MID($C479, 3, 1)</f>
        <v>J</v>
      </c>
      <c r="G479" t="str">
        <f>MID($C479, 4, 1)</f>
        <v>A</v>
      </c>
      <c r="H479" t="str">
        <f>MID($C479, 5, 1)</f>
        <v>Q</v>
      </c>
      <c r="I479">
        <f>LEN($A479)-LEN(SUBSTITUTE($A479,I$1,""))</f>
        <v>1</v>
      </c>
      <c r="J479">
        <f>LEN($A479)-LEN(SUBSTITUTE($A479,J$1,""))</f>
        <v>0</v>
      </c>
      <c r="K479">
        <f>LEN($A479)-LEN(SUBSTITUTE($A479,K$1,""))</f>
        <v>2</v>
      </c>
      <c r="L479">
        <f>LEN($A479)-LEN(SUBSTITUTE($A479,L$1,""))</f>
        <v>1</v>
      </c>
      <c r="M479">
        <f>LEN($A479)-LEN(SUBSTITUTE($A479,M$1,""))</f>
        <v>0</v>
      </c>
      <c r="N479">
        <f>LEN($A479)-LEN(SUBSTITUTE($A479,N$1,""))</f>
        <v>0</v>
      </c>
      <c r="O479">
        <f>LEN($A479)-LEN(SUBSTITUTE($A479,O$1,""))</f>
        <v>0</v>
      </c>
      <c r="P479">
        <f>LEN($A479)-LEN(SUBSTITUTE($A479,P$1,""))</f>
        <v>0</v>
      </c>
      <c r="Q479">
        <f>LEN($A479)-LEN(SUBSTITUTE($A479,Q$1,""))</f>
        <v>0</v>
      </c>
      <c r="R479">
        <f>LEN($A479)-LEN(SUBSTITUTE($A479,R$1,""))</f>
        <v>0</v>
      </c>
      <c r="S479">
        <f>LEN($A479)-LEN(SUBSTITUTE($A479,S$1,""))</f>
        <v>1</v>
      </c>
      <c r="T479">
        <f>LEN($A479)-LEN(SUBSTITUTE($A479,T$1,""))</f>
        <v>0</v>
      </c>
      <c r="U479">
        <f>LEN($A479)-LEN(SUBSTITUTE($A479,U$1,""))</f>
        <v>0</v>
      </c>
      <c r="V479">
        <f>I479+1</f>
        <v>2</v>
      </c>
      <c r="W479">
        <f>J479+1</f>
        <v>1</v>
      </c>
      <c r="X479">
        <f>K479+1</f>
        <v>3</v>
      </c>
      <c r="Y479">
        <f>L479+1</f>
        <v>2</v>
      </c>
      <c r="Z479">
        <f>M479+1</f>
        <v>1</v>
      </c>
      <c r="AA479">
        <f>N479+1</f>
        <v>1</v>
      </c>
      <c r="AB479">
        <f>O479+1</f>
        <v>1</v>
      </c>
      <c r="AC479">
        <f>P479+1</f>
        <v>1</v>
      </c>
      <c r="AD479">
        <f>Q479+1</f>
        <v>1</v>
      </c>
      <c r="AE479">
        <f>R479+1</f>
        <v>1</v>
      </c>
      <c r="AF479">
        <f>S479+1</f>
        <v>2</v>
      </c>
      <c r="AG479">
        <f>T479+1</f>
        <v>1</v>
      </c>
      <c r="AH479">
        <f>U479+1</f>
        <v>1</v>
      </c>
      <c r="AI479">
        <f>PRODUCT(V479:AH479)</f>
        <v>24</v>
      </c>
      <c r="AJ479">
        <f>MAX(V479:AH479)</f>
        <v>3</v>
      </c>
      <c r="AK479">
        <f>Y479</f>
        <v>2</v>
      </c>
      <c r="AL479">
        <f>MAX(V479:X479, Z479:AH479)+L479</f>
        <v>4</v>
      </c>
      <c r="AM479" t="b">
        <f>AL479=6</f>
        <v>0</v>
      </c>
      <c r="AN479" t="b">
        <f>AL479=5</f>
        <v>0</v>
      </c>
      <c r="AO479" t="b">
        <f>NOT(OR(AM479,AN479))</f>
        <v>1</v>
      </c>
      <c r="AP479" t="b">
        <f>AND(AI479=12, L479=0)</f>
        <v>0</v>
      </c>
      <c r="AQ479" t="b">
        <f>AND(AI479=18, L479=1)</f>
        <v>0</v>
      </c>
      <c r="AR479" t="b">
        <f>AND(AO479, OR(AP479, AQ479))</f>
        <v>0</v>
      </c>
      <c r="AS479" t="b">
        <f>NOT(OR(AM479,AN479,AR479))</f>
        <v>1</v>
      </c>
      <c r="AT479" t="b">
        <f>AND(AS479, AL479=4)</f>
        <v>1</v>
      </c>
      <c r="AU479" t="b">
        <f>NOT(OR(AM479,AN479,AR479,AT479))</f>
        <v>0</v>
      </c>
      <c r="AV479" t="b">
        <f>AND(AU479, AI479=18)</f>
        <v>0</v>
      </c>
      <c r="AW479" t="b">
        <f>NOT(OR(AM479,AN479,AR479,AT479, AV479))</f>
        <v>0</v>
      </c>
      <c r="AX479" t="b">
        <f>AND(AW479, OR(AND(AI479=24, L479=0), AND(AI479=32, L479=1)))</f>
        <v>0</v>
      </c>
      <c r="AY479" t="b">
        <f>NOT(OR(AM479,AN479,AR479,AT479,AV479,AX479))</f>
        <v>0</v>
      </c>
      <c r="AZ479" t="str">
        <f>IF(AM479,"7",IF(AN479,"6",IF(AR479,"5",
IF(AT479,"4",IF(AV479,"3",IF(AX479,"2",IF(AY479,"1","0"))))))
)</f>
        <v>4</v>
      </c>
      <c r="BA479" t="str">
        <f>_xlfn.XLOOKUP(D479, $BO$1:$CA$1, $BO$2:$CA$2)</f>
        <v>05</v>
      </c>
      <c r="BB479" t="str">
        <f>_xlfn.XLOOKUP(E479, $BO$1:$CA$1, $BO$2:$CA$2)</f>
        <v>12</v>
      </c>
      <c r="BC479" t="str">
        <f>_xlfn.XLOOKUP(F479, $BO$1:$CA$1, $BO$2:$CA$2)</f>
        <v>02</v>
      </c>
      <c r="BD479" t="str">
        <f>_xlfn.XLOOKUP(G479, $BO$1:$CA$1, $BO$2:$CA$2)</f>
        <v>14</v>
      </c>
      <c r="BE479" t="str">
        <f>_xlfn.XLOOKUP(H479, $BO$1:$CA$1, $BO$2:$CA$2)</f>
        <v>12</v>
      </c>
      <c r="BF479">
        <f>VALUE(_xlfn.TEXTJOIN("", TRUE, AZ479:BE479))</f>
        <v>40512021412</v>
      </c>
      <c r="BG479">
        <v>40512021412</v>
      </c>
      <c r="BH479">
        <f t="shared" si="7"/>
        <v>523</v>
      </c>
      <c r="BI479">
        <f>B479*BH479</f>
        <v>195602</v>
      </c>
    </row>
    <row r="480" spans="1:61" x14ac:dyDescent="0.25">
      <c r="A480" t="s">
        <v>40</v>
      </c>
      <c r="B480">
        <v>669</v>
      </c>
      <c r="C480" t="str">
        <f>TEXT(A480, "0")</f>
        <v>48464</v>
      </c>
      <c r="D480" t="str">
        <f>MID($C480, 1, 1)</f>
        <v>4</v>
      </c>
      <c r="E480" t="str">
        <f>MID($C480, 2, 1)</f>
        <v>8</v>
      </c>
      <c r="F480" t="str">
        <f>MID($C480, 3, 1)</f>
        <v>4</v>
      </c>
      <c r="G480" t="str">
        <f>MID($C480, 4, 1)</f>
        <v>6</v>
      </c>
      <c r="H480" t="str">
        <f>MID($C480, 5, 1)</f>
        <v>4</v>
      </c>
      <c r="I480">
        <f>LEN($A480)-LEN(SUBSTITUTE($A480,I$1,""))</f>
        <v>0</v>
      </c>
      <c r="J480">
        <f>LEN($A480)-LEN(SUBSTITUTE($A480,J$1,""))</f>
        <v>0</v>
      </c>
      <c r="K480">
        <f>LEN($A480)-LEN(SUBSTITUTE($A480,K$1,""))</f>
        <v>0</v>
      </c>
      <c r="L480">
        <f>LEN($A480)-LEN(SUBSTITUTE($A480,L$1,""))</f>
        <v>0</v>
      </c>
      <c r="M480">
        <f>LEN($A480)-LEN(SUBSTITUTE($A480,M$1,""))</f>
        <v>0</v>
      </c>
      <c r="N480">
        <f>LEN($A480)-LEN(SUBSTITUTE($A480,N$1,""))</f>
        <v>0</v>
      </c>
      <c r="O480">
        <f>LEN($A480)-LEN(SUBSTITUTE($A480,O$1,""))</f>
        <v>1</v>
      </c>
      <c r="P480">
        <f>LEN($A480)-LEN(SUBSTITUTE($A480,P$1,""))</f>
        <v>0</v>
      </c>
      <c r="Q480">
        <f>LEN($A480)-LEN(SUBSTITUTE($A480,Q$1,""))</f>
        <v>1</v>
      </c>
      <c r="R480">
        <f>LEN($A480)-LEN(SUBSTITUTE($A480,R$1,""))</f>
        <v>0</v>
      </c>
      <c r="S480">
        <f>LEN($A480)-LEN(SUBSTITUTE($A480,S$1,""))</f>
        <v>3</v>
      </c>
      <c r="T480">
        <f>LEN($A480)-LEN(SUBSTITUTE($A480,T$1,""))</f>
        <v>0</v>
      </c>
      <c r="U480">
        <f>LEN($A480)-LEN(SUBSTITUTE($A480,U$1,""))</f>
        <v>0</v>
      </c>
      <c r="V480">
        <f>I480+1</f>
        <v>1</v>
      </c>
      <c r="W480">
        <f>J480+1</f>
        <v>1</v>
      </c>
      <c r="X480">
        <f>K480+1</f>
        <v>1</v>
      </c>
      <c r="Y480">
        <f>L480+1</f>
        <v>1</v>
      </c>
      <c r="Z480">
        <f>M480+1</f>
        <v>1</v>
      </c>
      <c r="AA480">
        <f>N480+1</f>
        <v>1</v>
      </c>
      <c r="AB480">
        <f>O480+1</f>
        <v>2</v>
      </c>
      <c r="AC480">
        <f>P480+1</f>
        <v>1</v>
      </c>
      <c r="AD480">
        <f>Q480+1</f>
        <v>2</v>
      </c>
      <c r="AE480">
        <f>R480+1</f>
        <v>1</v>
      </c>
      <c r="AF480">
        <f>S480+1</f>
        <v>4</v>
      </c>
      <c r="AG480">
        <f>T480+1</f>
        <v>1</v>
      </c>
      <c r="AH480">
        <f>U480+1</f>
        <v>1</v>
      </c>
      <c r="AI480">
        <f>PRODUCT(V480:AH480)</f>
        <v>16</v>
      </c>
      <c r="AJ480">
        <f>MAX(V480:AH480)</f>
        <v>4</v>
      </c>
      <c r="AK480">
        <f>Y480</f>
        <v>1</v>
      </c>
      <c r="AL480">
        <f>MAX(V480:X480, Z480:AH480)+L480</f>
        <v>4</v>
      </c>
      <c r="AM480" t="b">
        <f>AL480=6</f>
        <v>0</v>
      </c>
      <c r="AN480" t="b">
        <f>AL480=5</f>
        <v>0</v>
      </c>
      <c r="AO480" t="b">
        <f>NOT(OR(AM480,AN480))</f>
        <v>1</v>
      </c>
      <c r="AP480" t="b">
        <f>AND(AI480=12, L480=0)</f>
        <v>0</v>
      </c>
      <c r="AQ480" t="b">
        <f>AND(AI480=18, L480=1)</f>
        <v>0</v>
      </c>
      <c r="AR480" t="b">
        <f>AND(AO480, OR(AP480, AQ480))</f>
        <v>0</v>
      </c>
      <c r="AS480" t="b">
        <f>NOT(OR(AM480,AN480,AR480))</f>
        <v>1</v>
      </c>
      <c r="AT480" t="b">
        <f>AND(AS480, AL480=4)</f>
        <v>1</v>
      </c>
      <c r="AU480" t="b">
        <f>NOT(OR(AM480,AN480,AR480,AT480))</f>
        <v>0</v>
      </c>
      <c r="AV480" t="b">
        <f>AND(AU480, AI480=18)</f>
        <v>0</v>
      </c>
      <c r="AW480" t="b">
        <f>NOT(OR(AM480,AN480,AR480,AT480, AV480))</f>
        <v>0</v>
      </c>
      <c r="AX480" t="b">
        <f>AND(AW480, OR(AND(AI480=24, L480=0), AND(AI480=32, L480=1)))</f>
        <v>0</v>
      </c>
      <c r="AY480" t="b">
        <f>NOT(OR(AM480,AN480,AR480,AT480,AV480,AX480))</f>
        <v>0</v>
      </c>
      <c r="AZ480" t="str">
        <f>IF(AM480,"7",IF(AN480,"6",IF(AR480,"5",
IF(AT480,"4",IF(AV480,"3",IF(AX480,"2",IF(AY480,"1","0"))))))
)</f>
        <v>4</v>
      </c>
      <c r="BA480" t="str">
        <f>_xlfn.XLOOKUP(D480, $BO$1:$CA$1, $BO$2:$CA$2)</f>
        <v>05</v>
      </c>
      <c r="BB480" t="str">
        <f>_xlfn.XLOOKUP(E480, $BO$1:$CA$1, $BO$2:$CA$2)</f>
        <v>09</v>
      </c>
      <c r="BC480" t="str">
        <f>_xlfn.XLOOKUP(F480, $BO$1:$CA$1, $BO$2:$CA$2)</f>
        <v>05</v>
      </c>
      <c r="BD480" t="str">
        <f>_xlfn.XLOOKUP(G480, $BO$1:$CA$1, $BO$2:$CA$2)</f>
        <v>07</v>
      </c>
      <c r="BE480" t="str">
        <f>_xlfn.XLOOKUP(H480, $BO$1:$CA$1, $BO$2:$CA$2)</f>
        <v>05</v>
      </c>
      <c r="BF480">
        <f>VALUE(_xlfn.TEXTJOIN("", TRUE, AZ480:BE480))</f>
        <v>40509050705</v>
      </c>
      <c r="BG480">
        <v>40509050705</v>
      </c>
      <c r="BH480">
        <f t="shared" si="7"/>
        <v>522</v>
      </c>
      <c r="BI480">
        <f>B480*BH480</f>
        <v>349218</v>
      </c>
    </row>
    <row r="481" spans="1:61" x14ac:dyDescent="0.25">
      <c r="A481" t="s">
        <v>697</v>
      </c>
      <c r="B481">
        <v>955</v>
      </c>
      <c r="C481" t="str">
        <f>TEXT(A481, "0")</f>
        <v>48J47</v>
      </c>
      <c r="D481" t="str">
        <f>MID($C481, 1, 1)</f>
        <v>4</v>
      </c>
      <c r="E481" t="str">
        <f>MID($C481, 2, 1)</f>
        <v>8</v>
      </c>
      <c r="F481" t="str">
        <f>MID($C481, 3, 1)</f>
        <v>J</v>
      </c>
      <c r="G481" t="str">
        <f>MID($C481, 4, 1)</f>
        <v>4</v>
      </c>
      <c r="H481" t="str">
        <f>MID($C481, 5, 1)</f>
        <v>7</v>
      </c>
      <c r="I481">
        <f>LEN($A481)-LEN(SUBSTITUTE($A481,I$1,""))</f>
        <v>0</v>
      </c>
      <c r="J481">
        <f>LEN($A481)-LEN(SUBSTITUTE($A481,J$1,""))</f>
        <v>0</v>
      </c>
      <c r="K481">
        <f>LEN($A481)-LEN(SUBSTITUTE($A481,K$1,""))</f>
        <v>0</v>
      </c>
      <c r="L481">
        <f>LEN($A481)-LEN(SUBSTITUTE($A481,L$1,""))</f>
        <v>1</v>
      </c>
      <c r="M481">
        <f>LEN($A481)-LEN(SUBSTITUTE($A481,M$1,""))</f>
        <v>0</v>
      </c>
      <c r="N481">
        <f>LEN($A481)-LEN(SUBSTITUTE($A481,N$1,""))</f>
        <v>0</v>
      </c>
      <c r="O481">
        <f>LEN($A481)-LEN(SUBSTITUTE($A481,O$1,""))</f>
        <v>1</v>
      </c>
      <c r="P481">
        <f>LEN($A481)-LEN(SUBSTITUTE($A481,P$1,""))</f>
        <v>1</v>
      </c>
      <c r="Q481">
        <f>LEN($A481)-LEN(SUBSTITUTE($A481,Q$1,""))</f>
        <v>0</v>
      </c>
      <c r="R481">
        <f>LEN($A481)-LEN(SUBSTITUTE($A481,R$1,""))</f>
        <v>0</v>
      </c>
      <c r="S481">
        <f>LEN($A481)-LEN(SUBSTITUTE($A481,S$1,""))</f>
        <v>2</v>
      </c>
      <c r="T481">
        <f>LEN($A481)-LEN(SUBSTITUTE($A481,T$1,""))</f>
        <v>0</v>
      </c>
      <c r="U481">
        <f>LEN($A481)-LEN(SUBSTITUTE($A481,U$1,""))</f>
        <v>0</v>
      </c>
      <c r="V481">
        <f>I481+1</f>
        <v>1</v>
      </c>
      <c r="W481">
        <f>J481+1</f>
        <v>1</v>
      </c>
      <c r="X481">
        <f>K481+1</f>
        <v>1</v>
      </c>
      <c r="Y481">
        <f>L481+1</f>
        <v>2</v>
      </c>
      <c r="Z481">
        <f>M481+1</f>
        <v>1</v>
      </c>
      <c r="AA481">
        <f>N481+1</f>
        <v>1</v>
      </c>
      <c r="AB481">
        <f>O481+1</f>
        <v>2</v>
      </c>
      <c r="AC481">
        <f>P481+1</f>
        <v>2</v>
      </c>
      <c r="AD481">
        <f>Q481+1</f>
        <v>1</v>
      </c>
      <c r="AE481">
        <f>R481+1</f>
        <v>1</v>
      </c>
      <c r="AF481">
        <f>S481+1</f>
        <v>3</v>
      </c>
      <c r="AG481">
        <f>T481+1</f>
        <v>1</v>
      </c>
      <c r="AH481">
        <f>U481+1</f>
        <v>1</v>
      </c>
      <c r="AI481">
        <f>PRODUCT(V481:AH481)</f>
        <v>24</v>
      </c>
      <c r="AJ481">
        <f>MAX(V481:AH481)</f>
        <v>3</v>
      </c>
      <c r="AK481">
        <f>Y481</f>
        <v>2</v>
      </c>
      <c r="AL481">
        <f>MAX(V481:X481, Z481:AH481)+L481</f>
        <v>4</v>
      </c>
      <c r="AM481" t="b">
        <f>AL481=6</f>
        <v>0</v>
      </c>
      <c r="AN481" t="b">
        <f>AL481=5</f>
        <v>0</v>
      </c>
      <c r="AO481" t="b">
        <f>NOT(OR(AM481,AN481))</f>
        <v>1</v>
      </c>
      <c r="AP481" t="b">
        <f>AND(AI481=12, L481=0)</f>
        <v>0</v>
      </c>
      <c r="AQ481" t="b">
        <f>AND(AI481=18, L481=1)</f>
        <v>0</v>
      </c>
      <c r="AR481" t="b">
        <f>AND(AO481, OR(AP481, AQ481))</f>
        <v>0</v>
      </c>
      <c r="AS481" t="b">
        <f>NOT(OR(AM481,AN481,AR481))</f>
        <v>1</v>
      </c>
      <c r="AT481" t="b">
        <f>AND(AS481, AL481=4)</f>
        <v>1</v>
      </c>
      <c r="AU481" t="b">
        <f>NOT(OR(AM481,AN481,AR481,AT481))</f>
        <v>0</v>
      </c>
      <c r="AV481" t="b">
        <f>AND(AU481, AI481=18)</f>
        <v>0</v>
      </c>
      <c r="AW481" t="b">
        <f>NOT(OR(AM481,AN481,AR481,AT481, AV481))</f>
        <v>0</v>
      </c>
      <c r="AX481" t="b">
        <f>AND(AW481, OR(AND(AI481=24, L481=0), AND(AI481=32, L481=1)))</f>
        <v>0</v>
      </c>
      <c r="AY481" t="b">
        <f>NOT(OR(AM481,AN481,AR481,AT481,AV481,AX481))</f>
        <v>0</v>
      </c>
      <c r="AZ481" t="str">
        <f>IF(AM481,"7",IF(AN481,"6",IF(AR481,"5",
IF(AT481,"4",IF(AV481,"3",IF(AX481,"2",IF(AY481,"1","0"))))))
)</f>
        <v>4</v>
      </c>
      <c r="BA481" t="str">
        <f>_xlfn.XLOOKUP(D481, $BO$1:$CA$1, $BO$2:$CA$2)</f>
        <v>05</v>
      </c>
      <c r="BB481" t="str">
        <f>_xlfn.XLOOKUP(E481, $BO$1:$CA$1, $BO$2:$CA$2)</f>
        <v>09</v>
      </c>
      <c r="BC481" t="str">
        <f>_xlfn.XLOOKUP(F481, $BO$1:$CA$1, $BO$2:$CA$2)</f>
        <v>02</v>
      </c>
      <c r="BD481" t="str">
        <f>_xlfn.XLOOKUP(G481, $BO$1:$CA$1, $BO$2:$CA$2)</f>
        <v>05</v>
      </c>
      <c r="BE481" t="str">
        <f>_xlfn.XLOOKUP(H481, $BO$1:$CA$1, $BO$2:$CA$2)</f>
        <v>08</v>
      </c>
      <c r="BF481">
        <f>VALUE(_xlfn.TEXTJOIN("", TRUE, AZ481:BE481))</f>
        <v>40509020508</v>
      </c>
      <c r="BG481">
        <v>40509020508</v>
      </c>
      <c r="BH481">
        <f t="shared" si="7"/>
        <v>521</v>
      </c>
      <c r="BI481">
        <f>B481*BH481</f>
        <v>497555</v>
      </c>
    </row>
    <row r="482" spans="1:61" x14ac:dyDescent="0.25">
      <c r="A482" t="s">
        <v>305</v>
      </c>
      <c r="B482">
        <v>783</v>
      </c>
      <c r="C482" t="str">
        <f>TEXT(A482, "0")</f>
        <v>47KKK</v>
      </c>
      <c r="D482" t="str">
        <f>MID($C482, 1, 1)</f>
        <v>4</v>
      </c>
      <c r="E482" t="str">
        <f>MID($C482, 2, 1)</f>
        <v>7</v>
      </c>
      <c r="F482" t="str">
        <f>MID($C482, 3, 1)</f>
        <v>K</v>
      </c>
      <c r="G482" t="str">
        <f>MID($C482, 4, 1)</f>
        <v>K</v>
      </c>
      <c r="H482" t="str">
        <f>MID($C482, 5, 1)</f>
        <v>K</v>
      </c>
      <c r="I482">
        <f>LEN($A482)-LEN(SUBSTITUTE($A482,I$1,""))</f>
        <v>0</v>
      </c>
      <c r="J482">
        <f>LEN($A482)-LEN(SUBSTITUTE($A482,J$1,""))</f>
        <v>3</v>
      </c>
      <c r="K482">
        <f>LEN($A482)-LEN(SUBSTITUTE($A482,K$1,""))</f>
        <v>0</v>
      </c>
      <c r="L482">
        <f>LEN($A482)-LEN(SUBSTITUTE($A482,L$1,""))</f>
        <v>0</v>
      </c>
      <c r="M482">
        <f>LEN($A482)-LEN(SUBSTITUTE($A482,M$1,""))</f>
        <v>0</v>
      </c>
      <c r="N482">
        <f>LEN($A482)-LEN(SUBSTITUTE($A482,N$1,""))</f>
        <v>0</v>
      </c>
      <c r="O482">
        <f>LEN($A482)-LEN(SUBSTITUTE($A482,O$1,""))</f>
        <v>0</v>
      </c>
      <c r="P482">
        <f>LEN($A482)-LEN(SUBSTITUTE($A482,P$1,""))</f>
        <v>1</v>
      </c>
      <c r="Q482">
        <f>LEN($A482)-LEN(SUBSTITUTE($A482,Q$1,""))</f>
        <v>0</v>
      </c>
      <c r="R482">
        <f>LEN($A482)-LEN(SUBSTITUTE($A482,R$1,""))</f>
        <v>0</v>
      </c>
      <c r="S482">
        <f>LEN($A482)-LEN(SUBSTITUTE($A482,S$1,""))</f>
        <v>1</v>
      </c>
      <c r="T482">
        <f>LEN($A482)-LEN(SUBSTITUTE($A482,T$1,""))</f>
        <v>0</v>
      </c>
      <c r="U482">
        <f>LEN($A482)-LEN(SUBSTITUTE($A482,U$1,""))</f>
        <v>0</v>
      </c>
      <c r="V482">
        <f>I482+1</f>
        <v>1</v>
      </c>
      <c r="W482">
        <f>J482+1</f>
        <v>4</v>
      </c>
      <c r="X482">
        <f>K482+1</f>
        <v>1</v>
      </c>
      <c r="Y482">
        <f>L482+1</f>
        <v>1</v>
      </c>
      <c r="Z482">
        <f>M482+1</f>
        <v>1</v>
      </c>
      <c r="AA482">
        <f>N482+1</f>
        <v>1</v>
      </c>
      <c r="AB482">
        <f>O482+1</f>
        <v>1</v>
      </c>
      <c r="AC482">
        <f>P482+1</f>
        <v>2</v>
      </c>
      <c r="AD482">
        <f>Q482+1</f>
        <v>1</v>
      </c>
      <c r="AE482">
        <f>R482+1</f>
        <v>1</v>
      </c>
      <c r="AF482">
        <f>S482+1</f>
        <v>2</v>
      </c>
      <c r="AG482">
        <f>T482+1</f>
        <v>1</v>
      </c>
      <c r="AH482">
        <f>U482+1</f>
        <v>1</v>
      </c>
      <c r="AI482">
        <f>PRODUCT(V482:AH482)</f>
        <v>16</v>
      </c>
      <c r="AJ482">
        <f>MAX(V482:AH482)</f>
        <v>4</v>
      </c>
      <c r="AK482">
        <f>Y482</f>
        <v>1</v>
      </c>
      <c r="AL482">
        <f>MAX(V482:X482, Z482:AH482)+L482</f>
        <v>4</v>
      </c>
      <c r="AM482" t="b">
        <f>AL482=6</f>
        <v>0</v>
      </c>
      <c r="AN482" t="b">
        <f>AL482=5</f>
        <v>0</v>
      </c>
      <c r="AO482" t="b">
        <f>NOT(OR(AM482,AN482))</f>
        <v>1</v>
      </c>
      <c r="AP482" t="b">
        <f>AND(AI482=12, L482=0)</f>
        <v>0</v>
      </c>
      <c r="AQ482" t="b">
        <f>AND(AI482=18, L482=1)</f>
        <v>0</v>
      </c>
      <c r="AR482" t="b">
        <f>AND(AO482, OR(AP482, AQ482))</f>
        <v>0</v>
      </c>
      <c r="AS482" t="b">
        <f>NOT(OR(AM482,AN482,AR482))</f>
        <v>1</v>
      </c>
      <c r="AT482" t="b">
        <f>AND(AS482, AL482=4)</f>
        <v>1</v>
      </c>
      <c r="AU482" t="b">
        <f>NOT(OR(AM482,AN482,AR482,AT482))</f>
        <v>0</v>
      </c>
      <c r="AV482" t="b">
        <f>AND(AU482, AI482=18)</f>
        <v>0</v>
      </c>
      <c r="AW482" t="b">
        <f>NOT(OR(AM482,AN482,AR482,AT482, AV482))</f>
        <v>0</v>
      </c>
      <c r="AX482" t="b">
        <f>AND(AW482, OR(AND(AI482=24, L482=0), AND(AI482=32, L482=1)))</f>
        <v>0</v>
      </c>
      <c r="AY482" t="b">
        <f>NOT(OR(AM482,AN482,AR482,AT482,AV482,AX482))</f>
        <v>0</v>
      </c>
      <c r="AZ482" t="str">
        <f>IF(AM482,"7",IF(AN482,"6",IF(AR482,"5",
IF(AT482,"4",IF(AV482,"3",IF(AX482,"2",IF(AY482,"1","0"))))))
)</f>
        <v>4</v>
      </c>
      <c r="BA482" t="str">
        <f>_xlfn.XLOOKUP(D482, $BO$1:$CA$1, $BO$2:$CA$2)</f>
        <v>05</v>
      </c>
      <c r="BB482" t="str">
        <f>_xlfn.XLOOKUP(E482, $BO$1:$CA$1, $BO$2:$CA$2)</f>
        <v>08</v>
      </c>
      <c r="BC482" t="str">
        <f>_xlfn.XLOOKUP(F482, $BO$1:$CA$1, $BO$2:$CA$2)</f>
        <v>13</v>
      </c>
      <c r="BD482" t="str">
        <f>_xlfn.XLOOKUP(G482, $BO$1:$CA$1, $BO$2:$CA$2)</f>
        <v>13</v>
      </c>
      <c r="BE482" t="str">
        <f>_xlfn.XLOOKUP(H482, $BO$1:$CA$1, $BO$2:$CA$2)</f>
        <v>13</v>
      </c>
      <c r="BF482">
        <f>VALUE(_xlfn.TEXTJOIN("", TRUE, AZ482:BE482))</f>
        <v>40508131313</v>
      </c>
      <c r="BG482">
        <v>40508131313</v>
      </c>
      <c r="BH482">
        <f t="shared" si="7"/>
        <v>520</v>
      </c>
      <c r="BI482">
        <f>B482*BH482</f>
        <v>407160</v>
      </c>
    </row>
    <row r="483" spans="1:61" x14ac:dyDescent="0.25">
      <c r="A483" t="s">
        <v>351</v>
      </c>
      <c r="B483">
        <v>731</v>
      </c>
      <c r="C483" t="str">
        <f>TEXT(A483, "0")</f>
        <v>44Q74</v>
      </c>
      <c r="D483" t="str">
        <f>MID($C483, 1, 1)</f>
        <v>4</v>
      </c>
      <c r="E483" t="str">
        <f>MID($C483, 2, 1)</f>
        <v>4</v>
      </c>
      <c r="F483" t="str">
        <f>MID($C483, 3, 1)</f>
        <v>Q</v>
      </c>
      <c r="G483" t="str">
        <f>MID($C483, 4, 1)</f>
        <v>7</v>
      </c>
      <c r="H483" t="str">
        <f>MID($C483, 5, 1)</f>
        <v>4</v>
      </c>
      <c r="I483">
        <f>LEN($A483)-LEN(SUBSTITUTE($A483,I$1,""))</f>
        <v>0</v>
      </c>
      <c r="J483">
        <f>LEN($A483)-LEN(SUBSTITUTE($A483,J$1,""))</f>
        <v>0</v>
      </c>
      <c r="K483">
        <f>LEN($A483)-LEN(SUBSTITUTE($A483,K$1,""))</f>
        <v>1</v>
      </c>
      <c r="L483">
        <f>LEN($A483)-LEN(SUBSTITUTE($A483,L$1,""))</f>
        <v>0</v>
      </c>
      <c r="M483">
        <f>LEN($A483)-LEN(SUBSTITUTE($A483,M$1,""))</f>
        <v>0</v>
      </c>
      <c r="N483">
        <f>LEN($A483)-LEN(SUBSTITUTE($A483,N$1,""))</f>
        <v>0</v>
      </c>
      <c r="O483">
        <f>LEN($A483)-LEN(SUBSTITUTE($A483,O$1,""))</f>
        <v>0</v>
      </c>
      <c r="P483">
        <f>LEN($A483)-LEN(SUBSTITUTE($A483,P$1,""))</f>
        <v>1</v>
      </c>
      <c r="Q483">
        <f>LEN($A483)-LEN(SUBSTITUTE($A483,Q$1,""))</f>
        <v>0</v>
      </c>
      <c r="R483">
        <f>LEN($A483)-LEN(SUBSTITUTE($A483,R$1,""))</f>
        <v>0</v>
      </c>
      <c r="S483">
        <f>LEN($A483)-LEN(SUBSTITUTE($A483,S$1,""))</f>
        <v>3</v>
      </c>
      <c r="T483">
        <f>LEN($A483)-LEN(SUBSTITUTE($A483,T$1,""))</f>
        <v>0</v>
      </c>
      <c r="U483">
        <f>LEN($A483)-LEN(SUBSTITUTE($A483,U$1,""))</f>
        <v>0</v>
      </c>
      <c r="V483">
        <f>I483+1</f>
        <v>1</v>
      </c>
      <c r="W483">
        <f>J483+1</f>
        <v>1</v>
      </c>
      <c r="X483">
        <f>K483+1</f>
        <v>2</v>
      </c>
      <c r="Y483">
        <f>L483+1</f>
        <v>1</v>
      </c>
      <c r="Z483">
        <f>M483+1</f>
        <v>1</v>
      </c>
      <c r="AA483">
        <f>N483+1</f>
        <v>1</v>
      </c>
      <c r="AB483">
        <f>O483+1</f>
        <v>1</v>
      </c>
      <c r="AC483">
        <f>P483+1</f>
        <v>2</v>
      </c>
      <c r="AD483">
        <f>Q483+1</f>
        <v>1</v>
      </c>
      <c r="AE483">
        <f>R483+1</f>
        <v>1</v>
      </c>
      <c r="AF483">
        <f>S483+1</f>
        <v>4</v>
      </c>
      <c r="AG483">
        <f>T483+1</f>
        <v>1</v>
      </c>
      <c r="AH483">
        <f>U483+1</f>
        <v>1</v>
      </c>
      <c r="AI483">
        <f>PRODUCT(V483:AH483)</f>
        <v>16</v>
      </c>
      <c r="AJ483">
        <f>MAX(V483:AH483)</f>
        <v>4</v>
      </c>
      <c r="AK483">
        <f>Y483</f>
        <v>1</v>
      </c>
      <c r="AL483">
        <f>MAX(V483:X483, Z483:AH483)+L483</f>
        <v>4</v>
      </c>
      <c r="AM483" t="b">
        <f>AL483=6</f>
        <v>0</v>
      </c>
      <c r="AN483" t="b">
        <f>AL483=5</f>
        <v>0</v>
      </c>
      <c r="AO483" t="b">
        <f>NOT(OR(AM483,AN483))</f>
        <v>1</v>
      </c>
      <c r="AP483" t="b">
        <f>AND(AI483=12, L483=0)</f>
        <v>0</v>
      </c>
      <c r="AQ483" t="b">
        <f>AND(AI483=18, L483=1)</f>
        <v>0</v>
      </c>
      <c r="AR483" t="b">
        <f>AND(AO483, OR(AP483, AQ483))</f>
        <v>0</v>
      </c>
      <c r="AS483" t="b">
        <f>NOT(OR(AM483,AN483,AR483))</f>
        <v>1</v>
      </c>
      <c r="AT483" t="b">
        <f>AND(AS483, AL483=4)</f>
        <v>1</v>
      </c>
      <c r="AU483" t="b">
        <f>NOT(OR(AM483,AN483,AR483,AT483))</f>
        <v>0</v>
      </c>
      <c r="AV483" t="b">
        <f>AND(AU483, AI483=18)</f>
        <v>0</v>
      </c>
      <c r="AW483" t="b">
        <f>NOT(OR(AM483,AN483,AR483,AT483, AV483))</f>
        <v>0</v>
      </c>
      <c r="AX483" t="b">
        <f>AND(AW483, OR(AND(AI483=24, L483=0), AND(AI483=32, L483=1)))</f>
        <v>0</v>
      </c>
      <c r="AY483" t="b">
        <f>NOT(OR(AM483,AN483,AR483,AT483,AV483,AX483))</f>
        <v>0</v>
      </c>
      <c r="AZ483" t="str">
        <f>IF(AM483,"7",IF(AN483,"6",IF(AR483,"5",
IF(AT483,"4",IF(AV483,"3",IF(AX483,"2",IF(AY483,"1","0"))))))
)</f>
        <v>4</v>
      </c>
      <c r="BA483" t="str">
        <f>_xlfn.XLOOKUP(D483, $BO$1:$CA$1, $BO$2:$CA$2)</f>
        <v>05</v>
      </c>
      <c r="BB483" t="str">
        <f>_xlfn.XLOOKUP(E483, $BO$1:$CA$1, $BO$2:$CA$2)</f>
        <v>05</v>
      </c>
      <c r="BC483" t="str">
        <f>_xlfn.XLOOKUP(F483, $BO$1:$CA$1, $BO$2:$CA$2)</f>
        <v>12</v>
      </c>
      <c r="BD483" t="str">
        <f>_xlfn.XLOOKUP(G483, $BO$1:$CA$1, $BO$2:$CA$2)</f>
        <v>08</v>
      </c>
      <c r="BE483" t="str">
        <f>_xlfn.XLOOKUP(H483, $BO$1:$CA$1, $BO$2:$CA$2)</f>
        <v>05</v>
      </c>
      <c r="BF483">
        <f>VALUE(_xlfn.TEXTJOIN("", TRUE, AZ483:BE483))</f>
        <v>40505120805</v>
      </c>
      <c r="BG483">
        <v>40505120805</v>
      </c>
      <c r="BH483">
        <f t="shared" si="7"/>
        <v>519</v>
      </c>
      <c r="BI483">
        <f>B483*BH483</f>
        <v>379389</v>
      </c>
    </row>
    <row r="484" spans="1:61" x14ac:dyDescent="0.25">
      <c r="A484" t="s">
        <v>600</v>
      </c>
      <c r="B484">
        <v>539</v>
      </c>
      <c r="C484" t="str">
        <f>TEXT(A484, "0")</f>
        <v>44Q49</v>
      </c>
      <c r="D484" t="str">
        <f>MID($C484, 1, 1)</f>
        <v>4</v>
      </c>
      <c r="E484" t="str">
        <f>MID($C484, 2, 1)</f>
        <v>4</v>
      </c>
      <c r="F484" t="str">
        <f>MID($C484, 3, 1)</f>
        <v>Q</v>
      </c>
      <c r="G484" t="str">
        <f>MID($C484, 4, 1)</f>
        <v>4</v>
      </c>
      <c r="H484" t="str">
        <f>MID($C484, 5, 1)</f>
        <v>9</v>
      </c>
      <c r="I484">
        <f>LEN($A484)-LEN(SUBSTITUTE($A484,I$1,""))</f>
        <v>0</v>
      </c>
      <c r="J484">
        <f>LEN($A484)-LEN(SUBSTITUTE($A484,J$1,""))</f>
        <v>0</v>
      </c>
      <c r="K484">
        <f>LEN($A484)-LEN(SUBSTITUTE($A484,K$1,""))</f>
        <v>1</v>
      </c>
      <c r="L484">
        <f>LEN($A484)-LEN(SUBSTITUTE($A484,L$1,""))</f>
        <v>0</v>
      </c>
      <c r="M484">
        <f>LEN($A484)-LEN(SUBSTITUTE($A484,M$1,""))</f>
        <v>0</v>
      </c>
      <c r="N484">
        <f>LEN($A484)-LEN(SUBSTITUTE($A484,N$1,""))</f>
        <v>1</v>
      </c>
      <c r="O484">
        <f>LEN($A484)-LEN(SUBSTITUTE($A484,O$1,""))</f>
        <v>0</v>
      </c>
      <c r="P484">
        <f>LEN($A484)-LEN(SUBSTITUTE($A484,P$1,""))</f>
        <v>0</v>
      </c>
      <c r="Q484">
        <f>LEN($A484)-LEN(SUBSTITUTE($A484,Q$1,""))</f>
        <v>0</v>
      </c>
      <c r="R484">
        <f>LEN($A484)-LEN(SUBSTITUTE($A484,R$1,""))</f>
        <v>0</v>
      </c>
      <c r="S484">
        <f>LEN($A484)-LEN(SUBSTITUTE($A484,S$1,""))</f>
        <v>3</v>
      </c>
      <c r="T484">
        <f>LEN($A484)-LEN(SUBSTITUTE($A484,T$1,""))</f>
        <v>0</v>
      </c>
      <c r="U484">
        <f>LEN($A484)-LEN(SUBSTITUTE($A484,U$1,""))</f>
        <v>0</v>
      </c>
      <c r="V484">
        <f>I484+1</f>
        <v>1</v>
      </c>
      <c r="W484">
        <f>J484+1</f>
        <v>1</v>
      </c>
      <c r="X484">
        <f>K484+1</f>
        <v>2</v>
      </c>
      <c r="Y484">
        <f>L484+1</f>
        <v>1</v>
      </c>
      <c r="Z484">
        <f>M484+1</f>
        <v>1</v>
      </c>
      <c r="AA484">
        <f>N484+1</f>
        <v>2</v>
      </c>
      <c r="AB484">
        <f>O484+1</f>
        <v>1</v>
      </c>
      <c r="AC484">
        <f>P484+1</f>
        <v>1</v>
      </c>
      <c r="AD484">
        <f>Q484+1</f>
        <v>1</v>
      </c>
      <c r="AE484">
        <f>R484+1</f>
        <v>1</v>
      </c>
      <c r="AF484">
        <f>S484+1</f>
        <v>4</v>
      </c>
      <c r="AG484">
        <f>T484+1</f>
        <v>1</v>
      </c>
      <c r="AH484">
        <f>U484+1</f>
        <v>1</v>
      </c>
      <c r="AI484">
        <f>PRODUCT(V484:AH484)</f>
        <v>16</v>
      </c>
      <c r="AJ484">
        <f>MAX(V484:AH484)</f>
        <v>4</v>
      </c>
      <c r="AK484">
        <f>Y484</f>
        <v>1</v>
      </c>
      <c r="AL484">
        <f>MAX(V484:X484, Z484:AH484)+L484</f>
        <v>4</v>
      </c>
      <c r="AM484" t="b">
        <f>AL484=6</f>
        <v>0</v>
      </c>
      <c r="AN484" t="b">
        <f>AL484=5</f>
        <v>0</v>
      </c>
      <c r="AO484" t="b">
        <f>NOT(OR(AM484,AN484))</f>
        <v>1</v>
      </c>
      <c r="AP484" t="b">
        <f>AND(AI484=12, L484=0)</f>
        <v>0</v>
      </c>
      <c r="AQ484" t="b">
        <f>AND(AI484=18, L484=1)</f>
        <v>0</v>
      </c>
      <c r="AR484" t="b">
        <f>AND(AO484, OR(AP484, AQ484))</f>
        <v>0</v>
      </c>
      <c r="AS484" t="b">
        <f>NOT(OR(AM484,AN484,AR484))</f>
        <v>1</v>
      </c>
      <c r="AT484" t="b">
        <f>AND(AS484, AL484=4)</f>
        <v>1</v>
      </c>
      <c r="AU484" t="b">
        <f>NOT(OR(AM484,AN484,AR484,AT484))</f>
        <v>0</v>
      </c>
      <c r="AV484" t="b">
        <f>AND(AU484, AI484=18)</f>
        <v>0</v>
      </c>
      <c r="AW484" t="b">
        <f>NOT(OR(AM484,AN484,AR484,AT484, AV484))</f>
        <v>0</v>
      </c>
      <c r="AX484" t="b">
        <f>AND(AW484, OR(AND(AI484=24, L484=0), AND(AI484=32, L484=1)))</f>
        <v>0</v>
      </c>
      <c r="AY484" t="b">
        <f>NOT(OR(AM484,AN484,AR484,AT484,AV484,AX484))</f>
        <v>0</v>
      </c>
      <c r="AZ484" t="str">
        <f>IF(AM484,"7",IF(AN484,"6",IF(AR484,"5",
IF(AT484,"4",IF(AV484,"3",IF(AX484,"2",IF(AY484,"1","0"))))))
)</f>
        <v>4</v>
      </c>
      <c r="BA484" t="str">
        <f>_xlfn.XLOOKUP(D484, $BO$1:$CA$1, $BO$2:$CA$2)</f>
        <v>05</v>
      </c>
      <c r="BB484" t="str">
        <f>_xlfn.XLOOKUP(E484, $BO$1:$CA$1, $BO$2:$CA$2)</f>
        <v>05</v>
      </c>
      <c r="BC484" t="str">
        <f>_xlfn.XLOOKUP(F484, $BO$1:$CA$1, $BO$2:$CA$2)</f>
        <v>12</v>
      </c>
      <c r="BD484" t="str">
        <f>_xlfn.XLOOKUP(G484, $BO$1:$CA$1, $BO$2:$CA$2)</f>
        <v>05</v>
      </c>
      <c r="BE484" t="str">
        <f>_xlfn.XLOOKUP(H484, $BO$1:$CA$1, $BO$2:$CA$2)</f>
        <v>10</v>
      </c>
      <c r="BF484">
        <f>VALUE(_xlfn.TEXTJOIN("", TRUE, AZ484:BE484))</f>
        <v>40505120510</v>
      </c>
      <c r="BG484">
        <v>40505120510</v>
      </c>
      <c r="BH484">
        <f t="shared" si="7"/>
        <v>518</v>
      </c>
      <c r="BI484">
        <f>B484*BH484</f>
        <v>279202</v>
      </c>
    </row>
    <row r="485" spans="1:61" x14ac:dyDescent="0.25">
      <c r="A485" t="s">
        <v>734</v>
      </c>
      <c r="B485">
        <v>993</v>
      </c>
      <c r="C485" t="str">
        <f>TEXT(A485, "0")</f>
        <v>44TJ2</v>
      </c>
      <c r="D485" t="str">
        <f>MID($C485, 1, 1)</f>
        <v>4</v>
      </c>
      <c r="E485" t="str">
        <f>MID($C485, 2, 1)</f>
        <v>4</v>
      </c>
      <c r="F485" t="str">
        <f>MID($C485, 3, 1)</f>
        <v>T</v>
      </c>
      <c r="G485" t="str">
        <f>MID($C485, 4, 1)</f>
        <v>J</v>
      </c>
      <c r="H485" t="str">
        <f>MID($C485, 5, 1)</f>
        <v>2</v>
      </c>
      <c r="I485">
        <f>LEN($A485)-LEN(SUBSTITUTE($A485,I$1,""))</f>
        <v>0</v>
      </c>
      <c r="J485">
        <f>LEN($A485)-LEN(SUBSTITUTE($A485,J$1,""))</f>
        <v>0</v>
      </c>
      <c r="K485">
        <f>LEN($A485)-LEN(SUBSTITUTE($A485,K$1,""))</f>
        <v>0</v>
      </c>
      <c r="L485">
        <f>LEN($A485)-LEN(SUBSTITUTE($A485,L$1,""))</f>
        <v>1</v>
      </c>
      <c r="M485">
        <f>LEN($A485)-LEN(SUBSTITUTE($A485,M$1,""))</f>
        <v>1</v>
      </c>
      <c r="N485">
        <f>LEN($A485)-LEN(SUBSTITUTE($A485,N$1,""))</f>
        <v>0</v>
      </c>
      <c r="O485">
        <f>LEN($A485)-LEN(SUBSTITUTE($A485,O$1,""))</f>
        <v>0</v>
      </c>
      <c r="P485">
        <f>LEN($A485)-LEN(SUBSTITUTE($A485,P$1,""))</f>
        <v>0</v>
      </c>
      <c r="Q485">
        <f>LEN($A485)-LEN(SUBSTITUTE($A485,Q$1,""))</f>
        <v>0</v>
      </c>
      <c r="R485">
        <f>LEN($A485)-LEN(SUBSTITUTE($A485,R$1,""))</f>
        <v>0</v>
      </c>
      <c r="S485">
        <f>LEN($A485)-LEN(SUBSTITUTE($A485,S$1,""))</f>
        <v>2</v>
      </c>
      <c r="T485">
        <f>LEN($A485)-LEN(SUBSTITUTE($A485,T$1,""))</f>
        <v>0</v>
      </c>
      <c r="U485">
        <f>LEN($A485)-LEN(SUBSTITUTE($A485,U$1,""))</f>
        <v>1</v>
      </c>
      <c r="V485">
        <f>I485+1</f>
        <v>1</v>
      </c>
      <c r="W485">
        <f>J485+1</f>
        <v>1</v>
      </c>
      <c r="X485">
        <f>K485+1</f>
        <v>1</v>
      </c>
      <c r="Y485">
        <f>L485+1</f>
        <v>2</v>
      </c>
      <c r="Z485">
        <f>M485+1</f>
        <v>2</v>
      </c>
      <c r="AA485">
        <f>N485+1</f>
        <v>1</v>
      </c>
      <c r="AB485">
        <f>O485+1</f>
        <v>1</v>
      </c>
      <c r="AC485">
        <f>P485+1</f>
        <v>1</v>
      </c>
      <c r="AD485">
        <f>Q485+1</f>
        <v>1</v>
      </c>
      <c r="AE485">
        <f>R485+1</f>
        <v>1</v>
      </c>
      <c r="AF485">
        <f>S485+1</f>
        <v>3</v>
      </c>
      <c r="AG485">
        <f>T485+1</f>
        <v>1</v>
      </c>
      <c r="AH485">
        <f>U485+1</f>
        <v>2</v>
      </c>
      <c r="AI485">
        <f>PRODUCT(V485:AH485)</f>
        <v>24</v>
      </c>
      <c r="AJ485">
        <f>MAX(V485:AH485)</f>
        <v>3</v>
      </c>
      <c r="AK485">
        <f>Y485</f>
        <v>2</v>
      </c>
      <c r="AL485">
        <f>MAX(V485:X485, Z485:AH485)+L485</f>
        <v>4</v>
      </c>
      <c r="AM485" t="b">
        <f>AL485=6</f>
        <v>0</v>
      </c>
      <c r="AN485" t="b">
        <f>AL485=5</f>
        <v>0</v>
      </c>
      <c r="AO485" t="b">
        <f>NOT(OR(AM485,AN485))</f>
        <v>1</v>
      </c>
      <c r="AP485" t="b">
        <f>AND(AI485=12, L485=0)</f>
        <v>0</v>
      </c>
      <c r="AQ485" t="b">
        <f>AND(AI485=18, L485=1)</f>
        <v>0</v>
      </c>
      <c r="AR485" t="b">
        <f>AND(AO485, OR(AP485, AQ485))</f>
        <v>0</v>
      </c>
      <c r="AS485" t="b">
        <f>NOT(OR(AM485,AN485,AR485))</f>
        <v>1</v>
      </c>
      <c r="AT485" t="b">
        <f>AND(AS485, AL485=4)</f>
        <v>1</v>
      </c>
      <c r="AU485" t="b">
        <f>NOT(OR(AM485,AN485,AR485,AT485))</f>
        <v>0</v>
      </c>
      <c r="AV485" t="b">
        <f>AND(AU485, AI485=18)</f>
        <v>0</v>
      </c>
      <c r="AW485" t="b">
        <f>NOT(OR(AM485,AN485,AR485,AT485, AV485))</f>
        <v>0</v>
      </c>
      <c r="AX485" t="b">
        <f>AND(AW485, OR(AND(AI485=24, L485=0), AND(AI485=32, L485=1)))</f>
        <v>0</v>
      </c>
      <c r="AY485" t="b">
        <f>NOT(OR(AM485,AN485,AR485,AT485,AV485,AX485))</f>
        <v>0</v>
      </c>
      <c r="AZ485" t="str">
        <f>IF(AM485,"7",IF(AN485,"6",IF(AR485,"5",
IF(AT485,"4",IF(AV485,"3",IF(AX485,"2",IF(AY485,"1","0"))))))
)</f>
        <v>4</v>
      </c>
      <c r="BA485" t="str">
        <f>_xlfn.XLOOKUP(D485, $BO$1:$CA$1, $BO$2:$CA$2)</f>
        <v>05</v>
      </c>
      <c r="BB485" t="str">
        <f>_xlfn.XLOOKUP(E485, $BO$1:$CA$1, $BO$2:$CA$2)</f>
        <v>05</v>
      </c>
      <c r="BC485" t="str">
        <f>_xlfn.XLOOKUP(F485, $BO$1:$CA$1, $BO$2:$CA$2)</f>
        <v>11</v>
      </c>
      <c r="BD485" t="str">
        <f>_xlfn.XLOOKUP(G485, $BO$1:$CA$1, $BO$2:$CA$2)</f>
        <v>02</v>
      </c>
      <c r="BE485" t="str">
        <f>_xlfn.XLOOKUP(H485, $BO$1:$CA$1, $BO$2:$CA$2)</f>
        <v>03</v>
      </c>
      <c r="BF485">
        <f>VALUE(_xlfn.TEXTJOIN("", TRUE, AZ485:BE485))</f>
        <v>40505110203</v>
      </c>
      <c r="BG485">
        <v>40505110203</v>
      </c>
      <c r="BH485">
        <f t="shared" si="7"/>
        <v>517</v>
      </c>
      <c r="BI485">
        <f>B485*BH485</f>
        <v>513381</v>
      </c>
    </row>
    <row r="486" spans="1:61" x14ac:dyDescent="0.25">
      <c r="A486" t="s">
        <v>393</v>
      </c>
      <c r="B486">
        <v>260</v>
      </c>
      <c r="C486" t="str">
        <f>TEXT(A486, "0")</f>
        <v>4448T</v>
      </c>
      <c r="D486" t="str">
        <f>MID($C486, 1, 1)</f>
        <v>4</v>
      </c>
      <c r="E486" t="str">
        <f>MID($C486, 2, 1)</f>
        <v>4</v>
      </c>
      <c r="F486" t="str">
        <f>MID($C486, 3, 1)</f>
        <v>4</v>
      </c>
      <c r="G486" t="str">
        <f>MID($C486, 4, 1)</f>
        <v>8</v>
      </c>
      <c r="H486" t="str">
        <f>MID($C486, 5, 1)</f>
        <v>T</v>
      </c>
      <c r="I486">
        <f>LEN($A486)-LEN(SUBSTITUTE($A486,I$1,""))</f>
        <v>0</v>
      </c>
      <c r="J486">
        <f>LEN($A486)-LEN(SUBSTITUTE($A486,J$1,""))</f>
        <v>0</v>
      </c>
      <c r="K486">
        <f>LEN($A486)-LEN(SUBSTITUTE($A486,K$1,""))</f>
        <v>0</v>
      </c>
      <c r="L486">
        <f>LEN($A486)-LEN(SUBSTITUTE($A486,L$1,""))</f>
        <v>0</v>
      </c>
      <c r="M486">
        <f>LEN($A486)-LEN(SUBSTITUTE($A486,M$1,""))</f>
        <v>1</v>
      </c>
      <c r="N486">
        <f>LEN($A486)-LEN(SUBSTITUTE($A486,N$1,""))</f>
        <v>0</v>
      </c>
      <c r="O486">
        <f>LEN($A486)-LEN(SUBSTITUTE($A486,O$1,""))</f>
        <v>1</v>
      </c>
      <c r="P486">
        <f>LEN($A486)-LEN(SUBSTITUTE($A486,P$1,""))</f>
        <v>0</v>
      </c>
      <c r="Q486">
        <f>LEN($A486)-LEN(SUBSTITUTE($A486,Q$1,""))</f>
        <v>0</v>
      </c>
      <c r="R486">
        <f>LEN($A486)-LEN(SUBSTITUTE($A486,R$1,""))</f>
        <v>0</v>
      </c>
      <c r="S486">
        <f>LEN($A486)-LEN(SUBSTITUTE($A486,S$1,""))</f>
        <v>3</v>
      </c>
      <c r="T486">
        <f>LEN($A486)-LEN(SUBSTITUTE($A486,T$1,""))</f>
        <v>0</v>
      </c>
      <c r="U486">
        <f>LEN($A486)-LEN(SUBSTITUTE($A486,U$1,""))</f>
        <v>0</v>
      </c>
      <c r="V486">
        <f>I486+1</f>
        <v>1</v>
      </c>
      <c r="W486">
        <f>J486+1</f>
        <v>1</v>
      </c>
      <c r="X486">
        <f>K486+1</f>
        <v>1</v>
      </c>
      <c r="Y486">
        <f>L486+1</f>
        <v>1</v>
      </c>
      <c r="Z486">
        <f>M486+1</f>
        <v>2</v>
      </c>
      <c r="AA486">
        <f>N486+1</f>
        <v>1</v>
      </c>
      <c r="AB486">
        <f>O486+1</f>
        <v>2</v>
      </c>
      <c r="AC486">
        <f>P486+1</f>
        <v>1</v>
      </c>
      <c r="AD486">
        <f>Q486+1</f>
        <v>1</v>
      </c>
      <c r="AE486">
        <f>R486+1</f>
        <v>1</v>
      </c>
      <c r="AF486">
        <f>S486+1</f>
        <v>4</v>
      </c>
      <c r="AG486">
        <f>T486+1</f>
        <v>1</v>
      </c>
      <c r="AH486">
        <f>U486+1</f>
        <v>1</v>
      </c>
      <c r="AI486">
        <f>PRODUCT(V486:AH486)</f>
        <v>16</v>
      </c>
      <c r="AJ486">
        <f>MAX(V486:AH486)</f>
        <v>4</v>
      </c>
      <c r="AK486">
        <f>Y486</f>
        <v>1</v>
      </c>
      <c r="AL486">
        <f>MAX(V486:X486, Z486:AH486)+L486</f>
        <v>4</v>
      </c>
      <c r="AM486" t="b">
        <f>AL486=6</f>
        <v>0</v>
      </c>
      <c r="AN486" t="b">
        <f>AL486=5</f>
        <v>0</v>
      </c>
      <c r="AO486" t="b">
        <f>NOT(OR(AM486,AN486))</f>
        <v>1</v>
      </c>
      <c r="AP486" t="b">
        <f>AND(AI486=12, L486=0)</f>
        <v>0</v>
      </c>
      <c r="AQ486" t="b">
        <f>AND(AI486=18, L486=1)</f>
        <v>0</v>
      </c>
      <c r="AR486" t="b">
        <f>AND(AO486, OR(AP486, AQ486))</f>
        <v>0</v>
      </c>
      <c r="AS486" t="b">
        <f>NOT(OR(AM486,AN486,AR486))</f>
        <v>1</v>
      </c>
      <c r="AT486" t="b">
        <f>AND(AS486, AL486=4)</f>
        <v>1</v>
      </c>
      <c r="AU486" t="b">
        <f>NOT(OR(AM486,AN486,AR486,AT486))</f>
        <v>0</v>
      </c>
      <c r="AV486" t="b">
        <f>AND(AU486, AI486=18)</f>
        <v>0</v>
      </c>
      <c r="AW486" t="b">
        <f>NOT(OR(AM486,AN486,AR486,AT486, AV486))</f>
        <v>0</v>
      </c>
      <c r="AX486" t="b">
        <f>AND(AW486, OR(AND(AI486=24, L486=0), AND(AI486=32, L486=1)))</f>
        <v>0</v>
      </c>
      <c r="AY486" t="b">
        <f>NOT(OR(AM486,AN486,AR486,AT486,AV486,AX486))</f>
        <v>0</v>
      </c>
      <c r="AZ486" t="str">
        <f>IF(AM486,"7",IF(AN486,"6",IF(AR486,"5",
IF(AT486,"4",IF(AV486,"3",IF(AX486,"2",IF(AY486,"1","0"))))))
)</f>
        <v>4</v>
      </c>
      <c r="BA486" t="str">
        <f>_xlfn.XLOOKUP(D486, $BO$1:$CA$1, $BO$2:$CA$2)</f>
        <v>05</v>
      </c>
      <c r="BB486" t="str">
        <f>_xlfn.XLOOKUP(E486, $BO$1:$CA$1, $BO$2:$CA$2)</f>
        <v>05</v>
      </c>
      <c r="BC486" t="str">
        <f>_xlfn.XLOOKUP(F486, $BO$1:$CA$1, $BO$2:$CA$2)</f>
        <v>05</v>
      </c>
      <c r="BD486" t="str">
        <f>_xlfn.XLOOKUP(G486, $BO$1:$CA$1, $BO$2:$CA$2)</f>
        <v>09</v>
      </c>
      <c r="BE486" t="str">
        <f>_xlfn.XLOOKUP(H486, $BO$1:$CA$1, $BO$2:$CA$2)</f>
        <v>11</v>
      </c>
      <c r="BF486">
        <f>VALUE(_xlfn.TEXTJOIN("", TRUE, AZ486:BE486))</f>
        <v>40505050911</v>
      </c>
      <c r="BG486">
        <v>40505050911</v>
      </c>
      <c r="BH486">
        <f t="shared" si="7"/>
        <v>516</v>
      </c>
      <c r="BI486">
        <f>B486*BH486</f>
        <v>134160</v>
      </c>
    </row>
    <row r="487" spans="1:61" x14ac:dyDescent="0.25">
      <c r="A487" t="s">
        <v>448</v>
      </c>
      <c r="B487">
        <v>227</v>
      </c>
      <c r="C487" t="str">
        <f>TEXT(A487, "0")</f>
        <v>44J8T</v>
      </c>
      <c r="D487" t="str">
        <f>MID($C487, 1, 1)</f>
        <v>4</v>
      </c>
      <c r="E487" t="str">
        <f>MID($C487, 2, 1)</f>
        <v>4</v>
      </c>
      <c r="F487" t="str">
        <f>MID($C487, 3, 1)</f>
        <v>J</v>
      </c>
      <c r="G487" t="str">
        <f>MID($C487, 4, 1)</f>
        <v>8</v>
      </c>
      <c r="H487" t="str">
        <f>MID($C487, 5, 1)</f>
        <v>T</v>
      </c>
      <c r="I487">
        <f>LEN($A487)-LEN(SUBSTITUTE($A487,I$1,""))</f>
        <v>0</v>
      </c>
      <c r="J487">
        <f>LEN($A487)-LEN(SUBSTITUTE($A487,J$1,""))</f>
        <v>0</v>
      </c>
      <c r="K487">
        <f>LEN($A487)-LEN(SUBSTITUTE($A487,K$1,""))</f>
        <v>0</v>
      </c>
      <c r="L487">
        <f>LEN($A487)-LEN(SUBSTITUTE($A487,L$1,""))</f>
        <v>1</v>
      </c>
      <c r="M487">
        <f>LEN($A487)-LEN(SUBSTITUTE($A487,M$1,""))</f>
        <v>1</v>
      </c>
      <c r="N487">
        <f>LEN($A487)-LEN(SUBSTITUTE($A487,N$1,""))</f>
        <v>0</v>
      </c>
      <c r="O487">
        <f>LEN($A487)-LEN(SUBSTITUTE($A487,O$1,""))</f>
        <v>1</v>
      </c>
      <c r="P487">
        <f>LEN($A487)-LEN(SUBSTITUTE($A487,P$1,""))</f>
        <v>0</v>
      </c>
      <c r="Q487">
        <f>LEN($A487)-LEN(SUBSTITUTE($A487,Q$1,""))</f>
        <v>0</v>
      </c>
      <c r="R487">
        <f>LEN($A487)-LEN(SUBSTITUTE($A487,R$1,""))</f>
        <v>0</v>
      </c>
      <c r="S487">
        <f>LEN($A487)-LEN(SUBSTITUTE($A487,S$1,""))</f>
        <v>2</v>
      </c>
      <c r="T487">
        <f>LEN($A487)-LEN(SUBSTITUTE($A487,T$1,""))</f>
        <v>0</v>
      </c>
      <c r="U487">
        <f>LEN($A487)-LEN(SUBSTITUTE($A487,U$1,""))</f>
        <v>0</v>
      </c>
      <c r="V487">
        <f>I487+1</f>
        <v>1</v>
      </c>
      <c r="W487">
        <f>J487+1</f>
        <v>1</v>
      </c>
      <c r="X487">
        <f>K487+1</f>
        <v>1</v>
      </c>
      <c r="Y487">
        <f>L487+1</f>
        <v>2</v>
      </c>
      <c r="Z487">
        <f>M487+1</f>
        <v>2</v>
      </c>
      <c r="AA487">
        <f>N487+1</f>
        <v>1</v>
      </c>
      <c r="AB487">
        <f>O487+1</f>
        <v>2</v>
      </c>
      <c r="AC487">
        <f>P487+1</f>
        <v>1</v>
      </c>
      <c r="AD487">
        <f>Q487+1</f>
        <v>1</v>
      </c>
      <c r="AE487">
        <f>R487+1</f>
        <v>1</v>
      </c>
      <c r="AF487">
        <f>S487+1</f>
        <v>3</v>
      </c>
      <c r="AG487">
        <f>T487+1</f>
        <v>1</v>
      </c>
      <c r="AH487">
        <f>U487+1</f>
        <v>1</v>
      </c>
      <c r="AI487">
        <f>PRODUCT(V487:AH487)</f>
        <v>24</v>
      </c>
      <c r="AJ487">
        <f>MAX(V487:AH487)</f>
        <v>3</v>
      </c>
      <c r="AK487">
        <f>Y487</f>
        <v>2</v>
      </c>
      <c r="AL487">
        <f>MAX(V487:X487, Z487:AH487)+L487</f>
        <v>4</v>
      </c>
      <c r="AM487" t="b">
        <f>AL487=6</f>
        <v>0</v>
      </c>
      <c r="AN487" t="b">
        <f>AL487=5</f>
        <v>0</v>
      </c>
      <c r="AO487" t="b">
        <f>NOT(OR(AM487,AN487))</f>
        <v>1</v>
      </c>
      <c r="AP487" t="b">
        <f>AND(AI487=12, L487=0)</f>
        <v>0</v>
      </c>
      <c r="AQ487" t="b">
        <f>AND(AI487=18, L487=1)</f>
        <v>0</v>
      </c>
      <c r="AR487" t="b">
        <f>AND(AO487, OR(AP487, AQ487))</f>
        <v>0</v>
      </c>
      <c r="AS487" t="b">
        <f>NOT(OR(AM487,AN487,AR487))</f>
        <v>1</v>
      </c>
      <c r="AT487" t="b">
        <f>AND(AS487, AL487=4)</f>
        <v>1</v>
      </c>
      <c r="AU487" t="b">
        <f>NOT(OR(AM487,AN487,AR487,AT487))</f>
        <v>0</v>
      </c>
      <c r="AV487" t="b">
        <f>AND(AU487, AI487=18)</f>
        <v>0</v>
      </c>
      <c r="AW487" t="b">
        <f>NOT(OR(AM487,AN487,AR487,AT487, AV487))</f>
        <v>0</v>
      </c>
      <c r="AX487" t="b">
        <f>AND(AW487, OR(AND(AI487=24, L487=0), AND(AI487=32, L487=1)))</f>
        <v>0</v>
      </c>
      <c r="AY487" t="b">
        <f>NOT(OR(AM487,AN487,AR487,AT487,AV487,AX487))</f>
        <v>0</v>
      </c>
      <c r="AZ487" t="str">
        <f>IF(AM487,"7",IF(AN487,"6",IF(AR487,"5",
IF(AT487,"4",IF(AV487,"3",IF(AX487,"2",IF(AY487,"1","0"))))))
)</f>
        <v>4</v>
      </c>
      <c r="BA487" t="str">
        <f>_xlfn.XLOOKUP(D487, $BO$1:$CA$1, $BO$2:$CA$2)</f>
        <v>05</v>
      </c>
      <c r="BB487" t="str">
        <f>_xlfn.XLOOKUP(E487, $BO$1:$CA$1, $BO$2:$CA$2)</f>
        <v>05</v>
      </c>
      <c r="BC487" t="str">
        <f>_xlfn.XLOOKUP(F487, $BO$1:$CA$1, $BO$2:$CA$2)</f>
        <v>02</v>
      </c>
      <c r="BD487" t="str">
        <f>_xlfn.XLOOKUP(G487, $BO$1:$CA$1, $BO$2:$CA$2)</f>
        <v>09</v>
      </c>
      <c r="BE487" t="str">
        <f>_xlfn.XLOOKUP(H487, $BO$1:$CA$1, $BO$2:$CA$2)</f>
        <v>11</v>
      </c>
      <c r="BF487">
        <f>VALUE(_xlfn.TEXTJOIN("", TRUE, AZ487:BE487))</f>
        <v>40505020911</v>
      </c>
      <c r="BG487">
        <v>40505020911</v>
      </c>
      <c r="BH487">
        <f t="shared" si="7"/>
        <v>515</v>
      </c>
      <c r="BI487">
        <f>B487*BH487</f>
        <v>116905</v>
      </c>
    </row>
    <row r="488" spans="1:61" x14ac:dyDescent="0.25">
      <c r="A488" t="s">
        <v>871</v>
      </c>
      <c r="B488">
        <v>365</v>
      </c>
      <c r="C488" t="str">
        <f>TEXT(A488, "0")</f>
        <v>44J26</v>
      </c>
      <c r="D488" t="str">
        <f>MID($C488, 1, 1)</f>
        <v>4</v>
      </c>
      <c r="E488" t="str">
        <f>MID($C488, 2, 1)</f>
        <v>4</v>
      </c>
      <c r="F488" t="str">
        <f>MID($C488, 3, 1)</f>
        <v>J</v>
      </c>
      <c r="G488" t="str">
        <f>MID($C488, 4, 1)</f>
        <v>2</v>
      </c>
      <c r="H488" t="str">
        <f>MID($C488, 5, 1)</f>
        <v>6</v>
      </c>
      <c r="I488">
        <f>LEN($A488)-LEN(SUBSTITUTE($A488,I$1,""))</f>
        <v>0</v>
      </c>
      <c r="J488">
        <f>LEN($A488)-LEN(SUBSTITUTE($A488,J$1,""))</f>
        <v>0</v>
      </c>
      <c r="K488">
        <f>LEN($A488)-LEN(SUBSTITUTE($A488,K$1,""))</f>
        <v>0</v>
      </c>
      <c r="L488">
        <f>LEN($A488)-LEN(SUBSTITUTE($A488,L$1,""))</f>
        <v>1</v>
      </c>
      <c r="M488">
        <f>LEN($A488)-LEN(SUBSTITUTE($A488,M$1,""))</f>
        <v>0</v>
      </c>
      <c r="N488">
        <f>LEN($A488)-LEN(SUBSTITUTE($A488,N$1,""))</f>
        <v>0</v>
      </c>
      <c r="O488">
        <f>LEN($A488)-LEN(SUBSTITUTE($A488,O$1,""))</f>
        <v>0</v>
      </c>
      <c r="P488">
        <f>LEN($A488)-LEN(SUBSTITUTE($A488,P$1,""))</f>
        <v>0</v>
      </c>
      <c r="Q488">
        <f>LEN($A488)-LEN(SUBSTITUTE($A488,Q$1,""))</f>
        <v>1</v>
      </c>
      <c r="R488">
        <f>LEN($A488)-LEN(SUBSTITUTE($A488,R$1,""))</f>
        <v>0</v>
      </c>
      <c r="S488">
        <f>LEN($A488)-LEN(SUBSTITUTE($A488,S$1,""))</f>
        <v>2</v>
      </c>
      <c r="T488">
        <f>LEN($A488)-LEN(SUBSTITUTE($A488,T$1,""))</f>
        <v>0</v>
      </c>
      <c r="U488">
        <f>LEN($A488)-LEN(SUBSTITUTE($A488,U$1,""))</f>
        <v>1</v>
      </c>
      <c r="V488">
        <f>I488+1</f>
        <v>1</v>
      </c>
      <c r="W488">
        <f>J488+1</f>
        <v>1</v>
      </c>
      <c r="X488">
        <f>K488+1</f>
        <v>1</v>
      </c>
      <c r="Y488">
        <f>L488+1</f>
        <v>2</v>
      </c>
      <c r="Z488">
        <f>M488+1</f>
        <v>1</v>
      </c>
      <c r="AA488">
        <f>N488+1</f>
        <v>1</v>
      </c>
      <c r="AB488">
        <f>O488+1</f>
        <v>1</v>
      </c>
      <c r="AC488">
        <f>P488+1</f>
        <v>1</v>
      </c>
      <c r="AD488">
        <f>Q488+1</f>
        <v>2</v>
      </c>
      <c r="AE488">
        <f>R488+1</f>
        <v>1</v>
      </c>
      <c r="AF488">
        <f>S488+1</f>
        <v>3</v>
      </c>
      <c r="AG488">
        <f>T488+1</f>
        <v>1</v>
      </c>
      <c r="AH488">
        <f>U488+1</f>
        <v>2</v>
      </c>
      <c r="AI488">
        <f>PRODUCT(V488:AH488)</f>
        <v>24</v>
      </c>
      <c r="AJ488">
        <f>MAX(V488:AH488)</f>
        <v>3</v>
      </c>
      <c r="AK488">
        <f>Y488</f>
        <v>2</v>
      </c>
      <c r="AL488">
        <f>MAX(V488:X488, Z488:AH488)+L488</f>
        <v>4</v>
      </c>
      <c r="AM488" t="b">
        <f>AL488=6</f>
        <v>0</v>
      </c>
      <c r="AN488" t="b">
        <f>AL488=5</f>
        <v>0</v>
      </c>
      <c r="AO488" t="b">
        <f>NOT(OR(AM488,AN488))</f>
        <v>1</v>
      </c>
      <c r="AP488" t="b">
        <f>AND(AI488=12, L488=0)</f>
        <v>0</v>
      </c>
      <c r="AQ488" t="b">
        <f>AND(AI488=18, L488=1)</f>
        <v>0</v>
      </c>
      <c r="AR488" t="b">
        <f>AND(AO488, OR(AP488, AQ488))</f>
        <v>0</v>
      </c>
      <c r="AS488" t="b">
        <f>NOT(OR(AM488,AN488,AR488))</f>
        <v>1</v>
      </c>
      <c r="AT488" t="b">
        <f>AND(AS488, AL488=4)</f>
        <v>1</v>
      </c>
      <c r="AU488" t="b">
        <f>NOT(OR(AM488,AN488,AR488,AT488))</f>
        <v>0</v>
      </c>
      <c r="AV488" t="b">
        <f>AND(AU488, AI488=18)</f>
        <v>0</v>
      </c>
      <c r="AW488" t="b">
        <f>NOT(OR(AM488,AN488,AR488,AT488, AV488))</f>
        <v>0</v>
      </c>
      <c r="AX488" t="b">
        <f>AND(AW488, OR(AND(AI488=24, L488=0), AND(AI488=32, L488=1)))</f>
        <v>0</v>
      </c>
      <c r="AY488" t="b">
        <f>NOT(OR(AM488,AN488,AR488,AT488,AV488,AX488))</f>
        <v>0</v>
      </c>
      <c r="AZ488" t="str">
        <f>IF(AM488,"7",IF(AN488,"6",IF(AR488,"5",
IF(AT488,"4",IF(AV488,"3",IF(AX488,"2",IF(AY488,"1","0"))))))
)</f>
        <v>4</v>
      </c>
      <c r="BA488" t="str">
        <f>_xlfn.XLOOKUP(D488, $BO$1:$CA$1, $BO$2:$CA$2)</f>
        <v>05</v>
      </c>
      <c r="BB488" t="str">
        <f>_xlfn.XLOOKUP(E488, $BO$1:$CA$1, $BO$2:$CA$2)</f>
        <v>05</v>
      </c>
      <c r="BC488" t="str">
        <f>_xlfn.XLOOKUP(F488, $BO$1:$CA$1, $BO$2:$CA$2)</f>
        <v>02</v>
      </c>
      <c r="BD488" t="str">
        <f>_xlfn.XLOOKUP(G488, $BO$1:$CA$1, $BO$2:$CA$2)</f>
        <v>03</v>
      </c>
      <c r="BE488" t="str">
        <f>_xlfn.XLOOKUP(H488, $BO$1:$CA$1, $BO$2:$CA$2)</f>
        <v>07</v>
      </c>
      <c r="BF488">
        <f>VALUE(_xlfn.TEXTJOIN("", TRUE, AZ488:BE488))</f>
        <v>40505020307</v>
      </c>
      <c r="BG488">
        <v>40505020307</v>
      </c>
      <c r="BH488">
        <f t="shared" si="7"/>
        <v>514</v>
      </c>
      <c r="BI488">
        <f>B488*BH488</f>
        <v>187610</v>
      </c>
    </row>
    <row r="489" spans="1:61" x14ac:dyDescent="0.25">
      <c r="A489" t="s">
        <v>660</v>
      </c>
      <c r="B489">
        <v>572</v>
      </c>
      <c r="C489" t="str">
        <f>TEXT(A489, "0")</f>
        <v>43533</v>
      </c>
      <c r="D489" t="str">
        <f>MID($C489, 1, 1)</f>
        <v>4</v>
      </c>
      <c r="E489" t="str">
        <f>MID($C489, 2, 1)</f>
        <v>3</v>
      </c>
      <c r="F489" t="str">
        <f>MID($C489, 3, 1)</f>
        <v>5</v>
      </c>
      <c r="G489" t="str">
        <f>MID($C489, 4, 1)</f>
        <v>3</v>
      </c>
      <c r="H489" t="str">
        <f>MID($C489, 5, 1)</f>
        <v>3</v>
      </c>
      <c r="I489">
        <f>LEN($A489)-LEN(SUBSTITUTE($A489,I$1,""))</f>
        <v>0</v>
      </c>
      <c r="J489">
        <f>LEN($A489)-LEN(SUBSTITUTE($A489,J$1,""))</f>
        <v>0</v>
      </c>
      <c r="K489">
        <f>LEN($A489)-LEN(SUBSTITUTE($A489,K$1,""))</f>
        <v>0</v>
      </c>
      <c r="L489">
        <f>LEN($A489)-LEN(SUBSTITUTE($A489,L$1,""))</f>
        <v>0</v>
      </c>
      <c r="M489">
        <f>LEN($A489)-LEN(SUBSTITUTE($A489,M$1,""))</f>
        <v>0</v>
      </c>
      <c r="N489">
        <f>LEN($A489)-LEN(SUBSTITUTE($A489,N$1,""))</f>
        <v>0</v>
      </c>
      <c r="O489">
        <f>LEN($A489)-LEN(SUBSTITUTE($A489,O$1,""))</f>
        <v>0</v>
      </c>
      <c r="P489">
        <f>LEN($A489)-LEN(SUBSTITUTE($A489,P$1,""))</f>
        <v>0</v>
      </c>
      <c r="Q489">
        <f>LEN($A489)-LEN(SUBSTITUTE($A489,Q$1,""))</f>
        <v>0</v>
      </c>
      <c r="R489">
        <f>LEN($A489)-LEN(SUBSTITUTE($A489,R$1,""))</f>
        <v>1</v>
      </c>
      <c r="S489">
        <f>LEN($A489)-LEN(SUBSTITUTE($A489,S$1,""))</f>
        <v>1</v>
      </c>
      <c r="T489">
        <f>LEN($A489)-LEN(SUBSTITUTE($A489,T$1,""))</f>
        <v>3</v>
      </c>
      <c r="U489">
        <f>LEN($A489)-LEN(SUBSTITUTE($A489,U$1,""))</f>
        <v>0</v>
      </c>
      <c r="V489">
        <f>I489+1</f>
        <v>1</v>
      </c>
      <c r="W489">
        <f>J489+1</f>
        <v>1</v>
      </c>
      <c r="X489">
        <f>K489+1</f>
        <v>1</v>
      </c>
      <c r="Y489">
        <f>L489+1</f>
        <v>1</v>
      </c>
      <c r="Z489">
        <f>M489+1</f>
        <v>1</v>
      </c>
      <c r="AA489">
        <f>N489+1</f>
        <v>1</v>
      </c>
      <c r="AB489">
        <f>O489+1</f>
        <v>1</v>
      </c>
      <c r="AC489">
        <f>P489+1</f>
        <v>1</v>
      </c>
      <c r="AD489">
        <f>Q489+1</f>
        <v>1</v>
      </c>
      <c r="AE489">
        <f>R489+1</f>
        <v>2</v>
      </c>
      <c r="AF489">
        <f>S489+1</f>
        <v>2</v>
      </c>
      <c r="AG489">
        <f>T489+1</f>
        <v>4</v>
      </c>
      <c r="AH489">
        <f>U489+1</f>
        <v>1</v>
      </c>
      <c r="AI489">
        <f>PRODUCT(V489:AH489)</f>
        <v>16</v>
      </c>
      <c r="AJ489">
        <f>MAX(V489:AH489)</f>
        <v>4</v>
      </c>
      <c r="AK489">
        <f>Y489</f>
        <v>1</v>
      </c>
      <c r="AL489">
        <f>MAX(V489:X489, Z489:AH489)+L489</f>
        <v>4</v>
      </c>
      <c r="AM489" t="b">
        <f>AL489=6</f>
        <v>0</v>
      </c>
      <c r="AN489" t="b">
        <f>AL489=5</f>
        <v>0</v>
      </c>
      <c r="AO489" t="b">
        <f>NOT(OR(AM489,AN489))</f>
        <v>1</v>
      </c>
      <c r="AP489" t="b">
        <f>AND(AI489=12, L489=0)</f>
        <v>0</v>
      </c>
      <c r="AQ489" t="b">
        <f>AND(AI489=18, L489=1)</f>
        <v>0</v>
      </c>
      <c r="AR489" t="b">
        <f>AND(AO489, OR(AP489, AQ489))</f>
        <v>0</v>
      </c>
      <c r="AS489" t="b">
        <f>NOT(OR(AM489,AN489,AR489))</f>
        <v>1</v>
      </c>
      <c r="AT489" t="b">
        <f>AND(AS489, AL489=4)</f>
        <v>1</v>
      </c>
      <c r="AU489" t="b">
        <f>NOT(OR(AM489,AN489,AR489,AT489))</f>
        <v>0</v>
      </c>
      <c r="AV489" t="b">
        <f>AND(AU489, AI489=18)</f>
        <v>0</v>
      </c>
      <c r="AW489" t="b">
        <f>NOT(OR(AM489,AN489,AR489,AT489, AV489))</f>
        <v>0</v>
      </c>
      <c r="AX489" t="b">
        <f>AND(AW489, OR(AND(AI489=24, L489=0), AND(AI489=32, L489=1)))</f>
        <v>0</v>
      </c>
      <c r="AY489" t="b">
        <f>NOT(OR(AM489,AN489,AR489,AT489,AV489,AX489))</f>
        <v>0</v>
      </c>
      <c r="AZ489" t="str">
        <f>IF(AM489,"7",IF(AN489,"6",IF(AR489,"5",
IF(AT489,"4",IF(AV489,"3",IF(AX489,"2",IF(AY489,"1","0"))))))
)</f>
        <v>4</v>
      </c>
      <c r="BA489" t="str">
        <f>_xlfn.XLOOKUP(D489, $BO$1:$CA$1, $BO$2:$CA$2)</f>
        <v>05</v>
      </c>
      <c r="BB489" t="str">
        <f>_xlfn.XLOOKUP(E489, $BO$1:$CA$1, $BO$2:$CA$2)</f>
        <v>04</v>
      </c>
      <c r="BC489" t="str">
        <f>_xlfn.XLOOKUP(F489, $BO$1:$CA$1, $BO$2:$CA$2)</f>
        <v>06</v>
      </c>
      <c r="BD489" t="str">
        <f>_xlfn.XLOOKUP(G489, $BO$1:$CA$1, $BO$2:$CA$2)</f>
        <v>04</v>
      </c>
      <c r="BE489" t="str">
        <f>_xlfn.XLOOKUP(H489, $BO$1:$CA$1, $BO$2:$CA$2)</f>
        <v>04</v>
      </c>
      <c r="BF489">
        <f>VALUE(_xlfn.TEXTJOIN("", TRUE, AZ489:BE489))</f>
        <v>40504060404</v>
      </c>
      <c r="BG489">
        <v>40504060404</v>
      </c>
      <c r="BH489">
        <f t="shared" si="7"/>
        <v>513</v>
      </c>
      <c r="BI489">
        <f>B489*BH489</f>
        <v>293436</v>
      </c>
    </row>
    <row r="490" spans="1:61" x14ac:dyDescent="0.25">
      <c r="A490" t="s">
        <v>513</v>
      </c>
      <c r="B490">
        <v>243</v>
      </c>
      <c r="C490" t="str">
        <f>TEXT(A490, "0")</f>
        <v>4J255</v>
      </c>
      <c r="D490" t="str">
        <f>MID($C490, 1, 1)</f>
        <v>4</v>
      </c>
      <c r="E490" t="str">
        <f>MID($C490, 2, 1)</f>
        <v>J</v>
      </c>
      <c r="F490" t="str">
        <f>MID($C490, 3, 1)</f>
        <v>2</v>
      </c>
      <c r="G490" t="str">
        <f>MID($C490, 4, 1)</f>
        <v>5</v>
      </c>
      <c r="H490" t="str">
        <f>MID($C490, 5, 1)</f>
        <v>5</v>
      </c>
      <c r="I490">
        <f>LEN($A490)-LEN(SUBSTITUTE($A490,I$1,""))</f>
        <v>0</v>
      </c>
      <c r="J490">
        <f>LEN($A490)-LEN(SUBSTITUTE($A490,J$1,""))</f>
        <v>0</v>
      </c>
      <c r="K490">
        <f>LEN($A490)-LEN(SUBSTITUTE($A490,K$1,""))</f>
        <v>0</v>
      </c>
      <c r="L490">
        <f>LEN($A490)-LEN(SUBSTITUTE($A490,L$1,""))</f>
        <v>1</v>
      </c>
      <c r="M490">
        <f>LEN($A490)-LEN(SUBSTITUTE($A490,M$1,""))</f>
        <v>0</v>
      </c>
      <c r="N490">
        <f>LEN($A490)-LEN(SUBSTITUTE($A490,N$1,""))</f>
        <v>0</v>
      </c>
      <c r="O490">
        <f>LEN($A490)-LEN(SUBSTITUTE($A490,O$1,""))</f>
        <v>0</v>
      </c>
      <c r="P490">
        <f>LEN($A490)-LEN(SUBSTITUTE($A490,P$1,""))</f>
        <v>0</v>
      </c>
      <c r="Q490">
        <f>LEN($A490)-LEN(SUBSTITUTE($A490,Q$1,""))</f>
        <v>0</v>
      </c>
      <c r="R490">
        <f>LEN($A490)-LEN(SUBSTITUTE($A490,R$1,""))</f>
        <v>2</v>
      </c>
      <c r="S490">
        <f>LEN($A490)-LEN(SUBSTITUTE($A490,S$1,""))</f>
        <v>1</v>
      </c>
      <c r="T490">
        <f>LEN($A490)-LEN(SUBSTITUTE($A490,T$1,""))</f>
        <v>0</v>
      </c>
      <c r="U490">
        <f>LEN($A490)-LEN(SUBSTITUTE($A490,U$1,""))</f>
        <v>1</v>
      </c>
      <c r="V490">
        <f>I490+1</f>
        <v>1</v>
      </c>
      <c r="W490">
        <f>J490+1</f>
        <v>1</v>
      </c>
      <c r="X490">
        <f>K490+1</f>
        <v>1</v>
      </c>
      <c r="Y490">
        <f>L490+1</f>
        <v>2</v>
      </c>
      <c r="Z490">
        <f>M490+1</f>
        <v>1</v>
      </c>
      <c r="AA490">
        <f>N490+1</f>
        <v>1</v>
      </c>
      <c r="AB490">
        <f>O490+1</f>
        <v>1</v>
      </c>
      <c r="AC490">
        <f>P490+1</f>
        <v>1</v>
      </c>
      <c r="AD490">
        <f>Q490+1</f>
        <v>1</v>
      </c>
      <c r="AE490">
        <f>R490+1</f>
        <v>3</v>
      </c>
      <c r="AF490">
        <f>S490+1</f>
        <v>2</v>
      </c>
      <c r="AG490">
        <f>T490+1</f>
        <v>1</v>
      </c>
      <c r="AH490">
        <f>U490+1</f>
        <v>2</v>
      </c>
      <c r="AI490">
        <f>PRODUCT(V490:AH490)</f>
        <v>24</v>
      </c>
      <c r="AJ490">
        <f>MAX(V490:AH490)</f>
        <v>3</v>
      </c>
      <c r="AK490">
        <f>Y490</f>
        <v>2</v>
      </c>
      <c r="AL490">
        <f>MAX(V490:X490, Z490:AH490)+L490</f>
        <v>4</v>
      </c>
      <c r="AM490" t="b">
        <f>AL490=6</f>
        <v>0</v>
      </c>
      <c r="AN490" t="b">
        <f>AL490=5</f>
        <v>0</v>
      </c>
      <c r="AO490" t="b">
        <f>NOT(OR(AM490,AN490))</f>
        <v>1</v>
      </c>
      <c r="AP490" t="b">
        <f>AND(AI490=12, L490=0)</f>
        <v>0</v>
      </c>
      <c r="AQ490" t="b">
        <f>AND(AI490=18, L490=1)</f>
        <v>0</v>
      </c>
      <c r="AR490" t="b">
        <f>AND(AO490, OR(AP490, AQ490))</f>
        <v>0</v>
      </c>
      <c r="AS490" t="b">
        <f>NOT(OR(AM490,AN490,AR490))</f>
        <v>1</v>
      </c>
      <c r="AT490" t="b">
        <f>AND(AS490, AL490=4)</f>
        <v>1</v>
      </c>
      <c r="AU490" t="b">
        <f>NOT(OR(AM490,AN490,AR490,AT490))</f>
        <v>0</v>
      </c>
      <c r="AV490" t="b">
        <f>AND(AU490, AI490=18)</f>
        <v>0</v>
      </c>
      <c r="AW490" t="b">
        <f>NOT(OR(AM490,AN490,AR490,AT490, AV490))</f>
        <v>0</v>
      </c>
      <c r="AX490" t="b">
        <f>AND(AW490, OR(AND(AI490=24, L490=0), AND(AI490=32, L490=1)))</f>
        <v>0</v>
      </c>
      <c r="AY490" t="b">
        <f>NOT(OR(AM490,AN490,AR490,AT490,AV490,AX490))</f>
        <v>0</v>
      </c>
      <c r="AZ490" t="str">
        <f>IF(AM490,"7",IF(AN490,"6",IF(AR490,"5",
IF(AT490,"4",IF(AV490,"3",IF(AX490,"2",IF(AY490,"1","0"))))))
)</f>
        <v>4</v>
      </c>
      <c r="BA490" t="str">
        <f>_xlfn.XLOOKUP(D490, $BO$1:$CA$1, $BO$2:$CA$2)</f>
        <v>05</v>
      </c>
      <c r="BB490" t="str">
        <f>_xlfn.XLOOKUP(E490, $BO$1:$CA$1, $BO$2:$CA$2)</f>
        <v>02</v>
      </c>
      <c r="BC490" t="str">
        <f>_xlfn.XLOOKUP(F490, $BO$1:$CA$1, $BO$2:$CA$2)</f>
        <v>03</v>
      </c>
      <c r="BD490" t="str">
        <f>_xlfn.XLOOKUP(G490, $BO$1:$CA$1, $BO$2:$CA$2)</f>
        <v>06</v>
      </c>
      <c r="BE490" t="str">
        <f>_xlfn.XLOOKUP(H490, $BO$1:$CA$1, $BO$2:$CA$2)</f>
        <v>06</v>
      </c>
      <c r="BF490">
        <f>VALUE(_xlfn.TEXTJOIN("", TRUE, AZ490:BE490))</f>
        <v>40502030606</v>
      </c>
      <c r="BG490">
        <v>40502030606</v>
      </c>
      <c r="BH490">
        <f t="shared" si="7"/>
        <v>512</v>
      </c>
      <c r="BI490">
        <f>B490*BH490</f>
        <v>124416</v>
      </c>
    </row>
    <row r="491" spans="1:61" x14ac:dyDescent="0.25">
      <c r="A491" t="s">
        <v>619</v>
      </c>
      <c r="B491">
        <v>708</v>
      </c>
      <c r="C491" t="str">
        <f>TEXT(A491, "0")</f>
        <v>3KKAK</v>
      </c>
      <c r="D491" t="str">
        <f>MID($C491, 1, 1)</f>
        <v>3</v>
      </c>
      <c r="E491" t="str">
        <f>MID($C491, 2, 1)</f>
        <v>K</v>
      </c>
      <c r="F491" t="str">
        <f>MID($C491, 3, 1)</f>
        <v>K</v>
      </c>
      <c r="G491" t="str">
        <f>MID($C491, 4, 1)</f>
        <v>A</v>
      </c>
      <c r="H491" t="str">
        <f>MID($C491, 5, 1)</f>
        <v>K</v>
      </c>
      <c r="I491">
        <f>LEN($A491)-LEN(SUBSTITUTE($A491,I$1,""))</f>
        <v>1</v>
      </c>
      <c r="J491">
        <f>LEN($A491)-LEN(SUBSTITUTE($A491,J$1,""))</f>
        <v>3</v>
      </c>
      <c r="K491">
        <f>LEN($A491)-LEN(SUBSTITUTE($A491,K$1,""))</f>
        <v>0</v>
      </c>
      <c r="L491">
        <f>LEN($A491)-LEN(SUBSTITUTE($A491,L$1,""))</f>
        <v>0</v>
      </c>
      <c r="M491">
        <f>LEN($A491)-LEN(SUBSTITUTE($A491,M$1,""))</f>
        <v>0</v>
      </c>
      <c r="N491">
        <f>LEN($A491)-LEN(SUBSTITUTE($A491,N$1,""))</f>
        <v>0</v>
      </c>
      <c r="O491">
        <f>LEN($A491)-LEN(SUBSTITUTE($A491,O$1,""))</f>
        <v>0</v>
      </c>
      <c r="P491">
        <f>LEN($A491)-LEN(SUBSTITUTE($A491,P$1,""))</f>
        <v>0</v>
      </c>
      <c r="Q491">
        <f>LEN($A491)-LEN(SUBSTITUTE($A491,Q$1,""))</f>
        <v>0</v>
      </c>
      <c r="R491">
        <f>LEN($A491)-LEN(SUBSTITUTE($A491,R$1,""))</f>
        <v>0</v>
      </c>
      <c r="S491">
        <f>LEN($A491)-LEN(SUBSTITUTE($A491,S$1,""))</f>
        <v>0</v>
      </c>
      <c r="T491">
        <f>LEN($A491)-LEN(SUBSTITUTE($A491,T$1,""))</f>
        <v>1</v>
      </c>
      <c r="U491">
        <f>LEN($A491)-LEN(SUBSTITUTE($A491,U$1,""))</f>
        <v>0</v>
      </c>
      <c r="V491">
        <f>I491+1</f>
        <v>2</v>
      </c>
      <c r="W491">
        <f>J491+1</f>
        <v>4</v>
      </c>
      <c r="X491">
        <f>K491+1</f>
        <v>1</v>
      </c>
      <c r="Y491">
        <f>L491+1</f>
        <v>1</v>
      </c>
      <c r="Z491">
        <f>M491+1</f>
        <v>1</v>
      </c>
      <c r="AA491">
        <f>N491+1</f>
        <v>1</v>
      </c>
      <c r="AB491">
        <f>O491+1</f>
        <v>1</v>
      </c>
      <c r="AC491">
        <f>P491+1</f>
        <v>1</v>
      </c>
      <c r="AD491">
        <f>Q491+1</f>
        <v>1</v>
      </c>
      <c r="AE491">
        <f>R491+1</f>
        <v>1</v>
      </c>
      <c r="AF491">
        <f>S491+1</f>
        <v>1</v>
      </c>
      <c r="AG491">
        <f>T491+1</f>
        <v>2</v>
      </c>
      <c r="AH491">
        <f>U491+1</f>
        <v>1</v>
      </c>
      <c r="AI491">
        <f>PRODUCT(V491:AH491)</f>
        <v>16</v>
      </c>
      <c r="AJ491">
        <f>MAX(V491:AH491)</f>
        <v>4</v>
      </c>
      <c r="AK491">
        <f>Y491</f>
        <v>1</v>
      </c>
      <c r="AL491">
        <f>MAX(V491:X491, Z491:AH491)+L491</f>
        <v>4</v>
      </c>
      <c r="AM491" t="b">
        <f>AL491=6</f>
        <v>0</v>
      </c>
      <c r="AN491" t="b">
        <f>AL491=5</f>
        <v>0</v>
      </c>
      <c r="AO491" t="b">
        <f>NOT(OR(AM491,AN491))</f>
        <v>1</v>
      </c>
      <c r="AP491" t="b">
        <f>AND(AI491=12, L491=0)</f>
        <v>0</v>
      </c>
      <c r="AQ491" t="b">
        <f>AND(AI491=18, L491=1)</f>
        <v>0</v>
      </c>
      <c r="AR491" t="b">
        <f>AND(AO491, OR(AP491, AQ491))</f>
        <v>0</v>
      </c>
      <c r="AS491" t="b">
        <f>NOT(OR(AM491,AN491,AR491))</f>
        <v>1</v>
      </c>
      <c r="AT491" t="b">
        <f>AND(AS491, AL491=4)</f>
        <v>1</v>
      </c>
      <c r="AU491" t="b">
        <f>NOT(OR(AM491,AN491,AR491,AT491))</f>
        <v>0</v>
      </c>
      <c r="AV491" t="b">
        <f>AND(AU491, AI491=18)</f>
        <v>0</v>
      </c>
      <c r="AW491" t="b">
        <f>NOT(OR(AM491,AN491,AR491,AT491, AV491))</f>
        <v>0</v>
      </c>
      <c r="AX491" t="b">
        <f>AND(AW491, OR(AND(AI491=24, L491=0), AND(AI491=32, L491=1)))</f>
        <v>0</v>
      </c>
      <c r="AY491" t="b">
        <f>NOT(OR(AM491,AN491,AR491,AT491,AV491,AX491))</f>
        <v>0</v>
      </c>
      <c r="AZ491" t="str">
        <f>IF(AM491,"7",IF(AN491,"6",IF(AR491,"5",
IF(AT491,"4",IF(AV491,"3",IF(AX491,"2",IF(AY491,"1","0"))))))
)</f>
        <v>4</v>
      </c>
      <c r="BA491" t="str">
        <f>_xlfn.XLOOKUP(D491, $BO$1:$CA$1, $BO$2:$CA$2)</f>
        <v>04</v>
      </c>
      <c r="BB491" t="str">
        <f>_xlfn.XLOOKUP(E491, $BO$1:$CA$1, $BO$2:$CA$2)</f>
        <v>13</v>
      </c>
      <c r="BC491" t="str">
        <f>_xlfn.XLOOKUP(F491, $BO$1:$CA$1, $BO$2:$CA$2)</f>
        <v>13</v>
      </c>
      <c r="BD491" t="str">
        <f>_xlfn.XLOOKUP(G491, $BO$1:$CA$1, $BO$2:$CA$2)</f>
        <v>14</v>
      </c>
      <c r="BE491" t="str">
        <f>_xlfn.XLOOKUP(H491, $BO$1:$CA$1, $BO$2:$CA$2)</f>
        <v>13</v>
      </c>
      <c r="BF491">
        <f>VALUE(_xlfn.TEXTJOIN("", TRUE, AZ491:BE491))</f>
        <v>40413131413</v>
      </c>
      <c r="BG491">
        <v>40413131413</v>
      </c>
      <c r="BH491">
        <f t="shared" si="7"/>
        <v>511</v>
      </c>
      <c r="BI491">
        <f>B491*BH491</f>
        <v>361788</v>
      </c>
    </row>
    <row r="492" spans="1:61" x14ac:dyDescent="0.25">
      <c r="A492" t="s">
        <v>745</v>
      </c>
      <c r="B492">
        <v>618</v>
      </c>
      <c r="C492" t="str">
        <f>TEXT(A492, "0")</f>
        <v>3KKKQ</v>
      </c>
      <c r="D492" t="str">
        <f>MID($C492, 1, 1)</f>
        <v>3</v>
      </c>
      <c r="E492" t="str">
        <f>MID($C492, 2, 1)</f>
        <v>K</v>
      </c>
      <c r="F492" t="str">
        <f>MID($C492, 3, 1)</f>
        <v>K</v>
      </c>
      <c r="G492" t="str">
        <f>MID($C492, 4, 1)</f>
        <v>K</v>
      </c>
      <c r="H492" t="str">
        <f>MID($C492, 5, 1)</f>
        <v>Q</v>
      </c>
      <c r="I492">
        <f>LEN($A492)-LEN(SUBSTITUTE($A492,I$1,""))</f>
        <v>0</v>
      </c>
      <c r="J492">
        <f>LEN($A492)-LEN(SUBSTITUTE($A492,J$1,""))</f>
        <v>3</v>
      </c>
      <c r="K492">
        <f>LEN($A492)-LEN(SUBSTITUTE($A492,K$1,""))</f>
        <v>1</v>
      </c>
      <c r="L492">
        <f>LEN($A492)-LEN(SUBSTITUTE($A492,L$1,""))</f>
        <v>0</v>
      </c>
      <c r="M492">
        <f>LEN($A492)-LEN(SUBSTITUTE($A492,M$1,""))</f>
        <v>0</v>
      </c>
      <c r="N492">
        <f>LEN($A492)-LEN(SUBSTITUTE($A492,N$1,""))</f>
        <v>0</v>
      </c>
      <c r="O492">
        <f>LEN($A492)-LEN(SUBSTITUTE($A492,O$1,""))</f>
        <v>0</v>
      </c>
      <c r="P492">
        <f>LEN($A492)-LEN(SUBSTITUTE($A492,P$1,""))</f>
        <v>0</v>
      </c>
      <c r="Q492">
        <f>LEN($A492)-LEN(SUBSTITUTE($A492,Q$1,""))</f>
        <v>0</v>
      </c>
      <c r="R492">
        <f>LEN($A492)-LEN(SUBSTITUTE($A492,R$1,""))</f>
        <v>0</v>
      </c>
      <c r="S492">
        <f>LEN($A492)-LEN(SUBSTITUTE($A492,S$1,""))</f>
        <v>0</v>
      </c>
      <c r="T492">
        <f>LEN($A492)-LEN(SUBSTITUTE($A492,T$1,""))</f>
        <v>1</v>
      </c>
      <c r="U492">
        <f>LEN($A492)-LEN(SUBSTITUTE($A492,U$1,""))</f>
        <v>0</v>
      </c>
      <c r="V492">
        <f>I492+1</f>
        <v>1</v>
      </c>
      <c r="W492">
        <f>J492+1</f>
        <v>4</v>
      </c>
      <c r="X492">
        <f>K492+1</f>
        <v>2</v>
      </c>
      <c r="Y492">
        <f>L492+1</f>
        <v>1</v>
      </c>
      <c r="Z492">
        <f>M492+1</f>
        <v>1</v>
      </c>
      <c r="AA492">
        <f>N492+1</f>
        <v>1</v>
      </c>
      <c r="AB492">
        <f>O492+1</f>
        <v>1</v>
      </c>
      <c r="AC492">
        <f>P492+1</f>
        <v>1</v>
      </c>
      <c r="AD492">
        <f>Q492+1</f>
        <v>1</v>
      </c>
      <c r="AE492">
        <f>R492+1</f>
        <v>1</v>
      </c>
      <c r="AF492">
        <f>S492+1</f>
        <v>1</v>
      </c>
      <c r="AG492">
        <f>T492+1</f>
        <v>2</v>
      </c>
      <c r="AH492">
        <f>U492+1</f>
        <v>1</v>
      </c>
      <c r="AI492">
        <f>PRODUCT(V492:AH492)</f>
        <v>16</v>
      </c>
      <c r="AJ492">
        <f>MAX(V492:AH492)</f>
        <v>4</v>
      </c>
      <c r="AK492">
        <f>Y492</f>
        <v>1</v>
      </c>
      <c r="AL492">
        <f>MAX(V492:X492, Z492:AH492)+L492</f>
        <v>4</v>
      </c>
      <c r="AM492" t="b">
        <f>AL492=6</f>
        <v>0</v>
      </c>
      <c r="AN492" t="b">
        <f>AL492=5</f>
        <v>0</v>
      </c>
      <c r="AO492" t="b">
        <f>NOT(OR(AM492,AN492))</f>
        <v>1</v>
      </c>
      <c r="AP492" t="b">
        <f>AND(AI492=12, L492=0)</f>
        <v>0</v>
      </c>
      <c r="AQ492" t="b">
        <f>AND(AI492=18, L492=1)</f>
        <v>0</v>
      </c>
      <c r="AR492" t="b">
        <f>AND(AO492, OR(AP492, AQ492))</f>
        <v>0</v>
      </c>
      <c r="AS492" t="b">
        <f>NOT(OR(AM492,AN492,AR492))</f>
        <v>1</v>
      </c>
      <c r="AT492" t="b">
        <f>AND(AS492, AL492=4)</f>
        <v>1</v>
      </c>
      <c r="AU492" t="b">
        <f>NOT(OR(AM492,AN492,AR492,AT492))</f>
        <v>0</v>
      </c>
      <c r="AV492" t="b">
        <f>AND(AU492, AI492=18)</f>
        <v>0</v>
      </c>
      <c r="AW492" t="b">
        <f>NOT(OR(AM492,AN492,AR492,AT492, AV492))</f>
        <v>0</v>
      </c>
      <c r="AX492" t="b">
        <f>AND(AW492, OR(AND(AI492=24, L492=0), AND(AI492=32, L492=1)))</f>
        <v>0</v>
      </c>
      <c r="AY492" t="b">
        <f>NOT(OR(AM492,AN492,AR492,AT492,AV492,AX492))</f>
        <v>0</v>
      </c>
      <c r="AZ492" t="str">
        <f>IF(AM492,"7",IF(AN492,"6",IF(AR492,"5",
IF(AT492,"4",IF(AV492,"3",IF(AX492,"2",IF(AY492,"1","0"))))))
)</f>
        <v>4</v>
      </c>
      <c r="BA492" t="str">
        <f>_xlfn.XLOOKUP(D492, $BO$1:$CA$1, $BO$2:$CA$2)</f>
        <v>04</v>
      </c>
      <c r="BB492" t="str">
        <f>_xlfn.XLOOKUP(E492, $BO$1:$CA$1, $BO$2:$CA$2)</f>
        <v>13</v>
      </c>
      <c r="BC492" t="str">
        <f>_xlfn.XLOOKUP(F492, $BO$1:$CA$1, $BO$2:$CA$2)</f>
        <v>13</v>
      </c>
      <c r="BD492" t="str">
        <f>_xlfn.XLOOKUP(G492, $BO$1:$CA$1, $BO$2:$CA$2)</f>
        <v>13</v>
      </c>
      <c r="BE492" t="str">
        <f>_xlfn.XLOOKUP(H492, $BO$1:$CA$1, $BO$2:$CA$2)</f>
        <v>12</v>
      </c>
      <c r="BF492">
        <f>VALUE(_xlfn.TEXTJOIN("", TRUE, AZ492:BE492))</f>
        <v>40413131312</v>
      </c>
      <c r="BG492">
        <v>40413131312</v>
      </c>
      <c r="BH492">
        <f t="shared" si="7"/>
        <v>510</v>
      </c>
      <c r="BI492">
        <f>B492*BH492</f>
        <v>315180</v>
      </c>
    </row>
    <row r="493" spans="1:61" x14ac:dyDescent="0.25">
      <c r="A493" t="s">
        <v>743</v>
      </c>
      <c r="B493">
        <v>936</v>
      </c>
      <c r="C493" t="str">
        <f>TEXT(A493, "0")</f>
        <v>3Q343</v>
      </c>
      <c r="D493" t="str">
        <f>MID($C493, 1, 1)</f>
        <v>3</v>
      </c>
      <c r="E493" t="str">
        <f>MID($C493, 2, 1)</f>
        <v>Q</v>
      </c>
      <c r="F493" t="str">
        <f>MID($C493, 3, 1)</f>
        <v>3</v>
      </c>
      <c r="G493" t="str">
        <f>MID($C493, 4, 1)</f>
        <v>4</v>
      </c>
      <c r="H493" t="str">
        <f>MID($C493, 5, 1)</f>
        <v>3</v>
      </c>
      <c r="I493">
        <f>LEN($A493)-LEN(SUBSTITUTE($A493,I$1,""))</f>
        <v>0</v>
      </c>
      <c r="J493">
        <f>LEN($A493)-LEN(SUBSTITUTE($A493,J$1,""))</f>
        <v>0</v>
      </c>
      <c r="K493">
        <f>LEN($A493)-LEN(SUBSTITUTE($A493,K$1,""))</f>
        <v>1</v>
      </c>
      <c r="L493">
        <f>LEN($A493)-LEN(SUBSTITUTE($A493,L$1,""))</f>
        <v>0</v>
      </c>
      <c r="M493">
        <f>LEN($A493)-LEN(SUBSTITUTE($A493,M$1,""))</f>
        <v>0</v>
      </c>
      <c r="N493">
        <f>LEN($A493)-LEN(SUBSTITUTE($A493,N$1,""))</f>
        <v>0</v>
      </c>
      <c r="O493">
        <f>LEN($A493)-LEN(SUBSTITUTE($A493,O$1,""))</f>
        <v>0</v>
      </c>
      <c r="P493">
        <f>LEN($A493)-LEN(SUBSTITUTE($A493,P$1,""))</f>
        <v>0</v>
      </c>
      <c r="Q493">
        <f>LEN($A493)-LEN(SUBSTITUTE($A493,Q$1,""))</f>
        <v>0</v>
      </c>
      <c r="R493">
        <f>LEN($A493)-LEN(SUBSTITUTE($A493,R$1,""))</f>
        <v>0</v>
      </c>
      <c r="S493">
        <f>LEN($A493)-LEN(SUBSTITUTE($A493,S$1,""))</f>
        <v>1</v>
      </c>
      <c r="T493">
        <f>LEN($A493)-LEN(SUBSTITUTE($A493,T$1,""))</f>
        <v>3</v>
      </c>
      <c r="U493">
        <f>LEN($A493)-LEN(SUBSTITUTE($A493,U$1,""))</f>
        <v>0</v>
      </c>
      <c r="V493">
        <f>I493+1</f>
        <v>1</v>
      </c>
      <c r="W493">
        <f>J493+1</f>
        <v>1</v>
      </c>
      <c r="X493">
        <f>K493+1</f>
        <v>2</v>
      </c>
      <c r="Y493">
        <f>L493+1</f>
        <v>1</v>
      </c>
      <c r="Z493">
        <f>M493+1</f>
        <v>1</v>
      </c>
      <c r="AA493">
        <f>N493+1</f>
        <v>1</v>
      </c>
      <c r="AB493">
        <f>O493+1</f>
        <v>1</v>
      </c>
      <c r="AC493">
        <f>P493+1</f>
        <v>1</v>
      </c>
      <c r="AD493">
        <f>Q493+1</f>
        <v>1</v>
      </c>
      <c r="AE493">
        <f>R493+1</f>
        <v>1</v>
      </c>
      <c r="AF493">
        <f>S493+1</f>
        <v>2</v>
      </c>
      <c r="AG493">
        <f>T493+1</f>
        <v>4</v>
      </c>
      <c r="AH493">
        <f>U493+1</f>
        <v>1</v>
      </c>
      <c r="AI493">
        <f>PRODUCT(V493:AH493)</f>
        <v>16</v>
      </c>
      <c r="AJ493">
        <f>MAX(V493:AH493)</f>
        <v>4</v>
      </c>
      <c r="AK493">
        <f>Y493</f>
        <v>1</v>
      </c>
      <c r="AL493">
        <f>MAX(V493:X493, Z493:AH493)+L493</f>
        <v>4</v>
      </c>
      <c r="AM493" t="b">
        <f>AL493=6</f>
        <v>0</v>
      </c>
      <c r="AN493" t="b">
        <f>AL493=5</f>
        <v>0</v>
      </c>
      <c r="AO493" t="b">
        <f>NOT(OR(AM493,AN493))</f>
        <v>1</v>
      </c>
      <c r="AP493" t="b">
        <f>AND(AI493=12, L493=0)</f>
        <v>0</v>
      </c>
      <c r="AQ493" t="b">
        <f>AND(AI493=18, L493=1)</f>
        <v>0</v>
      </c>
      <c r="AR493" t="b">
        <f>AND(AO493, OR(AP493, AQ493))</f>
        <v>0</v>
      </c>
      <c r="AS493" t="b">
        <f>NOT(OR(AM493,AN493,AR493))</f>
        <v>1</v>
      </c>
      <c r="AT493" t="b">
        <f>AND(AS493, AL493=4)</f>
        <v>1</v>
      </c>
      <c r="AU493" t="b">
        <f>NOT(OR(AM493,AN493,AR493,AT493))</f>
        <v>0</v>
      </c>
      <c r="AV493" t="b">
        <f>AND(AU493, AI493=18)</f>
        <v>0</v>
      </c>
      <c r="AW493" t="b">
        <f>NOT(OR(AM493,AN493,AR493,AT493, AV493))</f>
        <v>0</v>
      </c>
      <c r="AX493" t="b">
        <f>AND(AW493, OR(AND(AI493=24, L493=0), AND(AI493=32, L493=1)))</f>
        <v>0</v>
      </c>
      <c r="AY493" t="b">
        <f>NOT(OR(AM493,AN493,AR493,AT493,AV493,AX493))</f>
        <v>0</v>
      </c>
      <c r="AZ493" t="str">
        <f>IF(AM493,"7",IF(AN493,"6",IF(AR493,"5",
IF(AT493,"4",IF(AV493,"3",IF(AX493,"2",IF(AY493,"1","0"))))))
)</f>
        <v>4</v>
      </c>
      <c r="BA493" t="str">
        <f>_xlfn.XLOOKUP(D493, $BO$1:$CA$1, $BO$2:$CA$2)</f>
        <v>04</v>
      </c>
      <c r="BB493" t="str">
        <f>_xlfn.XLOOKUP(E493, $BO$1:$CA$1, $BO$2:$CA$2)</f>
        <v>12</v>
      </c>
      <c r="BC493" t="str">
        <f>_xlfn.XLOOKUP(F493, $BO$1:$CA$1, $BO$2:$CA$2)</f>
        <v>04</v>
      </c>
      <c r="BD493" t="str">
        <f>_xlfn.XLOOKUP(G493, $BO$1:$CA$1, $BO$2:$CA$2)</f>
        <v>05</v>
      </c>
      <c r="BE493" t="str">
        <f>_xlfn.XLOOKUP(H493, $BO$1:$CA$1, $BO$2:$CA$2)</f>
        <v>04</v>
      </c>
      <c r="BF493">
        <f>VALUE(_xlfn.TEXTJOIN("", TRUE, AZ493:BE493))</f>
        <v>40412040504</v>
      </c>
      <c r="BG493">
        <v>40412040504</v>
      </c>
      <c r="BH493">
        <f t="shared" si="7"/>
        <v>509</v>
      </c>
      <c r="BI493">
        <f>B493*BH493</f>
        <v>476424</v>
      </c>
    </row>
    <row r="494" spans="1:61" x14ac:dyDescent="0.25">
      <c r="A494" t="s">
        <v>575</v>
      </c>
      <c r="B494">
        <v>278</v>
      </c>
      <c r="C494" t="str">
        <f>TEXT(A494, "0")</f>
        <v>3TT8T</v>
      </c>
      <c r="D494" t="str">
        <f>MID($C494, 1, 1)</f>
        <v>3</v>
      </c>
      <c r="E494" t="str">
        <f>MID($C494, 2, 1)</f>
        <v>T</v>
      </c>
      <c r="F494" t="str">
        <f>MID($C494, 3, 1)</f>
        <v>T</v>
      </c>
      <c r="G494" t="str">
        <f>MID($C494, 4, 1)</f>
        <v>8</v>
      </c>
      <c r="H494" t="str">
        <f>MID($C494, 5, 1)</f>
        <v>T</v>
      </c>
      <c r="I494">
        <f>LEN($A494)-LEN(SUBSTITUTE($A494,I$1,""))</f>
        <v>0</v>
      </c>
      <c r="J494">
        <f>LEN($A494)-LEN(SUBSTITUTE($A494,J$1,""))</f>
        <v>0</v>
      </c>
      <c r="K494">
        <f>LEN($A494)-LEN(SUBSTITUTE($A494,K$1,""))</f>
        <v>0</v>
      </c>
      <c r="L494">
        <f>LEN($A494)-LEN(SUBSTITUTE($A494,L$1,""))</f>
        <v>0</v>
      </c>
      <c r="M494">
        <f>LEN($A494)-LEN(SUBSTITUTE($A494,M$1,""))</f>
        <v>3</v>
      </c>
      <c r="N494">
        <f>LEN($A494)-LEN(SUBSTITUTE($A494,N$1,""))</f>
        <v>0</v>
      </c>
      <c r="O494">
        <f>LEN($A494)-LEN(SUBSTITUTE($A494,O$1,""))</f>
        <v>1</v>
      </c>
      <c r="P494">
        <f>LEN($A494)-LEN(SUBSTITUTE($A494,P$1,""))</f>
        <v>0</v>
      </c>
      <c r="Q494">
        <f>LEN($A494)-LEN(SUBSTITUTE($A494,Q$1,""))</f>
        <v>0</v>
      </c>
      <c r="R494">
        <f>LEN($A494)-LEN(SUBSTITUTE($A494,R$1,""))</f>
        <v>0</v>
      </c>
      <c r="S494">
        <f>LEN($A494)-LEN(SUBSTITUTE($A494,S$1,""))</f>
        <v>0</v>
      </c>
      <c r="T494">
        <f>LEN($A494)-LEN(SUBSTITUTE($A494,T$1,""))</f>
        <v>1</v>
      </c>
      <c r="U494">
        <f>LEN($A494)-LEN(SUBSTITUTE($A494,U$1,""))</f>
        <v>0</v>
      </c>
      <c r="V494">
        <f>I494+1</f>
        <v>1</v>
      </c>
      <c r="W494">
        <f>J494+1</f>
        <v>1</v>
      </c>
      <c r="X494">
        <f>K494+1</f>
        <v>1</v>
      </c>
      <c r="Y494">
        <f>L494+1</f>
        <v>1</v>
      </c>
      <c r="Z494">
        <f>M494+1</f>
        <v>4</v>
      </c>
      <c r="AA494">
        <f>N494+1</f>
        <v>1</v>
      </c>
      <c r="AB494">
        <f>O494+1</f>
        <v>2</v>
      </c>
      <c r="AC494">
        <f>P494+1</f>
        <v>1</v>
      </c>
      <c r="AD494">
        <f>Q494+1</f>
        <v>1</v>
      </c>
      <c r="AE494">
        <f>R494+1</f>
        <v>1</v>
      </c>
      <c r="AF494">
        <f>S494+1</f>
        <v>1</v>
      </c>
      <c r="AG494">
        <f>T494+1</f>
        <v>2</v>
      </c>
      <c r="AH494">
        <f>U494+1</f>
        <v>1</v>
      </c>
      <c r="AI494">
        <f>PRODUCT(V494:AH494)</f>
        <v>16</v>
      </c>
      <c r="AJ494">
        <f>MAX(V494:AH494)</f>
        <v>4</v>
      </c>
      <c r="AK494">
        <f>Y494</f>
        <v>1</v>
      </c>
      <c r="AL494">
        <f>MAX(V494:X494, Z494:AH494)+L494</f>
        <v>4</v>
      </c>
      <c r="AM494" t="b">
        <f>AL494=6</f>
        <v>0</v>
      </c>
      <c r="AN494" t="b">
        <f>AL494=5</f>
        <v>0</v>
      </c>
      <c r="AO494" t="b">
        <f>NOT(OR(AM494,AN494))</f>
        <v>1</v>
      </c>
      <c r="AP494" t="b">
        <f>AND(AI494=12, L494=0)</f>
        <v>0</v>
      </c>
      <c r="AQ494" t="b">
        <f>AND(AI494=18, L494=1)</f>
        <v>0</v>
      </c>
      <c r="AR494" t="b">
        <f>AND(AO494, OR(AP494, AQ494))</f>
        <v>0</v>
      </c>
      <c r="AS494" t="b">
        <f>NOT(OR(AM494,AN494,AR494))</f>
        <v>1</v>
      </c>
      <c r="AT494" t="b">
        <f>AND(AS494, AL494=4)</f>
        <v>1</v>
      </c>
      <c r="AU494" t="b">
        <f>NOT(OR(AM494,AN494,AR494,AT494))</f>
        <v>0</v>
      </c>
      <c r="AV494" t="b">
        <f>AND(AU494, AI494=18)</f>
        <v>0</v>
      </c>
      <c r="AW494" t="b">
        <f>NOT(OR(AM494,AN494,AR494,AT494, AV494))</f>
        <v>0</v>
      </c>
      <c r="AX494" t="b">
        <f>AND(AW494, OR(AND(AI494=24, L494=0), AND(AI494=32, L494=1)))</f>
        <v>0</v>
      </c>
      <c r="AY494" t="b">
        <f>NOT(OR(AM494,AN494,AR494,AT494,AV494,AX494))</f>
        <v>0</v>
      </c>
      <c r="AZ494" t="str">
        <f>IF(AM494,"7",IF(AN494,"6",IF(AR494,"5",
IF(AT494,"4",IF(AV494,"3",IF(AX494,"2",IF(AY494,"1","0"))))))
)</f>
        <v>4</v>
      </c>
      <c r="BA494" t="str">
        <f>_xlfn.XLOOKUP(D494, $BO$1:$CA$1, $BO$2:$CA$2)</f>
        <v>04</v>
      </c>
      <c r="BB494" t="str">
        <f>_xlfn.XLOOKUP(E494, $BO$1:$CA$1, $BO$2:$CA$2)</f>
        <v>11</v>
      </c>
      <c r="BC494" t="str">
        <f>_xlfn.XLOOKUP(F494, $BO$1:$CA$1, $BO$2:$CA$2)</f>
        <v>11</v>
      </c>
      <c r="BD494" t="str">
        <f>_xlfn.XLOOKUP(G494, $BO$1:$CA$1, $BO$2:$CA$2)</f>
        <v>09</v>
      </c>
      <c r="BE494" t="str">
        <f>_xlfn.XLOOKUP(H494, $BO$1:$CA$1, $BO$2:$CA$2)</f>
        <v>11</v>
      </c>
      <c r="BF494">
        <f>VALUE(_xlfn.TEXTJOIN("", TRUE, AZ494:BE494))</f>
        <v>40411110911</v>
      </c>
      <c r="BG494">
        <v>40411110911</v>
      </c>
      <c r="BH494">
        <f t="shared" si="7"/>
        <v>508</v>
      </c>
      <c r="BI494">
        <f>B494*BH494</f>
        <v>141224</v>
      </c>
    </row>
    <row r="495" spans="1:61" x14ac:dyDescent="0.25">
      <c r="A495" t="s">
        <v>160</v>
      </c>
      <c r="B495">
        <v>256</v>
      </c>
      <c r="C495" t="str">
        <f>TEXT(A495, "0")</f>
        <v>39998</v>
      </c>
      <c r="D495" t="str">
        <f>MID($C495, 1, 1)</f>
        <v>3</v>
      </c>
      <c r="E495" t="str">
        <f>MID($C495, 2, 1)</f>
        <v>9</v>
      </c>
      <c r="F495" t="str">
        <f>MID($C495, 3, 1)</f>
        <v>9</v>
      </c>
      <c r="G495" t="str">
        <f>MID($C495, 4, 1)</f>
        <v>9</v>
      </c>
      <c r="H495" t="str">
        <f>MID($C495, 5, 1)</f>
        <v>8</v>
      </c>
      <c r="I495">
        <f>LEN($A495)-LEN(SUBSTITUTE($A495,I$1,""))</f>
        <v>0</v>
      </c>
      <c r="J495">
        <f>LEN($A495)-LEN(SUBSTITUTE($A495,J$1,""))</f>
        <v>0</v>
      </c>
      <c r="K495">
        <f>LEN($A495)-LEN(SUBSTITUTE($A495,K$1,""))</f>
        <v>0</v>
      </c>
      <c r="L495">
        <f>LEN($A495)-LEN(SUBSTITUTE($A495,L$1,""))</f>
        <v>0</v>
      </c>
      <c r="M495">
        <f>LEN($A495)-LEN(SUBSTITUTE($A495,M$1,""))</f>
        <v>0</v>
      </c>
      <c r="N495">
        <f>LEN($A495)-LEN(SUBSTITUTE($A495,N$1,""))</f>
        <v>3</v>
      </c>
      <c r="O495">
        <f>LEN($A495)-LEN(SUBSTITUTE($A495,O$1,""))</f>
        <v>1</v>
      </c>
      <c r="P495">
        <f>LEN($A495)-LEN(SUBSTITUTE($A495,P$1,""))</f>
        <v>0</v>
      </c>
      <c r="Q495">
        <f>LEN($A495)-LEN(SUBSTITUTE($A495,Q$1,""))</f>
        <v>0</v>
      </c>
      <c r="R495">
        <f>LEN($A495)-LEN(SUBSTITUTE($A495,R$1,""))</f>
        <v>0</v>
      </c>
      <c r="S495">
        <f>LEN($A495)-LEN(SUBSTITUTE($A495,S$1,""))</f>
        <v>0</v>
      </c>
      <c r="T495">
        <f>LEN($A495)-LEN(SUBSTITUTE($A495,T$1,""))</f>
        <v>1</v>
      </c>
      <c r="U495">
        <f>LEN($A495)-LEN(SUBSTITUTE($A495,U$1,""))</f>
        <v>0</v>
      </c>
      <c r="V495">
        <f>I495+1</f>
        <v>1</v>
      </c>
      <c r="W495">
        <f>J495+1</f>
        <v>1</v>
      </c>
      <c r="X495">
        <f>K495+1</f>
        <v>1</v>
      </c>
      <c r="Y495">
        <f>L495+1</f>
        <v>1</v>
      </c>
      <c r="Z495">
        <f>M495+1</f>
        <v>1</v>
      </c>
      <c r="AA495">
        <f>N495+1</f>
        <v>4</v>
      </c>
      <c r="AB495">
        <f>O495+1</f>
        <v>2</v>
      </c>
      <c r="AC495">
        <f>P495+1</f>
        <v>1</v>
      </c>
      <c r="AD495">
        <f>Q495+1</f>
        <v>1</v>
      </c>
      <c r="AE495">
        <f>R495+1</f>
        <v>1</v>
      </c>
      <c r="AF495">
        <f>S495+1</f>
        <v>1</v>
      </c>
      <c r="AG495">
        <f>T495+1</f>
        <v>2</v>
      </c>
      <c r="AH495">
        <f>U495+1</f>
        <v>1</v>
      </c>
      <c r="AI495">
        <f>PRODUCT(V495:AH495)</f>
        <v>16</v>
      </c>
      <c r="AJ495">
        <f>MAX(V495:AH495)</f>
        <v>4</v>
      </c>
      <c r="AK495">
        <f>Y495</f>
        <v>1</v>
      </c>
      <c r="AL495">
        <f>MAX(V495:X495, Z495:AH495)+L495</f>
        <v>4</v>
      </c>
      <c r="AM495" t="b">
        <f>AL495=6</f>
        <v>0</v>
      </c>
      <c r="AN495" t="b">
        <f>AL495=5</f>
        <v>0</v>
      </c>
      <c r="AO495" t="b">
        <f>NOT(OR(AM495,AN495))</f>
        <v>1</v>
      </c>
      <c r="AP495" t="b">
        <f>AND(AI495=12, L495=0)</f>
        <v>0</v>
      </c>
      <c r="AQ495" t="b">
        <f>AND(AI495=18, L495=1)</f>
        <v>0</v>
      </c>
      <c r="AR495" t="b">
        <f>AND(AO495, OR(AP495, AQ495))</f>
        <v>0</v>
      </c>
      <c r="AS495" t="b">
        <f>NOT(OR(AM495,AN495,AR495))</f>
        <v>1</v>
      </c>
      <c r="AT495" t="b">
        <f>AND(AS495, AL495=4)</f>
        <v>1</v>
      </c>
      <c r="AU495" t="b">
        <f>NOT(OR(AM495,AN495,AR495,AT495))</f>
        <v>0</v>
      </c>
      <c r="AV495" t="b">
        <f>AND(AU495, AI495=18)</f>
        <v>0</v>
      </c>
      <c r="AW495" t="b">
        <f>NOT(OR(AM495,AN495,AR495,AT495, AV495))</f>
        <v>0</v>
      </c>
      <c r="AX495" t="b">
        <f>AND(AW495, OR(AND(AI495=24, L495=0), AND(AI495=32, L495=1)))</f>
        <v>0</v>
      </c>
      <c r="AY495" t="b">
        <f>NOT(OR(AM495,AN495,AR495,AT495,AV495,AX495))</f>
        <v>0</v>
      </c>
      <c r="AZ495" t="str">
        <f>IF(AM495,"7",IF(AN495,"6",IF(AR495,"5",
IF(AT495,"4",IF(AV495,"3",IF(AX495,"2",IF(AY495,"1","0"))))))
)</f>
        <v>4</v>
      </c>
      <c r="BA495" t="str">
        <f>_xlfn.XLOOKUP(D495, $BO$1:$CA$1, $BO$2:$CA$2)</f>
        <v>04</v>
      </c>
      <c r="BB495" t="str">
        <f>_xlfn.XLOOKUP(E495, $BO$1:$CA$1, $BO$2:$CA$2)</f>
        <v>10</v>
      </c>
      <c r="BC495" t="str">
        <f>_xlfn.XLOOKUP(F495, $BO$1:$CA$1, $BO$2:$CA$2)</f>
        <v>10</v>
      </c>
      <c r="BD495" t="str">
        <f>_xlfn.XLOOKUP(G495, $BO$1:$CA$1, $BO$2:$CA$2)</f>
        <v>10</v>
      </c>
      <c r="BE495" t="str">
        <f>_xlfn.XLOOKUP(H495, $BO$1:$CA$1, $BO$2:$CA$2)</f>
        <v>09</v>
      </c>
      <c r="BF495">
        <f>VALUE(_xlfn.TEXTJOIN("", TRUE, AZ495:BE495))</f>
        <v>40410101009</v>
      </c>
      <c r="BG495">
        <v>40410101009</v>
      </c>
      <c r="BH495">
        <f t="shared" si="7"/>
        <v>507</v>
      </c>
      <c r="BI495">
        <f>B495*BH495</f>
        <v>129792</v>
      </c>
    </row>
    <row r="496" spans="1:61" x14ac:dyDescent="0.25">
      <c r="A496" t="s">
        <v>55</v>
      </c>
      <c r="B496">
        <v>663</v>
      </c>
      <c r="C496" t="str">
        <f>TEXT(A496, "0")</f>
        <v>387J8</v>
      </c>
      <c r="D496" t="str">
        <f>MID($C496, 1, 1)</f>
        <v>3</v>
      </c>
      <c r="E496" t="str">
        <f>MID($C496, 2, 1)</f>
        <v>8</v>
      </c>
      <c r="F496" t="str">
        <f>MID($C496, 3, 1)</f>
        <v>7</v>
      </c>
      <c r="G496" t="str">
        <f>MID($C496, 4, 1)</f>
        <v>J</v>
      </c>
      <c r="H496" t="str">
        <f>MID($C496, 5, 1)</f>
        <v>8</v>
      </c>
      <c r="I496">
        <f>LEN($A496)-LEN(SUBSTITUTE($A496,I$1,""))</f>
        <v>0</v>
      </c>
      <c r="J496">
        <f>LEN($A496)-LEN(SUBSTITUTE($A496,J$1,""))</f>
        <v>0</v>
      </c>
      <c r="K496">
        <f>LEN($A496)-LEN(SUBSTITUTE($A496,K$1,""))</f>
        <v>0</v>
      </c>
      <c r="L496">
        <f>LEN($A496)-LEN(SUBSTITUTE($A496,L$1,""))</f>
        <v>1</v>
      </c>
      <c r="M496">
        <f>LEN($A496)-LEN(SUBSTITUTE($A496,M$1,""))</f>
        <v>0</v>
      </c>
      <c r="N496">
        <f>LEN($A496)-LEN(SUBSTITUTE($A496,N$1,""))</f>
        <v>0</v>
      </c>
      <c r="O496">
        <f>LEN($A496)-LEN(SUBSTITUTE($A496,O$1,""))</f>
        <v>2</v>
      </c>
      <c r="P496">
        <f>LEN($A496)-LEN(SUBSTITUTE($A496,P$1,""))</f>
        <v>1</v>
      </c>
      <c r="Q496">
        <f>LEN($A496)-LEN(SUBSTITUTE($A496,Q$1,""))</f>
        <v>0</v>
      </c>
      <c r="R496">
        <f>LEN($A496)-LEN(SUBSTITUTE($A496,R$1,""))</f>
        <v>0</v>
      </c>
      <c r="S496">
        <f>LEN($A496)-LEN(SUBSTITUTE($A496,S$1,""))</f>
        <v>0</v>
      </c>
      <c r="T496">
        <f>LEN($A496)-LEN(SUBSTITUTE($A496,T$1,""))</f>
        <v>1</v>
      </c>
      <c r="U496">
        <f>LEN($A496)-LEN(SUBSTITUTE($A496,U$1,""))</f>
        <v>0</v>
      </c>
      <c r="V496">
        <f>I496+1</f>
        <v>1</v>
      </c>
      <c r="W496">
        <f>J496+1</f>
        <v>1</v>
      </c>
      <c r="X496">
        <f>K496+1</f>
        <v>1</v>
      </c>
      <c r="Y496">
        <f>L496+1</f>
        <v>2</v>
      </c>
      <c r="Z496">
        <f>M496+1</f>
        <v>1</v>
      </c>
      <c r="AA496">
        <f>N496+1</f>
        <v>1</v>
      </c>
      <c r="AB496">
        <f>O496+1</f>
        <v>3</v>
      </c>
      <c r="AC496">
        <f>P496+1</f>
        <v>2</v>
      </c>
      <c r="AD496">
        <f>Q496+1</f>
        <v>1</v>
      </c>
      <c r="AE496">
        <f>R496+1</f>
        <v>1</v>
      </c>
      <c r="AF496">
        <f>S496+1</f>
        <v>1</v>
      </c>
      <c r="AG496">
        <f>T496+1</f>
        <v>2</v>
      </c>
      <c r="AH496">
        <f>U496+1</f>
        <v>1</v>
      </c>
      <c r="AI496">
        <f>PRODUCT(V496:AH496)</f>
        <v>24</v>
      </c>
      <c r="AJ496">
        <f>MAX(V496:AH496)</f>
        <v>3</v>
      </c>
      <c r="AK496">
        <f>Y496</f>
        <v>2</v>
      </c>
      <c r="AL496">
        <f>MAX(V496:X496, Z496:AH496)+L496</f>
        <v>4</v>
      </c>
      <c r="AM496" t="b">
        <f>AL496=6</f>
        <v>0</v>
      </c>
      <c r="AN496" t="b">
        <f>AL496=5</f>
        <v>0</v>
      </c>
      <c r="AO496" t="b">
        <f>NOT(OR(AM496,AN496))</f>
        <v>1</v>
      </c>
      <c r="AP496" t="b">
        <f>AND(AI496=12, L496=0)</f>
        <v>0</v>
      </c>
      <c r="AQ496" t="b">
        <f>AND(AI496=18, L496=1)</f>
        <v>0</v>
      </c>
      <c r="AR496" t="b">
        <f>AND(AO496, OR(AP496, AQ496))</f>
        <v>0</v>
      </c>
      <c r="AS496" t="b">
        <f>NOT(OR(AM496,AN496,AR496))</f>
        <v>1</v>
      </c>
      <c r="AT496" t="b">
        <f>AND(AS496, AL496=4)</f>
        <v>1</v>
      </c>
      <c r="AU496" t="b">
        <f>NOT(OR(AM496,AN496,AR496,AT496))</f>
        <v>0</v>
      </c>
      <c r="AV496" t="b">
        <f>AND(AU496, AI496=18)</f>
        <v>0</v>
      </c>
      <c r="AW496" t="b">
        <f>NOT(OR(AM496,AN496,AR496,AT496, AV496))</f>
        <v>0</v>
      </c>
      <c r="AX496" t="b">
        <f>AND(AW496, OR(AND(AI496=24, L496=0), AND(AI496=32, L496=1)))</f>
        <v>0</v>
      </c>
      <c r="AY496" t="b">
        <f>NOT(OR(AM496,AN496,AR496,AT496,AV496,AX496))</f>
        <v>0</v>
      </c>
      <c r="AZ496" t="str">
        <f>IF(AM496,"7",IF(AN496,"6",IF(AR496,"5",
IF(AT496,"4",IF(AV496,"3",IF(AX496,"2",IF(AY496,"1","0"))))))
)</f>
        <v>4</v>
      </c>
      <c r="BA496" t="str">
        <f>_xlfn.XLOOKUP(D496, $BO$1:$CA$1, $BO$2:$CA$2)</f>
        <v>04</v>
      </c>
      <c r="BB496" t="str">
        <f>_xlfn.XLOOKUP(E496, $BO$1:$CA$1, $BO$2:$CA$2)</f>
        <v>09</v>
      </c>
      <c r="BC496" t="str">
        <f>_xlfn.XLOOKUP(F496, $BO$1:$CA$1, $BO$2:$CA$2)</f>
        <v>08</v>
      </c>
      <c r="BD496" t="str">
        <f>_xlfn.XLOOKUP(G496, $BO$1:$CA$1, $BO$2:$CA$2)</f>
        <v>02</v>
      </c>
      <c r="BE496" t="str">
        <f>_xlfn.XLOOKUP(H496, $BO$1:$CA$1, $BO$2:$CA$2)</f>
        <v>09</v>
      </c>
      <c r="BF496">
        <f>VALUE(_xlfn.TEXTJOIN("", TRUE, AZ496:BE496))</f>
        <v>40409080209</v>
      </c>
      <c r="BG496">
        <v>40409080209</v>
      </c>
      <c r="BH496">
        <f t="shared" si="7"/>
        <v>506</v>
      </c>
      <c r="BI496">
        <f>B496*BH496</f>
        <v>335478</v>
      </c>
    </row>
    <row r="497" spans="1:61" x14ac:dyDescent="0.25">
      <c r="A497" t="s">
        <v>111</v>
      </c>
      <c r="B497">
        <v>429</v>
      </c>
      <c r="C497" t="str">
        <f>TEXT(A497, "0")</f>
        <v>385J5</v>
      </c>
      <c r="D497" t="str">
        <f>MID($C497, 1, 1)</f>
        <v>3</v>
      </c>
      <c r="E497" t="str">
        <f>MID($C497, 2, 1)</f>
        <v>8</v>
      </c>
      <c r="F497" t="str">
        <f>MID($C497, 3, 1)</f>
        <v>5</v>
      </c>
      <c r="G497" t="str">
        <f>MID($C497, 4, 1)</f>
        <v>J</v>
      </c>
      <c r="H497" t="str">
        <f>MID($C497, 5, 1)</f>
        <v>5</v>
      </c>
      <c r="I497">
        <f>LEN($A497)-LEN(SUBSTITUTE($A497,I$1,""))</f>
        <v>0</v>
      </c>
      <c r="J497">
        <f>LEN($A497)-LEN(SUBSTITUTE($A497,J$1,""))</f>
        <v>0</v>
      </c>
      <c r="K497">
        <f>LEN($A497)-LEN(SUBSTITUTE($A497,K$1,""))</f>
        <v>0</v>
      </c>
      <c r="L497">
        <f>LEN($A497)-LEN(SUBSTITUTE($A497,L$1,""))</f>
        <v>1</v>
      </c>
      <c r="M497">
        <f>LEN($A497)-LEN(SUBSTITUTE($A497,M$1,""))</f>
        <v>0</v>
      </c>
      <c r="N497">
        <f>LEN($A497)-LEN(SUBSTITUTE($A497,N$1,""))</f>
        <v>0</v>
      </c>
      <c r="O497">
        <f>LEN($A497)-LEN(SUBSTITUTE($A497,O$1,""))</f>
        <v>1</v>
      </c>
      <c r="P497">
        <f>LEN($A497)-LEN(SUBSTITUTE($A497,P$1,""))</f>
        <v>0</v>
      </c>
      <c r="Q497">
        <f>LEN($A497)-LEN(SUBSTITUTE($A497,Q$1,""))</f>
        <v>0</v>
      </c>
      <c r="R497">
        <f>LEN($A497)-LEN(SUBSTITUTE($A497,R$1,""))</f>
        <v>2</v>
      </c>
      <c r="S497">
        <f>LEN($A497)-LEN(SUBSTITUTE($A497,S$1,""))</f>
        <v>0</v>
      </c>
      <c r="T497">
        <f>LEN($A497)-LEN(SUBSTITUTE($A497,T$1,""))</f>
        <v>1</v>
      </c>
      <c r="U497">
        <f>LEN($A497)-LEN(SUBSTITUTE($A497,U$1,""))</f>
        <v>0</v>
      </c>
      <c r="V497">
        <f>I497+1</f>
        <v>1</v>
      </c>
      <c r="W497">
        <f>J497+1</f>
        <v>1</v>
      </c>
      <c r="X497">
        <f>K497+1</f>
        <v>1</v>
      </c>
      <c r="Y497">
        <f>L497+1</f>
        <v>2</v>
      </c>
      <c r="Z497">
        <f>M497+1</f>
        <v>1</v>
      </c>
      <c r="AA497">
        <f>N497+1</f>
        <v>1</v>
      </c>
      <c r="AB497">
        <f>O497+1</f>
        <v>2</v>
      </c>
      <c r="AC497">
        <f>P497+1</f>
        <v>1</v>
      </c>
      <c r="AD497">
        <f>Q497+1</f>
        <v>1</v>
      </c>
      <c r="AE497">
        <f>R497+1</f>
        <v>3</v>
      </c>
      <c r="AF497">
        <f>S497+1</f>
        <v>1</v>
      </c>
      <c r="AG497">
        <f>T497+1</f>
        <v>2</v>
      </c>
      <c r="AH497">
        <f>U497+1</f>
        <v>1</v>
      </c>
      <c r="AI497">
        <f>PRODUCT(V497:AH497)</f>
        <v>24</v>
      </c>
      <c r="AJ497">
        <f>MAX(V497:AH497)</f>
        <v>3</v>
      </c>
      <c r="AK497">
        <f>Y497</f>
        <v>2</v>
      </c>
      <c r="AL497">
        <f>MAX(V497:X497, Z497:AH497)+L497</f>
        <v>4</v>
      </c>
      <c r="AM497" t="b">
        <f>AL497=6</f>
        <v>0</v>
      </c>
      <c r="AN497" t="b">
        <f>AL497=5</f>
        <v>0</v>
      </c>
      <c r="AO497" t="b">
        <f>NOT(OR(AM497,AN497))</f>
        <v>1</v>
      </c>
      <c r="AP497" t="b">
        <f>AND(AI497=12, L497=0)</f>
        <v>0</v>
      </c>
      <c r="AQ497" t="b">
        <f>AND(AI497=18, L497=1)</f>
        <v>0</v>
      </c>
      <c r="AR497" t="b">
        <f>AND(AO497, OR(AP497, AQ497))</f>
        <v>0</v>
      </c>
      <c r="AS497" t="b">
        <f>NOT(OR(AM497,AN497,AR497))</f>
        <v>1</v>
      </c>
      <c r="AT497" t="b">
        <f>AND(AS497, AL497=4)</f>
        <v>1</v>
      </c>
      <c r="AU497" t="b">
        <f>NOT(OR(AM497,AN497,AR497,AT497))</f>
        <v>0</v>
      </c>
      <c r="AV497" t="b">
        <f>AND(AU497, AI497=18)</f>
        <v>0</v>
      </c>
      <c r="AW497" t="b">
        <f>NOT(OR(AM497,AN497,AR497,AT497, AV497))</f>
        <v>0</v>
      </c>
      <c r="AX497" t="b">
        <f>AND(AW497, OR(AND(AI497=24, L497=0), AND(AI497=32, L497=1)))</f>
        <v>0</v>
      </c>
      <c r="AY497" t="b">
        <f>NOT(OR(AM497,AN497,AR497,AT497,AV497,AX497))</f>
        <v>0</v>
      </c>
      <c r="AZ497" t="str">
        <f>IF(AM497,"7",IF(AN497,"6",IF(AR497,"5",
IF(AT497,"4",IF(AV497,"3",IF(AX497,"2",IF(AY497,"1","0"))))))
)</f>
        <v>4</v>
      </c>
      <c r="BA497" t="str">
        <f>_xlfn.XLOOKUP(D497, $BO$1:$CA$1, $BO$2:$CA$2)</f>
        <v>04</v>
      </c>
      <c r="BB497" t="str">
        <f>_xlfn.XLOOKUP(E497, $BO$1:$CA$1, $BO$2:$CA$2)</f>
        <v>09</v>
      </c>
      <c r="BC497" t="str">
        <f>_xlfn.XLOOKUP(F497, $BO$1:$CA$1, $BO$2:$CA$2)</f>
        <v>06</v>
      </c>
      <c r="BD497" t="str">
        <f>_xlfn.XLOOKUP(G497, $BO$1:$CA$1, $BO$2:$CA$2)</f>
        <v>02</v>
      </c>
      <c r="BE497" t="str">
        <f>_xlfn.XLOOKUP(H497, $BO$1:$CA$1, $BO$2:$CA$2)</f>
        <v>06</v>
      </c>
      <c r="BF497">
        <f>VALUE(_xlfn.TEXTJOIN("", TRUE, AZ497:BE497))</f>
        <v>40409060206</v>
      </c>
      <c r="BG497">
        <v>40409060206</v>
      </c>
      <c r="BH497">
        <f t="shared" si="7"/>
        <v>505</v>
      </c>
      <c r="BI497">
        <f>B497*BH497</f>
        <v>216645</v>
      </c>
    </row>
    <row r="498" spans="1:61" x14ac:dyDescent="0.25">
      <c r="A498" t="s">
        <v>947</v>
      </c>
      <c r="B498">
        <v>931</v>
      </c>
      <c r="C498" t="str">
        <f>TEXT(A498, "0")</f>
        <v>37477</v>
      </c>
      <c r="D498" t="str">
        <f>MID($C498, 1, 1)</f>
        <v>3</v>
      </c>
      <c r="E498" t="str">
        <f>MID($C498, 2, 1)</f>
        <v>7</v>
      </c>
      <c r="F498" t="str">
        <f>MID($C498, 3, 1)</f>
        <v>4</v>
      </c>
      <c r="G498" t="str">
        <f>MID($C498, 4, 1)</f>
        <v>7</v>
      </c>
      <c r="H498" t="str">
        <f>MID($C498, 5, 1)</f>
        <v>7</v>
      </c>
      <c r="I498">
        <f>LEN($A498)-LEN(SUBSTITUTE($A498,I$1,""))</f>
        <v>0</v>
      </c>
      <c r="J498">
        <f>LEN($A498)-LEN(SUBSTITUTE($A498,J$1,""))</f>
        <v>0</v>
      </c>
      <c r="K498">
        <f>LEN($A498)-LEN(SUBSTITUTE($A498,K$1,""))</f>
        <v>0</v>
      </c>
      <c r="L498">
        <f>LEN($A498)-LEN(SUBSTITUTE($A498,L$1,""))</f>
        <v>0</v>
      </c>
      <c r="M498">
        <f>LEN($A498)-LEN(SUBSTITUTE($A498,M$1,""))</f>
        <v>0</v>
      </c>
      <c r="N498">
        <f>LEN($A498)-LEN(SUBSTITUTE($A498,N$1,""))</f>
        <v>0</v>
      </c>
      <c r="O498">
        <f>LEN($A498)-LEN(SUBSTITUTE($A498,O$1,""))</f>
        <v>0</v>
      </c>
      <c r="P498">
        <f>LEN($A498)-LEN(SUBSTITUTE($A498,P$1,""))</f>
        <v>3</v>
      </c>
      <c r="Q498">
        <f>LEN($A498)-LEN(SUBSTITUTE($A498,Q$1,""))</f>
        <v>0</v>
      </c>
      <c r="R498">
        <f>LEN($A498)-LEN(SUBSTITUTE($A498,R$1,""))</f>
        <v>0</v>
      </c>
      <c r="S498">
        <f>LEN($A498)-LEN(SUBSTITUTE($A498,S$1,""))</f>
        <v>1</v>
      </c>
      <c r="T498">
        <f>LEN($A498)-LEN(SUBSTITUTE($A498,T$1,""))</f>
        <v>1</v>
      </c>
      <c r="U498">
        <f>LEN($A498)-LEN(SUBSTITUTE($A498,U$1,""))</f>
        <v>0</v>
      </c>
      <c r="V498">
        <f>I498+1</f>
        <v>1</v>
      </c>
      <c r="W498">
        <f>J498+1</f>
        <v>1</v>
      </c>
      <c r="X498">
        <f>K498+1</f>
        <v>1</v>
      </c>
      <c r="Y498">
        <f>L498+1</f>
        <v>1</v>
      </c>
      <c r="Z498">
        <f>M498+1</f>
        <v>1</v>
      </c>
      <c r="AA498">
        <f>N498+1</f>
        <v>1</v>
      </c>
      <c r="AB498">
        <f>O498+1</f>
        <v>1</v>
      </c>
      <c r="AC498">
        <f>P498+1</f>
        <v>4</v>
      </c>
      <c r="AD498">
        <f>Q498+1</f>
        <v>1</v>
      </c>
      <c r="AE498">
        <f>R498+1</f>
        <v>1</v>
      </c>
      <c r="AF498">
        <f>S498+1</f>
        <v>2</v>
      </c>
      <c r="AG498">
        <f>T498+1</f>
        <v>2</v>
      </c>
      <c r="AH498">
        <f>U498+1</f>
        <v>1</v>
      </c>
      <c r="AI498">
        <f>PRODUCT(V498:AH498)</f>
        <v>16</v>
      </c>
      <c r="AJ498">
        <f>MAX(V498:AH498)</f>
        <v>4</v>
      </c>
      <c r="AK498">
        <f>Y498</f>
        <v>1</v>
      </c>
      <c r="AL498">
        <f>MAX(V498:X498, Z498:AH498)+L498</f>
        <v>4</v>
      </c>
      <c r="AM498" t="b">
        <f>AL498=6</f>
        <v>0</v>
      </c>
      <c r="AN498" t="b">
        <f>AL498=5</f>
        <v>0</v>
      </c>
      <c r="AO498" t="b">
        <f>NOT(OR(AM498,AN498))</f>
        <v>1</v>
      </c>
      <c r="AP498" t="b">
        <f>AND(AI498=12, L498=0)</f>
        <v>0</v>
      </c>
      <c r="AQ498" t="b">
        <f>AND(AI498=18, L498=1)</f>
        <v>0</v>
      </c>
      <c r="AR498" t="b">
        <f>AND(AO498, OR(AP498, AQ498))</f>
        <v>0</v>
      </c>
      <c r="AS498" t="b">
        <f>NOT(OR(AM498,AN498,AR498))</f>
        <v>1</v>
      </c>
      <c r="AT498" t="b">
        <f>AND(AS498, AL498=4)</f>
        <v>1</v>
      </c>
      <c r="AU498" t="b">
        <f>NOT(OR(AM498,AN498,AR498,AT498))</f>
        <v>0</v>
      </c>
      <c r="AV498" t="b">
        <f>AND(AU498, AI498=18)</f>
        <v>0</v>
      </c>
      <c r="AW498" t="b">
        <f>NOT(OR(AM498,AN498,AR498,AT498, AV498))</f>
        <v>0</v>
      </c>
      <c r="AX498" t="b">
        <f>AND(AW498, OR(AND(AI498=24, L498=0), AND(AI498=32, L498=1)))</f>
        <v>0</v>
      </c>
      <c r="AY498" t="b">
        <f>NOT(OR(AM498,AN498,AR498,AT498,AV498,AX498))</f>
        <v>0</v>
      </c>
      <c r="AZ498" t="str">
        <f>IF(AM498,"7",IF(AN498,"6",IF(AR498,"5",
IF(AT498,"4",IF(AV498,"3",IF(AX498,"2",IF(AY498,"1","0"))))))
)</f>
        <v>4</v>
      </c>
      <c r="BA498" t="str">
        <f>_xlfn.XLOOKUP(D498, $BO$1:$CA$1, $BO$2:$CA$2)</f>
        <v>04</v>
      </c>
      <c r="BB498" t="str">
        <f>_xlfn.XLOOKUP(E498, $BO$1:$CA$1, $BO$2:$CA$2)</f>
        <v>08</v>
      </c>
      <c r="BC498" t="str">
        <f>_xlfn.XLOOKUP(F498, $BO$1:$CA$1, $BO$2:$CA$2)</f>
        <v>05</v>
      </c>
      <c r="BD498" t="str">
        <f>_xlfn.XLOOKUP(G498, $BO$1:$CA$1, $BO$2:$CA$2)</f>
        <v>08</v>
      </c>
      <c r="BE498" t="str">
        <f>_xlfn.XLOOKUP(H498, $BO$1:$CA$1, $BO$2:$CA$2)</f>
        <v>08</v>
      </c>
      <c r="BF498">
        <f>VALUE(_xlfn.TEXTJOIN("", TRUE, AZ498:BE498))</f>
        <v>40408050808</v>
      </c>
      <c r="BG498">
        <v>40408050808</v>
      </c>
      <c r="BH498">
        <f t="shared" si="7"/>
        <v>504</v>
      </c>
      <c r="BI498">
        <f>B498*BH498</f>
        <v>469224</v>
      </c>
    </row>
    <row r="499" spans="1:61" x14ac:dyDescent="0.25">
      <c r="A499" t="s">
        <v>185</v>
      </c>
      <c r="B499">
        <v>553</v>
      </c>
      <c r="C499" t="str">
        <f>TEXT(A499, "0")</f>
        <v>374J7</v>
      </c>
      <c r="D499" t="str">
        <f>MID($C499, 1, 1)</f>
        <v>3</v>
      </c>
      <c r="E499" t="str">
        <f>MID($C499, 2, 1)</f>
        <v>7</v>
      </c>
      <c r="F499" t="str">
        <f>MID($C499, 3, 1)</f>
        <v>4</v>
      </c>
      <c r="G499" t="str">
        <f>MID($C499, 4, 1)</f>
        <v>J</v>
      </c>
      <c r="H499" t="str">
        <f>MID($C499, 5, 1)</f>
        <v>7</v>
      </c>
      <c r="I499">
        <f>LEN($A499)-LEN(SUBSTITUTE($A499,I$1,""))</f>
        <v>0</v>
      </c>
      <c r="J499">
        <f>LEN($A499)-LEN(SUBSTITUTE($A499,J$1,""))</f>
        <v>0</v>
      </c>
      <c r="K499">
        <f>LEN($A499)-LEN(SUBSTITUTE($A499,K$1,""))</f>
        <v>0</v>
      </c>
      <c r="L499">
        <f>LEN($A499)-LEN(SUBSTITUTE($A499,L$1,""))</f>
        <v>1</v>
      </c>
      <c r="M499">
        <f>LEN($A499)-LEN(SUBSTITUTE($A499,M$1,""))</f>
        <v>0</v>
      </c>
      <c r="N499">
        <f>LEN($A499)-LEN(SUBSTITUTE($A499,N$1,""))</f>
        <v>0</v>
      </c>
      <c r="O499">
        <f>LEN($A499)-LEN(SUBSTITUTE($A499,O$1,""))</f>
        <v>0</v>
      </c>
      <c r="P499">
        <f>LEN($A499)-LEN(SUBSTITUTE($A499,P$1,""))</f>
        <v>2</v>
      </c>
      <c r="Q499">
        <f>LEN($A499)-LEN(SUBSTITUTE($A499,Q$1,""))</f>
        <v>0</v>
      </c>
      <c r="R499">
        <f>LEN($A499)-LEN(SUBSTITUTE($A499,R$1,""))</f>
        <v>0</v>
      </c>
      <c r="S499">
        <f>LEN($A499)-LEN(SUBSTITUTE($A499,S$1,""))</f>
        <v>1</v>
      </c>
      <c r="T499">
        <f>LEN($A499)-LEN(SUBSTITUTE($A499,T$1,""))</f>
        <v>1</v>
      </c>
      <c r="U499">
        <f>LEN($A499)-LEN(SUBSTITUTE($A499,U$1,""))</f>
        <v>0</v>
      </c>
      <c r="V499">
        <f>I499+1</f>
        <v>1</v>
      </c>
      <c r="W499">
        <f>J499+1</f>
        <v>1</v>
      </c>
      <c r="X499">
        <f>K499+1</f>
        <v>1</v>
      </c>
      <c r="Y499">
        <f>L499+1</f>
        <v>2</v>
      </c>
      <c r="Z499">
        <f>M499+1</f>
        <v>1</v>
      </c>
      <c r="AA499">
        <f>N499+1</f>
        <v>1</v>
      </c>
      <c r="AB499">
        <f>O499+1</f>
        <v>1</v>
      </c>
      <c r="AC499">
        <f>P499+1</f>
        <v>3</v>
      </c>
      <c r="AD499">
        <f>Q499+1</f>
        <v>1</v>
      </c>
      <c r="AE499">
        <f>R499+1</f>
        <v>1</v>
      </c>
      <c r="AF499">
        <f>S499+1</f>
        <v>2</v>
      </c>
      <c r="AG499">
        <f>T499+1</f>
        <v>2</v>
      </c>
      <c r="AH499">
        <f>U499+1</f>
        <v>1</v>
      </c>
      <c r="AI499">
        <f>PRODUCT(V499:AH499)</f>
        <v>24</v>
      </c>
      <c r="AJ499">
        <f>MAX(V499:AH499)</f>
        <v>3</v>
      </c>
      <c r="AK499">
        <f>Y499</f>
        <v>2</v>
      </c>
      <c r="AL499">
        <f>MAX(V499:X499, Z499:AH499)+L499</f>
        <v>4</v>
      </c>
      <c r="AM499" t="b">
        <f>AL499=6</f>
        <v>0</v>
      </c>
      <c r="AN499" t="b">
        <f>AL499=5</f>
        <v>0</v>
      </c>
      <c r="AO499" t="b">
        <f>NOT(OR(AM499,AN499))</f>
        <v>1</v>
      </c>
      <c r="AP499" t="b">
        <f>AND(AI499=12, L499=0)</f>
        <v>0</v>
      </c>
      <c r="AQ499" t="b">
        <f>AND(AI499=18, L499=1)</f>
        <v>0</v>
      </c>
      <c r="AR499" t="b">
        <f>AND(AO499, OR(AP499, AQ499))</f>
        <v>0</v>
      </c>
      <c r="AS499" t="b">
        <f>NOT(OR(AM499,AN499,AR499))</f>
        <v>1</v>
      </c>
      <c r="AT499" t="b">
        <f>AND(AS499, AL499=4)</f>
        <v>1</v>
      </c>
      <c r="AU499" t="b">
        <f>NOT(OR(AM499,AN499,AR499,AT499))</f>
        <v>0</v>
      </c>
      <c r="AV499" t="b">
        <f>AND(AU499, AI499=18)</f>
        <v>0</v>
      </c>
      <c r="AW499" t="b">
        <f>NOT(OR(AM499,AN499,AR499,AT499, AV499))</f>
        <v>0</v>
      </c>
      <c r="AX499" t="b">
        <f>AND(AW499, OR(AND(AI499=24, L499=0), AND(AI499=32, L499=1)))</f>
        <v>0</v>
      </c>
      <c r="AY499" t="b">
        <f>NOT(OR(AM499,AN499,AR499,AT499,AV499,AX499))</f>
        <v>0</v>
      </c>
      <c r="AZ499" t="str">
        <f>IF(AM499,"7",IF(AN499,"6",IF(AR499,"5",
IF(AT499,"4",IF(AV499,"3",IF(AX499,"2",IF(AY499,"1","0"))))))
)</f>
        <v>4</v>
      </c>
      <c r="BA499" t="str">
        <f>_xlfn.XLOOKUP(D499, $BO$1:$CA$1, $BO$2:$CA$2)</f>
        <v>04</v>
      </c>
      <c r="BB499" t="str">
        <f>_xlfn.XLOOKUP(E499, $BO$1:$CA$1, $BO$2:$CA$2)</f>
        <v>08</v>
      </c>
      <c r="BC499" t="str">
        <f>_xlfn.XLOOKUP(F499, $BO$1:$CA$1, $BO$2:$CA$2)</f>
        <v>05</v>
      </c>
      <c r="BD499" t="str">
        <f>_xlfn.XLOOKUP(G499, $BO$1:$CA$1, $BO$2:$CA$2)</f>
        <v>02</v>
      </c>
      <c r="BE499" t="str">
        <f>_xlfn.XLOOKUP(H499, $BO$1:$CA$1, $BO$2:$CA$2)</f>
        <v>08</v>
      </c>
      <c r="BF499">
        <f>VALUE(_xlfn.TEXTJOIN("", TRUE, AZ499:BE499))</f>
        <v>40408050208</v>
      </c>
      <c r="BG499">
        <v>40408050208</v>
      </c>
      <c r="BH499">
        <f t="shared" si="7"/>
        <v>503</v>
      </c>
      <c r="BI499">
        <f>B499*BH499</f>
        <v>278159</v>
      </c>
    </row>
    <row r="500" spans="1:61" x14ac:dyDescent="0.25">
      <c r="A500" t="s">
        <v>205</v>
      </c>
      <c r="B500">
        <v>263</v>
      </c>
      <c r="C500" t="str">
        <f>TEXT(A500, "0")</f>
        <v>373KJ</v>
      </c>
      <c r="D500" t="str">
        <f>MID($C500, 1, 1)</f>
        <v>3</v>
      </c>
      <c r="E500" t="str">
        <f>MID($C500, 2, 1)</f>
        <v>7</v>
      </c>
      <c r="F500" t="str">
        <f>MID($C500, 3, 1)</f>
        <v>3</v>
      </c>
      <c r="G500" t="str">
        <f>MID($C500, 4, 1)</f>
        <v>K</v>
      </c>
      <c r="H500" t="str">
        <f>MID($C500, 5, 1)</f>
        <v>J</v>
      </c>
      <c r="I500">
        <f>LEN($A500)-LEN(SUBSTITUTE($A500,I$1,""))</f>
        <v>0</v>
      </c>
      <c r="J500">
        <f>LEN($A500)-LEN(SUBSTITUTE($A500,J$1,""))</f>
        <v>1</v>
      </c>
      <c r="K500">
        <f>LEN($A500)-LEN(SUBSTITUTE($A500,K$1,""))</f>
        <v>0</v>
      </c>
      <c r="L500">
        <f>LEN($A500)-LEN(SUBSTITUTE($A500,L$1,""))</f>
        <v>1</v>
      </c>
      <c r="M500">
        <f>LEN($A500)-LEN(SUBSTITUTE($A500,M$1,""))</f>
        <v>0</v>
      </c>
      <c r="N500">
        <f>LEN($A500)-LEN(SUBSTITUTE($A500,N$1,""))</f>
        <v>0</v>
      </c>
      <c r="O500">
        <f>LEN($A500)-LEN(SUBSTITUTE($A500,O$1,""))</f>
        <v>0</v>
      </c>
      <c r="P500">
        <f>LEN($A500)-LEN(SUBSTITUTE($A500,P$1,""))</f>
        <v>1</v>
      </c>
      <c r="Q500">
        <f>LEN($A500)-LEN(SUBSTITUTE($A500,Q$1,""))</f>
        <v>0</v>
      </c>
      <c r="R500">
        <f>LEN($A500)-LEN(SUBSTITUTE($A500,R$1,""))</f>
        <v>0</v>
      </c>
      <c r="S500">
        <f>LEN($A500)-LEN(SUBSTITUTE($A500,S$1,""))</f>
        <v>0</v>
      </c>
      <c r="T500">
        <f>LEN($A500)-LEN(SUBSTITUTE($A500,T$1,""))</f>
        <v>2</v>
      </c>
      <c r="U500">
        <f>LEN($A500)-LEN(SUBSTITUTE($A500,U$1,""))</f>
        <v>0</v>
      </c>
      <c r="V500">
        <f>I500+1</f>
        <v>1</v>
      </c>
      <c r="W500">
        <f>J500+1</f>
        <v>2</v>
      </c>
      <c r="X500">
        <f>K500+1</f>
        <v>1</v>
      </c>
      <c r="Y500">
        <f>L500+1</f>
        <v>2</v>
      </c>
      <c r="Z500">
        <f>M500+1</f>
        <v>1</v>
      </c>
      <c r="AA500">
        <f>N500+1</f>
        <v>1</v>
      </c>
      <c r="AB500">
        <f>O500+1</f>
        <v>1</v>
      </c>
      <c r="AC500">
        <f>P500+1</f>
        <v>2</v>
      </c>
      <c r="AD500">
        <f>Q500+1</f>
        <v>1</v>
      </c>
      <c r="AE500">
        <f>R500+1</f>
        <v>1</v>
      </c>
      <c r="AF500">
        <f>S500+1</f>
        <v>1</v>
      </c>
      <c r="AG500">
        <f>T500+1</f>
        <v>3</v>
      </c>
      <c r="AH500">
        <f>U500+1</f>
        <v>1</v>
      </c>
      <c r="AI500">
        <f>PRODUCT(V500:AH500)</f>
        <v>24</v>
      </c>
      <c r="AJ500">
        <f>MAX(V500:AH500)</f>
        <v>3</v>
      </c>
      <c r="AK500">
        <f>Y500</f>
        <v>2</v>
      </c>
      <c r="AL500">
        <f>MAX(V500:X500, Z500:AH500)+L500</f>
        <v>4</v>
      </c>
      <c r="AM500" t="b">
        <f>AL500=6</f>
        <v>0</v>
      </c>
      <c r="AN500" t="b">
        <f>AL500=5</f>
        <v>0</v>
      </c>
      <c r="AO500" t="b">
        <f>NOT(OR(AM500,AN500))</f>
        <v>1</v>
      </c>
      <c r="AP500" t="b">
        <f>AND(AI500=12, L500=0)</f>
        <v>0</v>
      </c>
      <c r="AQ500" t="b">
        <f>AND(AI500=18, L500=1)</f>
        <v>0</v>
      </c>
      <c r="AR500" t="b">
        <f>AND(AO500, OR(AP500, AQ500))</f>
        <v>0</v>
      </c>
      <c r="AS500" t="b">
        <f>NOT(OR(AM500,AN500,AR500))</f>
        <v>1</v>
      </c>
      <c r="AT500" t="b">
        <f>AND(AS500, AL500=4)</f>
        <v>1</v>
      </c>
      <c r="AU500" t="b">
        <f>NOT(OR(AM500,AN500,AR500,AT500))</f>
        <v>0</v>
      </c>
      <c r="AV500" t="b">
        <f>AND(AU500, AI500=18)</f>
        <v>0</v>
      </c>
      <c r="AW500" t="b">
        <f>NOT(OR(AM500,AN500,AR500,AT500, AV500))</f>
        <v>0</v>
      </c>
      <c r="AX500" t="b">
        <f>AND(AW500, OR(AND(AI500=24, L500=0), AND(AI500=32, L500=1)))</f>
        <v>0</v>
      </c>
      <c r="AY500" t="b">
        <f>NOT(OR(AM500,AN500,AR500,AT500,AV500,AX500))</f>
        <v>0</v>
      </c>
      <c r="AZ500" t="str">
        <f>IF(AM500,"7",IF(AN500,"6",IF(AR500,"5",
IF(AT500,"4",IF(AV500,"3",IF(AX500,"2",IF(AY500,"1","0"))))))
)</f>
        <v>4</v>
      </c>
      <c r="BA500" t="str">
        <f>_xlfn.XLOOKUP(D500, $BO$1:$CA$1, $BO$2:$CA$2)</f>
        <v>04</v>
      </c>
      <c r="BB500" t="str">
        <f>_xlfn.XLOOKUP(E500, $BO$1:$CA$1, $BO$2:$CA$2)</f>
        <v>08</v>
      </c>
      <c r="BC500" t="str">
        <f>_xlfn.XLOOKUP(F500, $BO$1:$CA$1, $BO$2:$CA$2)</f>
        <v>04</v>
      </c>
      <c r="BD500" t="str">
        <f>_xlfn.XLOOKUP(G500, $BO$1:$CA$1, $BO$2:$CA$2)</f>
        <v>13</v>
      </c>
      <c r="BE500" t="str">
        <f>_xlfn.XLOOKUP(H500, $BO$1:$CA$1, $BO$2:$CA$2)</f>
        <v>02</v>
      </c>
      <c r="BF500">
        <f>VALUE(_xlfn.TEXTJOIN("", TRUE, AZ500:BE500))</f>
        <v>40408041302</v>
      </c>
      <c r="BG500">
        <v>40408041302</v>
      </c>
      <c r="BH500">
        <f t="shared" si="7"/>
        <v>502</v>
      </c>
      <c r="BI500">
        <f>B500*BH500</f>
        <v>132026</v>
      </c>
    </row>
    <row r="501" spans="1:61" x14ac:dyDescent="0.25">
      <c r="A501" t="s">
        <v>388</v>
      </c>
      <c r="B501">
        <v>247</v>
      </c>
      <c r="C501" t="str">
        <f>TEXT(A501, "0")</f>
        <v>3666K</v>
      </c>
      <c r="D501" t="str">
        <f>MID($C501, 1, 1)</f>
        <v>3</v>
      </c>
      <c r="E501" t="str">
        <f>MID($C501, 2, 1)</f>
        <v>6</v>
      </c>
      <c r="F501" t="str">
        <f>MID($C501, 3, 1)</f>
        <v>6</v>
      </c>
      <c r="G501" t="str">
        <f>MID($C501, 4, 1)</f>
        <v>6</v>
      </c>
      <c r="H501" t="str">
        <f>MID($C501, 5, 1)</f>
        <v>K</v>
      </c>
      <c r="I501">
        <f>LEN($A501)-LEN(SUBSTITUTE($A501,I$1,""))</f>
        <v>0</v>
      </c>
      <c r="J501">
        <f>LEN($A501)-LEN(SUBSTITUTE($A501,J$1,""))</f>
        <v>1</v>
      </c>
      <c r="K501">
        <f>LEN($A501)-LEN(SUBSTITUTE($A501,K$1,""))</f>
        <v>0</v>
      </c>
      <c r="L501">
        <f>LEN($A501)-LEN(SUBSTITUTE($A501,L$1,""))</f>
        <v>0</v>
      </c>
      <c r="M501">
        <f>LEN($A501)-LEN(SUBSTITUTE($A501,M$1,""))</f>
        <v>0</v>
      </c>
      <c r="N501">
        <f>LEN($A501)-LEN(SUBSTITUTE($A501,N$1,""))</f>
        <v>0</v>
      </c>
      <c r="O501">
        <f>LEN($A501)-LEN(SUBSTITUTE($A501,O$1,""))</f>
        <v>0</v>
      </c>
      <c r="P501">
        <f>LEN($A501)-LEN(SUBSTITUTE($A501,P$1,""))</f>
        <v>0</v>
      </c>
      <c r="Q501">
        <f>LEN($A501)-LEN(SUBSTITUTE($A501,Q$1,""))</f>
        <v>3</v>
      </c>
      <c r="R501">
        <f>LEN($A501)-LEN(SUBSTITUTE($A501,R$1,""))</f>
        <v>0</v>
      </c>
      <c r="S501">
        <f>LEN($A501)-LEN(SUBSTITUTE($A501,S$1,""))</f>
        <v>0</v>
      </c>
      <c r="T501">
        <f>LEN($A501)-LEN(SUBSTITUTE($A501,T$1,""))</f>
        <v>1</v>
      </c>
      <c r="U501">
        <f>LEN($A501)-LEN(SUBSTITUTE($A501,U$1,""))</f>
        <v>0</v>
      </c>
      <c r="V501">
        <f>I501+1</f>
        <v>1</v>
      </c>
      <c r="W501">
        <f>J501+1</f>
        <v>2</v>
      </c>
      <c r="X501">
        <f>K501+1</f>
        <v>1</v>
      </c>
      <c r="Y501">
        <f>L501+1</f>
        <v>1</v>
      </c>
      <c r="Z501">
        <f>M501+1</f>
        <v>1</v>
      </c>
      <c r="AA501">
        <f>N501+1</f>
        <v>1</v>
      </c>
      <c r="AB501">
        <f>O501+1</f>
        <v>1</v>
      </c>
      <c r="AC501">
        <f>P501+1</f>
        <v>1</v>
      </c>
      <c r="AD501">
        <f>Q501+1</f>
        <v>4</v>
      </c>
      <c r="AE501">
        <f>R501+1</f>
        <v>1</v>
      </c>
      <c r="AF501">
        <f>S501+1</f>
        <v>1</v>
      </c>
      <c r="AG501">
        <f>T501+1</f>
        <v>2</v>
      </c>
      <c r="AH501">
        <f>U501+1</f>
        <v>1</v>
      </c>
      <c r="AI501">
        <f>PRODUCT(V501:AH501)</f>
        <v>16</v>
      </c>
      <c r="AJ501">
        <f>MAX(V501:AH501)</f>
        <v>4</v>
      </c>
      <c r="AK501">
        <f>Y501</f>
        <v>1</v>
      </c>
      <c r="AL501">
        <f>MAX(V501:X501, Z501:AH501)+L501</f>
        <v>4</v>
      </c>
      <c r="AM501" t="b">
        <f>AL501=6</f>
        <v>0</v>
      </c>
      <c r="AN501" t="b">
        <f>AL501=5</f>
        <v>0</v>
      </c>
      <c r="AO501" t="b">
        <f>NOT(OR(AM501,AN501))</f>
        <v>1</v>
      </c>
      <c r="AP501" t="b">
        <f>AND(AI501=12, L501=0)</f>
        <v>0</v>
      </c>
      <c r="AQ501" t="b">
        <f>AND(AI501=18, L501=1)</f>
        <v>0</v>
      </c>
      <c r="AR501" t="b">
        <f>AND(AO501, OR(AP501, AQ501))</f>
        <v>0</v>
      </c>
      <c r="AS501" t="b">
        <f>NOT(OR(AM501,AN501,AR501))</f>
        <v>1</v>
      </c>
      <c r="AT501" t="b">
        <f>AND(AS501, AL501=4)</f>
        <v>1</v>
      </c>
      <c r="AU501" t="b">
        <f>NOT(OR(AM501,AN501,AR501,AT501))</f>
        <v>0</v>
      </c>
      <c r="AV501" t="b">
        <f>AND(AU501, AI501=18)</f>
        <v>0</v>
      </c>
      <c r="AW501" t="b">
        <f>NOT(OR(AM501,AN501,AR501,AT501, AV501))</f>
        <v>0</v>
      </c>
      <c r="AX501" t="b">
        <f>AND(AW501, OR(AND(AI501=24, L501=0), AND(AI501=32, L501=1)))</f>
        <v>0</v>
      </c>
      <c r="AY501" t="b">
        <f>NOT(OR(AM501,AN501,AR501,AT501,AV501,AX501))</f>
        <v>0</v>
      </c>
      <c r="AZ501" t="str">
        <f>IF(AM501,"7",IF(AN501,"6",IF(AR501,"5",
IF(AT501,"4",IF(AV501,"3",IF(AX501,"2",IF(AY501,"1","0"))))))
)</f>
        <v>4</v>
      </c>
      <c r="BA501" t="str">
        <f>_xlfn.XLOOKUP(D501, $BO$1:$CA$1, $BO$2:$CA$2)</f>
        <v>04</v>
      </c>
      <c r="BB501" t="str">
        <f>_xlfn.XLOOKUP(E501, $BO$1:$CA$1, $BO$2:$CA$2)</f>
        <v>07</v>
      </c>
      <c r="BC501" t="str">
        <f>_xlfn.XLOOKUP(F501, $BO$1:$CA$1, $BO$2:$CA$2)</f>
        <v>07</v>
      </c>
      <c r="BD501" t="str">
        <f>_xlfn.XLOOKUP(G501, $BO$1:$CA$1, $BO$2:$CA$2)</f>
        <v>07</v>
      </c>
      <c r="BE501" t="str">
        <f>_xlfn.XLOOKUP(H501, $BO$1:$CA$1, $BO$2:$CA$2)</f>
        <v>13</v>
      </c>
      <c r="BF501">
        <f>VALUE(_xlfn.TEXTJOIN("", TRUE, AZ501:BE501))</f>
        <v>40407070713</v>
      </c>
      <c r="BG501">
        <v>40407070713</v>
      </c>
      <c r="BH501">
        <f t="shared" si="7"/>
        <v>501</v>
      </c>
      <c r="BI501">
        <f>B501*BH501</f>
        <v>123747</v>
      </c>
    </row>
    <row r="502" spans="1:61" x14ac:dyDescent="0.25">
      <c r="A502" t="s">
        <v>840</v>
      </c>
      <c r="B502">
        <v>705</v>
      </c>
      <c r="C502" t="str">
        <f>TEXT(A502, "0")</f>
        <v>35559</v>
      </c>
      <c r="D502" t="str">
        <f>MID($C502, 1, 1)</f>
        <v>3</v>
      </c>
      <c r="E502" t="str">
        <f>MID($C502, 2, 1)</f>
        <v>5</v>
      </c>
      <c r="F502" t="str">
        <f>MID($C502, 3, 1)</f>
        <v>5</v>
      </c>
      <c r="G502" t="str">
        <f>MID($C502, 4, 1)</f>
        <v>5</v>
      </c>
      <c r="H502" t="str">
        <f>MID($C502, 5, 1)</f>
        <v>9</v>
      </c>
      <c r="I502">
        <f>LEN($A502)-LEN(SUBSTITUTE($A502,I$1,""))</f>
        <v>0</v>
      </c>
      <c r="J502">
        <f>LEN($A502)-LEN(SUBSTITUTE($A502,J$1,""))</f>
        <v>0</v>
      </c>
      <c r="K502">
        <f>LEN($A502)-LEN(SUBSTITUTE($A502,K$1,""))</f>
        <v>0</v>
      </c>
      <c r="L502">
        <f>LEN($A502)-LEN(SUBSTITUTE($A502,L$1,""))</f>
        <v>0</v>
      </c>
      <c r="M502">
        <f>LEN($A502)-LEN(SUBSTITUTE($A502,M$1,""))</f>
        <v>0</v>
      </c>
      <c r="N502">
        <f>LEN($A502)-LEN(SUBSTITUTE($A502,N$1,""))</f>
        <v>1</v>
      </c>
      <c r="O502">
        <f>LEN($A502)-LEN(SUBSTITUTE($A502,O$1,""))</f>
        <v>0</v>
      </c>
      <c r="P502">
        <f>LEN($A502)-LEN(SUBSTITUTE($A502,P$1,""))</f>
        <v>0</v>
      </c>
      <c r="Q502">
        <f>LEN($A502)-LEN(SUBSTITUTE($A502,Q$1,""))</f>
        <v>0</v>
      </c>
      <c r="R502">
        <f>LEN($A502)-LEN(SUBSTITUTE($A502,R$1,""))</f>
        <v>3</v>
      </c>
      <c r="S502">
        <f>LEN($A502)-LEN(SUBSTITUTE($A502,S$1,""))</f>
        <v>0</v>
      </c>
      <c r="T502">
        <f>LEN($A502)-LEN(SUBSTITUTE($A502,T$1,""))</f>
        <v>1</v>
      </c>
      <c r="U502">
        <f>LEN($A502)-LEN(SUBSTITUTE($A502,U$1,""))</f>
        <v>0</v>
      </c>
      <c r="V502">
        <f>I502+1</f>
        <v>1</v>
      </c>
      <c r="W502">
        <f>J502+1</f>
        <v>1</v>
      </c>
      <c r="X502">
        <f>K502+1</f>
        <v>1</v>
      </c>
      <c r="Y502">
        <f>L502+1</f>
        <v>1</v>
      </c>
      <c r="Z502">
        <f>M502+1</f>
        <v>1</v>
      </c>
      <c r="AA502">
        <f>N502+1</f>
        <v>2</v>
      </c>
      <c r="AB502">
        <f>O502+1</f>
        <v>1</v>
      </c>
      <c r="AC502">
        <f>P502+1</f>
        <v>1</v>
      </c>
      <c r="AD502">
        <f>Q502+1</f>
        <v>1</v>
      </c>
      <c r="AE502">
        <f>R502+1</f>
        <v>4</v>
      </c>
      <c r="AF502">
        <f>S502+1</f>
        <v>1</v>
      </c>
      <c r="AG502">
        <f>T502+1</f>
        <v>2</v>
      </c>
      <c r="AH502">
        <f>U502+1</f>
        <v>1</v>
      </c>
      <c r="AI502">
        <f>PRODUCT(V502:AH502)</f>
        <v>16</v>
      </c>
      <c r="AJ502">
        <f>MAX(V502:AH502)</f>
        <v>4</v>
      </c>
      <c r="AK502">
        <f>Y502</f>
        <v>1</v>
      </c>
      <c r="AL502">
        <f>MAX(V502:X502, Z502:AH502)+L502</f>
        <v>4</v>
      </c>
      <c r="AM502" t="b">
        <f>AL502=6</f>
        <v>0</v>
      </c>
      <c r="AN502" t="b">
        <f>AL502=5</f>
        <v>0</v>
      </c>
      <c r="AO502" t="b">
        <f>NOT(OR(AM502,AN502))</f>
        <v>1</v>
      </c>
      <c r="AP502" t="b">
        <f>AND(AI502=12, L502=0)</f>
        <v>0</v>
      </c>
      <c r="AQ502" t="b">
        <f>AND(AI502=18, L502=1)</f>
        <v>0</v>
      </c>
      <c r="AR502" t="b">
        <f>AND(AO502, OR(AP502, AQ502))</f>
        <v>0</v>
      </c>
      <c r="AS502" t="b">
        <f>NOT(OR(AM502,AN502,AR502))</f>
        <v>1</v>
      </c>
      <c r="AT502" t="b">
        <f>AND(AS502, AL502=4)</f>
        <v>1</v>
      </c>
      <c r="AU502" t="b">
        <f>NOT(OR(AM502,AN502,AR502,AT502))</f>
        <v>0</v>
      </c>
      <c r="AV502" t="b">
        <f>AND(AU502, AI502=18)</f>
        <v>0</v>
      </c>
      <c r="AW502" t="b">
        <f>NOT(OR(AM502,AN502,AR502,AT502, AV502))</f>
        <v>0</v>
      </c>
      <c r="AX502" t="b">
        <f>AND(AW502, OR(AND(AI502=24, L502=0), AND(AI502=32, L502=1)))</f>
        <v>0</v>
      </c>
      <c r="AY502" t="b">
        <f>NOT(OR(AM502,AN502,AR502,AT502,AV502,AX502))</f>
        <v>0</v>
      </c>
      <c r="AZ502" t="str">
        <f>IF(AM502,"7",IF(AN502,"6",IF(AR502,"5",
IF(AT502,"4",IF(AV502,"3",IF(AX502,"2",IF(AY502,"1","0"))))))
)</f>
        <v>4</v>
      </c>
      <c r="BA502" t="str">
        <f>_xlfn.XLOOKUP(D502, $BO$1:$CA$1, $BO$2:$CA$2)</f>
        <v>04</v>
      </c>
      <c r="BB502" t="str">
        <f>_xlfn.XLOOKUP(E502, $BO$1:$CA$1, $BO$2:$CA$2)</f>
        <v>06</v>
      </c>
      <c r="BC502" t="str">
        <f>_xlfn.XLOOKUP(F502, $BO$1:$CA$1, $BO$2:$CA$2)</f>
        <v>06</v>
      </c>
      <c r="BD502" t="str">
        <f>_xlfn.XLOOKUP(G502, $BO$1:$CA$1, $BO$2:$CA$2)</f>
        <v>06</v>
      </c>
      <c r="BE502" t="str">
        <f>_xlfn.XLOOKUP(H502, $BO$1:$CA$1, $BO$2:$CA$2)</f>
        <v>10</v>
      </c>
      <c r="BF502">
        <f>VALUE(_xlfn.TEXTJOIN("", TRUE, AZ502:BE502))</f>
        <v>40406060610</v>
      </c>
      <c r="BG502">
        <v>40406060610</v>
      </c>
      <c r="BH502">
        <f t="shared" si="7"/>
        <v>500</v>
      </c>
      <c r="BI502">
        <f>B502*BH502</f>
        <v>352500</v>
      </c>
    </row>
    <row r="503" spans="1:61" x14ac:dyDescent="0.25">
      <c r="A503" t="s">
        <v>255</v>
      </c>
      <c r="B503">
        <v>569</v>
      </c>
      <c r="C503" t="str">
        <f>TEXT(A503, "0")</f>
        <v>34KKJ</v>
      </c>
      <c r="D503" t="str">
        <f>MID($C503, 1, 1)</f>
        <v>3</v>
      </c>
      <c r="E503" t="str">
        <f>MID($C503, 2, 1)</f>
        <v>4</v>
      </c>
      <c r="F503" t="str">
        <f>MID($C503, 3, 1)</f>
        <v>K</v>
      </c>
      <c r="G503" t="str">
        <f>MID($C503, 4, 1)</f>
        <v>K</v>
      </c>
      <c r="H503" t="str">
        <f>MID($C503, 5, 1)</f>
        <v>J</v>
      </c>
      <c r="I503">
        <f>LEN($A503)-LEN(SUBSTITUTE($A503,I$1,""))</f>
        <v>0</v>
      </c>
      <c r="J503">
        <f>LEN($A503)-LEN(SUBSTITUTE($A503,J$1,""))</f>
        <v>2</v>
      </c>
      <c r="K503">
        <f>LEN($A503)-LEN(SUBSTITUTE($A503,K$1,""))</f>
        <v>0</v>
      </c>
      <c r="L503">
        <f>LEN($A503)-LEN(SUBSTITUTE($A503,L$1,""))</f>
        <v>1</v>
      </c>
      <c r="M503">
        <f>LEN($A503)-LEN(SUBSTITUTE($A503,M$1,""))</f>
        <v>0</v>
      </c>
      <c r="N503">
        <f>LEN($A503)-LEN(SUBSTITUTE($A503,N$1,""))</f>
        <v>0</v>
      </c>
      <c r="O503">
        <f>LEN($A503)-LEN(SUBSTITUTE($A503,O$1,""))</f>
        <v>0</v>
      </c>
      <c r="P503">
        <f>LEN($A503)-LEN(SUBSTITUTE($A503,P$1,""))</f>
        <v>0</v>
      </c>
      <c r="Q503">
        <f>LEN($A503)-LEN(SUBSTITUTE($A503,Q$1,""))</f>
        <v>0</v>
      </c>
      <c r="R503">
        <f>LEN($A503)-LEN(SUBSTITUTE($A503,R$1,""))</f>
        <v>0</v>
      </c>
      <c r="S503">
        <f>LEN($A503)-LEN(SUBSTITUTE($A503,S$1,""))</f>
        <v>1</v>
      </c>
      <c r="T503">
        <f>LEN($A503)-LEN(SUBSTITUTE($A503,T$1,""))</f>
        <v>1</v>
      </c>
      <c r="U503">
        <f>LEN($A503)-LEN(SUBSTITUTE($A503,U$1,""))</f>
        <v>0</v>
      </c>
      <c r="V503">
        <f>I503+1</f>
        <v>1</v>
      </c>
      <c r="W503">
        <f>J503+1</f>
        <v>3</v>
      </c>
      <c r="X503">
        <f>K503+1</f>
        <v>1</v>
      </c>
      <c r="Y503">
        <f>L503+1</f>
        <v>2</v>
      </c>
      <c r="Z503">
        <f>M503+1</f>
        <v>1</v>
      </c>
      <c r="AA503">
        <f>N503+1</f>
        <v>1</v>
      </c>
      <c r="AB503">
        <f>O503+1</f>
        <v>1</v>
      </c>
      <c r="AC503">
        <f>P503+1</f>
        <v>1</v>
      </c>
      <c r="AD503">
        <f>Q503+1</f>
        <v>1</v>
      </c>
      <c r="AE503">
        <f>R503+1</f>
        <v>1</v>
      </c>
      <c r="AF503">
        <f>S503+1</f>
        <v>2</v>
      </c>
      <c r="AG503">
        <f>T503+1</f>
        <v>2</v>
      </c>
      <c r="AH503">
        <f>U503+1</f>
        <v>1</v>
      </c>
      <c r="AI503">
        <f>PRODUCT(V503:AH503)</f>
        <v>24</v>
      </c>
      <c r="AJ503">
        <f>MAX(V503:AH503)</f>
        <v>3</v>
      </c>
      <c r="AK503">
        <f>Y503</f>
        <v>2</v>
      </c>
      <c r="AL503">
        <f>MAX(V503:X503, Z503:AH503)+L503</f>
        <v>4</v>
      </c>
      <c r="AM503" t="b">
        <f>AL503=6</f>
        <v>0</v>
      </c>
      <c r="AN503" t="b">
        <f>AL503=5</f>
        <v>0</v>
      </c>
      <c r="AO503" t="b">
        <f>NOT(OR(AM503,AN503))</f>
        <v>1</v>
      </c>
      <c r="AP503" t="b">
        <f>AND(AI503=12, L503=0)</f>
        <v>0</v>
      </c>
      <c r="AQ503" t="b">
        <f>AND(AI503=18, L503=1)</f>
        <v>0</v>
      </c>
      <c r="AR503" t="b">
        <f>AND(AO503, OR(AP503, AQ503))</f>
        <v>0</v>
      </c>
      <c r="AS503" t="b">
        <f>NOT(OR(AM503,AN503,AR503))</f>
        <v>1</v>
      </c>
      <c r="AT503" t="b">
        <f>AND(AS503, AL503=4)</f>
        <v>1</v>
      </c>
      <c r="AU503" t="b">
        <f>NOT(OR(AM503,AN503,AR503,AT503))</f>
        <v>0</v>
      </c>
      <c r="AV503" t="b">
        <f>AND(AU503, AI503=18)</f>
        <v>0</v>
      </c>
      <c r="AW503" t="b">
        <f>NOT(OR(AM503,AN503,AR503,AT503, AV503))</f>
        <v>0</v>
      </c>
      <c r="AX503" t="b">
        <f>AND(AW503, OR(AND(AI503=24, L503=0), AND(AI503=32, L503=1)))</f>
        <v>0</v>
      </c>
      <c r="AY503" t="b">
        <f>NOT(OR(AM503,AN503,AR503,AT503,AV503,AX503))</f>
        <v>0</v>
      </c>
      <c r="AZ503" t="str">
        <f>IF(AM503,"7",IF(AN503,"6",IF(AR503,"5",
IF(AT503,"4",IF(AV503,"3",IF(AX503,"2",IF(AY503,"1","0"))))))
)</f>
        <v>4</v>
      </c>
      <c r="BA503" t="str">
        <f>_xlfn.XLOOKUP(D503, $BO$1:$CA$1, $BO$2:$CA$2)</f>
        <v>04</v>
      </c>
      <c r="BB503" t="str">
        <f>_xlfn.XLOOKUP(E503, $BO$1:$CA$1, $BO$2:$CA$2)</f>
        <v>05</v>
      </c>
      <c r="BC503" t="str">
        <f>_xlfn.XLOOKUP(F503, $BO$1:$CA$1, $BO$2:$CA$2)</f>
        <v>13</v>
      </c>
      <c r="BD503" t="str">
        <f>_xlfn.XLOOKUP(G503, $BO$1:$CA$1, $BO$2:$CA$2)</f>
        <v>13</v>
      </c>
      <c r="BE503" t="str">
        <f>_xlfn.XLOOKUP(H503, $BO$1:$CA$1, $BO$2:$CA$2)</f>
        <v>02</v>
      </c>
      <c r="BF503">
        <f>VALUE(_xlfn.TEXTJOIN("", TRUE, AZ503:BE503))</f>
        <v>40405131302</v>
      </c>
      <c r="BG503">
        <v>40405131302</v>
      </c>
      <c r="BH503">
        <f t="shared" si="7"/>
        <v>499</v>
      </c>
      <c r="BI503">
        <f>B503*BH503</f>
        <v>283931</v>
      </c>
    </row>
    <row r="504" spans="1:61" x14ac:dyDescent="0.25">
      <c r="A504" t="s">
        <v>15</v>
      </c>
      <c r="B504">
        <v>864</v>
      </c>
      <c r="C504" t="str">
        <f>TEXT(A504, "0")</f>
        <v>3444Q</v>
      </c>
      <c r="D504" t="str">
        <f>MID($C504, 1, 1)</f>
        <v>3</v>
      </c>
      <c r="E504" t="str">
        <f>MID($C504, 2, 1)</f>
        <v>4</v>
      </c>
      <c r="F504" t="str">
        <f>MID($C504, 3, 1)</f>
        <v>4</v>
      </c>
      <c r="G504" t="str">
        <f>MID($C504, 4, 1)</f>
        <v>4</v>
      </c>
      <c r="H504" t="str">
        <f>MID($C504, 5, 1)</f>
        <v>Q</v>
      </c>
      <c r="I504">
        <f>LEN($A504)-LEN(SUBSTITUTE($A504,I$1,""))</f>
        <v>0</v>
      </c>
      <c r="J504">
        <f>LEN($A504)-LEN(SUBSTITUTE($A504,J$1,""))</f>
        <v>0</v>
      </c>
      <c r="K504">
        <f>LEN($A504)-LEN(SUBSTITUTE($A504,K$1,""))</f>
        <v>1</v>
      </c>
      <c r="L504">
        <f>LEN($A504)-LEN(SUBSTITUTE($A504,L$1,""))</f>
        <v>0</v>
      </c>
      <c r="M504">
        <f>LEN($A504)-LEN(SUBSTITUTE($A504,M$1,""))</f>
        <v>0</v>
      </c>
      <c r="N504">
        <f>LEN($A504)-LEN(SUBSTITUTE($A504,N$1,""))</f>
        <v>0</v>
      </c>
      <c r="O504">
        <f>LEN($A504)-LEN(SUBSTITUTE($A504,O$1,""))</f>
        <v>0</v>
      </c>
      <c r="P504">
        <f>LEN($A504)-LEN(SUBSTITUTE($A504,P$1,""))</f>
        <v>0</v>
      </c>
      <c r="Q504">
        <f>LEN($A504)-LEN(SUBSTITUTE($A504,Q$1,""))</f>
        <v>0</v>
      </c>
      <c r="R504">
        <f>LEN($A504)-LEN(SUBSTITUTE($A504,R$1,""))</f>
        <v>0</v>
      </c>
      <c r="S504">
        <f>LEN($A504)-LEN(SUBSTITUTE($A504,S$1,""))</f>
        <v>3</v>
      </c>
      <c r="T504">
        <f>LEN($A504)-LEN(SUBSTITUTE($A504,T$1,""))</f>
        <v>1</v>
      </c>
      <c r="U504">
        <f>LEN($A504)-LEN(SUBSTITUTE($A504,U$1,""))</f>
        <v>0</v>
      </c>
      <c r="V504">
        <f>I504+1</f>
        <v>1</v>
      </c>
      <c r="W504">
        <f>J504+1</f>
        <v>1</v>
      </c>
      <c r="X504">
        <f>K504+1</f>
        <v>2</v>
      </c>
      <c r="Y504">
        <f>L504+1</f>
        <v>1</v>
      </c>
      <c r="Z504">
        <f>M504+1</f>
        <v>1</v>
      </c>
      <c r="AA504">
        <f>N504+1</f>
        <v>1</v>
      </c>
      <c r="AB504">
        <f>O504+1</f>
        <v>1</v>
      </c>
      <c r="AC504">
        <f>P504+1</f>
        <v>1</v>
      </c>
      <c r="AD504">
        <f>Q504+1</f>
        <v>1</v>
      </c>
      <c r="AE504">
        <f>R504+1</f>
        <v>1</v>
      </c>
      <c r="AF504">
        <f>S504+1</f>
        <v>4</v>
      </c>
      <c r="AG504">
        <f>T504+1</f>
        <v>2</v>
      </c>
      <c r="AH504">
        <f>U504+1</f>
        <v>1</v>
      </c>
      <c r="AI504">
        <f>PRODUCT(V504:AH504)</f>
        <v>16</v>
      </c>
      <c r="AJ504">
        <f>MAX(V504:AH504)</f>
        <v>4</v>
      </c>
      <c r="AK504">
        <f>Y504</f>
        <v>1</v>
      </c>
      <c r="AL504">
        <f>MAX(V504:X504, Z504:AH504)+L504</f>
        <v>4</v>
      </c>
      <c r="AM504" t="b">
        <f>AL504=6</f>
        <v>0</v>
      </c>
      <c r="AN504" t="b">
        <f>AL504=5</f>
        <v>0</v>
      </c>
      <c r="AO504" t="b">
        <f>NOT(OR(AM504,AN504))</f>
        <v>1</v>
      </c>
      <c r="AP504" t="b">
        <f>AND(AI504=12, L504=0)</f>
        <v>0</v>
      </c>
      <c r="AQ504" t="b">
        <f>AND(AI504=18, L504=1)</f>
        <v>0</v>
      </c>
      <c r="AR504" t="b">
        <f>AND(AO504, OR(AP504, AQ504))</f>
        <v>0</v>
      </c>
      <c r="AS504" t="b">
        <f>NOT(OR(AM504,AN504,AR504))</f>
        <v>1</v>
      </c>
      <c r="AT504" t="b">
        <f>AND(AS504, AL504=4)</f>
        <v>1</v>
      </c>
      <c r="AU504" t="b">
        <f>NOT(OR(AM504,AN504,AR504,AT504))</f>
        <v>0</v>
      </c>
      <c r="AV504" t="b">
        <f>AND(AU504, AI504=18)</f>
        <v>0</v>
      </c>
      <c r="AW504" t="b">
        <f>NOT(OR(AM504,AN504,AR504,AT504, AV504))</f>
        <v>0</v>
      </c>
      <c r="AX504" t="b">
        <f>AND(AW504, OR(AND(AI504=24, L504=0), AND(AI504=32, L504=1)))</f>
        <v>0</v>
      </c>
      <c r="AY504" t="b">
        <f>NOT(OR(AM504,AN504,AR504,AT504,AV504,AX504))</f>
        <v>0</v>
      </c>
      <c r="AZ504" t="str">
        <f>IF(AM504,"7",IF(AN504,"6",IF(AR504,"5",
IF(AT504,"4",IF(AV504,"3",IF(AX504,"2",IF(AY504,"1","0"))))))
)</f>
        <v>4</v>
      </c>
      <c r="BA504" t="str">
        <f>_xlfn.XLOOKUP(D504, $BO$1:$CA$1, $BO$2:$CA$2)</f>
        <v>04</v>
      </c>
      <c r="BB504" t="str">
        <f>_xlfn.XLOOKUP(E504, $BO$1:$CA$1, $BO$2:$CA$2)</f>
        <v>05</v>
      </c>
      <c r="BC504" t="str">
        <f>_xlfn.XLOOKUP(F504, $BO$1:$CA$1, $BO$2:$CA$2)</f>
        <v>05</v>
      </c>
      <c r="BD504" t="str">
        <f>_xlfn.XLOOKUP(G504, $BO$1:$CA$1, $BO$2:$CA$2)</f>
        <v>05</v>
      </c>
      <c r="BE504" t="str">
        <f>_xlfn.XLOOKUP(H504, $BO$1:$CA$1, $BO$2:$CA$2)</f>
        <v>12</v>
      </c>
      <c r="BF504">
        <f>VALUE(_xlfn.TEXTJOIN("", TRUE, AZ504:BE504))</f>
        <v>40405050512</v>
      </c>
      <c r="BG504">
        <v>40405050512</v>
      </c>
      <c r="BH504">
        <f t="shared" si="7"/>
        <v>498</v>
      </c>
      <c r="BI504">
        <f>B504*BH504</f>
        <v>430272</v>
      </c>
    </row>
    <row r="505" spans="1:61" x14ac:dyDescent="0.25">
      <c r="A505" t="s">
        <v>487</v>
      </c>
      <c r="B505">
        <v>974</v>
      </c>
      <c r="C505" t="str">
        <f>TEXT(A505, "0")</f>
        <v>33TQ3</v>
      </c>
      <c r="D505" t="str">
        <f>MID($C505, 1, 1)</f>
        <v>3</v>
      </c>
      <c r="E505" t="str">
        <f>MID($C505, 2, 1)</f>
        <v>3</v>
      </c>
      <c r="F505" t="str">
        <f>MID($C505, 3, 1)</f>
        <v>T</v>
      </c>
      <c r="G505" t="str">
        <f>MID($C505, 4, 1)</f>
        <v>Q</v>
      </c>
      <c r="H505" t="str">
        <f>MID($C505, 5, 1)</f>
        <v>3</v>
      </c>
      <c r="I505">
        <f>LEN($A505)-LEN(SUBSTITUTE($A505,I$1,""))</f>
        <v>0</v>
      </c>
      <c r="J505">
        <f>LEN($A505)-LEN(SUBSTITUTE($A505,J$1,""))</f>
        <v>0</v>
      </c>
      <c r="K505">
        <f>LEN($A505)-LEN(SUBSTITUTE($A505,K$1,""))</f>
        <v>1</v>
      </c>
      <c r="L505">
        <f>LEN($A505)-LEN(SUBSTITUTE($A505,L$1,""))</f>
        <v>0</v>
      </c>
      <c r="M505">
        <f>LEN($A505)-LEN(SUBSTITUTE($A505,M$1,""))</f>
        <v>1</v>
      </c>
      <c r="N505">
        <f>LEN($A505)-LEN(SUBSTITUTE($A505,N$1,""))</f>
        <v>0</v>
      </c>
      <c r="O505">
        <f>LEN($A505)-LEN(SUBSTITUTE($A505,O$1,""))</f>
        <v>0</v>
      </c>
      <c r="P505">
        <f>LEN($A505)-LEN(SUBSTITUTE($A505,P$1,""))</f>
        <v>0</v>
      </c>
      <c r="Q505">
        <f>LEN($A505)-LEN(SUBSTITUTE($A505,Q$1,""))</f>
        <v>0</v>
      </c>
      <c r="R505">
        <f>LEN($A505)-LEN(SUBSTITUTE($A505,R$1,""))</f>
        <v>0</v>
      </c>
      <c r="S505">
        <f>LEN($A505)-LEN(SUBSTITUTE($A505,S$1,""))</f>
        <v>0</v>
      </c>
      <c r="T505">
        <f>LEN($A505)-LEN(SUBSTITUTE($A505,T$1,""))</f>
        <v>3</v>
      </c>
      <c r="U505">
        <f>LEN($A505)-LEN(SUBSTITUTE($A505,U$1,""))</f>
        <v>0</v>
      </c>
      <c r="V505">
        <f>I505+1</f>
        <v>1</v>
      </c>
      <c r="W505">
        <f>J505+1</f>
        <v>1</v>
      </c>
      <c r="X505">
        <f>K505+1</f>
        <v>2</v>
      </c>
      <c r="Y505">
        <f>L505+1</f>
        <v>1</v>
      </c>
      <c r="Z505">
        <f>M505+1</f>
        <v>2</v>
      </c>
      <c r="AA505">
        <f>N505+1</f>
        <v>1</v>
      </c>
      <c r="AB505">
        <f>O505+1</f>
        <v>1</v>
      </c>
      <c r="AC505">
        <f>P505+1</f>
        <v>1</v>
      </c>
      <c r="AD505">
        <f>Q505+1</f>
        <v>1</v>
      </c>
      <c r="AE505">
        <f>R505+1</f>
        <v>1</v>
      </c>
      <c r="AF505">
        <f>S505+1</f>
        <v>1</v>
      </c>
      <c r="AG505">
        <f>T505+1</f>
        <v>4</v>
      </c>
      <c r="AH505">
        <f>U505+1</f>
        <v>1</v>
      </c>
      <c r="AI505">
        <f>PRODUCT(V505:AH505)</f>
        <v>16</v>
      </c>
      <c r="AJ505">
        <f>MAX(V505:AH505)</f>
        <v>4</v>
      </c>
      <c r="AK505">
        <f>Y505</f>
        <v>1</v>
      </c>
      <c r="AL505">
        <f>MAX(V505:X505, Z505:AH505)+L505</f>
        <v>4</v>
      </c>
      <c r="AM505" t="b">
        <f>AL505=6</f>
        <v>0</v>
      </c>
      <c r="AN505" t="b">
        <f>AL505=5</f>
        <v>0</v>
      </c>
      <c r="AO505" t="b">
        <f>NOT(OR(AM505,AN505))</f>
        <v>1</v>
      </c>
      <c r="AP505" t="b">
        <f>AND(AI505=12, L505=0)</f>
        <v>0</v>
      </c>
      <c r="AQ505" t="b">
        <f>AND(AI505=18, L505=1)</f>
        <v>0</v>
      </c>
      <c r="AR505" t="b">
        <f>AND(AO505, OR(AP505, AQ505))</f>
        <v>0</v>
      </c>
      <c r="AS505" t="b">
        <f>NOT(OR(AM505,AN505,AR505))</f>
        <v>1</v>
      </c>
      <c r="AT505" t="b">
        <f>AND(AS505, AL505=4)</f>
        <v>1</v>
      </c>
      <c r="AU505" t="b">
        <f>NOT(OR(AM505,AN505,AR505,AT505))</f>
        <v>0</v>
      </c>
      <c r="AV505" t="b">
        <f>AND(AU505, AI505=18)</f>
        <v>0</v>
      </c>
      <c r="AW505" t="b">
        <f>NOT(OR(AM505,AN505,AR505,AT505, AV505))</f>
        <v>0</v>
      </c>
      <c r="AX505" t="b">
        <f>AND(AW505, OR(AND(AI505=24, L505=0), AND(AI505=32, L505=1)))</f>
        <v>0</v>
      </c>
      <c r="AY505" t="b">
        <f>NOT(OR(AM505,AN505,AR505,AT505,AV505,AX505))</f>
        <v>0</v>
      </c>
      <c r="AZ505" t="str">
        <f>IF(AM505,"7",IF(AN505,"6",IF(AR505,"5",
IF(AT505,"4",IF(AV505,"3",IF(AX505,"2",IF(AY505,"1","0"))))))
)</f>
        <v>4</v>
      </c>
      <c r="BA505" t="str">
        <f>_xlfn.XLOOKUP(D505, $BO$1:$CA$1, $BO$2:$CA$2)</f>
        <v>04</v>
      </c>
      <c r="BB505" t="str">
        <f>_xlfn.XLOOKUP(E505, $BO$1:$CA$1, $BO$2:$CA$2)</f>
        <v>04</v>
      </c>
      <c r="BC505" t="str">
        <f>_xlfn.XLOOKUP(F505, $BO$1:$CA$1, $BO$2:$CA$2)</f>
        <v>11</v>
      </c>
      <c r="BD505" t="str">
        <f>_xlfn.XLOOKUP(G505, $BO$1:$CA$1, $BO$2:$CA$2)</f>
        <v>12</v>
      </c>
      <c r="BE505" t="str">
        <f>_xlfn.XLOOKUP(H505, $BO$1:$CA$1, $BO$2:$CA$2)</f>
        <v>04</v>
      </c>
      <c r="BF505">
        <f>VALUE(_xlfn.TEXTJOIN("", TRUE, AZ505:BE505))</f>
        <v>40404111204</v>
      </c>
      <c r="BG505">
        <v>40404111204</v>
      </c>
      <c r="BH505">
        <f t="shared" si="7"/>
        <v>497</v>
      </c>
      <c r="BI505">
        <f>B505*BH505</f>
        <v>484078</v>
      </c>
    </row>
    <row r="506" spans="1:61" x14ac:dyDescent="0.25">
      <c r="A506" t="s">
        <v>259</v>
      </c>
      <c r="B506">
        <v>141</v>
      </c>
      <c r="C506" t="str">
        <f>TEXT(A506, "0")</f>
        <v>337J9</v>
      </c>
      <c r="D506" t="str">
        <f>MID($C506, 1, 1)</f>
        <v>3</v>
      </c>
      <c r="E506" t="str">
        <f>MID($C506, 2, 1)</f>
        <v>3</v>
      </c>
      <c r="F506" t="str">
        <f>MID($C506, 3, 1)</f>
        <v>7</v>
      </c>
      <c r="G506" t="str">
        <f>MID($C506, 4, 1)</f>
        <v>J</v>
      </c>
      <c r="H506" t="str">
        <f>MID($C506, 5, 1)</f>
        <v>9</v>
      </c>
      <c r="I506">
        <f>LEN($A506)-LEN(SUBSTITUTE($A506,I$1,""))</f>
        <v>0</v>
      </c>
      <c r="J506">
        <f>LEN($A506)-LEN(SUBSTITUTE($A506,J$1,""))</f>
        <v>0</v>
      </c>
      <c r="K506">
        <f>LEN($A506)-LEN(SUBSTITUTE($A506,K$1,""))</f>
        <v>0</v>
      </c>
      <c r="L506">
        <f>LEN($A506)-LEN(SUBSTITUTE($A506,L$1,""))</f>
        <v>1</v>
      </c>
      <c r="M506">
        <f>LEN($A506)-LEN(SUBSTITUTE($A506,M$1,""))</f>
        <v>0</v>
      </c>
      <c r="N506">
        <f>LEN($A506)-LEN(SUBSTITUTE($A506,N$1,""))</f>
        <v>1</v>
      </c>
      <c r="O506">
        <f>LEN($A506)-LEN(SUBSTITUTE($A506,O$1,""))</f>
        <v>0</v>
      </c>
      <c r="P506">
        <f>LEN($A506)-LEN(SUBSTITUTE($A506,P$1,""))</f>
        <v>1</v>
      </c>
      <c r="Q506">
        <f>LEN($A506)-LEN(SUBSTITUTE($A506,Q$1,""))</f>
        <v>0</v>
      </c>
      <c r="R506">
        <f>LEN($A506)-LEN(SUBSTITUTE($A506,R$1,""))</f>
        <v>0</v>
      </c>
      <c r="S506">
        <f>LEN($A506)-LEN(SUBSTITUTE($A506,S$1,""))</f>
        <v>0</v>
      </c>
      <c r="T506">
        <f>LEN($A506)-LEN(SUBSTITUTE($A506,T$1,""))</f>
        <v>2</v>
      </c>
      <c r="U506">
        <f>LEN($A506)-LEN(SUBSTITUTE($A506,U$1,""))</f>
        <v>0</v>
      </c>
      <c r="V506">
        <f>I506+1</f>
        <v>1</v>
      </c>
      <c r="W506">
        <f>J506+1</f>
        <v>1</v>
      </c>
      <c r="X506">
        <f>K506+1</f>
        <v>1</v>
      </c>
      <c r="Y506">
        <f>L506+1</f>
        <v>2</v>
      </c>
      <c r="Z506">
        <f>M506+1</f>
        <v>1</v>
      </c>
      <c r="AA506">
        <f>N506+1</f>
        <v>2</v>
      </c>
      <c r="AB506">
        <f>O506+1</f>
        <v>1</v>
      </c>
      <c r="AC506">
        <f>P506+1</f>
        <v>2</v>
      </c>
      <c r="AD506">
        <f>Q506+1</f>
        <v>1</v>
      </c>
      <c r="AE506">
        <f>R506+1</f>
        <v>1</v>
      </c>
      <c r="AF506">
        <f>S506+1</f>
        <v>1</v>
      </c>
      <c r="AG506">
        <f>T506+1</f>
        <v>3</v>
      </c>
      <c r="AH506">
        <f>U506+1</f>
        <v>1</v>
      </c>
      <c r="AI506">
        <f>PRODUCT(V506:AH506)</f>
        <v>24</v>
      </c>
      <c r="AJ506">
        <f>MAX(V506:AH506)</f>
        <v>3</v>
      </c>
      <c r="AK506">
        <f>Y506</f>
        <v>2</v>
      </c>
      <c r="AL506">
        <f>MAX(V506:X506, Z506:AH506)+L506</f>
        <v>4</v>
      </c>
      <c r="AM506" t="b">
        <f>AL506=6</f>
        <v>0</v>
      </c>
      <c r="AN506" t="b">
        <f>AL506=5</f>
        <v>0</v>
      </c>
      <c r="AO506" t="b">
        <f>NOT(OR(AM506,AN506))</f>
        <v>1</v>
      </c>
      <c r="AP506" t="b">
        <f>AND(AI506=12, L506=0)</f>
        <v>0</v>
      </c>
      <c r="AQ506" t="b">
        <f>AND(AI506=18, L506=1)</f>
        <v>0</v>
      </c>
      <c r="AR506" t="b">
        <f>AND(AO506, OR(AP506, AQ506))</f>
        <v>0</v>
      </c>
      <c r="AS506" t="b">
        <f>NOT(OR(AM506,AN506,AR506))</f>
        <v>1</v>
      </c>
      <c r="AT506" t="b">
        <f>AND(AS506, AL506=4)</f>
        <v>1</v>
      </c>
      <c r="AU506" t="b">
        <f>NOT(OR(AM506,AN506,AR506,AT506))</f>
        <v>0</v>
      </c>
      <c r="AV506" t="b">
        <f>AND(AU506, AI506=18)</f>
        <v>0</v>
      </c>
      <c r="AW506" t="b">
        <f>NOT(OR(AM506,AN506,AR506,AT506, AV506))</f>
        <v>0</v>
      </c>
      <c r="AX506" t="b">
        <f>AND(AW506, OR(AND(AI506=24, L506=0), AND(AI506=32, L506=1)))</f>
        <v>0</v>
      </c>
      <c r="AY506" t="b">
        <f>NOT(OR(AM506,AN506,AR506,AT506,AV506,AX506))</f>
        <v>0</v>
      </c>
      <c r="AZ506" t="str">
        <f>IF(AM506,"7",IF(AN506,"6",IF(AR506,"5",
IF(AT506,"4",IF(AV506,"3",IF(AX506,"2",IF(AY506,"1","0"))))))
)</f>
        <v>4</v>
      </c>
      <c r="BA506" t="str">
        <f>_xlfn.XLOOKUP(D506, $BO$1:$CA$1, $BO$2:$CA$2)</f>
        <v>04</v>
      </c>
      <c r="BB506" t="str">
        <f>_xlfn.XLOOKUP(E506, $BO$1:$CA$1, $BO$2:$CA$2)</f>
        <v>04</v>
      </c>
      <c r="BC506" t="str">
        <f>_xlfn.XLOOKUP(F506, $BO$1:$CA$1, $BO$2:$CA$2)</f>
        <v>08</v>
      </c>
      <c r="BD506" t="str">
        <f>_xlfn.XLOOKUP(G506, $BO$1:$CA$1, $BO$2:$CA$2)</f>
        <v>02</v>
      </c>
      <c r="BE506" t="str">
        <f>_xlfn.XLOOKUP(H506, $BO$1:$CA$1, $BO$2:$CA$2)</f>
        <v>10</v>
      </c>
      <c r="BF506">
        <f>VALUE(_xlfn.TEXTJOIN("", TRUE, AZ506:BE506))</f>
        <v>40404080210</v>
      </c>
      <c r="BG506">
        <v>40404080210</v>
      </c>
      <c r="BH506">
        <f t="shared" si="7"/>
        <v>496</v>
      </c>
      <c r="BI506">
        <f>B506*BH506</f>
        <v>69936</v>
      </c>
    </row>
    <row r="507" spans="1:61" x14ac:dyDescent="0.25">
      <c r="A507" t="s">
        <v>322</v>
      </c>
      <c r="B507">
        <v>457</v>
      </c>
      <c r="C507" t="str">
        <f>TEXT(A507, "0")</f>
        <v>333A5</v>
      </c>
      <c r="D507" t="str">
        <f>MID($C507, 1, 1)</f>
        <v>3</v>
      </c>
      <c r="E507" t="str">
        <f>MID($C507, 2, 1)</f>
        <v>3</v>
      </c>
      <c r="F507" t="str">
        <f>MID($C507, 3, 1)</f>
        <v>3</v>
      </c>
      <c r="G507" t="str">
        <f>MID($C507, 4, 1)</f>
        <v>A</v>
      </c>
      <c r="H507" t="str">
        <f>MID($C507, 5, 1)</f>
        <v>5</v>
      </c>
      <c r="I507">
        <f>LEN($A507)-LEN(SUBSTITUTE($A507,I$1,""))</f>
        <v>1</v>
      </c>
      <c r="J507">
        <f>LEN($A507)-LEN(SUBSTITUTE($A507,J$1,""))</f>
        <v>0</v>
      </c>
      <c r="K507">
        <f>LEN($A507)-LEN(SUBSTITUTE($A507,K$1,""))</f>
        <v>0</v>
      </c>
      <c r="L507">
        <f>LEN($A507)-LEN(SUBSTITUTE($A507,L$1,""))</f>
        <v>0</v>
      </c>
      <c r="M507">
        <f>LEN($A507)-LEN(SUBSTITUTE($A507,M$1,""))</f>
        <v>0</v>
      </c>
      <c r="N507">
        <f>LEN($A507)-LEN(SUBSTITUTE($A507,N$1,""))</f>
        <v>0</v>
      </c>
      <c r="O507">
        <f>LEN($A507)-LEN(SUBSTITUTE($A507,O$1,""))</f>
        <v>0</v>
      </c>
      <c r="P507">
        <f>LEN($A507)-LEN(SUBSTITUTE($A507,P$1,""))</f>
        <v>0</v>
      </c>
      <c r="Q507">
        <f>LEN($A507)-LEN(SUBSTITUTE($A507,Q$1,""))</f>
        <v>0</v>
      </c>
      <c r="R507">
        <f>LEN($A507)-LEN(SUBSTITUTE($A507,R$1,""))</f>
        <v>1</v>
      </c>
      <c r="S507">
        <f>LEN($A507)-LEN(SUBSTITUTE($A507,S$1,""))</f>
        <v>0</v>
      </c>
      <c r="T507">
        <f>LEN($A507)-LEN(SUBSTITUTE($A507,T$1,""))</f>
        <v>3</v>
      </c>
      <c r="U507">
        <f>LEN($A507)-LEN(SUBSTITUTE($A507,U$1,""))</f>
        <v>0</v>
      </c>
      <c r="V507">
        <f>I507+1</f>
        <v>2</v>
      </c>
      <c r="W507">
        <f>J507+1</f>
        <v>1</v>
      </c>
      <c r="X507">
        <f>K507+1</f>
        <v>1</v>
      </c>
      <c r="Y507">
        <f>L507+1</f>
        <v>1</v>
      </c>
      <c r="Z507">
        <f>M507+1</f>
        <v>1</v>
      </c>
      <c r="AA507">
        <f>N507+1</f>
        <v>1</v>
      </c>
      <c r="AB507">
        <f>O507+1</f>
        <v>1</v>
      </c>
      <c r="AC507">
        <f>P507+1</f>
        <v>1</v>
      </c>
      <c r="AD507">
        <f>Q507+1</f>
        <v>1</v>
      </c>
      <c r="AE507">
        <f>R507+1</f>
        <v>2</v>
      </c>
      <c r="AF507">
        <f>S507+1</f>
        <v>1</v>
      </c>
      <c r="AG507">
        <f>T507+1</f>
        <v>4</v>
      </c>
      <c r="AH507">
        <f>U507+1</f>
        <v>1</v>
      </c>
      <c r="AI507">
        <f>PRODUCT(V507:AH507)</f>
        <v>16</v>
      </c>
      <c r="AJ507">
        <f>MAX(V507:AH507)</f>
        <v>4</v>
      </c>
      <c r="AK507">
        <f>Y507</f>
        <v>1</v>
      </c>
      <c r="AL507">
        <f>MAX(V507:X507, Z507:AH507)+L507</f>
        <v>4</v>
      </c>
      <c r="AM507" t="b">
        <f>AL507=6</f>
        <v>0</v>
      </c>
      <c r="AN507" t="b">
        <f>AL507=5</f>
        <v>0</v>
      </c>
      <c r="AO507" t="b">
        <f>NOT(OR(AM507,AN507))</f>
        <v>1</v>
      </c>
      <c r="AP507" t="b">
        <f>AND(AI507=12, L507=0)</f>
        <v>0</v>
      </c>
      <c r="AQ507" t="b">
        <f>AND(AI507=18, L507=1)</f>
        <v>0</v>
      </c>
      <c r="AR507" t="b">
        <f>AND(AO507, OR(AP507, AQ507))</f>
        <v>0</v>
      </c>
      <c r="AS507" t="b">
        <f>NOT(OR(AM507,AN507,AR507))</f>
        <v>1</v>
      </c>
      <c r="AT507" t="b">
        <f>AND(AS507, AL507=4)</f>
        <v>1</v>
      </c>
      <c r="AU507" t="b">
        <f>NOT(OR(AM507,AN507,AR507,AT507))</f>
        <v>0</v>
      </c>
      <c r="AV507" t="b">
        <f>AND(AU507, AI507=18)</f>
        <v>0</v>
      </c>
      <c r="AW507" t="b">
        <f>NOT(OR(AM507,AN507,AR507,AT507, AV507))</f>
        <v>0</v>
      </c>
      <c r="AX507" t="b">
        <f>AND(AW507, OR(AND(AI507=24, L507=0), AND(AI507=32, L507=1)))</f>
        <v>0</v>
      </c>
      <c r="AY507" t="b">
        <f>NOT(OR(AM507,AN507,AR507,AT507,AV507,AX507))</f>
        <v>0</v>
      </c>
      <c r="AZ507" t="str">
        <f>IF(AM507,"7",IF(AN507,"6",IF(AR507,"5",
IF(AT507,"4",IF(AV507,"3",IF(AX507,"2",IF(AY507,"1","0"))))))
)</f>
        <v>4</v>
      </c>
      <c r="BA507" t="str">
        <f>_xlfn.XLOOKUP(D507, $BO$1:$CA$1, $BO$2:$CA$2)</f>
        <v>04</v>
      </c>
      <c r="BB507" t="str">
        <f>_xlfn.XLOOKUP(E507, $BO$1:$CA$1, $BO$2:$CA$2)</f>
        <v>04</v>
      </c>
      <c r="BC507" t="str">
        <f>_xlfn.XLOOKUP(F507, $BO$1:$CA$1, $BO$2:$CA$2)</f>
        <v>04</v>
      </c>
      <c r="BD507" t="str">
        <f>_xlfn.XLOOKUP(G507, $BO$1:$CA$1, $BO$2:$CA$2)</f>
        <v>14</v>
      </c>
      <c r="BE507" t="str">
        <f>_xlfn.XLOOKUP(H507, $BO$1:$CA$1, $BO$2:$CA$2)</f>
        <v>06</v>
      </c>
      <c r="BF507">
        <f>VALUE(_xlfn.TEXTJOIN("", TRUE, AZ507:BE507))</f>
        <v>40404041406</v>
      </c>
      <c r="BG507">
        <v>40404041406</v>
      </c>
      <c r="BH507">
        <f t="shared" si="7"/>
        <v>495</v>
      </c>
      <c r="BI507">
        <f>B507*BH507</f>
        <v>226215</v>
      </c>
    </row>
    <row r="508" spans="1:61" x14ac:dyDescent="0.25">
      <c r="A508" t="s">
        <v>783</v>
      </c>
      <c r="B508">
        <v>865</v>
      </c>
      <c r="C508" t="str">
        <f>TEXT(A508, "0")</f>
        <v>3332T</v>
      </c>
      <c r="D508" t="str">
        <f>MID($C508, 1, 1)</f>
        <v>3</v>
      </c>
      <c r="E508" t="str">
        <f>MID($C508, 2, 1)</f>
        <v>3</v>
      </c>
      <c r="F508" t="str">
        <f>MID($C508, 3, 1)</f>
        <v>3</v>
      </c>
      <c r="G508" t="str">
        <f>MID($C508, 4, 1)</f>
        <v>2</v>
      </c>
      <c r="H508" t="str">
        <f>MID($C508, 5, 1)</f>
        <v>T</v>
      </c>
      <c r="I508">
        <f>LEN($A508)-LEN(SUBSTITUTE($A508,I$1,""))</f>
        <v>0</v>
      </c>
      <c r="J508">
        <f>LEN($A508)-LEN(SUBSTITUTE($A508,J$1,""))</f>
        <v>0</v>
      </c>
      <c r="K508">
        <f>LEN($A508)-LEN(SUBSTITUTE($A508,K$1,""))</f>
        <v>0</v>
      </c>
      <c r="L508">
        <f>LEN($A508)-LEN(SUBSTITUTE($A508,L$1,""))</f>
        <v>0</v>
      </c>
      <c r="M508">
        <f>LEN($A508)-LEN(SUBSTITUTE($A508,M$1,""))</f>
        <v>1</v>
      </c>
      <c r="N508">
        <f>LEN($A508)-LEN(SUBSTITUTE($A508,N$1,""))</f>
        <v>0</v>
      </c>
      <c r="O508">
        <f>LEN($A508)-LEN(SUBSTITUTE($A508,O$1,""))</f>
        <v>0</v>
      </c>
      <c r="P508">
        <f>LEN($A508)-LEN(SUBSTITUTE($A508,P$1,""))</f>
        <v>0</v>
      </c>
      <c r="Q508">
        <f>LEN($A508)-LEN(SUBSTITUTE($A508,Q$1,""))</f>
        <v>0</v>
      </c>
      <c r="R508">
        <f>LEN($A508)-LEN(SUBSTITUTE($A508,R$1,""))</f>
        <v>0</v>
      </c>
      <c r="S508">
        <f>LEN($A508)-LEN(SUBSTITUTE($A508,S$1,""))</f>
        <v>0</v>
      </c>
      <c r="T508">
        <f>LEN($A508)-LEN(SUBSTITUTE($A508,T$1,""))</f>
        <v>3</v>
      </c>
      <c r="U508">
        <f>LEN($A508)-LEN(SUBSTITUTE($A508,U$1,""))</f>
        <v>1</v>
      </c>
      <c r="V508">
        <f>I508+1</f>
        <v>1</v>
      </c>
      <c r="W508">
        <f>J508+1</f>
        <v>1</v>
      </c>
      <c r="X508">
        <f>K508+1</f>
        <v>1</v>
      </c>
      <c r="Y508">
        <f>L508+1</f>
        <v>1</v>
      </c>
      <c r="Z508">
        <f>M508+1</f>
        <v>2</v>
      </c>
      <c r="AA508">
        <f>N508+1</f>
        <v>1</v>
      </c>
      <c r="AB508">
        <f>O508+1</f>
        <v>1</v>
      </c>
      <c r="AC508">
        <f>P508+1</f>
        <v>1</v>
      </c>
      <c r="AD508">
        <f>Q508+1</f>
        <v>1</v>
      </c>
      <c r="AE508">
        <f>R508+1</f>
        <v>1</v>
      </c>
      <c r="AF508">
        <f>S508+1</f>
        <v>1</v>
      </c>
      <c r="AG508">
        <f>T508+1</f>
        <v>4</v>
      </c>
      <c r="AH508">
        <f>U508+1</f>
        <v>2</v>
      </c>
      <c r="AI508">
        <f>PRODUCT(V508:AH508)</f>
        <v>16</v>
      </c>
      <c r="AJ508">
        <f>MAX(V508:AH508)</f>
        <v>4</v>
      </c>
      <c r="AK508">
        <f>Y508</f>
        <v>1</v>
      </c>
      <c r="AL508">
        <f>MAX(V508:X508, Z508:AH508)+L508</f>
        <v>4</v>
      </c>
      <c r="AM508" t="b">
        <f>AL508=6</f>
        <v>0</v>
      </c>
      <c r="AN508" t="b">
        <f>AL508=5</f>
        <v>0</v>
      </c>
      <c r="AO508" t="b">
        <f>NOT(OR(AM508,AN508))</f>
        <v>1</v>
      </c>
      <c r="AP508" t="b">
        <f>AND(AI508=12, L508=0)</f>
        <v>0</v>
      </c>
      <c r="AQ508" t="b">
        <f>AND(AI508=18, L508=1)</f>
        <v>0</v>
      </c>
      <c r="AR508" t="b">
        <f>AND(AO508, OR(AP508, AQ508))</f>
        <v>0</v>
      </c>
      <c r="AS508" t="b">
        <f>NOT(OR(AM508,AN508,AR508))</f>
        <v>1</v>
      </c>
      <c r="AT508" t="b">
        <f>AND(AS508, AL508=4)</f>
        <v>1</v>
      </c>
      <c r="AU508" t="b">
        <f>NOT(OR(AM508,AN508,AR508,AT508))</f>
        <v>0</v>
      </c>
      <c r="AV508" t="b">
        <f>AND(AU508, AI508=18)</f>
        <v>0</v>
      </c>
      <c r="AW508" t="b">
        <f>NOT(OR(AM508,AN508,AR508,AT508, AV508))</f>
        <v>0</v>
      </c>
      <c r="AX508" t="b">
        <f>AND(AW508, OR(AND(AI508=24, L508=0), AND(AI508=32, L508=1)))</f>
        <v>0</v>
      </c>
      <c r="AY508" t="b">
        <f>NOT(OR(AM508,AN508,AR508,AT508,AV508,AX508))</f>
        <v>0</v>
      </c>
      <c r="AZ508" t="str">
        <f>IF(AM508,"7",IF(AN508,"6",IF(AR508,"5",
IF(AT508,"4",IF(AV508,"3",IF(AX508,"2",IF(AY508,"1","0"))))))
)</f>
        <v>4</v>
      </c>
      <c r="BA508" t="str">
        <f>_xlfn.XLOOKUP(D508, $BO$1:$CA$1, $BO$2:$CA$2)</f>
        <v>04</v>
      </c>
      <c r="BB508" t="str">
        <f>_xlfn.XLOOKUP(E508, $BO$1:$CA$1, $BO$2:$CA$2)</f>
        <v>04</v>
      </c>
      <c r="BC508" t="str">
        <f>_xlfn.XLOOKUP(F508, $BO$1:$CA$1, $BO$2:$CA$2)</f>
        <v>04</v>
      </c>
      <c r="BD508" t="str">
        <f>_xlfn.XLOOKUP(G508, $BO$1:$CA$1, $BO$2:$CA$2)</f>
        <v>03</v>
      </c>
      <c r="BE508" t="str">
        <f>_xlfn.XLOOKUP(H508, $BO$1:$CA$1, $BO$2:$CA$2)</f>
        <v>11</v>
      </c>
      <c r="BF508">
        <f>VALUE(_xlfn.TEXTJOIN("", TRUE, AZ508:BE508))</f>
        <v>40404040311</v>
      </c>
      <c r="BG508">
        <v>40404040311</v>
      </c>
      <c r="BH508">
        <f t="shared" si="7"/>
        <v>494</v>
      </c>
      <c r="BI508">
        <f>B508*BH508</f>
        <v>427310</v>
      </c>
    </row>
    <row r="509" spans="1:61" x14ac:dyDescent="0.25">
      <c r="A509" t="s">
        <v>113</v>
      </c>
      <c r="B509">
        <v>428</v>
      </c>
      <c r="C509" t="str">
        <f>TEXT(A509, "0")</f>
        <v>32J2Q</v>
      </c>
      <c r="D509" t="str">
        <f>MID($C509, 1, 1)</f>
        <v>3</v>
      </c>
      <c r="E509" t="str">
        <f>MID($C509, 2, 1)</f>
        <v>2</v>
      </c>
      <c r="F509" t="str">
        <f>MID($C509, 3, 1)</f>
        <v>J</v>
      </c>
      <c r="G509" t="str">
        <f>MID($C509, 4, 1)</f>
        <v>2</v>
      </c>
      <c r="H509" t="str">
        <f>MID($C509, 5, 1)</f>
        <v>Q</v>
      </c>
      <c r="I509">
        <f>LEN($A509)-LEN(SUBSTITUTE($A509,I$1,""))</f>
        <v>0</v>
      </c>
      <c r="J509">
        <f>LEN($A509)-LEN(SUBSTITUTE($A509,J$1,""))</f>
        <v>0</v>
      </c>
      <c r="K509">
        <f>LEN($A509)-LEN(SUBSTITUTE($A509,K$1,""))</f>
        <v>1</v>
      </c>
      <c r="L509">
        <f>LEN($A509)-LEN(SUBSTITUTE($A509,L$1,""))</f>
        <v>1</v>
      </c>
      <c r="M509">
        <f>LEN($A509)-LEN(SUBSTITUTE($A509,M$1,""))</f>
        <v>0</v>
      </c>
      <c r="N509">
        <f>LEN($A509)-LEN(SUBSTITUTE($A509,N$1,""))</f>
        <v>0</v>
      </c>
      <c r="O509">
        <f>LEN($A509)-LEN(SUBSTITUTE($A509,O$1,""))</f>
        <v>0</v>
      </c>
      <c r="P509">
        <f>LEN($A509)-LEN(SUBSTITUTE($A509,P$1,""))</f>
        <v>0</v>
      </c>
      <c r="Q509">
        <f>LEN($A509)-LEN(SUBSTITUTE($A509,Q$1,""))</f>
        <v>0</v>
      </c>
      <c r="R509">
        <f>LEN($A509)-LEN(SUBSTITUTE($A509,R$1,""))</f>
        <v>0</v>
      </c>
      <c r="S509">
        <f>LEN($A509)-LEN(SUBSTITUTE($A509,S$1,""))</f>
        <v>0</v>
      </c>
      <c r="T509">
        <f>LEN($A509)-LEN(SUBSTITUTE($A509,T$1,""))</f>
        <v>1</v>
      </c>
      <c r="U509">
        <f>LEN($A509)-LEN(SUBSTITUTE($A509,U$1,""))</f>
        <v>2</v>
      </c>
      <c r="V509">
        <f>I509+1</f>
        <v>1</v>
      </c>
      <c r="W509">
        <f>J509+1</f>
        <v>1</v>
      </c>
      <c r="X509">
        <f>K509+1</f>
        <v>2</v>
      </c>
      <c r="Y509">
        <f>L509+1</f>
        <v>2</v>
      </c>
      <c r="Z509">
        <f>M509+1</f>
        <v>1</v>
      </c>
      <c r="AA509">
        <f>N509+1</f>
        <v>1</v>
      </c>
      <c r="AB509">
        <f>O509+1</f>
        <v>1</v>
      </c>
      <c r="AC509">
        <f>P509+1</f>
        <v>1</v>
      </c>
      <c r="AD509">
        <f>Q509+1</f>
        <v>1</v>
      </c>
      <c r="AE509">
        <f>R509+1</f>
        <v>1</v>
      </c>
      <c r="AF509">
        <f>S509+1</f>
        <v>1</v>
      </c>
      <c r="AG509">
        <f>T509+1</f>
        <v>2</v>
      </c>
      <c r="AH509">
        <f>U509+1</f>
        <v>3</v>
      </c>
      <c r="AI509">
        <f>PRODUCT(V509:AH509)</f>
        <v>24</v>
      </c>
      <c r="AJ509">
        <f>MAX(V509:AH509)</f>
        <v>3</v>
      </c>
      <c r="AK509">
        <f>Y509</f>
        <v>2</v>
      </c>
      <c r="AL509">
        <f>MAX(V509:X509, Z509:AH509)+L509</f>
        <v>4</v>
      </c>
      <c r="AM509" t="b">
        <f>AL509=6</f>
        <v>0</v>
      </c>
      <c r="AN509" t="b">
        <f>AL509=5</f>
        <v>0</v>
      </c>
      <c r="AO509" t="b">
        <f>NOT(OR(AM509,AN509))</f>
        <v>1</v>
      </c>
      <c r="AP509" t="b">
        <f>AND(AI509=12, L509=0)</f>
        <v>0</v>
      </c>
      <c r="AQ509" t="b">
        <f>AND(AI509=18, L509=1)</f>
        <v>0</v>
      </c>
      <c r="AR509" t="b">
        <f>AND(AO509, OR(AP509, AQ509))</f>
        <v>0</v>
      </c>
      <c r="AS509" t="b">
        <f>NOT(OR(AM509,AN509,AR509))</f>
        <v>1</v>
      </c>
      <c r="AT509" t="b">
        <f>AND(AS509, AL509=4)</f>
        <v>1</v>
      </c>
      <c r="AU509" t="b">
        <f>NOT(OR(AM509,AN509,AR509,AT509))</f>
        <v>0</v>
      </c>
      <c r="AV509" t="b">
        <f>AND(AU509, AI509=18)</f>
        <v>0</v>
      </c>
      <c r="AW509" t="b">
        <f>NOT(OR(AM509,AN509,AR509,AT509, AV509))</f>
        <v>0</v>
      </c>
      <c r="AX509" t="b">
        <f>AND(AW509, OR(AND(AI509=24, L509=0), AND(AI509=32, L509=1)))</f>
        <v>0</v>
      </c>
      <c r="AY509" t="b">
        <f>NOT(OR(AM509,AN509,AR509,AT509,AV509,AX509))</f>
        <v>0</v>
      </c>
      <c r="AZ509" t="str">
        <f>IF(AM509,"7",IF(AN509,"6",IF(AR509,"5",
IF(AT509,"4",IF(AV509,"3",IF(AX509,"2",IF(AY509,"1","0"))))))
)</f>
        <v>4</v>
      </c>
      <c r="BA509" t="str">
        <f>_xlfn.XLOOKUP(D509, $BO$1:$CA$1, $BO$2:$CA$2)</f>
        <v>04</v>
      </c>
      <c r="BB509" t="str">
        <f>_xlfn.XLOOKUP(E509, $BO$1:$CA$1, $BO$2:$CA$2)</f>
        <v>03</v>
      </c>
      <c r="BC509" t="str">
        <f>_xlfn.XLOOKUP(F509, $BO$1:$CA$1, $BO$2:$CA$2)</f>
        <v>02</v>
      </c>
      <c r="BD509" t="str">
        <f>_xlfn.XLOOKUP(G509, $BO$1:$CA$1, $BO$2:$CA$2)</f>
        <v>03</v>
      </c>
      <c r="BE509" t="str">
        <f>_xlfn.XLOOKUP(H509, $BO$1:$CA$1, $BO$2:$CA$2)</f>
        <v>12</v>
      </c>
      <c r="BF509">
        <f>VALUE(_xlfn.TEXTJOIN("", TRUE, AZ509:BE509))</f>
        <v>40403020312</v>
      </c>
      <c r="BG509">
        <v>40403020312</v>
      </c>
      <c r="BH509">
        <f t="shared" si="7"/>
        <v>493</v>
      </c>
      <c r="BI509">
        <f>B509*BH509</f>
        <v>211004</v>
      </c>
    </row>
    <row r="510" spans="1:61" x14ac:dyDescent="0.25">
      <c r="A510" t="s">
        <v>240</v>
      </c>
      <c r="B510">
        <v>149</v>
      </c>
      <c r="C510" t="str">
        <f>TEXT(A510, "0")</f>
        <v>3J639</v>
      </c>
      <c r="D510" t="str">
        <f>MID($C510, 1, 1)</f>
        <v>3</v>
      </c>
      <c r="E510" t="str">
        <f>MID($C510, 2, 1)</f>
        <v>J</v>
      </c>
      <c r="F510" t="str">
        <f>MID($C510, 3, 1)</f>
        <v>6</v>
      </c>
      <c r="G510" t="str">
        <f>MID($C510, 4, 1)</f>
        <v>3</v>
      </c>
      <c r="H510" t="str">
        <f>MID($C510, 5, 1)</f>
        <v>9</v>
      </c>
      <c r="I510">
        <f>LEN($A510)-LEN(SUBSTITUTE($A510,I$1,""))</f>
        <v>0</v>
      </c>
      <c r="J510">
        <f>LEN($A510)-LEN(SUBSTITUTE($A510,J$1,""))</f>
        <v>0</v>
      </c>
      <c r="K510">
        <f>LEN($A510)-LEN(SUBSTITUTE($A510,K$1,""))</f>
        <v>0</v>
      </c>
      <c r="L510">
        <f>LEN($A510)-LEN(SUBSTITUTE($A510,L$1,""))</f>
        <v>1</v>
      </c>
      <c r="M510">
        <f>LEN($A510)-LEN(SUBSTITUTE($A510,M$1,""))</f>
        <v>0</v>
      </c>
      <c r="N510">
        <f>LEN($A510)-LEN(SUBSTITUTE($A510,N$1,""))</f>
        <v>1</v>
      </c>
      <c r="O510">
        <f>LEN($A510)-LEN(SUBSTITUTE($A510,O$1,""))</f>
        <v>0</v>
      </c>
      <c r="P510">
        <f>LEN($A510)-LEN(SUBSTITUTE($A510,P$1,""))</f>
        <v>0</v>
      </c>
      <c r="Q510">
        <f>LEN($A510)-LEN(SUBSTITUTE($A510,Q$1,""))</f>
        <v>1</v>
      </c>
      <c r="R510">
        <f>LEN($A510)-LEN(SUBSTITUTE($A510,R$1,""))</f>
        <v>0</v>
      </c>
      <c r="S510">
        <f>LEN($A510)-LEN(SUBSTITUTE($A510,S$1,""))</f>
        <v>0</v>
      </c>
      <c r="T510">
        <f>LEN($A510)-LEN(SUBSTITUTE($A510,T$1,""))</f>
        <v>2</v>
      </c>
      <c r="U510">
        <f>LEN($A510)-LEN(SUBSTITUTE($A510,U$1,""))</f>
        <v>0</v>
      </c>
      <c r="V510">
        <f>I510+1</f>
        <v>1</v>
      </c>
      <c r="W510">
        <f>J510+1</f>
        <v>1</v>
      </c>
      <c r="X510">
        <f>K510+1</f>
        <v>1</v>
      </c>
      <c r="Y510">
        <f>L510+1</f>
        <v>2</v>
      </c>
      <c r="Z510">
        <f>M510+1</f>
        <v>1</v>
      </c>
      <c r="AA510">
        <f>N510+1</f>
        <v>2</v>
      </c>
      <c r="AB510">
        <f>O510+1</f>
        <v>1</v>
      </c>
      <c r="AC510">
        <f>P510+1</f>
        <v>1</v>
      </c>
      <c r="AD510">
        <f>Q510+1</f>
        <v>2</v>
      </c>
      <c r="AE510">
        <f>R510+1</f>
        <v>1</v>
      </c>
      <c r="AF510">
        <f>S510+1</f>
        <v>1</v>
      </c>
      <c r="AG510">
        <f>T510+1</f>
        <v>3</v>
      </c>
      <c r="AH510">
        <f>U510+1</f>
        <v>1</v>
      </c>
      <c r="AI510">
        <f>PRODUCT(V510:AH510)</f>
        <v>24</v>
      </c>
      <c r="AJ510">
        <f>MAX(V510:AH510)</f>
        <v>3</v>
      </c>
      <c r="AK510">
        <f>Y510</f>
        <v>2</v>
      </c>
      <c r="AL510">
        <f>MAX(V510:X510, Z510:AH510)+L510</f>
        <v>4</v>
      </c>
      <c r="AM510" t="b">
        <f>AL510=6</f>
        <v>0</v>
      </c>
      <c r="AN510" t="b">
        <f>AL510=5</f>
        <v>0</v>
      </c>
      <c r="AO510" t="b">
        <f>NOT(OR(AM510,AN510))</f>
        <v>1</v>
      </c>
      <c r="AP510" t="b">
        <f>AND(AI510=12, L510=0)</f>
        <v>0</v>
      </c>
      <c r="AQ510" t="b">
        <f>AND(AI510=18, L510=1)</f>
        <v>0</v>
      </c>
      <c r="AR510" t="b">
        <f>AND(AO510, OR(AP510, AQ510))</f>
        <v>0</v>
      </c>
      <c r="AS510" t="b">
        <f>NOT(OR(AM510,AN510,AR510))</f>
        <v>1</v>
      </c>
      <c r="AT510" t="b">
        <f>AND(AS510, AL510=4)</f>
        <v>1</v>
      </c>
      <c r="AU510" t="b">
        <f>NOT(OR(AM510,AN510,AR510,AT510))</f>
        <v>0</v>
      </c>
      <c r="AV510" t="b">
        <f>AND(AU510, AI510=18)</f>
        <v>0</v>
      </c>
      <c r="AW510" t="b">
        <f>NOT(OR(AM510,AN510,AR510,AT510, AV510))</f>
        <v>0</v>
      </c>
      <c r="AX510" t="b">
        <f>AND(AW510, OR(AND(AI510=24, L510=0), AND(AI510=32, L510=1)))</f>
        <v>0</v>
      </c>
      <c r="AY510" t="b">
        <f>NOT(OR(AM510,AN510,AR510,AT510,AV510,AX510))</f>
        <v>0</v>
      </c>
      <c r="AZ510" t="str">
        <f>IF(AM510,"7",IF(AN510,"6",IF(AR510,"5",
IF(AT510,"4",IF(AV510,"3",IF(AX510,"2",IF(AY510,"1","0"))))))
)</f>
        <v>4</v>
      </c>
      <c r="BA510" t="str">
        <f>_xlfn.XLOOKUP(D510, $BO$1:$CA$1, $BO$2:$CA$2)</f>
        <v>04</v>
      </c>
      <c r="BB510" t="str">
        <f>_xlfn.XLOOKUP(E510, $BO$1:$CA$1, $BO$2:$CA$2)</f>
        <v>02</v>
      </c>
      <c r="BC510" t="str">
        <f>_xlfn.XLOOKUP(F510, $BO$1:$CA$1, $BO$2:$CA$2)</f>
        <v>07</v>
      </c>
      <c r="BD510" t="str">
        <f>_xlfn.XLOOKUP(G510, $BO$1:$CA$1, $BO$2:$CA$2)</f>
        <v>04</v>
      </c>
      <c r="BE510" t="str">
        <f>_xlfn.XLOOKUP(H510, $BO$1:$CA$1, $BO$2:$CA$2)</f>
        <v>10</v>
      </c>
      <c r="BF510">
        <f>VALUE(_xlfn.TEXTJOIN("", TRUE, AZ510:BE510))</f>
        <v>40402070410</v>
      </c>
      <c r="BG510">
        <v>40402070410</v>
      </c>
      <c r="BH510">
        <f t="shared" si="7"/>
        <v>492</v>
      </c>
      <c r="BI510">
        <f>B510*BH510</f>
        <v>73308</v>
      </c>
    </row>
    <row r="511" spans="1:61" x14ac:dyDescent="0.25">
      <c r="A511" t="s">
        <v>672</v>
      </c>
      <c r="B511">
        <v>807</v>
      </c>
      <c r="C511" t="str">
        <f>TEXT(A511, "0")</f>
        <v>3J234</v>
      </c>
      <c r="D511" t="str">
        <f>MID($C511, 1, 1)</f>
        <v>3</v>
      </c>
      <c r="E511" t="str">
        <f>MID($C511, 2, 1)</f>
        <v>J</v>
      </c>
      <c r="F511" t="str">
        <f>MID($C511, 3, 1)</f>
        <v>2</v>
      </c>
      <c r="G511" t="str">
        <f>MID($C511, 4, 1)</f>
        <v>3</v>
      </c>
      <c r="H511" t="str">
        <f>MID($C511, 5, 1)</f>
        <v>4</v>
      </c>
      <c r="I511">
        <f>LEN($A511)-LEN(SUBSTITUTE($A511,I$1,""))</f>
        <v>0</v>
      </c>
      <c r="J511">
        <f>LEN($A511)-LEN(SUBSTITUTE($A511,J$1,""))</f>
        <v>0</v>
      </c>
      <c r="K511">
        <f>LEN($A511)-LEN(SUBSTITUTE($A511,K$1,""))</f>
        <v>0</v>
      </c>
      <c r="L511">
        <f>LEN($A511)-LEN(SUBSTITUTE($A511,L$1,""))</f>
        <v>1</v>
      </c>
      <c r="M511">
        <f>LEN($A511)-LEN(SUBSTITUTE($A511,M$1,""))</f>
        <v>0</v>
      </c>
      <c r="N511">
        <f>LEN($A511)-LEN(SUBSTITUTE($A511,N$1,""))</f>
        <v>0</v>
      </c>
      <c r="O511">
        <f>LEN($A511)-LEN(SUBSTITUTE($A511,O$1,""))</f>
        <v>0</v>
      </c>
      <c r="P511">
        <f>LEN($A511)-LEN(SUBSTITUTE($A511,P$1,""))</f>
        <v>0</v>
      </c>
      <c r="Q511">
        <f>LEN($A511)-LEN(SUBSTITUTE($A511,Q$1,""))</f>
        <v>0</v>
      </c>
      <c r="R511">
        <f>LEN($A511)-LEN(SUBSTITUTE($A511,R$1,""))</f>
        <v>0</v>
      </c>
      <c r="S511">
        <f>LEN($A511)-LEN(SUBSTITUTE($A511,S$1,""))</f>
        <v>1</v>
      </c>
      <c r="T511">
        <f>LEN($A511)-LEN(SUBSTITUTE($A511,T$1,""))</f>
        <v>2</v>
      </c>
      <c r="U511">
        <f>LEN($A511)-LEN(SUBSTITUTE($A511,U$1,""))</f>
        <v>1</v>
      </c>
      <c r="V511">
        <f>I511+1</f>
        <v>1</v>
      </c>
      <c r="W511">
        <f>J511+1</f>
        <v>1</v>
      </c>
      <c r="X511">
        <f>K511+1</f>
        <v>1</v>
      </c>
      <c r="Y511">
        <f>L511+1</f>
        <v>2</v>
      </c>
      <c r="Z511">
        <f>M511+1</f>
        <v>1</v>
      </c>
      <c r="AA511">
        <f>N511+1</f>
        <v>1</v>
      </c>
      <c r="AB511">
        <f>O511+1</f>
        <v>1</v>
      </c>
      <c r="AC511">
        <f>P511+1</f>
        <v>1</v>
      </c>
      <c r="AD511">
        <f>Q511+1</f>
        <v>1</v>
      </c>
      <c r="AE511">
        <f>R511+1</f>
        <v>1</v>
      </c>
      <c r="AF511">
        <f>S511+1</f>
        <v>2</v>
      </c>
      <c r="AG511">
        <f>T511+1</f>
        <v>3</v>
      </c>
      <c r="AH511">
        <f>U511+1</f>
        <v>2</v>
      </c>
      <c r="AI511">
        <f>PRODUCT(V511:AH511)</f>
        <v>24</v>
      </c>
      <c r="AJ511">
        <f>MAX(V511:AH511)</f>
        <v>3</v>
      </c>
      <c r="AK511">
        <f>Y511</f>
        <v>2</v>
      </c>
      <c r="AL511">
        <f>MAX(V511:X511, Z511:AH511)+L511</f>
        <v>4</v>
      </c>
      <c r="AM511" t="b">
        <f>AL511=6</f>
        <v>0</v>
      </c>
      <c r="AN511" t="b">
        <f>AL511=5</f>
        <v>0</v>
      </c>
      <c r="AO511" t="b">
        <f>NOT(OR(AM511,AN511))</f>
        <v>1</v>
      </c>
      <c r="AP511" t="b">
        <f>AND(AI511=12, L511=0)</f>
        <v>0</v>
      </c>
      <c r="AQ511" t="b">
        <f>AND(AI511=18, L511=1)</f>
        <v>0</v>
      </c>
      <c r="AR511" t="b">
        <f>AND(AO511, OR(AP511, AQ511))</f>
        <v>0</v>
      </c>
      <c r="AS511" t="b">
        <f>NOT(OR(AM511,AN511,AR511))</f>
        <v>1</v>
      </c>
      <c r="AT511" t="b">
        <f>AND(AS511, AL511=4)</f>
        <v>1</v>
      </c>
      <c r="AU511" t="b">
        <f>NOT(OR(AM511,AN511,AR511,AT511))</f>
        <v>0</v>
      </c>
      <c r="AV511" t="b">
        <f>AND(AU511, AI511=18)</f>
        <v>0</v>
      </c>
      <c r="AW511" t="b">
        <f>NOT(OR(AM511,AN511,AR511,AT511, AV511))</f>
        <v>0</v>
      </c>
      <c r="AX511" t="b">
        <f>AND(AW511, OR(AND(AI511=24, L511=0), AND(AI511=32, L511=1)))</f>
        <v>0</v>
      </c>
      <c r="AY511" t="b">
        <f>NOT(OR(AM511,AN511,AR511,AT511,AV511,AX511))</f>
        <v>0</v>
      </c>
      <c r="AZ511" t="str">
        <f>IF(AM511,"7",IF(AN511,"6",IF(AR511,"5",
IF(AT511,"4",IF(AV511,"3",IF(AX511,"2",IF(AY511,"1","0"))))))
)</f>
        <v>4</v>
      </c>
      <c r="BA511" t="str">
        <f>_xlfn.XLOOKUP(D511, $BO$1:$CA$1, $BO$2:$CA$2)</f>
        <v>04</v>
      </c>
      <c r="BB511" t="str">
        <f>_xlfn.XLOOKUP(E511, $BO$1:$CA$1, $BO$2:$CA$2)</f>
        <v>02</v>
      </c>
      <c r="BC511" t="str">
        <f>_xlfn.XLOOKUP(F511, $BO$1:$CA$1, $BO$2:$CA$2)</f>
        <v>03</v>
      </c>
      <c r="BD511" t="str">
        <f>_xlfn.XLOOKUP(G511, $BO$1:$CA$1, $BO$2:$CA$2)</f>
        <v>04</v>
      </c>
      <c r="BE511" t="str">
        <f>_xlfn.XLOOKUP(H511, $BO$1:$CA$1, $BO$2:$CA$2)</f>
        <v>05</v>
      </c>
      <c r="BF511">
        <f>VALUE(_xlfn.TEXTJOIN("", TRUE, AZ511:BE511))</f>
        <v>40402030405</v>
      </c>
      <c r="BG511">
        <v>40402030405</v>
      </c>
      <c r="BH511">
        <f t="shared" si="7"/>
        <v>491</v>
      </c>
      <c r="BI511">
        <f>B511*BH511</f>
        <v>396237</v>
      </c>
    </row>
    <row r="512" spans="1:61" x14ac:dyDescent="0.25">
      <c r="A512" t="s">
        <v>277</v>
      </c>
      <c r="B512">
        <v>244</v>
      </c>
      <c r="C512" t="str">
        <f>TEXT(A512, "0")</f>
        <v>2QQ8Q</v>
      </c>
      <c r="D512" t="str">
        <f>MID($C512, 1, 1)</f>
        <v>2</v>
      </c>
      <c r="E512" t="str">
        <f>MID($C512, 2, 1)</f>
        <v>Q</v>
      </c>
      <c r="F512" t="str">
        <f>MID($C512, 3, 1)</f>
        <v>Q</v>
      </c>
      <c r="G512" t="str">
        <f>MID($C512, 4, 1)</f>
        <v>8</v>
      </c>
      <c r="H512" t="str">
        <f>MID($C512, 5, 1)</f>
        <v>Q</v>
      </c>
      <c r="I512">
        <f>LEN($A512)-LEN(SUBSTITUTE($A512,I$1,""))</f>
        <v>0</v>
      </c>
      <c r="J512">
        <f>LEN($A512)-LEN(SUBSTITUTE($A512,J$1,""))</f>
        <v>0</v>
      </c>
      <c r="K512">
        <f>LEN($A512)-LEN(SUBSTITUTE($A512,K$1,""))</f>
        <v>3</v>
      </c>
      <c r="L512">
        <f>LEN($A512)-LEN(SUBSTITUTE($A512,L$1,""))</f>
        <v>0</v>
      </c>
      <c r="M512">
        <f>LEN($A512)-LEN(SUBSTITUTE($A512,M$1,""))</f>
        <v>0</v>
      </c>
      <c r="N512">
        <f>LEN($A512)-LEN(SUBSTITUTE($A512,N$1,""))</f>
        <v>0</v>
      </c>
      <c r="O512">
        <f>LEN($A512)-LEN(SUBSTITUTE($A512,O$1,""))</f>
        <v>1</v>
      </c>
      <c r="P512">
        <f>LEN($A512)-LEN(SUBSTITUTE($A512,P$1,""))</f>
        <v>0</v>
      </c>
      <c r="Q512">
        <f>LEN($A512)-LEN(SUBSTITUTE($A512,Q$1,""))</f>
        <v>0</v>
      </c>
      <c r="R512">
        <f>LEN($A512)-LEN(SUBSTITUTE($A512,R$1,""))</f>
        <v>0</v>
      </c>
      <c r="S512">
        <f>LEN($A512)-LEN(SUBSTITUTE($A512,S$1,""))</f>
        <v>0</v>
      </c>
      <c r="T512">
        <f>LEN($A512)-LEN(SUBSTITUTE($A512,T$1,""))</f>
        <v>0</v>
      </c>
      <c r="U512">
        <f>LEN($A512)-LEN(SUBSTITUTE($A512,U$1,""))</f>
        <v>1</v>
      </c>
      <c r="V512">
        <f>I512+1</f>
        <v>1</v>
      </c>
      <c r="W512">
        <f>J512+1</f>
        <v>1</v>
      </c>
      <c r="X512">
        <f>K512+1</f>
        <v>4</v>
      </c>
      <c r="Y512">
        <f>L512+1</f>
        <v>1</v>
      </c>
      <c r="Z512">
        <f>M512+1</f>
        <v>1</v>
      </c>
      <c r="AA512">
        <f>N512+1</f>
        <v>1</v>
      </c>
      <c r="AB512">
        <f>O512+1</f>
        <v>2</v>
      </c>
      <c r="AC512">
        <f>P512+1</f>
        <v>1</v>
      </c>
      <c r="AD512">
        <f>Q512+1</f>
        <v>1</v>
      </c>
      <c r="AE512">
        <f>R512+1</f>
        <v>1</v>
      </c>
      <c r="AF512">
        <f>S512+1</f>
        <v>1</v>
      </c>
      <c r="AG512">
        <f>T512+1</f>
        <v>1</v>
      </c>
      <c r="AH512">
        <f>U512+1</f>
        <v>2</v>
      </c>
      <c r="AI512">
        <f>PRODUCT(V512:AH512)</f>
        <v>16</v>
      </c>
      <c r="AJ512">
        <f>MAX(V512:AH512)</f>
        <v>4</v>
      </c>
      <c r="AK512">
        <f>Y512</f>
        <v>1</v>
      </c>
      <c r="AL512">
        <f>MAX(V512:X512, Z512:AH512)+L512</f>
        <v>4</v>
      </c>
      <c r="AM512" t="b">
        <f>AL512=6</f>
        <v>0</v>
      </c>
      <c r="AN512" t="b">
        <f>AL512=5</f>
        <v>0</v>
      </c>
      <c r="AO512" t="b">
        <f>NOT(OR(AM512,AN512))</f>
        <v>1</v>
      </c>
      <c r="AP512" t="b">
        <f>AND(AI512=12, L512=0)</f>
        <v>0</v>
      </c>
      <c r="AQ512" t="b">
        <f>AND(AI512=18, L512=1)</f>
        <v>0</v>
      </c>
      <c r="AR512" t="b">
        <f>AND(AO512, OR(AP512, AQ512))</f>
        <v>0</v>
      </c>
      <c r="AS512" t="b">
        <f>NOT(OR(AM512,AN512,AR512))</f>
        <v>1</v>
      </c>
      <c r="AT512" t="b">
        <f>AND(AS512, AL512=4)</f>
        <v>1</v>
      </c>
      <c r="AU512" t="b">
        <f>NOT(OR(AM512,AN512,AR512,AT512))</f>
        <v>0</v>
      </c>
      <c r="AV512" t="b">
        <f>AND(AU512, AI512=18)</f>
        <v>0</v>
      </c>
      <c r="AW512" t="b">
        <f>NOT(OR(AM512,AN512,AR512,AT512, AV512))</f>
        <v>0</v>
      </c>
      <c r="AX512" t="b">
        <f>AND(AW512, OR(AND(AI512=24, L512=0), AND(AI512=32, L512=1)))</f>
        <v>0</v>
      </c>
      <c r="AY512" t="b">
        <f>NOT(OR(AM512,AN512,AR512,AT512,AV512,AX512))</f>
        <v>0</v>
      </c>
      <c r="AZ512" t="str">
        <f>IF(AM512,"7",IF(AN512,"6",IF(AR512,"5",
IF(AT512,"4",IF(AV512,"3",IF(AX512,"2",IF(AY512,"1","0"))))))
)</f>
        <v>4</v>
      </c>
      <c r="BA512" t="str">
        <f>_xlfn.XLOOKUP(D512, $BO$1:$CA$1, $BO$2:$CA$2)</f>
        <v>03</v>
      </c>
      <c r="BB512" t="str">
        <f>_xlfn.XLOOKUP(E512, $BO$1:$CA$1, $BO$2:$CA$2)</f>
        <v>12</v>
      </c>
      <c r="BC512" t="str">
        <f>_xlfn.XLOOKUP(F512, $BO$1:$CA$1, $BO$2:$CA$2)</f>
        <v>12</v>
      </c>
      <c r="BD512" t="str">
        <f>_xlfn.XLOOKUP(G512, $BO$1:$CA$1, $BO$2:$CA$2)</f>
        <v>09</v>
      </c>
      <c r="BE512" t="str">
        <f>_xlfn.XLOOKUP(H512, $BO$1:$CA$1, $BO$2:$CA$2)</f>
        <v>12</v>
      </c>
      <c r="BF512">
        <f>VALUE(_xlfn.TEXTJOIN("", TRUE, AZ512:BE512))</f>
        <v>40312120912</v>
      </c>
      <c r="BG512">
        <v>40312120912</v>
      </c>
      <c r="BH512">
        <f t="shared" si="7"/>
        <v>490</v>
      </c>
      <c r="BI512">
        <f>B512*BH512</f>
        <v>119560</v>
      </c>
    </row>
    <row r="513" spans="1:61" x14ac:dyDescent="0.25">
      <c r="A513" t="s">
        <v>195</v>
      </c>
      <c r="B513">
        <v>210</v>
      </c>
      <c r="C513" t="str">
        <f>TEXT(A513, "0")</f>
        <v>2Q232</v>
      </c>
      <c r="D513" t="str">
        <f>MID($C513, 1, 1)</f>
        <v>2</v>
      </c>
      <c r="E513" t="str">
        <f>MID($C513, 2, 1)</f>
        <v>Q</v>
      </c>
      <c r="F513" t="str">
        <f>MID($C513, 3, 1)</f>
        <v>2</v>
      </c>
      <c r="G513" t="str">
        <f>MID($C513, 4, 1)</f>
        <v>3</v>
      </c>
      <c r="H513" t="str">
        <f>MID($C513, 5, 1)</f>
        <v>2</v>
      </c>
      <c r="I513">
        <f>LEN($A513)-LEN(SUBSTITUTE($A513,I$1,""))</f>
        <v>0</v>
      </c>
      <c r="J513">
        <f>LEN($A513)-LEN(SUBSTITUTE($A513,J$1,""))</f>
        <v>0</v>
      </c>
      <c r="K513">
        <f>LEN($A513)-LEN(SUBSTITUTE($A513,K$1,""))</f>
        <v>1</v>
      </c>
      <c r="L513">
        <f>LEN($A513)-LEN(SUBSTITUTE($A513,L$1,""))</f>
        <v>0</v>
      </c>
      <c r="M513">
        <f>LEN($A513)-LEN(SUBSTITUTE($A513,M$1,""))</f>
        <v>0</v>
      </c>
      <c r="N513">
        <f>LEN($A513)-LEN(SUBSTITUTE($A513,N$1,""))</f>
        <v>0</v>
      </c>
      <c r="O513">
        <f>LEN($A513)-LEN(SUBSTITUTE($A513,O$1,""))</f>
        <v>0</v>
      </c>
      <c r="P513">
        <f>LEN($A513)-LEN(SUBSTITUTE($A513,P$1,""))</f>
        <v>0</v>
      </c>
      <c r="Q513">
        <f>LEN($A513)-LEN(SUBSTITUTE($A513,Q$1,""))</f>
        <v>0</v>
      </c>
      <c r="R513">
        <f>LEN($A513)-LEN(SUBSTITUTE($A513,R$1,""))</f>
        <v>0</v>
      </c>
      <c r="S513">
        <f>LEN($A513)-LEN(SUBSTITUTE($A513,S$1,""))</f>
        <v>0</v>
      </c>
      <c r="T513">
        <f>LEN($A513)-LEN(SUBSTITUTE($A513,T$1,""))</f>
        <v>1</v>
      </c>
      <c r="U513">
        <f>LEN($A513)-LEN(SUBSTITUTE($A513,U$1,""))</f>
        <v>3</v>
      </c>
      <c r="V513">
        <f>I513+1</f>
        <v>1</v>
      </c>
      <c r="W513">
        <f>J513+1</f>
        <v>1</v>
      </c>
      <c r="X513">
        <f>K513+1</f>
        <v>2</v>
      </c>
      <c r="Y513">
        <f>L513+1</f>
        <v>1</v>
      </c>
      <c r="Z513">
        <f>M513+1</f>
        <v>1</v>
      </c>
      <c r="AA513">
        <f>N513+1</f>
        <v>1</v>
      </c>
      <c r="AB513">
        <f>O513+1</f>
        <v>1</v>
      </c>
      <c r="AC513">
        <f>P513+1</f>
        <v>1</v>
      </c>
      <c r="AD513">
        <f>Q513+1</f>
        <v>1</v>
      </c>
      <c r="AE513">
        <f>R513+1</f>
        <v>1</v>
      </c>
      <c r="AF513">
        <f>S513+1</f>
        <v>1</v>
      </c>
      <c r="AG513">
        <f>T513+1</f>
        <v>2</v>
      </c>
      <c r="AH513">
        <f>U513+1</f>
        <v>4</v>
      </c>
      <c r="AI513">
        <f>PRODUCT(V513:AH513)</f>
        <v>16</v>
      </c>
      <c r="AJ513">
        <f>MAX(V513:AH513)</f>
        <v>4</v>
      </c>
      <c r="AK513">
        <f>Y513</f>
        <v>1</v>
      </c>
      <c r="AL513">
        <f>MAX(V513:X513, Z513:AH513)+L513</f>
        <v>4</v>
      </c>
      <c r="AM513" t="b">
        <f>AL513=6</f>
        <v>0</v>
      </c>
      <c r="AN513" t="b">
        <f>AL513=5</f>
        <v>0</v>
      </c>
      <c r="AO513" t="b">
        <f>NOT(OR(AM513,AN513))</f>
        <v>1</v>
      </c>
      <c r="AP513" t="b">
        <f>AND(AI513=12, L513=0)</f>
        <v>0</v>
      </c>
      <c r="AQ513" t="b">
        <f>AND(AI513=18, L513=1)</f>
        <v>0</v>
      </c>
      <c r="AR513" t="b">
        <f>AND(AO513, OR(AP513, AQ513))</f>
        <v>0</v>
      </c>
      <c r="AS513" t="b">
        <f>NOT(OR(AM513,AN513,AR513))</f>
        <v>1</v>
      </c>
      <c r="AT513" t="b">
        <f>AND(AS513, AL513=4)</f>
        <v>1</v>
      </c>
      <c r="AU513" t="b">
        <f>NOT(OR(AM513,AN513,AR513,AT513))</f>
        <v>0</v>
      </c>
      <c r="AV513" t="b">
        <f>AND(AU513, AI513=18)</f>
        <v>0</v>
      </c>
      <c r="AW513" t="b">
        <f>NOT(OR(AM513,AN513,AR513,AT513, AV513))</f>
        <v>0</v>
      </c>
      <c r="AX513" t="b">
        <f>AND(AW513, OR(AND(AI513=24, L513=0), AND(AI513=32, L513=1)))</f>
        <v>0</v>
      </c>
      <c r="AY513" t="b">
        <f>NOT(OR(AM513,AN513,AR513,AT513,AV513,AX513))</f>
        <v>0</v>
      </c>
      <c r="AZ513" t="str">
        <f>IF(AM513,"7",IF(AN513,"6",IF(AR513,"5",
IF(AT513,"4",IF(AV513,"3",IF(AX513,"2",IF(AY513,"1","0"))))))
)</f>
        <v>4</v>
      </c>
      <c r="BA513" t="str">
        <f>_xlfn.XLOOKUP(D513, $BO$1:$CA$1, $BO$2:$CA$2)</f>
        <v>03</v>
      </c>
      <c r="BB513" t="str">
        <f>_xlfn.XLOOKUP(E513, $BO$1:$CA$1, $BO$2:$CA$2)</f>
        <v>12</v>
      </c>
      <c r="BC513" t="str">
        <f>_xlfn.XLOOKUP(F513, $BO$1:$CA$1, $BO$2:$CA$2)</f>
        <v>03</v>
      </c>
      <c r="BD513" t="str">
        <f>_xlfn.XLOOKUP(G513, $BO$1:$CA$1, $BO$2:$CA$2)</f>
        <v>04</v>
      </c>
      <c r="BE513" t="str">
        <f>_xlfn.XLOOKUP(H513, $BO$1:$CA$1, $BO$2:$CA$2)</f>
        <v>03</v>
      </c>
      <c r="BF513">
        <f>VALUE(_xlfn.TEXTJOIN("", TRUE, AZ513:BE513))</f>
        <v>40312030403</v>
      </c>
      <c r="BG513">
        <v>40312030403</v>
      </c>
      <c r="BH513">
        <f t="shared" si="7"/>
        <v>489</v>
      </c>
      <c r="BI513">
        <f>B513*BH513</f>
        <v>102690</v>
      </c>
    </row>
    <row r="514" spans="1:61" x14ac:dyDescent="0.25">
      <c r="A514" t="s">
        <v>375</v>
      </c>
      <c r="B514">
        <v>766</v>
      </c>
      <c r="C514" t="str">
        <f>TEXT(A514, "0")</f>
        <v>2QJ24</v>
      </c>
      <c r="D514" t="str">
        <f>MID($C514, 1, 1)</f>
        <v>2</v>
      </c>
      <c r="E514" t="str">
        <f>MID($C514, 2, 1)</f>
        <v>Q</v>
      </c>
      <c r="F514" t="str">
        <f>MID($C514, 3, 1)</f>
        <v>J</v>
      </c>
      <c r="G514" t="str">
        <f>MID($C514, 4, 1)</f>
        <v>2</v>
      </c>
      <c r="H514" t="str">
        <f>MID($C514, 5, 1)</f>
        <v>4</v>
      </c>
      <c r="I514">
        <f>LEN($A514)-LEN(SUBSTITUTE($A514,I$1,""))</f>
        <v>0</v>
      </c>
      <c r="J514">
        <f>LEN($A514)-LEN(SUBSTITUTE($A514,J$1,""))</f>
        <v>0</v>
      </c>
      <c r="K514">
        <f>LEN($A514)-LEN(SUBSTITUTE($A514,K$1,""))</f>
        <v>1</v>
      </c>
      <c r="L514">
        <f>LEN($A514)-LEN(SUBSTITUTE($A514,L$1,""))</f>
        <v>1</v>
      </c>
      <c r="M514">
        <f>LEN($A514)-LEN(SUBSTITUTE($A514,M$1,""))</f>
        <v>0</v>
      </c>
      <c r="N514">
        <f>LEN($A514)-LEN(SUBSTITUTE($A514,N$1,""))</f>
        <v>0</v>
      </c>
      <c r="O514">
        <f>LEN($A514)-LEN(SUBSTITUTE($A514,O$1,""))</f>
        <v>0</v>
      </c>
      <c r="P514">
        <f>LEN($A514)-LEN(SUBSTITUTE($A514,P$1,""))</f>
        <v>0</v>
      </c>
      <c r="Q514">
        <f>LEN($A514)-LEN(SUBSTITUTE($A514,Q$1,""))</f>
        <v>0</v>
      </c>
      <c r="R514">
        <f>LEN($A514)-LEN(SUBSTITUTE($A514,R$1,""))</f>
        <v>0</v>
      </c>
      <c r="S514">
        <f>LEN($A514)-LEN(SUBSTITUTE($A514,S$1,""))</f>
        <v>1</v>
      </c>
      <c r="T514">
        <f>LEN($A514)-LEN(SUBSTITUTE($A514,T$1,""))</f>
        <v>0</v>
      </c>
      <c r="U514">
        <f>LEN($A514)-LEN(SUBSTITUTE($A514,U$1,""))</f>
        <v>2</v>
      </c>
      <c r="V514">
        <f>I514+1</f>
        <v>1</v>
      </c>
      <c r="W514">
        <f>J514+1</f>
        <v>1</v>
      </c>
      <c r="X514">
        <f>K514+1</f>
        <v>2</v>
      </c>
      <c r="Y514">
        <f>L514+1</f>
        <v>2</v>
      </c>
      <c r="Z514">
        <f>M514+1</f>
        <v>1</v>
      </c>
      <c r="AA514">
        <f>N514+1</f>
        <v>1</v>
      </c>
      <c r="AB514">
        <f>O514+1</f>
        <v>1</v>
      </c>
      <c r="AC514">
        <f>P514+1</f>
        <v>1</v>
      </c>
      <c r="AD514">
        <f>Q514+1</f>
        <v>1</v>
      </c>
      <c r="AE514">
        <f>R514+1</f>
        <v>1</v>
      </c>
      <c r="AF514">
        <f>S514+1</f>
        <v>2</v>
      </c>
      <c r="AG514">
        <f>T514+1</f>
        <v>1</v>
      </c>
      <c r="AH514">
        <f>U514+1</f>
        <v>3</v>
      </c>
      <c r="AI514">
        <f>PRODUCT(V514:AH514)</f>
        <v>24</v>
      </c>
      <c r="AJ514">
        <f>MAX(V514:AH514)</f>
        <v>3</v>
      </c>
      <c r="AK514">
        <f>Y514</f>
        <v>2</v>
      </c>
      <c r="AL514">
        <f>MAX(V514:X514, Z514:AH514)+L514</f>
        <v>4</v>
      </c>
      <c r="AM514" t="b">
        <f>AL514=6</f>
        <v>0</v>
      </c>
      <c r="AN514" t="b">
        <f>AL514=5</f>
        <v>0</v>
      </c>
      <c r="AO514" t="b">
        <f>NOT(OR(AM514,AN514))</f>
        <v>1</v>
      </c>
      <c r="AP514" t="b">
        <f>AND(AI514=12, L514=0)</f>
        <v>0</v>
      </c>
      <c r="AQ514" t="b">
        <f>AND(AI514=18, L514=1)</f>
        <v>0</v>
      </c>
      <c r="AR514" t="b">
        <f>AND(AO514, OR(AP514, AQ514))</f>
        <v>0</v>
      </c>
      <c r="AS514" t="b">
        <f>NOT(OR(AM514,AN514,AR514))</f>
        <v>1</v>
      </c>
      <c r="AT514" t="b">
        <f>AND(AS514, AL514=4)</f>
        <v>1</v>
      </c>
      <c r="AU514" t="b">
        <f>NOT(OR(AM514,AN514,AR514,AT514))</f>
        <v>0</v>
      </c>
      <c r="AV514" t="b">
        <f>AND(AU514, AI514=18)</f>
        <v>0</v>
      </c>
      <c r="AW514" t="b">
        <f>NOT(OR(AM514,AN514,AR514,AT514, AV514))</f>
        <v>0</v>
      </c>
      <c r="AX514" t="b">
        <f>AND(AW514, OR(AND(AI514=24, L514=0), AND(AI514=32, L514=1)))</f>
        <v>0</v>
      </c>
      <c r="AY514" t="b">
        <f>NOT(OR(AM514,AN514,AR514,AT514,AV514,AX514))</f>
        <v>0</v>
      </c>
      <c r="AZ514" t="str">
        <f>IF(AM514,"7",IF(AN514,"6",IF(AR514,"5",
IF(AT514,"4",IF(AV514,"3",IF(AX514,"2",IF(AY514,"1","0"))))))
)</f>
        <v>4</v>
      </c>
      <c r="BA514" t="str">
        <f>_xlfn.XLOOKUP(D514, $BO$1:$CA$1, $BO$2:$CA$2)</f>
        <v>03</v>
      </c>
      <c r="BB514" t="str">
        <f>_xlfn.XLOOKUP(E514, $BO$1:$CA$1, $BO$2:$CA$2)</f>
        <v>12</v>
      </c>
      <c r="BC514" t="str">
        <f>_xlfn.XLOOKUP(F514, $BO$1:$CA$1, $BO$2:$CA$2)</f>
        <v>02</v>
      </c>
      <c r="BD514" t="str">
        <f>_xlfn.XLOOKUP(G514, $BO$1:$CA$1, $BO$2:$CA$2)</f>
        <v>03</v>
      </c>
      <c r="BE514" t="str">
        <f>_xlfn.XLOOKUP(H514, $BO$1:$CA$1, $BO$2:$CA$2)</f>
        <v>05</v>
      </c>
      <c r="BF514">
        <f>VALUE(_xlfn.TEXTJOIN("", TRUE, AZ514:BE514))</f>
        <v>40312020305</v>
      </c>
      <c r="BG514">
        <v>40312020305</v>
      </c>
      <c r="BH514">
        <f t="shared" si="7"/>
        <v>488</v>
      </c>
      <c r="BI514">
        <f>B514*BH514</f>
        <v>373808</v>
      </c>
    </row>
    <row r="515" spans="1:61" x14ac:dyDescent="0.25">
      <c r="A515" t="s">
        <v>670</v>
      </c>
      <c r="B515">
        <v>897</v>
      </c>
      <c r="C515" t="str">
        <f>TEXT(A515, "0")</f>
        <v>2T8TT</v>
      </c>
      <c r="D515" t="str">
        <f>MID($C515, 1, 1)</f>
        <v>2</v>
      </c>
      <c r="E515" t="str">
        <f>MID($C515, 2, 1)</f>
        <v>T</v>
      </c>
      <c r="F515" t="str">
        <f>MID($C515, 3, 1)</f>
        <v>8</v>
      </c>
      <c r="G515" t="str">
        <f>MID($C515, 4, 1)</f>
        <v>T</v>
      </c>
      <c r="H515" t="str">
        <f>MID($C515, 5, 1)</f>
        <v>T</v>
      </c>
      <c r="I515">
        <f>LEN($A515)-LEN(SUBSTITUTE($A515,I$1,""))</f>
        <v>0</v>
      </c>
      <c r="J515">
        <f>LEN($A515)-LEN(SUBSTITUTE($A515,J$1,""))</f>
        <v>0</v>
      </c>
      <c r="K515">
        <f>LEN($A515)-LEN(SUBSTITUTE($A515,K$1,""))</f>
        <v>0</v>
      </c>
      <c r="L515">
        <f>LEN($A515)-LEN(SUBSTITUTE($A515,L$1,""))</f>
        <v>0</v>
      </c>
      <c r="M515">
        <f>LEN($A515)-LEN(SUBSTITUTE($A515,M$1,""))</f>
        <v>3</v>
      </c>
      <c r="N515">
        <f>LEN($A515)-LEN(SUBSTITUTE($A515,N$1,""))</f>
        <v>0</v>
      </c>
      <c r="O515">
        <f>LEN($A515)-LEN(SUBSTITUTE($A515,O$1,""))</f>
        <v>1</v>
      </c>
      <c r="P515">
        <f>LEN($A515)-LEN(SUBSTITUTE($A515,P$1,""))</f>
        <v>0</v>
      </c>
      <c r="Q515">
        <f>LEN($A515)-LEN(SUBSTITUTE($A515,Q$1,""))</f>
        <v>0</v>
      </c>
      <c r="R515">
        <f>LEN($A515)-LEN(SUBSTITUTE($A515,R$1,""))</f>
        <v>0</v>
      </c>
      <c r="S515">
        <f>LEN($A515)-LEN(SUBSTITUTE($A515,S$1,""))</f>
        <v>0</v>
      </c>
      <c r="T515">
        <f>LEN($A515)-LEN(SUBSTITUTE($A515,T$1,""))</f>
        <v>0</v>
      </c>
      <c r="U515">
        <f>LEN($A515)-LEN(SUBSTITUTE($A515,U$1,""))</f>
        <v>1</v>
      </c>
      <c r="V515">
        <f>I515+1</f>
        <v>1</v>
      </c>
      <c r="W515">
        <f>J515+1</f>
        <v>1</v>
      </c>
      <c r="X515">
        <f>K515+1</f>
        <v>1</v>
      </c>
      <c r="Y515">
        <f>L515+1</f>
        <v>1</v>
      </c>
      <c r="Z515">
        <f>M515+1</f>
        <v>4</v>
      </c>
      <c r="AA515">
        <f>N515+1</f>
        <v>1</v>
      </c>
      <c r="AB515">
        <f>O515+1</f>
        <v>2</v>
      </c>
      <c r="AC515">
        <f>P515+1</f>
        <v>1</v>
      </c>
      <c r="AD515">
        <f>Q515+1</f>
        <v>1</v>
      </c>
      <c r="AE515">
        <f>R515+1</f>
        <v>1</v>
      </c>
      <c r="AF515">
        <f>S515+1</f>
        <v>1</v>
      </c>
      <c r="AG515">
        <f>T515+1</f>
        <v>1</v>
      </c>
      <c r="AH515">
        <f>U515+1</f>
        <v>2</v>
      </c>
      <c r="AI515">
        <f>PRODUCT(V515:AH515)</f>
        <v>16</v>
      </c>
      <c r="AJ515">
        <f>MAX(V515:AH515)</f>
        <v>4</v>
      </c>
      <c r="AK515">
        <f>Y515</f>
        <v>1</v>
      </c>
      <c r="AL515">
        <f>MAX(V515:X515, Z515:AH515)+L515</f>
        <v>4</v>
      </c>
      <c r="AM515" t="b">
        <f>AL515=6</f>
        <v>0</v>
      </c>
      <c r="AN515" t="b">
        <f>AL515=5</f>
        <v>0</v>
      </c>
      <c r="AO515" t="b">
        <f>NOT(OR(AM515,AN515))</f>
        <v>1</v>
      </c>
      <c r="AP515" t="b">
        <f>AND(AI515=12, L515=0)</f>
        <v>0</v>
      </c>
      <c r="AQ515" t="b">
        <f>AND(AI515=18, L515=1)</f>
        <v>0</v>
      </c>
      <c r="AR515" t="b">
        <f>AND(AO515, OR(AP515, AQ515))</f>
        <v>0</v>
      </c>
      <c r="AS515" t="b">
        <f>NOT(OR(AM515,AN515,AR515))</f>
        <v>1</v>
      </c>
      <c r="AT515" t="b">
        <f>AND(AS515, AL515=4)</f>
        <v>1</v>
      </c>
      <c r="AU515" t="b">
        <f>NOT(OR(AM515,AN515,AR515,AT515))</f>
        <v>0</v>
      </c>
      <c r="AV515" t="b">
        <f>AND(AU515, AI515=18)</f>
        <v>0</v>
      </c>
      <c r="AW515" t="b">
        <f>NOT(OR(AM515,AN515,AR515,AT515, AV515))</f>
        <v>0</v>
      </c>
      <c r="AX515" t="b">
        <f>AND(AW515, OR(AND(AI515=24, L515=0), AND(AI515=32, L515=1)))</f>
        <v>0</v>
      </c>
      <c r="AY515" t="b">
        <f>NOT(OR(AM515,AN515,AR515,AT515,AV515,AX515))</f>
        <v>0</v>
      </c>
      <c r="AZ515" t="str">
        <f>IF(AM515,"7",IF(AN515,"6",IF(AR515,"5",
IF(AT515,"4",IF(AV515,"3",IF(AX515,"2",IF(AY515,"1","0"))))))
)</f>
        <v>4</v>
      </c>
      <c r="BA515" t="str">
        <f>_xlfn.XLOOKUP(D515, $BO$1:$CA$1, $BO$2:$CA$2)</f>
        <v>03</v>
      </c>
      <c r="BB515" t="str">
        <f>_xlfn.XLOOKUP(E515, $BO$1:$CA$1, $BO$2:$CA$2)</f>
        <v>11</v>
      </c>
      <c r="BC515" t="str">
        <f>_xlfn.XLOOKUP(F515, $BO$1:$CA$1, $BO$2:$CA$2)</f>
        <v>09</v>
      </c>
      <c r="BD515" t="str">
        <f>_xlfn.XLOOKUP(G515, $BO$1:$CA$1, $BO$2:$CA$2)</f>
        <v>11</v>
      </c>
      <c r="BE515" t="str">
        <f>_xlfn.XLOOKUP(H515, $BO$1:$CA$1, $BO$2:$CA$2)</f>
        <v>11</v>
      </c>
      <c r="BF515">
        <f>VALUE(_xlfn.TEXTJOIN("", TRUE, AZ515:BE515))</f>
        <v>40311091111</v>
      </c>
      <c r="BG515">
        <v>40311091111</v>
      </c>
      <c r="BH515">
        <f t="shared" si="7"/>
        <v>487</v>
      </c>
      <c r="BI515">
        <f>B515*BH515</f>
        <v>436839</v>
      </c>
    </row>
    <row r="516" spans="1:61" x14ac:dyDescent="0.25">
      <c r="A516" t="s">
        <v>615</v>
      </c>
      <c r="B516">
        <v>375</v>
      </c>
      <c r="C516" t="str">
        <f>TEXT(A516, "0")</f>
        <v>2T2QJ</v>
      </c>
      <c r="D516" t="str">
        <f>MID($C516, 1, 1)</f>
        <v>2</v>
      </c>
      <c r="E516" t="str">
        <f>MID($C516, 2, 1)</f>
        <v>T</v>
      </c>
      <c r="F516" t="str">
        <f>MID($C516, 3, 1)</f>
        <v>2</v>
      </c>
      <c r="G516" t="str">
        <f>MID($C516, 4, 1)</f>
        <v>Q</v>
      </c>
      <c r="H516" t="str">
        <f>MID($C516, 5, 1)</f>
        <v>J</v>
      </c>
      <c r="I516">
        <f>LEN($A516)-LEN(SUBSTITUTE($A516,I$1,""))</f>
        <v>0</v>
      </c>
      <c r="J516">
        <f>LEN($A516)-LEN(SUBSTITUTE($A516,J$1,""))</f>
        <v>0</v>
      </c>
      <c r="K516">
        <f>LEN($A516)-LEN(SUBSTITUTE($A516,K$1,""))</f>
        <v>1</v>
      </c>
      <c r="L516">
        <f>LEN($A516)-LEN(SUBSTITUTE($A516,L$1,""))</f>
        <v>1</v>
      </c>
      <c r="M516">
        <f>LEN($A516)-LEN(SUBSTITUTE($A516,M$1,""))</f>
        <v>1</v>
      </c>
      <c r="N516">
        <f>LEN($A516)-LEN(SUBSTITUTE($A516,N$1,""))</f>
        <v>0</v>
      </c>
      <c r="O516">
        <f>LEN($A516)-LEN(SUBSTITUTE($A516,O$1,""))</f>
        <v>0</v>
      </c>
      <c r="P516">
        <f>LEN($A516)-LEN(SUBSTITUTE($A516,P$1,""))</f>
        <v>0</v>
      </c>
      <c r="Q516">
        <f>LEN($A516)-LEN(SUBSTITUTE($A516,Q$1,""))</f>
        <v>0</v>
      </c>
      <c r="R516">
        <f>LEN($A516)-LEN(SUBSTITUTE($A516,R$1,""))</f>
        <v>0</v>
      </c>
      <c r="S516">
        <f>LEN($A516)-LEN(SUBSTITUTE($A516,S$1,""))</f>
        <v>0</v>
      </c>
      <c r="T516">
        <f>LEN($A516)-LEN(SUBSTITUTE($A516,T$1,""))</f>
        <v>0</v>
      </c>
      <c r="U516">
        <f>LEN($A516)-LEN(SUBSTITUTE($A516,U$1,""))</f>
        <v>2</v>
      </c>
      <c r="V516">
        <f>I516+1</f>
        <v>1</v>
      </c>
      <c r="W516">
        <f>J516+1</f>
        <v>1</v>
      </c>
      <c r="X516">
        <f>K516+1</f>
        <v>2</v>
      </c>
      <c r="Y516">
        <f>L516+1</f>
        <v>2</v>
      </c>
      <c r="Z516">
        <f>M516+1</f>
        <v>2</v>
      </c>
      <c r="AA516">
        <f>N516+1</f>
        <v>1</v>
      </c>
      <c r="AB516">
        <f>O516+1</f>
        <v>1</v>
      </c>
      <c r="AC516">
        <f>P516+1</f>
        <v>1</v>
      </c>
      <c r="AD516">
        <f>Q516+1</f>
        <v>1</v>
      </c>
      <c r="AE516">
        <f>R516+1</f>
        <v>1</v>
      </c>
      <c r="AF516">
        <f>S516+1</f>
        <v>1</v>
      </c>
      <c r="AG516">
        <f>T516+1</f>
        <v>1</v>
      </c>
      <c r="AH516">
        <f>U516+1</f>
        <v>3</v>
      </c>
      <c r="AI516">
        <f>PRODUCT(V516:AH516)</f>
        <v>24</v>
      </c>
      <c r="AJ516">
        <f>MAX(V516:AH516)</f>
        <v>3</v>
      </c>
      <c r="AK516">
        <f>Y516</f>
        <v>2</v>
      </c>
      <c r="AL516">
        <f>MAX(V516:X516, Z516:AH516)+L516</f>
        <v>4</v>
      </c>
      <c r="AM516" t="b">
        <f>AL516=6</f>
        <v>0</v>
      </c>
      <c r="AN516" t="b">
        <f>AL516=5</f>
        <v>0</v>
      </c>
      <c r="AO516" t="b">
        <f>NOT(OR(AM516,AN516))</f>
        <v>1</v>
      </c>
      <c r="AP516" t="b">
        <f>AND(AI516=12, L516=0)</f>
        <v>0</v>
      </c>
      <c r="AQ516" t="b">
        <f>AND(AI516=18, L516=1)</f>
        <v>0</v>
      </c>
      <c r="AR516" t="b">
        <f>AND(AO516, OR(AP516, AQ516))</f>
        <v>0</v>
      </c>
      <c r="AS516" t="b">
        <f>NOT(OR(AM516,AN516,AR516))</f>
        <v>1</v>
      </c>
      <c r="AT516" t="b">
        <f>AND(AS516, AL516=4)</f>
        <v>1</v>
      </c>
      <c r="AU516" t="b">
        <f>NOT(OR(AM516,AN516,AR516,AT516))</f>
        <v>0</v>
      </c>
      <c r="AV516" t="b">
        <f>AND(AU516, AI516=18)</f>
        <v>0</v>
      </c>
      <c r="AW516" t="b">
        <f>NOT(OR(AM516,AN516,AR516,AT516, AV516))</f>
        <v>0</v>
      </c>
      <c r="AX516" t="b">
        <f>AND(AW516, OR(AND(AI516=24, L516=0), AND(AI516=32, L516=1)))</f>
        <v>0</v>
      </c>
      <c r="AY516" t="b">
        <f>NOT(OR(AM516,AN516,AR516,AT516,AV516,AX516))</f>
        <v>0</v>
      </c>
      <c r="AZ516" t="str">
        <f>IF(AM516,"7",IF(AN516,"6",IF(AR516,"5",
IF(AT516,"4",IF(AV516,"3",IF(AX516,"2",IF(AY516,"1","0"))))))
)</f>
        <v>4</v>
      </c>
      <c r="BA516" t="str">
        <f>_xlfn.XLOOKUP(D516, $BO$1:$CA$1, $BO$2:$CA$2)</f>
        <v>03</v>
      </c>
      <c r="BB516" t="str">
        <f>_xlfn.XLOOKUP(E516, $BO$1:$CA$1, $BO$2:$CA$2)</f>
        <v>11</v>
      </c>
      <c r="BC516" t="str">
        <f>_xlfn.XLOOKUP(F516, $BO$1:$CA$1, $BO$2:$CA$2)</f>
        <v>03</v>
      </c>
      <c r="BD516" t="str">
        <f>_xlfn.XLOOKUP(G516, $BO$1:$CA$1, $BO$2:$CA$2)</f>
        <v>12</v>
      </c>
      <c r="BE516" t="str">
        <f>_xlfn.XLOOKUP(H516, $BO$1:$CA$1, $BO$2:$CA$2)</f>
        <v>02</v>
      </c>
      <c r="BF516">
        <f>VALUE(_xlfn.TEXTJOIN("", TRUE, AZ516:BE516))</f>
        <v>40311031202</v>
      </c>
      <c r="BG516">
        <v>40311031202</v>
      </c>
      <c r="BH516">
        <f t="shared" ref="BH516:BH579" si="8">BH515-1</f>
        <v>486</v>
      </c>
      <c r="BI516">
        <f>B516*BH516</f>
        <v>182250</v>
      </c>
    </row>
    <row r="517" spans="1:61" x14ac:dyDescent="0.25">
      <c r="A517" t="s">
        <v>866</v>
      </c>
      <c r="B517">
        <v>674</v>
      </c>
      <c r="C517" t="str">
        <f>TEXT(A517, "0")</f>
        <v>29Q22</v>
      </c>
      <c r="D517" t="str">
        <f>MID($C517, 1, 1)</f>
        <v>2</v>
      </c>
      <c r="E517" t="str">
        <f>MID($C517, 2, 1)</f>
        <v>9</v>
      </c>
      <c r="F517" t="str">
        <f>MID($C517, 3, 1)</f>
        <v>Q</v>
      </c>
      <c r="G517" t="str">
        <f>MID($C517, 4, 1)</f>
        <v>2</v>
      </c>
      <c r="H517" t="str">
        <f>MID($C517, 5, 1)</f>
        <v>2</v>
      </c>
      <c r="I517">
        <f>LEN($A517)-LEN(SUBSTITUTE($A517,I$1,""))</f>
        <v>0</v>
      </c>
      <c r="J517">
        <f>LEN($A517)-LEN(SUBSTITUTE($A517,J$1,""))</f>
        <v>0</v>
      </c>
      <c r="K517">
        <f>LEN($A517)-LEN(SUBSTITUTE($A517,K$1,""))</f>
        <v>1</v>
      </c>
      <c r="L517">
        <f>LEN($A517)-LEN(SUBSTITUTE($A517,L$1,""))</f>
        <v>0</v>
      </c>
      <c r="M517">
        <f>LEN($A517)-LEN(SUBSTITUTE($A517,M$1,""))</f>
        <v>0</v>
      </c>
      <c r="N517">
        <f>LEN($A517)-LEN(SUBSTITUTE($A517,N$1,""))</f>
        <v>1</v>
      </c>
      <c r="O517">
        <f>LEN($A517)-LEN(SUBSTITUTE($A517,O$1,""))</f>
        <v>0</v>
      </c>
      <c r="P517">
        <f>LEN($A517)-LEN(SUBSTITUTE($A517,P$1,""))</f>
        <v>0</v>
      </c>
      <c r="Q517">
        <f>LEN($A517)-LEN(SUBSTITUTE($A517,Q$1,""))</f>
        <v>0</v>
      </c>
      <c r="R517">
        <f>LEN($A517)-LEN(SUBSTITUTE($A517,R$1,""))</f>
        <v>0</v>
      </c>
      <c r="S517">
        <f>LEN($A517)-LEN(SUBSTITUTE($A517,S$1,""))</f>
        <v>0</v>
      </c>
      <c r="T517">
        <f>LEN($A517)-LEN(SUBSTITUTE($A517,T$1,""))</f>
        <v>0</v>
      </c>
      <c r="U517">
        <f>LEN($A517)-LEN(SUBSTITUTE($A517,U$1,""))</f>
        <v>3</v>
      </c>
      <c r="V517">
        <f>I517+1</f>
        <v>1</v>
      </c>
      <c r="W517">
        <f>J517+1</f>
        <v>1</v>
      </c>
      <c r="X517">
        <f>K517+1</f>
        <v>2</v>
      </c>
      <c r="Y517">
        <f>L517+1</f>
        <v>1</v>
      </c>
      <c r="Z517">
        <f>M517+1</f>
        <v>1</v>
      </c>
      <c r="AA517">
        <f>N517+1</f>
        <v>2</v>
      </c>
      <c r="AB517">
        <f>O517+1</f>
        <v>1</v>
      </c>
      <c r="AC517">
        <f>P517+1</f>
        <v>1</v>
      </c>
      <c r="AD517">
        <f>Q517+1</f>
        <v>1</v>
      </c>
      <c r="AE517">
        <f>R517+1</f>
        <v>1</v>
      </c>
      <c r="AF517">
        <f>S517+1</f>
        <v>1</v>
      </c>
      <c r="AG517">
        <f>T517+1</f>
        <v>1</v>
      </c>
      <c r="AH517">
        <f>U517+1</f>
        <v>4</v>
      </c>
      <c r="AI517">
        <f>PRODUCT(V517:AH517)</f>
        <v>16</v>
      </c>
      <c r="AJ517">
        <f>MAX(V517:AH517)</f>
        <v>4</v>
      </c>
      <c r="AK517">
        <f>Y517</f>
        <v>1</v>
      </c>
      <c r="AL517">
        <f>MAX(V517:X517, Z517:AH517)+L517</f>
        <v>4</v>
      </c>
      <c r="AM517" t="b">
        <f>AL517=6</f>
        <v>0</v>
      </c>
      <c r="AN517" t="b">
        <f>AL517=5</f>
        <v>0</v>
      </c>
      <c r="AO517" t="b">
        <f>NOT(OR(AM517,AN517))</f>
        <v>1</v>
      </c>
      <c r="AP517" t="b">
        <f>AND(AI517=12, L517=0)</f>
        <v>0</v>
      </c>
      <c r="AQ517" t="b">
        <f>AND(AI517=18, L517=1)</f>
        <v>0</v>
      </c>
      <c r="AR517" t="b">
        <f>AND(AO517, OR(AP517, AQ517))</f>
        <v>0</v>
      </c>
      <c r="AS517" t="b">
        <f>NOT(OR(AM517,AN517,AR517))</f>
        <v>1</v>
      </c>
      <c r="AT517" t="b">
        <f>AND(AS517, AL517=4)</f>
        <v>1</v>
      </c>
      <c r="AU517" t="b">
        <f>NOT(OR(AM517,AN517,AR517,AT517))</f>
        <v>0</v>
      </c>
      <c r="AV517" t="b">
        <f>AND(AU517, AI517=18)</f>
        <v>0</v>
      </c>
      <c r="AW517" t="b">
        <f>NOT(OR(AM517,AN517,AR517,AT517, AV517))</f>
        <v>0</v>
      </c>
      <c r="AX517" t="b">
        <f>AND(AW517, OR(AND(AI517=24, L517=0), AND(AI517=32, L517=1)))</f>
        <v>0</v>
      </c>
      <c r="AY517" t="b">
        <f>NOT(OR(AM517,AN517,AR517,AT517,AV517,AX517))</f>
        <v>0</v>
      </c>
      <c r="AZ517" t="str">
        <f>IF(AM517,"7",IF(AN517,"6",IF(AR517,"5",
IF(AT517,"4",IF(AV517,"3",IF(AX517,"2",IF(AY517,"1","0"))))))
)</f>
        <v>4</v>
      </c>
      <c r="BA517" t="str">
        <f>_xlfn.XLOOKUP(D517, $BO$1:$CA$1, $BO$2:$CA$2)</f>
        <v>03</v>
      </c>
      <c r="BB517" t="str">
        <f>_xlfn.XLOOKUP(E517, $BO$1:$CA$1, $BO$2:$CA$2)</f>
        <v>10</v>
      </c>
      <c r="BC517" t="str">
        <f>_xlfn.XLOOKUP(F517, $BO$1:$CA$1, $BO$2:$CA$2)</f>
        <v>12</v>
      </c>
      <c r="BD517" t="str">
        <f>_xlfn.XLOOKUP(G517, $BO$1:$CA$1, $BO$2:$CA$2)</f>
        <v>03</v>
      </c>
      <c r="BE517" t="str">
        <f>_xlfn.XLOOKUP(H517, $BO$1:$CA$1, $BO$2:$CA$2)</f>
        <v>03</v>
      </c>
      <c r="BF517">
        <f>VALUE(_xlfn.TEXTJOIN("", TRUE, AZ517:BE517))</f>
        <v>40310120303</v>
      </c>
      <c r="BG517">
        <v>40310120303</v>
      </c>
      <c r="BH517">
        <f t="shared" si="8"/>
        <v>485</v>
      </c>
      <c r="BI517">
        <f>B517*BH517</f>
        <v>326890</v>
      </c>
    </row>
    <row r="518" spans="1:61" x14ac:dyDescent="0.25">
      <c r="A518" t="s">
        <v>616</v>
      </c>
      <c r="B518">
        <v>222</v>
      </c>
      <c r="C518" t="str">
        <f>TEXT(A518, "0")</f>
        <v>28K2J</v>
      </c>
      <c r="D518" t="str">
        <f>MID($C518, 1, 1)</f>
        <v>2</v>
      </c>
      <c r="E518" t="str">
        <f>MID($C518, 2, 1)</f>
        <v>8</v>
      </c>
      <c r="F518" t="str">
        <f>MID($C518, 3, 1)</f>
        <v>K</v>
      </c>
      <c r="G518" t="str">
        <f>MID($C518, 4, 1)</f>
        <v>2</v>
      </c>
      <c r="H518" t="str">
        <f>MID($C518, 5, 1)</f>
        <v>J</v>
      </c>
      <c r="I518">
        <f>LEN($A518)-LEN(SUBSTITUTE($A518,I$1,""))</f>
        <v>0</v>
      </c>
      <c r="J518">
        <f>LEN($A518)-LEN(SUBSTITUTE($A518,J$1,""))</f>
        <v>1</v>
      </c>
      <c r="K518">
        <f>LEN($A518)-LEN(SUBSTITUTE($A518,K$1,""))</f>
        <v>0</v>
      </c>
      <c r="L518">
        <f>LEN($A518)-LEN(SUBSTITUTE($A518,L$1,""))</f>
        <v>1</v>
      </c>
      <c r="M518">
        <f>LEN($A518)-LEN(SUBSTITUTE($A518,M$1,""))</f>
        <v>0</v>
      </c>
      <c r="N518">
        <f>LEN($A518)-LEN(SUBSTITUTE($A518,N$1,""))</f>
        <v>0</v>
      </c>
      <c r="O518">
        <f>LEN($A518)-LEN(SUBSTITUTE($A518,O$1,""))</f>
        <v>1</v>
      </c>
      <c r="P518">
        <f>LEN($A518)-LEN(SUBSTITUTE($A518,P$1,""))</f>
        <v>0</v>
      </c>
      <c r="Q518">
        <f>LEN($A518)-LEN(SUBSTITUTE($A518,Q$1,""))</f>
        <v>0</v>
      </c>
      <c r="R518">
        <f>LEN($A518)-LEN(SUBSTITUTE($A518,R$1,""))</f>
        <v>0</v>
      </c>
      <c r="S518">
        <f>LEN($A518)-LEN(SUBSTITUTE($A518,S$1,""))</f>
        <v>0</v>
      </c>
      <c r="T518">
        <f>LEN($A518)-LEN(SUBSTITUTE($A518,T$1,""))</f>
        <v>0</v>
      </c>
      <c r="U518">
        <f>LEN($A518)-LEN(SUBSTITUTE($A518,U$1,""))</f>
        <v>2</v>
      </c>
      <c r="V518">
        <f>I518+1</f>
        <v>1</v>
      </c>
      <c r="W518">
        <f>J518+1</f>
        <v>2</v>
      </c>
      <c r="X518">
        <f>K518+1</f>
        <v>1</v>
      </c>
      <c r="Y518">
        <f>L518+1</f>
        <v>2</v>
      </c>
      <c r="Z518">
        <f>M518+1</f>
        <v>1</v>
      </c>
      <c r="AA518">
        <f>N518+1</f>
        <v>1</v>
      </c>
      <c r="AB518">
        <f>O518+1</f>
        <v>2</v>
      </c>
      <c r="AC518">
        <f>P518+1</f>
        <v>1</v>
      </c>
      <c r="AD518">
        <f>Q518+1</f>
        <v>1</v>
      </c>
      <c r="AE518">
        <f>R518+1</f>
        <v>1</v>
      </c>
      <c r="AF518">
        <f>S518+1</f>
        <v>1</v>
      </c>
      <c r="AG518">
        <f>T518+1</f>
        <v>1</v>
      </c>
      <c r="AH518">
        <f>U518+1</f>
        <v>3</v>
      </c>
      <c r="AI518">
        <f>PRODUCT(V518:AH518)</f>
        <v>24</v>
      </c>
      <c r="AJ518">
        <f>MAX(V518:AH518)</f>
        <v>3</v>
      </c>
      <c r="AK518">
        <f>Y518</f>
        <v>2</v>
      </c>
      <c r="AL518">
        <f>MAX(V518:X518, Z518:AH518)+L518</f>
        <v>4</v>
      </c>
      <c r="AM518" t="b">
        <f>AL518=6</f>
        <v>0</v>
      </c>
      <c r="AN518" t="b">
        <f>AL518=5</f>
        <v>0</v>
      </c>
      <c r="AO518" t="b">
        <f>NOT(OR(AM518,AN518))</f>
        <v>1</v>
      </c>
      <c r="AP518" t="b">
        <f>AND(AI518=12, L518=0)</f>
        <v>0</v>
      </c>
      <c r="AQ518" t="b">
        <f>AND(AI518=18, L518=1)</f>
        <v>0</v>
      </c>
      <c r="AR518" t="b">
        <f>AND(AO518, OR(AP518, AQ518))</f>
        <v>0</v>
      </c>
      <c r="AS518" t="b">
        <f>NOT(OR(AM518,AN518,AR518))</f>
        <v>1</v>
      </c>
      <c r="AT518" t="b">
        <f>AND(AS518, AL518=4)</f>
        <v>1</v>
      </c>
      <c r="AU518" t="b">
        <f>NOT(OR(AM518,AN518,AR518,AT518))</f>
        <v>0</v>
      </c>
      <c r="AV518" t="b">
        <f>AND(AU518, AI518=18)</f>
        <v>0</v>
      </c>
      <c r="AW518" t="b">
        <f>NOT(OR(AM518,AN518,AR518,AT518, AV518))</f>
        <v>0</v>
      </c>
      <c r="AX518" t="b">
        <f>AND(AW518, OR(AND(AI518=24, L518=0), AND(AI518=32, L518=1)))</f>
        <v>0</v>
      </c>
      <c r="AY518" t="b">
        <f>NOT(OR(AM518,AN518,AR518,AT518,AV518,AX518))</f>
        <v>0</v>
      </c>
      <c r="AZ518" t="str">
        <f>IF(AM518,"7",IF(AN518,"6",IF(AR518,"5",
IF(AT518,"4",IF(AV518,"3",IF(AX518,"2",IF(AY518,"1","0"))))))
)</f>
        <v>4</v>
      </c>
      <c r="BA518" t="str">
        <f>_xlfn.XLOOKUP(D518, $BO$1:$CA$1, $BO$2:$CA$2)</f>
        <v>03</v>
      </c>
      <c r="BB518" t="str">
        <f>_xlfn.XLOOKUP(E518, $BO$1:$CA$1, $BO$2:$CA$2)</f>
        <v>09</v>
      </c>
      <c r="BC518" t="str">
        <f>_xlfn.XLOOKUP(F518, $BO$1:$CA$1, $BO$2:$CA$2)</f>
        <v>13</v>
      </c>
      <c r="BD518" t="str">
        <f>_xlfn.XLOOKUP(G518, $BO$1:$CA$1, $BO$2:$CA$2)</f>
        <v>03</v>
      </c>
      <c r="BE518" t="str">
        <f>_xlfn.XLOOKUP(H518, $BO$1:$CA$1, $BO$2:$CA$2)</f>
        <v>02</v>
      </c>
      <c r="BF518">
        <f>VALUE(_xlfn.TEXTJOIN("", TRUE, AZ518:BE518))</f>
        <v>40309130302</v>
      </c>
      <c r="BG518">
        <v>40309130302</v>
      </c>
      <c r="BH518">
        <f t="shared" si="8"/>
        <v>484</v>
      </c>
      <c r="BI518">
        <f>B518*BH518</f>
        <v>107448</v>
      </c>
    </row>
    <row r="519" spans="1:61" x14ac:dyDescent="0.25">
      <c r="A519" t="s">
        <v>318</v>
      </c>
      <c r="B519">
        <v>138</v>
      </c>
      <c r="C519" t="str">
        <f>TEXT(A519, "0")</f>
        <v>28887</v>
      </c>
      <c r="D519" t="str">
        <f>MID($C519, 1, 1)</f>
        <v>2</v>
      </c>
      <c r="E519" t="str">
        <f>MID($C519, 2, 1)</f>
        <v>8</v>
      </c>
      <c r="F519" t="str">
        <f>MID($C519, 3, 1)</f>
        <v>8</v>
      </c>
      <c r="G519" t="str">
        <f>MID($C519, 4, 1)</f>
        <v>8</v>
      </c>
      <c r="H519" t="str">
        <f>MID($C519, 5, 1)</f>
        <v>7</v>
      </c>
      <c r="I519">
        <f>LEN($A519)-LEN(SUBSTITUTE($A519,I$1,""))</f>
        <v>0</v>
      </c>
      <c r="J519">
        <f>LEN($A519)-LEN(SUBSTITUTE($A519,J$1,""))</f>
        <v>0</v>
      </c>
      <c r="K519">
        <f>LEN($A519)-LEN(SUBSTITUTE($A519,K$1,""))</f>
        <v>0</v>
      </c>
      <c r="L519">
        <f>LEN($A519)-LEN(SUBSTITUTE($A519,L$1,""))</f>
        <v>0</v>
      </c>
      <c r="M519">
        <f>LEN($A519)-LEN(SUBSTITUTE($A519,M$1,""))</f>
        <v>0</v>
      </c>
      <c r="N519">
        <f>LEN($A519)-LEN(SUBSTITUTE($A519,N$1,""))</f>
        <v>0</v>
      </c>
      <c r="O519">
        <f>LEN($A519)-LEN(SUBSTITUTE($A519,O$1,""))</f>
        <v>3</v>
      </c>
      <c r="P519">
        <f>LEN($A519)-LEN(SUBSTITUTE($A519,P$1,""))</f>
        <v>1</v>
      </c>
      <c r="Q519">
        <f>LEN($A519)-LEN(SUBSTITUTE($A519,Q$1,""))</f>
        <v>0</v>
      </c>
      <c r="R519">
        <f>LEN($A519)-LEN(SUBSTITUTE($A519,R$1,""))</f>
        <v>0</v>
      </c>
      <c r="S519">
        <f>LEN($A519)-LEN(SUBSTITUTE($A519,S$1,""))</f>
        <v>0</v>
      </c>
      <c r="T519">
        <f>LEN($A519)-LEN(SUBSTITUTE($A519,T$1,""))</f>
        <v>0</v>
      </c>
      <c r="U519">
        <f>LEN($A519)-LEN(SUBSTITUTE($A519,U$1,""))</f>
        <v>1</v>
      </c>
      <c r="V519">
        <f>I519+1</f>
        <v>1</v>
      </c>
      <c r="W519">
        <f>J519+1</f>
        <v>1</v>
      </c>
      <c r="X519">
        <f>K519+1</f>
        <v>1</v>
      </c>
      <c r="Y519">
        <f>L519+1</f>
        <v>1</v>
      </c>
      <c r="Z519">
        <f>M519+1</f>
        <v>1</v>
      </c>
      <c r="AA519">
        <f>N519+1</f>
        <v>1</v>
      </c>
      <c r="AB519">
        <f>O519+1</f>
        <v>4</v>
      </c>
      <c r="AC519">
        <f>P519+1</f>
        <v>2</v>
      </c>
      <c r="AD519">
        <f>Q519+1</f>
        <v>1</v>
      </c>
      <c r="AE519">
        <f>R519+1</f>
        <v>1</v>
      </c>
      <c r="AF519">
        <f>S519+1</f>
        <v>1</v>
      </c>
      <c r="AG519">
        <f>T519+1</f>
        <v>1</v>
      </c>
      <c r="AH519">
        <f>U519+1</f>
        <v>2</v>
      </c>
      <c r="AI519">
        <f>PRODUCT(V519:AH519)</f>
        <v>16</v>
      </c>
      <c r="AJ519">
        <f>MAX(V519:AH519)</f>
        <v>4</v>
      </c>
      <c r="AK519">
        <f>Y519</f>
        <v>1</v>
      </c>
      <c r="AL519">
        <f>MAX(V519:X519, Z519:AH519)+L519</f>
        <v>4</v>
      </c>
      <c r="AM519" t="b">
        <f>AL519=6</f>
        <v>0</v>
      </c>
      <c r="AN519" t="b">
        <f>AL519=5</f>
        <v>0</v>
      </c>
      <c r="AO519" t="b">
        <f>NOT(OR(AM519,AN519))</f>
        <v>1</v>
      </c>
      <c r="AP519" t="b">
        <f>AND(AI519=12, L519=0)</f>
        <v>0</v>
      </c>
      <c r="AQ519" t="b">
        <f>AND(AI519=18, L519=1)</f>
        <v>0</v>
      </c>
      <c r="AR519" t="b">
        <f>AND(AO519, OR(AP519, AQ519))</f>
        <v>0</v>
      </c>
      <c r="AS519" t="b">
        <f>NOT(OR(AM519,AN519,AR519))</f>
        <v>1</v>
      </c>
      <c r="AT519" t="b">
        <f>AND(AS519, AL519=4)</f>
        <v>1</v>
      </c>
      <c r="AU519" t="b">
        <f>NOT(OR(AM519,AN519,AR519,AT519))</f>
        <v>0</v>
      </c>
      <c r="AV519" t="b">
        <f>AND(AU519, AI519=18)</f>
        <v>0</v>
      </c>
      <c r="AW519" t="b">
        <f>NOT(OR(AM519,AN519,AR519,AT519, AV519))</f>
        <v>0</v>
      </c>
      <c r="AX519" t="b">
        <f>AND(AW519, OR(AND(AI519=24, L519=0), AND(AI519=32, L519=1)))</f>
        <v>0</v>
      </c>
      <c r="AY519" t="b">
        <f>NOT(OR(AM519,AN519,AR519,AT519,AV519,AX519))</f>
        <v>0</v>
      </c>
      <c r="AZ519" t="str">
        <f>IF(AM519,"7",IF(AN519,"6",IF(AR519,"5",
IF(AT519,"4",IF(AV519,"3",IF(AX519,"2",IF(AY519,"1","0"))))))
)</f>
        <v>4</v>
      </c>
      <c r="BA519" t="str">
        <f>_xlfn.XLOOKUP(D519, $BO$1:$CA$1, $BO$2:$CA$2)</f>
        <v>03</v>
      </c>
      <c r="BB519" t="str">
        <f>_xlfn.XLOOKUP(E519, $BO$1:$CA$1, $BO$2:$CA$2)</f>
        <v>09</v>
      </c>
      <c r="BC519" t="str">
        <f>_xlfn.XLOOKUP(F519, $BO$1:$CA$1, $BO$2:$CA$2)</f>
        <v>09</v>
      </c>
      <c r="BD519" t="str">
        <f>_xlfn.XLOOKUP(G519, $BO$1:$CA$1, $BO$2:$CA$2)</f>
        <v>09</v>
      </c>
      <c r="BE519" t="str">
        <f>_xlfn.XLOOKUP(H519, $BO$1:$CA$1, $BO$2:$CA$2)</f>
        <v>08</v>
      </c>
      <c r="BF519">
        <f>VALUE(_xlfn.TEXTJOIN("", TRUE, AZ519:BE519))</f>
        <v>40309090908</v>
      </c>
      <c r="BG519">
        <v>40309090908</v>
      </c>
      <c r="BH519">
        <f t="shared" si="8"/>
        <v>483</v>
      </c>
      <c r="BI519">
        <f>B519*BH519</f>
        <v>66654</v>
      </c>
    </row>
    <row r="520" spans="1:61" x14ac:dyDescent="0.25">
      <c r="A520" t="s">
        <v>178</v>
      </c>
      <c r="B520">
        <v>577</v>
      </c>
      <c r="C520" t="str">
        <f>TEXT(A520, "0")</f>
        <v>27T7J</v>
      </c>
      <c r="D520" t="str">
        <f>MID($C520, 1, 1)</f>
        <v>2</v>
      </c>
      <c r="E520" t="str">
        <f>MID($C520, 2, 1)</f>
        <v>7</v>
      </c>
      <c r="F520" t="str">
        <f>MID($C520, 3, 1)</f>
        <v>T</v>
      </c>
      <c r="G520" t="str">
        <f>MID($C520, 4, 1)</f>
        <v>7</v>
      </c>
      <c r="H520" t="str">
        <f>MID($C520, 5, 1)</f>
        <v>J</v>
      </c>
      <c r="I520">
        <f>LEN($A520)-LEN(SUBSTITUTE($A520,I$1,""))</f>
        <v>0</v>
      </c>
      <c r="J520">
        <f>LEN($A520)-LEN(SUBSTITUTE($A520,J$1,""))</f>
        <v>0</v>
      </c>
      <c r="K520">
        <f>LEN($A520)-LEN(SUBSTITUTE($A520,K$1,""))</f>
        <v>0</v>
      </c>
      <c r="L520">
        <f>LEN($A520)-LEN(SUBSTITUTE($A520,L$1,""))</f>
        <v>1</v>
      </c>
      <c r="M520">
        <f>LEN($A520)-LEN(SUBSTITUTE($A520,M$1,""))</f>
        <v>1</v>
      </c>
      <c r="N520">
        <f>LEN($A520)-LEN(SUBSTITUTE($A520,N$1,""))</f>
        <v>0</v>
      </c>
      <c r="O520">
        <f>LEN($A520)-LEN(SUBSTITUTE($A520,O$1,""))</f>
        <v>0</v>
      </c>
      <c r="P520">
        <f>LEN($A520)-LEN(SUBSTITUTE($A520,P$1,""))</f>
        <v>2</v>
      </c>
      <c r="Q520">
        <f>LEN($A520)-LEN(SUBSTITUTE($A520,Q$1,""))</f>
        <v>0</v>
      </c>
      <c r="R520">
        <f>LEN($A520)-LEN(SUBSTITUTE($A520,R$1,""))</f>
        <v>0</v>
      </c>
      <c r="S520">
        <f>LEN($A520)-LEN(SUBSTITUTE($A520,S$1,""))</f>
        <v>0</v>
      </c>
      <c r="T520">
        <f>LEN($A520)-LEN(SUBSTITUTE($A520,T$1,""))</f>
        <v>0</v>
      </c>
      <c r="U520">
        <f>LEN($A520)-LEN(SUBSTITUTE($A520,U$1,""))</f>
        <v>1</v>
      </c>
      <c r="V520">
        <f>I520+1</f>
        <v>1</v>
      </c>
      <c r="W520">
        <f>J520+1</f>
        <v>1</v>
      </c>
      <c r="X520">
        <f>K520+1</f>
        <v>1</v>
      </c>
      <c r="Y520">
        <f>L520+1</f>
        <v>2</v>
      </c>
      <c r="Z520">
        <f>M520+1</f>
        <v>2</v>
      </c>
      <c r="AA520">
        <f>N520+1</f>
        <v>1</v>
      </c>
      <c r="AB520">
        <f>O520+1</f>
        <v>1</v>
      </c>
      <c r="AC520">
        <f>P520+1</f>
        <v>3</v>
      </c>
      <c r="AD520">
        <f>Q520+1</f>
        <v>1</v>
      </c>
      <c r="AE520">
        <f>R520+1</f>
        <v>1</v>
      </c>
      <c r="AF520">
        <f>S520+1</f>
        <v>1</v>
      </c>
      <c r="AG520">
        <f>T520+1</f>
        <v>1</v>
      </c>
      <c r="AH520">
        <f>U520+1</f>
        <v>2</v>
      </c>
      <c r="AI520">
        <f>PRODUCT(V520:AH520)</f>
        <v>24</v>
      </c>
      <c r="AJ520">
        <f>MAX(V520:AH520)</f>
        <v>3</v>
      </c>
      <c r="AK520">
        <f>Y520</f>
        <v>2</v>
      </c>
      <c r="AL520">
        <f>MAX(V520:X520, Z520:AH520)+L520</f>
        <v>4</v>
      </c>
      <c r="AM520" t="b">
        <f>AL520=6</f>
        <v>0</v>
      </c>
      <c r="AN520" t="b">
        <f>AL520=5</f>
        <v>0</v>
      </c>
      <c r="AO520" t="b">
        <f>NOT(OR(AM520,AN520))</f>
        <v>1</v>
      </c>
      <c r="AP520" t="b">
        <f>AND(AI520=12, L520=0)</f>
        <v>0</v>
      </c>
      <c r="AQ520" t="b">
        <f>AND(AI520=18, L520=1)</f>
        <v>0</v>
      </c>
      <c r="AR520" t="b">
        <f>AND(AO520, OR(AP520, AQ520))</f>
        <v>0</v>
      </c>
      <c r="AS520" t="b">
        <f>NOT(OR(AM520,AN520,AR520))</f>
        <v>1</v>
      </c>
      <c r="AT520" t="b">
        <f>AND(AS520, AL520=4)</f>
        <v>1</v>
      </c>
      <c r="AU520" t="b">
        <f>NOT(OR(AM520,AN520,AR520,AT520))</f>
        <v>0</v>
      </c>
      <c r="AV520" t="b">
        <f>AND(AU520, AI520=18)</f>
        <v>0</v>
      </c>
      <c r="AW520" t="b">
        <f>NOT(OR(AM520,AN520,AR520,AT520, AV520))</f>
        <v>0</v>
      </c>
      <c r="AX520" t="b">
        <f>AND(AW520, OR(AND(AI520=24, L520=0), AND(AI520=32, L520=1)))</f>
        <v>0</v>
      </c>
      <c r="AY520" t="b">
        <f>NOT(OR(AM520,AN520,AR520,AT520,AV520,AX520))</f>
        <v>0</v>
      </c>
      <c r="AZ520" t="str">
        <f>IF(AM520,"7",IF(AN520,"6",IF(AR520,"5",
IF(AT520,"4",IF(AV520,"3",IF(AX520,"2",IF(AY520,"1","0"))))))
)</f>
        <v>4</v>
      </c>
      <c r="BA520" t="str">
        <f>_xlfn.XLOOKUP(D520, $BO$1:$CA$1, $BO$2:$CA$2)</f>
        <v>03</v>
      </c>
      <c r="BB520" t="str">
        <f>_xlfn.XLOOKUP(E520, $BO$1:$CA$1, $BO$2:$CA$2)</f>
        <v>08</v>
      </c>
      <c r="BC520" t="str">
        <f>_xlfn.XLOOKUP(F520, $BO$1:$CA$1, $BO$2:$CA$2)</f>
        <v>11</v>
      </c>
      <c r="BD520" t="str">
        <f>_xlfn.XLOOKUP(G520, $BO$1:$CA$1, $BO$2:$CA$2)</f>
        <v>08</v>
      </c>
      <c r="BE520" t="str">
        <f>_xlfn.XLOOKUP(H520, $BO$1:$CA$1, $BO$2:$CA$2)</f>
        <v>02</v>
      </c>
      <c r="BF520">
        <f>VALUE(_xlfn.TEXTJOIN("", TRUE, AZ520:BE520))</f>
        <v>40308110802</v>
      </c>
      <c r="BG520">
        <v>40308110802</v>
      </c>
      <c r="BH520">
        <f t="shared" si="8"/>
        <v>482</v>
      </c>
      <c r="BI520">
        <f>B520*BH520</f>
        <v>278114</v>
      </c>
    </row>
    <row r="521" spans="1:61" x14ac:dyDescent="0.25">
      <c r="A521" t="s">
        <v>350</v>
      </c>
      <c r="B521">
        <v>104</v>
      </c>
      <c r="C521" t="str">
        <f>TEXT(A521, "0")</f>
        <v>26322</v>
      </c>
      <c r="D521" t="str">
        <f>MID($C521, 1, 1)</f>
        <v>2</v>
      </c>
      <c r="E521" t="str">
        <f>MID($C521, 2, 1)</f>
        <v>6</v>
      </c>
      <c r="F521" t="str">
        <f>MID($C521, 3, 1)</f>
        <v>3</v>
      </c>
      <c r="G521" t="str">
        <f>MID($C521, 4, 1)</f>
        <v>2</v>
      </c>
      <c r="H521" t="str">
        <f>MID($C521, 5, 1)</f>
        <v>2</v>
      </c>
      <c r="I521">
        <f>LEN($A521)-LEN(SUBSTITUTE($A521,I$1,""))</f>
        <v>0</v>
      </c>
      <c r="J521">
        <f>LEN($A521)-LEN(SUBSTITUTE($A521,J$1,""))</f>
        <v>0</v>
      </c>
      <c r="K521">
        <f>LEN($A521)-LEN(SUBSTITUTE($A521,K$1,""))</f>
        <v>0</v>
      </c>
      <c r="L521">
        <f>LEN($A521)-LEN(SUBSTITUTE($A521,L$1,""))</f>
        <v>0</v>
      </c>
      <c r="M521">
        <f>LEN($A521)-LEN(SUBSTITUTE($A521,M$1,""))</f>
        <v>0</v>
      </c>
      <c r="N521">
        <f>LEN($A521)-LEN(SUBSTITUTE($A521,N$1,""))</f>
        <v>0</v>
      </c>
      <c r="O521">
        <f>LEN($A521)-LEN(SUBSTITUTE($A521,O$1,""))</f>
        <v>0</v>
      </c>
      <c r="P521">
        <f>LEN($A521)-LEN(SUBSTITUTE($A521,P$1,""))</f>
        <v>0</v>
      </c>
      <c r="Q521">
        <f>LEN($A521)-LEN(SUBSTITUTE($A521,Q$1,""))</f>
        <v>1</v>
      </c>
      <c r="R521">
        <f>LEN($A521)-LEN(SUBSTITUTE($A521,R$1,""))</f>
        <v>0</v>
      </c>
      <c r="S521">
        <f>LEN($A521)-LEN(SUBSTITUTE($A521,S$1,""))</f>
        <v>0</v>
      </c>
      <c r="T521">
        <f>LEN($A521)-LEN(SUBSTITUTE($A521,T$1,""))</f>
        <v>1</v>
      </c>
      <c r="U521">
        <f>LEN($A521)-LEN(SUBSTITUTE($A521,U$1,""))</f>
        <v>3</v>
      </c>
      <c r="V521">
        <f>I521+1</f>
        <v>1</v>
      </c>
      <c r="W521">
        <f>J521+1</f>
        <v>1</v>
      </c>
      <c r="X521">
        <f>K521+1</f>
        <v>1</v>
      </c>
      <c r="Y521">
        <f>L521+1</f>
        <v>1</v>
      </c>
      <c r="Z521">
        <f>M521+1</f>
        <v>1</v>
      </c>
      <c r="AA521">
        <f>N521+1</f>
        <v>1</v>
      </c>
      <c r="AB521">
        <f>O521+1</f>
        <v>1</v>
      </c>
      <c r="AC521">
        <f>P521+1</f>
        <v>1</v>
      </c>
      <c r="AD521">
        <f>Q521+1</f>
        <v>2</v>
      </c>
      <c r="AE521">
        <f>R521+1</f>
        <v>1</v>
      </c>
      <c r="AF521">
        <f>S521+1</f>
        <v>1</v>
      </c>
      <c r="AG521">
        <f>T521+1</f>
        <v>2</v>
      </c>
      <c r="AH521">
        <f>U521+1</f>
        <v>4</v>
      </c>
      <c r="AI521">
        <f>PRODUCT(V521:AH521)</f>
        <v>16</v>
      </c>
      <c r="AJ521">
        <f>MAX(V521:AH521)</f>
        <v>4</v>
      </c>
      <c r="AK521">
        <f>Y521</f>
        <v>1</v>
      </c>
      <c r="AL521">
        <f>MAX(V521:X521, Z521:AH521)+L521</f>
        <v>4</v>
      </c>
      <c r="AM521" t="b">
        <f>AL521=6</f>
        <v>0</v>
      </c>
      <c r="AN521" t="b">
        <f>AL521=5</f>
        <v>0</v>
      </c>
      <c r="AO521" t="b">
        <f>NOT(OR(AM521,AN521))</f>
        <v>1</v>
      </c>
      <c r="AP521" t="b">
        <f>AND(AI521=12, L521=0)</f>
        <v>0</v>
      </c>
      <c r="AQ521" t="b">
        <f>AND(AI521=18, L521=1)</f>
        <v>0</v>
      </c>
      <c r="AR521" t="b">
        <f>AND(AO521, OR(AP521, AQ521))</f>
        <v>0</v>
      </c>
      <c r="AS521" t="b">
        <f>NOT(OR(AM521,AN521,AR521))</f>
        <v>1</v>
      </c>
      <c r="AT521" t="b">
        <f>AND(AS521, AL521=4)</f>
        <v>1</v>
      </c>
      <c r="AU521" t="b">
        <f>NOT(OR(AM521,AN521,AR521,AT521))</f>
        <v>0</v>
      </c>
      <c r="AV521" t="b">
        <f>AND(AU521, AI521=18)</f>
        <v>0</v>
      </c>
      <c r="AW521" t="b">
        <f>NOT(OR(AM521,AN521,AR521,AT521, AV521))</f>
        <v>0</v>
      </c>
      <c r="AX521" t="b">
        <f>AND(AW521, OR(AND(AI521=24, L521=0), AND(AI521=32, L521=1)))</f>
        <v>0</v>
      </c>
      <c r="AY521" t="b">
        <f>NOT(OR(AM521,AN521,AR521,AT521,AV521,AX521))</f>
        <v>0</v>
      </c>
      <c r="AZ521" t="str">
        <f>IF(AM521,"7",IF(AN521,"6",IF(AR521,"5",
IF(AT521,"4",IF(AV521,"3",IF(AX521,"2",IF(AY521,"1","0"))))))
)</f>
        <v>4</v>
      </c>
      <c r="BA521" t="str">
        <f>_xlfn.XLOOKUP(D521, $BO$1:$CA$1, $BO$2:$CA$2)</f>
        <v>03</v>
      </c>
      <c r="BB521" t="str">
        <f>_xlfn.XLOOKUP(E521, $BO$1:$CA$1, $BO$2:$CA$2)</f>
        <v>07</v>
      </c>
      <c r="BC521" t="str">
        <f>_xlfn.XLOOKUP(F521, $BO$1:$CA$1, $BO$2:$CA$2)</f>
        <v>04</v>
      </c>
      <c r="BD521" t="str">
        <f>_xlfn.XLOOKUP(G521, $BO$1:$CA$1, $BO$2:$CA$2)</f>
        <v>03</v>
      </c>
      <c r="BE521" t="str">
        <f>_xlfn.XLOOKUP(H521, $BO$1:$CA$1, $BO$2:$CA$2)</f>
        <v>03</v>
      </c>
      <c r="BF521">
        <f>VALUE(_xlfn.TEXTJOIN("", TRUE, AZ521:BE521))</f>
        <v>40307040303</v>
      </c>
      <c r="BG521">
        <v>40307040303</v>
      </c>
      <c r="BH521">
        <f t="shared" si="8"/>
        <v>481</v>
      </c>
      <c r="BI521">
        <f>B521*BH521</f>
        <v>50024</v>
      </c>
    </row>
    <row r="522" spans="1:61" x14ac:dyDescent="0.25">
      <c r="A522" t="s">
        <v>11</v>
      </c>
      <c r="B522">
        <v>1</v>
      </c>
      <c r="C522" t="str">
        <f>TEXT(A522, "0")</f>
        <v>26J77</v>
      </c>
      <c r="D522" t="str">
        <f>MID($C522, 1, 1)</f>
        <v>2</v>
      </c>
      <c r="E522" t="str">
        <f>MID($C522, 2, 1)</f>
        <v>6</v>
      </c>
      <c r="F522" t="str">
        <f>MID($C522, 3, 1)</f>
        <v>J</v>
      </c>
      <c r="G522" t="str">
        <f>MID($C522, 4, 1)</f>
        <v>7</v>
      </c>
      <c r="H522" t="str">
        <f>MID($C522, 5, 1)</f>
        <v>7</v>
      </c>
      <c r="I522">
        <f>LEN($A522)-LEN(SUBSTITUTE($A522,I$1,""))</f>
        <v>0</v>
      </c>
      <c r="J522">
        <f>LEN($A522)-LEN(SUBSTITUTE($A522,J$1,""))</f>
        <v>0</v>
      </c>
      <c r="K522">
        <f>LEN($A522)-LEN(SUBSTITUTE($A522,K$1,""))</f>
        <v>0</v>
      </c>
      <c r="L522">
        <f>LEN($A522)-LEN(SUBSTITUTE($A522,L$1,""))</f>
        <v>1</v>
      </c>
      <c r="M522">
        <f>LEN($A522)-LEN(SUBSTITUTE($A522,M$1,""))</f>
        <v>0</v>
      </c>
      <c r="N522">
        <f>LEN($A522)-LEN(SUBSTITUTE($A522,N$1,""))</f>
        <v>0</v>
      </c>
      <c r="O522">
        <f>LEN($A522)-LEN(SUBSTITUTE($A522,O$1,""))</f>
        <v>0</v>
      </c>
      <c r="P522">
        <f>LEN($A522)-LEN(SUBSTITUTE($A522,P$1,""))</f>
        <v>2</v>
      </c>
      <c r="Q522">
        <f>LEN($A522)-LEN(SUBSTITUTE($A522,Q$1,""))</f>
        <v>1</v>
      </c>
      <c r="R522">
        <f>LEN($A522)-LEN(SUBSTITUTE($A522,R$1,""))</f>
        <v>0</v>
      </c>
      <c r="S522">
        <f>LEN($A522)-LEN(SUBSTITUTE($A522,S$1,""))</f>
        <v>0</v>
      </c>
      <c r="T522">
        <f>LEN($A522)-LEN(SUBSTITUTE($A522,T$1,""))</f>
        <v>0</v>
      </c>
      <c r="U522">
        <f>LEN($A522)-LEN(SUBSTITUTE($A522,U$1,""))</f>
        <v>1</v>
      </c>
      <c r="V522">
        <f>I522+1</f>
        <v>1</v>
      </c>
      <c r="W522">
        <f>J522+1</f>
        <v>1</v>
      </c>
      <c r="X522">
        <f>K522+1</f>
        <v>1</v>
      </c>
      <c r="Y522">
        <f>L522+1</f>
        <v>2</v>
      </c>
      <c r="Z522">
        <f>M522+1</f>
        <v>1</v>
      </c>
      <c r="AA522">
        <f>N522+1</f>
        <v>1</v>
      </c>
      <c r="AB522">
        <f>O522+1</f>
        <v>1</v>
      </c>
      <c r="AC522">
        <f>P522+1</f>
        <v>3</v>
      </c>
      <c r="AD522">
        <f>Q522+1</f>
        <v>2</v>
      </c>
      <c r="AE522">
        <f>R522+1</f>
        <v>1</v>
      </c>
      <c r="AF522">
        <f>S522+1</f>
        <v>1</v>
      </c>
      <c r="AG522">
        <f>T522+1</f>
        <v>1</v>
      </c>
      <c r="AH522">
        <f>U522+1</f>
        <v>2</v>
      </c>
      <c r="AI522">
        <f>PRODUCT(V522:AH522)</f>
        <v>24</v>
      </c>
      <c r="AJ522">
        <f>MAX(V522:AH522)</f>
        <v>3</v>
      </c>
      <c r="AK522">
        <f>Y522</f>
        <v>2</v>
      </c>
      <c r="AL522">
        <f>MAX(V522:X522, Z522:AH522)+L522</f>
        <v>4</v>
      </c>
      <c r="AM522" t="b">
        <f>AL522=6</f>
        <v>0</v>
      </c>
      <c r="AN522" t="b">
        <f>AL522=5</f>
        <v>0</v>
      </c>
      <c r="AO522" t="b">
        <f>NOT(OR(AM522,AN522))</f>
        <v>1</v>
      </c>
      <c r="AP522" t="b">
        <f>AND(AI522=12, L522=0)</f>
        <v>0</v>
      </c>
      <c r="AQ522" t="b">
        <f>AND(AI522=18, L522=1)</f>
        <v>0</v>
      </c>
      <c r="AR522" t="b">
        <f>AND(AO522, OR(AP522, AQ522))</f>
        <v>0</v>
      </c>
      <c r="AS522" t="b">
        <f>NOT(OR(AM522,AN522,AR522))</f>
        <v>1</v>
      </c>
      <c r="AT522" t="b">
        <f>AND(AS522, AL522=4)</f>
        <v>1</v>
      </c>
      <c r="AU522" t="b">
        <f>NOT(OR(AM522,AN522,AR522,AT522))</f>
        <v>0</v>
      </c>
      <c r="AV522" t="b">
        <f>AND(AU522, AI522=18)</f>
        <v>0</v>
      </c>
      <c r="AW522" t="b">
        <f>NOT(OR(AM522,AN522,AR522,AT522, AV522))</f>
        <v>0</v>
      </c>
      <c r="AX522" t="b">
        <f>AND(AW522, OR(AND(AI522=24, L522=0), AND(AI522=32, L522=1)))</f>
        <v>0</v>
      </c>
      <c r="AY522" t="b">
        <f>NOT(OR(AM522,AN522,AR522,AT522,AV522,AX522))</f>
        <v>0</v>
      </c>
      <c r="AZ522" t="str">
        <f>IF(AM522,"7",IF(AN522,"6",IF(AR522,"5",
IF(AT522,"4",IF(AV522,"3",IF(AX522,"2",IF(AY522,"1","0"))))))
)</f>
        <v>4</v>
      </c>
      <c r="BA522" t="str">
        <f>_xlfn.XLOOKUP(D522, $BO$1:$CA$1, $BO$2:$CA$2)</f>
        <v>03</v>
      </c>
      <c r="BB522" t="str">
        <f>_xlfn.XLOOKUP(E522, $BO$1:$CA$1, $BO$2:$CA$2)</f>
        <v>07</v>
      </c>
      <c r="BC522" t="str">
        <f>_xlfn.XLOOKUP(F522, $BO$1:$CA$1, $BO$2:$CA$2)</f>
        <v>02</v>
      </c>
      <c r="BD522" t="str">
        <f>_xlfn.XLOOKUP(G522, $BO$1:$CA$1, $BO$2:$CA$2)</f>
        <v>08</v>
      </c>
      <c r="BE522" t="str">
        <f>_xlfn.XLOOKUP(H522, $BO$1:$CA$1, $BO$2:$CA$2)</f>
        <v>08</v>
      </c>
      <c r="BF522">
        <f>VALUE(_xlfn.TEXTJOIN("", TRUE, AZ522:BE522))</f>
        <v>40307020808</v>
      </c>
      <c r="BG522">
        <v>40307020808</v>
      </c>
      <c r="BH522">
        <f t="shared" si="8"/>
        <v>480</v>
      </c>
      <c r="BI522">
        <f>B522*BH522</f>
        <v>480</v>
      </c>
    </row>
    <row r="523" spans="1:61" x14ac:dyDescent="0.25">
      <c r="A523" t="s">
        <v>352</v>
      </c>
      <c r="B523">
        <v>276</v>
      </c>
      <c r="C523" t="str">
        <f>TEXT(A523, "0")</f>
        <v>23383</v>
      </c>
      <c r="D523" t="str">
        <f>MID($C523, 1, 1)</f>
        <v>2</v>
      </c>
      <c r="E523" t="str">
        <f>MID($C523, 2, 1)</f>
        <v>3</v>
      </c>
      <c r="F523" t="str">
        <f>MID($C523, 3, 1)</f>
        <v>3</v>
      </c>
      <c r="G523" t="str">
        <f>MID($C523, 4, 1)</f>
        <v>8</v>
      </c>
      <c r="H523" t="str">
        <f>MID($C523, 5, 1)</f>
        <v>3</v>
      </c>
      <c r="I523">
        <f>LEN($A523)-LEN(SUBSTITUTE($A523,I$1,""))</f>
        <v>0</v>
      </c>
      <c r="J523">
        <f>LEN($A523)-LEN(SUBSTITUTE($A523,J$1,""))</f>
        <v>0</v>
      </c>
      <c r="K523">
        <f>LEN($A523)-LEN(SUBSTITUTE($A523,K$1,""))</f>
        <v>0</v>
      </c>
      <c r="L523">
        <f>LEN($A523)-LEN(SUBSTITUTE($A523,L$1,""))</f>
        <v>0</v>
      </c>
      <c r="M523">
        <f>LEN($A523)-LEN(SUBSTITUTE($A523,M$1,""))</f>
        <v>0</v>
      </c>
      <c r="N523">
        <f>LEN($A523)-LEN(SUBSTITUTE($A523,N$1,""))</f>
        <v>0</v>
      </c>
      <c r="O523">
        <f>LEN($A523)-LEN(SUBSTITUTE($A523,O$1,""))</f>
        <v>1</v>
      </c>
      <c r="P523">
        <f>LEN($A523)-LEN(SUBSTITUTE($A523,P$1,""))</f>
        <v>0</v>
      </c>
      <c r="Q523">
        <f>LEN($A523)-LEN(SUBSTITUTE($A523,Q$1,""))</f>
        <v>0</v>
      </c>
      <c r="R523">
        <f>LEN($A523)-LEN(SUBSTITUTE($A523,R$1,""))</f>
        <v>0</v>
      </c>
      <c r="S523">
        <f>LEN($A523)-LEN(SUBSTITUTE($A523,S$1,""))</f>
        <v>0</v>
      </c>
      <c r="T523">
        <f>LEN($A523)-LEN(SUBSTITUTE($A523,T$1,""))</f>
        <v>3</v>
      </c>
      <c r="U523">
        <f>LEN($A523)-LEN(SUBSTITUTE($A523,U$1,""))</f>
        <v>1</v>
      </c>
      <c r="V523">
        <f>I523+1</f>
        <v>1</v>
      </c>
      <c r="W523">
        <f>J523+1</f>
        <v>1</v>
      </c>
      <c r="X523">
        <f>K523+1</f>
        <v>1</v>
      </c>
      <c r="Y523">
        <f>L523+1</f>
        <v>1</v>
      </c>
      <c r="Z523">
        <f>M523+1</f>
        <v>1</v>
      </c>
      <c r="AA523">
        <f>N523+1</f>
        <v>1</v>
      </c>
      <c r="AB523">
        <f>O523+1</f>
        <v>2</v>
      </c>
      <c r="AC523">
        <f>P523+1</f>
        <v>1</v>
      </c>
      <c r="AD523">
        <f>Q523+1</f>
        <v>1</v>
      </c>
      <c r="AE523">
        <f>R523+1</f>
        <v>1</v>
      </c>
      <c r="AF523">
        <f>S523+1</f>
        <v>1</v>
      </c>
      <c r="AG523">
        <f>T523+1</f>
        <v>4</v>
      </c>
      <c r="AH523">
        <f>U523+1</f>
        <v>2</v>
      </c>
      <c r="AI523">
        <f>PRODUCT(V523:AH523)</f>
        <v>16</v>
      </c>
      <c r="AJ523">
        <f>MAX(V523:AH523)</f>
        <v>4</v>
      </c>
      <c r="AK523">
        <f>Y523</f>
        <v>1</v>
      </c>
      <c r="AL523">
        <f>MAX(V523:X523, Z523:AH523)+L523</f>
        <v>4</v>
      </c>
      <c r="AM523" t="b">
        <f>AL523=6</f>
        <v>0</v>
      </c>
      <c r="AN523" t="b">
        <f>AL523=5</f>
        <v>0</v>
      </c>
      <c r="AO523" t="b">
        <f>NOT(OR(AM523,AN523))</f>
        <v>1</v>
      </c>
      <c r="AP523" t="b">
        <f>AND(AI523=12, L523=0)</f>
        <v>0</v>
      </c>
      <c r="AQ523" t="b">
        <f>AND(AI523=18, L523=1)</f>
        <v>0</v>
      </c>
      <c r="AR523" t="b">
        <f>AND(AO523, OR(AP523, AQ523))</f>
        <v>0</v>
      </c>
      <c r="AS523" t="b">
        <f>NOT(OR(AM523,AN523,AR523))</f>
        <v>1</v>
      </c>
      <c r="AT523" t="b">
        <f>AND(AS523, AL523=4)</f>
        <v>1</v>
      </c>
      <c r="AU523" t="b">
        <f>NOT(OR(AM523,AN523,AR523,AT523))</f>
        <v>0</v>
      </c>
      <c r="AV523" t="b">
        <f>AND(AU523, AI523=18)</f>
        <v>0</v>
      </c>
      <c r="AW523" t="b">
        <f>NOT(OR(AM523,AN523,AR523,AT523, AV523))</f>
        <v>0</v>
      </c>
      <c r="AX523" t="b">
        <f>AND(AW523, OR(AND(AI523=24, L523=0), AND(AI523=32, L523=1)))</f>
        <v>0</v>
      </c>
      <c r="AY523" t="b">
        <f>NOT(OR(AM523,AN523,AR523,AT523,AV523,AX523))</f>
        <v>0</v>
      </c>
      <c r="AZ523" t="str">
        <f>IF(AM523,"7",IF(AN523,"6",IF(AR523,"5",
IF(AT523,"4",IF(AV523,"3",IF(AX523,"2",IF(AY523,"1","0"))))))
)</f>
        <v>4</v>
      </c>
      <c r="BA523" t="str">
        <f>_xlfn.XLOOKUP(D523, $BO$1:$CA$1, $BO$2:$CA$2)</f>
        <v>03</v>
      </c>
      <c r="BB523" t="str">
        <f>_xlfn.XLOOKUP(E523, $BO$1:$CA$1, $BO$2:$CA$2)</f>
        <v>04</v>
      </c>
      <c r="BC523" t="str">
        <f>_xlfn.XLOOKUP(F523, $BO$1:$CA$1, $BO$2:$CA$2)</f>
        <v>04</v>
      </c>
      <c r="BD523" t="str">
        <f>_xlfn.XLOOKUP(G523, $BO$1:$CA$1, $BO$2:$CA$2)</f>
        <v>09</v>
      </c>
      <c r="BE523" t="str">
        <f>_xlfn.XLOOKUP(H523, $BO$1:$CA$1, $BO$2:$CA$2)</f>
        <v>04</v>
      </c>
      <c r="BF523">
        <f>VALUE(_xlfn.TEXTJOIN("", TRUE, AZ523:BE523))</f>
        <v>40304040904</v>
      </c>
      <c r="BG523">
        <v>40304040904</v>
      </c>
      <c r="BH523">
        <f t="shared" si="8"/>
        <v>479</v>
      </c>
      <c r="BI523">
        <f>B523*BH523</f>
        <v>132204</v>
      </c>
    </row>
    <row r="524" spans="1:61" x14ac:dyDescent="0.25">
      <c r="A524" t="s">
        <v>894</v>
      </c>
      <c r="B524">
        <v>86</v>
      </c>
      <c r="C524" t="str">
        <f>TEXT(A524, "0")</f>
        <v>2238J</v>
      </c>
      <c r="D524" t="str">
        <f>MID($C524, 1, 1)</f>
        <v>2</v>
      </c>
      <c r="E524" t="str">
        <f>MID($C524, 2, 1)</f>
        <v>2</v>
      </c>
      <c r="F524" t="str">
        <f>MID($C524, 3, 1)</f>
        <v>3</v>
      </c>
      <c r="G524" t="str">
        <f>MID($C524, 4, 1)</f>
        <v>8</v>
      </c>
      <c r="H524" t="str">
        <f>MID($C524, 5, 1)</f>
        <v>J</v>
      </c>
      <c r="I524">
        <f>LEN($A524)-LEN(SUBSTITUTE($A524,I$1,""))</f>
        <v>0</v>
      </c>
      <c r="J524">
        <f>LEN($A524)-LEN(SUBSTITUTE($A524,J$1,""))</f>
        <v>0</v>
      </c>
      <c r="K524">
        <f>LEN($A524)-LEN(SUBSTITUTE($A524,K$1,""))</f>
        <v>0</v>
      </c>
      <c r="L524">
        <f>LEN($A524)-LEN(SUBSTITUTE($A524,L$1,""))</f>
        <v>1</v>
      </c>
      <c r="M524">
        <f>LEN($A524)-LEN(SUBSTITUTE($A524,M$1,""))</f>
        <v>0</v>
      </c>
      <c r="N524">
        <f>LEN($A524)-LEN(SUBSTITUTE($A524,N$1,""))</f>
        <v>0</v>
      </c>
      <c r="O524">
        <f>LEN($A524)-LEN(SUBSTITUTE($A524,O$1,""))</f>
        <v>1</v>
      </c>
      <c r="P524">
        <f>LEN($A524)-LEN(SUBSTITUTE($A524,P$1,""))</f>
        <v>0</v>
      </c>
      <c r="Q524">
        <f>LEN($A524)-LEN(SUBSTITUTE($A524,Q$1,""))</f>
        <v>0</v>
      </c>
      <c r="R524">
        <f>LEN($A524)-LEN(SUBSTITUTE($A524,R$1,""))</f>
        <v>0</v>
      </c>
      <c r="S524">
        <f>LEN($A524)-LEN(SUBSTITUTE($A524,S$1,""))</f>
        <v>0</v>
      </c>
      <c r="T524">
        <f>LEN($A524)-LEN(SUBSTITUTE($A524,T$1,""))</f>
        <v>1</v>
      </c>
      <c r="U524">
        <f>LEN($A524)-LEN(SUBSTITUTE($A524,U$1,""))</f>
        <v>2</v>
      </c>
      <c r="V524">
        <f>I524+1</f>
        <v>1</v>
      </c>
      <c r="W524">
        <f>J524+1</f>
        <v>1</v>
      </c>
      <c r="X524">
        <f>K524+1</f>
        <v>1</v>
      </c>
      <c r="Y524">
        <f>L524+1</f>
        <v>2</v>
      </c>
      <c r="Z524">
        <f>M524+1</f>
        <v>1</v>
      </c>
      <c r="AA524">
        <f>N524+1</f>
        <v>1</v>
      </c>
      <c r="AB524">
        <f>O524+1</f>
        <v>2</v>
      </c>
      <c r="AC524">
        <f>P524+1</f>
        <v>1</v>
      </c>
      <c r="AD524">
        <f>Q524+1</f>
        <v>1</v>
      </c>
      <c r="AE524">
        <f>R524+1</f>
        <v>1</v>
      </c>
      <c r="AF524">
        <f>S524+1</f>
        <v>1</v>
      </c>
      <c r="AG524">
        <f>T524+1</f>
        <v>2</v>
      </c>
      <c r="AH524">
        <f>U524+1</f>
        <v>3</v>
      </c>
      <c r="AI524">
        <f>PRODUCT(V524:AH524)</f>
        <v>24</v>
      </c>
      <c r="AJ524">
        <f>MAX(V524:AH524)</f>
        <v>3</v>
      </c>
      <c r="AK524">
        <f>Y524</f>
        <v>2</v>
      </c>
      <c r="AL524">
        <f>MAX(V524:X524, Z524:AH524)+L524</f>
        <v>4</v>
      </c>
      <c r="AM524" t="b">
        <f>AL524=6</f>
        <v>0</v>
      </c>
      <c r="AN524" t="b">
        <f>AL524=5</f>
        <v>0</v>
      </c>
      <c r="AO524" t="b">
        <f>NOT(OR(AM524,AN524))</f>
        <v>1</v>
      </c>
      <c r="AP524" t="b">
        <f>AND(AI524=12, L524=0)</f>
        <v>0</v>
      </c>
      <c r="AQ524" t="b">
        <f>AND(AI524=18, L524=1)</f>
        <v>0</v>
      </c>
      <c r="AR524" t="b">
        <f>AND(AO524, OR(AP524, AQ524))</f>
        <v>0</v>
      </c>
      <c r="AS524" t="b">
        <f>NOT(OR(AM524,AN524,AR524))</f>
        <v>1</v>
      </c>
      <c r="AT524" t="b">
        <f>AND(AS524, AL524=4)</f>
        <v>1</v>
      </c>
      <c r="AU524" t="b">
        <f>NOT(OR(AM524,AN524,AR524,AT524))</f>
        <v>0</v>
      </c>
      <c r="AV524" t="b">
        <f>AND(AU524, AI524=18)</f>
        <v>0</v>
      </c>
      <c r="AW524" t="b">
        <f>NOT(OR(AM524,AN524,AR524,AT524, AV524))</f>
        <v>0</v>
      </c>
      <c r="AX524" t="b">
        <f>AND(AW524, OR(AND(AI524=24, L524=0), AND(AI524=32, L524=1)))</f>
        <v>0</v>
      </c>
      <c r="AY524" t="b">
        <f>NOT(OR(AM524,AN524,AR524,AT524,AV524,AX524))</f>
        <v>0</v>
      </c>
      <c r="AZ524" t="str">
        <f>IF(AM524,"7",IF(AN524,"6",IF(AR524,"5",
IF(AT524,"4",IF(AV524,"3",IF(AX524,"2",IF(AY524,"1","0"))))))
)</f>
        <v>4</v>
      </c>
      <c r="BA524" t="str">
        <f>_xlfn.XLOOKUP(D524, $BO$1:$CA$1, $BO$2:$CA$2)</f>
        <v>03</v>
      </c>
      <c r="BB524" t="str">
        <f>_xlfn.XLOOKUP(E524, $BO$1:$CA$1, $BO$2:$CA$2)</f>
        <v>03</v>
      </c>
      <c r="BC524" t="str">
        <f>_xlfn.XLOOKUP(F524, $BO$1:$CA$1, $BO$2:$CA$2)</f>
        <v>04</v>
      </c>
      <c r="BD524" t="str">
        <f>_xlfn.XLOOKUP(G524, $BO$1:$CA$1, $BO$2:$CA$2)</f>
        <v>09</v>
      </c>
      <c r="BE524" t="str">
        <f>_xlfn.XLOOKUP(H524, $BO$1:$CA$1, $BO$2:$CA$2)</f>
        <v>02</v>
      </c>
      <c r="BF524">
        <f>VALUE(_xlfn.TEXTJOIN("", TRUE, AZ524:BE524))</f>
        <v>40303040902</v>
      </c>
      <c r="BG524">
        <v>40303040902</v>
      </c>
      <c r="BH524">
        <f t="shared" si="8"/>
        <v>478</v>
      </c>
      <c r="BI524">
        <f>B524*BH524</f>
        <v>41108</v>
      </c>
    </row>
    <row r="525" spans="1:61" x14ac:dyDescent="0.25">
      <c r="A525" t="s">
        <v>649</v>
      </c>
      <c r="B525">
        <v>405</v>
      </c>
      <c r="C525" t="str">
        <f>TEXT(A525, "0")</f>
        <v>22329</v>
      </c>
      <c r="D525" t="str">
        <f>MID($C525, 1, 1)</f>
        <v>2</v>
      </c>
      <c r="E525" t="str">
        <f>MID($C525, 2, 1)</f>
        <v>2</v>
      </c>
      <c r="F525" t="str">
        <f>MID($C525, 3, 1)</f>
        <v>3</v>
      </c>
      <c r="G525" t="str">
        <f>MID($C525, 4, 1)</f>
        <v>2</v>
      </c>
      <c r="H525" t="str">
        <f>MID($C525, 5, 1)</f>
        <v>9</v>
      </c>
      <c r="I525">
        <f>LEN($A525)-LEN(SUBSTITUTE($A525,I$1,""))</f>
        <v>0</v>
      </c>
      <c r="J525">
        <f>LEN($A525)-LEN(SUBSTITUTE($A525,J$1,""))</f>
        <v>0</v>
      </c>
      <c r="K525">
        <f>LEN($A525)-LEN(SUBSTITUTE($A525,K$1,""))</f>
        <v>0</v>
      </c>
      <c r="L525">
        <f>LEN($A525)-LEN(SUBSTITUTE($A525,L$1,""))</f>
        <v>0</v>
      </c>
      <c r="M525">
        <f>LEN($A525)-LEN(SUBSTITUTE($A525,M$1,""))</f>
        <v>0</v>
      </c>
      <c r="N525">
        <f>LEN($A525)-LEN(SUBSTITUTE($A525,N$1,""))</f>
        <v>1</v>
      </c>
      <c r="O525">
        <f>LEN($A525)-LEN(SUBSTITUTE($A525,O$1,""))</f>
        <v>0</v>
      </c>
      <c r="P525">
        <f>LEN($A525)-LEN(SUBSTITUTE($A525,P$1,""))</f>
        <v>0</v>
      </c>
      <c r="Q525">
        <f>LEN($A525)-LEN(SUBSTITUTE($A525,Q$1,""))</f>
        <v>0</v>
      </c>
      <c r="R525">
        <f>LEN($A525)-LEN(SUBSTITUTE($A525,R$1,""))</f>
        <v>0</v>
      </c>
      <c r="S525">
        <f>LEN($A525)-LEN(SUBSTITUTE($A525,S$1,""))</f>
        <v>0</v>
      </c>
      <c r="T525">
        <f>LEN($A525)-LEN(SUBSTITUTE($A525,T$1,""))</f>
        <v>1</v>
      </c>
      <c r="U525">
        <f>LEN($A525)-LEN(SUBSTITUTE($A525,U$1,""))</f>
        <v>3</v>
      </c>
      <c r="V525">
        <f>I525+1</f>
        <v>1</v>
      </c>
      <c r="W525">
        <f>J525+1</f>
        <v>1</v>
      </c>
      <c r="X525">
        <f>K525+1</f>
        <v>1</v>
      </c>
      <c r="Y525">
        <f>L525+1</f>
        <v>1</v>
      </c>
      <c r="Z525">
        <f>M525+1</f>
        <v>1</v>
      </c>
      <c r="AA525">
        <f>N525+1</f>
        <v>2</v>
      </c>
      <c r="AB525">
        <f>O525+1</f>
        <v>1</v>
      </c>
      <c r="AC525">
        <f>P525+1</f>
        <v>1</v>
      </c>
      <c r="AD525">
        <f>Q525+1</f>
        <v>1</v>
      </c>
      <c r="AE525">
        <f>R525+1</f>
        <v>1</v>
      </c>
      <c r="AF525">
        <f>S525+1</f>
        <v>1</v>
      </c>
      <c r="AG525">
        <f>T525+1</f>
        <v>2</v>
      </c>
      <c r="AH525">
        <f>U525+1</f>
        <v>4</v>
      </c>
      <c r="AI525">
        <f>PRODUCT(V525:AH525)</f>
        <v>16</v>
      </c>
      <c r="AJ525">
        <f>MAX(V525:AH525)</f>
        <v>4</v>
      </c>
      <c r="AK525">
        <f>Y525</f>
        <v>1</v>
      </c>
      <c r="AL525">
        <f>MAX(V525:X525, Z525:AH525)+L525</f>
        <v>4</v>
      </c>
      <c r="AM525" t="b">
        <f>AL525=6</f>
        <v>0</v>
      </c>
      <c r="AN525" t="b">
        <f>AL525=5</f>
        <v>0</v>
      </c>
      <c r="AO525" t="b">
        <f>NOT(OR(AM525,AN525))</f>
        <v>1</v>
      </c>
      <c r="AP525" t="b">
        <f>AND(AI525=12, L525=0)</f>
        <v>0</v>
      </c>
      <c r="AQ525" t="b">
        <f>AND(AI525=18, L525=1)</f>
        <v>0</v>
      </c>
      <c r="AR525" t="b">
        <f>AND(AO525, OR(AP525, AQ525))</f>
        <v>0</v>
      </c>
      <c r="AS525" t="b">
        <f>NOT(OR(AM525,AN525,AR525))</f>
        <v>1</v>
      </c>
      <c r="AT525" t="b">
        <f>AND(AS525, AL525=4)</f>
        <v>1</v>
      </c>
      <c r="AU525" t="b">
        <f>NOT(OR(AM525,AN525,AR525,AT525))</f>
        <v>0</v>
      </c>
      <c r="AV525" t="b">
        <f>AND(AU525, AI525=18)</f>
        <v>0</v>
      </c>
      <c r="AW525" t="b">
        <f>NOT(OR(AM525,AN525,AR525,AT525, AV525))</f>
        <v>0</v>
      </c>
      <c r="AX525" t="b">
        <f>AND(AW525, OR(AND(AI525=24, L525=0), AND(AI525=32, L525=1)))</f>
        <v>0</v>
      </c>
      <c r="AY525" t="b">
        <f>NOT(OR(AM525,AN525,AR525,AT525,AV525,AX525))</f>
        <v>0</v>
      </c>
      <c r="AZ525" t="str">
        <f>IF(AM525,"7",IF(AN525,"6",IF(AR525,"5",
IF(AT525,"4",IF(AV525,"3",IF(AX525,"2",IF(AY525,"1","0"))))))
)</f>
        <v>4</v>
      </c>
      <c r="BA525" t="str">
        <f>_xlfn.XLOOKUP(D525, $BO$1:$CA$1, $BO$2:$CA$2)</f>
        <v>03</v>
      </c>
      <c r="BB525" t="str">
        <f>_xlfn.XLOOKUP(E525, $BO$1:$CA$1, $BO$2:$CA$2)</f>
        <v>03</v>
      </c>
      <c r="BC525" t="str">
        <f>_xlfn.XLOOKUP(F525, $BO$1:$CA$1, $BO$2:$CA$2)</f>
        <v>04</v>
      </c>
      <c r="BD525" t="str">
        <f>_xlfn.XLOOKUP(G525, $BO$1:$CA$1, $BO$2:$CA$2)</f>
        <v>03</v>
      </c>
      <c r="BE525" t="str">
        <f>_xlfn.XLOOKUP(H525, $BO$1:$CA$1, $BO$2:$CA$2)</f>
        <v>10</v>
      </c>
      <c r="BF525">
        <f>VALUE(_xlfn.TEXTJOIN("", TRUE, AZ525:BE525))</f>
        <v>40303040310</v>
      </c>
      <c r="BG525">
        <v>40303040310</v>
      </c>
      <c r="BH525">
        <f t="shared" si="8"/>
        <v>477</v>
      </c>
      <c r="BI525">
        <f>B525*BH525</f>
        <v>193185</v>
      </c>
    </row>
    <row r="526" spans="1:61" x14ac:dyDescent="0.25">
      <c r="A526" t="s">
        <v>897</v>
      </c>
      <c r="B526">
        <v>7</v>
      </c>
      <c r="C526" t="str">
        <f>TEXT(A526, "0")</f>
        <v>22297</v>
      </c>
      <c r="D526" t="str">
        <f>MID($C526, 1, 1)</f>
        <v>2</v>
      </c>
      <c r="E526" t="str">
        <f>MID($C526, 2, 1)</f>
        <v>2</v>
      </c>
      <c r="F526" t="str">
        <f>MID($C526, 3, 1)</f>
        <v>2</v>
      </c>
      <c r="G526" t="str">
        <f>MID($C526, 4, 1)</f>
        <v>9</v>
      </c>
      <c r="H526" t="str">
        <f>MID($C526, 5, 1)</f>
        <v>7</v>
      </c>
      <c r="I526">
        <f>LEN($A526)-LEN(SUBSTITUTE($A526,I$1,""))</f>
        <v>0</v>
      </c>
      <c r="J526">
        <f>LEN($A526)-LEN(SUBSTITUTE($A526,J$1,""))</f>
        <v>0</v>
      </c>
      <c r="K526">
        <f>LEN($A526)-LEN(SUBSTITUTE($A526,K$1,""))</f>
        <v>0</v>
      </c>
      <c r="L526">
        <f>LEN($A526)-LEN(SUBSTITUTE($A526,L$1,""))</f>
        <v>0</v>
      </c>
      <c r="M526">
        <f>LEN($A526)-LEN(SUBSTITUTE($A526,M$1,""))</f>
        <v>0</v>
      </c>
      <c r="N526">
        <f>LEN($A526)-LEN(SUBSTITUTE($A526,N$1,""))</f>
        <v>1</v>
      </c>
      <c r="O526">
        <f>LEN($A526)-LEN(SUBSTITUTE($A526,O$1,""))</f>
        <v>0</v>
      </c>
      <c r="P526">
        <f>LEN($A526)-LEN(SUBSTITUTE($A526,P$1,""))</f>
        <v>1</v>
      </c>
      <c r="Q526">
        <f>LEN($A526)-LEN(SUBSTITUTE($A526,Q$1,""))</f>
        <v>0</v>
      </c>
      <c r="R526">
        <f>LEN($A526)-LEN(SUBSTITUTE($A526,R$1,""))</f>
        <v>0</v>
      </c>
      <c r="S526">
        <f>LEN($A526)-LEN(SUBSTITUTE($A526,S$1,""))</f>
        <v>0</v>
      </c>
      <c r="T526">
        <f>LEN($A526)-LEN(SUBSTITUTE($A526,T$1,""))</f>
        <v>0</v>
      </c>
      <c r="U526">
        <f>LEN($A526)-LEN(SUBSTITUTE($A526,U$1,""))</f>
        <v>3</v>
      </c>
      <c r="V526">
        <f>I526+1</f>
        <v>1</v>
      </c>
      <c r="W526">
        <f>J526+1</f>
        <v>1</v>
      </c>
      <c r="X526">
        <f>K526+1</f>
        <v>1</v>
      </c>
      <c r="Y526">
        <f>L526+1</f>
        <v>1</v>
      </c>
      <c r="Z526">
        <f>M526+1</f>
        <v>1</v>
      </c>
      <c r="AA526">
        <f>N526+1</f>
        <v>2</v>
      </c>
      <c r="AB526">
        <f>O526+1</f>
        <v>1</v>
      </c>
      <c r="AC526">
        <f>P526+1</f>
        <v>2</v>
      </c>
      <c r="AD526">
        <f>Q526+1</f>
        <v>1</v>
      </c>
      <c r="AE526">
        <f>R526+1</f>
        <v>1</v>
      </c>
      <c r="AF526">
        <f>S526+1</f>
        <v>1</v>
      </c>
      <c r="AG526">
        <f>T526+1</f>
        <v>1</v>
      </c>
      <c r="AH526">
        <f>U526+1</f>
        <v>4</v>
      </c>
      <c r="AI526">
        <f>PRODUCT(V526:AH526)</f>
        <v>16</v>
      </c>
      <c r="AJ526">
        <f>MAX(V526:AH526)</f>
        <v>4</v>
      </c>
      <c r="AK526">
        <f>Y526</f>
        <v>1</v>
      </c>
      <c r="AL526">
        <f>MAX(V526:X526, Z526:AH526)+L526</f>
        <v>4</v>
      </c>
      <c r="AM526" t="b">
        <f>AL526=6</f>
        <v>0</v>
      </c>
      <c r="AN526" t="b">
        <f>AL526=5</f>
        <v>0</v>
      </c>
      <c r="AO526" t="b">
        <f>NOT(OR(AM526,AN526))</f>
        <v>1</v>
      </c>
      <c r="AP526" t="b">
        <f>AND(AI526=12, L526=0)</f>
        <v>0</v>
      </c>
      <c r="AQ526" t="b">
        <f>AND(AI526=18, L526=1)</f>
        <v>0</v>
      </c>
      <c r="AR526" t="b">
        <f>AND(AO526, OR(AP526, AQ526))</f>
        <v>0</v>
      </c>
      <c r="AS526" t="b">
        <f>NOT(OR(AM526,AN526,AR526))</f>
        <v>1</v>
      </c>
      <c r="AT526" t="b">
        <f>AND(AS526, AL526=4)</f>
        <v>1</v>
      </c>
      <c r="AU526" t="b">
        <f>NOT(OR(AM526,AN526,AR526,AT526))</f>
        <v>0</v>
      </c>
      <c r="AV526" t="b">
        <f>AND(AU526, AI526=18)</f>
        <v>0</v>
      </c>
      <c r="AW526" t="b">
        <f>NOT(OR(AM526,AN526,AR526,AT526, AV526))</f>
        <v>0</v>
      </c>
      <c r="AX526" t="b">
        <f>AND(AW526, OR(AND(AI526=24, L526=0), AND(AI526=32, L526=1)))</f>
        <v>0</v>
      </c>
      <c r="AY526" t="b">
        <f>NOT(OR(AM526,AN526,AR526,AT526,AV526,AX526))</f>
        <v>0</v>
      </c>
      <c r="AZ526" t="str">
        <f>IF(AM526,"7",IF(AN526,"6",IF(AR526,"5",
IF(AT526,"4",IF(AV526,"3",IF(AX526,"2",IF(AY526,"1","0"))))))
)</f>
        <v>4</v>
      </c>
      <c r="BA526" t="str">
        <f>_xlfn.XLOOKUP(D526, $BO$1:$CA$1, $BO$2:$CA$2)</f>
        <v>03</v>
      </c>
      <c r="BB526" t="str">
        <f>_xlfn.XLOOKUP(E526, $BO$1:$CA$1, $BO$2:$CA$2)</f>
        <v>03</v>
      </c>
      <c r="BC526" t="str">
        <f>_xlfn.XLOOKUP(F526, $BO$1:$CA$1, $BO$2:$CA$2)</f>
        <v>03</v>
      </c>
      <c r="BD526" t="str">
        <f>_xlfn.XLOOKUP(G526, $BO$1:$CA$1, $BO$2:$CA$2)</f>
        <v>10</v>
      </c>
      <c r="BE526" t="str">
        <f>_xlfn.XLOOKUP(H526, $BO$1:$CA$1, $BO$2:$CA$2)</f>
        <v>08</v>
      </c>
      <c r="BF526">
        <f>VALUE(_xlfn.TEXTJOIN("", TRUE, AZ526:BE526))</f>
        <v>40303031008</v>
      </c>
      <c r="BG526">
        <v>40303031008</v>
      </c>
      <c r="BH526">
        <f t="shared" si="8"/>
        <v>476</v>
      </c>
      <c r="BI526">
        <f>B526*BH526</f>
        <v>3332</v>
      </c>
    </row>
    <row r="527" spans="1:61" x14ac:dyDescent="0.25">
      <c r="A527" t="s">
        <v>934</v>
      </c>
      <c r="B527">
        <v>94</v>
      </c>
      <c r="C527" t="str">
        <f>TEXT(A527, "0")</f>
        <v>2227A</v>
      </c>
      <c r="D527" t="str">
        <f>MID($C527, 1, 1)</f>
        <v>2</v>
      </c>
      <c r="E527" t="str">
        <f>MID($C527, 2, 1)</f>
        <v>2</v>
      </c>
      <c r="F527" t="str">
        <f>MID($C527, 3, 1)</f>
        <v>2</v>
      </c>
      <c r="G527" t="str">
        <f>MID($C527, 4, 1)</f>
        <v>7</v>
      </c>
      <c r="H527" t="str">
        <f>MID($C527, 5, 1)</f>
        <v>A</v>
      </c>
      <c r="I527">
        <f>LEN($A527)-LEN(SUBSTITUTE($A527,I$1,""))</f>
        <v>1</v>
      </c>
      <c r="J527">
        <f>LEN($A527)-LEN(SUBSTITUTE($A527,J$1,""))</f>
        <v>0</v>
      </c>
      <c r="K527">
        <f>LEN($A527)-LEN(SUBSTITUTE($A527,K$1,""))</f>
        <v>0</v>
      </c>
      <c r="L527">
        <f>LEN($A527)-LEN(SUBSTITUTE($A527,L$1,""))</f>
        <v>0</v>
      </c>
      <c r="M527">
        <f>LEN($A527)-LEN(SUBSTITUTE($A527,M$1,""))</f>
        <v>0</v>
      </c>
      <c r="N527">
        <f>LEN($A527)-LEN(SUBSTITUTE($A527,N$1,""))</f>
        <v>0</v>
      </c>
      <c r="O527">
        <f>LEN($A527)-LEN(SUBSTITUTE($A527,O$1,""))</f>
        <v>0</v>
      </c>
      <c r="P527">
        <f>LEN($A527)-LEN(SUBSTITUTE($A527,P$1,""))</f>
        <v>1</v>
      </c>
      <c r="Q527">
        <f>LEN($A527)-LEN(SUBSTITUTE($A527,Q$1,""))</f>
        <v>0</v>
      </c>
      <c r="R527">
        <f>LEN($A527)-LEN(SUBSTITUTE($A527,R$1,""))</f>
        <v>0</v>
      </c>
      <c r="S527">
        <f>LEN($A527)-LEN(SUBSTITUTE($A527,S$1,""))</f>
        <v>0</v>
      </c>
      <c r="T527">
        <f>LEN($A527)-LEN(SUBSTITUTE($A527,T$1,""))</f>
        <v>0</v>
      </c>
      <c r="U527">
        <f>LEN($A527)-LEN(SUBSTITUTE($A527,U$1,""))</f>
        <v>3</v>
      </c>
      <c r="V527">
        <f>I527+1</f>
        <v>2</v>
      </c>
      <c r="W527">
        <f>J527+1</f>
        <v>1</v>
      </c>
      <c r="X527">
        <f>K527+1</f>
        <v>1</v>
      </c>
      <c r="Y527">
        <f>L527+1</f>
        <v>1</v>
      </c>
      <c r="Z527">
        <f>M527+1</f>
        <v>1</v>
      </c>
      <c r="AA527">
        <f>N527+1</f>
        <v>1</v>
      </c>
      <c r="AB527">
        <f>O527+1</f>
        <v>1</v>
      </c>
      <c r="AC527">
        <f>P527+1</f>
        <v>2</v>
      </c>
      <c r="AD527">
        <f>Q527+1</f>
        <v>1</v>
      </c>
      <c r="AE527">
        <f>R527+1</f>
        <v>1</v>
      </c>
      <c r="AF527">
        <f>S527+1</f>
        <v>1</v>
      </c>
      <c r="AG527">
        <f>T527+1</f>
        <v>1</v>
      </c>
      <c r="AH527">
        <f>U527+1</f>
        <v>4</v>
      </c>
      <c r="AI527">
        <f>PRODUCT(V527:AH527)</f>
        <v>16</v>
      </c>
      <c r="AJ527">
        <f>MAX(V527:AH527)</f>
        <v>4</v>
      </c>
      <c r="AK527">
        <f>Y527</f>
        <v>1</v>
      </c>
      <c r="AL527">
        <f>MAX(V527:X527, Z527:AH527)+L527</f>
        <v>4</v>
      </c>
      <c r="AM527" t="b">
        <f>AL527=6</f>
        <v>0</v>
      </c>
      <c r="AN527" t="b">
        <f>AL527=5</f>
        <v>0</v>
      </c>
      <c r="AO527" t="b">
        <f>NOT(OR(AM527,AN527))</f>
        <v>1</v>
      </c>
      <c r="AP527" t="b">
        <f>AND(AI527=12, L527=0)</f>
        <v>0</v>
      </c>
      <c r="AQ527" t="b">
        <f>AND(AI527=18, L527=1)</f>
        <v>0</v>
      </c>
      <c r="AR527" t="b">
        <f>AND(AO527, OR(AP527, AQ527))</f>
        <v>0</v>
      </c>
      <c r="AS527" t="b">
        <f>NOT(OR(AM527,AN527,AR527))</f>
        <v>1</v>
      </c>
      <c r="AT527" t="b">
        <f>AND(AS527, AL527=4)</f>
        <v>1</v>
      </c>
      <c r="AU527" t="b">
        <f>NOT(OR(AM527,AN527,AR527,AT527))</f>
        <v>0</v>
      </c>
      <c r="AV527" t="b">
        <f>AND(AU527, AI527=18)</f>
        <v>0</v>
      </c>
      <c r="AW527" t="b">
        <f>NOT(OR(AM527,AN527,AR527,AT527, AV527))</f>
        <v>0</v>
      </c>
      <c r="AX527" t="b">
        <f>AND(AW527, OR(AND(AI527=24, L527=0), AND(AI527=32, L527=1)))</f>
        <v>0</v>
      </c>
      <c r="AY527" t="b">
        <f>NOT(OR(AM527,AN527,AR527,AT527,AV527,AX527))</f>
        <v>0</v>
      </c>
      <c r="AZ527" t="str">
        <f>IF(AM527,"7",IF(AN527,"6",IF(AR527,"5",
IF(AT527,"4",IF(AV527,"3",IF(AX527,"2",IF(AY527,"1","0"))))))
)</f>
        <v>4</v>
      </c>
      <c r="BA527" t="str">
        <f>_xlfn.XLOOKUP(D527, $BO$1:$CA$1, $BO$2:$CA$2)</f>
        <v>03</v>
      </c>
      <c r="BB527" t="str">
        <f>_xlfn.XLOOKUP(E527, $BO$1:$CA$1, $BO$2:$CA$2)</f>
        <v>03</v>
      </c>
      <c r="BC527" t="str">
        <f>_xlfn.XLOOKUP(F527, $BO$1:$CA$1, $BO$2:$CA$2)</f>
        <v>03</v>
      </c>
      <c r="BD527" t="str">
        <f>_xlfn.XLOOKUP(G527, $BO$1:$CA$1, $BO$2:$CA$2)</f>
        <v>08</v>
      </c>
      <c r="BE527" t="str">
        <f>_xlfn.XLOOKUP(H527, $BO$1:$CA$1, $BO$2:$CA$2)</f>
        <v>14</v>
      </c>
      <c r="BF527">
        <f>VALUE(_xlfn.TEXTJOIN("", TRUE, AZ527:BE527))</f>
        <v>40303030814</v>
      </c>
      <c r="BG527">
        <v>40303030814</v>
      </c>
      <c r="BH527">
        <f t="shared" si="8"/>
        <v>475</v>
      </c>
      <c r="BI527">
        <f>B527*BH527</f>
        <v>44650</v>
      </c>
    </row>
    <row r="528" spans="1:61" x14ac:dyDescent="0.25">
      <c r="A528" t="s">
        <v>36</v>
      </c>
      <c r="B528">
        <v>6</v>
      </c>
      <c r="C528" t="str">
        <f>TEXT(A528, "0")</f>
        <v>22J48</v>
      </c>
      <c r="D528" t="str">
        <f>MID($C528, 1, 1)</f>
        <v>2</v>
      </c>
      <c r="E528" t="str">
        <f>MID($C528, 2, 1)</f>
        <v>2</v>
      </c>
      <c r="F528" t="str">
        <f>MID($C528, 3, 1)</f>
        <v>J</v>
      </c>
      <c r="G528" t="str">
        <f>MID($C528, 4, 1)</f>
        <v>4</v>
      </c>
      <c r="H528" t="str">
        <f>MID($C528, 5, 1)</f>
        <v>8</v>
      </c>
      <c r="I528">
        <f>LEN($A528)-LEN(SUBSTITUTE($A528,I$1,""))</f>
        <v>0</v>
      </c>
      <c r="J528">
        <f>LEN($A528)-LEN(SUBSTITUTE($A528,J$1,""))</f>
        <v>0</v>
      </c>
      <c r="K528">
        <f>LEN($A528)-LEN(SUBSTITUTE($A528,K$1,""))</f>
        <v>0</v>
      </c>
      <c r="L528">
        <f>LEN($A528)-LEN(SUBSTITUTE($A528,L$1,""))</f>
        <v>1</v>
      </c>
      <c r="M528">
        <f>LEN($A528)-LEN(SUBSTITUTE($A528,M$1,""))</f>
        <v>0</v>
      </c>
      <c r="N528">
        <f>LEN($A528)-LEN(SUBSTITUTE($A528,N$1,""))</f>
        <v>0</v>
      </c>
      <c r="O528">
        <f>LEN($A528)-LEN(SUBSTITUTE($A528,O$1,""))</f>
        <v>1</v>
      </c>
      <c r="P528">
        <f>LEN($A528)-LEN(SUBSTITUTE($A528,P$1,""))</f>
        <v>0</v>
      </c>
      <c r="Q528">
        <f>LEN($A528)-LEN(SUBSTITUTE($A528,Q$1,""))</f>
        <v>0</v>
      </c>
      <c r="R528">
        <f>LEN($A528)-LEN(SUBSTITUTE($A528,R$1,""))</f>
        <v>0</v>
      </c>
      <c r="S528">
        <f>LEN($A528)-LEN(SUBSTITUTE($A528,S$1,""))</f>
        <v>1</v>
      </c>
      <c r="T528">
        <f>LEN($A528)-LEN(SUBSTITUTE($A528,T$1,""))</f>
        <v>0</v>
      </c>
      <c r="U528">
        <f>LEN($A528)-LEN(SUBSTITUTE($A528,U$1,""))</f>
        <v>2</v>
      </c>
      <c r="V528">
        <f>I528+1</f>
        <v>1</v>
      </c>
      <c r="W528">
        <f>J528+1</f>
        <v>1</v>
      </c>
      <c r="X528">
        <f>K528+1</f>
        <v>1</v>
      </c>
      <c r="Y528">
        <f>L528+1</f>
        <v>2</v>
      </c>
      <c r="Z528">
        <f>M528+1</f>
        <v>1</v>
      </c>
      <c r="AA528">
        <f>N528+1</f>
        <v>1</v>
      </c>
      <c r="AB528">
        <f>O528+1</f>
        <v>2</v>
      </c>
      <c r="AC528">
        <f>P528+1</f>
        <v>1</v>
      </c>
      <c r="AD528">
        <f>Q528+1</f>
        <v>1</v>
      </c>
      <c r="AE528">
        <f>R528+1</f>
        <v>1</v>
      </c>
      <c r="AF528">
        <f>S528+1</f>
        <v>2</v>
      </c>
      <c r="AG528">
        <f>T528+1</f>
        <v>1</v>
      </c>
      <c r="AH528">
        <f>U528+1</f>
        <v>3</v>
      </c>
      <c r="AI528">
        <f>PRODUCT(V528:AH528)</f>
        <v>24</v>
      </c>
      <c r="AJ528">
        <f>MAX(V528:AH528)</f>
        <v>3</v>
      </c>
      <c r="AK528">
        <f>Y528</f>
        <v>2</v>
      </c>
      <c r="AL528">
        <f>MAX(V528:X528, Z528:AH528)+L528</f>
        <v>4</v>
      </c>
      <c r="AM528" t="b">
        <f>AL528=6</f>
        <v>0</v>
      </c>
      <c r="AN528" t="b">
        <f>AL528=5</f>
        <v>0</v>
      </c>
      <c r="AO528" t="b">
        <f>NOT(OR(AM528,AN528))</f>
        <v>1</v>
      </c>
      <c r="AP528" t="b">
        <f>AND(AI528=12, L528=0)</f>
        <v>0</v>
      </c>
      <c r="AQ528" t="b">
        <f>AND(AI528=18, L528=1)</f>
        <v>0</v>
      </c>
      <c r="AR528" t="b">
        <f>AND(AO528, OR(AP528, AQ528))</f>
        <v>0</v>
      </c>
      <c r="AS528" t="b">
        <f>NOT(OR(AM528,AN528,AR528))</f>
        <v>1</v>
      </c>
      <c r="AT528" t="b">
        <f>AND(AS528, AL528=4)</f>
        <v>1</v>
      </c>
      <c r="AU528" t="b">
        <f>NOT(OR(AM528,AN528,AR528,AT528))</f>
        <v>0</v>
      </c>
      <c r="AV528" t="b">
        <f>AND(AU528, AI528=18)</f>
        <v>0</v>
      </c>
      <c r="AW528" t="b">
        <f>NOT(OR(AM528,AN528,AR528,AT528, AV528))</f>
        <v>0</v>
      </c>
      <c r="AX528" t="b">
        <f>AND(AW528, OR(AND(AI528=24, L528=0), AND(AI528=32, L528=1)))</f>
        <v>0</v>
      </c>
      <c r="AY528" t="b">
        <f>NOT(OR(AM528,AN528,AR528,AT528,AV528,AX528))</f>
        <v>0</v>
      </c>
      <c r="AZ528" t="str">
        <f>IF(AM528,"7",IF(AN528,"6",IF(AR528,"5",
IF(AT528,"4",IF(AV528,"3",IF(AX528,"2",IF(AY528,"1","0"))))))
)</f>
        <v>4</v>
      </c>
      <c r="BA528" t="str">
        <f>_xlfn.XLOOKUP(D528, $BO$1:$CA$1, $BO$2:$CA$2)</f>
        <v>03</v>
      </c>
      <c r="BB528" t="str">
        <f>_xlfn.XLOOKUP(E528, $BO$1:$CA$1, $BO$2:$CA$2)</f>
        <v>03</v>
      </c>
      <c r="BC528" t="str">
        <f>_xlfn.XLOOKUP(F528, $BO$1:$CA$1, $BO$2:$CA$2)</f>
        <v>02</v>
      </c>
      <c r="BD528" t="str">
        <f>_xlfn.XLOOKUP(G528, $BO$1:$CA$1, $BO$2:$CA$2)</f>
        <v>05</v>
      </c>
      <c r="BE528" t="str">
        <f>_xlfn.XLOOKUP(H528, $BO$1:$CA$1, $BO$2:$CA$2)</f>
        <v>09</v>
      </c>
      <c r="BF528">
        <f>VALUE(_xlfn.TEXTJOIN("", TRUE, AZ528:BE528))</f>
        <v>40303020509</v>
      </c>
      <c r="BG528">
        <v>40303020509</v>
      </c>
      <c r="BH528">
        <f t="shared" si="8"/>
        <v>474</v>
      </c>
      <c r="BI528">
        <f>B528*BH528</f>
        <v>2844</v>
      </c>
    </row>
    <row r="529" spans="1:61" x14ac:dyDescent="0.25">
      <c r="A529" t="s">
        <v>926</v>
      </c>
      <c r="B529">
        <v>854</v>
      </c>
      <c r="C529" t="str">
        <f>TEXT(A529, "0")</f>
        <v>2J6KJ</v>
      </c>
      <c r="D529" t="str">
        <f>MID($C529, 1, 1)</f>
        <v>2</v>
      </c>
      <c r="E529" t="str">
        <f>MID($C529, 2, 1)</f>
        <v>J</v>
      </c>
      <c r="F529" t="str">
        <f>MID($C529, 3, 1)</f>
        <v>6</v>
      </c>
      <c r="G529" t="str">
        <f>MID($C529, 4, 1)</f>
        <v>K</v>
      </c>
      <c r="H529" t="str">
        <f>MID($C529, 5, 1)</f>
        <v>J</v>
      </c>
      <c r="I529">
        <f>LEN($A529)-LEN(SUBSTITUTE($A529,I$1,""))</f>
        <v>0</v>
      </c>
      <c r="J529">
        <f>LEN($A529)-LEN(SUBSTITUTE($A529,J$1,""))</f>
        <v>1</v>
      </c>
      <c r="K529">
        <f>LEN($A529)-LEN(SUBSTITUTE($A529,K$1,""))</f>
        <v>0</v>
      </c>
      <c r="L529">
        <f>LEN($A529)-LEN(SUBSTITUTE($A529,L$1,""))</f>
        <v>2</v>
      </c>
      <c r="M529">
        <f>LEN($A529)-LEN(SUBSTITUTE($A529,M$1,""))</f>
        <v>0</v>
      </c>
      <c r="N529">
        <f>LEN($A529)-LEN(SUBSTITUTE($A529,N$1,""))</f>
        <v>0</v>
      </c>
      <c r="O529">
        <f>LEN($A529)-LEN(SUBSTITUTE($A529,O$1,""))</f>
        <v>0</v>
      </c>
      <c r="P529">
        <f>LEN($A529)-LEN(SUBSTITUTE($A529,P$1,""))</f>
        <v>0</v>
      </c>
      <c r="Q529">
        <f>LEN($A529)-LEN(SUBSTITUTE($A529,Q$1,""))</f>
        <v>1</v>
      </c>
      <c r="R529">
        <f>LEN($A529)-LEN(SUBSTITUTE($A529,R$1,""))</f>
        <v>0</v>
      </c>
      <c r="S529">
        <f>LEN($A529)-LEN(SUBSTITUTE($A529,S$1,""))</f>
        <v>0</v>
      </c>
      <c r="T529">
        <f>LEN($A529)-LEN(SUBSTITUTE($A529,T$1,""))</f>
        <v>0</v>
      </c>
      <c r="U529">
        <f>LEN($A529)-LEN(SUBSTITUTE($A529,U$1,""))</f>
        <v>1</v>
      </c>
      <c r="V529">
        <f>I529+1</f>
        <v>1</v>
      </c>
      <c r="W529">
        <f>J529+1</f>
        <v>2</v>
      </c>
      <c r="X529">
        <f>K529+1</f>
        <v>1</v>
      </c>
      <c r="Y529">
        <f>L529+1</f>
        <v>3</v>
      </c>
      <c r="Z529">
        <f>M529+1</f>
        <v>1</v>
      </c>
      <c r="AA529">
        <f>N529+1</f>
        <v>1</v>
      </c>
      <c r="AB529">
        <f>O529+1</f>
        <v>1</v>
      </c>
      <c r="AC529">
        <f>P529+1</f>
        <v>1</v>
      </c>
      <c r="AD529">
        <f>Q529+1</f>
        <v>2</v>
      </c>
      <c r="AE529">
        <f>R529+1</f>
        <v>1</v>
      </c>
      <c r="AF529">
        <f>S529+1</f>
        <v>1</v>
      </c>
      <c r="AG529">
        <f>T529+1</f>
        <v>1</v>
      </c>
      <c r="AH529">
        <f>U529+1</f>
        <v>2</v>
      </c>
      <c r="AI529">
        <f>PRODUCT(V529:AH529)</f>
        <v>24</v>
      </c>
      <c r="AJ529">
        <f>MAX(V529:AH529)</f>
        <v>3</v>
      </c>
      <c r="AK529">
        <f>Y529</f>
        <v>3</v>
      </c>
      <c r="AL529">
        <f>MAX(V529:X529, Z529:AH529)+L529</f>
        <v>4</v>
      </c>
      <c r="AM529" t="b">
        <f>AL529=6</f>
        <v>0</v>
      </c>
      <c r="AN529" t="b">
        <f>AL529=5</f>
        <v>0</v>
      </c>
      <c r="AO529" t="b">
        <f>NOT(OR(AM529,AN529))</f>
        <v>1</v>
      </c>
      <c r="AP529" t="b">
        <f>AND(AI529=12, L529=0)</f>
        <v>0</v>
      </c>
      <c r="AQ529" t="b">
        <f>AND(AI529=18, L529=1)</f>
        <v>0</v>
      </c>
      <c r="AR529" t="b">
        <f>AND(AO529, OR(AP529, AQ529))</f>
        <v>0</v>
      </c>
      <c r="AS529" t="b">
        <f>NOT(OR(AM529,AN529,AR529))</f>
        <v>1</v>
      </c>
      <c r="AT529" t="b">
        <f>AND(AS529, AL529=4)</f>
        <v>1</v>
      </c>
      <c r="AU529" t="b">
        <f>NOT(OR(AM529,AN529,AR529,AT529))</f>
        <v>0</v>
      </c>
      <c r="AV529" t="b">
        <f>AND(AU529, AI529=18)</f>
        <v>0</v>
      </c>
      <c r="AW529" t="b">
        <f>NOT(OR(AM529,AN529,AR529,AT529, AV529))</f>
        <v>0</v>
      </c>
      <c r="AX529" t="b">
        <f>AND(AW529, OR(AND(AI529=24, L529=0), AND(AI529=32, L529=1)))</f>
        <v>0</v>
      </c>
      <c r="AY529" t="b">
        <f>NOT(OR(AM529,AN529,AR529,AT529,AV529,AX529))</f>
        <v>0</v>
      </c>
      <c r="AZ529" t="str">
        <f>IF(AM529,"7",IF(AN529,"6",IF(AR529,"5",
IF(AT529,"4",IF(AV529,"3",IF(AX529,"2",IF(AY529,"1","0"))))))
)</f>
        <v>4</v>
      </c>
      <c r="BA529" t="str">
        <f>_xlfn.XLOOKUP(D529, $BO$1:$CA$1, $BO$2:$CA$2)</f>
        <v>03</v>
      </c>
      <c r="BB529" t="str">
        <f>_xlfn.XLOOKUP(E529, $BO$1:$CA$1, $BO$2:$CA$2)</f>
        <v>02</v>
      </c>
      <c r="BC529" t="str">
        <f>_xlfn.XLOOKUP(F529, $BO$1:$CA$1, $BO$2:$CA$2)</f>
        <v>07</v>
      </c>
      <c r="BD529" t="str">
        <f>_xlfn.XLOOKUP(G529, $BO$1:$CA$1, $BO$2:$CA$2)</f>
        <v>13</v>
      </c>
      <c r="BE529" t="str">
        <f>_xlfn.XLOOKUP(H529, $BO$1:$CA$1, $BO$2:$CA$2)</f>
        <v>02</v>
      </c>
      <c r="BF529">
        <f>VALUE(_xlfn.TEXTJOIN("", TRUE, AZ529:BE529))</f>
        <v>40302071302</v>
      </c>
      <c r="BG529">
        <v>40302071302</v>
      </c>
      <c r="BH529">
        <f t="shared" si="8"/>
        <v>473</v>
      </c>
      <c r="BI529">
        <f>B529*BH529</f>
        <v>403942</v>
      </c>
    </row>
    <row r="530" spans="1:61" x14ac:dyDescent="0.25">
      <c r="A530" t="s">
        <v>247</v>
      </c>
      <c r="B530">
        <v>559</v>
      </c>
      <c r="C530" t="str">
        <f>TEXT(A530, "0")</f>
        <v>2J36J</v>
      </c>
      <c r="D530" t="str">
        <f>MID($C530, 1, 1)</f>
        <v>2</v>
      </c>
      <c r="E530" t="str">
        <f>MID($C530, 2, 1)</f>
        <v>J</v>
      </c>
      <c r="F530" t="str">
        <f>MID($C530, 3, 1)</f>
        <v>3</v>
      </c>
      <c r="G530" t="str">
        <f>MID($C530, 4, 1)</f>
        <v>6</v>
      </c>
      <c r="H530" t="str">
        <f>MID($C530, 5, 1)</f>
        <v>J</v>
      </c>
      <c r="I530">
        <f>LEN($A530)-LEN(SUBSTITUTE($A530,I$1,""))</f>
        <v>0</v>
      </c>
      <c r="J530">
        <f>LEN($A530)-LEN(SUBSTITUTE($A530,J$1,""))</f>
        <v>0</v>
      </c>
      <c r="K530">
        <f>LEN($A530)-LEN(SUBSTITUTE($A530,K$1,""))</f>
        <v>0</v>
      </c>
      <c r="L530">
        <f>LEN($A530)-LEN(SUBSTITUTE($A530,L$1,""))</f>
        <v>2</v>
      </c>
      <c r="M530">
        <f>LEN($A530)-LEN(SUBSTITUTE($A530,M$1,""))</f>
        <v>0</v>
      </c>
      <c r="N530">
        <f>LEN($A530)-LEN(SUBSTITUTE($A530,N$1,""))</f>
        <v>0</v>
      </c>
      <c r="O530">
        <f>LEN($A530)-LEN(SUBSTITUTE($A530,O$1,""))</f>
        <v>0</v>
      </c>
      <c r="P530">
        <f>LEN($A530)-LEN(SUBSTITUTE($A530,P$1,""))</f>
        <v>0</v>
      </c>
      <c r="Q530">
        <f>LEN($A530)-LEN(SUBSTITUTE($A530,Q$1,""))</f>
        <v>1</v>
      </c>
      <c r="R530">
        <f>LEN($A530)-LEN(SUBSTITUTE($A530,R$1,""))</f>
        <v>0</v>
      </c>
      <c r="S530">
        <f>LEN($A530)-LEN(SUBSTITUTE($A530,S$1,""))</f>
        <v>0</v>
      </c>
      <c r="T530">
        <f>LEN($A530)-LEN(SUBSTITUTE($A530,T$1,""))</f>
        <v>1</v>
      </c>
      <c r="U530">
        <f>LEN($A530)-LEN(SUBSTITUTE($A530,U$1,""))</f>
        <v>1</v>
      </c>
      <c r="V530">
        <f>I530+1</f>
        <v>1</v>
      </c>
      <c r="W530">
        <f>J530+1</f>
        <v>1</v>
      </c>
      <c r="X530">
        <f>K530+1</f>
        <v>1</v>
      </c>
      <c r="Y530">
        <f>L530+1</f>
        <v>3</v>
      </c>
      <c r="Z530">
        <f>M530+1</f>
        <v>1</v>
      </c>
      <c r="AA530">
        <f>N530+1</f>
        <v>1</v>
      </c>
      <c r="AB530">
        <f>O530+1</f>
        <v>1</v>
      </c>
      <c r="AC530">
        <f>P530+1</f>
        <v>1</v>
      </c>
      <c r="AD530">
        <f>Q530+1</f>
        <v>2</v>
      </c>
      <c r="AE530">
        <f>R530+1</f>
        <v>1</v>
      </c>
      <c r="AF530">
        <f>S530+1</f>
        <v>1</v>
      </c>
      <c r="AG530">
        <f>T530+1</f>
        <v>2</v>
      </c>
      <c r="AH530">
        <f>U530+1</f>
        <v>2</v>
      </c>
      <c r="AI530">
        <f>PRODUCT(V530:AH530)</f>
        <v>24</v>
      </c>
      <c r="AJ530">
        <f>MAX(V530:AH530)</f>
        <v>3</v>
      </c>
      <c r="AK530">
        <f>Y530</f>
        <v>3</v>
      </c>
      <c r="AL530">
        <f>MAX(V530:X530, Z530:AH530)+L530</f>
        <v>4</v>
      </c>
      <c r="AM530" t="b">
        <f>AL530=6</f>
        <v>0</v>
      </c>
      <c r="AN530" t="b">
        <f>AL530=5</f>
        <v>0</v>
      </c>
      <c r="AO530" t="b">
        <f>NOT(OR(AM530,AN530))</f>
        <v>1</v>
      </c>
      <c r="AP530" t="b">
        <f>AND(AI530=12, L530=0)</f>
        <v>0</v>
      </c>
      <c r="AQ530" t="b">
        <f>AND(AI530=18, L530=1)</f>
        <v>0</v>
      </c>
      <c r="AR530" t="b">
        <f>AND(AO530, OR(AP530, AQ530))</f>
        <v>0</v>
      </c>
      <c r="AS530" t="b">
        <f>NOT(OR(AM530,AN530,AR530))</f>
        <v>1</v>
      </c>
      <c r="AT530" t="b">
        <f>AND(AS530, AL530=4)</f>
        <v>1</v>
      </c>
      <c r="AU530" t="b">
        <f>NOT(OR(AM530,AN530,AR530,AT530))</f>
        <v>0</v>
      </c>
      <c r="AV530" t="b">
        <f>AND(AU530, AI530=18)</f>
        <v>0</v>
      </c>
      <c r="AW530" t="b">
        <f>NOT(OR(AM530,AN530,AR530,AT530, AV530))</f>
        <v>0</v>
      </c>
      <c r="AX530" t="b">
        <f>AND(AW530, OR(AND(AI530=24, L530=0), AND(AI530=32, L530=1)))</f>
        <v>0</v>
      </c>
      <c r="AY530" t="b">
        <f>NOT(OR(AM530,AN530,AR530,AT530,AV530,AX530))</f>
        <v>0</v>
      </c>
      <c r="AZ530" t="str">
        <f>IF(AM530,"7",IF(AN530,"6",IF(AR530,"5",
IF(AT530,"4",IF(AV530,"3",IF(AX530,"2",IF(AY530,"1","0"))))))
)</f>
        <v>4</v>
      </c>
      <c r="BA530" t="str">
        <f>_xlfn.XLOOKUP(D530, $BO$1:$CA$1, $BO$2:$CA$2)</f>
        <v>03</v>
      </c>
      <c r="BB530" t="str">
        <f>_xlfn.XLOOKUP(E530, $BO$1:$CA$1, $BO$2:$CA$2)</f>
        <v>02</v>
      </c>
      <c r="BC530" t="str">
        <f>_xlfn.XLOOKUP(F530, $BO$1:$CA$1, $BO$2:$CA$2)</f>
        <v>04</v>
      </c>
      <c r="BD530" t="str">
        <f>_xlfn.XLOOKUP(G530, $BO$1:$CA$1, $BO$2:$CA$2)</f>
        <v>07</v>
      </c>
      <c r="BE530" t="str">
        <f>_xlfn.XLOOKUP(H530, $BO$1:$CA$1, $BO$2:$CA$2)</f>
        <v>02</v>
      </c>
      <c r="BF530">
        <f>VALUE(_xlfn.TEXTJOIN("", TRUE, AZ530:BE530))</f>
        <v>40302040702</v>
      </c>
      <c r="BG530">
        <v>40302040702</v>
      </c>
      <c r="BH530">
        <f t="shared" si="8"/>
        <v>472</v>
      </c>
      <c r="BI530">
        <f>B530*BH530</f>
        <v>263848</v>
      </c>
    </row>
    <row r="531" spans="1:61" x14ac:dyDescent="0.25">
      <c r="A531" t="s">
        <v>657</v>
      </c>
      <c r="B531">
        <v>769</v>
      </c>
      <c r="C531" t="str">
        <f>TEXT(A531, "0")</f>
        <v>JAA45</v>
      </c>
      <c r="D531" t="str">
        <f>MID($C531, 1, 1)</f>
        <v>J</v>
      </c>
      <c r="E531" t="str">
        <f>MID($C531, 2, 1)</f>
        <v>A</v>
      </c>
      <c r="F531" t="str">
        <f>MID($C531, 3, 1)</f>
        <v>A</v>
      </c>
      <c r="G531" t="str">
        <f>MID($C531, 4, 1)</f>
        <v>4</v>
      </c>
      <c r="H531" t="str">
        <f>MID($C531, 5, 1)</f>
        <v>5</v>
      </c>
      <c r="I531">
        <f>LEN($A531)-LEN(SUBSTITUTE($A531,I$1,""))</f>
        <v>2</v>
      </c>
      <c r="J531">
        <f>LEN($A531)-LEN(SUBSTITUTE($A531,J$1,""))</f>
        <v>0</v>
      </c>
      <c r="K531">
        <f>LEN($A531)-LEN(SUBSTITUTE($A531,K$1,""))</f>
        <v>0</v>
      </c>
      <c r="L531">
        <f>LEN($A531)-LEN(SUBSTITUTE($A531,L$1,""))</f>
        <v>1</v>
      </c>
      <c r="M531">
        <f>LEN($A531)-LEN(SUBSTITUTE($A531,M$1,""))</f>
        <v>0</v>
      </c>
      <c r="N531">
        <f>LEN($A531)-LEN(SUBSTITUTE($A531,N$1,""))</f>
        <v>0</v>
      </c>
      <c r="O531">
        <f>LEN($A531)-LEN(SUBSTITUTE($A531,O$1,""))</f>
        <v>0</v>
      </c>
      <c r="P531">
        <f>LEN($A531)-LEN(SUBSTITUTE($A531,P$1,""))</f>
        <v>0</v>
      </c>
      <c r="Q531">
        <f>LEN($A531)-LEN(SUBSTITUTE($A531,Q$1,""))</f>
        <v>0</v>
      </c>
      <c r="R531">
        <f>LEN($A531)-LEN(SUBSTITUTE($A531,R$1,""))</f>
        <v>1</v>
      </c>
      <c r="S531">
        <f>LEN($A531)-LEN(SUBSTITUTE($A531,S$1,""))</f>
        <v>1</v>
      </c>
      <c r="T531">
        <f>LEN($A531)-LEN(SUBSTITUTE($A531,T$1,""))</f>
        <v>0</v>
      </c>
      <c r="U531">
        <f>LEN($A531)-LEN(SUBSTITUTE($A531,U$1,""))</f>
        <v>0</v>
      </c>
      <c r="V531">
        <f>I531+1</f>
        <v>3</v>
      </c>
      <c r="W531">
        <f>J531+1</f>
        <v>1</v>
      </c>
      <c r="X531">
        <f>K531+1</f>
        <v>1</v>
      </c>
      <c r="Y531">
        <f>L531+1</f>
        <v>2</v>
      </c>
      <c r="Z531">
        <f>M531+1</f>
        <v>1</v>
      </c>
      <c r="AA531">
        <f>N531+1</f>
        <v>1</v>
      </c>
      <c r="AB531">
        <f>O531+1</f>
        <v>1</v>
      </c>
      <c r="AC531">
        <f>P531+1</f>
        <v>1</v>
      </c>
      <c r="AD531">
        <f>Q531+1</f>
        <v>1</v>
      </c>
      <c r="AE531">
        <f>R531+1</f>
        <v>2</v>
      </c>
      <c r="AF531">
        <f>S531+1</f>
        <v>2</v>
      </c>
      <c r="AG531">
        <f>T531+1</f>
        <v>1</v>
      </c>
      <c r="AH531">
        <f>U531+1</f>
        <v>1</v>
      </c>
      <c r="AI531">
        <f>PRODUCT(V531:AH531)</f>
        <v>24</v>
      </c>
      <c r="AJ531">
        <f>MAX(V531:AH531)</f>
        <v>3</v>
      </c>
      <c r="AK531">
        <f>Y531</f>
        <v>2</v>
      </c>
      <c r="AL531">
        <f>MAX(V531:X531, Z531:AH531)+L531</f>
        <v>4</v>
      </c>
      <c r="AM531" t="b">
        <f>AL531=6</f>
        <v>0</v>
      </c>
      <c r="AN531" t="b">
        <f>AL531=5</f>
        <v>0</v>
      </c>
      <c r="AO531" t="b">
        <f>NOT(OR(AM531,AN531))</f>
        <v>1</v>
      </c>
      <c r="AP531" t="b">
        <f>AND(AI531=12, L531=0)</f>
        <v>0</v>
      </c>
      <c r="AQ531" t="b">
        <f>AND(AI531=18, L531=1)</f>
        <v>0</v>
      </c>
      <c r="AR531" t="b">
        <f>AND(AO531, OR(AP531, AQ531))</f>
        <v>0</v>
      </c>
      <c r="AS531" t="b">
        <f>NOT(OR(AM531,AN531,AR531))</f>
        <v>1</v>
      </c>
      <c r="AT531" t="b">
        <f>AND(AS531, AL531=4)</f>
        <v>1</v>
      </c>
      <c r="AU531" t="b">
        <f>NOT(OR(AM531,AN531,AR531,AT531))</f>
        <v>0</v>
      </c>
      <c r="AV531" t="b">
        <f>AND(AU531, AI531=18)</f>
        <v>0</v>
      </c>
      <c r="AW531" t="b">
        <f>NOT(OR(AM531,AN531,AR531,AT531, AV531))</f>
        <v>0</v>
      </c>
      <c r="AX531" t="b">
        <f>AND(AW531, OR(AND(AI531=24, L531=0), AND(AI531=32, L531=1)))</f>
        <v>0</v>
      </c>
      <c r="AY531" t="b">
        <f>NOT(OR(AM531,AN531,AR531,AT531,AV531,AX531))</f>
        <v>0</v>
      </c>
      <c r="AZ531" t="str">
        <f>IF(AM531,"7",IF(AN531,"6",IF(AR531,"5",
IF(AT531,"4",IF(AV531,"3",IF(AX531,"2",IF(AY531,"1","0"))))))
)</f>
        <v>4</v>
      </c>
      <c r="BA531" t="str">
        <f>_xlfn.XLOOKUP(D531, $BO$1:$CA$1, $BO$2:$CA$2)</f>
        <v>02</v>
      </c>
      <c r="BB531" t="str">
        <f>_xlfn.XLOOKUP(E531, $BO$1:$CA$1, $BO$2:$CA$2)</f>
        <v>14</v>
      </c>
      <c r="BC531" t="str">
        <f>_xlfn.XLOOKUP(F531, $BO$1:$CA$1, $BO$2:$CA$2)</f>
        <v>14</v>
      </c>
      <c r="BD531" t="str">
        <f>_xlfn.XLOOKUP(G531, $BO$1:$CA$1, $BO$2:$CA$2)</f>
        <v>05</v>
      </c>
      <c r="BE531" t="str">
        <f>_xlfn.XLOOKUP(H531, $BO$1:$CA$1, $BO$2:$CA$2)</f>
        <v>06</v>
      </c>
      <c r="BF531">
        <f>VALUE(_xlfn.TEXTJOIN("", TRUE, AZ531:BE531))</f>
        <v>40214140506</v>
      </c>
      <c r="BG531">
        <v>40214140506</v>
      </c>
      <c r="BH531">
        <f t="shared" si="8"/>
        <v>471</v>
      </c>
      <c r="BI531">
        <f>B531*BH531</f>
        <v>362199</v>
      </c>
    </row>
    <row r="532" spans="1:61" x14ac:dyDescent="0.25">
      <c r="A532" t="s">
        <v>746</v>
      </c>
      <c r="B532">
        <v>876</v>
      </c>
      <c r="C532" t="str">
        <f>TEXT(A532, "0")</f>
        <v>JKK54</v>
      </c>
      <c r="D532" t="str">
        <f>MID($C532, 1, 1)</f>
        <v>J</v>
      </c>
      <c r="E532" t="str">
        <f>MID($C532, 2, 1)</f>
        <v>K</v>
      </c>
      <c r="F532" t="str">
        <f>MID($C532, 3, 1)</f>
        <v>K</v>
      </c>
      <c r="G532" t="str">
        <f>MID($C532, 4, 1)</f>
        <v>5</v>
      </c>
      <c r="H532" t="str">
        <f>MID($C532, 5, 1)</f>
        <v>4</v>
      </c>
      <c r="I532">
        <f>LEN($A532)-LEN(SUBSTITUTE($A532,I$1,""))</f>
        <v>0</v>
      </c>
      <c r="J532">
        <f>LEN($A532)-LEN(SUBSTITUTE($A532,J$1,""))</f>
        <v>2</v>
      </c>
      <c r="K532">
        <f>LEN($A532)-LEN(SUBSTITUTE($A532,K$1,""))</f>
        <v>0</v>
      </c>
      <c r="L532">
        <f>LEN($A532)-LEN(SUBSTITUTE($A532,L$1,""))</f>
        <v>1</v>
      </c>
      <c r="M532">
        <f>LEN($A532)-LEN(SUBSTITUTE($A532,M$1,""))</f>
        <v>0</v>
      </c>
      <c r="N532">
        <f>LEN($A532)-LEN(SUBSTITUTE($A532,N$1,""))</f>
        <v>0</v>
      </c>
      <c r="O532">
        <f>LEN($A532)-LEN(SUBSTITUTE($A532,O$1,""))</f>
        <v>0</v>
      </c>
      <c r="P532">
        <f>LEN($A532)-LEN(SUBSTITUTE($A532,P$1,""))</f>
        <v>0</v>
      </c>
      <c r="Q532">
        <f>LEN($A532)-LEN(SUBSTITUTE($A532,Q$1,""))</f>
        <v>0</v>
      </c>
      <c r="R532">
        <f>LEN($A532)-LEN(SUBSTITUTE($A532,R$1,""))</f>
        <v>1</v>
      </c>
      <c r="S532">
        <f>LEN($A532)-LEN(SUBSTITUTE($A532,S$1,""))</f>
        <v>1</v>
      </c>
      <c r="T532">
        <f>LEN($A532)-LEN(SUBSTITUTE($A532,T$1,""))</f>
        <v>0</v>
      </c>
      <c r="U532">
        <f>LEN($A532)-LEN(SUBSTITUTE($A532,U$1,""))</f>
        <v>0</v>
      </c>
      <c r="V532">
        <f>I532+1</f>
        <v>1</v>
      </c>
      <c r="W532">
        <f>J532+1</f>
        <v>3</v>
      </c>
      <c r="X532">
        <f>K532+1</f>
        <v>1</v>
      </c>
      <c r="Y532">
        <f>L532+1</f>
        <v>2</v>
      </c>
      <c r="Z532">
        <f>M532+1</f>
        <v>1</v>
      </c>
      <c r="AA532">
        <f>N532+1</f>
        <v>1</v>
      </c>
      <c r="AB532">
        <f>O532+1</f>
        <v>1</v>
      </c>
      <c r="AC532">
        <f>P532+1</f>
        <v>1</v>
      </c>
      <c r="AD532">
        <f>Q532+1</f>
        <v>1</v>
      </c>
      <c r="AE532">
        <f>R532+1</f>
        <v>2</v>
      </c>
      <c r="AF532">
        <f>S532+1</f>
        <v>2</v>
      </c>
      <c r="AG532">
        <f>T532+1</f>
        <v>1</v>
      </c>
      <c r="AH532">
        <f>U532+1</f>
        <v>1</v>
      </c>
      <c r="AI532">
        <f>PRODUCT(V532:AH532)</f>
        <v>24</v>
      </c>
      <c r="AJ532">
        <f>MAX(V532:AH532)</f>
        <v>3</v>
      </c>
      <c r="AK532">
        <f>Y532</f>
        <v>2</v>
      </c>
      <c r="AL532">
        <f>MAX(V532:X532, Z532:AH532)+L532</f>
        <v>4</v>
      </c>
      <c r="AM532" t="b">
        <f>AL532=6</f>
        <v>0</v>
      </c>
      <c r="AN532" t="b">
        <f>AL532=5</f>
        <v>0</v>
      </c>
      <c r="AO532" t="b">
        <f>NOT(OR(AM532,AN532))</f>
        <v>1</v>
      </c>
      <c r="AP532" t="b">
        <f>AND(AI532=12, L532=0)</f>
        <v>0</v>
      </c>
      <c r="AQ532" t="b">
        <f>AND(AI532=18, L532=1)</f>
        <v>0</v>
      </c>
      <c r="AR532" t="b">
        <f>AND(AO532, OR(AP532, AQ532))</f>
        <v>0</v>
      </c>
      <c r="AS532" t="b">
        <f>NOT(OR(AM532,AN532,AR532))</f>
        <v>1</v>
      </c>
      <c r="AT532" t="b">
        <f>AND(AS532, AL532=4)</f>
        <v>1</v>
      </c>
      <c r="AU532" t="b">
        <f>NOT(OR(AM532,AN532,AR532,AT532))</f>
        <v>0</v>
      </c>
      <c r="AV532" t="b">
        <f>AND(AU532, AI532=18)</f>
        <v>0</v>
      </c>
      <c r="AW532" t="b">
        <f>NOT(OR(AM532,AN532,AR532,AT532, AV532))</f>
        <v>0</v>
      </c>
      <c r="AX532" t="b">
        <f>AND(AW532, OR(AND(AI532=24, L532=0), AND(AI532=32, L532=1)))</f>
        <v>0</v>
      </c>
      <c r="AY532" t="b">
        <f>NOT(OR(AM532,AN532,AR532,AT532,AV532,AX532))</f>
        <v>0</v>
      </c>
      <c r="AZ532" t="str">
        <f>IF(AM532,"7",IF(AN532,"6",IF(AR532,"5",
IF(AT532,"4",IF(AV532,"3",IF(AX532,"2",IF(AY532,"1","0"))))))
)</f>
        <v>4</v>
      </c>
      <c r="BA532" t="str">
        <f>_xlfn.XLOOKUP(D532, $BO$1:$CA$1, $BO$2:$CA$2)</f>
        <v>02</v>
      </c>
      <c r="BB532" t="str">
        <f>_xlfn.XLOOKUP(E532, $BO$1:$CA$1, $BO$2:$CA$2)</f>
        <v>13</v>
      </c>
      <c r="BC532" t="str">
        <f>_xlfn.XLOOKUP(F532, $BO$1:$CA$1, $BO$2:$CA$2)</f>
        <v>13</v>
      </c>
      <c r="BD532" t="str">
        <f>_xlfn.XLOOKUP(G532, $BO$1:$CA$1, $BO$2:$CA$2)</f>
        <v>06</v>
      </c>
      <c r="BE532" t="str">
        <f>_xlfn.XLOOKUP(H532, $BO$1:$CA$1, $BO$2:$CA$2)</f>
        <v>05</v>
      </c>
      <c r="BF532">
        <f>VALUE(_xlfn.TEXTJOIN("", TRUE, AZ532:BE532))</f>
        <v>40213130605</v>
      </c>
      <c r="BG532">
        <v>40213130605</v>
      </c>
      <c r="BH532">
        <f t="shared" si="8"/>
        <v>470</v>
      </c>
      <c r="BI532">
        <f>B532*BH532</f>
        <v>411720</v>
      </c>
    </row>
    <row r="533" spans="1:61" x14ac:dyDescent="0.25">
      <c r="A533" t="s">
        <v>805</v>
      </c>
      <c r="B533">
        <v>764</v>
      </c>
      <c r="C533" t="str">
        <f>TEXT(A533, "0")</f>
        <v>JK677</v>
      </c>
      <c r="D533" t="str">
        <f>MID($C533, 1, 1)</f>
        <v>J</v>
      </c>
      <c r="E533" t="str">
        <f>MID($C533, 2, 1)</f>
        <v>K</v>
      </c>
      <c r="F533" t="str">
        <f>MID($C533, 3, 1)</f>
        <v>6</v>
      </c>
      <c r="G533" t="str">
        <f>MID($C533, 4, 1)</f>
        <v>7</v>
      </c>
      <c r="H533" t="str">
        <f>MID($C533, 5, 1)</f>
        <v>7</v>
      </c>
      <c r="I533">
        <f>LEN($A533)-LEN(SUBSTITUTE($A533,I$1,""))</f>
        <v>0</v>
      </c>
      <c r="J533">
        <f>LEN($A533)-LEN(SUBSTITUTE($A533,J$1,""))</f>
        <v>1</v>
      </c>
      <c r="K533">
        <f>LEN($A533)-LEN(SUBSTITUTE($A533,K$1,""))</f>
        <v>0</v>
      </c>
      <c r="L533">
        <f>LEN($A533)-LEN(SUBSTITUTE($A533,L$1,""))</f>
        <v>1</v>
      </c>
      <c r="M533">
        <f>LEN($A533)-LEN(SUBSTITUTE($A533,M$1,""))</f>
        <v>0</v>
      </c>
      <c r="N533">
        <f>LEN($A533)-LEN(SUBSTITUTE($A533,N$1,""))</f>
        <v>0</v>
      </c>
      <c r="O533">
        <f>LEN($A533)-LEN(SUBSTITUTE($A533,O$1,""))</f>
        <v>0</v>
      </c>
      <c r="P533">
        <f>LEN($A533)-LEN(SUBSTITUTE($A533,P$1,""))</f>
        <v>2</v>
      </c>
      <c r="Q533">
        <f>LEN($A533)-LEN(SUBSTITUTE($A533,Q$1,""))</f>
        <v>1</v>
      </c>
      <c r="R533">
        <f>LEN($A533)-LEN(SUBSTITUTE($A533,R$1,""))</f>
        <v>0</v>
      </c>
      <c r="S533">
        <f>LEN($A533)-LEN(SUBSTITUTE($A533,S$1,""))</f>
        <v>0</v>
      </c>
      <c r="T533">
        <f>LEN($A533)-LEN(SUBSTITUTE($A533,T$1,""))</f>
        <v>0</v>
      </c>
      <c r="U533">
        <f>LEN($A533)-LEN(SUBSTITUTE($A533,U$1,""))</f>
        <v>0</v>
      </c>
      <c r="V533">
        <f>I533+1</f>
        <v>1</v>
      </c>
      <c r="W533">
        <f>J533+1</f>
        <v>2</v>
      </c>
      <c r="X533">
        <f>K533+1</f>
        <v>1</v>
      </c>
      <c r="Y533">
        <f>L533+1</f>
        <v>2</v>
      </c>
      <c r="Z533">
        <f>M533+1</f>
        <v>1</v>
      </c>
      <c r="AA533">
        <f>N533+1</f>
        <v>1</v>
      </c>
      <c r="AB533">
        <f>O533+1</f>
        <v>1</v>
      </c>
      <c r="AC533">
        <f>P533+1</f>
        <v>3</v>
      </c>
      <c r="AD533">
        <f>Q533+1</f>
        <v>2</v>
      </c>
      <c r="AE533">
        <f>R533+1</f>
        <v>1</v>
      </c>
      <c r="AF533">
        <f>S533+1</f>
        <v>1</v>
      </c>
      <c r="AG533">
        <f>T533+1</f>
        <v>1</v>
      </c>
      <c r="AH533">
        <f>U533+1</f>
        <v>1</v>
      </c>
      <c r="AI533">
        <f>PRODUCT(V533:AH533)</f>
        <v>24</v>
      </c>
      <c r="AJ533">
        <f>MAX(V533:AH533)</f>
        <v>3</v>
      </c>
      <c r="AK533">
        <f>Y533</f>
        <v>2</v>
      </c>
      <c r="AL533">
        <f>MAX(V533:X533, Z533:AH533)+L533</f>
        <v>4</v>
      </c>
      <c r="AM533" t="b">
        <f>AL533=6</f>
        <v>0</v>
      </c>
      <c r="AN533" t="b">
        <f>AL533=5</f>
        <v>0</v>
      </c>
      <c r="AO533" t="b">
        <f>NOT(OR(AM533,AN533))</f>
        <v>1</v>
      </c>
      <c r="AP533" t="b">
        <f>AND(AI533=12, L533=0)</f>
        <v>0</v>
      </c>
      <c r="AQ533" t="b">
        <f>AND(AI533=18, L533=1)</f>
        <v>0</v>
      </c>
      <c r="AR533" t="b">
        <f>AND(AO533, OR(AP533, AQ533))</f>
        <v>0</v>
      </c>
      <c r="AS533" t="b">
        <f>NOT(OR(AM533,AN533,AR533))</f>
        <v>1</v>
      </c>
      <c r="AT533" t="b">
        <f>AND(AS533, AL533=4)</f>
        <v>1</v>
      </c>
      <c r="AU533" t="b">
        <f>NOT(OR(AM533,AN533,AR533,AT533))</f>
        <v>0</v>
      </c>
      <c r="AV533" t="b">
        <f>AND(AU533, AI533=18)</f>
        <v>0</v>
      </c>
      <c r="AW533" t="b">
        <f>NOT(OR(AM533,AN533,AR533,AT533, AV533))</f>
        <v>0</v>
      </c>
      <c r="AX533" t="b">
        <f>AND(AW533, OR(AND(AI533=24, L533=0), AND(AI533=32, L533=1)))</f>
        <v>0</v>
      </c>
      <c r="AY533" t="b">
        <f>NOT(OR(AM533,AN533,AR533,AT533,AV533,AX533))</f>
        <v>0</v>
      </c>
      <c r="AZ533" t="str">
        <f>IF(AM533,"7",IF(AN533,"6",IF(AR533,"5",
IF(AT533,"4",IF(AV533,"3",IF(AX533,"2",IF(AY533,"1","0"))))))
)</f>
        <v>4</v>
      </c>
      <c r="BA533" t="str">
        <f>_xlfn.XLOOKUP(D533, $BO$1:$CA$1, $BO$2:$CA$2)</f>
        <v>02</v>
      </c>
      <c r="BB533" t="str">
        <f>_xlfn.XLOOKUP(E533, $BO$1:$CA$1, $BO$2:$CA$2)</f>
        <v>13</v>
      </c>
      <c r="BC533" t="str">
        <f>_xlfn.XLOOKUP(F533, $BO$1:$CA$1, $BO$2:$CA$2)</f>
        <v>07</v>
      </c>
      <c r="BD533" t="str">
        <f>_xlfn.XLOOKUP(G533, $BO$1:$CA$1, $BO$2:$CA$2)</f>
        <v>08</v>
      </c>
      <c r="BE533" t="str">
        <f>_xlfn.XLOOKUP(H533, $BO$1:$CA$1, $BO$2:$CA$2)</f>
        <v>08</v>
      </c>
      <c r="BF533">
        <f>VALUE(_xlfn.TEXTJOIN("", TRUE, AZ533:BE533))</f>
        <v>40213070808</v>
      </c>
      <c r="BG533">
        <v>40213070808</v>
      </c>
      <c r="BH533">
        <f t="shared" si="8"/>
        <v>469</v>
      </c>
      <c r="BI533">
        <f>B533*BH533</f>
        <v>358316</v>
      </c>
    </row>
    <row r="534" spans="1:61" x14ac:dyDescent="0.25">
      <c r="A534" t="s">
        <v>691</v>
      </c>
      <c r="B534">
        <v>904</v>
      </c>
      <c r="C534" t="str">
        <f>TEXT(A534, "0")</f>
        <v>JK2TT</v>
      </c>
      <c r="D534" t="str">
        <f>MID($C534, 1, 1)</f>
        <v>J</v>
      </c>
      <c r="E534" t="str">
        <f>MID($C534, 2, 1)</f>
        <v>K</v>
      </c>
      <c r="F534" t="str">
        <f>MID($C534, 3, 1)</f>
        <v>2</v>
      </c>
      <c r="G534" t="str">
        <f>MID($C534, 4, 1)</f>
        <v>T</v>
      </c>
      <c r="H534" t="str">
        <f>MID($C534, 5, 1)</f>
        <v>T</v>
      </c>
      <c r="I534">
        <f>LEN($A534)-LEN(SUBSTITUTE($A534,I$1,""))</f>
        <v>0</v>
      </c>
      <c r="J534">
        <f>LEN($A534)-LEN(SUBSTITUTE($A534,J$1,""))</f>
        <v>1</v>
      </c>
      <c r="K534">
        <f>LEN($A534)-LEN(SUBSTITUTE($A534,K$1,""))</f>
        <v>0</v>
      </c>
      <c r="L534">
        <f>LEN($A534)-LEN(SUBSTITUTE($A534,L$1,""))</f>
        <v>1</v>
      </c>
      <c r="M534">
        <f>LEN($A534)-LEN(SUBSTITUTE($A534,M$1,""))</f>
        <v>2</v>
      </c>
      <c r="N534">
        <f>LEN($A534)-LEN(SUBSTITUTE($A534,N$1,""))</f>
        <v>0</v>
      </c>
      <c r="O534">
        <f>LEN($A534)-LEN(SUBSTITUTE($A534,O$1,""))</f>
        <v>0</v>
      </c>
      <c r="P534">
        <f>LEN($A534)-LEN(SUBSTITUTE($A534,P$1,""))</f>
        <v>0</v>
      </c>
      <c r="Q534">
        <f>LEN($A534)-LEN(SUBSTITUTE($A534,Q$1,""))</f>
        <v>0</v>
      </c>
      <c r="R534">
        <f>LEN($A534)-LEN(SUBSTITUTE($A534,R$1,""))</f>
        <v>0</v>
      </c>
      <c r="S534">
        <f>LEN($A534)-LEN(SUBSTITUTE($A534,S$1,""))</f>
        <v>0</v>
      </c>
      <c r="T534">
        <f>LEN($A534)-LEN(SUBSTITUTE($A534,T$1,""))</f>
        <v>0</v>
      </c>
      <c r="U534">
        <f>LEN($A534)-LEN(SUBSTITUTE($A534,U$1,""))</f>
        <v>1</v>
      </c>
      <c r="V534">
        <f>I534+1</f>
        <v>1</v>
      </c>
      <c r="W534">
        <f>J534+1</f>
        <v>2</v>
      </c>
      <c r="X534">
        <f>K534+1</f>
        <v>1</v>
      </c>
      <c r="Y534">
        <f>L534+1</f>
        <v>2</v>
      </c>
      <c r="Z534">
        <f>M534+1</f>
        <v>3</v>
      </c>
      <c r="AA534">
        <f>N534+1</f>
        <v>1</v>
      </c>
      <c r="AB534">
        <f>O534+1</f>
        <v>1</v>
      </c>
      <c r="AC534">
        <f>P534+1</f>
        <v>1</v>
      </c>
      <c r="AD534">
        <f>Q534+1</f>
        <v>1</v>
      </c>
      <c r="AE534">
        <f>R534+1</f>
        <v>1</v>
      </c>
      <c r="AF534">
        <f>S534+1</f>
        <v>1</v>
      </c>
      <c r="AG534">
        <f>T534+1</f>
        <v>1</v>
      </c>
      <c r="AH534">
        <f>U534+1</f>
        <v>2</v>
      </c>
      <c r="AI534">
        <f>PRODUCT(V534:AH534)</f>
        <v>24</v>
      </c>
      <c r="AJ534">
        <f>MAX(V534:AH534)</f>
        <v>3</v>
      </c>
      <c r="AK534">
        <f>Y534</f>
        <v>2</v>
      </c>
      <c r="AL534">
        <f>MAX(V534:X534, Z534:AH534)+L534</f>
        <v>4</v>
      </c>
      <c r="AM534" t="b">
        <f>AL534=6</f>
        <v>0</v>
      </c>
      <c r="AN534" t="b">
        <f>AL534=5</f>
        <v>0</v>
      </c>
      <c r="AO534" t="b">
        <f>NOT(OR(AM534,AN534))</f>
        <v>1</v>
      </c>
      <c r="AP534" t="b">
        <f>AND(AI534=12, L534=0)</f>
        <v>0</v>
      </c>
      <c r="AQ534" t="b">
        <f>AND(AI534=18, L534=1)</f>
        <v>0</v>
      </c>
      <c r="AR534" t="b">
        <f>AND(AO534, OR(AP534, AQ534))</f>
        <v>0</v>
      </c>
      <c r="AS534" t="b">
        <f>NOT(OR(AM534,AN534,AR534))</f>
        <v>1</v>
      </c>
      <c r="AT534" t="b">
        <f>AND(AS534, AL534=4)</f>
        <v>1</v>
      </c>
      <c r="AU534" t="b">
        <f>NOT(OR(AM534,AN534,AR534,AT534))</f>
        <v>0</v>
      </c>
      <c r="AV534" t="b">
        <f>AND(AU534, AI534=18)</f>
        <v>0</v>
      </c>
      <c r="AW534" t="b">
        <f>NOT(OR(AM534,AN534,AR534,AT534, AV534))</f>
        <v>0</v>
      </c>
      <c r="AX534" t="b">
        <f>AND(AW534, OR(AND(AI534=24, L534=0), AND(AI534=32, L534=1)))</f>
        <v>0</v>
      </c>
      <c r="AY534" t="b">
        <f>NOT(OR(AM534,AN534,AR534,AT534,AV534,AX534))</f>
        <v>0</v>
      </c>
      <c r="AZ534" t="str">
        <f>IF(AM534,"7",IF(AN534,"6",IF(AR534,"5",
IF(AT534,"4",IF(AV534,"3",IF(AX534,"2",IF(AY534,"1","0"))))))
)</f>
        <v>4</v>
      </c>
      <c r="BA534" t="str">
        <f>_xlfn.XLOOKUP(D534, $BO$1:$CA$1, $BO$2:$CA$2)</f>
        <v>02</v>
      </c>
      <c r="BB534" t="str">
        <f>_xlfn.XLOOKUP(E534, $BO$1:$CA$1, $BO$2:$CA$2)</f>
        <v>13</v>
      </c>
      <c r="BC534" t="str">
        <f>_xlfn.XLOOKUP(F534, $BO$1:$CA$1, $BO$2:$CA$2)</f>
        <v>03</v>
      </c>
      <c r="BD534" t="str">
        <f>_xlfn.XLOOKUP(G534, $BO$1:$CA$1, $BO$2:$CA$2)</f>
        <v>11</v>
      </c>
      <c r="BE534" t="str">
        <f>_xlfn.XLOOKUP(H534, $BO$1:$CA$1, $BO$2:$CA$2)</f>
        <v>11</v>
      </c>
      <c r="BF534">
        <f>VALUE(_xlfn.TEXTJOIN("", TRUE, AZ534:BE534))</f>
        <v>40213031111</v>
      </c>
      <c r="BG534">
        <v>40213031111</v>
      </c>
      <c r="BH534">
        <f t="shared" si="8"/>
        <v>468</v>
      </c>
      <c r="BI534">
        <f>B534*BH534</f>
        <v>423072</v>
      </c>
    </row>
    <row r="535" spans="1:61" x14ac:dyDescent="0.25">
      <c r="A535" t="s">
        <v>151</v>
      </c>
      <c r="B535">
        <v>597</v>
      </c>
      <c r="C535" t="str">
        <f>TEXT(A535, "0")</f>
        <v>JQ78Q</v>
      </c>
      <c r="D535" t="str">
        <f>MID($C535, 1, 1)</f>
        <v>J</v>
      </c>
      <c r="E535" t="str">
        <f>MID($C535, 2, 1)</f>
        <v>Q</v>
      </c>
      <c r="F535" t="str">
        <f>MID($C535, 3, 1)</f>
        <v>7</v>
      </c>
      <c r="G535" t="str">
        <f>MID($C535, 4, 1)</f>
        <v>8</v>
      </c>
      <c r="H535" t="str">
        <f>MID($C535, 5, 1)</f>
        <v>Q</v>
      </c>
      <c r="I535">
        <f>LEN($A535)-LEN(SUBSTITUTE($A535,I$1,""))</f>
        <v>0</v>
      </c>
      <c r="J535">
        <f>LEN($A535)-LEN(SUBSTITUTE($A535,J$1,""))</f>
        <v>0</v>
      </c>
      <c r="K535">
        <f>LEN($A535)-LEN(SUBSTITUTE($A535,K$1,""))</f>
        <v>2</v>
      </c>
      <c r="L535">
        <f>LEN($A535)-LEN(SUBSTITUTE($A535,L$1,""))</f>
        <v>1</v>
      </c>
      <c r="M535">
        <f>LEN($A535)-LEN(SUBSTITUTE($A535,M$1,""))</f>
        <v>0</v>
      </c>
      <c r="N535">
        <f>LEN($A535)-LEN(SUBSTITUTE($A535,N$1,""))</f>
        <v>0</v>
      </c>
      <c r="O535">
        <f>LEN($A535)-LEN(SUBSTITUTE($A535,O$1,""))</f>
        <v>1</v>
      </c>
      <c r="P535">
        <f>LEN($A535)-LEN(SUBSTITUTE($A535,P$1,""))</f>
        <v>1</v>
      </c>
      <c r="Q535">
        <f>LEN($A535)-LEN(SUBSTITUTE($A535,Q$1,""))</f>
        <v>0</v>
      </c>
      <c r="R535">
        <f>LEN($A535)-LEN(SUBSTITUTE($A535,R$1,""))</f>
        <v>0</v>
      </c>
      <c r="S535">
        <f>LEN($A535)-LEN(SUBSTITUTE($A535,S$1,""))</f>
        <v>0</v>
      </c>
      <c r="T535">
        <f>LEN($A535)-LEN(SUBSTITUTE($A535,T$1,""))</f>
        <v>0</v>
      </c>
      <c r="U535">
        <f>LEN($A535)-LEN(SUBSTITUTE($A535,U$1,""))</f>
        <v>0</v>
      </c>
      <c r="V535">
        <f>I535+1</f>
        <v>1</v>
      </c>
      <c r="W535">
        <f>J535+1</f>
        <v>1</v>
      </c>
      <c r="X535">
        <f>K535+1</f>
        <v>3</v>
      </c>
      <c r="Y535">
        <f>L535+1</f>
        <v>2</v>
      </c>
      <c r="Z535">
        <f>M535+1</f>
        <v>1</v>
      </c>
      <c r="AA535">
        <f>N535+1</f>
        <v>1</v>
      </c>
      <c r="AB535">
        <f>O535+1</f>
        <v>2</v>
      </c>
      <c r="AC535">
        <f>P535+1</f>
        <v>2</v>
      </c>
      <c r="AD535">
        <f>Q535+1</f>
        <v>1</v>
      </c>
      <c r="AE535">
        <f>R535+1</f>
        <v>1</v>
      </c>
      <c r="AF535">
        <f>S535+1</f>
        <v>1</v>
      </c>
      <c r="AG535">
        <f>T535+1</f>
        <v>1</v>
      </c>
      <c r="AH535">
        <f>U535+1</f>
        <v>1</v>
      </c>
      <c r="AI535">
        <f>PRODUCT(V535:AH535)</f>
        <v>24</v>
      </c>
      <c r="AJ535">
        <f>MAX(V535:AH535)</f>
        <v>3</v>
      </c>
      <c r="AK535">
        <f>Y535</f>
        <v>2</v>
      </c>
      <c r="AL535">
        <f>MAX(V535:X535, Z535:AH535)+L535</f>
        <v>4</v>
      </c>
      <c r="AM535" t="b">
        <f>AL535=6</f>
        <v>0</v>
      </c>
      <c r="AN535" t="b">
        <f>AL535=5</f>
        <v>0</v>
      </c>
      <c r="AO535" t="b">
        <f>NOT(OR(AM535,AN535))</f>
        <v>1</v>
      </c>
      <c r="AP535" t="b">
        <f>AND(AI535=12, L535=0)</f>
        <v>0</v>
      </c>
      <c r="AQ535" t="b">
        <f>AND(AI535=18, L535=1)</f>
        <v>0</v>
      </c>
      <c r="AR535" t="b">
        <f>AND(AO535, OR(AP535, AQ535))</f>
        <v>0</v>
      </c>
      <c r="AS535" t="b">
        <f>NOT(OR(AM535,AN535,AR535))</f>
        <v>1</v>
      </c>
      <c r="AT535" t="b">
        <f>AND(AS535, AL535=4)</f>
        <v>1</v>
      </c>
      <c r="AU535" t="b">
        <f>NOT(OR(AM535,AN535,AR535,AT535))</f>
        <v>0</v>
      </c>
      <c r="AV535" t="b">
        <f>AND(AU535, AI535=18)</f>
        <v>0</v>
      </c>
      <c r="AW535" t="b">
        <f>NOT(OR(AM535,AN535,AR535,AT535, AV535))</f>
        <v>0</v>
      </c>
      <c r="AX535" t="b">
        <f>AND(AW535, OR(AND(AI535=24, L535=0), AND(AI535=32, L535=1)))</f>
        <v>0</v>
      </c>
      <c r="AY535" t="b">
        <f>NOT(OR(AM535,AN535,AR535,AT535,AV535,AX535))</f>
        <v>0</v>
      </c>
      <c r="AZ535" t="str">
        <f>IF(AM535,"7",IF(AN535,"6",IF(AR535,"5",
IF(AT535,"4",IF(AV535,"3",IF(AX535,"2",IF(AY535,"1","0"))))))
)</f>
        <v>4</v>
      </c>
      <c r="BA535" t="str">
        <f>_xlfn.XLOOKUP(D535, $BO$1:$CA$1, $BO$2:$CA$2)</f>
        <v>02</v>
      </c>
      <c r="BB535" t="str">
        <f>_xlfn.XLOOKUP(E535, $BO$1:$CA$1, $BO$2:$CA$2)</f>
        <v>12</v>
      </c>
      <c r="BC535" t="str">
        <f>_xlfn.XLOOKUP(F535, $BO$1:$CA$1, $BO$2:$CA$2)</f>
        <v>08</v>
      </c>
      <c r="BD535" t="str">
        <f>_xlfn.XLOOKUP(G535, $BO$1:$CA$1, $BO$2:$CA$2)</f>
        <v>09</v>
      </c>
      <c r="BE535" t="str">
        <f>_xlfn.XLOOKUP(H535, $BO$1:$CA$1, $BO$2:$CA$2)</f>
        <v>12</v>
      </c>
      <c r="BF535">
        <f>VALUE(_xlfn.TEXTJOIN("", TRUE, AZ535:BE535))</f>
        <v>40212080912</v>
      </c>
      <c r="BG535">
        <v>40212080912</v>
      </c>
      <c r="BH535">
        <f t="shared" si="8"/>
        <v>467</v>
      </c>
      <c r="BI535">
        <f>B535*BH535</f>
        <v>278799</v>
      </c>
    </row>
    <row r="536" spans="1:61" x14ac:dyDescent="0.25">
      <c r="A536" t="s">
        <v>476</v>
      </c>
      <c r="B536">
        <v>224</v>
      </c>
      <c r="C536" t="str">
        <f>TEXT(A536, "0")</f>
        <v>JQ355</v>
      </c>
      <c r="D536" t="str">
        <f>MID($C536, 1, 1)</f>
        <v>J</v>
      </c>
      <c r="E536" t="str">
        <f>MID($C536, 2, 1)</f>
        <v>Q</v>
      </c>
      <c r="F536" t="str">
        <f>MID($C536, 3, 1)</f>
        <v>3</v>
      </c>
      <c r="G536" t="str">
        <f>MID($C536, 4, 1)</f>
        <v>5</v>
      </c>
      <c r="H536" t="str">
        <f>MID($C536, 5, 1)</f>
        <v>5</v>
      </c>
      <c r="I536">
        <f>LEN($A536)-LEN(SUBSTITUTE($A536,I$1,""))</f>
        <v>0</v>
      </c>
      <c r="J536">
        <f>LEN($A536)-LEN(SUBSTITUTE($A536,J$1,""))</f>
        <v>0</v>
      </c>
      <c r="K536">
        <f>LEN($A536)-LEN(SUBSTITUTE($A536,K$1,""))</f>
        <v>1</v>
      </c>
      <c r="L536">
        <f>LEN($A536)-LEN(SUBSTITUTE($A536,L$1,""))</f>
        <v>1</v>
      </c>
      <c r="M536">
        <f>LEN($A536)-LEN(SUBSTITUTE($A536,M$1,""))</f>
        <v>0</v>
      </c>
      <c r="N536">
        <f>LEN($A536)-LEN(SUBSTITUTE($A536,N$1,""))</f>
        <v>0</v>
      </c>
      <c r="O536">
        <f>LEN($A536)-LEN(SUBSTITUTE($A536,O$1,""))</f>
        <v>0</v>
      </c>
      <c r="P536">
        <f>LEN($A536)-LEN(SUBSTITUTE($A536,P$1,""))</f>
        <v>0</v>
      </c>
      <c r="Q536">
        <f>LEN($A536)-LEN(SUBSTITUTE($A536,Q$1,""))</f>
        <v>0</v>
      </c>
      <c r="R536">
        <f>LEN($A536)-LEN(SUBSTITUTE($A536,R$1,""))</f>
        <v>2</v>
      </c>
      <c r="S536">
        <f>LEN($A536)-LEN(SUBSTITUTE($A536,S$1,""))</f>
        <v>0</v>
      </c>
      <c r="T536">
        <f>LEN($A536)-LEN(SUBSTITUTE($A536,T$1,""))</f>
        <v>1</v>
      </c>
      <c r="U536">
        <f>LEN($A536)-LEN(SUBSTITUTE($A536,U$1,""))</f>
        <v>0</v>
      </c>
      <c r="V536">
        <f>I536+1</f>
        <v>1</v>
      </c>
      <c r="W536">
        <f>J536+1</f>
        <v>1</v>
      </c>
      <c r="X536">
        <f>K536+1</f>
        <v>2</v>
      </c>
      <c r="Y536">
        <f>L536+1</f>
        <v>2</v>
      </c>
      <c r="Z536">
        <f>M536+1</f>
        <v>1</v>
      </c>
      <c r="AA536">
        <f>N536+1</f>
        <v>1</v>
      </c>
      <c r="AB536">
        <f>O536+1</f>
        <v>1</v>
      </c>
      <c r="AC536">
        <f>P536+1</f>
        <v>1</v>
      </c>
      <c r="AD536">
        <f>Q536+1</f>
        <v>1</v>
      </c>
      <c r="AE536">
        <f>R536+1</f>
        <v>3</v>
      </c>
      <c r="AF536">
        <f>S536+1</f>
        <v>1</v>
      </c>
      <c r="AG536">
        <f>T536+1</f>
        <v>2</v>
      </c>
      <c r="AH536">
        <f>U536+1</f>
        <v>1</v>
      </c>
      <c r="AI536">
        <f>PRODUCT(V536:AH536)</f>
        <v>24</v>
      </c>
      <c r="AJ536">
        <f>MAX(V536:AH536)</f>
        <v>3</v>
      </c>
      <c r="AK536">
        <f>Y536</f>
        <v>2</v>
      </c>
      <c r="AL536">
        <f>MAX(V536:X536, Z536:AH536)+L536</f>
        <v>4</v>
      </c>
      <c r="AM536" t="b">
        <f>AL536=6</f>
        <v>0</v>
      </c>
      <c r="AN536" t="b">
        <f>AL536=5</f>
        <v>0</v>
      </c>
      <c r="AO536" t="b">
        <f>NOT(OR(AM536,AN536))</f>
        <v>1</v>
      </c>
      <c r="AP536" t="b">
        <f>AND(AI536=12, L536=0)</f>
        <v>0</v>
      </c>
      <c r="AQ536" t="b">
        <f>AND(AI536=18, L536=1)</f>
        <v>0</v>
      </c>
      <c r="AR536" t="b">
        <f>AND(AO536, OR(AP536, AQ536))</f>
        <v>0</v>
      </c>
      <c r="AS536" t="b">
        <f>NOT(OR(AM536,AN536,AR536))</f>
        <v>1</v>
      </c>
      <c r="AT536" t="b">
        <f>AND(AS536, AL536=4)</f>
        <v>1</v>
      </c>
      <c r="AU536" t="b">
        <f>NOT(OR(AM536,AN536,AR536,AT536))</f>
        <v>0</v>
      </c>
      <c r="AV536" t="b">
        <f>AND(AU536, AI536=18)</f>
        <v>0</v>
      </c>
      <c r="AW536" t="b">
        <f>NOT(OR(AM536,AN536,AR536,AT536, AV536))</f>
        <v>0</v>
      </c>
      <c r="AX536" t="b">
        <f>AND(AW536, OR(AND(AI536=24, L536=0), AND(AI536=32, L536=1)))</f>
        <v>0</v>
      </c>
      <c r="AY536" t="b">
        <f>NOT(OR(AM536,AN536,AR536,AT536,AV536,AX536))</f>
        <v>0</v>
      </c>
      <c r="AZ536" t="str">
        <f>IF(AM536,"7",IF(AN536,"6",IF(AR536,"5",
IF(AT536,"4",IF(AV536,"3",IF(AX536,"2",IF(AY536,"1","0"))))))
)</f>
        <v>4</v>
      </c>
      <c r="BA536" t="str">
        <f>_xlfn.XLOOKUP(D536, $BO$1:$CA$1, $BO$2:$CA$2)</f>
        <v>02</v>
      </c>
      <c r="BB536" t="str">
        <f>_xlfn.XLOOKUP(E536, $BO$1:$CA$1, $BO$2:$CA$2)</f>
        <v>12</v>
      </c>
      <c r="BC536" t="str">
        <f>_xlfn.XLOOKUP(F536, $BO$1:$CA$1, $BO$2:$CA$2)</f>
        <v>04</v>
      </c>
      <c r="BD536" t="str">
        <f>_xlfn.XLOOKUP(G536, $BO$1:$CA$1, $BO$2:$CA$2)</f>
        <v>06</v>
      </c>
      <c r="BE536" t="str">
        <f>_xlfn.XLOOKUP(H536, $BO$1:$CA$1, $BO$2:$CA$2)</f>
        <v>06</v>
      </c>
      <c r="BF536">
        <f>VALUE(_xlfn.TEXTJOIN("", TRUE, AZ536:BE536))</f>
        <v>40212040606</v>
      </c>
      <c r="BG536">
        <v>40212040606</v>
      </c>
      <c r="BH536">
        <f t="shared" si="8"/>
        <v>466</v>
      </c>
      <c r="BI536">
        <f>B536*BH536</f>
        <v>104384</v>
      </c>
    </row>
    <row r="537" spans="1:61" x14ac:dyDescent="0.25">
      <c r="A537" t="s">
        <v>752</v>
      </c>
      <c r="B537">
        <v>271</v>
      </c>
      <c r="C537" t="str">
        <f>TEXT(A537, "0")</f>
        <v>J9252</v>
      </c>
      <c r="D537" t="str">
        <f>MID($C537, 1, 1)</f>
        <v>J</v>
      </c>
      <c r="E537" t="str">
        <f>MID($C537, 2, 1)</f>
        <v>9</v>
      </c>
      <c r="F537" t="str">
        <f>MID($C537, 3, 1)</f>
        <v>2</v>
      </c>
      <c r="G537" t="str">
        <f>MID($C537, 4, 1)</f>
        <v>5</v>
      </c>
      <c r="H537" t="str">
        <f>MID($C537, 5, 1)</f>
        <v>2</v>
      </c>
      <c r="I537">
        <f>LEN($A537)-LEN(SUBSTITUTE($A537,I$1,""))</f>
        <v>0</v>
      </c>
      <c r="J537">
        <f>LEN($A537)-LEN(SUBSTITUTE($A537,J$1,""))</f>
        <v>0</v>
      </c>
      <c r="K537">
        <f>LEN($A537)-LEN(SUBSTITUTE($A537,K$1,""))</f>
        <v>0</v>
      </c>
      <c r="L537">
        <f>LEN($A537)-LEN(SUBSTITUTE($A537,L$1,""))</f>
        <v>1</v>
      </c>
      <c r="M537">
        <f>LEN($A537)-LEN(SUBSTITUTE($A537,M$1,""))</f>
        <v>0</v>
      </c>
      <c r="N537">
        <f>LEN($A537)-LEN(SUBSTITUTE($A537,N$1,""))</f>
        <v>1</v>
      </c>
      <c r="O537">
        <f>LEN($A537)-LEN(SUBSTITUTE($A537,O$1,""))</f>
        <v>0</v>
      </c>
      <c r="P537">
        <f>LEN($A537)-LEN(SUBSTITUTE($A537,P$1,""))</f>
        <v>0</v>
      </c>
      <c r="Q537">
        <f>LEN($A537)-LEN(SUBSTITUTE($A537,Q$1,""))</f>
        <v>0</v>
      </c>
      <c r="R537">
        <f>LEN($A537)-LEN(SUBSTITUTE($A537,R$1,""))</f>
        <v>1</v>
      </c>
      <c r="S537">
        <f>LEN($A537)-LEN(SUBSTITUTE($A537,S$1,""))</f>
        <v>0</v>
      </c>
      <c r="T537">
        <f>LEN($A537)-LEN(SUBSTITUTE($A537,T$1,""))</f>
        <v>0</v>
      </c>
      <c r="U537">
        <f>LEN($A537)-LEN(SUBSTITUTE($A537,U$1,""))</f>
        <v>2</v>
      </c>
      <c r="V537">
        <f>I537+1</f>
        <v>1</v>
      </c>
      <c r="W537">
        <f>J537+1</f>
        <v>1</v>
      </c>
      <c r="X537">
        <f>K537+1</f>
        <v>1</v>
      </c>
      <c r="Y537">
        <f>L537+1</f>
        <v>2</v>
      </c>
      <c r="Z537">
        <f>M537+1</f>
        <v>1</v>
      </c>
      <c r="AA537">
        <f>N537+1</f>
        <v>2</v>
      </c>
      <c r="AB537">
        <f>O537+1</f>
        <v>1</v>
      </c>
      <c r="AC537">
        <f>P537+1</f>
        <v>1</v>
      </c>
      <c r="AD537">
        <f>Q537+1</f>
        <v>1</v>
      </c>
      <c r="AE537">
        <f>R537+1</f>
        <v>2</v>
      </c>
      <c r="AF537">
        <f>S537+1</f>
        <v>1</v>
      </c>
      <c r="AG537">
        <f>T537+1</f>
        <v>1</v>
      </c>
      <c r="AH537">
        <f>U537+1</f>
        <v>3</v>
      </c>
      <c r="AI537">
        <f>PRODUCT(V537:AH537)</f>
        <v>24</v>
      </c>
      <c r="AJ537">
        <f>MAX(V537:AH537)</f>
        <v>3</v>
      </c>
      <c r="AK537">
        <f>Y537</f>
        <v>2</v>
      </c>
      <c r="AL537">
        <f>MAX(V537:X537, Z537:AH537)+L537</f>
        <v>4</v>
      </c>
      <c r="AM537" t="b">
        <f>AL537=6</f>
        <v>0</v>
      </c>
      <c r="AN537" t="b">
        <f>AL537=5</f>
        <v>0</v>
      </c>
      <c r="AO537" t="b">
        <f>NOT(OR(AM537,AN537))</f>
        <v>1</v>
      </c>
      <c r="AP537" t="b">
        <f>AND(AI537=12, L537=0)</f>
        <v>0</v>
      </c>
      <c r="AQ537" t="b">
        <f>AND(AI537=18, L537=1)</f>
        <v>0</v>
      </c>
      <c r="AR537" t="b">
        <f>AND(AO537, OR(AP537, AQ537))</f>
        <v>0</v>
      </c>
      <c r="AS537" t="b">
        <f>NOT(OR(AM537,AN537,AR537))</f>
        <v>1</v>
      </c>
      <c r="AT537" t="b">
        <f>AND(AS537, AL537=4)</f>
        <v>1</v>
      </c>
      <c r="AU537" t="b">
        <f>NOT(OR(AM537,AN537,AR537,AT537))</f>
        <v>0</v>
      </c>
      <c r="AV537" t="b">
        <f>AND(AU537, AI537=18)</f>
        <v>0</v>
      </c>
      <c r="AW537" t="b">
        <f>NOT(OR(AM537,AN537,AR537,AT537, AV537))</f>
        <v>0</v>
      </c>
      <c r="AX537" t="b">
        <f>AND(AW537, OR(AND(AI537=24, L537=0), AND(AI537=32, L537=1)))</f>
        <v>0</v>
      </c>
      <c r="AY537" t="b">
        <f>NOT(OR(AM537,AN537,AR537,AT537,AV537,AX537))</f>
        <v>0</v>
      </c>
      <c r="AZ537" t="str">
        <f>IF(AM537,"7",IF(AN537,"6",IF(AR537,"5",
IF(AT537,"4",IF(AV537,"3",IF(AX537,"2",IF(AY537,"1","0"))))))
)</f>
        <v>4</v>
      </c>
      <c r="BA537" t="str">
        <f>_xlfn.XLOOKUP(D537, $BO$1:$CA$1, $BO$2:$CA$2)</f>
        <v>02</v>
      </c>
      <c r="BB537" t="str">
        <f>_xlfn.XLOOKUP(E537, $BO$1:$CA$1, $BO$2:$CA$2)</f>
        <v>10</v>
      </c>
      <c r="BC537" t="str">
        <f>_xlfn.XLOOKUP(F537, $BO$1:$CA$1, $BO$2:$CA$2)</f>
        <v>03</v>
      </c>
      <c r="BD537" t="str">
        <f>_xlfn.XLOOKUP(G537, $BO$1:$CA$1, $BO$2:$CA$2)</f>
        <v>06</v>
      </c>
      <c r="BE537" t="str">
        <f>_xlfn.XLOOKUP(H537, $BO$1:$CA$1, $BO$2:$CA$2)</f>
        <v>03</v>
      </c>
      <c r="BF537">
        <f>VALUE(_xlfn.TEXTJOIN("", TRUE, AZ537:BE537))</f>
        <v>40210030603</v>
      </c>
      <c r="BG537">
        <v>40210030603</v>
      </c>
      <c r="BH537">
        <f t="shared" si="8"/>
        <v>465</v>
      </c>
      <c r="BI537">
        <f>B537*BH537</f>
        <v>126015</v>
      </c>
    </row>
    <row r="538" spans="1:61" x14ac:dyDescent="0.25">
      <c r="A538" t="s">
        <v>943</v>
      </c>
      <c r="B538">
        <v>165</v>
      </c>
      <c r="C538" t="str">
        <f>TEXT(A538, "0")</f>
        <v>J833Q</v>
      </c>
      <c r="D538" t="str">
        <f>MID($C538, 1, 1)</f>
        <v>J</v>
      </c>
      <c r="E538" t="str">
        <f>MID($C538, 2, 1)</f>
        <v>8</v>
      </c>
      <c r="F538" t="str">
        <f>MID($C538, 3, 1)</f>
        <v>3</v>
      </c>
      <c r="G538" t="str">
        <f>MID($C538, 4, 1)</f>
        <v>3</v>
      </c>
      <c r="H538" t="str">
        <f>MID($C538, 5, 1)</f>
        <v>Q</v>
      </c>
      <c r="I538">
        <f>LEN($A538)-LEN(SUBSTITUTE($A538,I$1,""))</f>
        <v>0</v>
      </c>
      <c r="J538">
        <f>LEN($A538)-LEN(SUBSTITUTE($A538,J$1,""))</f>
        <v>0</v>
      </c>
      <c r="K538">
        <f>LEN($A538)-LEN(SUBSTITUTE($A538,K$1,""))</f>
        <v>1</v>
      </c>
      <c r="L538">
        <f>LEN($A538)-LEN(SUBSTITUTE($A538,L$1,""))</f>
        <v>1</v>
      </c>
      <c r="M538">
        <f>LEN($A538)-LEN(SUBSTITUTE($A538,M$1,""))</f>
        <v>0</v>
      </c>
      <c r="N538">
        <f>LEN($A538)-LEN(SUBSTITUTE($A538,N$1,""))</f>
        <v>0</v>
      </c>
      <c r="O538">
        <f>LEN($A538)-LEN(SUBSTITUTE($A538,O$1,""))</f>
        <v>1</v>
      </c>
      <c r="P538">
        <f>LEN($A538)-LEN(SUBSTITUTE($A538,P$1,""))</f>
        <v>0</v>
      </c>
      <c r="Q538">
        <f>LEN($A538)-LEN(SUBSTITUTE($A538,Q$1,""))</f>
        <v>0</v>
      </c>
      <c r="R538">
        <f>LEN($A538)-LEN(SUBSTITUTE($A538,R$1,""))</f>
        <v>0</v>
      </c>
      <c r="S538">
        <f>LEN($A538)-LEN(SUBSTITUTE($A538,S$1,""))</f>
        <v>0</v>
      </c>
      <c r="T538">
        <f>LEN($A538)-LEN(SUBSTITUTE($A538,T$1,""))</f>
        <v>2</v>
      </c>
      <c r="U538">
        <f>LEN($A538)-LEN(SUBSTITUTE($A538,U$1,""))</f>
        <v>0</v>
      </c>
      <c r="V538">
        <f>I538+1</f>
        <v>1</v>
      </c>
      <c r="W538">
        <f>J538+1</f>
        <v>1</v>
      </c>
      <c r="X538">
        <f>K538+1</f>
        <v>2</v>
      </c>
      <c r="Y538">
        <f>L538+1</f>
        <v>2</v>
      </c>
      <c r="Z538">
        <f>M538+1</f>
        <v>1</v>
      </c>
      <c r="AA538">
        <f>N538+1</f>
        <v>1</v>
      </c>
      <c r="AB538">
        <f>O538+1</f>
        <v>2</v>
      </c>
      <c r="AC538">
        <f>P538+1</f>
        <v>1</v>
      </c>
      <c r="AD538">
        <f>Q538+1</f>
        <v>1</v>
      </c>
      <c r="AE538">
        <f>R538+1</f>
        <v>1</v>
      </c>
      <c r="AF538">
        <f>S538+1</f>
        <v>1</v>
      </c>
      <c r="AG538">
        <f>T538+1</f>
        <v>3</v>
      </c>
      <c r="AH538">
        <f>U538+1</f>
        <v>1</v>
      </c>
      <c r="AI538">
        <f>PRODUCT(V538:AH538)</f>
        <v>24</v>
      </c>
      <c r="AJ538">
        <f>MAX(V538:AH538)</f>
        <v>3</v>
      </c>
      <c r="AK538">
        <f>Y538</f>
        <v>2</v>
      </c>
      <c r="AL538">
        <f>MAX(V538:X538, Z538:AH538)+L538</f>
        <v>4</v>
      </c>
      <c r="AM538" t="b">
        <f>AL538=6</f>
        <v>0</v>
      </c>
      <c r="AN538" t="b">
        <f>AL538=5</f>
        <v>0</v>
      </c>
      <c r="AO538" t="b">
        <f>NOT(OR(AM538,AN538))</f>
        <v>1</v>
      </c>
      <c r="AP538" t="b">
        <f>AND(AI538=12, L538=0)</f>
        <v>0</v>
      </c>
      <c r="AQ538" t="b">
        <f>AND(AI538=18, L538=1)</f>
        <v>0</v>
      </c>
      <c r="AR538" t="b">
        <f>AND(AO538, OR(AP538, AQ538))</f>
        <v>0</v>
      </c>
      <c r="AS538" t="b">
        <f>NOT(OR(AM538,AN538,AR538))</f>
        <v>1</v>
      </c>
      <c r="AT538" t="b">
        <f>AND(AS538, AL538=4)</f>
        <v>1</v>
      </c>
      <c r="AU538" t="b">
        <f>NOT(OR(AM538,AN538,AR538,AT538))</f>
        <v>0</v>
      </c>
      <c r="AV538" t="b">
        <f>AND(AU538, AI538=18)</f>
        <v>0</v>
      </c>
      <c r="AW538" t="b">
        <f>NOT(OR(AM538,AN538,AR538,AT538, AV538))</f>
        <v>0</v>
      </c>
      <c r="AX538" t="b">
        <f>AND(AW538, OR(AND(AI538=24, L538=0), AND(AI538=32, L538=1)))</f>
        <v>0</v>
      </c>
      <c r="AY538" t="b">
        <f>NOT(OR(AM538,AN538,AR538,AT538,AV538,AX538))</f>
        <v>0</v>
      </c>
      <c r="AZ538" t="str">
        <f>IF(AM538,"7",IF(AN538,"6",IF(AR538,"5",
IF(AT538,"4",IF(AV538,"3",IF(AX538,"2",IF(AY538,"1","0"))))))
)</f>
        <v>4</v>
      </c>
      <c r="BA538" t="str">
        <f>_xlfn.XLOOKUP(D538, $BO$1:$CA$1, $BO$2:$CA$2)</f>
        <v>02</v>
      </c>
      <c r="BB538" t="str">
        <f>_xlfn.XLOOKUP(E538, $BO$1:$CA$1, $BO$2:$CA$2)</f>
        <v>09</v>
      </c>
      <c r="BC538" t="str">
        <f>_xlfn.XLOOKUP(F538, $BO$1:$CA$1, $BO$2:$CA$2)</f>
        <v>04</v>
      </c>
      <c r="BD538" t="str">
        <f>_xlfn.XLOOKUP(G538, $BO$1:$CA$1, $BO$2:$CA$2)</f>
        <v>04</v>
      </c>
      <c r="BE538" t="str">
        <f>_xlfn.XLOOKUP(H538, $BO$1:$CA$1, $BO$2:$CA$2)</f>
        <v>12</v>
      </c>
      <c r="BF538">
        <f>VALUE(_xlfn.TEXTJOIN("", TRUE, AZ538:BE538))</f>
        <v>40209040412</v>
      </c>
      <c r="BG538">
        <v>40209040412</v>
      </c>
      <c r="BH538">
        <f t="shared" si="8"/>
        <v>464</v>
      </c>
      <c r="BI538">
        <f>B538*BH538</f>
        <v>76560</v>
      </c>
    </row>
    <row r="539" spans="1:61" x14ac:dyDescent="0.25">
      <c r="A539" t="s">
        <v>921</v>
      </c>
      <c r="B539">
        <v>839</v>
      </c>
      <c r="C539" t="str">
        <f>TEXT(A539, "0")</f>
        <v>J82A2</v>
      </c>
      <c r="D539" t="str">
        <f>MID($C539, 1, 1)</f>
        <v>J</v>
      </c>
      <c r="E539" t="str">
        <f>MID($C539, 2, 1)</f>
        <v>8</v>
      </c>
      <c r="F539" t="str">
        <f>MID($C539, 3, 1)</f>
        <v>2</v>
      </c>
      <c r="G539" t="str">
        <f>MID($C539, 4, 1)</f>
        <v>A</v>
      </c>
      <c r="H539" t="str">
        <f>MID($C539, 5, 1)</f>
        <v>2</v>
      </c>
      <c r="I539">
        <f>LEN($A539)-LEN(SUBSTITUTE($A539,I$1,""))</f>
        <v>1</v>
      </c>
      <c r="J539">
        <f>LEN($A539)-LEN(SUBSTITUTE($A539,J$1,""))</f>
        <v>0</v>
      </c>
      <c r="K539">
        <f>LEN($A539)-LEN(SUBSTITUTE($A539,K$1,""))</f>
        <v>0</v>
      </c>
      <c r="L539">
        <f>LEN($A539)-LEN(SUBSTITUTE($A539,L$1,""))</f>
        <v>1</v>
      </c>
      <c r="M539">
        <f>LEN($A539)-LEN(SUBSTITUTE($A539,M$1,""))</f>
        <v>0</v>
      </c>
      <c r="N539">
        <f>LEN($A539)-LEN(SUBSTITUTE($A539,N$1,""))</f>
        <v>0</v>
      </c>
      <c r="O539">
        <f>LEN($A539)-LEN(SUBSTITUTE($A539,O$1,""))</f>
        <v>1</v>
      </c>
      <c r="P539">
        <f>LEN($A539)-LEN(SUBSTITUTE($A539,P$1,""))</f>
        <v>0</v>
      </c>
      <c r="Q539">
        <f>LEN($A539)-LEN(SUBSTITUTE($A539,Q$1,""))</f>
        <v>0</v>
      </c>
      <c r="R539">
        <f>LEN($A539)-LEN(SUBSTITUTE($A539,R$1,""))</f>
        <v>0</v>
      </c>
      <c r="S539">
        <f>LEN($A539)-LEN(SUBSTITUTE($A539,S$1,""))</f>
        <v>0</v>
      </c>
      <c r="T539">
        <f>LEN($A539)-LEN(SUBSTITUTE($A539,T$1,""))</f>
        <v>0</v>
      </c>
      <c r="U539">
        <f>LEN($A539)-LEN(SUBSTITUTE($A539,U$1,""))</f>
        <v>2</v>
      </c>
      <c r="V539">
        <f>I539+1</f>
        <v>2</v>
      </c>
      <c r="W539">
        <f>J539+1</f>
        <v>1</v>
      </c>
      <c r="X539">
        <f>K539+1</f>
        <v>1</v>
      </c>
      <c r="Y539">
        <f>L539+1</f>
        <v>2</v>
      </c>
      <c r="Z539">
        <f>M539+1</f>
        <v>1</v>
      </c>
      <c r="AA539">
        <f>N539+1</f>
        <v>1</v>
      </c>
      <c r="AB539">
        <f>O539+1</f>
        <v>2</v>
      </c>
      <c r="AC539">
        <f>P539+1</f>
        <v>1</v>
      </c>
      <c r="AD539">
        <f>Q539+1</f>
        <v>1</v>
      </c>
      <c r="AE539">
        <f>R539+1</f>
        <v>1</v>
      </c>
      <c r="AF539">
        <f>S539+1</f>
        <v>1</v>
      </c>
      <c r="AG539">
        <f>T539+1</f>
        <v>1</v>
      </c>
      <c r="AH539">
        <f>U539+1</f>
        <v>3</v>
      </c>
      <c r="AI539">
        <f>PRODUCT(V539:AH539)</f>
        <v>24</v>
      </c>
      <c r="AJ539">
        <f>MAX(V539:AH539)</f>
        <v>3</v>
      </c>
      <c r="AK539">
        <f>Y539</f>
        <v>2</v>
      </c>
      <c r="AL539">
        <f>MAX(V539:X539, Z539:AH539)+L539</f>
        <v>4</v>
      </c>
      <c r="AM539" t="b">
        <f>AL539=6</f>
        <v>0</v>
      </c>
      <c r="AN539" t="b">
        <f>AL539=5</f>
        <v>0</v>
      </c>
      <c r="AO539" t="b">
        <f>NOT(OR(AM539,AN539))</f>
        <v>1</v>
      </c>
      <c r="AP539" t="b">
        <f>AND(AI539=12, L539=0)</f>
        <v>0</v>
      </c>
      <c r="AQ539" t="b">
        <f>AND(AI539=18, L539=1)</f>
        <v>0</v>
      </c>
      <c r="AR539" t="b">
        <f>AND(AO539, OR(AP539, AQ539))</f>
        <v>0</v>
      </c>
      <c r="AS539" t="b">
        <f>NOT(OR(AM539,AN539,AR539))</f>
        <v>1</v>
      </c>
      <c r="AT539" t="b">
        <f>AND(AS539, AL539=4)</f>
        <v>1</v>
      </c>
      <c r="AU539" t="b">
        <f>NOT(OR(AM539,AN539,AR539,AT539))</f>
        <v>0</v>
      </c>
      <c r="AV539" t="b">
        <f>AND(AU539, AI539=18)</f>
        <v>0</v>
      </c>
      <c r="AW539" t="b">
        <f>NOT(OR(AM539,AN539,AR539,AT539, AV539))</f>
        <v>0</v>
      </c>
      <c r="AX539" t="b">
        <f>AND(AW539, OR(AND(AI539=24, L539=0), AND(AI539=32, L539=1)))</f>
        <v>0</v>
      </c>
      <c r="AY539" t="b">
        <f>NOT(OR(AM539,AN539,AR539,AT539,AV539,AX539))</f>
        <v>0</v>
      </c>
      <c r="AZ539" t="str">
        <f>IF(AM539,"7",IF(AN539,"6",IF(AR539,"5",
IF(AT539,"4",IF(AV539,"3",IF(AX539,"2",IF(AY539,"1","0"))))))
)</f>
        <v>4</v>
      </c>
      <c r="BA539" t="str">
        <f>_xlfn.XLOOKUP(D539, $BO$1:$CA$1, $BO$2:$CA$2)</f>
        <v>02</v>
      </c>
      <c r="BB539" t="str">
        <f>_xlfn.XLOOKUP(E539, $BO$1:$CA$1, $BO$2:$CA$2)</f>
        <v>09</v>
      </c>
      <c r="BC539" t="str">
        <f>_xlfn.XLOOKUP(F539, $BO$1:$CA$1, $BO$2:$CA$2)</f>
        <v>03</v>
      </c>
      <c r="BD539" t="str">
        <f>_xlfn.XLOOKUP(G539, $BO$1:$CA$1, $BO$2:$CA$2)</f>
        <v>14</v>
      </c>
      <c r="BE539" t="str">
        <f>_xlfn.XLOOKUP(H539, $BO$1:$CA$1, $BO$2:$CA$2)</f>
        <v>03</v>
      </c>
      <c r="BF539">
        <f>VALUE(_xlfn.TEXTJOIN("", TRUE, AZ539:BE539))</f>
        <v>40209031403</v>
      </c>
      <c r="BG539">
        <v>40209031403</v>
      </c>
      <c r="BH539">
        <f t="shared" si="8"/>
        <v>463</v>
      </c>
      <c r="BI539">
        <f>B539*BH539</f>
        <v>388457</v>
      </c>
    </row>
    <row r="540" spans="1:61" x14ac:dyDescent="0.25">
      <c r="A540" t="s">
        <v>607</v>
      </c>
      <c r="B540">
        <v>957</v>
      </c>
      <c r="C540" t="str">
        <f>TEXT(A540, "0")</f>
        <v>J7445</v>
      </c>
      <c r="D540" t="str">
        <f>MID($C540, 1, 1)</f>
        <v>J</v>
      </c>
      <c r="E540" t="str">
        <f>MID($C540, 2, 1)</f>
        <v>7</v>
      </c>
      <c r="F540" t="str">
        <f>MID($C540, 3, 1)</f>
        <v>4</v>
      </c>
      <c r="G540" t="str">
        <f>MID($C540, 4, 1)</f>
        <v>4</v>
      </c>
      <c r="H540" t="str">
        <f>MID($C540, 5, 1)</f>
        <v>5</v>
      </c>
      <c r="I540">
        <f>LEN($A540)-LEN(SUBSTITUTE($A540,I$1,""))</f>
        <v>0</v>
      </c>
      <c r="J540">
        <f>LEN($A540)-LEN(SUBSTITUTE($A540,J$1,""))</f>
        <v>0</v>
      </c>
      <c r="K540">
        <f>LEN($A540)-LEN(SUBSTITUTE($A540,K$1,""))</f>
        <v>0</v>
      </c>
      <c r="L540">
        <f>LEN($A540)-LEN(SUBSTITUTE($A540,L$1,""))</f>
        <v>1</v>
      </c>
      <c r="M540">
        <f>LEN($A540)-LEN(SUBSTITUTE($A540,M$1,""))</f>
        <v>0</v>
      </c>
      <c r="N540">
        <f>LEN($A540)-LEN(SUBSTITUTE($A540,N$1,""))</f>
        <v>0</v>
      </c>
      <c r="O540">
        <f>LEN($A540)-LEN(SUBSTITUTE($A540,O$1,""))</f>
        <v>0</v>
      </c>
      <c r="P540">
        <f>LEN($A540)-LEN(SUBSTITUTE($A540,P$1,""))</f>
        <v>1</v>
      </c>
      <c r="Q540">
        <f>LEN($A540)-LEN(SUBSTITUTE($A540,Q$1,""))</f>
        <v>0</v>
      </c>
      <c r="R540">
        <f>LEN($A540)-LEN(SUBSTITUTE($A540,R$1,""))</f>
        <v>1</v>
      </c>
      <c r="S540">
        <f>LEN($A540)-LEN(SUBSTITUTE($A540,S$1,""))</f>
        <v>2</v>
      </c>
      <c r="T540">
        <f>LEN($A540)-LEN(SUBSTITUTE($A540,T$1,""))</f>
        <v>0</v>
      </c>
      <c r="U540">
        <f>LEN($A540)-LEN(SUBSTITUTE($A540,U$1,""))</f>
        <v>0</v>
      </c>
      <c r="V540">
        <f>I540+1</f>
        <v>1</v>
      </c>
      <c r="W540">
        <f>J540+1</f>
        <v>1</v>
      </c>
      <c r="X540">
        <f>K540+1</f>
        <v>1</v>
      </c>
      <c r="Y540">
        <f>L540+1</f>
        <v>2</v>
      </c>
      <c r="Z540">
        <f>M540+1</f>
        <v>1</v>
      </c>
      <c r="AA540">
        <f>N540+1</f>
        <v>1</v>
      </c>
      <c r="AB540">
        <f>O540+1</f>
        <v>1</v>
      </c>
      <c r="AC540">
        <f>P540+1</f>
        <v>2</v>
      </c>
      <c r="AD540">
        <f>Q540+1</f>
        <v>1</v>
      </c>
      <c r="AE540">
        <f>R540+1</f>
        <v>2</v>
      </c>
      <c r="AF540">
        <f>S540+1</f>
        <v>3</v>
      </c>
      <c r="AG540">
        <f>T540+1</f>
        <v>1</v>
      </c>
      <c r="AH540">
        <f>U540+1</f>
        <v>1</v>
      </c>
      <c r="AI540">
        <f>PRODUCT(V540:AH540)</f>
        <v>24</v>
      </c>
      <c r="AJ540">
        <f>MAX(V540:AH540)</f>
        <v>3</v>
      </c>
      <c r="AK540">
        <f>Y540</f>
        <v>2</v>
      </c>
      <c r="AL540">
        <f>MAX(V540:X540, Z540:AH540)+L540</f>
        <v>4</v>
      </c>
      <c r="AM540" t="b">
        <f>AL540=6</f>
        <v>0</v>
      </c>
      <c r="AN540" t="b">
        <f>AL540=5</f>
        <v>0</v>
      </c>
      <c r="AO540" t="b">
        <f>NOT(OR(AM540,AN540))</f>
        <v>1</v>
      </c>
      <c r="AP540" t="b">
        <f>AND(AI540=12, L540=0)</f>
        <v>0</v>
      </c>
      <c r="AQ540" t="b">
        <f>AND(AI540=18, L540=1)</f>
        <v>0</v>
      </c>
      <c r="AR540" t="b">
        <f>AND(AO540, OR(AP540, AQ540))</f>
        <v>0</v>
      </c>
      <c r="AS540" t="b">
        <f>NOT(OR(AM540,AN540,AR540))</f>
        <v>1</v>
      </c>
      <c r="AT540" t="b">
        <f>AND(AS540, AL540=4)</f>
        <v>1</v>
      </c>
      <c r="AU540" t="b">
        <f>NOT(OR(AM540,AN540,AR540,AT540))</f>
        <v>0</v>
      </c>
      <c r="AV540" t="b">
        <f>AND(AU540, AI540=18)</f>
        <v>0</v>
      </c>
      <c r="AW540" t="b">
        <f>NOT(OR(AM540,AN540,AR540,AT540, AV540))</f>
        <v>0</v>
      </c>
      <c r="AX540" t="b">
        <f>AND(AW540, OR(AND(AI540=24, L540=0), AND(AI540=32, L540=1)))</f>
        <v>0</v>
      </c>
      <c r="AY540" t="b">
        <f>NOT(OR(AM540,AN540,AR540,AT540,AV540,AX540))</f>
        <v>0</v>
      </c>
      <c r="AZ540" t="str">
        <f>IF(AM540,"7",IF(AN540,"6",IF(AR540,"5",
IF(AT540,"4",IF(AV540,"3",IF(AX540,"2",IF(AY540,"1","0"))))))
)</f>
        <v>4</v>
      </c>
      <c r="BA540" t="str">
        <f>_xlfn.XLOOKUP(D540, $BO$1:$CA$1, $BO$2:$CA$2)</f>
        <v>02</v>
      </c>
      <c r="BB540" t="str">
        <f>_xlfn.XLOOKUP(E540, $BO$1:$CA$1, $BO$2:$CA$2)</f>
        <v>08</v>
      </c>
      <c r="BC540" t="str">
        <f>_xlfn.XLOOKUP(F540, $BO$1:$CA$1, $BO$2:$CA$2)</f>
        <v>05</v>
      </c>
      <c r="BD540" t="str">
        <f>_xlfn.XLOOKUP(G540, $BO$1:$CA$1, $BO$2:$CA$2)</f>
        <v>05</v>
      </c>
      <c r="BE540" t="str">
        <f>_xlfn.XLOOKUP(H540, $BO$1:$CA$1, $BO$2:$CA$2)</f>
        <v>06</v>
      </c>
      <c r="BF540">
        <f>VALUE(_xlfn.TEXTJOIN("", TRUE, AZ540:BE540))</f>
        <v>40208050506</v>
      </c>
      <c r="BG540">
        <v>40208050506</v>
      </c>
      <c r="BH540">
        <f t="shared" si="8"/>
        <v>462</v>
      </c>
      <c r="BI540">
        <f>B540*BH540</f>
        <v>442134</v>
      </c>
    </row>
    <row r="541" spans="1:61" x14ac:dyDescent="0.25">
      <c r="A541" t="s">
        <v>68</v>
      </c>
      <c r="B541">
        <v>519</v>
      </c>
      <c r="C541" t="str">
        <f>TEXT(A541, "0")</f>
        <v>J7367</v>
      </c>
      <c r="D541" t="str">
        <f>MID($C541, 1, 1)</f>
        <v>J</v>
      </c>
      <c r="E541" t="str">
        <f>MID($C541, 2, 1)</f>
        <v>7</v>
      </c>
      <c r="F541" t="str">
        <f>MID($C541, 3, 1)</f>
        <v>3</v>
      </c>
      <c r="G541" t="str">
        <f>MID($C541, 4, 1)</f>
        <v>6</v>
      </c>
      <c r="H541" t="str">
        <f>MID($C541, 5, 1)</f>
        <v>7</v>
      </c>
      <c r="I541">
        <f>LEN($A541)-LEN(SUBSTITUTE($A541,I$1,""))</f>
        <v>0</v>
      </c>
      <c r="J541">
        <f>LEN($A541)-LEN(SUBSTITUTE($A541,J$1,""))</f>
        <v>0</v>
      </c>
      <c r="K541">
        <f>LEN($A541)-LEN(SUBSTITUTE($A541,K$1,""))</f>
        <v>0</v>
      </c>
      <c r="L541">
        <f>LEN($A541)-LEN(SUBSTITUTE($A541,L$1,""))</f>
        <v>1</v>
      </c>
      <c r="M541">
        <f>LEN($A541)-LEN(SUBSTITUTE($A541,M$1,""))</f>
        <v>0</v>
      </c>
      <c r="N541">
        <f>LEN($A541)-LEN(SUBSTITUTE($A541,N$1,""))</f>
        <v>0</v>
      </c>
      <c r="O541">
        <f>LEN($A541)-LEN(SUBSTITUTE($A541,O$1,""))</f>
        <v>0</v>
      </c>
      <c r="P541">
        <f>LEN($A541)-LEN(SUBSTITUTE($A541,P$1,""))</f>
        <v>2</v>
      </c>
      <c r="Q541">
        <f>LEN($A541)-LEN(SUBSTITUTE($A541,Q$1,""))</f>
        <v>1</v>
      </c>
      <c r="R541">
        <f>LEN($A541)-LEN(SUBSTITUTE($A541,R$1,""))</f>
        <v>0</v>
      </c>
      <c r="S541">
        <f>LEN($A541)-LEN(SUBSTITUTE($A541,S$1,""))</f>
        <v>0</v>
      </c>
      <c r="T541">
        <f>LEN($A541)-LEN(SUBSTITUTE($A541,T$1,""))</f>
        <v>1</v>
      </c>
      <c r="U541">
        <f>LEN($A541)-LEN(SUBSTITUTE($A541,U$1,""))</f>
        <v>0</v>
      </c>
      <c r="V541">
        <f>I541+1</f>
        <v>1</v>
      </c>
      <c r="W541">
        <f>J541+1</f>
        <v>1</v>
      </c>
      <c r="X541">
        <f>K541+1</f>
        <v>1</v>
      </c>
      <c r="Y541">
        <f>L541+1</f>
        <v>2</v>
      </c>
      <c r="Z541">
        <f>M541+1</f>
        <v>1</v>
      </c>
      <c r="AA541">
        <f>N541+1</f>
        <v>1</v>
      </c>
      <c r="AB541">
        <f>O541+1</f>
        <v>1</v>
      </c>
      <c r="AC541">
        <f>P541+1</f>
        <v>3</v>
      </c>
      <c r="AD541">
        <f>Q541+1</f>
        <v>2</v>
      </c>
      <c r="AE541">
        <f>R541+1</f>
        <v>1</v>
      </c>
      <c r="AF541">
        <f>S541+1</f>
        <v>1</v>
      </c>
      <c r="AG541">
        <f>T541+1</f>
        <v>2</v>
      </c>
      <c r="AH541">
        <f>U541+1</f>
        <v>1</v>
      </c>
      <c r="AI541">
        <f>PRODUCT(V541:AH541)</f>
        <v>24</v>
      </c>
      <c r="AJ541">
        <f>MAX(V541:AH541)</f>
        <v>3</v>
      </c>
      <c r="AK541">
        <f>Y541</f>
        <v>2</v>
      </c>
      <c r="AL541">
        <f>MAX(V541:X541, Z541:AH541)+L541</f>
        <v>4</v>
      </c>
      <c r="AM541" t="b">
        <f>AL541=6</f>
        <v>0</v>
      </c>
      <c r="AN541" t="b">
        <f>AL541=5</f>
        <v>0</v>
      </c>
      <c r="AO541" t="b">
        <f>NOT(OR(AM541,AN541))</f>
        <v>1</v>
      </c>
      <c r="AP541" t="b">
        <f>AND(AI541=12, L541=0)</f>
        <v>0</v>
      </c>
      <c r="AQ541" t="b">
        <f>AND(AI541=18, L541=1)</f>
        <v>0</v>
      </c>
      <c r="AR541" t="b">
        <f>AND(AO541, OR(AP541, AQ541))</f>
        <v>0</v>
      </c>
      <c r="AS541" t="b">
        <f>NOT(OR(AM541,AN541,AR541))</f>
        <v>1</v>
      </c>
      <c r="AT541" t="b">
        <f>AND(AS541, AL541=4)</f>
        <v>1</v>
      </c>
      <c r="AU541" t="b">
        <f>NOT(OR(AM541,AN541,AR541,AT541))</f>
        <v>0</v>
      </c>
      <c r="AV541" t="b">
        <f>AND(AU541, AI541=18)</f>
        <v>0</v>
      </c>
      <c r="AW541" t="b">
        <f>NOT(OR(AM541,AN541,AR541,AT541, AV541))</f>
        <v>0</v>
      </c>
      <c r="AX541" t="b">
        <f>AND(AW541, OR(AND(AI541=24, L541=0), AND(AI541=32, L541=1)))</f>
        <v>0</v>
      </c>
      <c r="AY541" t="b">
        <f>NOT(OR(AM541,AN541,AR541,AT541,AV541,AX541))</f>
        <v>0</v>
      </c>
      <c r="AZ541" t="str">
        <f>IF(AM541,"7",IF(AN541,"6",IF(AR541,"5",
IF(AT541,"4",IF(AV541,"3",IF(AX541,"2",IF(AY541,"1","0"))))))
)</f>
        <v>4</v>
      </c>
      <c r="BA541" t="str">
        <f>_xlfn.XLOOKUP(D541, $BO$1:$CA$1, $BO$2:$CA$2)</f>
        <v>02</v>
      </c>
      <c r="BB541" t="str">
        <f>_xlfn.XLOOKUP(E541, $BO$1:$CA$1, $BO$2:$CA$2)</f>
        <v>08</v>
      </c>
      <c r="BC541" t="str">
        <f>_xlfn.XLOOKUP(F541, $BO$1:$CA$1, $BO$2:$CA$2)</f>
        <v>04</v>
      </c>
      <c r="BD541" t="str">
        <f>_xlfn.XLOOKUP(G541, $BO$1:$CA$1, $BO$2:$CA$2)</f>
        <v>07</v>
      </c>
      <c r="BE541" t="str">
        <f>_xlfn.XLOOKUP(H541, $BO$1:$CA$1, $BO$2:$CA$2)</f>
        <v>08</v>
      </c>
      <c r="BF541">
        <f>VALUE(_xlfn.TEXTJOIN("", TRUE, AZ541:BE541))</f>
        <v>40208040708</v>
      </c>
      <c r="BG541">
        <v>40208040708</v>
      </c>
      <c r="BH541">
        <f t="shared" si="8"/>
        <v>461</v>
      </c>
      <c r="BI541">
        <f>B541*BH541</f>
        <v>239259</v>
      </c>
    </row>
    <row r="542" spans="1:61" x14ac:dyDescent="0.25">
      <c r="A542" t="s">
        <v>552</v>
      </c>
      <c r="B542">
        <v>465</v>
      </c>
      <c r="C542" t="str">
        <f>TEXT(A542, "0")</f>
        <v>J6282</v>
      </c>
      <c r="D542" t="str">
        <f>MID($C542, 1, 1)</f>
        <v>J</v>
      </c>
      <c r="E542" t="str">
        <f>MID($C542, 2, 1)</f>
        <v>6</v>
      </c>
      <c r="F542" t="str">
        <f>MID($C542, 3, 1)</f>
        <v>2</v>
      </c>
      <c r="G542" t="str">
        <f>MID($C542, 4, 1)</f>
        <v>8</v>
      </c>
      <c r="H542" t="str">
        <f>MID($C542, 5, 1)</f>
        <v>2</v>
      </c>
      <c r="I542">
        <f>LEN($A542)-LEN(SUBSTITUTE($A542,I$1,""))</f>
        <v>0</v>
      </c>
      <c r="J542">
        <f>LEN($A542)-LEN(SUBSTITUTE($A542,J$1,""))</f>
        <v>0</v>
      </c>
      <c r="K542">
        <f>LEN($A542)-LEN(SUBSTITUTE($A542,K$1,""))</f>
        <v>0</v>
      </c>
      <c r="L542">
        <f>LEN($A542)-LEN(SUBSTITUTE($A542,L$1,""))</f>
        <v>1</v>
      </c>
      <c r="M542">
        <f>LEN($A542)-LEN(SUBSTITUTE($A542,M$1,""))</f>
        <v>0</v>
      </c>
      <c r="N542">
        <f>LEN($A542)-LEN(SUBSTITUTE($A542,N$1,""))</f>
        <v>0</v>
      </c>
      <c r="O542">
        <f>LEN($A542)-LEN(SUBSTITUTE($A542,O$1,""))</f>
        <v>1</v>
      </c>
      <c r="P542">
        <f>LEN($A542)-LEN(SUBSTITUTE($A542,P$1,""))</f>
        <v>0</v>
      </c>
      <c r="Q542">
        <f>LEN($A542)-LEN(SUBSTITUTE($A542,Q$1,""))</f>
        <v>1</v>
      </c>
      <c r="R542">
        <f>LEN($A542)-LEN(SUBSTITUTE($A542,R$1,""))</f>
        <v>0</v>
      </c>
      <c r="S542">
        <f>LEN($A542)-LEN(SUBSTITUTE($A542,S$1,""))</f>
        <v>0</v>
      </c>
      <c r="T542">
        <f>LEN($A542)-LEN(SUBSTITUTE($A542,T$1,""))</f>
        <v>0</v>
      </c>
      <c r="U542">
        <f>LEN($A542)-LEN(SUBSTITUTE($A542,U$1,""))</f>
        <v>2</v>
      </c>
      <c r="V542">
        <f>I542+1</f>
        <v>1</v>
      </c>
      <c r="W542">
        <f>J542+1</f>
        <v>1</v>
      </c>
      <c r="X542">
        <f>K542+1</f>
        <v>1</v>
      </c>
      <c r="Y542">
        <f>L542+1</f>
        <v>2</v>
      </c>
      <c r="Z542">
        <f>M542+1</f>
        <v>1</v>
      </c>
      <c r="AA542">
        <f>N542+1</f>
        <v>1</v>
      </c>
      <c r="AB542">
        <f>O542+1</f>
        <v>2</v>
      </c>
      <c r="AC542">
        <f>P542+1</f>
        <v>1</v>
      </c>
      <c r="AD542">
        <f>Q542+1</f>
        <v>2</v>
      </c>
      <c r="AE542">
        <f>R542+1</f>
        <v>1</v>
      </c>
      <c r="AF542">
        <f>S542+1</f>
        <v>1</v>
      </c>
      <c r="AG542">
        <f>T542+1</f>
        <v>1</v>
      </c>
      <c r="AH542">
        <f>U542+1</f>
        <v>3</v>
      </c>
      <c r="AI542">
        <f>PRODUCT(V542:AH542)</f>
        <v>24</v>
      </c>
      <c r="AJ542">
        <f>MAX(V542:AH542)</f>
        <v>3</v>
      </c>
      <c r="AK542">
        <f>Y542</f>
        <v>2</v>
      </c>
      <c r="AL542">
        <f>MAX(V542:X542, Z542:AH542)+L542</f>
        <v>4</v>
      </c>
      <c r="AM542" t="b">
        <f>AL542=6</f>
        <v>0</v>
      </c>
      <c r="AN542" t="b">
        <f>AL542=5</f>
        <v>0</v>
      </c>
      <c r="AO542" t="b">
        <f>NOT(OR(AM542,AN542))</f>
        <v>1</v>
      </c>
      <c r="AP542" t="b">
        <f>AND(AI542=12, L542=0)</f>
        <v>0</v>
      </c>
      <c r="AQ542" t="b">
        <f>AND(AI542=18, L542=1)</f>
        <v>0</v>
      </c>
      <c r="AR542" t="b">
        <f>AND(AO542, OR(AP542, AQ542))</f>
        <v>0</v>
      </c>
      <c r="AS542" t="b">
        <f>NOT(OR(AM542,AN542,AR542))</f>
        <v>1</v>
      </c>
      <c r="AT542" t="b">
        <f>AND(AS542, AL542=4)</f>
        <v>1</v>
      </c>
      <c r="AU542" t="b">
        <f>NOT(OR(AM542,AN542,AR542,AT542))</f>
        <v>0</v>
      </c>
      <c r="AV542" t="b">
        <f>AND(AU542, AI542=18)</f>
        <v>0</v>
      </c>
      <c r="AW542" t="b">
        <f>NOT(OR(AM542,AN542,AR542,AT542, AV542))</f>
        <v>0</v>
      </c>
      <c r="AX542" t="b">
        <f>AND(AW542, OR(AND(AI542=24, L542=0), AND(AI542=32, L542=1)))</f>
        <v>0</v>
      </c>
      <c r="AY542" t="b">
        <f>NOT(OR(AM542,AN542,AR542,AT542,AV542,AX542))</f>
        <v>0</v>
      </c>
      <c r="AZ542" t="str">
        <f>IF(AM542,"7",IF(AN542,"6",IF(AR542,"5",
IF(AT542,"4",IF(AV542,"3",IF(AX542,"2",IF(AY542,"1","0"))))))
)</f>
        <v>4</v>
      </c>
      <c r="BA542" t="str">
        <f>_xlfn.XLOOKUP(D542, $BO$1:$CA$1, $BO$2:$CA$2)</f>
        <v>02</v>
      </c>
      <c r="BB542" t="str">
        <f>_xlfn.XLOOKUP(E542, $BO$1:$CA$1, $BO$2:$CA$2)</f>
        <v>07</v>
      </c>
      <c r="BC542" t="str">
        <f>_xlfn.XLOOKUP(F542, $BO$1:$CA$1, $BO$2:$CA$2)</f>
        <v>03</v>
      </c>
      <c r="BD542" t="str">
        <f>_xlfn.XLOOKUP(G542, $BO$1:$CA$1, $BO$2:$CA$2)</f>
        <v>09</v>
      </c>
      <c r="BE542" t="str">
        <f>_xlfn.XLOOKUP(H542, $BO$1:$CA$1, $BO$2:$CA$2)</f>
        <v>03</v>
      </c>
      <c r="BF542">
        <f>VALUE(_xlfn.TEXTJOIN("", TRUE, AZ542:BE542))</f>
        <v>40207030903</v>
      </c>
      <c r="BG542">
        <v>40207030903</v>
      </c>
      <c r="BH542">
        <f t="shared" si="8"/>
        <v>460</v>
      </c>
      <c r="BI542">
        <f>B542*BH542</f>
        <v>213900</v>
      </c>
    </row>
    <row r="543" spans="1:61" x14ac:dyDescent="0.25">
      <c r="A543" t="s">
        <v>629</v>
      </c>
      <c r="B543">
        <v>323</v>
      </c>
      <c r="C543" t="str">
        <f>TEXT(A543, "0")</f>
        <v>J5779</v>
      </c>
      <c r="D543" t="str">
        <f>MID($C543, 1, 1)</f>
        <v>J</v>
      </c>
      <c r="E543" t="str">
        <f>MID($C543, 2, 1)</f>
        <v>5</v>
      </c>
      <c r="F543" t="str">
        <f>MID($C543, 3, 1)</f>
        <v>7</v>
      </c>
      <c r="G543" t="str">
        <f>MID($C543, 4, 1)</f>
        <v>7</v>
      </c>
      <c r="H543" t="str">
        <f>MID($C543, 5, 1)</f>
        <v>9</v>
      </c>
      <c r="I543">
        <f>LEN($A543)-LEN(SUBSTITUTE($A543,I$1,""))</f>
        <v>0</v>
      </c>
      <c r="J543">
        <f>LEN($A543)-LEN(SUBSTITUTE($A543,J$1,""))</f>
        <v>0</v>
      </c>
      <c r="K543">
        <f>LEN($A543)-LEN(SUBSTITUTE($A543,K$1,""))</f>
        <v>0</v>
      </c>
      <c r="L543">
        <f>LEN($A543)-LEN(SUBSTITUTE($A543,L$1,""))</f>
        <v>1</v>
      </c>
      <c r="M543">
        <f>LEN($A543)-LEN(SUBSTITUTE($A543,M$1,""))</f>
        <v>0</v>
      </c>
      <c r="N543">
        <f>LEN($A543)-LEN(SUBSTITUTE($A543,N$1,""))</f>
        <v>1</v>
      </c>
      <c r="O543">
        <f>LEN($A543)-LEN(SUBSTITUTE($A543,O$1,""))</f>
        <v>0</v>
      </c>
      <c r="P543">
        <f>LEN($A543)-LEN(SUBSTITUTE($A543,P$1,""))</f>
        <v>2</v>
      </c>
      <c r="Q543">
        <f>LEN($A543)-LEN(SUBSTITUTE($A543,Q$1,""))</f>
        <v>0</v>
      </c>
      <c r="R543">
        <f>LEN($A543)-LEN(SUBSTITUTE($A543,R$1,""))</f>
        <v>1</v>
      </c>
      <c r="S543">
        <f>LEN($A543)-LEN(SUBSTITUTE($A543,S$1,""))</f>
        <v>0</v>
      </c>
      <c r="T543">
        <f>LEN($A543)-LEN(SUBSTITUTE($A543,T$1,""))</f>
        <v>0</v>
      </c>
      <c r="U543">
        <f>LEN($A543)-LEN(SUBSTITUTE($A543,U$1,""))</f>
        <v>0</v>
      </c>
      <c r="V543">
        <f>I543+1</f>
        <v>1</v>
      </c>
      <c r="W543">
        <f>J543+1</f>
        <v>1</v>
      </c>
      <c r="X543">
        <f>K543+1</f>
        <v>1</v>
      </c>
      <c r="Y543">
        <f>L543+1</f>
        <v>2</v>
      </c>
      <c r="Z543">
        <f>M543+1</f>
        <v>1</v>
      </c>
      <c r="AA543">
        <f>N543+1</f>
        <v>2</v>
      </c>
      <c r="AB543">
        <f>O543+1</f>
        <v>1</v>
      </c>
      <c r="AC543">
        <f>P543+1</f>
        <v>3</v>
      </c>
      <c r="AD543">
        <f>Q543+1</f>
        <v>1</v>
      </c>
      <c r="AE543">
        <f>R543+1</f>
        <v>2</v>
      </c>
      <c r="AF543">
        <f>S543+1</f>
        <v>1</v>
      </c>
      <c r="AG543">
        <f>T543+1</f>
        <v>1</v>
      </c>
      <c r="AH543">
        <f>U543+1</f>
        <v>1</v>
      </c>
      <c r="AI543">
        <f>PRODUCT(V543:AH543)</f>
        <v>24</v>
      </c>
      <c r="AJ543">
        <f>MAX(V543:AH543)</f>
        <v>3</v>
      </c>
      <c r="AK543">
        <f>Y543</f>
        <v>2</v>
      </c>
      <c r="AL543">
        <f>MAX(V543:X543, Z543:AH543)+L543</f>
        <v>4</v>
      </c>
      <c r="AM543" t="b">
        <f>AL543=6</f>
        <v>0</v>
      </c>
      <c r="AN543" t="b">
        <f>AL543=5</f>
        <v>0</v>
      </c>
      <c r="AO543" t="b">
        <f>NOT(OR(AM543,AN543))</f>
        <v>1</v>
      </c>
      <c r="AP543" t="b">
        <f>AND(AI543=12, L543=0)</f>
        <v>0</v>
      </c>
      <c r="AQ543" t="b">
        <f>AND(AI543=18, L543=1)</f>
        <v>0</v>
      </c>
      <c r="AR543" t="b">
        <f>AND(AO543, OR(AP543, AQ543))</f>
        <v>0</v>
      </c>
      <c r="AS543" t="b">
        <f>NOT(OR(AM543,AN543,AR543))</f>
        <v>1</v>
      </c>
      <c r="AT543" t="b">
        <f>AND(AS543, AL543=4)</f>
        <v>1</v>
      </c>
      <c r="AU543" t="b">
        <f>NOT(OR(AM543,AN543,AR543,AT543))</f>
        <v>0</v>
      </c>
      <c r="AV543" t="b">
        <f>AND(AU543, AI543=18)</f>
        <v>0</v>
      </c>
      <c r="AW543" t="b">
        <f>NOT(OR(AM543,AN543,AR543,AT543, AV543))</f>
        <v>0</v>
      </c>
      <c r="AX543" t="b">
        <f>AND(AW543, OR(AND(AI543=24, L543=0), AND(AI543=32, L543=1)))</f>
        <v>0</v>
      </c>
      <c r="AY543" t="b">
        <f>NOT(OR(AM543,AN543,AR543,AT543,AV543,AX543))</f>
        <v>0</v>
      </c>
      <c r="AZ543" t="str">
        <f>IF(AM543,"7",IF(AN543,"6",IF(AR543,"5",
IF(AT543,"4",IF(AV543,"3",IF(AX543,"2",IF(AY543,"1","0"))))))
)</f>
        <v>4</v>
      </c>
      <c r="BA543" t="str">
        <f>_xlfn.XLOOKUP(D543, $BO$1:$CA$1, $BO$2:$CA$2)</f>
        <v>02</v>
      </c>
      <c r="BB543" t="str">
        <f>_xlfn.XLOOKUP(E543, $BO$1:$CA$1, $BO$2:$CA$2)</f>
        <v>06</v>
      </c>
      <c r="BC543" t="str">
        <f>_xlfn.XLOOKUP(F543, $BO$1:$CA$1, $BO$2:$CA$2)</f>
        <v>08</v>
      </c>
      <c r="BD543" t="str">
        <f>_xlfn.XLOOKUP(G543, $BO$1:$CA$1, $BO$2:$CA$2)</f>
        <v>08</v>
      </c>
      <c r="BE543" t="str">
        <f>_xlfn.XLOOKUP(H543, $BO$1:$CA$1, $BO$2:$CA$2)</f>
        <v>10</v>
      </c>
      <c r="BF543">
        <f>VALUE(_xlfn.TEXTJOIN("", TRUE, AZ543:BE543))</f>
        <v>40206080810</v>
      </c>
      <c r="BG543">
        <v>40206080810</v>
      </c>
      <c r="BH543">
        <f t="shared" si="8"/>
        <v>459</v>
      </c>
      <c r="BI543">
        <f>B543*BH543</f>
        <v>148257</v>
      </c>
    </row>
    <row r="544" spans="1:61" x14ac:dyDescent="0.25">
      <c r="A544" t="s">
        <v>142</v>
      </c>
      <c r="B544">
        <v>225</v>
      </c>
      <c r="C544" t="str">
        <f>TEXT(A544, "0")</f>
        <v>J4Q74</v>
      </c>
      <c r="D544" t="str">
        <f>MID($C544, 1, 1)</f>
        <v>J</v>
      </c>
      <c r="E544" t="str">
        <f>MID($C544, 2, 1)</f>
        <v>4</v>
      </c>
      <c r="F544" t="str">
        <f>MID($C544, 3, 1)</f>
        <v>Q</v>
      </c>
      <c r="G544" t="str">
        <f>MID($C544, 4, 1)</f>
        <v>7</v>
      </c>
      <c r="H544" t="str">
        <f>MID($C544, 5, 1)</f>
        <v>4</v>
      </c>
      <c r="I544">
        <f>LEN($A544)-LEN(SUBSTITUTE($A544,I$1,""))</f>
        <v>0</v>
      </c>
      <c r="J544">
        <f>LEN($A544)-LEN(SUBSTITUTE($A544,J$1,""))</f>
        <v>0</v>
      </c>
      <c r="K544">
        <f>LEN($A544)-LEN(SUBSTITUTE($A544,K$1,""))</f>
        <v>1</v>
      </c>
      <c r="L544">
        <f>LEN($A544)-LEN(SUBSTITUTE($A544,L$1,""))</f>
        <v>1</v>
      </c>
      <c r="M544">
        <f>LEN($A544)-LEN(SUBSTITUTE($A544,M$1,""))</f>
        <v>0</v>
      </c>
      <c r="N544">
        <f>LEN($A544)-LEN(SUBSTITUTE($A544,N$1,""))</f>
        <v>0</v>
      </c>
      <c r="O544">
        <f>LEN($A544)-LEN(SUBSTITUTE($A544,O$1,""))</f>
        <v>0</v>
      </c>
      <c r="P544">
        <f>LEN($A544)-LEN(SUBSTITUTE($A544,P$1,""))</f>
        <v>1</v>
      </c>
      <c r="Q544">
        <f>LEN($A544)-LEN(SUBSTITUTE($A544,Q$1,""))</f>
        <v>0</v>
      </c>
      <c r="R544">
        <f>LEN($A544)-LEN(SUBSTITUTE($A544,R$1,""))</f>
        <v>0</v>
      </c>
      <c r="S544">
        <f>LEN($A544)-LEN(SUBSTITUTE($A544,S$1,""))</f>
        <v>2</v>
      </c>
      <c r="T544">
        <f>LEN($A544)-LEN(SUBSTITUTE($A544,T$1,""))</f>
        <v>0</v>
      </c>
      <c r="U544">
        <f>LEN($A544)-LEN(SUBSTITUTE($A544,U$1,""))</f>
        <v>0</v>
      </c>
      <c r="V544">
        <f>I544+1</f>
        <v>1</v>
      </c>
      <c r="W544">
        <f>J544+1</f>
        <v>1</v>
      </c>
      <c r="X544">
        <f>K544+1</f>
        <v>2</v>
      </c>
      <c r="Y544">
        <f>L544+1</f>
        <v>2</v>
      </c>
      <c r="Z544">
        <f>M544+1</f>
        <v>1</v>
      </c>
      <c r="AA544">
        <f>N544+1</f>
        <v>1</v>
      </c>
      <c r="AB544">
        <f>O544+1</f>
        <v>1</v>
      </c>
      <c r="AC544">
        <f>P544+1</f>
        <v>2</v>
      </c>
      <c r="AD544">
        <f>Q544+1</f>
        <v>1</v>
      </c>
      <c r="AE544">
        <f>R544+1</f>
        <v>1</v>
      </c>
      <c r="AF544">
        <f>S544+1</f>
        <v>3</v>
      </c>
      <c r="AG544">
        <f>T544+1</f>
        <v>1</v>
      </c>
      <c r="AH544">
        <f>U544+1</f>
        <v>1</v>
      </c>
      <c r="AI544">
        <f>PRODUCT(V544:AH544)</f>
        <v>24</v>
      </c>
      <c r="AJ544">
        <f>MAX(V544:AH544)</f>
        <v>3</v>
      </c>
      <c r="AK544">
        <f>Y544</f>
        <v>2</v>
      </c>
      <c r="AL544">
        <f>MAX(V544:X544, Z544:AH544)+L544</f>
        <v>4</v>
      </c>
      <c r="AM544" t="b">
        <f>AL544=6</f>
        <v>0</v>
      </c>
      <c r="AN544" t="b">
        <f>AL544=5</f>
        <v>0</v>
      </c>
      <c r="AO544" t="b">
        <f>NOT(OR(AM544,AN544))</f>
        <v>1</v>
      </c>
      <c r="AP544" t="b">
        <f>AND(AI544=12, L544=0)</f>
        <v>0</v>
      </c>
      <c r="AQ544" t="b">
        <f>AND(AI544=18, L544=1)</f>
        <v>0</v>
      </c>
      <c r="AR544" t="b">
        <f>AND(AO544, OR(AP544, AQ544))</f>
        <v>0</v>
      </c>
      <c r="AS544" t="b">
        <f>NOT(OR(AM544,AN544,AR544))</f>
        <v>1</v>
      </c>
      <c r="AT544" t="b">
        <f>AND(AS544, AL544=4)</f>
        <v>1</v>
      </c>
      <c r="AU544" t="b">
        <f>NOT(OR(AM544,AN544,AR544,AT544))</f>
        <v>0</v>
      </c>
      <c r="AV544" t="b">
        <f>AND(AU544, AI544=18)</f>
        <v>0</v>
      </c>
      <c r="AW544" t="b">
        <f>NOT(OR(AM544,AN544,AR544,AT544, AV544))</f>
        <v>0</v>
      </c>
      <c r="AX544" t="b">
        <f>AND(AW544, OR(AND(AI544=24, L544=0), AND(AI544=32, L544=1)))</f>
        <v>0</v>
      </c>
      <c r="AY544" t="b">
        <f>NOT(OR(AM544,AN544,AR544,AT544,AV544,AX544))</f>
        <v>0</v>
      </c>
      <c r="AZ544" t="str">
        <f>IF(AM544,"7",IF(AN544,"6",IF(AR544,"5",
IF(AT544,"4",IF(AV544,"3",IF(AX544,"2",IF(AY544,"1","0"))))))
)</f>
        <v>4</v>
      </c>
      <c r="BA544" t="str">
        <f>_xlfn.XLOOKUP(D544, $BO$1:$CA$1, $BO$2:$CA$2)</f>
        <v>02</v>
      </c>
      <c r="BB544" t="str">
        <f>_xlfn.XLOOKUP(E544, $BO$1:$CA$1, $BO$2:$CA$2)</f>
        <v>05</v>
      </c>
      <c r="BC544" t="str">
        <f>_xlfn.XLOOKUP(F544, $BO$1:$CA$1, $BO$2:$CA$2)</f>
        <v>12</v>
      </c>
      <c r="BD544" t="str">
        <f>_xlfn.XLOOKUP(G544, $BO$1:$CA$1, $BO$2:$CA$2)</f>
        <v>08</v>
      </c>
      <c r="BE544" t="str">
        <f>_xlfn.XLOOKUP(H544, $BO$1:$CA$1, $BO$2:$CA$2)</f>
        <v>05</v>
      </c>
      <c r="BF544">
        <f>VALUE(_xlfn.TEXTJOIN("", TRUE, AZ544:BE544))</f>
        <v>40205120805</v>
      </c>
      <c r="BG544">
        <v>40205120805</v>
      </c>
      <c r="BH544">
        <f t="shared" si="8"/>
        <v>458</v>
      </c>
      <c r="BI544">
        <f>B544*BH544</f>
        <v>103050</v>
      </c>
    </row>
    <row r="545" spans="1:61" x14ac:dyDescent="0.25">
      <c r="A545" t="s">
        <v>505</v>
      </c>
      <c r="B545">
        <v>631</v>
      </c>
      <c r="C545" t="str">
        <f>TEXT(A545, "0")</f>
        <v>J3832</v>
      </c>
      <c r="D545" t="str">
        <f>MID($C545, 1, 1)</f>
        <v>J</v>
      </c>
      <c r="E545" t="str">
        <f>MID($C545, 2, 1)</f>
        <v>3</v>
      </c>
      <c r="F545" t="str">
        <f>MID($C545, 3, 1)</f>
        <v>8</v>
      </c>
      <c r="G545" t="str">
        <f>MID($C545, 4, 1)</f>
        <v>3</v>
      </c>
      <c r="H545" t="str">
        <f>MID($C545, 5, 1)</f>
        <v>2</v>
      </c>
      <c r="I545">
        <f>LEN($A545)-LEN(SUBSTITUTE($A545,I$1,""))</f>
        <v>0</v>
      </c>
      <c r="J545">
        <f>LEN($A545)-LEN(SUBSTITUTE($A545,J$1,""))</f>
        <v>0</v>
      </c>
      <c r="K545">
        <f>LEN($A545)-LEN(SUBSTITUTE($A545,K$1,""))</f>
        <v>0</v>
      </c>
      <c r="L545">
        <f>LEN($A545)-LEN(SUBSTITUTE($A545,L$1,""))</f>
        <v>1</v>
      </c>
      <c r="M545">
        <f>LEN($A545)-LEN(SUBSTITUTE($A545,M$1,""))</f>
        <v>0</v>
      </c>
      <c r="N545">
        <f>LEN($A545)-LEN(SUBSTITUTE($A545,N$1,""))</f>
        <v>0</v>
      </c>
      <c r="O545">
        <f>LEN($A545)-LEN(SUBSTITUTE($A545,O$1,""))</f>
        <v>1</v>
      </c>
      <c r="P545">
        <f>LEN($A545)-LEN(SUBSTITUTE($A545,P$1,""))</f>
        <v>0</v>
      </c>
      <c r="Q545">
        <f>LEN($A545)-LEN(SUBSTITUTE($A545,Q$1,""))</f>
        <v>0</v>
      </c>
      <c r="R545">
        <f>LEN($A545)-LEN(SUBSTITUTE($A545,R$1,""))</f>
        <v>0</v>
      </c>
      <c r="S545">
        <f>LEN($A545)-LEN(SUBSTITUTE($A545,S$1,""))</f>
        <v>0</v>
      </c>
      <c r="T545">
        <f>LEN($A545)-LEN(SUBSTITUTE($A545,T$1,""))</f>
        <v>2</v>
      </c>
      <c r="U545">
        <f>LEN($A545)-LEN(SUBSTITUTE($A545,U$1,""))</f>
        <v>1</v>
      </c>
      <c r="V545">
        <f>I545+1</f>
        <v>1</v>
      </c>
      <c r="W545">
        <f>J545+1</f>
        <v>1</v>
      </c>
      <c r="X545">
        <f>K545+1</f>
        <v>1</v>
      </c>
      <c r="Y545">
        <f>L545+1</f>
        <v>2</v>
      </c>
      <c r="Z545">
        <f>M545+1</f>
        <v>1</v>
      </c>
      <c r="AA545">
        <f>N545+1</f>
        <v>1</v>
      </c>
      <c r="AB545">
        <f>O545+1</f>
        <v>2</v>
      </c>
      <c r="AC545">
        <f>P545+1</f>
        <v>1</v>
      </c>
      <c r="AD545">
        <f>Q545+1</f>
        <v>1</v>
      </c>
      <c r="AE545">
        <f>R545+1</f>
        <v>1</v>
      </c>
      <c r="AF545">
        <f>S545+1</f>
        <v>1</v>
      </c>
      <c r="AG545">
        <f>T545+1</f>
        <v>3</v>
      </c>
      <c r="AH545">
        <f>U545+1</f>
        <v>2</v>
      </c>
      <c r="AI545">
        <f>PRODUCT(V545:AH545)</f>
        <v>24</v>
      </c>
      <c r="AJ545">
        <f>MAX(V545:AH545)</f>
        <v>3</v>
      </c>
      <c r="AK545">
        <f>Y545</f>
        <v>2</v>
      </c>
      <c r="AL545">
        <f>MAX(V545:X545, Z545:AH545)+L545</f>
        <v>4</v>
      </c>
      <c r="AM545" t="b">
        <f>AL545=6</f>
        <v>0</v>
      </c>
      <c r="AN545" t="b">
        <f>AL545=5</f>
        <v>0</v>
      </c>
      <c r="AO545" t="b">
        <f>NOT(OR(AM545,AN545))</f>
        <v>1</v>
      </c>
      <c r="AP545" t="b">
        <f>AND(AI545=12, L545=0)</f>
        <v>0</v>
      </c>
      <c r="AQ545" t="b">
        <f>AND(AI545=18, L545=1)</f>
        <v>0</v>
      </c>
      <c r="AR545" t="b">
        <f>AND(AO545, OR(AP545, AQ545))</f>
        <v>0</v>
      </c>
      <c r="AS545" t="b">
        <f>NOT(OR(AM545,AN545,AR545))</f>
        <v>1</v>
      </c>
      <c r="AT545" t="b">
        <f>AND(AS545, AL545=4)</f>
        <v>1</v>
      </c>
      <c r="AU545" t="b">
        <f>NOT(OR(AM545,AN545,AR545,AT545))</f>
        <v>0</v>
      </c>
      <c r="AV545" t="b">
        <f>AND(AU545, AI545=18)</f>
        <v>0</v>
      </c>
      <c r="AW545" t="b">
        <f>NOT(OR(AM545,AN545,AR545,AT545, AV545))</f>
        <v>0</v>
      </c>
      <c r="AX545" t="b">
        <f>AND(AW545, OR(AND(AI545=24, L545=0), AND(AI545=32, L545=1)))</f>
        <v>0</v>
      </c>
      <c r="AY545" t="b">
        <f>NOT(OR(AM545,AN545,AR545,AT545,AV545,AX545))</f>
        <v>0</v>
      </c>
      <c r="AZ545" t="str">
        <f>IF(AM545,"7",IF(AN545,"6",IF(AR545,"5",
IF(AT545,"4",IF(AV545,"3",IF(AX545,"2",IF(AY545,"1","0"))))))
)</f>
        <v>4</v>
      </c>
      <c r="BA545" t="str">
        <f>_xlfn.XLOOKUP(D545, $BO$1:$CA$1, $BO$2:$CA$2)</f>
        <v>02</v>
      </c>
      <c r="BB545" t="str">
        <f>_xlfn.XLOOKUP(E545, $BO$1:$CA$1, $BO$2:$CA$2)</f>
        <v>04</v>
      </c>
      <c r="BC545" t="str">
        <f>_xlfn.XLOOKUP(F545, $BO$1:$CA$1, $BO$2:$CA$2)</f>
        <v>09</v>
      </c>
      <c r="BD545" t="str">
        <f>_xlfn.XLOOKUP(G545, $BO$1:$CA$1, $BO$2:$CA$2)</f>
        <v>04</v>
      </c>
      <c r="BE545" t="str">
        <f>_xlfn.XLOOKUP(H545, $BO$1:$CA$1, $BO$2:$CA$2)</f>
        <v>03</v>
      </c>
      <c r="BF545">
        <f>VALUE(_xlfn.TEXTJOIN("", TRUE, AZ545:BE545))</f>
        <v>40204090403</v>
      </c>
      <c r="BG545">
        <v>40204090403</v>
      </c>
      <c r="BH545">
        <f t="shared" si="8"/>
        <v>457</v>
      </c>
      <c r="BI545">
        <f>B545*BH545</f>
        <v>288367</v>
      </c>
    </row>
    <row r="546" spans="1:61" x14ac:dyDescent="0.25">
      <c r="A546" t="s">
        <v>455</v>
      </c>
      <c r="B546">
        <v>935</v>
      </c>
      <c r="C546" t="str">
        <f>TEXT(A546, "0")</f>
        <v>J2A52</v>
      </c>
      <c r="D546" t="str">
        <f>MID($C546, 1, 1)</f>
        <v>J</v>
      </c>
      <c r="E546" t="str">
        <f>MID($C546, 2, 1)</f>
        <v>2</v>
      </c>
      <c r="F546" t="str">
        <f>MID($C546, 3, 1)</f>
        <v>A</v>
      </c>
      <c r="G546" t="str">
        <f>MID($C546, 4, 1)</f>
        <v>5</v>
      </c>
      <c r="H546" t="str">
        <f>MID($C546, 5, 1)</f>
        <v>2</v>
      </c>
      <c r="I546">
        <f>LEN($A546)-LEN(SUBSTITUTE($A546,I$1,""))</f>
        <v>1</v>
      </c>
      <c r="J546">
        <f>LEN($A546)-LEN(SUBSTITUTE($A546,J$1,""))</f>
        <v>0</v>
      </c>
      <c r="K546">
        <f>LEN($A546)-LEN(SUBSTITUTE($A546,K$1,""))</f>
        <v>0</v>
      </c>
      <c r="L546">
        <f>LEN($A546)-LEN(SUBSTITUTE($A546,L$1,""))</f>
        <v>1</v>
      </c>
      <c r="M546">
        <f>LEN($A546)-LEN(SUBSTITUTE($A546,M$1,""))</f>
        <v>0</v>
      </c>
      <c r="N546">
        <f>LEN($A546)-LEN(SUBSTITUTE($A546,N$1,""))</f>
        <v>0</v>
      </c>
      <c r="O546">
        <f>LEN($A546)-LEN(SUBSTITUTE($A546,O$1,""))</f>
        <v>0</v>
      </c>
      <c r="P546">
        <f>LEN($A546)-LEN(SUBSTITUTE($A546,P$1,""))</f>
        <v>0</v>
      </c>
      <c r="Q546">
        <f>LEN($A546)-LEN(SUBSTITUTE($A546,Q$1,""))</f>
        <v>0</v>
      </c>
      <c r="R546">
        <f>LEN($A546)-LEN(SUBSTITUTE($A546,R$1,""))</f>
        <v>1</v>
      </c>
      <c r="S546">
        <f>LEN($A546)-LEN(SUBSTITUTE($A546,S$1,""))</f>
        <v>0</v>
      </c>
      <c r="T546">
        <f>LEN($A546)-LEN(SUBSTITUTE($A546,T$1,""))</f>
        <v>0</v>
      </c>
      <c r="U546">
        <f>LEN($A546)-LEN(SUBSTITUTE($A546,U$1,""))</f>
        <v>2</v>
      </c>
      <c r="V546">
        <f>I546+1</f>
        <v>2</v>
      </c>
      <c r="W546">
        <f>J546+1</f>
        <v>1</v>
      </c>
      <c r="X546">
        <f>K546+1</f>
        <v>1</v>
      </c>
      <c r="Y546">
        <f>L546+1</f>
        <v>2</v>
      </c>
      <c r="Z546">
        <f>M546+1</f>
        <v>1</v>
      </c>
      <c r="AA546">
        <f>N546+1</f>
        <v>1</v>
      </c>
      <c r="AB546">
        <f>O546+1</f>
        <v>1</v>
      </c>
      <c r="AC546">
        <f>P546+1</f>
        <v>1</v>
      </c>
      <c r="AD546">
        <f>Q546+1</f>
        <v>1</v>
      </c>
      <c r="AE546">
        <f>R546+1</f>
        <v>2</v>
      </c>
      <c r="AF546">
        <f>S546+1</f>
        <v>1</v>
      </c>
      <c r="AG546">
        <f>T546+1</f>
        <v>1</v>
      </c>
      <c r="AH546">
        <f>U546+1</f>
        <v>3</v>
      </c>
      <c r="AI546">
        <f>PRODUCT(V546:AH546)</f>
        <v>24</v>
      </c>
      <c r="AJ546">
        <f>MAX(V546:AH546)</f>
        <v>3</v>
      </c>
      <c r="AK546">
        <f>Y546</f>
        <v>2</v>
      </c>
      <c r="AL546">
        <f>MAX(V546:X546, Z546:AH546)+L546</f>
        <v>4</v>
      </c>
      <c r="AM546" t="b">
        <f>AL546=6</f>
        <v>0</v>
      </c>
      <c r="AN546" t="b">
        <f>AL546=5</f>
        <v>0</v>
      </c>
      <c r="AO546" t="b">
        <f>NOT(OR(AM546,AN546))</f>
        <v>1</v>
      </c>
      <c r="AP546" t="b">
        <f>AND(AI546=12, L546=0)</f>
        <v>0</v>
      </c>
      <c r="AQ546" t="b">
        <f>AND(AI546=18, L546=1)</f>
        <v>0</v>
      </c>
      <c r="AR546" t="b">
        <f>AND(AO546, OR(AP546, AQ546))</f>
        <v>0</v>
      </c>
      <c r="AS546" t="b">
        <f>NOT(OR(AM546,AN546,AR546))</f>
        <v>1</v>
      </c>
      <c r="AT546" t="b">
        <f>AND(AS546, AL546=4)</f>
        <v>1</v>
      </c>
      <c r="AU546" t="b">
        <f>NOT(OR(AM546,AN546,AR546,AT546))</f>
        <v>0</v>
      </c>
      <c r="AV546" t="b">
        <f>AND(AU546, AI546=18)</f>
        <v>0</v>
      </c>
      <c r="AW546" t="b">
        <f>NOT(OR(AM546,AN546,AR546,AT546, AV546))</f>
        <v>0</v>
      </c>
      <c r="AX546" t="b">
        <f>AND(AW546, OR(AND(AI546=24, L546=0), AND(AI546=32, L546=1)))</f>
        <v>0</v>
      </c>
      <c r="AY546" t="b">
        <f>NOT(OR(AM546,AN546,AR546,AT546,AV546,AX546))</f>
        <v>0</v>
      </c>
      <c r="AZ546" t="str">
        <f>IF(AM546,"7",IF(AN546,"6",IF(AR546,"5",
IF(AT546,"4",IF(AV546,"3",IF(AX546,"2",IF(AY546,"1","0"))))))
)</f>
        <v>4</v>
      </c>
      <c r="BA546" t="str">
        <f>_xlfn.XLOOKUP(D546, $BO$1:$CA$1, $BO$2:$CA$2)</f>
        <v>02</v>
      </c>
      <c r="BB546" t="str">
        <f>_xlfn.XLOOKUP(E546, $BO$1:$CA$1, $BO$2:$CA$2)</f>
        <v>03</v>
      </c>
      <c r="BC546" t="str">
        <f>_xlfn.XLOOKUP(F546, $BO$1:$CA$1, $BO$2:$CA$2)</f>
        <v>14</v>
      </c>
      <c r="BD546" t="str">
        <f>_xlfn.XLOOKUP(G546, $BO$1:$CA$1, $BO$2:$CA$2)</f>
        <v>06</v>
      </c>
      <c r="BE546" t="str">
        <f>_xlfn.XLOOKUP(H546, $BO$1:$CA$1, $BO$2:$CA$2)</f>
        <v>03</v>
      </c>
      <c r="BF546">
        <f>VALUE(_xlfn.TEXTJOIN("", TRUE, AZ546:BE546))</f>
        <v>40203140603</v>
      </c>
      <c r="BG546">
        <v>40203140603</v>
      </c>
      <c r="BH546">
        <f t="shared" si="8"/>
        <v>456</v>
      </c>
      <c r="BI546">
        <f>B546*BH546</f>
        <v>426360</v>
      </c>
    </row>
    <row r="547" spans="1:61" x14ac:dyDescent="0.25">
      <c r="A547" t="s">
        <v>702</v>
      </c>
      <c r="B547">
        <v>341</v>
      </c>
      <c r="C547" t="str">
        <f>TEXT(A547, "0")</f>
        <v>J2484</v>
      </c>
      <c r="D547" t="str">
        <f>MID($C547, 1, 1)</f>
        <v>J</v>
      </c>
      <c r="E547" t="str">
        <f>MID($C547, 2, 1)</f>
        <v>2</v>
      </c>
      <c r="F547" t="str">
        <f>MID($C547, 3, 1)</f>
        <v>4</v>
      </c>
      <c r="G547" t="str">
        <f>MID($C547, 4, 1)</f>
        <v>8</v>
      </c>
      <c r="H547" t="str">
        <f>MID($C547, 5, 1)</f>
        <v>4</v>
      </c>
      <c r="I547">
        <f>LEN($A547)-LEN(SUBSTITUTE($A547,I$1,""))</f>
        <v>0</v>
      </c>
      <c r="J547">
        <f>LEN($A547)-LEN(SUBSTITUTE($A547,J$1,""))</f>
        <v>0</v>
      </c>
      <c r="K547">
        <f>LEN($A547)-LEN(SUBSTITUTE($A547,K$1,""))</f>
        <v>0</v>
      </c>
      <c r="L547">
        <f>LEN($A547)-LEN(SUBSTITUTE($A547,L$1,""))</f>
        <v>1</v>
      </c>
      <c r="M547">
        <f>LEN($A547)-LEN(SUBSTITUTE($A547,M$1,""))</f>
        <v>0</v>
      </c>
      <c r="N547">
        <f>LEN($A547)-LEN(SUBSTITUTE($A547,N$1,""))</f>
        <v>0</v>
      </c>
      <c r="O547">
        <f>LEN($A547)-LEN(SUBSTITUTE($A547,O$1,""))</f>
        <v>1</v>
      </c>
      <c r="P547">
        <f>LEN($A547)-LEN(SUBSTITUTE($A547,P$1,""))</f>
        <v>0</v>
      </c>
      <c r="Q547">
        <f>LEN($A547)-LEN(SUBSTITUTE($A547,Q$1,""))</f>
        <v>0</v>
      </c>
      <c r="R547">
        <f>LEN($A547)-LEN(SUBSTITUTE($A547,R$1,""))</f>
        <v>0</v>
      </c>
      <c r="S547">
        <f>LEN($A547)-LEN(SUBSTITUTE($A547,S$1,""))</f>
        <v>2</v>
      </c>
      <c r="T547">
        <f>LEN($A547)-LEN(SUBSTITUTE($A547,T$1,""))</f>
        <v>0</v>
      </c>
      <c r="U547">
        <f>LEN($A547)-LEN(SUBSTITUTE($A547,U$1,""))</f>
        <v>1</v>
      </c>
      <c r="V547">
        <f>I547+1</f>
        <v>1</v>
      </c>
      <c r="W547">
        <f>J547+1</f>
        <v>1</v>
      </c>
      <c r="X547">
        <f>K547+1</f>
        <v>1</v>
      </c>
      <c r="Y547">
        <f>L547+1</f>
        <v>2</v>
      </c>
      <c r="Z547">
        <f>M547+1</f>
        <v>1</v>
      </c>
      <c r="AA547">
        <f>N547+1</f>
        <v>1</v>
      </c>
      <c r="AB547">
        <f>O547+1</f>
        <v>2</v>
      </c>
      <c r="AC547">
        <f>P547+1</f>
        <v>1</v>
      </c>
      <c r="AD547">
        <f>Q547+1</f>
        <v>1</v>
      </c>
      <c r="AE547">
        <f>R547+1</f>
        <v>1</v>
      </c>
      <c r="AF547">
        <f>S547+1</f>
        <v>3</v>
      </c>
      <c r="AG547">
        <f>T547+1</f>
        <v>1</v>
      </c>
      <c r="AH547">
        <f>U547+1</f>
        <v>2</v>
      </c>
      <c r="AI547">
        <f>PRODUCT(V547:AH547)</f>
        <v>24</v>
      </c>
      <c r="AJ547">
        <f>MAX(V547:AH547)</f>
        <v>3</v>
      </c>
      <c r="AK547">
        <f>Y547</f>
        <v>2</v>
      </c>
      <c r="AL547">
        <f>MAX(V547:X547, Z547:AH547)+L547</f>
        <v>4</v>
      </c>
      <c r="AM547" t="b">
        <f>AL547=6</f>
        <v>0</v>
      </c>
      <c r="AN547" t="b">
        <f>AL547=5</f>
        <v>0</v>
      </c>
      <c r="AO547" t="b">
        <f>NOT(OR(AM547,AN547))</f>
        <v>1</v>
      </c>
      <c r="AP547" t="b">
        <f>AND(AI547=12, L547=0)</f>
        <v>0</v>
      </c>
      <c r="AQ547" t="b">
        <f>AND(AI547=18, L547=1)</f>
        <v>0</v>
      </c>
      <c r="AR547" t="b">
        <f>AND(AO547, OR(AP547, AQ547))</f>
        <v>0</v>
      </c>
      <c r="AS547" t="b">
        <f>NOT(OR(AM547,AN547,AR547))</f>
        <v>1</v>
      </c>
      <c r="AT547" t="b">
        <f>AND(AS547, AL547=4)</f>
        <v>1</v>
      </c>
      <c r="AU547" t="b">
        <f>NOT(OR(AM547,AN547,AR547,AT547))</f>
        <v>0</v>
      </c>
      <c r="AV547" t="b">
        <f>AND(AU547, AI547=18)</f>
        <v>0</v>
      </c>
      <c r="AW547" t="b">
        <f>NOT(OR(AM547,AN547,AR547,AT547, AV547))</f>
        <v>0</v>
      </c>
      <c r="AX547" t="b">
        <f>AND(AW547, OR(AND(AI547=24, L547=0), AND(AI547=32, L547=1)))</f>
        <v>0</v>
      </c>
      <c r="AY547" t="b">
        <f>NOT(OR(AM547,AN547,AR547,AT547,AV547,AX547))</f>
        <v>0</v>
      </c>
      <c r="AZ547" t="str">
        <f>IF(AM547,"7",IF(AN547,"6",IF(AR547,"5",
IF(AT547,"4",IF(AV547,"3",IF(AX547,"2",IF(AY547,"1","0"))))))
)</f>
        <v>4</v>
      </c>
      <c r="BA547" t="str">
        <f>_xlfn.XLOOKUP(D547, $BO$1:$CA$1, $BO$2:$CA$2)</f>
        <v>02</v>
      </c>
      <c r="BB547" t="str">
        <f>_xlfn.XLOOKUP(E547, $BO$1:$CA$1, $BO$2:$CA$2)</f>
        <v>03</v>
      </c>
      <c r="BC547" t="str">
        <f>_xlfn.XLOOKUP(F547, $BO$1:$CA$1, $BO$2:$CA$2)</f>
        <v>05</v>
      </c>
      <c r="BD547" t="str">
        <f>_xlfn.XLOOKUP(G547, $BO$1:$CA$1, $BO$2:$CA$2)</f>
        <v>09</v>
      </c>
      <c r="BE547" t="str">
        <f>_xlfn.XLOOKUP(H547, $BO$1:$CA$1, $BO$2:$CA$2)</f>
        <v>05</v>
      </c>
      <c r="BF547">
        <f>VALUE(_xlfn.TEXTJOIN("", TRUE, AZ547:BE547))</f>
        <v>40203050905</v>
      </c>
      <c r="BG547">
        <v>40203050905</v>
      </c>
      <c r="BH547">
        <f t="shared" si="8"/>
        <v>455</v>
      </c>
      <c r="BI547">
        <f>B547*BH547</f>
        <v>155155</v>
      </c>
    </row>
    <row r="548" spans="1:61" x14ac:dyDescent="0.25">
      <c r="A548" t="s">
        <v>542</v>
      </c>
      <c r="B548">
        <v>600</v>
      </c>
      <c r="C548" t="str">
        <f>TEXT(A548, "0")</f>
        <v>AAKK7</v>
      </c>
      <c r="D548" t="str">
        <f>MID($C548, 1, 1)</f>
        <v>A</v>
      </c>
      <c r="E548" t="str">
        <f>MID($C548, 2, 1)</f>
        <v>A</v>
      </c>
      <c r="F548" t="str">
        <f>MID($C548, 3, 1)</f>
        <v>K</v>
      </c>
      <c r="G548" t="str">
        <f>MID($C548, 4, 1)</f>
        <v>K</v>
      </c>
      <c r="H548" t="str">
        <f>MID($C548, 5, 1)</f>
        <v>7</v>
      </c>
      <c r="I548">
        <f>LEN($A548)-LEN(SUBSTITUTE($A548,I$1,""))</f>
        <v>2</v>
      </c>
      <c r="J548">
        <f>LEN($A548)-LEN(SUBSTITUTE($A548,J$1,""))</f>
        <v>2</v>
      </c>
      <c r="K548">
        <f>LEN($A548)-LEN(SUBSTITUTE($A548,K$1,""))</f>
        <v>0</v>
      </c>
      <c r="L548">
        <f>LEN($A548)-LEN(SUBSTITUTE($A548,L$1,""))</f>
        <v>0</v>
      </c>
      <c r="M548">
        <f>LEN($A548)-LEN(SUBSTITUTE($A548,M$1,""))</f>
        <v>0</v>
      </c>
      <c r="N548">
        <f>LEN($A548)-LEN(SUBSTITUTE($A548,N$1,""))</f>
        <v>0</v>
      </c>
      <c r="O548">
        <f>LEN($A548)-LEN(SUBSTITUTE($A548,O$1,""))</f>
        <v>0</v>
      </c>
      <c r="P548">
        <f>LEN($A548)-LEN(SUBSTITUTE($A548,P$1,""))</f>
        <v>1</v>
      </c>
      <c r="Q548">
        <f>LEN($A548)-LEN(SUBSTITUTE($A548,Q$1,""))</f>
        <v>0</v>
      </c>
      <c r="R548">
        <f>LEN($A548)-LEN(SUBSTITUTE($A548,R$1,""))</f>
        <v>0</v>
      </c>
      <c r="S548">
        <f>LEN($A548)-LEN(SUBSTITUTE($A548,S$1,""))</f>
        <v>0</v>
      </c>
      <c r="T548">
        <f>LEN($A548)-LEN(SUBSTITUTE($A548,T$1,""))</f>
        <v>0</v>
      </c>
      <c r="U548">
        <f>LEN($A548)-LEN(SUBSTITUTE($A548,U$1,""))</f>
        <v>0</v>
      </c>
      <c r="V548">
        <f>I548+1</f>
        <v>3</v>
      </c>
      <c r="W548">
        <f>J548+1</f>
        <v>3</v>
      </c>
      <c r="X548">
        <f>K548+1</f>
        <v>1</v>
      </c>
      <c r="Y548">
        <f>L548+1</f>
        <v>1</v>
      </c>
      <c r="Z548">
        <f>M548+1</f>
        <v>1</v>
      </c>
      <c r="AA548">
        <f>N548+1</f>
        <v>1</v>
      </c>
      <c r="AB548">
        <f>O548+1</f>
        <v>1</v>
      </c>
      <c r="AC548">
        <f>P548+1</f>
        <v>2</v>
      </c>
      <c r="AD548">
        <f>Q548+1</f>
        <v>1</v>
      </c>
      <c r="AE548">
        <f>R548+1</f>
        <v>1</v>
      </c>
      <c r="AF548">
        <f>S548+1</f>
        <v>1</v>
      </c>
      <c r="AG548">
        <f>T548+1</f>
        <v>1</v>
      </c>
      <c r="AH548">
        <f>U548+1</f>
        <v>1</v>
      </c>
      <c r="AI548">
        <f>PRODUCT(V548:AH548)</f>
        <v>18</v>
      </c>
      <c r="AJ548">
        <f>MAX(V548:AH548)</f>
        <v>3</v>
      </c>
      <c r="AK548">
        <f>Y548</f>
        <v>1</v>
      </c>
      <c r="AL548">
        <f>MAX(V548:X548, Z548:AH548)+L548</f>
        <v>3</v>
      </c>
      <c r="AM548" t="b">
        <f>AL548=6</f>
        <v>0</v>
      </c>
      <c r="AN548" t="b">
        <f>AL548=5</f>
        <v>0</v>
      </c>
      <c r="AO548" t="b">
        <f>NOT(OR(AM548,AN548))</f>
        <v>1</v>
      </c>
      <c r="AP548" t="b">
        <f>AND(AI548=12, L548=0)</f>
        <v>0</v>
      </c>
      <c r="AQ548" t="b">
        <f>AND(AI548=18, L548=1)</f>
        <v>0</v>
      </c>
      <c r="AR548" t="b">
        <f>AND(AO548, OR(AP548, AQ548))</f>
        <v>0</v>
      </c>
      <c r="AS548" t="b">
        <f>NOT(OR(AM548,AN548,AR548))</f>
        <v>1</v>
      </c>
      <c r="AT548" t="b">
        <f>AND(AS548, AL548=4)</f>
        <v>0</v>
      </c>
      <c r="AU548" t="b">
        <f>NOT(OR(AM548,AN548,AR548,AT548))</f>
        <v>1</v>
      </c>
      <c r="AV548" t="b">
        <f>AND(AU548, AI548=18)</f>
        <v>1</v>
      </c>
      <c r="AW548" t="b">
        <f>NOT(OR(AM548,AN548,AR548,AT548, AV548))</f>
        <v>0</v>
      </c>
      <c r="AX548" t="b">
        <f>AND(AW548, OR(AND(AI548=24, L548=0), AND(AI548=32, L548=1)))</f>
        <v>0</v>
      </c>
      <c r="AY548" t="b">
        <f>NOT(OR(AM548,AN548,AR548,AT548,AV548,AX548))</f>
        <v>0</v>
      </c>
      <c r="AZ548" t="str">
        <f>IF(AM548,"7",IF(AN548,"6",IF(AR548,"5",
IF(AT548,"4",IF(AV548,"3",IF(AX548,"2",IF(AY548,"1","0"))))))
)</f>
        <v>3</v>
      </c>
      <c r="BA548" t="str">
        <f>_xlfn.XLOOKUP(D548, $BO$1:$CA$1, $BO$2:$CA$2)</f>
        <v>14</v>
      </c>
      <c r="BB548" t="str">
        <f>_xlfn.XLOOKUP(E548, $BO$1:$CA$1, $BO$2:$CA$2)</f>
        <v>14</v>
      </c>
      <c r="BC548" t="str">
        <f>_xlfn.XLOOKUP(F548, $BO$1:$CA$1, $BO$2:$CA$2)</f>
        <v>13</v>
      </c>
      <c r="BD548" t="str">
        <f>_xlfn.XLOOKUP(G548, $BO$1:$CA$1, $BO$2:$CA$2)</f>
        <v>13</v>
      </c>
      <c r="BE548" t="str">
        <f>_xlfn.XLOOKUP(H548, $BO$1:$CA$1, $BO$2:$CA$2)</f>
        <v>08</v>
      </c>
      <c r="BF548">
        <f>VALUE(_xlfn.TEXTJOIN("", TRUE, AZ548:BE548))</f>
        <v>31414131308</v>
      </c>
      <c r="BG548">
        <v>31414131308</v>
      </c>
      <c r="BH548">
        <f t="shared" si="8"/>
        <v>454</v>
      </c>
      <c r="BI548">
        <f>B548*BH548</f>
        <v>272400</v>
      </c>
    </row>
    <row r="549" spans="1:61" x14ac:dyDescent="0.25">
      <c r="A549" t="s">
        <v>444</v>
      </c>
      <c r="B549">
        <v>809</v>
      </c>
      <c r="C549" t="str">
        <f>TEXT(A549, "0")</f>
        <v>AA688</v>
      </c>
      <c r="D549" t="str">
        <f>MID($C549, 1, 1)</f>
        <v>A</v>
      </c>
      <c r="E549" t="str">
        <f>MID($C549, 2, 1)</f>
        <v>A</v>
      </c>
      <c r="F549" t="str">
        <f>MID($C549, 3, 1)</f>
        <v>6</v>
      </c>
      <c r="G549" t="str">
        <f>MID($C549, 4, 1)</f>
        <v>8</v>
      </c>
      <c r="H549" t="str">
        <f>MID($C549, 5, 1)</f>
        <v>8</v>
      </c>
      <c r="I549">
        <f>LEN($A549)-LEN(SUBSTITUTE($A549,I$1,""))</f>
        <v>2</v>
      </c>
      <c r="J549">
        <f>LEN($A549)-LEN(SUBSTITUTE($A549,J$1,""))</f>
        <v>0</v>
      </c>
      <c r="K549">
        <f>LEN($A549)-LEN(SUBSTITUTE($A549,K$1,""))</f>
        <v>0</v>
      </c>
      <c r="L549">
        <f>LEN($A549)-LEN(SUBSTITUTE($A549,L$1,""))</f>
        <v>0</v>
      </c>
      <c r="M549">
        <f>LEN($A549)-LEN(SUBSTITUTE($A549,M$1,""))</f>
        <v>0</v>
      </c>
      <c r="N549">
        <f>LEN($A549)-LEN(SUBSTITUTE($A549,N$1,""))</f>
        <v>0</v>
      </c>
      <c r="O549">
        <f>LEN($A549)-LEN(SUBSTITUTE($A549,O$1,""))</f>
        <v>2</v>
      </c>
      <c r="P549">
        <f>LEN($A549)-LEN(SUBSTITUTE($A549,P$1,""))</f>
        <v>0</v>
      </c>
      <c r="Q549">
        <f>LEN($A549)-LEN(SUBSTITUTE($A549,Q$1,""))</f>
        <v>1</v>
      </c>
      <c r="R549">
        <f>LEN($A549)-LEN(SUBSTITUTE($A549,R$1,""))</f>
        <v>0</v>
      </c>
      <c r="S549">
        <f>LEN($A549)-LEN(SUBSTITUTE($A549,S$1,""))</f>
        <v>0</v>
      </c>
      <c r="T549">
        <f>LEN($A549)-LEN(SUBSTITUTE($A549,T$1,""))</f>
        <v>0</v>
      </c>
      <c r="U549">
        <f>LEN($A549)-LEN(SUBSTITUTE($A549,U$1,""))</f>
        <v>0</v>
      </c>
      <c r="V549">
        <f>I549+1</f>
        <v>3</v>
      </c>
      <c r="W549">
        <f>J549+1</f>
        <v>1</v>
      </c>
      <c r="X549">
        <f>K549+1</f>
        <v>1</v>
      </c>
      <c r="Y549">
        <f>L549+1</f>
        <v>1</v>
      </c>
      <c r="Z549">
        <f>M549+1</f>
        <v>1</v>
      </c>
      <c r="AA549">
        <f>N549+1</f>
        <v>1</v>
      </c>
      <c r="AB549">
        <f>O549+1</f>
        <v>3</v>
      </c>
      <c r="AC549">
        <f>P549+1</f>
        <v>1</v>
      </c>
      <c r="AD549">
        <f>Q549+1</f>
        <v>2</v>
      </c>
      <c r="AE549">
        <f>R549+1</f>
        <v>1</v>
      </c>
      <c r="AF549">
        <f>S549+1</f>
        <v>1</v>
      </c>
      <c r="AG549">
        <f>T549+1</f>
        <v>1</v>
      </c>
      <c r="AH549">
        <f>U549+1</f>
        <v>1</v>
      </c>
      <c r="AI549">
        <f>PRODUCT(V549:AH549)</f>
        <v>18</v>
      </c>
      <c r="AJ549">
        <f>MAX(V549:AH549)</f>
        <v>3</v>
      </c>
      <c r="AK549">
        <f>Y549</f>
        <v>1</v>
      </c>
      <c r="AL549">
        <f>MAX(V549:X549, Z549:AH549)+L549</f>
        <v>3</v>
      </c>
      <c r="AM549" t="b">
        <f>AL549=6</f>
        <v>0</v>
      </c>
      <c r="AN549" t="b">
        <f>AL549=5</f>
        <v>0</v>
      </c>
      <c r="AO549" t="b">
        <f>NOT(OR(AM549,AN549))</f>
        <v>1</v>
      </c>
      <c r="AP549" t="b">
        <f>AND(AI549=12, L549=0)</f>
        <v>0</v>
      </c>
      <c r="AQ549" t="b">
        <f>AND(AI549=18, L549=1)</f>
        <v>0</v>
      </c>
      <c r="AR549" t="b">
        <f>AND(AO549, OR(AP549, AQ549))</f>
        <v>0</v>
      </c>
      <c r="AS549" t="b">
        <f>NOT(OR(AM549,AN549,AR549))</f>
        <v>1</v>
      </c>
      <c r="AT549" t="b">
        <f>AND(AS549, AL549=4)</f>
        <v>0</v>
      </c>
      <c r="AU549" t="b">
        <f>NOT(OR(AM549,AN549,AR549,AT549))</f>
        <v>1</v>
      </c>
      <c r="AV549" t="b">
        <f>AND(AU549, AI549=18)</f>
        <v>1</v>
      </c>
      <c r="AW549" t="b">
        <f>NOT(OR(AM549,AN549,AR549,AT549, AV549))</f>
        <v>0</v>
      </c>
      <c r="AX549" t="b">
        <f>AND(AW549, OR(AND(AI549=24, L549=0), AND(AI549=32, L549=1)))</f>
        <v>0</v>
      </c>
      <c r="AY549" t="b">
        <f>NOT(OR(AM549,AN549,AR549,AT549,AV549,AX549))</f>
        <v>0</v>
      </c>
      <c r="AZ549" t="str">
        <f>IF(AM549,"7",IF(AN549,"6",IF(AR549,"5",
IF(AT549,"4",IF(AV549,"3",IF(AX549,"2",IF(AY549,"1","0"))))))
)</f>
        <v>3</v>
      </c>
      <c r="BA549" t="str">
        <f>_xlfn.XLOOKUP(D549, $BO$1:$CA$1, $BO$2:$CA$2)</f>
        <v>14</v>
      </c>
      <c r="BB549" t="str">
        <f>_xlfn.XLOOKUP(E549, $BO$1:$CA$1, $BO$2:$CA$2)</f>
        <v>14</v>
      </c>
      <c r="BC549" t="str">
        <f>_xlfn.XLOOKUP(F549, $BO$1:$CA$1, $BO$2:$CA$2)</f>
        <v>07</v>
      </c>
      <c r="BD549" t="str">
        <f>_xlfn.XLOOKUP(G549, $BO$1:$CA$1, $BO$2:$CA$2)</f>
        <v>09</v>
      </c>
      <c r="BE549" t="str">
        <f>_xlfn.XLOOKUP(H549, $BO$1:$CA$1, $BO$2:$CA$2)</f>
        <v>09</v>
      </c>
      <c r="BF549">
        <f>VALUE(_xlfn.TEXTJOIN("", TRUE, AZ549:BE549))</f>
        <v>31414070909</v>
      </c>
      <c r="BG549">
        <v>31414070909</v>
      </c>
      <c r="BH549">
        <f t="shared" si="8"/>
        <v>453</v>
      </c>
      <c r="BI549">
        <f>B549*BH549</f>
        <v>366477</v>
      </c>
    </row>
    <row r="550" spans="1:61" x14ac:dyDescent="0.25">
      <c r="A550" t="s">
        <v>536</v>
      </c>
      <c r="B550">
        <v>977</v>
      </c>
      <c r="C550" t="str">
        <f>TEXT(A550, "0")</f>
        <v>AK33A</v>
      </c>
      <c r="D550" t="str">
        <f>MID($C550, 1, 1)</f>
        <v>A</v>
      </c>
      <c r="E550" t="str">
        <f>MID($C550, 2, 1)</f>
        <v>K</v>
      </c>
      <c r="F550" t="str">
        <f>MID($C550, 3, 1)</f>
        <v>3</v>
      </c>
      <c r="G550" t="str">
        <f>MID($C550, 4, 1)</f>
        <v>3</v>
      </c>
      <c r="H550" t="str">
        <f>MID($C550, 5, 1)</f>
        <v>A</v>
      </c>
      <c r="I550">
        <f>LEN($A550)-LEN(SUBSTITUTE($A550,I$1,""))</f>
        <v>2</v>
      </c>
      <c r="J550">
        <f>LEN($A550)-LEN(SUBSTITUTE($A550,J$1,""))</f>
        <v>1</v>
      </c>
      <c r="K550">
        <f>LEN($A550)-LEN(SUBSTITUTE($A550,K$1,""))</f>
        <v>0</v>
      </c>
      <c r="L550">
        <f>LEN($A550)-LEN(SUBSTITUTE($A550,L$1,""))</f>
        <v>0</v>
      </c>
      <c r="M550">
        <f>LEN($A550)-LEN(SUBSTITUTE($A550,M$1,""))</f>
        <v>0</v>
      </c>
      <c r="N550">
        <f>LEN($A550)-LEN(SUBSTITUTE($A550,N$1,""))</f>
        <v>0</v>
      </c>
      <c r="O550">
        <f>LEN($A550)-LEN(SUBSTITUTE($A550,O$1,""))</f>
        <v>0</v>
      </c>
      <c r="P550">
        <f>LEN($A550)-LEN(SUBSTITUTE($A550,P$1,""))</f>
        <v>0</v>
      </c>
      <c r="Q550">
        <f>LEN($A550)-LEN(SUBSTITUTE($A550,Q$1,""))</f>
        <v>0</v>
      </c>
      <c r="R550">
        <f>LEN($A550)-LEN(SUBSTITUTE($A550,R$1,""))</f>
        <v>0</v>
      </c>
      <c r="S550">
        <f>LEN($A550)-LEN(SUBSTITUTE($A550,S$1,""))</f>
        <v>0</v>
      </c>
      <c r="T550">
        <f>LEN($A550)-LEN(SUBSTITUTE($A550,T$1,""))</f>
        <v>2</v>
      </c>
      <c r="U550">
        <f>LEN($A550)-LEN(SUBSTITUTE($A550,U$1,""))</f>
        <v>0</v>
      </c>
      <c r="V550">
        <f>I550+1</f>
        <v>3</v>
      </c>
      <c r="W550">
        <f>J550+1</f>
        <v>2</v>
      </c>
      <c r="X550">
        <f>K550+1</f>
        <v>1</v>
      </c>
      <c r="Y550">
        <f>L550+1</f>
        <v>1</v>
      </c>
      <c r="Z550">
        <f>M550+1</f>
        <v>1</v>
      </c>
      <c r="AA550">
        <f>N550+1</f>
        <v>1</v>
      </c>
      <c r="AB550">
        <f>O550+1</f>
        <v>1</v>
      </c>
      <c r="AC550">
        <f>P550+1</f>
        <v>1</v>
      </c>
      <c r="AD550">
        <f>Q550+1</f>
        <v>1</v>
      </c>
      <c r="AE550">
        <f>R550+1</f>
        <v>1</v>
      </c>
      <c r="AF550">
        <f>S550+1</f>
        <v>1</v>
      </c>
      <c r="AG550">
        <f>T550+1</f>
        <v>3</v>
      </c>
      <c r="AH550">
        <f>U550+1</f>
        <v>1</v>
      </c>
      <c r="AI550">
        <f>PRODUCT(V550:AH550)</f>
        <v>18</v>
      </c>
      <c r="AJ550">
        <f>MAX(V550:AH550)</f>
        <v>3</v>
      </c>
      <c r="AK550">
        <f>Y550</f>
        <v>1</v>
      </c>
      <c r="AL550">
        <f>MAX(V550:X550, Z550:AH550)+L550</f>
        <v>3</v>
      </c>
      <c r="AM550" t="b">
        <f>AL550=6</f>
        <v>0</v>
      </c>
      <c r="AN550" t="b">
        <f>AL550=5</f>
        <v>0</v>
      </c>
      <c r="AO550" t="b">
        <f>NOT(OR(AM550,AN550))</f>
        <v>1</v>
      </c>
      <c r="AP550" t="b">
        <f>AND(AI550=12, L550=0)</f>
        <v>0</v>
      </c>
      <c r="AQ550" t="b">
        <f>AND(AI550=18, L550=1)</f>
        <v>0</v>
      </c>
      <c r="AR550" t="b">
        <f>AND(AO550, OR(AP550, AQ550))</f>
        <v>0</v>
      </c>
      <c r="AS550" t="b">
        <f>NOT(OR(AM550,AN550,AR550))</f>
        <v>1</v>
      </c>
      <c r="AT550" t="b">
        <f>AND(AS550, AL550=4)</f>
        <v>0</v>
      </c>
      <c r="AU550" t="b">
        <f>NOT(OR(AM550,AN550,AR550,AT550))</f>
        <v>1</v>
      </c>
      <c r="AV550" t="b">
        <f>AND(AU550, AI550=18)</f>
        <v>1</v>
      </c>
      <c r="AW550" t="b">
        <f>NOT(OR(AM550,AN550,AR550,AT550, AV550))</f>
        <v>0</v>
      </c>
      <c r="AX550" t="b">
        <f>AND(AW550, OR(AND(AI550=24, L550=0), AND(AI550=32, L550=1)))</f>
        <v>0</v>
      </c>
      <c r="AY550" t="b">
        <f>NOT(OR(AM550,AN550,AR550,AT550,AV550,AX550))</f>
        <v>0</v>
      </c>
      <c r="AZ550" t="str">
        <f>IF(AM550,"7",IF(AN550,"6",IF(AR550,"5",
IF(AT550,"4",IF(AV550,"3",IF(AX550,"2",IF(AY550,"1","0"))))))
)</f>
        <v>3</v>
      </c>
      <c r="BA550" t="str">
        <f>_xlfn.XLOOKUP(D550, $BO$1:$CA$1, $BO$2:$CA$2)</f>
        <v>14</v>
      </c>
      <c r="BB550" t="str">
        <f>_xlfn.XLOOKUP(E550, $BO$1:$CA$1, $BO$2:$CA$2)</f>
        <v>13</v>
      </c>
      <c r="BC550" t="str">
        <f>_xlfn.XLOOKUP(F550, $BO$1:$CA$1, $BO$2:$CA$2)</f>
        <v>04</v>
      </c>
      <c r="BD550" t="str">
        <f>_xlfn.XLOOKUP(G550, $BO$1:$CA$1, $BO$2:$CA$2)</f>
        <v>04</v>
      </c>
      <c r="BE550" t="str">
        <f>_xlfn.XLOOKUP(H550, $BO$1:$CA$1, $BO$2:$CA$2)</f>
        <v>14</v>
      </c>
      <c r="BF550">
        <f>VALUE(_xlfn.TEXTJOIN("", TRUE, AZ550:BE550))</f>
        <v>31413040414</v>
      </c>
      <c r="BG550">
        <v>31413040414</v>
      </c>
      <c r="BH550">
        <f t="shared" si="8"/>
        <v>452</v>
      </c>
      <c r="BI550">
        <f>B550*BH550</f>
        <v>441604</v>
      </c>
    </row>
    <row r="551" spans="1:61" x14ac:dyDescent="0.25">
      <c r="A551" t="s">
        <v>109</v>
      </c>
      <c r="B551">
        <v>178</v>
      </c>
      <c r="C551" t="str">
        <f>TEXT(A551, "0")</f>
        <v>AQA2Q</v>
      </c>
      <c r="D551" t="str">
        <f>MID($C551, 1, 1)</f>
        <v>A</v>
      </c>
      <c r="E551" t="str">
        <f>MID($C551, 2, 1)</f>
        <v>Q</v>
      </c>
      <c r="F551" t="str">
        <f>MID($C551, 3, 1)</f>
        <v>A</v>
      </c>
      <c r="G551" t="str">
        <f>MID($C551, 4, 1)</f>
        <v>2</v>
      </c>
      <c r="H551" t="str">
        <f>MID($C551, 5, 1)</f>
        <v>Q</v>
      </c>
      <c r="I551">
        <f>LEN($A551)-LEN(SUBSTITUTE($A551,I$1,""))</f>
        <v>2</v>
      </c>
      <c r="J551">
        <f>LEN($A551)-LEN(SUBSTITUTE($A551,J$1,""))</f>
        <v>0</v>
      </c>
      <c r="K551">
        <f>LEN($A551)-LEN(SUBSTITUTE($A551,K$1,""))</f>
        <v>2</v>
      </c>
      <c r="L551">
        <f>LEN($A551)-LEN(SUBSTITUTE($A551,L$1,""))</f>
        <v>0</v>
      </c>
      <c r="M551">
        <f>LEN($A551)-LEN(SUBSTITUTE($A551,M$1,""))</f>
        <v>0</v>
      </c>
      <c r="N551">
        <f>LEN($A551)-LEN(SUBSTITUTE($A551,N$1,""))</f>
        <v>0</v>
      </c>
      <c r="O551">
        <f>LEN($A551)-LEN(SUBSTITUTE($A551,O$1,""))</f>
        <v>0</v>
      </c>
      <c r="P551">
        <f>LEN($A551)-LEN(SUBSTITUTE($A551,P$1,""))</f>
        <v>0</v>
      </c>
      <c r="Q551">
        <f>LEN($A551)-LEN(SUBSTITUTE($A551,Q$1,""))</f>
        <v>0</v>
      </c>
      <c r="R551">
        <f>LEN($A551)-LEN(SUBSTITUTE($A551,R$1,""))</f>
        <v>0</v>
      </c>
      <c r="S551">
        <f>LEN($A551)-LEN(SUBSTITUTE($A551,S$1,""))</f>
        <v>0</v>
      </c>
      <c r="T551">
        <f>LEN($A551)-LEN(SUBSTITUTE($A551,T$1,""))</f>
        <v>0</v>
      </c>
      <c r="U551">
        <f>LEN($A551)-LEN(SUBSTITUTE($A551,U$1,""))</f>
        <v>1</v>
      </c>
      <c r="V551">
        <f>I551+1</f>
        <v>3</v>
      </c>
      <c r="W551">
        <f>J551+1</f>
        <v>1</v>
      </c>
      <c r="X551">
        <f>K551+1</f>
        <v>3</v>
      </c>
      <c r="Y551">
        <f>L551+1</f>
        <v>1</v>
      </c>
      <c r="Z551">
        <f>M551+1</f>
        <v>1</v>
      </c>
      <c r="AA551">
        <f>N551+1</f>
        <v>1</v>
      </c>
      <c r="AB551">
        <f>O551+1</f>
        <v>1</v>
      </c>
      <c r="AC551">
        <f>P551+1</f>
        <v>1</v>
      </c>
      <c r="AD551">
        <f>Q551+1</f>
        <v>1</v>
      </c>
      <c r="AE551">
        <f>R551+1</f>
        <v>1</v>
      </c>
      <c r="AF551">
        <f>S551+1</f>
        <v>1</v>
      </c>
      <c r="AG551">
        <f>T551+1</f>
        <v>1</v>
      </c>
      <c r="AH551">
        <f>U551+1</f>
        <v>2</v>
      </c>
      <c r="AI551">
        <f>PRODUCT(V551:AH551)</f>
        <v>18</v>
      </c>
      <c r="AJ551">
        <f>MAX(V551:AH551)</f>
        <v>3</v>
      </c>
      <c r="AK551">
        <f>Y551</f>
        <v>1</v>
      </c>
      <c r="AL551">
        <f>MAX(V551:X551, Z551:AH551)+L551</f>
        <v>3</v>
      </c>
      <c r="AM551" t="b">
        <f>AL551=6</f>
        <v>0</v>
      </c>
      <c r="AN551" t="b">
        <f>AL551=5</f>
        <v>0</v>
      </c>
      <c r="AO551" t="b">
        <f>NOT(OR(AM551,AN551))</f>
        <v>1</v>
      </c>
      <c r="AP551" t="b">
        <f>AND(AI551=12, L551=0)</f>
        <v>0</v>
      </c>
      <c r="AQ551" t="b">
        <f>AND(AI551=18, L551=1)</f>
        <v>0</v>
      </c>
      <c r="AR551" t="b">
        <f>AND(AO551, OR(AP551, AQ551))</f>
        <v>0</v>
      </c>
      <c r="AS551" t="b">
        <f>NOT(OR(AM551,AN551,AR551))</f>
        <v>1</v>
      </c>
      <c r="AT551" t="b">
        <f>AND(AS551, AL551=4)</f>
        <v>0</v>
      </c>
      <c r="AU551" t="b">
        <f>NOT(OR(AM551,AN551,AR551,AT551))</f>
        <v>1</v>
      </c>
      <c r="AV551" t="b">
        <f>AND(AU551, AI551=18)</f>
        <v>1</v>
      </c>
      <c r="AW551" t="b">
        <f>NOT(OR(AM551,AN551,AR551,AT551, AV551))</f>
        <v>0</v>
      </c>
      <c r="AX551" t="b">
        <f>AND(AW551, OR(AND(AI551=24, L551=0), AND(AI551=32, L551=1)))</f>
        <v>0</v>
      </c>
      <c r="AY551" t="b">
        <f>NOT(OR(AM551,AN551,AR551,AT551,AV551,AX551))</f>
        <v>0</v>
      </c>
      <c r="AZ551" t="str">
        <f>IF(AM551,"7",IF(AN551,"6",IF(AR551,"5",
IF(AT551,"4",IF(AV551,"3",IF(AX551,"2",IF(AY551,"1","0"))))))
)</f>
        <v>3</v>
      </c>
      <c r="BA551" t="str">
        <f>_xlfn.XLOOKUP(D551, $BO$1:$CA$1, $BO$2:$CA$2)</f>
        <v>14</v>
      </c>
      <c r="BB551" t="str">
        <f>_xlfn.XLOOKUP(E551, $BO$1:$CA$1, $BO$2:$CA$2)</f>
        <v>12</v>
      </c>
      <c r="BC551" t="str">
        <f>_xlfn.XLOOKUP(F551, $BO$1:$CA$1, $BO$2:$CA$2)</f>
        <v>14</v>
      </c>
      <c r="BD551" t="str">
        <f>_xlfn.XLOOKUP(G551, $BO$1:$CA$1, $BO$2:$CA$2)</f>
        <v>03</v>
      </c>
      <c r="BE551" t="str">
        <f>_xlfn.XLOOKUP(H551, $BO$1:$CA$1, $BO$2:$CA$2)</f>
        <v>12</v>
      </c>
      <c r="BF551">
        <f>VALUE(_xlfn.TEXTJOIN("", TRUE, AZ551:BE551))</f>
        <v>31412140312</v>
      </c>
      <c r="BG551">
        <v>31412140312</v>
      </c>
      <c r="BH551">
        <f t="shared" si="8"/>
        <v>451</v>
      </c>
      <c r="BI551">
        <f>B551*BH551</f>
        <v>80278</v>
      </c>
    </row>
    <row r="552" spans="1:61" x14ac:dyDescent="0.25">
      <c r="A552" t="s">
        <v>485</v>
      </c>
      <c r="B552">
        <v>779</v>
      </c>
      <c r="C552" t="str">
        <f>TEXT(A552, "0")</f>
        <v>AQTQT</v>
      </c>
      <c r="D552" t="str">
        <f>MID($C552, 1, 1)</f>
        <v>A</v>
      </c>
      <c r="E552" t="str">
        <f>MID($C552, 2, 1)</f>
        <v>Q</v>
      </c>
      <c r="F552" t="str">
        <f>MID($C552, 3, 1)</f>
        <v>T</v>
      </c>
      <c r="G552" t="str">
        <f>MID($C552, 4, 1)</f>
        <v>Q</v>
      </c>
      <c r="H552" t="str">
        <f>MID($C552, 5, 1)</f>
        <v>T</v>
      </c>
      <c r="I552">
        <f>LEN($A552)-LEN(SUBSTITUTE($A552,I$1,""))</f>
        <v>1</v>
      </c>
      <c r="J552">
        <f>LEN($A552)-LEN(SUBSTITUTE($A552,J$1,""))</f>
        <v>0</v>
      </c>
      <c r="K552">
        <f>LEN($A552)-LEN(SUBSTITUTE($A552,K$1,""))</f>
        <v>2</v>
      </c>
      <c r="L552">
        <f>LEN($A552)-LEN(SUBSTITUTE($A552,L$1,""))</f>
        <v>0</v>
      </c>
      <c r="M552">
        <f>LEN($A552)-LEN(SUBSTITUTE($A552,M$1,""))</f>
        <v>2</v>
      </c>
      <c r="N552">
        <f>LEN($A552)-LEN(SUBSTITUTE($A552,N$1,""))</f>
        <v>0</v>
      </c>
      <c r="O552">
        <f>LEN($A552)-LEN(SUBSTITUTE($A552,O$1,""))</f>
        <v>0</v>
      </c>
      <c r="P552">
        <f>LEN($A552)-LEN(SUBSTITUTE($A552,P$1,""))</f>
        <v>0</v>
      </c>
      <c r="Q552">
        <f>LEN($A552)-LEN(SUBSTITUTE($A552,Q$1,""))</f>
        <v>0</v>
      </c>
      <c r="R552">
        <f>LEN($A552)-LEN(SUBSTITUTE($A552,R$1,""))</f>
        <v>0</v>
      </c>
      <c r="S552">
        <f>LEN($A552)-LEN(SUBSTITUTE($A552,S$1,""))</f>
        <v>0</v>
      </c>
      <c r="T552">
        <f>LEN($A552)-LEN(SUBSTITUTE($A552,T$1,""))</f>
        <v>0</v>
      </c>
      <c r="U552">
        <f>LEN($A552)-LEN(SUBSTITUTE($A552,U$1,""))</f>
        <v>0</v>
      </c>
      <c r="V552">
        <f>I552+1</f>
        <v>2</v>
      </c>
      <c r="W552">
        <f>J552+1</f>
        <v>1</v>
      </c>
      <c r="X552">
        <f>K552+1</f>
        <v>3</v>
      </c>
      <c r="Y552">
        <f>L552+1</f>
        <v>1</v>
      </c>
      <c r="Z552">
        <f>M552+1</f>
        <v>3</v>
      </c>
      <c r="AA552">
        <f>N552+1</f>
        <v>1</v>
      </c>
      <c r="AB552">
        <f>O552+1</f>
        <v>1</v>
      </c>
      <c r="AC552">
        <f>P552+1</f>
        <v>1</v>
      </c>
      <c r="AD552">
        <f>Q552+1</f>
        <v>1</v>
      </c>
      <c r="AE552">
        <f>R552+1</f>
        <v>1</v>
      </c>
      <c r="AF552">
        <f>S552+1</f>
        <v>1</v>
      </c>
      <c r="AG552">
        <f>T552+1</f>
        <v>1</v>
      </c>
      <c r="AH552">
        <f>U552+1</f>
        <v>1</v>
      </c>
      <c r="AI552">
        <f>PRODUCT(V552:AH552)</f>
        <v>18</v>
      </c>
      <c r="AJ552">
        <f>MAX(V552:AH552)</f>
        <v>3</v>
      </c>
      <c r="AK552">
        <f>Y552</f>
        <v>1</v>
      </c>
      <c r="AL552">
        <f>MAX(V552:X552, Z552:AH552)+L552</f>
        <v>3</v>
      </c>
      <c r="AM552" t="b">
        <f>AL552=6</f>
        <v>0</v>
      </c>
      <c r="AN552" t="b">
        <f>AL552=5</f>
        <v>0</v>
      </c>
      <c r="AO552" t="b">
        <f>NOT(OR(AM552,AN552))</f>
        <v>1</v>
      </c>
      <c r="AP552" t="b">
        <f>AND(AI552=12, L552=0)</f>
        <v>0</v>
      </c>
      <c r="AQ552" t="b">
        <f>AND(AI552=18, L552=1)</f>
        <v>0</v>
      </c>
      <c r="AR552" t="b">
        <f>AND(AO552, OR(AP552, AQ552))</f>
        <v>0</v>
      </c>
      <c r="AS552" t="b">
        <f>NOT(OR(AM552,AN552,AR552))</f>
        <v>1</v>
      </c>
      <c r="AT552" t="b">
        <f>AND(AS552, AL552=4)</f>
        <v>0</v>
      </c>
      <c r="AU552" t="b">
        <f>NOT(OR(AM552,AN552,AR552,AT552))</f>
        <v>1</v>
      </c>
      <c r="AV552" t="b">
        <f>AND(AU552, AI552=18)</f>
        <v>1</v>
      </c>
      <c r="AW552" t="b">
        <f>NOT(OR(AM552,AN552,AR552,AT552, AV552))</f>
        <v>0</v>
      </c>
      <c r="AX552" t="b">
        <f>AND(AW552, OR(AND(AI552=24, L552=0), AND(AI552=32, L552=1)))</f>
        <v>0</v>
      </c>
      <c r="AY552" t="b">
        <f>NOT(OR(AM552,AN552,AR552,AT552,AV552,AX552))</f>
        <v>0</v>
      </c>
      <c r="AZ552" t="str">
        <f>IF(AM552,"7",IF(AN552,"6",IF(AR552,"5",
IF(AT552,"4",IF(AV552,"3",IF(AX552,"2",IF(AY552,"1","0"))))))
)</f>
        <v>3</v>
      </c>
      <c r="BA552" t="str">
        <f>_xlfn.XLOOKUP(D552, $BO$1:$CA$1, $BO$2:$CA$2)</f>
        <v>14</v>
      </c>
      <c r="BB552" t="str">
        <f>_xlfn.XLOOKUP(E552, $BO$1:$CA$1, $BO$2:$CA$2)</f>
        <v>12</v>
      </c>
      <c r="BC552" t="str">
        <f>_xlfn.XLOOKUP(F552, $BO$1:$CA$1, $BO$2:$CA$2)</f>
        <v>11</v>
      </c>
      <c r="BD552" t="str">
        <f>_xlfn.XLOOKUP(G552, $BO$1:$CA$1, $BO$2:$CA$2)</f>
        <v>12</v>
      </c>
      <c r="BE552" t="str">
        <f>_xlfn.XLOOKUP(H552, $BO$1:$CA$1, $BO$2:$CA$2)</f>
        <v>11</v>
      </c>
      <c r="BF552">
        <f>VALUE(_xlfn.TEXTJOIN("", TRUE, AZ552:BE552))</f>
        <v>31412111211</v>
      </c>
      <c r="BG552">
        <v>31412111211</v>
      </c>
      <c r="BH552">
        <f t="shared" si="8"/>
        <v>450</v>
      </c>
      <c r="BI552">
        <f>B552*BH552</f>
        <v>350550</v>
      </c>
    </row>
    <row r="553" spans="1:61" x14ac:dyDescent="0.25">
      <c r="A553" t="s">
        <v>463</v>
      </c>
      <c r="B553">
        <v>321</v>
      </c>
      <c r="C553" t="str">
        <f>TEXT(A553, "0")</f>
        <v>A9339</v>
      </c>
      <c r="D553" t="str">
        <f>MID($C553, 1, 1)</f>
        <v>A</v>
      </c>
      <c r="E553" t="str">
        <f>MID($C553, 2, 1)</f>
        <v>9</v>
      </c>
      <c r="F553" t="str">
        <f>MID($C553, 3, 1)</f>
        <v>3</v>
      </c>
      <c r="G553" t="str">
        <f>MID($C553, 4, 1)</f>
        <v>3</v>
      </c>
      <c r="H553" t="str">
        <f>MID($C553, 5, 1)</f>
        <v>9</v>
      </c>
      <c r="I553">
        <f>LEN($A553)-LEN(SUBSTITUTE($A553,I$1,""))</f>
        <v>1</v>
      </c>
      <c r="J553">
        <f>LEN($A553)-LEN(SUBSTITUTE($A553,J$1,""))</f>
        <v>0</v>
      </c>
      <c r="K553">
        <f>LEN($A553)-LEN(SUBSTITUTE($A553,K$1,""))</f>
        <v>0</v>
      </c>
      <c r="L553">
        <f>LEN($A553)-LEN(SUBSTITUTE($A553,L$1,""))</f>
        <v>0</v>
      </c>
      <c r="M553">
        <f>LEN($A553)-LEN(SUBSTITUTE($A553,M$1,""))</f>
        <v>0</v>
      </c>
      <c r="N553">
        <f>LEN($A553)-LEN(SUBSTITUTE($A553,N$1,""))</f>
        <v>2</v>
      </c>
      <c r="O553">
        <f>LEN($A553)-LEN(SUBSTITUTE($A553,O$1,""))</f>
        <v>0</v>
      </c>
      <c r="P553">
        <f>LEN($A553)-LEN(SUBSTITUTE($A553,P$1,""))</f>
        <v>0</v>
      </c>
      <c r="Q553">
        <f>LEN($A553)-LEN(SUBSTITUTE($A553,Q$1,""))</f>
        <v>0</v>
      </c>
      <c r="R553">
        <f>LEN($A553)-LEN(SUBSTITUTE($A553,R$1,""))</f>
        <v>0</v>
      </c>
      <c r="S553">
        <f>LEN($A553)-LEN(SUBSTITUTE($A553,S$1,""))</f>
        <v>0</v>
      </c>
      <c r="T553">
        <f>LEN($A553)-LEN(SUBSTITUTE($A553,T$1,""))</f>
        <v>2</v>
      </c>
      <c r="U553">
        <f>LEN($A553)-LEN(SUBSTITUTE($A553,U$1,""))</f>
        <v>0</v>
      </c>
      <c r="V553">
        <f>I553+1</f>
        <v>2</v>
      </c>
      <c r="W553">
        <f>J553+1</f>
        <v>1</v>
      </c>
      <c r="X553">
        <f>K553+1</f>
        <v>1</v>
      </c>
      <c r="Y553">
        <f>L553+1</f>
        <v>1</v>
      </c>
      <c r="Z553">
        <f>M553+1</f>
        <v>1</v>
      </c>
      <c r="AA553">
        <f>N553+1</f>
        <v>3</v>
      </c>
      <c r="AB553">
        <f>O553+1</f>
        <v>1</v>
      </c>
      <c r="AC553">
        <f>P553+1</f>
        <v>1</v>
      </c>
      <c r="AD553">
        <f>Q553+1</f>
        <v>1</v>
      </c>
      <c r="AE553">
        <f>R553+1</f>
        <v>1</v>
      </c>
      <c r="AF553">
        <f>S553+1</f>
        <v>1</v>
      </c>
      <c r="AG553">
        <f>T553+1</f>
        <v>3</v>
      </c>
      <c r="AH553">
        <f>U553+1</f>
        <v>1</v>
      </c>
      <c r="AI553">
        <f>PRODUCT(V553:AH553)</f>
        <v>18</v>
      </c>
      <c r="AJ553">
        <f>MAX(V553:AH553)</f>
        <v>3</v>
      </c>
      <c r="AK553">
        <f>Y553</f>
        <v>1</v>
      </c>
      <c r="AL553">
        <f>MAX(V553:X553, Z553:AH553)+L553</f>
        <v>3</v>
      </c>
      <c r="AM553" t="b">
        <f>AL553=6</f>
        <v>0</v>
      </c>
      <c r="AN553" t="b">
        <f>AL553=5</f>
        <v>0</v>
      </c>
      <c r="AO553" t="b">
        <f>NOT(OR(AM553,AN553))</f>
        <v>1</v>
      </c>
      <c r="AP553" t="b">
        <f>AND(AI553=12, L553=0)</f>
        <v>0</v>
      </c>
      <c r="AQ553" t="b">
        <f>AND(AI553=18, L553=1)</f>
        <v>0</v>
      </c>
      <c r="AR553" t="b">
        <f>AND(AO553, OR(AP553, AQ553))</f>
        <v>0</v>
      </c>
      <c r="AS553" t="b">
        <f>NOT(OR(AM553,AN553,AR553))</f>
        <v>1</v>
      </c>
      <c r="AT553" t="b">
        <f>AND(AS553, AL553=4)</f>
        <v>0</v>
      </c>
      <c r="AU553" t="b">
        <f>NOT(OR(AM553,AN553,AR553,AT553))</f>
        <v>1</v>
      </c>
      <c r="AV553" t="b">
        <f>AND(AU553, AI553=18)</f>
        <v>1</v>
      </c>
      <c r="AW553" t="b">
        <f>NOT(OR(AM553,AN553,AR553,AT553, AV553))</f>
        <v>0</v>
      </c>
      <c r="AX553" t="b">
        <f>AND(AW553, OR(AND(AI553=24, L553=0), AND(AI553=32, L553=1)))</f>
        <v>0</v>
      </c>
      <c r="AY553" t="b">
        <f>NOT(OR(AM553,AN553,AR553,AT553,AV553,AX553))</f>
        <v>0</v>
      </c>
      <c r="AZ553" t="str">
        <f>IF(AM553,"7",IF(AN553,"6",IF(AR553,"5",
IF(AT553,"4",IF(AV553,"3",IF(AX553,"2",IF(AY553,"1","0"))))))
)</f>
        <v>3</v>
      </c>
      <c r="BA553" t="str">
        <f>_xlfn.XLOOKUP(D553, $BO$1:$CA$1, $BO$2:$CA$2)</f>
        <v>14</v>
      </c>
      <c r="BB553" t="str">
        <f>_xlfn.XLOOKUP(E553, $BO$1:$CA$1, $BO$2:$CA$2)</f>
        <v>10</v>
      </c>
      <c r="BC553" t="str">
        <f>_xlfn.XLOOKUP(F553, $BO$1:$CA$1, $BO$2:$CA$2)</f>
        <v>04</v>
      </c>
      <c r="BD553" t="str">
        <f>_xlfn.XLOOKUP(G553, $BO$1:$CA$1, $BO$2:$CA$2)</f>
        <v>04</v>
      </c>
      <c r="BE553" t="str">
        <f>_xlfn.XLOOKUP(H553, $BO$1:$CA$1, $BO$2:$CA$2)</f>
        <v>10</v>
      </c>
      <c r="BF553">
        <f>VALUE(_xlfn.TEXTJOIN("", TRUE, AZ553:BE553))</f>
        <v>31410040410</v>
      </c>
      <c r="BG553">
        <v>31410040410</v>
      </c>
      <c r="BH553">
        <f t="shared" si="8"/>
        <v>449</v>
      </c>
      <c r="BI553">
        <f>B553*BH553</f>
        <v>144129</v>
      </c>
    </row>
    <row r="554" spans="1:61" x14ac:dyDescent="0.25">
      <c r="A554" t="s">
        <v>376</v>
      </c>
      <c r="B554">
        <v>418</v>
      </c>
      <c r="C554" t="str">
        <f>TEXT(A554, "0")</f>
        <v>A8TT8</v>
      </c>
      <c r="D554" t="str">
        <f>MID($C554, 1, 1)</f>
        <v>A</v>
      </c>
      <c r="E554" t="str">
        <f>MID($C554, 2, 1)</f>
        <v>8</v>
      </c>
      <c r="F554" t="str">
        <f>MID($C554, 3, 1)</f>
        <v>T</v>
      </c>
      <c r="G554" t="str">
        <f>MID($C554, 4, 1)</f>
        <v>T</v>
      </c>
      <c r="H554" t="str">
        <f>MID($C554, 5, 1)</f>
        <v>8</v>
      </c>
      <c r="I554">
        <f>LEN($A554)-LEN(SUBSTITUTE($A554,I$1,""))</f>
        <v>1</v>
      </c>
      <c r="J554">
        <f>LEN($A554)-LEN(SUBSTITUTE($A554,J$1,""))</f>
        <v>0</v>
      </c>
      <c r="K554">
        <f>LEN($A554)-LEN(SUBSTITUTE($A554,K$1,""))</f>
        <v>0</v>
      </c>
      <c r="L554">
        <f>LEN($A554)-LEN(SUBSTITUTE($A554,L$1,""))</f>
        <v>0</v>
      </c>
      <c r="M554">
        <f>LEN($A554)-LEN(SUBSTITUTE($A554,M$1,""))</f>
        <v>2</v>
      </c>
      <c r="N554">
        <f>LEN($A554)-LEN(SUBSTITUTE($A554,N$1,""))</f>
        <v>0</v>
      </c>
      <c r="O554">
        <f>LEN($A554)-LEN(SUBSTITUTE($A554,O$1,""))</f>
        <v>2</v>
      </c>
      <c r="P554">
        <f>LEN($A554)-LEN(SUBSTITUTE($A554,P$1,""))</f>
        <v>0</v>
      </c>
      <c r="Q554">
        <f>LEN($A554)-LEN(SUBSTITUTE($A554,Q$1,""))</f>
        <v>0</v>
      </c>
      <c r="R554">
        <f>LEN($A554)-LEN(SUBSTITUTE($A554,R$1,""))</f>
        <v>0</v>
      </c>
      <c r="S554">
        <f>LEN($A554)-LEN(SUBSTITUTE($A554,S$1,""))</f>
        <v>0</v>
      </c>
      <c r="T554">
        <f>LEN($A554)-LEN(SUBSTITUTE($A554,T$1,""))</f>
        <v>0</v>
      </c>
      <c r="U554">
        <f>LEN($A554)-LEN(SUBSTITUTE($A554,U$1,""))</f>
        <v>0</v>
      </c>
      <c r="V554">
        <f>I554+1</f>
        <v>2</v>
      </c>
      <c r="W554">
        <f>J554+1</f>
        <v>1</v>
      </c>
      <c r="X554">
        <f>K554+1</f>
        <v>1</v>
      </c>
      <c r="Y554">
        <f>L554+1</f>
        <v>1</v>
      </c>
      <c r="Z554">
        <f>M554+1</f>
        <v>3</v>
      </c>
      <c r="AA554">
        <f>N554+1</f>
        <v>1</v>
      </c>
      <c r="AB554">
        <f>O554+1</f>
        <v>3</v>
      </c>
      <c r="AC554">
        <f>P554+1</f>
        <v>1</v>
      </c>
      <c r="AD554">
        <f>Q554+1</f>
        <v>1</v>
      </c>
      <c r="AE554">
        <f>R554+1</f>
        <v>1</v>
      </c>
      <c r="AF554">
        <f>S554+1</f>
        <v>1</v>
      </c>
      <c r="AG554">
        <f>T554+1</f>
        <v>1</v>
      </c>
      <c r="AH554">
        <f>U554+1</f>
        <v>1</v>
      </c>
      <c r="AI554">
        <f>PRODUCT(V554:AH554)</f>
        <v>18</v>
      </c>
      <c r="AJ554">
        <f>MAX(V554:AH554)</f>
        <v>3</v>
      </c>
      <c r="AK554">
        <f>Y554</f>
        <v>1</v>
      </c>
      <c r="AL554">
        <f>MAX(V554:X554, Z554:AH554)+L554</f>
        <v>3</v>
      </c>
      <c r="AM554" t="b">
        <f>AL554=6</f>
        <v>0</v>
      </c>
      <c r="AN554" t="b">
        <f>AL554=5</f>
        <v>0</v>
      </c>
      <c r="AO554" t="b">
        <f>NOT(OR(AM554,AN554))</f>
        <v>1</v>
      </c>
      <c r="AP554" t="b">
        <f>AND(AI554=12, L554=0)</f>
        <v>0</v>
      </c>
      <c r="AQ554" t="b">
        <f>AND(AI554=18, L554=1)</f>
        <v>0</v>
      </c>
      <c r="AR554" t="b">
        <f>AND(AO554, OR(AP554, AQ554))</f>
        <v>0</v>
      </c>
      <c r="AS554" t="b">
        <f>NOT(OR(AM554,AN554,AR554))</f>
        <v>1</v>
      </c>
      <c r="AT554" t="b">
        <f>AND(AS554, AL554=4)</f>
        <v>0</v>
      </c>
      <c r="AU554" t="b">
        <f>NOT(OR(AM554,AN554,AR554,AT554))</f>
        <v>1</v>
      </c>
      <c r="AV554" t="b">
        <f>AND(AU554, AI554=18)</f>
        <v>1</v>
      </c>
      <c r="AW554" t="b">
        <f>NOT(OR(AM554,AN554,AR554,AT554, AV554))</f>
        <v>0</v>
      </c>
      <c r="AX554" t="b">
        <f>AND(AW554, OR(AND(AI554=24, L554=0), AND(AI554=32, L554=1)))</f>
        <v>0</v>
      </c>
      <c r="AY554" t="b">
        <f>NOT(OR(AM554,AN554,AR554,AT554,AV554,AX554))</f>
        <v>0</v>
      </c>
      <c r="AZ554" t="str">
        <f>IF(AM554,"7",IF(AN554,"6",IF(AR554,"5",
IF(AT554,"4",IF(AV554,"3",IF(AX554,"2",IF(AY554,"1","0"))))))
)</f>
        <v>3</v>
      </c>
      <c r="BA554" t="str">
        <f>_xlfn.XLOOKUP(D554, $BO$1:$CA$1, $BO$2:$CA$2)</f>
        <v>14</v>
      </c>
      <c r="BB554" t="str">
        <f>_xlfn.XLOOKUP(E554, $BO$1:$CA$1, $BO$2:$CA$2)</f>
        <v>09</v>
      </c>
      <c r="BC554" t="str">
        <f>_xlfn.XLOOKUP(F554, $BO$1:$CA$1, $BO$2:$CA$2)</f>
        <v>11</v>
      </c>
      <c r="BD554" t="str">
        <f>_xlfn.XLOOKUP(G554, $BO$1:$CA$1, $BO$2:$CA$2)</f>
        <v>11</v>
      </c>
      <c r="BE554" t="str">
        <f>_xlfn.XLOOKUP(H554, $BO$1:$CA$1, $BO$2:$CA$2)</f>
        <v>09</v>
      </c>
      <c r="BF554">
        <f>VALUE(_xlfn.TEXTJOIN("", TRUE, AZ554:BE554))</f>
        <v>31409111109</v>
      </c>
      <c r="BG554">
        <v>31409111109</v>
      </c>
      <c r="BH554">
        <f t="shared" si="8"/>
        <v>448</v>
      </c>
      <c r="BI554">
        <f>B554*BH554</f>
        <v>187264</v>
      </c>
    </row>
    <row r="555" spans="1:61" x14ac:dyDescent="0.25">
      <c r="A555" t="s">
        <v>878</v>
      </c>
      <c r="B555">
        <v>80</v>
      </c>
      <c r="C555" t="str">
        <f>TEXT(A555, "0")</f>
        <v>A85A5</v>
      </c>
      <c r="D555" t="str">
        <f>MID($C555, 1, 1)</f>
        <v>A</v>
      </c>
      <c r="E555" t="str">
        <f>MID($C555, 2, 1)</f>
        <v>8</v>
      </c>
      <c r="F555" t="str">
        <f>MID($C555, 3, 1)</f>
        <v>5</v>
      </c>
      <c r="G555" t="str">
        <f>MID($C555, 4, 1)</f>
        <v>A</v>
      </c>
      <c r="H555" t="str">
        <f>MID($C555, 5, 1)</f>
        <v>5</v>
      </c>
      <c r="I555">
        <f>LEN($A555)-LEN(SUBSTITUTE($A555,I$1,""))</f>
        <v>2</v>
      </c>
      <c r="J555">
        <f>LEN($A555)-LEN(SUBSTITUTE($A555,J$1,""))</f>
        <v>0</v>
      </c>
      <c r="K555">
        <f>LEN($A555)-LEN(SUBSTITUTE($A555,K$1,""))</f>
        <v>0</v>
      </c>
      <c r="L555">
        <f>LEN($A555)-LEN(SUBSTITUTE($A555,L$1,""))</f>
        <v>0</v>
      </c>
      <c r="M555">
        <f>LEN($A555)-LEN(SUBSTITUTE($A555,M$1,""))</f>
        <v>0</v>
      </c>
      <c r="N555">
        <f>LEN($A555)-LEN(SUBSTITUTE($A555,N$1,""))</f>
        <v>0</v>
      </c>
      <c r="O555">
        <f>LEN($A555)-LEN(SUBSTITUTE($A555,O$1,""))</f>
        <v>1</v>
      </c>
      <c r="P555">
        <f>LEN($A555)-LEN(SUBSTITUTE($A555,P$1,""))</f>
        <v>0</v>
      </c>
      <c r="Q555">
        <f>LEN($A555)-LEN(SUBSTITUTE($A555,Q$1,""))</f>
        <v>0</v>
      </c>
      <c r="R555">
        <f>LEN($A555)-LEN(SUBSTITUTE($A555,R$1,""))</f>
        <v>2</v>
      </c>
      <c r="S555">
        <f>LEN($A555)-LEN(SUBSTITUTE($A555,S$1,""))</f>
        <v>0</v>
      </c>
      <c r="T555">
        <f>LEN($A555)-LEN(SUBSTITUTE($A555,T$1,""))</f>
        <v>0</v>
      </c>
      <c r="U555">
        <f>LEN($A555)-LEN(SUBSTITUTE($A555,U$1,""))</f>
        <v>0</v>
      </c>
      <c r="V555">
        <f>I555+1</f>
        <v>3</v>
      </c>
      <c r="W555">
        <f>J555+1</f>
        <v>1</v>
      </c>
      <c r="X555">
        <f>K555+1</f>
        <v>1</v>
      </c>
      <c r="Y555">
        <f>L555+1</f>
        <v>1</v>
      </c>
      <c r="Z555">
        <f>M555+1</f>
        <v>1</v>
      </c>
      <c r="AA555">
        <f>N555+1</f>
        <v>1</v>
      </c>
      <c r="AB555">
        <f>O555+1</f>
        <v>2</v>
      </c>
      <c r="AC555">
        <f>P555+1</f>
        <v>1</v>
      </c>
      <c r="AD555">
        <f>Q555+1</f>
        <v>1</v>
      </c>
      <c r="AE555">
        <f>R555+1</f>
        <v>3</v>
      </c>
      <c r="AF555">
        <f>S555+1</f>
        <v>1</v>
      </c>
      <c r="AG555">
        <f>T555+1</f>
        <v>1</v>
      </c>
      <c r="AH555">
        <f>U555+1</f>
        <v>1</v>
      </c>
      <c r="AI555">
        <f>PRODUCT(V555:AH555)</f>
        <v>18</v>
      </c>
      <c r="AJ555">
        <f>MAX(V555:AH555)</f>
        <v>3</v>
      </c>
      <c r="AK555">
        <f>Y555</f>
        <v>1</v>
      </c>
      <c r="AL555">
        <f>MAX(V555:X555, Z555:AH555)+L555</f>
        <v>3</v>
      </c>
      <c r="AM555" t="b">
        <f>AL555=6</f>
        <v>0</v>
      </c>
      <c r="AN555" t="b">
        <f>AL555=5</f>
        <v>0</v>
      </c>
      <c r="AO555" t="b">
        <f>NOT(OR(AM555,AN555))</f>
        <v>1</v>
      </c>
      <c r="AP555" t="b">
        <f>AND(AI555=12, L555=0)</f>
        <v>0</v>
      </c>
      <c r="AQ555" t="b">
        <f>AND(AI555=18, L555=1)</f>
        <v>0</v>
      </c>
      <c r="AR555" t="b">
        <f>AND(AO555, OR(AP555, AQ555))</f>
        <v>0</v>
      </c>
      <c r="AS555" t="b">
        <f>NOT(OR(AM555,AN555,AR555))</f>
        <v>1</v>
      </c>
      <c r="AT555" t="b">
        <f>AND(AS555, AL555=4)</f>
        <v>0</v>
      </c>
      <c r="AU555" t="b">
        <f>NOT(OR(AM555,AN555,AR555,AT555))</f>
        <v>1</v>
      </c>
      <c r="AV555" t="b">
        <f>AND(AU555, AI555=18)</f>
        <v>1</v>
      </c>
      <c r="AW555" t="b">
        <f>NOT(OR(AM555,AN555,AR555,AT555, AV555))</f>
        <v>0</v>
      </c>
      <c r="AX555" t="b">
        <f>AND(AW555, OR(AND(AI555=24, L555=0), AND(AI555=32, L555=1)))</f>
        <v>0</v>
      </c>
      <c r="AY555" t="b">
        <f>NOT(OR(AM555,AN555,AR555,AT555,AV555,AX555))</f>
        <v>0</v>
      </c>
      <c r="AZ555" t="str">
        <f>IF(AM555,"7",IF(AN555,"6",IF(AR555,"5",
IF(AT555,"4",IF(AV555,"3",IF(AX555,"2",IF(AY555,"1","0"))))))
)</f>
        <v>3</v>
      </c>
      <c r="BA555" t="str">
        <f>_xlfn.XLOOKUP(D555, $BO$1:$CA$1, $BO$2:$CA$2)</f>
        <v>14</v>
      </c>
      <c r="BB555" t="str">
        <f>_xlfn.XLOOKUP(E555, $BO$1:$CA$1, $BO$2:$CA$2)</f>
        <v>09</v>
      </c>
      <c r="BC555" t="str">
        <f>_xlfn.XLOOKUP(F555, $BO$1:$CA$1, $BO$2:$CA$2)</f>
        <v>06</v>
      </c>
      <c r="BD555" t="str">
        <f>_xlfn.XLOOKUP(G555, $BO$1:$CA$1, $BO$2:$CA$2)</f>
        <v>14</v>
      </c>
      <c r="BE555" t="str">
        <f>_xlfn.XLOOKUP(H555, $BO$1:$CA$1, $BO$2:$CA$2)</f>
        <v>06</v>
      </c>
      <c r="BF555">
        <f>VALUE(_xlfn.TEXTJOIN("", TRUE, AZ555:BE555))</f>
        <v>31409061406</v>
      </c>
      <c r="BG555">
        <v>31409061406</v>
      </c>
      <c r="BH555">
        <f t="shared" si="8"/>
        <v>447</v>
      </c>
      <c r="BI555">
        <f>B555*BH555</f>
        <v>35760</v>
      </c>
    </row>
    <row r="556" spans="1:61" x14ac:dyDescent="0.25">
      <c r="A556" t="s">
        <v>979</v>
      </c>
      <c r="B556">
        <v>242</v>
      </c>
      <c r="C556" t="str">
        <f>TEXT(A556, "0")</f>
        <v>A7Q7Q</v>
      </c>
      <c r="D556" t="str">
        <f>MID($C556, 1, 1)</f>
        <v>A</v>
      </c>
      <c r="E556" t="str">
        <f>MID($C556, 2, 1)</f>
        <v>7</v>
      </c>
      <c r="F556" t="str">
        <f>MID($C556, 3, 1)</f>
        <v>Q</v>
      </c>
      <c r="G556" t="str">
        <f>MID($C556, 4, 1)</f>
        <v>7</v>
      </c>
      <c r="H556" t="str">
        <f>MID($C556, 5, 1)</f>
        <v>Q</v>
      </c>
      <c r="I556">
        <f>LEN($A556)-LEN(SUBSTITUTE($A556,I$1,""))</f>
        <v>1</v>
      </c>
      <c r="J556">
        <f>LEN($A556)-LEN(SUBSTITUTE($A556,J$1,""))</f>
        <v>0</v>
      </c>
      <c r="K556">
        <f>LEN($A556)-LEN(SUBSTITUTE($A556,K$1,""))</f>
        <v>2</v>
      </c>
      <c r="L556">
        <f>LEN($A556)-LEN(SUBSTITUTE($A556,L$1,""))</f>
        <v>0</v>
      </c>
      <c r="M556">
        <f>LEN($A556)-LEN(SUBSTITUTE($A556,M$1,""))</f>
        <v>0</v>
      </c>
      <c r="N556">
        <f>LEN($A556)-LEN(SUBSTITUTE($A556,N$1,""))</f>
        <v>0</v>
      </c>
      <c r="O556">
        <f>LEN($A556)-LEN(SUBSTITUTE($A556,O$1,""))</f>
        <v>0</v>
      </c>
      <c r="P556">
        <f>LEN($A556)-LEN(SUBSTITUTE($A556,P$1,""))</f>
        <v>2</v>
      </c>
      <c r="Q556">
        <f>LEN($A556)-LEN(SUBSTITUTE($A556,Q$1,""))</f>
        <v>0</v>
      </c>
      <c r="R556">
        <f>LEN($A556)-LEN(SUBSTITUTE($A556,R$1,""))</f>
        <v>0</v>
      </c>
      <c r="S556">
        <f>LEN($A556)-LEN(SUBSTITUTE($A556,S$1,""))</f>
        <v>0</v>
      </c>
      <c r="T556">
        <f>LEN($A556)-LEN(SUBSTITUTE($A556,T$1,""))</f>
        <v>0</v>
      </c>
      <c r="U556">
        <f>LEN($A556)-LEN(SUBSTITUTE($A556,U$1,""))</f>
        <v>0</v>
      </c>
      <c r="V556">
        <f>I556+1</f>
        <v>2</v>
      </c>
      <c r="W556">
        <f>J556+1</f>
        <v>1</v>
      </c>
      <c r="X556">
        <f>K556+1</f>
        <v>3</v>
      </c>
      <c r="Y556">
        <f>L556+1</f>
        <v>1</v>
      </c>
      <c r="Z556">
        <f>M556+1</f>
        <v>1</v>
      </c>
      <c r="AA556">
        <f>N556+1</f>
        <v>1</v>
      </c>
      <c r="AB556">
        <f>O556+1</f>
        <v>1</v>
      </c>
      <c r="AC556">
        <f>P556+1</f>
        <v>3</v>
      </c>
      <c r="AD556">
        <f>Q556+1</f>
        <v>1</v>
      </c>
      <c r="AE556">
        <f>R556+1</f>
        <v>1</v>
      </c>
      <c r="AF556">
        <f>S556+1</f>
        <v>1</v>
      </c>
      <c r="AG556">
        <f>T556+1</f>
        <v>1</v>
      </c>
      <c r="AH556">
        <f>U556+1</f>
        <v>1</v>
      </c>
      <c r="AI556">
        <f>PRODUCT(V556:AH556)</f>
        <v>18</v>
      </c>
      <c r="AJ556">
        <f>MAX(V556:AH556)</f>
        <v>3</v>
      </c>
      <c r="AK556">
        <f>Y556</f>
        <v>1</v>
      </c>
      <c r="AL556">
        <f>MAX(V556:X556, Z556:AH556)+L556</f>
        <v>3</v>
      </c>
      <c r="AM556" t="b">
        <f>AL556=6</f>
        <v>0</v>
      </c>
      <c r="AN556" t="b">
        <f>AL556=5</f>
        <v>0</v>
      </c>
      <c r="AO556" t="b">
        <f>NOT(OR(AM556,AN556))</f>
        <v>1</v>
      </c>
      <c r="AP556" t="b">
        <f>AND(AI556=12, L556=0)</f>
        <v>0</v>
      </c>
      <c r="AQ556" t="b">
        <f>AND(AI556=18, L556=1)</f>
        <v>0</v>
      </c>
      <c r="AR556" t="b">
        <f>AND(AO556, OR(AP556, AQ556))</f>
        <v>0</v>
      </c>
      <c r="AS556" t="b">
        <f>NOT(OR(AM556,AN556,AR556))</f>
        <v>1</v>
      </c>
      <c r="AT556" t="b">
        <f>AND(AS556, AL556=4)</f>
        <v>0</v>
      </c>
      <c r="AU556" t="b">
        <f>NOT(OR(AM556,AN556,AR556,AT556))</f>
        <v>1</v>
      </c>
      <c r="AV556" t="b">
        <f>AND(AU556, AI556=18)</f>
        <v>1</v>
      </c>
      <c r="AW556" t="b">
        <f>NOT(OR(AM556,AN556,AR556,AT556, AV556))</f>
        <v>0</v>
      </c>
      <c r="AX556" t="b">
        <f>AND(AW556, OR(AND(AI556=24, L556=0), AND(AI556=32, L556=1)))</f>
        <v>0</v>
      </c>
      <c r="AY556" t="b">
        <f>NOT(OR(AM556,AN556,AR556,AT556,AV556,AX556))</f>
        <v>0</v>
      </c>
      <c r="AZ556" t="str">
        <f>IF(AM556,"7",IF(AN556,"6",IF(AR556,"5",
IF(AT556,"4",IF(AV556,"3",IF(AX556,"2",IF(AY556,"1","0"))))))
)</f>
        <v>3</v>
      </c>
      <c r="BA556" t="str">
        <f>_xlfn.XLOOKUP(D556, $BO$1:$CA$1, $BO$2:$CA$2)</f>
        <v>14</v>
      </c>
      <c r="BB556" t="str">
        <f>_xlfn.XLOOKUP(E556, $BO$1:$CA$1, $BO$2:$CA$2)</f>
        <v>08</v>
      </c>
      <c r="BC556" t="str">
        <f>_xlfn.XLOOKUP(F556, $BO$1:$CA$1, $BO$2:$CA$2)</f>
        <v>12</v>
      </c>
      <c r="BD556" t="str">
        <f>_xlfn.XLOOKUP(G556, $BO$1:$CA$1, $BO$2:$CA$2)</f>
        <v>08</v>
      </c>
      <c r="BE556" t="str">
        <f>_xlfn.XLOOKUP(H556, $BO$1:$CA$1, $BO$2:$CA$2)</f>
        <v>12</v>
      </c>
      <c r="BF556">
        <f>VALUE(_xlfn.TEXTJOIN("", TRUE, AZ556:BE556))</f>
        <v>31408120812</v>
      </c>
      <c r="BG556">
        <v>31408120812</v>
      </c>
      <c r="BH556">
        <f t="shared" si="8"/>
        <v>446</v>
      </c>
      <c r="BI556">
        <f>B556*BH556</f>
        <v>107932</v>
      </c>
    </row>
    <row r="557" spans="1:61" x14ac:dyDescent="0.25">
      <c r="A557" t="s">
        <v>170</v>
      </c>
      <c r="B557">
        <v>75</v>
      </c>
      <c r="C557" t="str">
        <f>TEXT(A557, "0")</f>
        <v>A6464</v>
      </c>
      <c r="D557" t="str">
        <f>MID($C557, 1, 1)</f>
        <v>A</v>
      </c>
      <c r="E557" t="str">
        <f>MID($C557, 2, 1)</f>
        <v>6</v>
      </c>
      <c r="F557" t="str">
        <f>MID($C557, 3, 1)</f>
        <v>4</v>
      </c>
      <c r="G557" t="str">
        <f>MID($C557, 4, 1)</f>
        <v>6</v>
      </c>
      <c r="H557" t="str">
        <f>MID($C557, 5, 1)</f>
        <v>4</v>
      </c>
      <c r="I557">
        <f>LEN($A557)-LEN(SUBSTITUTE($A557,I$1,""))</f>
        <v>1</v>
      </c>
      <c r="J557">
        <f>LEN($A557)-LEN(SUBSTITUTE($A557,J$1,""))</f>
        <v>0</v>
      </c>
      <c r="K557">
        <f>LEN($A557)-LEN(SUBSTITUTE($A557,K$1,""))</f>
        <v>0</v>
      </c>
      <c r="L557">
        <f>LEN($A557)-LEN(SUBSTITUTE($A557,L$1,""))</f>
        <v>0</v>
      </c>
      <c r="M557">
        <f>LEN($A557)-LEN(SUBSTITUTE($A557,M$1,""))</f>
        <v>0</v>
      </c>
      <c r="N557">
        <f>LEN($A557)-LEN(SUBSTITUTE($A557,N$1,""))</f>
        <v>0</v>
      </c>
      <c r="O557">
        <f>LEN($A557)-LEN(SUBSTITUTE($A557,O$1,""))</f>
        <v>0</v>
      </c>
      <c r="P557">
        <f>LEN($A557)-LEN(SUBSTITUTE($A557,P$1,""))</f>
        <v>0</v>
      </c>
      <c r="Q557">
        <f>LEN($A557)-LEN(SUBSTITUTE($A557,Q$1,""))</f>
        <v>2</v>
      </c>
      <c r="R557">
        <f>LEN($A557)-LEN(SUBSTITUTE($A557,R$1,""))</f>
        <v>0</v>
      </c>
      <c r="S557">
        <f>LEN($A557)-LEN(SUBSTITUTE($A557,S$1,""))</f>
        <v>2</v>
      </c>
      <c r="T557">
        <f>LEN($A557)-LEN(SUBSTITUTE($A557,T$1,""))</f>
        <v>0</v>
      </c>
      <c r="U557">
        <f>LEN($A557)-LEN(SUBSTITUTE($A557,U$1,""))</f>
        <v>0</v>
      </c>
      <c r="V557">
        <f>I557+1</f>
        <v>2</v>
      </c>
      <c r="W557">
        <f>J557+1</f>
        <v>1</v>
      </c>
      <c r="X557">
        <f>K557+1</f>
        <v>1</v>
      </c>
      <c r="Y557">
        <f>L557+1</f>
        <v>1</v>
      </c>
      <c r="Z557">
        <f>M557+1</f>
        <v>1</v>
      </c>
      <c r="AA557">
        <f>N557+1</f>
        <v>1</v>
      </c>
      <c r="AB557">
        <f>O557+1</f>
        <v>1</v>
      </c>
      <c r="AC557">
        <f>P557+1</f>
        <v>1</v>
      </c>
      <c r="AD557">
        <f>Q557+1</f>
        <v>3</v>
      </c>
      <c r="AE557">
        <f>R557+1</f>
        <v>1</v>
      </c>
      <c r="AF557">
        <f>S557+1</f>
        <v>3</v>
      </c>
      <c r="AG557">
        <f>T557+1</f>
        <v>1</v>
      </c>
      <c r="AH557">
        <f>U557+1</f>
        <v>1</v>
      </c>
      <c r="AI557">
        <f>PRODUCT(V557:AH557)</f>
        <v>18</v>
      </c>
      <c r="AJ557">
        <f>MAX(V557:AH557)</f>
        <v>3</v>
      </c>
      <c r="AK557">
        <f>Y557</f>
        <v>1</v>
      </c>
      <c r="AL557">
        <f>MAX(V557:X557, Z557:AH557)+L557</f>
        <v>3</v>
      </c>
      <c r="AM557" t="b">
        <f>AL557=6</f>
        <v>0</v>
      </c>
      <c r="AN557" t="b">
        <f>AL557=5</f>
        <v>0</v>
      </c>
      <c r="AO557" t="b">
        <f>NOT(OR(AM557,AN557))</f>
        <v>1</v>
      </c>
      <c r="AP557" t="b">
        <f>AND(AI557=12, L557=0)</f>
        <v>0</v>
      </c>
      <c r="AQ557" t="b">
        <f>AND(AI557=18, L557=1)</f>
        <v>0</v>
      </c>
      <c r="AR557" t="b">
        <f>AND(AO557, OR(AP557, AQ557))</f>
        <v>0</v>
      </c>
      <c r="AS557" t="b">
        <f>NOT(OR(AM557,AN557,AR557))</f>
        <v>1</v>
      </c>
      <c r="AT557" t="b">
        <f>AND(AS557, AL557=4)</f>
        <v>0</v>
      </c>
      <c r="AU557" t="b">
        <f>NOT(OR(AM557,AN557,AR557,AT557))</f>
        <v>1</v>
      </c>
      <c r="AV557" t="b">
        <f>AND(AU557, AI557=18)</f>
        <v>1</v>
      </c>
      <c r="AW557" t="b">
        <f>NOT(OR(AM557,AN557,AR557,AT557, AV557))</f>
        <v>0</v>
      </c>
      <c r="AX557" t="b">
        <f>AND(AW557, OR(AND(AI557=24, L557=0), AND(AI557=32, L557=1)))</f>
        <v>0</v>
      </c>
      <c r="AY557" t="b">
        <f>NOT(OR(AM557,AN557,AR557,AT557,AV557,AX557))</f>
        <v>0</v>
      </c>
      <c r="AZ557" t="str">
        <f>IF(AM557,"7",IF(AN557,"6",IF(AR557,"5",
IF(AT557,"4",IF(AV557,"3",IF(AX557,"2",IF(AY557,"1","0"))))))
)</f>
        <v>3</v>
      </c>
      <c r="BA557" t="str">
        <f>_xlfn.XLOOKUP(D557, $BO$1:$CA$1, $BO$2:$CA$2)</f>
        <v>14</v>
      </c>
      <c r="BB557" t="str">
        <f>_xlfn.XLOOKUP(E557, $BO$1:$CA$1, $BO$2:$CA$2)</f>
        <v>07</v>
      </c>
      <c r="BC557" t="str">
        <f>_xlfn.XLOOKUP(F557, $BO$1:$CA$1, $BO$2:$CA$2)</f>
        <v>05</v>
      </c>
      <c r="BD557" t="str">
        <f>_xlfn.XLOOKUP(G557, $BO$1:$CA$1, $BO$2:$CA$2)</f>
        <v>07</v>
      </c>
      <c r="BE557" t="str">
        <f>_xlfn.XLOOKUP(H557, $BO$1:$CA$1, $BO$2:$CA$2)</f>
        <v>05</v>
      </c>
      <c r="BF557">
        <f>VALUE(_xlfn.TEXTJOIN("", TRUE, AZ557:BE557))</f>
        <v>31407050705</v>
      </c>
      <c r="BG557">
        <v>31407050705</v>
      </c>
      <c r="BH557">
        <f t="shared" si="8"/>
        <v>445</v>
      </c>
      <c r="BI557">
        <f>B557*BH557</f>
        <v>33375</v>
      </c>
    </row>
    <row r="558" spans="1:61" x14ac:dyDescent="0.25">
      <c r="A558" t="s">
        <v>323</v>
      </c>
      <c r="B558">
        <v>575</v>
      </c>
      <c r="C558" t="str">
        <f>TEXT(A558, "0")</f>
        <v>A2A66</v>
      </c>
      <c r="D558" t="str">
        <f>MID($C558, 1, 1)</f>
        <v>A</v>
      </c>
      <c r="E558" t="str">
        <f>MID($C558, 2, 1)</f>
        <v>2</v>
      </c>
      <c r="F558" t="str">
        <f>MID($C558, 3, 1)</f>
        <v>A</v>
      </c>
      <c r="G558" t="str">
        <f>MID($C558, 4, 1)</f>
        <v>6</v>
      </c>
      <c r="H558" t="str">
        <f>MID($C558, 5, 1)</f>
        <v>6</v>
      </c>
      <c r="I558">
        <f>LEN($A558)-LEN(SUBSTITUTE($A558,I$1,""))</f>
        <v>2</v>
      </c>
      <c r="J558">
        <f>LEN($A558)-LEN(SUBSTITUTE($A558,J$1,""))</f>
        <v>0</v>
      </c>
      <c r="K558">
        <f>LEN($A558)-LEN(SUBSTITUTE($A558,K$1,""))</f>
        <v>0</v>
      </c>
      <c r="L558">
        <f>LEN($A558)-LEN(SUBSTITUTE($A558,L$1,""))</f>
        <v>0</v>
      </c>
      <c r="M558">
        <f>LEN($A558)-LEN(SUBSTITUTE($A558,M$1,""))</f>
        <v>0</v>
      </c>
      <c r="N558">
        <f>LEN($A558)-LEN(SUBSTITUTE($A558,N$1,""))</f>
        <v>0</v>
      </c>
      <c r="O558">
        <f>LEN($A558)-LEN(SUBSTITUTE($A558,O$1,""))</f>
        <v>0</v>
      </c>
      <c r="P558">
        <f>LEN($A558)-LEN(SUBSTITUTE($A558,P$1,""))</f>
        <v>0</v>
      </c>
      <c r="Q558">
        <f>LEN($A558)-LEN(SUBSTITUTE($A558,Q$1,""))</f>
        <v>2</v>
      </c>
      <c r="R558">
        <f>LEN($A558)-LEN(SUBSTITUTE($A558,R$1,""))</f>
        <v>0</v>
      </c>
      <c r="S558">
        <f>LEN($A558)-LEN(SUBSTITUTE($A558,S$1,""))</f>
        <v>0</v>
      </c>
      <c r="T558">
        <f>LEN($A558)-LEN(SUBSTITUTE($A558,T$1,""))</f>
        <v>0</v>
      </c>
      <c r="U558">
        <f>LEN($A558)-LEN(SUBSTITUTE($A558,U$1,""))</f>
        <v>1</v>
      </c>
      <c r="V558">
        <f>I558+1</f>
        <v>3</v>
      </c>
      <c r="W558">
        <f>J558+1</f>
        <v>1</v>
      </c>
      <c r="X558">
        <f>K558+1</f>
        <v>1</v>
      </c>
      <c r="Y558">
        <f>L558+1</f>
        <v>1</v>
      </c>
      <c r="Z558">
        <f>M558+1</f>
        <v>1</v>
      </c>
      <c r="AA558">
        <f>N558+1</f>
        <v>1</v>
      </c>
      <c r="AB558">
        <f>O558+1</f>
        <v>1</v>
      </c>
      <c r="AC558">
        <f>P558+1</f>
        <v>1</v>
      </c>
      <c r="AD558">
        <f>Q558+1</f>
        <v>3</v>
      </c>
      <c r="AE558">
        <f>R558+1</f>
        <v>1</v>
      </c>
      <c r="AF558">
        <f>S558+1</f>
        <v>1</v>
      </c>
      <c r="AG558">
        <f>T558+1</f>
        <v>1</v>
      </c>
      <c r="AH558">
        <f>U558+1</f>
        <v>2</v>
      </c>
      <c r="AI558">
        <f>PRODUCT(V558:AH558)</f>
        <v>18</v>
      </c>
      <c r="AJ558">
        <f>MAX(V558:AH558)</f>
        <v>3</v>
      </c>
      <c r="AK558">
        <f>Y558</f>
        <v>1</v>
      </c>
      <c r="AL558">
        <f>MAX(V558:X558, Z558:AH558)+L558</f>
        <v>3</v>
      </c>
      <c r="AM558" t="b">
        <f>AL558=6</f>
        <v>0</v>
      </c>
      <c r="AN558" t="b">
        <f>AL558=5</f>
        <v>0</v>
      </c>
      <c r="AO558" t="b">
        <f>NOT(OR(AM558,AN558))</f>
        <v>1</v>
      </c>
      <c r="AP558" t="b">
        <f>AND(AI558=12, L558=0)</f>
        <v>0</v>
      </c>
      <c r="AQ558" t="b">
        <f>AND(AI558=18, L558=1)</f>
        <v>0</v>
      </c>
      <c r="AR558" t="b">
        <f>AND(AO558, OR(AP558, AQ558))</f>
        <v>0</v>
      </c>
      <c r="AS558" t="b">
        <f>NOT(OR(AM558,AN558,AR558))</f>
        <v>1</v>
      </c>
      <c r="AT558" t="b">
        <f>AND(AS558, AL558=4)</f>
        <v>0</v>
      </c>
      <c r="AU558" t="b">
        <f>NOT(OR(AM558,AN558,AR558,AT558))</f>
        <v>1</v>
      </c>
      <c r="AV558" t="b">
        <f>AND(AU558, AI558=18)</f>
        <v>1</v>
      </c>
      <c r="AW558" t="b">
        <f>NOT(OR(AM558,AN558,AR558,AT558, AV558))</f>
        <v>0</v>
      </c>
      <c r="AX558" t="b">
        <f>AND(AW558, OR(AND(AI558=24, L558=0), AND(AI558=32, L558=1)))</f>
        <v>0</v>
      </c>
      <c r="AY558" t="b">
        <f>NOT(OR(AM558,AN558,AR558,AT558,AV558,AX558))</f>
        <v>0</v>
      </c>
      <c r="AZ558" t="str">
        <f>IF(AM558,"7",IF(AN558,"6",IF(AR558,"5",
IF(AT558,"4",IF(AV558,"3",IF(AX558,"2",IF(AY558,"1","0"))))))
)</f>
        <v>3</v>
      </c>
      <c r="BA558" t="str">
        <f>_xlfn.XLOOKUP(D558, $BO$1:$CA$1, $BO$2:$CA$2)</f>
        <v>14</v>
      </c>
      <c r="BB558" t="str">
        <f>_xlfn.XLOOKUP(E558, $BO$1:$CA$1, $BO$2:$CA$2)</f>
        <v>03</v>
      </c>
      <c r="BC558" t="str">
        <f>_xlfn.XLOOKUP(F558, $BO$1:$CA$1, $BO$2:$CA$2)</f>
        <v>14</v>
      </c>
      <c r="BD558" t="str">
        <f>_xlfn.XLOOKUP(G558, $BO$1:$CA$1, $BO$2:$CA$2)</f>
        <v>07</v>
      </c>
      <c r="BE558" t="str">
        <f>_xlfn.XLOOKUP(H558, $BO$1:$CA$1, $BO$2:$CA$2)</f>
        <v>07</v>
      </c>
      <c r="BF558">
        <f>VALUE(_xlfn.TEXTJOIN("", TRUE, AZ558:BE558))</f>
        <v>31403140707</v>
      </c>
      <c r="BG558">
        <v>31403140707</v>
      </c>
      <c r="BH558">
        <f t="shared" si="8"/>
        <v>444</v>
      </c>
      <c r="BI558">
        <f>B558*BH558</f>
        <v>255300</v>
      </c>
    </row>
    <row r="559" spans="1:61" x14ac:dyDescent="0.25">
      <c r="A559" t="s">
        <v>892</v>
      </c>
      <c r="B559">
        <v>459</v>
      </c>
      <c r="C559" t="str">
        <f>TEXT(A559, "0")</f>
        <v>KKATT</v>
      </c>
      <c r="D559" t="str">
        <f>MID($C559, 1, 1)</f>
        <v>K</v>
      </c>
      <c r="E559" t="str">
        <f>MID($C559, 2, 1)</f>
        <v>K</v>
      </c>
      <c r="F559" t="str">
        <f>MID($C559, 3, 1)</f>
        <v>A</v>
      </c>
      <c r="G559" t="str">
        <f>MID($C559, 4, 1)</f>
        <v>T</v>
      </c>
      <c r="H559" t="str">
        <f>MID($C559, 5, 1)</f>
        <v>T</v>
      </c>
      <c r="I559">
        <f>LEN($A559)-LEN(SUBSTITUTE($A559,I$1,""))</f>
        <v>1</v>
      </c>
      <c r="J559">
        <f>LEN($A559)-LEN(SUBSTITUTE($A559,J$1,""))</f>
        <v>2</v>
      </c>
      <c r="K559">
        <f>LEN($A559)-LEN(SUBSTITUTE($A559,K$1,""))</f>
        <v>0</v>
      </c>
      <c r="L559">
        <f>LEN($A559)-LEN(SUBSTITUTE($A559,L$1,""))</f>
        <v>0</v>
      </c>
      <c r="M559">
        <f>LEN($A559)-LEN(SUBSTITUTE($A559,M$1,""))</f>
        <v>2</v>
      </c>
      <c r="N559">
        <f>LEN($A559)-LEN(SUBSTITUTE($A559,N$1,""))</f>
        <v>0</v>
      </c>
      <c r="O559">
        <f>LEN($A559)-LEN(SUBSTITUTE($A559,O$1,""))</f>
        <v>0</v>
      </c>
      <c r="P559">
        <f>LEN($A559)-LEN(SUBSTITUTE($A559,P$1,""))</f>
        <v>0</v>
      </c>
      <c r="Q559">
        <f>LEN($A559)-LEN(SUBSTITUTE($A559,Q$1,""))</f>
        <v>0</v>
      </c>
      <c r="R559">
        <f>LEN($A559)-LEN(SUBSTITUTE($A559,R$1,""))</f>
        <v>0</v>
      </c>
      <c r="S559">
        <f>LEN($A559)-LEN(SUBSTITUTE($A559,S$1,""))</f>
        <v>0</v>
      </c>
      <c r="T559">
        <f>LEN($A559)-LEN(SUBSTITUTE($A559,T$1,""))</f>
        <v>0</v>
      </c>
      <c r="U559">
        <f>LEN($A559)-LEN(SUBSTITUTE($A559,U$1,""))</f>
        <v>0</v>
      </c>
      <c r="V559">
        <f>I559+1</f>
        <v>2</v>
      </c>
      <c r="W559">
        <f>J559+1</f>
        <v>3</v>
      </c>
      <c r="X559">
        <f>K559+1</f>
        <v>1</v>
      </c>
      <c r="Y559">
        <f>L559+1</f>
        <v>1</v>
      </c>
      <c r="Z559">
        <f>M559+1</f>
        <v>3</v>
      </c>
      <c r="AA559">
        <f>N559+1</f>
        <v>1</v>
      </c>
      <c r="AB559">
        <f>O559+1</f>
        <v>1</v>
      </c>
      <c r="AC559">
        <f>P559+1</f>
        <v>1</v>
      </c>
      <c r="AD559">
        <f>Q559+1</f>
        <v>1</v>
      </c>
      <c r="AE559">
        <f>R559+1</f>
        <v>1</v>
      </c>
      <c r="AF559">
        <f>S559+1</f>
        <v>1</v>
      </c>
      <c r="AG559">
        <f>T559+1</f>
        <v>1</v>
      </c>
      <c r="AH559">
        <f>U559+1</f>
        <v>1</v>
      </c>
      <c r="AI559">
        <f>PRODUCT(V559:AH559)</f>
        <v>18</v>
      </c>
      <c r="AJ559">
        <f>MAX(V559:AH559)</f>
        <v>3</v>
      </c>
      <c r="AK559">
        <f>Y559</f>
        <v>1</v>
      </c>
      <c r="AL559">
        <f>MAX(V559:X559, Z559:AH559)+L559</f>
        <v>3</v>
      </c>
      <c r="AM559" t="b">
        <f>AL559=6</f>
        <v>0</v>
      </c>
      <c r="AN559" t="b">
        <f>AL559=5</f>
        <v>0</v>
      </c>
      <c r="AO559" t="b">
        <f>NOT(OR(AM559,AN559))</f>
        <v>1</v>
      </c>
      <c r="AP559" t="b">
        <f>AND(AI559=12, L559=0)</f>
        <v>0</v>
      </c>
      <c r="AQ559" t="b">
        <f>AND(AI559=18, L559=1)</f>
        <v>0</v>
      </c>
      <c r="AR559" t="b">
        <f>AND(AO559, OR(AP559, AQ559))</f>
        <v>0</v>
      </c>
      <c r="AS559" t="b">
        <f>NOT(OR(AM559,AN559,AR559))</f>
        <v>1</v>
      </c>
      <c r="AT559" t="b">
        <f>AND(AS559, AL559=4)</f>
        <v>0</v>
      </c>
      <c r="AU559" t="b">
        <f>NOT(OR(AM559,AN559,AR559,AT559))</f>
        <v>1</v>
      </c>
      <c r="AV559" t="b">
        <f>AND(AU559, AI559=18)</f>
        <v>1</v>
      </c>
      <c r="AW559" t="b">
        <f>NOT(OR(AM559,AN559,AR559,AT559, AV559))</f>
        <v>0</v>
      </c>
      <c r="AX559" t="b">
        <f>AND(AW559, OR(AND(AI559=24, L559=0), AND(AI559=32, L559=1)))</f>
        <v>0</v>
      </c>
      <c r="AY559" t="b">
        <f>NOT(OR(AM559,AN559,AR559,AT559,AV559,AX559))</f>
        <v>0</v>
      </c>
      <c r="AZ559" t="str">
        <f>IF(AM559,"7",IF(AN559,"6",IF(AR559,"5",
IF(AT559,"4",IF(AV559,"3",IF(AX559,"2",IF(AY559,"1","0"))))))
)</f>
        <v>3</v>
      </c>
      <c r="BA559" t="str">
        <f>_xlfn.XLOOKUP(D559, $BO$1:$CA$1, $BO$2:$CA$2)</f>
        <v>13</v>
      </c>
      <c r="BB559" t="str">
        <f>_xlfn.XLOOKUP(E559, $BO$1:$CA$1, $BO$2:$CA$2)</f>
        <v>13</v>
      </c>
      <c r="BC559" t="str">
        <f>_xlfn.XLOOKUP(F559, $BO$1:$CA$1, $BO$2:$CA$2)</f>
        <v>14</v>
      </c>
      <c r="BD559" t="str">
        <f>_xlfn.XLOOKUP(G559, $BO$1:$CA$1, $BO$2:$CA$2)</f>
        <v>11</v>
      </c>
      <c r="BE559" t="str">
        <f>_xlfn.XLOOKUP(H559, $BO$1:$CA$1, $BO$2:$CA$2)</f>
        <v>11</v>
      </c>
      <c r="BF559">
        <f>VALUE(_xlfn.TEXTJOIN("", TRUE, AZ559:BE559))</f>
        <v>31313141111</v>
      </c>
      <c r="BG559">
        <v>31313141111</v>
      </c>
      <c r="BH559">
        <f t="shared" si="8"/>
        <v>443</v>
      </c>
      <c r="BI559">
        <f>B559*BH559</f>
        <v>203337</v>
      </c>
    </row>
    <row r="560" spans="1:61" x14ac:dyDescent="0.25">
      <c r="A560" t="s">
        <v>877</v>
      </c>
      <c r="B560">
        <v>254</v>
      </c>
      <c r="C560" t="str">
        <f>TEXT(A560, "0")</f>
        <v>KKT5T</v>
      </c>
      <c r="D560" t="str">
        <f>MID($C560, 1, 1)</f>
        <v>K</v>
      </c>
      <c r="E560" t="str">
        <f>MID($C560, 2, 1)</f>
        <v>K</v>
      </c>
      <c r="F560" t="str">
        <f>MID($C560, 3, 1)</f>
        <v>T</v>
      </c>
      <c r="G560" t="str">
        <f>MID($C560, 4, 1)</f>
        <v>5</v>
      </c>
      <c r="H560" t="str">
        <f>MID($C560, 5, 1)</f>
        <v>T</v>
      </c>
      <c r="I560">
        <f>LEN($A560)-LEN(SUBSTITUTE($A560,I$1,""))</f>
        <v>0</v>
      </c>
      <c r="J560">
        <f>LEN($A560)-LEN(SUBSTITUTE($A560,J$1,""))</f>
        <v>2</v>
      </c>
      <c r="K560">
        <f>LEN($A560)-LEN(SUBSTITUTE($A560,K$1,""))</f>
        <v>0</v>
      </c>
      <c r="L560">
        <f>LEN($A560)-LEN(SUBSTITUTE($A560,L$1,""))</f>
        <v>0</v>
      </c>
      <c r="M560">
        <f>LEN($A560)-LEN(SUBSTITUTE($A560,M$1,""))</f>
        <v>2</v>
      </c>
      <c r="N560">
        <f>LEN($A560)-LEN(SUBSTITUTE($A560,N$1,""))</f>
        <v>0</v>
      </c>
      <c r="O560">
        <f>LEN($A560)-LEN(SUBSTITUTE($A560,O$1,""))</f>
        <v>0</v>
      </c>
      <c r="P560">
        <f>LEN($A560)-LEN(SUBSTITUTE($A560,P$1,""))</f>
        <v>0</v>
      </c>
      <c r="Q560">
        <f>LEN($A560)-LEN(SUBSTITUTE($A560,Q$1,""))</f>
        <v>0</v>
      </c>
      <c r="R560">
        <f>LEN($A560)-LEN(SUBSTITUTE($A560,R$1,""))</f>
        <v>1</v>
      </c>
      <c r="S560">
        <f>LEN($A560)-LEN(SUBSTITUTE($A560,S$1,""))</f>
        <v>0</v>
      </c>
      <c r="T560">
        <f>LEN($A560)-LEN(SUBSTITUTE($A560,T$1,""))</f>
        <v>0</v>
      </c>
      <c r="U560">
        <f>LEN($A560)-LEN(SUBSTITUTE($A560,U$1,""))</f>
        <v>0</v>
      </c>
      <c r="V560">
        <f>I560+1</f>
        <v>1</v>
      </c>
      <c r="W560">
        <f>J560+1</f>
        <v>3</v>
      </c>
      <c r="X560">
        <f>K560+1</f>
        <v>1</v>
      </c>
      <c r="Y560">
        <f>L560+1</f>
        <v>1</v>
      </c>
      <c r="Z560">
        <f>M560+1</f>
        <v>3</v>
      </c>
      <c r="AA560">
        <f>N560+1</f>
        <v>1</v>
      </c>
      <c r="AB560">
        <f>O560+1</f>
        <v>1</v>
      </c>
      <c r="AC560">
        <f>P560+1</f>
        <v>1</v>
      </c>
      <c r="AD560">
        <f>Q560+1</f>
        <v>1</v>
      </c>
      <c r="AE560">
        <f>R560+1</f>
        <v>2</v>
      </c>
      <c r="AF560">
        <f>S560+1</f>
        <v>1</v>
      </c>
      <c r="AG560">
        <f>T560+1</f>
        <v>1</v>
      </c>
      <c r="AH560">
        <f>U560+1</f>
        <v>1</v>
      </c>
      <c r="AI560">
        <f>PRODUCT(V560:AH560)</f>
        <v>18</v>
      </c>
      <c r="AJ560">
        <f>MAX(V560:AH560)</f>
        <v>3</v>
      </c>
      <c r="AK560">
        <f>Y560</f>
        <v>1</v>
      </c>
      <c r="AL560">
        <f>MAX(V560:X560, Z560:AH560)+L560</f>
        <v>3</v>
      </c>
      <c r="AM560" t="b">
        <f>AL560=6</f>
        <v>0</v>
      </c>
      <c r="AN560" t="b">
        <f>AL560=5</f>
        <v>0</v>
      </c>
      <c r="AO560" t="b">
        <f>NOT(OR(AM560,AN560))</f>
        <v>1</v>
      </c>
      <c r="AP560" t="b">
        <f>AND(AI560=12, L560=0)</f>
        <v>0</v>
      </c>
      <c r="AQ560" t="b">
        <f>AND(AI560=18, L560=1)</f>
        <v>0</v>
      </c>
      <c r="AR560" t="b">
        <f>AND(AO560, OR(AP560, AQ560))</f>
        <v>0</v>
      </c>
      <c r="AS560" t="b">
        <f>NOT(OR(AM560,AN560,AR560))</f>
        <v>1</v>
      </c>
      <c r="AT560" t="b">
        <f>AND(AS560, AL560=4)</f>
        <v>0</v>
      </c>
      <c r="AU560" t="b">
        <f>NOT(OR(AM560,AN560,AR560,AT560))</f>
        <v>1</v>
      </c>
      <c r="AV560" t="b">
        <f>AND(AU560, AI560=18)</f>
        <v>1</v>
      </c>
      <c r="AW560" t="b">
        <f>NOT(OR(AM560,AN560,AR560,AT560, AV560))</f>
        <v>0</v>
      </c>
      <c r="AX560" t="b">
        <f>AND(AW560, OR(AND(AI560=24, L560=0), AND(AI560=32, L560=1)))</f>
        <v>0</v>
      </c>
      <c r="AY560" t="b">
        <f>NOT(OR(AM560,AN560,AR560,AT560,AV560,AX560))</f>
        <v>0</v>
      </c>
      <c r="AZ560" t="str">
        <f>IF(AM560,"7",IF(AN560,"6",IF(AR560,"5",
IF(AT560,"4",IF(AV560,"3",IF(AX560,"2",IF(AY560,"1","0"))))))
)</f>
        <v>3</v>
      </c>
      <c r="BA560" t="str">
        <f>_xlfn.XLOOKUP(D560, $BO$1:$CA$1, $BO$2:$CA$2)</f>
        <v>13</v>
      </c>
      <c r="BB560" t="str">
        <f>_xlfn.XLOOKUP(E560, $BO$1:$CA$1, $BO$2:$CA$2)</f>
        <v>13</v>
      </c>
      <c r="BC560" t="str">
        <f>_xlfn.XLOOKUP(F560, $BO$1:$CA$1, $BO$2:$CA$2)</f>
        <v>11</v>
      </c>
      <c r="BD560" t="str">
        <f>_xlfn.XLOOKUP(G560, $BO$1:$CA$1, $BO$2:$CA$2)</f>
        <v>06</v>
      </c>
      <c r="BE560" t="str">
        <f>_xlfn.XLOOKUP(H560, $BO$1:$CA$1, $BO$2:$CA$2)</f>
        <v>11</v>
      </c>
      <c r="BF560">
        <f>VALUE(_xlfn.TEXTJOIN("", TRUE, AZ560:BE560))</f>
        <v>31313110611</v>
      </c>
      <c r="BG560">
        <v>31313110611</v>
      </c>
      <c r="BH560">
        <f t="shared" si="8"/>
        <v>442</v>
      </c>
      <c r="BI560">
        <f>B560*BH560</f>
        <v>112268</v>
      </c>
    </row>
    <row r="561" spans="1:61" x14ac:dyDescent="0.25">
      <c r="A561" t="s">
        <v>874</v>
      </c>
      <c r="B561">
        <v>440</v>
      </c>
      <c r="C561" t="str">
        <f>TEXT(A561, "0")</f>
        <v>K88TK</v>
      </c>
      <c r="D561" t="str">
        <f>MID($C561, 1, 1)</f>
        <v>K</v>
      </c>
      <c r="E561" t="str">
        <f>MID($C561, 2, 1)</f>
        <v>8</v>
      </c>
      <c r="F561" t="str">
        <f>MID($C561, 3, 1)</f>
        <v>8</v>
      </c>
      <c r="G561" t="str">
        <f>MID($C561, 4, 1)</f>
        <v>T</v>
      </c>
      <c r="H561" t="str">
        <f>MID($C561, 5, 1)</f>
        <v>K</v>
      </c>
      <c r="I561">
        <f>LEN($A561)-LEN(SUBSTITUTE($A561,I$1,""))</f>
        <v>0</v>
      </c>
      <c r="J561">
        <f>LEN($A561)-LEN(SUBSTITUTE($A561,J$1,""))</f>
        <v>2</v>
      </c>
      <c r="K561">
        <f>LEN($A561)-LEN(SUBSTITUTE($A561,K$1,""))</f>
        <v>0</v>
      </c>
      <c r="L561">
        <f>LEN($A561)-LEN(SUBSTITUTE($A561,L$1,""))</f>
        <v>0</v>
      </c>
      <c r="M561">
        <f>LEN($A561)-LEN(SUBSTITUTE($A561,M$1,""))</f>
        <v>1</v>
      </c>
      <c r="N561">
        <f>LEN($A561)-LEN(SUBSTITUTE($A561,N$1,""))</f>
        <v>0</v>
      </c>
      <c r="O561">
        <f>LEN($A561)-LEN(SUBSTITUTE($A561,O$1,""))</f>
        <v>2</v>
      </c>
      <c r="P561">
        <f>LEN($A561)-LEN(SUBSTITUTE($A561,P$1,""))</f>
        <v>0</v>
      </c>
      <c r="Q561">
        <f>LEN($A561)-LEN(SUBSTITUTE($A561,Q$1,""))</f>
        <v>0</v>
      </c>
      <c r="R561">
        <f>LEN($A561)-LEN(SUBSTITUTE($A561,R$1,""))</f>
        <v>0</v>
      </c>
      <c r="S561">
        <f>LEN($A561)-LEN(SUBSTITUTE($A561,S$1,""))</f>
        <v>0</v>
      </c>
      <c r="T561">
        <f>LEN($A561)-LEN(SUBSTITUTE($A561,T$1,""))</f>
        <v>0</v>
      </c>
      <c r="U561">
        <f>LEN($A561)-LEN(SUBSTITUTE($A561,U$1,""))</f>
        <v>0</v>
      </c>
      <c r="V561">
        <f>I561+1</f>
        <v>1</v>
      </c>
      <c r="W561">
        <f>J561+1</f>
        <v>3</v>
      </c>
      <c r="X561">
        <f>K561+1</f>
        <v>1</v>
      </c>
      <c r="Y561">
        <f>L561+1</f>
        <v>1</v>
      </c>
      <c r="Z561">
        <f>M561+1</f>
        <v>2</v>
      </c>
      <c r="AA561">
        <f>N561+1</f>
        <v>1</v>
      </c>
      <c r="AB561">
        <f>O561+1</f>
        <v>3</v>
      </c>
      <c r="AC561">
        <f>P561+1</f>
        <v>1</v>
      </c>
      <c r="AD561">
        <f>Q561+1</f>
        <v>1</v>
      </c>
      <c r="AE561">
        <f>R561+1</f>
        <v>1</v>
      </c>
      <c r="AF561">
        <f>S561+1</f>
        <v>1</v>
      </c>
      <c r="AG561">
        <f>T561+1</f>
        <v>1</v>
      </c>
      <c r="AH561">
        <f>U561+1</f>
        <v>1</v>
      </c>
      <c r="AI561">
        <f>PRODUCT(V561:AH561)</f>
        <v>18</v>
      </c>
      <c r="AJ561">
        <f>MAX(V561:AH561)</f>
        <v>3</v>
      </c>
      <c r="AK561">
        <f>Y561</f>
        <v>1</v>
      </c>
      <c r="AL561">
        <f>MAX(V561:X561, Z561:AH561)+L561</f>
        <v>3</v>
      </c>
      <c r="AM561" t="b">
        <f>AL561=6</f>
        <v>0</v>
      </c>
      <c r="AN561" t="b">
        <f>AL561=5</f>
        <v>0</v>
      </c>
      <c r="AO561" t="b">
        <f>NOT(OR(AM561,AN561))</f>
        <v>1</v>
      </c>
      <c r="AP561" t="b">
        <f>AND(AI561=12, L561=0)</f>
        <v>0</v>
      </c>
      <c r="AQ561" t="b">
        <f>AND(AI561=18, L561=1)</f>
        <v>0</v>
      </c>
      <c r="AR561" t="b">
        <f>AND(AO561, OR(AP561, AQ561))</f>
        <v>0</v>
      </c>
      <c r="AS561" t="b">
        <f>NOT(OR(AM561,AN561,AR561))</f>
        <v>1</v>
      </c>
      <c r="AT561" t="b">
        <f>AND(AS561, AL561=4)</f>
        <v>0</v>
      </c>
      <c r="AU561" t="b">
        <f>NOT(OR(AM561,AN561,AR561,AT561))</f>
        <v>1</v>
      </c>
      <c r="AV561" t="b">
        <f>AND(AU561, AI561=18)</f>
        <v>1</v>
      </c>
      <c r="AW561" t="b">
        <f>NOT(OR(AM561,AN561,AR561,AT561, AV561))</f>
        <v>0</v>
      </c>
      <c r="AX561" t="b">
        <f>AND(AW561, OR(AND(AI561=24, L561=0), AND(AI561=32, L561=1)))</f>
        <v>0</v>
      </c>
      <c r="AY561" t="b">
        <f>NOT(OR(AM561,AN561,AR561,AT561,AV561,AX561))</f>
        <v>0</v>
      </c>
      <c r="AZ561" t="str">
        <f>IF(AM561,"7",IF(AN561,"6",IF(AR561,"5",
IF(AT561,"4",IF(AV561,"3",IF(AX561,"2",IF(AY561,"1","0"))))))
)</f>
        <v>3</v>
      </c>
      <c r="BA561" t="str">
        <f>_xlfn.XLOOKUP(D561, $BO$1:$CA$1, $BO$2:$CA$2)</f>
        <v>13</v>
      </c>
      <c r="BB561" t="str">
        <f>_xlfn.XLOOKUP(E561, $BO$1:$CA$1, $BO$2:$CA$2)</f>
        <v>09</v>
      </c>
      <c r="BC561" t="str">
        <f>_xlfn.XLOOKUP(F561, $BO$1:$CA$1, $BO$2:$CA$2)</f>
        <v>09</v>
      </c>
      <c r="BD561" t="str">
        <f>_xlfn.XLOOKUP(G561, $BO$1:$CA$1, $BO$2:$CA$2)</f>
        <v>11</v>
      </c>
      <c r="BE561" t="str">
        <f>_xlfn.XLOOKUP(H561, $BO$1:$CA$1, $BO$2:$CA$2)</f>
        <v>13</v>
      </c>
      <c r="BF561">
        <f>VALUE(_xlfn.TEXTJOIN("", TRUE, AZ561:BE561))</f>
        <v>31309091113</v>
      </c>
      <c r="BG561">
        <v>31309091113</v>
      </c>
      <c r="BH561">
        <f t="shared" si="8"/>
        <v>441</v>
      </c>
      <c r="BI561">
        <f>B561*BH561</f>
        <v>194040</v>
      </c>
    </row>
    <row r="562" spans="1:61" x14ac:dyDescent="0.25">
      <c r="A562" t="s">
        <v>344</v>
      </c>
      <c r="B562">
        <v>302</v>
      </c>
      <c r="C562" t="str">
        <f>TEXT(A562, "0")</f>
        <v>K787K</v>
      </c>
      <c r="D562" t="str">
        <f>MID($C562, 1, 1)</f>
        <v>K</v>
      </c>
      <c r="E562" t="str">
        <f>MID($C562, 2, 1)</f>
        <v>7</v>
      </c>
      <c r="F562" t="str">
        <f>MID($C562, 3, 1)</f>
        <v>8</v>
      </c>
      <c r="G562" t="str">
        <f>MID($C562, 4, 1)</f>
        <v>7</v>
      </c>
      <c r="H562" t="str">
        <f>MID($C562, 5, 1)</f>
        <v>K</v>
      </c>
      <c r="I562">
        <f>LEN($A562)-LEN(SUBSTITUTE($A562,I$1,""))</f>
        <v>0</v>
      </c>
      <c r="J562">
        <f>LEN($A562)-LEN(SUBSTITUTE($A562,J$1,""))</f>
        <v>2</v>
      </c>
      <c r="K562">
        <f>LEN($A562)-LEN(SUBSTITUTE($A562,K$1,""))</f>
        <v>0</v>
      </c>
      <c r="L562">
        <f>LEN($A562)-LEN(SUBSTITUTE($A562,L$1,""))</f>
        <v>0</v>
      </c>
      <c r="M562">
        <f>LEN($A562)-LEN(SUBSTITUTE($A562,M$1,""))</f>
        <v>0</v>
      </c>
      <c r="N562">
        <f>LEN($A562)-LEN(SUBSTITUTE($A562,N$1,""))</f>
        <v>0</v>
      </c>
      <c r="O562">
        <f>LEN($A562)-LEN(SUBSTITUTE($A562,O$1,""))</f>
        <v>1</v>
      </c>
      <c r="P562">
        <f>LEN($A562)-LEN(SUBSTITUTE($A562,P$1,""))</f>
        <v>2</v>
      </c>
      <c r="Q562">
        <f>LEN($A562)-LEN(SUBSTITUTE($A562,Q$1,""))</f>
        <v>0</v>
      </c>
      <c r="R562">
        <f>LEN($A562)-LEN(SUBSTITUTE($A562,R$1,""))</f>
        <v>0</v>
      </c>
      <c r="S562">
        <f>LEN($A562)-LEN(SUBSTITUTE($A562,S$1,""))</f>
        <v>0</v>
      </c>
      <c r="T562">
        <f>LEN($A562)-LEN(SUBSTITUTE($A562,T$1,""))</f>
        <v>0</v>
      </c>
      <c r="U562">
        <f>LEN($A562)-LEN(SUBSTITUTE($A562,U$1,""))</f>
        <v>0</v>
      </c>
      <c r="V562">
        <f>I562+1</f>
        <v>1</v>
      </c>
      <c r="W562">
        <f>J562+1</f>
        <v>3</v>
      </c>
      <c r="X562">
        <f>K562+1</f>
        <v>1</v>
      </c>
      <c r="Y562">
        <f>L562+1</f>
        <v>1</v>
      </c>
      <c r="Z562">
        <f>M562+1</f>
        <v>1</v>
      </c>
      <c r="AA562">
        <f>N562+1</f>
        <v>1</v>
      </c>
      <c r="AB562">
        <f>O562+1</f>
        <v>2</v>
      </c>
      <c r="AC562">
        <f>P562+1</f>
        <v>3</v>
      </c>
      <c r="AD562">
        <f>Q562+1</f>
        <v>1</v>
      </c>
      <c r="AE562">
        <f>R562+1</f>
        <v>1</v>
      </c>
      <c r="AF562">
        <f>S562+1</f>
        <v>1</v>
      </c>
      <c r="AG562">
        <f>T562+1</f>
        <v>1</v>
      </c>
      <c r="AH562">
        <f>U562+1</f>
        <v>1</v>
      </c>
      <c r="AI562">
        <f>PRODUCT(V562:AH562)</f>
        <v>18</v>
      </c>
      <c r="AJ562">
        <f>MAX(V562:AH562)</f>
        <v>3</v>
      </c>
      <c r="AK562">
        <f>Y562</f>
        <v>1</v>
      </c>
      <c r="AL562">
        <f>MAX(V562:X562, Z562:AH562)+L562</f>
        <v>3</v>
      </c>
      <c r="AM562" t="b">
        <f>AL562=6</f>
        <v>0</v>
      </c>
      <c r="AN562" t="b">
        <f>AL562=5</f>
        <v>0</v>
      </c>
      <c r="AO562" t="b">
        <f>NOT(OR(AM562,AN562))</f>
        <v>1</v>
      </c>
      <c r="AP562" t="b">
        <f>AND(AI562=12, L562=0)</f>
        <v>0</v>
      </c>
      <c r="AQ562" t="b">
        <f>AND(AI562=18, L562=1)</f>
        <v>0</v>
      </c>
      <c r="AR562" t="b">
        <f>AND(AO562, OR(AP562, AQ562))</f>
        <v>0</v>
      </c>
      <c r="AS562" t="b">
        <f>NOT(OR(AM562,AN562,AR562))</f>
        <v>1</v>
      </c>
      <c r="AT562" t="b">
        <f>AND(AS562, AL562=4)</f>
        <v>0</v>
      </c>
      <c r="AU562" t="b">
        <f>NOT(OR(AM562,AN562,AR562,AT562))</f>
        <v>1</v>
      </c>
      <c r="AV562" t="b">
        <f>AND(AU562, AI562=18)</f>
        <v>1</v>
      </c>
      <c r="AW562" t="b">
        <f>NOT(OR(AM562,AN562,AR562,AT562, AV562))</f>
        <v>0</v>
      </c>
      <c r="AX562" t="b">
        <f>AND(AW562, OR(AND(AI562=24, L562=0), AND(AI562=32, L562=1)))</f>
        <v>0</v>
      </c>
      <c r="AY562" t="b">
        <f>NOT(OR(AM562,AN562,AR562,AT562,AV562,AX562))</f>
        <v>0</v>
      </c>
      <c r="AZ562" t="str">
        <f>IF(AM562,"7",IF(AN562,"6",IF(AR562,"5",
IF(AT562,"4",IF(AV562,"3",IF(AX562,"2",IF(AY562,"1","0"))))))
)</f>
        <v>3</v>
      </c>
      <c r="BA562" t="str">
        <f>_xlfn.XLOOKUP(D562, $BO$1:$CA$1, $BO$2:$CA$2)</f>
        <v>13</v>
      </c>
      <c r="BB562" t="str">
        <f>_xlfn.XLOOKUP(E562, $BO$1:$CA$1, $BO$2:$CA$2)</f>
        <v>08</v>
      </c>
      <c r="BC562" t="str">
        <f>_xlfn.XLOOKUP(F562, $BO$1:$CA$1, $BO$2:$CA$2)</f>
        <v>09</v>
      </c>
      <c r="BD562" t="str">
        <f>_xlfn.XLOOKUP(G562, $BO$1:$CA$1, $BO$2:$CA$2)</f>
        <v>08</v>
      </c>
      <c r="BE562" t="str">
        <f>_xlfn.XLOOKUP(H562, $BO$1:$CA$1, $BO$2:$CA$2)</f>
        <v>13</v>
      </c>
      <c r="BF562">
        <f>VALUE(_xlfn.TEXTJOIN("", TRUE, AZ562:BE562))</f>
        <v>31308090813</v>
      </c>
      <c r="BG562">
        <v>31308090813</v>
      </c>
      <c r="BH562">
        <f t="shared" si="8"/>
        <v>440</v>
      </c>
      <c r="BI562">
        <f>B562*BH562</f>
        <v>132880</v>
      </c>
    </row>
    <row r="563" spans="1:61" x14ac:dyDescent="0.25">
      <c r="A563" t="s">
        <v>333</v>
      </c>
      <c r="B563">
        <v>383</v>
      </c>
      <c r="C563" t="str">
        <f>TEXT(A563, "0")</f>
        <v>K65K6</v>
      </c>
      <c r="D563" t="str">
        <f>MID($C563, 1, 1)</f>
        <v>K</v>
      </c>
      <c r="E563" t="str">
        <f>MID($C563, 2, 1)</f>
        <v>6</v>
      </c>
      <c r="F563" t="str">
        <f>MID($C563, 3, 1)</f>
        <v>5</v>
      </c>
      <c r="G563" t="str">
        <f>MID($C563, 4, 1)</f>
        <v>K</v>
      </c>
      <c r="H563" t="str">
        <f>MID($C563, 5, 1)</f>
        <v>6</v>
      </c>
      <c r="I563">
        <f>LEN($A563)-LEN(SUBSTITUTE($A563,I$1,""))</f>
        <v>0</v>
      </c>
      <c r="J563">
        <f>LEN($A563)-LEN(SUBSTITUTE($A563,J$1,""))</f>
        <v>2</v>
      </c>
      <c r="K563">
        <f>LEN($A563)-LEN(SUBSTITUTE($A563,K$1,""))</f>
        <v>0</v>
      </c>
      <c r="L563">
        <f>LEN($A563)-LEN(SUBSTITUTE($A563,L$1,""))</f>
        <v>0</v>
      </c>
      <c r="M563">
        <f>LEN($A563)-LEN(SUBSTITUTE($A563,M$1,""))</f>
        <v>0</v>
      </c>
      <c r="N563">
        <f>LEN($A563)-LEN(SUBSTITUTE($A563,N$1,""))</f>
        <v>0</v>
      </c>
      <c r="O563">
        <f>LEN($A563)-LEN(SUBSTITUTE($A563,O$1,""))</f>
        <v>0</v>
      </c>
      <c r="P563">
        <f>LEN($A563)-LEN(SUBSTITUTE($A563,P$1,""))</f>
        <v>0</v>
      </c>
      <c r="Q563">
        <f>LEN($A563)-LEN(SUBSTITUTE($A563,Q$1,""))</f>
        <v>2</v>
      </c>
      <c r="R563">
        <f>LEN($A563)-LEN(SUBSTITUTE($A563,R$1,""))</f>
        <v>1</v>
      </c>
      <c r="S563">
        <f>LEN($A563)-LEN(SUBSTITUTE($A563,S$1,""))</f>
        <v>0</v>
      </c>
      <c r="T563">
        <f>LEN($A563)-LEN(SUBSTITUTE($A563,T$1,""))</f>
        <v>0</v>
      </c>
      <c r="U563">
        <f>LEN($A563)-LEN(SUBSTITUTE($A563,U$1,""))</f>
        <v>0</v>
      </c>
      <c r="V563">
        <f>I563+1</f>
        <v>1</v>
      </c>
      <c r="W563">
        <f>J563+1</f>
        <v>3</v>
      </c>
      <c r="X563">
        <f>K563+1</f>
        <v>1</v>
      </c>
      <c r="Y563">
        <f>L563+1</f>
        <v>1</v>
      </c>
      <c r="Z563">
        <f>M563+1</f>
        <v>1</v>
      </c>
      <c r="AA563">
        <f>N563+1</f>
        <v>1</v>
      </c>
      <c r="AB563">
        <f>O563+1</f>
        <v>1</v>
      </c>
      <c r="AC563">
        <f>P563+1</f>
        <v>1</v>
      </c>
      <c r="AD563">
        <f>Q563+1</f>
        <v>3</v>
      </c>
      <c r="AE563">
        <f>R563+1</f>
        <v>2</v>
      </c>
      <c r="AF563">
        <f>S563+1</f>
        <v>1</v>
      </c>
      <c r="AG563">
        <f>T563+1</f>
        <v>1</v>
      </c>
      <c r="AH563">
        <f>U563+1</f>
        <v>1</v>
      </c>
      <c r="AI563">
        <f>PRODUCT(V563:AH563)</f>
        <v>18</v>
      </c>
      <c r="AJ563">
        <f>MAX(V563:AH563)</f>
        <v>3</v>
      </c>
      <c r="AK563">
        <f>Y563</f>
        <v>1</v>
      </c>
      <c r="AL563">
        <f>MAX(V563:X563, Z563:AH563)+L563</f>
        <v>3</v>
      </c>
      <c r="AM563" t="b">
        <f>AL563=6</f>
        <v>0</v>
      </c>
      <c r="AN563" t="b">
        <f>AL563=5</f>
        <v>0</v>
      </c>
      <c r="AO563" t="b">
        <f>NOT(OR(AM563,AN563))</f>
        <v>1</v>
      </c>
      <c r="AP563" t="b">
        <f>AND(AI563=12, L563=0)</f>
        <v>0</v>
      </c>
      <c r="AQ563" t="b">
        <f>AND(AI563=18, L563=1)</f>
        <v>0</v>
      </c>
      <c r="AR563" t="b">
        <f>AND(AO563, OR(AP563, AQ563))</f>
        <v>0</v>
      </c>
      <c r="AS563" t="b">
        <f>NOT(OR(AM563,AN563,AR563))</f>
        <v>1</v>
      </c>
      <c r="AT563" t="b">
        <f>AND(AS563, AL563=4)</f>
        <v>0</v>
      </c>
      <c r="AU563" t="b">
        <f>NOT(OR(AM563,AN563,AR563,AT563))</f>
        <v>1</v>
      </c>
      <c r="AV563" t="b">
        <f>AND(AU563, AI563=18)</f>
        <v>1</v>
      </c>
      <c r="AW563" t="b">
        <f>NOT(OR(AM563,AN563,AR563,AT563, AV563))</f>
        <v>0</v>
      </c>
      <c r="AX563" t="b">
        <f>AND(AW563, OR(AND(AI563=24, L563=0), AND(AI563=32, L563=1)))</f>
        <v>0</v>
      </c>
      <c r="AY563" t="b">
        <f>NOT(OR(AM563,AN563,AR563,AT563,AV563,AX563))</f>
        <v>0</v>
      </c>
      <c r="AZ563" t="str">
        <f>IF(AM563,"7",IF(AN563,"6",IF(AR563,"5",
IF(AT563,"4",IF(AV563,"3",IF(AX563,"2",IF(AY563,"1","0"))))))
)</f>
        <v>3</v>
      </c>
      <c r="BA563" t="str">
        <f>_xlfn.XLOOKUP(D563, $BO$1:$CA$1, $BO$2:$CA$2)</f>
        <v>13</v>
      </c>
      <c r="BB563" t="str">
        <f>_xlfn.XLOOKUP(E563, $BO$1:$CA$1, $BO$2:$CA$2)</f>
        <v>07</v>
      </c>
      <c r="BC563" t="str">
        <f>_xlfn.XLOOKUP(F563, $BO$1:$CA$1, $BO$2:$CA$2)</f>
        <v>06</v>
      </c>
      <c r="BD563" t="str">
        <f>_xlfn.XLOOKUP(G563, $BO$1:$CA$1, $BO$2:$CA$2)</f>
        <v>13</v>
      </c>
      <c r="BE563" t="str">
        <f>_xlfn.XLOOKUP(H563, $BO$1:$CA$1, $BO$2:$CA$2)</f>
        <v>07</v>
      </c>
      <c r="BF563">
        <f>VALUE(_xlfn.TEXTJOIN("", TRUE, AZ563:BE563))</f>
        <v>31307061307</v>
      </c>
      <c r="BG563">
        <v>31307061307</v>
      </c>
      <c r="BH563">
        <f t="shared" si="8"/>
        <v>439</v>
      </c>
      <c r="BI563">
        <f>B563*BH563</f>
        <v>168137</v>
      </c>
    </row>
    <row r="564" spans="1:61" x14ac:dyDescent="0.25">
      <c r="A564" t="s">
        <v>171</v>
      </c>
      <c r="B564">
        <v>996</v>
      </c>
      <c r="C564" t="str">
        <f>TEXT(A564, "0")</f>
        <v>K5AA5</v>
      </c>
      <c r="D564" t="str">
        <f>MID($C564, 1, 1)</f>
        <v>K</v>
      </c>
      <c r="E564" t="str">
        <f>MID($C564, 2, 1)</f>
        <v>5</v>
      </c>
      <c r="F564" t="str">
        <f>MID($C564, 3, 1)</f>
        <v>A</v>
      </c>
      <c r="G564" t="str">
        <f>MID($C564, 4, 1)</f>
        <v>A</v>
      </c>
      <c r="H564" t="str">
        <f>MID($C564, 5, 1)</f>
        <v>5</v>
      </c>
      <c r="I564">
        <f>LEN($A564)-LEN(SUBSTITUTE($A564,I$1,""))</f>
        <v>2</v>
      </c>
      <c r="J564">
        <f>LEN($A564)-LEN(SUBSTITUTE($A564,J$1,""))</f>
        <v>1</v>
      </c>
      <c r="K564">
        <f>LEN($A564)-LEN(SUBSTITUTE($A564,K$1,""))</f>
        <v>0</v>
      </c>
      <c r="L564">
        <f>LEN($A564)-LEN(SUBSTITUTE($A564,L$1,""))</f>
        <v>0</v>
      </c>
      <c r="M564">
        <f>LEN($A564)-LEN(SUBSTITUTE($A564,M$1,""))</f>
        <v>0</v>
      </c>
      <c r="N564">
        <f>LEN($A564)-LEN(SUBSTITUTE($A564,N$1,""))</f>
        <v>0</v>
      </c>
      <c r="O564">
        <f>LEN($A564)-LEN(SUBSTITUTE($A564,O$1,""))</f>
        <v>0</v>
      </c>
      <c r="P564">
        <f>LEN($A564)-LEN(SUBSTITUTE($A564,P$1,""))</f>
        <v>0</v>
      </c>
      <c r="Q564">
        <f>LEN($A564)-LEN(SUBSTITUTE($A564,Q$1,""))</f>
        <v>0</v>
      </c>
      <c r="R564">
        <f>LEN($A564)-LEN(SUBSTITUTE($A564,R$1,""))</f>
        <v>2</v>
      </c>
      <c r="S564">
        <f>LEN($A564)-LEN(SUBSTITUTE($A564,S$1,""))</f>
        <v>0</v>
      </c>
      <c r="T564">
        <f>LEN($A564)-LEN(SUBSTITUTE($A564,T$1,""))</f>
        <v>0</v>
      </c>
      <c r="U564">
        <f>LEN($A564)-LEN(SUBSTITUTE($A564,U$1,""))</f>
        <v>0</v>
      </c>
      <c r="V564">
        <f>I564+1</f>
        <v>3</v>
      </c>
      <c r="W564">
        <f>J564+1</f>
        <v>2</v>
      </c>
      <c r="X564">
        <f>K564+1</f>
        <v>1</v>
      </c>
      <c r="Y564">
        <f>L564+1</f>
        <v>1</v>
      </c>
      <c r="Z564">
        <f>M564+1</f>
        <v>1</v>
      </c>
      <c r="AA564">
        <f>N564+1</f>
        <v>1</v>
      </c>
      <c r="AB564">
        <f>O564+1</f>
        <v>1</v>
      </c>
      <c r="AC564">
        <f>P564+1</f>
        <v>1</v>
      </c>
      <c r="AD564">
        <f>Q564+1</f>
        <v>1</v>
      </c>
      <c r="AE564">
        <f>R564+1</f>
        <v>3</v>
      </c>
      <c r="AF564">
        <f>S564+1</f>
        <v>1</v>
      </c>
      <c r="AG564">
        <f>T564+1</f>
        <v>1</v>
      </c>
      <c r="AH564">
        <f>U564+1</f>
        <v>1</v>
      </c>
      <c r="AI564">
        <f>PRODUCT(V564:AH564)</f>
        <v>18</v>
      </c>
      <c r="AJ564">
        <f>MAX(V564:AH564)</f>
        <v>3</v>
      </c>
      <c r="AK564">
        <f>Y564</f>
        <v>1</v>
      </c>
      <c r="AL564">
        <f>MAX(V564:X564, Z564:AH564)+L564</f>
        <v>3</v>
      </c>
      <c r="AM564" t="b">
        <f>AL564=6</f>
        <v>0</v>
      </c>
      <c r="AN564" t="b">
        <f>AL564=5</f>
        <v>0</v>
      </c>
      <c r="AO564" t="b">
        <f>NOT(OR(AM564,AN564))</f>
        <v>1</v>
      </c>
      <c r="AP564" t="b">
        <f>AND(AI564=12, L564=0)</f>
        <v>0</v>
      </c>
      <c r="AQ564" t="b">
        <f>AND(AI564=18, L564=1)</f>
        <v>0</v>
      </c>
      <c r="AR564" t="b">
        <f>AND(AO564, OR(AP564, AQ564))</f>
        <v>0</v>
      </c>
      <c r="AS564" t="b">
        <f>NOT(OR(AM564,AN564,AR564))</f>
        <v>1</v>
      </c>
      <c r="AT564" t="b">
        <f>AND(AS564, AL564=4)</f>
        <v>0</v>
      </c>
      <c r="AU564" t="b">
        <f>NOT(OR(AM564,AN564,AR564,AT564))</f>
        <v>1</v>
      </c>
      <c r="AV564" t="b">
        <f>AND(AU564, AI564=18)</f>
        <v>1</v>
      </c>
      <c r="AW564" t="b">
        <f>NOT(OR(AM564,AN564,AR564,AT564, AV564))</f>
        <v>0</v>
      </c>
      <c r="AX564" t="b">
        <f>AND(AW564, OR(AND(AI564=24, L564=0), AND(AI564=32, L564=1)))</f>
        <v>0</v>
      </c>
      <c r="AY564" t="b">
        <f>NOT(OR(AM564,AN564,AR564,AT564,AV564,AX564))</f>
        <v>0</v>
      </c>
      <c r="AZ564" t="str">
        <f>IF(AM564,"7",IF(AN564,"6",IF(AR564,"5",
IF(AT564,"4",IF(AV564,"3",IF(AX564,"2",IF(AY564,"1","0"))))))
)</f>
        <v>3</v>
      </c>
      <c r="BA564" t="str">
        <f>_xlfn.XLOOKUP(D564, $BO$1:$CA$1, $BO$2:$CA$2)</f>
        <v>13</v>
      </c>
      <c r="BB564" t="str">
        <f>_xlfn.XLOOKUP(E564, $BO$1:$CA$1, $BO$2:$CA$2)</f>
        <v>06</v>
      </c>
      <c r="BC564" t="str">
        <f>_xlfn.XLOOKUP(F564, $BO$1:$CA$1, $BO$2:$CA$2)</f>
        <v>14</v>
      </c>
      <c r="BD564" t="str">
        <f>_xlfn.XLOOKUP(G564, $BO$1:$CA$1, $BO$2:$CA$2)</f>
        <v>14</v>
      </c>
      <c r="BE564" t="str">
        <f>_xlfn.XLOOKUP(H564, $BO$1:$CA$1, $BO$2:$CA$2)</f>
        <v>06</v>
      </c>
      <c r="BF564">
        <f>VALUE(_xlfn.TEXTJOIN("", TRUE, AZ564:BE564))</f>
        <v>31306141406</v>
      </c>
      <c r="BG564">
        <v>31306141406</v>
      </c>
      <c r="BH564">
        <f t="shared" si="8"/>
        <v>438</v>
      </c>
      <c r="BI564">
        <f>B564*BH564</f>
        <v>436248</v>
      </c>
    </row>
    <row r="565" spans="1:61" x14ac:dyDescent="0.25">
      <c r="A565" t="s">
        <v>599</v>
      </c>
      <c r="B565">
        <v>712</v>
      </c>
      <c r="C565" t="str">
        <f>TEXT(A565, "0")</f>
        <v>K4K54</v>
      </c>
      <c r="D565" t="str">
        <f>MID($C565, 1, 1)</f>
        <v>K</v>
      </c>
      <c r="E565" t="str">
        <f>MID($C565, 2, 1)</f>
        <v>4</v>
      </c>
      <c r="F565" t="str">
        <f>MID($C565, 3, 1)</f>
        <v>K</v>
      </c>
      <c r="G565" t="str">
        <f>MID($C565, 4, 1)</f>
        <v>5</v>
      </c>
      <c r="H565" t="str">
        <f>MID($C565, 5, 1)</f>
        <v>4</v>
      </c>
      <c r="I565">
        <f>LEN($A565)-LEN(SUBSTITUTE($A565,I$1,""))</f>
        <v>0</v>
      </c>
      <c r="J565">
        <f>LEN($A565)-LEN(SUBSTITUTE($A565,J$1,""))</f>
        <v>2</v>
      </c>
      <c r="K565">
        <f>LEN($A565)-LEN(SUBSTITUTE($A565,K$1,""))</f>
        <v>0</v>
      </c>
      <c r="L565">
        <f>LEN($A565)-LEN(SUBSTITUTE($A565,L$1,""))</f>
        <v>0</v>
      </c>
      <c r="M565">
        <f>LEN($A565)-LEN(SUBSTITUTE($A565,M$1,""))</f>
        <v>0</v>
      </c>
      <c r="N565">
        <f>LEN($A565)-LEN(SUBSTITUTE($A565,N$1,""))</f>
        <v>0</v>
      </c>
      <c r="O565">
        <f>LEN($A565)-LEN(SUBSTITUTE($A565,O$1,""))</f>
        <v>0</v>
      </c>
      <c r="P565">
        <f>LEN($A565)-LEN(SUBSTITUTE($A565,P$1,""))</f>
        <v>0</v>
      </c>
      <c r="Q565">
        <f>LEN($A565)-LEN(SUBSTITUTE($A565,Q$1,""))</f>
        <v>0</v>
      </c>
      <c r="R565">
        <f>LEN($A565)-LEN(SUBSTITUTE($A565,R$1,""))</f>
        <v>1</v>
      </c>
      <c r="S565">
        <f>LEN($A565)-LEN(SUBSTITUTE($A565,S$1,""))</f>
        <v>2</v>
      </c>
      <c r="T565">
        <f>LEN($A565)-LEN(SUBSTITUTE($A565,T$1,""))</f>
        <v>0</v>
      </c>
      <c r="U565">
        <f>LEN($A565)-LEN(SUBSTITUTE($A565,U$1,""))</f>
        <v>0</v>
      </c>
      <c r="V565">
        <f>I565+1</f>
        <v>1</v>
      </c>
      <c r="W565">
        <f>J565+1</f>
        <v>3</v>
      </c>
      <c r="X565">
        <f>K565+1</f>
        <v>1</v>
      </c>
      <c r="Y565">
        <f>L565+1</f>
        <v>1</v>
      </c>
      <c r="Z565">
        <f>M565+1</f>
        <v>1</v>
      </c>
      <c r="AA565">
        <f>N565+1</f>
        <v>1</v>
      </c>
      <c r="AB565">
        <f>O565+1</f>
        <v>1</v>
      </c>
      <c r="AC565">
        <f>P565+1</f>
        <v>1</v>
      </c>
      <c r="AD565">
        <f>Q565+1</f>
        <v>1</v>
      </c>
      <c r="AE565">
        <f>R565+1</f>
        <v>2</v>
      </c>
      <c r="AF565">
        <f>S565+1</f>
        <v>3</v>
      </c>
      <c r="AG565">
        <f>T565+1</f>
        <v>1</v>
      </c>
      <c r="AH565">
        <f>U565+1</f>
        <v>1</v>
      </c>
      <c r="AI565">
        <f>PRODUCT(V565:AH565)</f>
        <v>18</v>
      </c>
      <c r="AJ565">
        <f>MAX(V565:AH565)</f>
        <v>3</v>
      </c>
      <c r="AK565">
        <f>Y565</f>
        <v>1</v>
      </c>
      <c r="AL565">
        <f>MAX(V565:X565, Z565:AH565)+L565</f>
        <v>3</v>
      </c>
      <c r="AM565" t="b">
        <f>AL565=6</f>
        <v>0</v>
      </c>
      <c r="AN565" t="b">
        <f>AL565=5</f>
        <v>0</v>
      </c>
      <c r="AO565" t="b">
        <f>NOT(OR(AM565,AN565))</f>
        <v>1</v>
      </c>
      <c r="AP565" t="b">
        <f>AND(AI565=12, L565=0)</f>
        <v>0</v>
      </c>
      <c r="AQ565" t="b">
        <f>AND(AI565=18, L565=1)</f>
        <v>0</v>
      </c>
      <c r="AR565" t="b">
        <f>AND(AO565, OR(AP565, AQ565))</f>
        <v>0</v>
      </c>
      <c r="AS565" t="b">
        <f>NOT(OR(AM565,AN565,AR565))</f>
        <v>1</v>
      </c>
      <c r="AT565" t="b">
        <f>AND(AS565, AL565=4)</f>
        <v>0</v>
      </c>
      <c r="AU565" t="b">
        <f>NOT(OR(AM565,AN565,AR565,AT565))</f>
        <v>1</v>
      </c>
      <c r="AV565" t="b">
        <f>AND(AU565, AI565=18)</f>
        <v>1</v>
      </c>
      <c r="AW565" t="b">
        <f>NOT(OR(AM565,AN565,AR565,AT565, AV565))</f>
        <v>0</v>
      </c>
      <c r="AX565" t="b">
        <f>AND(AW565, OR(AND(AI565=24, L565=0), AND(AI565=32, L565=1)))</f>
        <v>0</v>
      </c>
      <c r="AY565" t="b">
        <f>NOT(OR(AM565,AN565,AR565,AT565,AV565,AX565))</f>
        <v>0</v>
      </c>
      <c r="AZ565" t="str">
        <f>IF(AM565,"7",IF(AN565,"6",IF(AR565,"5",
IF(AT565,"4",IF(AV565,"3",IF(AX565,"2",IF(AY565,"1","0"))))))
)</f>
        <v>3</v>
      </c>
      <c r="BA565" t="str">
        <f>_xlfn.XLOOKUP(D565, $BO$1:$CA$1, $BO$2:$CA$2)</f>
        <v>13</v>
      </c>
      <c r="BB565" t="str">
        <f>_xlfn.XLOOKUP(E565, $BO$1:$CA$1, $BO$2:$CA$2)</f>
        <v>05</v>
      </c>
      <c r="BC565" t="str">
        <f>_xlfn.XLOOKUP(F565, $BO$1:$CA$1, $BO$2:$CA$2)</f>
        <v>13</v>
      </c>
      <c r="BD565" t="str">
        <f>_xlfn.XLOOKUP(G565, $BO$1:$CA$1, $BO$2:$CA$2)</f>
        <v>06</v>
      </c>
      <c r="BE565" t="str">
        <f>_xlfn.XLOOKUP(H565, $BO$1:$CA$1, $BO$2:$CA$2)</f>
        <v>05</v>
      </c>
      <c r="BF565">
        <f>VALUE(_xlfn.TEXTJOIN("", TRUE, AZ565:BE565))</f>
        <v>31305130605</v>
      </c>
      <c r="BG565">
        <v>31305130605</v>
      </c>
      <c r="BH565">
        <f t="shared" si="8"/>
        <v>437</v>
      </c>
      <c r="BI565">
        <f>B565*BH565</f>
        <v>311144</v>
      </c>
    </row>
    <row r="566" spans="1:61" x14ac:dyDescent="0.25">
      <c r="A566" t="s">
        <v>703</v>
      </c>
      <c r="B566">
        <v>815</v>
      </c>
      <c r="C566" t="str">
        <f>TEXT(A566, "0")</f>
        <v>K35K5</v>
      </c>
      <c r="D566" t="str">
        <f>MID($C566, 1, 1)</f>
        <v>K</v>
      </c>
      <c r="E566" t="str">
        <f>MID($C566, 2, 1)</f>
        <v>3</v>
      </c>
      <c r="F566" t="str">
        <f>MID($C566, 3, 1)</f>
        <v>5</v>
      </c>
      <c r="G566" t="str">
        <f>MID($C566, 4, 1)</f>
        <v>K</v>
      </c>
      <c r="H566" t="str">
        <f>MID($C566, 5, 1)</f>
        <v>5</v>
      </c>
      <c r="I566">
        <f>LEN($A566)-LEN(SUBSTITUTE($A566,I$1,""))</f>
        <v>0</v>
      </c>
      <c r="J566">
        <f>LEN($A566)-LEN(SUBSTITUTE($A566,J$1,""))</f>
        <v>2</v>
      </c>
      <c r="K566">
        <f>LEN($A566)-LEN(SUBSTITUTE($A566,K$1,""))</f>
        <v>0</v>
      </c>
      <c r="L566">
        <f>LEN($A566)-LEN(SUBSTITUTE($A566,L$1,""))</f>
        <v>0</v>
      </c>
      <c r="M566">
        <f>LEN($A566)-LEN(SUBSTITUTE($A566,M$1,""))</f>
        <v>0</v>
      </c>
      <c r="N566">
        <f>LEN($A566)-LEN(SUBSTITUTE($A566,N$1,""))</f>
        <v>0</v>
      </c>
      <c r="O566">
        <f>LEN($A566)-LEN(SUBSTITUTE($A566,O$1,""))</f>
        <v>0</v>
      </c>
      <c r="P566">
        <f>LEN($A566)-LEN(SUBSTITUTE($A566,P$1,""))</f>
        <v>0</v>
      </c>
      <c r="Q566">
        <f>LEN($A566)-LEN(SUBSTITUTE($A566,Q$1,""))</f>
        <v>0</v>
      </c>
      <c r="R566">
        <f>LEN($A566)-LEN(SUBSTITUTE($A566,R$1,""))</f>
        <v>2</v>
      </c>
      <c r="S566">
        <f>LEN($A566)-LEN(SUBSTITUTE($A566,S$1,""))</f>
        <v>0</v>
      </c>
      <c r="T566">
        <f>LEN($A566)-LEN(SUBSTITUTE($A566,T$1,""))</f>
        <v>1</v>
      </c>
      <c r="U566">
        <f>LEN($A566)-LEN(SUBSTITUTE($A566,U$1,""))</f>
        <v>0</v>
      </c>
      <c r="V566">
        <f>I566+1</f>
        <v>1</v>
      </c>
      <c r="W566">
        <f>J566+1</f>
        <v>3</v>
      </c>
      <c r="X566">
        <f>K566+1</f>
        <v>1</v>
      </c>
      <c r="Y566">
        <f>L566+1</f>
        <v>1</v>
      </c>
      <c r="Z566">
        <f>M566+1</f>
        <v>1</v>
      </c>
      <c r="AA566">
        <f>N566+1</f>
        <v>1</v>
      </c>
      <c r="AB566">
        <f>O566+1</f>
        <v>1</v>
      </c>
      <c r="AC566">
        <f>P566+1</f>
        <v>1</v>
      </c>
      <c r="AD566">
        <f>Q566+1</f>
        <v>1</v>
      </c>
      <c r="AE566">
        <f>R566+1</f>
        <v>3</v>
      </c>
      <c r="AF566">
        <f>S566+1</f>
        <v>1</v>
      </c>
      <c r="AG566">
        <f>T566+1</f>
        <v>2</v>
      </c>
      <c r="AH566">
        <f>U566+1</f>
        <v>1</v>
      </c>
      <c r="AI566">
        <f>PRODUCT(V566:AH566)</f>
        <v>18</v>
      </c>
      <c r="AJ566">
        <f>MAX(V566:AH566)</f>
        <v>3</v>
      </c>
      <c r="AK566">
        <f>Y566</f>
        <v>1</v>
      </c>
      <c r="AL566">
        <f>MAX(V566:X566, Z566:AH566)+L566</f>
        <v>3</v>
      </c>
      <c r="AM566" t="b">
        <f>AL566=6</f>
        <v>0</v>
      </c>
      <c r="AN566" t="b">
        <f>AL566=5</f>
        <v>0</v>
      </c>
      <c r="AO566" t="b">
        <f>NOT(OR(AM566,AN566))</f>
        <v>1</v>
      </c>
      <c r="AP566" t="b">
        <f>AND(AI566=12, L566=0)</f>
        <v>0</v>
      </c>
      <c r="AQ566" t="b">
        <f>AND(AI566=18, L566=1)</f>
        <v>0</v>
      </c>
      <c r="AR566" t="b">
        <f>AND(AO566, OR(AP566, AQ566))</f>
        <v>0</v>
      </c>
      <c r="AS566" t="b">
        <f>NOT(OR(AM566,AN566,AR566))</f>
        <v>1</v>
      </c>
      <c r="AT566" t="b">
        <f>AND(AS566, AL566=4)</f>
        <v>0</v>
      </c>
      <c r="AU566" t="b">
        <f>NOT(OR(AM566,AN566,AR566,AT566))</f>
        <v>1</v>
      </c>
      <c r="AV566" t="b">
        <f>AND(AU566, AI566=18)</f>
        <v>1</v>
      </c>
      <c r="AW566" t="b">
        <f>NOT(OR(AM566,AN566,AR566,AT566, AV566))</f>
        <v>0</v>
      </c>
      <c r="AX566" t="b">
        <f>AND(AW566, OR(AND(AI566=24, L566=0), AND(AI566=32, L566=1)))</f>
        <v>0</v>
      </c>
      <c r="AY566" t="b">
        <f>NOT(OR(AM566,AN566,AR566,AT566,AV566,AX566))</f>
        <v>0</v>
      </c>
      <c r="AZ566" t="str">
        <f>IF(AM566,"7",IF(AN566,"6",IF(AR566,"5",
IF(AT566,"4",IF(AV566,"3",IF(AX566,"2",IF(AY566,"1","0"))))))
)</f>
        <v>3</v>
      </c>
      <c r="BA566" t="str">
        <f>_xlfn.XLOOKUP(D566, $BO$1:$CA$1, $BO$2:$CA$2)</f>
        <v>13</v>
      </c>
      <c r="BB566" t="str">
        <f>_xlfn.XLOOKUP(E566, $BO$1:$CA$1, $BO$2:$CA$2)</f>
        <v>04</v>
      </c>
      <c r="BC566" t="str">
        <f>_xlfn.XLOOKUP(F566, $BO$1:$CA$1, $BO$2:$CA$2)</f>
        <v>06</v>
      </c>
      <c r="BD566" t="str">
        <f>_xlfn.XLOOKUP(G566, $BO$1:$CA$1, $BO$2:$CA$2)</f>
        <v>13</v>
      </c>
      <c r="BE566" t="str">
        <f>_xlfn.XLOOKUP(H566, $BO$1:$CA$1, $BO$2:$CA$2)</f>
        <v>06</v>
      </c>
      <c r="BF566">
        <f>VALUE(_xlfn.TEXTJOIN("", TRUE, AZ566:BE566))</f>
        <v>31304061306</v>
      </c>
      <c r="BG566">
        <v>31304061306</v>
      </c>
      <c r="BH566">
        <f t="shared" si="8"/>
        <v>436</v>
      </c>
      <c r="BI566">
        <f>B566*BH566</f>
        <v>355340</v>
      </c>
    </row>
    <row r="567" spans="1:61" x14ac:dyDescent="0.25">
      <c r="A567" t="s">
        <v>450</v>
      </c>
      <c r="B567">
        <v>21</v>
      </c>
      <c r="C567" t="str">
        <f>TEXT(A567, "0")</f>
        <v>K33QK</v>
      </c>
      <c r="D567" t="str">
        <f>MID($C567, 1, 1)</f>
        <v>K</v>
      </c>
      <c r="E567" t="str">
        <f>MID($C567, 2, 1)</f>
        <v>3</v>
      </c>
      <c r="F567" t="str">
        <f>MID($C567, 3, 1)</f>
        <v>3</v>
      </c>
      <c r="G567" t="str">
        <f>MID($C567, 4, 1)</f>
        <v>Q</v>
      </c>
      <c r="H567" t="str">
        <f>MID($C567, 5, 1)</f>
        <v>K</v>
      </c>
      <c r="I567">
        <f>LEN($A567)-LEN(SUBSTITUTE($A567,I$1,""))</f>
        <v>0</v>
      </c>
      <c r="J567">
        <f>LEN($A567)-LEN(SUBSTITUTE($A567,J$1,""))</f>
        <v>2</v>
      </c>
      <c r="K567">
        <f>LEN($A567)-LEN(SUBSTITUTE($A567,K$1,""))</f>
        <v>1</v>
      </c>
      <c r="L567">
        <f>LEN($A567)-LEN(SUBSTITUTE($A567,L$1,""))</f>
        <v>0</v>
      </c>
      <c r="M567">
        <f>LEN($A567)-LEN(SUBSTITUTE($A567,M$1,""))</f>
        <v>0</v>
      </c>
      <c r="N567">
        <f>LEN($A567)-LEN(SUBSTITUTE($A567,N$1,""))</f>
        <v>0</v>
      </c>
      <c r="O567">
        <f>LEN($A567)-LEN(SUBSTITUTE($A567,O$1,""))</f>
        <v>0</v>
      </c>
      <c r="P567">
        <f>LEN($A567)-LEN(SUBSTITUTE($A567,P$1,""))</f>
        <v>0</v>
      </c>
      <c r="Q567">
        <f>LEN($A567)-LEN(SUBSTITUTE($A567,Q$1,""))</f>
        <v>0</v>
      </c>
      <c r="R567">
        <f>LEN($A567)-LEN(SUBSTITUTE($A567,R$1,""))</f>
        <v>0</v>
      </c>
      <c r="S567">
        <f>LEN($A567)-LEN(SUBSTITUTE($A567,S$1,""))</f>
        <v>0</v>
      </c>
      <c r="T567">
        <f>LEN($A567)-LEN(SUBSTITUTE($A567,T$1,""))</f>
        <v>2</v>
      </c>
      <c r="U567">
        <f>LEN($A567)-LEN(SUBSTITUTE($A567,U$1,""))</f>
        <v>0</v>
      </c>
      <c r="V567">
        <f>I567+1</f>
        <v>1</v>
      </c>
      <c r="W567">
        <f>J567+1</f>
        <v>3</v>
      </c>
      <c r="X567">
        <f>K567+1</f>
        <v>2</v>
      </c>
      <c r="Y567">
        <f>L567+1</f>
        <v>1</v>
      </c>
      <c r="Z567">
        <f>M567+1</f>
        <v>1</v>
      </c>
      <c r="AA567">
        <f>N567+1</f>
        <v>1</v>
      </c>
      <c r="AB567">
        <f>O567+1</f>
        <v>1</v>
      </c>
      <c r="AC567">
        <f>P567+1</f>
        <v>1</v>
      </c>
      <c r="AD567">
        <f>Q567+1</f>
        <v>1</v>
      </c>
      <c r="AE567">
        <f>R567+1</f>
        <v>1</v>
      </c>
      <c r="AF567">
        <f>S567+1</f>
        <v>1</v>
      </c>
      <c r="AG567">
        <f>T567+1</f>
        <v>3</v>
      </c>
      <c r="AH567">
        <f>U567+1</f>
        <v>1</v>
      </c>
      <c r="AI567">
        <f>PRODUCT(V567:AH567)</f>
        <v>18</v>
      </c>
      <c r="AJ567">
        <f>MAX(V567:AH567)</f>
        <v>3</v>
      </c>
      <c r="AK567">
        <f>Y567</f>
        <v>1</v>
      </c>
      <c r="AL567">
        <f>MAX(V567:X567, Z567:AH567)+L567</f>
        <v>3</v>
      </c>
      <c r="AM567" t="b">
        <f>AL567=6</f>
        <v>0</v>
      </c>
      <c r="AN567" t="b">
        <f>AL567=5</f>
        <v>0</v>
      </c>
      <c r="AO567" t="b">
        <f>NOT(OR(AM567,AN567))</f>
        <v>1</v>
      </c>
      <c r="AP567" t="b">
        <f>AND(AI567=12, L567=0)</f>
        <v>0</v>
      </c>
      <c r="AQ567" t="b">
        <f>AND(AI567=18, L567=1)</f>
        <v>0</v>
      </c>
      <c r="AR567" t="b">
        <f>AND(AO567, OR(AP567, AQ567))</f>
        <v>0</v>
      </c>
      <c r="AS567" t="b">
        <f>NOT(OR(AM567,AN567,AR567))</f>
        <v>1</v>
      </c>
      <c r="AT567" t="b">
        <f>AND(AS567, AL567=4)</f>
        <v>0</v>
      </c>
      <c r="AU567" t="b">
        <f>NOT(OR(AM567,AN567,AR567,AT567))</f>
        <v>1</v>
      </c>
      <c r="AV567" t="b">
        <f>AND(AU567, AI567=18)</f>
        <v>1</v>
      </c>
      <c r="AW567" t="b">
        <f>NOT(OR(AM567,AN567,AR567,AT567, AV567))</f>
        <v>0</v>
      </c>
      <c r="AX567" t="b">
        <f>AND(AW567, OR(AND(AI567=24, L567=0), AND(AI567=32, L567=1)))</f>
        <v>0</v>
      </c>
      <c r="AY567" t="b">
        <f>NOT(OR(AM567,AN567,AR567,AT567,AV567,AX567))</f>
        <v>0</v>
      </c>
      <c r="AZ567" t="str">
        <f>IF(AM567,"7",IF(AN567,"6",IF(AR567,"5",
IF(AT567,"4",IF(AV567,"3",IF(AX567,"2",IF(AY567,"1","0"))))))
)</f>
        <v>3</v>
      </c>
      <c r="BA567" t="str">
        <f>_xlfn.XLOOKUP(D567, $BO$1:$CA$1, $BO$2:$CA$2)</f>
        <v>13</v>
      </c>
      <c r="BB567" t="str">
        <f>_xlfn.XLOOKUP(E567, $BO$1:$CA$1, $BO$2:$CA$2)</f>
        <v>04</v>
      </c>
      <c r="BC567" t="str">
        <f>_xlfn.XLOOKUP(F567, $BO$1:$CA$1, $BO$2:$CA$2)</f>
        <v>04</v>
      </c>
      <c r="BD567" t="str">
        <f>_xlfn.XLOOKUP(G567, $BO$1:$CA$1, $BO$2:$CA$2)</f>
        <v>12</v>
      </c>
      <c r="BE567" t="str">
        <f>_xlfn.XLOOKUP(H567, $BO$1:$CA$1, $BO$2:$CA$2)</f>
        <v>13</v>
      </c>
      <c r="BF567">
        <f>VALUE(_xlfn.TEXTJOIN("", TRUE, AZ567:BE567))</f>
        <v>31304041213</v>
      </c>
      <c r="BG567">
        <v>31304041213</v>
      </c>
      <c r="BH567">
        <f t="shared" si="8"/>
        <v>435</v>
      </c>
      <c r="BI567">
        <f>B567*BH567</f>
        <v>9135</v>
      </c>
    </row>
    <row r="568" spans="1:61" x14ac:dyDescent="0.25">
      <c r="A568" t="s">
        <v>271</v>
      </c>
      <c r="B568">
        <v>884</v>
      </c>
      <c r="C568" t="str">
        <f>TEXT(A568, "0")</f>
        <v>K26K6</v>
      </c>
      <c r="D568" t="str">
        <f>MID($C568, 1, 1)</f>
        <v>K</v>
      </c>
      <c r="E568" t="str">
        <f>MID($C568, 2, 1)</f>
        <v>2</v>
      </c>
      <c r="F568" t="str">
        <f>MID($C568, 3, 1)</f>
        <v>6</v>
      </c>
      <c r="G568" t="str">
        <f>MID($C568, 4, 1)</f>
        <v>K</v>
      </c>
      <c r="H568" t="str">
        <f>MID($C568, 5, 1)</f>
        <v>6</v>
      </c>
      <c r="I568">
        <f>LEN($A568)-LEN(SUBSTITUTE($A568,I$1,""))</f>
        <v>0</v>
      </c>
      <c r="J568">
        <f>LEN($A568)-LEN(SUBSTITUTE($A568,J$1,""))</f>
        <v>2</v>
      </c>
      <c r="K568">
        <f>LEN($A568)-LEN(SUBSTITUTE($A568,K$1,""))</f>
        <v>0</v>
      </c>
      <c r="L568">
        <f>LEN($A568)-LEN(SUBSTITUTE($A568,L$1,""))</f>
        <v>0</v>
      </c>
      <c r="M568">
        <f>LEN($A568)-LEN(SUBSTITUTE($A568,M$1,""))</f>
        <v>0</v>
      </c>
      <c r="N568">
        <f>LEN($A568)-LEN(SUBSTITUTE($A568,N$1,""))</f>
        <v>0</v>
      </c>
      <c r="O568">
        <f>LEN($A568)-LEN(SUBSTITUTE($A568,O$1,""))</f>
        <v>0</v>
      </c>
      <c r="P568">
        <f>LEN($A568)-LEN(SUBSTITUTE($A568,P$1,""))</f>
        <v>0</v>
      </c>
      <c r="Q568">
        <f>LEN($A568)-LEN(SUBSTITUTE($A568,Q$1,""))</f>
        <v>2</v>
      </c>
      <c r="R568">
        <f>LEN($A568)-LEN(SUBSTITUTE($A568,R$1,""))</f>
        <v>0</v>
      </c>
      <c r="S568">
        <f>LEN($A568)-LEN(SUBSTITUTE($A568,S$1,""))</f>
        <v>0</v>
      </c>
      <c r="T568">
        <f>LEN($A568)-LEN(SUBSTITUTE($A568,T$1,""))</f>
        <v>0</v>
      </c>
      <c r="U568">
        <f>LEN($A568)-LEN(SUBSTITUTE($A568,U$1,""))</f>
        <v>1</v>
      </c>
      <c r="V568">
        <f>I568+1</f>
        <v>1</v>
      </c>
      <c r="W568">
        <f>J568+1</f>
        <v>3</v>
      </c>
      <c r="X568">
        <f>K568+1</f>
        <v>1</v>
      </c>
      <c r="Y568">
        <f>L568+1</f>
        <v>1</v>
      </c>
      <c r="Z568">
        <f>M568+1</f>
        <v>1</v>
      </c>
      <c r="AA568">
        <f>N568+1</f>
        <v>1</v>
      </c>
      <c r="AB568">
        <f>O568+1</f>
        <v>1</v>
      </c>
      <c r="AC568">
        <f>P568+1</f>
        <v>1</v>
      </c>
      <c r="AD568">
        <f>Q568+1</f>
        <v>3</v>
      </c>
      <c r="AE568">
        <f>R568+1</f>
        <v>1</v>
      </c>
      <c r="AF568">
        <f>S568+1</f>
        <v>1</v>
      </c>
      <c r="AG568">
        <f>T568+1</f>
        <v>1</v>
      </c>
      <c r="AH568">
        <f>U568+1</f>
        <v>2</v>
      </c>
      <c r="AI568">
        <f>PRODUCT(V568:AH568)</f>
        <v>18</v>
      </c>
      <c r="AJ568">
        <f>MAX(V568:AH568)</f>
        <v>3</v>
      </c>
      <c r="AK568">
        <f>Y568</f>
        <v>1</v>
      </c>
      <c r="AL568">
        <f>MAX(V568:X568, Z568:AH568)+L568</f>
        <v>3</v>
      </c>
      <c r="AM568" t="b">
        <f>AL568=6</f>
        <v>0</v>
      </c>
      <c r="AN568" t="b">
        <f>AL568=5</f>
        <v>0</v>
      </c>
      <c r="AO568" t="b">
        <f>NOT(OR(AM568,AN568))</f>
        <v>1</v>
      </c>
      <c r="AP568" t="b">
        <f>AND(AI568=12, L568=0)</f>
        <v>0</v>
      </c>
      <c r="AQ568" t="b">
        <f>AND(AI568=18, L568=1)</f>
        <v>0</v>
      </c>
      <c r="AR568" t="b">
        <f>AND(AO568, OR(AP568, AQ568))</f>
        <v>0</v>
      </c>
      <c r="AS568" t="b">
        <f>NOT(OR(AM568,AN568,AR568))</f>
        <v>1</v>
      </c>
      <c r="AT568" t="b">
        <f>AND(AS568, AL568=4)</f>
        <v>0</v>
      </c>
      <c r="AU568" t="b">
        <f>NOT(OR(AM568,AN568,AR568,AT568))</f>
        <v>1</v>
      </c>
      <c r="AV568" t="b">
        <f>AND(AU568, AI568=18)</f>
        <v>1</v>
      </c>
      <c r="AW568" t="b">
        <f>NOT(OR(AM568,AN568,AR568,AT568, AV568))</f>
        <v>0</v>
      </c>
      <c r="AX568" t="b">
        <f>AND(AW568, OR(AND(AI568=24, L568=0), AND(AI568=32, L568=1)))</f>
        <v>0</v>
      </c>
      <c r="AY568" t="b">
        <f>NOT(OR(AM568,AN568,AR568,AT568,AV568,AX568))</f>
        <v>0</v>
      </c>
      <c r="AZ568" t="str">
        <f>IF(AM568,"7",IF(AN568,"6",IF(AR568,"5",
IF(AT568,"4",IF(AV568,"3",IF(AX568,"2",IF(AY568,"1","0"))))))
)</f>
        <v>3</v>
      </c>
      <c r="BA568" t="str">
        <f>_xlfn.XLOOKUP(D568, $BO$1:$CA$1, $BO$2:$CA$2)</f>
        <v>13</v>
      </c>
      <c r="BB568" t="str">
        <f>_xlfn.XLOOKUP(E568, $BO$1:$CA$1, $BO$2:$CA$2)</f>
        <v>03</v>
      </c>
      <c r="BC568" t="str">
        <f>_xlfn.XLOOKUP(F568, $BO$1:$CA$1, $BO$2:$CA$2)</f>
        <v>07</v>
      </c>
      <c r="BD568" t="str">
        <f>_xlfn.XLOOKUP(G568, $BO$1:$CA$1, $BO$2:$CA$2)</f>
        <v>13</v>
      </c>
      <c r="BE568" t="str">
        <f>_xlfn.XLOOKUP(H568, $BO$1:$CA$1, $BO$2:$CA$2)</f>
        <v>07</v>
      </c>
      <c r="BF568">
        <f>VALUE(_xlfn.TEXTJOIN("", TRUE, AZ568:BE568))</f>
        <v>31303071307</v>
      </c>
      <c r="BG568">
        <v>31303071307</v>
      </c>
      <c r="BH568">
        <f t="shared" si="8"/>
        <v>434</v>
      </c>
      <c r="BI568">
        <f>B568*BH568</f>
        <v>383656</v>
      </c>
    </row>
    <row r="569" spans="1:61" x14ac:dyDescent="0.25">
      <c r="A569" t="s">
        <v>469</v>
      </c>
      <c r="B569">
        <v>345</v>
      </c>
      <c r="C569" t="str">
        <f>TEXT(A569, "0")</f>
        <v>K24K2</v>
      </c>
      <c r="D569" t="str">
        <f>MID($C569, 1, 1)</f>
        <v>K</v>
      </c>
      <c r="E569" t="str">
        <f>MID($C569, 2, 1)</f>
        <v>2</v>
      </c>
      <c r="F569" t="str">
        <f>MID($C569, 3, 1)</f>
        <v>4</v>
      </c>
      <c r="G569" t="str">
        <f>MID($C569, 4, 1)</f>
        <v>K</v>
      </c>
      <c r="H569" t="str">
        <f>MID($C569, 5, 1)</f>
        <v>2</v>
      </c>
      <c r="I569">
        <f>LEN($A569)-LEN(SUBSTITUTE($A569,I$1,""))</f>
        <v>0</v>
      </c>
      <c r="J569">
        <f>LEN($A569)-LEN(SUBSTITUTE($A569,J$1,""))</f>
        <v>2</v>
      </c>
      <c r="K569">
        <f>LEN($A569)-LEN(SUBSTITUTE($A569,K$1,""))</f>
        <v>0</v>
      </c>
      <c r="L569">
        <f>LEN($A569)-LEN(SUBSTITUTE($A569,L$1,""))</f>
        <v>0</v>
      </c>
      <c r="M569">
        <f>LEN($A569)-LEN(SUBSTITUTE($A569,M$1,""))</f>
        <v>0</v>
      </c>
      <c r="N569">
        <f>LEN($A569)-LEN(SUBSTITUTE($A569,N$1,""))</f>
        <v>0</v>
      </c>
      <c r="O569">
        <f>LEN($A569)-LEN(SUBSTITUTE($A569,O$1,""))</f>
        <v>0</v>
      </c>
      <c r="P569">
        <f>LEN($A569)-LEN(SUBSTITUTE($A569,P$1,""))</f>
        <v>0</v>
      </c>
      <c r="Q569">
        <f>LEN($A569)-LEN(SUBSTITUTE($A569,Q$1,""))</f>
        <v>0</v>
      </c>
      <c r="R569">
        <f>LEN($A569)-LEN(SUBSTITUTE($A569,R$1,""))</f>
        <v>0</v>
      </c>
      <c r="S569">
        <f>LEN($A569)-LEN(SUBSTITUTE($A569,S$1,""))</f>
        <v>1</v>
      </c>
      <c r="T569">
        <f>LEN($A569)-LEN(SUBSTITUTE($A569,T$1,""))</f>
        <v>0</v>
      </c>
      <c r="U569">
        <f>LEN($A569)-LEN(SUBSTITUTE($A569,U$1,""))</f>
        <v>2</v>
      </c>
      <c r="V569">
        <f>I569+1</f>
        <v>1</v>
      </c>
      <c r="W569">
        <f>J569+1</f>
        <v>3</v>
      </c>
      <c r="X569">
        <f>K569+1</f>
        <v>1</v>
      </c>
      <c r="Y569">
        <f>L569+1</f>
        <v>1</v>
      </c>
      <c r="Z569">
        <f>M569+1</f>
        <v>1</v>
      </c>
      <c r="AA569">
        <f>N569+1</f>
        <v>1</v>
      </c>
      <c r="AB569">
        <f>O569+1</f>
        <v>1</v>
      </c>
      <c r="AC569">
        <f>P569+1</f>
        <v>1</v>
      </c>
      <c r="AD569">
        <f>Q569+1</f>
        <v>1</v>
      </c>
      <c r="AE569">
        <f>R569+1</f>
        <v>1</v>
      </c>
      <c r="AF569">
        <f>S569+1</f>
        <v>2</v>
      </c>
      <c r="AG569">
        <f>T569+1</f>
        <v>1</v>
      </c>
      <c r="AH569">
        <f>U569+1</f>
        <v>3</v>
      </c>
      <c r="AI569">
        <f>PRODUCT(V569:AH569)</f>
        <v>18</v>
      </c>
      <c r="AJ569">
        <f>MAX(V569:AH569)</f>
        <v>3</v>
      </c>
      <c r="AK569">
        <f>Y569</f>
        <v>1</v>
      </c>
      <c r="AL569">
        <f>MAX(V569:X569, Z569:AH569)+L569</f>
        <v>3</v>
      </c>
      <c r="AM569" t="b">
        <f>AL569=6</f>
        <v>0</v>
      </c>
      <c r="AN569" t="b">
        <f>AL569=5</f>
        <v>0</v>
      </c>
      <c r="AO569" t="b">
        <f>NOT(OR(AM569,AN569))</f>
        <v>1</v>
      </c>
      <c r="AP569" t="b">
        <f>AND(AI569=12, L569=0)</f>
        <v>0</v>
      </c>
      <c r="AQ569" t="b">
        <f>AND(AI569=18, L569=1)</f>
        <v>0</v>
      </c>
      <c r="AR569" t="b">
        <f>AND(AO569, OR(AP569, AQ569))</f>
        <v>0</v>
      </c>
      <c r="AS569" t="b">
        <f>NOT(OR(AM569,AN569,AR569))</f>
        <v>1</v>
      </c>
      <c r="AT569" t="b">
        <f>AND(AS569, AL569=4)</f>
        <v>0</v>
      </c>
      <c r="AU569" t="b">
        <f>NOT(OR(AM569,AN569,AR569,AT569))</f>
        <v>1</v>
      </c>
      <c r="AV569" t="b">
        <f>AND(AU569, AI569=18)</f>
        <v>1</v>
      </c>
      <c r="AW569" t="b">
        <f>NOT(OR(AM569,AN569,AR569,AT569, AV569))</f>
        <v>0</v>
      </c>
      <c r="AX569" t="b">
        <f>AND(AW569, OR(AND(AI569=24, L569=0), AND(AI569=32, L569=1)))</f>
        <v>0</v>
      </c>
      <c r="AY569" t="b">
        <f>NOT(OR(AM569,AN569,AR569,AT569,AV569,AX569))</f>
        <v>0</v>
      </c>
      <c r="AZ569" t="str">
        <f>IF(AM569,"7",IF(AN569,"6",IF(AR569,"5",
IF(AT569,"4",IF(AV569,"3",IF(AX569,"2",IF(AY569,"1","0"))))))
)</f>
        <v>3</v>
      </c>
      <c r="BA569" t="str">
        <f>_xlfn.XLOOKUP(D569, $BO$1:$CA$1, $BO$2:$CA$2)</f>
        <v>13</v>
      </c>
      <c r="BB569" t="str">
        <f>_xlfn.XLOOKUP(E569, $BO$1:$CA$1, $BO$2:$CA$2)</f>
        <v>03</v>
      </c>
      <c r="BC569" t="str">
        <f>_xlfn.XLOOKUP(F569, $BO$1:$CA$1, $BO$2:$CA$2)</f>
        <v>05</v>
      </c>
      <c r="BD569" t="str">
        <f>_xlfn.XLOOKUP(G569, $BO$1:$CA$1, $BO$2:$CA$2)</f>
        <v>13</v>
      </c>
      <c r="BE569" t="str">
        <f>_xlfn.XLOOKUP(H569, $BO$1:$CA$1, $BO$2:$CA$2)</f>
        <v>03</v>
      </c>
      <c r="BF569">
        <f>VALUE(_xlfn.TEXTJOIN("", TRUE, AZ569:BE569))</f>
        <v>31303051303</v>
      </c>
      <c r="BG569">
        <v>31303051303</v>
      </c>
      <c r="BH569">
        <f t="shared" si="8"/>
        <v>433</v>
      </c>
      <c r="BI569">
        <f>B569*BH569</f>
        <v>149385</v>
      </c>
    </row>
    <row r="570" spans="1:61" x14ac:dyDescent="0.25">
      <c r="A570" t="s">
        <v>710</v>
      </c>
      <c r="B570">
        <v>142</v>
      </c>
      <c r="C570" t="str">
        <f>TEXT(A570, "0")</f>
        <v>QKK6Q</v>
      </c>
      <c r="D570" t="str">
        <f>MID($C570, 1, 1)</f>
        <v>Q</v>
      </c>
      <c r="E570" t="str">
        <f>MID($C570, 2, 1)</f>
        <v>K</v>
      </c>
      <c r="F570" t="str">
        <f>MID($C570, 3, 1)</f>
        <v>K</v>
      </c>
      <c r="G570" t="str">
        <f>MID($C570, 4, 1)</f>
        <v>6</v>
      </c>
      <c r="H570" t="str">
        <f>MID($C570, 5, 1)</f>
        <v>Q</v>
      </c>
      <c r="I570">
        <f>LEN($A570)-LEN(SUBSTITUTE($A570,I$1,""))</f>
        <v>0</v>
      </c>
      <c r="J570">
        <f>LEN($A570)-LEN(SUBSTITUTE($A570,J$1,""))</f>
        <v>2</v>
      </c>
      <c r="K570">
        <f>LEN($A570)-LEN(SUBSTITUTE($A570,K$1,""))</f>
        <v>2</v>
      </c>
      <c r="L570">
        <f>LEN($A570)-LEN(SUBSTITUTE($A570,L$1,""))</f>
        <v>0</v>
      </c>
      <c r="M570">
        <f>LEN($A570)-LEN(SUBSTITUTE($A570,M$1,""))</f>
        <v>0</v>
      </c>
      <c r="N570">
        <f>LEN($A570)-LEN(SUBSTITUTE($A570,N$1,""))</f>
        <v>0</v>
      </c>
      <c r="O570">
        <f>LEN($A570)-LEN(SUBSTITUTE($A570,O$1,""))</f>
        <v>0</v>
      </c>
      <c r="P570">
        <f>LEN($A570)-LEN(SUBSTITUTE($A570,P$1,""))</f>
        <v>0</v>
      </c>
      <c r="Q570">
        <f>LEN($A570)-LEN(SUBSTITUTE($A570,Q$1,""))</f>
        <v>1</v>
      </c>
      <c r="R570">
        <f>LEN($A570)-LEN(SUBSTITUTE($A570,R$1,""))</f>
        <v>0</v>
      </c>
      <c r="S570">
        <f>LEN($A570)-LEN(SUBSTITUTE($A570,S$1,""))</f>
        <v>0</v>
      </c>
      <c r="T570">
        <f>LEN($A570)-LEN(SUBSTITUTE($A570,T$1,""))</f>
        <v>0</v>
      </c>
      <c r="U570">
        <f>LEN($A570)-LEN(SUBSTITUTE($A570,U$1,""))</f>
        <v>0</v>
      </c>
      <c r="V570">
        <f>I570+1</f>
        <v>1</v>
      </c>
      <c r="W570">
        <f>J570+1</f>
        <v>3</v>
      </c>
      <c r="X570">
        <f>K570+1</f>
        <v>3</v>
      </c>
      <c r="Y570">
        <f>L570+1</f>
        <v>1</v>
      </c>
      <c r="Z570">
        <f>M570+1</f>
        <v>1</v>
      </c>
      <c r="AA570">
        <f>N570+1</f>
        <v>1</v>
      </c>
      <c r="AB570">
        <f>O570+1</f>
        <v>1</v>
      </c>
      <c r="AC570">
        <f>P570+1</f>
        <v>1</v>
      </c>
      <c r="AD570">
        <f>Q570+1</f>
        <v>2</v>
      </c>
      <c r="AE570">
        <f>R570+1</f>
        <v>1</v>
      </c>
      <c r="AF570">
        <f>S570+1</f>
        <v>1</v>
      </c>
      <c r="AG570">
        <f>T570+1</f>
        <v>1</v>
      </c>
      <c r="AH570">
        <f>U570+1</f>
        <v>1</v>
      </c>
      <c r="AI570">
        <f>PRODUCT(V570:AH570)</f>
        <v>18</v>
      </c>
      <c r="AJ570">
        <f>MAX(V570:AH570)</f>
        <v>3</v>
      </c>
      <c r="AK570">
        <f>Y570</f>
        <v>1</v>
      </c>
      <c r="AL570">
        <f>MAX(V570:X570, Z570:AH570)+L570</f>
        <v>3</v>
      </c>
      <c r="AM570" t="b">
        <f>AL570=6</f>
        <v>0</v>
      </c>
      <c r="AN570" t="b">
        <f>AL570=5</f>
        <v>0</v>
      </c>
      <c r="AO570" t="b">
        <f>NOT(OR(AM570,AN570))</f>
        <v>1</v>
      </c>
      <c r="AP570" t="b">
        <f>AND(AI570=12, L570=0)</f>
        <v>0</v>
      </c>
      <c r="AQ570" t="b">
        <f>AND(AI570=18, L570=1)</f>
        <v>0</v>
      </c>
      <c r="AR570" t="b">
        <f>AND(AO570, OR(AP570, AQ570))</f>
        <v>0</v>
      </c>
      <c r="AS570" t="b">
        <f>NOT(OR(AM570,AN570,AR570))</f>
        <v>1</v>
      </c>
      <c r="AT570" t="b">
        <f>AND(AS570, AL570=4)</f>
        <v>0</v>
      </c>
      <c r="AU570" t="b">
        <f>NOT(OR(AM570,AN570,AR570,AT570))</f>
        <v>1</v>
      </c>
      <c r="AV570" t="b">
        <f>AND(AU570, AI570=18)</f>
        <v>1</v>
      </c>
      <c r="AW570" t="b">
        <f>NOT(OR(AM570,AN570,AR570,AT570, AV570))</f>
        <v>0</v>
      </c>
      <c r="AX570" t="b">
        <f>AND(AW570, OR(AND(AI570=24, L570=0), AND(AI570=32, L570=1)))</f>
        <v>0</v>
      </c>
      <c r="AY570" t="b">
        <f>NOT(OR(AM570,AN570,AR570,AT570,AV570,AX570))</f>
        <v>0</v>
      </c>
      <c r="AZ570" t="str">
        <f>IF(AM570,"7",IF(AN570,"6",IF(AR570,"5",
IF(AT570,"4",IF(AV570,"3",IF(AX570,"2",IF(AY570,"1","0"))))))
)</f>
        <v>3</v>
      </c>
      <c r="BA570" t="str">
        <f>_xlfn.XLOOKUP(D570, $BO$1:$CA$1, $BO$2:$CA$2)</f>
        <v>12</v>
      </c>
      <c r="BB570" t="str">
        <f>_xlfn.XLOOKUP(E570, $BO$1:$CA$1, $BO$2:$CA$2)</f>
        <v>13</v>
      </c>
      <c r="BC570" t="str">
        <f>_xlfn.XLOOKUP(F570, $BO$1:$CA$1, $BO$2:$CA$2)</f>
        <v>13</v>
      </c>
      <c r="BD570" t="str">
        <f>_xlfn.XLOOKUP(G570, $BO$1:$CA$1, $BO$2:$CA$2)</f>
        <v>07</v>
      </c>
      <c r="BE570" t="str">
        <f>_xlfn.XLOOKUP(H570, $BO$1:$CA$1, $BO$2:$CA$2)</f>
        <v>12</v>
      </c>
      <c r="BF570">
        <f>VALUE(_xlfn.TEXTJOIN("", TRUE, AZ570:BE570))</f>
        <v>31213130712</v>
      </c>
      <c r="BG570">
        <v>31213130712</v>
      </c>
      <c r="BH570">
        <f t="shared" si="8"/>
        <v>432</v>
      </c>
      <c r="BI570">
        <f>B570*BH570</f>
        <v>61344</v>
      </c>
    </row>
    <row r="571" spans="1:61" x14ac:dyDescent="0.25">
      <c r="A571" t="s">
        <v>929</v>
      </c>
      <c r="B571">
        <v>166</v>
      </c>
      <c r="C571" t="str">
        <f>TEXT(A571, "0")</f>
        <v>QK66Q</v>
      </c>
      <c r="D571" t="str">
        <f>MID($C571, 1, 1)</f>
        <v>Q</v>
      </c>
      <c r="E571" t="str">
        <f>MID($C571, 2, 1)</f>
        <v>K</v>
      </c>
      <c r="F571" t="str">
        <f>MID($C571, 3, 1)</f>
        <v>6</v>
      </c>
      <c r="G571" t="str">
        <f>MID($C571, 4, 1)</f>
        <v>6</v>
      </c>
      <c r="H571" t="str">
        <f>MID($C571, 5, 1)</f>
        <v>Q</v>
      </c>
      <c r="I571">
        <f>LEN($A571)-LEN(SUBSTITUTE($A571,I$1,""))</f>
        <v>0</v>
      </c>
      <c r="J571">
        <f>LEN($A571)-LEN(SUBSTITUTE($A571,J$1,""))</f>
        <v>1</v>
      </c>
      <c r="K571">
        <f>LEN($A571)-LEN(SUBSTITUTE($A571,K$1,""))</f>
        <v>2</v>
      </c>
      <c r="L571">
        <f>LEN($A571)-LEN(SUBSTITUTE($A571,L$1,""))</f>
        <v>0</v>
      </c>
      <c r="M571">
        <f>LEN($A571)-LEN(SUBSTITUTE($A571,M$1,""))</f>
        <v>0</v>
      </c>
      <c r="N571">
        <f>LEN($A571)-LEN(SUBSTITUTE($A571,N$1,""))</f>
        <v>0</v>
      </c>
      <c r="O571">
        <f>LEN($A571)-LEN(SUBSTITUTE($A571,O$1,""))</f>
        <v>0</v>
      </c>
      <c r="P571">
        <f>LEN($A571)-LEN(SUBSTITUTE($A571,P$1,""))</f>
        <v>0</v>
      </c>
      <c r="Q571">
        <f>LEN($A571)-LEN(SUBSTITUTE($A571,Q$1,""))</f>
        <v>2</v>
      </c>
      <c r="R571">
        <f>LEN($A571)-LEN(SUBSTITUTE($A571,R$1,""))</f>
        <v>0</v>
      </c>
      <c r="S571">
        <f>LEN($A571)-LEN(SUBSTITUTE($A571,S$1,""))</f>
        <v>0</v>
      </c>
      <c r="T571">
        <f>LEN($A571)-LEN(SUBSTITUTE($A571,T$1,""))</f>
        <v>0</v>
      </c>
      <c r="U571">
        <f>LEN($A571)-LEN(SUBSTITUTE($A571,U$1,""))</f>
        <v>0</v>
      </c>
      <c r="V571">
        <f>I571+1</f>
        <v>1</v>
      </c>
      <c r="W571">
        <f>J571+1</f>
        <v>2</v>
      </c>
      <c r="X571">
        <f>K571+1</f>
        <v>3</v>
      </c>
      <c r="Y571">
        <f>L571+1</f>
        <v>1</v>
      </c>
      <c r="Z571">
        <f>M571+1</f>
        <v>1</v>
      </c>
      <c r="AA571">
        <f>N571+1</f>
        <v>1</v>
      </c>
      <c r="AB571">
        <f>O571+1</f>
        <v>1</v>
      </c>
      <c r="AC571">
        <f>P571+1</f>
        <v>1</v>
      </c>
      <c r="AD571">
        <f>Q571+1</f>
        <v>3</v>
      </c>
      <c r="AE571">
        <f>R571+1</f>
        <v>1</v>
      </c>
      <c r="AF571">
        <f>S571+1</f>
        <v>1</v>
      </c>
      <c r="AG571">
        <f>T571+1</f>
        <v>1</v>
      </c>
      <c r="AH571">
        <f>U571+1</f>
        <v>1</v>
      </c>
      <c r="AI571">
        <f>PRODUCT(V571:AH571)</f>
        <v>18</v>
      </c>
      <c r="AJ571">
        <f>MAX(V571:AH571)</f>
        <v>3</v>
      </c>
      <c r="AK571">
        <f>Y571</f>
        <v>1</v>
      </c>
      <c r="AL571">
        <f>MAX(V571:X571, Z571:AH571)+L571</f>
        <v>3</v>
      </c>
      <c r="AM571" t="b">
        <f>AL571=6</f>
        <v>0</v>
      </c>
      <c r="AN571" t="b">
        <f>AL571=5</f>
        <v>0</v>
      </c>
      <c r="AO571" t="b">
        <f>NOT(OR(AM571,AN571))</f>
        <v>1</v>
      </c>
      <c r="AP571" t="b">
        <f>AND(AI571=12, L571=0)</f>
        <v>0</v>
      </c>
      <c r="AQ571" t="b">
        <f>AND(AI571=18, L571=1)</f>
        <v>0</v>
      </c>
      <c r="AR571" t="b">
        <f>AND(AO571, OR(AP571, AQ571))</f>
        <v>0</v>
      </c>
      <c r="AS571" t="b">
        <f>NOT(OR(AM571,AN571,AR571))</f>
        <v>1</v>
      </c>
      <c r="AT571" t="b">
        <f>AND(AS571, AL571=4)</f>
        <v>0</v>
      </c>
      <c r="AU571" t="b">
        <f>NOT(OR(AM571,AN571,AR571,AT571))</f>
        <v>1</v>
      </c>
      <c r="AV571" t="b">
        <f>AND(AU571, AI571=18)</f>
        <v>1</v>
      </c>
      <c r="AW571" t="b">
        <f>NOT(OR(AM571,AN571,AR571,AT571, AV571))</f>
        <v>0</v>
      </c>
      <c r="AX571" t="b">
        <f>AND(AW571, OR(AND(AI571=24, L571=0), AND(AI571=32, L571=1)))</f>
        <v>0</v>
      </c>
      <c r="AY571" t="b">
        <f>NOT(OR(AM571,AN571,AR571,AT571,AV571,AX571))</f>
        <v>0</v>
      </c>
      <c r="AZ571" t="str">
        <f>IF(AM571,"7",IF(AN571,"6",IF(AR571,"5",
IF(AT571,"4",IF(AV571,"3",IF(AX571,"2",IF(AY571,"1","0"))))))
)</f>
        <v>3</v>
      </c>
      <c r="BA571" t="str">
        <f>_xlfn.XLOOKUP(D571, $BO$1:$CA$1, $BO$2:$CA$2)</f>
        <v>12</v>
      </c>
      <c r="BB571" t="str">
        <f>_xlfn.XLOOKUP(E571, $BO$1:$CA$1, $BO$2:$CA$2)</f>
        <v>13</v>
      </c>
      <c r="BC571" t="str">
        <f>_xlfn.XLOOKUP(F571, $BO$1:$CA$1, $BO$2:$CA$2)</f>
        <v>07</v>
      </c>
      <c r="BD571" t="str">
        <f>_xlfn.XLOOKUP(G571, $BO$1:$CA$1, $BO$2:$CA$2)</f>
        <v>07</v>
      </c>
      <c r="BE571" t="str">
        <f>_xlfn.XLOOKUP(H571, $BO$1:$CA$1, $BO$2:$CA$2)</f>
        <v>12</v>
      </c>
      <c r="BF571">
        <f>VALUE(_xlfn.TEXTJOIN("", TRUE, AZ571:BE571))</f>
        <v>31213070712</v>
      </c>
      <c r="BG571">
        <v>31213070712</v>
      </c>
      <c r="BH571">
        <f t="shared" si="8"/>
        <v>431</v>
      </c>
      <c r="BI571">
        <f>B571*BH571</f>
        <v>71546</v>
      </c>
    </row>
    <row r="572" spans="1:61" x14ac:dyDescent="0.25">
      <c r="A572" t="s">
        <v>316</v>
      </c>
      <c r="B572">
        <v>288</v>
      </c>
      <c r="C572" t="str">
        <f>TEXT(A572, "0")</f>
        <v>QK4Q4</v>
      </c>
      <c r="D572" t="str">
        <f>MID($C572, 1, 1)</f>
        <v>Q</v>
      </c>
      <c r="E572" t="str">
        <f>MID($C572, 2, 1)</f>
        <v>K</v>
      </c>
      <c r="F572" t="str">
        <f>MID($C572, 3, 1)</f>
        <v>4</v>
      </c>
      <c r="G572" t="str">
        <f>MID($C572, 4, 1)</f>
        <v>Q</v>
      </c>
      <c r="H572" t="str">
        <f>MID($C572, 5, 1)</f>
        <v>4</v>
      </c>
      <c r="I572">
        <f>LEN($A572)-LEN(SUBSTITUTE($A572,I$1,""))</f>
        <v>0</v>
      </c>
      <c r="J572">
        <f>LEN($A572)-LEN(SUBSTITUTE($A572,J$1,""))</f>
        <v>1</v>
      </c>
      <c r="K572">
        <f>LEN($A572)-LEN(SUBSTITUTE($A572,K$1,""))</f>
        <v>2</v>
      </c>
      <c r="L572">
        <f>LEN($A572)-LEN(SUBSTITUTE($A572,L$1,""))</f>
        <v>0</v>
      </c>
      <c r="M572">
        <f>LEN($A572)-LEN(SUBSTITUTE($A572,M$1,""))</f>
        <v>0</v>
      </c>
      <c r="N572">
        <f>LEN($A572)-LEN(SUBSTITUTE($A572,N$1,""))</f>
        <v>0</v>
      </c>
      <c r="O572">
        <f>LEN($A572)-LEN(SUBSTITUTE($A572,O$1,""))</f>
        <v>0</v>
      </c>
      <c r="P572">
        <f>LEN($A572)-LEN(SUBSTITUTE($A572,P$1,""))</f>
        <v>0</v>
      </c>
      <c r="Q572">
        <f>LEN($A572)-LEN(SUBSTITUTE($A572,Q$1,""))</f>
        <v>0</v>
      </c>
      <c r="R572">
        <f>LEN($A572)-LEN(SUBSTITUTE($A572,R$1,""))</f>
        <v>0</v>
      </c>
      <c r="S572">
        <f>LEN($A572)-LEN(SUBSTITUTE($A572,S$1,""))</f>
        <v>2</v>
      </c>
      <c r="T572">
        <f>LEN($A572)-LEN(SUBSTITUTE($A572,T$1,""))</f>
        <v>0</v>
      </c>
      <c r="U572">
        <f>LEN($A572)-LEN(SUBSTITUTE($A572,U$1,""))</f>
        <v>0</v>
      </c>
      <c r="V572">
        <f>I572+1</f>
        <v>1</v>
      </c>
      <c r="W572">
        <f>J572+1</f>
        <v>2</v>
      </c>
      <c r="X572">
        <f>K572+1</f>
        <v>3</v>
      </c>
      <c r="Y572">
        <f>L572+1</f>
        <v>1</v>
      </c>
      <c r="Z572">
        <f>M572+1</f>
        <v>1</v>
      </c>
      <c r="AA572">
        <f>N572+1</f>
        <v>1</v>
      </c>
      <c r="AB572">
        <f>O572+1</f>
        <v>1</v>
      </c>
      <c r="AC572">
        <f>P572+1</f>
        <v>1</v>
      </c>
      <c r="AD572">
        <f>Q572+1</f>
        <v>1</v>
      </c>
      <c r="AE572">
        <f>R572+1</f>
        <v>1</v>
      </c>
      <c r="AF572">
        <f>S572+1</f>
        <v>3</v>
      </c>
      <c r="AG572">
        <f>T572+1</f>
        <v>1</v>
      </c>
      <c r="AH572">
        <f>U572+1</f>
        <v>1</v>
      </c>
      <c r="AI572">
        <f>PRODUCT(V572:AH572)</f>
        <v>18</v>
      </c>
      <c r="AJ572">
        <f>MAX(V572:AH572)</f>
        <v>3</v>
      </c>
      <c r="AK572">
        <f>Y572</f>
        <v>1</v>
      </c>
      <c r="AL572">
        <f>MAX(V572:X572, Z572:AH572)+L572</f>
        <v>3</v>
      </c>
      <c r="AM572" t="b">
        <f>AL572=6</f>
        <v>0</v>
      </c>
      <c r="AN572" t="b">
        <f>AL572=5</f>
        <v>0</v>
      </c>
      <c r="AO572" t="b">
        <f>NOT(OR(AM572,AN572))</f>
        <v>1</v>
      </c>
      <c r="AP572" t="b">
        <f>AND(AI572=12, L572=0)</f>
        <v>0</v>
      </c>
      <c r="AQ572" t="b">
        <f>AND(AI572=18, L572=1)</f>
        <v>0</v>
      </c>
      <c r="AR572" t="b">
        <f>AND(AO572, OR(AP572, AQ572))</f>
        <v>0</v>
      </c>
      <c r="AS572" t="b">
        <f>NOT(OR(AM572,AN572,AR572))</f>
        <v>1</v>
      </c>
      <c r="AT572" t="b">
        <f>AND(AS572, AL572=4)</f>
        <v>0</v>
      </c>
      <c r="AU572" t="b">
        <f>NOT(OR(AM572,AN572,AR572,AT572))</f>
        <v>1</v>
      </c>
      <c r="AV572" t="b">
        <f>AND(AU572, AI572=18)</f>
        <v>1</v>
      </c>
      <c r="AW572" t="b">
        <f>NOT(OR(AM572,AN572,AR572,AT572, AV572))</f>
        <v>0</v>
      </c>
      <c r="AX572" t="b">
        <f>AND(AW572, OR(AND(AI572=24, L572=0), AND(AI572=32, L572=1)))</f>
        <v>0</v>
      </c>
      <c r="AY572" t="b">
        <f>NOT(OR(AM572,AN572,AR572,AT572,AV572,AX572))</f>
        <v>0</v>
      </c>
      <c r="AZ572" t="str">
        <f>IF(AM572,"7",IF(AN572,"6",IF(AR572,"5",
IF(AT572,"4",IF(AV572,"3",IF(AX572,"2",IF(AY572,"1","0"))))))
)</f>
        <v>3</v>
      </c>
      <c r="BA572" t="str">
        <f>_xlfn.XLOOKUP(D572, $BO$1:$CA$1, $BO$2:$CA$2)</f>
        <v>12</v>
      </c>
      <c r="BB572" t="str">
        <f>_xlfn.XLOOKUP(E572, $BO$1:$CA$1, $BO$2:$CA$2)</f>
        <v>13</v>
      </c>
      <c r="BC572" t="str">
        <f>_xlfn.XLOOKUP(F572, $BO$1:$CA$1, $BO$2:$CA$2)</f>
        <v>05</v>
      </c>
      <c r="BD572" t="str">
        <f>_xlfn.XLOOKUP(G572, $BO$1:$CA$1, $BO$2:$CA$2)</f>
        <v>12</v>
      </c>
      <c r="BE572" t="str">
        <f>_xlfn.XLOOKUP(H572, $BO$1:$CA$1, $BO$2:$CA$2)</f>
        <v>05</v>
      </c>
      <c r="BF572">
        <f>VALUE(_xlfn.TEXTJOIN("", TRUE, AZ572:BE572))</f>
        <v>31213051205</v>
      </c>
      <c r="BG572">
        <v>31213051205</v>
      </c>
      <c r="BH572">
        <f t="shared" si="8"/>
        <v>430</v>
      </c>
      <c r="BI572">
        <f>B572*BH572</f>
        <v>123840</v>
      </c>
    </row>
    <row r="573" spans="1:61" x14ac:dyDescent="0.25">
      <c r="A573" t="s">
        <v>609</v>
      </c>
      <c r="B573">
        <v>207</v>
      </c>
      <c r="C573" t="str">
        <f>TEXT(A573, "0")</f>
        <v>QK44K</v>
      </c>
      <c r="D573" t="str">
        <f>MID($C573, 1, 1)</f>
        <v>Q</v>
      </c>
      <c r="E573" t="str">
        <f>MID($C573, 2, 1)</f>
        <v>K</v>
      </c>
      <c r="F573" t="str">
        <f>MID($C573, 3, 1)</f>
        <v>4</v>
      </c>
      <c r="G573" t="str">
        <f>MID($C573, 4, 1)</f>
        <v>4</v>
      </c>
      <c r="H573" t="str">
        <f>MID($C573, 5, 1)</f>
        <v>K</v>
      </c>
      <c r="I573">
        <f>LEN($A573)-LEN(SUBSTITUTE($A573,I$1,""))</f>
        <v>0</v>
      </c>
      <c r="J573">
        <f>LEN($A573)-LEN(SUBSTITUTE($A573,J$1,""))</f>
        <v>2</v>
      </c>
      <c r="K573">
        <f>LEN($A573)-LEN(SUBSTITUTE($A573,K$1,""))</f>
        <v>1</v>
      </c>
      <c r="L573">
        <f>LEN($A573)-LEN(SUBSTITUTE($A573,L$1,""))</f>
        <v>0</v>
      </c>
      <c r="M573">
        <f>LEN($A573)-LEN(SUBSTITUTE($A573,M$1,""))</f>
        <v>0</v>
      </c>
      <c r="N573">
        <f>LEN($A573)-LEN(SUBSTITUTE($A573,N$1,""))</f>
        <v>0</v>
      </c>
      <c r="O573">
        <f>LEN($A573)-LEN(SUBSTITUTE($A573,O$1,""))</f>
        <v>0</v>
      </c>
      <c r="P573">
        <f>LEN($A573)-LEN(SUBSTITUTE($A573,P$1,""))</f>
        <v>0</v>
      </c>
      <c r="Q573">
        <f>LEN($A573)-LEN(SUBSTITUTE($A573,Q$1,""))</f>
        <v>0</v>
      </c>
      <c r="R573">
        <f>LEN($A573)-LEN(SUBSTITUTE($A573,R$1,""))</f>
        <v>0</v>
      </c>
      <c r="S573">
        <f>LEN($A573)-LEN(SUBSTITUTE($A573,S$1,""))</f>
        <v>2</v>
      </c>
      <c r="T573">
        <f>LEN($A573)-LEN(SUBSTITUTE($A573,T$1,""))</f>
        <v>0</v>
      </c>
      <c r="U573">
        <f>LEN($A573)-LEN(SUBSTITUTE($A573,U$1,""))</f>
        <v>0</v>
      </c>
      <c r="V573">
        <f>I573+1</f>
        <v>1</v>
      </c>
      <c r="W573">
        <f>J573+1</f>
        <v>3</v>
      </c>
      <c r="X573">
        <f>K573+1</f>
        <v>2</v>
      </c>
      <c r="Y573">
        <f>L573+1</f>
        <v>1</v>
      </c>
      <c r="Z573">
        <f>M573+1</f>
        <v>1</v>
      </c>
      <c r="AA573">
        <f>N573+1</f>
        <v>1</v>
      </c>
      <c r="AB573">
        <f>O573+1</f>
        <v>1</v>
      </c>
      <c r="AC573">
        <f>P573+1</f>
        <v>1</v>
      </c>
      <c r="AD573">
        <f>Q573+1</f>
        <v>1</v>
      </c>
      <c r="AE573">
        <f>R573+1</f>
        <v>1</v>
      </c>
      <c r="AF573">
        <f>S573+1</f>
        <v>3</v>
      </c>
      <c r="AG573">
        <f>T573+1</f>
        <v>1</v>
      </c>
      <c r="AH573">
        <f>U573+1</f>
        <v>1</v>
      </c>
      <c r="AI573">
        <f>PRODUCT(V573:AH573)</f>
        <v>18</v>
      </c>
      <c r="AJ573">
        <f>MAX(V573:AH573)</f>
        <v>3</v>
      </c>
      <c r="AK573">
        <f>Y573</f>
        <v>1</v>
      </c>
      <c r="AL573">
        <f>MAX(V573:X573, Z573:AH573)+L573</f>
        <v>3</v>
      </c>
      <c r="AM573" t="b">
        <f>AL573=6</f>
        <v>0</v>
      </c>
      <c r="AN573" t="b">
        <f>AL573=5</f>
        <v>0</v>
      </c>
      <c r="AO573" t="b">
        <f>NOT(OR(AM573,AN573))</f>
        <v>1</v>
      </c>
      <c r="AP573" t="b">
        <f>AND(AI573=12, L573=0)</f>
        <v>0</v>
      </c>
      <c r="AQ573" t="b">
        <f>AND(AI573=18, L573=1)</f>
        <v>0</v>
      </c>
      <c r="AR573" t="b">
        <f>AND(AO573, OR(AP573, AQ573))</f>
        <v>0</v>
      </c>
      <c r="AS573" t="b">
        <f>NOT(OR(AM573,AN573,AR573))</f>
        <v>1</v>
      </c>
      <c r="AT573" t="b">
        <f>AND(AS573, AL573=4)</f>
        <v>0</v>
      </c>
      <c r="AU573" t="b">
        <f>NOT(OR(AM573,AN573,AR573,AT573))</f>
        <v>1</v>
      </c>
      <c r="AV573" t="b">
        <f>AND(AU573, AI573=18)</f>
        <v>1</v>
      </c>
      <c r="AW573" t="b">
        <f>NOT(OR(AM573,AN573,AR573,AT573, AV573))</f>
        <v>0</v>
      </c>
      <c r="AX573" t="b">
        <f>AND(AW573, OR(AND(AI573=24, L573=0), AND(AI573=32, L573=1)))</f>
        <v>0</v>
      </c>
      <c r="AY573" t="b">
        <f>NOT(OR(AM573,AN573,AR573,AT573,AV573,AX573))</f>
        <v>0</v>
      </c>
      <c r="AZ573" t="str">
        <f>IF(AM573,"7",IF(AN573,"6",IF(AR573,"5",
IF(AT573,"4",IF(AV573,"3",IF(AX573,"2",IF(AY573,"1","0"))))))
)</f>
        <v>3</v>
      </c>
      <c r="BA573" t="str">
        <f>_xlfn.XLOOKUP(D573, $BO$1:$CA$1, $BO$2:$CA$2)</f>
        <v>12</v>
      </c>
      <c r="BB573" t="str">
        <f>_xlfn.XLOOKUP(E573, $BO$1:$CA$1, $BO$2:$CA$2)</f>
        <v>13</v>
      </c>
      <c r="BC573" t="str">
        <f>_xlfn.XLOOKUP(F573, $BO$1:$CA$1, $BO$2:$CA$2)</f>
        <v>05</v>
      </c>
      <c r="BD573" t="str">
        <f>_xlfn.XLOOKUP(G573, $BO$1:$CA$1, $BO$2:$CA$2)</f>
        <v>05</v>
      </c>
      <c r="BE573" t="str">
        <f>_xlfn.XLOOKUP(H573, $BO$1:$CA$1, $BO$2:$CA$2)</f>
        <v>13</v>
      </c>
      <c r="BF573">
        <f>VALUE(_xlfn.TEXTJOIN("", TRUE, AZ573:BE573))</f>
        <v>31213050513</v>
      </c>
      <c r="BG573">
        <v>31213050513</v>
      </c>
      <c r="BH573">
        <f t="shared" si="8"/>
        <v>429</v>
      </c>
      <c r="BI573">
        <f>B573*BH573</f>
        <v>88803</v>
      </c>
    </row>
    <row r="574" spans="1:61" x14ac:dyDescent="0.25">
      <c r="A574" t="s">
        <v>583</v>
      </c>
      <c r="B574">
        <v>584</v>
      </c>
      <c r="C574" t="str">
        <f>TEXT(A574, "0")</f>
        <v>QQK77</v>
      </c>
      <c r="D574" t="str">
        <f>MID($C574, 1, 1)</f>
        <v>Q</v>
      </c>
      <c r="E574" t="str">
        <f>MID($C574, 2, 1)</f>
        <v>Q</v>
      </c>
      <c r="F574" t="str">
        <f>MID($C574, 3, 1)</f>
        <v>K</v>
      </c>
      <c r="G574" t="str">
        <f>MID($C574, 4, 1)</f>
        <v>7</v>
      </c>
      <c r="H574" t="str">
        <f>MID($C574, 5, 1)</f>
        <v>7</v>
      </c>
      <c r="I574">
        <f>LEN($A574)-LEN(SUBSTITUTE($A574,I$1,""))</f>
        <v>0</v>
      </c>
      <c r="J574">
        <f>LEN($A574)-LEN(SUBSTITUTE($A574,J$1,""))</f>
        <v>1</v>
      </c>
      <c r="K574">
        <f>LEN($A574)-LEN(SUBSTITUTE($A574,K$1,""))</f>
        <v>2</v>
      </c>
      <c r="L574">
        <f>LEN($A574)-LEN(SUBSTITUTE($A574,L$1,""))</f>
        <v>0</v>
      </c>
      <c r="M574">
        <f>LEN($A574)-LEN(SUBSTITUTE($A574,M$1,""))</f>
        <v>0</v>
      </c>
      <c r="N574">
        <f>LEN($A574)-LEN(SUBSTITUTE($A574,N$1,""))</f>
        <v>0</v>
      </c>
      <c r="O574">
        <f>LEN($A574)-LEN(SUBSTITUTE($A574,O$1,""))</f>
        <v>0</v>
      </c>
      <c r="P574">
        <f>LEN($A574)-LEN(SUBSTITUTE($A574,P$1,""))</f>
        <v>2</v>
      </c>
      <c r="Q574">
        <f>LEN($A574)-LEN(SUBSTITUTE($A574,Q$1,""))</f>
        <v>0</v>
      </c>
      <c r="R574">
        <f>LEN($A574)-LEN(SUBSTITUTE($A574,R$1,""))</f>
        <v>0</v>
      </c>
      <c r="S574">
        <f>LEN($A574)-LEN(SUBSTITUTE($A574,S$1,""))</f>
        <v>0</v>
      </c>
      <c r="T574">
        <f>LEN($A574)-LEN(SUBSTITUTE($A574,T$1,""))</f>
        <v>0</v>
      </c>
      <c r="U574">
        <f>LEN($A574)-LEN(SUBSTITUTE($A574,U$1,""))</f>
        <v>0</v>
      </c>
      <c r="V574">
        <f>I574+1</f>
        <v>1</v>
      </c>
      <c r="W574">
        <f>J574+1</f>
        <v>2</v>
      </c>
      <c r="X574">
        <f>K574+1</f>
        <v>3</v>
      </c>
      <c r="Y574">
        <f>L574+1</f>
        <v>1</v>
      </c>
      <c r="Z574">
        <f>M574+1</f>
        <v>1</v>
      </c>
      <c r="AA574">
        <f>N574+1</f>
        <v>1</v>
      </c>
      <c r="AB574">
        <f>O574+1</f>
        <v>1</v>
      </c>
      <c r="AC574">
        <f>P574+1</f>
        <v>3</v>
      </c>
      <c r="AD574">
        <f>Q574+1</f>
        <v>1</v>
      </c>
      <c r="AE574">
        <f>R574+1</f>
        <v>1</v>
      </c>
      <c r="AF574">
        <f>S574+1</f>
        <v>1</v>
      </c>
      <c r="AG574">
        <f>T574+1</f>
        <v>1</v>
      </c>
      <c r="AH574">
        <f>U574+1</f>
        <v>1</v>
      </c>
      <c r="AI574">
        <f>PRODUCT(V574:AH574)</f>
        <v>18</v>
      </c>
      <c r="AJ574">
        <f>MAX(V574:AH574)</f>
        <v>3</v>
      </c>
      <c r="AK574">
        <f>Y574</f>
        <v>1</v>
      </c>
      <c r="AL574">
        <f>MAX(V574:X574, Z574:AH574)+L574</f>
        <v>3</v>
      </c>
      <c r="AM574" t="b">
        <f>AL574=6</f>
        <v>0</v>
      </c>
      <c r="AN574" t="b">
        <f>AL574=5</f>
        <v>0</v>
      </c>
      <c r="AO574" t="b">
        <f>NOT(OR(AM574,AN574))</f>
        <v>1</v>
      </c>
      <c r="AP574" t="b">
        <f>AND(AI574=12, L574=0)</f>
        <v>0</v>
      </c>
      <c r="AQ574" t="b">
        <f>AND(AI574=18, L574=1)</f>
        <v>0</v>
      </c>
      <c r="AR574" t="b">
        <f>AND(AO574, OR(AP574, AQ574))</f>
        <v>0</v>
      </c>
      <c r="AS574" t="b">
        <f>NOT(OR(AM574,AN574,AR574))</f>
        <v>1</v>
      </c>
      <c r="AT574" t="b">
        <f>AND(AS574, AL574=4)</f>
        <v>0</v>
      </c>
      <c r="AU574" t="b">
        <f>NOT(OR(AM574,AN574,AR574,AT574))</f>
        <v>1</v>
      </c>
      <c r="AV574" t="b">
        <f>AND(AU574, AI574=18)</f>
        <v>1</v>
      </c>
      <c r="AW574" t="b">
        <f>NOT(OR(AM574,AN574,AR574,AT574, AV574))</f>
        <v>0</v>
      </c>
      <c r="AX574" t="b">
        <f>AND(AW574, OR(AND(AI574=24, L574=0), AND(AI574=32, L574=1)))</f>
        <v>0</v>
      </c>
      <c r="AY574" t="b">
        <f>NOT(OR(AM574,AN574,AR574,AT574,AV574,AX574))</f>
        <v>0</v>
      </c>
      <c r="AZ574" t="str">
        <f>IF(AM574,"7",IF(AN574,"6",IF(AR574,"5",
IF(AT574,"4",IF(AV574,"3",IF(AX574,"2",IF(AY574,"1","0"))))))
)</f>
        <v>3</v>
      </c>
      <c r="BA574" t="str">
        <f>_xlfn.XLOOKUP(D574, $BO$1:$CA$1, $BO$2:$CA$2)</f>
        <v>12</v>
      </c>
      <c r="BB574" t="str">
        <f>_xlfn.XLOOKUP(E574, $BO$1:$CA$1, $BO$2:$CA$2)</f>
        <v>12</v>
      </c>
      <c r="BC574" t="str">
        <f>_xlfn.XLOOKUP(F574, $BO$1:$CA$1, $BO$2:$CA$2)</f>
        <v>13</v>
      </c>
      <c r="BD574" t="str">
        <f>_xlfn.XLOOKUP(G574, $BO$1:$CA$1, $BO$2:$CA$2)</f>
        <v>08</v>
      </c>
      <c r="BE574" t="str">
        <f>_xlfn.XLOOKUP(H574, $BO$1:$CA$1, $BO$2:$CA$2)</f>
        <v>08</v>
      </c>
      <c r="BF574">
        <f>VALUE(_xlfn.TEXTJOIN("", TRUE, AZ574:BE574))</f>
        <v>31212130808</v>
      </c>
      <c r="BG574">
        <v>31212130808</v>
      </c>
      <c r="BH574">
        <f t="shared" si="8"/>
        <v>428</v>
      </c>
      <c r="BI574">
        <f>B574*BH574</f>
        <v>249952</v>
      </c>
    </row>
    <row r="575" spans="1:61" x14ac:dyDescent="0.25">
      <c r="A575" t="s">
        <v>913</v>
      </c>
      <c r="B575">
        <v>951</v>
      </c>
      <c r="C575" t="str">
        <f>TEXT(A575, "0")</f>
        <v>QQ448</v>
      </c>
      <c r="D575" t="str">
        <f>MID($C575, 1, 1)</f>
        <v>Q</v>
      </c>
      <c r="E575" t="str">
        <f>MID($C575, 2, 1)</f>
        <v>Q</v>
      </c>
      <c r="F575" t="str">
        <f>MID($C575, 3, 1)</f>
        <v>4</v>
      </c>
      <c r="G575" t="str">
        <f>MID($C575, 4, 1)</f>
        <v>4</v>
      </c>
      <c r="H575" t="str">
        <f>MID($C575, 5, 1)</f>
        <v>8</v>
      </c>
      <c r="I575">
        <f>LEN($A575)-LEN(SUBSTITUTE($A575,I$1,""))</f>
        <v>0</v>
      </c>
      <c r="J575">
        <f>LEN($A575)-LEN(SUBSTITUTE($A575,J$1,""))</f>
        <v>0</v>
      </c>
      <c r="K575">
        <f>LEN($A575)-LEN(SUBSTITUTE($A575,K$1,""))</f>
        <v>2</v>
      </c>
      <c r="L575">
        <f>LEN($A575)-LEN(SUBSTITUTE($A575,L$1,""))</f>
        <v>0</v>
      </c>
      <c r="M575">
        <f>LEN($A575)-LEN(SUBSTITUTE($A575,M$1,""))</f>
        <v>0</v>
      </c>
      <c r="N575">
        <f>LEN($A575)-LEN(SUBSTITUTE($A575,N$1,""))</f>
        <v>0</v>
      </c>
      <c r="O575">
        <f>LEN($A575)-LEN(SUBSTITUTE($A575,O$1,""))</f>
        <v>1</v>
      </c>
      <c r="P575">
        <f>LEN($A575)-LEN(SUBSTITUTE($A575,P$1,""))</f>
        <v>0</v>
      </c>
      <c r="Q575">
        <f>LEN($A575)-LEN(SUBSTITUTE($A575,Q$1,""))</f>
        <v>0</v>
      </c>
      <c r="R575">
        <f>LEN($A575)-LEN(SUBSTITUTE($A575,R$1,""))</f>
        <v>0</v>
      </c>
      <c r="S575">
        <f>LEN($A575)-LEN(SUBSTITUTE($A575,S$1,""))</f>
        <v>2</v>
      </c>
      <c r="T575">
        <f>LEN($A575)-LEN(SUBSTITUTE($A575,T$1,""))</f>
        <v>0</v>
      </c>
      <c r="U575">
        <f>LEN($A575)-LEN(SUBSTITUTE($A575,U$1,""))</f>
        <v>0</v>
      </c>
      <c r="V575">
        <f>I575+1</f>
        <v>1</v>
      </c>
      <c r="W575">
        <f>J575+1</f>
        <v>1</v>
      </c>
      <c r="X575">
        <f>K575+1</f>
        <v>3</v>
      </c>
      <c r="Y575">
        <f>L575+1</f>
        <v>1</v>
      </c>
      <c r="Z575">
        <f>M575+1</f>
        <v>1</v>
      </c>
      <c r="AA575">
        <f>N575+1</f>
        <v>1</v>
      </c>
      <c r="AB575">
        <f>O575+1</f>
        <v>2</v>
      </c>
      <c r="AC575">
        <f>P575+1</f>
        <v>1</v>
      </c>
      <c r="AD575">
        <f>Q575+1</f>
        <v>1</v>
      </c>
      <c r="AE575">
        <f>R575+1</f>
        <v>1</v>
      </c>
      <c r="AF575">
        <f>S575+1</f>
        <v>3</v>
      </c>
      <c r="AG575">
        <f>T575+1</f>
        <v>1</v>
      </c>
      <c r="AH575">
        <f>U575+1</f>
        <v>1</v>
      </c>
      <c r="AI575">
        <f>PRODUCT(V575:AH575)</f>
        <v>18</v>
      </c>
      <c r="AJ575">
        <f>MAX(V575:AH575)</f>
        <v>3</v>
      </c>
      <c r="AK575">
        <f>Y575</f>
        <v>1</v>
      </c>
      <c r="AL575">
        <f>MAX(V575:X575, Z575:AH575)+L575</f>
        <v>3</v>
      </c>
      <c r="AM575" t="b">
        <f>AL575=6</f>
        <v>0</v>
      </c>
      <c r="AN575" t="b">
        <f>AL575=5</f>
        <v>0</v>
      </c>
      <c r="AO575" t="b">
        <f>NOT(OR(AM575,AN575))</f>
        <v>1</v>
      </c>
      <c r="AP575" t="b">
        <f>AND(AI575=12, L575=0)</f>
        <v>0</v>
      </c>
      <c r="AQ575" t="b">
        <f>AND(AI575=18, L575=1)</f>
        <v>0</v>
      </c>
      <c r="AR575" t="b">
        <f>AND(AO575, OR(AP575, AQ575))</f>
        <v>0</v>
      </c>
      <c r="AS575" t="b">
        <f>NOT(OR(AM575,AN575,AR575))</f>
        <v>1</v>
      </c>
      <c r="AT575" t="b">
        <f>AND(AS575, AL575=4)</f>
        <v>0</v>
      </c>
      <c r="AU575" t="b">
        <f>NOT(OR(AM575,AN575,AR575,AT575))</f>
        <v>1</v>
      </c>
      <c r="AV575" t="b">
        <f>AND(AU575, AI575=18)</f>
        <v>1</v>
      </c>
      <c r="AW575" t="b">
        <f>NOT(OR(AM575,AN575,AR575,AT575, AV575))</f>
        <v>0</v>
      </c>
      <c r="AX575" t="b">
        <f>AND(AW575, OR(AND(AI575=24, L575=0), AND(AI575=32, L575=1)))</f>
        <v>0</v>
      </c>
      <c r="AY575" t="b">
        <f>NOT(OR(AM575,AN575,AR575,AT575,AV575,AX575))</f>
        <v>0</v>
      </c>
      <c r="AZ575" t="str">
        <f>IF(AM575,"7",IF(AN575,"6",IF(AR575,"5",
IF(AT575,"4",IF(AV575,"3",IF(AX575,"2",IF(AY575,"1","0"))))))
)</f>
        <v>3</v>
      </c>
      <c r="BA575" t="str">
        <f>_xlfn.XLOOKUP(D575, $BO$1:$CA$1, $BO$2:$CA$2)</f>
        <v>12</v>
      </c>
      <c r="BB575" t="str">
        <f>_xlfn.XLOOKUP(E575, $BO$1:$CA$1, $BO$2:$CA$2)</f>
        <v>12</v>
      </c>
      <c r="BC575" t="str">
        <f>_xlfn.XLOOKUP(F575, $BO$1:$CA$1, $BO$2:$CA$2)</f>
        <v>05</v>
      </c>
      <c r="BD575" t="str">
        <f>_xlfn.XLOOKUP(G575, $BO$1:$CA$1, $BO$2:$CA$2)</f>
        <v>05</v>
      </c>
      <c r="BE575" t="str">
        <f>_xlfn.XLOOKUP(H575, $BO$1:$CA$1, $BO$2:$CA$2)</f>
        <v>09</v>
      </c>
      <c r="BF575">
        <f>VALUE(_xlfn.TEXTJOIN("", TRUE, AZ575:BE575))</f>
        <v>31212050509</v>
      </c>
      <c r="BG575">
        <v>31212050509</v>
      </c>
      <c r="BH575">
        <f t="shared" si="8"/>
        <v>427</v>
      </c>
      <c r="BI575">
        <f>B575*BH575</f>
        <v>406077</v>
      </c>
    </row>
    <row r="576" spans="1:61" x14ac:dyDescent="0.25">
      <c r="A576" t="s">
        <v>776</v>
      </c>
      <c r="B576">
        <v>654</v>
      </c>
      <c r="C576" t="str">
        <f>TEXT(A576, "0")</f>
        <v>QQ2KK</v>
      </c>
      <c r="D576" t="str">
        <f>MID($C576, 1, 1)</f>
        <v>Q</v>
      </c>
      <c r="E576" t="str">
        <f>MID($C576, 2, 1)</f>
        <v>Q</v>
      </c>
      <c r="F576" t="str">
        <f>MID($C576, 3, 1)</f>
        <v>2</v>
      </c>
      <c r="G576" t="str">
        <f>MID($C576, 4, 1)</f>
        <v>K</v>
      </c>
      <c r="H576" t="str">
        <f>MID($C576, 5, 1)</f>
        <v>K</v>
      </c>
      <c r="I576">
        <f>LEN($A576)-LEN(SUBSTITUTE($A576,I$1,""))</f>
        <v>0</v>
      </c>
      <c r="J576">
        <f>LEN($A576)-LEN(SUBSTITUTE($A576,J$1,""))</f>
        <v>2</v>
      </c>
      <c r="K576">
        <f>LEN($A576)-LEN(SUBSTITUTE($A576,K$1,""))</f>
        <v>2</v>
      </c>
      <c r="L576">
        <f>LEN($A576)-LEN(SUBSTITUTE($A576,L$1,""))</f>
        <v>0</v>
      </c>
      <c r="M576">
        <f>LEN($A576)-LEN(SUBSTITUTE($A576,M$1,""))</f>
        <v>0</v>
      </c>
      <c r="N576">
        <f>LEN($A576)-LEN(SUBSTITUTE($A576,N$1,""))</f>
        <v>0</v>
      </c>
      <c r="O576">
        <f>LEN($A576)-LEN(SUBSTITUTE($A576,O$1,""))</f>
        <v>0</v>
      </c>
      <c r="P576">
        <f>LEN($A576)-LEN(SUBSTITUTE($A576,P$1,""))</f>
        <v>0</v>
      </c>
      <c r="Q576">
        <f>LEN($A576)-LEN(SUBSTITUTE($A576,Q$1,""))</f>
        <v>0</v>
      </c>
      <c r="R576">
        <f>LEN($A576)-LEN(SUBSTITUTE($A576,R$1,""))</f>
        <v>0</v>
      </c>
      <c r="S576">
        <f>LEN($A576)-LEN(SUBSTITUTE($A576,S$1,""))</f>
        <v>0</v>
      </c>
      <c r="T576">
        <f>LEN($A576)-LEN(SUBSTITUTE($A576,T$1,""))</f>
        <v>0</v>
      </c>
      <c r="U576">
        <f>LEN($A576)-LEN(SUBSTITUTE($A576,U$1,""))</f>
        <v>1</v>
      </c>
      <c r="V576">
        <f>I576+1</f>
        <v>1</v>
      </c>
      <c r="W576">
        <f>J576+1</f>
        <v>3</v>
      </c>
      <c r="X576">
        <f>K576+1</f>
        <v>3</v>
      </c>
      <c r="Y576">
        <f>L576+1</f>
        <v>1</v>
      </c>
      <c r="Z576">
        <f>M576+1</f>
        <v>1</v>
      </c>
      <c r="AA576">
        <f>N576+1</f>
        <v>1</v>
      </c>
      <c r="AB576">
        <f>O576+1</f>
        <v>1</v>
      </c>
      <c r="AC576">
        <f>P576+1</f>
        <v>1</v>
      </c>
      <c r="AD576">
        <f>Q576+1</f>
        <v>1</v>
      </c>
      <c r="AE576">
        <f>R576+1</f>
        <v>1</v>
      </c>
      <c r="AF576">
        <f>S576+1</f>
        <v>1</v>
      </c>
      <c r="AG576">
        <f>T576+1</f>
        <v>1</v>
      </c>
      <c r="AH576">
        <f>U576+1</f>
        <v>2</v>
      </c>
      <c r="AI576">
        <f>PRODUCT(V576:AH576)</f>
        <v>18</v>
      </c>
      <c r="AJ576">
        <f>MAX(V576:AH576)</f>
        <v>3</v>
      </c>
      <c r="AK576">
        <f>Y576</f>
        <v>1</v>
      </c>
      <c r="AL576">
        <f>MAX(V576:X576, Z576:AH576)+L576</f>
        <v>3</v>
      </c>
      <c r="AM576" t="b">
        <f>AL576=6</f>
        <v>0</v>
      </c>
      <c r="AN576" t="b">
        <f>AL576=5</f>
        <v>0</v>
      </c>
      <c r="AO576" t="b">
        <f>NOT(OR(AM576,AN576))</f>
        <v>1</v>
      </c>
      <c r="AP576" t="b">
        <f>AND(AI576=12, L576=0)</f>
        <v>0</v>
      </c>
      <c r="AQ576" t="b">
        <f>AND(AI576=18, L576=1)</f>
        <v>0</v>
      </c>
      <c r="AR576" t="b">
        <f>AND(AO576, OR(AP576, AQ576))</f>
        <v>0</v>
      </c>
      <c r="AS576" t="b">
        <f>NOT(OR(AM576,AN576,AR576))</f>
        <v>1</v>
      </c>
      <c r="AT576" t="b">
        <f>AND(AS576, AL576=4)</f>
        <v>0</v>
      </c>
      <c r="AU576" t="b">
        <f>NOT(OR(AM576,AN576,AR576,AT576))</f>
        <v>1</v>
      </c>
      <c r="AV576" t="b">
        <f>AND(AU576, AI576=18)</f>
        <v>1</v>
      </c>
      <c r="AW576" t="b">
        <f>NOT(OR(AM576,AN576,AR576,AT576, AV576))</f>
        <v>0</v>
      </c>
      <c r="AX576" t="b">
        <f>AND(AW576, OR(AND(AI576=24, L576=0), AND(AI576=32, L576=1)))</f>
        <v>0</v>
      </c>
      <c r="AY576" t="b">
        <f>NOT(OR(AM576,AN576,AR576,AT576,AV576,AX576))</f>
        <v>0</v>
      </c>
      <c r="AZ576" t="str">
        <f>IF(AM576,"7",IF(AN576,"6",IF(AR576,"5",
IF(AT576,"4",IF(AV576,"3",IF(AX576,"2",IF(AY576,"1","0"))))))
)</f>
        <v>3</v>
      </c>
      <c r="BA576" t="str">
        <f>_xlfn.XLOOKUP(D576, $BO$1:$CA$1, $BO$2:$CA$2)</f>
        <v>12</v>
      </c>
      <c r="BB576" t="str">
        <f>_xlfn.XLOOKUP(E576, $BO$1:$CA$1, $BO$2:$CA$2)</f>
        <v>12</v>
      </c>
      <c r="BC576" t="str">
        <f>_xlfn.XLOOKUP(F576, $BO$1:$CA$1, $BO$2:$CA$2)</f>
        <v>03</v>
      </c>
      <c r="BD576" t="str">
        <f>_xlfn.XLOOKUP(G576, $BO$1:$CA$1, $BO$2:$CA$2)</f>
        <v>13</v>
      </c>
      <c r="BE576" t="str">
        <f>_xlfn.XLOOKUP(H576, $BO$1:$CA$1, $BO$2:$CA$2)</f>
        <v>13</v>
      </c>
      <c r="BF576">
        <f>VALUE(_xlfn.TEXTJOIN("", TRUE, AZ576:BE576))</f>
        <v>31212031313</v>
      </c>
      <c r="BG576">
        <v>31212031313</v>
      </c>
      <c r="BH576">
        <f t="shared" si="8"/>
        <v>426</v>
      </c>
      <c r="BI576">
        <f>B576*BH576</f>
        <v>278604</v>
      </c>
    </row>
    <row r="577" spans="1:61" x14ac:dyDescent="0.25">
      <c r="A577" t="s">
        <v>139</v>
      </c>
      <c r="B577">
        <v>872</v>
      </c>
      <c r="C577" t="str">
        <f>TEXT(A577, "0")</f>
        <v>QTQ2T</v>
      </c>
      <c r="D577" t="str">
        <f>MID($C577, 1, 1)</f>
        <v>Q</v>
      </c>
      <c r="E577" t="str">
        <f>MID($C577, 2, 1)</f>
        <v>T</v>
      </c>
      <c r="F577" t="str">
        <f>MID($C577, 3, 1)</f>
        <v>Q</v>
      </c>
      <c r="G577" t="str">
        <f>MID($C577, 4, 1)</f>
        <v>2</v>
      </c>
      <c r="H577" t="str">
        <f>MID($C577, 5, 1)</f>
        <v>T</v>
      </c>
      <c r="I577">
        <f>LEN($A577)-LEN(SUBSTITUTE($A577,I$1,""))</f>
        <v>0</v>
      </c>
      <c r="J577">
        <f>LEN($A577)-LEN(SUBSTITUTE($A577,J$1,""))</f>
        <v>0</v>
      </c>
      <c r="K577">
        <f>LEN($A577)-LEN(SUBSTITUTE($A577,K$1,""))</f>
        <v>2</v>
      </c>
      <c r="L577">
        <f>LEN($A577)-LEN(SUBSTITUTE($A577,L$1,""))</f>
        <v>0</v>
      </c>
      <c r="M577">
        <f>LEN($A577)-LEN(SUBSTITUTE($A577,M$1,""))</f>
        <v>2</v>
      </c>
      <c r="N577">
        <f>LEN($A577)-LEN(SUBSTITUTE($A577,N$1,""))</f>
        <v>0</v>
      </c>
      <c r="O577">
        <f>LEN($A577)-LEN(SUBSTITUTE($A577,O$1,""))</f>
        <v>0</v>
      </c>
      <c r="P577">
        <f>LEN($A577)-LEN(SUBSTITUTE($A577,P$1,""))</f>
        <v>0</v>
      </c>
      <c r="Q577">
        <f>LEN($A577)-LEN(SUBSTITUTE($A577,Q$1,""))</f>
        <v>0</v>
      </c>
      <c r="R577">
        <f>LEN($A577)-LEN(SUBSTITUTE($A577,R$1,""))</f>
        <v>0</v>
      </c>
      <c r="S577">
        <f>LEN($A577)-LEN(SUBSTITUTE($A577,S$1,""))</f>
        <v>0</v>
      </c>
      <c r="T577">
        <f>LEN($A577)-LEN(SUBSTITUTE($A577,T$1,""))</f>
        <v>0</v>
      </c>
      <c r="U577">
        <f>LEN($A577)-LEN(SUBSTITUTE($A577,U$1,""))</f>
        <v>1</v>
      </c>
      <c r="V577">
        <f>I577+1</f>
        <v>1</v>
      </c>
      <c r="W577">
        <f>J577+1</f>
        <v>1</v>
      </c>
      <c r="X577">
        <f>K577+1</f>
        <v>3</v>
      </c>
      <c r="Y577">
        <f>L577+1</f>
        <v>1</v>
      </c>
      <c r="Z577">
        <f>M577+1</f>
        <v>3</v>
      </c>
      <c r="AA577">
        <f>N577+1</f>
        <v>1</v>
      </c>
      <c r="AB577">
        <f>O577+1</f>
        <v>1</v>
      </c>
      <c r="AC577">
        <f>P577+1</f>
        <v>1</v>
      </c>
      <c r="AD577">
        <f>Q577+1</f>
        <v>1</v>
      </c>
      <c r="AE577">
        <f>R577+1</f>
        <v>1</v>
      </c>
      <c r="AF577">
        <f>S577+1</f>
        <v>1</v>
      </c>
      <c r="AG577">
        <f>T577+1</f>
        <v>1</v>
      </c>
      <c r="AH577">
        <f>U577+1</f>
        <v>2</v>
      </c>
      <c r="AI577">
        <f>PRODUCT(V577:AH577)</f>
        <v>18</v>
      </c>
      <c r="AJ577">
        <f>MAX(V577:AH577)</f>
        <v>3</v>
      </c>
      <c r="AK577">
        <f>Y577</f>
        <v>1</v>
      </c>
      <c r="AL577">
        <f>MAX(V577:X577, Z577:AH577)+L577</f>
        <v>3</v>
      </c>
      <c r="AM577" t="b">
        <f>AL577=6</f>
        <v>0</v>
      </c>
      <c r="AN577" t="b">
        <f>AL577=5</f>
        <v>0</v>
      </c>
      <c r="AO577" t="b">
        <f>NOT(OR(AM577,AN577))</f>
        <v>1</v>
      </c>
      <c r="AP577" t="b">
        <f>AND(AI577=12, L577=0)</f>
        <v>0</v>
      </c>
      <c r="AQ577" t="b">
        <f>AND(AI577=18, L577=1)</f>
        <v>0</v>
      </c>
      <c r="AR577" t="b">
        <f>AND(AO577, OR(AP577, AQ577))</f>
        <v>0</v>
      </c>
      <c r="AS577" t="b">
        <f>NOT(OR(AM577,AN577,AR577))</f>
        <v>1</v>
      </c>
      <c r="AT577" t="b">
        <f>AND(AS577, AL577=4)</f>
        <v>0</v>
      </c>
      <c r="AU577" t="b">
        <f>NOT(OR(AM577,AN577,AR577,AT577))</f>
        <v>1</v>
      </c>
      <c r="AV577" t="b">
        <f>AND(AU577, AI577=18)</f>
        <v>1</v>
      </c>
      <c r="AW577" t="b">
        <f>NOT(OR(AM577,AN577,AR577,AT577, AV577))</f>
        <v>0</v>
      </c>
      <c r="AX577" t="b">
        <f>AND(AW577, OR(AND(AI577=24, L577=0), AND(AI577=32, L577=1)))</f>
        <v>0</v>
      </c>
      <c r="AY577" t="b">
        <f>NOT(OR(AM577,AN577,AR577,AT577,AV577,AX577))</f>
        <v>0</v>
      </c>
      <c r="AZ577" t="str">
        <f>IF(AM577,"7",IF(AN577,"6",IF(AR577,"5",
IF(AT577,"4",IF(AV577,"3",IF(AX577,"2",IF(AY577,"1","0"))))))
)</f>
        <v>3</v>
      </c>
      <c r="BA577" t="str">
        <f>_xlfn.XLOOKUP(D577, $BO$1:$CA$1, $BO$2:$CA$2)</f>
        <v>12</v>
      </c>
      <c r="BB577" t="str">
        <f>_xlfn.XLOOKUP(E577, $BO$1:$CA$1, $BO$2:$CA$2)</f>
        <v>11</v>
      </c>
      <c r="BC577" t="str">
        <f>_xlfn.XLOOKUP(F577, $BO$1:$CA$1, $BO$2:$CA$2)</f>
        <v>12</v>
      </c>
      <c r="BD577" t="str">
        <f>_xlfn.XLOOKUP(G577, $BO$1:$CA$1, $BO$2:$CA$2)</f>
        <v>03</v>
      </c>
      <c r="BE577" t="str">
        <f>_xlfn.XLOOKUP(H577, $BO$1:$CA$1, $BO$2:$CA$2)</f>
        <v>11</v>
      </c>
      <c r="BF577">
        <f>VALUE(_xlfn.TEXTJOIN("", TRUE, AZ577:BE577))</f>
        <v>31211120311</v>
      </c>
      <c r="BG577">
        <v>31211120311</v>
      </c>
      <c r="BH577">
        <f t="shared" si="8"/>
        <v>425</v>
      </c>
      <c r="BI577">
        <f>B577*BH577</f>
        <v>370600</v>
      </c>
    </row>
    <row r="578" spans="1:61" x14ac:dyDescent="0.25">
      <c r="A578" t="s">
        <v>400</v>
      </c>
      <c r="B578">
        <v>507</v>
      </c>
      <c r="C578" t="str">
        <f>TEXT(A578, "0")</f>
        <v>Q8448</v>
      </c>
      <c r="D578" t="str">
        <f>MID($C578, 1, 1)</f>
        <v>Q</v>
      </c>
      <c r="E578" t="str">
        <f>MID($C578, 2, 1)</f>
        <v>8</v>
      </c>
      <c r="F578" t="str">
        <f>MID($C578, 3, 1)</f>
        <v>4</v>
      </c>
      <c r="G578" t="str">
        <f>MID($C578, 4, 1)</f>
        <v>4</v>
      </c>
      <c r="H578" t="str">
        <f>MID($C578, 5, 1)</f>
        <v>8</v>
      </c>
      <c r="I578">
        <f>LEN($A578)-LEN(SUBSTITUTE($A578,I$1,""))</f>
        <v>0</v>
      </c>
      <c r="J578">
        <f>LEN($A578)-LEN(SUBSTITUTE($A578,J$1,""))</f>
        <v>0</v>
      </c>
      <c r="K578">
        <f>LEN($A578)-LEN(SUBSTITUTE($A578,K$1,""))</f>
        <v>1</v>
      </c>
      <c r="L578">
        <f>LEN($A578)-LEN(SUBSTITUTE($A578,L$1,""))</f>
        <v>0</v>
      </c>
      <c r="M578">
        <f>LEN($A578)-LEN(SUBSTITUTE($A578,M$1,""))</f>
        <v>0</v>
      </c>
      <c r="N578">
        <f>LEN($A578)-LEN(SUBSTITUTE($A578,N$1,""))</f>
        <v>0</v>
      </c>
      <c r="O578">
        <f>LEN($A578)-LEN(SUBSTITUTE($A578,O$1,""))</f>
        <v>2</v>
      </c>
      <c r="P578">
        <f>LEN($A578)-LEN(SUBSTITUTE($A578,P$1,""))</f>
        <v>0</v>
      </c>
      <c r="Q578">
        <f>LEN($A578)-LEN(SUBSTITUTE($A578,Q$1,""))</f>
        <v>0</v>
      </c>
      <c r="R578">
        <f>LEN($A578)-LEN(SUBSTITUTE($A578,R$1,""))</f>
        <v>0</v>
      </c>
      <c r="S578">
        <f>LEN($A578)-LEN(SUBSTITUTE($A578,S$1,""))</f>
        <v>2</v>
      </c>
      <c r="T578">
        <f>LEN($A578)-LEN(SUBSTITUTE($A578,T$1,""))</f>
        <v>0</v>
      </c>
      <c r="U578">
        <f>LEN($A578)-LEN(SUBSTITUTE($A578,U$1,""))</f>
        <v>0</v>
      </c>
      <c r="V578">
        <f>I578+1</f>
        <v>1</v>
      </c>
      <c r="W578">
        <f>J578+1</f>
        <v>1</v>
      </c>
      <c r="X578">
        <f>K578+1</f>
        <v>2</v>
      </c>
      <c r="Y578">
        <f>L578+1</f>
        <v>1</v>
      </c>
      <c r="Z578">
        <f>M578+1</f>
        <v>1</v>
      </c>
      <c r="AA578">
        <f>N578+1</f>
        <v>1</v>
      </c>
      <c r="AB578">
        <f>O578+1</f>
        <v>3</v>
      </c>
      <c r="AC578">
        <f>P578+1</f>
        <v>1</v>
      </c>
      <c r="AD578">
        <f>Q578+1</f>
        <v>1</v>
      </c>
      <c r="AE578">
        <f>R578+1</f>
        <v>1</v>
      </c>
      <c r="AF578">
        <f>S578+1</f>
        <v>3</v>
      </c>
      <c r="AG578">
        <f>T578+1</f>
        <v>1</v>
      </c>
      <c r="AH578">
        <f>U578+1</f>
        <v>1</v>
      </c>
      <c r="AI578">
        <f>PRODUCT(V578:AH578)</f>
        <v>18</v>
      </c>
      <c r="AJ578">
        <f>MAX(V578:AH578)</f>
        <v>3</v>
      </c>
      <c r="AK578">
        <f>Y578</f>
        <v>1</v>
      </c>
      <c r="AL578">
        <f>MAX(V578:X578, Z578:AH578)+L578</f>
        <v>3</v>
      </c>
      <c r="AM578" t="b">
        <f>AL578=6</f>
        <v>0</v>
      </c>
      <c r="AN578" t="b">
        <f>AL578=5</f>
        <v>0</v>
      </c>
      <c r="AO578" t="b">
        <f>NOT(OR(AM578,AN578))</f>
        <v>1</v>
      </c>
      <c r="AP578" t="b">
        <f>AND(AI578=12, L578=0)</f>
        <v>0</v>
      </c>
      <c r="AQ578" t="b">
        <f>AND(AI578=18, L578=1)</f>
        <v>0</v>
      </c>
      <c r="AR578" t="b">
        <f>AND(AO578, OR(AP578, AQ578))</f>
        <v>0</v>
      </c>
      <c r="AS578" t="b">
        <f>NOT(OR(AM578,AN578,AR578))</f>
        <v>1</v>
      </c>
      <c r="AT578" t="b">
        <f>AND(AS578, AL578=4)</f>
        <v>0</v>
      </c>
      <c r="AU578" t="b">
        <f>NOT(OR(AM578,AN578,AR578,AT578))</f>
        <v>1</v>
      </c>
      <c r="AV578" t="b">
        <f>AND(AU578, AI578=18)</f>
        <v>1</v>
      </c>
      <c r="AW578" t="b">
        <f>NOT(OR(AM578,AN578,AR578,AT578, AV578))</f>
        <v>0</v>
      </c>
      <c r="AX578" t="b">
        <f>AND(AW578, OR(AND(AI578=24, L578=0), AND(AI578=32, L578=1)))</f>
        <v>0</v>
      </c>
      <c r="AY578" t="b">
        <f>NOT(OR(AM578,AN578,AR578,AT578,AV578,AX578))</f>
        <v>0</v>
      </c>
      <c r="AZ578" t="str">
        <f>IF(AM578,"7",IF(AN578,"6",IF(AR578,"5",
IF(AT578,"4",IF(AV578,"3",IF(AX578,"2",IF(AY578,"1","0"))))))
)</f>
        <v>3</v>
      </c>
      <c r="BA578" t="str">
        <f>_xlfn.XLOOKUP(D578, $BO$1:$CA$1, $BO$2:$CA$2)</f>
        <v>12</v>
      </c>
      <c r="BB578" t="str">
        <f>_xlfn.XLOOKUP(E578, $BO$1:$CA$1, $BO$2:$CA$2)</f>
        <v>09</v>
      </c>
      <c r="BC578" t="str">
        <f>_xlfn.XLOOKUP(F578, $BO$1:$CA$1, $BO$2:$CA$2)</f>
        <v>05</v>
      </c>
      <c r="BD578" t="str">
        <f>_xlfn.XLOOKUP(G578, $BO$1:$CA$1, $BO$2:$CA$2)</f>
        <v>05</v>
      </c>
      <c r="BE578" t="str">
        <f>_xlfn.XLOOKUP(H578, $BO$1:$CA$1, $BO$2:$CA$2)</f>
        <v>09</v>
      </c>
      <c r="BF578">
        <f>VALUE(_xlfn.TEXTJOIN("", TRUE, AZ578:BE578))</f>
        <v>31209050509</v>
      </c>
      <c r="BG578">
        <v>31209050509</v>
      </c>
      <c r="BH578">
        <f t="shared" si="8"/>
        <v>424</v>
      </c>
      <c r="BI578">
        <f>B578*BH578</f>
        <v>214968</v>
      </c>
    </row>
    <row r="579" spans="1:61" x14ac:dyDescent="0.25">
      <c r="A579" t="s">
        <v>971</v>
      </c>
      <c r="B579">
        <v>595</v>
      </c>
      <c r="C579" t="str">
        <f>TEXT(A579, "0")</f>
        <v>Q66Q7</v>
      </c>
      <c r="D579" t="str">
        <f>MID($C579, 1, 1)</f>
        <v>Q</v>
      </c>
      <c r="E579" t="str">
        <f>MID($C579, 2, 1)</f>
        <v>6</v>
      </c>
      <c r="F579" t="str">
        <f>MID($C579, 3, 1)</f>
        <v>6</v>
      </c>
      <c r="G579" t="str">
        <f>MID($C579, 4, 1)</f>
        <v>Q</v>
      </c>
      <c r="H579" t="str">
        <f>MID($C579, 5, 1)</f>
        <v>7</v>
      </c>
      <c r="I579">
        <f>LEN($A579)-LEN(SUBSTITUTE($A579,I$1,""))</f>
        <v>0</v>
      </c>
      <c r="J579">
        <f>LEN($A579)-LEN(SUBSTITUTE($A579,J$1,""))</f>
        <v>0</v>
      </c>
      <c r="K579">
        <f>LEN($A579)-LEN(SUBSTITUTE($A579,K$1,""))</f>
        <v>2</v>
      </c>
      <c r="L579">
        <f>LEN($A579)-LEN(SUBSTITUTE($A579,L$1,""))</f>
        <v>0</v>
      </c>
      <c r="M579">
        <f>LEN($A579)-LEN(SUBSTITUTE($A579,M$1,""))</f>
        <v>0</v>
      </c>
      <c r="N579">
        <f>LEN($A579)-LEN(SUBSTITUTE($A579,N$1,""))</f>
        <v>0</v>
      </c>
      <c r="O579">
        <f>LEN($A579)-LEN(SUBSTITUTE($A579,O$1,""))</f>
        <v>0</v>
      </c>
      <c r="P579">
        <f>LEN($A579)-LEN(SUBSTITUTE($A579,P$1,""))</f>
        <v>1</v>
      </c>
      <c r="Q579">
        <f>LEN($A579)-LEN(SUBSTITUTE($A579,Q$1,""))</f>
        <v>2</v>
      </c>
      <c r="R579">
        <f>LEN($A579)-LEN(SUBSTITUTE($A579,R$1,""))</f>
        <v>0</v>
      </c>
      <c r="S579">
        <f>LEN($A579)-LEN(SUBSTITUTE($A579,S$1,""))</f>
        <v>0</v>
      </c>
      <c r="T579">
        <f>LEN($A579)-LEN(SUBSTITUTE($A579,T$1,""))</f>
        <v>0</v>
      </c>
      <c r="U579">
        <f>LEN($A579)-LEN(SUBSTITUTE($A579,U$1,""))</f>
        <v>0</v>
      </c>
      <c r="V579">
        <f>I579+1</f>
        <v>1</v>
      </c>
      <c r="W579">
        <f>J579+1</f>
        <v>1</v>
      </c>
      <c r="X579">
        <f>K579+1</f>
        <v>3</v>
      </c>
      <c r="Y579">
        <f>L579+1</f>
        <v>1</v>
      </c>
      <c r="Z579">
        <f>M579+1</f>
        <v>1</v>
      </c>
      <c r="AA579">
        <f>N579+1</f>
        <v>1</v>
      </c>
      <c r="AB579">
        <f>O579+1</f>
        <v>1</v>
      </c>
      <c r="AC579">
        <f>P579+1</f>
        <v>2</v>
      </c>
      <c r="AD579">
        <f>Q579+1</f>
        <v>3</v>
      </c>
      <c r="AE579">
        <f>R579+1</f>
        <v>1</v>
      </c>
      <c r="AF579">
        <f>S579+1</f>
        <v>1</v>
      </c>
      <c r="AG579">
        <f>T579+1</f>
        <v>1</v>
      </c>
      <c r="AH579">
        <f>U579+1</f>
        <v>1</v>
      </c>
      <c r="AI579">
        <f>PRODUCT(V579:AH579)</f>
        <v>18</v>
      </c>
      <c r="AJ579">
        <f>MAX(V579:AH579)</f>
        <v>3</v>
      </c>
      <c r="AK579">
        <f>Y579</f>
        <v>1</v>
      </c>
      <c r="AL579">
        <f>MAX(V579:X579, Z579:AH579)+L579</f>
        <v>3</v>
      </c>
      <c r="AM579" t="b">
        <f>AL579=6</f>
        <v>0</v>
      </c>
      <c r="AN579" t="b">
        <f>AL579=5</f>
        <v>0</v>
      </c>
      <c r="AO579" t="b">
        <f>NOT(OR(AM579,AN579))</f>
        <v>1</v>
      </c>
      <c r="AP579" t="b">
        <f>AND(AI579=12, L579=0)</f>
        <v>0</v>
      </c>
      <c r="AQ579" t="b">
        <f>AND(AI579=18, L579=1)</f>
        <v>0</v>
      </c>
      <c r="AR579" t="b">
        <f>AND(AO579, OR(AP579, AQ579))</f>
        <v>0</v>
      </c>
      <c r="AS579" t="b">
        <f>NOT(OR(AM579,AN579,AR579))</f>
        <v>1</v>
      </c>
      <c r="AT579" t="b">
        <f>AND(AS579, AL579=4)</f>
        <v>0</v>
      </c>
      <c r="AU579" t="b">
        <f>NOT(OR(AM579,AN579,AR579,AT579))</f>
        <v>1</v>
      </c>
      <c r="AV579" t="b">
        <f>AND(AU579, AI579=18)</f>
        <v>1</v>
      </c>
      <c r="AW579" t="b">
        <f>NOT(OR(AM579,AN579,AR579,AT579, AV579))</f>
        <v>0</v>
      </c>
      <c r="AX579" t="b">
        <f>AND(AW579, OR(AND(AI579=24, L579=0), AND(AI579=32, L579=1)))</f>
        <v>0</v>
      </c>
      <c r="AY579" t="b">
        <f>NOT(OR(AM579,AN579,AR579,AT579,AV579,AX579))</f>
        <v>0</v>
      </c>
      <c r="AZ579" t="str">
        <f>IF(AM579,"7",IF(AN579,"6",IF(AR579,"5",
IF(AT579,"4",IF(AV579,"3",IF(AX579,"2",IF(AY579,"1","0"))))))
)</f>
        <v>3</v>
      </c>
      <c r="BA579" t="str">
        <f>_xlfn.XLOOKUP(D579, $BO$1:$CA$1, $BO$2:$CA$2)</f>
        <v>12</v>
      </c>
      <c r="BB579" t="str">
        <f>_xlfn.XLOOKUP(E579, $BO$1:$CA$1, $BO$2:$CA$2)</f>
        <v>07</v>
      </c>
      <c r="BC579" t="str">
        <f>_xlfn.XLOOKUP(F579, $BO$1:$CA$1, $BO$2:$CA$2)</f>
        <v>07</v>
      </c>
      <c r="BD579" t="str">
        <f>_xlfn.XLOOKUP(G579, $BO$1:$CA$1, $BO$2:$CA$2)</f>
        <v>12</v>
      </c>
      <c r="BE579" t="str">
        <f>_xlfn.XLOOKUP(H579, $BO$1:$CA$1, $BO$2:$CA$2)</f>
        <v>08</v>
      </c>
      <c r="BF579">
        <f>VALUE(_xlfn.TEXTJOIN("", TRUE, AZ579:BE579))</f>
        <v>31207071208</v>
      </c>
      <c r="BG579">
        <v>31207071208</v>
      </c>
      <c r="BH579">
        <f t="shared" si="8"/>
        <v>423</v>
      </c>
      <c r="BI579">
        <f>B579*BH579</f>
        <v>251685</v>
      </c>
    </row>
    <row r="580" spans="1:61" x14ac:dyDescent="0.25">
      <c r="A580" t="s">
        <v>72</v>
      </c>
      <c r="B580">
        <v>464</v>
      </c>
      <c r="C580" t="str">
        <f>TEXT(A580, "0")</f>
        <v>Q2244</v>
      </c>
      <c r="D580" t="str">
        <f>MID($C580, 1, 1)</f>
        <v>Q</v>
      </c>
      <c r="E580" t="str">
        <f>MID($C580, 2, 1)</f>
        <v>2</v>
      </c>
      <c r="F580" t="str">
        <f>MID($C580, 3, 1)</f>
        <v>2</v>
      </c>
      <c r="G580" t="str">
        <f>MID($C580, 4, 1)</f>
        <v>4</v>
      </c>
      <c r="H580" t="str">
        <f>MID($C580, 5, 1)</f>
        <v>4</v>
      </c>
      <c r="I580">
        <f>LEN($A580)-LEN(SUBSTITUTE($A580,I$1,""))</f>
        <v>0</v>
      </c>
      <c r="J580">
        <f>LEN($A580)-LEN(SUBSTITUTE($A580,J$1,""))</f>
        <v>0</v>
      </c>
      <c r="K580">
        <f>LEN($A580)-LEN(SUBSTITUTE($A580,K$1,""))</f>
        <v>1</v>
      </c>
      <c r="L580">
        <f>LEN($A580)-LEN(SUBSTITUTE($A580,L$1,""))</f>
        <v>0</v>
      </c>
      <c r="M580">
        <f>LEN($A580)-LEN(SUBSTITUTE($A580,M$1,""))</f>
        <v>0</v>
      </c>
      <c r="N580">
        <f>LEN($A580)-LEN(SUBSTITUTE($A580,N$1,""))</f>
        <v>0</v>
      </c>
      <c r="O580">
        <f>LEN($A580)-LEN(SUBSTITUTE($A580,O$1,""))</f>
        <v>0</v>
      </c>
      <c r="P580">
        <f>LEN($A580)-LEN(SUBSTITUTE($A580,P$1,""))</f>
        <v>0</v>
      </c>
      <c r="Q580">
        <f>LEN($A580)-LEN(SUBSTITUTE($A580,Q$1,""))</f>
        <v>0</v>
      </c>
      <c r="R580">
        <f>LEN($A580)-LEN(SUBSTITUTE($A580,R$1,""))</f>
        <v>0</v>
      </c>
      <c r="S580">
        <f>LEN($A580)-LEN(SUBSTITUTE($A580,S$1,""))</f>
        <v>2</v>
      </c>
      <c r="T580">
        <f>LEN($A580)-LEN(SUBSTITUTE($A580,T$1,""))</f>
        <v>0</v>
      </c>
      <c r="U580">
        <f>LEN($A580)-LEN(SUBSTITUTE($A580,U$1,""))</f>
        <v>2</v>
      </c>
      <c r="V580">
        <f>I580+1</f>
        <v>1</v>
      </c>
      <c r="W580">
        <f>J580+1</f>
        <v>1</v>
      </c>
      <c r="X580">
        <f>K580+1</f>
        <v>2</v>
      </c>
      <c r="Y580">
        <f>L580+1</f>
        <v>1</v>
      </c>
      <c r="Z580">
        <f>M580+1</f>
        <v>1</v>
      </c>
      <c r="AA580">
        <f>N580+1</f>
        <v>1</v>
      </c>
      <c r="AB580">
        <f>O580+1</f>
        <v>1</v>
      </c>
      <c r="AC580">
        <f>P580+1</f>
        <v>1</v>
      </c>
      <c r="AD580">
        <f>Q580+1</f>
        <v>1</v>
      </c>
      <c r="AE580">
        <f>R580+1</f>
        <v>1</v>
      </c>
      <c r="AF580">
        <f>S580+1</f>
        <v>3</v>
      </c>
      <c r="AG580">
        <f>T580+1</f>
        <v>1</v>
      </c>
      <c r="AH580">
        <f>U580+1</f>
        <v>3</v>
      </c>
      <c r="AI580">
        <f>PRODUCT(V580:AH580)</f>
        <v>18</v>
      </c>
      <c r="AJ580">
        <f>MAX(V580:AH580)</f>
        <v>3</v>
      </c>
      <c r="AK580">
        <f>Y580</f>
        <v>1</v>
      </c>
      <c r="AL580">
        <f>MAX(V580:X580, Z580:AH580)+L580</f>
        <v>3</v>
      </c>
      <c r="AM580" t="b">
        <f>AL580=6</f>
        <v>0</v>
      </c>
      <c r="AN580" t="b">
        <f>AL580=5</f>
        <v>0</v>
      </c>
      <c r="AO580" t="b">
        <f>NOT(OR(AM580,AN580))</f>
        <v>1</v>
      </c>
      <c r="AP580" t="b">
        <f>AND(AI580=12, L580=0)</f>
        <v>0</v>
      </c>
      <c r="AQ580" t="b">
        <f>AND(AI580=18, L580=1)</f>
        <v>0</v>
      </c>
      <c r="AR580" t="b">
        <f>AND(AO580, OR(AP580, AQ580))</f>
        <v>0</v>
      </c>
      <c r="AS580" t="b">
        <f>NOT(OR(AM580,AN580,AR580))</f>
        <v>1</v>
      </c>
      <c r="AT580" t="b">
        <f>AND(AS580, AL580=4)</f>
        <v>0</v>
      </c>
      <c r="AU580" t="b">
        <f>NOT(OR(AM580,AN580,AR580,AT580))</f>
        <v>1</v>
      </c>
      <c r="AV580" t="b">
        <f>AND(AU580, AI580=18)</f>
        <v>1</v>
      </c>
      <c r="AW580" t="b">
        <f>NOT(OR(AM580,AN580,AR580,AT580, AV580))</f>
        <v>0</v>
      </c>
      <c r="AX580" t="b">
        <f>AND(AW580, OR(AND(AI580=24, L580=0), AND(AI580=32, L580=1)))</f>
        <v>0</v>
      </c>
      <c r="AY580" t="b">
        <f>NOT(OR(AM580,AN580,AR580,AT580,AV580,AX580))</f>
        <v>0</v>
      </c>
      <c r="AZ580" t="str">
        <f>IF(AM580,"7",IF(AN580,"6",IF(AR580,"5",
IF(AT580,"4",IF(AV580,"3",IF(AX580,"2",IF(AY580,"1","0"))))))
)</f>
        <v>3</v>
      </c>
      <c r="BA580" t="str">
        <f>_xlfn.XLOOKUP(D580, $BO$1:$CA$1, $BO$2:$CA$2)</f>
        <v>12</v>
      </c>
      <c r="BB580" t="str">
        <f>_xlfn.XLOOKUP(E580, $BO$1:$CA$1, $BO$2:$CA$2)</f>
        <v>03</v>
      </c>
      <c r="BC580" t="str">
        <f>_xlfn.XLOOKUP(F580, $BO$1:$CA$1, $BO$2:$CA$2)</f>
        <v>03</v>
      </c>
      <c r="BD580" t="str">
        <f>_xlfn.XLOOKUP(G580, $BO$1:$CA$1, $BO$2:$CA$2)</f>
        <v>05</v>
      </c>
      <c r="BE580" t="str">
        <f>_xlfn.XLOOKUP(H580, $BO$1:$CA$1, $BO$2:$CA$2)</f>
        <v>05</v>
      </c>
      <c r="BF580">
        <f>VALUE(_xlfn.TEXTJOIN("", TRUE, AZ580:BE580))</f>
        <v>31203030505</v>
      </c>
      <c r="BG580">
        <v>31203030505</v>
      </c>
      <c r="BH580">
        <f t="shared" ref="BH580:BH643" si="9">BH579-1</f>
        <v>422</v>
      </c>
      <c r="BI580">
        <f>B580*BH580</f>
        <v>195808</v>
      </c>
    </row>
    <row r="581" spans="1:61" x14ac:dyDescent="0.25">
      <c r="A581" t="s">
        <v>49</v>
      </c>
      <c r="B581">
        <v>657</v>
      </c>
      <c r="C581" t="str">
        <f>TEXT(A581, "0")</f>
        <v>TQQ9T</v>
      </c>
      <c r="D581" t="str">
        <f>MID($C581, 1, 1)</f>
        <v>T</v>
      </c>
      <c r="E581" t="str">
        <f>MID($C581, 2, 1)</f>
        <v>Q</v>
      </c>
      <c r="F581" t="str">
        <f>MID($C581, 3, 1)</f>
        <v>Q</v>
      </c>
      <c r="G581" t="str">
        <f>MID($C581, 4, 1)</f>
        <v>9</v>
      </c>
      <c r="H581" t="str">
        <f>MID($C581, 5, 1)</f>
        <v>T</v>
      </c>
      <c r="I581">
        <f>LEN($A581)-LEN(SUBSTITUTE($A581,I$1,""))</f>
        <v>0</v>
      </c>
      <c r="J581">
        <f>LEN($A581)-LEN(SUBSTITUTE($A581,J$1,""))</f>
        <v>0</v>
      </c>
      <c r="K581">
        <f>LEN($A581)-LEN(SUBSTITUTE($A581,K$1,""))</f>
        <v>2</v>
      </c>
      <c r="L581">
        <f>LEN($A581)-LEN(SUBSTITUTE($A581,L$1,""))</f>
        <v>0</v>
      </c>
      <c r="M581">
        <f>LEN($A581)-LEN(SUBSTITUTE($A581,M$1,""))</f>
        <v>2</v>
      </c>
      <c r="N581">
        <f>LEN($A581)-LEN(SUBSTITUTE($A581,N$1,""))</f>
        <v>1</v>
      </c>
      <c r="O581">
        <f>LEN($A581)-LEN(SUBSTITUTE($A581,O$1,""))</f>
        <v>0</v>
      </c>
      <c r="P581">
        <f>LEN($A581)-LEN(SUBSTITUTE($A581,P$1,""))</f>
        <v>0</v>
      </c>
      <c r="Q581">
        <f>LEN($A581)-LEN(SUBSTITUTE($A581,Q$1,""))</f>
        <v>0</v>
      </c>
      <c r="R581">
        <f>LEN($A581)-LEN(SUBSTITUTE($A581,R$1,""))</f>
        <v>0</v>
      </c>
      <c r="S581">
        <f>LEN($A581)-LEN(SUBSTITUTE($A581,S$1,""))</f>
        <v>0</v>
      </c>
      <c r="T581">
        <f>LEN($A581)-LEN(SUBSTITUTE($A581,T$1,""))</f>
        <v>0</v>
      </c>
      <c r="U581">
        <f>LEN($A581)-LEN(SUBSTITUTE($A581,U$1,""))</f>
        <v>0</v>
      </c>
      <c r="V581">
        <f>I581+1</f>
        <v>1</v>
      </c>
      <c r="W581">
        <f>J581+1</f>
        <v>1</v>
      </c>
      <c r="X581">
        <f>K581+1</f>
        <v>3</v>
      </c>
      <c r="Y581">
        <f>L581+1</f>
        <v>1</v>
      </c>
      <c r="Z581">
        <f>M581+1</f>
        <v>3</v>
      </c>
      <c r="AA581">
        <f>N581+1</f>
        <v>2</v>
      </c>
      <c r="AB581">
        <f>O581+1</f>
        <v>1</v>
      </c>
      <c r="AC581">
        <f>P581+1</f>
        <v>1</v>
      </c>
      <c r="AD581">
        <f>Q581+1</f>
        <v>1</v>
      </c>
      <c r="AE581">
        <f>R581+1</f>
        <v>1</v>
      </c>
      <c r="AF581">
        <f>S581+1</f>
        <v>1</v>
      </c>
      <c r="AG581">
        <f>T581+1</f>
        <v>1</v>
      </c>
      <c r="AH581">
        <f>U581+1</f>
        <v>1</v>
      </c>
      <c r="AI581">
        <f>PRODUCT(V581:AH581)</f>
        <v>18</v>
      </c>
      <c r="AJ581">
        <f>MAX(V581:AH581)</f>
        <v>3</v>
      </c>
      <c r="AK581">
        <f>Y581</f>
        <v>1</v>
      </c>
      <c r="AL581">
        <f>MAX(V581:X581, Z581:AH581)+L581</f>
        <v>3</v>
      </c>
      <c r="AM581" t="b">
        <f>AL581=6</f>
        <v>0</v>
      </c>
      <c r="AN581" t="b">
        <f>AL581=5</f>
        <v>0</v>
      </c>
      <c r="AO581" t="b">
        <f>NOT(OR(AM581,AN581))</f>
        <v>1</v>
      </c>
      <c r="AP581" t="b">
        <f>AND(AI581=12, L581=0)</f>
        <v>0</v>
      </c>
      <c r="AQ581" t="b">
        <f>AND(AI581=18, L581=1)</f>
        <v>0</v>
      </c>
      <c r="AR581" t="b">
        <f>AND(AO581, OR(AP581, AQ581))</f>
        <v>0</v>
      </c>
      <c r="AS581" t="b">
        <f>NOT(OR(AM581,AN581,AR581))</f>
        <v>1</v>
      </c>
      <c r="AT581" t="b">
        <f>AND(AS581, AL581=4)</f>
        <v>0</v>
      </c>
      <c r="AU581" t="b">
        <f>NOT(OR(AM581,AN581,AR581,AT581))</f>
        <v>1</v>
      </c>
      <c r="AV581" t="b">
        <f>AND(AU581, AI581=18)</f>
        <v>1</v>
      </c>
      <c r="AW581" t="b">
        <f>NOT(OR(AM581,AN581,AR581,AT581, AV581))</f>
        <v>0</v>
      </c>
      <c r="AX581" t="b">
        <f>AND(AW581, OR(AND(AI581=24, L581=0), AND(AI581=32, L581=1)))</f>
        <v>0</v>
      </c>
      <c r="AY581" t="b">
        <f>NOT(OR(AM581,AN581,AR581,AT581,AV581,AX581))</f>
        <v>0</v>
      </c>
      <c r="AZ581" t="str">
        <f>IF(AM581,"7",IF(AN581,"6",IF(AR581,"5",
IF(AT581,"4",IF(AV581,"3",IF(AX581,"2",IF(AY581,"1","0"))))))
)</f>
        <v>3</v>
      </c>
      <c r="BA581" t="str">
        <f>_xlfn.XLOOKUP(D581, $BO$1:$CA$1, $BO$2:$CA$2)</f>
        <v>11</v>
      </c>
      <c r="BB581" t="str">
        <f>_xlfn.XLOOKUP(E581, $BO$1:$CA$1, $BO$2:$CA$2)</f>
        <v>12</v>
      </c>
      <c r="BC581" t="str">
        <f>_xlfn.XLOOKUP(F581, $BO$1:$CA$1, $BO$2:$CA$2)</f>
        <v>12</v>
      </c>
      <c r="BD581" t="str">
        <f>_xlfn.XLOOKUP(G581, $BO$1:$CA$1, $BO$2:$CA$2)</f>
        <v>10</v>
      </c>
      <c r="BE581" t="str">
        <f>_xlfn.XLOOKUP(H581, $BO$1:$CA$1, $BO$2:$CA$2)</f>
        <v>11</v>
      </c>
      <c r="BF581">
        <f>VALUE(_xlfn.TEXTJOIN("", TRUE, AZ581:BE581))</f>
        <v>31112121011</v>
      </c>
      <c r="BG581">
        <v>31112121011</v>
      </c>
      <c r="BH581">
        <f t="shared" si="9"/>
        <v>421</v>
      </c>
      <c r="BI581">
        <f>B581*BH581</f>
        <v>276597</v>
      </c>
    </row>
    <row r="582" spans="1:61" x14ac:dyDescent="0.25">
      <c r="A582" t="s">
        <v>574</v>
      </c>
      <c r="B582">
        <v>369</v>
      </c>
      <c r="C582" t="str">
        <f>TEXT(A582, "0")</f>
        <v>TTQ44</v>
      </c>
      <c r="D582" t="str">
        <f>MID($C582, 1, 1)</f>
        <v>T</v>
      </c>
      <c r="E582" t="str">
        <f>MID($C582, 2, 1)</f>
        <v>T</v>
      </c>
      <c r="F582" t="str">
        <f>MID($C582, 3, 1)</f>
        <v>Q</v>
      </c>
      <c r="G582" t="str">
        <f>MID($C582, 4, 1)</f>
        <v>4</v>
      </c>
      <c r="H582" t="str">
        <f>MID($C582, 5, 1)</f>
        <v>4</v>
      </c>
      <c r="I582">
        <f>LEN($A582)-LEN(SUBSTITUTE($A582,I$1,""))</f>
        <v>0</v>
      </c>
      <c r="J582">
        <f>LEN($A582)-LEN(SUBSTITUTE($A582,J$1,""))</f>
        <v>0</v>
      </c>
      <c r="K582">
        <f>LEN($A582)-LEN(SUBSTITUTE($A582,K$1,""))</f>
        <v>1</v>
      </c>
      <c r="L582">
        <f>LEN($A582)-LEN(SUBSTITUTE($A582,L$1,""))</f>
        <v>0</v>
      </c>
      <c r="M582">
        <f>LEN($A582)-LEN(SUBSTITUTE($A582,M$1,""))</f>
        <v>2</v>
      </c>
      <c r="N582">
        <f>LEN($A582)-LEN(SUBSTITUTE($A582,N$1,""))</f>
        <v>0</v>
      </c>
      <c r="O582">
        <f>LEN($A582)-LEN(SUBSTITUTE($A582,O$1,""))</f>
        <v>0</v>
      </c>
      <c r="P582">
        <f>LEN($A582)-LEN(SUBSTITUTE($A582,P$1,""))</f>
        <v>0</v>
      </c>
      <c r="Q582">
        <f>LEN($A582)-LEN(SUBSTITUTE($A582,Q$1,""))</f>
        <v>0</v>
      </c>
      <c r="R582">
        <f>LEN($A582)-LEN(SUBSTITUTE($A582,R$1,""))</f>
        <v>0</v>
      </c>
      <c r="S582">
        <f>LEN($A582)-LEN(SUBSTITUTE($A582,S$1,""))</f>
        <v>2</v>
      </c>
      <c r="T582">
        <f>LEN($A582)-LEN(SUBSTITUTE($A582,T$1,""))</f>
        <v>0</v>
      </c>
      <c r="U582">
        <f>LEN($A582)-LEN(SUBSTITUTE($A582,U$1,""))</f>
        <v>0</v>
      </c>
      <c r="V582">
        <f>I582+1</f>
        <v>1</v>
      </c>
      <c r="W582">
        <f>J582+1</f>
        <v>1</v>
      </c>
      <c r="X582">
        <f>K582+1</f>
        <v>2</v>
      </c>
      <c r="Y582">
        <f>L582+1</f>
        <v>1</v>
      </c>
      <c r="Z582">
        <f>M582+1</f>
        <v>3</v>
      </c>
      <c r="AA582">
        <f>N582+1</f>
        <v>1</v>
      </c>
      <c r="AB582">
        <f>O582+1</f>
        <v>1</v>
      </c>
      <c r="AC582">
        <f>P582+1</f>
        <v>1</v>
      </c>
      <c r="AD582">
        <f>Q582+1</f>
        <v>1</v>
      </c>
      <c r="AE582">
        <f>R582+1</f>
        <v>1</v>
      </c>
      <c r="AF582">
        <f>S582+1</f>
        <v>3</v>
      </c>
      <c r="AG582">
        <f>T582+1</f>
        <v>1</v>
      </c>
      <c r="AH582">
        <f>U582+1</f>
        <v>1</v>
      </c>
      <c r="AI582">
        <f>PRODUCT(V582:AH582)</f>
        <v>18</v>
      </c>
      <c r="AJ582">
        <f>MAX(V582:AH582)</f>
        <v>3</v>
      </c>
      <c r="AK582">
        <f>Y582</f>
        <v>1</v>
      </c>
      <c r="AL582">
        <f>MAX(V582:X582, Z582:AH582)+L582</f>
        <v>3</v>
      </c>
      <c r="AM582" t="b">
        <f>AL582=6</f>
        <v>0</v>
      </c>
      <c r="AN582" t="b">
        <f>AL582=5</f>
        <v>0</v>
      </c>
      <c r="AO582" t="b">
        <f>NOT(OR(AM582,AN582))</f>
        <v>1</v>
      </c>
      <c r="AP582" t="b">
        <f>AND(AI582=12, L582=0)</f>
        <v>0</v>
      </c>
      <c r="AQ582" t="b">
        <f>AND(AI582=18, L582=1)</f>
        <v>0</v>
      </c>
      <c r="AR582" t="b">
        <f>AND(AO582, OR(AP582, AQ582))</f>
        <v>0</v>
      </c>
      <c r="AS582" t="b">
        <f>NOT(OR(AM582,AN582,AR582))</f>
        <v>1</v>
      </c>
      <c r="AT582" t="b">
        <f>AND(AS582, AL582=4)</f>
        <v>0</v>
      </c>
      <c r="AU582" t="b">
        <f>NOT(OR(AM582,AN582,AR582,AT582))</f>
        <v>1</v>
      </c>
      <c r="AV582" t="b">
        <f>AND(AU582, AI582=18)</f>
        <v>1</v>
      </c>
      <c r="AW582" t="b">
        <f>NOT(OR(AM582,AN582,AR582,AT582, AV582))</f>
        <v>0</v>
      </c>
      <c r="AX582" t="b">
        <f>AND(AW582, OR(AND(AI582=24, L582=0), AND(AI582=32, L582=1)))</f>
        <v>0</v>
      </c>
      <c r="AY582" t="b">
        <f>NOT(OR(AM582,AN582,AR582,AT582,AV582,AX582))</f>
        <v>0</v>
      </c>
      <c r="AZ582" t="str">
        <f>IF(AM582,"7",IF(AN582,"6",IF(AR582,"5",
IF(AT582,"4",IF(AV582,"3",IF(AX582,"2",IF(AY582,"1","0"))))))
)</f>
        <v>3</v>
      </c>
      <c r="BA582" t="str">
        <f>_xlfn.XLOOKUP(D582, $BO$1:$CA$1, $BO$2:$CA$2)</f>
        <v>11</v>
      </c>
      <c r="BB582" t="str">
        <f>_xlfn.XLOOKUP(E582, $BO$1:$CA$1, $BO$2:$CA$2)</f>
        <v>11</v>
      </c>
      <c r="BC582" t="str">
        <f>_xlfn.XLOOKUP(F582, $BO$1:$CA$1, $BO$2:$CA$2)</f>
        <v>12</v>
      </c>
      <c r="BD582" t="str">
        <f>_xlfn.XLOOKUP(G582, $BO$1:$CA$1, $BO$2:$CA$2)</f>
        <v>05</v>
      </c>
      <c r="BE582" t="str">
        <f>_xlfn.XLOOKUP(H582, $BO$1:$CA$1, $BO$2:$CA$2)</f>
        <v>05</v>
      </c>
      <c r="BF582">
        <f>VALUE(_xlfn.TEXTJOIN("", TRUE, AZ582:BE582))</f>
        <v>31111120505</v>
      </c>
      <c r="BG582">
        <v>31111120505</v>
      </c>
      <c r="BH582">
        <f t="shared" si="9"/>
        <v>420</v>
      </c>
      <c r="BI582">
        <f>B582*BH582</f>
        <v>154980</v>
      </c>
    </row>
    <row r="583" spans="1:61" x14ac:dyDescent="0.25">
      <c r="A583" t="s">
        <v>841</v>
      </c>
      <c r="B583">
        <v>246</v>
      </c>
      <c r="C583" t="str">
        <f>TEXT(A583, "0")</f>
        <v>T8TQQ</v>
      </c>
      <c r="D583" t="str">
        <f>MID($C583, 1, 1)</f>
        <v>T</v>
      </c>
      <c r="E583" t="str">
        <f>MID($C583, 2, 1)</f>
        <v>8</v>
      </c>
      <c r="F583" t="str">
        <f>MID($C583, 3, 1)</f>
        <v>T</v>
      </c>
      <c r="G583" t="str">
        <f>MID($C583, 4, 1)</f>
        <v>Q</v>
      </c>
      <c r="H583" t="str">
        <f>MID($C583, 5, 1)</f>
        <v>Q</v>
      </c>
      <c r="I583">
        <f>LEN($A583)-LEN(SUBSTITUTE($A583,I$1,""))</f>
        <v>0</v>
      </c>
      <c r="J583">
        <f>LEN($A583)-LEN(SUBSTITUTE($A583,J$1,""))</f>
        <v>0</v>
      </c>
      <c r="K583">
        <f>LEN($A583)-LEN(SUBSTITUTE($A583,K$1,""))</f>
        <v>2</v>
      </c>
      <c r="L583">
        <f>LEN($A583)-LEN(SUBSTITUTE($A583,L$1,""))</f>
        <v>0</v>
      </c>
      <c r="M583">
        <f>LEN($A583)-LEN(SUBSTITUTE($A583,M$1,""))</f>
        <v>2</v>
      </c>
      <c r="N583">
        <f>LEN($A583)-LEN(SUBSTITUTE($A583,N$1,""))</f>
        <v>0</v>
      </c>
      <c r="O583">
        <f>LEN($A583)-LEN(SUBSTITUTE($A583,O$1,""))</f>
        <v>1</v>
      </c>
      <c r="P583">
        <f>LEN($A583)-LEN(SUBSTITUTE($A583,P$1,""))</f>
        <v>0</v>
      </c>
      <c r="Q583">
        <f>LEN($A583)-LEN(SUBSTITUTE($A583,Q$1,""))</f>
        <v>0</v>
      </c>
      <c r="R583">
        <f>LEN($A583)-LEN(SUBSTITUTE($A583,R$1,""))</f>
        <v>0</v>
      </c>
      <c r="S583">
        <f>LEN($A583)-LEN(SUBSTITUTE($A583,S$1,""))</f>
        <v>0</v>
      </c>
      <c r="T583">
        <f>LEN($A583)-LEN(SUBSTITUTE($A583,T$1,""))</f>
        <v>0</v>
      </c>
      <c r="U583">
        <f>LEN($A583)-LEN(SUBSTITUTE($A583,U$1,""))</f>
        <v>0</v>
      </c>
      <c r="V583">
        <f>I583+1</f>
        <v>1</v>
      </c>
      <c r="W583">
        <f>J583+1</f>
        <v>1</v>
      </c>
      <c r="X583">
        <f>K583+1</f>
        <v>3</v>
      </c>
      <c r="Y583">
        <f>L583+1</f>
        <v>1</v>
      </c>
      <c r="Z583">
        <f>M583+1</f>
        <v>3</v>
      </c>
      <c r="AA583">
        <f>N583+1</f>
        <v>1</v>
      </c>
      <c r="AB583">
        <f>O583+1</f>
        <v>2</v>
      </c>
      <c r="AC583">
        <f>P583+1</f>
        <v>1</v>
      </c>
      <c r="AD583">
        <f>Q583+1</f>
        <v>1</v>
      </c>
      <c r="AE583">
        <f>R583+1</f>
        <v>1</v>
      </c>
      <c r="AF583">
        <f>S583+1</f>
        <v>1</v>
      </c>
      <c r="AG583">
        <f>T583+1</f>
        <v>1</v>
      </c>
      <c r="AH583">
        <f>U583+1</f>
        <v>1</v>
      </c>
      <c r="AI583">
        <f>PRODUCT(V583:AH583)</f>
        <v>18</v>
      </c>
      <c r="AJ583">
        <f>MAX(V583:AH583)</f>
        <v>3</v>
      </c>
      <c r="AK583">
        <f>Y583</f>
        <v>1</v>
      </c>
      <c r="AL583">
        <f>MAX(V583:X583, Z583:AH583)+L583</f>
        <v>3</v>
      </c>
      <c r="AM583" t="b">
        <f>AL583=6</f>
        <v>0</v>
      </c>
      <c r="AN583" t="b">
        <f>AL583=5</f>
        <v>0</v>
      </c>
      <c r="AO583" t="b">
        <f>NOT(OR(AM583,AN583))</f>
        <v>1</v>
      </c>
      <c r="AP583" t="b">
        <f>AND(AI583=12, L583=0)</f>
        <v>0</v>
      </c>
      <c r="AQ583" t="b">
        <f>AND(AI583=18, L583=1)</f>
        <v>0</v>
      </c>
      <c r="AR583" t="b">
        <f>AND(AO583, OR(AP583, AQ583))</f>
        <v>0</v>
      </c>
      <c r="AS583" t="b">
        <f>NOT(OR(AM583,AN583,AR583))</f>
        <v>1</v>
      </c>
      <c r="AT583" t="b">
        <f>AND(AS583, AL583=4)</f>
        <v>0</v>
      </c>
      <c r="AU583" t="b">
        <f>NOT(OR(AM583,AN583,AR583,AT583))</f>
        <v>1</v>
      </c>
      <c r="AV583" t="b">
        <f>AND(AU583, AI583=18)</f>
        <v>1</v>
      </c>
      <c r="AW583" t="b">
        <f>NOT(OR(AM583,AN583,AR583,AT583, AV583))</f>
        <v>0</v>
      </c>
      <c r="AX583" t="b">
        <f>AND(AW583, OR(AND(AI583=24, L583=0), AND(AI583=32, L583=1)))</f>
        <v>0</v>
      </c>
      <c r="AY583" t="b">
        <f>NOT(OR(AM583,AN583,AR583,AT583,AV583,AX583))</f>
        <v>0</v>
      </c>
      <c r="AZ583" t="str">
        <f>IF(AM583,"7",IF(AN583,"6",IF(AR583,"5",
IF(AT583,"4",IF(AV583,"3",IF(AX583,"2",IF(AY583,"1","0"))))))
)</f>
        <v>3</v>
      </c>
      <c r="BA583" t="str">
        <f>_xlfn.XLOOKUP(D583, $BO$1:$CA$1, $BO$2:$CA$2)</f>
        <v>11</v>
      </c>
      <c r="BB583" t="str">
        <f>_xlfn.XLOOKUP(E583, $BO$1:$CA$1, $BO$2:$CA$2)</f>
        <v>09</v>
      </c>
      <c r="BC583" t="str">
        <f>_xlfn.XLOOKUP(F583, $BO$1:$CA$1, $BO$2:$CA$2)</f>
        <v>11</v>
      </c>
      <c r="BD583" t="str">
        <f>_xlfn.XLOOKUP(G583, $BO$1:$CA$1, $BO$2:$CA$2)</f>
        <v>12</v>
      </c>
      <c r="BE583" t="str">
        <f>_xlfn.XLOOKUP(H583, $BO$1:$CA$1, $BO$2:$CA$2)</f>
        <v>12</v>
      </c>
      <c r="BF583">
        <f>VALUE(_xlfn.TEXTJOIN("", TRUE, AZ583:BE583))</f>
        <v>31109111212</v>
      </c>
      <c r="BG583">
        <v>31109111212</v>
      </c>
      <c r="BH583">
        <f t="shared" si="9"/>
        <v>419</v>
      </c>
      <c r="BI583">
        <f>B583*BH583</f>
        <v>103074</v>
      </c>
    </row>
    <row r="584" spans="1:61" x14ac:dyDescent="0.25">
      <c r="A584" t="s">
        <v>86</v>
      </c>
      <c r="B584">
        <v>801</v>
      </c>
      <c r="C584" t="str">
        <f>TEXT(A584, "0")</f>
        <v>T88T5</v>
      </c>
      <c r="D584" t="str">
        <f>MID($C584, 1, 1)</f>
        <v>T</v>
      </c>
      <c r="E584" t="str">
        <f>MID($C584, 2, 1)</f>
        <v>8</v>
      </c>
      <c r="F584" t="str">
        <f>MID($C584, 3, 1)</f>
        <v>8</v>
      </c>
      <c r="G584" t="str">
        <f>MID($C584, 4, 1)</f>
        <v>T</v>
      </c>
      <c r="H584" t="str">
        <f>MID($C584, 5, 1)</f>
        <v>5</v>
      </c>
      <c r="I584">
        <f>LEN($A584)-LEN(SUBSTITUTE($A584,I$1,""))</f>
        <v>0</v>
      </c>
      <c r="J584">
        <f>LEN($A584)-LEN(SUBSTITUTE($A584,J$1,""))</f>
        <v>0</v>
      </c>
      <c r="K584">
        <f>LEN($A584)-LEN(SUBSTITUTE($A584,K$1,""))</f>
        <v>0</v>
      </c>
      <c r="L584">
        <f>LEN($A584)-LEN(SUBSTITUTE($A584,L$1,""))</f>
        <v>0</v>
      </c>
      <c r="M584">
        <f>LEN($A584)-LEN(SUBSTITUTE($A584,M$1,""))</f>
        <v>2</v>
      </c>
      <c r="N584">
        <f>LEN($A584)-LEN(SUBSTITUTE($A584,N$1,""))</f>
        <v>0</v>
      </c>
      <c r="O584">
        <f>LEN($A584)-LEN(SUBSTITUTE($A584,O$1,""))</f>
        <v>2</v>
      </c>
      <c r="P584">
        <f>LEN($A584)-LEN(SUBSTITUTE($A584,P$1,""))</f>
        <v>0</v>
      </c>
      <c r="Q584">
        <f>LEN($A584)-LEN(SUBSTITUTE($A584,Q$1,""))</f>
        <v>0</v>
      </c>
      <c r="R584">
        <f>LEN($A584)-LEN(SUBSTITUTE($A584,R$1,""))</f>
        <v>1</v>
      </c>
      <c r="S584">
        <f>LEN($A584)-LEN(SUBSTITUTE($A584,S$1,""))</f>
        <v>0</v>
      </c>
      <c r="T584">
        <f>LEN($A584)-LEN(SUBSTITUTE($A584,T$1,""))</f>
        <v>0</v>
      </c>
      <c r="U584">
        <f>LEN($A584)-LEN(SUBSTITUTE($A584,U$1,""))</f>
        <v>0</v>
      </c>
      <c r="V584">
        <f>I584+1</f>
        <v>1</v>
      </c>
      <c r="W584">
        <f>J584+1</f>
        <v>1</v>
      </c>
      <c r="X584">
        <f>K584+1</f>
        <v>1</v>
      </c>
      <c r="Y584">
        <f>L584+1</f>
        <v>1</v>
      </c>
      <c r="Z584">
        <f>M584+1</f>
        <v>3</v>
      </c>
      <c r="AA584">
        <f>N584+1</f>
        <v>1</v>
      </c>
      <c r="AB584">
        <f>O584+1</f>
        <v>3</v>
      </c>
      <c r="AC584">
        <f>P584+1</f>
        <v>1</v>
      </c>
      <c r="AD584">
        <f>Q584+1</f>
        <v>1</v>
      </c>
      <c r="AE584">
        <f>R584+1</f>
        <v>2</v>
      </c>
      <c r="AF584">
        <f>S584+1</f>
        <v>1</v>
      </c>
      <c r="AG584">
        <f>T584+1</f>
        <v>1</v>
      </c>
      <c r="AH584">
        <f>U584+1</f>
        <v>1</v>
      </c>
      <c r="AI584">
        <f>PRODUCT(V584:AH584)</f>
        <v>18</v>
      </c>
      <c r="AJ584">
        <f>MAX(V584:AH584)</f>
        <v>3</v>
      </c>
      <c r="AK584">
        <f>Y584</f>
        <v>1</v>
      </c>
      <c r="AL584">
        <f>MAX(V584:X584, Z584:AH584)+L584</f>
        <v>3</v>
      </c>
      <c r="AM584" t="b">
        <f>AL584=6</f>
        <v>0</v>
      </c>
      <c r="AN584" t="b">
        <f>AL584=5</f>
        <v>0</v>
      </c>
      <c r="AO584" t="b">
        <f>NOT(OR(AM584,AN584))</f>
        <v>1</v>
      </c>
      <c r="AP584" t="b">
        <f>AND(AI584=12, L584=0)</f>
        <v>0</v>
      </c>
      <c r="AQ584" t="b">
        <f>AND(AI584=18, L584=1)</f>
        <v>0</v>
      </c>
      <c r="AR584" t="b">
        <f>AND(AO584, OR(AP584, AQ584))</f>
        <v>0</v>
      </c>
      <c r="AS584" t="b">
        <f>NOT(OR(AM584,AN584,AR584))</f>
        <v>1</v>
      </c>
      <c r="AT584" t="b">
        <f>AND(AS584, AL584=4)</f>
        <v>0</v>
      </c>
      <c r="AU584" t="b">
        <f>NOT(OR(AM584,AN584,AR584,AT584))</f>
        <v>1</v>
      </c>
      <c r="AV584" t="b">
        <f>AND(AU584, AI584=18)</f>
        <v>1</v>
      </c>
      <c r="AW584" t="b">
        <f>NOT(OR(AM584,AN584,AR584,AT584, AV584))</f>
        <v>0</v>
      </c>
      <c r="AX584" t="b">
        <f>AND(AW584, OR(AND(AI584=24, L584=0), AND(AI584=32, L584=1)))</f>
        <v>0</v>
      </c>
      <c r="AY584" t="b">
        <f>NOT(OR(AM584,AN584,AR584,AT584,AV584,AX584))</f>
        <v>0</v>
      </c>
      <c r="AZ584" t="str">
        <f>IF(AM584,"7",IF(AN584,"6",IF(AR584,"5",
IF(AT584,"4",IF(AV584,"3",IF(AX584,"2",IF(AY584,"1","0"))))))
)</f>
        <v>3</v>
      </c>
      <c r="BA584" t="str">
        <f>_xlfn.XLOOKUP(D584, $BO$1:$CA$1, $BO$2:$CA$2)</f>
        <v>11</v>
      </c>
      <c r="BB584" t="str">
        <f>_xlfn.XLOOKUP(E584, $BO$1:$CA$1, $BO$2:$CA$2)</f>
        <v>09</v>
      </c>
      <c r="BC584" t="str">
        <f>_xlfn.XLOOKUP(F584, $BO$1:$CA$1, $BO$2:$CA$2)</f>
        <v>09</v>
      </c>
      <c r="BD584" t="str">
        <f>_xlfn.XLOOKUP(G584, $BO$1:$CA$1, $BO$2:$CA$2)</f>
        <v>11</v>
      </c>
      <c r="BE584" t="str">
        <f>_xlfn.XLOOKUP(H584, $BO$1:$CA$1, $BO$2:$CA$2)</f>
        <v>06</v>
      </c>
      <c r="BF584">
        <f>VALUE(_xlfn.TEXTJOIN("", TRUE, AZ584:BE584))</f>
        <v>31109091106</v>
      </c>
      <c r="BG584">
        <v>31109091106</v>
      </c>
      <c r="BH584">
        <f t="shared" si="9"/>
        <v>418</v>
      </c>
      <c r="BI584">
        <f>B584*BH584</f>
        <v>334818</v>
      </c>
    </row>
    <row r="585" spans="1:61" x14ac:dyDescent="0.25">
      <c r="A585" t="s">
        <v>914</v>
      </c>
      <c r="B585">
        <v>786</v>
      </c>
      <c r="C585" t="str">
        <f>TEXT(A585, "0")</f>
        <v>T664T</v>
      </c>
      <c r="D585" t="str">
        <f>MID($C585, 1, 1)</f>
        <v>T</v>
      </c>
      <c r="E585" t="str">
        <f>MID($C585, 2, 1)</f>
        <v>6</v>
      </c>
      <c r="F585" t="str">
        <f>MID($C585, 3, 1)</f>
        <v>6</v>
      </c>
      <c r="G585" t="str">
        <f>MID($C585, 4, 1)</f>
        <v>4</v>
      </c>
      <c r="H585" t="str">
        <f>MID($C585, 5, 1)</f>
        <v>T</v>
      </c>
      <c r="I585">
        <f>LEN($A585)-LEN(SUBSTITUTE($A585,I$1,""))</f>
        <v>0</v>
      </c>
      <c r="J585">
        <f>LEN($A585)-LEN(SUBSTITUTE($A585,J$1,""))</f>
        <v>0</v>
      </c>
      <c r="K585">
        <f>LEN($A585)-LEN(SUBSTITUTE($A585,K$1,""))</f>
        <v>0</v>
      </c>
      <c r="L585">
        <f>LEN($A585)-LEN(SUBSTITUTE($A585,L$1,""))</f>
        <v>0</v>
      </c>
      <c r="M585">
        <f>LEN($A585)-LEN(SUBSTITUTE($A585,M$1,""))</f>
        <v>2</v>
      </c>
      <c r="N585">
        <f>LEN($A585)-LEN(SUBSTITUTE($A585,N$1,""))</f>
        <v>0</v>
      </c>
      <c r="O585">
        <f>LEN($A585)-LEN(SUBSTITUTE($A585,O$1,""))</f>
        <v>0</v>
      </c>
      <c r="P585">
        <f>LEN($A585)-LEN(SUBSTITUTE($A585,P$1,""))</f>
        <v>0</v>
      </c>
      <c r="Q585">
        <f>LEN($A585)-LEN(SUBSTITUTE($A585,Q$1,""))</f>
        <v>2</v>
      </c>
      <c r="R585">
        <f>LEN($A585)-LEN(SUBSTITUTE($A585,R$1,""))</f>
        <v>0</v>
      </c>
      <c r="S585">
        <f>LEN($A585)-LEN(SUBSTITUTE($A585,S$1,""))</f>
        <v>1</v>
      </c>
      <c r="T585">
        <f>LEN($A585)-LEN(SUBSTITUTE($A585,T$1,""))</f>
        <v>0</v>
      </c>
      <c r="U585">
        <f>LEN($A585)-LEN(SUBSTITUTE($A585,U$1,""))</f>
        <v>0</v>
      </c>
      <c r="V585">
        <f>I585+1</f>
        <v>1</v>
      </c>
      <c r="W585">
        <f>J585+1</f>
        <v>1</v>
      </c>
      <c r="X585">
        <f>K585+1</f>
        <v>1</v>
      </c>
      <c r="Y585">
        <f>L585+1</f>
        <v>1</v>
      </c>
      <c r="Z585">
        <f>M585+1</f>
        <v>3</v>
      </c>
      <c r="AA585">
        <f>N585+1</f>
        <v>1</v>
      </c>
      <c r="AB585">
        <f>O585+1</f>
        <v>1</v>
      </c>
      <c r="AC585">
        <f>P585+1</f>
        <v>1</v>
      </c>
      <c r="AD585">
        <f>Q585+1</f>
        <v>3</v>
      </c>
      <c r="AE585">
        <f>R585+1</f>
        <v>1</v>
      </c>
      <c r="AF585">
        <f>S585+1</f>
        <v>2</v>
      </c>
      <c r="AG585">
        <f>T585+1</f>
        <v>1</v>
      </c>
      <c r="AH585">
        <f>U585+1</f>
        <v>1</v>
      </c>
      <c r="AI585">
        <f>PRODUCT(V585:AH585)</f>
        <v>18</v>
      </c>
      <c r="AJ585">
        <f>MAX(V585:AH585)</f>
        <v>3</v>
      </c>
      <c r="AK585">
        <f>Y585</f>
        <v>1</v>
      </c>
      <c r="AL585">
        <f>MAX(V585:X585, Z585:AH585)+L585</f>
        <v>3</v>
      </c>
      <c r="AM585" t="b">
        <f>AL585=6</f>
        <v>0</v>
      </c>
      <c r="AN585" t="b">
        <f>AL585=5</f>
        <v>0</v>
      </c>
      <c r="AO585" t="b">
        <f>NOT(OR(AM585,AN585))</f>
        <v>1</v>
      </c>
      <c r="AP585" t="b">
        <f>AND(AI585=12, L585=0)</f>
        <v>0</v>
      </c>
      <c r="AQ585" t="b">
        <f>AND(AI585=18, L585=1)</f>
        <v>0</v>
      </c>
      <c r="AR585" t="b">
        <f>AND(AO585, OR(AP585, AQ585))</f>
        <v>0</v>
      </c>
      <c r="AS585" t="b">
        <f>NOT(OR(AM585,AN585,AR585))</f>
        <v>1</v>
      </c>
      <c r="AT585" t="b">
        <f>AND(AS585, AL585=4)</f>
        <v>0</v>
      </c>
      <c r="AU585" t="b">
        <f>NOT(OR(AM585,AN585,AR585,AT585))</f>
        <v>1</v>
      </c>
      <c r="AV585" t="b">
        <f>AND(AU585, AI585=18)</f>
        <v>1</v>
      </c>
      <c r="AW585" t="b">
        <f>NOT(OR(AM585,AN585,AR585,AT585, AV585))</f>
        <v>0</v>
      </c>
      <c r="AX585" t="b">
        <f>AND(AW585, OR(AND(AI585=24, L585=0), AND(AI585=32, L585=1)))</f>
        <v>0</v>
      </c>
      <c r="AY585" t="b">
        <f>NOT(OR(AM585,AN585,AR585,AT585,AV585,AX585))</f>
        <v>0</v>
      </c>
      <c r="AZ585" t="str">
        <f>IF(AM585,"7",IF(AN585,"6",IF(AR585,"5",
IF(AT585,"4",IF(AV585,"3",IF(AX585,"2",IF(AY585,"1","0"))))))
)</f>
        <v>3</v>
      </c>
      <c r="BA585" t="str">
        <f>_xlfn.XLOOKUP(D585, $BO$1:$CA$1, $BO$2:$CA$2)</f>
        <v>11</v>
      </c>
      <c r="BB585" t="str">
        <f>_xlfn.XLOOKUP(E585, $BO$1:$CA$1, $BO$2:$CA$2)</f>
        <v>07</v>
      </c>
      <c r="BC585" t="str">
        <f>_xlfn.XLOOKUP(F585, $BO$1:$CA$1, $BO$2:$CA$2)</f>
        <v>07</v>
      </c>
      <c r="BD585" t="str">
        <f>_xlfn.XLOOKUP(G585, $BO$1:$CA$1, $BO$2:$CA$2)</f>
        <v>05</v>
      </c>
      <c r="BE585" t="str">
        <f>_xlfn.XLOOKUP(H585, $BO$1:$CA$1, $BO$2:$CA$2)</f>
        <v>11</v>
      </c>
      <c r="BF585">
        <f>VALUE(_xlfn.TEXTJOIN("", TRUE, AZ585:BE585))</f>
        <v>31107070511</v>
      </c>
      <c r="BG585">
        <v>31107070511</v>
      </c>
      <c r="BH585">
        <f t="shared" si="9"/>
        <v>417</v>
      </c>
      <c r="BI585">
        <f>B585*BH585</f>
        <v>327762</v>
      </c>
    </row>
    <row r="586" spans="1:61" x14ac:dyDescent="0.25">
      <c r="A586" t="s">
        <v>625</v>
      </c>
      <c r="B586">
        <v>746</v>
      </c>
      <c r="C586" t="str">
        <f>TEXT(A586, "0")</f>
        <v>T4A4A</v>
      </c>
      <c r="D586" t="str">
        <f>MID($C586, 1, 1)</f>
        <v>T</v>
      </c>
      <c r="E586" t="str">
        <f>MID($C586, 2, 1)</f>
        <v>4</v>
      </c>
      <c r="F586" t="str">
        <f>MID($C586, 3, 1)</f>
        <v>A</v>
      </c>
      <c r="G586" t="str">
        <f>MID($C586, 4, 1)</f>
        <v>4</v>
      </c>
      <c r="H586" t="str">
        <f>MID($C586, 5, 1)</f>
        <v>A</v>
      </c>
      <c r="I586">
        <f>LEN($A586)-LEN(SUBSTITUTE($A586,I$1,""))</f>
        <v>2</v>
      </c>
      <c r="J586">
        <f>LEN($A586)-LEN(SUBSTITUTE($A586,J$1,""))</f>
        <v>0</v>
      </c>
      <c r="K586">
        <f>LEN($A586)-LEN(SUBSTITUTE($A586,K$1,""))</f>
        <v>0</v>
      </c>
      <c r="L586">
        <f>LEN($A586)-LEN(SUBSTITUTE($A586,L$1,""))</f>
        <v>0</v>
      </c>
      <c r="M586">
        <f>LEN($A586)-LEN(SUBSTITUTE($A586,M$1,""))</f>
        <v>1</v>
      </c>
      <c r="N586">
        <f>LEN($A586)-LEN(SUBSTITUTE($A586,N$1,""))</f>
        <v>0</v>
      </c>
      <c r="O586">
        <f>LEN($A586)-LEN(SUBSTITUTE($A586,O$1,""))</f>
        <v>0</v>
      </c>
      <c r="P586">
        <f>LEN($A586)-LEN(SUBSTITUTE($A586,P$1,""))</f>
        <v>0</v>
      </c>
      <c r="Q586">
        <f>LEN($A586)-LEN(SUBSTITUTE($A586,Q$1,""))</f>
        <v>0</v>
      </c>
      <c r="R586">
        <f>LEN($A586)-LEN(SUBSTITUTE($A586,R$1,""))</f>
        <v>0</v>
      </c>
      <c r="S586">
        <f>LEN($A586)-LEN(SUBSTITUTE($A586,S$1,""))</f>
        <v>2</v>
      </c>
      <c r="T586">
        <f>LEN($A586)-LEN(SUBSTITUTE($A586,T$1,""))</f>
        <v>0</v>
      </c>
      <c r="U586">
        <f>LEN($A586)-LEN(SUBSTITUTE($A586,U$1,""))</f>
        <v>0</v>
      </c>
      <c r="V586">
        <f>I586+1</f>
        <v>3</v>
      </c>
      <c r="W586">
        <f>J586+1</f>
        <v>1</v>
      </c>
      <c r="X586">
        <f>K586+1</f>
        <v>1</v>
      </c>
      <c r="Y586">
        <f>L586+1</f>
        <v>1</v>
      </c>
      <c r="Z586">
        <f>M586+1</f>
        <v>2</v>
      </c>
      <c r="AA586">
        <f>N586+1</f>
        <v>1</v>
      </c>
      <c r="AB586">
        <f>O586+1</f>
        <v>1</v>
      </c>
      <c r="AC586">
        <f>P586+1</f>
        <v>1</v>
      </c>
      <c r="AD586">
        <f>Q586+1</f>
        <v>1</v>
      </c>
      <c r="AE586">
        <f>R586+1</f>
        <v>1</v>
      </c>
      <c r="AF586">
        <f>S586+1</f>
        <v>3</v>
      </c>
      <c r="AG586">
        <f>T586+1</f>
        <v>1</v>
      </c>
      <c r="AH586">
        <f>U586+1</f>
        <v>1</v>
      </c>
      <c r="AI586">
        <f>PRODUCT(V586:AH586)</f>
        <v>18</v>
      </c>
      <c r="AJ586">
        <f>MAX(V586:AH586)</f>
        <v>3</v>
      </c>
      <c r="AK586">
        <f>Y586</f>
        <v>1</v>
      </c>
      <c r="AL586">
        <f>MAX(V586:X586, Z586:AH586)+L586</f>
        <v>3</v>
      </c>
      <c r="AM586" t="b">
        <f>AL586=6</f>
        <v>0</v>
      </c>
      <c r="AN586" t="b">
        <f>AL586=5</f>
        <v>0</v>
      </c>
      <c r="AO586" t="b">
        <f>NOT(OR(AM586,AN586))</f>
        <v>1</v>
      </c>
      <c r="AP586" t="b">
        <f>AND(AI586=12, L586=0)</f>
        <v>0</v>
      </c>
      <c r="AQ586" t="b">
        <f>AND(AI586=18, L586=1)</f>
        <v>0</v>
      </c>
      <c r="AR586" t="b">
        <f>AND(AO586, OR(AP586, AQ586))</f>
        <v>0</v>
      </c>
      <c r="AS586" t="b">
        <f>NOT(OR(AM586,AN586,AR586))</f>
        <v>1</v>
      </c>
      <c r="AT586" t="b">
        <f>AND(AS586, AL586=4)</f>
        <v>0</v>
      </c>
      <c r="AU586" t="b">
        <f>NOT(OR(AM586,AN586,AR586,AT586))</f>
        <v>1</v>
      </c>
      <c r="AV586" t="b">
        <f>AND(AU586, AI586=18)</f>
        <v>1</v>
      </c>
      <c r="AW586" t="b">
        <f>NOT(OR(AM586,AN586,AR586,AT586, AV586))</f>
        <v>0</v>
      </c>
      <c r="AX586" t="b">
        <f>AND(AW586, OR(AND(AI586=24, L586=0), AND(AI586=32, L586=1)))</f>
        <v>0</v>
      </c>
      <c r="AY586" t="b">
        <f>NOT(OR(AM586,AN586,AR586,AT586,AV586,AX586))</f>
        <v>0</v>
      </c>
      <c r="AZ586" t="str">
        <f>IF(AM586,"7",IF(AN586,"6",IF(AR586,"5",
IF(AT586,"4",IF(AV586,"3",IF(AX586,"2",IF(AY586,"1","0"))))))
)</f>
        <v>3</v>
      </c>
      <c r="BA586" t="str">
        <f>_xlfn.XLOOKUP(D586, $BO$1:$CA$1, $BO$2:$CA$2)</f>
        <v>11</v>
      </c>
      <c r="BB586" t="str">
        <f>_xlfn.XLOOKUP(E586, $BO$1:$CA$1, $BO$2:$CA$2)</f>
        <v>05</v>
      </c>
      <c r="BC586" t="str">
        <f>_xlfn.XLOOKUP(F586, $BO$1:$CA$1, $BO$2:$CA$2)</f>
        <v>14</v>
      </c>
      <c r="BD586" t="str">
        <f>_xlfn.XLOOKUP(G586, $BO$1:$CA$1, $BO$2:$CA$2)</f>
        <v>05</v>
      </c>
      <c r="BE586" t="str">
        <f>_xlfn.XLOOKUP(H586, $BO$1:$CA$1, $BO$2:$CA$2)</f>
        <v>14</v>
      </c>
      <c r="BF586">
        <f>VALUE(_xlfn.TEXTJOIN("", TRUE, AZ586:BE586))</f>
        <v>31105140514</v>
      </c>
      <c r="BG586">
        <v>31105140514</v>
      </c>
      <c r="BH586">
        <f t="shared" si="9"/>
        <v>416</v>
      </c>
      <c r="BI586">
        <f>B586*BH586</f>
        <v>310336</v>
      </c>
    </row>
    <row r="587" spans="1:61" x14ac:dyDescent="0.25">
      <c r="A587" t="s">
        <v>289</v>
      </c>
      <c r="B587">
        <v>795</v>
      </c>
      <c r="C587" t="str">
        <f>TEXT(A587, "0")</f>
        <v>T488T</v>
      </c>
      <c r="D587" t="str">
        <f>MID($C587, 1, 1)</f>
        <v>T</v>
      </c>
      <c r="E587" t="str">
        <f>MID($C587, 2, 1)</f>
        <v>4</v>
      </c>
      <c r="F587" t="str">
        <f>MID($C587, 3, 1)</f>
        <v>8</v>
      </c>
      <c r="G587" t="str">
        <f>MID($C587, 4, 1)</f>
        <v>8</v>
      </c>
      <c r="H587" t="str">
        <f>MID($C587, 5, 1)</f>
        <v>T</v>
      </c>
      <c r="I587">
        <f>LEN($A587)-LEN(SUBSTITUTE($A587,I$1,""))</f>
        <v>0</v>
      </c>
      <c r="J587">
        <f>LEN($A587)-LEN(SUBSTITUTE($A587,J$1,""))</f>
        <v>0</v>
      </c>
      <c r="K587">
        <f>LEN($A587)-LEN(SUBSTITUTE($A587,K$1,""))</f>
        <v>0</v>
      </c>
      <c r="L587">
        <f>LEN($A587)-LEN(SUBSTITUTE($A587,L$1,""))</f>
        <v>0</v>
      </c>
      <c r="M587">
        <f>LEN($A587)-LEN(SUBSTITUTE($A587,M$1,""))</f>
        <v>2</v>
      </c>
      <c r="N587">
        <f>LEN($A587)-LEN(SUBSTITUTE($A587,N$1,""))</f>
        <v>0</v>
      </c>
      <c r="O587">
        <f>LEN($A587)-LEN(SUBSTITUTE($A587,O$1,""))</f>
        <v>2</v>
      </c>
      <c r="P587">
        <f>LEN($A587)-LEN(SUBSTITUTE($A587,P$1,""))</f>
        <v>0</v>
      </c>
      <c r="Q587">
        <f>LEN($A587)-LEN(SUBSTITUTE($A587,Q$1,""))</f>
        <v>0</v>
      </c>
      <c r="R587">
        <f>LEN($A587)-LEN(SUBSTITUTE($A587,R$1,""))</f>
        <v>0</v>
      </c>
      <c r="S587">
        <f>LEN($A587)-LEN(SUBSTITUTE($A587,S$1,""))</f>
        <v>1</v>
      </c>
      <c r="T587">
        <f>LEN($A587)-LEN(SUBSTITUTE($A587,T$1,""))</f>
        <v>0</v>
      </c>
      <c r="U587">
        <f>LEN($A587)-LEN(SUBSTITUTE($A587,U$1,""))</f>
        <v>0</v>
      </c>
      <c r="V587">
        <f>I587+1</f>
        <v>1</v>
      </c>
      <c r="W587">
        <f>J587+1</f>
        <v>1</v>
      </c>
      <c r="X587">
        <f>K587+1</f>
        <v>1</v>
      </c>
      <c r="Y587">
        <f>L587+1</f>
        <v>1</v>
      </c>
      <c r="Z587">
        <f>M587+1</f>
        <v>3</v>
      </c>
      <c r="AA587">
        <f>N587+1</f>
        <v>1</v>
      </c>
      <c r="AB587">
        <f>O587+1</f>
        <v>3</v>
      </c>
      <c r="AC587">
        <f>P587+1</f>
        <v>1</v>
      </c>
      <c r="AD587">
        <f>Q587+1</f>
        <v>1</v>
      </c>
      <c r="AE587">
        <f>R587+1</f>
        <v>1</v>
      </c>
      <c r="AF587">
        <f>S587+1</f>
        <v>2</v>
      </c>
      <c r="AG587">
        <f>T587+1</f>
        <v>1</v>
      </c>
      <c r="AH587">
        <f>U587+1</f>
        <v>1</v>
      </c>
      <c r="AI587">
        <f>PRODUCT(V587:AH587)</f>
        <v>18</v>
      </c>
      <c r="AJ587">
        <f>MAX(V587:AH587)</f>
        <v>3</v>
      </c>
      <c r="AK587">
        <f>Y587</f>
        <v>1</v>
      </c>
      <c r="AL587">
        <f>MAX(V587:X587, Z587:AH587)+L587</f>
        <v>3</v>
      </c>
      <c r="AM587" t="b">
        <f>AL587=6</f>
        <v>0</v>
      </c>
      <c r="AN587" t="b">
        <f>AL587=5</f>
        <v>0</v>
      </c>
      <c r="AO587" t="b">
        <f>NOT(OR(AM587,AN587))</f>
        <v>1</v>
      </c>
      <c r="AP587" t="b">
        <f>AND(AI587=12, L587=0)</f>
        <v>0</v>
      </c>
      <c r="AQ587" t="b">
        <f>AND(AI587=18, L587=1)</f>
        <v>0</v>
      </c>
      <c r="AR587" t="b">
        <f>AND(AO587, OR(AP587, AQ587))</f>
        <v>0</v>
      </c>
      <c r="AS587" t="b">
        <f>NOT(OR(AM587,AN587,AR587))</f>
        <v>1</v>
      </c>
      <c r="AT587" t="b">
        <f>AND(AS587, AL587=4)</f>
        <v>0</v>
      </c>
      <c r="AU587" t="b">
        <f>NOT(OR(AM587,AN587,AR587,AT587))</f>
        <v>1</v>
      </c>
      <c r="AV587" t="b">
        <f>AND(AU587, AI587=18)</f>
        <v>1</v>
      </c>
      <c r="AW587" t="b">
        <f>NOT(OR(AM587,AN587,AR587,AT587, AV587))</f>
        <v>0</v>
      </c>
      <c r="AX587" t="b">
        <f>AND(AW587, OR(AND(AI587=24, L587=0), AND(AI587=32, L587=1)))</f>
        <v>0</v>
      </c>
      <c r="AY587" t="b">
        <f>NOT(OR(AM587,AN587,AR587,AT587,AV587,AX587))</f>
        <v>0</v>
      </c>
      <c r="AZ587" t="str">
        <f>IF(AM587,"7",IF(AN587,"6",IF(AR587,"5",
IF(AT587,"4",IF(AV587,"3",IF(AX587,"2",IF(AY587,"1","0"))))))
)</f>
        <v>3</v>
      </c>
      <c r="BA587" t="str">
        <f>_xlfn.XLOOKUP(D587, $BO$1:$CA$1, $BO$2:$CA$2)</f>
        <v>11</v>
      </c>
      <c r="BB587" t="str">
        <f>_xlfn.XLOOKUP(E587, $BO$1:$CA$1, $BO$2:$CA$2)</f>
        <v>05</v>
      </c>
      <c r="BC587" t="str">
        <f>_xlfn.XLOOKUP(F587, $BO$1:$CA$1, $BO$2:$CA$2)</f>
        <v>09</v>
      </c>
      <c r="BD587" t="str">
        <f>_xlfn.XLOOKUP(G587, $BO$1:$CA$1, $BO$2:$CA$2)</f>
        <v>09</v>
      </c>
      <c r="BE587" t="str">
        <f>_xlfn.XLOOKUP(H587, $BO$1:$CA$1, $BO$2:$CA$2)</f>
        <v>11</v>
      </c>
      <c r="BF587">
        <f>VALUE(_xlfn.TEXTJOIN("", TRUE, AZ587:BE587))</f>
        <v>31105090911</v>
      </c>
      <c r="BG587">
        <v>31105090911</v>
      </c>
      <c r="BH587">
        <f t="shared" si="9"/>
        <v>415</v>
      </c>
      <c r="BI587">
        <f>B587*BH587</f>
        <v>329925</v>
      </c>
    </row>
    <row r="588" spans="1:61" x14ac:dyDescent="0.25">
      <c r="A588" t="s">
        <v>712</v>
      </c>
      <c r="B588">
        <v>167</v>
      </c>
      <c r="C588" t="str">
        <f>TEXT(A588, "0")</f>
        <v>T22T9</v>
      </c>
      <c r="D588" t="str">
        <f>MID($C588, 1, 1)</f>
        <v>T</v>
      </c>
      <c r="E588" t="str">
        <f>MID($C588, 2, 1)</f>
        <v>2</v>
      </c>
      <c r="F588" t="str">
        <f>MID($C588, 3, 1)</f>
        <v>2</v>
      </c>
      <c r="G588" t="str">
        <f>MID($C588, 4, 1)</f>
        <v>T</v>
      </c>
      <c r="H588" t="str">
        <f>MID($C588, 5, 1)</f>
        <v>9</v>
      </c>
      <c r="I588">
        <f>LEN($A588)-LEN(SUBSTITUTE($A588,I$1,""))</f>
        <v>0</v>
      </c>
      <c r="J588">
        <f>LEN($A588)-LEN(SUBSTITUTE($A588,J$1,""))</f>
        <v>0</v>
      </c>
      <c r="K588">
        <f>LEN($A588)-LEN(SUBSTITUTE($A588,K$1,""))</f>
        <v>0</v>
      </c>
      <c r="L588">
        <f>LEN($A588)-LEN(SUBSTITUTE($A588,L$1,""))</f>
        <v>0</v>
      </c>
      <c r="M588">
        <f>LEN($A588)-LEN(SUBSTITUTE($A588,M$1,""))</f>
        <v>2</v>
      </c>
      <c r="N588">
        <f>LEN($A588)-LEN(SUBSTITUTE($A588,N$1,""))</f>
        <v>1</v>
      </c>
      <c r="O588">
        <f>LEN($A588)-LEN(SUBSTITUTE($A588,O$1,""))</f>
        <v>0</v>
      </c>
      <c r="P588">
        <f>LEN($A588)-LEN(SUBSTITUTE($A588,P$1,""))</f>
        <v>0</v>
      </c>
      <c r="Q588">
        <f>LEN($A588)-LEN(SUBSTITUTE($A588,Q$1,""))</f>
        <v>0</v>
      </c>
      <c r="R588">
        <f>LEN($A588)-LEN(SUBSTITUTE($A588,R$1,""))</f>
        <v>0</v>
      </c>
      <c r="S588">
        <f>LEN($A588)-LEN(SUBSTITUTE($A588,S$1,""))</f>
        <v>0</v>
      </c>
      <c r="T588">
        <f>LEN($A588)-LEN(SUBSTITUTE($A588,T$1,""))</f>
        <v>0</v>
      </c>
      <c r="U588">
        <f>LEN($A588)-LEN(SUBSTITUTE($A588,U$1,""))</f>
        <v>2</v>
      </c>
      <c r="V588">
        <f>I588+1</f>
        <v>1</v>
      </c>
      <c r="W588">
        <f>J588+1</f>
        <v>1</v>
      </c>
      <c r="X588">
        <f>K588+1</f>
        <v>1</v>
      </c>
      <c r="Y588">
        <f>L588+1</f>
        <v>1</v>
      </c>
      <c r="Z588">
        <f>M588+1</f>
        <v>3</v>
      </c>
      <c r="AA588">
        <f>N588+1</f>
        <v>2</v>
      </c>
      <c r="AB588">
        <f>O588+1</f>
        <v>1</v>
      </c>
      <c r="AC588">
        <f>P588+1</f>
        <v>1</v>
      </c>
      <c r="AD588">
        <f>Q588+1</f>
        <v>1</v>
      </c>
      <c r="AE588">
        <f>R588+1</f>
        <v>1</v>
      </c>
      <c r="AF588">
        <f>S588+1</f>
        <v>1</v>
      </c>
      <c r="AG588">
        <f>T588+1</f>
        <v>1</v>
      </c>
      <c r="AH588">
        <f>U588+1</f>
        <v>3</v>
      </c>
      <c r="AI588">
        <f>PRODUCT(V588:AH588)</f>
        <v>18</v>
      </c>
      <c r="AJ588">
        <f>MAX(V588:AH588)</f>
        <v>3</v>
      </c>
      <c r="AK588">
        <f>Y588</f>
        <v>1</v>
      </c>
      <c r="AL588">
        <f>MAX(V588:X588, Z588:AH588)+L588</f>
        <v>3</v>
      </c>
      <c r="AM588" t="b">
        <f>AL588=6</f>
        <v>0</v>
      </c>
      <c r="AN588" t="b">
        <f>AL588=5</f>
        <v>0</v>
      </c>
      <c r="AO588" t="b">
        <f>NOT(OR(AM588,AN588))</f>
        <v>1</v>
      </c>
      <c r="AP588" t="b">
        <f>AND(AI588=12, L588=0)</f>
        <v>0</v>
      </c>
      <c r="AQ588" t="b">
        <f>AND(AI588=18, L588=1)</f>
        <v>0</v>
      </c>
      <c r="AR588" t="b">
        <f>AND(AO588, OR(AP588, AQ588))</f>
        <v>0</v>
      </c>
      <c r="AS588" t="b">
        <f>NOT(OR(AM588,AN588,AR588))</f>
        <v>1</v>
      </c>
      <c r="AT588" t="b">
        <f>AND(AS588, AL588=4)</f>
        <v>0</v>
      </c>
      <c r="AU588" t="b">
        <f>NOT(OR(AM588,AN588,AR588,AT588))</f>
        <v>1</v>
      </c>
      <c r="AV588" t="b">
        <f>AND(AU588, AI588=18)</f>
        <v>1</v>
      </c>
      <c r="AW588" t="b">
        <f>NOT(OR(AM588,AN588,AR588,AT588, AV588))</f>
        <v>0</v>
      </c>
      <c r="AX588" t="b">
        <f>AND(AW588, OR(AND(AI588=24, L588=0), AND(AI588=32, L588=1)))</f>
        <v>0</v>
      </c>
      <c r="AY588" t="b">
        <f>NOT(OR(AM588,AN588,AR588,AT588,AV588,AX588))</f>
        <v>0</v>
      </c>
      <c r="AZ588" t="str">
        <f>IF(AM588,"7",IF(AN588,"6",IF(AR588,"5",
IF(AT588,"4",IF(AV588,"3",IF(AX588,"2",IF(AY588,"1","0"))))))
)</f>
        <v>3</v>
      </c>
      <c r="BA588" t="str">
        <f>_xlfn.XLOOKUP(D588, $BO$1:$CA$1, $BO$2:$CA$2)</f>
        <v>11</v>
      </c>
      <c r="BB588" t="str">
        <f>_xlfn.XLOOKUP(E588, $BO$1:$CA$1, $BO$2:$CA$2)</f>
        <v>03</v>
      </c>
      <c r="BC588" t="str">
        <f>_xlfn.XLOOKUP(F588, $BO$1:$CA$1, $BO$2:$CA$2)</f>
        <v>03</v>
      </c>
      <c r="BD588" t="str">
        <f>_xlfn.XLOOKUP(G588, $BO$1:$CA$1, $BO$2:$CA$2)</f>
        <v>11</v>
      </c>
      <c r="BE588" t="str">
        <f>_xlfn.XLOOKUP(H588, $BO$1:$CA$1, $BO$2:$CA$2)</f>
        <v>10</v>
      </c>
      <c r="BF588">
        <f>VALUE(_xlfn.TEXTJOIN("", TRUE, AZ588:BE588))</f>
        <v>31103031110</v>
      </c>
      <c r="BG588">
        <v>31103031110</v>
      </c>
      <c r="BH588">
        <f t="shared" si="9"/>
        <v>414</v>
      </c>
      <c r="BI588">
        <f>B588*BH588</f>
        <v>69138</v>
      </c>
    </row>
    <row r="589" spans="1:61" x14ac:dyDescent="0.25">
      <c r="A589" t="s">
        <v>567</v>
      </c>
      <c r="B589">
        <v>415</v>
      </c>
      <c r="C589" t="str">
        <f>TEXT(A589, "0")</f>
        <v>9A97A</v>
      </c>
      <c r="D589" t="str">
        <f>MID($C589, 1, 1)</f>
        <v>9</v>
      </c>
      <c r="E589" t="str">
        <f>MID($C589, 2, 1)</f>
        <v>A</v>
      </c>
      <c r="F589" t="str">
        <f>MID($C589, 3, 1)</f>
        <v>9</v>
      </c>
      <c r="G589" t="str">
        <f>MID($C589, 4, 1)</f>
        <v>7</v>
      </c>
      <c r="H589" t="str">
        <f>MID($C589, 5, 1)</f>
        <v>A</v>
      </c>
      <c r="I589">
        <f>LEN($A589)-LEN(SUBSTITUTE($A589,I$1,""))</f>
        <v>2</v>
      </c>
      <c r="J589">
        <f>LEN($A589)-LEN(SUBSTITUTE($A589,J$1,""))</f>
        <v>0</v>
      </c>
      <c r="K589">
        <f>LEN($A589)-LEN(SUBSTITUTE($A589,K$1,""))</f>
        <v>0</v>
      </c>
      <c r="L589">
        <f>LEN($A589)-LEN(SUBSTITUTE($A589,L$1,""))</f>
        <v>0</v>
      </c>
      <c r="M589">
        <f>LEN($A589)-LEN(SUBSTITUTE($A589,M$1,""))</f>
        <v>0</v>
      </c>
      <c r="N589">
        <f>LEN($A589)-LEN(SUBSTITUTE($A589,N$1,""))</f>
        <v>2</v>
      </c>
      <c r="O589">
        <f>LEN($A589)-LEN(SUBSTITUTE($A589,O$1,""))</f>
        <v>0</v>
      </c>
      <c r="P589">
        <f>LEN($A589)-LEN(SUBSTITUTE($A589,P$1,""))</f>
        <v>1</v>
      </c>
      <c r="Q589">
        <f>LEN($A589)-LEN(SUBSTITUTE($A589,Q$1,""))</f>
        <v>0</v>
      </c>
      <c r="R589">
        <f>LEN($A589)-LEN(SUBSTITUTE($A589,R$1,""))</f>
        <v>0</v>
      </c>
      <c r="S589">
        <f>LEN($A589)-LEN(SUBSTITUTE($A589,S$1,""))</f>
        <v>0</v>
      </c>
      <c r="T589">
        <f>LEN($A589)-LEN(SUBSTITUTE($A589,T$1,""))</f>
        <v>0</v>
      </c>
      <c r="U589">
        <f>LEN($A589)-LEN(SUBSTITUTE($A589,U$1,""))</f>
        <v>0</v>
      </c>
      <c r="V589">
        <f>I589+1</f>
        <v>3</v>
      </c>
      <c r="W589">
        <f>J589+1</f>
        <v>1</v>
      </c>
      <c r="X589">
        <f>K589+1</f>
        <v>1</v>
      </c>
      <c r="Y589">
        <f>L589+1</f>
        <v>1</v>
      </c>
      <c r="Z589">
        <f>M589+1</f>
        <v>1</v>
      </c>
      <c r="AA589">
        <f>N589+1</f>
        <v>3</v>
      </c>
      <c r="AB589">
        <f>O589+1</f>
        <v>1</v>
      </c>
      <c r="AC589">
        <f>P589+1</f>
        <v>2</v>
      </c>
      <c r="AD589">
        <f>Q589+1</f>
        <v>1</v>
      </c>
      <c r="AE589">
        <f>R589+1</f>
        <v>1</v>
      </c>
      <c r="AF589">
        <f>S589+1</f>
        <v>1</v>
      </c>
      <c r="AG589">
        <f>T589+1</f>
        <v>1</v>
      </c>
      <c r="AH589">
        <f>U589+1</f>
        <v>1</v>
      </c>
      <c r="AI589">
        <f>PRODUCT(V589:AH589)</f>
        <v>18</v>
      </c>
      <c r="AJ589">
        <f>MAX(V589:AH589)</f>
        <v>3</v>
      </c>
      <c r="AK589">
        <f>Y589</f>
        <v>1</v>
      </c>
      <c r="AL589">
        <f>MAX(V589:X589, Z589:AH589)+L589</f>
        <v>3</v>
      </c>
      <c r="AM589" t="b">
        <f>AL589=6</f>
        <v>0</v>
      </c>
      <c r="AN589" t="b">
        <f>AL589=5</f>
        <v>0</v>
      </c>
      <c r="AO589" t="b">
        <f>NOT(OR(AM589,AN589))</f>
        <v>1</v>
      </c>
      <c r="AP589" t="b">
        <f>AND(AI589=12, L589=0)</f>
        <v>0</v>
      </c>
      <c r="AQ589" t="b">
        <f>AND(AI589=18, L589=1)</f>
        <v>0</v>
      </c>
      <c r="AR589" t="b">
        <f>AND(AO589, OR(AP589, AQ589))</f>
        <v>0</v>
      </c>
      <c r="AS589" t="b">
        <f>NOT(OR(AM589,AN589,AR589))</f>
        <v>1</v>
      </c>
      <c r="AT589" t="b">
        <f>AND(AS589, AL589=4)</f>
        <v>0</v>
      </c>
      <c r="AU589" t="b">
        <f>NOT(OR(AM589,AN589,AR589,AT589))</f>
        <v>1</v>
      </c>
      <c r="AV589" t="b">
        <f>AND(AU589, AI589=18)</f>
        <v>1</v>
      </c>
      <c r="AW589" t="b">
        <f>NOT(OR(AM589,AN589,AR589,AT589, AV589))</f>
        <v>0</v>
      </c>
      <c r="AX589" t="b">
        <f>AND(AW589, OR(AND(AI589=24, L589=0), AND(AI589=32, L589=1)))</f>
        <v>0</v>
      </c>
      <c r="AY589" t="b">
        <f>NOT(OR(AM589,AN589,AR589,AT589,AV589,AX589))</f>
        <v>0</v>
      </c>
      <c r="AZ589" t="str">
        <f>IF(AM589,"7",IF(AN589,"6",IF(AR589,"5",
IF(AT589,"4",IF(AV589,"3",IF(AX589,"2",IF(AY589,"1","0"))))))
)</f>
        <v>3</v>
      </c>
      <c r="BA589" t="str">
        <f>_xlfn.XLOOKUP(D589, $BO$1:$CA$1, $BO$2:$CA$2)</f>
        <v>10</v>
      </c>
      <c r="BB589" t="str">
        <f>_xlfn.XLOOKUP(E589, $BO$1:$CA$1, $BO$2:$CA$2)</f>
        <v>14</v>
      </c>
      <c r="BC589" t="str">
        <f>_xlfn.XLOOKUP(F589, $BO$1:$CA$1, $BO$2:$CA$2)</f>
        <v>10</v>
      </c>
      <c r="BD589" t="str">
        <f>_xlfn.XLOOKUP(G589, $BO$1:$CA$1, $BO$2:$CA$2)</f>
        <v>08</v>
      </c>
      <c r="BE589" t="str">
        <f>_xlfn.XLOOKUP(H589, $BO$1:$CA$1, $BO$2:$CA$2)</f>
        <v>14</v>
      </c>
      <c r="BF589">
        <f>VALUE(_xlfn.TEXTJOIN("", TRUE, AZ589:BE589))</f>
        <v>31014100814</v>
      </c>
      <c r="BG589">
        <v>31014100814</v>
      </c>
      <c r="BH589">
        <f t="shared" si="9"/>
        <v>413</v>
      </c>
      <c r="BI589">
        <f>B589*BH589</f>
        <v>171395</v>
      </c>
    </row>
    <row r="590" spans="1:61" x14ac:dyDescent="0.25">
      <c r="A590" t="s">
        <v>158</v>
      </c>
      <c r="B590">
        <v>785</v>
      </c>
      <c r="C590" t="str">
        <f>TEXT(A590, "0")</f>
        <v>9KQ9K</v>
      </c>
      <c r="D590" t="str">
        <f>MID($C590, 1, 1)</f>
        <v>9</v>
      </c>
      <c r="E590" t="str">
        <f>MID($C590, 2, 1)</f>
        <v>K</v>
      </c>
      <c r="F590" t="str">
        <f>MID($C590, 3, 1)</f>
        <v>Q</v>
      </c>
      <c r="G590" t="str">
        <f>MID($C590, 4, 1)</f>
        <v>9</v>
      </c>
      <c r="H590" t="str">
        <f>MID($C590, 5, 1)</f>
        <v>K</v>
      </c>
      <c r="I590">
        <f>LEN($A590)-LEN(SUBSTITUTE($A590,I$1,""))</f>
        <v>0</v>
      </c>
      <c r="J590">
        <f>LEN($A590)-LEN(SUBSTITUTE($A590,J$1,""))</f>
        <v>2</v>
      </c>
      <c r="K590">
        <f>LEN($A590)-LEN(SUBSTITUTE($A590,K$1,""))</f>
        <v>1</v>
      </c>
      <c r="L590">
        <f>LEN($A590)-LEN(SUBSTITUTE($A590,L$1,""))</f>
        <v>0</v>
      </c>
      <c r="M590">
        <f>LEN($A590)-LEN(SUBSTITUTE($A590,M$1,""))</f>
        <v>0</v>
      </c>
      <c r="N590">
        <f>LEN($A590)-LEN(SUBSTITUTE($A590,N$1,""))</f>
        <v>2</v>
      </c>
      <c r="O590">
        <f>LEN($A590)-LEN(SUBSTITUTE($A590,O$1,""))</f>
        <v>0</v>
      </c>
      <c r="P590">
        <f>LEN($A590)-LEN(SUBSTITUTE($A590,P$1,""))</f>
        <v>0</v>
      </c>
      <c r="Q590">
        <f>LEN($A590)-LEN(SUBSTITUTE($A590,Q$1,""))</f>
        <v>0</v>
      </c>
      <c r="R590">
        <f>LEN($A590)-LEN(SUBSTITUTE($A590,R$1,""))</f>
        <v>0</v>
      </c>
      <c r="S590">
        <f>LEN($A590)-LEN(SUBSTITUTE($A590,S$1,""))</f>
        <v>0</v>
      </c>
      <c r="T590">
        <f>LEN($A590)-LEN(SUBSTITUTE($A590,T$1,""))</f>
        <v>0</v>
      </c>
      <c r="U590">
        <f>LEN($A590)-LEN(SUBSTITUTE($A590,U$1,""))</f>
        <v>0</v>
      </c>
      <c r="V590">
        <f>I590+1</f>
        <v>1</v>
      </c>
      <c r="W590">
        <f>J590+1</f>
        <v>3</v>
      </c>
      <c r="X590">
        <f>K590+1</f>
        <v>2</v>
      </c>
      <c r="Y590">
        <f>L590+1</f>
        <v>1</v>
      </c>
      <c r="Z590">
        <f>M590+1</f>
        <v>1</v>
      </c>
      <c r="AA590">
        <f>N590+1</f>
        <v>3</v>
      </c>
      <c r="AB590">
        <f>O590+1</f>
        <v>1</v>
      </c>
      <c r="AC590">
        <f>P590+1</f>
        <v>1</v>
      </c>
      <c r="AD590">
        <f>Q590+1</f>
        <v>1</v>
      </c>
      <c r="AE590">
        <f>R590+1</f>
        <v>1</v>
      </c>
      <c r="AF590">
        <f>S590+1</f>
        <v>1</v>
      </c>
      <c r="AG590">
        <f>T590+1</f>
        <v>1</v>
      </c>
      <c r="AH590">
        <f>U590+1</f>
        <v>1</v>
      </c>
      <c r="AI590">
        <f>PRODUCT(V590:AH590)</f>
        <v>18</v>
      </c>
      <c r="AJ590">
        <f>MAX(V590:AH590)</f>
        <v>3</v>
      </c>
      <c r="AK590">
        <f>Y590</f>
        <v>1</v>
      </c>
      <c r="AL590">
        <f>MAX(V590:X590, Z590:AH590)+L590</f>
        <v>3</v>
      </c>
      <c r="AM590" t="b">
        <f>AL590=6</f>
        <v>0</v>
      </c>
      <c r="AN590" t="b">
        <f>AL590=5</f>
        <v>0</v>
      </c>
      <c r="AO590" t="b">
        <f>NOT(OR(AM590,AN590))</f>
        <v>1</v>
      </c>
      <c r="AP590" t="b">
        <f>AND(AI590=12, L590=0)</f>
        <v>0</v>
      </c>
      <c r="AQ590" t="b">
        <f>AND(AI590=18, L590=1)</f>
        <v>0</v>
      </c>
      <c r="AR590" t="b">
        <f>AND(AO590, OR(AP590, AQ590))</f>
        <v>0</v>
      </c>
      <c r="AS590" t="b">
        <f>NOT(OR(AM590,AN590,AR590))</f>
        <v>1</v>
      </c>
      <c r="AT590" t="b">
        <f>AND(AS590, AL590=4)</f>
        <v>0</v>
      </c>
      <c r="AU590" t="b">
        <f>NOT(OR(AM590,AN590,AR590,AT590))</f>
        <v>1</v>
      </c>
      <c r="AV590" t="b">
        <f>AND(AU590, AI590=18)</f>
        <v>1</v>
      </c>
      <c r="AW590" t="b">
        <f>NOT(OR(AM590,AN590,AR590,AT590, AV590))</f>
        <v>0</v>
      </c>
      <c r="AX590" t="b">
        <f>AND(AW590, OR(AND(AI590=24, L590=0), AND(AI590=32, L590=1)))</f>
        <v>0</v>
      </c>
      <c r="AY590" t="b">
        <f>NOT(OR(AM590,AN590,AR590,AT590,AV590,AX590))</f>
        <v>0</v>
      </c>
      <c r="AZ590" t="str">
        <f>IF(AM590,"7",IF(AN590,"6",IF(AR590,"5",
IF(AT590,"4",IF(AV590,"3",IF(AX590,"2",IF(AY590,"1","0"))))))
)</f>
        <v>3</v>
      </c>
      <c r="BA590" t="str">
        <f>_xlfn.XLOOKUP(D590, $BO$1:$CA$1, $BO$2:$CA$2)</f>
        <v>10</v>
      </c>
      <c r="BB590" t="str">
        <f>_xlfn.XLOOKUP(E590, $BO$1:$CA$1, $BO$2:$CA$2)</f>
        <v>13</v>
      </c>
      <c r="BC590" t="str">
        <f>_xlfn.XLOOKUP(F590, $BO$1:$CA$1, $BO$2:$CA$2)</f>
        <v>12</v>
      </c>
      <c r="BD590" t="str">
        <f>_xlfn.XLOOKUP(G590, $BO$1:$CA$1, $BO$2:$CA$2)</f>
        <v>10</v>
      </c>
      <c r="BE590" t="str">
        <f>_xlfn.XLOOKUP(H590, $BO$1:$CA$1, $BO$2:$CA$2)</f>
        <v>13</v>
      </c>
      <c r="BF590">
        <f>VALUE(_xlfn.TEXTJOIN("", TRUE, AZ590:BE590))</f>
        <v>31013121013</v>
      </c>
      <c r="BG590">
        <v>31013121013</v>
      </c>
      <c r="BH590">
        <f t="shared" si="9"/>
        <v>412</v>
      </c>
      <c r="BI590">
        <f>B590*BH590</f>
        <v>323420</v>
      </c>
    </row>
    <row r="591" spans="1:61" x14ac:dyDescent="0.25">
      <c r="A591" t="s">
        <v>985</v>
      </c>
      <c r="B591">
        <v>554</v>
      </c>
      <c r="C591" t="str">
        <f>TEXT(A591, "0")</f>
        <v>9TQ9Q</v>
      </c>
      <c r="D591" t="str">
        <f>MID($C591, 1, 1)</f>
        <v>9</v>
      </c>
      <c r="E591" t="str">
        <f>MID($C591, 2, 1)</f>
        <v>T</v>
      </c>
      <c r="F591" t="str">
        <f>MID($C591, 3, 1)</f>
        <v>Q</v>
      </c>
      <c r="G591" t="str">
        <f>MID($C591, 4, 1)</f>
        <v>9</v>
      </c>
      <c r="H591" t="str">
        <f>MID($C591, 5, 1)</f>
        <v>Q</v>
      </c>
      <c r="I591">
        <f>LEN($A591)-LEN(SUBSTITUTE($A591,I$1,""))</f>
        <v>0</v>
      </c>
      <c r="J591">
        <f>LEN($A591)-LEN(SUBSTITUTE($A591,J$1,""))</f>
        <v>0</v>
      </c>
      <c r="K591">
        <f>LEN($A591)-LEN(SUBSTITUTE($A591,K$1,""))</f>
        <v>2</v>
      </c>
      <c r="L591">
        <f>LEN($A591)-LEN(SUBSTITUTE($A591,L$1,""))</f>
        <v>0</v>
      </c>
      <c r="M591">
        <f>LEN($A591)-LEN(SUBSTITUTE($A591,M$1,""))</f>
        <v>1</v>
      </c>
      <c r="N591">
        <f>LEN($A591)-LEN(SUBSTITUTE($A591,N$1,""))</f>
        <v>2</v>
      </c>
      <c r="O591">
        <f>LEN($A591)-LEN(SUBSTITUTE($A591,O$1,""))</f>
        <v>0</v>
      </c>
      <c r="P591">
        <f>LEN($A591)-LEN(SUBSTITUTE($A591,P$1,""))</f>
        <v>0</v>
      </c>
      <c r="Q591">
        <f>LEN($A591)-LEN(SUBSTITUTE($A591,Q$1,""))</f>
        <v>0</v>
      </c>
      <c r="R591">
        <f>LEN($A591)-LEN(SUBSTITUTE($A591,R$1,""))</f>
        <v>0</v>
      </c>
      <c r="S591">
        <f>LEN($A591)-LEN(SUBSTITUTE($A591,S$1,""))</f>
        <v>0</v>
      </c>
      <c r="T591">
        <f>LEN($A591)-LEN(SUBSTITUTE($A591,T$1,""))</f>
        <v>0</v>
      </c>
      <c r="U591">
        <f>LEN($A591)-LEN(SUBSTITUTE($A591,U$1,""))</f>
        <v>0</v>
      </c>
      <c r="V591">
        <f>I591+1</f>
        <v>1</v>
      </c>
      <c r="W591">
        <f>J591+1</f>
        <v>1</v>
      </c>
      <c r="X591">
        <f>K591+1</f>
        <v>3</v>
      </c>
      <c r="Y591">
        <f>L591+1</f>
        <v>1</v>
      </c>
      <c r="Z591">
        <f>M591+1</f>
        <v>2</v>
      </c>
      <c r="AA591">
        <f>N591+1</f>
        <v>3</v>
      </c>
      <c r="AB591">
        <f>O591+1</f>
        <v>1</v>
      </c>
      <c r="AC591">
        <f>P591+1</f>
        <v>1</v>
      </c>
      <c r="AD591">
        <f>Q591+1</f>
        <v>1</v>
      </c>
      <c r="AE591">
        <f>R591+1</f>
        <v>1</v>
      </c>
      <c r="AF591">
        <f>S591+1</f>
        <v>1</v>
      </c>
      <c r="AG591">
        <f>T591+1</f>
        <v>1</v>
      </c>
      <c r="AH591">
        <f>U591+1</f>
        <v>1</v>
      </c>
      <c r="AI591">
        <f>PRODUCT(V591:AH591)</f>
        <v>18</v>
      </c>
      <c r="AJ591">
        <f>MAX(V591:AH591)</f>
        <v>3</v>
      </c>
      <c r="AK591">
        <f>Y591</f>
        <v>1</v>
      </c>
      <c r="AL591">
        <f>MAX(V591:X591, Z591:AH591)+L591</f>
        <v>3</v>
      </c>
      <c r="AM591" t="b">
        <f>AL591=6</f>
        <v>0</v>
      </c>
      <c r="AN591" t="b">
        <f>AL591=5</f>
        <v>0</v>
      </c>
      <c r="AO591" t="b">
        <f>NOT(OR(AM591,AN591))</f>
        <v>1</v>
      </c>
      <c r="AP591" t="b">
        <f>AND(AI591=12, L591=0)</f>
        <v>0</v>
      </c>
      <c r="AQ591" t="b">
        <f>AND(AI591=18, L591=1)</f>
        <v>0</v>
      </c>
      <c r="AR591" t="b">
        <f>AND(AO591, OR(AP591, AQ591))</f>
        <v>0</v>
      </c>
      <c r="AS591" t="b">
        <f>NOT(OR(AM591,AN591,AR591))</f>
        <v>1</v>
      </c>
      <c r="AT591" t="b">
        <f>AND(AS591, AL591=4)</f>
        <v>0</v>
      </c>
      <c r="AU591" t="b">
        <f>NOT(OR(AM591,AN591,AR591,AT591))</f>
        <v>1</v>
      </c>
      <c r="AV591" t="b">
        <f>AND(AU591, AI591=18)</f>
        <v>1</v>
      </c>
      <c r="AW591" t="b">
        <f>NOT(OR(AM591,AN591,AR591,AT591, AV591))</f>
        <v>0</v>
      </c>
      <c r="AX591" t="b">
        <f>AND(AW591, OR(AND(AI591=24, L591=0), AND(AI591=32, L591=1)))</f>
        <v>0</v>
      </c>
      <c r="AY591" t="b">
        <f>NOT(OR(AM591,AN591,AR591,AT591,AV591,AX591))</f>
        <v>0</v>
      </c>
      <c r="AZ591" t="str">
        <f>IF(AM591,"7",IF(AN591,"6",IF(AR591,"5",
IF(AT591,"4",IF(AV591,"3",IF(AX591,"2",IF(AY591,"1","0"))))))
)</f>
        <v>3</v>
      </c>
      <c r="BA591" t="str">
        <f>_xlfn.XLOOKUP(D591, $BO$1:$CA$1, $BO$2:$CA$2)</f>
        <v>10</v>
      </c>
      <c r="BB591" t="str">
        <f>_xlfn.XLOOKUP(E591, $BO$1:$CA$1, $BO$2:$CA$2)</f>
        <v>11</v>
      </c>
      <c r="BC591" t="str">
        <f>_xlfn.XLOOKUP(F591, $BO$1:$CA$1, $BO$2:$CA$2)</f>
        <v>12</v>
      </c>
      <c r="BD591" t="str">
        <f>_xlfn.XLOOKUP(G591, $BO$1:$CA$1, $BO$2:$CA$2)</f>
        <v>10</v>
      </c>
      <c r="BE591" t="str">
        <f>_xlfn.XLOOKUP(H591, $BO$1:$CA$1, $BO$2:$CA$2)</f>
        <v>12</v>
      </c>
      <c r="BF591">
        <f>VALUE(_xlfn.TEXTJOIN("", TRUE, AZ591:BE591))</f>
        <v>31011121012</v>
      </c>
      <c r="BG591">
        <v>31011121012</v>
      </c>
      <c r="BH591">
        <f t="shared" si="9"/>
        <v>411</v>
      </c>
      <c r="BI591">
        <f>B591*BH591</f>
        <v>227694</v>
      </c>
    </row>
    <row r="592" spans="1:61" x14ac:dyDescent="0.25">
      <c r="A592" t="s">
        <v>100</v>
      </c>
      <c r="B592">
        <v>755</v>
      </c>
      <c r="C592" t="str">
        <f>TEXT(A592, "0")</f>
        <v>9TT92</v>
      </c>
      <c r="D592" t="str">
        <f>MID($C592, 1, 1)</f>
        <v>9</v>
      </c>
      <c r="E592" t="str">
        <f>MID($C592, 2, 1)</f>
        <v>T</v>
      </c>
      <c r="F592" t="str">
        <f>MID($C592, 3, 1)</f>
        <v>T</v>
      </c>
      <c r="G592" t="str">
        <f>MID($C592, 4, 1)</f>
        <v>9</v>
      </c>
      <c r="H592" t="str">
        <f>MID($C592, 5, 1)</f>
        <v>2</v>
      </c>
      <c r="I592">
        <f>LEN($A592)-LEN(SUBSTITUTE($A592,I$1,""))</f>
        <v>0</v>
      </c>
      <c r="J592">
        <f>LEN($A592)-LEN(SUBSTITUTE($A592,J$1,""))</f>
        <v>0</v>
      </c>
      <c r="K592">
        <f>LEN($A592)-LEN(SUBSTITUTE($A592,K$1,""))</f>
        <v>0</v>
      </c>
      <c r="L592">
        <f>LEN($A592)-LEN(SUBSTITUTE($A592,L$1,""))</f>
        <v>0</v>
      </c>
      <c r="M592">
        <f>LEN($A592)-LEN(SUBSTITUTE($A592,M$1,""))</f>
        <v>2</v>
      </c>
      <c r="N592">
        <f>LEN($A592)-LEN(SUBSTITUTE($A592,N$1,""))</f>
        <v>2</v>
      </c>
      <c r="O592">
        <f>LEN($A592)-LEN(SUBSTITUTE($A592,O$1,""))</f>
        <v>0</v>
      </c>
      <c r="P592">
        <f>LEN($A592)-LEN(SUBSTITUTE($A592,P$1,""))</f>
        <v>0</v>
      </c>
      <c r="Q592">
        <f>LEN($A592)-LEN(SUBSTITUTE($A592,Q$1,""))</f>
        <v>0</v>
      </c>
      <c r="R592">
        <f>LEN($A592)-LEN(SUBSTITUTE($A592,R$1,""))</f>
        <v>0</v>
      </c>
      <c r="S592">
        <f>LEN($A592)-LEN(SUBSTITUTE($A592,S$1,""))</f>
        <v>0</v>
      </c>
      <c r="T592">
        <f>LEN($A592)-LEN(SUBSTITUTE($A592,T$1,""))</f>
        <v>0</v>
      </c>
      <c r="U592">
        <f>LEN($A592)-LEN(SUBSTITUTE($A592,U$1,""))</f>
        <v>1</v>
      </c>
      <c r="V592">
        <f>I592+1</f>
        <v>1</v>
      </c>
      <c r="W592">
        <f>J592+1</f>
        <v>1</v>
      </c>
      <c r="X592">
        <f>K592+1</f>
        <v>1</v>
      </c>
      <c r="Y592">
        <f>L592+1</f>
        <v>1</v>
      </c>
      <c r="Z592">
        <f>M592+1</f>
        <v>3</v>
      </c>
      <c r="AA592">
        <f>N592+1</f>
        <v>3</v>
      </c>
      <c r="AB592">
        <f>O592+1</f>
        <v>1</v>
      </c>
      <c r="AC592">
        <f>P592+1</f>
        <v>1</v>
      </c>
      <c r="AD592">
        <f>Q592+1</f>
        <v>1</v>
      </c>
      <c r="AE592">
        <f>R592+1</f>
        <v>1</v>
      </c>
      <c r="AF592">
        <f>S592+1</f>
        <v>1</v>
      </c>
      <c r="AG592">
        <f>T592+1</f>
        <v>1</v>
      </c>
      <c r="AH592">
        <f>U592+1</f>
        <v>2</v>
      </c>
      <c r="AI592">
        <f>PRODUCT(V592:AH592)</f>
        <v>18</v>
      </c>
      <c r="AJ592">
        <f>MAX(V592:AH592)</f>
        <v>3</v>
      </c>
      <c r="AK592">
        <f>Y592</f>
        <v>1</v>
      </c>
      <c r="AL592">
        <f>MAX(V592:X592, Z592:AH592)+L592</f>
        <v>3</v>
      </c>
      <c r="AM592" t="b">
        <f>AL592=6</f>
        <v>0</v>
      </c>
      <c r="AN592" t="b">
        <f>AL592=5</f>
        <v>0</v>
      </c>
      <c r="AO592" t="b">
        <f>NOT(OR(AM592,AN592))</f>
        <v>1</v>
      </c>
      <c r="AP592" t="b">
        <f>AND(AI592=12, L592=0)</f>
        <v>0</v>
      </c>
      <c r="AQ592" t="b">
        <f>AND(AI592=18, L592=1)</f>
        <v>0</v>
      </c>
      <c r="AR592" t="b">
        <f>AND(AO592, OR(AP592, AQ592))</f>
        <v>0</v>
      </c>
      <c r="AS592" t="b">
        <f>NOT(OR(AM592,AN592,AR592))</f>
        <v>1</v>
      </c>
      <c r="AT592" t="b">
        <f>AND(AS592, AL592=4)</f>
        <v>0</v>
      </c>
      <c r="AU592" t="b">
        <f>NOT(OR(AM592,AN592,AR592,AT592))</f>
        <v>1</v>
      </c>
      <c r="AV592" t="b">
        <f>AND(AU592, AI592=18)</f>
        <v>1</v>
      </c>
      <c r="AW592" t="b">
        <f>NOT(OR(AM592,AN592,AR592,AT592, AV592))</f>
        <v>0</v>
      </c>
      <c r="AX592" t="b">
        <f>AND(AW592, OR(AND(AI592=24, L592=0), AND(AI592=32, L592=1)))</f>
        <v>0</v>
      </c>
      <c r="AY592" t="b">
        <f>NOT(OR(AM592,AN592,AR592,AT592,AV592,AX592))</f>
        <v>0</v>
      </c>
      <c r="AZ592" t="str">
        <f>IF(AM592,"7",IF(AN592,"6",IF(AR592,"5",
IF(AT592,"4",IF(AV592,"3",IF(AX592,"2",IF(AY592,"1","0"))))))
)</f>
        <v>3</v>
      </c>
      <c r="BA592" t="str">
        <f>_xlfn.XLOOKUP(D592, $BO$1:$CA$1, $BO$2:$CA$2)</f>
        <v>10</v>
      </c>
      <c r="BB592" t="str">
        <f>_xlfn.XLOOKUP(E592, $BO$1:$CA$1, $BO$2:$CA$2)</f>
        <v>11</v>
      </c>
      <c r="BC592" t="str">
        <f>_xlfn.XLOOKUP(F592, $BO$1:$CA$1, $BO$2:$CA$2)</f>
        <v>11</v>
      </c>
      <c r="BD592" t="str">
        <f>_xlfn.XLOOKUP(G592, $BO$1:$CA$1, $BO$2:$CA$2)</f>
        <v>10</v>
      </c>
      <c r="BE592" t="str">
        <f>_xlfn.XLOOKUP(H592, $BO$1:$CA$1, $BO$2:$CA$2)</f>
        <v>03</v>
      </c>
      <c r="BF592">
        <f>VALUE(_xlfn.TEXTJOIN("", TRUE, AZ592:BE592))</f>
        <v>31011111003</v>
      </c>
      <c r="BG592">
        <v>31011111003</v>
      </c>
      <c r="BH592">
        <f t="shared" si="9"/>
        <v>410</v>
      </c>
      <c r="BI592">
        <f>B592*BH592</f>
        <v>309550</v>
      </c>
    </row>
    <row r="593" spans="1:61" x14ac:dyDescent="0.25">
      <c r="A593" t="s">
        <v>204</v>
      </c>
      <c r="B593">
        <v>111</v>
      </c>
      <c r="C593" t="str">
        <f>TEXT(A593, "0")</f>
        <v>9T8T8</v>
      </c>
      <c r="D593" t="str">
        <f>MID($C593, 1, 1)</f>
        <v>9</v>
      </c>
      <c r="E593" t="str">
        <f>MID($C593, 2, 1)</f>
        <v>T</v>
      </c>
      <c r="F593" t="str">
        <f>MID($C593, 3, 1)</f>
        <v>8</v>
      </c>
      <c r="G593" t="str">
        <f>MID($C593, 4, 1)</f>
        <v>T</v>
      </c>
      <c r="H593" t="str">
        <f>MID($C593, 5, 1)</f>
        <v>8</v>
      </c>
      <c r="I593">
        <f>LEN($A593)-LEN(SUBSTITUTE($A593,I$1,""))</f>
        <v>0</v>
      </c>
      <c r="J593">
        <f>LEN($A593)-LEN(SUBSTITUTE($A593,J$1,""))</f>
        <v>0</v>
      </c>
      <c r="K593">
        <f>LEN($A593)-LEN(SUBSTITUTE($A593,K$1,""))</f>
        <v>0</v>
      </c>
      <c r="L593">
        <f>LEN($A593)-LEN(SUBSTITUTE($A593,L$1,""))</f>
        <v>0</v>
      </c>
      <c r="M593">
        <f>LEN($A593)-LEN(SUBSTITUTE($A593,M$1,""))</f>
        <v>2</v>
      </c>
      <c r="N593">
        <f>LEN($A593)-LEN(SUBSTITUTE($A593,N$1,""))</f>
        <v>1</v>
      </c>
      <c r="O593">
        <f>LEN($A593)-LEN(SUBSTITUTE($A593,O$1,""))</f>
        <v>2</v>
      </c>
      <c r="P593">
        <f>LEN($A593)-LEN(SUBSTITUTE($A593,P$1,""))</f>
        <v>0</v>
      </c>
      <c r="Q593">
        <f>LEN($A593)-LEN(SUBSTITUTE($A593,Q$1,""))</f>
        <v>0</v>
      </c>
      <c r="R593">
        <f>LEN($A593)-LEN(SUBSTITUTE($A593,R$1,""))</f>
        <v>0</v>
      </c>
      <c r="S593">
        <f>LEN($A593)-LEN(SUBSTITUTE($A593,S$1,""))</f>
        <v>0</v>
      </c>
      <c r="T593">
        <f>LEN($A593)-LEN(SUBSTITUTE($A593,T$1,""))</f>
        <v>0</v>
      </c>
      <c r="U593">
        <f>LEN($A593)-LEN(SUBSTITUTE($A593,U$1,""))</f>
        <v>0</v>
      </c>
      <c r="V593">
        <f>I593+1</f>
        <v>1</v>
      </c>
      <c r="W593">
        <f>J593+1</f>
        <v>1</v>
      </c>
      <c r="X593">
        <f>K593+1</f>
        <v>1</v>
      </c>
      <c r="Y593">
        <f>L593+1</f>
        <v>1</v>
      </c>
      <c r="Z593">
        <f>M593+1</f>
        <v>3</v>
      </c>
      <c r="AA593">
        <f>N593+1</f>
        <v>2</v>
      </c>
      <c r="AB593">
        <f>O593+1</f>
        <v>3</v>
      </c>
      <c r="AC593">
        <f>P593+1</f>
        <v>1</v>
      </c>
      <c r="AD593">
        <f>Q593+1</f>
        <v>1</v>
      </c>
      <c r="AE593">
        <f>R593+1</f>
        <v>1</v>
      </c>
      <c r="AF593">
        <f>S593+1</f>
        <v>1</v>
      </c>
      <c r="AG593">
        <f>T593+1</f>
        <v>1</v>
      </c>
      <c r="AH593">
        <f>U593+1</f>
        <v>1</v>
      </c>
      <c r="AI593">
        <f>PRODUCT(V593:AH593)</f>
        <v>18</v>
      </c>
      <c r="AJ593">
        <f>MAX(V593:AH593)</f>
        <v>3</v>
      </c>
      <c r="AK593">
        <f>Y593</f>
        <v>1</v>
      </c>
      <c r="AL593">
        <f>MAX(V593:X593, Z593:AH593)+L593</f>
        <v>3</v>
      </c>
      <c r="AM593" t="b">
        <f>AL593=6</f>
        <v>0</v>
      </c>
      <c r="AN593" t="b">
        <f>AL593=5</f>
        <v>0</v>
      </c>
      <c r="AO593" t="b">
        <f>NOT(OR(AM593,AN593))</f>
        <v>1</v>
      </c>
      <c r="AP593" t="b">
        <f>AND(AI593=12, L593=0)</f>
        <v>0</v>
      </c>
      <c r="AQ593" t="b">
        <f>AND(AI593=18, L593=1)</f>
        <v>0</v>
      </c>
      <c r="AR593" t="b">
        <f>AND(AO593, OR(AP593, AQ593))</f>
        <v>0</v>
      </c>
      <c r="AS593" t="b">
        <f>NOT(OR(AM593,AN593,AR593))</f>
        <v>1</v>
      </c>
      <c r="AT593" t="b">
        <f>AND(AS593, AL593=4)</f>
        <v>0</v>
      </c>
      <c r="AU593" t="b">
        <f>NOT(OR(AM593,AN593,AR593,AT593))</f>
        <v>1</v>
      </c>
      <c r="AV593" t="b">
        <f>AND(AU593, AI593=18)</f>
        <v>1</v>
      </c>
      <c r="AW593" t="b">
        <f>NOT(OR(AM593,AN593,AR593,AT593, AV593))</f>
        <v>0</v>
      </c>
      <c r="AX593" t="b">
        <f>AND(AW593, OR(AND(AI593=24, L593=0), AND(AI593=32, L593=1)))</f>
        <v>0</v>
      </c>
      <c r="AY593" t="b">
        <f>NOT(OR(AM593,AN593,AR593,AT593,AV593,AX593))</f>
        <v>0</v>
      </c>
      <c r="AZ593" t="str">
        <f>IF(AM593,"7",IF(AN593,"6",IF(AR593,"5",
IF(AT593,"4",IF(AV593,"3",IF(AX593,"2",IF(AY593,"1","0"))))))
)</f>
        <v>3</v>
      </c>
      <c r="BA593" t="str">
        <f>_xlfn.XLOOKUP(D593, $BO$1:$CA$1, $BO$2:$CA$2)</f>
        <v>10</v>
      </c>
      <c r="BB593" t="str">
        <f>_xlfn.XLOOKUP(E593, $BO$1:$CA$1, $BO$2:$CA$2)</f>
        <v>11</v>
      </c>
      <c r="BC593" t="str">
        <f>_xlfn.XLOOKUP(F593, $BO$1:$CA$1, $BO$2:$CA$2)</f>
        <v>09</v>
      </c>
      <c r="BD593" t="str">
        <f>_xlfn.XLOOKUP(G593, $BO$1:$CA$1, $BO$2:$CA$2)</f>
        <v>11</v>
      </c>
      <c r="BE593" t="str">
        <f>_xlfn.XLOOKUP(H593, $BO$1:$CA$1, $BO$2:$CA$2)</f>
        <v>09</v>
      </c>
      <c r="BF593">
        <f>VALUE(_xlfn.TEXTJOIN("", TRUE, AZ593:BE593))</f>
        <v>31011091109</v>
      </c>
      <c r="BG593">
        <v>31011091109</v>
      </c>
      <c r="BH593">
        <f t="shared" si="9"/>
        <v>409</v>
      </c>
      <c r="BI593">
        <f>B593*BH593</f>
        <v>45399</v>
      </c>
    </row>
    <row r="594" spans="1:61" x14ac:dyDescent="0.25">
      <c r="A594" t="s">
        <v>908</v>
      </c>
      <c r="B594">
        <v>82</v>
      </c>
      <c r="C594" t="str">
        <f>TEXT(A594, "0")</f>
        <v>9T229</v>
      </c>
      <c r="D594" t="str">
        <f>MID($C594, 1, 1)</f>
        <v>9</v>
      </c>
      <c r="E594" t="str">
        <f>MID($C594, 2, 1)</f>
        <v>T</v>
      </c>
      <c r="F594" t="str">
        <f>MID($C594, 3, 1)</f>
        <v>2</v>
      </c>
      <c r="G594" t="str">
        <f>MID($C594, 4, 1)</f>
        <v>2</v>
      </c>
      <c r="H594" t="str">
        <f>MID($C594, 5, 1)</f>
        <v>9</v>
      </c>
      <c r="I594">
        <f>LEN($A594)-LEN(SUBSTITUTE($A594,I$1,""))</f>
        <v>0</v>
      </c>
      <c r="J594">
        <f>LEN($A594)-LEN(SUBSTITUTE($A594,J$1,""))</f>
        <v>0</v>
      </c>
      <c r="K594">
        <f>LEN($A594)-LEN(SUBSTITUTE($A594,K$1,""))</f>
        <v>0</v>
      </c>
      <c r="L594">
        <f>LEN($A594)-LEN(SUBSTITUTE($A594,L$1,""))</f>
        <v>0</v>
      </c>
      <c r="M594">
        <f>LEN($A594)-LEN(SUBSTITUTE($A594,M$1,""))</f>
        <v>1</v>
      </c>
      <c r="N594">
        <f>LEN($A594)-LEN(SUBSTITUTE($A594,N$1,""))</f>
        <v>2</v>
      </c>
      <c r="O594">
        <f>LEN($A594)-LEN(SUBSTITUTE($A594,O$1,""))</f>
        <v>0</v>
      </c>
      <c r="P594">
        <f>LEN($A594)-LEN(SUBSTITUTE($A594,P$1,""))</f>
        <v>0</v>
      </c>
      <c r="Q594">
        <f>LEN($A594)-LEN(SUBSTITUTE($A594,Q$1,""))</f>
        <v>0</v>
      </c>
      <c r="R594">
        <f>LEN($A594)-LEN(SUBSTITUTE($A594,R$1,""))</f>
        <v>0</v>
      </c>
      <c r="S594">
        <f>LEN($A594)-LEN(SUBSTITUTE($A594,S$1,""))</f>
        <v>0</v>
      </c>
      <c r="T594">
        <f>LEN($A594)-LEN(SUBSTITUTE($A594,T$1,""))</f>
        <v>0</v>
      </c>
      <c r="U594">
        <f>LEN($A594)-LEN(SUBSTITUTE($A594,U$1,""))</f>
        <v>2</v>
      </c>
      <c r="V594">
        <f>I594+1</f>
        <v>1</v>
      </c>
      <c r="W594">
        <f>J594+1</f>
        <v>1</v>
      </c>
      <c r="X594">
        <f>K594+1</f>
        <v>1</v>
      </c>
      <c r="Y594">
        <f>L594+1</f>
        <v>1</v>
      </c>
      <c r="Z594">
        <f>M594+1</f>
        <v>2</v>
      </c>
      <c r="AA594">
        <f>N594+1</f>
        <v>3</v>
      </c>
      <c r="AB594">
        <f>O594+1</f>
        <v>1</v>
      </c>
      <c r="AC594">
        <f>P594+1</f>
        <v>1</v>
      </c>
      <c r="AD594">
        <f>Q594+1</f>
        <v>1</v>
      </c>
      <c r="AE594">
        <f>R594+1</f>
        <v>1</v>
      </c>
      <c r="AF594">
        <f>S594+1</f>
        <v>1</v>
      </c>
      <c r="AG594">
        <f>T594+1</f>
        <v>1</v>
      </c>
      <c r="AH594">
        <f>U594+1</f>
        <v>3</v>
      </c>
      <c r="AI594">
        <f>PRODUCT(V594:AH594)</f>
        <v>18</v>
      </c>
      <c r="AJ594">
        <f>MAX(V594:AH594)</f>
        <v>3</v>
      </c>
      <c r="AK594">
        <f>Y594</f>
        <v>1</v>
      </c>
      <c r="AL594">
        <f>MAX(V594:X594, Z594:AH594)+L594</f>
        <v>3</v>
      </c>
      <c r="AM594" t="b">
        <f>AL594=6</f>
        <v>0</v>
      </c>
      <c r="AN594" t="b">
        <f>AL594=5</f>
        <v>0</v>
      </c>
      <c r="AO594" t="b">
        <f>NOT(OR(AM594,AN594))</f>
        <v>1</v>
      </c>
      <c r="AP594" t="b">
        <f>AND(AI594=12, L594=0)</f>
        <v>0</v>
      </c>
      <c r="AQ594" t="b">
        <f>AND(AI594=18, L594=1)</f>
        <v>0</v>
      </c>
      <c r="AR594" t="b">
        <f>AND(AO594, OR(AP594, AQ594))</f>
        <v>0</v>
      </c>
      <c r="AS594" t="b">
        <f>NOT(OR(AM594,AN594,AR594))</f>
        <v>1</v>
      </c>
      <c r="AT594" t="b">
        <f>AND(AS594, AL594=4)</f>
        <v>0</v>
      </c>
      <c r="AU594" t="b">
        <f>NOT(OR(AM594,AN594,AR594,AT594))</f>
        <v>1</v>
      </c>
      <c r="AV594" t="b">
        <f>AND(AU594, AI594=18)</f>
        <v>1</v>
      </c>
      <c r="AW594" t="b">
        <f>NOT(OR(AM594,AN594,AR594,AT594, AV594))</f>
        <v>0</v>
      </c>
      <c r="AX594" t="b">
        <f>AND(AW594, OR(AND(AI594=24, L594=0), AND(AI594=32, L594=1)))</f>
        <v>0</v>
      </c>
      <c r="AY594" t="b">
        <f>NOT(OR(AM594,AN594,AR594,AT594,AV594,AX594))</f>
        <v>0</v>
      </c>
      <c r="AZ594" t="str">
        <f>IF(AM594,"7",IF(AN594,"6",IF(AR594,"5",
IF(AT594,"4",IF(AV594,"3",IF(AX594,"2",IF(AY594,"1","0"))))))
)</f>
        <v>3</v>
      </c>
      <c r="BA594" t="str">
        <f>_xlfn.XLOOKUP(D594, $BO$1:$CA$1, $BO$2:$CA$2)</f>
        <v>10</v>
      </c>
      <c r="BB594" t="str">
        <f>_xlfn.XLOOKUP(E594, $BO$1:$CA$1, $BO$2:$CA$2)</f>
        <v>11</v>
      </c>
      <c r="BC594" t="str">
        <f>_xlfn.XLOOKUP(F594, $BO$1:$CA$1, $BO$2:$CA$2)</f>
        <v>03</v>
      </c>
      <c r="BD594" t="str">
        <f>_xlfn.XLOOKUP(G594, $BO$1:$CA$1, $BO$2:$CA$2)</f>
        <v>03</v>
      </c>
      <c r="BE594" t="str">
        <f>_xlfn.XLOOKUP(H594, $BO$1:$CA$1, $BO$2:$CA$2)</f>
        <v>10</v>
      </c>
      <c r="BF594">
        <f>VALUE(_xlfn.TEXTJOIN("", TRUE, AZ594:BE594))</f>
        <v>31011030310</v>
      </c>
      <c r="BG594">
        <v>31011030310</v>
      </c>
      <c r="BH594">
        <f t="shared" si="9"/>
        <v>408</v>
      </c>
      <c r="BI594">
        <f>B594*BH594</f>
        <v>33456</v>
      </c>
    </row>
    <row r="595" spans="1:61" x14ac:dyDescent="0.25">
      <c r="A595" t="s">
        <v>53</v>
      </c>
      <c r="B595">
        <v>531</v>
      </c>
      <c r="C595" t="str">
        <f>TEXT(A595, "0")</f>
        <v>94TT4</v>
      </c>
      <c r="D595" t="str">
        <f>MID($C595, 1, 1)</f>
        <v>9</v>
      </c>
      <c r="E595" t="str">
        <f>MID($C595, 2, 1)</f>
        <v>4</v>
      </c>
      <c r="F595" t="str">
        <f>MID($C595, 3, 1)</f>
        <v>T</v>
      </c>
      <c r="G595" t="str">
        <f>MID($C595, 4, 1)</f>
        <v>T</v>
      </c>
      <c r="H595" t="str">
        <f>MID($C595, 5, 1)</f>
        <v>4</v>
      </c>
      <c r="I595">
        <f>LEN($A595)-LEN(SUBSTITUTE($A595,I$1,""))</f>
        <v>0</v>
      </c>
      <c r="J595">
        <f>LEN($A595)-LEN(SUBSTITUTE($A595,J$1,""))</f>
        <v>0</v>
      </c>
      <c r="K595">
        <f>LEN($A595)-LEN(SUBSTITUTE($A595,K$1,""))</f>
        <v>0</v>
      </c>
      <c r="L595">
        <f>LEN($A595)-LEN(SUBSTITUTE($A595,L$1,""))</f>
        <v>0</v>
      </c>
      <c r="M595">
        <f>LEN($A595)-LEN(SUBSTITUTE($A595,M$1,""))</f>
        <v>2</v>
      </c>
      <c r="N595">
        <f>LEN($A595)-LEN(SUBSTITUTE($A595,N$1,""))</f>
        <v>1</v>
      </c>
      <c r="O595">
        <f>LEN($A595)-LEN(SUBSTITUTE($A595,O$1,""))</f>
        <v>0</v>
      </c>
      <c r="P595">
        <f>LEN($A595)-LEN(SUBSTITUTE($A595,P$1,""))</f>
        <v>0</v>
      </c>
      <c r="Q595">
        <f>LEN($A595)-LEN(SUBSTITUTE($A595,Q$1,""))</f>
        <v>0</v>
      </c>
      <c r="R595">
        <f>LEN($A595)-LEN(SUBSTITUTE($A595,R$1,""))</f>
        <v>0</v>
      </c>
      <c r="S595">
        <f>LEN($A595)-LEN(SUBSTITUTE($A595,S$1,""))</f>
        <v>2</v>
      </c>
      <c r="T595">
        <f>LEN($A595)-LEN(SUBSTITUTE($A595,T$1,""))</f>
        <v>0</v>
      </c>
      <c r="U595">
        <f>LEN($A595)-LEN(SUBSTITUTE($A595,U$1,""))</f>
        <v>0</v>
      </c>
      <c r="V595">
        <f>I595+1</f>
        <v>1</v>
      </c>
      <c r="W595">
        <f>J595+1</f>
        <v>1</v>
      </c>
      <c r="X595">
        <f>K595+1</f>
        <v>1</v>
      </c>
      <c r="Y595">
        <f>L595+1</f>
        <v>1</v>
      </c>
      <c r="Z595">
        <f>M595+1</f>
        <v>3</v>
      </c>
      <c r="AA595">
        <f>N595+1</f>
        <v>2</v>
      </c>
      <c r="AB595">
        <f>O595+1</f>
        <v>1</v>
      </c>
      <c r="AC595">
        <f>P595+1</f>
        <v>1</v>
      </c>
      <c r="AD595">
        <f>Q595+1</f>
        <v>1</v>
      </c>
      <c r="AE595">
        <f>R595+1</f>
        <v>1</v>
      </c>
      <c r="AF595">
        <f>S595+1</f>
        <v>3</v>
      </c>
      <c r="AG595">
        <f>T595+1</f>
        <v>1</v>
      </c>
      <c r="AH595">
        <f>U595+1</f>
        <v>1</v>
      </c>
      <c r="AI595">
        <f>PRODUCT(V595:AH595)</f>
        <v>18</v>
      </c>
      <c r="AJ595">
        <f>MAX(V595:AH595)</f>
        <v>3</v>
      </c>
      <c r="AK595">
        <f>Y595</f>
        <v>1</v>
      </c>
      <c r="AL595">
        <f>MAX(V595:X595, Z595:AH595)+L595</f>
        <v>3</v>
      </c>
      <c r="AM595" t="b">
        <f>AL595=6</f>
        <v>0</v>
      </c>
      <c r="AN595" t="b">
        <f>AL595=5</f>
        <v>0</v>
      </c>
      <c r="AO595" t="b">
        <f>NOT(OR(AM595,AN595))</f>
        <v>1</v>
      </c>
      <c r="AP595" t="b">
        <f>AND(AI595=12, L595=0)</f>
        <v>0</v>
      </c>
      <c r="AQ595" t="b">
        <f>AND(AI595=18, L595=1)</f>
        <v>0</v>
      </c>
      <c r="AR595" t="b">
        <f>AND(AO595, OR(AP595, AQ595))</f>
        <v>0</v>
      </c>
      <c r="AS595" t="b">
        <f>NOT(OR(AM595,AN595,AR595))</f>
        <v>1</v>
      </c>
      <c r="AT595" t="b">
        <f>AND(AS595, AL595=4)</f>
        <v>0</v>
      </c>
      <c r="AU595" t="b">
        <f>NOT(OR(AM595,AN595,AR595,AT595))</f>
        <v>1</v>
      </c>
      <c r="AV595" t="b">
        <f>AND(AU595, AI595=18)</f>
        <v>1</v>
      </c>
      <c r="AW595" t="b">
        <f>NOT(OR(AM595,AN595,AR595,AT595, AV595))</f>
        <v>0</v>
      </c>
      <c r="AX595" t="b">
        <f>AND(AW595, OR(AND(AI595=24, L595=0), AND(AI595=32, L595=1)))</f>
        <v>0</v>
      </c>
      <c r="AY595" t="b">
        <f>NOT(OR(AM595,AN595,AR595,AT595,AV595,AX595))</f>
        <v>0</v>
      </c>
      <c r="AZ595" t="str">
        <f>IF(AM595,"7",IF(AN595,"6",IF(AR595,"5",
IF(AT595,"4",IF(AV595,"3",IF(AX595,"2",IF(AY595,"1","0"))))))
)</f>
        <v>3</v>
      </c>
      <c r="BA595" t="str">
        <f>_xlfn.XLOOKUP(D595, $BO$1:$CA$1, $BO$2:$CA$2)</f>
        <v>10</v>
      </c>
      <c r="BB595" t="str">
        <f>_xlfn.XLOOKUP(E595, $BO$1:$CA$1, $BO$2:$CA$2)</f>
        <v>05</v>
      </c>
      <c r="BC595" t="str">
        <f>_xlfn.XLOOKUP(F595, $BO$1:$CA$1, $BO$2:$CA$2)</f>
        <v>11</v>
      </c>
      <c r="BD595" t="str">
        <f>_xlfn.XLOOKUP(G595, $BO$1:$CA$1, $BO$2:$CA$2)</f>
        <v>11</v>
      </c>
      <c r="BE595" t="str">
        <f>_xlfn.XLOOKUP(H595, $BO$1:$CA$1, $BO$2:$CA$2)</f>
        <v>05</v>
      </c>
      <c r="BF595">
        <f>VALUE(_xlfn.TEXTJOIN("", TRUE, AZ595:BE595))</f>
        <v>31005111105</v>
      </c>
      <c r="BG595">
        <v>31005111105</v>
      </c>
      <c r="BH595">
        <f t="shared" si="9"/>
        <v>407</v>
      </c>
      <c r="BI595">
        <f>B595*BH595</f>
        <v>216117</v>
      </c>
    </row>
    <row r="596" spans="1:61" x14ac:dyDescent="0.25">
      <c r="A596" t="s">
        <v>661</v>
      </c>
      <c r="B596">
        <v>180</v>
      </c>
      <c r="C596" t="str">
        <f>TEXT(A596, "0")</f>
        <v>93932</v>
      </c>
      <c r="D596" t="str">
        <f>MID($C596, 1, 1)</f>
        <v>9</v>
      </c>
      <c r="E596" t="str">
        <f>MID($C596, 2, 1)</f>
        <v>3</v>
      </c>
      <c r="F596" t="str">
        <f>MID($C596, 3, 1)</f>
        <v>9</v>
      </c>
      <c r="G596" t="str">
        <f>MID($C596, 4, 1)</f>
        <v>3</v>
      </c>
      <c r="H596" t="str">
        <f>MID($C596, 5, 1)</f>
        <v>2</v>
      </c>
      <c r="I596">
        <f>LEN($A596)-LEN(SUBSTITUTE($A596,I$1,""))</f>
        <v>0</v>
      </c>
      <c r="J596">
        <f>LEN($A596)-LEN(SUBSTITUTE($A596,J$1,""))</f>
        <v>0</v>
      </c>
      <c r="K596">
        <f>LEN($A596)-LEN(SUBSTITUTE($A596,K$1,""))</f>
        <v>0</v>
      </c>
      <c r="L596">
        <f>LEN($A596)-LEN(SUBSTITUTE($A596,L$1,""))</f>
        <v>0</v>
      </c>
      <c r="M596">
        <f>LEN($A596)-LEN(SUBSTITUTE($A596,M$1,""))</f>
        <v>0</v>
      </c>
      <c r="N596">
        <f>LEN($A596)-LEN(SUBSTITUTE($A596,N$1,""))</f>
        <v>2</v>
      </c>
      <c r="O596">
        <f>LEN($A596)-LEN(SUBSTITUTE($A596,O$1,""))</f>
        <v>0</v>
      </c>
      <c r="P596">
        <f>LEN($A596)-LEN(SUBSTITUTE($A596,P$1,""))</f>
        <v>0</v>
      </c>
      <c r="Q596">
        <f>LEN($A596)-LEN(SUBSTITUTE($A596,Q$1,""))</f>
        <v>0</v>
      </c>
      <c r="R596">
        <f>LEN($A596)-LEN(SUBSTITUTE($A596,R$1,""))</f>
        <v>0</v>
      </c>
      <c r="S596">
        <f>LEN($A596)-LEN(SUBSTITUTE($A596,S$1,""))</f>
        <v>0</v>
      </c>
      <c r="T596">
        <f>LEN($A596)-LEN(SUBSTITUTE($A596,T$1,""))</f>
        <v>2</v>
      </c>
      <c r="U596">
        <f>LEN($A596)-LEN(SUBSTITUTE($A596,U$1,""))</f>
        <v>1</v>
      </c>
      <c r="V596">
        <f>I596+1</f>
        <v>1</v>
      </c>
      <c r="W596">
        <f>J596+1</f>
        <v>1</v>
      </c>
      <c r="X596">
        <f>K596+1</f>
        <v>1</v>
      </c>
      <c r="Y596">
        <f>L596+1</f>
        <v>1</v>
      </c>
      <c r="Z596">
        <f>M596+1</f>
        <v>1</v>
      </c>
      <c r="AA596">
        <f>N596+1</f>
        <v>3</v>
      </c>
      <c r="AB596">
        <f>O596+1</f>
        <v>1</v>
      </c>
      <c r="AC596">
        <f>P596+1</f>
        <v>1</v>
      </c>
      <c r="AD596">
        <f>Q596+1</f>
        <v>1</v>
      </c>
      <c r="AE596">
        <f>R596+1</f>
        <v>1</v>
      </c>
      <c r="AF596">
        <f>S596+1</f>
        <v>1</v>
      </c>
      <c r="AG596">
        <f>T596+1</f>
        <v>3</v>
      </c>
      <c r="AH596">
        <f>U596+1</f>
        <v>2</v>
      </c>
      <c r="AI596">
        <f>PRODUCT(V596:AH596)</f>
        <v>18</v>
      </c>
      <c r="AJ596">
        <f>MAX(V596:AH596)</f>
        <v>3</v>
      </c>
      <c r="AK596">
        <f>Y596</f>
        <v>1</v>
      </c>
      <c r="AL596">
        <f>MAX(V596:X596, Z596:AH596)+L596</f>
        <v>3</v>
      </c>
      <c r="AM596" t="b">
        <f>AL596=6</f>
        <v>0</v>
      </c>
      <c r="AN596" t="b">
        <f>AL596=5</f>
        <v>0</v>
      </c>
      <c r="AO596" t="b">
        <f>NOT(OR(AM596,AN596))</f>
        <v>1</v>
      </c>
      <c r="AP596" t="b">
        <f>AND(AI596=12, L596=0)</f>
        <v>0</v>
      </c>
      <c r="AQ596" t="b">
        <f>AND(AI596=18, L596=1)</f>
        <v>0</v>
      </c>
      <c r="AR596" t="b">
        <f>AND(AO596, OR(AP596, AQ596))</f>
        <v>0</v>
      </c>
      <c r="AS596" t="b">
        <f>NOT(OR(AM596,AN596,AR596))</f>
        <v>1</v>
      </c>
      <c r="AT596" t="b">
        <f>AND(AS596, AL596=4)</f>
        <v>0</v>
      </c>
      <c r="AU596" t="b">
        <f>NOT(OR(AM596,AN596,AR596,AT596))</f>
        <v>1</v>
      </c>
      <c r="AV596" t="b">
        <f>AND(AU596, AI596=18)</f>
        <v>1</v>
      </c>
      <c r="AW596" t="b">
        <f>NOT(OR(AM596,AN596,AR596,AT596, AV596))</f>
        <v>0</v>
      </c>
      <c r="AX596" t="b">
        <f>AND(AW596, OR(AND(AI596=24, L596=0), AND(AI596=32, L596=1)))</f>
        <v>0</v>
      </c>
      <c r="AY596" t="b">
        <f>NOT(OR(AM596,AN596,AR596,AT596,AV596,AX596))</f>
        <v>0</v>
      </c>
      <c r="AZ596" t="str">
        <f>IF(AM596,"7",IF(AN596,"6",IF(AR596,"5",
IF(AT596,"4",IF(AV596,"3",IF(AX596,"2",IF(AY596,"1","0"))))))
)</f>
        <v>3</v>
      </c>
      <c r="BA596" t="str">
        <f>_xlfn.XLOOKUP(D596, $BO$1:$CA$1, $BO$2:$CA$2)</f>
        <v>10</v>
      </c>
      <c r="BB596" t="str">
        <f>_xlfn.XLOOKUP(E596, $BO$1:$CA$1, $BO$2:$CA$2)</f>
        <v>04</v>
      </c>
      <c r="BC596" t="str">
        <f>_xlfn.XLOOKUP(F596, $BO$1:$CA$1, $BO$2:$CA$2)</f>
        <v>10</v>
      </c>
      <c r="BD596" t="str">
        <f>_xlfn.XLOOKUP(G596, $BO$1:$CA$1, $BO$2:$CA$2)</f>
        <v>04</v>
      </c>
      <c r="BE596" t="str">
        <f>_xlfn.XLOOKUP(H596, $BO$1:$CA$1, $BO$2:$CA$2)</f>
        <v>03</v>
      </c>
      <c r="BF596">
        <f>VALUE(_xlfn.TEXTJOIN("", TRUE, AZ596:BE596))</f>
        <v>31004100403</v>
      </c>
      <c r="BG596">
        <v>31004100403</v>
      </c>
      <c r="BH596">
        <f t="shared" si="9"/>
        <v>406</v>
      </c>
      <c r="BI596">
        <f>B596*BH596</f>
        <v>73080</v>
      </c>
    </row>
    <row r="597" spans="1:61" x14ac:dyDescent="0.25">
      <c r="A597" t="s">
        <v>478</v>
      </c>
      <c r="B597">
        <v>150</v>
      </c>
      <c r="C597" t="str">
        <f>TEXT(A597, "0")</f>
        <v>93793</v>
      </c>
      <c r="D597" t="str">
        <f>MID($C597, 1, 1)</f>
        <v>9</v>
      </c>
      <c r="E597" t="str">
        <f>MID($C597, 2, 1)</f>
        <v>3</v>
      </c>
      <c r="F597" t="str">
        <f>MID($C597, 3, 1)</f>
        <v>7</v>
      </c>
      <c r="G597" t="str">
        <f>MID($C597, 4, 1)</f>
        <v>9</v>
      </c>
      <c r="H597" t="str">
        <f>MID($C597, 5, 1)</f>
        <v>3</v>
      </c>
      <c r="I597">
        <f>LEN($A597)-LEN(SUBSTITUTE($A597,I$1,""))</f>
        <v>0</v>
      </c>
      <c r="J597">
        <f>LEN($A597)-LEN(SUBSTITUTE($A597,J$1,""))</f>
        <v>0</v>
      </c>
      <c r="K597">
        <f>LEN($A597)-LEN(SUBSTITUTE($A597,K$1,""))</f>
        <v>0</v>
      </c>
      <c r="L597">
        <f>LEN($A597)-LEN(SUBSTITUTE($A597,L$1,""))</f>
        <v>0</v>
      </c>
      <c r="M597">
        <f>LEN($A597)-LEN(SUBSTITUTE($A597,M$1,""))</f>
        <v>0</v>
      </c>
      <c r="N597">
        <f>LEN($A597)-LEN(SUBSTITUTE($A597,N$1,""))</f>
        <v>2</v>
      </c>
      <c r="O597">
        <f>LEN($A597)-LEN(SUBSTITUTE($A597,O$1,""))</f>
        <v>0</v>
      </c>
      <c r="P597">
        <f>LEN($A597)-LEN(SUBSTITUTE($A597,P$1,""))</f>
        <v>1</v>
      </c>
      <c r="Q597">
        <f>LEN($A597)-LEN(SUBSTITUTE($A597,Q$1,""))</f>
        <v>0</v>
      </c>
      <c r="R597">
        <f>LEN($A597)-LEN(SUBSTITUTE($A597,R$1,""))</f>
        <v>0</v>
      </c>
      <c r="S597">
        <f>LEN($A597)-LEN(SUBSTITUTE($A597,S$1,""))</f>
        <v>0</v>
      </c>
      <c r="T597">
        <f>LEN($A597)-LEN(SUBSTITUTE($A597,T$1,""))</f>
        <v>2</v>
      </c>
      <c r="U597">
        <f>LEN($A597)-LEN(SUBSTITUTE($A597,U$1,""))</f>
        <v>0</v>
      </c>
      <c r="V597">
        <f>I597+1</f>
        <v>1</v>
      </c>
      <c r="W597">
        <f>J597+1</f>
        <v>1</v>
      </c>
      <c r="X597">
        <f>K597+1</f>
        <v>1</v>
      </c>
      <c r="Y597">
        <f>L597+1</f>
        <v>1</v>
      </c>
      <c r="Z597">
        <f>M597+1</f>
        <v>1</v>
      </c>
      <c r="AA597">
        <f>N597+1</f>
        <v>3</v>
      </c>
      <c r="AB597">
        <f>O597+1</f>
        <v>1</v>
      </c>
      <c r="AC597">
        <f>P597+1</f>
        <v>2</v>
      </c>
      <c r="AD597">
        <f>Q597+1</f>
        <v>1</v>
      </c>
      <c r="AE597">
        <f>R597+1</f>
        <v>1</v>
      </c>
      <c r="AF597">
        <f>S597+1</f>
        <v>1</v>
      </c>
      <c r="AG597">
        <f>T597+1</f>
        <v>3</v>
      </c>
      <c r="AH597">
        <f>U597+1</f>
        <v>1</v>
      </c>
      <c r="AI597">
        <f>PRODUCT(V597:AH597)</f>
        <v>18</v>
      </c>
      <c r="AJ597">
        <f>MAX(V597:AH597)</f>
        <v>3</v>
      </c>
      <c r="AK597">
        <f>Y597</f>
        <v>1</v>
      </c>
      <c r="AL597">
        <f>MAX(V597:X597, Z597:AH597)+L597</f>
        <v>3</v>
      </c>
      <c r="AM597" t="b">
        <f>AL597=6</f>
        <v>0</v>
      </c>
      <c r="AN597" t="b">
        <f>AL597=5</f>
        <v>0</v>
      </c>
      <c r="AO597" t="b">
        <f>NOT(OR(AM597,AN597))</f>
        <v>1</v>
      </c>
      <c r="AP597" t="b">
        <f>AND(AI597=12, L597=0)</f>
        <v>0</v>
      </c>
      <c r="AQ597" t="b">
        <f>AND(AI597=18, L597=1)</f>
        <v>0</v>
      </c>
      <c r="AR597" t="b">
        <f>AND(AO597, OR(AP597, AQ597))</f>
        <v>0</v>
      </c>
      <c r="AS597" t="b">
        <f>NOT(OR(AM597,AN597,AR597))</f>
        <v>1</v>
      </c>
      <c r="AT597" t="b">
        <f>AND(AS597, AL597=4)</f>
        <v>0</v>
      </c>
      <c r="AU597" t="b">
        <f>NOT(OR(AM597,AN597,AR597,AT597))</f>
        <v>1</v>
      </c>
      <c r="AV597" t="b">
        <f>AND(AU597, AI597=18)</f>
        <v>1</v>
      </c>
      <c r="AW597" t="b">
        <f>NOT(OR(AM597,AN597,AR597,AT597, AV597))</f>
        <v>0</v>
      </c>
      <c r="AX597" t="b">
        <f>AND(AW597, OR(AND(AI597=24, L597=0), AND(AI597=32, L597=1)))</f>
        <v>0</v>
      </c>
      <c r="AY597" t="b">
        <f>NOT(OR(AM597,AN597,AR597,AT597,AV597,AX597))</f>
        <v>0</v>
      </c>
      <c r="AZ597" t="str">
        <f>IF(AM597,"7",IF(AN597,"6",IF(AR597,"5",
IF(AT597,"4",IF(AV597,"3",IF(AX597,"2",IF(AY597,"1","0"))))))
)</f>
        <v>3</v>
      </c>
      <c r="BA597" t="str">
        <f>_xlfn.XLOOKUP(D597, $BO$1:$CA$1, $BO$2:$CA$2)</f>
        <v>10</v>
      </c>
      <c r="BB597" t="str">
        <f>_xlfn.XLOOKUP(E597, $BO$1:$CA$1, $BO$2:$CA$2)</f>
        <v>04</v>
      </c>
      <c r="BC597" t="str">
        <f>_xlfn.XLOOKUP(F597, $BO$1:$CA$1, $BO$2:$CA$2)</f>
        <v>08</v>
      </c>
      <c r="BD597" t="str">
        <f>_xlfn.XLOOKUP(G597, $BO$1:$CA$1, $BO$2:$CA$2)</f>
        <v>10</v>
      </c>
      <c r="BE597" t="str">
        <f>_xlfn.XLOOKUP(H597, $BO$1:$CA$1, $BO$2:$CA$2)</f>
        <v>04</v>
      </c>
      <c r="BF597">
        <f>VALUE(_xlfn.TEXTJOIN("", TRUE, AZ597:BE597))</f>
        <v>31004081004</v>
      </c>
      <c r="BG597">
        <v>31004081004</v>
      </c>
      <c r="BH597">
        <f t="shared" si="9"/>
        <v>405</v>
      </c>
      <c r="BI597">
        <f>B597*BH597</f>
        <v>60750</v>
      </c>
    </row>
    <row r="598" spans="1:61" x14ac:dyDescent="0.25">
      <c r="A598" t="s">
        <v>138</v>
      </c>
      <c r="B598">
        <v>172</v>
      </c>
      <c r="C598" t="str">
        <f>TEXT(A598, "0")</f>
        <v>8AKK8</v>
      </c>
      <c r="D598" t="str">
        <f>MID($C598, 1, 1)</f>
        <v>8</v>
      </c>
      <c r="E598" t="str">
        <f>MID($C598, 2, 1)</f>
        <v>A</v>
      </c>
      <c r="F598" t="str">
        <f>MID($C598, 3, 1)</f>
        <v>K</v>
      </c>
      <c r="G598" t="str">
        <f>MID($C598, 4, 1)</f>
        <v>K</v>
      </c>
      <c r="H598" t="str">
        <f>MID($C598, 5, 1)</f>
        <v>8</v>
      </c>
      <c r="I598">
        <f>LEN($A598)-LEN(SUBSTITUTE($A598,I$1,""))</f>
        <v>1</v>
      </c>
      <c r="J598">
        <f>LEN($A598)-LEN(SUBSTITUTE($A598,J$1,""))</f>
        <v>2</v>
      </c>
      <c r="K598">
        <f>LEN($A598)-LEN(SUBSTITUTE($A598,K$1,""))</f>
        <v>0</v>
      </c>
      <c r="L598">
        <f>LEN($A598)-LEN(SUBSTITUTE($A598,L$1,""))</f>
        <v>0</v>
      </c>
      <c r="M598">
        <f>LEN($A598)-LEN(SUBSTITUTE($A598,M$1,""))</f>
        <v>0</v>
      </c>
      <c r="N598">
        <f>LEN($A598)-LEN(SUBSTITUTE($A598,N$1,""))</f>
        <v>0</v>
      </c>
      <c r="O598">
        <f>LEN($A598)-LEN(SUBSTITUTE($A598,O$1,""))</f>
        <v>2</v>
      </c>
      <c r="P598">
        <f>LEN($A598)-LEN(SUBSTITUTE($A598,P$1,""))</f>
        <v>0</v>
      </c>
      <c r="Q598">
        <f>LEN($A598)-LEN(SUBSTITUTE($A598,Q$1,""))</f>
        <v>0</v>
      </c>
      <c r="R598">
        <f>LEN($A598)-LEN(SUBSTITUTE($A598,R$1,""))</f>
        <v>0</v>
      </c>
      <c r="S598">
        <f>LEN($A598)-LEN(SUBSTITUTE($A598,S$1,""))</f>
        <v>0</v>
      </c>
      <c r="T598">
        <f>LEN($A598)-LEN(SUBSTITUTE($A598,T$1,""))</f>
        <v>0</v>
      </c>
      <c r="U598">
        <f>LEN($A598)-LEN(SUBSTITUTE($A598,U$1,""))</f>
        <v>0</v>
      </c>
      <c r="V598">
        <f>I598+1</f>
        <v>2</v>
      </c>
      <c r="W598">
        <f>J598+1</f>
        <v>3</v>
      </c>
      <c r="X598">
        <f>K598+1</f>
        <v>1</v>
      </c>
      <c r="Y598">
        <f>L598+1</f>
        <v>1</v>
      </c>
      <c r="Z598">
        <f>M598+1</f>
        <v>1</v>
      </c>
      <c r="AA598">
        <f>N598+1</f>
        <v>1</v>
      </c>
      <c r="AB598">
        <f>O598+1</f>
        <v>3</v>
      </c>
      <c r="AC598">
        <f>P598+1</f>
        <v>1</v>
      </c>
      <c r="AD598">
        <f>Q598+1</f>
        <v>1</v>
      </c>
      <c r="AE598">
        <f>R598+1</f>
        <v>1</v>
      </c>
      <c r="AF598">
        <f>S598+1</f>
        <v>1</v>
      </c>
      <c r="AG598">
        <f>T598+1</f>
        <v>1</v>
      </c>
      <c r="AH598">
        <f>U598+1</f>
        <v>1</v>
      </c>
      <c r="AI598">
        <f>PRODUCT(V598:AH598)</f>
        <v>18</v>
      </c>
      <c r="AJ598">
        <f>MAX(V598:AH598)</f>
        <v>3</v>
      </c>
      <c r="AK598">
        <f>Y598</f>
        <v>1</v>
      </c>
      <c r="AL598">
        <f>MAX(V598:X598, Z598:AH598)+L598</f>
        <v>3</v>
      </c>
      <c r="AM598" t="b">
        <f>AL598=6</f>
        <v>0</v>
      </c>
      <c r="AN598" t="b">
        <f>AL598=5</f>
        <v>0</v>
      </c>
      <c r="AO598" t="b">
        <f>NOT(OR(AM598,AN598))</f>
        <v>1</v>
      </c>
      <c r="AP598" t="b">
        <f>AND(AI598=12, L598=0)</f>
        <v>0</v>
      </c>
      <c r="AQ598" t="b">
        <f>AND(AI598=18, L598=1)</f>
        <v>0</v>
      </c>
      <c r="AR598" t="b">
        <f>AND(AO598, OR(AP598, AQ598))</f>
        <v>0</v>
      </c>
      <c r="AS598" t="b">
        <f>NOT(OR(AM598,AN598,AR598))</f>
        <v>1</v>
      </c>
      <c r="AT598" t="b">
        <f>AND(AS598, AL598=4)</f>
        <v>0</v>
      </c>
      <c r="AU598" t="b">
        <f>NOT(OR(AM598,AN598,AR598,AT598))</f>
        <v>1</v>
      </c>
      <c r="AV598" t="b">
        <f>AND(AU598, AI598=18)</f>
        <v>1</v>
      </c>
      <c r="AW598" t="b">
        <f>NOT(OR(AM598,AN598,AR598,AT598, AV598))</f>
        <v>0</v>
      </c>
      <c r="AX598" t="b">
        <f>AND(AW598, OR(AND(AI598=24, L598=0), AND(AI598=32, L598=1)))</f>
        <v>0</v>
      </c>
      <c r="AY598" t="b">
        <f>NOT(OR(AM598,AN598,AR598,AT598,AV598,AX598))</f>
        <v>0</v>
      </c>
      <c r="AZ598" t="str">
        <f>IF(AM598,"7",IF(AN598,"6",IF(AR598,"5",
IF(AT598,"4",IF(AV598,"3",IF(AX598,"2",IF(AY598,"1","0"))))))
)</f>
        <v>3</v>
      </c>
      <c r="BA598" t="str">
        <f>_xlfn.XLOOKUP(D598, $BO$1:$CA$1, $BO$2:$CA$2)</f>
        <v>09</v>
      </c>
      <c r="BB598" t="str">
        <f>_xlfn.XLOOKUP(E598, $BO$1:$CA$1, $BO$2:$CA$2)</f>
        <v>14</v>
      </c>
      <c r="BC598" t="str">
        <f>_xlfn.XLOOKUP(F598, $BO$1:$CA$1, $BO$2:$CA$2)</f>
        <v>13</v>
      </c>
      <c r="BD598" t="str">
        <f>_xlfn.XLOOKUP(G598, $BO$1:$CA$1, $BO$2:$CA$2)</f>
        <v>13</v>
      </c>
      <c r="BE598" t="str">
        <f>_xlfn.XLOOKUP(H598, $BO$1:$CA$1, $BO$2:$CA$2)</f>
        <v>09</v>
      </c>
      <c r="BF598">
        <f>VALUE(_xlfn.TEXTJOIN("", TRUE, AZ598:BE598))</f>
        <v>30914131309</v>
      </c>
      <c r="BG598">
        <v>30914131309</v>
      </c>
      <c r="BH598">
        <f t="shared" si="9"/>
        <v>404</v>
      </c>
      <c r="BI598">
        <f>B598*BH598</f>
        <v>69488</v>
      </c>
    </row>
    <row r="599" spans="1:61" x14ac:dyDescent="0.25">
      <c r="A599" t="s">
        <v>978</v>
      </c>
      <c r="B599">
        <v>351</v>
      </c>
      <c r="C599" t="str">
        <f>TEXT(A599, "0")</f>
        <v>8A787</v>
      </c>
      <c r="D599" t="str">
        <f>MID($C599, 1, 1)</f>
        <v>8</v>
      </c>
      <c r="E599" t="str">
        <f>MID($C599, 2, 1)</f>
        <v>A</v>
      </c>
      <c r="F599" t="str">
        <f>MID($C599, 3, 1)</f>
        <v>7</v>
      </c>
      <c r="G599" t="str">
        <f>MID($C599, 4, 1)</f>
        <v>8</v>
      </c>
      <c r="H599" t="str">
        <f>MID($C599, 5, 1)</f>
        <v>7</v>
      </c>
      <c r="I599">
        <f>LEN($A599)-LEN(SUBSTITUTE($A599,I$1,""))</f>
        <v>1</v>
      </c>
      <c r="J599">
        <f>LEN($A599)-LEN(SUBSTITUTE($A599,J$1,""))</f>
        <v>0</v>
      </c>
      <c r="K599">
        <f>LEN($A599)-LEN(SUBSTITUTE($A599,K$1,""))</f>
        <v>0</v>
      </c>
      <c r="L599">
        <f>LEN($A599)-LEN(SUBSTITUTE($A599,L$1,""))</f>
        <v>0</v>
      </c>
      <c r="M599">
        <f>LEN($A599)-LEN(SUBSTITUTE($A599,M$1,""))</f>
        <v>0</v>
      </c>
      <c r="N599">
        <f>LEN($A599)-LEN(SUBSTITUTE($A599,N$1,""))</f>
        <v>0</v>
      </c>
      <c r="O599">
        <f>LEN($A599)-LEN(SUBSTITUTE($A599,O$1,""))</f>
        <v>2</v>
      </c>
      <c r="P599">
        <f>LEN($A599)-LEN(SUBSTITUTE($A599,P$1,""))</f>
        <v>2</v>
      </c>
      <c r="Q599">
        <f>LEN($A599)-LEN(SUBSTITUTE($A599,Q$1,""))</f>
        <v>0</v>
      </c>
      <c r="R599">
        <f>LEN($A599)-LEN(SUBSTITUTE($A599,R$1,""))</f>
        <v>0</v>
      </c>
      <c r="S599">
        <f>LEN($A599)-LEN(SUBSTITUTE($A599,S$1,""))</f>
        <v>0</v>
      </c>
      <c r="T599">
        <f>LEN($A599)-LEN(SUBSTITUTE($A599,T$1,""))</f>
        <v>0</v>
      </c>
      <c r="U599">
        <f>LEN($A599)-LEN(SUBSTITUTE($A599,U$1,""))</f>
        <v>0</v>
      </c>
      <c r="V599">
        <f>I599+1</f>
        <v>2</v>
      </c>
      <c r="W599">
        <f>J599+1</f>
        <v>1</v>
      </c>
      <c r="X599">
        <f>K599+1</f>
        <v>1</v>
      </c>
      <c r="Y599">
        <f>L599+1</f>
        <v>1</v>
      </c>
      <c r="Z599">
        <f>M599+1</f>
        <v>1</v>
      </c>
      <c r="AA599">
        <f>N599+1</f>
        <v>1</v>
      </c>
      <c r="AB599">
        <f>O599+1</f>
        <v>3</v>
      </c>
      <c r="AC599">
        <f>P599+1</f>
        <v>3</v>
      </c>
      <c r="AD599">
        <f>Q599+1</f>
        <v>1</v>
      </c>
      <c r="AE599">
        <f>R599+1</f>
        <v>1</v>
      </c>
      <c r="AF599">
        <f>S599+1</f>
        <v>1</v>
      </c>
      <c r="AG599">
        <f>T599+1</f>
        <v>1</v>
      </c>
      <c r="AH599">
        <f>U599+1</f>
        <v>1</v>
      </c>
      <c r="AI599">
        <f>PRODUCT(V599:AH599)</f>
        <v>18</v>
      </c>
      <c r="AJ599">
        <f>MAX(V599:AH599)</f>
        <v>3</v>
      </c>
      <c r="AK599">
        <f>Y599</f>
        <v>1</v>
      </c>
      <c r="AL599">
        <f>MAX(V599:X599, Z599:AH599)+L599</f>
        <v>3</v>
      </c>
      <c r="AM599" t="b">
        <f>AL599=6</f>
        <v>0</v>
      </c>
      <c r="AN599" t="b">
        <f>AL599=5</f>
        <v>0</v>
      </c>
      <c r="AO599" t="b">
        <f>NOT(OR(AM599,AN599))</f>
        <v>1</v>
      </c>
      <c r="AP599" t="b">
        <f>AND(AI599=12, L599=0)</f>
        <v>0</v>
      </c>
      <c r="AQ599" t="b">
        <f>AND(AI599=18, L599=1)</f>
        <v>0</v>
      </c>
      <c r="AR599" t="b">
        <f>AND(AO599, OR(AP599, AQ599))</f>
        <v>0</v>
      </c>
      <c r="AS599" t="b">
        <f>NOT(OR(AM599,AN599,AR599))</f>
        <v>1</v>
      </c>
      <c r="AT599" t="b">
        <f>AND(AS599, AL599=4)</f>
        <v>0</v>
      </c>
      <c r="AU599" t="b">
        <f>NOT(OR(AM599,AN599,AR599,AT599))</f>
        <v>1</v>
      </c>
      <c r="AV599" t="b">
        <f>AND(AU599, AI599=18)</f>
        <v>1</v>
      </c>
      <c r="AW599" t="b">
        <f>NOT(OR(AM599,AN599,AR599,AT599, AV599))</f>
        <v>0</v>
      </c>
      <c r="AX599" t="b">
        <f>AND(AW599, OR(AND(AI599=24, L599=0), AND(AI599=32, L599=1)))</f>
        <v>0</v>
      </c>
      <c r="AY599" t="b">
        <f>NOT(OR(AM599,AN599,AR599,AT599,AV599,AX599))</f>
        <v>0</v>
      </c>
      <c r="AZ599" t="str">
        <f>IF(AM599,"7",IF(AN599,"6",IF(AR599,"5",
IF(AT599,"4",IF(AV599,"3",IF(AX599,"2",IF(AY599,"1","0"))))))
)</f>
        <v>3</v>
      </c>
      <c r="BA599" t="str">
        <f>_xlfn.XLOOKUP(D599, $BO$1:$CA$1, $BO$2:$CA$2)</f>
        <v>09</v>
      </c>
      <c r="BB599" t="str">
        <f>_xlfn.XLOOKUP(E599, $BO$1:$CA$1, $BO$2:$CA$2)</f>
        <v>14</v>
      </c>
      <c r="BC599" t="str">
        <f>_xlfn.XLOOKUP(F599, $BO$1:$CA$1, $BO$2:$CA$2)</f>
        <v>08</v>
      </c>
      <c r="BD599" t="str">
        <f>_xlfn.XLOOKUP(G599, $BO$1:$CA$1, $BO$2:$CA$2)</f>
        <v>09</v>
      </c>
      <c r="BE599" t="str">
        <f>_xlfn.XLOOKUP(H599, $BO$1:$CA$1, $BO$2:$CA$2)</f>
        <v>08</v>
      </c>
      <c r="BF599">
        <f>VALUE(_xlfn.TEXTJOIN("", TRUE, AZ599:BE599))</f>
        <v>30914080908</v>
      </c>
      <c r="BG599">
        <v>30914080908</v>
      </c>
      <c r="BH599">
        <f t="shared" si="9"/>
        <v>403</v>
      </c>
      <c r="BI599">
        <f>B599*BH599</f>
        <v>141453</v>
      </c>
    </row>
    <row r="600" spans="1:61" x14ac:dyDescent="0.25">
      <c r="A600" t="s">
        <v>133</v>
      </c>
      <c r="B600">
        <v>239</v>
      </c>
      <c r="C600" t="str">
        <f>TEXT(A600, "0")</f>
        <v>8Q33Q</v>
      </c>
      <c r="D600" t="str">
        <f>MID($C600, 1, 1)</f>
        <v>8</v>
      </c>
      <c r="E600" t="str">
        <f>MID($C600, 2, 1)</f>
        <v>Q</v>
      </c>
      <c r="F600" t="str">
        <f>MID($C600, 3, 1)</f>
        <v>3</v>
      </c>
      <c r="G600" t="str">
        <f>MID($C600, 4, 1)</f>
        <v>3</v>
      </c>
      <c r="H600" t="str">
        <f>MID($C600, 5, 1)</f>
        <v>Q</v>
      </c>
      <c r="I600">
        <f>LEN($A600)-LEN(SUBSTITUTE($A600,I$1,""))</f>
        <v>0</v>
      </c>
      <c r="J600">
        <f>LEN($A600)-LEN(SUBSTITUTE($A600,J$1,""))</f>
        <v>0</v>
      </c>
      <c r="K600">
        <f>LEN($A600)-LEN(SUBSTITUTE($A600,K$1,""))</f>
        <v>2</v>
      </c>
      <c r="L600">
        <f>LEN($A600)-LEN(SUBSTITUTE($A600,L$1,""))</f>
        <v>0</v>
      </c>
      <c r="M600">
        <f>LEN($A600)-LEN(SUBSTITUTE($A600,M$1,""))</f>
        <v>0</v>
      </c>
      <c r="N600">
        <f>LEN($A600)-LEN(SUBSTITUTE($A600,N$1,""))</f>
        <v>0</v>
      </c>
      <c r="O600">
        <f>LEN($A600)-LEN(SUBSTITUTE($A600,O$1,""))</f>
        <v>1</v>
      </c>
      <c r="P600">
        <f>LEN($A600)-LEN(SUBSTITUTE($A600,P$1,""))</f>
        <v>0</v>
      </c>
      <c r="Q600">
        <f>LEN($A600)-LEN(SUBSTITUTE($A600,Q$1,""))</f>
        <v>0</v>
      </c>
      <c r="R600">
        <f>LEN($A600)-LEN(SUBSTITUTE($A600,R$1,""))</f>
        <v>0</v>
      </c>
      <c r="S600">
        <f>LEN($A600)-LEN(SUBSTITUTE($A600,S$1,""))</f>
        <v>0</v>
      </c>
      <c r="T600">
        <f>LEN($A600)-LEN(SUBSTITUTE($A600,T$1,""))</f>
        <v>2</v>
      </c>
      <c r="U600">
        <f>LEN($A600)-LEN(SUBSTITUTE($A600,U$1,""))</f>
        <v>0</v>
      </c>
      <c r="V600">
        <f>I600+1</f>
        <v>1</v>
      </c>
      <c r="W600">
        <f>J600+1</f>
        <v>1</v>
      </c>
      <c r="X600">
        <f>K600+1</f>
        <v>3</v>
      </c>
      <c r="Y600">
        <f>L600+1</f>
        <v>1</v>
      </c>
      <c r="Z600">
        <f>M600+1</f>
        <v>1</v>
      </c>
      <c r="AA600">
        <f>N600+1</f>
        <v>1</v>
      </c>
      <c r="AB600">
        <f>O600+1</f>
        <v>2</v>
      </c>
      <c r="AC600">
        <f>P600+1</f>
        <v>1</v>
      </c>
      <c r="AD600">
        <f>Q600+1</f>
        <v>1</v>
      </c>
      <c r="AE600">
        <f>R600+1</f>
        <v>1</v>
      </c>
      <c r="AF600">
        <f>S600+1</f>
        <v>1</v>
      </c>
      <c r="AG600">
        <f>T600+1</f>
        <v>3</v>
      </c>
      <c r="AH600">
        <f>U600+1</f>
        <v>1</v>
      </c>
      <c r="AI600">
        <f>PRODUCT(V600:AH600)</f>
        <v>18</v>
      </c>
      <c r="AJ600">
        <f>MAX(V600:AH600)</f>
        <v>3</v>
      </c>
      <c r="AK600">
        <f>Y600</f>
        <v>1</v>
      </c>
      <c r="AL600">
        <f>MAX(V600:X600, Z600:AH600)+L600</f>
        <v>3</v>
      </c>
      <c r="AM600" t="b">
        <f>AL600=6</f>
        <v>0</v>
      </c>
      <c r="AN600" t="b">
        <f>AL600=5</f>
        <v>0</v>
      </c>
      <c r="AO600" t="b">
        <f>NOT(OR(AM600,AN600))</f>
        <v>1</v>
      </c>
      <c r="AP600" t="b">
        <f>AND(AI600=12, L600=0)</f>
        <v>0</v>
      </c>
      <c r="AQ600" t="b">
        <f>AND(AI600=18, L600=1)</f>
        <v>0</v>
      </c>
      <c r="AR600" t="b">
        <f>AND(AO600, OR(AP600, AQ600))</f>
        <v>0</v>
      </c>
      <c r="AS600" t="b">
        <f>NOT(OR(AM600,AN600,AR600))</f>
        <v>1</v>
      </c>
      <c r="AT600" t="b">
        <f>AND(AS600, AL600=4)</f>
        <v>0</v>
      </c>
      <c r="AU600" t="b">
        <f>NOT(OR(AM600,AN600,AR600,AT600))</f>
        <v>1</v>
      </c>
      <c r="AV600" t="b">
        <f>AND(AU600, AI600=18)</f>
        <v>1</v>
      </c>
      <c r="AW600" t="b">
        <f>NOT(OR(AM600,AN600,AR600,AT600, AV600))</f>
        <v>0</v>
      </c>
      <c r="AX600" t="b">
        <f>AND(AW600, OR(AND(AI600=24, L600=0), AND(AI600=32, L600=1)))</f>
        <v>0</v>
      </c>
      <c r="AY600" t="b">
        <f>NOT(OR(AM600,AN600,AR600,AT600,AV600,AX600))</f>
        <v>0</v>
      </c>
      <c r="AZ600" t="str">
        <f>IF(AM600,"7",IF(AN600,"6",IF(AR600,"5",
IF(AT600,"4",IF(AV600,"3",IF(AX600,"2",IF(AY600,"1","0"))))))
)</f>
        <v>3</v>
      </c>
      <c r="BA600" t="str">
        <f>_xlfn.XLOOKUP(D600, $BO$1:$CA$1, $BO$2:$CA$2)</f>
        <v>09</v>
      </c>
      <c r="BB600" t="str">
        <f>_xlfn.XLOOKUP(E600, $BO$1:$CA$1, $BO$2:$CA$2)</f>
        <v>12</v>
      </c>
      <c r="BC600" t="str">
        <f>_xlfn.XLOOKUP(F600, $BO$1:$CA$1, $BO$2:$CA$2)</f>
        <v>04</v>
      </c>
      <c r="BD600" t="str">
        <f>_xlfn.XLOOKUP(G600, $BO$1:$CA$1, $BO$2:$CA$2)</f>
        <v>04</v>
      </c>
      <c r="BE600" t="str">
        <f>_xlfn.XLOOKUP(H600, $BO$1:$CA$1, $BO$2:$CA$2)</f>
        <v>12</v>
      </c>
      <c r="BF600">
        <f>VALUE(_xlfn.TEXTJOIN("", TRUE, AZ600:BE600))</f>
        <v>30912040412</v>
      </c>
      <c r="BG600">
        <v>30912040412</v>
      </c>
      <c r="BH600">
        <f t="shared" si="9"/>
        <v>402</v>
      </c>
      <c r="BI600">
        <f>B600*BH600</f>
        <v>96078</v>
      </c>
    </row>
    <row r="601" spans="1:61" x14ac:dyDescent="0.25">
      <c r="A601" t="s">
        <v>438</v>
      </c>
      <c r="B601">
        <v>470</v>
      </c>
      <c r="C601" t="str">
        <f>TEXT(A601, "0")</f>
        <v>8T28T</v>
      </c>
      <c r="D601" t="str">
        <f>MID($C601, 1, 1)</f>
        <v>8</v>
      </c>
      <c r="E601" t="str">
        <f>MID($C601, 2, 1)</f>
        <v>T</v>
      </c>
      <c r="F601" t="str">
        <f>MID($C601, 3, 1)</f>
        <v>2</v>
      </c>
      <c r="G601" t="str">
        <f>MID($C601, 4, 1)</f>
        <v>8</v>
      </c>
      <c r="H601" t="str">
        <f>MID($C601, 5, 1)</f>
        <v>T</v>
      </c>
      <c r="I601">
        <f>LEN($A601)-LEN(SUBSTITUTE($A601,I$1,""))</f>
        <v>0</v>
      </c>
      <c r="J601">
        <f>LEN($A601)-LEN(SUBSTITUTE($A601,J$1,""))</f>
        <v>0</v>
      </c>
      <c r="K601">
        <f>LEN($A601)-LEN(SUBSTITUTE($A601,K$1,""))</f>
        <v>0</v>
      </c>
      <c r="L601">
        <f>LEN($A601)-LEN(SUBSTITUTE($A601,L$1,""))</f>
        <v>0</v>
      </c>
      <c r="M601">
        <f>LEN($A601)-LEN(SUBSTITUTE($A601,M$1,""))</f>
        <v>2</v>
      </c>
      <c r="N601">
        <f>LEN($A601)-LEN(SUBSTITUTE($A601,N$1,""))</f>
        <v>0</v>
      </c>
      <c r="O601">
        <f>LEN($A601)-LEN(SUBSTITUTE($A601,O$1,""))</f>
        <v>2</v>
      </c>
      <c r="P601">
        <f>LEN($A601)-LEN(SUBSTITUTE($A601,P$1,""))</f>
        <v>0</v>
      </c>
      <c r="Q601">
        <f>LEN($A601)-LEN(SUBSTITUTE($A601,Q$1,""))</f>
        <v>0</v>
      </c>
      <c r="R601">
        <f>LEN($A601)-LEN(SUBSTITUTE($A601,R$1,""))</f>
        <v>0</v>
      </c>
      <c r="S601">
        <f>LEN($A601)-LEN(SUBSTITUTE($A601,S$1,""))</f>
        <v>0</v>
      </c>
      <c r="T601">
        <f>LEN($A601)-LEN(SUBSTITUTE($A601,T$1,""))</f>
        <v>0</v>
      </c>
      <c r="U601">
        <f>LEN($A601)-LEN(SUBSTITUTE($A601,U$1,""))</f>
        <v>1</v>
      </c>
      <c r="V601">
        <f>I601+1</f>
        <v>1</v>
      </c>
      <c r="W601">
        <f>J601+1</f>
        <v>1</v>
      </c>
      <c r="X601">
        <f>K601+1</f>
        <v>1</v>
      </c>
      <c r="Y601">
        <f>L601+1</f>
        <v>1</v>
      </c>
      <c r="Z601">
        <f>M601+1</f>
        <v>3</v>
      </c>
      <c r="AA601">
        <f>N601+1</f>
        <v>1</v>
      </c>
      <c r="AB601">
        <f>O601+1</f>
        <v>3</v>
      </c>
      <c r="AC601">
        <f>P601+1</f>
        <v>1</v>
      </c>
      <c r="AD601">
        <f>Q601+1</f>
        <v>1</v>
      </c>
      <c r="AE601">
        <f>R601+1</f>
        <v>1</v>
      </c>
      <c r="AF601">
        <f>S601+1</f>
        <v>1</v>
      </c>
      <c r="AG601">
        <f>T601+1</f>
        <v>1</v>
      </c>
      <c r="AH601">
        <f>U601+1</f>
        <v>2</v>
      </c>
      <c r="AI601">
        <f>PRODUCT(V601:AH601)</f>
        <v>18</v>
      </c>
      <c r="AJ601">
        <f>MAX(V601:AH601)</f>
        <v>3</v>
      </c>
      <c r="AK601">
        <f>Y601</f>
        <v>1</v>
      </c>
      <c r="AL601">
        <f>MAX(V601:X601, Z601:AH601)+L601</f>
        <v>3</v>
      </c>
      <c r="AM601" t="b">
        <f>AL601=6</f>
        <v>0</v>
      </c>
      <c r="AN601" t="b">
        <f>AL601=5</f>
        <v>0</v>
      </c>
      <c r="AO601" t="b">
        <f>NOT(OR(AM601,AN601))</f>
        <v>1</v>
      </c>
      <c r="AP601" t="b">
        <f>AND(AI601=12, L601=0)</f>
        <v>0</v>
      </c>
      <c r="AQ601" t="b">
        <f>AND(AI601=18, L601=1)</f>
        <v>0</v>
      </c>
      <c r="AR601" t="b">
        <f>AND(AO601, OR(AP601, AQ601))</f>
        <v>0</v>
      </c>
      <c r="AS601" t="b">
        <f>NOT(OR(AM601,AN601,AR601))</f>
        <v>1</v>
      </c>
      <c r="AT601" t="b">
        <f>AND(AS601, AL601=4)</f>
        <v>0</v>
      </c>
      <c r="AU601" t="b">
        <f>NOT(OR(AM601,AN601,AR601,AT601))</f>
        <v>1</v>
      </c>
      <c r="AV601" t="b">
        <f>AND(AU601, AI601=18)</f>
        <v>1</v>
      </c>
      <c r="AW601" t="b">
        <f>NOT(OR(AM601,AN601,AR601,AT601, AV601))</f>
        <v>0</v>
      </c>
      <c r="AX601" t="b">
        <f>AND(AW601, OR(AND(AI601=24, L601=0), AND(AI601=32, L601=1)))</f>
        <v>0</v>
      </c>
      <c r="AY601" t="b">
        <f>NOT(OR(AM601,AN601,AR601,AT601,AV601,AX601))</f>
        <v>0</v>
      </c>
      <c r="AZ601" t="str">
        <f>IF(AM601,"7",IF(AN601,"6",IF(AR601,"5",
IF(AT601,"4",IF(AV601,"3",IF(AX601,"2",IF(AY601,"1","0"))))))
)</f>
        <v>3</v>
      </c>
      <c r="BA601" t="str">
        <f>_xlfn.XLOOKUP(D601, $BO$1:$CA$1, $BO$2:$CA$2)</f>
        <v>09</v>
      </c>
      <c r="BB601" t="str">
        <f>_xlfn.XLOOKUP(E601, $BO$1:$CA$1, $BO$2:$CA$2)</f>
        <v>11</v>
      </c>
      <c r="BC601" t="str">
        <f>_xlfn.XLOOKUP(F601, $BO$1:$CA$1, $BO$2:$CA$2)</f>
        <v>03</v>
      </c>
      <c r="BD601" t="str">
        <f>_xlfn.XLOOKUP(G601, $BO$1:$CA$1, $BO$2:$CA$2)</f>
        <v>09</v>
      </c>
      <c r="BE601" t="str">
        <f>_xlfn.XLOOKUP(H601, $BO$1:$CA$1, $BO$2:$CA$2)</f>
        <v>11</v>
      </c>
      <c r="BF601">
        <f>VALUE(_xlfn.TEXTJOIN("", TRUE, AZ601:BE601))</f>
        <v>30911030911</v>
      </c>
      <c r="BG601">
        <v>30911030911</v>
      </c>
      <c r="BH601">
        <f t="shared" si="9"/>
        <v>401</v>
      </c>
      <c r="BI601">
        <f>B601*BH601</f>
        <v>188470</v>
      </c>
    </row>
    <row r="602" spans="1:61" x14ac:dyDescent="0.25">
      <c r="A602" t="s">
        <v>825</v>
      </c>
      <c r="B602">
        <v>292</v>
      </c>
      <c r="C602" t="str">
        <f>TEXT(A602, "0")</f>
        <v>88TQT</v>
      </c>
      <c r="D602" t="str">
        <f>MID($C602, 1, 1)</f>
        <v>8</v>
      </c>
      <c r="E602" t="str">
        <f>MID($C602, 2, 1)</f>
        <v>8</v>
      </c>
      <c r="F602" t="str">
        <f>MID($C602, 3, 1)</f>
        <v>T</v>
      </c>
      <c r="G602" t="str">
        <f>MID($C602, 4, 1)</f>
        <v>Q</v>
      </c>
      <c r="H602" t="str">
        <f>MID($C602, 5, 1)</f>
        <v>T</v>
      </c>
      <c r="I602">
        <f>LEN($A602)-LEN(SUBSTITUTE($A602,I$1,""))</f>
        <v>0</v>
      </c>
      <c r="J602">
        <f>LEN($A602)-LEN(SUBSTITUTE($A602,J$1,""))</f>
        <v>0</v>
      </c>
      <c r="K602">
        <f>LEN($A602)-LEN(SUBSTITUTE($A602,K$1,""))</f>
        <v>1</v>
      </c>
      <c r="L602">
        <f>LEN($A602)-LEN(SUBSTITUTE($A602,L$1,""))</f>
        <v>0</v>
      </c>
      <c r="M602">
        <f>LEN($A602)-LEN(SUBSTITUTE($A602,M$1,""))</f>
        <v>2</v>
      </c>
      <c r="N602">
        <f>LEN($A602)-LEN(SUBSTITUTE($A602,N$1,""))</f>
        <v>0</v>
      </c>
      <c r="O602">
        <f>LEN($A602)-LEN(SUBSTITUTE($A602,O$1,""))</f>
        <v>2</v>
      </c>
      <c r="P602">
        <f>LEN($A602)-LEN(SUBSTITUTE($A602,P$1,""))</f>
        <v>0</v>
      </c>
      <c r="Q602">
        <f>LEN($A602)-LEN(SUBSTITUTE($A602,Q$1,""))</f>
        <v>0</v>
      </c>
      <c r="R602">
        <f>LEN($A602)-LEN(SUBSTITUTE($A602,R$1,""))</f>
        <v>0</v>
      </c>
      <c r="S602">
        <f>LEN($A602)-LEN(SUBSTITUTE($A602,S$1,""))</f>
        <v>0</v>
      </c>
      <c r="T602">
        <f>LEN($A602)-LEN(SUBSTITUTE($A602,T$1,""))</f>
        <v>0</v>
      </c>
      <c r="U602">
        <f>LEN($A602)-LEN(SUBSTITUTE($A602,U$1,""))</f>
        <v>0</v>
      </c>
      <c r="V602">
        <f>I602+1</f>
        <v>1</v>
      </c>
      <c r="W602">
        <f>J602+1</f>
        <v>1</v>
      </c>
      <c r="X602">
        <f>K602+1</f>
        <v>2</v>
      </c>
      <c r="Y602">
        <f>L602+1</f>
        <v>1</v>
      </c>
      <c r="Z602">
        <f>M602+1</f>
        <v>3</v>
      </c>
      <c r="AA602">
        <f>N602+1</f>
        <v>1</v>
      </c>
      <c r="AB602">
        <f>O602+1</f>
        <v>3</v>
      </c>
      <c r="AC602">
        <f>P602+1</f>
        <v>1</v>
      </c>
      <c r="AD602">
        <f>Q602+1</f>
        <v>1</v>
      </c>
      <c r="AE602">
        <f>R602+1</f>
        <v>1</v>
      </c>
      <c r="AF602">
        <f>S602+1</f>
        <v>1</v>
      </c>
      <c r="AG602">
        <f>T602+1</f>
        <v>1</v>
      </c>
      <c r="AH602">
        <f>U602+1</f>
        <v>1</v>
      </c>
      <c r="AI602">
        <f>PRODUCT(V602:AH602)</f>
        <v>18</v>
      </c>
      <c r="AJ602">
        <f>MAX(V602:AH602)</f>
        <v>3</v>
      </c>
      <c r="AK602">
        <f>Y602</f>
        <v>1</v>
      </c>
      <c r="AL602">
        <f>MAX(V602:X602, Z602:AH602)+L602</f>
        <v>3</v>
      </c>
      <c r="AM602" t="b">
        <f>AL602=6</f>
        <v>0</v>
      </c>
      <c r="AN602" t="b">
        <f>AL602=5</f>
        <v>0</v>
      </c>
      <c r="AO602" t="b">
        <f>NOT(OR(AM602,AN602))</f>
        <v>1</v>
      </c>
      <c r="AP602" t="b">
        <f>AND(AI602=12, L602=0)</f>
        <v>0</v>
      </c>
      <c r="AQ602" t="b">
        <f>AND(AI602=18, L602=1)</f>
        <v>0</v>
      </c>
      <c r="AR602" t="b">
        <f>AND(AO602, OR(AP602, AQ602))</f>
        <v>0</v>
      </c>
      <c r="AS602" t="b">
        <f>NOT(OR(AM602,AN602,AR602))</f>
        <v>1</v>
      </c>
      <c r="AT602" t="b">
        <f>AND(AS602, AL602=4)</f>
        <v>0</v>
      </c>
      <c r="AU602" t="b">
        <f>NOT(OR(AM602,AN602,AR602,AT602))</f>
        <v>1</v>
      </c>
      <c r="AV602" t="b">
        <f>AND(AU602, AI602=18)</f>
        <v>1</v>
      </c>
      <c r="AW602" t="b">
        <f>NOT(OR(AM602,AN602,AR602,AT602, AV602))</f>
        <v>0</v>
      </c>
      <c r="AX602" t="b">
        <f>AND(AW602, OR(AND(AI602=24, L602=0), AND(AI602=32, L602=1)))</f>
        <v>0</v>
      </c>
      <c r="AY602" t="b">
        <f>NOT(OR(AM602,AN602,AR602,AT602,AV602,AX602))</f>
        <v>0</v>
      </c>
      <c r="AZ602" t="str">
        <f>IF(AM602,"7",IF(AN602,"6",IF(AR602,"5",
IF(AT602,"4",IF(AV602,"3",IF(AX602,"2",IF(AY602,"1","0"))))))
)</f>
        <v>3</v>
      </c>
      <c r="BA602" t="str">
        <f>_xlfn.XLOOKUP(D602, $BO$1:$CA$1, $BO$2:$CA$2)</f>
        <v>09</v>
      </c>
      <c r="BB602" t="str">
        <f>_xlfn.XLOOKUP(E602, $BO$1:$CA$1, $BO$2:$CA$2)</f>
        <v>09</v>
      </c>
      <c r="BC602" t="str">
        <f>_xlfn.XLOOKUP(F602, $BO$1:$CA$1, $BO$2:$CA$2)</f>
        <v>11</v>
      </c>
      <c r="BD602" t="str">
        <f>_xlfn.XLOOKUP(G602, $BO$1:$CA$1, $BO$2:$CA$2)</f>
        <v>12</v>
      </c>
      <c r="BE602" t="str">
        <f>_xlfn.XLOOKUP(H602, $BO$1:$CA$1, $BO$2:$CA$2)</f>
        <v>11</v>
      </c>
      <c r="BF602">
        <f>VALUE(_xlfn.TEXTJOIN("", TRUE, AZ602:BE602))</f>
        <v>30909111211</v>
      </c>
      <c r="BG602">
        <v>30909111211</v>
      </c>
      <c r="BH602">
        <f t="shared" si="9"/>
        <v>400</v>
      </c>
      <c r="BI602">
        <f>B602*BH602</f>
        <v>116800</v>
      </c>
    </row>
    <row r="603" spans="1:61" x14ac:dyDescent="0.25">
      <c r="A603" t="s">
        <v>134</v>
      </c>
      <c r="B603">
        <v>135</v>
      </c>
      <c r="C603" t="str">
        <f>TEXT(A603, "0")</f>
        <v>886QQ</v>
      </c>
      <c r="D603" t="str">
        <f>MID($C603, 1, 1)</f>
        <v>8</v>
      </c>
      <c r="E603" t="str">
        <f>MID($C603, 2, 1)</f>
        <v>8</v>
      </c>
      <c r="F603" t="str">
        <f>MID($C603, 3, 1)</f>
        <v>6</v>
      </c>
      <c r="G603" t="str">
        <f>MID($C603, 4, 1)</f>
        <v>Q</v>
      </c>
      <c r="H603" t="str">
        <f>MID($C603, 5, 1)</f>
        <v>Q</v>
      </c>
      <c r="I603">
        <f>LEN($A603)-LEN(SUBSTITUTE($A603,I$1,""))</f>
        <v>0</v>
      </c>
      <c r="J603">
        <f>LEN($A603)-LEN(SUBSTITUTE($A603,J$1,""))</f>
        <v>0</v>
      </c>
      <c r="K603">
        <f>LEN($A603)-LEN(SUBSTITUTE($A603,K$1,""))</f>
        <v>2</v>
      </c>
      <c r="L603">
        <f>LEN($A603)-LEN(SUBSTITUTE($A603,L$1,""))</f>
        <v>0</v>
      </c>
      <c r="M603">
        <f>LEN($A603)-LEN(SUBSTITUTE($A603,M$1,""))</f>
        <v>0</v>
      </c>
      <c r="N603">
        <f>LEN($A603)-LEN(SUBSTITUTE($A603,N$1,""))</f>
        <v>0</v>
      </c>
      <c r="O603">
        <f>LEN($A603)-LEN(SUBSTITUTE($A603,O$1,""))</f>
        <v>2</v>
      </c>
      <c r="P603">
        <f>LEN($A603)-LEN(SUBSTITUTE($A603,P$1,""))</f>
        <v>0</v>
      </c>
      <c r="Q603">
        <f>LEN($A603)-LEN(SUBSTITUTE($A603,Q$1,""))</f>
        <v>1</v>
      </c>
      <c r="R603">
        <f>LEN($A603)-LEN(SUBSTITUTE($A603,R$1,""))</f>
        <v>0</v>
      </c>
      <c r="S603">
        <f>LEN($A603)-LEN(SUBSTITUTE($A603,S$1,""))</f>
        <v>0</v>
      </c>
      <c r="T603">
        <f>LEN($A603)-LEN(SUBSTITUTE($A603,T$1,""))</f>
        <v>0</v>
      </c>
      <c r="U603">
        <f>LEN($A603)-LEN(SUBSTITUTE($A603,U$1,""))</f>
        <v>0</v>
      </c>
      <c r="V603">
        <f>I603+1</f>
        <v>1</v>
      </c>
      <c r="W603">
        <f>J603+1</f>
        <v>1</v>
      </c>
      <c r="X603">
        <f>K603+1</f>
        <v>3</v>
      </c>
      <c r="Y603">
        <f>L603+1</f>
        <v>1</v>
      </c>
      <c r="Z603">
        <f>M603+1</f>
        <v>1</v>
      </c>
      <c r="AA603">
        <f>N603+1</f>
        <v>1</v>
      </c>
      <c r="AB603">
        <f>O603+1</f>
        <v>3</v>
      </c>
      <c r="AC603">
        <f>P603+1</f>
        <v>1</v>
      </c>
      <c r="AD603">
        <f>Q603+1</f>
        <v>2</v>
      </c>
      <c r="AE603">
        <f>R603+1</f>
        <v>1</v>
      </c>
      <c r="AF603">
        <f>S603+1</f>
        <v>1</v>
      </c>
      <c r="AG603">
        <f>T603+1</f>
        <v>1</v>
      </c>
      <c r="AH603">
        <f>U603+1</f>
        <v>1</v>
      </c>
      <c r="AI603">
        <f>PRODUCT(V603:AH603)</f>
        <v>18</v>
      </c>
      <c r="AJ603">
        <f>MAX(V603:AH603)</f>
        <v>3</v>
      </c>
      <c r="AK603">
        <f>Y603</f>
        <v>1</v>
      </c>
      <c r="AL603">
        <f>MAX(V603:X603, Z603:AH603)+L603</f>
        <v>3</v>
      </c>
      <c r="AM603" t="b">
        <f>AL603=6</f>
        <v>0</v>
      </c>
      <c r="AN603" t="b">
        <f>AL603=5</f>
        <v>0</v>
      </c>
      <c r="AO603" t="b">
        <f>NOT(OR(AM603,AN603))</f>
        <v>1</v>
      </c>
      <c r="AP603" t="b">
        <f>AND(AI603=12, L603=0)</f>
        <v>0</v>
      </c>
      <c r="AQ603" t="b">
        <f>AND(AI603=18, L603=1)</f>
        <v>0</v>
      </c>
      <c r="AR603" t="b">
        <f>AND(AO603, OR(AP603, AQ603))</f>
        <v>0</v>
      </c>
      <c r="AS603" t="b">
        <f>NOT(OR(AM603,AN603,AR603))</f>
        <v>1</v>
      </c>
      <c r="AT603" t="b">
        <f>AND(AS603, AL603=4)</f>
        <v>0</v>
      </c>
      <c r="AU603" t="b">
        <f>NOT(OR(AM603,AN603,AR603,AT603))</f>
        <v>1</v>
      </c>
      <c r="AV603" t="b">
        <f>AND(AU603, AI603=18)</f>
        <v>1</v>
      </c>
      <c r="AW603" t="b">
        <f>NOT(OR(AM603,AN603,AR603,AT603, AV603))</f>
        <v>0</v>
      </c>
      <c r="AX603" t="b">
        <f>AND(AW603, OR(AND(AI603=24, L603=0), AND(AI603=32, L603=1)))</f>
        <v>0</v>
      </c>
      <c r="AY603" t="b">
        <f>NOT(OR(AM603,AN603,AR603,AT603,AV603,AX603))</f>
        <v>0</v>
      </c>
      <c r="AZ603" t="str">
        <f>IF(AM603,"7",IF(AN603,"6",IF(AR603,"5",
IF(AT603,"4",IF(AV603,"3",IF(AX603,"2",IF(AY603,"1","0"))))))
)</f>
        <v>3</v>
      </c>
      <c r="BA603" t="str">
        <f>_xlfn.XLOOKUP(D603, $BO$1:$CA$1, $BO$2:$CA$2)</f>
        <v>09</v>
      </c>
      <c r="BB603" t="str">
        <f>_xlfn.XLOOKUP(E603, $BO$1:$CA$1, $BO$2:$CA$2)</f>
        <v>09</v>
      </c>
      <c r="BC603" t="str">
        <f>_xlfn.XLOOKUP(F603, $BO$1:$CA$1, $BO$2:$CA$2)</f>
        <v>07</v>
      </c>
      <c r="BD603" t="str">
        <f>_xlfn.XLOOKUP(G603, $BO$1:$CA$1, $BO$2:$CA$2)</f>
        <v>12</v>
      </c>
      <c r="BE603" t="str">
        <f>_xlfn.XLOOKUP(H603, $BO$1:$CA$1, $BO$2:$CA$2)</f>
        <v>12</v>
      </c>
      <c r="BF603">
        <f>VALUE(_xlfn.TEXTJOIN("", TRUE, AZ603:BE603))</f>
        <v>30909071212</v>
      </c>
      <c r="BG603">
        <v>30909071212</v>
      </c>
      <c r="BH603">
        <f t="shared" si="9"/>
        <v>399</v>
      </c>
      <c r="BI603">
        <f>B603*BH603</f>
        <v>53865</v>
      </c>
    </row>
    <row r="604" spans="1:61" x14ac:dyDescent="0.25">
      <c r="A604" t="s">
        <v>256</v>
      </c>
      <c r="B604">
        <v>27</v>
      </c>
      <c r="C604" t="str">
        <f>TEXT(A604, "0")</f>
        <v>88499</v>
      </c>
      <c r="D604" t="str">
        <f>MID($C604, 1, 1)</f>
        <v>8</v>
      </c>
      <c r="E604" t="str">
        <f>MID($C604, 2, 1)</f>
        <v>8</v>
      </c>
      <c r="F604" t="str">
        <f>MID($C604, 3, 1)</f>
        <v>4</v>
      </c>
      <c r="G604" t="str">
        <f>MID($C604, 4, 1)</f>
        <v>9</v>
      </c>
      <c r="H604" t="str">
        <f>MID($C604, 5, 1)</f>
        <v>9</v>
      </c>
      <c r="I604">
        <f>LEN($A604)-LEN(SUBSTITUTE($A604,I$1,""))</f>
        <v>0</v>
      </c>
      <c r="J604">
        <f>LEN($A604)-LEN(SUBSTITUTE($A604,J$1,""))</f>
        <v>0</v>
      </c>
      <c r="K604">
        <f>LEN($A604)-LEN(SUBSTITUTE($A604,K$1,""))</f>
        <v>0</v>
      </c>
      <c r="L604">
        <f>LEN($A604)-LEN(SUBSTITUTE($A604,L$1,""))</f>
        <v>0</v>
      </c>
      <c r="M604">
        <f>LEN($A604)-LEN(SUBSTITUTE($A604,M$1,""))</f>
        <v>0</v>
      </c>
      <c r="N604">
        <f>LEN($A604)-LEN(SUBSTITUTE($A604,N$1,""))</f>
        <v>2</v>
      </c>
      <c r="O604">
        <f>LEN($A604)-LEN(SUBSTITUTE($A604,O$1,""))</f>
        <v>2</v>
      </c>
      <c r="P604">
        <f>LEN($A604)-LEN(SUBSTITUTE($A604,P$1,""))</f>
        <v>0</v>
      </c>
      <c r="Q604">
        <f>LEN($A604)-LEN(SUBSTITUTE($A604,Q$1,""))</f>
        <v>0</v>
      </c>
      <c r="R604">
        <f>LEN($A604)-LEN(SUBSTITUTE($A604,R$1,""))</f>
        <v>0</v>
      </c>
      <c r="S604">
        <f>LEN($A604)-LEN(SUBSTITUTE($A604,S$1,""))</f>
        <v>1</v>
      </c>
      <c r="T604">
        <f>LEN($A604)-LEN(SUBSTITUTE($A604,T$1,""))</f>
        <v>0</v>
      </c>
      <c r="U604">
        <f>LEN($A604)-LEN(SUBSTITUTE($A604,U$1,""))</f>
        <v>0</v>
      </c>
      <c r="V604">
        <f>I604+1</f>
        <v>1</v>
      </c>
      <c r="W604">
        <f>J604+1</f>
        <v>1</v>
      </c>
      <c r="X604">
        <f>K604+1</f>
        <v>1</v>
      </c>
      <c r="Y604">
        <f>L604+1</f>
        <v>1</v>
      </c>
      <c r="Z604">
        <f>M604+1</f>
        <v>1</v>
      </c>
      <c r="AA604">
        <f>N604+1</f>
        <v>3</v>
      </c>
      <c r="AB604">
        <f>O604+1</f>
        <v>3</v>
      </c>
      <c r="AC604">
        <f>P604+1</f>
        <v>1</v>
      </c>
      <c r="AD604">
        <f>Q604+1</f>
        <v>1</v>
      </c>
      <c r="AE604">
        <f>R604+1</f>
        <v>1</v>
      </c>
      <c r="AF604">
        <f>S604+1</f>
        <v>2</v>
      </c>
      <c r="AG604">
        <f>T604+1</f>
        <v>1</v>
      </c>
      <c r="AH604">
        <f>U604+1</f>
        <v>1</v>
      </c>
      <c r="AI604">
        <f>PRODUCT(V604:AH604)</f>
        <v>18</v>
      </c>
      <c r="AJ604">
        <f>MAX(V604:AH604)</f>
        <v>3</v>
      </c>
      <c r="AK604">
        <f>Y604</f>
        <v>1</v>
      </c>
      <c r="AL604">
        <f>MAX(V604:X604, Z604:AH604)+L604</f>
        <v>3</v>
      </c>
      <c r="AM604" t="b">
        <f>AL604=6</f>
        <v>0</v>
      </c>
      <c r="AN604" t="b">
        <f>AL604=5</f>
        <v>0</v>
      </c>
      <c r="AO604" t="b">
        <f>NOT(OR(AM604,AN604))</f>
        <v>1</v>
      </c>
      <c r="AP604" t="b">
        <f>AND(AI604=12, L604=0)</f>
        <v>0</v>
      </c>
      <c r="AQ604" t="b">
        <f>AND(AI604=18, L604=1)</f>
        <v>0</v>
      </c>
      <c r="AR604" t="b">
        <f>AND(AO604, OR(AP604, AQ604))</f>
        <v>0</v>
      </c>
      <c r="AS604" t="b">
        <f>NOT(OR(AM604,AN604,AR604))</f>
        <v>1</v>
      </c>
      <c r="AT604" t="b">
        <f>AND(AS604, AL604=4)</f>
        <v>0</v>
      </c>
      <c r="AU604" t="b">
        <f>NOT(OR(AM604,AN604,AR604,AT604))</f>
        <v>1</v>
      </c>
      <c r="AV604" t="b">
        <f>AND(AU604, AI604=18)</f>
        <v>1</v>
      </c>
      <c r="AW604" t="b">
        <f>NOT(OR(AM604,AN604,AR604,AT604, AV604))</f>
        <v>0</v>
      </c>
      <c r="AX604" t="b">
        <f>AND(AW604, OR(AND(AI604=24, L604=0), AND(AI604=32, L604=1)))</f>
        <v>0</v>
      </c>
      <c r="AY604" t="b">
        <f>NOT(OR(AM604,AN604,AR604,AT604,AV604,AX604))</f>
        <v>0</v>
      </c>
      <c r="AZ604" t="str">
        <f>IF(AM604,"7",IF(AN604,"6",IF(AR604,"5",
IF(AT604,"4",IF(AV604,"3",IF(AX604,"2",IF(AY604,"1","0"))))))
)</f>
        <v>3</v>
      </c>
      <c r="BA604" t="str">
        <f>_xlfn.XLOOKUP(D604, $BO$1:$CA$1, $BO$2:$CA$2)</f>
        <v>09</v>
      </c>
      <c r="BB604" t="str">
        <f>_xlfn.XLOOKUP(E604, $BO$1:$CA$1, $BO$2:$CA$2)</f>
        <v>09</v>
      </c>
      <c r="BC604" t="str">
        <f>_xlfn.XLOOKUP(F604, $BO$1:$CA$1, $BO$2:$CA$2)</f>
        <v>05</v>
      </c>
      <c r="BD604" t="str">
        <f>_xlfn.XLOOKUP(G604, $BO$1:$CA$1, $BO$2:$CA$2)</f>
        <v>10</v>
      </c>
      <c r="BE604" t="str">
        <f>_xlfn.XLOOKUP(H604, $BO$1:$CA$1, $BO$2:$CA$2)</f>
        <v>10</v>
      </c>
      <c r="BF604">
        <f>VALUE(_xlfn.TEXTJOIN("", TRUE, AZ604:BE604))</f>
        <v>30909051010</v>
      </c>
      <c r="BG604">
        <v>30909051010</v>
      </c>
      <c r="BH604">
        <f t="shared" si="9"/>
        <v>398</v>
      </c>
      <c r="BI604">
        <f>B604*BH604</f>
        <v>10746</v>
      </c>
    </row>
    <row r="605" spans="1:61" x14ac:dyDescent="0.25">
      <c r="A605" t="s">
        <v>847</v>
      </c>
      <c r="B605">
        <v>377</v>
      </c>
      <c r="C605" t="str">
        <f>TEXT(A605, "0")</f>
        <v>87487</v>
      </c>
      <c r="D605" t="str">
        <f>MID($C605, 1, 1)</f>
        <v>8</v>
      </c>
      <c r="E605" t="str">
        <f>MID($C605, 2, 1)</f>
        <v>7</v>
      </c>
      <c r="F605" t="str">
        <f>MID($C605, 3, 1)</f>
        <v>4</v>
      </c>
      <c r="G605" t="str">
        <f>MID($C605, 4, 1)</f>
        <v>8</v>
      </c>
      <c r="H605" t="str">
        <f>MID($C605, 5, 1)</f>
        <v>7</v>
      </c>
      <c r="I605">
        <f>LEN($A605)-LEN(SUBSTITUTE($A605,I$1,""))</f>
        <v>0</v>
      </c>
      <c r="J605">
        <f>LEN($A605)-LEN(SUBSTITUTE($A605,J$1,""))</f>
        <v>0</v>
      </c>
      <c r="K605">
        <f>LEN($A605)-LEN(SUBSTITUTE($A605,K$1,""))</f>
        <v>0</v>
      </c>
      <c r="L605">
        <f>LEN($A605)-LEN(SUBSTITUTE($A605,L$1,""))</f>
        <v>0</v>
      </c>
      <c r="M605">
        <f>LEN($A605)-LEN(SUBSTITUTE($A605,M$1,""))</f>
        <v>0</v>
      </c>
      <c r="N605">
        <f>LEN($A605)-LEN(SUBSTITUTE($A605,N$1,""))</f>
        <v>0</v>
      </c>
      <c r="O605">
        <f>LEN($A605)-LEN(SUBSTITUTE($A605,O$1,""))</f>
        <v>2</v>
      </c>
      <c r="P605">
        <f>LEN($A605)-LEN(SUBSTITUTE($A605,P$1,""))</f>
        <v>2</v>
      </c>
      <c r="Q605">
        <f>LEN($A605)-LEN(SUBSTITUTE($A605,Q$1,""))</f>
        <v>0</v>
      </c>
      <c r="R605">
        <f>LEN($A605)-LEN(SUBSTITUTE($A605,R$1,""))</f>
        <v>0</v>
      </c>
      <c r="S605">
        <f>LEN($A605)-LEN(SUBSTITUTE($A605,S$1,""))</f>
        <v>1</v>
      </c>
      <c r="T605">
        <f>LEN($A605)-LEN(SUBSTITUTE($A605,T$1,""))</f>
        <v>0</v>
      </c>
      <c r="U605">
        <f>LEN($A605)-LEN(SUBSTITUTE($A605,U$1,""))</f>
        <v>0</v>
      </c>
      <c r="V605">
        <f>I605+1</f>
        <v>1</v>
      </c>
      <c r="W605">
        <f>J605+1</f>
        <v>1</v>
      </c>
      <c r="X605">
        <f>K605+1</f>
        <v>1</v>
      </c>
      <c r="Y605">
        <f>L605+1</f>
        <v>1</v>
      </c>
      <c r="Z605">
        <f>M605+1</f>
        <v>1</v>
      </c>
      <c r="AA605">
        <f>N605+1</f>
        <v>1</v>
      </c>
      <c r="AB605">
        <f>O605+1</f>
        <v>3</v>
      </c>
      <c r="AC605">
        <f>P605+1</f>
        <v>3</v>
      </c>
      <c r="AD605">
        <f>Q605+1</f>
        <v>1</v>
      </c>
      <c r="AE605">
        <f>R605+1</f>
        <v>1</v>
      </c>
      <c r="AF605">
        <f>S605+1</f>
        <v>2</v>
      </c>
      <c r="AG605">
        <f>T605+1</f>
        <v>1</v>
      </c>
      <c r="AH605">
        <f>U605+1</f>
        <v>1</v>
      </c>
      <c r="AI605">
        <f>PRODUCT(V605:AH605)</f>
        <v>18</v>
      </c>
      <c r="AJ605">
        <f>MAX(V605:AH605)</f>
        <v>3</v>
      </c>
      <c r="AK605">
        <f>Y605</f>
        <v>1</v>
      </c>
      <c r="AL605">
        <f>MAX(V605:X605, Z605:AH605)+L605</f>
        <v>3</v>
      </c>
      <c r="AM605" t="b">
        <f>AL605=6</f>
        <v>0</v>
      </c>
      <c r="AN605" t="b">
        <f>AL605=5</f>
        <v>0</v>
      </c>
      <c r="AO605" t="b">
        <f>NOT(OR(AM605,AN605))</f>
        <v>1</v>
      </c>
      <c r="AP605" t="b">
        <f>AND(AI605=12, L605=0)</f>
        <v>0</v>
      </c>
      <c r="AQ605" t="b">
        <f>AND(AI605=18, L605=1)</f>
        <v>0</v>
      </c>
      <c r="AR605" t="b">
        <f>AND(AO605, OR(AP605, AQ605))</f>
        <v>0</v>
      </c>
      <c r="AS605" t="b">
        <f>NOT(OR(AM605,AN605,AR605))</f>
        <v>1</v>
      </c>
      <c r="AT605" t="b">
        <f>AND(AS605, AL605=4)</f>
        <v>0</v>
      </c>
      <c r="AU605" t="b">
        <f>NOT(OR(AM605,AN605,AR605,AT605))</f>
        <v>1</v>
      </c>
      <c r="AV605" t="b">
        <f>AND(AU605, AI605=18)</f>
        <v>1</v>
      </c>
      <c r="AW605" t="b">
        <f>NOT(OR(AM605,AN605,AR605,AT605, AV605))</f>
        <v>0</v>
      </c>
      <c r="AX605" t="b">
        <f>AND(AW605, OR(AND(AI605=24, L605=0), AND(AI605=32, L605=1)))</f>
        <v>0</v>
      </c>
      <c r="AY605" t="b">
        <f>NOT(OR(AM605,AN605,AR605,AT605,AV605,AX605))</f>
        <v>0</v>
      </c>
      <c r="AZ605" t="str">
        <f>IF(AM605,"7",IF(AN605,"6",IF(AR605,"5",
IF(AT605,"4",IF(AV605,"3",IF(AX605,"2",IF(AY605,"1","0"))))))
)</f>
        <v>3</v>
      </c>
      <c r="BA605" t="str">
        <f>_xlfn.XLOOKUP(D605, $BO$1:$CA$1, $BO$2:$CA$2)</f>
        <v>09</v>
      </c>
      <c r="BB605" t="str">
        <f>_xlfn.XLOOKUP(E605, $BO$1:$CA$1, $BO$2:$CA$2)</f>
        <v>08</v>
      </c>
      <c r="BC605" t="str">
        <f>_xlfn.XLOOKUP(F605, $BO$1:$CA$1, $BO$2:$CA$2)</f>
        <v>05</v>
      </c>
      <c r="BD605" t="str">
        <f>_xlfn.XLOOKUP(G605, $BO$1:$CA$1, $BO$2:$CA$2)</f>
        <v>09</v>
      </c>
      <c r="BE605" t="str">
        <f>_xlfn.XLOOKUP(H605, $BO$1:$CA$1, $BO$2:$CA$2)</f>
        <v>08</v>
      </c>
      <c r="BF605">
        <f>VALUE(_xlfn.TEXTJOIN("", TRUE, AZ605:BE605))</f>
        <v>30908050908</v>
      </c>
      <c r="BG605">
        <v>30908050908</v>
      </c>
      <c r="BH605">
        <f t="shared" si="9"/>
        <v>397</v>
      </c>
      <c r="BI605">
        <f>B605*BH605</f>
        <v>149669</v>
      </c>
    </row>
    <row r="606" spans="1:61" x14ac:dyDescent="0.25">
      <c r="A606" t="s">
        <v>624</v>
      </c>
      <c r="B606">
        <v>866</v>
      </c>
      <c r="C606" t="str">
        <f>TEXT(A606, "0")</f>
        <v>86A68</v>
      </c>
      <c r="D606" t="str">
        <f>MID($C606, 1, 1)</f>
        <v>8</v>
      </c>
      <c r="E606" t="str">
        <f>MID($C606, 2, 1)</f>
        <v>6</v>
      </c>
      <c r="F606" t="str">
        <f>MID($C606, 3, 1)</f>
        <v>A</v>
      </c>
      <c r="G606" t="str">
        <f>MID($C606, 4, 1)</f>
        <v>6</v>
      </c>
      <c r="H606" t="str">
        <f>MID($C606, 5, 1)</f>
        <v>8</v>
      </c>
      <c r="I606">
        <f>LEN($A606)-LEN(SUBSTITUTE($A606,I$1,""))</f>
        <v>1</v>
      </c>
      <c r="J606">
        <f>LEN($A606)-LEN(SUBSTITUTE($A606,J$1,""))</f>
        <v>0</v>
      </c>
      <c r="K606">
        <f>LEN($A606)-LEN(SUBSTITUTE($A606,K$1,""))</f>
        <v>0</v>
      </c>
      <c r="L606">
        <f>LEN($A606)-LEN(SUBSTITUTE($A606,L$1,""))</f>
        <v>0</v>
      </c>
      <c r="M606">
        <f>LEN($A606)-LEN(SUBSTITUTE($A606,M$1,""))</f>
        <v>0</v>
      </c>
      <c r="N606">
        <f>LEN($A606)-LEN(SUBSTITUTE($A606,N$1,""))</f>
        <v>0</v>
      </c>
      <c r="O606">
        <f>LEN($A606)-LEN(SUBSTITUTE($A606,O$1,""))</f>
        <v>2</v>
      </c>
      <c r="P606">
        <f>LEN($A606)-LEN(SUBSTITUTE($A606,P$1,""))</f>
        <v>0</v>
      </c>
      <c r="Q606">
        <f>LEN($A606)-LEN(SUBSTITUTE($A606,Q$1,""))</f>
        <v>2</v>
      </c>
      <c r="R606">
        <f>LEN($A606)-LEN(SUBSTITUTE($A606,R$1,""))</f>
        <v>0</v>
      </c>
      <c r="S606">
        <f>LEN($A606)-LEN(SUBSTITUTE($A606,S$1,""))</f>
        <v>0</v>
      </c>
      <c r="T606">
        <f>LEN($A606)-LEN(SUBSTITUTE($A606,T$1,""))</f>
        <v>0</v>
      </c>
      <c r="U606">
        <f>LEN($A606)-LEN(SUBSTITUTE($A606,U$1,""))</f>
        <v>0</v>
      </c>
      <c r="V606">
        <f>I606+1</f>
        <v>2</v>
      </c>
      <c r="W606">
        <f>J606+1</f>
        <v>1</v>
      </c>
      <c r="X606">
        <f>K606+1</f>
        <v>1</v>
      </c>
      <c r="Y606">
        <f>L606+1</f>
        <v>1</v>
      </c>
      <c r="Z606">
        <f>M606+1</f>
        <v>1</v>
      </c>
      <c r="AA606">
        <f>N606+1</f>
        <v>1</v>
      </c>
      <c r="AB606">
        <f>O606+1</f>
        <v>3</v>
      </c>
      <c r="AC606">
        <f>P606+1</f>
        <v>1</v>
      </c>
      <c r="AD606">
        <f>Q606+1</f>
        <v>3</v>
      </c>
      <c r="AE606">
        <f>R606+1</f>
        <v>1</v>
      </c>
      <c r="AF606">
        <f>S606+1</f>
        <v>1</v>
      </c>
      <c r="AG606">
        <f>T606+1</f>
        <v>1</v>
      </c>
      <c r="AH606">
        <f>U606+1</f>
        <v>1</v>
      </c>
      <c r="AI606">
        <f>PRODUCT(V606:AH606)</f>
        <v>18</v>
      </c>
      <c r="AJ606">
        <f>MAX(V606:AH606)</f>
        <v>3</v>
      </c>
      <c r="AK606">
        <f>Y606</f>
        <v>1</v>
      </c>
      <c r="AL606">
        <f>MAX(V606:X606, Z606:AH606)+L606</f>
        <v>3</v>
      </c>
      <c r="AM606" t="b">
        <f>AL606=6</f>
        <v>0</v>
      </c>
      <c r="AN606" t="b">
        <f>AL606=5</f>
        <v>0</v>
      </c>
      <c r="AO606" t="b">
        <f>NOT(OR(AM606,AN606))</f>
        <v>1</v>
      </c>
      <c r="AP606" t="b">
        <f>AND(AI606=12, L606=0)</f>
        <v>0</v>
      </c>
      <c r="AQ606" t="b">
        <f>AND(AI606=18, L606=1)</f>
        <v>0</v>
      </c>
      <c r="AR606" t="b">
        <f>AND(AO606, OR(AP606, AQ606))</f>
        <v>0</v>
      </c>
      <c r="AS606" t="b">
        <f>NOT(OR(AM606,AN606,AR606))</f>
        <v>1</v>
      </c>
      <c r="AT606" t="b">
        <f>AND(AS606, AL606=4)</f>
        <v>0</v>
      </c>
      <c r="AU606" t="b">
        <f>NOT(OR(AM606,AN606,AR606,AT606))</f>
        <v>1</v>
      </c>
      <c r="AV606" t="b">
        <f>AND(AU606, AI606=18)</f>
        <v>1</v>
      </c>
      <c r="AW606" t="b">
        <f>NOT(OR(AM606,AN606,AR606,AT606, AV606))</f>
        <v>0</v>
      </c>
      <c r="AX606" t="b">
        <f>AND(AW606, OR(AND(AI606=24, L606=0), AND(AI606=32, L606=1)))</f>
        <v>0</v>
      </c>
      <c r="AY606" t="b">
        <f>NOT(OR(AM606,AN606,AR606,AT606,AV606,AX606))</f>
        <v>0</v>
      </c>
      <c r="AZ606" t="str">
        <f>IF(AM606,"7",IF(AN606,"6",IF(AR606,"5",
IF(AT606,"4",IF(AV606,"3",IF(AX606,"2",IF(AY606,"1","0"))))))
)</f>
        <v>3</v>
      </c>
      <c r="BA606" t="str">
        <f>_xlfn.XLOOKUP(D606, $BO$1:$CA$1, $BO$2:$CA$2)</f>
        <v>09</v>
      </c>
      <c r="BB606" t="str">
        <f>_xlfn.XLOOKUP(E606, $BO$1:$CA$1, $BO$2:$CA$2)</f>
        <v>07</v>
      </c>
      <c r="BC606" t="str">
        <f>_xlfn.XLOOKUP(F606, $BO$1:$CA$1, $BO$2:$CA$2)</f>
        <v>14</v>
      </c>
      <c r="BD606" t="str">
        <f>_xlfn.XLOOKUP(G606, $BO$1:$CA$1, $BO$2:$CA$2)</f>
        <v>07</v>
      </c>
      <c r="BE606" t="str">
        <f>_xlfn.XLOOKUP(H606, $BO$1:$CA$1, $BO$2:$CA$2)</f>
        <v>09</v>
      </c>
      <c r="BF606">
        <f>VALUE(_xlfn.TEXTJOIN("", TRUE, AZ606:BE606))</f>
        <v>30907140709</v>
      </c>
      <c r="BG606">
        <v>30907140709</v>
      </c>
      <c r="BH606">
        <f t="shared" si="9"/>
        <v>396</v>
      </c>
      <c r="BI606">
        <f>B606*BH606</f>
        <v>342936</v>
      </c>
    </row>
    <row r="607" spans="1:61" x14ac:dyDescent="0.25">
      <c r="A607" t="s">
        <v>287</v>
      </c>
      <c r="B607">
        <v>670</v>
      </c>
      <c r="C607" t="str">
        <f>TEXT(A607, "0")</f>
        <v>83993</v>
      </c>
      <c r="D607" t="str">
        <f>MID($C607, 1, 1)</f>
        <v>8</v>
      </c>
      <c r="E607" t="str">
        <f>MID($C607, 2, 1)</f>
        <v>3</v>
      </c>
      <c r="F607" t="str">
        <f>MID($C607, 3, 1)</f>
        <v>9</v>
      </c>
      <c r="G607" t="str">
        <f>MID($C607, 4, 1)</f>
        <v>9</v>
      </c>
      <c r="H607" t="str">
        <f>MID($C607, 5, 1)</f>
        <v>3</v>
      </c>
      <c r="I607">
        <f>LEN($A607)-LEN(SUBSTITUTE($A607,I$1,""))</f>
        <v>0</v>
      </c>
      <c r="J607">
        <f>LEN($A607)-LEN(SUBSTITUTE($A607,J$1,""))</f>
        <v>0</v>
      </c>
      <c r="K607">
        <f>LEN($A607)-LEN(SUBSTITUTE($A607,K$1,""))</f>
        <v>0</v>
      </c>
      <c r="L607">
        <f>LEN($A607)-LEN(SUBSTITUTE($A607,L$1,""))</f>
        <v>0</v>
      </c>
      <c r="M607">
        <f>LEN($A607)-LEN(SUBSTITUTE($A607,M$1,""))</f>
        <v>0</v>
      </c>
      <c r="N607">
        <f>LEN($A607)-LEN(SUBSTITUTE($A607,N$1,""))</f>
        <v>2</v>
      </c>
      <c r="O607">
        <f>LEN($A607)-LEN(SUBSTITUTE($A607,O$1,""))</f>
        <v>1</v>
      </c>
      <c r="P607">
        <f>LEN($A607)-LEN(SUBSTITUTE($A607,P$1,""))</f>
        <v>0</v>
      </c>
      <c r="Q607">
        <f>LEN($A607)-LEN(SUBSTITUTE($A607,Q$1,""))</f>
        <v>0</v>
      </c>
      <c r="R607">
        <f>LEN($A607)-LEN(SUBSTITUTE($A607,R$1,""))</f>
        <v>0</v>
      </c>
      <c r="S607">
        <f>LEN($A607)-LEN(SUBSTITUTE($A607,S$1,""))</f>
        <v>0</v>
      </c>
      <c r="T607">
        <f>LEN($A607)-LEN(SUBSTITUTE($A607,T$1,""))</f>
        <v>2</v>
      </c>
      <c r="U607">
        <f>LEN($A607)-LEN(SUBSTITUTE($A607,U$1,""))</f>
        <v>0</v>
      </c>
      <c r="V607">
        <f>I607+1</f>
        <v>1</v>
      </c>
      <c r="W607">
        <f>J607+1</f>
        <v>1</v>
      </c>
      <c r="X607">
        <f>K607+1</f>
        <v>1</v>
      </c>
      <c r="Y607">
        <f>L607+1</f>
        <v>1</v>
      </c>
      <c r="Z607">
        <f>M607+1</f>
        <v>1</v>
      </c>
      <c r="AA607">
        <f>N607+1</f>
        <v>3</v>
      </c>
      <c r="AB607">
        <f>O607+1</f>
        <v>2</v>
      </c>
      <c r="AC607">
        <f>P607+1</f>
        <v>1</v>
      </c>
      <c r="AD607">
        <f>Q607+1</f>
        <v>1</v>
      </c>
      <c r="AE607">
        <f>R607+1</f>
        <v>1</v>
      </c>
      <c r="AF607">
        <f>S607+1</f>
        <v>1</v>
      </c>
      <c r="AG607">
        <f>T607+1</f>
        <v>3</v>
      </c>
      <c r="AH607">
        <f>U607+1</f>
        <v>1</v>
      </c>
      <c r="AI607">
        <f>PRODUCT(V607:AH607)</f>
        <v>18</v>
      </c>
      <c r="AJ607">
        <f>MAX(V607:AH607)</f>
        <v>3</v>
      </c>
      <c r="AK607">
        <f>Y607</f>
        <v>1</v>
      </c>
      <c r="AL607">
        <f>MAX(V607:X607, Z607:AH607)+L607</f>
        <v>3</v>
      </c>
      <c r="AM607" t="b">
        <f>AL607=6</f>
        <v>0</v>
      </c>
      <c r="AN607" t="b">
        <f>AL607=5</f>
        <v>0</v>
      </c>
      <c r="AO607" t="b">
        <f>NOT(OR(AM607,AN607))</f>
        <v>1</v>
      </c>
      <c r="AP607" t="b">
        <f>AND(AI607=12, L607=0)</f>
        <v>0</v>
      </c>
      <c r="AQ607" t="b">
        <f>AND(AI607=18, L607=1)</f>
        <v>0</v>
      </c>
      <c r="AR607" t="b">
        <f>AND(AO607, OR(AP607, AQ607))</f>
        <v>0</v>
      </c>
      <c r="AS607" t="b">
        <f>NOT(OR(AM607,AN607,AR607))</f>
        <v>1</v>
      </c>
      <c r="AT607" t="b">
        <f>AND(AS607, AL607=4)</f>
        <v>0</v>
      </c>
      <c r="AU607" t="b">
        <f>NOT(OR(AM607,AN607,AR607,AT607))</f>
        <v>1</v>
      </c>
      <c r="AV607" t="b">
        <f>AND(AU607, AI607=18)</f>
        <v>1</v>
      </c>
      <c r="AW607" t="b">
        <f>NOT(OR(AM607,AN607,AR607,AT607, AV607))</f>
        <v>0</v>
      </c>
      <c r="AX607" t="b">
        <f>AND(AW607, OR(AND(AI607=24, L607=0), AND(AI607=32, L607=1)))</f>
        <v>0</v>
      </c>
      <c r="AY607" t="b">
        <f>NOT(OR(AM607,AN607,AR607,AT607,AV607,AX607))</f>
        <v>0</v>
      </c>
      <c r="AZ607" t="str">
        <f>IF(AM607,"7",IF(AN607,"6",IF(AR607,"5",
IF(AT607,"4",IF(AV607,"3",IF(AX607,"2",IF(AY607,"1","0"))))))
)</f>
        <v>3</v>
      </c>
      <c r="BA607" t="str">
        <f>_xlfn.XLOOKUP(D607, $BO$1:$CA$1, $BO$2:$CA$2)</f>
        <v>09</v>
      </c>
      <c r="BB607" t="str">
        <f>_xlfn.XLOOKUP(E607, $BO$1:$CA$1, $BO$2:$CA$2)</f>
        <v>04</v>
      </c>
      <c r="BC607" t="str">
        <f>_xlfn.XLOOKUP(F607, $BO$1:$CA$1, $BO$2:$CA$2)</f>
        <v>10</v>
      </c>
      <c r="BD607" t="str">
        <f>_xlfn.XLOOKUP(G607, $BO$1:$CA$1, $BO$2:$CA$2)</f>
        <v>10</v>
      </c>
      <c r="BE607" t="str">
        <f>_xlfn.XLOOKUP(H607, $BO$1:$CA$1, $BO$2:$CA$2)</f>
        <v>04</v>
      </c>
      <c r="BF607">
        <f>VALUE(_xlfn.TEXTJOIN("", TRUE, AZ607:BE607))</f>
        <v>30904101004</v>
      </c>
      <c r="BG607">
        <v>30904101004</v>
      </c>
      <c r="BH607">
        <f t="shared" si="9"/>
        <v>395</v>
      </c>
      <c r="BI607">
        <f>B607*BH607</f>
        <v>264650</v>
      </c>
    </row>
    <row r="608" spans="1:61" x14ac:dyDescent="0.25">
      <c r="A608" t="s">
        <v>824</v>
      </c>
      <c r="B608">
        <v>190</v>
      </c>
      <c r="C608" t="str">
        <f>TEXT(A608, "0")</f>
        <v>83899</v>
      </c>
      <c r="D608" t="str">
        <f>MID($C608, 1, 1)</f>
        <v>8</v>
      </c>
      <c r="E608" t="str">
        <f>MID($C608, 2, 1)</f>
        <v>3</v>
      </c>
      <c r="F608" t="str">
        <f>MID($C608, 3, 1)</f>
        <v>8</v>
      </c>
      <c r="G608" t="str">
        <f>MID($C608, 4, 1)</f>
        <v>9</v>
      </c>
      <c r="H608" t="str">
        <f>MID($C608, 5, 1)</f>
        <v>9</v>
      </c>
      <c r="I608">
        <f>LEN($A608)-LEN(SUBSTITUTE($A608,I$1,""))</f>
        <v>0</v>
      </c>
      <c r="J608">
        <f>LEN($A608)-LEN(SUBSTITUTE($A608,J$1,""))</f>
        <v>0</v>
      </c>
      <c r="K608">
        <f>LEN($A608)-LEN(SUBSTITUTE($A608,K$1,""))</f>
        <v>0</v>
      </c>
      <c r="L608">
        <f>LEN($A608)-LEN(SUBSTITUTE($A608,L$1,""))</f>
        <v>0</v>
      </c>
      <c r="M608">
        <f>LEN($A608)-LEN(SUBSTITUTE($A608,M$1,""))</f>
        <v>0</v>
      </c>
      <c r="N608">
        <f>LEN($A608)-LEN(SUBSTITUTE($A608,N$1,""))</f>
        <v>2</v>
      </c>
      <c r="O608">
        <f>LEN($A608)-LEN(SUBSTITUTE($A608,O$1,""))</f>
        <v>2</v>
      </c>
      <c r="P608">
        <f>LEN($A608)-LEN(SUBSTITUTE($A608,P$1,""))</f>
        <v>0</v>
      </c>
      <c r="Q608">
        <f>LEN($A608)-LEN(SUBSTITUTE($A608,Q$1,""))</f>
        <v>0</v>
      </c>
      <c r="R608">
        <f>LEN($A608)-LEN(SUBSTITUTE($A608,R$1,""))</f>
        <v>0</v>
      </c>
      <c r="S608">
        <f>LEN($A608)-LEN(SUBSTITUTE($A608,S$1,""))</f>
        <v>0</v>
      </c>
      <c r="T608">
        <f>LEN($A608)-LEN(SUBSTITUTE($A608,T$1,""))</f>
        <v>1</v>
      </c>
      <c r="U608">
        <f>LEN($A608)-LEN(SUBSTITUTE($A608,U$1,""))</f>
        <v>0</v>
      </c>
      <c r="V608">
        <f>I608+1</f>
        <v>1</v>
      </c>
      <c r="W608">
        <f>J608+1</f>
        <v>1</v>
      </c>
      <c r="X608">
        <f>K608+1</f>
        <v>1</v>
      </c>
      <c r="Y608">
        <f>L608+1</f>
        <v>1</v>
      </c>
      <c r="Z608">
        <f>M608+1</f>
        <v>1</v>
      </c>
      <c r="AA608">
        <f>N608+1</f>
        <v>3</v>
      </c>
      <c r="AB608">
        <f>O608+1</f>
        <v>3</v>
      </c>
      <c r="AC608">
        <f>P608+1</f>
        <v>1</v>
      </c>
      <c r="AD608">
        <f>Q608+1</f>
        <v>1</v>
      </c>
      <c r="AE608">
        <f>R608+1</f>
        <v>1</v>
      </c>
      <c r="AF608">
        <f>S608+1</f>
        <v>1</v>
      </c>
      <c r="AG608">
        <f>T608+1</f>
        <v>2</v>
      </c>
      <c r="AH608">
        <f>U608+1</f>
        <v>1</v>
      </c>
      <c r="AI608">
        <f>PRODUCT(V608:AH608)</f>
        <v>18</v>
      </c>
      <c r="AJ608">
        <f>MAX(V608:AH608)</f>
        <v>3</v>
      </c>
      <c r="AK608">
        <f>Y608</f>
        <v>1</v>
      </c>
      <c r="AL608">
        <f>MAX(V608:X608, Z608:AH608)+L608</f>
        <v>3</v>
      </c>
      <c r="AM608" t="b">
        <f>AL608=6</f>
        <v>0</v>
      </c>
      <c r="AN608" t="b">
        <f>AL608=5</f>
        <v>0</v>
      </c>
      <c r="AO608" t="b">
        <f>NOT(OR(AM608,AN608))</f>
        <v>1</v>
      </c>
      <c r="AP608" t="b">
        <f>AND(AI608=12, L608=0)</f>
        <v>0</v>
      </c>
      <c r="AQ608" t="b">
        <f>AND(AI608=18, L608=1)</f>
        <v>0</v>
      </c>
      <c r="AR608" t="b">
        <f>AND(AO608, OR(AP608, AQ608))</f>
        <v>0</v>
      </c>
      <c r="AS608" t="b">
        <f>NOT(OR(AM608,AN608,AR608))</f>
        <v>1</v>
      </c>
      <c r="AT608" t="b">
        <f>AND(AS608, AL608=4)</f>
        <v>0</v>
      </c>
      <c r="AU608" t="b">
        <f>NOT(OR(AM608,AN608,AR608,AT608))</f>
        <v>1</v>
      </c>
      <c r="AV608" t="b">
        <f>AND(AU608, AI608=18)</f>
        <v>1</v>
      </c>
      <c r="AW608" t="b">
        <f>NOT(OR(AM608,AN608,AR608,AT608, AV608))</f>
        <v>0</v>
      </c>
      <c r="AX608" t="b">
        <f>AND(AW608, OR(AND(AI608=24, L608=0), AND(AI608=32, L608=1)))</f>
        <v>0</v>
      </c>
      <c r="AY608" t="b">
        <f>NOT(OR(AM608,AN608,AR608,AT608,AV608,AX608))</f>
        <v>0</v>
      </c>
      <c r="AZ608" t="str">
        <f>IF(AM608,"7",IF(AN608,"6",IF(AR608,"5",
IF(AT608,"4",IF(AV608,"3",IF(AX608,"2",IF(AY608,"1","0"))))))
)</f>
        <v>3</v>
      </c>
      <c r="BA608" t="str">
        <f>_xlfn.XLOOKUP(D608, $BO$1:$CA$1, $BO$2:$CA$2)</f>
        <v>09</v>
      </c>
      <c r="BB608" t="str">
        <f>_xlfn.XLOOKUP(E608, $BO$1:$CA$1, $BO$2:$CA$2)</f>
        <v>04</v>
      </c>
      <c r="BC608" t="str">
        <f>_xlfn.XLOOKUP(F608, $BO$1:$CA$1, $BO$2:$CA$2)</f>
        <v>09</v>
      </c>
      <c r="BD608" t="str">
        <f>_xlfn.XLOOKUP(G608, $BO$1:$CA$1, $BO$2:$CA$2)</f>
        <v>10</v>
      </c>
      <c r="BE608" t="str">
        <f>_xlfn.XLOOKUP(H608, $BO$1:$CA$1, $BO$2:$CA$2)</f>
        <v>10</v>
      </c>
      <c r="BF608">
        <f>VALUE(_xlfn.TEXTJOIN("", TRUE, AZ608:BE608))</f>
        <v>30904091010</v>
      </c>
      <c r="BG608">
        <v>30904091010</v>
      </c>
      <c r="BH608">
        <f t="shared" si="9"/>
        <v>394</v>
      </c>
      <c r="BI608">
        <f>B608*BH608</f>
        <v>74860</v>
      </c>
    </row>
    <row r="609" spans="1:61" x14ac:dyDescent="0.25">
      <c r="A609" t="s">
        <v>698</v>
      </c>
      <c r="B609">
        <v>905</v>
      </c>
      <c r="C609" t="str">
        <f>TEXT(A609, "0")</f>
        <v>7KA7K</v>
      </c>
      <c r="D609" t="str">
        <f>MID($C609, 1, 1)</f>
        <v>7</v>
      </c>
      <c r="E609" t="str">
        <f>MID($C609, 2, 1)</f>
        <v>K</v>
      </c>
      <c r="F609" t="str">
        <f>MID($C609, 3, 1)</f>
        <v>A</v>
      </c>
      <c r="G609" t="str">
        <f>MID($C609, 4, 1)</f>
        <v>7</v>
      </c>
      <c r="H609" t="str">
        <f>MID($C609, 5, 1)</f>
        <v>K</v>
      </c>
      <c r="I609">
        <f>LEN($A609)-LEN(SUBSTITUTE($A609,I$1,""))</f>
        <v>1</v>
      </c>
      <c r="J609">
        <f>LEN($A609)-LEN(SUBSTITUTE($A609,J$1,""))</f>
        <v>2</v>
      </c>
      <c r="K609">
        <f>LEN($A609)-LEN(SUBSTITUTE($A609,K$1,""))</f>
        <v>0</v>
      </c>
      <c r="L609">
        <f>LEN($A609)-LEN(SUBSTITUTE($A609,L$1,""))</f>
        <v>0</v>
      </c>
      <c r="M609">
        <f>LEN($A609)-LEN(SUBSTITUTE($A609,M$1,""))</f>
        <v>0</v>
      </c>
      <c r="N609">
        <f>LEN($A609)-LEN(SUBSTITUTE($A609,N$1,""))</f>
        <v>0</v>
      </c>
      <c r="O609">
        <f>LEN($A609)-LEN(SUBSTITUTE($A609,O$1,""))</f>
        <v>0</v>
      </c>
      <c r="P609">
        <f>LEN($A609)-LEN(SUBSTITUTE($A609,P$1,""))</f>
        <v>2</v>
      </c>
      <c r="Q609">
        <f>LEN($A609)-LEN(SUBSTITUTE($A609,Q$1,""))</f>
        <v>0</v>
      </c>
      <c r="R609">
        <f>LEN($A609)-LEN(SUBSTITUTE($A609,R$1,""))</f>
        <v>0</v>
      </c>
      <c r="S609">
        <f>LEN($A609)-LEN(SUBSTITUTE($A609,S$1,""))</f>
        <v>0</v>
      </c>
      <c r="T609">
        <f>LEN($A609)-LEN(SUBSTITUTE($A609,T$1,""))</f>
        <v>0</v>
      </c>
      <c r="U609">
        <f>LEN($A609)-LEN(SUBSTITUTE($A609,U$1,""))</f>
        <v>0</v>
      </c>
      <c r="V609">
        <f>I609+1</f>
        <v>2</v>
      </c>
      <c r="W609">
        <f>J609+1</f>
        <v>3</v>
      </c>
      <c r="X609">
        <f>K609+1</f>
        <v>1</v>
      </c>
      <c r="Y609">
        <f>L609+1</f>
        <v>1</v>
      </c>
      <c r="Z609">
        <f>M609+1</f>
        <v>1</v>
      </c>
      <c r="AA609">
        <f>N609+1</f>
        <v>1</v>
      </c>
      <c r="AB609">
        <f>O609+1</f>
        <v>1</v>
      </c>
      <c r="AC609">
        <f>P609+1</f>
        <v>3</v>
      </c>
      <c r="AD609">
        <f>Q609+1</f>
        <v>1</v>
      </c>
      <c r="AE609">
        <f>R609+1</f>
        <v>1</v>
      </c>
      <c r="AF609">
        <f>S609+1</f>
        <v>1</v>
      </c>
      <c r="AG609">
        <f>T609+1</f>
        <v>1</v>
      </c>
      <c r="AH609">
        <f>U609+1</f>
        <v>1</v>
      </c>
      <c r="AI609">
        <f>PRODUCT(V609:AH609)</f>
        <v>18</v>
      </c>
      <c r="AJ609">
        <f>MAX(V609:AH609)</f>
        <v>3</v>
      </c>
      <c r="AK609">
        <f>Y609</f>
        <v>1</v>
      </c>
      <c r="AL609">
        <f>MAX(V609:X609, Z609:AH609)+L609</f>
        <v>3</v>
      </c>
      <c r="AM609" t="b">
        <f>AL609=6</f>
        <v>0</v>
      </c>
      <c r="AN609" t="b">
        <f>AL609=5</f>
        <v>0</v>
      </c>
      <c r="AO609" t="b">
        <f>NOT(OR(AM609,AN609))</f>
        <v>1</v>
      </c>
      <c r="AP609" t="b">
        <f>AND(AI609=12, L609=0)</f>
        <v>0</v>
      </c>
      <c r="AQ609" t="b">
        <f>AND(AI609=18, L609=1)</f>
        <v>0</v>
      </c>
      <c r="AR609" t="b">
        <f>AND(AO609, OR(AP609, AQ609))</f>
        <v>0</v>
      </c>
      <c r="AS609" t="b">
        <f>NOT(OR(AM609,AN609,AR609))</f>
        <v>1</v>
      </c>
      <c r="AT609" t="b">
        <f>AND(AS609, AL609=4)</f>
        <v>0</v>
      </c>
      <c r="AU609" t="b">
        <f>NOT(OR(AM609,AN609,AR609,AT609))</f>
        <v>1</v>
      </c>
      <c r="AV609" t="b">
        <f>AND(AU609, AI609=18)</f>
        <v>1</v>
      </c>
      <c r="AW609" t="b">
        <f>NOT(OR(AM609,AN609,AR609,AT609, AV609))</f>
        <v>0</v>
      </c>
      <c r="AX609" t="b">
        <f>AND(AW609, OR(AND(AI609=24, L609=0), AND(AI609=32, L609=1)))</f>
        <v>0</v>
      </c>
      <c r="AY609" t="b">
        <f>NOT(OR(AM609,AN609,AR609,AT609,AV609,AX609))</f>
        <v>0</v>
      </c>
      <c r="AZ609" t="str">
        <f>IF(AM609,"7",IF(AN609,"6",IF(AR609,"5",
IF(AT609,"4",IF(AV609,"3",IF(AX609,"2",IF(AY609,"1","0"))))))
)</f>
        <v>3</v>
      </c>
      <c r="BA609" t="str">
        <f>_xlfn.XLOOKUP(D609, $BO$1:$CA$1, $BO$2:$CA$2)</f>
        <v>08</v>
      </c>
      <c r="BB609" t="str">
        <f>_xlfn.XLOOKUP(E609, $BO$1:$CA$1, $BO$2:$CA$2)</f>
        <v>13</v>
      </c>
      <c r="BC609" t="str">
        <f>_xlfn.XLOOKUP(F609, $BO$1:$CA$1, $BO$2:$CA$2)</f>
        <v>14</v>
      </c>
      <c r="BD609" t="str">
        <f>_xlfn.XLOOKUP(G609, $BO$1:$CA$1, $BO$2:$CA$2)</f>
        <v>08</v>
      </c>
      <c r="BE609" t="str">
        <f>_xlfn.XLOOKUP(H609, $BO$1:$CA$1, $BO$2:$CA$2)</f>
        <v>13</v>
      </c>
      <c r="BF609">
        <f>VALUE(_xlfn.TEXTJOIN("", TRUE, AZ609:BE609))</f>
        <v>30813140813</v>
      </c>
      <c r="BG609">
        <v>30813140813</v>
      </c>
      <c r="BH609">
        <f t="shared" si="9"/>
        <v>393</v>
      </c>
      <c r="BI609">
        <f>B609*BH609</f>
        <v>355665</v>
      </c>
    </row>
    <row r="610" spans="1:61" x14ac:dyDescent="0.25">
      <c r="A610" t="s">
        <v>88</v>
      </c>
      <c r="B610">
        <v>458</v>
      </c>
      <c r="C610" t="str">
        <f>TEXT(A610, "0")</f>
        <v>7K557</v>
      </c>
      <c r="D610" t="str">
        <f>MID($C610, 1, 1)</f>
        <v>7</v>
      </c>
      <c r="E610" t="str">
        <f>MID($C610, 2, 1)</f>
        <v>K</v>
      </c>
      <c r="F610" t="str">
        <f>MID($C610, 3, 1)</f>
        <v>5</v>
      </c>
      <c r="G610" t="str">
        <f>MID($C610, 4, 1)</f>
        <v>5</v>
      </c>
      <c r="H610" t="str">
        <f>MID($C610, 5, 1)</f>
        <v>7</v>
      </c>
      <c r="I610">
        <f>LEN($A610)-LEN(SUBSTITUTE($A610,I$1,""))</f>
        <v>0</v>
      </c>
      <c r="J610">
        <f>LEN($A610)-LEN(SUBSTITUTE($A610,J$1,""))</f>
        <v>1</v>
      </c>
      <c r="K610">
        <f>LEN($A610)-LEN(SUBSTITUTE($A610,K$1,""))</f>
        <v>0</v>
      </c>
      <c r="L610">
        <f>LEN($A610)-LEN(SUBSTITUTE($A610,L$1,""))</f>
        <v>0</v>
      </c>
      <c r="M610">
        <f>LEN($A610)-LEN(SUBSTITUTE($A610,M$1,""))</f>
        <v>0</v>
      </c>
      <c r="N610">
        <f>LEN($A610)-LEN(SUBSTITUTE($A610,N$1,""))</f>
        <v>0</v>
      </c>
      <c r="O610">
        <f>LEN($A610)-LEN(SUBSTITUTE($A610,O$1,""))</f>
        <v>0</v>
      </c>
      <c r="P610">
        <f>LEN($A610)-LEN(SUBSTITUTE($A610,P$1,""))</f>
        <v>2</v>
      </c>
      <c r="Q610">
        <f>LEN($A610)-LEN(SUBSTITUTE($A610,Q$1,""))</f>
        <v>0</v>
      </c>
      <c r="R610">
        <f>LEN($A610)-LEN(SUBSTITUTE($A610,R$1,""))</f>
        <v>2</v>
      </c>
      <c r="S610">
        <f>LEN($A610)-LEN(SUBSTITUTE($A610,S$1,""))</f>
        <v>0</v>
      </c>
      <c r="T610">
        <f>LEN($A610)-LEN(SUBSTITUTE($A610,T$1,""))</f>
        <v>0</v>
      </c>
      <c r="U610">
        <f>LEN($A610)-LEN(SUBSTITUTE($A610,U$1,""))</f>
        <v>0</v>
      </c>
      <c r="V610">
        <f>I610+1</f>
        <v>1</v>
      </c>
      <c r="W610">
        <f>J610+1</f>
        <v>2</v>
      </c>
      <c r="X610">
        <f>K610+1</f>
        <v>1</v>
      </c>
      <c r="Y610">
        <f>L610+1</f>
        <v>1</v>
      </c>
      <c r="Z610">
        <f>M610+1</f>
        <v>1</v>
      </c>
      <c r="AA610">
        <f>N610+1</f>
        <v>1</v>
      </c>
      <c r="AB610">
        <f>O610+1</f>
        <v>1</v>
      </c>
      <c r="AC610">
        <f>P610+1</f>
        <v>3</v>
      </c>
      <c r="AD610">
        <f>Q610+1</f>
        <v>1</v>
      </c>
      <c r="AE610">
        <f>R610+1</f>
        <v>3</v>
      </c>
      <c r="AF610">
        <f>S610+1</f>
        <v>1</v>
      </c>
      <c r="AG610">
        <f>T610+1</f>
        <v>1</v>
      </c>
      <c r="AH610">
        <f>U610+1</f>
        <v>1</v>
      </c>
      <c r="AI610">
        <f>PRODUCT(V610:AH610)</f>
        <v>18</v>
      </c>
      <c r="AJ610">
        <f>MAX(V610:AH610)</f>
        <v>3</v>
      </c>
      <c r="AK610">
        <f>Y610</f>
        <v>1</v>
      </c>
      <c r="AL610">
        <f>MAX(V610:X610, Z610:AH610)+L610</f>
        <v>3</v>
      </c>
      <c r="AM610" t="b">
        <f>AL610=6</f>
        <v>0</v>
      </c>
      <c r="AN610" t="b">
        <f>AL610=5</f>
        <v>0</v>
      </c>
      <c r="AO610" t="b">
        <f>NOT(OR(AM610,AN610))</f>
        <v>1</v>
      </c>
      <c r="AP610" t="b">
        <f>AND(AI610=12, L610=0)</f>
        <v>0</v>
      </c>
      <c r="AQ610" t="b">
        <f>AND(AI610=18, L610=1)</f>
        <v>0</v>
      </c>
      <c r="AR610" t="b">
        <f>AND(AO610, OR(AP610, AQ610))</f>
        <v>0</v>
      </c>
      <c r="AS610" t="b">
        <f>NOT(OR(AM610,AN610,AR610))</f>
        <v>1</v>
      </c>
      <c r="AT610" t="b">
        <f>AND(AS610, AL610=4)</f>
        <v>0</v>
      </c>
      <c r="AU610" t="b">
        <f>NOT(OR(AM610,AN610,AR610,AT610))</f>
        <v>1</v>
      </c>
      <c r="AV610" t="b">
        <f>AND(AU610, AI610=18)</f>
        <v>1</v>
      </c>
      <c r="AW610" t="b">
        <f>NOT(OR(AM610,AN610,AR610,AT610, AV610))</f>
        <v>0</v>
      </c>
      <c r="AX610" t="b">
        <f>AND(AW610, OR(AND(AI610=24, L610=0), AND(AI610=32, L610=1)))</f>
        <v>0</v>
      </c>
      <c r="AY610" t="b">
        <f>NOT(OR(AM610,AN610,AR610,AT610,AV610,AX610))</f>
        <v>0</v>
      </c>
      <c r="AZ610" t="str">
        <f>IF(AM610,"7",IF(AN610,"6",IF(AR610,"5",
IF(AT610,"4",IF(AV610,"3",IF(AX610,"2",IF(AY610,"1","0"))))))
)</f>
        <v>3</v>
      </c>
      <c r="BA610" t="str">
        <f>_xlfn.XLOOKUP(D610, $BO$1:$CA$1, $BO$2:$CA$2)</f>
        <v>08</v>
      </c>
      <c r="BB610" t="str">
        <f>_xlfn.XLOOKUP(E610, $BO$1:$CA$1, $BO$2:$CA$2)</f>
        <v>13</v>
      </c>
      <c r="BC610" t="str">
        <f>_xlfn.XLOOKUP(F610, $BO$1:$CA$1, $BO$2:$CA$2)</f>
        <v>06</v>
      </c>
      <c r="BD610" t="str">
        <f>_xlfn.XLOOKUP(G610, $BO$1:$CA$1, $BO$2:$CA$2)</f>
        <v>06</v>
      </c>
      <c r="BE610" t="str">
        <f>_xlfn.XLOOKUP(H610, $BO$1:$CA$1, $BO$2:$CA$2)</f>
        <v>08</v>
      </c>
      <c r="BF610">
        <f>VALUE(_xlfn.TEXTJOIN("", TRUE, AZ610:BE610))</f>
        <v>30813060608</v>
      </c>
      <c r="BG610">
        <v>30813060608</v>
      </c>
      <c r="BH610">
        <f t="shared" si="9"/>
        <v>392</v>
      </c>
      <c r="BI610">
        <f>B610*BH610</f>
        <v>179536</v>
      </c>
    </row>
    <row r="611" spans="1:61" x14ac:dyDescent="0.25">
      <c r="A611" t="s">
        <v>852</v>
      </c>
      <c r="B611">
        <v>460</v>
      </c>
      <c r="C611" t="str">
        <f>TEXT(A611, "0")</f>
        <v>7QQ72</v>
      </c>
      <c r="D611" t="str">
        <f>MID($C611, 1, 1)</f>
        <v>7</v>
      </c>
      <c r="E611" t="str">
        <f>MID($C611, 2, 1)</f>
        <v>Q</v>
      </c>
      <c r="F611" t="str">
        <f>MID($C611, 3, 1)</f>
        <v>Q</v>
      </c>
      <c r="G611" t="str">
        <f>MID($C611, 4, 1)</f>
        <v>7</v>
      </c>
      <c r="H611" t="str">
        <f>MID($C611, 5, 1)</f>
        <v>2</v>
      </c>
      <c r="I611">
        <f>LEN($A611)-LEN(SUBSTITUTE($A611,I$1,""))</f>
        <v>0</v>
      </c>
      <c r="J611">
        <f>LEN($A611)-LEN(SUBSTITUTE($A611,J$1,""))</f>
        <v>0</v>
      </c>
      <c r="K611">
        <f>LEN($A611)-LEN(SUBSTITUTE($A611,K$1,""))</f>
        <v>2</v>
      </c>
      <c r="L611">
        <f>LEN($A611)-LEN(SUBSTITUTE($A611,L$1,""))</f>
        <v>0</v>
      </c>
      <c r="M611">
        <f>LEN($A611)-LEN(SUBSTITUTE($A611,M$1,""))</f>
        <v>0</v>
      </c>
      <c r="N611">
        <f>LEN($A611)-LEN(SUBSTITUTE($A611,N$1,""))</f>
        <v>0</v>
      </c>
      <c r="O611">
        <f>LEN($A611)-LEN(SUBSTITUTE($A611,O$1,""))</f>
        <v>0</v>
      </c>
      <c r="P611">
        <f>LEN($A611)-LEN(SUBSTITUTE($A611,P$1,""))</f>
        <v>2</v>
      </c>
      <c r="Q611">
        <f>LEN($A611)-LEN(SUBSTITUTE($A611,Q$1,""))</f>
        <v>0</v>
      </c>
      <c r="R611">
        <f>LEN($A611)-LEN(SUBSTITUTE($A611,R$1,""))</f>
        <v>0</v>
      </c>
      <c r="S611">
        <f>LEN($A611)-LEN(SUBSTITUTE($A611,S$1,""))</f>
        <v>0</v>
      </c>
      <c r="T611">
        <f>LEN($A611)-LEN(SUBSTITUTE($A611,T$1,""))</f>
        <v>0</v>
      </c>
      <c r="U611">
        <f>LEN($A611)-LEN(SUBSTITUTE($A611,U$1,""))</f>
        <v>1</v>
      </c>
      <c r="V611">
        <f>I611+1</f>
        <v>1</v>
      </c>
      <c r="W611">
        <f>J611+1</f>
        <v>1</v>
      </c>
      <c r="X611">
        <f>K611+1</f>
        <v>3</v>
      </c>
      <c r="Y611">
        <f>L611+1</f>
        <v>1</v>
      </c>
      <c r="Z611">
        <f>M611+1</f>
        <v>1</v>
      </c>
      <c r="AA611">
        <f>N611+1</f>
        <v>1</v>
      </c>
      <c r="AB611">
        <f>O611+1</f>
        <v>1</v>
      </c>
      <c r="AC611">
        <f>P611+1</f>
        <v>3</v>
      </c>
      <c r="AD611">
        <f>Q611+1</f>
        <v>1</v>
      </c>
      <c r="AE611">
        <f>R611+1</f>
        <v>1</v>
      </c>
      <c r="AF611">
        <f>S611+1</f>
        <v>1</v>
      </c>
      <c r="AG611">
        <f>T611+1</f>
        <v>1</v>
      </c>
      <c r="AH611">
        <f>U611+1</f>
        <v>2</v>
      </c>
      <c r="AI611">
        <f>PRODUCT(V611:AH611)</f>
        <v>18</v>
      </c>
      <c r="AJ611">
        <f>MAX(V611:AH611)</f>
        <v>3</v>
      </c>
      <c r="AK611">
        <f>Y611</f>
        <v>1</v>
      </c>
      <c r="AL611">
        <f>MAX(V611:X611, Z611:AH611)+L611</f>
        <v>3</v>
      </c>
      <c r="AM611" t="b">
        <f>AL611=6</f>
        <v>0</v>
      </c>
      <c r="AN611" t="b">
        <f>AL611=5</f>
        <v>0</v>
      </c>
      <c r="AO611" t="b">
        <f>NOT(OR(AM611,AN611))</f>
        <v>1</v>
      </c>
      <c r="AP611" t="b">
        <f>AND(AI611=12, L611=0)</f>
        <v>0</v>
      </c>
      <c r="AQ611" t="b">
        <f>AND(AI611=18, L611=1)</f>
        <v>0</v>
      </c>
      <c r="AR611" t="b">
        <f>AND(AO611, OR(AP611, AQ611))</f>
        <v>0</v>
      </c>
      <c r="AS611" t="b">
        <f>NOT(OR(AM611,AN611,AR611))</f>
        <v>1</v>
      </c>
      <c r="AT611" t="b">
        <f>AND(AS611, AL611=4)</f>
        <v>0</v>
      </c>
      <c r="AU611" t="b">
        <f>NOT(OR(AM611,AN611,AR611,AT611))</f>
        <v>1</v>
      </c>
      <c r="AV611" t="b">
        <f>AND(AU611, AI611=18)</f>
        <v>1</v>
      </c>
      <c r="AW611" t="b">
        <f>NOT(OR(AM611,AN611,AR611,AT611, AV611))</f>
        <v>0</v>
      </c>
      <c r="AX611" t="b">
        <f>AND(AW611, OR(AND(AI611=24, L611=0), AND(AI611=32, L611=1)))</f>
        <v>0</v>
      </c>
      <c r="AY611" t="b">
        <f>NOT(OR(AM611,AN611,AR611,AT611,AV611,AX611))</f>
        <v>0</v>
      </c>
      <c r="AZ611" t="str">
        <f>IF(AM611,"7",IF(AN611,"6",IF(AR611,"5",
IF(AT611,"4",IF(AV611,"3",IF(AX611,"2",IF(AY611,"1","0"))))))
)</f>
        <v>3</v>
      </c>
      <c r="BA611" t="str">
        <f>_xlfn.XLOOKUP(D611, $BO$1:$CA$1, $BO$2:$CA$2)</f>
        <v>08</v>
      </c>
      <c r="BB611" t="str">
        <f>_xlfn.XLOOKUP(E611, $BO$1:$CA$1, $BO$2:$CA$2)</f>
        <v>12</v>
      </c>
      <c r="BC611" t="str">
        <f>_xlfn.XLOOKUP(F611, $BO$1:$CA$1, $BO$2:$CA$2)</f>
        <v>12</v>
      </c>
      <c r="BD611" t="str">
        <f>_xlfn.XLOOKUP(G611, $BO$1:$CA$1, $BO$2:$CA$2)</f>
        <v>08</v>
      </c>
      <c r="BE611" t="str">
        <f>_xlfn.XLOOKUP(H611, $BO$1:$CA$1, $BO$2:$CA$2)</f>
        <v>03</v>
      </c>
      <c r="BF611">
        <f>VALUE(_xlfn.TEXTJOIN("", TRUE, AZ611:BE611))</f>
        <v>30812120803</v>
      </c>
      <c r="BG611">
        <v>30812120803</v>
      </c>
      <c r="BH611">
        <f t="shared" si="9"/>
        <v>391</v>
      </c>
      <c r="BI611">
        <f>B611*BH611</f>
        <v>179860</v>
      </c>
    </row>
    <row r="612" spans="1:61" x14ac:dyDescent="0.25">
      <c r="A612" t="s">
        <v>758</v>
      </c>
      <c r="B612">
        <v>353</v>
      </c>
      <c r="C612" t="str">
        <f>TEXT(A612, "0")</f>
        <v>79793</v>
      </c>
      <c r="D612" t="str">
        <f>MID($C612, 1, 1)</f>
        <v>7</v>
      </c>
      <c r="E612" t="str">
        <f>MID($C612, 2, 1)</f>
        <v>9</v>
      </c>
      <c r="F612" t="str">
        <f>MID($C612, 3, 1)</f>
        <v>7</v>
      </c>
      <c r="G612" t="str">
        <f>MID($C612, 4, 1)</f>
        <v>9</v>
      </c>
      <c r="H612" t="str">
        <f>MID($C612, 5, 1)</f>
        <v>3</v>
      </c>
      <c r="I612">
        <f>LEN($A612)-LEN(SUBSTITUTE($A612,I$1,""))</f>
        <v>0</v>
      </c>
      <c r="J612">
        <f>LEN($A612)-LEN(SUBSTITUTE($A612,J$1,""))</f>
        <v>0</v>
      </c>
      <c r="K612">
        <f>LEN($A612)-LEN(SUBSTITUTE($A612,K$1,""))</f>
        <v>0</v>
      </c>
      <c r="L612">
        <f>LEN($A612)-LEN(SUBSTITUTE($A612,L$1,""))</f>
        <v>0</v>
      </c>
      <c r="M612">
        <f>LEN($A612)-LEN(SUBSTITUTE($A612,M$1,""))</f>
        <v>0</v>
      </c>
      <c r="N612">
        <f>LEN($A612)-LEN(SUBSTITUTE($A612,N$1,""))</f>
        <v>2</v>
      </c>
      <c r="O612">
        <f>LEN($A612)-LEN(SUBSTITUTE($A612,O$1,""))</f>
        <v>0</v>
      </c>
      <c r="P612">
        <f>LEN($A612)-LEN(SUBSTITUTE($A612,P$1,""))</f>
        <v>2</v>
      </c>
      <c r="Q612">
        <f>LEN($A612)-LEN(SUBSTITUTE($A612,Q$1,""))</f>
        <v>0</v>
      </c>
      <c r="R612">
        <f>LEN($A612)-LEN(SUBSTITUTE($A612,R$1,""))</f>
        <v>0</v>
      </c>
      <c r="S612">
        <f>LEN($A612)-LEN(SUBSTITUTE($A612,S$1,""))</f>
        <v>0</v>
      </c>
      <c r="T612">
        <f>LEN($A612)-LEN(SUBSTITUTE($A612,T$1,""))</f>
        <v>1</v>
      </c>
      <c r="U612">
        <f>LEN($A612)-LEN(SUBSTITUTE($A612,U$1,""))</f>
        <v>0</v>
      </c>
      <c r="V612">
        <f>I612+1</f>
        <v>1</v>
      </c>
      <c r="W612">
        <f>J612+1</f>
        <v>1</v>
      </c>
      <c r="X612">
        <f>K612+1</f>
        <v>1</v>
      </c>
      <c r="Y612">
        <f>L612+1</f>
        <v>1</v>
      </c>
      <c r="Z612">
        <f>M612+1</f>
        <v>1</v>
      </c>
      <c r="AA612">
        <f>N612+1</f>
        <v>3</v>
      </c>
      <c r="AB612">
        <f>O612+1</f>
        <v>1</v>
      </c>
      <c r="AC612">
        <f>P612+1</f>
        <v>3</v>
      </c>
      <c r="AD612">
        <f>Q612+1</f>
        <v>1</v>
      </c>
      <c r="AE612">
        <f>R612+1</f>
        <v>1</v>
      </c>
      <c r="AF612">
        <f>S612+1</f>
        <v>1</v>
      </c>
      <c r="AG612">
        <f>T612+1</f>
        <v>2</v>
      </c>
      <c r="AH612">
        <f>U612+1</f>
        <v>1</v>
      </c>
      <c r="AI612">
        <f>PRODUCT(V612:AH612)</f>
        <v>18</v>
      </c>
      <c r="AJ612">
        <f>MAX(V612:AH612)</f>
        <v>3</v>
      </c>
      <c r="AK612">
        <f>Y612</f>
        <v>1</v>
      </c>
      <c r="AL612">
        <f>MAX(V612:X612, Z612:AH612)+L612</f>
        <v>3</v>
      </c>
      <c r="AM612" t="b">
        <f>AL612=6</f>
        <v>0</v>
      </c>
      <c r="AN612" t="b">
        <f>AL612=5</f>
        <v>0</v>
      </c>
      <c r="AO612" t="b">
        <f>NOT(OR(AM612,AN612))</f>
        <v>1</v>
      </c>
      <c r="AP612" t="b">
        <f>AND(AI612=12, L612=0)</f>
        <v>0</v>
      </c>
      <c r="AQ612" t="b">
        <f>AND(AI612=18, L612=1)</f>
        <v>0</v>
      </c>
      <c r="AR612" t="b">
        <f>AND(AO612, OR(AP612, AQ612))</f>
        <v>0</v>
      </c>
      <c r="AS612" t="b">
        <f>NOT(OR(AM612,AN612,AR612))</f>
        <v>1</v>
      </c>
      <c r="AT612" t="b">
        <f>AND(AS612, AL612=4)</f>
        <v>0</v>
      </c>
      <c r="AU612" t="b">
        <f>NOT(OR(AM612,AN612,AR612,AT612))</f>
        <v>1</v>
      </c>
      <c r="AV612" t="b">
        <f>AND(AU612, AI612=18)</f>
        <v>1</v>
      </c>
      <c r="AW612" t="b">
        <f>NOT(OR(AM612,AN612,AR612,AT612, AV612))</f>
        <v>0</v>
      </c>
      <c r="AX612" t="b">
        <f>AND(AW612, OR(AND(AI612=24, L612=0), AND(AI612=32, L612=1)))</f>
        <v>0</v>
      </c>
      <c r="AY612" t="b">
        <f>NOT(OR(AM612,AN612,AR612,AT612,AV612,AX612))</f>
        <v>0</v>
      </c>
      <c r="AZ612" t="str">
        <f>IF(AM612,"7",IF(AN612,"6",IF(AR612,"5",
IF(AT612,"4",IF(AV612,"3",IF(AX612,"2",IF(AY612,"1","0"))))))
)</f>
        <v>3</v>
      </c>
      <c r="BA612" t="str">
        <f>_xlfn.XLOOKUP(D612, $BO$1:$CA$1, $BO$2:$CA$2)</f>
        <v>08</v>
      </c>
      <c r="BB612" t="str">
        <f>_xlfn.XLOOKUP(E612, $BO$1:$CA$1, $BO$2:$CA$2)</f>
        <v>10</v>
      </c>
      <c r="BC612" t="str">
        <f>_xlfn.XLOOKUP(F612, $BO$1:$CA$1, $BO$2:$CA$2)</f>
        <v>08</v>
      </c>
      <c r="BD612" t="str">
        <f>_xlfn.XLOOKUP(G612, $BO$1:$CA$1, $BO$2:$CA$2)</f>
        <v>10</v>
      </c>
      <c r="BE612" t="str">
        <f>_xlfn.XLOOKUP(H612, $BO$1:$CA$1, $BO$2:$CA$2)</f>
        <v>04</v>
      </c>
      <c r="BF612">
        <f>VALUE(_xlfn.TEXTJOIN("", TRUE, AZ612:BE612))</f>
        <v>30810081004</v>
      </c>
      <c r="BG612">
        <v>30810081004</v>
      </c>
      <c r="BH612">
        <f t="shared" si="9"/>
        <v>390</v>
      </c>
      <c r="BI612">
        <f>B612*BH612</f>
        <v>137670</v>
      </c>
    </row>
    <row r="613" spans="1:61" x14ac:dyDescent="0.25">
      <c r="A613" t="s">
        <v>637</v>
      </c>
      <c r="B613">
        <v>309</v>
      </c>
      <c r="C613" t="str">
        <f>TEXT(A613, "0")</f>
        <v>77K3K</v>
      </c>
      <c r="D613" t="str">
        <f>MID($C613, 1, 1)</f>
        <v>7</v>
      </c>
      <c r="E613" t="str">
        <f>MID($C613, 2, 1)</f>
        <v>7</v>
      </c>
      <c r="F613" t="str">
        <f>MID($C613, 3, 1)</f>
        <v>K</v>
      </c>
      <c r="G613" t="str">
        <f>MID($C613, 4, 1)</f>
        <v>3</v>
      </c>
      <c r="H613" t="str">
        <f>MID($C613, 5, 1)</f>
        <v>K</v>
      </c>
      <c r="I613">
        <f>LEN($A613)-LEN(SUBSTITUTE($A613,I$1,""))</f>
        <v>0</v>
      </c>
      <c r="J613">
        <f>LEN($A613)-LEN(SUBSTITUTE($A613,J$1,""))</f>
        <v>2</v>
      </c>
      <c r="K613">
        <f>LEN($A613)-LEN(SUBSTITUTE($A613,K$1,""))</f>
        <v>0</v>
      </c>
      <c r="L613">
        <f>LEN($A613)-LEN(SUBSTITUTE($A613,L$1,""))</f>
        <v>0</v>
      </c>
      <c r="M613">
        <f>LEN($A613)-LEN(SUBSTITUTE($A613,M$1,""))</f>
        <v>0</v>
      </c>
      <c r="N613">
        <f>LEN($A613)-LEN(SUBSTITUTE($A613,N$1,""))</f>
        <v>0</v>
      </c>
      <c r="O613">
        <f>LEN($A613)-LEN(SUBSTITUTE($A613,O$1,""))</f>
        <v>0</v>
      </c>
      <c r="P613">
        <f>LEN($A613)-LEN(SUBSTITUTE($A613,P$1,""))</f>
        <v>2</v>
      </c>
      <c r="Q613">
        <f>LEN($A613)-LEN(SUBSTITUTE($A613,Q$1,""))</f>
        <v>0</v>
      </c>
      <c r="R613">
        <f>LEN($A613)-LEN(SUBSTITUTE($A613,R$1,""))</f>
        <v>0</v>
      </c>
      <c r="S613">
        <f>LEN($A613)-LEN(SUBSTITUTE($A613,S$1,""))</f>
        <v>0</v>
      </c>
      <c r="T613">
        <f>LEN($A613)-LEN(SUBSTITUTE($A613,T$1,""))</f>
        <v>1</v>
      </c>
      <c r="U613">
        <f>LEN($A613)-LEN(SUBSTITUTE($A613,U$1,""))</f>
        <v>0</v>
      </c>
      <c r="V613">
        <f>I613+1</f>
        <v>1</v>
      </c>
      <c r="W613">
        <f>J613+1</f>
        <v>3</v>
      </c>
      <c r="X613">
        <f>K613+1</f>
        <v>1</v>
      </c>
      <c r="Y613">
        <f>L613+1</f>
        <v>1</v>
      </c>
      <c r="Z613">
        <f>M613+1</f>
        <v>1</v>
      </c>
      <c r="AA613">
        <f>N613+1</f>
        <v>1</v>
      </c>
      <c r="AB613">
        <f>O613+1</f>
        <v>1</v>
      </c>
      <c r="AC613">
        <f>P613+1</f>
        <v>3</v>
      </c>
      <c r="AD613">
        <f>Q613+1</f>
        <v>1</v>
      </c>
      <c r="AE613">
        <f>R613+1</f>
        <v>1</v>
      </c>
      <c r="AF613">
        <f>S613+1</f>
        <v>1</v>
      </c>
      <c r="AG613">
        <f>T613+1</f>
        <v>2</v>
      </c>
      <c r="AH613">
        <f>U613+1</f>
        <v>1</v>
      </c>
      <c r="AI613">
        <f>PRODUCT(V613:AH613)</f>
        <v>18</v>
      </c>
      <c r="AJ613">
        <f>MAX(V613:AH613)</f>
        <v>3</v>
      </c>
      <c r="AK613">
        <f>Y613</f>
        <v>1</v>
      </c>
      <c r="AL613">
        <f>MAX(V613:X613, Z613:AH613)+L613</f>
        <v>3</v>
      </c>
      <c r="AM613" t="b">
        <f>AL613=6</f>
        <v>0</v>
      </c>
      <c r="AN613" t="b">
        <f>AL613=5</f>
        <v>0</v>
      </c>
      <c r="AO613" t="b">
        <f>NOT(OR(AM613,AN613))</f>
        <v>1</v>
      </c>
      <c r="AP613" t="b">
        <f>AND(AI613=12, L613=0)</f>
        <v>0</v>
      </c>
      <c r="AQ613" t="b">
        <f>AND(AI613=18, L613=1)</f>
        <v>0</v>
      </c>
      <c r="AR613" t="b">
        <f>AND(AO613, OR(AP613, AQ613))</f>
        <v>0</v>
      </c>
      <c r="AS613" t="b">
        <f>NOT(OR(AM613,AN613,AR613))</f>
        <v>1</v>
      </c>
      <c r="AT613" t="b">
        <f>AND(AS613, AL613=4)</f>
        <v>0</v>
      </c>
      <c r="AU613" t="b">
        <f>NOT(OR(AM613,AN613,AR613,AT613))</f>
        <v>1</v>
      </c>
      <c r="AV613" t="b">
        <f>AND(AU613, AI613=18)</f>
        <v>1</v>
      </c>
      <c r="AW613" t="b">
        <f>NOT(OR(AM613,AN613,AR613,AT613, AV613))</f>
        <v>0</v>
      </c>
      <c r="AX613" t="b">
        <f>AND(AW613, OR(AND(AI613=24, L613=0), AND(AI613=32, L613=1)))</f>
        <v>0</v>
      </c>
      <c r="AY613" t="b">
        <f>NOT(OR(AM613,AN613,AR613,AT613,AV613,AX613))</f>
        <v>0</v>
      </c>
      <c r="AZ613" t="str">
        <f>IF(AM613,"7",IF(AN613,"6",IF(AR613,"5",
IF(AT613,"4",IF(AV613,"3",IF(AX613,"2",IF(AY613,"1","0"))))))
)</f>
        <v>3</v>
      </c>
      <c r="BA613" t="str">
        <f>_xlfn.XLOOKUP(D613, $BO$1:$CA$1, $BO$2:$CA$2)</f>
        <v>08</v>
      </c>
      <c r="BB613" t="str">
        <f>_xlfn.XLOOKUP(E613, $BO$1:$CA$1, $BO$2:$CA$2)</f>
        <v>08</v>
      </c>
      <c r="BC613" t="str">
        <f>_xlfn.XLOOKUP(F613, $BO$1:$CA$1, $BO$2:$CA$2)</f>
        <v>13</v>
      </c>
      <c r="BD613" t="str">
        <f>_xlfn.XLOOKUP(G613, $BO$1:$CA$1, $BO$2:$CA$2)</f>
        <v>04</v>
      </c>
      <c r="BE613" t="str">
        <f>_xlfn.XLOOKUP(H613, $BO$1:$CA$1, $BO$2:$CA$2)</f>
        <v>13</v>
      </c>
      <c r="BF613">
        <f>VALUE(_xlfn.TEXTJOIN("", TRUE, AZ613:BE613))</f>
        <v>30808130413</v>
      </c>
      <c r="BG613">
        <v>30808130413</v>
      </c>
      <c r="BH613">
        <f t="shared" si="9"/>
        <v>389</v>
      </c>
      <c r="BI613">
        <f>B613*BH613</f>
        <v>120201</v>
      </c>
    </row>
    <row r="614" spans="1:61" x14ac:dyDescent="0.25">
      <c r="A614" t="s">
        <v>772</v>
      </c>
      <c r="B614">
        <v>65</v>
      </c>
      <c r="C614" t="str">
        <f>TEXT(A614, "0")</f>
        <v>778K8</v>
      </c>
      <c r="D614" t="str">
        <f>MID($C614, 1, 1)</f>
        <v>7</v>
      </c>
      <c r="E614" t="str">
        <f>MID($C614, 2, 1)</f>
        <v>7</v>
      </c>
      <c r="F614" t="str">
        <f>MID($C614, 3, 1)</f>
        <v>8</v>
      </c>
      <c r="G614" t="str">
        <f>MID($C614, 4, 1)</f>
        <v>K</v>
      </c>
      <c r="H614" t="str">
        <f>MID($C614, 5, 1)</f>
        <v>8</v>
      </c>
      <c r="I614">
        <f>LEN($A614)-LEN(SUBSTITUTE($A614,I$1,""))</f>
        <v>0</v>
      </c>
      <c r="J614">
        <f>LEN($A614)-LEN(SUBSTITUTE($A614,J$1,""))</f>
        <v>1</v>
      </c>
      <c r="K614">
        <f>LEN($A614)-LEN(SUBSTITUTE($A614,K$1,""))</f>
        <v>0</v>
      </c>
      <c r="L614">
        <f>LEN($A614)-LEN(SUBSTITUTE($A614,L$1,""))</f>
        <v>0</v>
      </c>
      <c r="M614">
        <f>LEN($A614)-LEN(SUBSTITUTE($A614,M$1,""))</f>
        <v>0</v>
      </c>
      <c r="N614">
        <f>LEN($A614)-LEN(SUBSTITUTE($A614,N$1,""))</f>
        <v>0</v>
      </c>
      <c r="O614">
        <f>LEN($A614)-LEN(SUBSTITUTE($A614,O$1,""))</f>
        <v>2</v>
      </c>
      <c r="P614">
        <f>LEN($A614)-LEN(SUBSTITUTE($A614,P$1,""))</f>
        <v>2</v>
      </c>
      <c r="Q614">
        <f>LEN($A614)-LEN(SUBSTITUTE($A614,Q$1,""))</f>
        <v>0</v>
      </c>
      <c r="R614">
        <f>LEN($A614)-LEN(SUBSTITUTE($A614,R$1,""))</f>
        <v>0</v>
      </c>
      <c r="S614">
        <f>LEN($A614)-LEN(SUBSTITUTE($A614,S$1,""))</f>
        <v>0</v>
      </c>
      <c r="T614">
        <f>LEN($A614)-LEN(SUBSTITUTE($A614,T$1,""))</f>
        <v>0</v>
      </c>
      <c r="U614">
        <f>LEN($A614)-LEN(SUBSTITUTE($A614,U$1,""))</f>
        <v>0</v>
      </c>
      <c r="V614">
        <f>I614+1</f>
        <v>1</v>
      </c>
      <c r="W614">
        <f>J614+1</f>
        <v>2</v>
      </c>
      <c r="X614">
        <f>K614+1</f>
        <v>1</v>
      </c>
      <c r="Y614">
        <f>L614+1</f>
        <v>1</v>
      </c>
      <c r="Z614">
        <f>M614+1</f>
        <v>1</v>
      </c>
      <c r="AA614">
        <f>N614+1</f>
        <v>1</v>
      </c>
      <c r="AB614">
        <f>O614+1</f>
        <v>3</v>
      </c>
      <c r="AC614">
        <f>P614+1</f>
        <v>3</v>
      </c>
      <c r="AD614">
        <f>Q614+1</f>
        <v>1</v>
      </c>
      <c r="AE614">
        <f>R614+1</f>
        <v>1</v>
      </c>
      <c r="AF614">
        <f>S614+1</f>
        <v>1</v>
      </c>
      <c r="AG614">
        <f>T614+1</f>
        <v>1</v>
      </c>
      <c r="AH614">
        <f>U614+1</f>
        <v>1</v>
      </c>
      <c r="AI614">
        <f>PRODUCT(V614:AH614)</f>
        <v>18</v>
      </c>
      <c r="AJ614">
        <f>MAX(V614:AH614)</f>
        <v>3</v>
      </c>
      <c r="AK614">
        <f>Y614</f>
        <v>1</v>
      </c>
      <c r="AL614">
        <f>MAX(V614:X614, Z614:AH614)+L614</f>
        <v>3</v>
      </c>
      <c r="AM614" t="b">
        <f>AL614=6</f>
        <v>0</v>
      </c>
      <c r="AN614" t="b">
        <f>AL614=5</f>
        <v>0</v>
      </c>
      <c r="AO614" t="b">
        <f>NOT(OR(AM614,AN614))</f>
        <v>1</v>
      </c>
      <c r="AP614" t="b">
        <f>AND(AI614=12, L614=0)</f>
        <v>0</v>
      </c>
      <c r="AQ614" t="b">
        <f>AND(AI614=18, L614=1)</f>
        <v>0</v>
      </c>
      <c r="AR614" t="b">
        <f>AND(AO614, OR(AP614, AQ614))</f>
        <v>0</v>
      </c>
      <c r="AS614" t="b">
        <f>NOT(OR(AM614,AN614,AR614))</f>
        <v>1</v>
      </c>
      <c r="AT614" t="b">
        <f>AND(AS614, AL614=4)</f>
        <v>0</v>
      </c>
      <c r="AU614" t="b">
        <f>NOT(OR(AM614,AN614,AR614,AT614))</f>
        <v>1</v>
      </c>
      <c r="AV614" t="b">
        <f>AND(AU614, AI614=18)</f>
        <v>1</v>
      </c>
      <c r="AW614" t="b">
        <f>NOT(OR(AM614,AN614,AR614,AT614, AV614))</f>
        <v>0</v>
      </c>
      <c r="AX614" t="b">
        <f>AND(AW614, OR(AND(AI614=24, L614=0), AND(AI614=32, L614=1)))</f>
        <v>0</v>
      </c>
      <c r="AY614" t="b">
        <f>NOT(OR(AM614,AN614,AR614,AT614,AV614,AX614))</f>
        <v>0</v>
      </c>
      <c r="AZ614" t="str">
        <f>IF(AM614,"7",IF(AN614,"6",IF(AR614,"5",
IF(AT614,"4",IF(AV614,"3",IF(AX614,"2",IF(AY614,"1","0"))))))
)</f>
        <v>3</v>
      </c>
      <c r="BA614" t="str">
        <f>_xlfn.XLOOKUP(D614, $BO$1:$CA$1, $BO$2:$CA$2)</f>
        <v>08</v>
      </c>
      <c r="BB614" t="str">
        <f>_xlfn.XLOOKUP(E614, $BO$1:$CA$1, $BO$2:$CA$2)</f>
        <v>08</v>
      </c>
      <c r="BC614" t="str">
        <f>_xlfn.XLOOKUP(F614, $BO$1:$CA$1, $BO$2:$CA$2)</f>
        <v>09</v>
      </c>
      <c r="BD614" t="str">
        <f>_xlfn.XLOOKUP(G614, $BO$1:$CA$1, $BO$2:$CA$2)</f>
        <v>13</v>
      </c>
      <c r="BE614" t="str">
        <f>_xlfn.XLOOKUP(H614, $BO$1:$CA$1, $BO$2:$CA$2)</f>
        <v>09</v>
      </c>
      <c r="BF614">
        <f>VALUE(_xlfn.TEXTJOIN("", TRUE, AZ614:BE614))</f>
        <v>30808091309</v>
      </c>
      <c r="BG614">
        <v>30808091309</v>
      </c>
      <c r="BH614">
        <f t="shared" si="9"/>
        <v>388</v>
      </c>
      <c r="BI614">
        <f>B614*BH614</f>
        <v>25220</v>
      </c>
    </row>
    <row r="615" spans="1:61" x14ac:dyDescent="0.25">
      <c r="A615" t="s">
        <v>641</v>
      </c>
      <c r="B615">
        <v>403</v>
      </c>
      <c r="C615" t="str">
        <f>TEXT(A615, "0")</f>
        <v>77866</v>
      </c>
      <c r="D615" t="str">
        <f>MID($C615, 1, 1)</f>
        <v>7</v>
      </c>
      <c r="E615" t="str">
        <f>MID($C615, 2, 1)</f>
        <v>7</v>
      </c>
      <c r="F615" t="str">
        <f>MID($C615, 3, 1)</f>
        <v>8</v>
      </c>
      <c r="G615" t="str">
        <f>MID($C615, 4, 1)</f>
        <v>6</v>
      </c>
      <c r="H615" t="str">
        <f>MID($C615, 5, 1)</f>
        <v>6</v>
      </c>
      <c r="I615">
        <f>LEN($A615)-LEN(SUBSTITUTE($A615,I$1,""))</f>
        <v>0</v>
      </c>
      <c r="J615">
        <f>LEN($A615)-LEN(SUBSTITUTE($A615,J$1,""))</f>
        <v>0</v>
      </c>
      <c r="K615">
        <f>LEN($A615)-LEN(SUBSTITUTE($A615,K$1,""))</f>
        <v>0</v>
      </c>
      <c r="L615">
        <f>LEN($A615)-LEN(SUBSTITUTE($A615,L$1,""))</f>
        <v>0</v>
      </c>
      <c r="M615">
        <f>LEN($A615)-LEN(SUBSTITUTE($A615,M$1,""))</f>
        <v>0</v>
      </c>
      <c r="N615">
        <f>LEN($A615)-LEN(SUBSTITUTE($A615,N$1,""))</f>
        <v>0</v>
      </c>
      <c r="O615">
        <f>LEN($A615)-LEN(SUBSTITUTE($A615,O$1,""))</f>
        <v>1</v>
      </c>
      <c r="P615">
        <f>LEN($A615)-LEN(SUBSTITUTE($A615,P$1,""))</f>
        <v>2</v>
      </c>
      <c r="Q615">
        <f>LEN($A615)-LEN(SUBSTITUTE($A615,Q$1,""))</f>
        <v>2</v>
      </c>
      <c r="R615">
        <f>LEN($A615)-LEN(SUBSTITUTE($A615,R$1,""))</f>
        <v>0</v>
      </c>
      <c r="S615">
        <f>LEN($A615)-LEN(SUBSTITUTE($A615,S$1,""))</f>
        <v>0</v>
      </c>
      <c r="T615">
        <f>LEN($A615)-LEN(SUBSTITUTE($A615,T$1,""))</f>
        <v>0</v>
      </c>
      <c r="U615">
        <f>LEN($A615)-LEN(SUBSTITUTE($A615,U$1,""))</f>
        <v>0</v>
      </c>
      <c r="V615">
        <f>I615+1</f>
        <v>1</v>
      </c>
      <c r="W615">
        <f>J615+1</f>
        <v>1</v>
      </c>
      <c r="X615">
        <f>K615+1</f>
        <v>1</v>
      </c>
      <c r="Y615">
        <f>L615+1</f>
        <v>1</v>
      </c>
      <c r="Z615">
        <f>M615+1</f>
        <v>1</v>
      </c>
      <c r="AA615">
        <f>N615+1</f>
        <v>1</v>
      </c>
      <c r="AB615">
        <f>O615+1</f>
        <v>2</v>
      </c>
      <c r="AC615">
        <f>P615+1</f>
        <v>3</v>
      </c>
      <c r="AD615">
        <f>Q615+1</f>
        <v>3</v>
      </c>
      <c r="AE615">
        <f>R615+1</f>
        <v>1</v>
      </c>
      <c r="AF615">
        <f>S615+1</f>
        <v>1</v>
      </c>
      <c r="AG615">
        <f>T615+1</f>
        <v>1</v>
      </c>
      <c r="AH615">
        <f>U615+1</f>
        <v>1</v>
      </c>
      <c r="AI615">
        <f>PRODUCT(V615:AH615)</f>
        <v>18</v>
      </c>
      <c r="AJ615">
        <f>MAX(V615:AH615)</f>
        <v>3</v>
      </c>
      <c r="AK615">
        <f>Y615</f>
        <v>1</v>
      </c>
      <c r="AL615">
        <f>MAX(V615:X615, Z615:AH615)+L615</f>
        <v>3</v>
      </c>
      <c r="AM615" t="b">
        <f>AL615=6</f>
        <v>0</v>
      </c>
      <c r="AN615" t="b">
        <f>AL615=5</f>
        <v>0</v>
      </c>
      <c r="AO615" t="b">
        <f>NOT(OR(AM615,AN615))</f>
        <v>1</v>
      </c>
      <c r="AP615" t="b">
        <f>AND(AI615=12, L615=0)</f>
        <v>0</v>
      </c>
      <c r="AQ615" t="b">
        <f>AND(AI615=18, L615=1)</f>
        <v>0</v>
      </c>
      <c r="AR615" t="b">
        <f>AND(AO615, OR(AP615, AQ615))</f>
        <v>0</v>
      </c>
      <c r="AS615" t="b">
        <f>NOT(OR(AM615,AN615,AR615))</f>
        <v>1</v>
      </c>
      <c r="AT615" t="b">
        <f>AND(AS615, AL615=4)</f>
        <v>0</v>
      </c>
      <c r="AU615" t="b">
        <f>NOT(OR(AM615,AN615,AR615,AT615))</f>
        <v>1</v>
      </c>
      <c r="AV615" t="b">
        <f>AND(AU615, AI615=18)</f>
        <v>1</v>
      </c>
      <c r="AW615" t="b">
        <f>NOT(OR(AM615,AN615,AR615,AT615, AV615))</f>
        <v>0</v>
      </c>
      <c r="AX615" t="b">
        <f>AND(AW615, OR(AND(AI615=24, L615=0), AND(AI615=32, L615=1)))</f>
        <v>0</v>
      </c>
      <c r="AY615" t="b">
        <f>NOT(OR(AM615,AN615,AR615,AT615,AV615,AX615))</f>
        <v>0</v>
      </c>
      <c r="AZ615" t="str">
        <f>IF(AM615,"7",IF(AN615,"6",IF(AR615,"5",
IF(AT615,"4",IF(AV615,"3",IF(AX615,"2",IF(AY615,"1","0"))))))
)</f>
        <v>3</v>
      </c>
      <c r="BA615" t="str">
        <f>_xlfn.XLOOKUP(D615, $BO$1:$CA$1, $BO$2:$CA$2)</f>
        <v>08</v>
      </c>
      <c r="BB615" t="str">
        <f>_xlfn.XLOOKUP(E615, $BO$1:$CA$1, $BO$2:$CA$2)</f>
        <v>08</v>
      </c>
      <c r="BC615" t="str">
        <f>_xlfn.XLOOKUP(F615, $BO$1:$CA$1, $BO$2:$CA$2)</f>
        <v>09</v>
      </c>
      <c r="BD615" t="str">
        <f>_xlfn.XLOOKUP(G615, $BO$1:$CA$1, $BO$2:$CA$2)</f>
        <v>07</v>
      </c>
      <c r="BE615" t="str">
        <f>_xlfn.XLOOKUP(H615, $BO$1:$CA$1, $BO$2:$CA$2)</f>
        <v>07</v>
      </c>
      <c r="BF615">
        <f>VALUE(_xlfn.TEXTJOIN("", TRUE, AZ615:BE615))</f>
        <v>30808090707</v>
      </c>
      <c r="BG615">
        <v>30808090707</v>
      </c>
      <c r="BH615">
        <f t="shared" si="9"/>
        <v>387</v>
      </c>
      <c r="BI615">
        <f>B615*BH615</f>
        <v>155961</v>
      </c>
    </row>
    <row r="616" spans="1:61" x14ac:dyDescent="0.25">
      <c r="A616" t="s">
        <v>658</v>
      </c>
      <c r="B616">
        <v>981</v>
      </c>
      <c r="C616" t="str">
        <f>TEXT(A616, "0")</f>
        <v>77282</v>
      </c>
      <c r="D616" t="str">
        <f>MID($C616, 1, 1)</f>
        <v>7</v>
      </c>
      <c r="E616" t="str">
        <f>MID($C616, 2, 1)</f>
        <v>7</v>
      </c>
      <c r="F616" t="str">
        <f>MID($C616, 3, 1)</f>
        <v>2</v>
      </c>
      <c r="G616" t="str">
        <f>MID($C616, 4, 1)</f>
        <v>8</v>
      </c>
      <c r="H616" t="str">
        <f>MID($C616, 5, 1)</f>
        <v>2</v>
      </c>
      <c r="I616">
        <f>LEN($A616)-LEN(SUBSTITUTE($A616,I$1,""))</f>
        <v>0</v>
      </c>
      <c r="J616">
        <f>LEN($A616)-LEN(SUBSTITUTE($A616,J$1,""))</f>
        <v>0</v>
      </c>
      <c r="K616">
        <f>LEN($A616)-LEN(SUBSTITUTE($A616,K$1,""))</f>
        <v>0</v>
      </c>
      <c r="L616">
        <f>LEN($A616)-LEN(SUBSTITUTE($A616,L$1,""))</f>
        <v>0</v>
      </c>
      <c r="M616">
        <f>LEN($A616)-LEN(SUBSTITUTE($A616,M$1,""))</f>
        <v>0</v>
      </c>
      <c r="N616">
        <f>LEN($A616)-LEN(SUBSTITUTE($A616,N$1,""))</f>
        <v>0</v>
      </c>
      <c r="O616">
        <f>LEN($A616)-LEN(SUBSTITUTE($A616,O$1,""))</f>
        <v>1</v>
      </c>
      <c r="P616">
        <f>LEN($A616)-LEN(SUBSTITUTE($A616,P$1,""))</f>
        <v>2</v>
      </c>
      <c r="Q616">
        <f>LEN($A616)-LEN(SUBSTITUTE($A616,Q$1,""))</f>
        <v>0</v>
      </c>
      <c r="R616">
        <f>LEN($A616)-LEN(SUBSTITUTE($A616,R$1,""))</f>
        <v>0</v>
      </c>
      <c r="S616">
        <f>LEN($A616)-LEN(SUBSTITUTE($A616,S$1,""))</f>
        <v>0</v>
      </c>
      <c r="T616">
        <f>LEN($A616)-LEN(SUBSTITUTE($A616,T$1,""))</f>
        <v>0</v>
      </c>
      <c r="U616">
        <f>LEN($A616)-LEN(SUBSTITUTE($A616,U$1,""))</f>
        <v>2</v>
      </c>
      <c r="V616">
        <f>I616+1</f>
        <v>1</v>
      </c>
      <c r="W616">
        <f>J616+1</f>
        <v>1</v>
      </c>
      <c r="X616">
        <f>K616+1</f>
        <v>1</v>
      </c>
      <c r="Y616">
        <f>L616+1</f>
        <v>1</v>
      </c>
      <c r="Z616">
        <f>M616+1</f>
        <v>1</v>
      </c>
      <c r="AA616">
        <f>N616+1</f>
        <v>1</v>
      </c>
      <c r="AB616">
        <f>O616+1</f>
        <v>2</v>
      </c>
      <c r="AC616">
        <f>P616+1</f>
        <v>3</v>
      </c>
      <c r="AD616">
        <f>Q616+1</f>
        <v>1</v>
      </c>
      <c r="AE616">
        <f>R616+1</f>
        <v>1</v>
      </c>
      <c r="AF616">
        <f>S616+1</f>
        <v>1</v>
      </c>
      <c r="AG616">
        <f>T616+1</f>
        <v>1</v>
      </c>
      <c r="AH616">
        <f>U616+1</f>
        <v>3</v>
      </c>
      <c r="AI616">
        <f>PRODUCT(V616:AH616)</f>
        <v>18</v>
      </c>
      <c r="AJ616">
        <f>MAX(V616:AH616)</f>
        <v>3</v>
      </c>
      <c r="AK616">
        <f>Y616</f>
        <v>1</v>
      </c>
      <c r="AL616">
        <f>MAX(V616:X616, Z616:AH616)+L616</f>
        <v>3</v>
      </c>
      <c r="AM616" t="b">
        <f>AL616=6</f>
        <v>0</v>
      </c>
      <c r="AN616" t="b">
        <f>AL616=5</f>
        <v>0</v>
      </c>
      <c r="AO616" t="b">
        <f>NOT(OR(AM616,AN616))</f>
        <v>1</v>
      </c>
      <c r="AP616" t="b">
        <f>AND(AI616=12, L616=0)</f>
        <v>0</v>
      </c>
      <c r="AQ616" t="b">
        <f>AND(AI616=18, L616=1)</f>
        <v>0</v>
      </c>
      <c r="AR616" t="b">
        <f>AND(AO616, OR(AP616, AQ616))</f>
        <v>0</v>
      </c>
      <c r="AS616" t="b">
        <f>NOT(OR(AM616,AN616,AR616))</f>
        <v>1</v>
      </c>
      <c r="AT616" t="b">
        <f>AND(AS616, AL616=4)</f>
        <v>0</v>
      </c>
      <c r="AU616" t="b">
        <f>NOT(OR(AM616,AN616,AR616,AT616))</f>
        <v>1</v>
      </c>
      <c r="AV616" t="b">
        <f>AND(AU616, AI616=18)</f>
        <v>1</v>
      </c>
      <c r="AW616" t="b">
        <f>NOT(OR(AM616,AN616,AR616,AT616, AV616))</f>
        <v>0</v>
      </c>
      <c r="AX616" t="b">
        <f>AND(AW616, OR(AND(AI616=24, L616=0), AND(AI616=32, L616=1)))</f>
        <v>0</v>
      </c>
      <c r="AY616" t="b">
        <f>NOT(OR(AM616,AN616,AR616,AT616,AV616,AX616))</f>
        <v>0</v>
      </c>
      <c r="AZ616" t="str">
        <f>IF(AM616,"7",IF(AN616,"6",IF(AR616,"5",
IF(AT616,"4",IF(AV616,"3",IF(AX616,"2",IF(AY616,"1","0"))))))
)</f>
        <v>3</v>
      </c>
      <c r="BA616" t="str">
        <f>_xlfn.XLOOKUP(D616, $BO$1:$CA$1, $BO$2:$CA$2)</f>
        <v>08</v>
      </c>
      <c r="BB616" t="str">
        <f>_xlfn.XLOOKUP(E616, $BO$1:$CA$1, $BO$2:$CA$2)</f>
        <v>08</v>
      </c>
      <c r="BC616" t="str">
        <f>_xlfn.XLOOKUP(F616, $BO$1:$CA$1, $BO$2:$CA$2)</f>
        <v>03</v>
      </c>
      <c r="BD616" t="str">
        <f>_xlfn.XLOOKUP(G616, $BO$1:$CA$1, $BO$2:$CA$2)</f>
        <v>09</v>
      </c>
      <c r="BE616" t="str">
        <f>_xlfn.XLOOKUP(H616, $BO$1:$CA$1, $BO$2:$CA$2)</f>
        <v>03</v>
      </c>
      <c r="BF616">
        <f>VALUE(_xlfn.TEXTJOIN("", TRUE, AZ616:BE616))</f>
        <v>30808030903</v>
      </c>
      <c r="BG616">
        <v>30808030903</v>
      </c>
      <c r="BH616">
        <f t="shared" si="9"/>
        <v>386</v>
      </c>
      <c r="BI616">
        <f>B616*BH616</f>
        <v>378666</v>
      </c>
    </row>
    <row r="617" spans="1:61" x14ac:dyDescent="0.25">
      <c r="A617" t="s">
        <v>164</v>
      </c>
      <c r="B617">
        <v>20</v>
      </c>
      <c r="C617" t="str">
        <f>TEXT(A617, "0")</f>
        <v>76969</v>
      </c>
      <c r="D617" t="str">
        <f>MID($C617, 1, 1)</f>
        <v>7</v>
      </c>
      <c r="E617" t="str">
        <f>MID($C617, 2, 1)</f>
        <v>6</v>
      </c>
      <c r="F617" t="str">
        <f>MID($C617, 3, 1)</f>
        <v>9</v>
      </c>
      <c r="G617" t="str">
        <f>MID($C617, 4, 1)</f>
        <v>6</v>
      </c>
      <c r="H617" t="str">
        <f>MID($C617, 5, 1)</f>
        <v>9</v>
      </c>
      <c r="I617">
        <f>LEN($A617)-LEN(SUBSTITUTE($A617,I$1,""))</f>
        <v>0</v>
      </c>
      <c r="J617">
        <f>LEN($A617)-LEN(SUBSTITUTE($A617,J$1,""))</f>
        <v>0</v>
      </c>
      <c r="K617">
        <f>LEN($A617)-LEN(SUBSTITUTE($A617,K$1,""))</f>
        <v>0</v>
      </c>
      <c r="L617">
        <f>LEN($A617)-LEN(SUBSTITUTE($A617,L$1,""))</f>
        <v>0</v>
      </c>
      <c r="M617">
        <f>LEN($A617)-LEN(SUBSTITUTE($A617,M$1,""))</f>
        <v>0</v>
      </c>
      <c r="N617">
        <f>LEN($A617)-LEN(SUBSTITUTE($A617,N$1,""))</f>
        <v>2</v>
      </c>
      <c r="O617">
        <f>LEN($A617)-LEN(SUBSTITUTE($A617,O$1,""))</f>
        <v>0</v>
      </c>
      <c r="P617">
        <f>LEN($A617)-LEN(SUBSTITUTE($A617,P$1,""))</f>
        <v>1</v>
      </c>
      <c r="Q617">
        <f>LEN($A617)-LEN(SUBSTITUTE($A617,Q$1,""))</f>
        <v>2</v>
      </c>
      <c r="R617">
        <f>LEN($A617)-LEN(SUBSTITUTE($A617,R$1,""))</f>
        <v>0</v>
      </c>
      <c r="S617">
        <f>LEN($A617)-LEN(SUBSTITUTE($A617,S$1,""))</f>
        <v>0</v>
      </c>
      <c r="T617">
        <f>LEN($A617)-LEN(SUBSTITUTE($A617,T$1,""))</f>
        <v>0</v>
      </c>
      <c r="U617">
        <f>LEN($A617)-LEN(SUBSTITUTE($A617,U$1,""))</f>
        <v>0</v>
      </c>
      <c r="V617">
        <f>I617+1</f>
        <v>1</v>
      </c>
      <c r="W617">
        <f>J617+1</f>
        <v>1</v>
      </c>
      <c r="X617">
        <f>K617+1</f>
        <v>1</v>
      </c>
      <c r="Y617">
        <f>L617+1</f>
        <v>1</v>
      </c>
      <c r="Z617">
        <f>M617+1</f>
        <v>1</v>
      </c>
      <c r="AA617">
        <f>N617+1</f>
        <v>3</v>
      </c>
      <c r="AB617">
        <f>O617+1</f>
        <v>1</v>
      </c>
      <c r="AC617">
        <f>P617+1</f>
        <v>2</v>
      </c>
      <c r="AD617">
        <f>Q617+1</f>
        <v>3</v>
      </c>
      <c r="AE617">
        <f>R617+1</f>
        <v>1</v>
      </c>
      <c r="AF617">
        <f>S617+1</f>
        <v>1</v>
      </c>
      <c r="AG617">
        <f>T617+1</f>
        <v>1</v>
      </c>
      <c r="AH617">
        <f>U617+1</f>
        <v>1</v>
      </c>
      <c r="AI617">
        <f>PRODUCT(V617:AH617)</f>
        <v>18</v>
      </c>
      <c r="AJ617">
        <f>MAX(V617:AH617)</f>
        <v>3</v>
      </c>
      <c r="AK617">
        <f>Y617</f>
        <v>1</v>
      </c>
      <c r="AL617">
        <f>MAX(V617:X617, Z617:AH617)+L617</f>
        <v>3</v>
      </c>
      <c r="AM617" t="b">
        <f>AL617=6</f>
        <v>0</v>
      </c>
      <c r="AN617" t="b">
        <f>AL617=5</f>
        <v>0</v>
      </c>
      <c r="AO617" t="b">
        <f>NOT(OR(AM617,AN617))</f>
        <v>1</v>
      </c>
      <c r="AP617" t="b">
        <f>AND(AI617=12, L617=0)</f>
        <v>0</v>
      </c>
      <c r="AQ617" t="b">
        <f>AND(AI617=18, L617=1)</f>
        <v>0</v>
      </c>
      <c r="AR617" t="b">
        <f>AND(AO617, OR(AP617, AQ617))</f>
        <v>0</v>
      </c>
      <c r="AS617" t="b">
        <f>NOT(OR(AM617,AN617,AR617))</f>
        <v>1</v>
      </c>
      <c r="AT617" t="b">
        <f>AND(AS617, AL617=4)</f>
        <v>0</v>
      </c>
      <c r="AU617" t="b">
        <f>NOT(OR(AM617,AN617,AR617,AT617))</f>
        <v>1</v>
      </c>
      <c r="AV617" t="b">
        <f>AND(AU617, AI617=18)</f>
        <v>1</v>
      </c>
      <c r="AW617" t="b">
        <f>NOT(OR(AM617,AN617,AR617,AT617, AV617))</f>
        <v>0</v>
      </c>
      <c r="AX617" t="b">
        <f>AND(AW617, OR(AND(AI617=24, L617=0), AND(AI617=32, L617=1)))</f>
        <v>0</v>
      </c>
      <c r="AY617" t="b">
        <f>NOT(OR(AM617,AN617,AR617,AT617,AV617,AX617))</f>
        <v>0</v>
      </c>
      <c r="AZ617" t="str">
        <f>IF(AM617,"7",IF(AN617,"6",IF(AR617,"5",
IF(AT617,"4",IF(AV617,"3",IF(AX617,"2",IF(AY617,"1","0"))))))
)</f>
        <v>3</v>
      </c>
      <c r="BA617" t="str">
        <f>_xlfn.XLOOKUP(D617, $BO$1:$CA$1, $BO$2:$CA$2)</f>
        <v>08</v>
      </c>
      <c r="BB617" t="str">
        <f>_xlfn.XLOOKUP(E617, $BO$1:$CA$1, $BO$2:$CA$2)</f>
        <v>07</v>
      </c>
      <c r="BC617" t="str">
        <f>_xlfn.XLOOKUP(F617, $BO$1:$CA$1, $BO$2:$CA$2)</f>
        <v>10</v>
      </c>
      <c r="BD617" t="str">
        <f>_xlfn.XLOOKUP(G617, $BO$1:$CA$1, $BO$2:$CA$2)</f>
        <v>07</v>
      </c>
      <c r="BE617" t="str">
        <f>_xlfn.XLOOKUP(H617, $BO$1:$CA$1, $BO$2:$CA$2)</f>
        <v>10</v>
      </c>
      <c r="BF617">
        <f>VALUE(_xlfn.TEXTJOIN("", TRUE, AZ617:BE617))</f>
        <v>30807100710</v>
      </c>
      <c r="BG617">
        <v>30807100710</v>
      </c>
      <c r="BH617">
        <f t="shared" si="9"/>
        <v>385</v>
      </c>
      <c r="BI617">
        <f>B617*BH617</f>
        <v>7700</v>
      </c>
    </row>
    <row r="618" spans="1:61" x14ac:dyDescent="0.25">
      <c r="A618" t="s">
        <v>313</v>
      </c>
      <c r="B618">
        <v>952</v>
      </c>
      <c r="C618" t="str">
        <f>TEXT(A618, "0")</f>
        <v>75665</v>
      </c>
      <c r="D618" t="str">
        <f>MID($C618, 1, 1)</f>
        <v>7</v>
      </c>
      <c r="E618" t="str">
        <f>MID($C618, 2, 1)</f>
        <v>5</v>
      </c>
      <c r="F618" t="str">
        <f>MID($C618, 3, 1)</f>
        <v>6</v>
      </c>
      <c r="G618" t="str">
        <f>MID($C618, 4, 1)</f>
        <v>6</v>
      </c>
      <c r="H618" t="str">
        <f>MID($C618, 5, 1)</f>
        <v>5</v>
      </c>
      <c r="I618">
        <f>LEN($A618)-LEN(SUBSTITUTE($A618,I$1,""))</f>
        <v>0</v>
      </c>
      <c r="J618">
        <f>LEN($A618)-LEN(SUBSTITUTE($A618,J$1,""))</f>
        <v>0</v>
      </c>
      <c r="K618">
        <f>LEN($A618)-LEN(SUBSTITUTE($A618,K$1,""))</f>
        <v>0</v>
      </c>
      <c r="L618">
        <f>LEN($A618)-LEN(SUBSTITUTE($A618,L$1,""))</f>
        <v>0</v>
      </c>
      <c r="M618">
        <f>LEN($A618)-LEN(SUBSTITUTE($A618,M$1,""))</f>
        <v>0</v>
      </c>
      <c r="N618">
        <f>LEN($A618)-LEN(SUBSTITUTE($A618,N$1,""))</f>
        <v>0</v>
      </c>
      <c r="O618">
        <f>LEN($A618)-LEN(SUBSTITUTE($A618,O$1,""))</f>
        <v>0</v>
      </c>
      <c r="P618">
        <f>LEN($A618)-LEN(SUBSTITUTE($A618,P$1,""))</f>
        <v>1</v>
      </c>
      <c r="Q618">
        <f>LEN($A618)-LEN(SUBSTITUTE($A618,Q$1,""))</f>
        <v>2</v>
      </c>
      <c r="R618">
        <f>LEN($A618)-LEN(SUBSTITUTE($A618,R$1,""))</f>
        <v>2</v>
      </c>
      <c r="S618">
        <f>LEN($A618)-LEN(SUBSTITUTE($A618,S$1,""))</f>
        <v>0</v>
      </c>
      <c r="T618">
        <f>LEN($A618)-LEN(SUBSTITUTE($A618,T$1,""))</f>
        <v>0</v>
      </c>
      <c r="U618">
        <f>LEN($A618)-LEN(SUBSTITUTE($A618,U$1,""))</f>
        <v>0</v>
      </c>
      <c r="V618">
        <f>I618+1</f>
        <v>1</v>
      </c>
      <c r="W618">
        <f>J618+1</f>
        <v>1</v>
      </c>
      <c r="X618">
        <f>K618+1</f>
        <v>1</v>
      </c>
      <c r="Y618">
        <f>L618+1</f>
        <v>1</v>
      </c>
      <c r="Z618">
        <f>M618+1</f>
        <v>1</v>
      </c>
      <c r="AA618">
        <f>N618+1</f>
        <v>1</v>
      </c>
      <c r="AB618">
        <f>O618+1</f>
        <v>1</v>
      </c>
      <c r="AC618">
        <f>P618+1</f>
        <v>2</v>
      </c>
      <c r="AD618">
        <f>Q618+1</f>
        <v>3</v>
      </c>
      <c r="AE618">
        <f>R618+1</f>
        <v>3</v>
      </c>
      <c r="AF618">
        <f>S618+1</f>
        <v>1</v>
      </c>
      <c r="AG618">
        <f>T618+1</f>
        <v>1</v>
      </c>
      <c r="AH618">
        <f>U618+1</f>
        <v>1</v>
      </c>
      <c r="AI618">
        <f>PRODUCT(V618:AH618)</f>
        <v>18</v>
      </c>
      <c r="AJ618">
        <f>MAX(V618:AH618)</f>
        <v>3</v>
      </c>
      <c r="AK618">
        <f>Y618</f>
        <v>1</v>
      </c>
      <c r="AL618">
        <f>MAX(V618:X618, Z618:AH618)+L618</f>
        <v>3</v>
      </c>
      <c r="AM618" t="b">
        <f>AL618=6</f>
        <v>0</v>
      </c>
      <c r="AN618" t="b">
        <f>AL618=5</f>
        <v>0</v>
      </c>
      <c r="AO618" t="b">
        <f>NOT(OR(AM618,AN618))</f>
        <v>1</v>
      </c>
      <c r="AP618" t="b">
        <f>AND(AI618=12, L618=0)</f>
        <v>0</v>
      </c>
      <c r="AQ618" t="b">
        <f>AND(AI618=18, L618=1)</f>
        <v>0</v>
      </c>
      <c r="AR618" t="b">
        <f>AND(AO618, OR(AP618, AQ618))</f>
        <v>0</v>
      </c>
      <c r="AS618" t="b">
        <f>NOT(OR(AM618,AN618,AR618))</f>
        <v>1</v>
      </c>
      <c r="AT618" t="b">
        <f>AND(AS618, AL618=4)</f>
        <v>0</v>
      </c>
      <c r="AU618" t="b">
        <f>NOT(OR(AM618,AN618,AR618,AT618))</f>
        <v>1</v>
      </c>
      <c r="AV618" t="b">
        <f>AND(AU618, AI618=18)</f>
        <v>1</v>
      </c>
      <c r="AW618" t="b">
        <f>NOT(OR(AM618,AN618,AR618,AT618, AV618))</f>
        <v>0</v>
      </c>
      <c r="AX618" t="b">
        <f>AND(AW618, OR(AND(AI618=24, L618=0), AND(AI618=32, L618=1)))</f>
        <v>0</v>
      </c>
      <c r="AY618" t="b">
        <f>NOT(OR(AM618,AN618,AR618,AT618,AV618,AX618))</f>
        <v>0</v>
      </c>
      <c r="AZ618" t="str">
        <f>IF(AM618,"7",IF(AN618,"6",IF(AR618,"5",
IF(AT618,"4",IF(AV618,"3",IF(AX618,"2",IF(AY618,"1","0"))))))
)</f>
        <v>3</v>
      </c>
      <c r="BA618" t="str">
        <f>_xlfn.XLOOKUP(D618, $BO$1:$CA$1, $BO$2:$CA$2)</f>
        <v>08</v>
      </c>
      <c r="BB618" t="str">
        <f>_xlfn.XLOOKUP(E618, $BO$1:$CA$1, $BO$2:$CA$2)</f>
        <v>06</v>
      </c>
      <c r="BC618" t="str">
        <f>_xlfn.XLOOKUP(F618, $BO$1:$CA$1, $BO$2:$CA$2)</f>
        <v>07</v>
      </c>
      <c r="BD618" t="str">
        <f>_xlfn.XLOOKUP(G618, $BO$1:$CA$1, $BO$2:$CA$2)</f>
        <v>07</v>
      </c>
      <c r="BE618" t="str">
        <f>_xlfn.XLOOKUP(H618, $BO$1:$CA$1, $BO$2:$CA$2)</f>
        <v>06</v>
      </c>
      <c r="BF618">
        <f>VALUE(_xlfn.TEXTJOIN("", TRUE, AZ618:BE618))</f>
        <v>30806070706</v>
      </c>
      <c r="BG618">
        <v>30806070706</v>
      </c>
      <c r="BH618">
        <f t="shared" si="9"/>
        <v>384</v>
      </c>
      <c r="BI618">
        <f>B618*BH618</f>
        <v>365568</v>
      </c>
    </row>
    <row r="619" spans="1:61" x14ac:dyDescent="0.25">
      <c r="A619" t="s">
        <v>562</v>
      </c>
      <c r="B619">
        <v>699</v>
      </c>
      <c r="C619" t="str">
        <f>TEXT(A619, "0")</f>
        <v>74749</v>
      </c>
      <c r="D619" t="str">
        <f>MID($C619, 1, 1)</f>
        <v>7</v>
      </c>
      <c r="E619" t="str">
        <f>MID($C619, 2, 1)</f>
        <v>4</v>
      </c>
      <c r="F619" t="str">
        <f>MID($C619, 3, 1)</f>
        <v>7</v>
      </c>
      <c r="G619" t="str">
        <f>MID($C619, 4, 1)</f>
        <v>4</v>
      </c>
      <c r="H619" t="str">
        <f>MID($C619, 5, 1)</f>
        <v>9</v>
      </c>
      <c r="I619">
        <f>LEN($A619)-LEN(SUBSTITUTE($A619,I$1,""))</f>
        <v>0</v>
      </c>
      <c r="J619">
        <f>LEN($A619)-LEN(SUBSTITUTE($A619,J$1,""))</f>
        <v>0</v>
      </c>
      <c r="K619">
        <f>LEN($A619)-LEN(SUBSTITUTE($A619,K$1,""))</f>
        <v>0</v>
      </c>
      <c r="L619">
        <f>LEN($A619)-LEN(SUBSTITUTE($A619,L$1,""))</f>
        <v>0</v>
      </c>
      <c r="M619">
        <f>LEN($A619)-LEN(SUBSTITUTE($A619,M$1,""))</f>
        <v>0</v>
      </c>
      <c r="N619">
        <f>LEN($A619)-LEN(SUBSTITUTE($A619,N$1,""))</f>
        <v>1</v>
      </c>
      <c r="O619">
        <f>LEN($A619)-LEN(SUBSTITUTE($A619,O$1,""))</f>
        <v>0</v>
      </c>
      <c r="P619">
        <f>LEN($A619)-LEN(SUBSTITUTE($A619,P$1,""))</f>
        <v>2</v>
      </c>
      <c r="Q619">
        <f>LEN($A619)-LEN(SUBSTITUTE($A619,Q$1,""))</f>
        <v>0</v>
      </c>
      <c r="R619">
        <f>LEN($A619)-LEN(SUBSTITUTE($A619,R$1,""))</f>
        <v>0</v>
      </c>
      <c r="S619">
        <f>LEN($A619)-LEN(SUBSTITUTE($A619,S$1,""))</f>
        <v>2</v>
      </c>
      <c r="T619">
        <f>LEN($A619)-LEN(SUBSTITUTE($A619,T$1,""))</f>
        <v>0</v>
      </c>
      <c r="U619">
        <f>LEN($A619)-LEN(SUBSTITUTE($A619,U$1,""))</f>
        <v>0</v>
      </c>
      <c r="V619">
        <f>I619+1</f>
        <v>1</v>
      </c>
      <c r="W619">
        <f>J619+1</f>
        <v>1</v>
      </c>
      <c r="X619">
        <f>K619+1</f>
        <v>1</v>
      </c>
      <c r="Y619">
        <f>L619+1</f>
        <v>1</v>
      </c>
      <c r="Z619">
        <f>M619+1</f>
        <v>1</v>
      </c>
      <c r="AA619">
        <f>N619+1</f>
        <v>2</v>
      </c>
      <c r="AB619">
        <f>O619+1</f>
        <v>1</v>
      </c>
      <c r="AC619">
        <f>P619+1</f>
        <v>3</v>
      </c>
      <c r="AD619">
        <f>Q619+1</f>
        <v>1</v>
      </c>
      <c r="AE619">
        <f>R619+1</f>
        <v>1</v>
      </c>
      <c r="AF619">
        <f>S619+1</f>
        <v>3</v>
      </c>
      <c r="AG619">
        <f>T619+1</f>
        <v>1</v>
      </c>
      <c r="AH619">
        <f>U619+1</f>
        <v>1</v>
      </c>
      <c r="AI619">
        <f>PRODUCT(V619:AH619)</f>
        <v>18</v>
      </c>
      <c r="AJ619">
        <f>MAX(V619:AH619)</f>
        <v>3</v>
      </c>
      <c r="AK619">
        <f>Y619</f>
        <v>1</v>
      </c>
      <c r="AL619">
        <f>MAX(V619:X619, Z619:AH619)+L619</f>
        <v>3</v>
      </c>
      <c r="AM619" t="b">
        <f>AL619=6</f>
        <v>0</v>
      </c>
      <c r="AN619" t="b">
        <f>AL619=5</f>
        <v>0</v>
      </c>
      <c r="AO619" t="b">
        <f>NOT(OR(AM619,AN619))</f>
        <v>1</v>
      </c>
      <c r="AP619" t="b">
        <f>AND(AI619=12, L619=0)</f>
        <v>0</v>
      </c>
      <c r="AQ619" t="b">
        <f>AND(AI619=18, L619=1)</f>
        <v>0</v>
      </c>
      <c r="AR619" t="b">
        <f>AND(AO619, OR(AP619, AQ619))</f>
        <v>0</v>
      </c>
      <c r="AS619" t="b">
        <f>NOT(OR(AM619,AN619,AR619))</f>
        <v>1</v>
      </c>
      <c r="AT619" t="b">
        <f>AND(AS619, AL619=4)</f>
        <v>0</v>
      </c>
      <c r="AU619" t="b">
        <f>NOT(OR(AM619,AN619,AR619,AT619))</f>
        <v>1</v>
      </c>
      <c r="AV619" t="b">
        <f>AND(AU619, AI619=18)</f>
        <v>1</v>
      </c>
      <c r="AW619" t="b">
        <f>NOT(OR(AM619,AN619,AR619,AT619, AV619))</f>
        <v>0</v>
      </c>
      <c r="AX619" t="b">
        <f>AND(AW619, OR(AND(AI619=24, L619=0), AND(AI619=32, L619=1)))</f>
        <v>0</v>
      </c>
      <c r="AY619" t="b">
        <f>NOT(OR(AM619,AN619,AR619,AT619,AV619,AX619))</f>
        <v>0</v>
      </c>
      <c r="AZ619" t="str">
        <f>IF(AM619,"7",IF(AN619,"6",IF(AR619,"5",
IF(AT619,"4",IF(AV619,"3",IF(AX619,"2",IF(AY619,"1","0"))))))
)</f>
        <v>3</v>
      </c>
      <c r="BA619" t="str">
        <f>_xlfn.XLOOKUP(D619, $BO$1:$CA$1, $BO$2:$CA$2)</f>
        <v>08</v>
      </c>
      <c r="BB619" t="str">
        <f>_xlfn.XLOOKUP(E619, $BO$1:$CA$1, $BO$2:$CA$2)</f>
        <v>05</v>
      </c>
      <c r="BC619" t="str">
        <f>_xlfn.XLOOKUP(F619, $BO$1:$CA$1, $BO$2:$CA$2)</f>
        <v>08</v>
      </c>
      <c r="BD619" t="str">
        <f>_xlfn.XLOOKUP(G619, $BO$1:$CA$1, $BO$2:$CA$2)</f>
        <v>05</v>
      </c>
      <c r="BE619" t="str">
        <f>_xlfn.XLOOKUP(H619, $BO$1:$CA$1, $BO$2:$CA$2)</f>
        <v>10</v>
      </c>
      <c r="BF619">
        <f>VALUE(_xlfn.TEXTJOIN("", TRUE, AZ619:BE619))</f>
        <v>30805080510</v>
      </c>
      <c r="BG619">
        <v>30805080510</v>
      </c>
      <c r="BH619">
        <f t="shared" si="9"/>
        <v>383</v>
      </c>
      <c r="BI619">
        <f>B619*BH619</f>
        <v>267717</v>
      </c>
    </row>
    <row r="620" spans="1:61" x14ac:dyDescent="0.25">
      <c r="A620" t="s">
        <v>398</v>
      </c>
      <c r="B620">
        <v>253</v>
      </c>
      <c r="C620" t="str">
        <f>TEXT(A620, "0")</f>
        <v>727T2</v>
      </c>
      <c r="D620" t="str">
        <f>MID($C620, 1, 1)</f>
        <v>7</v>
      </c>
      <c r="E620" t="str">
        <f>MID($C620, 2, 1)</f>
        <v>2</v>
      </c>
      <c r="F620" t="str">
        <f>MID($C620, 3, 1)</f>
        <v>7</v>
      </c>
      <c r="G620" t="str">
        <f>MID($C620, 4, 1)</f>
        <v>T</v>
      </c>
      <c r="H620" t="str">
        <f>MID($C620, 5, 1)</f>
        <v>2</v>
      </c>
      <c r="I620">
        <f>LEN($A620)-LEN(SUBSTITUTE($A620,I$1,""))</f>
        <v>0</v>
      </c>
      <c r="J620">
        <f>LEN($A620)-LEN(SUBSTITUTE($A620,J$1,""))</f>
        <v>0</v>
      </c>
      <c r="K620">
        <f>LEN($A620)-LEN(SUBSTITUTE($A620,K$1,""))</f>
        <v>0</v>
      </c>
      <c r="L620">
        <f>LEN($A620)-LEN(SUBSTITUTE($A620,L$1,""))</f>
        <v>0</v>
      </c>
      <c r="M620">
        <f>LEN($A620)-LEN(SUBSTITUTE($A620,M$1,""))</f>
        <v>1</v>
      </c>
      <c r="N620">
        <f>LEN($A620)-LEN(SUBSTITUTE($A620,N$1,""))</f>
        <v>0</v>
      </c>
      <c r="O620">
        <f>LEN($A620)-LEN(SUBSTITUTE($A620,O$1,""))</f>
        <v>0</v>
      </c>
      <c r="P620">
        <f>LEN($A620)-LEN(SUBSTITUTE($A620,P$1,""))</f>
        <v>2</v>
      </c>
      <c r="Q620">
        <f>LEN($A620)-LEN(SUBSTITUTE($A620,Q$1,""))</f>
        <v>0</v>
      </c>
      <c r="R620">
        <f>LEN($A620)-LEN(SUBSTITUTE($A620,R$1,""))</f>
        <v>0</v>
      </c>
      <c r="S620">
        <f>LEN($A620)-LEN(SUBSTITUTE($A620,S$1,""))</f>
        <v>0</v>
      </c>
      <c r="T620">
        <f>LEN($A620)-LEN(SUBSTITUTE($A620,T$1,""))</f>
        <v>0</v>
      </c>
      <c r="U620">
        <f>LEN($A620)-LEN(SUBSTITUTE($A620,U$1,""))</f>
        <v>2</v>
      </c>
      <c r="V620">
        <f>I620+1</f>
        <v>1</v>
      </c>
      <c r="W620">
        <f>J620+1</f>
        <v>1</v>
      </c>
      <c r="X620">
        <f>K620+1</f>
        <v>1</v>
      </c>
      <c r="Y620">
        <f>L620+1</f>
        <v>1</v>
      </c>
      <c r="Z620">
        <f>M620+1</f>
        <v>2</v>
      </c>
      <c r="AA620">
        <f>N620+1</f>
        <v>1</v>
      </c>
      <c r="AB620">
        <f>O620+1</f>
        <v>1</v>
      </c>
      <c r="AC620">
        <f>P620+1</f>
        <v>3</v>
      </c>
      <c r="AD620">
        <f>Q620+1</f>
        <v>1</v>
      </c>
      <c r="AE620">
        <f>R620+1</f>
        <v>1</v>
      </c>
      <c r="AF620">
        <f>S620+1</f>
        <v>1</v>
      </c>
      <c r="AG620">
        <f>T620+1</f>
        <v>1</v>
      </c>
      <c r="AH620">
        <f>U620+1</f>
        <v>3</v>
      </c>
      <c r="AI620">
        <f>PRODUCT(V620:AH620)</f>
        <v>18</v>
      </c>
      <c r="AJ620">
        <f>MAX(V620:AH620)</f>
        <v>3</v>
      </c>
      <c r="AK620">
        <f>Y620</f>
        <v>1</v>
      </c>
      <c r="AL620">
        <f>MAX(V620:X620, Z620:AH620)+L620</f>
        <v>3</v>
      </c>
      <c r="AM620" t="b">
        <f>AL620=6</f>
        <v>0</v>
      </c>
      <c r="AN620" t="b">
        <f>AL620=5</f>
        <v>0</v>
      </c>
      <c r="AO620" t="b">
        <f>NOT(OR(AM620,AN620))</f>
        <v>1</v>
      </c>
      <c r="AP620" t="b">
        <f>AND(AI620=12, L620=0)</f>
        <v>0</v>
      </c>
      <c r="AQ620" t="b">
        <f>AND(AI620=18, L620=1)</f>
        <v>0</v>
      </c>
      <c r="AR620" t="b">
        <f>AND(AO620, OR(AP620, AQ620))</f>
        <v>0</v>
      </c>
      <c r="AS620" t="b">
        <f>NOT(OR(AM620,AN620,AR620))</f>
        <v>1</v>
      </c>
      <c r="AT620" t="b">
        <f>AND(AS620, AL620=4)</f>
        <v>0</v>
      </c>
      <c r="AU620" t="b">
        <f>NOT(OR(AM620,AN620,AR620,AT620))</f>
        <v>1</v>
      </c>
      <c r="AV620" t="b">
        <f>AND(AU620, AI620=18)</f>
        <v>1</v>
      </c>
      <c r="AW620" t="b">
        <f>NOT(OR(AM620,AN620,AR620,AT620, AV620))</f>
        <v>0</v>
      </c>
      <c r="AX620" t="b">
        <f>AND(AW620, OR(AND(AI620=24, L620=0), AND(AI620=32, L620=1)))</f>
        <v>0</v>
      </c>
      <c r="AY620" t="b">
        <f>NOT(OR(AM620,AN620,AR620,AT620,AV620,AX620))</f>
        <v>0</v>
      </c>
      <c r="AZ620" t="str">
        <f>IF(AM620,"7",IF(AN620,"6",IF(AR620,"5",
IF(AT620,"4",IF(AV620,"3",IF(AX620,"2",IF(AY620,"1","0"))))))
)</f>
        <v>3</v>
      </c>
      <c r="BA620" t="str">
        <f>_xlfn.XLOOKUP(D620, $BO$1:$CA$1, $BO$2:$CA$2)</f>
        <v>08</v>
      </c>
      <c r="BB620" t="str">
        <f>_xlfn.XLOOKUP(E620, $BO$1:$CA$1, $BO$2:$CA$2)</f>
        <v>03</v>
      </c>
      <c r="BC620" t="str">
        <f>_xlfn.XLOOKUP(F620, $BO$1:$CA$1, $BO$2:$CA$2)</f>
        <v>08</v>
      </c>
      <c r="BD620" t="str">
        <f>_xlfn.XLOOKUP(G620, $BO$1:$CA$1, $BO$2:$CA$2)</f>
        <v>11</v>
      </c>
      <c r="BE620" t="str">
        <f>_xlfn.XLOOKUP(H620, $BO$1:$CA$1, $BO$2:$CA$2)</f>
        <v>03</v>
      </c>
      <c r="BF620">
        <f>VALUE(_xlfn.TEXTJOIN("", TRUE, AZ620:BE620))</f>
        <v>30803081103</v>
      </c>
      <c r="BG620">
        <v>30803081103</v>
      </c>
      <c r="BH620">
        <f t="shared" si="9"/>
        <v>382</v>
      </c>
      <c r="BI620">
        <f>B620*BH620</f>
        <v>96646</v>
      </c>
    </row>
    <row r="621" spans="1:61" x14ac:dyDescent="0.25">
      <c r="A621" t="s">
        <v>174</v>
      </c>
      <c r="B621">
        <v>817</v>
      </c>
      <c r="C621" t="str">
        <f>TEXT(A621, "0")</f>
        <v>72752</v>
      </c>
      <c r="D621" t="str">
        <f>MID($C621, 1, 1)</f>
        <v>7</v>
      </c>
      <c r="E621" t="str">
        <f>MID($C621, 2, 1)</f>
        <v>2</v>
      </c>
      <c r="F621" t="str">
        <f>MID($C621, 3, 1)</f>
        <v>7</v>
      </c>
      <c r="G621" t="str">
        <f>MID($C621, 4, 1)</f>
        <v>5</v>
      </c>
      <c r="H621" t="str">
        <f>MID($C621, 5, 1)</f>
        <v>2</v>
      </c>
      <c r="I621">
        <f>LEN($A621)-LEN(SUBSTITUTE($A621,I$1,""))</f>
        <v>0</v>
      </c>
      <c r="J621">
        <f>LEN($A621)-LEN(SUBSTITUTE($A621,J$1,""))</f>
        <v>0</v>
      </c>
      <c r="K621">
        <f>LEN($A621)-LEN(SUBSTITUTE($A621,K$1,""))</f>
        <v>0</v>
      </c>
      <c r="L621">
        <f>LEN($A621)-LEN(SUBSTITUTE($A621,L$1,""))</f>
        <v>0</v>
      </c>
      <c r="M621">
        <f>LEN($A621)-LEN(SUBSTITUTE($A621,M$1,""))</f>
        <v>0</v>
      </c>
      <c r="N621">
        <f>LEN($A621)-LEN(SUBSTITUTE($A621,N$1,""))</f>
        <v>0</v>
      </c>
      <c r="O621">
        <f>LEN($A621)-LEN(SUBSTITUTE($A621,O$1,""))</f>
        <v>0</v>
      </c>
      <c r="P621">
        <f>LEN($A621)-LEN(SUBSTITUTE($A621,P$1,""))</f>
        <v>2</v>
      </c>
      <c r="Q621">
        <f>LEN($A621)-LEN(SUBSTITUTE($A621,Q$1,""))</f>
        <v>0</v>
      </c>
      <c r="R621">
        <f>LEN($A621)-LEN(SUBSTITUTE($A621,R$1,""))</f>
        <v>1</v>
      </c>
      <c r="S621">
        <f>LEN($A621)-LEN(SUBSTITUTE($A621,S$1,""))</f>
        <v>0</v>
      </c>
      <c r="T621">
        <f>LEN($A621)-LEN(SUBSTITUTE($A621,T$1,""))</f>
        <v>0</v>
      </c>
      <c r="U621">
        <f>LEN($A621)-LEN(SUBSTITUTE($A621,U$1,""))</f>
        <v>2</v>
      </c>
      <c r="V621">
        <f>I621+1</f>
        <v>1</v>
      </c>
      <c r="W621">
        <f>J621+1</f>
        <v>1</v>
      </c>
      <c r="X621">
        <f>K621+1</f>
        <v>1</v>
      </c>
      <c r="Y621">
        <f>L621+1</f>
        <v>1</v>
      </c>
      <c r="Z621">
        <f>M621+1</f>
        <v>1</v>
      </c>
      <c r="AA621">
        <f>N621+1</f>
        <v>1</v>
      </c>
      <c r="AB621">
        <f>O621+1</f>
        <v>1</v>
      </c>
      <c r="AC621">
        <f>P621+1</f>
        <v>3</v>
      </c>
      <c r="AD621">
        <f>Q621+1</f>
        <v>1</v>
      </c>
      <c r="AE621">
        <f>R621+1</f>
        <v>2</v>
      </c>
      <c r="AF621">
        <f>S621+1</f>
        <v>1</v>
      </c>
      <c r="AG621">
        <f>T621+1</f>
        <v>1</v>
      </c>
      <c r="AH621">
        <f>U621+1</f>
        <v>3</v>
      </c>
      <c r="AI621">
        <f>PRODUCT(V621:AH621)</f>
        <v>18</v>
      </c>
      <c r="AJ621">
        <f>MAX(V621:AH621)</f>
        <v>3</v>
      </c>
      <c r="AK621">
        <f>Y621</f>
        <v>1</v>
      </c>
      <c r="AL621">
        <f>MAX(V621:X621, Z621:AH621)+L621</f>
        <v>3</v>
      </c>
      <c r="AM621" t="b">
        <f>AL621=6</f>
        <v>0</v>
      </c>
      <c r="AN621" t="b">
        <f>AL621=5</f>
        <v>0</v>
      </c>
      <c r="AO621" t="b">
        <f>NOT(OR(AM621,AN621))</f>
        <v>1</v>
      </c>
      <c r="AP621" t="b">
        <f>AND(AI621=12, L621=0)</f>
        <v>0</v>
      </c>
      <c r="AQ621" t="b">
        <f>AND(AI621=18, L621=1)</f>
        <v>0</v>
      </c>
      <c r="AR621" t="b">
        <f>AND(AO621, OR(AP621, AQ621))</f>
        <v>0</v>
      </c>
      <c r="AS621" t="b">
        <f>NOT(OR(AM621,AN621,AR621))</f>
        <v>1</v>
      </c>
      <c r="AT621" t="b">
        <f>AND(AS621, AL621=4)</f>
        <v>0</v>
      </c>
      <c r="AU621" t="b">
        <f>NOT(OR(AM621,AN621,AR621,AT621))</f>
        <v>1</v>
      </c>
      <c r="AV621" t="b">
        <f>AND(AU621, AI621=18)</f>
        <v>1</v>
      </c>
      <c r="AW621" t="b">
        <f>NOT(OR(AM621,AN621,AR621,AT621, AV621))</f>
        <v>0</v>
      </c>
      <c r="AX621" t="b">
        <f>AND(AW621, OR(AND(AI621=24, L621=0), AND(AI621=32, L621=1)))</f>
        <v>0</v>
      </c>
      <c r="AY621" t="b">
        <f>NOT(OR(AM621,AN621,AR621,AT621,AV621,AX621))</f>
        <v>0</v>
      </c>
      <c r="AZ621" t="str">
        <f>IF(AM621,"7",IF(AN621,"6",IF(AR621,"5",
IF(AT621,"4",IF(AV621,"3",IF(AX621,"2",IF(AY621,"1","0"))))))
)</f>
        <v>3</v>
      </c>
      <c r="BA621" t="str">
        <f>_xlfn.XLOOKUP(D621, $BO$1:$CA$1, $BO$2:$CA$2)</f>
        <v>08</v>
      </c>
      <c r="BB621" t="str">
        <f>_xlfn.XLOOKUP(E621, $BO$1:$CA$1, $BO$2:$CA$2)</f>
        <v>03</v>
      </c>
      <c r="BC621" t="str">
        <f>_xlfn.XLOOKUP(F621, $BO$1:$CA$1, $BO$2:$CA$2)</f>
        <v>08</v>
      </c>
      <c r="BD621" t="str">
        <f>_xlfn.XLOOKUP(G621, $BO$1:$CA$1, $BO$2:$CA$2)</f>
        <v>06</v>
      </c>
      <c r="BE621" t="str">
        <f>_xlfn.XLOOKUP(H621, $BO$1:$CA$1, $BO$2:$CA$2)</f>
        <v>03</v>
      </c>
      <c r="BF621">
        <f>VALUE(_xlfn.TEXTJOIN("", TRUE, AZ621:BE621))</f>
        <v>30803080603</v>
      </c>
      <c r="BG621">
        <v>30803080603</v>
      </c>
      <c r="BH621">
        <f t="shared" si="9"/>
        <v>381</v>
      </c>
      <c r="BI621">
        <f>B621*BH621</f>
        <v>311277</v>
      </c>
    </row>
    <row r="622" spans="1:61" x14ac:dyDescent="0.25">
      <c r="A622" t="s">
        <v>4</v>
      </c>
      <c r="B622">
        <v>52</v>
      </c>
      <c r="C622" t="str">
        <f>TEXT(A622, "0")</f>
        <v>7227Q</v>
      </c>
      <c r="D622" t="str">
        <f>MID($C622, 1, 1)</f>
        <v>7</v>
      </c>
      <c r="E622" t="str">
        <f>MID($C622, 2, 1)</f>
        <v>2</v>
      </c>
      <c r="F622" t="str">
        <f>MID($C622, 3, 1)</f>
        <v>2</v>
      </c>
      <c r="G622" t="str">
        <f>MID($C622, 4, 1)</f>
        <v>7</v>
      </c>
      <c r="H622" t="str">
        <f>MID($C622, 5, 1)</f>
        <v>Q</v>
      </c>
      <c r="I622">
        <f>LEN($A622)-LEN(SUBSTITUTE($A622,I$1,""))</f>
        <v>0</v>
      </c>
      <c r="J622">
        <f>LEN($A622)-LEN(SUBSTITUTE($A622,J$1,""))</f>
        <v>0</v>
      </c>
      <c r="K622">
        <f>LEN($A622)-LEN(SUBSTITUTE($A622,K$1,""))</f>
        <v>1</v>
      </c>
      <c r="L622">
        <f>LEN($A622)-LEN(SUBSTITUTE($A622,L$1,""))</f>
        <v>0</v>
      </c>
      <c r="M622">
        <f>LEN($A622)-LEN(SUBSTITUTE($A622,M$1,""))</f>
        <v>0</v>
      </c>
      <c r="N622">
        <f>LEN($A622)-LEN(SUBSTITUTE($A622,N$1,""))</f>
        <v>0</v>
      </c>
      <c r="O622">
        <f>LEN($A622)-LEN(SUBSTITUTE($A622,O$1,""))</f>
        <v>0</v>
      </c>
      <c r="P622">
        <f>LEN($A622)-LEN(SUBSTITUTE($A622,P$1,""))</f>
        <v>2</v>
      </c>
      <c r="Q622">
        <f>LEN($A622)-LEN(SUBSTITUTE($A622,Q$1,""))</f>
        <v>0</v>
      </c>
      <c r="R622">
        <f>LEN($A622)-LEN(SUBSTITUTE($A622,R$1,""))</f>
        <v>0</v>
      </c>
      <c r="S622">
        <f>LEN($A622)-LEN(SUBSTITUTE($A622,S$1,""))</f>
        <v>0</v>
      </c>
      <c r="T622">
        <f>LEN($A622)-LEN(SUBSTITUTE($A622,T$1,""))</f>
        <v>0</v>
      </c>
      <c r="U622">
        <f>LEN($A622)-LEN(SUBSTITUTE($A622,U$1,""))</f>
        <v>2</v>
      </c>
      <c r="V622">
        <f>I622+1</f>
        <v>1</v>
      </c>
      <c r="W622">
        <f>J622+1</f>
        <v>1</v>
      </c>
      <c r="X622">
        <f>K622+1</f>
        <v>2</v>
      </c>
      <c r="Y622">
        <f>L622+1</f>
        <v>1</v>
      </c>
      <c r="Z622">
        <f>M622+1</f>
        <v>1</v>
      </c>
      <c r="AA622">
        <f>N622+1</f>
        <v>1</v>
      </c>
      <c r="AB622">
        <f>O622+1</f>
        <v>1</v>
      </c>
      <c r="AC622">
        <f>P622+1</f>
        <v>3</v>
      </c>
      <c r="AD622">
        <f>Q622+1</f>
        <v>1</v>
      </c>
      <c r="AE622">
        <f>R622+1</f>
        <v>1</v>
      </c>
      <c r="AF622">
        <f>S622+1</f>
        <v>1</v>
      </c>
      <c r="AG622">
        <f>T622+1</f>
        <v>1</v>
      </c>
      <c r="AH622">
        <f>U622+1</f>
        <v>3</v>
      </c>
      <c r="AI622">
        <f>PRODUCT(V622:AH622)</f>
        <v>18</v>
      </c>
      <c r="AJ622">
        <f>MAX(V622:AH622)</f>
        <v>3</v>
      </c>
      <c r="AK622">
        <f>Y622</f>
        <v>1</v>
      </c>
      <c r="AL622">
        <f>MAX(V622:X622, Z622:AH622)+L622</f>
        <v>3</v>
      </c>
      <c r="AM622" t="b">
        <f>AL622=6</f>
        <v>0</v>
      </c>
      <c r="AN622" t="b">
        <f>AL622=5</f>
        <v>0</v>
      </c>
      <c r="AO622" t="b">
        <f>NOT(OR(AM622,AN622))</f>
        <v>1</v>
      </c>
      <c r="AP622" t="b">
        <f>AND(AI622=12, L622=0)</f>
        <v>0</v>
      </c>
      <c r="AQ622" t="b">
        <f>AND(AI622=18, L622=1)</f>
        <v>0</v>
      </c>
      <c r="AR622" t="b">
        <f>AND(AO622, OR(AP622, AQ622))</f>
        <v>0</v>
      </c>
      <c r="AS622" t="b">
        <f>NOT(OR(AM622,AN622,AR622))</f>
        <v>1</v>
      </c>
      <c r="AT622" t="b">
        <f>AND(AS622, AL622=4)</f>
        <v>0</v>
      </c>
      <c r="AU622" t="b">
        <f>NOT(OR(AM622,AN622,AR622,AT622))</f>
        <v>1</v>
      </c>
      <c r="AV622" t="b">
        <f>AND(AU622, AI622=18)</f>
        <v>1</v>
      </c>
      <c r="AW622" t="b">
        <f>NOT(OR(AM622,AN622,AR622,AT622, AV622))</f>
        <v>0</v>
      </c>
      <c r="AX622" t="b">
        <f>AND(AW622, OR(AND(AI622=24, L622=0), AND(AI622=32, L622=1)))</f>
        <v>0</v>
      </c>
      <c r="AY622" t="b">
        <f>NOT(OR(AM622,AN622,AR622,AT622,AV622,AX622))</f>
        <v>0</v>
      </c>
      <c r="AZ622" t="str">
        <f>IF(AM622,"7",IF(AN622,"6",IF(AR622,"5",
IF(AT622,"4",IF(AV622,"3",IF(AX622,"2",IF(AY622,"1","0"))))))
)</f>
        <v>3</v>
      </c>
      <c r="BA622" t="str">
        <f>_xlfn.XLOOKUP(D622, $BO$1:$CA$1, $BO$2:$CA$2)</f>
        <v>08</v>
      </c>
      <c r="BB622" t="str">
        <f>_xlfn.XLOOKUP(E622, $BO$1:$CA$1, $BO$2:$CA$2)</f>
        <v>03</v>
      </c>
      <c r="BC622" t="str">
        <f>_xlfn.XLOOKUP(F622, $BO$1:$CA$1, $BO$2:$CA$2)</f>
        <v>03</v>
      </c>
      <c r="BD622" t="str">
        <f>_xlfn.XLOOKUP(G622, $BO$1:$CA$1, $BO$2:$CA$2)</f>
        <v>08</v>
      </c>
      <c r="BE622" t="str">
        <f>_xlfn.XLOOKUP(H622, $BO$1:$CA$1, $BO$2:$CA$2)</f>
        <v>12</v>
      </c>
      <c r="BF622">
        <f>VALUE(_xlfn.TEXTJOIN("", TRUE, AZ622:BE622))</f>
        <v>30803030812</v>
      </c>
      <c r="BG622">
        <v>30803030812</v>
      </c>
      <c r="BH622">
        <f t="shared" si="9"/>
        <v>380</v>
      </c>
      <c r="BI622">
        <f>B622*BH622</f>
        <v>19760</v>
      </c>
    </row>
    <row r="623" spans="1:61" x14ac:dyDescent="0.25">
      <c r="A623" t="s">
        <v>10</v>
      </c>
      <c r="B623">
        <v>863</v>
      </c>
      <c r="C623" t="str">
        <f>TEXT(A623, "0")</f>
        <v>6ATAT</v>
      </c>
      <c r="D623" t="str">
        <f>MID($C623, 1, 1)</f>
        <v>6</v>
      </c>
      <c r="E623" t="str">
        <f>MID($C623, 2, 1)</f>
        <v>A</v>
      </c>
      <c r="F623" t="str">
        <f>MID($C623, 3, 1)</f>
        <v>T</v>
      </c>
      <c r="G623" t="str">
        <f>MID($C623, 4, 1)</f>
        <v>A</v>
      </c>
      <c r="H623" t="str">
        <f>MID($C623, 5, 1)</f>
        <v>T</v>
      </c>
      <c r="I623">
        <f>LEN($A623)-LEN(SUBSTITUTE($A623,I$1,""))</f>
        <v>2</v>
      </c>
      <c r="J623">
        <f>LEN($A623)-LEN(SUBSTITUTE($A623,J$1,""))</f>
        <v>0</v>
      </c>
      <c r="K623">
        <f>LEN($A623)-LEN(SUBSTITUTE($A623,K$1,""))</f>
        <v>0</v>
      </c>
      <c r="L623">
        <f>LEN($A623)-LEN(SUBSTITUTE($A623,L$1,""))</f>
        <v>0</v>
      </c>
      <c r="M623">
        <f>LEN($A623)-LEN(SUBSTITUTE($A623,M$1,""))</f>
        <v>2</v>
      </c>
      <c r="N623">
        <f>LEN($A623)-LEN(SUBSTITUTE($A623,N$1,""))</f>
        <v>0</v>
      </c>
      <c r="O623">
        <f>LEN($A623)-LEN(SUBSTITUTE($A623,O$1,""))</f>
        <v>0</v>
      </c>
      <c r="P623">
        <f>LEN($A623)-LEN(SUBSTITUTE($A623,P$1,""))</f>
        <v>0</v>
      </c>
      <c r="Q623">
        <f>LEN($A623)-LEN(SUBSTITUTE($A623,Q$1,""))</f>
        <v>1</v>
      </c>
      <c r="R623">
        <f>LEN($A623)-LEN(SUBSTITUTE($A623,R$1,""))</f>
        <v>0</v>
      </c>
      <c r="S623">
        <f>LEN($A623)-LEN(SUBSTITUTE($A623,S$1,""))</f>
        <v>0</v>
      </c>
      <c r="T623">
        <f>LEN($A623)-LEN(SUBSTITUTE($A623,T$1,""))</f>
        <v>0</v>
      </c>
      <c r="U623">
        <f>LEN($A623)-LEN(SUBSTITUTE($A623,U$1,""))</f>
        <v>0</v>
      </c>
      <c r="V623">
        <f>I623+1</f>
        <v>3</v>
      </c>
      <c r="W623">
        <f>J623+1</f>
        <v>1</v>
      </c>
      <c r="X623">
        <f>K623+1</f>
        <v>1</v>
      </c>
      <c r="Y623">
        <f>L623+1</f>
        <v>1</v>
      </c>
      <c r="Z623">
        <f>M623+1</f>
        <v>3</v>
      </c>
      <c r="AA623">
        <f>N623+1</f>
        <v>1</v>
      </c>
      <c r="AB623">
        <f>O623+1</f>
        <v>1</v>
      </c>
      <c r="AC623">
        <f>P623+1</f>
        <v>1</v>
      </c>
      <c r="AD623">
        <f>Q623+1</f>
        <v>2</v>
      </c>
      <c r="AE623">
        <f>R623+1</f>
        <v>1</v>
      </c>
      <c r="AF623">
        <f>S623+1</f>
        <v>1</v>
      </c>
      <c r="AG623">
        <f>T623+1</f>
        <v>1</v>
      </c>
      <c r="AH623">
        <f>U623+1</f>
        <v>1</v>
      </c>
      <c r="AI623">
        <f>PRODUCT(V623:AH623)</f>
        <v>18</v>
      </c>
      <c r="AJ623">
        <f>MAX(V623:AH623)</f>
        <v>3</v>
      </c>
      <c r="AK623">
        <f>Y623</f>
        <v>1</v>
      </c>
      <c r="AL623">
        <f>MAX(V623:X623, Z623:AH623)+L623</f>
        <v>3</v>
      </c>
      <c r="AM623" t="b">
        <f>AL623=6</f>
        <v>0</v>
      </c>
      <c r="AN623" t="b">
        <f>AL623=5</f>
        <v>0</v>
      </c>
      <c r="AO623" t="b">
        <f>NOT(OR(AM623,AN623))</f>
        <v>1</v>
      </c>
      <c r="AP623" t="b">
        <f>AND(AI623=12, L623=0)</f>
        <v>0</v>
      </c>
      <c r="AQ623" t="b">
        <f>AND(AI623=18, L623=1)</f>
        <v>0</v>
      </c>
      <c r="AR623" t="b">
        <f>AND(AO623, OR(AP623, AQ623))</f>
        <v>0</v>
      </c>
      <c r="AS623" t="b">
        <f>NOT(OR(AM623,AN623,AR623))</f>
        <v>1</v>
      </c>
      <c r="AT623" t="b">
        <f>AND(AS623, AL623=4)</f>
        <v>0</v>
      </c>
      <c r="AU623" t="b">
        <f>NOT(OR(AM623,AN623,AR623,AT623))</f>
        <v>1</v>
      </c>
      <c r="AV623" t="b">
        <f>AND(AU623, AI623=18)</f>
        <v>1</v>
      </c>
      <c r="AW623" t="b">
        <f>NOT(OR(AM623,AN623,AR623,AT623, AV623))</f>
        <v>0</v>
      </c>
      <c r="AX623" t="b">
        <f>AND(AW623, OR(AND(AI623=24, L623=0), AND(AI623=32, L623=1)))</f>
        <v>0</v>
      </c>
      <c r="AY623" t="b">
        <f>NOT(OR(AM623,AN623,AR623,AT623,AV623,AX623))</f>
        <v>0</v>
      </c>
      <c r="AZ623" t="str">
        <f>IF(AM623,"7",IF(AN623,"6",IF(AR623,"5",
IF(AT623,"4",IF(AV623,"3",IF(AX623,"2",IF(AY623,"1","0"))))))
)</f>
        <v>3</v>
      </c>
      <c r="BA623" t="str">
        <f>_xlfn.XLOOKUP(D623, $BO$1:$CA$1, $BO$2:$CA$2)</f>
        <v>07</v>
      </c>
      <c r="BB623" t="str">
        <f>_xlfn.XLOOKUP(E623, $BO$1:$CA$1, $BO$2:$CA$2)</f>
        <v>14</v>
      </c>
      <c r="BC623" t="str">
        <f>_xlfn.XLOOKUP(F623, $BO$1:$CA$1, $BO$2:$CA$2)</f>
        <v>11</v>
      </c>
      <c r="BD623" t="str">
        <f>_xlfn.XLOOKUP(G623, $BO$1:$CA$1, $BO$2:$CA$2)</f>
        <v>14</v>
      </c>
      <c r="BE623" t="str">
        <f>_xlfn.XLOOKUP(H623, $BO$1:$CA$1, $BO$2:$CA$2)</f>
        <v>11</v>
      </c>
      <c r="BF623">
        <f>VALUE(_xlfn.TEXTJOIN("", TRUE, AZ623:BE623))</f>
        <v>30714111411</v>
      </c>
      <c r="BG623">
        <v>30714111411</v>
      </c>
      <c r="BH623">
        <f t="shared" si="9"/>
        <v>379</v>
      </c>
      <c r="BI623">
        <f>B623*BH623</f>
        <v>327077</v>
      </c>
    </row>
    <row r="624" spans="1:61" x14ac:dyDescent="0.25">
      <c r="A624" t="s">
        <v>541</v>
      </c>
      <c r="B624">
        <v>570</v>
      </c>
      <c r="C624" t="str">
        <f>TEXT(A624, "0")</f>
        <v>6Q2Q2</v>
      </c>
      <c r="D624" t="str">
        <f>MID($C624, 1, 1)</f>
        <v>6</v>
      </c>
      <c r="E624" t="str">
        <f>MID($C624, 2, 1)</f>
        <v>Q</v>
      </c>
      <c r="F624" t="str">
        <f>MID($C624, 3, 1)</f>
        <v>2</v>
      </c>
      <c r="G624" t="str">
        <f>MID($C624, 4, 1)</f>
        <v>Q</v>
      </c>
      <c r="H624" t="str">
        <f>MID($C624, 5, 1)</f>
        <v>2</v>
      </c>
      <c r="I624">
        <f>LEN($A624)-LEN(SUBSTITUTE($A624,I$1,""))</f>
        <v>0</v>
      </c>
      <c r="J624">
        <f>LEN($A624)-LEN(SUBSTITUTE($A624,J$1,""))</f>
        <v>0</v>
      </c>
      <c r="K624">
        <f>LEN($A624)-LEN(SUBSTITUTE($A624,K$1,""))</f>
        <v>2</v>
      </c>
      <c r="L624">
        <f>LEN($A624)-LEN(SUBSTITUTE($A624,L$1,""))</f>
        <v>0</v>
      </c>
      <c r="M624">
        <f>LEN($A624)-LEN(SUBSTITUTE($A624,M$1,""))</f>
        <v>0</v>
      </c>
      <c r="N624">
        <f>LEN($A624)-LEN(SUBSTITUTE($A624,N$1,""))</f>
        <v>0</v>
      </c>
      <c r="O624">
        <f>LEN($A624)-LEN(SUBSTITUTE($A624,O$1,""))</f>
        <v>0</v>
      </c>
      <c r="P624">
        <f>LEN($A624)-LEN(SUBSTITUTE($A624,P$1,""))</f>
        <v>0</v>
      </c>
      <c r="Q624">
        <f>LEN($A624)-LEN(SUBSTITUTE($A624,Q$1,""))</f>
        <v>1</v>
      </c>
      <c r="R624">
        <f>LEN($A624)-LEN(SUBSTITUTE($A624,R$1,""))</f>
        <v>0</v>
      </c>
      <c r="S624">
        <f>LEN($A624)-LEN(SUBSTITUTE($A624,S$1,""))</f>
        <v>0</v>
      </c>
      <c r="T624">
        <f>LEN($A624)-LEN(SUBSTITUTE($A624,T$1,""))</f>
        <v>0</v>
      </c>
      <c r="U624">
        <f>LEN($A624)-LEN(SUBSTITUTE($A624,U$1,""))</f>
        <v>2</v>
      </c>
      <c r="V624">
        <f>I624+1</f>
        <v>1</v>
      </c>
      <c r="W624">
        <f>J624+1</f>
        <v>1</v>
      </c>
      <c r="X624">
        <f>K624+1</f>
        <v>3</v>
      </c>
      <c r="Y624">
        <f>L624+1</f>
        <v>1</v>
      </c>
      <c r="Z624">
        <f>M624+1</f>
        <v>1</v>
      </c>
      <c r="AA624">
        <f>N624+1</f>
        <v>1</v>
      </c>
      <c r="AB624">
        <f>O624+1</f>
        <v>1</v>
      </c>
      <c r="AC624">
        <f>P624+1</f>
        <v>1</v>
      </c>
      <c r="AD624">
        <f>Q624+1</f>
        <v>2</v>
      </c>
      <c r="AE624">
        <f>R624+1</f>
        <v>1</v>
      </c>
      <c r="AF624">
        <f>S624+1</f>
        <v>1</v>
      </c>
      <c r="AG624">
        <f>T624+1</f>
        <v>1</v>
      </c>
      <c r="AH624">
        <f>U624+1</f>
        <v>3</v>
      </c>
      <c r="AI624">
        <f>PRODUCT(V624:AH624)</f>
        <v>18</v>
      </c>
      <c r="AJ624">
        <f>MAX(V624:AH624)</f>
        <v>3</v>
      </c>
      <c r="AK624">
        <f>Y624</f>
        <v>1</v>
      </c>
      <c r="AL624">
        <f>MAX(V624:X624, Z624:AH624)+L624</f>
        <v>3</v>
      </c>
      <c r="AM624" t="b">
        <f>AL624=6</f>
        <v>0</v>
      </c>
      <c r="AN624" t="b">
        <f>AL624=5</f>
        <v>0</v>
      </c>
      <c r="AO624" t="b">
        <f>NOT(OR(AM624,AN624))</f>
        <v>1</v>
      </c>
      <c r="AP624" t="b">
        <f>AND(AI624=12, L624=0)</f>
        <v>0</v>
      </c>
      <c r="AQ624" t="b">
        <f>AND(AI624=18, L624=1)</f>
        <v>0</v>
      </c>
      <c r="AR624" t="b">
        <f>AND(AO624, OR(AP624, AQ624))</f>
        <v>0</v>
      </c>
      <c r="AS624" t="b">
        <f>NOT(OR(AM624,AN624,AR624))</f>
        <v>1</v>
      </c>
      <c r="AT624" t="b">
        <f>AND(AS624, AL624=4)</f>
        <v>0</v>
      </c>
      <c r="AU624" t="b">
        <f>NOT(OR(AM624,AN624,AR624,AT624))</f>
        <v>1</v>
      </c>
      <c r="AV624" t="b">
        <f>AND(AU624, AI624=18)</f>
        <v>1</v>
      </c>
      <c r="AW624" t="b">
        <f>NOT(OR(AM624,AN624,AR624,AT624, AV624))</f>
        <v>0</v>
      </c>
      <c r="AX624" t="b">
        <f>AND(AW624, OR(AND(AI624=24, L624=0), AND(AI624=32, L624=1)))</f>
        <v>0</v>
      </c>
      <c r="AY624" t="b">
        <f>NOT(OR(AM624,AN624,AR624,AT624,AV624,AX624))</f>
        <v>0</v>
      </c>
      <c r="AZ624" t="str">
        <f>IF(AM624,"7",IF(AN624,"6",IF(AR624,"5",
IF(AT624,"4",IF(AV624,"3",IF(AX624,"2",IF(AY624,"1","0"))))))
)</f>
        <v>3</v>
      </c>
      <c r="BA624" t="str">
        <f>_xlfn.XLOOKUP(D624, $BO$1:$CA$1, $BO$2:$CA$2)</f>
        <v>07</v>
      </c>
      <c r="BB624" t="str">
        <f>_xlfn.XLOOKUP(E624, $BO$1:$CA$1, $BO$2:$CA$2)</f>
        <v>12</v>
      </c>
      <c r="BC624" t="str">
        <f>_xlfn.XLOOKUP(F624, $BO$1:$CA$1, $BO$2:$CA$2)</f>
        <v>03</v>
      </c>
      <c r="BD624" t="str">
        <f>_xlfn.XLOOKUP(G624, $BO$1:$CA$1, $BO$2:$CA$2)</f>
        <v>12</v>
      </c>
      <c r="BE624" t="str">
        <f>_xlfn.XLOOKUP(H624, $BO$1:$CA$1, $BO$2:$CA$2)</f>
        <v>03</v>
      </c>
      <c r="BF624">
        <f>VALUE(_xlfn.TEXTJOIN("", TRUE, AZ624:BE624))</f>
        <v>30712031203</v>
      </c>
      <c r="BG624">
        <v>30712031203</v>
      </c>
      <c r="BH624">
        <f t="shared" si="9"/>
        <v>378</v>
      </c>
      <c r="BI624">
        <f>B624*BH624</f>
        <v>215460</v>
      </c>
    </row>
    <row r="625" spans="1:61" x14ac:dyDescent="0.25">
      <c r="A625" t="s">
        <v>969</v>
      </c>
      <c r="B625">
        <v>510</v>
      </c>
      <c r="C625" t="str">
        <f>TEXT(A625, "0")</f>
        <v>6TT55</v>
      </c>
      <c r="D625" t="str">
        <f>MID($C625, 1, 1)</f>
        <v>6</v>
      </c>
      <c r="E625" t="str">
        <f>MID($C625, 2, 1)</f>
        <v>T</v>
      </c>
      <c r="F625" t="str">
        <f>MID($C625, 3, 1)</f>
        <v>T</v>
      </c>
      <c r="G625" t="str">
        <f>MID($C625, 4, 1)</f>
        <v>5</v>
      </c>
      <c r="H625" t="str">
        <f>MID($C625, 5, 1)</f>
        <v>5</v>
      </c>
      <c r="I625">
        <f>LEN($A625)-LEN(SUBSTITUTE($A625,I$1,""))</f>
        <v>0</v>
      </c>
      <c r="J625">
        <f>LEN($A625)-LEN(SUBSTITUTE($A625,J$1,""))</f>
        <v>0</v>
      </c>
      <c r="K625">
        <f>LEN($A625)-LEN(SUBSTITUTE($A625,K$1,""))</f>
        <v>0</v>
      </c>
      <c r="L625">
        <f>LEN($A625)-LEN(SUBSTITUTE($A625,L$1,""))</f>
        <v>0</v>
      </c>
      <c r="M625">
        <f>LEN($A625)-LEN(SUBSTITUTE($A625,M$1,""))</f>
        <v>2</v>
      </c>
      <c r="N625">
        <f>LEN($A625)-LEN(SUBSTITUTE($A625,N$1,""))</f>
        <v>0</v>
      </c>
      <c r="O625">
        <f>LEN($A625)-LEN(SUBSTITUTE($A625,O$1,""))</f>
        <v>0</v>
      </c>
      <c r="P625">
        <f>LEN($A625)-LEN(SUBSTITUTE($A625,P$1,""))</f>
        <v>0</v>
      </c>
      <c r="Q625">
        <f>LEN($A625)-LEN(SUBSTITUTE($A625,Q$1,""))</f>
        <v>1</v>
      </c>
      <c r="R625">
        <f>LEN($A625)-LEN(SUBSTITUTE($A625,R$1,""))</f>
        <v>2</v>
      </c>
      <c r="S625">
        <f>LEN($A625)-LEN(SUBSTITUTE($A625,S$1,""))</f>
        <v>0</v>
      </c>
      <c r="T625">
        <f>LEN($A625)-LEN(SUBSTITUTE($A625,T$1,""))</f>
        <v>0</v>
      </c>
      <c r="U625">
        <f>LEN($A625)-LEN(SUBSTITUTE($A625,U$1,""))</f>
        <v>0</v>
      </c>
      <c r="V625">
        <f>I625+1</f>
        <v>1</v>
      </c>
      <c r="W625">
        <f>J625+1</f>
        <v>1</v>
      </c>
      <c r="X625">
        <f>K625+1</f>
        <v>1</v>
      </c>
      <c r="Y625">
        <f>L625+1</f>
        <v>1</v>
      </c>
      <c r="Z625">
        <f>M625+1</f>
        <v>3</v>
      </c>
      <c r="AA625">
        <f>N625+1</f>
        <v>1</v>
      </c>
      <c r="AB625">
        <f>O625+1</f>
        <v>1</v>
      </c>
      <c r="AC625">
        <f>P625+1</f>
        <v>1</v>
      </c>
      <c r="AD625">
        <f>Q625+1</f>
        <v>2</v>
      </c>
      <c r="AE625">
        <f>R625+1</f>
        <v>3</v>
      </c>
      <c r="AF625">
        <f>S625+1</f>
        <v>1</v>
      </c>
      <c r="AG625">
        <f>T625+1</f>
        <v>1</v>
      </c>
      <c r="AH625">
        <f>U625+1</f>
        <v>1</v>
      </c>
      <c r="AI625">
        <f>PRODUCT(V625:AH625)</f>
        <v>18</v>
      </c>
      <c r="AJ625">
        <f>MAX(V625:AH625)</f>
        <v>3</v>
      </c>
      <c r="AK625">
        <f>Y625</f>
        <v>1</v>
      </c>
      <c r="AL625">
        <f>MAX(V625:X625, Z625:AH625)+L625</f>
        <v>3</v>
      </c>
      <c r="AM625" t="b">
        <f>AL625=6</f>
        <v>0</v>
      </c>
      <c r="AN625" t="b">
        <f>AL625=5</f>
        <v>0</v>
      </c>
      <c r="AO625" t="b">
        <f>NOT(OR(AM625,AN625))</f>
        <v>1</v>
      </c>
      <c r="AP625" t="b">
        <f>AND(AI625=12, L625=0)</f>
        <v>0</v>
      </c>
      <c r="AQ625" t="b">
        <f>AND(AI625=18, L625=1)</f>
        <v>0</v>
      </c>
      <c r="AR625" t="b">
        <f>AND(AO625, OR(AP625, AQ625))</f>
        <v>0</v>
      </c>
      <c r="AS625" t="b">
        <f>NOT(OR(AM625,AN625,AR625))</f>
        <v>1</v>
      </c>
      <c r="AT625" t="b">
        <f>AND(AS625, AL625=4)</f>
        <v>0</v>
      </c>
      <c r="AU625" t="b">
        <f>NOT(OR(AM625,AN625,AR625,AT625))</f>
        <v>1</v>
      </c>
      <c r="AV625" t="b">
        <f>AND(AU625, AI625=18)</f>
        <v>1</v>
      </c>
      <c r="AW625" t="b">
        <f>NOT(OR(AM625,AN625,AR625,AT625, AV625))</f>
        <v>0</v>
      </c>
      <c r="AX625" t="b">
        <f>AND(AW625, OR(AND(AI625=24, L625=0), AND(AI625=32, L625=1)))</f>
        <v>0</v>
      </c>
      <c r="AY625" t="b">
        <f>NOT(OR(AM625,AN625,AR625,AT625,AV625,AX625))</f>
        <v>0</v>
      </c>
      <c r="AZ625" t="str">
        <f>IF(AM625,"7",IF(AN625,"6",IF(AR625,"5",
IF(AT625,"4",IF(AV625,"3",IF(AX625,"2",IF(AY625,"1","0"))))))
)</f>
        <v>3</v>
      </c>
      <c r="BA625" t="str">
        <f>_xlfn.XLOOKUP(D625, $BO$1:$CA$1, $BO$2:$CA$2)</f>
        <v>07</v>
      </c>
      <c r="BB625" t="str">
        <f>_xlfn.XLOOKUP(E625, $BO$1:$CA$1, $BO$2:$CA$2)</f>
        <v>11</v>
      </c>
      <c r="BC625" t="str">
        <f>_xlfn.XLOOKUP(F625, $BO$1:$CA$1, $BO$2:$CA$2)</f>
        <v>11</v>
      </c>
      <c r="BD625" t="str">
        <f>_xlfn.XLOOKUP(G625, $BO$1:$CA$1, $BO$2:$CA$2)</f>
        <v>06</v>
      </c>
      <c r="BE625" t="str">
        <f>_xlfn.XLOOKUP(H625, $BO$1:$CA$1, $BO$2:$CA$2)</f>
        <v>06</v>
      </c>
      <c r="BF625">
        <f>VALUE(_xlfn.TEXTJOIN("", TRUE, AZ625:BE625))</f>
        <v>30711110606</v>
      </c>
      <c r="BG625">
        <v>30711110606</v>
      </c>
      <c r="BH625">
        <f t="shared" si="9"/>
        <v>377</v>
      </c>
      <c r="BI625">
        <f>B625*BH625</f>
        <v>192270</v>
      </c>
    </row>
    <row r="626" spans="1:61" x14ac:dyDescent="0.25">
      <c r="A626" t="s">
        <v>696</v>
      </c>
      <c r="B626">
        <v>1000</v>
      </c>
      <c r="C626" t="str">
        <f>TEXT(A626, "0")</f>
        <v>69693</v>
      </c>
      <c r="D626" t="str">
        <f>MID($C626, 1, 1)</f>
        <v>6</v>
      </c>
      <c r="E626" t="str">
        <f>MID($C626, 2, 1)</f>
        <v>9</v>
      </c>
      <c r="F626" t="str">
        <f>MID($C626, 3, 1)</f>
        <v>6</v>
      </c>
      <c r="G626" t="str">
        <f>MID($C626, 4, 1)</f>
        <v>9</v>
      </c>
      <c r="H626" t="str">
        <f>MID($C626, 5, 1)</f>
        <v>3</v>
      </c>
      <c r="I626">
        <f>LEN($A626)-LEN(SUBSTITUTE($A626,I$1,""))</f>
        <v>0</v>
      </c>
      <c r="J626">
        <f>LEN($A626)-LEN(SUBSTITUTE($A626,J$1,""))</f>
        <v>0</v>
      </c>
      <c r="K626">
        <f>LEN($A626)-LEN(SUBSTITUTE($A626,K$1,""))</f>
        <v>0</v>
      </c>
      <c r="L626">
        <f>LEN($A626)-LEN(SUBSTITUTE($A626,L$1,""))</f>
        <v>0</v>
      </c>
      <c r="M626">
        <f>LEN($A626)-LEN(SUBSTITUTE($A626,M$1,""))</f>
        <v>0</v>
      </c>
      <c r="N626">
        <f>LEN($A626)-LEN(SUBSTITUTE($A626,N$1,""))</f>
        <v>2</v>
      </c>
      <c r="O626">
        <f>LEN($A626)-LEN(SUBSTITUTE($A626,O$1,""))</f>
        <v>0</v>
      </c>
      <c r="P626">
        <f>LEN($A626)-LEN(SUBSTITUTE($A626,P$1,""))</f>
        <v>0</v>
      </c>
      <c r="Q626">
        <f>LEN($A626)-LEN(SUBSTITUTE($A626,Q$1,""))</f>
        <v>2</v>
      </c>
      <c r="R626">
        <f>LEN($A626)-LEN(SUBSTITUTE($A626,R$1,""))</f>
        <v>0</v>
      </c>
      <c r="S626">
        <f>LEN($A626)-LEN(SUBSTITUTE($A626,S$1,""))</f>
        <v>0</v>
      </c>
      <c r="T626">
        <f>LEN($A626)-LEN(SUBSTITUTE($A626,T$1,""))</f>
        <v>1</v>
      </c>
      <c r="U626">
        <f>LEN($A626)-LEN(SUBSTITUTE($A626,U$1,""))</f>
        <v>0</v>
      </c>
      <c r="V626">
        <f>I626+1</f>
        <v>1</v>
      </c>
      <c r="W626">
        <f>J626+1</f>
        <v>1</v>
      </c>
      <c r="X626">
        <f>K626+1</f>
        <v>1</v>
      </c>
      <c r="Y626">
        <f>L626+1</f>
        <v>1</v>
      </c>
      <c r="Z626">
        <f>M626+1</f>
        <v>1</v>
      </c>
      <c r="AA626">
        <f>N626+1</f>
        <v>3</v>
      </c>
      <c r="AB626">
        <f>O626+1</f>
        <v>1</v>
      </c>
      <c r="AC626">
        <f>P626+1</f>
        <v>1</v>
      </c>
      <c r="AD626">
        <f>Q626+1</f>
        <v>3</v>
      </c>
      <c r="AE626">
        <f>R626+1</f>
        <v>1</v>
      </c>
      <c r="AF626">
        <f>S626+1</f>
        <v>1</v>
      </c>
      <c r="AG626">
        <f>T626+1</f>
        <v>2</v>
      </c>
      <c r="AH626">
        <f>U626+1</f>
        <v>1</v>
      </c>
      <c r="AI626">
        <f>PRODUCT(V626:AH626)</f>
        <v>18</v>
      </c>
      <c r="AJ626">
        <f>MAX(V626:AH626)</f>
        <v>3</v>
      </c>
      <c r="AK626">
        <f>Y626</f>
        <v>1</v>
      </c>
      <c r="AL626">
        <f>MAX(V626:X626, Z626:AH626)+L626</f>
        <v>3</v>
      </c>
      <c r="AM626" t="b">
        <f>AL626=6</f>
        <v>0</v>
      </c>
      <c r="AN626" t="b">
        <f>AL626=5</f>
        <v>0</v>
      </c>
      <c r="AO626" t="b">
        <f>NOT(OR(AM626,AN626))</f>
        <v>1</v>
      </c>
      <c r="AP626" t="b">
        <f>AND(AI626=12, L626=0)</f>
        <v>0</v>
      </c>
      <c r="AQ626" t="b">
        <f>AND(AI626=18, L626=1)</f>
        <v>0</v>
      </c>
      <c r="AR626" t="b">
        <f>AND(AO626, OR(AP626, AQ626))</f>
        <v>0</v>
      </c>
      <c r="AS626" t="b">
        <f>NOT(OR(AM626,AN626,AR626))</f>
        <v>1</v>
      </c>
      <c r="AT626" t="b">
        <f>AND(AS626, AL626=4)</f>
        <v>0</v>
      </c>
      <c r="AU626" t="b">
        <f>NOT(OR(AM626,AN626,AR626,AT626))</f>
        <v>1</v>
      </c>
      <c r="AV626" t="b">
        <f>AND(AU626, AI626=18)</f>
        <v>1</v>
      </c>
      <c r="AW626" t="b">
        <f>NOT(OR(AM626,AN626,AR626,AT626, AV626))</f>
        <v>0</v>
      </c>
      <c r="AX626" t="b">
        <f>AND(AW626, OR(AND(AI626=24, L626=0), AND(AI626=32, L626=1)))</f>
        <v>0</v>
      </c>
      <c r="AY626" t="b">
        <f>NOT(OR(AM626,AN626,AR626,AT626,AV626,AX626))</f>
        <v>0</v>
      </c>
      <c r="AZ626" t="str">
        <f>IF(AM626,"7",IF(AN626,"6",IF(AR626,"5",
IF(AT626,"4",IF(AV626,"3",IF(AX626,"2",IF(AY626,"1","0"))))))
)</f>
        <v>3</v>
      </c>
      <c r="BA626" t="str">
        <f>_xlfn.XLOOKUP(D626, $BO$1:$CA$1, $BO$2:$CA$2)</f>
        <v>07</v>
      </c>
      <c r="BB626" t="str">
        <f>_xlfn.XLOOKUP(E626, $BO$1:$CA$1, $BO$2:$CA$2)</f>
        <v>10</v>
      </c>
      <c r="BC626" t="str">
        <f>_xlfn.XLOOKUP(F626, $BO$1:$CA$1, $BO$2:$CA$2)</f>
        <v>07</v>
      </c>
      <c r="BD626" t="str">
        <f>_xlfn.XLOOKUP(G626, $BO$1:$CA$1, $BO$2:$CA$2)</f>
        <v>10</v>
      </c>
      <c r="BE626" t="str">
        <f>_xlfn.XLOOKUP(H626, $BO$1:$CA$1, $BO$2:$CA$2)</f>
        <v>04</v>
      </c>
      <c r="BF626">
        <f>VALUE(_xlfn.TEXTJOIN("", TRUE, AZ626:BE626))</f>
        <v>30710071004</v>
      </c>
      <c r="BG626">
        <v>30710071004</v>
      </c>
      <c r="BH626">
        <f t="shared" si="9"/>
        <v>376</v>
      </c>
      <c r="BI626">
        <f>B626*BH626</f>
        <v>376000</v>
      </c>
    </row>
    <row r="627" spans="1:61" x14ac:dyDescent="0.25">
      <c r="A627" t="s">
        <v>303</v>
      </c>
      <c r="B627">
        <v>41</v>
      </c>
      <c r="C627" t="str">
        <f>TEXT(A627, "0")</f>
        <v>66Q5Q</v>
      </c>
      <c r="D627" t="str">
        <f>MID($C627, 1, 1)</f>
        <v>6</v>
      </c>
      <c r="E627" t="str">
        <f>MID($C627, 2, 1)</f>
        <v>6</v>
      </c>
      <c r="F627" t="str">
        <f>MID($C627, 3, 1)</f>
        <v>Q</v>
      </c>
      <c r="G627" t="str">
        <f>MID($C627, 4, 1)</f>
        <v>5</v>
      </c>
      <c r="H627" t="str">
        <f>MID($C627, 5, 1)</f>
        <v>Q</v>
      </c>
      <c r="I627">
        <f>LEN($A627)-LEN(SUBSTITUTE($A627,I$1,""))</f>
        <v>0</v>
      </c>
      <c r="J627">
        <f>LEN($A627)-LEN(SUBSTITUTE($A627,J$1,""))</f>
        <v>0</v>
      </c>
      <c r="K627">
        <f>LEN($A627)-LEN(SUBSTITUTE($A627,K$1,""))</f>
        <v>2</v>
      </c>
      <c r="L627">
        <f>LEN($A627)-LEN(SUBSTITUTE($A627,L$1,""))</f>
        <v>0</v>
      </c>
      <c r="M627">
        <f>LEN($A627)-LEN(SUBSTITUTE($A627,M$1,""))</f>
        <v>0</v>
      </c>
      <c r="N627">
        <f>LEN($A627)-LEN(SUBSTITUTE($A627,N$1,""))</f>
        <v>0</v>
      </c>
      <c r="O627">
        <f>LEN($A627)-LEN(SUBSTITUTE($A627,O$1,""))</f>
        <v>0</v>
      </c>
      <c r="P627">
        <f>LEN($A627)-LEN(SUBSTITUTE($A627,P$1,""))</f>
        <v>0</v>
      </c>
      <c r="Q627">
        <f>LEN($A627)-LEN(SUBSTITUTE($A627,Q$1,""))</f>
        <v>2</v>
      </c>
      <c r="R627">
        <f>LEN($A627)-LEN(SUBSTITUTE($A627,R$1,""))</f>
        <v>1</v>
      </c>
      <c r="S627">
        <f>LEN($A627)-LEN(SUBSTITUTE($A627,S$1,""))</f>
        <v>0</v>
      </c>
      <c r="T627">
        <f>LEN($A627)-LEN(SUBSTITUTE($A627,T$1,""))</f>
        <v>0</v>
      </c>
      <c r="U627">
        <f>LEN($A627)-LEN(SUBSTITUTE($A627,U$1,""))</f>
        <v>0</v>
      </c>
      <c r="V627">
        <f>I627+1</f>
        <v>1</v>
      </c>
      <c r="W627">
        <f>J627+1</f>
        <v>1</v>
      </c>
      <c r="X627">
        <f>K627+1</f>
        <v>3</v>
      </c>
      <c r="Y627">
        <f>L627+1</f>
        <v>1</v>
      </c>
      <c r="Z627">
        <f>M627+1</f>
        <v>1</v>
      </c>
      <c r="AA627">
        <f>N627+1</f>
        <v>1</v>
      </c>
      <c r="AB627">
        <f>O627+1</f>
        <v>1</v>
      </c>
      <c r="AC627">
        <f>P627+1</f>
        <v>1</v>
      </c>
      <c r="AD627">
        <f>Q627+1</f>
        <v>3</v>
      </c>
      <c r="AE627">
        <f>R627+1</f>
        <v>2</v>
      </c>
      <c r="AF627">
        <f>S627+1</f>
        <v>1</v>
      </c>
      <c r="AG627">
        <f>T627+1</f>
        <v>1</v>
      </c>
      <c r="AH627">
        <f>U627+1</f>
        <v>1</v>
      </c>
      <c r="AI627">
        <f>PRODUCT(V627:AH627)</f>
        <v>18</v>
      </c>
      <c r="AJ627">
        <f>MAX(V627:AH627)</f>
        <v>3</v>
      </c>
      <c r="AK627">
        <f>Y627</f>
        <v>1</v>
      </c>
      <c r="AL627">
        <f>MAX(V627:X627, Z627:AH627)+L627</f>
        <v>3</v>
      </c>
      <c r="AM627" t="b">
        <f>AL627=6</f>
        <v>0</v>
      </c>
      <c r="AN627" t="b">
        <f>AL627=5</f>
        <v>0</v>
      </c>
      <c r="AO627" t="b">
        <f>NOT(OR(AM627,AN627))</f>
        <v>1</v>
      </c>
      <c r="AP627" t="b">
        <f>AND(AI627=12, L627=0)</f>
        <v>0</v>
      </c>
      <c r="AQ627" t="b">
        <f>AND(AI627=18, L627=1)</f>
        <v>0</v>
      </c>
      <c r="AR627" t="b">
        <f>AND(AO627, OR(AP627, AQ627))</f>
        <v>0</v>
      </c>
      <c r="AS627" t="b">
        <f>NOT(OR(AM627,AN627,AR627))</f>
        <v>1</v>
      </c>
      <c r="AT627" t="b">
        <f>AND(AS627, AL627=4)</f>
        <v>0</v>
      </c>
      <c r="AU627" t="b">
        <f>NOT(OR(AM627,AN627,AR627,AT627))</f>
        <v>1</v>
      </c>
      <c r="AV627" t="b">
        <f>AND(AU627, AI627=18)</f>
        <v>1</v>
      </c>
      <c r="AW627" t="b">
        <f>NOT(OR(AM627,AN627,AR627,AT627, AV627))</f>
        <v>0</v>
      </c>
      <c r="AX627" t="b">
        <f>AND(AW627, OR(AND(AI627=24, L627=0), AND(AI627=32, L627=1)))</f>
        <v>0</v>
      </c>
      <c r="AY627" t="b">
        <f>NOT(OR(AM627,AN627,AR627,AT627,AV627,AX627))</f>
        <v>0</v>
      </c>
      <c r="AZ627" t="str">
        <f>IF(AM627,"7",IF(AN627,"6",IF(AR627,"5",
IF(AT627,"4",IF(AV627,"3",IF(AX627,"2",IF(AY627,"1","0"))))))
)</f>
        <v>3</v>
      </c>
      <c r="BA627" t="str">
        <f>_xlfn.XLOOKUP(D627, $BO$1:$CA$1, $BO$2:$CA$2)</f>
        <v>07</v>
      </c>
      <c r="BB627" t="str">
        <f>_xlfn.XLOOKUP(E627, $BO$1:$CA$1, $BO$2:$CA$2)</f>
        <v>07</v>
      </c>
      <c r="BC627" t="str">
        <f>_xlfn.XLOOKUP(F627, $BO$1:$CA$1, $BO$2:$CA$2)</f>
        <v>12</v>
      </c>
      <c r="BD627" t="str">
        <f>_xlfn.XLOOKUP(G627, $BO$1:$CA$1, $BO$2:$CA$2)</f>
        <v>06</v>
      </c>
      <c r="BE627" t="str">
        <f>_xlfn.XLOOKUP(H627, $BO$1:$CA$1, $BO$2:$CA$2)</f>
        <v>12</v>
      </c>
      <c r="BF627">
        <f>VALUE(_xlfn.TEXTJOIN("", TRUE, AZ627:BE627))</f>
        <v>30707120612</v>
      </c>
      <c r="BG627">
        <v>30707120612</v>
      </c>
      <c r="BH627">
        <f t="shared" si="9"/>
        <v>375</v>
      </c>
      <c r="BI627">
        <f>B627*BH627</f>
        <v>15375</v>
      </c>
    </row>
    <row r="628" spans="1:61" x14ac:dyDescent="0.25">
      <c r="A628" t="s">
        <v>844</v>
      </c>
      <c r="B628">
        <v>499</v>
      </c>
      <c r="C628" t="str">
        <f>TEXT(A628, "0")</f>
        <v>62TT2</v>
      </c>
      <c r="D628" t="str">
        <f>MID($C628, 1, 1)</f>
        <v>6</v>
      </c>
      <c r="E628" t="str">
        <f>MID($C628, 2, 1)</f>
        <v>2</v>
      </c>
      <c r="F628" t="str">
        <f>MID($C628, 3, 1)</f>
        <v>T</v>
      </c>
      <c r="G628" t="str">
        <f>MID($C628, 4, 1)</f>
        <v>T</v>
      </c>
      <c r="H628" t="str">
        <f>MID($C628, 5, 1)</f>
        <v>2</v>
      </c>
      <c r="I628">
        <f>LEN($A628)-LEN(SUBSTITUTE($A628,I$1,""))</f>
        <v>0</v>
      </c>
      <c r="J628">
        <f>LEN($A628)-LEN(SUBSTITUTE($A628,J$1,""))</f>
        <v>0</v>
      </c>
      <c r="K628">
        <f>LEN($A628)-LEN(SUBSTITUTE($A628,K$1,""))</f>
        <v>0</v>
      </c>
      <c r="L628">
        <f>LEN($A628)-LEN(SUBSTITUTE($A628,L$1,""))</f>
        <v>0</v>
      </c>
      <c r="M628">
        <f>LEN($A628)-LEN(SUBSTITUTE($A628,M$1,""))</f>
        <v>2</v>
      </c>
      <c r="N628">
        <f>LEN($A628)-LEN(SUBSTITUTE($A628,N$1,""))</f>
        <v>0</v>
      </c>
      <c r="O628">
        <f>LEN($A628)-LEN(SUBSTITUTE($A628,O$1,""))</f>
        <v>0</v>
      </c>
      <c r="P628">
        <f>LEN($A628)-LEN(SUBSTITUTE($A628,P$1,""))</f>
        <v>0</v>
      </c>
      <c r="Q628">
        <f>LEN($A628)-LEN(SUBSTITUTE($A628,Q$1,""))</f>
        <v>1</v>
      </c>
      <c r="R628">
        <f>LEN($A628)-LEN(SUBSTITUTE($A628,R$1,""))</f>
        <v>0</v>
      </c>
      <c r="S628">
        <f>LEN($A628)-LEN(SUBSTITUTE($A628,S$1,""))</f>
        <v>0</v>
      </c>
      <c r="T628">
        <f>LEN($A628)-LEN(SUBSTITUTE($A628,T$1,""))</f>
        <v>0</v>
      </c>
      <c r="U628">
        <f>LEN($A628)-LEN(SUBSTITUTE($A628,U$1,""))</f>
        <v>2</v>
      </c>
      <c r="V628">
        <f>I628+1</f>
        <v>1</v>
      </c>
      <c r="W628">
        <f>J628+1</f>
        <v>1</v>
      </c>
      <c r="X628">
        <f>K628+1</f>
        <v>1</v>
      </c>
      <c r="Y628">
        <f>L628+1</f>
        <v>1</v>
      </c>
      <c r="Z628">
        <f>M628+1</f>
        <v>3</v>
      </c>
      <c r="AA628">
        <f>N628+1</f>
        <v>1</v>
      </c>
      <c r="AB628">
        <f>O628+1</f>
        <v>1</v>
      </c>
      <c r="AC628">
        <f>P628+1</f>
        <v>1</v>
      </c>
      <c r="AD628">
        <f>Q628+1</f>
        <v>2</v>
      </c>
      <c r="AE628">
        <f>R628+1</f>
        <v>1</v>
      </c>
      <c r="AF628">
        <f>S628+1</f>
        <v>1</v>
      </c>
      <c r="AG628">
        <f>T628+1</f>
        <v>1</v>
      </c>
      <c r="AH628">
        <f>U628+1</f>
        <v>3</v>
      </c>
      <c r="AI628">
        <f>PRODUCT(V628:AH628)</f>
        <v>18</v>
      </c>
      <c r="AJ628">
        <f>MAX(V628:AH628)</f>
        <v>3</v>
      </c>
      <c r="AK628">
        <f>Y628</f>
        <v>1</v>
      </c>
      <c r="AL628">
        <f>MAX(V628:X628, Z628:AH628)+L628</f>
        <v>3</v>
      </c>
      <c r="AM628" t="b">
        <f>AL628=6</f>
        <v>0</v>
      </c>
      <c r="AN628" t="b">
        <f>AL628=5</f>
        <v>0</v>
      </c>
      <c r="AO628" t="b">
        <f>NOT(OR(AM628,AN628))</f>
        <v>1</v>
      </c>
      <c r="AP628" t="b">
        <f>AND(AI628=12, L628=0)</f>
        <v>0</v>
      </c>
      <c r="AQ628" t="b">
        <f>AND(AI628=18, L628=1)</f>
        <v>0</v>
      </c>
      <c r="AR628" t="b">
        <f>AND(AO628, OR(AP628, AQ628))</f>
        <v>0</v>
      </c>
      <c r="AS628" t="b">
        <f>NOT(OR(AM628,AN628,AR628))</f>
        <v>1</v>
      </c>
      <c r="AT628" t="b">
        <f>AND(AS628, AL628=4)</f>
        <v>0</v>
      </c>
      <c r="AU628" t="b">
        <f>NOT(OR(AM628,AN628,AR628,AT628))</f>
        <v>1</v>
      </c>
      <c r="AV628" t="b">
        <f>AND(AU628, AI628=18)</f>
        <v>1</v>
      </c>
      <c r="AW628" t="b">
        <f>NOT(OR(AM628,AN628,AR628,AT628, AV628))</f>
        <v>0</v>
      </c>
      <c r="AX628" t="b">
        <f>AND(AW628, OR(AND(AI628=24, L628=0), AND(AI628=32, L628=1)))</f>
        <v>0</v>
      </c>
      <c r="AY628" t="b">
        <f>NOT(OR(AM628,AN628,AR628,AT628,AV628,AX628))</f>
        <v>0</v>
      </c>
      <c r="AZ628" t="str">
        <f>IF(AM628,"7",IF(AN628,"6",IF(AR628,"5",
IF(AT628,"4",IF(AV628,"3",IF(AX628,"2",IF(AY628,"1","0"))))))
)</f>
        <v>3</v>
      </c>
      <c r="BA628" t="str">
        <f>_xlfn.XLOOKUP(D628, $BO$1:$CA$1, $BO$2:$CA$2)</f>
        <v>07</v>
      </c>
      <c r="BB628" t="str">
        <f>_xlfn.XLOOKUP(E628, $BO$1:$CA$1, $BO$2:$CA$2)</f>
        <v>03</v>
      </c>
      <c r="BC628" t="str">
        <f>_xlfn.XLOOKUP(F628, $BO$1:$CA$1, $BO$2:$CA$2)</f>
        <v>11</v>
      </c>
      <c r="BD628" t="str">
        <f>_xlfn.XLOOKUP(G628, $BO$1:$CA$1, $BO$2:$CA$2)</f>
        <v>11</v>
      </c>
      <c r="BE628" t="str">
        <f>_xlfn.XLOOKUP(H628, $BO$1:$CA$1, $BO$2:$CA$2)</f>
        <v>03</v>
      </c>
      <c r="BF628">
        <f>VALUE(_xlfn.TEXTJOIN("", TRUE, AZ628:BE628))</f>
        <v>30703111103</v>
      </c>
      <c r="BG628">
        <v>30703111103</v>
      </c>
      <c r="BH628">
        <f t="shared" si="9"/>
        <v>374</v>
      </c>
      <c r="BI628">
        <f>B628*BH628</f>
        <v>186626</v>
      </c>
    </row>
    <row r="629" spans="1:61" x14ac:dyDescent="0.25">
      <c r="A629" t="s">
        <v>736</v>
      </c>
      <c r="B629">
        <v>494</v>
      </c>
      <c r="C629" t="str">
        <f>TEXT(A629, "0")</f>
        <v>5A5TA</v>
      </c>
      <c r="D629" t="str">
        <f>MID($C629, 1, 1)</f>
        <v>5</v>
      </c>
      <c r="E629" t="str">
        <f>MID($C629, 2, 1)</f>
        <v>A</v>
      </c>
      <c r="F629" t="str">
        <f>MID($C629, 3, 1)</f>
        <v>5</v>
      </c>
      <c r="G629" t="str">
        <f>MID($C629, 4, 1)</f>
        <v>T</v>
      </c>
      <c r="H629" t="str">
        <f>MID($C629, 5, 1)</f>
        <v>A</v>
      </c>
      <c r="I629">
        <f>LEN($A629)-LEN(SUBSTITUTE($A629,I$1,""))</f>
        <v>2</v>
      </c>
      <c r="J629">
        <f>LEN($A629)-LEN(SUBSTITUTE($A629,J$1,""))</f>
        <v>0</v>
      </c>
      <c r="K629">
        <f>LEN($A629)-LEN(SUBSTITUTE($A629,K$1,""))</f>
        <v>0</v>
      </c>
      <c r="L629">
        <f>LEN($A629)-LEN(SUBSTITUTE($A629,L$1,""))</f>
        <v>0</v>
      </c>
      <c r="M629">
        <f>LEN($A629)-LEN(SUBSTITUTE($A629,M$1,""))</f>
        <v>1</v>
      </c>
      <c r="N629">
        <f>LEN($A629)-LEN(SUBSTITUTE($A629,N$1,""))</f>
        <v>0</v>
      </c>
      <c r="O629">
        <f>LEN($A629)-LEN(SUBSTITUTE($A629,O$1,""))</f>
        <v>0</v>
      </c>
      <c r="P629">
        <f>LEN($A629)-LEN(SUBSTITUTE($A629,P$1,""))</f>
        <v>0</v>
      </c>
      <c r="Q629">
        <f>LEN($A629)-LEN(SUBSTITUTE($A629,Q$1,""))</f>
        <v>0</v>
      </c>
      <c r="R629">
        <f>LEN($A629)-LEN(SUBSTITUTE($A629,R$1,""))</f>
        <v>2</v>
      </c>
      <c r="S629">
        <f>LEN($A629)-LEN(SUBSTITUTE($A629,S$1,""))</f>
        <v>0</v>
      </c>
      <c r="T629">
        <f>LEN($A629)-LEN(SUBSTITUTE($A629,T$1,""))</f>
        <v>0</v>
      </c>
      <c r="U629">
        <f>LEN($A629)-LEN(SUBSTITUTE($A629,U$1,""))</f>
        <v>0</v>
      </c>
      <c r="V629">
        <f>I629+1</f>
        <v>3</v>
      </c>
      <c r="W629">
        <f>J629+1</f>
        <v>1</v>
      </c>
      <c r="X629">
        <f>K629+1</f>
        <v>1</v>
      </c>
      <c r="Y629">
        <f>L629+1</f>
        <v>1</v>
      </c>
      <c r="Z629">
        <f>M629+1</f>
        <v>2</v>
      </c>
      <c r="AA629">
        <f>N629+1</f>
        <v>1</v>
      </c>
      <c r="AB629">
        <f>O629+1</f>
        <v>1</v>
      </c>
      <c r="AC629">
        <f>P629+1</f>
        <v>1</v>
      </c>
      <c r="AD629">
        <f>Q629+1</f>
        <v>1</v>
      </c>
      <c r="AE629">
        <f>R629+1</f>
        <v>3</v>
      </c>
      <c r="AF629">
        <f>S629+1</f>
        <v>1</v>
      </c>
      <c r="AG629">
        <f>T629+1</f>
        <v>1</v>
      </c>
      <c r="AH629">
        <f>U629+1</f>
        <v>1</v>
      </c>
      <c r="AI629">
        <f>PRODUCT(V629:AH629)</f>
        <v>18</v>
      </c>
      <c r="AJ629">
        <f>MAX(V629:AH629)</f>
        <v>3</v>
      </c>
      <c r="AK629">
        <f>Y629</f>
        <v>1</v>
      </c>
      <c r="AL629">
        <f>MAX(V629:X629, Z629:AH629)+L629</f>
        <v>3</v>
      </c>
      <c r="AM629" t="b">
        <f>AL629=6</f>
        <v>0</v>
      </c>
      <c r="AN629" t="b">
        <f>AL629=5</f>
        <v>0</v>
      </c>
      <c r="AO629" t="b">
        <f>NOT(OR(AM629,AN629))</f>
        <v>1</v>
      </c>
      <c r="AP629" t="b">
        <f>AND(AI629=12, L629=0)</f>
        <v>0</v>
      </c>
      <c r="AQ629" t="b">
        <f>AND(AI629=18, L629=1)</f>
        <v>0</v>
      </c>
      <c r="AR629" t="b">
        <f>AND(AO629, OR(AP629, AQ629))</f>
        <v>0</v>
      </c>
      <c r="AS629" t="b">
        <f>NOT(OR(AM629,AN629,AR629))</f>
        <v>1</v>
      </c>
      <c r="AT629" t="b">
        <f>AND(AS629, AL629=4)</f>
        <v>0</v>
      </c>
      <c r="AU629" t="b">
        <f>NOT(OR(AM629,AN629,AR629,AT629))</f>
        <v>1</v>
      </c>
      <c r="AV629" t="b">
        <f>AND(AU629, AI629=18)</f>
        <v>1</v>
      </c>
      <c r="AW629" t="b">
        <f>NOT(OR(AM629,AN629,AR629,AT629, AV629))</f>
        <v>0</v>
      </c>
      <c r="AX629" t="b">
        <f>AND(AW629, OR(AND(AI629=24, L629=0), AND(AI629=32, L629=1)))</f>
        <v>0</v>
      </c>
      <c r="AY629" t="b">
        <f>NOT(OR(AM629,AN629,AR629,AT629,AV629,AX629))</f>
        <v>0</v>
      </c>
      <c r="AZ629" t="str">
        <f>IF(AM629,"7",IF(AN629,"6",IF(AR629,"5",
IF(AT629,"4",IF(AV629,"3",IF(AX629,"2",IF(AY629,"1","0"))))))
)</f>
        <v>3</v>
      </c>
      <c r="BA629" t="str">
        <f>_xlfn.XLOOKUP(D629, $BO$1:$CA$1, $BO$2:$CA$2)</f>
        <v>06</v>
      </c>
      <c r="BB629" t="str">
        <f>_xlfn.XLOOKUP(E629, $BO$1:$CA$1, $BO$2:$CA$2)</f>
        <v>14</v>
      </c>
      <c r="BC629" t="str">
        <f>_xlfn.XLOOKUP(F629, $BO$1:$CA$1, $BO$2:$CA$2)</f>
        <v>06</v>
      </c>
      <c r="BD629" t="str">
        <f>_xlfn.XLOOKUP(G629, $BO$1:$CA$1, $BO$2:$CA$2)</f>
        <v>11</v>
      </c>
      <c r="BE629" t="str">
        <f>_xlfn.XLOOKUP(H629, $BO$1:$CA$1, $BO$2:$CA$2)</f>
        <v>14</v>
      </c>
      <c r="BF629">
        <f>VALUE(_xlfn.TEXTJOIN("", TRUE, AZ629:BE629))</f>
        <v>30614061114</v>
      </c>
      <c r="BG629">
        <v>30614061114</v>
      </c>
      <c r="BH629">
        <f t="shared" si="9"/>
        <v>373</v>
      </c>
      <c r="BI629">
        <f>B629*BH629</f>
        <v>184262</v>
      </c>
    </row>
    <row r="630" spans="1:61" x14ac:dyDescent="0.25">
      <c r="A630" t="s">
        <v>154</v>
      </c>
      <c r="B630">
        <v>762</v>
      </c>
      <c r="C630" t="str">
        <f>TEXT(A630, "0")</f>
        <v>5Q59Q</v>
      </c>
      <c r="D630" t="str">
        <f>MID($C630, 1, 1)</f>
        <v>5</v>
      </c>
      <c r="E630" t="str">
        <f>MID($C630, 2, 1)</f>
        <v>Q</v>
      </c>
      <c r="F630" t="str">
        <f>MID($C630, 3, 1)</f>
        <v>5</v>
      </c>
      <c r="G630" t="str">
        <f>MID($C630, 4, 1)</f>
        <v>9</v>
      </c>
      <c r="H630" t="str">
        <f>MID($C630, 5, 1)</f>
        <v>Q</v>
      </c>
      <c r="I630">
        <f>LEN($A630)-LEN(SUBSTITUTE($A630,I$1,""))</f>
        <v>0</v>
      </c>
      <c r="J630">
        <f>LEN($A630)-LEN(SUBSTITUTE($A630,J$1,""))</f>
        <v>0</v>
      </c>
      <c r="K630">
        <f>LEN($A630)-LEN(SUBSTITUTE($A630,K$1,""))</f>
        <v>2</v>
      </c>
      <c r="L630">
        <f>LEN($A630)-LEN(SUBSTITUTE($A630,L$1,""))</f>
        <v>0</v>
      </c>
      <c r="M630">
        <f>LEN($A630)-LEN(SUBSTITUTE($A630,M$1,""))</f>
        <v>0</v>
      </c>
      <c r="N630">
        <f>LEN($A630)-LEN(SUBSTITUTE($A630,N$1,""))</f>
        <v>1</v>
      </c>
      <c r="O630">
        <f>LEN($A630)-LEN(SUBSTITUTE($A630,O$1,""))</f>
        <v>0</v>
      </c>
      <c r="P630">
        <f>LEN($A630)-LEN(SUBSTITUTE($A630,P$1,""))</f>
        <v>0</v>
      </c>
      <c r="Q630">
        <f>LEN($A630)-LEN(SUBSTITUTE($A630,Q$1,""))</f>
        <v>0</v>
      </c>
      <c r="R630">
        <f>LEN($A630)-LEN(SUBSTITUTE($A630,R$1,""))</f>
        <v>2</v>
      </c>
      <c r="S630">
        <f>LEN($A630)-LEN(SUBSTITUTE($A630,S$1,""))</f>
        <v>0</v>
      </c>
      <c r="T630">
        <f>LEN($A630)-LEN(SUBSTITUTE($A630,T$1,""))</f>
        <v>0</v>
      </c>
      <c r="U630">
        <f>LEN($A630)-LEN(SUBSTITUTE($A630,U$1,""))</f>
        <v>0</v>
      </c>
      <c r="V630">
        <f>I630+1</f>
        <v>1</v>
      </c>
      <c r="W630">
        <f>J630+1</f>
        <v>1</v>
      </c>
      <c r="X630">
        <f>K630+1</f>
        <v>3</v>
      </c>
      <c r="Y630">
        <f>L630+1</f>
        <v>1</v>
      </c>
      <c r="Z630">
        <f>M630+1</f>
        <v>1</v>
      </c>
      <c r="AA630">
        <f>N630+1</f>
        <v>2</v>
      </c>
      <c r="AB630">
        <f>O630+1</f>
        <v>1</v>
      </c>
      <c r="AC630">
        <f>P630+1</f>
        <v>1</v>
      </c>
      <c r="AD630">
        <f>Q630+1</f>
        <v>1</v>
      </c>
      <c r="AE630">
        <f>R630+1</f>
        <v>3</v>
      </c>
      <c r="AF630">
        <f>S630+1</f>
        <v>1</v>
      </c>
      <c r="AG630">
        <f>T630+1</f>
        <v>1</v>
      </c>
      <c r="AH630">
        <f>U630+1</f>
        <v>1</v>
      </c>
      <c r="AI630">
        <f>PRODUCT(V630:AH630)</f>
        <v>18</v>
      </c>
      <c r="AJ630">
        <f>MAX(V630:AH630)</f>
        <v>3</v>
      </c>
      <c r="AK630">
        <f>Y630</f>
        <v>1</v>
      </c>
      <c r="AL630">
        <f>MAX(V630:X630, Z630:AH630)+L630</f>
        <v>3</v>
      </c>
      <c r="AM630" t="b">
        <f>AL630=6</f>
        <v>0</v>
      </c>
      <c r="AN630" t="b">
        <f>AL630=5</f>
        <v>0</v>
      </c>
      <c r="AO630" t="b">
        <f>NOT(OR(AM630,AN630))</f>
        <v>1</v>
      </c>
      <c r="AP630" t="b">
        <f>AND(AI630=12, L630=0)</f>
        <v>0</v>
      </c>
      <c r="AQ630" t="b">
        <f>AND(AI630=18, L630=1)</f>
        <v>0</v>
      </c>
      <c r="AR630" t="b">
        <f>AND(AO630, OR(AP630, AQ630))</f>
        <v>0</v>
      </c>
      <c r="AS630" t="b">
        <f>NOT(OR(AM630,AN630,AR630))</f>
        <v>1</v>
      </c>
      <c r="AT630" t="b">
        <f>AND(AS630, AL630=4)</f>
        <v>0</v>
      </c>
      <c r="AU630" t="b">
        <f>NOT(OR(AM630,AN630,AR630,AT630))</f>
        <v>1</v>
      </c>
      <c r="AV630" t="b">
        <f>AND(AU630, AI630=18)</f>
        <v>1</v>
      </c>
      <c r="AW630" t="b">
        <f>NOT(OR(AM630,AN630,AR630,AT630, AV630))</f>
        <v>0</v>
      </c>
      <c r="AX630" t="b">
        <f>AND(AW630, OR(AND(AI630=24, L630=0), AND(AI630=32, L630=1)))</f>
        <v>0</v>
      </c>
      <c r="AY630" t="b">
        <f>NOT(OR(AM630,AN630,AR630,AT630,AV630,AX630))</f>
        <v>0</v>
      </c>
      <c r="AZ630" t="str">
        <f>IF(AM630,"7",IF(AN630,"6",IF(AR630,"5",
IF(AT630,"4",IF(AV630,"3",IF(AX630,"2",IF(AY630,"1","0"))))))
)</f>
        <v>3</v>
      </c>
      <c r="BA630" t="str">
        <f>_xlfn.XLOOKUP(D630, $BO$1:$CA$1, $BO$2:$CA$2)</f>
        <v>06</v>
      </c>
      <c r="BB630" t="str">
        <f>_xlfn.XLOOKUP(E630, $BO$1:$CA$1, $BO$2:$CA$2)</f>
        <v>12</v>
      </c>
      <c r="BC630" t="str">
        <f>_xlfn.XLOOKUP(F630, $BO$1:$CA$1, $BO$2:$CA$2)</f>
        <v>06</v>
      </c>
      <c r="BD630" t="str">
        <f>_xlfn.XLOOKUP(G630, $BO$1:$CA$1, $BO$2:$CA$2)</f>
        <v>10</v>
      </c>
      <c r="BE630" t="str">
        <f>_xlfn.XLOOKUP(H630, $BO$1:$CA$1, $BO$2:$CA$2)</f>
        <v>12</v>
      </c>
      <c r="BF630">
        <f>VALUE(_xlfn.TEXTJOIN("", TRUE, AZ630:BE630))</f>
        <v>30612061012</v>
      </c>
      <c r="BG630">
        <v>30612061012</v>
      </c>
      <c r="BH630">
        <f t="shared" si="9"/>
        <v>372</v>
      </c>
      <c r="BI630">
        <f>B630*BH630</f>
        <v>283464</v>
      </c>
    </row>
    <row r="631" spans="1:61" x14ac:dyDescent="0.25">
      <c r="A631" t="s">
        <v>904</v>
      </c>
      <c r="B631">
        <v>506</v>
      </c>
      <c r="C631" t="str">
        <f>TEXT(A631, "0")</f>
        <v>5T566</v>
      </c>
      <c r="D631" t="str">
        <f>MID($C631, 1, 1)</f>
        <v>5</v>
      </c>
      <c r="E631" t="str">
        <f>MID($C631, 2, 1)</f>
        <v>T</v>
      </c>
      <c r="F631" t="str">
        <f>MID($C631, 3, 1)</f>
        <v>5</v>
      </c>
      <c r="G631" t="str">
        <f>MID($C631, 4, 1)</f>
        <v>6</v>
      </c>
      <c r="H631" t="str">
        <f>MID($C631, 5, 1)</f>
        <v>6</v>
      </c>
      <c r="I631">
        <f>LEN($A631)-LEN(SUBSTITUTE($A631,I$1,""))</f>
        <v>0</v>
      </c>
      <c r="J631">
        <f>LEN($A631)-LEN(SUBSTITUTE($A631,J$1,""))</f>
        <v>0</v>
      </c>
      <c r="K631">
        <f>LEN($A631)-LEN(SUBSTITUTE($A631,K$1,""))</f>
        <v>0</v>
      </c>
      <c r="L631">
        <f>LEN($A631)-LEN(SUBSTITUTE($A631,L$1,""))</f>
        <v>0</v>
      </c>
      <c r="M631">
        <f>LEN($A631)-LEN(SUBSTITUTE($A631,M$1,""))</f>
        <v>1</v>
      </c>
      <c r="N631">
        <f>LEN($A631)-LEN(SUBSTITUTE($A631,N$1,""))</f>
        <v>0</v>
      </c>
      <c r="O631">
        <f>LEN($A631)-LEN(SUBSTITUTE($A631,O$1,""))</f>
        <v>0</v>
      </c>
      <c r="P631">
        <f>LEN($A631)-LEN(SUBSTITUTE($A631,P$1,""))</f>
        <v>0</v>
      </c>
      <c r="Q631">
        <f>LEN($A631)-LEN(SUBSTITUTE($A631,Q$1,""))</f>
        <v>2</v>
      </c>
      <c r="R631">
        <f>LEN($A631)-LEN(SUBSTITUTE($A631,R$1,""))</f>
        <v>2</v>
      </c>
      <c r="S631">
        <f>LEN($A631)-LEN(SUBSTITUTE($A631,S$1,""))</f>
        <v>0</v>
      </c>
      <c r="T631">
        <f>LEN($A631)-LEN(SUBSTITUTE($A631,T$1,""))</f>
        <v>0</v>
      </c>
      <c r="U631">
        <f>LEN($A631)-LEN(SUBSTITUTE($A631,U$1,""))</f>
        <v>0</v>
      </c>
      <c r="V631">
        <f>I631+1</f>
        <v>1</v>
      </c>
      <c r="W631">
        <f>J631+1</f>
        <v>1</v>
      </c>
      <c r="X631">
        <f>K631+1</f>
        <v>1</v>
      </c>
      <c r="Y631">
        <f>L631+1</f>
        <v>1</v>
      </c>
      <c r="Z631">
        <f>M631+1</f>
        <v>2</v>
      </c>
      <c r="AA631">
        <f>N631+1</f>
        <v>1</v>
      </c>
      <c r="AB631">
        <f>O631+1</f>
        <v>1</v>
      </c>
      <c r="AC631">
        <f>P631+1</f>
        <v>1</v>
      </c>
      <c r="AD631">
        <f>Q631+1</f>
        <v>3</v>
      </c>
      <c r="AE631">
        <f>R631+1</f>
        <v>3</v>
      </c>
      <c r="AF631">
        <f>S631+1</f>
        <v>1</v>
      </c>
      <c r="AG631">
        <f>T631+1</f>
        <v>1</v>
      </c>
      <c r="AH631">
        <f>U631+1</f>
        <v>1</v>
      </c>
      <c r="AI631">
        <f>PRODUCT(V631:AH631)</f>
        <v>18</v>
      </c>
      <c r="AJ631">
        <f>MAX(V631:AH631)</f>
        <v>3</v>
      </c>
      <c r="AK631">
        <f>Y631</f>
        <v>1</v>
      </c>
      <c r="AL631">
        <f>MAX(V631:X631, Z631:AH631)+L631</f>
        <v>3</v>
      </c>
      <c r="AM631" t="b">
        <f>AL631=6</f>
        <v>0</v>
      </c>
      <c r="AN631" t="b">
        <f>AL631=5</f>
        <v>0</v>
      </c>
      <c r="AO631" t="b">
        <f>NOT(OR(AM631,AN631))</f>
        <v>1</v>
      </c>
      <c r="AP631" t="b">
        <f>AND(AI631=12, L631=0)</f>
        <v>0</v>
      </c>
      <c r="AQ631" t="b">
        <f>AND(AI631=18, L631=1)</f>
        <v>0</v>
      </c>
      <c r="AR631" t="b">
        <f>AND(AO631, OR(AP631, AQ631))</f>
        <v>0</v>
      </c>
      <c r="AS631" t="b">
        <f>NOT(OR(AM631,AN631,AR631))</f>
        <v>1</v>
      </c>
      <c r="AT631" t="b">
        <f>AND(AS631, AL631=4)</f>
        <v>0</v>
      </c>
      <c r="AU631" t="b">
        <f>NOT(OR(AM631,AN631,AR631,AT631))</f>
        <v>1</v>
      </c>
      <c r="AV631" t="b">
        <f>AND(AU631, AI631=18)</f>
        <v>1</v>
      </c>
      <c r="AW631" t="b">
        <f>NOT(OR(AM631,AN631,AR631,AT631, AV631))</f>
        <v>0</v>
      </c>
      <c r="AX631" t="b">
        <f>AND(AW631, OR(AND(AI631=24, L631=0), AND(AI631=32, L631=1)))</f>
        <v>0</v>
      </c>
      <c r="AY631" t="b">
        <f>NOT(OR(AM631,AN631,AR631,AT631,AV631,AX631))</f>
        <v>0</v>
      </c>
      <c r="AZ631" t="str">
        <f>IF(AM631,"7",IF(AN631,"6",IF(AR631,"5",
IF(AT631,"4",IF(AV631,"3",IF(AX631,"2",IF(AY631,"1","0"))))))
)</f>
        <v>3</v>
      </c>
      <c r="BA631" t="str">
        <f>_xlfn.XLOOKUP(D631, $BO$1:$CA$1, $BO$2:$CA$2)</f>
        <v>06</v>
      </c>
      <c r="BB631" t="str">
        <f>_xlfn.XLOOKUP(E631, $BO$1:$CA$1, $BO$2:$CA$2)</f>
        <v>11</v>
      </c>
      <c r="BC631" t="str">
        <f>_xlfn.XLOOKUP(F631, $BO$1:$CA$1, $BO$2:$CA$2)</f>
        <v>06</v>
      </c>
      <c r="BD631" t="str">
        <f>_xlfn.XLOOKUP(G631, $BO$1:$CA$1, $BO$2:$CA$2)</f>
        <v>07</v>
      </c>
      <c r="BE631" t="str">
        <f>_xlfn.XLOOKUP(H631, $BO$1:$CA$1, $BO$2:$CA$2)</f>
        <v>07</v>
      </c>
      <c r="BF631">
        <f>VALUE(_xlfn.TEXTJOIN("", TRUE, AZ631:BE631))</f>
        <v>30611060707</v>
      </c>
      <c r="BG631">
        <v>30611060707</v>
      </c>
      <c r="BH631">
        <f t="shared" si="9"/>
        <v>371</v>
      </c>
      <c r="BI631">
        <f>B631*BH631</f>
        <v>187726</v>
      </c>
    </row>
    <row r="632" spans="1:61" x14ac:dyDescent="0.25">
      <c r="A632" t="s">
        <v>968</v>
      </c>
      <c r="B632">
        <v>747</v>
      </c>
      <c r="C632" t="str">
        <f>TEXT(A632, "0")</f>
        <v>59985</v>
      </c>
      <c r="D632" t="str">
        <f>MID($C632, 1, 1)</f>
        <v>5</v>
      </c>
      <c r="E632" t="str">
        <f>MID($C632, 2, 1)</f>
        <v>9</v>
      </c>
      <c r="F632" t="str">
        <f>MID($C632, 3, 1)</f>
        <v>9</v>
      </c>
      <c r="G632" t="str">
        <f>MID($C632, 4, 1)</f>
        <v>8</v>
      </c>
      <c r="H632" t="str">
        <f>MID($C632, 5, 1)</f>
        <v>5</v>
      </c>
      <c r="I632">
        <f>LEN($A632)-LEN(SUBSTITUTE($A632,I$1,""))</f>
        <v>0</v>
      </c>
      <c r="J632">
        <f>LEN($A632)-LEN(SUBSTITUTE($A632,J$1,""))</f>
        <v>0</v>
      </c>
      <c r="K632">
        <f>LEN($A632)-LEN(SUBSTITUTE($A632,K$1,""))</f>
        <v>0</v>
      </c>
      <c r="L632">
        <f>LEN($A632)-LEN(SUBSTITUTE($A632,L$1,""))</f>
        <v>0</v>
      </c>
      <c r="M632">
        <f>LEN($A632)-LEN(SUBSTITUTE($A632,M$1,""))</f>
        <v>0</v>
      </c>
      <c r="N632">
        <f>LEN($A632)-LEN(SUBSTITUTE($A632,N$1,""))</f>
        <v>2</v>
      </c>
      <c r="O632">
        <f>LEN($A632)-LEN(SUBSTITUTE($A632,O$1,""))</f>
        <v>1</v>
      </c>
      <c r="P632">
        <f>LEN($A632)-LEN(SUBSTITUTE($A632,P$1,""))</f>
        <v>0</v>
      </c>
      <c r="Q632">
        <f>LEN($A632)-LEN(SUBSTITUTE($A632,Q$1,""))</f>
        <v>0</v>
      </c>
      <c r="R632">
        <f>LEN($A632)-LEN(SUBSTITUTE($A632,R$1,""))</f>
        <v>2</v>
      </c>
      <c r="S632">
        <f>LEN($A632)-LEN(SUBSTITUTE($A632,S$1,""))</f>
        <v>0</v>
      </c>
      <c r="T632">
        <f>LEN($A632)-LEN(SUBSTITUTE($A632,T$1,""))</f>
        <v>0</v>
      </c>
      <c r="U632">
        <f>LEN($A632)-LEN(SUBSTITUTE($A632,U$1,""))</f>
        <v>0</v>
      </c>
      <c r="V632">
        <f>I632+1</f>
        <v>1</v>
      </c>
      <c r="W632">
        <f>J632+1</f>
        <v>1</v>
      </c>
      <c r="X632">
        <f>K632+1</f>
        <v>1</v>
      </c>
      <c r="Y632">
        <f>L632+1</f>
        <v>1</v>
      </c>
      <c r="Z632">
        <f>M632+1</f>
        <v>1</v>
      </c>
      <c r="AA632">
        <f>N632+1</f>
        <v>3</v>
      </c>
      <c r="AB632">
        <f>O632+1</f>
        <v>2</v>
      </c>
      <c r="AC632">
        <f>P632+1</f>
        <v>1</v>
      </c>
      <c r="AD632">
        <f>Q632+1</f>
        <v>1</v>
      </c>
      <c r="AE632">
        <f>R632+1</f>
        <v>3</v>
      </c>
      <c r="AF632">
        <f>S632+1</f>
        <v>1</v>
      </c>
      <c r="AG632">
        <f>T632+1</f>
        <v>1</v>
      </c>
      <c r="AH632">
        <f>U632+1</f>
        <v>1</v>
      </c>
      <c r="AI632">
        <f>PRODUCT(V632:AH632)</f>
        <v>18</v>
      </c>
      <c r="AJ632">
        <f>MAX(V632:AH632)</f>
        <v>3</v>
      </c>
      <c r="AK632">
        <f>Y632</f>
        <v>1</v>
      </c>
      <c r="AL632">
        <f>MAX(V632:X632, Z632:AH632)+L632</f>
        <v>3</v>
      </c>
      <c r="AM632" t="b">
        <f>AL632=6</f>
        <v>0</v>
      </c>
      <c r="AN632" t="b">
        <f>AL632=5</f>
        <v>0</v>
      </c>
      <c r="AO632" t="b">
        <f>NOT(OR(AM632,AN632))</f>
        <v>1</v>
      </c>
      <c r="AP632" t="b">
        <f>AND(AI632=12, L632=0)</f>
        <v>0</v>
      </c>
      <c r="AQ632" t="b">
        <f>AND(AI632=18, L632=1)</f>
        <v>0</v>
      </c>
      <c r="AR632" t="b">
        <f>AND(AO632, OR(AP632, AQ632))</f>
        <v>0</v>
      </c>
      <c r="AS632" t="b">
        <f>NOT(OR(AM632,AN632,AR632))</f>
        <v>1</v>
      </c>
      <c r="AT632" t="b">
        <f>AND(AS632, AL632=4)</f>
        <v>0</v>
      </c>
      <c r="AU632" t="b">
        <f>NOT(OR(AM632,AN632,AR632,AT632))</f>
        <v>1</v>
      </c>
      <c r="AV632" t="b">
        <f>AND(AU632, AI632=18)</f>
        <v>1</v>
      </c>
      <c r="AW632" t="b">
        <f>NOT(OR(AM632,AN632,AR632,AT632, AV632))</f>
        <v>0</v>
      </c>
      <c r="AX632" t="b">
        <f>AND(AW632, OR(AND(AI632=24, L632=0), AND(AI632=32, L632=1)))</f>
        <v>0</v>
      </c>
      <c r="AY632" t="b">
        <f>NOT(OR(AM632,AN632,AR632,AT632,AV632,AX632))</f>
        <v>0</v>
      </c>
      <c r="AZ632" t="str">
        <f>IF(AM632,"7",IF(AN632,"6",IF(AR632,"5",
IF(AT632,"4",IF(AV632,"3",IF(AX632,"2",IF(AY632,"1","0"))))))
)</f>
        <v>3</v>
      </c>
      <c r="BA632" t="str">
        <f>_xlfn.XLOOKUP(D632, $BO$1:$CA$1, $BO$2:$CA$2)</f>
        <v>06</v>
      </c>
      <c r="BB632" t="str">
        <f>_xlfn.XLOOKUP(E632, $BO$1:$CA$1, $BO$2:$CA$2)</f>
        <v>10</v>
      </c>
      <c r="BC632" t="str">
        <f>_xlfn.XLOOKUP(F632, $BO$1:$CA$1, $BO$2:$CA$2)</f>
        <v>10</v>
      </c>
      <c r="BD632" t="str">
        <f>_xlfn.XLOOKUP(G632, $BO$1:$CA$1, $BO$2:$CA$2)</f>
        <v>09</v>
      </c>
      <c r="BE632" t="str">
        <f>_xlfn.XLOOKUP(H632, $BO$1:$CA$1, $BO$2:$CA$2)</f>
        <v>06</v>
      </c>
      <c r="BF632">
        <f>VALUE(_xlfn.TEXTJOIN("", TRUE, AZ632:BE632))</f>
        <v>30610100906</v>
      </c>
      <c r="BG632">
        <v>30610100906</v>
      </c>
      <c r="BH632">
        <f t="shared" si="9"/>
        <v>370</v>
      </c>
      <c r="BI632">
        <f>B632*BH632</f>
        <v>276390</v>
      </c>
    </row>
    <row r="633" spans="1:61" x14ac:dyDescent="0.25">
      <c r="A633" t="s">
        <v>26</v>
      </c>
      <c r="B633">
        <v>537</v>
      </c>
      <c r="C633" t="str">
        <f>TEXT(A633, "0")</f>
        <v>5959A</v>
      </c>
      <c r="D633" t="str">
        <f>MID($C633, 1, 1)</f>
        <v>5</v>
      </c>
      <c r="E633" t="str">
        <f>MID($C633, 2, 1)</f>
        <v>9</v>
      </c>
      <c r="F633" t="str">
        <f>MID($C633, 3, 1)</f>
        <v>5</v>
      </c>
      <c r="G633" t="str">
        <f>MID($C633, 4, 1)</f>
        <v>9</v>
      </c>
      <c r="H633" t="str">
        <f>MID($C633, 5, 1)</f>
        <v>A</v>
      </c>
      <c r="I633">
        <f>LEN($A633)-LEN(SUBSTITUTE($A633,I$1,""))</f>
        <v>1</v>
      </c>
      <c r="J633">
        <f>LEN($A633)-LEN(SUBSTITUTE($A633,J$1,""))</f>
        <v>0</v>
      </c>
      <c r="K633">
        <f>LEN($A633)-LEN(SUBSTITUTE($A633,K$1,""))</f>
        <v>0</v>
      </c>
      <c r="L633">
        <f>LEN($A633)-LEN(SUBSTITUTE($A633,L$1,""))</f>
        <v>0</v>
      </c>
      <c r="M633">
        <f>LEN($A633)-LEN(SUBSTITUTE($A633,M$1,""))</f>
        <v>0</v>
      </c>
      <c r="N633">
        <f>LEN($A633)-LEN(SUBSTITUTE($A633,N$1,""))</f>
        <v>2</v>
      </c>
      <c r="O633">
        <f>LEN($A633)-LEN(SUBSTITUTE($A633,O$1,""))</f>
        <v>0</v>
      </c>
      <c r="P633">
        <f>LEN($A633)-LEN(SUBSTITUTE($A633,P$1,""))</f>
        <v>0</v>
      </c>
      <c r="Q633">
        <f>LEN($A633)-LEN(SUBSTITUTE($A633,Q$1,""))</f>
        <v>0</v>
      </c>
      <c r="R633">
        <f>LEN($A633)-LEN(SUBSTITUTE($A633,R$1,""))</f>
        <v>2</v>
      </c>
      <c r="S633">
        <f>LEN($A633)-LEN(SUBSTITUTE($A633,S$1,""))</f>
        <v>0</v>
      </c>
      <c r="T633">
        <f>LEN($A633)-LEN(SUBSTITUTE($A633,T$1,""))</f>
        <v>0</v>
      </c>
      <c r="U633">
        <f>LEN($A633)-LEN(SUBSTITUTE($A633,U$1,""))</f>
        <v>0</v>
      </c>
      <c r="V633">
        <f>I633+1</f>
        <v>2</v>
      </c>
      <c r="W633">
        <f>J633+1</f>
        <v>1</v>
      </c>
      <c r="X633">
        <f>K633+1</f>
        <v>1</v>
      </c>
      <c r="Y633">
        <f>L633+1</f>
        <v>1</v>
      </c>
      <c r="Z633">
        <f>M633+1</f>
        <v>1</v>
      </c>
      <c r="AA633">
        <f>N633+1</f>
        <v>3</v>
      </c>
      <c r="AB633">
        <f>O633+1</f>
        <v>1</v>
      </c>
      <c r="AC633">
        <f>P633+1</f>
        <v>1</v>
      </c>
      <c r="AD633">
        <f>Q633+1</f>
        <v>1</v>
      </c>
      <c r="AE633">
        <f>R633+1</f>
        <v>3</v>
      </c>
      <c r="AF633">
        <f>S633+1</f>
        <v>1</v>
      </c>
      <c r="AG633">
        <f>T633+1</f>
        <v>1</v>
      </c>
      <c r="AH633">
        <f>U633+1</f>
        <v>1</v>
      </c>
      <c r="AI633">
        <f>PRODUCT(V633:AH633)</f>
        <v>18</v>
      </c>
      <c r="AJ633">
        <f>MAX(V633:AH633)</f>
        <v>3</v>
      </c>
      <c r="AK633">
        <f>Y633</f>
        <v>1</v>
      </c>
      <c r="AL633">
        <f>MAX(V633:X633, Z633:AH633)+L633</f>
        <v>3</v>
      </c>
      <c r="AM633" t="b">
        <f>AL633=6</f>
        <v>0</v>
      </c>
      <c r="AN633" t="b">
        <f>AL633=5</f>
        <v>0</v>
      </c>
      <c r="AO633" t="b">
        <f>NOT(OR(AM633,AN633))</f>
        <v>1</v>
      </c>
      <c r="AP633" t="b">
        <f>AND(AI633=12, L633=0)</f>
        <v>0</v>
      </c>
      <c r="AQ633" t="b">
        <f>AND(AI633=18, L633=1)</f>
        <v>0</v>
      </c>
      <c r="AR633" t="b">
        <f>AND(AO633, OR(AP633, AQ633))</f>
        <v>0</v>
      </c>
      <c r="AS633" t="b">
        <f>NOT(OR(AM633,AN633,AR633))</f>
        <v>1</v>
      </c>
      <c r="AT633" t="b">
        <f>AND(AS633, AL633=4)</f>
        <v>0</v>
      </c>
      <c r="AU633" t="b">
        <f>NOT(OR(AM633,AN633,AR633,AT633))</f>
        <v>1</v>
      </c>
      <c r="AV633" t="b">
        <f>AND(AU633, AI633=18)</f>
        <v>1</v>
      </c>
      <c r="AW633" t="b">
        <f>NOT(OR(AM633,AN633,AR633,AT633, AV633))</f>
        <v>0</v>
      </c>
      <c r="AX633" t="b">
        <f>AND(AW633, OR(AND(AI633=24, L633=0), AND(AI633=32, L633=1)))</f>
        <v>0</v>
      </c>
      <c r="AY633" t="b">
        <f>NOT(OR(AM633,AN633,AR633,AT633,AV633,AX633))</f>
        <v>0</v>
      </c>
      <c r="AZ633" t="str">
        <f>IF(AM633,"7",IF(AN633,"6",IF(AR633,"5",
IF(AT633,"4",IF(AV633,"3",IF(AX633,"2",IF(AY633,"1","0"))))))
)</f>
        <v>3</v>
      </c>
      <c r="BA633" t="str">
        <f>_xlfn.XLOOKUP(D633, $BO$1:$CA$1, $BO$2:$CA$2)</f>
        <v>06</v>
      </c>
      <c r="BB633" t="str">
        <f>_xlfn.XLOOKUP(E633, $BO$1:$CA$1, $BO$2:$CA$2)</f>
        <v>10</v>
      </c>
      <c r="BC633" t="str">
        <f>_xlfn.XLOOKUP(F633, $BO$1:$CA$1, $BO$2:$CA$2)</f>
        <v>06</v>
      </c>
      <c r="BD633" t="str">
        <f>_xlfn.XLOOKUP(G633, $BO$1:$CA$1, $BO$2:$CA$2)</f>
        <v>10</v>
      </c>
      <c r="BE633" t="str">
        <f>_xlfn.XLOOKUP(H633, $BO$1:$CA$1, $BO$2:$CA$2)</f>
        <v>14</v>
      </c>
      <c r="BF633">
        <f>VALUE(_xlfn.TEXTJOIN("", TRUE, AZ633:BE633))</f>
        <v>30610061014</v>
      </c>
      <c r="BG633">
        <v>30610061014</v>
      </c>
      <c r="BH633">
        <f t="shared" si="9"/>
        <v>369</v>
      </c>
      <c r="BI633">
        <f>B633*BH633</f>
        <v>198153</v>
      </c>
    </row>
    <row r="634" spans="1:61" x14ac:dyDescent="0.25">
      <c r="A634" t="s">
        <v>283</v>
      </c>
      <c r="B634">
        <v>520</v>
      </c>
      <c r="C634" t="str">
        <f>TEXT(A634, "0")</f>
        <v>58598</v>
      </c>
      <c r="D634" t="str">
        <f>MID($C634, 1, 1)</f>
        <v>5</v>
      </c>
      <c r="E634" t="str">
        <f>MID($C634, 2, 1)</f>
        <v>8</v>
      </c>
      <c r="F634" t="str">
        <f>MID($C634, 3, 1)</f>
        <v>5</v>
      </c>
      <c r="G634" t="str">
        <f>MID($C634, 4, 1)</f>
        <v>9</v>
      </c>
      <c r="H634" t="str">
        <f>MID($C634, 5, 1)</f>
        <v>8</v>
      </c>
      <c r="I634">
        <f>LEN($A634)-LEN(SUBSTITUTE($A634,I$1,""))</f>
        <v>0</v>
      </c>
      <c r="J634">
        <f>LEN($A634)-LEN(SUBSTITUTE($A634,J$1,""))</f>
        <v>0</v>
      </c>
      <c r="K634">
        <f>LEN($A634)-LEN(SUBSTITUTE($A634,K$1,""))</f>
        <v>0</v>
      </c>
      <c r="L634">
        <f>LEN($A634)-LEN(SUBSTITUTE($A634,L$1,""))</f>
        <v>0</v>
      </c>
      <c r="M634">
        <f>LEN($A634)-LEN(SUBSTITUTE($A634,M$1,""))</f>
        <v>0</v>
      </c>
      <c r="N634">
        <f>LEN($A634)-LEN(SUBSTITUTE($A634,N$1,""))</f>
        <v>1</v>
      </c>
      <c r="O634">
        <f>LEN($A634)-LEN(SUBSTITUTE($A634,O$1,""))</f>
        <v>2</v>
      </c>
      <c r="P634">
        <f>LEN($A634)-LEN(SUBSTITUTE($A634,P$1,""))</f>
        <v>0</v>
      </c>
      <c r="Q634">
        <f>LEN($A634)-LEN(SUBSTITUTE($A634,Q$1,""))</f>
        <v>0</v>
      </c>
      <c r="R634">
        <f>LEN($A634)-LEN(SUBSTITUTE($A634,R$1,""))</f>
        <v>2</v>
      </c>
      <c r="S634">
        <f>LEN($A634)-LEN(SUBSTITUTE($A634,S$1,""))</f>
        <v>0</v>
      </c>
      <c r="T634">
        <f>LEN($A634)-LEN(SUBSTITUTE($A634,T$1,""))</f>
        <v>0</v>
      </c>
      <c r="U634">
        <f>LEN($A634)-LEN(SUBSTITUTE($A634,U$1,""))</f>
        <v>0</v>
      </c>
      <c r="V634">
        <f>I634+1</f>
        <v>1</v>
      </c>
      <c r="W634">
        <f>J634+1</f>
        <v>1</v>
      </c>
      <c r="X634">
        <f>K634+1</f>
        <v>1</v>
      </c>
      <c r="Y634">
        <f>L634+1</f>
        <v>1</v>
      </c>
      <c r="Z634">
        <f>M634+1</f>
        <v>1</v>
      </c>
      <c r="AA634">
        <f>N634+1</f>
        <v>2</v>
      </c>
      <c r="AB634">
        <f>O634+1</f>
        <v>3</v>
      </c>
      <c r="AC634">
        <f>P634+1</f>
        <v>1</v>
      </c>
      <c r="AD634">
        <f>Q634+1</f>
        <v>1</v>
      </c>
      <c r="AE634">
        <f>R634+1</f>
        <v>3</v>
      </c>
      <c r="AF634">
        <f>S634+1</f>
        <v>1</v>
      </c>
      <c r="AG634">
        <f>T634+1</f>
        <v>1</v>
      </c>
      <c r="AH634">
        <f>U634+1</f>
        <v>1</v>
      </c>
      <c r="AI634">
        <f>PRODUCT(V634:AH634)</f>
        <v>18</v>
      </c>
      <c r="AJ634">
        <f>MAX(V634:AH634)</f>
        <v>3</v>
      </c>
      <c r="AK634">
        <f>Y634</f>
        <v>1</v>
      </c>
      <c r="AL634">
        <f>MAX(V634:X634, Z634:AH634)+L634</f>
        <v>3</v>
      </c>
      <c r="AM634" t="b">
        <f>AL634=6</f>
        <v>0</v>
      </c>
      <c r="AN634" t="b">
        <f>AL634=5</f>
        <v>0</v>
      </c>
      <c r="AO634" t="b">
        <f>NOT(OR(AM634,AN634))</f>
        <v>1</v>
      </c>
      <c r="AP634" t="b">
        <f>AND(AI634=12, L634=0)</f>
        <v>0</v>
      </c>
      <c r="AQ634" t="b">
        <f>AND(AI634=18, L634=1)</f>
        <v>0</v>
      </c>
      <c r="AR634" t="b">
        <f>AND(AO634, OR(AP634, AQ634))</f>
        <v>0</v>
      </c>
      <c r="AS634" t="b">
        <f>NOT(OR(AM634,AN634,AR634))</f>
        <v>1</v>
      </c>
      <c r="AT634" t="b">
        <f>AND(AS634, AL634=4)</f>
        <v>0</v>
      </c>
      <c r="AU634" t="b">
        <f>NOT(OR(AM634,AN634,AR634,AT634))</f>
        <v>1</v>
      </c>
      <c r="AV634" t="b">
        <f>AND(AU634, AI634=18)</f>
        <v>1</v>
      </c>
      <c r="AW634" t="b">
        <f>NOT(OR(AM634,AN634,AR634,AT634, AV634))</f>
        <v>0</v>
      </c>
      <c r="AX634" t="b">
        <f>AND(AW634, OR(AND(AI634=24, L634=0), AND(AI634=32, L634=1)))</f>
        <v>0</v>
      </c>
      <c r="AY634" t="b">
        <f>NOT(OR(AM634,AN634,AR634,AT634,AV634,AX634))</f>
        <v>0</v>
      </c>
      <c r="AZ634" t="str">
        <f>IF(AM634,"7",IF(AN634,"6",IF(AR634,"5",
IF(AT634,"4",IF(AV634,"3",IF(AX634,"2",IF(AY634,"1","0"))))))
)</f>
        <v>3</v>
      </c>
      <c r="BA634" t="str">
        <f>_xlfn.XLOOKUP(D634, $BO$1:$CA$1, $BO$2:$CA$2)</f>
        <v>06</v>
      </c>
      <c r="BB634" t="str">
        <f>_xlfn.XLOOKUP(E634, $BO$1:$CA$1, $BO$2:$CA$2)</f>
        <v>09</v>
      </c>
      <c r="BC634" t="str">
        <f>_xlfn.XLOOKUP(F634, $BO$1:$CA$1, $BO$2:$CA$2)</f>
        <v>06</v>
      </c>
      <c r="BD634" t="str">
        <f>_xlfn.XLOOKUP(G634, $BO$1:$CA$1, $BO$2:$CA$2)</f>
        <v>10</v>
      </c>
      <c r="BE634" t="str">
        <f>_xlfn.XLOOKUP(H634, $BO$1:$CA$1, $BO$2:$CA$2)</f>
        <v>09</v>
      </c>
      <c r="BF634">
        <f>VALUE(_xlfn.TEXTJOIN("", TRUE, AZ634:BE634))</f>
        <v>30609061009</v>
      </c>
      <c r="BG634">
        <v>30609061009</v>
      </c>
      <c r="BH634">
        <f t="shared" si="9"/>
        <v>368</v>
      </c>
      <c r="BI634">
        <f>B634*BH634</f>
        <v>191360</v>
      </c>
    </row>
    <row r="635" spans="1:61" x14ac:dyDescent="0.25">
      <c r="A635" t="s">
        <v>534</v>
      </c>
      <c r="B635">
        <v>164</v>
      </c>
      <c r="C635" t="str">
        <f>TEXT(A635, "0")</f>
        <v>52QQ5</v>
      </c>
      <c r="D635" t="str">
        <f>MID($C635, 1, 1)</f>
        <v>5</v>
      </c>
      <c r="E635" t="str">
        <f>MID($C635, 2, 1)</f>
        <v>2</v>
      </c>
      <c r="F635" t="str">
        <f>MID($C635, 3, 1)</f>
        <v>Q</v>
      </c>
      <c r="G635" t="str">
        <f>MID($C635, 4, 1)</f>
        <v>Q</v>
      </c>
      <c r="H635" t="str">
        <f>MID($C635, 5, 1)</f>
        <v>5</v>
      </c>
      <c r="I635">
        <f>LEN($A635)-LEN(SUBSTITUTE($A635,I$1,""))</f>
        <v>0</v>
      </c>
      <c r="J635">
        <f>LEN($A635)-LEN(SUBSTITUTE($A635,J$1,""))</f>
        <v>0</v>
      </c>
      <c r="K635">
        <f>LEN($A635)-LEN(SUBSTITUTE($A635,K$1,""))</f>
        <v>2</v>
      </c>
      <c r="L635">
        <f>LEN($A635)-LEN(SUBSTITUTE($A635,L$1,""))</f>
        <v>0</v>
      </c>
      <c r="M635">
        <f>LEN($A635)-LEN(SUBSTITUTE($A635,M$1,""))</f>
        <v>0</v>
      </c>
      <c r="N635">
        <f>LEN($A635)-LEN(SUBSTITUTE($A635,N$1,""))</f>
        <v>0</v>
      </c>
      <c r="O635">
        <f>LEN($A635)-LEN(SUBSTITUTE($A635,O$1,""))</f>
        <v>0</v>
      </c>
      <c r="P635">
        <f>LEN($A635)-LEN(SUBSTITUTE($A635,P$1,""))</f>
        <v>0</v>
      </c>
      <c r="Q635">
        <f>LEN($A635)-LEN(SUBSTITUTE($A635,Q$1,""))</f>
        <v>0</v>
      </c>
      <c r="R635">
        <f>LEN($A635)-LEN(SUBSTITUTE($A635,R$1,""))</f>
        <v>2</v>
      </c>
      <c r="S635">
        <f>LEN($A635)-LEN(SUBSTITUTE($A635,S$1,""))</f>
        <v>0</v>
      </c>
      <c r="T635">
        <f>LEN($A635)-LEN(SUBSTITUTE($A635,T$1,""))</f>
        <v>0</v>
      </c>
      <c r="U635">
        <f>LEN($A635)-LEN(SUBSTITUTE($A635,U$1,""))</f>
        <v>1</v>
      </c>
      <c r="V635">
        <f>I635+1</f>
        <v>1</v>
      </c>
      <c r="W635">
        <f>J635+1</f>
        <v>1</v>
      </c>
      <c r="X635">
        <f>K635+1</f>
        <v>3</v>
      </c>
      <c r="Y635">
        <f>L635+1</f>
        <v>1</v>
      </c>
      <c r="Z635">
        <f>M635+1</f>
        <v>1</v>
      </c>
      <c r="AA635">
        <f>N635+1</f>
        <v>1</v>
      </c>
      <c r="AB635">
        <f>O635+1</f>
        <v>1</v>
      </c>
      <c r="AC635">
        <f>P635+1</f>
        <v>1</v>
      </c>
      <c r="AD635">
        <f>Q635+1</f>
        <v>1</v>
      </c>
      <c r="AE635">
        <f>R635+1</f>
        <v>3</v>
      </c>
      <c r="AF635">
        <f>S635+1</f>
        <v>1</v>
      </c>
      <c r="AG635">
        <f>T635+1</f>
        <v>1</v>
      </c>
      <c r="AH635">
        <f>U635+1</f>
        <v>2</v>
      </c>
      <c r="AI635">
        <f>PRODUCT(V635:AH635)</f>
        <v>18</v>
      </c>
      <c r="AJ635">
        <f>MAX(V635:AH635)</f>
        <v>3</v>
      </c>
      <c r="AK635">
        <f>Y635</f>
        <v>1</v>
      </c>
      <c r="AL635">
        <f>MAX(V635:X635, Z635:AH635)+L635</f>
        <v>3</v>
      </c>
      <c r="AM635" t="b">
        <f>AL635=6</f>
        <v>0</v>
      </c>
      <c r="AN635" t="b">
        <f>AL635=5</f>
        <v>0</v>
      </c>
      <c r="AO635" t="b">
        <f>NOT(OR(AM635,AN635))</f>
        <v>1</v>
      </c>
      <c r="AP635" t="b">
        <f>AND(AI635=12, L635=0)</f>
        <v>0</v>
      </c>
      <c r="AQ635" t="b">
        <f>AND(AI635=18, L635=1)</f>
        <v>0</v>
      </c>
      <c r="AR635" t="b">
        <f>AND(AO635, OR(AP635, AQ635))</f>
        <v>0</v>
      </c>
      <c r="AS635" t="b">
        <f>NOT(OR(AM635,AN635,AR635))</f>
        <v>1</v>
      </c>
      <c r="AT635" t="b">
        <f>AND(AS635, AL635=4)</f>
        <v>0</v>
      </c>
      <c r="AU635" t="b">
        <f>NOT(OR(AM635,AN635,AR635,AT635))</f>
        <v>1</v>
      </c>
      <c r="AV635" t="b">
        <f>AND(AU635, AI635=18)</f>
        <v>1</v>
      </c>
      <c r="AW635" t="b">
        <f>NOT(OR(AM635,AN635,AR635,AT635, AV635))</f>
        <v>0</v>
      </c>
      <c r="AX635" t="b">
        <f>AND(AW635, OR(AND(AI635=24, L635=0), AND(AI635=32, L635=1)))</f>
        <v>0</v>
      </c>
      <c r="AY635" t="b">
        <f>NOT(OR(AM635,AN635,AR635,AT635,AV635,AX635))</f>
        <v>0</v>
      </c>
      <c r="AZ635" t="str">
        <f>IF(AM635,"7",IF(AN635,"6",IF(AR635,"5",
IF(AT635,"4",IF(AV635,"3",IF(AX635,"2",IF(AY635,"1","0"))))))
)</f>
        <v>3</v>
      </c>
      <c r="BA635" t="str">
        <f>_xlfn.XLOOKUP(D635, $BO$1:$CA$1, $BO$2:$CA$2)</f>
        <v>06</v>
      </c>
      <c r="BB635" t="str">
        <f>_xlfn.XLOOKUP(E635, $BO$1:$CA$1, $BO$2:$CA$2)</f>
        <v>03</v>
      </c>
      <c r="BC635" t="str">
        <f>_xlfn.XLOOKUP(F635, $BO$1:$CA$1, $BO$2:$CA$2)</f>
        <v>12</v>
      </c>
      <c r="BD635" t="str">
        <f>_xlfn.XLOOKUP(G635, $BO$1:$CA$1, $BO$2:$CA$2)</f>
        <v>12</v>
      </c>
      <c r="BE635" t="str">
        <f>_xlfn.XLOOKUP(H635, $BO$1:$CA$1, $BO$2:$CA$2)</f>
        <v>06</v>
      </c>
      <c r="BF635">
        <f>VALUE(_xlfn.TEXTJOIN("", TRUE, AZ635:BE635))</f>
        <v>30603121206</v>
      </c>
      <c r="BG635">
        <v>30603121206</v>
      </c>
      <c r="BH635">
        <f t="shared" si="9"/>
        <v>367</v>
      </c>
      <c r="BI635">
        <f>B635*BH635</f>
        <v>60188</v>
      </c>
    </row>
    <row r="636" spans="1:61" x14ac:dyDescent="0.25">
      <c r="A636" t="s">
        <v>720</v>
      </c>
      <c r="B636">
        <v>91</v>
      </c>
      <c r="C636" t="str">
        <f>TEXT(A636, "0")</f>
        <v>4A4AQ</v>
      </c>
      <c r="D636" t="str">
        <f>MID($C636, 1, 1)</f>
        <v>4</v>
      </c>
      <c r="E636" t="str">
        <f>MID($C636, 2, 1)</f>
        <v>A</v>
      </c>
      <c r="F636" t="str">
        <f>MID($C636, 3, 1)</f>
        <v>4</v>
      </c>
      <c r="G636" t="str">
        <f>MID($C636, 4, 1)</f>
        <v>A</v>
      </c>
      <c r="H636" t="str">
        <f>MID($C636, 5, 1)</f>
        <v>Q</v>
      </c>
      <c r="I636">
        <f>LEN($A636)-LEN(SUBSTITUTE($A636,I$1,""))</f>
        <v>2</v>
      </c>
      <c r="J636">
        <f>LEN($A636)-LEN(SUBSTITUTE($A636,J$1,""))</f>
        <v>0</v>
      </c>
      <c r="K636">
        <f>LEN($A636)-LEN(SUBSTITUTE($A636,K$1,""))</f>
        <v>1</v>
      </c>
      <c r="L636">
        <f>LEN($A636)-LEN(SUBSTITUTE($A636,L$1,""))</f>
        <v>0</v>
      </c>
      <c r="M636">
        <f>LEN($A636)-LEN(SUBSTITUTE($A636,M$1,""))</f>
        <v>0</v>
      </c>
      <c r="N636">
        <f>LEN($A636)-LEN(SUBSTITUTE($A636,N$1,""))</f>
        <v>0</v>
      </c>
      <c r="O636">
        <f>LEN($A636)-LEN(SUBSTITUTE($A636,O$1,""))</f>
        <v>0</v>
      </c>
      <c r="P636">
        <f>LEN($A636)-LEN(SUBSTITUTE($A636,P$1,""))</f>
        <v>0</v>
      </c>
      <c r="Q636">
        <f>LEN($A636)-LEN(SUBSTITUTE($A636,Q$1,""))</f>
        <v>0</v>
      </c>
      <c r="R636">
        <f>LEN($A636)-LEN(SUBSTITUTE($A636,R$1,""))</f>
        <v>0</v>
      </c>
      <c r="S636">
        <f>LEN($A636)-LEN(SUBSTITUTE($A636,S$1,""))</f>
        <v>2</v>
      </c>
      <c r="T636">
        <f>LEN($A636)-LEN(SUBSTITUTE($A636,T$1,""))</f>
        <v>0</v>
      </c>
      <c r="U636">
        <f>LEN($A636)-LEN(SUBSTITUTE($A636,U$1,""))</f>
        <v>0</v>
      </c>
      <c r="V636">
        <f>I636+1</f>
        <v>3</v>
      </c>
      <c r="W636">
        <f>J636+1</f>
        <v>1</v>
      </c>
      <c r="X636">
        <f>K636+1</f>
        <v>2</v>
      </c>
      <c r="Y636">
        <f>L636+1</f>
        <v>1</v>
      </c>
      <c r="Z636">
        <f>M636+1</f>
        <v>1</v>
      </c>
      <c r="AA636">
        <f>N636+1</f>
        <v>1</v>
      </c>
      <c r="AB636">
        <f>O636+1</f>
        <v>1</v>
      </c>
      <c r="AC636">
        <f>P636+1</f>
        <v>1</v>
      </c>
      <c r="AD636">
        <f>Q636+1</f>
        <v>1</v>
      </c>
      <c r="AE636">
        <f>R636+1</f>
        <v>1</v>
      </c>
      <c r="AF636">
        <f>S636+1</f>
        <v>3</v>
      </c>
      <c r="AG636">
        <f>T636+1</f>
        <v>1</v>
      </c>
      <c r="AH636">
        <f>U636+1</f>
        <v>1</v>
      </c>
      <c r="AI636">
        <f>PRODUCT(V636:AH636)</f>
        <v>18</v>
      </c>
      <c r="AJ636">
        <f>MAX(V636:AH636)</f>
        <v>3</v>
      </c>
      <c r="AK636">
        <f>Y636</f>
        <v>1</v>
      </c>
      <c r="AL636">
        <f>MAX(V636:X636, Z636:AH636)+L636</f>
        <v>3</v>
      </c>
      <c r="AM636" t="b">
        <f>AL636=6</f>
        <v>0</v>
      </c>
      <c r="AN636" t="b">
        <f>AL636=5</f>
        <v>0</v>
      </c>
      <c r="AO636" t="b">
        <f>NOT(OR(AM636,AN636))</f>
        <v>1</v>
      </c>
      <c r="AP636" t="b">
        <f>AND(AI636=12, L636=0)</f>
        <v>0</v>
      </c>
      <c r="AQ636" t="b">
        <f>AND(AI636=18, L636=1)</f>
        <v>0</v>
      </c>
      <c r="AR636" t="b">
        <f>AND(AO636, OR(AP636, AQ636))</f>
        <v>0</v>
      </c>
      <c r="AS636" t="b">
        <f>NOT(OR(AM636,AN636,AR636))</f>
        <v>1</v>
      </c>
      <c r="AT636" t="b">
        <f>AND(AS636, AL636=4)</f>
        <v>0</v>
      </c>
      <c r="AU636" t="b">
        <f>NOT(OR(AM636,AN636,AR636,AT636))</f>
        <v>1</v>
      </c>
      <c r="AV636" t="b">
        <f>AND(AU636, AI636=18)</f>
        <v>1</v>
      </c>
      <c r="AW636" t="b">
        <f>NOT(OR(AM636,AN636,AR636,AT636, AV636))</f>
        <v>0</v>
      </c>
      <c r="AX636" t="b">
        <f>AND(AW636, OR(AND(AI636=24, L636=0), AND(AI636=32, L636=1)))</f>
        <v>0</v>
      </c>
      <c r="AY636" t="b">
        <f>NOT(OR(AM636,AN636,AR636,AT636,AV636,AX636))</f>
        <v>0</v>
      </c>
      <c r="AZ636" t="str">
        <f>IF(AM636,"7",IF(AN636,"6",IF(AR636,"5",
IF(AT636,"4",IF(AV636,"3",IF(AX636,"2",IF(AY636,"1","0"))))))
)</f>
        <v>3</v>
      </c>
      <c r="BA636" t="str">
        <f>_xlfn.XLOOKUP(D636, $BO$1:$CA$1, $BO$2:$CA$2)</f>
        <v>05</v>
      </c>
      <c r="BB636" t="str">
        <f>_xlfn.XLOOKUP(E636, $BO$1:$CA$1, $BO$2:$CA$2)</f>
        <v>14</v>
      </c>
      <c r="BC636" t="str">
        <f>_xlfn.XLOOKUP(F636, $BO$1:$CA$1, $BO$2:$CA$2)</f>
        <v>05</v>
      </c>
      <c r="BD636" t="str">
        <f>_xlfn.XLOOKUP(G636, $BO$1:$CA$1, $BO$2:$CA$2)</f>
        <v>14</v>
      </c>
      <c r="BE636" t="str">
        <f>_xlfn.XLOOKUP(H636, $BO$1:$CA$1, $BO$2:$CA$2)</f>
        <v>12</v>
      </c>
      <c r="BF636">
        <f>VALUE(_xlfn.TEXTJOIN("", TRUE, AZ636:BE636))</f>
        <v>30514051412</v>
      </c>
      <c r="BG636">
        <v>30514051412</v>
      </c>
      <c r="BH636">
        <f t="shared" si="9"/>
        <v>366</v>
      </c>
      <c r="BI636">
        <f>B636*BH636</f>
        <v>33306</v>
      </c>
    </row>
    <row r="637" spans="1:61" x14ac:dyDescent="0.25">
      <c r="A637" t="s">
        <v>779</v>
      </c>
      <c r="B637">
        <v>677</v>
      </c>
      <c r="C637" t="str">
        <f>TEXT(A637, "0")</f>
        <v>4KTK4</v>
      </c>
      <c r="D637" t="str">
        <f>MID($C637, 1, 1)</f>
        <v>4</v>
      </c>
      <c r="E637" t="str">
        <f>MID($C637, 2, 1)</f>
        <v>K</v>
      </c>
      <c r="F637" t="str">
        <f>MID($C637, 3, 1)</f>
        <v>T</v>
      </c>
      <c r="G637" t="str">
        <f>MID($C637, 4, 1)</f>
        <v>K</v>
      </c>
      <c r="H637" t="str">
        <f>MID($C637, 5, 1)</f>
        <v>4</v>
      </c>
      <c r="I637">
        <f>LEN($A637)-LEN(SUBSTITUTE($A637,I$1,""))</f>
        <v>0</v>
      </c>
      <c r="J637">
        <f>LEN($A637)-LEN(SUBSTITUTE($A637,J$1,""))</f>
        <v>2</v>
      </c>
      <c r="K637">
        <f>LEN($A637)-LEN(SUBSTITUTE($A637,K$1,""))</f>
        <v>0</v>
      </c>
      <c r="L637">
        <f>LEN($A637)-LEN(SUBSTITUTE($A637,L$1,""))</f>
        <v>0</v>
      </c>
      <c r="M637">
        <f>LEN($A637)-LEN(SUBSTITUTE($A637,M$1,""))</f>
        <v>1</v>
      </c>
      <c r="N637">
        <f>LEN($A637)-LEN(SUBSTITUTE($A637,N$1,""))</f>
        <v>0</v>
      </c>
      <c r="O637">
        <f>LEN($A637)-LEN(SUBSTITUTE($A637,O$1,""))</f>
        <v>0</v>
      </c>
      <c r="P637">
        <f>LEN($A637)-LEN(SUBSTITUTE($A637,P$1,""))</f>
        <v>0</v>
      </c>
      <c r="Q637">
        <f>LEN($A637)-LEN(SUBSTITUTE($A637,Q$1,""))</f>
        <v>0</v>
      </c>
      <c r="R637">
        <f>LEN($A637)-LEN(SUBSTITUTE($A637,R$1,""))</f>
        <v>0</v>
      </c>
      <c r="S637">
        <f>LEN($A637)-LEN(SUBSTITUTE($A637,S$1,""))</f>
        <v>2</v>
      </c>
      <c r="T637">
        <f>LEN($A637)-LEN(SUBSTITUTE($A637,T$1,""))</f>
        <v>0</v>
      </c>
      <c r="U637">
        <f>LEN($A637)-LEN(SUBSTITUTE($A637,U$1,""))</f>
        <v>0</v>
      </c>
      <c r="V637">
        <f>I637+1</f>
        <v>1</v>
      </c>
      <c r="W637">
        <f>J637+1</f>
        <v>3</v>
      </c>
      <c r="X637">
        <f>K637+1</f>
        <v>1</v>
      </c>
      <c r="Y637">
        <f>L637+1</f>
        <v>1</v>
      </c>
      <c r="Z637">
        <f>M637+1</f>
        <v>2</v>
      </c>
      <c r="AA637">
        <f>N637+1</f>
        <v>1</v>
      </c>
      <c r="AB637">
        <f>O637+1</f>
        <v>1</v>
      </c>
      <c r="AC637">
        <f>P637+1</f>
        <v>1</v>
      </c>
      <c r="AD637">
        <f>Q637+1</f>
        <v>1</v>
      </c>
      <c r="AE637">
        <f>R637+1</f>
        <v>1</v>
      </c>
      <c r="AF637">
        <f>S637+1</f>
        <v>3</v>
      </c>
      <c r="AG637">
        <f>T637+1</f>
        <v>1</v>
      </c>
      <c r="AH637">
        <f>U637+1</f>
        <v>1</v>
      </c>
      <c r="AI637">
        <f>PRODUCT(V637:AH637)</f>
        <v>18</v>
      </c>
      <c r="AJ637">
        <f>MAX(V637:AH637)</f>
        <v>3</v>
      </c>
      <c r="AK637">
        <f>Y637</f>
        <v>1</v>
      </c>
      <c r="AL637">
        <f>MAX(V637:X637, Z637:AH637)+L637</f>
        <v>3</v>
      </c>
      <c r="AM637" t="b">
        <f>AL637=6</f>
        <v>0</v>
      </c>
      <c r="AN637" t="b">
        <f>AL637=5</f>
        <v>0</v>
      </c>
      <c r="AO637" t="b">
        <f>NOT(OR(AM637,AN637))</f>
        <v>1</v>
      </c>
      <c r="AP637" t="b">
        <f>AND(AI637=12, L637=0)</f>
        <v>0</v>
      </c>
      <c r="AQ637" t="b">
        <f>AND(AI637=18, L637=1)</f>
        <v>0</v>
      </c>
      <c r="AR637" t="b">
        <f>AND(AO637, OR(AP637, AQ637))</f>
        <v>0</v>
      </c>
      <c r="AS637" t="b">
        <f>NOT(OR(AM637,AN637,AR637))</f>
        <v>1</v>
      </c>
      <c r="AT637" t="b">
        <f>AND(AS637, AL637=4)</f>
        <v>0</v>
      </c>
      <c r="AU637" t="b">
        <f>NOT(OR(AM637,AN637,AR637,AT637))</f>
        <v>1</v>
      </c>
      <c r="AV637" t="b">
        <f>AND(AU637, AI637=18)</f>
        <v>1</v>
      </c>
      <c r="AW637" t="b">
        <f>NOT(OR(AM637,AN637,AR637,AT637, AV637))</f>
        <v>0</v>
      </c>
      <c r="AX637" t="b">
        <f>AND(AW637, OR(AND(AI637=24, L637=0), AND(AI637=32, L637=1)))</f>
        <v>0</v>
      </c>
      <c r="AY637" t="b">
        <f>NOT(OR(AM637,AN637,AR637,AT637,AV637,AX637))</f>
        <v>0</v>
      </c>
      <c r="AZ637" t="str">
        <f>IF(AM637,"7",IF(AN637,"6",IF(AR637,"5",
IF(AT637,"4",IF(AV637,"3",IF(AX637,"2",IF(AY637,"1","0"))))))
)</f>
        <v>3</v>
      </c>
      <c r="BA637" t="str">
        <f>_xlfn.XLOOKUP(D637, $BO$1:$CA$1, $BO$2:$CA$2)</f>
        <v>05</v>
      </c>
      <c r="BB637" t="str">
        <f>_xlfn.XLOOKUP(E637, $BO$1:$CA$1, $BO$2:$CA$2)</f>
        <v>13</v>
      </c>
      <c r="BC637" t="str">
        <f>_xlfn.XLOOKUP(F637, $BO$1:$CA$1, $BO$2:$CA$2)</f>
        <v>11</v>
      </c>
      <c r="BD637" t="str">
        <f>_xlfn.XLOOKUP(G637, $BO$1:$CA$1, $BO$2:$CA$2)</f>
        <v>13</v>
      </c>
      <c r="BE637" t="str">
        <f>_xlfn.XLOOKUP(H637, $BO$1:$CA$1, $BO$2:$CA$2)</f>
        <v>05</v>
      </c>
      <c r="BF637">
        <f>VALUE(_xlfn.TEXTJOIN("", TRUE, AZ637:BE637))</f>
        <v>30513111305</v>
      </c>
      <c r="BG637">
        <v>30513111305</v>
      </c>
      <c r="BH637">
        <f t="shared" si="9"/>
        <v>365</v>
      </c>
      <c r="BI637">
        <f>B637*BH637</f>
        <v>247105</v>
      </c>
    </row>
    <row r="638" spans="1:61" x14ac:dyDescent="0.25">
      <c r="A638" t="s">
        <v>372</v>
      </c>
      <c r="B638">
        <v>518</v>
      </c>
      <c r="C638" t="str">
        <f>TEXT(A638, "0")</f>
        <v>4TT84</v>
      </c>
      <c r="D638" t="str">
        <f>MID($C638, 1, 1)</f>
        <v>4</v>
      </c>
      <c r="E638" t="str">
        <f>MID($C638, 2, 1)</f>
        <v>T</v>
      </c>
      <c r="F638" t="str">
        <f>MID($C638, 3, 1)</f>
        <v>T</v>
      </c>
      <c r="G638" t="str">
        <f>MID($C638, 4, 1)</f>
        <v>8</v>
      </c>
      <c r="H638" t="str">
        <f>MID($C638, 5, 1)</f>
        <v>4</v>
      </c>
      <c r="I638">
        <f>LEN($A638)-LEN(SUBSTITUTE($A638,I$1,""))</f>
        <v>0</v>
      </c>
      <c r="J638">
        <f>LEN($A638)-LEN(SUBSTITUTE($A638,J$1,""))</f>
        <v>0</v>
      </c>
      <c r="K638">
        <f>LEN($A638)-LEN(SUBSTITUTE($A638,K$1,""))</f>
        <v>0</v>
      </c>
      <c r="L638">
        <f>LEN($A638)-LEN(SUBSTITUTE($A638,L$1,""))</f>
        <v>0</v>
      </c>
      <c r="M638">
        <f>LEN($A638)-LEN(SUBSTITUTE($A638,M$1,""))</f>
        <v>2</v>
      </c>
      <c r="N638">
        <f>LEN($A638)-LEN(SUBSTITUTE($A638,N$1,""))</f>
        <v>0</v>
      </c>
      <c r="O638">
        <f>LEN($A638)-LEN(SUBSTITUTE($A638,O$1,""))</f>
        <v>1</v>
      </c>
      <c r="P638">
        <f>LEN($A638)-LEN(SUBSTITUTE($A638,P$1,""))</f>
        <v>0</v>
      </c>
      <c r="Q638">
        <f>LEN($A638)-LEN(SUBSTITUTE($A638,Q$1,""))</f>
        <v>0</v>
      </c>
      <c r="R638">
        <f>LEN($A638)-LEN(SUBSTITUTE($A638,R$1,""))</f>
        <v>0</v>
      </c>
      <c r="S638">
        <f>LEN($A638)-LEN(SUBSTITUTE($A638,S$1,""))</f>
        <v>2</v>
      </c>
      <c r="T638">
        <f>LEN($A638)-LEN(SUBSTITUTE($A638,T$1,""))</f>
        <v>0</v>
      </c>
      <c r="U638">
        <f>LEN($A638)-LEN(SUBSTITUTE($A638,U$1,""))</f>
        <v>0</v>
      </c>
      <c r="V638">
        <f>I638+1</f>
        <v>1</v>
      </c>
      <c r="W638">
        <f>J638+1</f>
        <v>1</v>
      </c>
      <c r="X638">
        <f>K638+1</f>
        <v>1</v>
      </c>
      <c r="Y638">
        <f>L638+1</f>
        <v>1</v>
      </c>
      <c r="Z638">
        <f>M638+1</f>
        <v>3</v>
      </c>
      <c r="AA638">
        <f>N638+1</f>
        <v>1</v>
      </c>
      <c r="AB638">
        <f>O638+1</f>
        <v>2</v>
      </c>
      <c r="AC638">
        <f>P638+1</f>
        <v>1</v>
      </c>
      <c r="AD638">
        <f>Q638+1</f>
        <v>1</v>
      </c>
      <c r="AE638">
        <f>R638+1</f>
        <v>1</v>
      </c>
      <c r="AF638">
        <f>S638+1</f>
        <v>3</v>
      </c>
      <c r="AG638">
        <f>T638+1</f>
        <v>1</v>
      </c>
      <c r="AH638">
        <f>U638+1</f>
        <v>1</v>
      </c>
      <c r="AI638">
        <f>PRODUCT(V638:AH638)</f>
        <v>18</v>
      </c>
      <c r="AJ638">
        <f>MAX(V638:AH638)</f>
        <v>3</v>
      </c>
      <c r="AK638">
        <f>Y638</f>
        <v>1</v>
      </c>
      <c r="AL638">
        <f>MAX(V638:X638, Z638:AH638)+L638</f>
        <v>3</v>
      </c>
      <c r="AM638" t="b">
        <f>AL638=6</f>
        <v>0</v>
      </c>
      <c r="AN638" t="b">
        <f>AL638=5</f>
        <v>0</v>
      </c>
      <c r="AO638" t="b">
        <f>NOT(OR(AM638,AN638))</f>
        <v>1</v>
      </c>
      <c r="AP638" t="b">
        <f>AND(AI638=12, L638=0)</f>
        <v>0</v>
      </c>
      <c r="AQ638" t="b">
        <f>AND(AI638=18, L638=1)</f>
        <v>0</v>
      </c>
      <c r="AR638" t="b">
        <f>AND(AO638, OR(AP638, AQ638))</f>
        <v>0</v>
      </c>
      <c r="AS638" t="b">
        <f>NOT(OR(AM638,AN638,AR638))</f>
        <v>1</v>
      </c>
      <c r="AT638" t="b">
        <f>AND(AS638, AL638=4)</f>
        <v>0</v>
      </c>
      <c r="AU638" t="b">
        <f>NOT(OR(AM638,AN638,AR638,AT638))</f>
        <v>1</v>
      </c>
      <c r="AV638" t="b">
        <f>AND(AU638, AI638=18)</f>
        <v>1</v>
      </c>
      <c r="AW638" t="b">
        <f>NOT(OR(AM638,AN638,AR638,AT638, AV638))</f>
        <v>0</v>
      </c>
      <c r="AX638" t="b">
        <f>AND(AW638, OR(AND(AI638=24, L638=0), AND(AI638=32, L638=1)))</f>
        <v>0</v>
      </c>
      <c r="AY638" t="b">
        <f>NOT(OR(AM638,AN638,AR638,AT638,AV638,AX638))</f>
        <v>0</v>
      </c>
      <c r="AZ638" t="str">
        <f>IF(AM638,"7",IF(AN638,"6",IF(AR638,"5",
IF(AT638,"4",IF(AV638,"3",IF(AX638,"2",IF(AY638,"1","0"))))))
)</f>
        <v>3</v>
      </c>
      <c r="BA638" t="str">
        <f>_xlfn.XLOOKUP(D638, $BO$1:$CA$1, $BO$2:$CA$2)</f>
        <v>05</v>
      </c>
      <c r="BB638" t="str">
        <f>_xlfn.XLOOKUP(E638, $BO$1:$CA$1, $BO$2:$CA$2)</f>
        <v>11</v>
      </c>
      <c r="BC638" t="str">
        <f>_xlfn.XLOOKUP(F638, $BO$1:$CA$1, $BO$2:$CA$2)</f>
        <v>11</v>
      </c>
      <c r="BD638" t="str">
        <f>_xlfn.XLOOKUP(G638, $BO$1:$CA$1, $BO$2:$CA$2)</f>
        <v>09</v>
      </c>
      <c r="BE638" t="str">
        <f>_xlfn.XLOOKUP(H638, $BO$1:$CA$1, $BO$2:$CA$2)</f>
        <v>05</v>
      </c>
      <c r="BF638">
        <f>VALUE(_xlfn.TEXTJOIN("", TRUE, AZ638:BE638))</f>
        <v>30511110905</v>
      </c>
      <c r="BG638">
        <v>30511110905</v>
      </c>
      <c r="BH638">
        <f t="shared" si="9"/>
        <v>364</v>
      </c>
      <c r="BI638">
        <f>B638*BH638</f>
        <v>188552</v>
      </c>
    </row>
    <row r="639" spans="1:61" x14ac:dyDescent="0.25">
      <c r="A639" t="s">
        <v>329</v>
      </c>
      <c r="B639">
        <v>962</v>
      </c>
      <c r="C639" t="str">
        <f>TEXT(A639, "0")</f>
        <v>4T74T</v>
      </c>
      <c r="D639" t="str">
        <f>MID($C639, 1, 1)</f>
        <v>4</v>
      </c>
      <c r="E639" t="str">
        <f>MID($C639, 2, 1)</f>
        <v>T</v>
      </c>
      <c r="F639" t="str">
        <f>MID($C639, 3, 1)</f>
        <v>7</v>
      </c>
      <c r="G639" t="str">
        <f>MID($C639, 4, 1)</f>
        <v>4</v>
      </c>
      <c r="H639" t="str">
        <f>MID($C639, 5, 1)</f>
        <v>T</v>
      </c>
      <c r="I639">
        <f>LEN($A639)-LEN(SUBSTITUTE($A639,I$1,""))</f>
        <v>0</v>
      </c>
      <c r="J639">
        <f>LEN($A639)-LEN(SUBSTITUTE($A639,J$1,""))</f>
        <v>0</v>
      </c>
      <c r="K639">
        <f>LEN($A639)-LEN(SUBSTITUTE($A639,K$1,""))</f>
        <v>0</v>
      </c>
      <c r="L639">
        <f>LEN($A639)-LEN(SUBSTITUTE($A639,L$1,""))</f>
        <v>0</v>
      </c>
      <c r="M639">
        <f>LEN($A639)-LEN(SUBSTITUTE($A639,M$1,""))</f>
        <v>2</v>
      </c>
      <c r="N639">
        <f>LEN($A639)-LEN(SUBSTITUTE($A639,N$1,""))</f>
        <v>0</v>
      </c>
      <c r="O639">
        <f>LEN($A639)-LEN(SUBSTITUTE($A639,O$1,""))</f>
        <v>0</v>
      </c>
      <c r="P639">
        <f>LEN($A639)-LEN(SUBSTITUTE($A639,P$1,""))</f>
        <v>1</v>
      </c>
      <c r="Q639">
        <f>LEN($A639)-LEN(SUBSTITUTE($A639,Q$1,""))</f>
        <v>0</v>
      </c>
      <c r="R639">
        <f>LEN($A639)-LEN(SUBSTITUTE($A639,R$1,""))</f>
        <v>0</v>
      </c>
      <c r="S639">
        <f>LEN($A639)-LEN(SUBSTITUTE($A639,S$1,""))</f>
        <v>2</v>
      </c>
      <c r="T639">
        <f>LEN($A639)-LEN(SUBSTITUTE($A639,T$1,""))</f>
        <v>0</v>
      </c>
      <c r="U639">
        <f>LEN($A639)-LEN(SUBSTITUTE($A639,U$1,""))</f>
        <v>0</v>
      </c>
      <c r="V639">
        <f>I639+1</f>
        <v>1</v>
      </c>
      <c r="W639">
        <f>J639+1</f>
        <v>1</v>
      </c>
      <c r="X639">
        <f>K639+1</f>
        <v>1</v>
      </c>
      <c r="Y639">
        <f>L639+1</f>
        <v>1</v>
      </c>
      <c r="Z639">
        <f>M639+1</f>
        <v>3</v>
      </c>
      <c r="AA639">
        <f>N639+1</f>
        <v>1</v>
      </c>
      <c r="AB639">
        <f>O639+1</f>
        <v>1</v>
      </c>
      <c r="AC639">
        <f>P639+1</f>
        <v>2</v>
      </c>
      <c r="AD639">
        <f>Q639+1</f>
        <v>1</v>
      </c>
      <c r="AE639">
        <f>R639+1</f>
        <v>1</v>
      </c>
      <c r="AF639">
        <f>S639+1</f>
        <v>3</v>
      </c>
      <c r="AG639">
        <f>T639+1</f>
        <v>1</v>
      </c>
      <c r="AH639">
        <f>U639+1</f>
        <v>1</v>
      </c>
      <c r="AI639">
        <f>PRODUCT(V639:AH639)</f>
        <v>18</v>
      </c>
      <c r="AJ639">
        <f>MAX(V639:AH639)</f>
        <v>3</v>
      </c>
      <c r="AK639">
        <f>Y639</f>
        <v>1</v>
      </c>
      <c r="AL639">
        <f>MAX(V639:X639, Z639:AH639)+L639</f>
        <v>3</v>
      </c>
      <c r="AM639" t="b">
        <f>AL639=6</f>
        <v>0</v>
      </c>
      <c r="AN639" t="b">
        <f>AL639=5</f>
        <v>0</v>
      </c>
      <c r="AO639" t="b">
        <f>NOT(OR(AM639,AN639))</f>
        <v>1</v>
      </c>
      <c r="AP639" t="b">
        <f>AND(AI639=12, L639=0)</f>
        <v>0</v>
      </c>
      <c r="AQ639" t="b">
        <f>AND(AI639=18, L639=1)</f>
        <v>0</v>
      </c>
      <c r="AR639" t="b">
        <f>AND(AO639, OR(AP639, AQ639))</f>
        <v>0</v>
      </c>
      <c r="AS639" t="b">
        <f>NOT(OR(AM639,AN639,AR639))</f>
        <v>1</v>
      </c>
      <c r="AT639" t="b">
        <f>AND(AS639, AL639=4)</f>
        <v>0</v>
      </c>
      <c r="AU639" t="b">
        <f>NOT(OR(AM639,AN639,AR639,AT639))</f>
        <v>1</v>
      </c>
      <c r="AV639" t="b">
        <f>AND(AU639, AI639=18)</f>
        <v>1</v>
      </c>
      <c r="AW639" t="b">
        <f>NOT(OR(AM639,AN639,AR639,AT639, AV639))</f>
        <v>0</v>
      </c>
      <c r="AX639" t="b">
        <f>AND(AW639, OR(AND(AI639=24, L639=0), AND(AI639=32, L639=1)))</f>
        <v>0</v>
      </c>
      <c r="AY639" t="b">
        <f>NOT(OR(AM639,AN639,AR639,AT639,AV639,AX639))</f>
        <v>0</v>
      </c>
      <c r="AZ639" t="str">
        <f>IF(AM639,"7",IF(AN639,"6",IF(AR639,"5",
IF(AT639,"4",IF(AV639,"3",IF(AX639,"2",IF(AY639,"1","0"))))))
)</f>
        <v>3</v>
      </c>
      <c r="BA639" t="str">
        <f>_xlfn.XLOOKUP(D639, $BO$1:$CA$1, $BO$2:$CA$2)</f>
        <v>05</v>
      </c>
      <c r="BB639" t="str">
        <f>_xlfn.XLOOKUP(E639, $BO$1:$CA$1, $BO$2:$CA$2)</f>
        <v>11</v>
      </c>
      <c r="BC639" t="str">
        <f>_xlfn.XLOOKUP(F639, $BO$1:$CA$1, $BO$2:$CA$2)</f>
        <v>08</v>
      </c>
      <c r="BD639" t="str">
        <f>_xlfn.XLOOKUP(G639, $BO$1:$CA$1, $BO$2:$CA$2)</f>
        <v>05</v>
      </c>
      <c r="BE639" t="str">
        <f>_xlfn.XLOOKUP(H639, $BO$1:$CA$1, $BO$2:$CA$2)</f>
        <v>11</v>
      </c>
      <c r="BF639">
        <f>VALUE(_xlfn.TEXTJOIN("", TRUE, AZ639:BE639))</f>
        <v>30511080511</v>
      </c>
      <c r="BG639">
        <v>30511080511</v>
      </c>
      <c r="BH639">
        <f t="shared" si="9"/>
        <v>363</v>
      </c>
      <c r="BI639">
        <f>B639*BH639</f>
        <v>349206</v>
      </c>
    </row>
    <row r="640" spans="1:61" x14ac:dyDescent="0.25">
      <c r="A640" t="s">
        <v>340</v>
      </c>
      <c r="B640">
        <v>733</v>
      </c>
      <c r="C640" t="str">
        <f>TEXT(A640, "0")</f>
        <v>4949Q</v>
      </c>
      <c r="D640" t="str">
        <f>MID($C640, 1, 1)</f>
        <v>4</v>
      </c>
      <c r="E640" t="str">
        <f>MID($C640, 2, 1)</f>
        <v>9</v>
      </c>
      <c r="F640" t="str">
        <f>MID($C640, 3, 1)</f>
        <v>4</v>
      </c>
      <c r="G640" t="str">
        <f>MID($C640, 4, 1)</f>
        <v>9</v>
      </c>
      <c r="H640" t="str">
        <f>MID($C640, 5, 1)</f>
        <v>Q</v>
      </c>
      <c r="I640">
        <f>LEN($A640)-LEN(SUBSTITUTE($A640,I$1,""))</f>
        <v>0</v>
      </c>
      <c r="J640">
        <f>LEN($A640)-LEN(SUBSTITUTE($A640,J$1,""))</f>
        <v>0</v>
      </c>
      <c r="K640">
        <f>LEN($A640)-LEN(SUBSTITUTE($A640,K$1,""))</f>
        <v>1</v>
      </c>
      <c r="L640">
        <f>LEN($A640)-LEN(SUBSTITUTE($A640,L$1,""))</f>
        <v>0</v>
      </c>
      <c r="M640">
        <f>LEN($A640)-LEN(SUBSTITUTE($A640,M$1,""))</f>
        <v>0</v>
      </c>
      <c r="N640">
        <f>LEN($A640)-LEN(SUBSTITUTE($A640,N$1,""))</f>
        <v>2</v>
      </c>
      <c r="O640">
        <f>LEN($A640)-LEN(SUBSTITUTE($A640,O$1,""))</f>
        <v>0</v>
      </c>
      <c r="P640">
        <f>LEN($A640)-LEN(SUBSTITUTE($A640,P$1,""))</f>
        <v>0</v>
      </c>
      <c r="Q640">
        <f>LEN($A640)-LEN(SUBSTITUTE($A640,Q$1,""))</f>
        <v>0</v>
      </c>
      <c r="R640">
        <f>LEN($A640)-LEN(SUBSTITUTE($A640,R$1,""))</f>
        <v>0</v>
      </c>
      <c r="S640">
        <f>LEN($A640)-LEN(SUBSTITUTE($A640,S$1,""))</f>
        <v>2</v>
      </c>
      <c r="T640">
        <f>LEN($A640)-LEN(SUBSTITUTE($A640,T$1,""))</f>
        <v>0</v>
      </c>
      <c r="U640">
        <f>LEN($A640)-LEN(SUBSTITUTE($A640,U$1,""))</f>
        <v>0</v>
      </c>
      <c r="V640">
        <f>I640+1</f>
        <v>1</v>
      </c>
      <c r="W640">
        <f>J640+1</f>
        <v>1</v>
      </c>
      <c r="X640">
        <f>K640+1</f>
        <v>2</v>
      </c>
      <c r="Y640">
        <f>L640+1</f>
        <v>1</v>
      </c>
      <c r="Z640">
        <f>M640+1</f>
        <v>1</v>
      </c>
      <c r="AA640">
        <f>N640+1</f>
        <v>3</v>
      </c>
      <c r="AB640">
        <f>O640+1</f>
        <v>1</v>
      </c>
      <c r="AC640">
        <f>P640+1</f>
        <v>1</v>
      </c>
      <c r="AD640">
        <f>Q640+1</f>
        <v>1</v>
      </c>
      <c r="AE640">
        <f>R640+1</f>
        <v>1</v>
      </c>
      <c r="AF640">
        <f>S640+1</f>
        <v>3</v>
      </c>
      <c r="AG640">
        <f>T640+1</f>
        <v>1</v>
      </c>
      <c r="AH640">
        <f>U640+1</f>
        <v>1</v>
      </c>
      <c r="AI640">
        <f>PRODUCT(V640:AH640)</f>
        <v>18</v>
      </c>
      <c r="AJ640">
        <f>MAX(V640:AH640)</f>
        <v>3</v>
      </c>
      <c r="AK640">
        <f>Y640</f>
        <v>1</v>
      </c>
      <c r="AL640">
        <f>MAX(V640:X640, Z640:AH640)+L640</f>
        <v>3</v>
      </c>
      <c r="AM640" t="b">
        <f>AL640=6</f>
        <v>0</v>
      </c>
      <c r="AN640" t="b">
        <f>AL640=5</f>
        <v>0</v>
      </c>
      <c r="AO640" t="b">
        <f>NOT(OR(AM640,AN640))</f>
        <v>1</v>
      </c>
      <c r="AP640" t="b">
        <f>AND(AI640=12, L640=0)</f>
        <v>0</v>
      </c>
      <c r="AQ640" t="b">
        <f>AND(AI640=18, L640=1)</f>
        <v>0</v>
      </c>
      <c r="AR640" t="b">
        <f>AND(AO640, OR(AP640, AQ640))</f>
        <v>0</v>
      </c>
      <c r="AS640" t="b">
        <f>NOT(OR(AM640,AN640,AR640))</f>
        <v>1</v>
      </c>
      <c r="AT640" t="b">
        <f>AND(AS640, AL640=4)</f>
        <v>0</v>
      </c>
      <c r="AU640" t="b">
        <f>NOT(OR(AM640,AN640,AR640,AT640))</f>
        <v>1</v>
      </c>
      <c r="AV640" t="b">
        <f>AND(AU640, AI640=18)</f>
        <v>1</v>
      </c>
      <c r="AW640" t="b">
        <f>NOT(OR(AM640,AN640,AR640,AT640, AV640))</f>
        <v>0</v>
      </c>
      <c r="AX640" t="b">
        <f>AND(AW640, OR(AND(AI640=24, L640=0), AND(AI640=32, L640=1)))</f>
        <v>0</v>
      </c>
      <c r="AY640" t="b">
        <f>NOT(OR(AM640,AN640,AR640,AT640,AV640,AX640))</f>
        <v>0</v>
      </c>
      <c r="AZ640" t="str">
        <f>IF(AM640,"7",IF(AN640,"6",IF(AR640,"5",
IF(AT640,"4",IF(AV640,"3",IF(AX640,"2",IF(AY640,"1","0"))))))
)</f>
        <v>3</v>
      </c>
      <c r="BA640" t="str">
        <f>_xlfn.XLOOKUP(D640, $BO$1:$CA$1, $BO$2:$CA$2)</f>
        <v>05</v>
      </c>
      <c r="BB640" t="str">
        <f>_xlfn.XLOOKUP(E640, $BO$1:$CA$1, $BO$2:$CA$2)</f>
        <v>10</v>
      </c>
      <c r="BC640" t="str">
        <f>_xlfn.XLOOKUP(F640, $BO$1:$CA$1, $BO$2:$CA$2)</f>
        <v>05</v>
      </c>
      <c r="BD640" t="str">
        <f>_xlfn.XLOOKUP(G640, $BO$1:$CA$1, $BO$2:$CA$2)</f>
        <v>10</v>
      </c>
      <c r="BE640" t="str">
        <f>_xlfn.XLOOKUP(H640, $BO$1:$CA$1, $BO$2:$CA$2)</f>
        <v>12</v>
      </c>
      <c r="BF640">
        <f>VALUE(_xlfn.TEXTJOIN("", TRUE, AZ640:BE640))</f>
        <v>30510051012</v>
      </c>
      <c r="BG640">
        <v>30510051012</v>
      </c>
      <c r="BH640">
        <f t="shared" si="9"/>
        <v>362</v>
      </c>
      <c r="BI640">
        <f>B640*BH640</f>
        <v>265346</v>
      </c>
    </row>
    <row r="641" spans="1:61" x14ac:dyDescent="0.25">
      <c r="A641" t="s">
        <v>976</v>
      </c>
      <c r="B641">
        <v>544</v>
      </c>
      <c r="C641" t="str">
        <f>TEXT(A641, "0")</f>
        <v>49498</v>
      </c>
      <c r="D641" t="str">
        <f>MID($C641, 1, 1)</f>
        <v>4</v>
      </c>
      <c r="E641" t="str">
        <f>MID($C641, 2, 1)</f>
        <v>9</v>
      </c>
      <c r="F641" t="str">
        <f>MID($C641, 3, 1)</f>
        <v>4</v>
      </c>
      <c r="G641" t="str">
        <f>MID($C641, 4, 1)</f>
        <v>9</v>
      </c>
      <c r="H641" t="str">
        <f>MID($C641, 5, 1)</f>
        <v>8</v>
      </c>
      <c r="I641">
        <f>LEN($A641)-LEN(SUBSTITUTE($A641,I$1,""))</f>
        <v>0</v>
      </c>
      <c r="J641">
        <f>LEN($A641)-LEN(SUBSTITUTE($A641,J$1,""))</f>
        <v>0</v>
      </c>
      <c r="K641">
        <f>LEN($A641)-LEN(SUBSTITUTE($A641,K$1,""))</f>
        <v>0</v>
      </c>
      <c r="L641">
        <f>LEN($A641)-LEN(SUBSTITUTE($A641,L$1,""))</f>
        <v>0</v>
      </c>
      <c r="M641">
        <f>LEN($A641)-LEN(SUBSTITUTE($A641,M$1,""))</f>
        <v>0</v>
      </c>
      <c r="N641">
        <f>LEN($A641)-LEN(SUBSTITUTE($A641,N$1,""))</f>
        <v>2</v>
      </c>
      <c r="O641">
        <f>LEN($A641)-LEN(SUBSTITUTE($A641,O$1,""))</f>
        <v>1</v>
      </c>
      <c r="P641">
        <f>LEN($A641)-LEN(SUBSTITUTE($A641,P$1,""))</f>
        <v>0</v>
      </c>
      <c r="Q641">
        <f>LEN($A641)-LEN(SUBSTITUTE($A641,Q$1,""))</f>
        <v>0</v>
      </c>
      <c r="R641">
        <f>LEN($A641)-LEN(SUBSTITUTE($A641,R$1,""))</f>
        <v>0</v>
      </c>
      <c r="S641">
        <f>LEN($A641)-LEN(SUBSTITUTE($A641,S$1,""))</f>
        <v>2</v>
      </c>
      <c r="T641">
        <f>LEN($A641)-LEN(SUBSTITUTE($A641,T$1,""))</f>
        <v>0</v>
      </c>
      <c r="U641">
        <f>LEN($A641)-LEN(SUBSTITUTE($A641,U$1,""))</f>
        <v>0</v>
      </c>
      <c r="V641">
        <f>I641+1</f>
        <v>1</v>
      </c>
      <c r="W641">
        <f>J641+1</f>
        <v>1</v>
      </c>
      <c r="X641">
        <f>K641+1</f>
        <v>1</v>
      </c>
      <c r="Y641">
        <f>L641+1</f>
        <v>1</v>
      </c>
      <c r="Z641">
        <f>M641+1</f>
        <v>1</v>
      </c>
      <c r="AA641">
        <f>N641+1</f>
        <v>3</v>
      </c>
      <c r="AB641">
        <f>O641+1</f>
        <v>2</v>
      </c>
      <c r="AC641">
        <f>P641+1</f>
        <v>1</v>
      </c>
      <c r="AD641">
        <f>Q641+1</f>
        <v>1</v>
      </c>
      <c r="AE641">
        <f>R641+1</f>
        <v>1</v>
      </c>
      <c r="AF641">
        <f>S641+1</f>
        <v>3</v>
      </c>
      <c r="AG641">
        <f>T641+1</f>
        <v>1</v>
      </c>
      <c r="AH641">
        <f>U641+1</f>
        <v>1</v>
      </c>
      <c r="AI641">
        <f>PRODUCT(V641:AH641)</f>
        <v>18</v>
      </c>
      <c r="AJ641">
        <f>MAX(V641:AH641)</f>
        <v>3</v>
      </c>
      <c r="AK641">
        <f>Y641</f>
        <v>1</v>
      </c>
      <c r="AL641">
        <f>MAX(V641:X641, Z641:AH641)+L641</f>
        <v>3</v>
      </c>
      <c r="AM641" t="b">
        <f>AL641=6</f>
        <v>0</v>
      </c>
      <c r="AN641" t="b">
        <f>AL641=5</f>
        <v>0</v>
      </c>
      <c r="AO641" t="b">
        <f>NOT(OR(AM641,AN641))</f>
        <v>1</v>
      </c>
      <c r="AP641" t="b">
        <f>AND(AI641=12, L641=0)</f>
        <v>0</v>
      </c>
      <c r="AQ641" t="b">
        <f>AND(AI641=18, L641=1)</f>
        <v>0</v>
      </c>
      <c r="AR641" t="b">
        <f>AND(AO641, OR(AP641, AQ641))</f>
        <v>0</v>
      </c>
      <c r="AS641" t="b">
        <f>NOT(OR(AM641,AN641,AR641))</f>
        <v>1</v>
      </c>
      <c r="AT641" t="b">
        <f>AND(AS641, AL641=4)</f>
        <v>0</v>
      </c>
      <c r="AU641" t="b">
        <f>NOT(OR(AM641,AN641,AR641,AT641))</f>
        <v>1</v>
      </c>
      <c r="AV641" t="b">
        <f>AND(AU641, AI641=18)</f>
        <v>1</v>
      </c>
      <c r="AW641" t="b">
        <f>NOT(OR(AM641,AN641,AR641,AT641, AV641))</f>
        <v>0</v>
      </c>
      <c r="AX641" t="b">
        <f>AND(AW641, OR(AND(AI641=24, L641=0), AND(AI641=32, L641=1)))</f>
        <v>0</v>
      </c>
      <c r="AY641" t="b">
        <f>NOT(OR(AM641,AN641,AR641,AT641,AV641,AX641))</f>
        <v>0</v>
      </c>
      <c r="AZ641" t="str">
        <f>IF(AM641,"7",IF(AN641,"6",IF(AR641,"5",
IF(AT641,"4",IF(AV641,"3",IF(AX641,"2",IF(AY641,"1","0"))))))
)</f>
        <v>3</v>
      </c>
      <c r="BA641" t="str">
        <f>_xlfn.XLOOKUP(D641, $BO$1:$CA$1, $BO$2:$CA$2)</f>
        <v>05</v>
      </c>
      <c r="BB641" t="str">
        <f>_xlfn.XLOOKUP(E641, $BO$1:$CA$1, $BO$2:$CA$2)</f>
        <v>10</v>
      </c>
      <c r="BC641" t="str">
        <f>_xlfn.XLOOKUP(F641, $BO$1:$CA$1, $BO$2:$CA$2)</f>
        <v>05</v>
      </c>
      <c r="BD641" t="str">
        <f>_xlfn.XLOOKUP(G641, $BO$1:$CA$1, $BO$2:$CA$2)</f>
        <v>10</v>
      </c>
      <c r="BE641" t="str">
        <f>_xlfn.XLOOKUP(H641, $BO$1:$CA$1, $BO$2:$CA$2)</f>
        <v>09</v>
      </c>
      <c r="BF641">
        <f>VALUE(_xlfn.TEXTJOIN("", TRUE, AZ641:BE641))</f>
        <v>30510051009</v>
      </c>
      <c r="BG641">
        <v>30510051009</v>
      </c>
      <c r="BH641">
        <f t="shared" si="9"/>
        <v>361</v>
      </c>
      <c r="BI641">
        <f>B641*BH641</f>
        <v>196384</v>
      </c>
    </row>
    <row r="642" spans="1:61" x14ac:dyDescent="0.25">
      <c r="A642" t="s">
        <v>765</v>
      </c>
      <c r="B642">
        <v>975</v>
      </c>
      <c r="C642" t="str">
        <f>TEXT(A642, "0")</f>
        <v>474QQ</v>
      </c>
      <c r="D642" t="str">
        <f>MID($C642, 1, 1)</f>
        <v>4</v>
      </c>
      <c r="E642" t="str">
        <f>MID($C642, 2, 1)</f>
        <v>7</v>
      </c>
      <c r="F642" t="str">
        <f>MID($C642, 3, 1)</f>
        <v>4</v>
      </c>
      <c r="G642" t="str">
        <f>MID($C642, 4, 1)</f>
        <v>Q</v>
      </c>
      <c r="H642" t="str">
        <f>MID($C642, 5, 1)</f>
        <v>Q</v>
      </c>
      <c r="I642">
        <f>LEN($A642)-LEN(SUBSTITUTE($A642,I$1,""))</f>
        <v>0</v>
      </c>
      <c r="J642">
        <f>LEN($A642)-LEN(SUBSTITUTE($A642,J$1,""))</f>
        <v>0</v>
      </c>
      <c r="K642">
        <f>LEN($A642)-LEN(SUBSTITUTE($A642,K$1,""))</f>
        <v>2</v>
      </c>
      <c r="L642">
        <f>LEN($A642)-LEN(SUBSTITUTE($A642,L$1,""))</f>
        <v>0</v>
      </c>
      <c r="M642">
        <f>LEN($A642)-LEN(SUBSTITUTE($A642,M$1,""))</f>
        <v>0</v>
      </c>
      <c r="N642">
        <f>LEN($A642)-LEN(SUBSTITUTE($A642,N$1,""))</f>
        <v>0</v>
      </c>
      <c r="O642">
        <f>LEN($A642)-LEN(SUBSTITUTE($A642,O$1,""))</f>
        <v>0</v>
      </c>
      <c r="P642">
        <f>LEN($A642)-LEN(SUBSTITUTE($A642,P$1,""))</f>
        <v>1</v>
      </c>
      <c r="Q642">
        <f>LEN($A642)-LEN(SUBSTITUTE($A642,Q$1,""))</f>
        <v>0</v>
      </c>
      <c r="R642">
        <f>LEN($A642)-LEN(SUBSTITUTE($A642,R$1,""))</f>
        <v>0</v>
      </c>
      <c r="S642">
        <f>LEN($A642)-LEN(SUBSTITUTE($A642,S$1,""))</f>
        <v>2</v>
      </c>
      <c r="T642">
        <f>LEN($A642)-LEN(SUBSTITUTE($A642,T$1,""))</f>
        <v>0</v>
      </c>
      <c r="U642">
        <f>LEN($A642)-LEN(SUBSTITUTE($A642,U$1,""))</f>
        <v>0</v>
      </c>
      <c r="V642">
        <f>I642+1</f>
        <v>1</v>
      </c>
      <c r="W642">
        <f>J642+1</f>
        <v>1</v>
      </c>
      <c r="X642">
        <f>K642+1</f>
        <v>3</v>
      </c>
      <c r="Y642">
        <f>L642+1</f>
        <v>1</v>
      </c>
      <c r="Z642">
        <f>M642+1</f>
        <v>1</v>
      </c>
      <c r="AA642">
        <f>N642+1</f>
        <v>1</v>
      </c>
      <c r="AB642">
        <f>O642+1</f>
        <v>1</v>
      </c>
      <c r="AC642">
        <f>P642+1</f>
        <v>2</v>
      </c>
      <c r="AD642">
        <f>Q642+1</f>
        <v>1</v>
      </c>
      <c r="AE642">
        <f>R642+1</f>
        <v>1</v>
      </c>
      <c r="AF642">
        <f>S642+1</f>
        <v>3</v>
      </c>
      <c r="AG642">
        <f>T642+1</f>
        <v>1</v>
      </c>
      <c r="AH642">
        <f>U642+1</f>
        <v>1</v>
      </c>
      <c r="AI642">
        <f>PRODUCT(V642:AH642)</f>
        <v>18</v>
      </c>
      <c r="AJ642">
        <f>MAX(V642:AH642)</f>
        <v>3</v>
      </c>
      <c r="AK642">
        <f>Y642</f>
        <v>1</v>
      </c>
      <c r="AL642">
        <f>MAX(V642:X642, Z642:AH642)+L642</f>
        <v>3</v>
      </c>
      <c r="AM642" t="b">
        <f>AL642=6</f>
        <v>0</v>
      </c>
      <c r="AN642" t="b">
        <f>AL642=5</f>
        <v>0</v>
      </c>
      <c r="AO642" t="b">
        <f>NOT(OR(AM642,AN642))</f>
        <v>1</v>
      </c>
      <c r="AP642" t="b">
        <f>AND(AI642=12, L642=0)</f>
        <v>0</v>
      </c>
      <c r="AQ642" t="b">
        <f>AND(AI642=18, L642=1)</f>
        <v>0</v>
      </c>
      <c r="AR642" t="b">
        <f>AND(AO642, OR(AP642, AQ642))</f>
        <v>0</v>
      </c>
      <c r="AS642" t="b">
        <f>NOT(OR(AM642,AN642,AR642))</f>
        <v>1</v>
      </c>
      <c r="AT642" t="b">
        <f>AND(AS642, AL642=4)</f>
        <v>0</v>
      </c>
      <c r="AU642" t="b">
        <f>NOT(OR(AM642,AN642,AR642,AT642))</f>
        <v>1</v>
      </c>
      <c r="AV642" t="b">
        <f>AND(AU642, AI642=18)</f>
        <v>1</v>
      </c>
      <c r="AW642" t="b">
        <f>NOT(OR(AM642,AN642,AR642,AT642, AV642))</f>
        <v>0</v>
      </c>
      <c r="AX642" t="b">
        <f>AND(AW642, OR(AND(AI642=24, L642=0), AND(AI642=32, L642=1)))</f>
        <v>0</v>
      </c>
      <c r="AY642" t="b">
        <f>NOT(OR(AM642,AN642,AR642,AT642,AV642,AX642))</f>
        <v>0</v>
      </c>
      <c r="AZ642" t="str">
        <f>IF(AM642,"7",IF(AN642,"6",IF(AR642,"5",
IF(AT642,"4",IF(AV642,"3",IF(AX642,"2",IF(AY642,"1","0"))))))
)</f>
        <v>3</v>
      </c>
      <c r="BA642" t="str">
        <f>_xlfn.XLOOKUP(D642, $BO$1:$CA$1, $BO$2:$CA$2)</f>
        <v>05</v>
      </c>
      <c r="BB642" t="str">
        <f>_xlfn.XLOOKUP(E642, $BO$1:$CA$1, $BO$2:$CA$2)</f>
        <v>08</v>
      </c>
      <c r="BC642" t="str">
        <f>_xlfn.XLOOKUP(F642, $BO$1:$CA$1, $BO$2:$CA$2)</f>
        <v>05</v>
      </c>
      <c r="BD642" t="str">
        <f>_xlfn.XLOOKUP(G642, $BO$1:$CA$1, $BO$2:$CA$2)</f>
        <v>12</v>
      </c>
      <c r="BE642" t="str">
        <f>_xlfn.XLOOKUP(H642, $BO$1:$CA$1, $BO$2:$CA$2)</f>
        <v>12</v>
      </c>
      <c r="BF642">
        <f>VALUE(_xlfn.TEXTJOIN("", TRUE, AZ642:BE642))</f>
        <v>30508051212</v>
      </c>
      <c r="BG642">
        <v>30508051212</v>
      </c>
      <c r="BH642">
        <f t="shared" si="9"/>
        <v>360</v>
      </c>
      <c r="BI642">
        <f>B642*BH642</f>
        <v>351000</v>
      </c>
    </row>
    <row r="643" spans="1:61" x14ac:dyDescent="0.25">
      <c r="A643" t="s">
        <v>483</v>
      </c>
      <c r="B643">
        <v>613</v>
      </c>
      <c r="C643" t="str">
        <f>TEXT(A643, "0")</f>
        <v>466AA</v>
      </c>
      <c r="D643" t="str">
        <f>MID($C643, 1, 1)</f>
        <v>4</v>
      </c>
      <c r="E643" t="str">
        <f>MID($C643, 2, 1)</f>
        <v>6</v>
      </c>
      <c r="F643" t="str">
        <f>MID($C643, 3, 1)</f>
        <v>6</v>
      </c>
      <c r="G643" t="str">
        <f>MID($C643, 4, 1)</f>
        <v>A</v>
      </c>
      <c r="H643" t="str">
        <f>MID($C643, 5, 1)</f>
        <v>A</v>
      </c>
      <c r="I643">
        <f>LEN($A643)-LEN(SUBSTITUTE($A643,I$1,""))</f>
        <v>2</v>
      </c>
      <c r="J643">
        <f>LEN($A643)-LEN(SUBSTITUTE($A643,J$1,""))</f>
        <v>0</v>
      </c>
      <c r="K643">
        <f>LEN($A643)-LEN(SUBSTITUTE($A643,K$1,""))</f>
        <v>0</v>
      </c>
      <c r="L643">
        <f>LEN($A643)-LEN(SUBSTITUTE($A643,L$1,""))</f>
        <v>0</v>
      </c>
      <c r="M643">
        <f>LEN($A643)-LEN(SUBSTITUTE($A643,M$1,""))</f>
        <v>0</v>
      </c>
      <c r="N643">
        <f>LEN($A643)-LEN(SUBSTITUTE($A643,N$1,""))</f>
        <v>0</v>
      </c>
      <c r="O643">
        <f>LEN($A643)-LEN(SUBSTITUTE($A643,O$1,""))</f>
        <v>0</v>
      </c>
      <c r="P643">
        <f>LEN($A643)-LEN(SUBSTITUTE($A643,P$1,""))</f>
        <v>0</v>
      </c>
      <c r="Q643">
        <f>LEN($A643)-LEN(SUBSTITUTE($A643,Q$1,""))</f>
        <v>2</v>
      </c>
      <c r="R643">
        <f>LEN($A643)-LEN(SUBSTITUTE($A643,R$1,""))</f>
        <v>0</v>
      </c>
      <c r="S643">
        <f>LEN($A643)-LEN(SUBSTITUTE($A643,S$1,""))</f>
        <v>1</v>
      </c>
      <c r="T643">
        <f>LEN($A643)-LEN(SUBSTITUTE($A643,T$1,""))</f>
        <v>0</v>
      </c>
      <c r="U643">
        <f>LEN($A643)-LEN(SUBSTITUTE($A643,U$1,""))</f>
        <v>0</v>
      </c>
      <c r="V643">
        <f>I643+1</f>
        <v>3</v>
      </c>
      <c r="W643">
        <f>J643+1</f>
        <v>1</v>
      </c>
      <c r="X643">
        <f>K643+1</f>
        <v>1</v>
      </c>
      <c r="Y643">
        <f>L643+1</f>
        <v>1</v>
      </c>
      <c r="Z643">
        <f>M643+1</f>
        <v>1</v>
      </c>
      <c r="AA643">
        <f>N643+1</f>
        <v>1</v>
      </c>
      <c r="AB643">
        <f>O643+1</f>
        <v>1</v>
      </c>
      <c r="AC643">
        <f>P643+1</f>
        <v>1</v>
      </c>
      <c r="AD643">
        <f>Q643+1</f>
        <v>3</v>
      </c>
      <c r="AE643">
        <f>R643+1</f>
        <v>1</v>
      </c>
      <c r="AF643">
        <f>S643+1</f>
        <v>2</v>
      </c>
      <c r="AG643">
        <f>T643+1</f>
        <v>1</v>
      </c>
      <c r="AH643">
        <f>U643+1</f>
        <v>1</v>
      </c>
      <c r="AI643">
        <f>PRODUCT(V643:AH643)</f>
        <v>18</v>
      </c>
      <c r="AJ643">
        <f>MAX(V643:AH643)</f>
        <v>3</v>
      </c>
      <c r="AK643">
        <f>Y643</f>
        <v>1</v>
      </c>
      <c r="AL643">
        <f>MAX(V643:X643, Z643:AH643)+L643</f>
        <v>3</v>
      </c>
      <c r="AM643" t="b">
        <f>AL643=6</f>
        <v>0</v>
      </c>
      <c r="AN643" t="b">
        <f>AL643=5</f>
        <v>0</v>
      </c>
      <c r="AO643" t="b">
        <f>NOT(OR(AM643,AN643))</f>
        <v>1</v>
      </c>
      <c r="AP643" t="b">
        <f>AND(AI643=12, L643=0)</f>
        <v>0</v>
      </c>
      <c r="AQ643" t="b">
        <f>AND(AI643=18, L643=1)</f>
        <v>0</v>
      </c>
      <c r="AR643" t="b">
        <f>AND(AO643, OR(AP643, AQ643))</f>
        <v>0</v>
      </c>
      <c r="AS643" t="b">
        <f>NOT(OR(AM643,AN643,AR643))</f>
        <v>1</v>
      </c>
      <c r="AT643" t="b">
        <f>AND(AS643, AL643=4)</f>
        <v>0</v>
      </c>
      <c r="AU643" t="b">
        <f>NOT(OR(AM643,AN643,AR643,AT643))</f>
        <v>1</v>
      </c>
      <c r="AV643" t="b">
        <f>AND(AU643, AI643=18)</f>
        <v>1</v>
      </c>
      <c r="AW643" t="b">
        <f>NOT(OR(AM643,AN643,AR643,AT643, AV643))</f>
        <v>0</v>
      </c>
      <c r="AX643" t="b">
        <f>AND(AW643, OR(AND(AI643=24, L643=0), AND(AI643=32, L643=1)))</f>
        <v>0</v>
      </c>
      <c r="AY643" t="b">
        <f>NOT(OR(AM643,AN643,AR643,AT643,AV643,AX643))</f>
        <v>0</v>
      </c>
      <c r="AZ643" t="str">
        <f>IF(AM643,"7",IF(AN643,"6",IF(AR643,"5",
IF(AT643,"4",IF(AV643,"3",IF(AX643,"2",IF(AY643,"1","0"))))))
)</f>
        <v>3</v>
      </c>
      <c r="BA643" t="str">
        <f>_xlfn.XLOOKUP(D643, $BO$1:$CA$1, $BO$2:$CA$2)</f>
        <v>05</v>
      </c>
      <c r="BB643" t="str">
        <f>_xlfn.XLOOKUP(E643, $BO$1:$CA$1, $BO$2:$CA$2)</f>
        <v>07</v>
      </c>
      <c r="BC643" t="str">
        <f>_xlfn.XLOOKUP(F643, $BO$1:$CA$1, $BO$2:$CA$2)</f>
        <v>07</v>
      </c>
      <c r="BD643" t="str">
        <f>_xlfn.XLOOKUP(G643, $BO$1:$CA$1, $BO$2:$CA$2)</f>
        <v>14</v>
      </c>
      <c r="BE643" t="str">
        <f>_xlfn.XLOOKUP(H643, $BO$1:$CA$1, $BO$2:$CA$2)</f>
        <v>14</v>
      </c>
      <c r="BF643">
        <f>VALUE(_xlfn.TEXTJOIN("", TRUE, AZ643:BE643))</f>
        <v>30507071414</v>
      </c>
      <c r="BG643">
        <v>30507071414</v>
      </c>
      <c r="BH643">
        <f t="shared" si="9"/>
        <v>359</v>
      </c>
      <c r="BI643">
        <f>B643*BH643</f>
        <v>220067</v>
      </c>
    </row>
    <row r="644" spans="1:61" x14ac:dyDescent="0.25">
      <c r="A644" t="s">
        <v>751</v>
      </c>
      <c r="B644">
        <v>187</v>
      </c>
      <c r="C644" t="str">
        <f>TEXT(A644, "0")</f>
        <v>464Q6</v>
      </c>
      <c r="D644" t="str">
        <f>MID($C644, 1, 1)</f>
        <v>4</v>
      </c>
      <c r="E644" t="str">
        <f>MID($C644, 2, 1)</f>
        <v>6</v>
      </c>
      <c r="F644" t="str">
        <f>MID($C644, 3, 1)</f>
        <v>4</v>
      </c>
      <c r="G644" t="str">
        <f>MID($C644, 4, 1)</f>
        <v>Q</v>
      </c>
      <c r="H644" t="str">
        <f>MID($C644, 5, 1)</f>
        <v>6</v>
      </c>
      <c r="I644">
        <f>LEN($A644)-LEN(SUBSTITUTE($A644,I$1,""))</f>
        <v>0</v>
      </c>
      <c r="J644">
        <f>LEN($A644)-LEN(SUBSTITUTE($A644,J$1,""))</f>
        <v>0</v>
      </c>
      <c r="K644">
        <f>LEN($A644)-LEN(SUBSTITUTE($A644,K$1,""))</f>
        <v>1</v>
      </c>
      <c r="L644">
        <f>LEN($A644)-LEN(SUBSTITUTE($A644,L$1,""))</f>
        <v>0</v>
      </c>
      <c r="M644">
        <f>LEN($A644)-LEN(SUBSTITUTE($A644,M$1,""))</f>
        <v>0</v>
      </c>
      <c r="N644">
        <f>LEN($A644)-LEN(SUBSTITUTE($A644,N$1,""))</f>
        <v>0</v>
      </c>
      <c r="O644">
        <f>LEN($A644)-LEN(SUBSTITUTE($A644,O$1,""))</f>
        <v>0</v>
      </c>
      <c r="P644">
        <f>LEN($A644)-LEN(SUBSTITUTE($A644,P$1,""))</f>
        <v>0</v>
      </c>
      <c r="Q644">
        <f>LEN($A644)-LEN(SUBSTITUTE($A644,Q$1,""))</f>
        <v>2</v>
      </c>
      <c r="R644">
        <f>LEN($A644)-LEN(SUBSTITUTE($A644,R$1,""))</f>
        <v>0</v>
      </c>
      <c r="S644">
        <f>LEN($A644)-LEN(SUBSTITUTE($A644,S$1,""))</f>
        <v>2</v>
      </c>
      <c r="T644">
        <f>LEN($A644)-LEN(SUBSTITUTE($A644,T$1,""))</f>
        <v>0</v>
      </c>
      <c r="U644">
        <f>LEN($A644)-LEN(SUBSTITUTE($A644,U$1,""))</f>
        <v>0</v>
      </c>
      <c r="V644">
        <f>I644+1</f>
        <v>1</v>
      </c>
      <c r="W644">
        <f>J644+1</f>
        <v>1</v>
      </c>
      <c r="X644">
        <f>K644+1</f>
        <v>2</v>
      </c>
      <c r="Y644">
        <f>L644+1</f>
        <v>1</v>
      </c>
      <c r="Z644">
        <f>M644+1</f>
        <v>1</v>
      </c>
      <c r="AA644">
        <f>N644+1</f>
        <v>1</v>
      </c>
      <c r="AB644">
        <f>O644+1</f>
        <v>1</v>
      </c>
      <c r="AC644">
        <f>P644+1</f>
        <v>1</v>
      </c>
      <c r="AD644">
        <f>Q644+1</f>
        <v>3</v>
      </c>
      <c r="AE644">
        <f>R644+1</f>
        <v>1</v>
      </c>
      <c r="AF644">
        <f>S644+1</f>
        <v>3</v>
      </c>
      <c r="AG644">
        <f>T644+1</f>
        <v>1</v>
      </c>
      <c r="AH644">
        <f>U644+1</f>
        <v>1</v>
      </c>
      <c r="AI644">
        <f>PRODUCT(V644:AH644)</f>
        <v>18</v>
      </c>
      <c r="AJ644">
        <f>MAX(V644:AH644)</f>
        <v>3</v>
      </c>
      <c r="AK644">
        <f>Y644</f>
        <v>1</v>
      </c>
      <c r="AL644">
        <f>MAX(V644:X644, Z644:AH644)+L644</f>
        <v>3</v>
      </c>
      <c r="AM644" t="b">
        <f>AL644=6</f>
        <v>0</v>
      </c>
      <c r="AN644" t="b">
        <f>AL644=5</f>
        <v>0</v>
      </c>
      <c r="AO644" t="b">
        <f>NOT(OR(AM644,AN644))</f>
        <v>1</v>
      </c>
      <c r="AP644" t="b">
        <f>AND(AI644=12, L644=0)</f>
        <v>0</v>
      </c>
      <c r="AQ644" t="b">
        <f>AND(AI644=18, L644=1)</f>
        <v>0</v>
      </c>
      <c r="AR644" t="b">
        <f>AND(AO644, OR(AP644, AQ644))</f>
        <v>0</v>
      </c>
      <c r="AS644" t="b">
        <f>NOT(OR(AM644,AN644,AR644))</f>
        <v>1</v>
      </c>
      <c r="AT644" t="b">
        <f>AND(AS644, AL644=4)</f>
        <v>0</v>
      </c>
      <c r="AU644" t="b">
        <f>NOT(OR(AM644,AN644,AR644,AT644))</f>
        <v>1</v>
      </c>
      <c r="AV644" t="b">
        <f>AND(AU644, AI644=18)</f>
        <v>1</v>
      </c>
      <c r="AW644" t="b">
        <f>NOT(OR(AM644,AN644,AR644,AT644, AV644))</f>
        <v>0</v>
      </c>
      <c r="AX644" t="b">
        <f>AND(AW644, OR(AND(AI644=24, L644=0), AND(AI644=32, L644=1)))</f>
        <v>0</v>
      </c>
      <c r="AY644" t="b">
        <f>NOT(OR(AM644,AN644,AR644,AT644,AV644,AX644))</f>
        <v>0</v>
      </c>
      <c r="AZ644" t="str">
        <f>IF(AM644,"7",IF(AN644,"6",IF(AR644,"5",
IF(AT644,"4",IF(AV644,"3",IF(AX644,"2",IF(AY644,"1","0"))))))
)</f>
        <v>3</v>
      </c>
      <c r="BA644" t="str">
        <f>_xlfn.XLOOKUP(D644, $BO$1:$CA$1, $BO$2:$CA$2)</f>
        <v>05</v>
      </c>
      <c r="BB644" t="str">
        <f>_xlfn.XLOOKUP(E644, $BO$1:$CA$1, $BO$2:$CA$2)</f>
        <v>07</v>
      </c>
      <c r="BC644" t="str">
        <f>_xlfn.XLOOKUP(F644, $BO$1:$CA$1, $BO$2:$CA$2)</f>
        <v>05</v>
      </c>
      <c r="BD644" t="str">
        <f>_xlfn.XLOOKUP(G644, $BO$1:$CA$1, $BO$2:$CA$2)</f>
        <v>12</v>
      </c>
      <c r="BE644" t="str">
        <f>_xlfn.XLOOKUP(H644, $BO$1:$CA$1, $BO$2:$CA$2)</f>
        <v>07</v>
      </c>
      <c r="BF644">
        <f>VALUE(_xlfn.TEXTJOIN("", TRUE, AZ644:BE644))</f>
        <v>30507051207</v>
      </c>
      <c r="BG644">
        <v>30507051207</v>
      </c>
      <c r="BH644">
        <f t="shared" ref="BH644:BH707" si="10">BH643-1</f>
        <v>358</v>
      </c>
      <c r="BI644">
        <f>B644*BH644</f>
        <v>66946</v>
      </c>
    </row>
    <row r="645" spans="1:61" x14ac:dyDescent="0.25">
      <c r="A645" t="s">
        <v>311</v>
      </c>
      <c r="B645">
        <v>515</v>
      </c>
      <c r="C645" t="str">
        <f>TEXT(A645, "0")</f>
        <v>4646T</v>
      </c>
      <c r="D645" t="str">
        <f>MID($C645, 1, 1)</f>
        <v>4</v>
      </c>
      <c r="E645" t="str">
        <f>MID($C645, 2, 1)</f>
        <v>6</v>
      </c>
      <c r="F645" t="str">
        <f>MID($C645, 3, 1)</f>
        <v>4</v>
      </c>
      <c r="G645" t="str">
        <f>MID($C645, 4, 1)</f>
        <v>6</v>
      </c>
      <c r="H645" t="str">
        <f>MID($C645, 5, 1)</f>
        <v>T</v>
      </c>
      <c r="I645">
        <f>LEN($A645)-LEN(SUBSTITUTE($A645,I$1,""))</f>
        <v>0</v>
      </c>
      <c r="J645">
        <f>LEN($A645)-LEN(SUBSTITUTE($A645,J$1,""))</f>
        <v>0</v>
      </c>
      <c r="K645">
        <f>LEN($A645)-LEN(SUBSTITUTE($A645,K$1,""))</f>
        <v>0</v>
      </c>
      <c r="L645">
        <f>LEN($A645)-LEN(SUBSTITUTE($A645,L$1,""))</f>
        <v>0</v>
      </c>
      <c r="M645">
        <f>LEN($A645)-LEN(SUBSTITUTE($A645,M$1,""))</f>
        <v>1</v>
      </c>
      <c r="N645">
        <f>LEN($A645)-LEN(SUBSTITUTE($A645,N$1,""))</f>
        <v>0</v>
      </c>
      <c r="O645">
        <f>LEN($A645)-LEN(SUBSTITUTE($A645,O$1,""))</f>
        <v>0</v>
      </c>
      <c r="P645">
        <f>LEN($A645)-LEN(SUBSTITUTE($A645,P$1,""))</f>
        <v>0</v>
      </c>
      <c r="Q645">
        <f>LEN($A645)-LEN(SUBSTITUTE($A645,Q$1,""))</f>
        <v>2</v>
      </c>
      <c r="R645">
        <f>LEN($A645)-LEN(SUBSTITUTE($A645,R$1,""))</f>
        <v>0</v>
      </c>
      <c r="S645">
        <f>LEN($A645)-LEN(SUBSTITUTE($A645,S$1,""))</f>
        <v>2</v>
      </c>
      <c r="T645">
        <f>LEN($A645)-LEN(SUBSTITUTE($A645,T$1,""))</f>
        <v>0</v>
      </c>
      <c r="U645">
        <f>LEN($A645)-LEN(SUBSTITUTE($A645,U$1,""))</f>
        <v>0</v>
      </c>
      <c r="V645">
        <f>I645+1</f>
        <v>1</v>
      </c>
      <c r="W645">
        <f>J645+1</f>
        <v>1</v>
      </c>
      <c r="X645">
        <f>K645+1</f>
        <v>1</v>
      </c>
      <c r="Y645">
        <f>L645+1</f>
        <v>1</v>
      </c>
      <c r="Z645">
        <f>M645+1</f>
        <v>2</v>
      </c>
      <c r="AA645">
        <f>N645+1</f>
        <v>1</v>
      </c>
      <c r="AB645">
        <f>O645+1</f>
        <v>1</v>
      </c>
      <c r="AC645">
        <f>P645+1</f>
        <v>1</v>
      </c>
      <c r="AD645">
        <f>Q645+1</f>
        <v>3</v>
      </c>
      <c r="AE645">
        <f>R645+1</f>
        <v>1</v>
      </c>
      <c r="AF645">
        <f>S645+1</f>
        <v>3</v>
      </c>
      <c r="AG645">
        <f>T645+1</f>
        <v>1</v>
      </c>
      <c r="AH645">
        <f>U645+1</f>
        <v>1</v>
      </c>
      <c r="AI645">
        <f>PRODUCT(V645:AH645)</f>
        <v>18</v>
      </c>
      <c r="AJ645">
        <f>MAX(V645:AH645)</f>
        <v>3</v>
      </c>
      <c r="AK645">
        <f>Y645</f>
        <v>1</v>
      </c>
      <c r="AL645">
        <f>MAX(V645:X645, Z645:AH645)+L645</f>
        <v>3</v>
      </c>
      <c r="AM645" t="b">
        <f>AL645=6</f>
        <v>0</v>
      </c>
      <c r="AN645" t="b">
        <f>AL645=5</f>
        <v>0</v>
      </c>
      <c r="AO645" t="b">
        <f>NOT(OR(AM645,AN645))</f>
        <v>1</v>
      </c>
      <c r="AP645" t="b">
        <f>AND(AI645=12, L645=0)</f>
        <v>0</v>
      </c>
      <c r="AQ645" t="b">
        <f>AND(AI645=18, L645=1)</f>
        <v>0</v>
      </c>
      <c r="AR645" t="b">
        <f>AND(AO645, OR(AP645, AQ645))</f>
        <v>0</v>
      </c>
      <c r="AS645" t="b">
        <f>NOT(OR(AM645,AN645,AR645))</f>
        <v>1</v>
      </c>
      <c r="AT645" t="b">
        <f>AND(AS645, AL645=4)</f>
        <v>0</v>
      </c>
      <c r="AU645" t="b">
        <f>NOT(OR(AM645,AN645,AR645,AT645))</f>
        <v>1</v>
      </c>
      <c r="AV645" t="b">
        <f>AND(AU645, AI645=18)</f>
        <v>1</v>
      </c>
      <c r="AW645" t="b">
        <f>NOT(OR(AM645,AN645,AR645,AT645, AV645))</f>
        <v>0</v>
      </c>
      <c r="AX645" t="b">
        <f>AND(AW645, OR(AND(AI645=24, L645=0), AND(AI645=32, L645=1)))</f>
        <v>0</v>
      </c>
      <c r="AY645" t="b">
        <f>NOT(OR(AM645,AN645,AR645,AT645,AV645,AX645))</f>
        <v>0</v>
      </c>
      <c r="AZ645" t="str">
        <f>IF(AM645,"7",IF(AN645,"6",IF(AR645,"5",
IF(AT645,"4",IF(AV645,"3",IF(AX645,"2",IF(AY645,"1","0"))))))
)</f>
        <v>3</v>
      </c>
      <c r="BA645" t="str">
        <f>_xlfn.XLOOKUP(D645, $BO$1:$CA$1, $BO$2:$CA$2)</f>
        <v>05</v>
      </c>
      <c r="BB645" t="str">
        <f>_xlfn.XLOOKUP(E645, $BO$1:$CA$1, $BO$2:$CA$2)</f>
        <v>07</v>
      </c>
      <c r="BC645" t="str">
        <f>_xlfn.XLOOKUP(F645, $BO$1:$CA$1, $BO$2:$CA$2)</f>
        <v>05</v>
      </c>
      <c r="BD645" t="str">
        <f>_xlfn.XLOOKUP(G645, $BO$1:$CA$1, $BO$2:$CA$2)</f>
        <v>07</v>
      </c>
      <c r="BE645" t="str">
        <f>_xlfn.XLOOKUP(H645, $BO$1:$CA$1, $BO$2:$CA$2)</f>
        <v>11</v>
      </c>
      <c r="BF645">
        <f>VALUE(_xlfn.TEXTJOIN("", TRUE, AZ645:BE645))</f>
        <v>30507050711</v>
      </c>
      <c r="BG645">
        <v>30507050711</v>
      </c>
      <c r="BH645">
        <f t="shared" si="10"/>
        <v>357</v>
      </c>
      <c r="BI645">
        <f>B645*BH645</f>
        <v>183855</v>
      </c>
    </row>
    <row r="646" spans="1:61" x14ac:dyDescent="0.25">
      <c r="A646" t="s">
        <v>199</v>
      </c>
      <c r="B646">
        <v>874</v>
      </c>
      <c r="C646" t="str">
        <f>TEXT(A646, "0")</f>
        <v>46462</v>
      </c>
      <c r="D646" t="str">
        <f>MID($C646, 1, 1)</f>
        <v>4</v>
      </c>
      <c r="E646" t="str">
        <f>MID($C646, 2, 1)</f>
        <v>6</v>
      </c>
      <c r="F646" t="str">
        <f>MID($C646, 3, 1)</f>
        <v>4</v>
      </c>
      <c r="G646" t="str">
        <f>MID($C646, 4, 1)</f>
        <v>6</v>
      </c>
      <c r="H646" t="str">
        <f>MID($C646, 5, 1)</f>
        <v>2</v>
      </c>
      <c r="I646">
        <f>LEN($A646)-LEN(SUBSTITUTE($A646,I$1,""))</f>
        <v>0</v>
      </c>
      <c r="J646">
        <f>LEN($A646)-LEN(SUBSTITUTE($A646,J$1,""))</f>
        <v>0</v>
      </c>
      <c r="K646">
        <f>LEN($A646)-LEN(SUBSTITUTE($A646,K$1,""))</f>
        <v>0</v>
      </c>
      <c r="L646">
        <f>LEN($A646)-LEN(SUBSTITUTE($A646,L$1,""))</f>
        <v>0</v>
      </c>
      <c r="M646">
        <f>LEN($A646)-LEN(SUBSTITUTE($A646,M$1,""))</f>
        <v>0</v>
      </c>
      <c r="N646">
        <f>LEN($A646)-LEN(SUBSTITUTE($A646,N$1,""))</f>
        <v>0</v>
      </c>
      <c r="O646">
        <f>LEN($A646)-LEN(SUBSTITUTE($A646,O$1,""))</f>
        <v>0</v>
      </c>
      <c r="P646">
        <f>LEN($A646)-LEN(SUBSTITUTE($A646,P$1,""))</f>
        <v>0</v>
      </c>
      <c r="Q646">
        <f>LEN($A646)-LEN(SUBSTITUTE($A646,Q$1,""))</f>
        <v>2</v>
      </c>
      <c r="R646">
        <f>LEN($A646)-LEN(SUBSTITUTE($A646,R$1,""))</f>
        <v>0</v>
      </c>
      <c r="S646">
        <f>LEN($A646)-LEN(SUBSTITUTE($A646,S$1,""))</f>
        <v>2</v>
      </c>
      <c r="T646">
        <f>LEN($A646)-LEN(SUBSTITUTE($A646,T$1,""))</f>
        <v>0</v>
      </c>
      <c r="U646">
        <f>LEN($A646)-LEN(SUBSTITUTE($A646,U$1,""))</f>
        <v>1</v>
      </c>
      <c r="V646">
        <f>I646+1</f>
        <v>1</v>
      </c>
      <c r="W646">
        <f>J646+1</f>
        <v>1</v>
      </c>
      <c r="X646">
        <f>K646+1</f>
        <v>1</v>
      </c>
      <c r="Y646">
        <f>L646+1</f>
        <v>1</v>
      </c>
      <c r="Z646">
        <f>M646+1</f>
        <v>1</v>
      </c>
      <c r="AA646">
        <f>N646+1</f>
        <v>1</v>
      </c>
      <c r="AB646">
        <f>O646+1</f>
        <v>1</v>
      </c>
      <c r="AC646">
        <f>P646+1</f>
        <v>1</v>
      </c>
      <c r="AD646">
        <f>Q646+1</f>
        <v>3</v>
      </c>
      <c r="AE646">
        <f>R646+1</f>
        <v>1</v>
      </c>
      <c r="AF646">
        <f>S646+1</f>
        <v>3</v>
      </c>
      <c r="AG646">
        <f>T646+1</f>
        <v>1</v>
      </c>
      <c r="AH646">
        <f>U646+1</f>
        <v>2</v>
      </c>
      <c r="AI646">
        <f>PRODUCT(V646:AH646)</f>
        <v>18</v>
      </c>
      <c r="AJ646">
        <f>MAX(V646:AH646)</f>
        <v>3</v>
      </c>
      <c r="AK646">
        <f>Y646</f>
        <v>1</v>
      </c>
      <c r="AL646">
        <f>MAX(V646:X646, Z646:AH646)+L646</f>
        <v>3</v>
      </c>
      <c r="AM646" t="b">
        <f>AL646=6</f>
        <v>0</v>
      </c>
      <c r="AN646" t="b">
        <f>AL646=5</f>
        <v>0</v>
      </c>
      <c r="AO646" t="b">
        <f>NOT(OR(AM646,AN646))</f>
        <v>1</v>
      </c>
      <c r="AP646" t="b">
        <f>AND(AI646=12, L646=0)</f>
        <v>0</v>
      </c>
      <c r="AQ646" t="b">
        <f>AND(AI646=18, L646=1)</f>
        <v>0</v>
      </c>
      <c r="AR646" t="b">
        <f>AND(AO646, OR(AP646, AQ646))</f>
        <v>0</v>
      </c>
      <c r="AS646" t="b">
        <f>NOT(OR(AM646,AN646,AR646))</f>
        <v>1</v>
      </c>
      <c r="AT646" t="b">
        <f>AND(AS646, AL646=4)</f>
        <v>0</v>
      </c>
      <c r="AU646" t="b">
        <f>NOT(OR(AM646,AN646,AR646,AT646))</f>
        <v>1</v>
      </c>
      <c r="AV646" t="b">
        <f>AND(AU646, AI646=18)</f>
        <v>1</v>
      </c>
      <c r="AW646" t="b">
        <f>NOT(OR(AM646,AN646,AR646,AT646, AV646))</f>
        <v>0</v>
      </c>
      <c r="AX646" t="b">
        <f>AND(AW646, OR(AND(AI646=24, L646=0), AND(AI646=32, L646=1)))</f>
        <v>0</v>
      </c>
      <c r="AY646" t="b">
        <f>NOT(OR(AM646,AN646,AR646,AT646,AV646,AX646))</f>
        <v>0</v>
      </c>
      <c r="AZ646" t="str">
        <f>IF(AM646,"7",IF(AN646,"6",IF(AR646,"5",
IF(AT646,"4",IF(AV646,"3",IF(AX646,"2",IF(AY646,"1","0"))))))
)</f>
        <v>3</v>
      </c>
      <c r="BA646" t="str">
        <f>_xlfn.XLOOKUP(D646, $BO$1:$CA$1, $BO$2:$CA$2)</f>
        <v>05</v>
      </c>
      <c r="BB646" t="str">
        <f>_xlfn.XLOOKUP(E646, $BO$1:$CA$1, $BO$2:$CA$2)</f>
        <v>07</v>
      </c>
      <c r="BC646" t="str">
        <f>_xlfn.XLOOKUP(F646, $BO$1:$CA$1, $BO$2:$CA$2)</f>
        <v>05</v>
      </c>
      <c r="BD646" t="str">
        <f>_xlfn.XLOOKUP(G646, $BO$1:$CA$1, $BO$2:$CA$2)</f>
        <v>07</v>
      </c>
      <c r="BE646" t="str">
        <f>_xlfn.XLOOKUP(H646, $BO$1:$CA$1, $BO$2:$CA$2)</f>
        <v>03</v>
      </c>
      <c r="BF646">
        <f>VALUE(_xlfn.TEXTJOIN("", TRUE, AZ646:BE646))</f>
        <v>30507050703</v>
      </c>
      <c r="BG646">
        <v>30507050703</v>
      </c>
      <c r="BH646">
        <f t="shared" si="10"/>
        <v>356</v>
      </c>
      <c r="BI646">
        <f>B646*BH646</f>
        <v>311144</v>
      </c>
    </row>
    <row r="647" spans="1:61" x14ac:dyDescent="0.25">
      <c r="A647" t="s">
        <v>119</v>
      </c>
      <c r="B647">
        <v>354</v>
      </c>
      <c r="C647" t="str">
        <f>TEXT(A647, "0")</f>
        <v>45645</v>
      </c>
      <c r="D647" t="str">
        <f>MID($C647, 1, 1)</f>
        <v>4</v>
      </c>
      <c r="E647" t="str">
        <f>MID($C647, 2, 1)</f>
        <v>5</v>
      </c>
      <c r="F647" t="str">
        <f>MID($C647, 3, 1)</f>
        <v>6</v>
      </c>
      <c r="G647" t="str">
        <f>MID($C647, 4, 1)</f>
        <v>4</v>
      </c>
      <c r="H647" t="str">
        <f>MID($C647, 5, 1)</f>
        <v>5</v>
      </c>
      <c r="I647">
        <f>LEN($A647)-LEN(SUBSTITUTE($A647,I$1,""))</f>
        <v>0</v>
      </c>
      <c r="J647">
        <f>LEN($A647)-LEN(SUBSTITUTE($A647,J$1,""))</f>
        <v>0</v>
      </c>
      <c r="K647">
        <f>LEN($A647)-LEN(SUBSTITUTE($A647,K$1,""))</f>
        <v>0</v>
      </c>
      <c r="L647">
        <f>LEN($A647)-LEN(SUBSTITUTE($A647,L$1,""))</f>
        <v>0</v>
      </c>
      <c r="M647">
        <f>LEN($A647)-LEN(SUBSTITUTE($A647,M$1,""))</f>
        <v>0</v>
      </c>
      <c r="N647">
        <f>LEN($A647)-LEN(SUBSTITUTE($A647,N$1,""))</f>
        <v>0</v>
      </c>
      <c r="O647">
        <f>LEN($A647)-LEN(SUBSTITUTE($A647,O$1,""))</f>
        <v>0</v>
      </c>
      <c r="P647">
        <f>LEN($A647)-LEN(SUBSTITUTE($A647,P$1,""))</f>
        <v>0</v>
      </c>
      <c r="Q647">
        <f>LEN($A647)-LEN(SUBSTITUTE($A647,Q$1,""))</f>
        <v>1</v>
      </c>
      <c r="R647">
        <f>LEN($A647)-LEN(SUBSTITUTE($A647,R$1,""))</f>
        <v>2</v>
      </c>
      <c r="S647">
        <f>LEN($A647)-LEN(SUBSTITUTE($A647,S$1,""))</f>
        <v>2</v>
      </c>
      <c r="T647">
        <f>LEN($A647)-LEN(SUBSTITUTE($A647,T$1,""))</f>
        <v>0</v>
      </c>
      <c r="U647">
        <f>LEN($A647)-LEN(SUBSTITUTE($A647,U$1,""))</f>
        <v>0</v>
      </c>
      <c r="V647">
        <f>I647+1</f>
        <v>1</v>
      </c>
      <c r="W647">
        <f>J647+1</f>
        <v>1</v>
      </c>
      <c r="X647">
        <f>K647+1</f>
        <v>1</v>
      </c>
      <c r="Y647">
        <f>L647+1</f>
        <v>1</v>
      </c>
      <c r="Z647">
        <f>M647+1</f>
        <v>1</v>
      </c>
      <c r="AA647">
        <f>N647+1</f>
        <v>1</v>
      </c>
      <c r="AB647">
        <f>O647+1</f>
        <v>1</v>
      </c>
      <c r="AC647">
        <f>P647+1</f>
        <v>1</v>
      </c>
      <c r="AD647">
        <f>Q647+1</f>
        <v>2</v>
      </c>
      <c r="AE647">
        <f>R647+1</f>
        <v>3</v>
      </c>
      <c r="AF647">
        <f>S647+1</f>
        <v>3</v>
      </c>
      <c r="AG647">
        <f>T647+1</f>
        <v>1</v>
      </c>
      <c r="AH647">
        <f>U647+1</f>
        <v>1</v>
      </c>
      <c r="AI647">
        <f>PRODUCT(V647:AH647)</f>
        <v>18</v>
      </c>
      <c r="AJ647">
        <f>MAX(V647:AH647)</f>
        <v>3</v>
      </c>
      <c r="AK647">
        <f>Y647</f>
        <v>1</v>
      </c>
      <c r="AL647">
        <f>MAX(V647:X647, Z647:AH647)+L647</f>
        <v>3</v>
      </c>
      <c r="AM647" t="b">
        <f>AL647=6</f>
        <v>0</v>
      </c>
      <c r="AN647" t="b">
        <f>AL647=5</f>
        <v>0</v>
      </c>
      <c r="AO647" t="b">
        <f>NOT(OR(AM647,AN647))</f>
        <v>1</v>
      </c>
      <c r="AP647" t="b">
        <f>AND(AI647=12, L647=0)</f>
        <v>0</v>
      </c>
      <c r="AQ647" t="b">
        <f>AND(AI647=18, L647=1)</f>
        <v>0</v>
      </c>
      <c r="AR647" t="b">
        <f>AND(AO647, OR(AP647, AQ647))</f>
        <v>0</v>
      </c>
      <c r="AS647" t="b">
        <f>NOT(OR(AM647,AN647,AR647))</f>
        <v>1</v>
      </c>
      <c r="AT647" t="b">
        <f>AND(AS647, AL647=4)</f>
        <v>0</v>
      </c>
      <c r="AU647" t="b">
        <f>NOT(OR(AM647,AN647,AR647,AT647))</f>
        <v>1</v>
      </c>
      <c r="AV647" t="b">
        <f>AND(AU647, AI647=18)</f>
        <v>1</v>
      </c>
      <c r="AW647" t="b">
        <f>NOT(OR(AM647,AN647,AR647,AT647, AV647))</f>
        <v>0</v>
      </c>
      <c r="AX647" t="b">
        <f>AND(AW647, OR(AND(AI647=24, L647=0), AND(AI647=32, L647=1)))</f>
        <v>0</v>
      </c>
      <c r="AY647" t="b">
        <f>NOT(OR(AM647,AN647,AR647,AT647,AV647,AX647))</f>
        <v>0</v>
      </c>
      <c r="AZ647" t="str">
        <f>IF(AM647,"7",IF(AN647,"6",IF(AR647,"5",
IF(AT647,"4",IF(AV647,"3",IF(AX647,"2",IF(AY647,"1","0"))))))
)</f>
        <v>3</v>
      </c>
      <c r="BA647" t="str">
        <f>_xlfn.XLOOKUP(D647, $BO$1:$CA$1, $BO$2:$CA$2)</f>
        <v>05</v>
      </c>
      <c r="BB647" t="str">
        <f>_xlfn.XLOOKUP(E647, $BO$1:$CA$1, $BO$2:$CA$2)</f>
        <v>06</v>
      </c>
      <c r="BC647" t="str">
        <f>_xlfn.XLOOKUP(F647, $BO$1:$CA$1, $BO$2:$CA$2)</f>
        <v>07</v>
      </c>
      <c r="BD647" t="str">
        <f>_xlfn.XLOOKUP(G647, $BO$1:$CA$1, $BO$2:$CA$2)</f>
        <v>05</v>
      </c>
      <c r="BE647" t="str">
        <f>_xlfn.XLOOKUP(H647, $BO$1:$CA$1, $BO$2:$CA$2)</f>
        <v>06</v>
      </c>
      <c r="BF647">
        <f>VALUE(_xlfn.TEXTJOIN("", TRUE, AZ647:BE647))</f>
        <v>30506070506</v>
      </c>
      <c r="BG647">
        <v>30506070506</v>
      </c>
      <c r="BH647">
        <f t="shared" si="10"/>
        <v>355</v>
      </c>
      <c r="BI647">
        <f>B647*BH647</f>
        <v>125670</v>
      </c>
    </row>
    <row r="648" spans="1:61" x14ac:dyDescent="0.25">
      <c r="A648" t="s">
        <v>249</v>
      </c>
      <c r="B648">
        <v>778</v>
      </c>
      <c r="C648" t="str">
        <f>TEXT(A648, "0")</f>
        <v>44TTA</v>
      </c>
      <c r="D648" t="str">
        <f>MID($C648, 1, 1)</f>
        <v>4</v>
      </c>
      <c r="E648" t="str">
        <f>MID($C648, 2, 1)</f>
        <v>4</v>
      </c>
      <c r="F648" t="str">
        <f>MID($C648, 3, 1)</f>
        <v>T</v>
      </c>
      <c r="G648" t="str">
        <f>MID($C648, 4, 1)</f>
        <v>T</v>
      </c>
      <c r="H648" t="str">
        <f>MID($C648, 5, 1)</f>
        <v>A</v>
      </c>
      <c r="I648">
        <f>LEN($A648)-LEN(SUBSTITUTE($A648,I$1,""))</f>
        <v>1</v>
      </c>
      <c r="J648">
        <f>LEN($A648)-LEN(SUBSTITUTE($A648,J$1,""))</f>
        <v>0</v>
      </c>
      <c r="K648">
        <f>LEN($A648)-LEN(SUBSTITUTE($A648,K$1,""))</f>
        <v>0</v>
      </c>
      <c r="L648">
        <f>LEN($A648)-LEN(SUBSTITUTE($A648,L$1,""))</f>
        <v>0</v>
      </c>
      <c r="M648">
        <f>LEN($A648)-LEN(SUBSTITUTE($A648,M$1,""))</f>
        <v>2</v>
      </c>
      <c r="N648">
        <f>LEN($A648)-LEN(SUBSTITUTE($A648,N$1,""))</f>
        <v>0</v>
      </c>
      <c r="O648">
        <f>LEN($A648)-LEN(SUBSTITUTE($A648,O$1,""))</f>
        <v>0</v>
      </c>
      <c r="P648">
        <f>LEN($A648)-LEN(SUBSTITUTE($A648,P$1,""))</f>
        <v>0</v>
      </c>
      <c r="Q648">
        <f>LEN($A648)-LEN(SUBSTITUTE($A648,Q$1,""))</f>
        <v>0</v>
      </c>
      <c r="R648">
        <f>LEN($A648)-LEN(SUBSTITUTE($A648,R$1,""))</f>
        <v>0</v>
      </c>
      <c r="S648">
        <f>LEN($A648)-LEN(SUBSTITUTE($A648,S$1,""))</f>
        <v>2</v>
      </c>
      <c r="T648">
        <f>LEN($A648)-LEN(SUBSTITUTE($A648,T$1,""))</f>
        <v>0</v>
      </c>
      <c r="U648">
        <f>LEN($A648)-LEN(SUBSTITUTE($A648,U$1,""))</f>
        <v>0</v>
      </c>
      <c r="V648">
        <f>I648+1</f>
        <v>2</v>
      </c>
      <c r="W648">
        <f>J648+1</f>
        <v>1</v>
      </c>
      <c r="X648">
        <f>K648+1</f>
        <v>1</v>
      </c>
      <c r="Y648">
        <f>L648+1</f>
        <v>1</v>
      </c>
      <c r="Z648">
        <f>M648+1</f>
        <v>3</v>
      </c>
      <c r="AA648">
        <f>N648+1</f>
        <v>1</v>
      </c>
      <c r="AB648">
        <f>O648+1</f>
        <v>1</v>
      </c>
      <c r="AC648">
        <f>P648+1</f>
        <v>1</v>
      </c>
      <c r="AD648">
        <f>Q648+1</f>
        <v>1</v>
      </c>
      <c r="AE648">
        <f>R648+1</f>
        <v>1</v>
      </c>
      <c r="AF648">
        <f>S648+1</f>
        <v>3</v>
      </c>
      <c r="AG648">
        <f>T648+1</f>
        <v>1</v>
      </c>
      <c r="AH648">
        <f>U648+1</f>
        <v>1</v>
      </c>
      <c r="AI648">
        <f>PRODUCT(V648:AH648)</f>
        <v>18</v>
      </c>
      <c r="AJ648">
        <f>MAX(V648:AH648)</f>
        <v>3</v>
      </c>
      <c r="AK648">
        <f>Y648</f>
        <v>1</v>
      </c>
      <c r="AL648">
        <f>MAX(V648:X648, Z648:AH648)+L648</f>
        <v>3</v>
      </c>
      <c r="AM648" t="b">
        <f>AL648=6</f>
        <v>0</v>
      </c>
      <c r="AN648" t="b">
        <f>AL648=5</f>
        <v>0</v>
      </c>
      <c r="AO648" t="b">
        <f>NOT(OR(AM648,AN648))</f>
        <v>1</v>
      </c>
      <c r="AP648" t="b">
        <f>AND(AI648=12, L648=0)</f>
        <v>0</v>
      </c>
      <c r="AQ648" t="b">
        <f>AND(AI648=18, L648=1)</f>
        <v>0</v>
      </c>
      <c r="AR648" t="b">
        <f>AND(AO648, OR(AP648, AQ648))</f>
        <v>0</v>
      </c>
      <c r="AS648" t="b">
        <f>NOT(OR(AM648,AN648,AR648))</f>
        <v>1</v>
      </c>
      <c r="AT648" t="b">
        <f>AND(AS648, AL648=4)</f>
        <v>0</v>
      </c>
      <c r="AU648" t="b">
        <f>NOT(OR(AM648,AN648,AR648,AT648))</f>
        <v>1</v>
      </c>
      <c r="AV648" t="b">
        <f>AND(AU648, AI648=18)</f>
        <v>1</v>
      </c>
      <c r="AW648" t="b">
        <f>NOT(OR(AM648,AN648,AR648,AT648, AV648))</f>
        <v>0</v>
      </c>
      <c r="AX648" t="b">
        <f>AND(AW648, OR(AND(AI648=24, L648=0), AND(AI648=32, L648=1)))</f>
        <v>0</v>
      </c>
      <c r="AY648" t="b">
        <f>NOT(OR(AM648,AN648,AR648,AT648,AV648,AX648))</f>
        <v>0</v>
      </c>
      <c r="AZ648" t="str">
        <f>IF(AM648,"7",IF(AN648,"6",IF(AR648,"5",
IF(AT648,"4",IF(AV648,"3",IF(AX648,"2",IF(AY648,"1","0"))))))
)</f>
        <v>3</v>
      </c>
      <c r="BA648" t="str">
        <f>_xlfn.XLOOKUP(D648, $BO$1:$CA$1, $BO$2:$CA$2)</f>
        <v>05</v>
      </c>
      <c r="BB648" t="str">
        <f>_xlfn.XLOOKUP(E648, $BO$1:$CA$1, $BO$2:$CA$2)</f>
        <v>05</v>
      </c>
      <c r="BC648" t="str">
        <f>_xlfn.XLOOKUP(F648, $BO$1:$CA$1, $BO$2:$CA$2)</f>
        <v>11</v>
      </c>
      <c r="BD648" t="str">
        <f>_xlfn.XLOOKUP(G648, $BO$1:$CA$1, $BO$2:$CA$2)</f>
        <v>11</v>
      </c>
      <c r="BE648" t="str">
        <f>_xlfn.XLOOKUP(H648, $BO$1:$CA$1, $BO$2:$CA$2)</f>
        <v>14</v>
      </c>
      <c r="BF648">
        <f>VALUE(_xlfn.TEXTJOIN("", TRUE, AZ648:BE648))</f>
        <v>30505111114</v>
      </c>
      <c r="BG648">
        <v>30505111114</v>
      </c>
      <c r="BH648">
        <f t="shared" si="10"/>
        <v>354</v>
      </c>
      <c r="BI648">
        <f>B648*BH648</f>
        <v>275412</v>
      </c>
    </row>
    <row r="649" spans="1:61" x14ac:dyDescent="0.25">
      <c r="A649" t="s">
        <v>121</v>
      </c>
      <c r="B649">
        <v>638</v>
      </c>
      <c r="C649" t="str">
        <f>TEXT(A649, "0")</f>
        <v>44633</v>
      </c>
      <c r="D649" t="str">
        <f>MID($C649, 1, 1)</f>
        <v>4</v>
      </c>
      <c r="E649" t="str">
        <f>MID($C649, 2, 1)</f>
        <v>4</v>
      </c>
      <c r="F649" t="str">
        <f>MID($C649, 3, 1)</f>
        <v>6</v>
      </c>
      <c r="G649" t="str">
        <f>MID($C649, 4, 1)</f>
        <v>3</v>
      </c>
      <c r="H649" t="str">
        <f>MID($C649, 5, 1)</f>
        <v>3</v>
      </c>
      <c r="I649">
        <f>LEN($A649)-LEN(SUBSTITUTE($A649,I$1,""))</f>
        <v>0</v>
      </c>
      <c r="J649">
        <f>LEN($A649)-LEN(SUBSTITUTE($A649,J$1,""))</f>
        <v>0</v>
      </c>
      <c r="K649">
        <f>LEN($A649)-LEN(SUBSTITUTE($A649,K$1,""))</f>
        <v>0</v>
      </c>
      <c r="L649">
        <f>LEN($A649)-LEN(SUBSTITUTE($A649,L$1,""))</f>
        <v>0</v>
      </c>
      <c r="M649">
        <f>LEN($A649)-LEN(SUBSTITUTE($A649,M$1,""))</f>
        <v>0</v>
      </c>
      <c r="N649">
        <f>LEN($A649)-LEN(SUBSTITUTE($A649,N$1,""))</f>
        <v>0</v>
      </c>
      <c r="O649">
        <f>LEN($A649)-LEN(SUBSTITUTE($A649,O$1,""))</f>
        <v>0</v>
      </c>
      <c r="P649">
        <f>LEN($A649)-LEN(SUBSTITUTE($A649,P$1,""))</f>
        <v>0</v>
      </c>
      <c r="Q649">
        <f>LEN($A649)-LEN(SUBSTITUTE($A649,Q$1,""))</f>
        <v>1</v>
      </c>
      <c r="R649">
        <f>LEN($A649)-LEN(SUBSTITUTE($A649,R$1,""))</f>
        <v>0</v>
      </c>
      <c r="S649">
        <f>LEN($A649)-LEN(SUBSTITUTE($A649,S$1,""))</f>
        <v>2</v>
      </c>
      <c r="T649">
        <f>LEN($A649)-LEN(SUBSTITUTE($A649,T$1,""))</f>
        <v>2</v>
      </c>
      <c r="U649">
        <f>LEN($A649)-LEN(SUBSTITUTE($A649,U$1,""))</f>
        <v>0</v>
      </c>
      <c r="V649">
        <f>I649+1</f>
        <v>1</v>
      </c>
      <c r="W649">
        <f>J649+1</f>
        <v>1</v>
      </c>
      <c r="X649">
        <f>K649+1</f>
        <v>1</v>
      </c>
      <c r="Y649">
        <f>L649+1</f>
        <v>1</v>
      </c>
      <c r="Z649">
        <f>M649+1</f>
        <v>1</v>
      </c>
      <c r="AA649">
        <f>N649+1</f>
        <v>1</v>
      </c>
      <c r="AB649">
        <f>O649+1</f>
        <v>1</v>
      </c>
      <c r="AC649">
        <f>P649+1</f>
        <v>1</v>
      </c>
      <c r="AD649">
        <f>Q649+1</f>
        <v>2</v>
      </c>
      <c r="AE649">
        <f>R649+1</f>
        <v>1</v>
      </c>
      <c r="AF649">
        <f>S649+1</f>
        <v>3</v>
      </c>
      <c r="AG649">
        <f>T649+1</f>
        <v>3</v>
      </c>
      <c r="AH649">
        <f>U649+1</f>
        <v>1</v>
      </c>
      <c r="AI649">
        <f>PRODUCT(V649:AH649)</f>
        <v>18</v>
      </c>
      <c r="AJ649">
        <f>MAX(V649:AH649)</f>
        <v>3</v>
      </c>
      <c r="AK649">
        <f>Y649</f>
        <v>1</v>
      </c>
      <c r="AL649">
        <f>MAX(V649:X649, Z649:AH649)+L649</f>
        <v>3</v>
      </c>
      <c r="AM649" t="b">
        <f>AL649=6</f>
        <v>0</v>
      </c>
      <c r="AN649" t="b">
        <f>AL649=5</f>
        <v>0</v>
      </c>
      <c r="AO649" t="b">
        <f>NOT(OR(AM649,AN649))</f>
        <v>1</v>
      </c>
      <c r="AP649" t="b">
        <f>AND(AI649=12, L649=0)</f>
        <v>0</v>
      </c>
      <c r="AQ649" t="b">
        <f>AND(AI649=18, L649=1)</f>
        <v>0</v>
      </c>
      <c r="AR649" t="b">
        <f>AND(AO649, OR(AP649, AQ649))</f>
        <v>0</v>
      </c>
      <c r="AS649" t="b">
        <f>NOT(OR(AM649,AN649,AR649))</f>
        <v>1</v>
      </c>
      <c r="AT649" t="b">
        <f>AND(AS649, AL649=4)</f>
        <v>0</v>
      </c>
      <c r="AU649" t="b">
        <f>NOT(OR(AM649,AN649,AR649,AT649))</f>
        <v>1</v>
      </c>
      <c r="AV649" t="b">
        <f>AND(AU649, AI649=18)</f>
        <v>1</v>
      </c>
      <c r="AW649" t="b">
        <f>NOT(OR(AM649,AN649,AR649,AT649, AV649))</f>
        <v>0</v>
      </c>
      <c r="AX649" t="b">
        <f>AND(AW649, OR(AND(AI649=24, L649=0), AND(AI649=32, L649=1)))</f>
        <v>0</v>
      </c>
      <c r="AY649" t="b">
        <f>NOT(OR(AM649,AN649,AR649,AT649,AV649,AX649))</f>
        <v>0</v>
      </c>
      <c r="AZ649" t="str">
        <f>IF(AM649,"7",IF(AN649,"6",IF(AR649,"5",
IF(AT649,"4",IF(AV649,"3",IF(AX649,"2",IF(AY649,"1","0"))))))
)</f>
        <v>3</v>
      </c>
      <c r="BA649" t="str">
        <f>_xlfn.XLOOKUP(D649, $BO$1:$CA$1, $BO$2:$CA$2)</f>
        <v>05</v>
      </c>
      <c r="BB649" t="str">
        <f>_xlfn.XLOOKUP(E649, $BO$1:$CA$1, $BO$2:$CA$2)</f>
        <v>05</v>
      </c>
      <c r="BC649" t="str">
        <f>_xlfn.XLOOKUP(F649, $BO$1:$CA$1, $BO$2:$CA$2)</f>
        <v>07</v>
      </c>
      <c r="BD649" t="str">
        <f>_xlfn.XLOOKUP(G649, $BO$1:$CA$1, $BO$2:$CA$2)</f>
        <v>04</v>
      </c>
      <c r="BE649" t="str">
        <f>_xlfn.XLOOKUP(H649, $BO$1:$CA$1, $BO$2:$CA$2)</f>
        <v>04</v>
      </c>
      <c r="BF649">
        <f>VALUE(_xlfn.TEXTJOIN("", TRUE, AZ649:BE649))</f>
        <v>30505070404</v>
      </c>
      <c r="BG649">
        <v>30505070404</v>
      </c>
      <c r="BH649">
        <f t="shared" si="10"/>
        <v>353</v>
      </c>
      <c r="BI649">
        <f>B649*BH649</f>
        <v>225214</v>
      </c>
    </row>
    <row r="650" spans="1:61" x14ac:dyDescent="0.25">
      <c r="A650" t="s">
        <v>273</v>
      </c>
      <c r="B650">
        <v>196</v>
      </c>
      <c r="C650" t="str">
        <f>TEXT(A650, "0")</f>
        <v>44393</v>
      </c>
      <c r="D650" t="str">
        <f>MID($C650, 1, 1)</f>
        <v>4</v>
      </c>
      <c r="E650" t="str">
        <f>MID($C650, 2, 1)</f>
        <v>4</v>
      </c>
      <c r="F650" t="str">
        <f>MID($C650, 3, 1)</f>
        <v>3</v>
      </c>
      <c r="G650" t="str">
        <f>MID($C650, 4, 1)</f>
        <v>9</v>
      </c>
      <c r="H650" t="str">
        <f>MID($C650, 5, 1)</f>
        <v>3</v>
      </c>
      <c r="I650">
        <f>LEN($A650)-LEN(SUBSTITUTE($A650,I$1,""))</f>
        <v>0</v>
      </c>
      <c r="J650">
        <f>LEN($A650)-LEN(SUBSTITUTE($A650,J$1,""))</f>
        <v>0</v>
      </c>
      <c r="K650">
        <f>LEN($A650)-LEN(SUBSTITUTE($A650,K$1,""))</f>
        <v>0</v>
      </c>
      <c r="L650">
        <f>LEN($A650)-LEN(SUBSTITUTE($A650,L$1,""))</f>
        <v>0</v>
      </c>
      <c r="M650">
        <f>LEN($A650)-LEN(SUBSTITUTE($A650,M$1,""))</f>
        <v>0</v>
      </c>
      <c r="N650">
        <f>LEN($A650)-LEN(SUBSTITUTE($A650,N$1,""))</f>
        <v>1</v>
      </c>
      <c r="O650">
        <f>LEN($A650)-LEN(SUBSTITUTE($A650,O$1,""))</f>
        <v>0</v>
      </c>
      <c r="P650">
        <f>LEN($A650)-LEN(SUBSTITUTE($A650,P$1,""))</f>
        <v>0</v>
      </c>
      <c r="Q650">
        <f>LEN($A650)-LEN(SUBSTITUTE($A650,Q$1,""))</f>
        <v>0</v>
      </c>
      <c r="R650">
        <f>LEN($A650)-LEN(SUBSTITUTE($A650,R$1,""))</f>
        <v>0</v>
      </c>
      <c r="S650">
        <f>LEN($A650)-LEN(SUBSTITUTE($A650,S$1,""))</f>
        <v>2</v>
      </c>
      <c r="T650">
        <f>LEN($A650)-LEN(SUBSTITUTE($A650,T$1,""))</f>
        <v>2</v>
      </c>
      <c r="U650">
        <f>LEN($A650)-LEN(SUBSTITUTE($A650,U$1,""))</f>
        <v>0</v>
      </c>
      <c r="V650">
        <f>I650+1</f>
        <v>1</v>
      </c>
      <c r="W650">
        <f>J650+1</f>
        <v>1</v>
      </c>
      <c r="X650">
        <f>K650+1</f>
        <v>1</v>
      </c>
      <c r="Y650">
        <f>L650+1</f>
        <v>1</v>
      </c>
      <c r="Z650">
        <f>M650+1</f>
        <v>1</v>
      </c>
      <c r="AA650">
        <f>N650+1</f>
        <v>2</v>
      </c>
      <c r="AB650">
        <f>O650+1</f>
        <v>1</v>
      </c>
      <c r="AC650">
        <f>P650+1</f>
        <v>1</v>
      </c>
      <c r="AD650">
        <f>Q650+1</f>
        <v>1</v>
      </c>
      <c r="AE650">
        <f>R650+1</f>
        <v>1</v>
      </c>
      <c r="AF650">
        <f>S650+1</f>
        <v>3</v>
      </c>
      <c r="AG650">
        <f>T650+1</f>
        <v>3</v>
      </c>
      <c r="AH650">
        <f>U650+1</f>
        <v>1</v>
      </c>
      <c r="AI650">
        <f>PRODUCT(V650:AH650)</f>
        <v>18</v>
      </c>
      <c r="AJ650">
        <f>MAX(V650:AH650)</f>
        <v>3</v>
      </c>
      <c r="AK650">
        <f>Y650</f>
        <v>1</v>
      </c>
      <c r="AL650">
        <f>MAX(V650:X650, Z650:AH650)+L650</f>
        <v>3</v>
      </c>
      <c r="AM650" t="b">
        <f>AL650=6</f>
        <v>0</v>
      </c>
      <c r="AN650" t="b">
        <f>AL650=5</f>
        <v>0</v>
      </c>
      <c r="AO650" t="b">
        <f>NOT(OR(AM650,AN650))</f>
        <v>1</v>
      </c>
      <c r="AP650" t="b">
        <f>AND(AI650=12, L650=0)</f>
        <v>0</v>
      </c>
      <c r="AQ650" t="b">
        <f>AND(AI650=18, L650=1)</f>
        <v>0</v>
      </c>
      <c r="AR650" t="b">
        <f>AND(AO650, OR(AP650, AQ650))</f>
        <v>0</v>
      </c>
      <c r="AS650" t="b">
        <f>NOT(OR(AM650,AN650,AR650))</f>
        <v>1</v>
      </c>
      <c r="AT650" t="b">
        <f>AND(AS650, AL650=4)</f>
        <v>0</v>
      </c>
      <c r="AU650" t="b">
        <f>NOT(OR(AM650,AN650,AR650,AT650))</f>
        <v>1</v>
      </c>
      <c r="AV650" t="b">
        <f>AND(AU650, AI650=18)</f>
        <v>1</v>
      </c>
      <c r="AW650" t="b">
        <f>NOT(OR(AM650,AN650,AR650,AT650, AV650))</f>
        <v>0</v>
      </c>
      <c r="AX650" t="b">
        <f>AND(AW650, OR(AND(AI650=24, L650=0), AND(AI650=32, L650=1)))</f>
        <v>0</v>
      </c>
      <c r="AY650" t="b">
        <f>NOT(OR(AM650,AN650,AR650,AT650,AV650,AX650))</f>
        <v>0</v>
      </c>
      <c r="AZ650" t="str">
        <f>IF(AM650,"7",IF(AN650,"6",IF(AR650,"5",
IF(AT650,"4",IF(AV650,"3",IF(AX650,"2",IF(AY650,"1","0"))))))
)</f>
        <v>3</v>
      </c>
      <c r="BA650" t="str">
        <f>_xlfn.XLOOKUP(D650, $BO$1:$CA$1, $BO$2:$CA$2)</f>
        <v>05</v>
      </c>
      <c r="BB650" t="str">
        <f>_xlfn.XLOOKUP(E650, $BO$1:$CA$1, $BO$2:$CA$2)</f>
        <v>05</v>
      </c>
      <c r="BC650" t="str">
        <f>_xlfn.XLOOKUP(F650, $BO$1:$CA$1, $BO$2:$CA$2)</f>
        <v>04</v>
      </c>
      <c r="BD650" t="str">
        <f>_xlfn.XLOOKUP(G650, $BO$1:$CA$1, $BO$2:$CA$2)</f>
        <v>10</v>
      </c>
      <c r="BE650" t="str">
        <f>_xlfn.XLOOKUP(H650, $BO$1:$CA$1, $BO$2:$CA$2)</f>
        <v>04</v>
      </c>
      <c r="BF650">
        <f>VALUE(_xlfn.TEXTJOIN("", TRUE, AZ650:BE650))</f>
        <v>30505041004</v>
      </c>
      <c r="BG650">
        <v>30505041004</v>
      </c>
      <c r="BH650">
        <f t="shared" si="10"/>
        <v>352</v>
      </c>
      <c r="BI650">
        <f>B650*BH650</f>
        <v>68992</v>
      </c>
    </row>
    <row r="651" spans="1:61" x14ac:dyDescent="0.25">
      <c r="A651" t="s">
        <v>642</v>
      </c>
      <c r="B651">
        <v>272</v>
      </c>
      <c r="C651" t="str">
        <f>TEXT(A651, "0")</f>
        <v>44355</v>
      </c>
      <c r="D651" t="str">
        <f>MID($C651, 1, 1)</f>
        <v>4</v>
      </c>
      <c r="E651" t="str">
        <f>MID($C651, 2, 1)</f>
        <v>4</v>
      </c>
      <c r="F651" t="str">
        <f>MID($C651, 3, 1)</f>
        <v>3</v>
      </c>
      <c r="G651" t="str">
        <f>MID($C651, 4, 1)</f>
        <v>5</v>
      </c>
      <c r="H651" t="str">
        <f>MID($C651, 5, 1)</f>
        <v>5</v>
      </c>
      <c r="I651">
        <f>LEN($A651)-LEN(SUBSTITUTE($A651,I$1,""))</f>
        <v>0</v>
      </c>
      <c r="J651">
        <f>LEN($A651)-LEN(SUBSTITUTE($A651,J$1,""))</f>
        <v>0</v>
      </c>
      <c r="K651">
        <f>LEN($A651)-LEN(SUBSTITUTE($A651,K$1,""))</f>
        <v>0</v>
      </c>
      <c r="L651">
        <f>LEN($A651)-LEN(SUBSTITUTE($A651,L$1,""))</f>
        <v>0</v>
      </c>
      <c r="M651">
        <f>LEN($A651)-LEN(SUBSTITUTE($A651,M$1,""))</f>
        <v>0</v>
      </c>
      <c r="N651">
        <f>LEN($A651)-LEN(SUBSTITUTE($A651,N$1,""))</f>
        <v>0</v>
      </c>
      <c r="O651">
        <f>LEN($A651)-LEN(SUBSTITUTE($A651,O$1,""))</f>
        <v>0</v>
      </c>
      <c r="P651">
        <f>LEN($A651)-LEN(SUBSTITUTE($A651,P$1,""))</f>
        <v>0</v>
      </c>
      <c r="Q651">
        <f>LEN($A651)-LEN(SUBSTITUTE($A651,Q$1,""))</f>
        <v>0</v>
      </c>
      <c r="R651">
        <f>LEN($A651)-LEN(SUBSTITUTE($A651,R$1,""))</f>
        <v>2</v>
      </c>
      <c r="S651">
        <f>LEN($A651)-LEN(SUBSTITUTE($A651,S$1,""))</f>
        <v>2</v>
      </c>
      <c r="T651">
        <f>LEN($A651)-LEN(SUBSTITUTE($A651,T$1,""))</f>
        <v>1</v>
      </c>
      <c r="U651">
        <f>LEN($A651)-LEN(SUBSTITUTE($A651,U$1,""))</f>
        <v>0</v>
      </c>
      <c r="V651">
        <f>I651+1</f>
        <v>1</v>
      </c>
      <c r="W651">
        <f>J651+1</f>
        <v>1</v>
      </c>
      <c r="X651">
        <f>K651+1</f>
        <v>1</v>
      </c>
      <c r="Y651">
        <f>L651+1</f>
        <v>1</v>
      </c>
      <c r="Z651">
        <f>M651+1</f>
        <v>1</v>
      </c>
      <c r="AA651">
        <f>N651+1</f>
        <v>1</v>
      </c>
      <c r="AB651">
        <f>O651+1</f>
        <v>1</v>
      </c>
      <c r="AC651">
        <f>P651+1</f>
        <v>1</v>
      </c>
      <c r="AD651">
        <f>Q651+1</f>
        <v>1</v>
      </c>
      <c r="AE651">
        <f>R651+1</f>
        <v>3</v>
      </c>
      <c r="AF651">
        <f>S651+1</f>
        <v>3</v>
      </c>
      <c r="AG651">
        <f>T651+1</f>
        <v>2</v>
      </c>
      <c r="AH651">
        <f>U651+1</f>
        <v>1</v>
      </c>
      <c r="AI651">
        <f>PRODUCT(V651:AH651)</f>
        <v>18</v>
      </c>
      <c r="AJ651">
        <f>MAX(V651:AH651)</f>
        <v>3</v>
      </c>
      <c r="AK651">
        <f>Y651</f>
        <v>1</v>
      </c>
      <c r="AL651">
        <f>MAX(V651:X651, Z651:AH651)+L651</f>
        <v>3</v>
      </c>
      <c r="AM651" t="b">
        <f>AL651=6</f>
        <v>0</v>
      </c>
      <c r="AN651" t="b">
        <f>AL651=5</f>
        <v>0</v>
      </c>
      <c r="AO651" t="b">
        <f>NOT(OR(AM651,AN651))</f>
        <v>1</v>
      </c>
      <c r="AP651" t="b">
        <f>AND(AI651=12, L651=0)</f>
        <v>0</v>
      </c>
      <c r="AQ651" t="b">
        <f>AND(AI651=18, L651=1)</f>
        <v>0</v>
      </c>
      <c r="AR651" t="b">
        <f>AND(AO651, OR(AP651, AQ651))</f>
        <v>0</v>
      </c>
      <c r="AS651" t="b">
        <f>NOT(OR(AM651,AN651,AR651))</f>
        <v>1</v>
      </c>
      <c r="AT651" t="b">
        <f>AND(AS651, AL651=4)</f>
        <v>0</v>
      </c>
      <c r="AU651" t="b">
        <f>NOT(OR(AM651,AN651,AR651,AT651))</f>
        <v>1</v>
      </c>
      <c r="AV651" t="b">
        <f>AND(AU651, AI651=18)</f>
        <v>1</v>
      </c>
      <c r="AW651" t="b">
        <f>NOT(OR(AM651,AN651,AR651,AT651, AV651))</f>
        <v>0</v>
      </c>
      <c r="AX651" t="b">
        <f>AND(AW651, OR(AND(AI651=24, L651=0), AND(AI651=32, L651=1)))</f>
        <v>0</v>
      </c>
      <c r="AY651" t="b">
        <f>NOT(OR(AM651,AN651,AR651,AT651,AV651,AX651))</f>
        <v>0</v>
      </c>
      <c r="AZ651" t="str">
        <f>IF(AM651,"7",IF(AN651,"6",IF(AR651,"5",
IF(AT651,"4",IF(AV651,"3",IF(AX651,"2",IF(AY651,"1","0"))))))
)</f>
        <v>3</v>
      </c>
      <c r="BA651" t="str">
        <f>_xlfn.XLOOKUP(D651, $BO$1:$CA$1, $BO$2:$CA$2)</f>
        <v>05</v>
      </c>
      <c r="BB651" t="str">
        <f>_xlfn.XLOOKUP(E651, $BO$1:$CA$1, $BO$2:$CA$2)</f>
        <v>05</v>
      </c>
      <c r="BC651" t="str">
        <f>_xlfn.XLOOKUP(F651, $BO$1:$CA$1, $BO$2:$CA$2)</f>
        <v>04</v>
      </c>
      <c r="BD651" t="str">
        <f>_xlfn.XLOOKUP(G651, $BO$1:$CA$1, $BO$2:$CA$2)</f>
        <v>06</v>
      </c>
      <c r="BE651" t="str">
        <f>_xlfn.XLOOKUP(H651, $BO$1:$CA$1, $BO$2:$CA$2)</f>
        <v>06</v>
      </c>
      <c r="BF651">
        <f>VALUE(_xlfn.TEXTJOIN("", TRUE, AZ651:BE651))</f>
        <v>30505040606</v>
      </c>
      <c r="BG651">
        <v>30505040606</v>
      </c>
      <c r="BH651">
        <f t="shared" si="10"/>
        <v>351</v>
      </c>
      <c r="BI651">
        <f>B651*BH651</f>
        <v>95472</v>
      </c>
    </row>
    <row r="652" spans="1:61" x14ac:dyDescent="0.25">
      <c r="A652" t="s">
        <v>689</v>
      </c>
      <c r="B652">
        <v>967</v>
      </c>
      <c r="C652" t="str">
        <f>TEXT(A652, "0")</f>
        <v>4334A</v>
      </c>
      <c r="D652" t="str">
        <f>MID($C652, 1, 1)</f>
        <v>4</v>
      </c>
      <c r="E652" t="str">
        <f>MID($C652, 2, 1)</f>
        <v>3</v>
      </c>
      <c r="F652" t="str">
        <f>MID($C652, 3, 1)</f>
        <v>3</v>
      </c>
      <c r="G652" t="str">
        <f>MID($C652, 4, 1)</f>
        <v>4</v>
      </c>
      <c r="H652" t="str">
        <f>MID($C652, 5, 1)</f>
        <v>A</v>
      </c>
      <c r="I652">
        <f>LEN($A652)-LEN(SUBSTITUTE($A652,I$1,""))</f>
        <v>1</v>
      </c>
      <c r="J652">
        <f>LEN($A652)-LEN(SUBSTITUTE($A652,J$1,""))</f>
        <v>0</v>
      </c>
      <c r="K652">
        <f>LEN($A652)-LEN(SUBSTITUTE($A652,K$1,""))</f>
        <v>0</v>
      </c>
      <c r="L652">
        <f>LEN($A652)-LEN(SUBSTITUTE($A652,L$1,""))</f>
        <v>0</v>
      </c>
      <c r="M652">
        <f>LEN($A652)-LEN(SUBSTITUTE($A652,M$1,""))</f>
        <v>0</v>
      </c>
      <c r="N652">
        <f>LEN($A652)-LEN(SUBSTITUTE($A652,N$1,""))</f>
        <v>0</v>
      </c>
      <c r="O652">
        <f>LEN($A652)-LEN(SUBSTITUTE($A652,O$1,""))</f>
        <v>0</v>
      </c>
      <c r="P652">
        <f>LEN($A652)-LEN(SUBSTITUTE($A652,P$1,""))</f>
        <v>0</v>
      </c>
      <c r="Q652">
        <f>LEN($A652)-LEN(SUBSTITUTE($A652,Q$1,""))</f>
        <v>0</v>
      </c>
      <c r="R652">
        <f>LEN($A652)-LEN(SUBSTITUTE($A652,R$1,""))</f>
        <v>0</v>
      </c>
      <c r="S652">
        <f>LEN($A652)-LEN(SUBSTITUTE($A652,S$1,""))</f>
        <v>2</v>
      </c>
      <c r="T652">
        <f>LEN($A652)-LEN(SUBSTITUTE($A652,T$1,""))</f>
        <v>2</v>
      </c>
      <c r="U652">
        <f>LEN($A652)-LEN(SUBSTITUTE($A652,U$1,""))</f>
        <v>0</v>
      </c>
      <c r="V652">
        <f>I652+1</f>
        <v>2</v>
      </c>
      <c r="W652">
        <f>J652+1</f>
        <v>1</v>
      </c>
      <c r="X652">
        <f>K652+1</f>
        <v>1</v>
      </c>
      <c r="Y652">
        <f>L652+1</f>
        <v>1</v>
      </c>
      <c r="Z652">
        <f>M652+1</f>
        <v>1</v>
      </c>
      <c r="AA652">
        <f>N652+1</f>
        <v>1</v>
      </c>
      <c r="AB652">
        <f>O652+1</f>
        <v>1</v>
      </c>
      <c r="AC652">
        <f>P652+1</f>
        <v>1</v>
      </c>
      <c r="AD652">
        <f>Q652+1</f>
        <v>1</v>
      </c>
      <c r="AE652">
        <f>R652+1</f>
        <v>1</v>
      </c>
      <c r="AF652">
        <f>S652+1</f>
        <v>3</v>
      </c>
      <c r="AG652">
        <f>T652+1</f>
        <v>3</v>
      </c>
      <c r="AH652">
        <f>U652+1</f>
        <v>1</v>
      </c>
      <c r="AI652">
        <f>PRODUCT(V652:AH652)</f>
        <v>18</v>
      </c>
      <c r="AJ652">
        <f>MAX(V652:AH652)</f>
        <v>3</v>
      </c>
      <c r="AK652">
        <f>Y652</f>
        <v>1</v>
      </c>
      <c r="AL652">
        <f>MAX(V652:X652, Z652:AH652)+L652</f>
        <v>3</v>
      </c>
      <c r="AM652" t="b">
        <f>AL652=6</f>
        <v>0</v>
      </c>
      <c r="AN652" t="b">
        <f>AL652=5</f>
        <v>0</v>
      </c>
      <c r="AO652" t="b">
        <f>NOT(OR(AM652,AN652))</f>
        <v>1</v>
      </c>
      <c r="AP652" t="b">
        <f>AND(AI652=12, L652=0)</f>
        <v>0</v>
      </c>
      <c r="AQ652" t="b">
        <f>AND(AI652=18, L652=1)</f>
        <v>0</v>
      </c>
      <c r="AR652" t="b">
        <f>AND(AO652, OR(AP652, AQ652))</f>
        <v>0</v>
      </c>
      <c r="AS652" t="b">
        <f>NOT(OR(AM652,AN652,AR652))</f>
        <v>1</v>
      </c>
      <c r="AT652" t="b">
        <f>AND(AS652, AL652=4)</f>
        <v>0</v>
      </c>
      <c r="AU652" t="b">
        <f>NOT(OR(AM652,AN652,AR652,AT652))</f>
        <v>1</v>
      </c>
      <c r="AV652" t="b">
        <f>AND(AU652, AI652=18)</f>
        <v>1</v>
      </c>
      <c r="AW652" t="b">
        <f>NOT(OR(AM652,AN652,AR652,AT652, AV652))</f>
        <v>0</v>
      </c>
      <c r="AX652" t="b">
        <f>AND(AW652, OR(AND(AI652=24, L652=0), AND(AI652=32, L652=1)))</f>
        <v>0</v>
      </c>
      <c r="AY652" t="b">
        <f>NOT(OR(AM652,AN652,AR652,AT652,AV652,AX652))</f>
        <v>0</v>
      </c>
      <c r="AZ652" t="str">
        <f>IF(AM652,"7",IF(AN652,"6",IF(AR652,"5",
IF(AT652,"4",IF(AV652,"3",IF(AX652,"2",IF(AY652,"1","0"))))))
)</f>
        <v>3</v>
      </c>
      <c r="BA652" t="str">
        <f>_xlfn.XLOOKUP(D652, $BO$1:$CA$1, $BO$2:$CA$2)</f>
        <v>05</v>
      </c>
      <c r="BB652" t="str">
        <f>_xlfn.XLOOKUP(E652, $BO$1:$CA$1, $BO$2:$CA$2)</f>
        <v>04</v>
      </c>
      <c r="BC652" t="str">
        <f>_xlfn.XLOOKUP(F652, $BO$1:$CA$1, $BO$2:$CA$2)</f>
        <v>04</v>
      </c>
      <c r="BD652" t="str">
        <f>_xlfn.XLOOKUP(G652, $BO$1:$CA$1, $BO$2:$CA$2)</f>
        <v>05</v>
      </c>
      <c r="BE652" t="str">
        <f>_xlfn.XLOOKUP(H652, $BO$1:$CA$1, $BO$2:$CA$2)</f>
        <v>14</v>
      </c>
      <c r="BF652">
        <f>VALUE(_xlfn.TEXTJOIN("", TRUE, AZ652:BE652))</f>
        <v>30504040514</v>
      </c>
      <c r="BG652">
        <v>30504040514</v>
      </c>
      <c r="BH652">
        <f t="shared" si="10"/>
        <v>350</v>
      </c>
      <c r="BI652">
        <f>B652*BH652</f>
        <v>338450</v>
      </c>
    </row>
    <row r="653" spans="1:61" x14ac:dyDescent="0.25">
      <c r="A653" t="s">
        <v>723</v>
      </c>
      <c r="B653">
        <v>304</v>
      </c>
      <c r="C653" t="str">
        <f>TEXT(A653, "0")</f>
        <v>42772</v>
      </c>
      <c r="D653" t="str">
        <f>MID($C653, 1, 1)</f>
        <v>4</v>
      </c>
      <c r="E653" t="str">
        <f>MID($C653, 2, 1)</f>
        <v>2</v>
      </c>
      <c r="F653" t="str">
        <f>MID($C653, 3, 1)</f>
        <v>7</v>
      </c>
      <c r="G653" t="str">
        <f>MID($C653, 4, 1)</f>
        <v>7</v>
      </c>
      <c r="H653" t="str">
        <f>MID($C653, 5, 1)</f>
        <v>2</v>
      </c>
      <c r="I653">
        <f>LEN($A653)-LEN(SUBSTITUTE($A653,I$1,""))</f>
        <v>0</v>
      </c>
      <c r="J653">
        <f>LEN($A653)-LEN(SUBSTITUTE($A653,J$1,""))</f>
        <v>0</v>
      </c>
      <c r="K653">
        <f>LEN($A653)-LEN(SUBSTITUTE($A653,K$1,""))</f>
        <v>0</v>
      </c>
      <c r="L653">
        <f>LEN($A653)-LEN(SUBSTITUTE($A653,L$1,""))</f>
        <v>0</v>
      </c>
      <c r="M653">
        <f>LEN($A653)-LEN(SUBSTITUTE($A653,M$1,""))</f>
        <v>0</v>
      </c>
      <c r="N653">
        <f>LEN($A653)-LEN(SUBSTITUTE($A653,N$1,""))</f>
        <v>0</v>
      </c>
      <c r="O653">
        <f>LEN($A653)-LEN(SUBSTITUTE($A653,O$1,""))</f>
        <v>0</v>
      </c>
      <c r="P653">
        <f>LEN($A653)-LEN(SUBSTITUTE($A653,P$1,""))</f>
        <v>2</v>
      </c>
      <c r="Q653">
        <f>LEN($A653)-LEN(SUBSTITUTE($A653,Q$1,""))</f>
        <v>0</v>
      </c>
      <c r="R653">
        <f>LEN($A653)-LEN(SUBSTITUTE($A653,R$1,""))</f>
        <v>0</v>
      </c>
      <c r="S653">
        <f>LEN($A653)-LEN(SUBSTITUTE($A653,S$1,""))</f>
        <v>1</v>
      </c>
      <c r="T653">
        <f>LEN($A653)-LEN(SUBSTITUTE($A653,T$1,""))</f>
        <v>0</v>
      </c>
      <c r="U653">
        <f>LEN($A653)-LEN(SUBSTITUTE($A653,U$1,""))</f>
        <v>2</v>
      </c>
      <c r="V653">
        <f>I653+1</f>
        <v>1</v>
      </c>
      <c r="W653">
        <f>J653+1</f>
        <v>1</v>
      </c>
      <c r="X653">
        <f>K653+1</f>
        <v>1</v>
      </c>
      <c r="Y653">
        <f>L653+1</f>
        <v>1</v>
      </c>
      <c r="Z653">
        <f>M653+1</f>
        <v>1</v>
      </c>
      <c r="AA653">
        <f>N653+1</f>
        <v>1</v>
      </c>
      <c r="AB653">
        <f>O653+1</f>
        <v>1</v>
      </c>
      <c r="AC653">
        <f>P653+1</f>
        <v>3</v>
      </c>
      <c r="AD653">
        <f>Q653+1</f>
        <v>1</v>
      </c>
      <c r="AE653">
        <f>R653+1</f>
        <v>1</v>
      </c>
      <c r="AF653">
        <f>S653+1</f>
        <v>2</v>
      </c>
      <c r="AG653">
        <f>T653+1</f>
        <v>1</v>
      </c>
      <c r="AH653">
        <f>U653+1</f>
        <v>3</v>
      </c>
      <c r="AI653">
        <f>PRODUCT(V653:AH653)</f>
        <v>18</v>
      </c>
      <c r="AJ653">
        <f>MAX(V653:AH653)</f>
        <v>3</v>
      </c>
      <c r="AK653">
        <f>Y653</f>
        <v>1</v>
      </c>
      <c r="AL653">
        <f>MAX(V653:X653, Z653:AH653)+L653</f>
        <v>3</v>
      </c>
      <c r="AM653" t="b">
        <f>AL653=6</f>
        <v>0</v>
      </c>
      <c r="AN653" t="b">
        <f>AL653=5</f>
        <v>0</v>
      </c>
      <c r="AO653" t="b">
        <f>NOT(OR(AM653,AN653))</f>
        <v>1</v>
      </c>
      <c r="AP653" t="b">
        <f>AND(AI653=12, L653=0)</f>
        <v>0</v>
      </c>
      <c r="AQ653" t="b">
        <f>AND(AI653=18, L653=1)</f>
        <v>0</v>
      </c>
      <c r="AR653" t="b">
        <f>AND(AO653, OR(AP653, AQ653))</f>
        <v>0</v>
      </c>
      <c r="AS653" t="b">
        <f>NOT(OR(AM653,AN653,AR653))</f>
        <v>1</v>
      </c>
      <c r="AT653" t="b">
        <f>AND(AS653, AL653=4)</f>
        <v>0</v>
      </c>
      <c r="AU653" t="b">
        <f>NOT(OR(AM653,AN653,AR653,AT653))</f>
        <v>1</v>
      </c>
      <c r="AV653" t="b">
        <f>AND(AU653, AI653=18)</f>
        <v>1</v>
      </c>
      <c r="AW653" t="b">
        <f>NOT(OR(AM653,AN653,AR653,AT653, AV653))</f>
        <v>0</v>
      </c>
      <c r="AX653" t="b">
        <f>AND(AW653, OR(AND(AI653=24, L653=0), AND(AI653=32, L653=1)))</f>
        <v>0</v>
      </c>
      <c r="AY653" t="b">
        <f>NOT(OR(AM653,AN653,AR653,AT653,AV653,AX653))</f>
        <v>0</v>
      </c>
      <c r="AZ653" t="str">
        <f>IF(AM653,"7",IF(AN653,"6",IF(AR653,"5",
IF(AT653,"4",IF(AV653,"3",IF(AX653,"2",IF(AY653,"1","0"))))))
)</f>
        <v>3</v>
      </c>
      <c r="BA653" t="str">
        <f>_xlfn.XLOOKUP(D653, $BO$1:$CA$1, $BO$2:$CA$2)</f>
        <v>05</v>
      </c>
      <c r="BB653" t="str">
        <f>_xlfn.XLOOKUP(E653, $BO$1:$CA$1, $BO$2:$CA$2)</f>
        <v>03</v>
      </c>
      <c r="BC653" t="str">
        <f>_xlfn.XLOOKUP(F653, $BO$1:$CA$1, $BO$2:$CA$2)</f>
        <v>08</v>
      </c>
      <c r="BD653" t="str">
        <f>_xlfn.XLOOKUP(G653, $BO$1:$CA$1, $BO$2:$CA$2)</f>
        <v>08</v>
      </c>
      <c r="BE653" t="str">
        <f>_xlfn.XLOOKUP(H653, $BO$1:$CA$1, $BO$2:$CA$2)</f>
        <v>03</v>
      </c>
      <c r="BF653">
        <f>VALUE(_xlfn.TEXTJOIN("", TRUE, AZ653:BE653))</f>
        <v>30503080803</v>
      </c>
      <c r="BG653">
        <v>30503080803</v>
      </c>
      <c r="BH653">
        <f t="shared" si="10"/>
        <v>349</v>
      </c>
      <c r="BI653">
        <f>B653*BH653</f>
        <v>106096</v>
      </c>
    </row>
    <row r="654" spans="1:61" x14ac:dyDescent="0.25">
      <c r="A654" t="s">
        <v>152</v>
      </c>
      <c r="B654">
        <v>685</v>
      </c>
      <c r="C654" t="str">
        <f>TEXT(A654, "0")</f>
        <v>3K3TK</v>
      </c>
      <c r="D654" t="str">
        <f>MID($C654, 1, 1)</f>
        <v>3</v>
      </c>
      <c r="E654" t="str">
        <f>MID($C654, 2, 1)</f>
        <v>K</v>
      </c>
      <c r="F654" t="str">
        <f>MID($C654, 3, 1)</f>
        <v>3</v>
      </c>
      <c r="G654" t="str">
        <f>MID($C654, 4, 1)</f>
        <v>T</v>
      </c>
      <c r="H654" t="str">
        <f>MID($C654, 5, 1)</f>
        <v>K</v>
      </c>
      <c r="I654">
        <f>LEN($A654)-LEN(SUBSTITUTE($A654,I$1,""))</f>
        <v>0</v>
      </c>
      <c r="J654">
        <f>LEN($A654)-LEN(SUBSTITUTE($A654,J$1,""))</f>
        <v>2</v>
      </c>
      <c r="K654">
        <f>LEN($A654)-LEN(SUBSTITUTE($A654,K$1,""))</f>
        <v>0</v>
      </c>
      <c r="L654">
        <f>LEN($A654)-LEN(SUBSTITUTE($A654,L$1,""))</f>
        <v>0</v>
      </c>
      <c r="M654">
        <f>LEN($A654)-LEN(SUBSTITUTE($A654,M$1,""))</f>
        <v>1</v>
      </c>
      <c r="N654">
        <f>LEN($A654)-LEN(SUBSTITUTE($A654,N$1,""))</f>
        <v>0</v>
      </c>
      <c r="O654">
        <f>LEN($A654)-LEN(SUBSTITUTE($A654,O$1,""))</f>
        <v>0</v>
      </c>
      <c r="P654">
        <f>LEN($A654)-LEN(SUBSTITUTE($A654,P$1,""))</f>
        <v>0</v>
      </c>
      <c r="Q654">
        <f>LEN($A654)-LEN(SUBSTITUTE($A654,Q$1,""))</f>
        <v>0</v>
      </c>
      <c r="R654">
        <f>LEN($A654)-LEN(SUBSTITUTE($A654,R$1,""))</f>
        <v>0</v>
      </c>
      <c r="S654">
        <f>LEN($A654)-LEN(SUBSTITUTE($A654,S$1,""))</f>
        <v>0</v>
      </c>
      <c r="T654">
        <f>LEN($A654)-LEN(SUBSTITUTE($A654,T$1,""))</f>
        <v>2</v>
      </c>
      <c r="U654">
        <f>LEN($A654)-LEN(SUBSTITUTE($A654,U$1,""))</f>
        <v>0</v>
      </c>
      <c r="V654">
        <f>I654+1</f>
        <v>1</v>
      </c>
      <c r="W654">
        <f>J654+1</f>
        <v>3</v>
      </c>
      <c r="X654">
        <f>K654+1</f>
        <v>1</v>
      </c>
      <c r="Y654">
        <f>L654+1</f>
        <v>1</v>
      </c>
      <c r="Z654">
        <f>M654+1</f>
        <v>2</v>
      </c>
      <c r="AA654">
        <f>N654+1</f>
        <v>1</v>
      </c>
      <c r="AB654">
        <f>O654+1</f>
        <v>1</v>
      </c>
      <c r="AC654">
        <f>P654+1</f>
        <v>1</v>
      </c>
      <c r="AD654">
        <f>Q654+1</f>
        <v>1</v>
      </c>
      <c r="AE654">
        <f>R654+1</f>
        <v>1</v>
      </c>
      <c r="AF654">
        <f>S654+1</f>
        <v>1</v>
      </c>
      <c r="AG654">
        <f>T654+1</f>
        <v>3</v>
      </c>
      <c r="AH654">
        <f>U654+1</f>
        <v>1</v>
      </c>
      <c r="AI654">
        <f>PRODUCT(V654:AH654)</f>
        <v>18</v>
      </c>
      <c r="AJ654">
        <f>MAX(V654:AH654)</f>
        <v>3</v>
      </c>
      <c r="AK654">
        <f>Y654</f>
        <v>1</v>
      </c>
      <c r="AL654">
        <f>MAX(V654:X654, Z654:AH654)+L654</f>
        <v>3</v>
      </c>
      <c r="AM654" t="b">
        <f>AL654=6</f>
        <v>0</v>
      </c>
      <c r="AN654" t="b">
        <f>AL654=5</f>
        <v>0</v>
      </c>
      <c r="AO654" t="b">
        <f>NOT(OR(AM654,AN654))</f>
        <v>1</v>
      </c>
      <c r="AP654" t="b">
        <f>AND(AI654=12, L654=0)</f>
        <v>0</v>
      </c>
      <c r="AQ654" t="b">
        <f>AND(AI654=18, L654=1)</f>
        <v>0</v>
      </c>
      <c r="AR654" t="b">
        <f>AND(AO654, OR(AP654, AQ654))</f>
        <v>0</v>
      </c>
      <c r="AS654" t="b">
        <f>NOT(OR(AM654,AN654,AR654))</f>
        <v>1</v>
      </c>
      <c r="AT654" t="b">
        <f>AND(AS654, AL654=4)</f>
        <v>0</v>
      </c>
      <c r="AU654" t="b">
        <f>NOT(OR(AM654,AN654,AR654,AT654))</f>
        <v>1</v>
      </c>
      <c r="AV654" t="b">
        <f>AND(AU654, AI654=18)</f>
        <v>1</v>
      </c>
      <c r="AW654" t="b">
        <f>NOT(OR(AM654,AN654,AR654,AT654, AV654))</f>
        <v>0</v>
      </c>
      <c r="AX654" t="b">
        <f>AND(AW654, OR(AND(AI654=24, L654=0), AND(AI654=32, L654=1)))</f>
        <v>0</v>
      </c>
      <c r="AY654" t="b">
        <f>NOT(OR(AM654,AN654,AR654,AT654,AV654,AX654))</f>
        <v>0</v>
      </c>
      <c r="AZ654" t="str">
        <f>IF(AM654,"7",IF(AN654,"6",IF(AR654,"5",
IF(AT654,"4",IF(AV654,"3",IF(AX654,"2",IF(AY654,"1","0"))))))
)</f>
        <v>3</v>
      </c>
      <c r="BA654" t="str">
        <f>_xlfn.XLOOKUP(D654, $BO$1:$CA$1, $BO$2:$CA$2)</f>
        <v>04</v>
      </c>
      <c r="BB654" t="str">
        <f>_xlfn.XLOOKUP(E654, $BO$1:$CA$1, $BO$2:$CA$2)</f>
        <v>13</v>
      </c>
      <c r="BC654" t="str">
        <f>_xlfn.XLOOKUP(F654, $BO$1:$CA$1, $BO$2:$CA$2)</f>
        <v>04</v>
      </c>
      <c r="BD654" t="str">
        <f>_xlfn.XLOOKUP(G654, $BO$1:$CA$1, $BO$2:$CA$2)</f>
        <v>11</v>
      </c>
      <c r="BE654" t="str">
        <f>_xlfn.XLOOKUP(H654, $BO$1:$CA$1, $BO$2:$CA$2)</f>
        <v>13</v>
      </c>
      <c r="BF654">
        <f>VALUE(_xlfn.TEXTJOIN("", TRUE, AZ654:BE654))</f>
        <v>30413041113</v>
      </c>
      <c r="BG654">
        <v>30413041113</v>
      </c>
      <c r="BH654">
        <f t="shared" si="10"/>
        <v>348</v>
      </c>
      <c r="BI654">
        <f>B654*BH654</f>
        <v>238380</v>
      </c>
    </row>
    <row r="655" spans="1:61" x14ac:dyDescent="0.25">
      <c r="A655" t="s">
        <v>949</v>
      </c>
      <c r="B655">
        <v>213</v>
      </c>
      <c r="C655" t="str">
        <f>TEXT(A655, "0")</f>
        <v>3K388</v>
      </c>
      <c r="D655" t="str">
        <f>MID($C655, 1, 1)</f>
        <v>3</v>
      </c>
      <c r="E655" t="str">
        <f>MID($C655, 2, 1)</f>
        <v>K</v>
      </c>
      <c r="F655" t="str">
        <f>MID($C655, 3, 1)</f>
        <v>3</v>
      </c>
      <c r="G655" t="str">
        <f>MID($C655, 4, 1)</f>
        <v>8</v>
      </c>
      <c r="H655" t="str">
        <f>MID($C655, 5, 1)</f>
        <v>8</v>
      </c>
      <c r="I655">
        <f>LEN($A655)-LEN(SUBSTITUTE($A655,I$1,""))</f>
        <v>0</v>
      </c>
      <c r="J655">
        <f>LEN($A655)-LEN(SUBSTITUTE($A655,J$1,""))</f>
        <v>1</v>
      </c>
      <c r="K655">
        <f>LEN($A655)-LEN(SUBSTITUTE($A655,K$1,""))</f>
        <v>0</v>
      </c>
      <c r="L655">
        <f>LEN($A655)-LEN(SUBSTITUTE($A655,L$1,""))</f>
        <v>0</v>
      </c>
      <c r="M655">
        <f>LEN($A655)-LEN(SUBSTITUTE($A655,M$1,""))</f>
        <v>0</v>
      </c>
      <c r="N655">
        <f>LEN($A655)-LEN(SUBSTITUTE($A655,N$1,""))</f>
        <v>0</v>
      </c>
      <c r="O655">
        <f>LEN($A655)-LEN(SUBSTITUTE($A655,O$1,""))</f>
        <v>2</v>
      </c>
      <c r="P655">
        <f>LEN($A655)-LEN(SUBSTITUTE($A655,P$1,""))</f>
        <v>0</v>
      </c>
      <c r="Q655">
        <f>LEN($A655)-LEN(SUBSTITUTE($A655,Q$1,""))</f>
        <v>0</v>
      </c>
      <c r="R655">
        <f>LEN($A655)-LEN(SUBSTITUTE($A655,R$1,""))</f>
        <v>0</v>
      </c>
      <c r="S655">
        <f>LEN($A655)-LEN(SUBSTITUTE($A655,S$1,""))</f>
        <v>0</v>
      </c>
      <c r="T655">
        <f>LEN($A655)-LEN(SUBSTITUTE($A655,T$1,""))</f>
        <v>2</v>
      </c>
      <c r="U655">
        <f>LEN($A655)-LEN(SUBSTITUTE($A655,U$1,""))</f>
        <v>0</v>
      </c>
      <c r="V655">
        <f>I655+1</f>
        <v>1</v>
      </c>
      <c r="W655">
        <f>J655+1</f>
        <v>2</v>
      </c>
      <c r="X655">
        <f>K655+1</f>
        <v>1</v>
      </c>
      <c r="Y655">
        <f>L655+1</f>
        <v>1</v>
      </c>
      <c r="Z655">
        <f>M655+1</f>
        <v>1</v>
      </c>
      <c r="AA655">
        <f>N655+1</f>
        <v>1</v>
      </c>
      <c r="AB655">
        <f>O655+1</f>
        <v>3</v>
      </c>
      <c r="AC655">
        <f>P655+1</f>
        <v>1</v>
      </c>
      <c r="AD655">
        <f>Q655+1</f>
        <v>1</v>
      </c>
      <c r="AE655">
        <f>R655+1</f>
        <v>1</v>
      </c>
      <c r="AF655">
        <f>S655+1</f>
        <v>1</v>
      </c>
      <c r="AG655">
        <f>T655+1</f>
        <v>3</v>
      </c>
      <c r="AH655">
        <f>U655+1</f>
        <v>1</v>
      </c>
      <c r="AI655">
        <f>PRODUCT(V655:AH655)</f>
        <v>18</v>
      </c>
      <c r="AJ655">
        <f>MAX(V655:AH655)</f>
        <v>3</v>
      </c>
      <c r="AK655">
        <f>Y655</f>
        <v>1</v>
      </c>
      <c r="AL655">
        <f>MAX(V655:X655, Z655:AH655)+L655</f>
        <v>3</v>
      </c>
      <c r="AM655" t="b">
        <f>AL655=6</f>
        <v>0</v>
      </c>
      <c r="AN655" t="b">
        <f>AL655=5</f>
        <v>0</v>
      </c>
      <c r="AO655" t="b">
        <f>NOT(OR(AM655,AN655))</f>
        <v>1</v>
      </c>
      <c r="AP655" t="b">
        <f>AND(AI655=12, L655=0)</f>
        <v>0</v>
      </c>
      <c r="AQ655" t="b">
        <f>AND(AI655=18, L655=1)</f>
        <v>0</v>
      </c>
      <c r="AR655" t="b">
        <f>AND(AO655, OR(AP655, AQ655))</f>
        <v>0</v>
      </c>
      <c r="AS655" t="b">
        <f>NOT(OR(AM655,AN655,AR655))</f>
        <v>1</v>
      </c>
      <c r="AT655" t="b">
        <f>AND(AS655, AL655=4)</f>
        <v>0</v>
      </c>
      <c r="AU655" t="b">
        <f>NOT(OR(AM655,AN655,AR655,AT655))</f>
        <v>1</v>
      </c>
      <c r="AV655" t="b">
        <f>AND(AU655, AI655=18)</f>
        <v>1</v>
      </c>
      <c r="AW655" t="b">
        <f>NOT(OR(AM655,AN655,AR655,AT655, AV655))</f>
        <v>0</v>
      </c>
      <c r="AX655" t="b">
        <f>AND(AW655, OR(AND(AI655=24, L655=0), AND(AI655=32, L655=1)))</f>
        <v>0</v>
      </c>
      <c r="AY655" t="b">
        <f>NOT(OR(AM655,AN655,AR655,AT655,AV655,AX655))</f>
        <v>0</v>
      </c>
      <c r="AZ655" t="str">
        <f>IF(AM655,"7",IF(AN655,"6",IF(AR655,"5",
IF(AT655,"4",IF(AV655,"3",IF(AX655,"2",IF(AY655,"1","0"))))))
)</f>
        <v>3</v>
      </c>
      <c r="BA655" t="str">
        <f>_xlfn.XLOOKUP(D655, $BO$1:$CA$1, $BO$2:$CA$2)</f>
        <v>04</v>
      </c>
      <c r="BB655" t="str">
        <f>_xlfn.XLOOKUP(E655, $BO$1:$CA$1, $BO$2:$CA$2)</f>
        <v>13</v>
      </c>
      <c r="BC655" t="str">
        <f>_xlfn.XLOOKUP(F655, $BO$1:$CA$1, $BO$2:$CA$2)</f>
        <v>04</v>
      </c>
      <c r="BD655" t="str">
        <f>_xlfn.XLOOKUP(G655, $BO$1:$CA$1, $BO$2:$CA$2)</f>
        <v>09</v>
      </c>
      <c r="BE655" t="str">
        <f>_xlfn.XLOOKUP(H655, $BO$1:$CA$1, $BO$2:$CA$2)</f>
        <v>09</v>
      </c>
      <c r="BF655">
        <f>VALUE(_xlfn.TEXTJOIN("", TRUE, AZ655:BE655))</f>
        <v>30413040909</v>
      </c>
      <c r="BG655">
        <v>30413040909</v>
      </c>
      <c r="BH655">
        <f t="shared" si="10"/>
        <v>347</v>
      </c>
      <c r="BI655">
        <f>B655*BH655</f>
        <v>73911</v>
      </c>
    </row>
    <row r="656" spans="1:61" x14ac:dyDescent="0.25">
      <c r="A656" t="s">
        <v>716</v>
      </c>
      <c r="B656">
        <v>120</v>
      </c>
      <c r="C656" t="str">
        <f>TEXT(A656, "0")</f>
        <v>3T5T3</v>
      </c>
      <c r="D656" t="str">
        <f>MID($C656, 1, 1)</f>
        <v>3</v>
      </c>
      <c r="E656" t="str">
        <f>MID($C656, 2, 1)</f>
        <v>T</v>
      </c>
      <c r="F656" t="str">
        <f>MID($C656, 3, 1)</f>
        <v>5</v>
      </c>
      <c r="G656" t="str">
        <f>MID($C656, 4, 1)</f>
        <v>T</v>
      </c>
      <c r="H656" t="str">
        <f>MID($C656, 5, 1)</f>
        <v>3</v>
      </c>
      <c r="I656">
        <f>LEN($A656)-LEN(SUBSTITUTE($A656,I$1,""))</f>
        <v>0</v>
      </c>
      <c r="J656">
        <f>LEN($A656)-LEN(SUBSTITUTE($A656,J$1,""))</f>
        <v>0</v>
      </c>
      <c r="K656">
        <f>LEN($A656)-LEN(SUBSTITUTE($A656,K$1,""))</f>
        <v>0</v>
      </c>
      <c r="L656">
        <f>LEN($A656)-LEN(SUBSTITUTE($A656,L$1,""))</f>
        <v>0</v>
      </c>
      <c r="M656">
        <f>LEN($A656)-LEN(SUBSTITUTE($A656,M$1,""))</f>
        <v>2</v>
      </c>
      <c r="N656">
        <f>LEN($A656)-LEN(SUBSTITUTE($A656,N$1,""))</f>
        <v>0</v>
      </c>
      <c r="O656">
        <f>LEN($A656)-LEN(SUBSTITUTE($A656,O$1,""))</f>
        <v>0</v>
      </c>
      <c r="P656">
        <f>LEN($A656)-LEN(SUBSTITUTE($A656,P$1,""))</f>
        <v>0</v>
      </c>
      <c r="Q656">
        <f>LEN($A656)-LEN(SUBSTITUTE($A656,Q$1,""))</f>
        <v>0</v>
      </c>
      <c r="R656">
        <f>LEN($A656)-LEN(SUBSTITUTE($A656,R$1,""))</f>
        <v>1</v>
      </c>
      <c r="S656">
        <f>LEN($A656)-LEN(SUBSTITUTE($A656,S$1,""))</f>
        <v>0</v>
      </c>
      <c r="T656">
        <f>LEN($A656)-LEN(SUBSTITUTE($A656,T$1,""))</f>
        <v>2</v>
      </c>
      <c r="U656">
        <f>LEN($A656)-LEN(SUBSTITUTE($A656,U$1,""))</f>
        <v>0</v>
      </c>
      <c r="V656">
        <f>I656+1</f>
        <v>1</v>
      </c>
      <c r="W656">
        <f>J656+1</f>
        <v>1</v>
      </c>
      <c r="X656">
        <f>K656+1</f>
        <v>1</v>
      </c>
      <c r="Y656">
        <f>L656+1</f>
        <v>1</v>
      </c>
      <c r="Z656">
        <f>M656+1</f>
        <v>3</v>
      </c>
      <c r="AA656">
        <f>N656+1</f>
        <v>1</v>
      </c>
      <c r="AB656">
        <f>O656+1</f>
        <v>1</v>
      </c>
      <c r="AC656">
        <f>P656+1</f>
        <v>1</v>
      </c>
      <c r="AD656">
        <f>Q656+1</f>
        <v>1</v>
      </c>
      <c r="AE656">
        <f>R656+1</f>
        <v>2</v>
      </c>
      <c r="AF656">
        <f>S656+1</f>
        <v>1</v>
      </c>
      <c r="AG656">
        <f>T656+1</f>
        <v>3</v>
      </c>
      <c r="AH656">
        <f>U656+1</f>
        <v>1</v>
      </c>
      <c r="AI656">
        <f>PRODUCT(V656:AH656)</f>
        <v>18</v>
      </c>
      <c r="AJ656">
        <f>MAX(V656:AH656)</f>
        <v>3</v>
      </c>
      <c r="AK656">
        <f>Y656</f>
        <v>1</v>
      </c>
      <c r="AL656">
        <f>MAX(V656:X656, Z656:AH656)+L656</f>
        <v>3</v>
      </c>
      <c r="AM656" t="b">
        <f>AL656=6</f>
        <v>0</v>
      </c>
      <c r="AN656" t="b">
        <f>AL656=5</f>
        <v>0</v>
      </c>
      <c r="AO656" t="b">
        <f>NOT(OR(AM656,AN656))</f>
        <v>1</v>
      </c>
      <c r="AP656" t="b">
        <f>AND(AI656=12, L656=0)</f>
        <v>0</v>
      </c>
      <c r="AQ656" t="b">
        <f>AND(AI656=18, L656=1)</f>
        <v>0</v>
      </c>
      <c r="AR656" t="b">
        <f>AND(AO656, OR(AP656, AQ656))</f>
        <v>0</v>
      </c>
      <c r="AS656" t="b">
        <f>NOT(OR(AM656,AN656,AR656))</f>
        <v>1</v>
      </c>
      <c r="AT656" t="b">
        <f>AND(AS656, AL656=4)</f>
        <v>0</v>
      </c>
      <c r="AU656" t="b">
        <f>NOT(OR(AM656,AN656,AR656,AT656))</f>
        <v>1</v>
      </c>
      <c r="AV656" t="b">
        <f>AND(AU656, AI656=18)</f>
        <v>1</v>
      </c>
      <c r="AW656" t="b">
        <f>NOT(OR(AM656,AN656,AR656,AT656, AV656))</f>
        <v>0</v>
      </c>
      <c r="AX656" t="b">
        <f>AND(AW656, OR(AND(AI656=24, L656=0), AND(AI656=32, L656=1)))</f>
        <v>0</v>
      </c>
      <c r="AY656" t="b">
        <f>NOT(OR(AM656,AN656,AR656,AT656,AV656,AX656))</f>
        <v>0</v>
      </c>
      <c r="AZ656" t="str">
        <f>IF(AM656,"7",IF(AN656,"6",IF(AR656,"5",
IF(AT656,"4",IF(AV656,"3",IF(AX656,"2",IF(AY656,"1","0"))))))
)</f>
        <v>3</v>
      </c>
      <c r="BA656" t="str">
        <f>_xlfn.XLOOKUP(D656, $BO$1:$CA$1, $BO$2:$CA$2)</f>
        <v>04</v>
      </c>
      <c r="BB656" t="str">
        <f>_xlfn.XLOOKUP(E656, $BO$1:$CA$1, $BO$2:$CA$2)</f>
        <v>11</v>
      </c>
      <c r="BC656" t="str">
        <f>_xlfn.XLOOKUP(F656, $BO$1:$CA$1, $BO$2:$CA$2)</f>
        <v>06</v>
      </c>
      <c r="BD656" t="str">
        <f>_xlfn.XLOOKUP(G656, $BO$1:$CA$1, $BO$2:$CA$2)</f>
        <v>11</v>
      </c>
      <c r="BE656" t="str">
        <f>_xlfn.XLOOKUP(H656, $BO$1:$CA$1, $BO$2:$CA$2)</f>
        <v>04</v>
      </c>
      <c r="BF656">
        <f>VALUE(_xlfn.TEXTJOIN("", TRUE, AZ656:BE656))</f>
        <v>30411061104</v>
      </c>
      <c r="BG656">
        <v>30411061104</v>
      </c>
      <c r="BH656">
        <f t="shared" si="10"/>
        <v>346</v>
      </c>
      <c r="BI656">
        <f>B656*BH656</f>
        <v>41520</v>
      </c>
    </row>
    <row r="657" spans="1:61" x14ac:dyDescent="0.25">
      <c r="A657" t="s">
        <v>545</v>
      </c>
      <c r="B657">
        <v>2</v>
      </c>
      <c r="C657" t="str">
        <f>TEXT(A657, "0")</f>
        <v>38853</v>
      </c>
      <c r="D657" t="str">
        <f>MID($C657, 1, 1)</f>
        <v>3</v>
      </c>
      <c r="E657" t="str">
        <f>MID($C657, 2, 1)</f>
        <v>8</v>
      </c>
      <c r="F657" t="str">
        <f>MID($C657, 3, 1)</f>
        <v>8</v>
      </c>
      <c r="G657" t="str">
        <f>MID($C657, 4, 1)</f>
        <v>5</v>
      </c>
      <c r="H657" t="str">
        <f>MID($C657, 5, 1)</f>
        <v>3</v>
      </c>
      <c r="I657">
        <f>LEN($A657)-LEN(SUBSTITUTE($A657,I$1,""))</f>
        <v>0</v>
      </c>
      <c r="J657">
        <f>LEN($A657)-LEN(SUBSTITUTE($A657,J$1,""))</f>
        <v>0</v>
      </c>
      <c r="K657">
        <f>LEN($A657)-LEN(SUBSTITUTE($A657,K$1,""))</f>
        <v>0</v>
      </c>
      <c r="L657">
        <f>LEN($A657)-LEN(SUBSTITUTE($A657,L$1,""))</f>
        <v>0</v>
      </c>
      <c r="M657">
        <f>LEN($A657)-LEN(SUBSTITUTE($A657,M$1,""))</f>
        <v>0</v>
      </c>
      <c r="N657">
        <f>LEN($A657)-LEN(SUBSTITUTE($A657,N$1,""))</f>
        <v>0</v>
      </c>
      <c r="O657">
        <f>LEN($A657)-LEN(SUBSTITUTE($A657,O$1,""))</f>
        <v>2</v>
      </c>
      <c r="P657">
        <f>LEN($A657)-LEN(SUBSTITUTE($A657,P$1,""))</f>
        <v>0</v>
      </c>
      <c r="Q657">
        <f>LEN($A657)-LEN(SUBSTITUTE($A657,Q$1,""))</f>
        <v>0</v>
      </c>
      <c r="R657">
        <f>LEN($A657)-LEN(SUBSTITUTE($A657,R$1,""))</f>
        <v>1</v>
      </c>
      <c r="S657">
        <f>LEN($A657)-LEN(SUBSTITUTE($A657,S$1,""))</f>
        <v>0</v>
      </c>
      <c r="T657">
        <f>LEN($A657)-LEN(SUBSTITUTE($A657,T$1,""))</f>
        <v>2</v>
      </c>
      <c r="U657">
        <f>LEN($A657)-LEN(SUBSTITUTE($A657,U$1,""))</f>
        <v>0</v>
      </c>
      <c r="V657">
        <f>I657+1</f>
        <v>1</v>
      </c>
      <c r="W657">
        <f>J657+1</f>
        <v>1</v>
      </c>
      <c r="X657">
        <f>K657+1</f>
        <v>1</v>
      </c>
      <c r="Y657">
        <f>L657+1</f>
        <v>1</v>
      </c>
      <c r="Z657">
        <f>M657+1</f>
        <v>1</v>
      </c>
      <c r="AA657">
        <f>N657+1</f>
        <v>1</v>
      </c>
      <c r="AB657">
        <f>O657+1</f>
        <v>3</v>
      </c>
      <c r="AC657">
        <f>P657+1</f>
        <v>1</v>
      </c>
      <c r="AD657">
        <f>Q657+1</f>
        <v>1</v>
      </c>
      <c r="AE657">
        <f>R657+1</f>
        <v>2</v>
      </c>
      <c r="AF657">
        <f>S657+1</f>
        <v>1</v>
      </c>
      <c r="AG657">
        <f>T657+1</f>
        <v>3</v>
      </c>
      <c r="AH657">
        <f>U657+1</f>
        <v>1</v>
      </c>
      <c r="AI657">
        <f>PRODUCT(V657:AH657)</f>
        <v>18</v>
      </c>
      <c r="AJ657">
        <f>MAX(V657:AH657)</f>
        <v>3</v>
      </c>
      <c r="AK657">
        <f>Y657</f>
        <v>1</v>
      </c>
      <c r="AL657">
        <f>MAX(V657:X657, Z657:AH657)+L657</f>
        <v>3</v>
      </c>
      <c r="AM657" t="b">
        <f>AL657=6</f>
        <v>0</v>
      </c>
      <c r="AN657" t="b">
        <f>AL657=5</f>
        <v>0</v>
      </c>
      <c r="AO657" t="b">
        <f>NOT(OR(AM657,AN657))</f>
        <v>1</v>
      </c>
      <c r="AP657" t="b">
        <f>AND(AI657=12, L657=0)</f>
        <v>0</v>
      </c>
      <c r="AQ657" t="b">
        <f>AND(AI657=18, L657=1)</f>
        <v>0</v>
      </c>
      <c r="AR657" t="b">
        <f>AND(AO657, OR(AP657, AQ657))</f>
        <v>0</v>
      </c>
      <c r="AS657" t="b">
        <f>NOT(OR(AM657,AN657,AR657))</f>
        <v>1</v>
      </c>
      <c r="AT657" t="b">
        <f>AND(AS657, AL657=4)</f>
        <v>0</v>
      </c>
      <c r="AU657" t="b">
        <f>NOT(OR(AM657,AN657,AR657,AT657))</f>
        <v>1</v>
      </c>
      <c r="AV657" t="b">
        <f>AND(AU657, AI657=18)</f>
        <v>1</v>
      </c>
      <c r="AW657" t="b">
        <f>NOT(OR(AM657,AN657,AR657,AT657, AV657))</f>
        <v>0</v>
      </c>
      <c r="AX657" t="b">
        <f>AND(AW657, OR(AND(AI657=24, L657=0), AND(AI657=32, L657=1)))</f>
        <v>0</v>
      </c>
      <c r="AY657" t="b">
        <f>NOT(OR(AM657,AN657,AR657,AT657,AV657,AX657))</f>
        <v>0</v>
      </c>
      <c r="AZ657" t="str">
        <f>IF(AM657,"7",IF(AN657,"6",IF(AR657,"5",
IF(AT657,"4",IF(AV657,"3",IF(AX657,"2",IF(AY657,"1","0"))))))
)</f>
        <v>3</v>
      </c>
      <c r="BA657" t="str">
        <f>_xlfn.XLOOKUP(D657, $BO$1:$CA$1, $BO$2:$CA$2)</f>
        <v>04</v>
      </c>
      <c r="BB657" t="str">
        <f>_xlfn.XLOOKUP(E657, $BO$1:$CA$1, $BO$2:$CA$2)</f>
        <v>09</v>
      </c>
      <c r="BC657" t="str">
        <f>_xlfn.XLOOKUP(F657, $BO$1:$CA$1, $BO$2:$CA$2)</f>
        <v>09</v>
      </c>
      <c r="BD657" t="str">
        <f>_xlfn.XLOOKUP(G657, $BO$1:$CA$1, $BO$2:$CA$2)</f>
        <v>06</v>
      </c>
      <c r="BE657" t="str">
        <f>_xlfn.XLOOKUP(H657, $BO$1:$CA$1, $BO$2:$CA$2)</f>
        <v>04</v>
      </c>
      <c r="BF657">
        <f>VALUE(_xlfn.TEXTJOIN("", TRUE, AZ657:BE657))</f>
        <v>30409090604</v>
      </c>
      <c r="BG657">
        <v>30409090604</v>
      </c>
      <c r="BH657">
        <f t="shared" si="10"/>
        <v>345</v>
      </c>
      <c r="BI657">
        <f>B657*BH657</f>
        <v>690</v>
      </c>
    </row>
    <row r="658" spans="1:61" x14ac:dyDescent="0.25">
      <c r="A658" t="s">
        <v>804</v>
      </c>
      <c r="B658">
        <v>139</v>
      </c>
      <c r="C658" t="str">
        <f>TEXT(A658, "0")</f>
        <v>383Q8</v>
      </c>
      <c r="D658" t="str">
        <f>MID($C658, 1, 1)</f>
        <v>3</v>
      </c>
      <c r="E658" t="str">
        <f>MID($C658, 2, 1)</f>
        <v>8</v>
      </c>
      <c r="F658" t="str">
        <f>MID($C658, 3, 1)</f>
        <v>3</v>
      </c>
      <c r="G658" t="str">
        <f>MID($C658, 4, 1)</f>
        <v>Q</v>
      </c>
      <c r="H658" t="str">
        <f>MID($C658, 5, 1)</f>
        <v>8</v>
      </c>
      <c r="I658">
        <f>LEN($A658)-LEN(SUBSTITUTE($A658,I$1,""))</f>
        <v>0</v>
      </c>
      <c r="J658">
        <f>LEN($A658)-LEN(SUBSTITUTE($A658,J$1,""))</f>
        <v>0</v>
      </c>
      <c r="K658">
        <f>LEN($A658)-LEN(SUBSTITUTE($A658,K$1,""))</f>
        <v>1</v>
      </c>
      <c r="L658">
        <f>LEN($A658)-LEN(SUBSTITUTE($A658,L$1,""))</f>
        <v>0</v>
      </c>
      <c r="M658">
        <f>LEN($A658)-LEN(SUBSTITUTE($A658,M$1,""))</f>
        <v>0</v>
      </c>
      <c r="N658">
        <f>LEN($A658)-LEN(SUBSTITUTE($A658,N$1,""))</f>
        <v>0</v>
      </c>
      <c r="O658">
        <f>LEN($A658)-LEN(SUBSTITUTE($A658,O$1,""))</f>
        <v>2</v>
      </c>
      <c r="P658">
        <f>LEN($A658)-LEN(SUBSTITUTE($A658,P$1,""))</f>
        <v>0</v>
      </c>
      <c r="Q658">
        <f>LEN($A658)-LEN(SUBSTITUTE($A658,Q$1,""))</f>
        <v>0</v>
      </c>
      <c r="R658">
        <f>LEN($A658)-LEN(SUBSTITUTE($A658,R$1,""))</f>
        <v>0</v>
      </c>
      <c r="S658">
        <f>LEN($A658)-LEN(SUBSTITUTE($A658,S$1,""))</f>
        <v>0</v>
      </c>
      <c r="T658">
        <f>LEN($A658)-LEN(SUBSTITUTE($A658,T$1,""))</f>
        <v>2</v>
      </c>
      <c r="U658">
        <f>LEN($A658)-LEN(SUBSTITUTE($A658,U$1,""))</f>
        <v>0</v>
      </c>
      <c r="V658">
        <f>I658+1</f>
        <v>1</v>
      </c>
      <c r="W658">
        <f>J658+1</f>
        <v>1</v>
      </c>
      <c r="X658">
        <f>K658+1</f>
        <v>2</v>
      </c>
      <c r="Y658">
        <f>L658+1</f>
        <v>1</v>
      </c>
      <c r="Z658">
        <f>M658+1</f>
        <v>1</v>
      </c>
      <c r="AA658">
        <f>N658+1</f>
        <v>1</v>
      </c>
      <c r="AB658">
        <f>O658+1</f>
        <v>3</v>
      </c>
      <c r="AC658">
        <f>P658+1</f>
        <v>1</v>
      </c>
      <c r="AD658">
        <f>Q658+1</f>
        <v>1</v>
      </c>
      <c r="AE658">
        <f>R658+1</f>
        <v>1</v>
      </c>
      <c r="AF658">
        <f>S658+1</f>
        <v>1</v>
      </c>
      <c r="AG658">
        <f>T658+1</f>
        <v>3</v>
      </c>
      <c r="AH658">
        <f>U658+1</f>
        <v>1</v>
      </c>
      <c r="AI658">
        <f>PRODUCT(V658:AH658)</f>
        <v>18</v>
      </c>
      <c r="AJ658">
        <f>MAX(V658:AH658)</f>
        <v>3</v>
      </c>
      <c r="AK658">
        <f>Y658</f>
        <v>1</v>
      </c>
      <c r="AL658">
        <f>MAX(V658:X658, Z658:AH658)+L658</f>
        <v>3</v>
      </c>
      <c r="AM658" t="b">
        <f>AL658=6</f>
        <v>0</v>
      </c>
      <c r="AN658" t="b">
        <f>AL658=5</f>
        <v>0</v>
      </c>
      <c r="AO658" t="b">
        <f>NOT(OR(AM658,AN658))</f>
        <v>1</v>
      </c>
      <c r="AP658" t="b">
        <f>AND(AI658=12, L658=0)</f>
        <v>0</v>
      </c>
      <c r="AQ658" t="b">
        <f>AND(AI658=18, L658=1)</f>
        <v>0</v>
      </c>
      <c r="AR658" t="b">
        <f>AND(AO658, OR(AP658, AQ658))</f>
        <v>0</v>
      </c>
      <c r="AS658" t="b">
        <f>NOT(OR(AM658,AN658,AR658))</f>
        <v>1</v>
      </c>
      <c r="AT658" t="b">
        <f>AND(AS658, AL658=4)</f>
        <v>0</v>
      </c>
      <c r="AU658" t="b">
        <f>NOT(OR(AM658,AN658,AR658,AT658))</f>
        <v>1</v>
      </c>
      <c r="AV658" t="b">
        <f>AND(AU658, AI658=18)</f>
        <v>1</v>
      </c>
      <c r="AW658" t="b">
        <f>NOT(OR(AM658,AN658,AR658,AT658, AV658))</f>
        <v>0</v>
      </c>
      <c r="AX658" t="b">
        <f>AND(AW658, OR(AND(AI658=24, L658=0), AND(AI658=32, L658=1)))</f>
        <v>0</v>
      </c>
      <c r="AY658" t="b">
        <f>NOT(OR(AM658,AN658,AR658,AT658,AV658,AX658))</f>
        <v>0</v>
      </c>
      <c r="AZ658" t="str">
        <f>IF(AM658,"7",IF(AN658,"6",IF(AR658,"5",
IF(AT658,"4",IF(AV658,"3",IF(AX658,"2",IF(AY658,"1","0"))))))
)</f>
        <v>3</v>
      </c>
      <c r="BA658" t="str">
        <f>_xlfn.XLOOKUP(D658, $BO$1:$CA$1, $BO$2:$CA$2)</f>
        <v>04</v>
      </c>
      <c r="BB658" t="str">
        <f>_xlfn.XLOOKUP(E658, $BO$1:$CA$1, $BO$2:$CA$2)</f>
        <v>09</v>
      </c>
      <c r="BC658" t="str">
        <f>_xlfn.XLOOKUP(F658, $BO$1:$CA$1, $BO$2:$CA$2)</f>
        <v>04</v>
      </c>
      <c r="BD658" t="str">
        <f>_xlfn.XLOOKUP(G658, $BO$1:$CA$1, $BO$2:$CA$2)</f>
        <v>12</v>
      </c>
      <c r="BE658" t="str">
        <f>_xlfn.XLOOKUP(H658, $BO$1:$CA$1, $BO$2:$CA$2)</f>
        <v>09</v>
      </c>
      <c r="BF658">
        <f>VALUE(_xlfn.TEXTJOIN("", TRUE, AZ658:BE658))</f>
        <v>30409041209</v>
      </c>
      <c r="BG658">
        <v>30409041209</v>
      </c>
      <c r="BH658">
        <f t="shared" si="10"/>
        <v>344</v>
      </c>
      <c r="BI658">
        <f>B658*BH658</f>
        <v>47816</v>
      </c>
    </row>
    <row r="659" spans="1:61" x14ac:dyDescent="0.25">
      <c r="A659" t="s">
        <v>98</v>
      </c>
      <c r="B659">
        <v>673</v>
      </c>
      <c r="C659" t="str">
        <f>TEXT(A659, "0")</f>
        <v>37736</v>
      </c>
      <c r="D659" t="str">
        <f>MID($C659, 1, 1)</f>
        <v>3</v>
      </c>
      <c r="E659" t="str">
        <f>MID($C659, 2, 1)</f>
        <v>7</v>
      </c>
      <c r="F659" t="str">
        <f>MID($C659, 3, 1)</f>
        <v>7</v>
      </c>
      <c r="G659" t="str">
        <f>MID($C659, 4, 1)</f>
        <v>3</v>
      </c>
      <c r="H659" t="str">
        <f>MID($C659, 5, 1)</f>
        <v>6</v>
      </c>
      <c r="I659">
        <f>LEN($A659)-LEN(SUBSTITUTE($A659,I$1,""))</f>
        <v>0</v>
      </c>
      <c r="J659">
        <f>LEN($A659)-LEN(SUBSTITUTE($A659,J$1,""))</f>
        <v>0</v>
      </c>
      <c r="K659">
        <f>LEN($A659)-LEN(SUBSTITUTE($A659,K$1,""))</f>
        <v>0</v>
      </c>
      <c r="L659">
        <f>LEN($A659)-LEN(SUBSTITUTE($A659,L$1,""))</f>
        <v>0</v>
      </c>
      <c r="M659">
        <f>LEN($A659)-LEN(SUBSTITUTE($A659,M$1,""))</f>
        <v>0</v>
      </c>
      <c r="N659">
        <f>LEN($A659)-LEN(SUBSTITUTE($A659,N$1,""))</f>
        <v>0</v>
      </c>
      <c r="O659">
        <f>LEN($A659)-LEN(SUBSTITUTE($A659,O$1,""))</f>
        <v>0</v>
      </c>
      <c r="P659">
        <f>LEN($A659)-LEN(SUBSTITUTE($A659,P$1,""))</f>
        <v>2</v>
      </c>
      <c r="Q659">
        <f>LEN($A659)-LEN(SUBSTITUTE($A659,Q$1,""))</f>
        <v>1</v>
      </c>
      <c r="R659">
        <f>LEN($A659)-LEN(SUBSTITUTE($A659,R$1,""))</f>
        <v>0</v>
      </c>
      <c r="S659">
        <f>LEN($A659)-LEN(SUBSTITUTE($A659,S$1,""))</f>
        <v>0</v>
      </c>
      <c r="T659">
        <f>LEN($A659)-LEN(SUBSTITUTE($A659,T$1,""))</f>
        <v>2</v>
      </c>
      <c r="U659">
        <f>LEN($A659)-LEN(SUBSTITUTE($A659,U$1,""))</f>
        <v>0</v>
      </c>
      <c r="V659">
        <f>I659+1</f>
        <v>1</v>
      </c>
      <c r="W659">
        <f>J659+1</f>
        <v>1</v>
      </c>
      <c r="X659">
        <f>K659+1</f>
        <v>1</v>
      </c>
      <c r="Y659">
        <f>L659+1</f>
        <v>1</v>
      </c>
      <c r="Z659">
        <f>M659+1</f>
        <v>1</v>
      </c>
      <c r="AA659">
        <f>N659+1</f>
        <v>1</v>
      </c>
      <c r="AB659">
        <f>O659+1</f>
        <v>1</v>
      </c>
      <c r="AC659">
        <f>P659+1</f>
        <v>3</v>
      </c>
      <c r="AD659">
        <f>Q659+1</f>
        <v>2</v>
      </c>
      <c r="AE659">
        <f>R659+1</f>
        <v>1</v>
      </c>
      <c r="AF659">
        <f>S659+1</f>
        <v>1</v>
      </c>
      <c r="AG659">
        <f>T659+1</f>
        <v>3</v>
      </c>
      <c r="AH659">
        <f>U659+1</f>
        <v>1</v>
      </c>
      <c r="AI659">
        <f>PRODUCT(V659:AH659)</f>
        <v>18</v>
      </c>
      <c r="AJ659">
        <f>MAX(V659:AH659)</f>
        <v>3</v>
      </c>
      <c r="AK659">
        <f>Y659</f>
        <v>1</v>
      </c>
      <c r="AL659">
        <f>MAX(V659:X659, Z659:AH659)+L659</f>
        <v>3</v>
      </c>
      <c r="AM659" t="b">
        <f>AL659=6</f>
        <v>0</v>
      </c>
      <c r="AN659" t="b">
        <f>AL659=5</f>
        <v>0</v>
      </c>
      <c r="AO659" t="b">
        <f>NOT(OR(AM659,AN659))</f>
        <v>1</v>
      </c>
      <c r="AP659" t="b">
        <f>AND(AI659=12, L659=0)</f>
        <v>0</v>
      </c>
      <c r="AQ659" t="b">
        <f>AND(AI659=18, L659=1)</f>
        <v>0</v>
      </c>
      <c r="AR659" t="b">
        <f>AND(AO659, OR(AP659, AQ659))</f>
        <v>0</v>
      </c>
      <c r="AS659" t="b">
        <f>NOT(OR(AM659,AN659,AR659))</f>
        <v>1</v>
      </c>
      <c r="AT659" t="b">
        <f>AND(AS659, AL659=4)</f>
        <v>0</v>
      </c>
      <c r="AU659" t="b">
        <f>NOT(OR(AM659,AN659,AR659,AT659))</f>
        <v>1</v>
      </c>
      <c r="AV659" t="b">
        <f>AND(AU659, AI659=18)</f>
        <v>1</v>
      </c>
      <c r="AW659" t="b">
        <f>NOT(OR(AM659,AN659,AR659,AT659, AV659))</f>
        <v>0</v>
      </c>
      <c r="AX659" t="b">
        <f>AND(AW659, OR(AND(AI659=24, L659=0), AND(AI659=32, L659=1)))</f>
        <v>0</v>
      </c>
      <c r="AY659" t="b">
        <f>NOT(OR(AM659,AN659,AR659,AT659,AV659,AX659))</f>
        <v>0</v>
      </c>
      <c r="AZ659" t="str">
        <f>IF(AM659,"7",IF(AN659,"6",IF(AR659,"5",
IF(AT659,"4",IF(AV659,"3",IF(AX659,"2",IF(AY659,"1","0"))))))
)</f>
        <v>3</v>
      </c>
      <c r="BA659" t="str">
        <f>_xlfn.XLOOKUP(D659, $BO$1:$CA$1, $BO$2:$CA$2)</f>
        <v>04</v>
      </c>
      <c r="BB659" t="str">
        <f>_xlfn.XLOOKUP(E659, $BO$1:$CA$1, $BO$2:$CA$2)</f>
        <v>08</v>
      </c>
      <c r="BC659" t="str">
        <f>_xlfn.XLOOKUP(F659, $BO$1:$CA$1, $BO$2:$CA$2)</f>
        <v>08</v>
      </c>
      <c r="BD659" t="str">
        <f>_xlfn.XLOOKUP(G659, $BO$1:$CA$1, $BO$2:$CA$2)</f>
        <v>04</v>
      </c>
      <c r="BE659" t="str">
        <f>_xlfn.XLOOKUP(H659, $BO$1:$CA$1, $BO$2:$CA$2)</f>
        <v>07</v>
      </c>
      <c r="BF659">
        <f>VALUE(_xlfn.TEXTJOIN("", TRUE, AZ659:BE659))</f>
        <v>30408080407</v>
      </c>
      <c r="BG659">
        <v>30408080407</v>
      </c>
      <c r="BH659">
        <f t="shared" si="10"/>
        <v>343</v>
      </c>
      <c r="BI659">
        <f>B659*BH659</f>
        <v>230839</v>
      </c>
    </row>
    <row r="660" spans="1:61" x14ac:dyDescent="0.25">
      <c r="A660" t="s">
        <v>106</v>
      </c>
      <c r="B660">
        <v>891</v>
      </c>
      <c r="C660" t="str">
        <f>TEXT(A660, "0")</f>
        <v>36653</v>
      </c>
      <c r="D660" t="str">
        <f>MID($C660, 1, 1)</f>
        <v>3</v>
      </c>
      <c r="E660" t="str">
        <f>MID($C660, 2, 1)</f>
        <v>6</v>
      </c>
      <c r="F660" t="str">
        <f>MID($C660, 3, 1)</f>
        <v>6</v>
      </c>
      <c r="G660" t="str">
        <f>MID($C660, 4, 1)</f>
        <v>5</v>
      </c>
      <c r="H660" t="str">
        <f>MID($C660, 5, 1)</f>
        <v>3</v>
      </c>
      <c r="I660">
        <f>LEN($A660)-LEN(SUBSTITUTE($A660,I$1,""))</f>
        <v>0</v>
      </c>
      <c r="J660">
        <f>LEN($A660)-LEN(SUBSTITUTE($A660,J$1,""))</f>
        <v>0</v>
      </c>
      <c r="K660">
        <f>LEN($A660)-LEN(SUBSTITUTE($A660,K$1,""))</f>
        <v>0</v>
      </c>
      <c r="L660">
        <f>LEN($A660)-LEN(SUBSTITUTE($A660,L$1,""))</f>
        <v>0</v>
      </c>
      <c r="M660">
        <f>LEN($A660)-LEN(SUBSTITUTE($A660,M$1,""))</f>
        <v>0</v>
      </c>
      <c r="N660">
        <f>LEN($A660)-LEN(SUBSTITUTE($A660,N$1,""))</f>
        <v>0</v>
      </c>
      <c r="O660">
        <f>LEN($A660)-LEN(SUBSTITUTE($A660,O$1,""))</f>
        <v>0</v>
      </c>
      <c r="P660">
        <f>LEN($A660)-LEN(SUBSTITUTE($A660,P$1,""))</f>
        <v>0</v>
      </c>
      <c r="Q660">
        <f>LEN($A660)-LEN(SUBSTITUTE($A660,Q$1,""))</f>
        <v>2</v>
      </c>
      <c r="R660">
        <f>LEN($A660)-LEN(SUBSTITUTE($A660,R$1,""))</f>
        <v>1</v>
      </c>
      <c r="S660">
        <f>LEN($A660)-LEN(SUBSTITUTE($A660,S$1,""))</f>
        <v>0</v>
      </c>
      <c r="T660">
        <f>LEN($A660)-LEN(SUBSTITUTE($A660,T$1,""))</f>
        <v>2</v>
      </c>
      <c r="U660">
        <f>LEN($A660)-LEN(SUBSTITUTE($A660,U$1,""))</f>
        <v>0</v>
      </c>
      <c r="V660">
        <f>I660+1</f>
        <v>1</v>
      </c>
      <c r="W660">
        <f>J660+1</f>
        <v>1</v>
      </c>
      <c r="X660">
        <f>K660+1</f>
        <v>1</v>
      </c>
      <c r="Y660">
        <f>L660+1</f>
        <v>1</v>
      </c>
      <c r="Z660">
        <f>M660+1</f>
        <v>1</v>
      </c>
      <c r="AA660">
        <f>N660+1</f>
        <v>1</v>
      </c>
      <c r="AB660">
        <f>O660+1</f>
        <v>1</v>
      </c>
      <c r="AC660">
        <f>P660+1</f>
        <v>1</v>
      </c>
      <c r="AD660">
        <f>Q660+1</f>
        <v>3</v>
      </c>
      <c r="AE660">
        <f>R660+1</f>
        <v>2</v>
      </c>
      <c r="AF660">
        <f>S660+1</f>
        <v>1</v>
      </c>
      <c r="AG660">
        <f>T660+1</f>
        <v>3</v>
      </c>
      <c r="AH660">
        <f>U660+1</f>
        <v>1</v>
      </c>
      <c r="AI660">
        <f>PRODUCT(V660:AH660)</f>
        <v>18</v>
      </c>
      <c r="AJ660">
        <f>MAX(V660:AH660)</f>
        <v>3</v>
      </c>
      <c r="AK660">
        <f>Y660</f>
        <v>1</v>
      </c>
      <c r="AL660">
        <f>MAX(V660:X660, Z660:AH660)+L660</f>
        <v>3</v>
      </c>
      <c r="AM660" t="b">
        <f>AL660=6</f>
        <v>0</v>
      </c>
      <c r="AN660" t="b">
        <f>AL660=5</f>
        <v>0</v>
      </c>
      <c r="AO660" t="b">
        <f>NOT(OR(AM660,AN660))</f>
        <v>1</v>
      </c>
      <c r="AP660" t="b">
        <f>AND(AI660=12, L660=0)</f>
        <v>0</v>
      </c>
      <c r="AQ660" t="b">
        <f>AND(AI660=18, L660=1)</f>
        <v>0</v>
      </c>
      <c r="AR660" t="b">
        <f>AND(AO660, OR(AP660, AQ660))</f>
        <v>0</v>
      </c>
      <c r="AS660" t="b">
        <f>NOT(OR(AM660,AN660,AR660))</f>
        <v>1</v>
      </c>
      <c r="AT660" t="b">
        <f>AND(AS660, AL660=4)</f>
        <v>0</v>
      </c>
      <c r="AU660" t="b">
        <f>NOT(OR(AM660,AN660,AR660,AT660))</f>
        <v>1</v>
      </c>
      <c r="AV660" t="b">
        <f>AND(AU660, AI660=18)</f>
        <v>1</v>
      </c>
      <c r="AW660" t="b">
        <f>NOT(OR(AM660,AN660,AR660,AT660, AV660))</f>
        <v>0</v>
      </c>
      <c r="AX660" t="b">
        <f>AND(AW660, OR(AND(AI660=24, L660=0), AND(AI660=32, L660=1)))</f>
        <v>0</v>
      </c>
      <c r="AY660" t="b">
        <f>NOT(OR(AM660,AN660,AR660,AT660,AV660,AX660))</f>
        <v>0</v>
      </c>
      <c r="AZ660" t="str">
        <f>IF(AM660,"7",IF(AN660,"6",IF(AR660,"5",
IF(AT660,"4",IF(AV660,"3",IF(AX660,"2",IF(AY660,"1","0"))))))
)</f>
        <v>3</v>
      </c>
      <c r="BA660" t="str">
        <f>_xlfn.XLOOKUP(D660, $BO$1:$CA$1, $BO$2:$CA$2)</f>
        <v>04</v>
      </c>
      <c r="BB660" t="str">
        <f>_xlfn.XLOOKUP(E660, $BO$1:$CA$1, $BO$2:$CA$2)</f>
        <v>07</v>
      </c>
      <c r="BC660" t="str">
        <f>_xlfn.XLOOKUP(F660, $BO$1:$CA$1, $BO$2:$CA$2)</f>
        <v>07</v>
      </c>
      <c r="BD660" t="str">
        <f>_xlfn.XLOOKUP(G660, $BO$1:$CA$1, $BO$2:$CA$2)</f>
        <v>06</v>
      </c>
      <c r="BE660" t="str">
        <f>_xlfn.XLOOKUP(H660, $BO$1:$CA$1, $BO$2:$CA$2)</f>
        <v>04</v>
      </c>
      <c r="BF660">
        <f>VALUE(_xlfn.TEXTJOIN("", TRUE, AZ660:BE660))</f>
        <v>30407070604</v>
      </c>
      <c r="BG660">
        <v>30407070604</v>
      </c>
      <c r="BH660">
        <f t="shared" si="10"/>
        <v>342</v>
      </c>
      <c r="BI660">
        <f>B660*BH660</f>
        <v>304722</v>
      </c>
    </row>
    <row r="661" spans="1:61" x14ac:dyDescent="0.25">
      <c r="A661" t="s">
        <v>858</v>
      </c>
      <c r="B661">
        <v>610</v>
      </c>
      <c r="C661" t="str">
        <f>TEXT(A661, "0")</f>
        <v>363AA</v>
      </c>
      <c r="D661" t="str">
        <f>MID($C661, 1, 1)</f>
        <v>3</v>
      </c>
      <c r="E661" t="str">
        <f>MID($C661, 2, 1)</f>
        <v>6</v>
      </c>
      <c r="F661" t="str">
        <f>MID($C661, 3, 1)</f>
        <v>3</v>
      </c>
      <c r="G661" t="str">
        <f>MID($C661, 4, 1)</f>
        <v>A</v>
      </c>
      <c r="H661" t="str">
        <f>MID($C661, 5, 1)</f>
        <v>A</v>
      </c>
      <c r="I661">
        <f>LEN($A661)-LEN(SUBSTITUTE($A661,I$1,""))</f>
        <v>2</v>
      </c>
      <c r="J661">
        <f>LEN($A661)-LEN(SUBSTITUTE($A661,J$1,""))</f>
        <v>0</v>
      </c>
      <c r="K661">
        <f>LEN($A661)-LEN(SUBSTITUTE($A661,K$1,""))</f>
        <v>0</v>
      </c>
      <c r="L661">
        <f>LEN($A661)-LEN(SUBSTITUTE($A661,L$1,""))</f>
        <v>0</v>
      </c>
      <c r="M661">
        <f>LEN($A661)-LEN(SUBSTITUTE($A661,M$1,""))</f>
        <v>0</v>
      </c>
      <c r="N661">
        <f>LEN($A661)-LEN(SUBSTITUTE($A661,N$1,""))</f>
        <v>0</v>
      </c>
      <c r="O661">
        <f>LEN($A661)-LEN(SUBSTITUTE($A661,O$1,""))</f>
        <v>0</v>
      </c>
      <c r="P661">
        <f>LEN($A661)-LEN(SUBSTITUTE($A661,P$1,""))</f>
        <v>0</v>
      </c>
      <c r="Q661">
        <f>LEN($A661)-LEN(SUBSTITUTE($A661,Q$1,""))</f>
        <v>1</v>
      </c>
      <c r="R661">
        <f>LEN($A661)-LEN(SUBSTITUTE($A661,R$1,""))</f>
        <v>0</v>
      </c>
      <c r="S661">
        <f>LEN($A661)-LEN(SUBSTITUTE($A661,S$1,""))</f>
        <v>0</v>
      </c>
      <c r="T661">
        <f>LEN($A661)-LEN(SUBSTITUTE($A661,T$1,""))</f>
        <v>2</v>
      </c>
      <c r="U661">
        <f>LEN($A661)-LEN(SUBSTITUTE($A661,U$1,""))</f>
        <v>0</v>
      </c>
      <c r="V661">
        <f>I661+1</f>
        <v>3</v>
      </c>
      <c r="W661">
        <f>J661+1</f>
        <v>1</v>
      </c>
      <c r="X661">
        <f>K661+1</f>
        <v>1</v>
      </c>
      <c r="Y661">
        <f>L661+1</f>
        <v>1</v>
      </c>
      <c r="Z661">
        <f>M661+1</f>
        <v>1</v>
      </c>
      <c r="AA661">
        <f>N661+1</f>
        <v>1</v>
      </c>
      <c r="AB661">
        <f>O661+1</f>
        <v>1</v>
      </c>
      <c r="AC661">
        <f>P661+1</f>
        <v>1</v>
      </c>
      <c r="AD661">
        <f>Q661+1</f>
        <v>2</v>
      </c>
      <c r="AE661">
        <f>R661+1</f>
        <v>1</v>
      </c>
      <c r="AF661">
        <f>S661+1</f>
        <v>1</v>
      </c>
      <c r="AG661">
        <f>T661+1</f>
        <v>3</v>
      </c>
      <c r="AH661">
        <f>U661+1</f>
        <v>1</v>
      </c>
      <c r="AI661">
        <f>PRODUCT(V661:AH661)</f>
        <v>18</v>
      </c>
      <c r="AJ661">
        <f>MAX(V661:AH661)</f>
        <v>3</v>
      </c>
      <c r="AK661">
        <f>Y661</f>
        <v>1</v>
      </c>
      <c r="AL661">
        <f>MAX(V661:X661, Z661:AH661)+L661</f>
        <v>3</v>
      </c>
      <c r="AM661" t="b">
        <f>AL661=6</f>
        <v>0</v>
      </c>
      <c r="AN661" t="b">
        <f>AL661=5</f>
        <v>0</v>
      </c>
      <c r="AO661" t="b">
        <f>NOT(OR(AM661,AN661))</f>
        <v>1</v>
      </c>
      <c r="AP661" t="b">
        <f>AND(AI661=12, L661=0)</f>
        <v>0</v>
      </c>
      <c r="AQ661" t="b">
        <f>AND(AI661=18, L661=1)</f>
        <v>0</v>
      </c>
      <c r="AR661" t="b">
        <f>AND(AO661, OR(AP661, AQ661))</f>
        <v>0</v>
      </c>
      <c r="AS661" t="b">
        <f>NOT(OR(AM661,AN661,AR661))</f>
        <v>1</v>
      </c>
      <c r="AT661" t="b">
        <f>AND(AS661, AL661=4)</f>
        <v>0</v>
      </c>
      <c r="AU661" t="b">
        <f>NOT(OR(AM661,AN661,AR661,AT661))</f>
        <v>1</v>
      </c>
      <c r="AV661" t="b">
        <f>AND(AU661, AI661=18)</f>
        <v>1</v>
      </c>
      <c r="AW661" t="b">
        <f>NOT(OR(AM661,AN661,AR661,AT661, AV661))</f>
        <v>0</v>
      </c>
      <c r="AX661" t="b">
        <f>AND(AW661, OR(AND(AI661=24, L661=0), AND(AI661=32, L661=1)))</f>
        <v>0</v>
      </c>
      <c r="AY661" t="b">
        <f>NOT(OR(AM661,AN661,AR661,AT661,AV661,AX661))</f>
        <v>0</v>
      </c>
      <c r="AZ661" t="str">
        <f>IF(AM661,"7",IF(AN661,"6",IF(AR661,"5",
IF(AT661,"4",IF(AV661,"3",IF(AX661,"2",IF(AY661,"1","0"))))))
)</f>
        <v>3</v>
      </c>
      <c r="BA661" t="str">
        <f>_xlfn.XLOOKUP(D661, $BO$1:$CA$1, $BO$2:$CA$2)</f>
        <v>04</v>
      </c>
      <c r="BB661" t="str">
        <f>_xlfn.XLOOKUP(E661, $BO$1:$CA$1, $BO$2:$CA$2)</f>
        <v>07</v>
      </c>
      <c r="BC661" t="str">
        <f>_xlfn.XLOOKUP(F661, $BO$1:$CA$1, $BO$2:$CA$2)</f>
        <v>04</v>
      </c>
      <c r="BD661" t="str">
        <f>_xlfn.XLOOKUP(G661, $BO$1:$CA$1, $BO$2:$CA$2)</f>
        <v>14</v>
      </c>
      <c r="BE661" t="str">
        <f>_xlfn.XLOOKUP(H661, $BO$1:$CA$1, $BO$2:$CA$2)</f>
        <v>14</v>
      </c>
      <c r="BF661">
        <f>VALUE(_xlfn.TEXTJOIN("", TRUE, AZ661:BE661))</f>
        <v>30407041414</v>
      </c>
      <c r="BG661">
        <v>30407041414</v>
      </c>
      <c r="BH661">
        <f t="shared" si="10"/>
        <v>341</v>
      </c>
      <c r="BI661">
        <f>B661*BH661</f>
        <v>208010</v>
      </c>
    </row>
    <row r="662" spans="1:61" x14ac:dyDescent="0.25">
      <c r="A662" t="s">
        <v>405</v>
      </c>
      <c r="B662">
        <v>616</v>
      </c>
      <c r="C662" t="str">
        <f>TEXT(A662, "0")</f>
        <v>35377</v>
      </c>
      <c r="D662" t="str">
        <f>MID($C662, 1, 1)</f>
        <v>3</v>
      </c>
      <c r="E662" t="str">
        <f>MID($C662, 2, 1)</f>
        <v>5</v>
      </c>
      <c r="F662" t="str">
        <f>MID($C662, 3, 1)</f>
        <v>3</v>
      </c>
      <c r="G662" t="str">
        <f>MID($C662, 4, 1)</f>
        <v>7</v>
      </c>
      <c r="H662" t="str">
        <f>MID($C662, 5, 1)</f>
        <v>7</v>
      </c>
      <c r="I662">
        <f>LEN($A662)-LEN(SUBSTITUTE($A662,I$1,""))</f>
        <v>0</v>
      </c>
      <c r="J662">
        <f>LEN($A662)-LEN(SUBSTITUTE($A662,J$1,""))</f>
        <v>0</v>
      </c>
      <c r="K662">
        <f>LEN($A662)-LEN(SUBSTITUTE($A662,K$1,""))</f>
        <v>0</v>
      </c>
      <c r="L662">
        <f>LEN($A662)-LEN(SUBSTITUTE($A662,L$1,""))</f>
        <v>0</v>
      </c>
      <c r="M662">
        <f>LEN($A662)-LEN(SUBSTITUTE($A662,M$1,""))</f>
        <v>0</v>
      </c>
      <c r="N662">
        <f>LEN($A662)-LEN(SUBSTITUTE($A662,N$1,""))</f>
        <v>0</v>
      </c>
      <c r="O662">
        <f>LEN($A662)-LEN(SUBSTITUTE($A662,O$1,""))</f>
        <v>0</v>
      </c>
      <c r="P662">
        <f>LEN($A662)-LEN(SUBSTITUTE($A662,P$1,""))</f>
        <v>2</v>
      </c>
      <c r="Q662">
        <f>LEN($A662)-LEN(SUBSTITUTE($A662,Q$1,""))</f>
        <v>0</v>
      </c>
      <c r="R662">
        <f>LEN($A662)-LEN(SUBSTITUTE($A662,R$1,""))</f>
        <v>1</v>
      </c>
      <c r="S662">
        <f>LEN($A662)-LEN(SUBSTITUTE($A662,S$1,""))</f>
        <v>0</v>
      </c>
      <c r="T662">
        <f>LEN($A662)-LEN(SUBSTITUTE($A662,T$1,""))</f>
        <v>2</v>
      </c>
      <c r="U662">
        <f>LEN($A662)-LEN(SUBSTITUTE($A662,U$1,""))</f>
        <v>0</v>
      </c>
      <c r="V662">
        <f>I662+1</f>
        <v>1</v>
      </c>
      <c r="W662">
        <f>J662+1</f>
        <v>1</v>
      </c>
      <c r="X662">
        <f>K662+1</f>
        <v>1</v>
      </c>
      <c r="Y662">
        <f>L662+1</f>
        <v>1</v>
      </c>
      <c r="Z662">
        <f>M662+1</f>
        <v>1</v>
      </c>
      <c r="AA662">
        <f>N662+1</f>
        <v>1</v>
      </c>
      <c r="AB662">
        <f>O662+1</f>
        <v>1</v>
      </c>
      <c r="AC662">
        <f>P662+1</f>
        <v>3</v>
      </c>
      <c r="AD662">
        <f>Q662+1</f>
        <v>1</v>
      </c>
      <c r="AE662">
        <f>R662+1</f>
        <v>2</v>
      </c>
      <c r="AF662">
        <f>S662+1</f>
        <v>1</v>
      </c>
      <c r="AG662">
        <f>T662+1</f>
        <v>3</v>
      </c>
      <c r="AH662">
        <f>U662+1</f>
        <v>1</v>
      </c>
      <c r="AI662">
        <f>PRODUCT(V662:AH662)</f>
        <v>18</v>
      </c>
      <c r="AJ662">
        <f>MAX(V662:AH662)</f>
        <v>3</v>
      </c>
      <c r="AK662">
        <f>Y662</f>
        <v>1</v>
      </c>
      <c r="AL662">
        <f>MAX(V662:X662, Z662:AH662)+L662</f>
        <v>3</v>
      </c>
      <c r="AM662" t="b">
        <f>AL662=6</f>
        <v>0</v>
      </c>
      <c r="AN662" t="b">
        <f>AL662=5</f>
        <v>0</v>
      </c>
      <c r="AO662" t="b">
        <f>NOT(OR(AM662,AN662))</f>
        <v>1</v>
      </c>
      <c r="AP662" t="b">
        <f>AND(AI662=12, L662=0)</f>
        <v>0</v>
      </c>
      <c r="AQ662" t="b">
        <f>AND(AI662=18, L662=1)</f>
        <v>0</v>
      </c>
      <c r="AR662" t="b">
        <f>AND(AO662, OR(AP662, AQ662))</f>
        <v>0</v>
      </c>
      <c r="AS662" t="b">
        <f>NOT(OR(AM662,AN662,AR662))</f>
        <v>1</v>
      </c>
      <c r="AT662" t="b">
        <f>AND(AS662, AL662=4)</f>
        <v>0</v>
      </c>
      <c r="AU662" t="b">
        <f>NOT(OR(AM662,AN662,AR662,AT662))</f>
        <v>1</v>
      </c>
      <c r="AV662" t="b">
        <f>AND(AU662, AI662=18)</f>
        <v>1</v>
      </c>
      <c r="AW662" t="b">
        <f>NOT(OR(AM662,AN662,AR662,AT662, AV662))</f>
        <v>0</v>
      </c>
      <c r="AX662" t="b">
        <f>AND(AW662, OR(AND(AI662=24, L662=0), AND(AI662=32, L662=1)))</f>
        <v>0</v>
      </c>
      <c r="AY662" t="b">
        <f>NOT(OR(AM662,AN662,AR662,AT662,AV662,AX662))</f>
        <v>0</v>
      </c>
      <c r="AZ662" t="str">
        <f>IF(AM662,"7",IF(AN662,"6",IF(AR662,"5",
IF(AT662,"4",IF(AV662,"3",IF(AX662,"2",IF(AY662,"1","0"))))))
)</f>
        <v>3</v>
      </c>
      <c r="BA662" t="str">
        <f>_xlfn.XLOOKUP(D662, $BO$1:$CA$1, $BO$2:$CA$2)</f>
        <v>04</v>
      </c>
      <c r="BB662" t="str">
        <f>_xlfn.XLOOKUP(E662, $BO$1:$CA$1, $BO$2:$CA$2)</f>
        <v>06</v>
      </c>
      <c r="BC662" t="str">
        <f>_xlfn.XLOOKUP(F662, $BO$1:$CA$1, $BO$2:$CA$2)</f>
        <v>04</v>
      </c>
      <c r="BD662" t="str">
        <f>_xlfn.XLOOKUP(G662, $BO$1:$CA$1, $BO$2:$CA$2)</f>
        <v>08</v>
      </c>
      <c r="BE662" t="str">
        <f>_xlfn.XLOOKUP(H662, $BO$1:$CA$1, $BO$2:$CA$2)</f>
        <v>08</v>
      </c>
      <c r="BF662">
        <f>VALUE(_xlfn.TEXTJOIN("", TRUE, AZ662:BE662))</f>
        <v>30406040808</v>
      </c>
      <c r="BG662">
        <v>30406040808</v>
      </c>
      <c r="BH662">
        <f t="shared" si="10"/>
        <v>340</v>
      </c>
      <c r="BI662">
        <f>B662*BH662</f>
        <v>209440</v>
      </c>
    </row>
    <row r="663" spans="1:61" x14ac:dyDescent="0.25">
      <c r="A663" t="s">
        <v>677</v>
      </c>
      <c r="B663">
        <v>186</v>
      </c>
      <c r="C663" t="str">
        <f>TEXT(A663, "0")</f>
        <v>33Q7Q</v>
      </c>
      <c r="D663" t="str">
        <f>MID($C663, 1, 1)</f>
        <v>3</v>
      </c>
      <c r="E663" t="str">
        <f>MID($C663, 2, 1)</f>
        <v>3</v>
      </c>
      <c r="F663" t="str">
        <f>MID($C663, 3, 1)</f>
        <v>Q</v>
      </c>
      <c r="G663" t="str">
        <f>MID($C663, 4, 1)</f>
        <v>7</v>
      </c>
      <c r="H663" t="str">
        <f>MID($C663, 5, 1)</f>
        <v>Q</v>
      </c>
      <c r="I663">
        <f>LEN($A663)-LEN(SUBSTITUTE($A663,I$1,""))</f>
        <v>0</v>
      </c>
      <c r="J663">
        <f>LEN($A663)-LEN(SUBSTITUTE($A663,J$1,""))</f>
        <v>0</v>
      </c>
      <c r="K663">
        <f>LEN($A663)-LEN(SUBSTITUTE($A663,K$1,""))</f>
        <v>2</v>
      </c>
      <c r="L663">
        <f>LEN($A663)-LEN(SUBSTITUTE($A663,L$1,""))</f>
        <v>0</v>
      </c>
      <c r="M663">
        <f>LEN($A663)-LEN(SUBSTITUTE($A663,M$1,""))</f>
        <v>0</v>
      </c>
      <c r="N663">
        <f>LEN($A663)-LEN(SUBSTITUTE($A663,N$1,""))</f>
        <v>0</v>
      </c>
      <c r="O663">
        <f>LEN($A663)-LEN(SUBSTITUTE($A663,O$1,""))</f>
        <v>0</v>
      </c>
      <c r="P663">
        <f>LEN($A663)-LEN(SUBSTITUTE($A663,P$1,""))</f>
        <v>1</v>
      </c>
      <c r="Q663">
        <f>LEN($A663)-LEN(SUBSTITUTE($A663,Q$1,""))</f>
        <v>0</v>
      </c>
      <c r="R663">
        <f>LEN($A663)-LEN(SUBSTITUTE($A663,R$1,""))</f>
        <v>0</v>
      </c>
      <c r="S663">
        <f>LEN($A663)-LEN(SUBSTITUTE($A663,S$1,""))</f>
        <v>0</v>
      </c>
      <c r="T663">
        <f>LEN($A663)-LEN(SUBSTITUTE($A663,T$1,""))</f>
        <v>2</v>
      </c>
      <c r="U663">
        <f>LEN($A663)-LEN(SUBSTITUTE($A663,U$1,""))</f>
        <v>0</v>
      </c>
      <c r="V663">
        <f>I663+1</f>
        <v>1</v>
      </c>
      <c r="W663">
        <f>J663+1</f>
        <v>1</v>
      </c>
      <c r="X663">
        <f>K663+1</f>
        <v>3</v>
      </c>
      <c r="Y663">
        <f>L663+1</f>
        <v>1</v>
      </c>
      <c r="Z663">
        <f>M663+1</f>
        <v>1</v>
      </c>
      <c r="AA663">
        <f>N663+1</f>
        <v>1</v>
      </c>
      <c r="AB663">
        <f>O663+1</f>
        <v>1</v>
      </c>
      <c r="AC663">
        <f>P663+1</f>
        <v>2</v>
      </c>
      <c r="AD663">
        <f>Q663+1</f>
        <v>1</v>
      </c>
      <c r="AE663">
        <f>R663+1</f>
        <v>1</v>
      </c>
      <c r="AF663">
        <f>S663+1</f>
        <v>1</v>
      </c>
      <c r="AG663">
        <f>T663+1</f>
        <v>3</v>
      </c>
      <c r="AH663">
        <f>U663+1</f>
        <v>1</v>
      </c>
      <c r="AI663">
        <f>PRODUCT(V663:AH663)</f>
        <v>18</v>
      </c>
      <c r="AJ663">
        <f>MAX(V663:AH663)</f>
        <v>3</v>
      </c>
      <c r="AK663">
        <f>Y663</f>
        <v>1</v>
      </c>
      <c r="AL663">
        <f>MAX(V663:X663, Z663:AH663)+L663</f>
        <v>3</v>
      </c>
      <c r="AM663" t="b">
        <f>AL663=6</f>
        <v>0</v>
      </c>
      <c r="AN663" t="b">
        <f>AL663=5</f>
        <v>0</v>
      </c>
      <c r="AO663" t="b">
        <f>NOT(OR(AM663,AN663))</f>
        <v>1</v>
      </c>
      <c r="AP663" t="b">
        <f>AND(AI663=12, L663=0)</f>
        <v>0</v>
      </c>
      <c r="AQ663" t="b">
        <f>AND(AI663=18, L663=1)</f>
        <v>0</v>
      </c>
      <c r="AR663" t="b">
        <f>AND(AO663, OR(AP663, AQ663))</f>
        <v>0</v>
      </c>
      <c r="AS663" t="b">
        <f>NOT(OR(AM663,AN663,AR663))</f>
        <v>1</v>
      </c>
      <c r="AT663" t="b">
        <f>AND(AS663, AL663=4)</f>
        <v>0</v>
      </c>
      <c r="AU663" t="b">
        <f>NOT(OR(AM663,AN663,AR663,AT663))</f>
        <v>1</v>
      </c>
      <c r="AV663" t="b">
        <f>AND(AU663, AI663=18)</f>
        <v>1</v>
      </c>
      <c r="AW663" t="b">
        <f>NOT(OR(AM663,AN663,AR663,AT663, AV663))</f>
        <v>0</v>
      </c>
      <c r="AX663" t="b">
        <f>AND(AW663, OR(AND(AI663=24, L663=0), AND(AI663=32, L663=1)))</f>
        <v>0</v>
      </c>
      <c r="AY663" t="b">
        <f>NOT(OR(AM663,AN663,AR663,AT663,AV663,AX663))</f>
        <v>0</v>
      </c>
      <c r="AZ663" t="str">
        <f>IF(AM663,"7",IF(AN663,"6",IF(AR663,"5",
IF(AT663,"4",IF(AV663,"3",IF(AX663,"2",IF(AY663,"1","0"))))))
)</f>
        <v>3</v>
      </c>
      <c r="BA663" t="str">
        <f>_xlfn.XLOOKUP(D663, $BO$1:$CA$1, $BO$2:$CA$2)</f>
        <v>04</v>
      </c>
      <c r="BB663" t="str">
        <f>_xlfn.XLOOKUP(E663, $BO$1:$CA$1, $BO$2:$CA$2)</f>
        <v>04</v>
      </c>
      <c r="BC663" t="str">
        <f>_xlfn.XLOOKUP(F663, $BO$1:$CA$1, $BO$2:$CA$2)</f>
        <v>12</v>
      </c>
      <c r="BD663" t="str">
        <f>_xlfn.XLOOKUP(G663, $BO$1:$CA$1, $BO$2:$CA$2)</f>
        <v>08</v>
      </c>
      <c r="BE663" t="str">
        <f>_xlfn.XLOOKUP(H663, $BO$1:$CA$1, $BO$2:$CA$2)</f>
        <v>12</v>
      </c>
      <c r="BF663">
        <f>VALUE(_xlfn.TEXTJOIN("", TRUE, AZ663:BE663))</f>
        <v>30404120812</v>
      </c>
      <c r="BG663">
        <v>30404120812</v>
      </c>
      <c r="BH663">
        <f t="shared" si="10"/>
        <v>339</v>
      </c>
      <c r="BI663">
        <f>B663*BH663</f>
        <v>63054</v>
      </c>
    </row>
    <row r="664" spans="1:61" x14ac:dyDescent="0.25">
      <c r="A664" t="s">
        <v>573</v>
      </c>
      <c r="B664">
        <v>193</v>
      </c>
      <c r="C664" t="str">
        <f>TEXT(A664, "0")</f>
        <v>33Q5Q</v>
      </c>
      <c r="D664" t="str">
        <f>MID($C664, 1, 1)</f>
        <v>3</v>
      </c>
      <c r="E664" t="str">
        <f>MID($C664, 2, 1)</f>
        <v>3</v>
      </c>
      <c r="F664" t="str">
        <f>MID($C664, 3, 1)</f>
        <v>Q</v>
      </c>
      <c r="G664" t="str">
        <f>MID($C664, 4, 1)</f>
        <v>5</v>
      </c>
      <c r="H664" t="str">
        <f>MID($C664, 5, 1)</f>
        <v>Q</v>
      </c>
      <c r="I664">
        <f>LEN($A664)-LEN(SUBSTITUTE($A664,I$1,""))</f>
        <v>0</v>
      </c>
      <c r="J664">
        <f>LEN($A664)-LEN(SUBSTITUTE($A664,J$1,""))</f>
        <v>0</v>
      </c>
      <c r="K664">
        <f>LEN($A664)-LEN(SUBSTITUTE($A664,K$1,""))</f>
        <v>2</v>
      </c>
      <c r="L664">
        <f>LEN($A664)-LEN(SUBSTITUTE($A664,L$1,""))</f>
        <v>0</v>
      </c>
      <c r="M664">
        <f>LEN($A664)-LEN(SUBSTITUTE($A664,M$1,""))</f>
        <v>0</v>
      </c>
      <c r="N664">
        <f>LEN($A664)-LEN(SUBSTITUTE($A664,N$1,""))</f>
        <v>0</v>
      </c>
      <c r="O664">
        <f>LEN($A664)-LEN(SUBSTITUTE($A664,O$1,""))</f>
        <v>0</v>
      </c>
      <c r="P664">
        <f>LEN($A664)-LEN(SUBSTITUTE($A664,P$1,""))</f>
        <v>0</v>
      </c>
      <c r="Q664">
        <f>LEN($A664)-LEN(SUBSTITUTE($A664,Q$1,""))</f>
        <v>0</v>
      </c>
      <c r="R664">
        <f>LEN($A664)-LEN(SUBSTITUTE($A664,R$1,""))</f>
        <v>1</v>
      </c>
      <c r="S664">
        <f>LEN($A664)-LEN(SUBSTITUTE($A664,S$1,""))</f>
        <v>0</v>
      </c>
      <c r="T664">
        <f>LEN($A664)-LEN(SUBSTITUTE($A664,T$1,""))</f>
        <v>2</v>
      </c>
      <c r="U664">
        <f>LEN($A664)-LEN(SUBSTITUTE($A664,U$1,""))</f>
        <v>0</v>
      </c>
      <c r="V664">
        <f>I664+1</f>
        <v>1</v>
      </c>
      <c r="W664">
        <f>J664+1</f>
        <v>1</v>
      </c>
      <c r="X664">
        <f>K664+1</f>
        <v>3</v>
      </c>
      <c r="Y664">
        <f>L664+1</f>
        <v>1</v>
      </c>
      <c r="Z664">
        <f>M664+1</f>
        <v>1</v>
      </c>
      <c r="AA664">
        <f>N664+1</f>
        <v>1</v>
      </c>
      <c r="AB664">
        <f>O664+1</f>
        <v>1</v>
      </c>
      <c r="AC664">
        <f>P664+1</f>
        <v>1</v>
      </c>
      <c r="AD664">
        <f>Q664+1</f>
        <v>1</v>
      </c>
      <c r="AE664">
        <f>R664+1</f>
        <v>2</v>
      </c>
      <c r="AF664">
        <f>S664+1</f>
        <v>1</v>
      </c>
      <c r="AG664">
        <f>T664+1</f>
        <v>3</v>
      </c>
      <c r="AH664">
        <f>U664+1</f>
        <v>1</v>
      </c>
      <c r="AI664">
        <f>PRODUCT(V664:AH664)</f>
        <v>18</v>
      </c>
      <c r="AJ664">
        <f>MAX(V664:AH664)</f>
        <v>3</v>
      </c>
      <c r="AK664">
        <f>Y664</f>
        <v>1</v>
      </c>
      <c r="AL664">
        <f>MAX(V664:X664, Z664:AH664)+L664</f>
        <v>3</v>
      </c>
      <c r="AM664" t="b">
        <f>AL664=6</f>
        <v>0</v>
      </c>
      <c r="AN664" t="b">
        <f>AL664=5</f>
        <v>0</v>
      </c>
      <c r="AO664" t="b">
        <f>NOT(OR(AM664,AN664))</f>
        <v>1</v>
      </c>
      <c r="AP664" t="b">
        <f>AND(AI664=12, L664=0)</f>
        <v>0</v>
      </c>
      <c r="AQ664" t="b">
        <f>AND(AI664=18, L664=1)</f>
        <v>0</v>
      </c>
      <c r="AR664" t="b">
        <f>AND(AO664, OR(AP664, AQ664))</f>
        <v>0</v>
      </c>
      <c r="AS664" t="b">
        <f>NOT(OR(AM664,AN664,AR664))</f>
        <v>1</v>
      </c>
      <c r="AT664" t="b">
        <f>AND(AS664, AL664=4)</f>
        <v>0</v>
      </c>
      <c r="AU664" t="b">
        <f>NOT(OR(AM664,AN664,AR664,AT664))</f>
        <v>1</v>
      </c>
      <c r="AV664" t="b">
        <f>AND(AU664, AI664=18)</f>
        <v>1</v>
      </c>
      <c r="AW664" t="b">
        <f>NOT(OR(AM664,AN664,AR664,AT664, AV664))</f>
        <v>0</v>
      </c>
      <c r="AX664" t="b">
        <f>AND(AW664, OR(AND(AI664=24, L664=0), AND(AI664=32, L664=1)))</f>
        <v>0</v>
      </c>
      <c r="AY664" t="b">
        <f>NOT(OR(AM664,AN664,AR664,AT664,AV664,AX664))</f>
        <v>0</v>
      </c>
      <c r="AZ664" t="str">
        <f>IF(AM664,"7",IF(AN664,"6",IF(AR664,"5",
IF(AT664,"4",IF(AV664,"3",IF(AX664,"2",IF(AY664,"1","0"))))))
)</f>
        <v>3</v>
      </c>
      <c r="BA664" t="str">
        <f>_xlfn.XLOOKUP(D664, $BO$1:$CA$1, $BO$2:$CA$2)</f>
        <v>04</v>
      </c>
      <c r="BB664" t="str">
        <f>_xlfn.XLOOKUP(E664, $BO$1:$CA$1, $BO$2:$CA$2)</f>
        <v>04</v>
      </c>
      <c r="BC664" t="str">
        <f>_xlfn.XLOOKUP(F664, $BO$1:$CA$1, $BO$2:$CA$2)</f>
        <v>12</v>
      </c>
      <c r="BD664" t="str">
        <f>_xlfn.XLOOKUP(G664, $BO$1:$CA$1, $BO$2:$CA$2)</f>
        <v>06</v>
      </c>
      <c r="BE664" t="str">
        <f>_xlfn.XLOOKUP(H664, $BO$1:$CA$1, $BO$2:$CA$2)</f>
        <v>12</v>
      </c>
      <c r="BF664">
        <f>VALUE(_xlfn.TEXTJOIN("", TRUE, AZ664:BE664))</f>
        <v>30404120612</v>
      </c>
      <c r="BG664">
        <v>30404120612</v>
      </c>
      <c r="BH664">
        <f t="shared" si="10"/>
        <v>338</v>
      </c>
      <c r="BI664">
        <f>B664*BH664</f>
        <v>65234</v>
      </c>
    </row>
    <row r="665" spans="1:61" x14ac:dyDescent="0.25">
      <c r="A665" t="s">
        <v>263</v>
      </c>
      <c r="B665">
        <v>562</v>
      </c>
      <c r="C665" t="str">
        <f>TEXT(A665, "0")</f>
        <v>339T9</v>
      </c>
      <c r="D665" t="str">
        <f>MID($C665, 1, 1)</f>
        <v>3</v>
      </c>
      <c r="E665" t="str">
        <f>MID($C665, 2, 1)</f>
        <v>3</v>
      </c>
      <c r="F665" t="str">
        <f>MID($C665, 3, 1)</f>
        <v>9</v>
      </c>
      <c r="G665" t="str">
        <f>MID($C665, 4, 1)</f>
        <v>T</v>
      </c>
      <c r="H665" t="str">
        <f>MID($C665, 5, 1)</f>
        <v>9</v>
      </c>
      <c r="I665">
        <f>LEN($A665)-LEN(SUBSTITUTE($A665,I$1,""))</f>
        <v>0</v>
      </c>
      <c r="J665">
        <f>LEN($A665)-LEN(SUBSTITUTE($A665,J$1,""))</f>
        <v>0</v>
      </c>
      <c r="K665">
        <f>LEN($A665)-LEN(SUBSTITUTE($A665,K$1,""))</f>
        <v>0</v>
      </c>
      <c r="L665">
        <f>LEN($A665)-LEN(SUBSTITUTE($A665,L$1,""))</f>
        <v>0</v>
      </c>
      <c r="M665">
        <f>LEN($A665)-LEN(SUBSTITUTE($A665,M$1,""))</f>
        <v>1</v>
      </c>
      <c r="N665">
        <f>LEN($A665)-LEN(SUBSTITUTE($A665,N$1,""))</f>
        <v>2</v>
      </c>
      <c r="O665">
        <f>LEN($A665)-LEN(SUBSTITUTE($A665,O$1,""))</f>
        <v>0</v>
      </c>
      <c r="P665">
        <f>LEN($A665)-LEN(SUBSTITUTE($A665,P$1,""))</f>
        <v>0</v>
      </c>
      <c r="Q665">
        <f>LEN($A665)-LEN(SUBSTITUTE($A665,Q$1,""))</f>
        <v>0</v>
      </c>
      <c r="R665">
        <f>LEN($A665)-LEN(SUBSTITUTE($A665,R$1,""))</f>
        <v>0</v>
      </c>
      <c r="S665">
        <f>LEN($A665)-LEN(SUBSTITUTE($A665,S$1,""))</f>
        <v>0</v>
      </c>
      <c r="T665">
        <f>LEN($A665)-LEN(SUBSTITUTE($A665,T$1,""))</f>
        <v>2</v>
      </c>
      <c r="U665">
        <f>LEN($A665)-LEN(SUBSTITUTE($A665,U$1,""))</f>
        <v>0</v>
      </c>
      <c r="V665">
        <f>I665+1</f>
        <v>1</v>
      </c>
      <c r="W665">
        <f>J665+1</f>
        <v>1</v>
      </c>
      <c r="X665">
        <f>K665+1</f>
        <v>1</v>
      </c>
      <c r="Y665">
        <f>L665+1</f>
        <v>1</v>
      </c>
      <c r="Z665">
        <f>M665+1</f>
        <v>2</v>
      </c>
      <c r="AA665">
        <f>N665+1</f>
        <v>3</v>
      </c>
      <c r="AB665">
        <f>O665+1</f>
        <v>1</v>
      </c>
      <c r="AC665">
        <f>P665+1</f>
        <v>1</v>
      </c>
      <c r="AD665">
        <f>Q665+1</f>
        <v>1</v>
      </c>
      <c r="AE665">
        <f>R665+1</f>
        <v>1</v>
      </c>
      <c r="AF665">
        <f>S665+1</f>
        <v>1</v>
      </c>
      <c r="AG665">
        <f>T665+1</f>
        <v>3</v>
      </c>
      <c r="AH665">
        <f>U665+1</f>
        <v>1</v>
      </c>
      <c r="AI665">
        <f>PRODUCT(V665:AH665)</f>
        <v>18</v>
      </c>
      <c r="AJ665">
        <f>MAX(V665:AH665)</f>
        <v>3</v>
      </c>
      <c r="AK665">
        <f>Y665</f>
        <v>1</v>
      </c>
      <c r="AL665">
        <f>MAX(V665:X665, Z665:AH665)+L665</f>
        <v>3</v>
      </c>
      <c r="AM665" t="b">
        <f>AL665=6</f>
        <v>0</v>
      </c>
      <c r="AN665" t="b">
        <f>AL665=5</f>
        <v>0</v>
      </c>
      <c r="AO665" t="b">
        <f>NOT(OR(AM665,AN665))</f>
        <v>1</v>
      </c>
      <c r="AP665" t="b">
        <f>AND(AI665=12, L665=0)</f>
        <v>0</v>
      </c>
      <c r="AQ665" t="b">
        <f>AND(AI665=18, L665=1)</f>
        <v>0</v>
      </c>
      <c r="AR665" t="b">
        <f>AND(AO665, OR(AP665, AQ665))</f>
        <v>0</v>
      </c>
      <c r="AS665" t="b">
        <f>NOT(OR(AM665,AN665,AR665))</f>
        <v>1</v>
      </c>
      <c r="AT665" t="b">
        <f>AND(AS665, AL665=4)</f>
        <v>0</v>
      </c>
      <c r="AU665" t="b">
        <f>NOT(OR(AM665,AN665,AR665,AT665))</f>
        <v>1</v>
      </c>
      <c r="AV665" t="b">
        <f>AND(AU665, AI665=18)</f>
        <v>1</v>
      </c>
      <c r="AW665" t="b">
        <f>NOT(OR(AM665,AN665,AR665,AT665, AV665))</f>
        <v>0</v>
      </c>
      <c r="AX665" t="b">
        <f>AND(AW665, OR(AND(AI665=24, L665=0), AND(AI665=32, L665=1)))</f>
        <v>0</v>
      </c>
      <c r="AY665" t="b">
        <f>NOT(OR(AM665,AN665,AR665,AT665,AV665,AX665))</f>
        <v>0</v>
      </c>
      <c r="AZ665" t="str">
        <f>IF(AM665,"7",IF(AN665,"6",IF(AR665,"5",
IF(AT665,"4",IF(AV665,"3",IF(AX665,"2",IF(AY665,"1","0"))))))
)</f>
        <v>3</v>
      </c>
      <c r="BA665" t="str">
        <f>_xlfn.XLOOKUP(D665, $BO$1:$CA$1, $BO$2:$CA$2)</f>
        <v>04</v>
      </c>
      <c r="BB665" t="str">
        <f>_xlfn.XLOOKUP(E665, $BO$1:$CA$1, $BO$2:$CA$2)</f>
        <v>04</v>
      </c>
      <c r="BC665" t="str">
        <f>_xlfn.XLOOKUP(F665, $BO$1:$CA$1, $BO$2:$CA$2)</f>
        <v>10</v>
      </c>
      <c r="BD665" t="str">
        <f>_xlfn.XLOOKUP(G665, $BO$1:$CA$1, $BO$2:$CA$2)</f>
        <v>11</v>
      </c>
      <c r="BE665" t="str">
        <f>_xlfn.XLOOKUP(H665, $BO$1:$CA$1, $BO$2:$CA$2)</f>
        <v>10</v>
      </c>
      <c r="BF665">
        <f>VALUE(_xlfn.TEXTJOIN("", TRUE, AZ665:BE665))</f>
        <v>30404101110</v>
      </c>
      <c r="BG665">
        <v>30404101110</v>
      </c>
      <c r="BH665">
        <f t="shared" si="10"/>
        <v>337</v>
      </c>
      <c r="BI665">
        <f>B665*BH665</f>
        <v>189394</v>
      </c>
    </row>
    <row r="666" spans="1:61" x14ac:dyDescent="0.25">
      <c r="A666" t="s">
        <v>699</v>
      </c>
      <c r="B666">
        <v>691</v>
      </c>
      <c r="C666" t="str">
        <f>TEXT(A666, "0")</f>
        <v>33244</v>
      </c>
      <c r="D666" t="str">
        <f>MID($C666, 1, 1)</f>
        <v>3</v>
      </c>
      <c r="E666" t="str">
        <f>MID($C666, 2, 1)</f>
        <v>3</v>
      </c>
      <c r="F666" t="str">
        <f>MID($C666, 3, 1)</f>
        <v>2</v>
      </c>
      <c r="G666" t="str">
        <f>MID($C666, 4, 1)</f>
        <v>4</v>
      </c>
      <c r="H666" t="str">
        <f>MID($C666, 5, 1)</f>
        <v>4</v>
      </c>
      <c r="I666">
        <f>LEN($A666)-LEN(SUBSTITUTE($A666,I$1,""))</f>
        <v>0</v>
      </c>
      <c r="J666">
        <f>LEN($A666)-LEN(SUBSTITUTE($A666,J$1,""))</f>
        <v>0</v>
      </c>
      <c r="K666">
        <f>LEN($A666)-LEN(SUBSTITUTE($A666,K$1,""))</f>
        <v>0</v>
      </c>
      <c r="L666">
        <f>LEN($A666)-LEN(SUBSTITUTE($A666,L$1,""))</f>
        <v>0</v>
      </c>
      <c r="M666">
        <f>LEN($A666)-LEN(SUBSTITUTE($A666,M$1,""))</f>
        <v>0</v>
      </c>
      <c r="N666">
        <f>LEN($A666)-LEN(SUBSTITUTE($A666,N$1,""))</f>
        <v>0</v>
      </c>
      <c r="O666">
        <f>LEN($A666)-LEN(SUBSTITUTE($A666,O$1,""))</f>
        <v>0</v>
      </c>
      <c r="P666">
        <f>LEN($A666)-LEN(SUBSTITUTE($A666,P$1,""))</f>
        <v>0</v>
      </c>
      <c r="Q666">
        <f>LEN($A666)-LEN(SUBSTITUTE($A666,Q$1,""))</f>
        <v>0</v>
      </c>
      <c r="R666">
        <f>LEN($A666)-LEN(SUBSTITUTE($A666,R$1,""))</f>
        <v>0</v>
      </c>
      <c r="S666">
        <f>LEN($A666)-LEN(SUBSTITUTE($A666,S$1,""))</f>
        <v>2</v>
      </c>
      <c r="T666">
        <f>LEN($A666)-LEN(SUBSTITUTE($A666,T$1,""))</f>
        <v>2</v>
      </c>
      <c r="U666">
        <f>LEN($A666)-LEN(SUBSTITUTE($A666,U$1,""))</f>
        <v>1</v>
      </c>
      <c r="V666">
        <f>I666+1</f>
        <v>1</v>
      </c>
      <c r="W666">
        <f>J666+1</f>
        <v>1</v>
      </c>
      <c r="X666">
        <f>K666+1</f>
        <v>1</v>
      </c>
      <c r="Y666">
        <f>L666+1</f>
        <v>1</v>
      </c>
      <c r="Z666">
        <f>M666+1</f>
        <v>1</v>
      </c>
      <c r="AA666">
        <f>N666+1</f>
        <v>1</v>
      </c>
      <c r="AB666">
        <f>O666+1</f>
        <v>1</v>
      </c>
      <c r="AC666">
        <f>P666+1</f>
        <v>1</v>
      </c>
      <c r="AD666">
        <f>Q666+1</f>
        <v>1</v>
      </c>
      <c r="AE666">
        <f>R666+1</f>
        <v>1</v>
      </c>
      <c r="AF666">
        <f>S666+1</f>
        <v>3</v>
      </c>
      <c r="AG666">
        <f>T666+1</f>
        <v>3</v>
      </c>
      <c r="AH666">
        <f>U666+1</f>
        <v>2</v>
      </c>
      <c r="AI666">
        <f>PRODUCT(V666:AH666)</f>
        <v>18</v>
      </c>
      <c r="AJ666">
        <f>MAX(V666:AH666)</f>
        <v>3</v>
      </c>
      <c r="AK666">
        <f>Y666</f>
        <v>1</v>
      </c>
      <c r="AL666">
        <f>MAX(V666:X666, Z666:AH666)+L666</f>
        <v>3</v>
      </c>
      <c r="AM666" t="b">
        <f>AL666=6</f>
        <v>0</v>
      </c>
      <c r="AN666" t="b">
        <f>AL666=5</f>
        <v>0</v>
      </c>
      <c r="AO666" t="b">
        <f>NOT(OR(AM666,AN666))</f>
        <v>1</v>
      </c>
      <c r="AP666" t="b">
        <f>AND(AI666=12, L666=0)</f>
        <v>0</v>
      </c>
      <c r="AQ666" t="b">
        <f>AND(AI666=18, L666=1)</f>
        <v>0</v>
      </c>
      <c r="AR666" t="b">
        <f>AND(AO666, OR(AP666, AQ666))</f>
        <v>0</v>
      </c>
      <c r="AS666" t="b">
        <f>NOT(OR(AM666,AN666,AR666))</f>
        <v>1</v>
      </c>
      <c r="AT666" t="b">
        <f>AND(AS666, AL666=4)</f>
        <v>0</v>
      </c>
      <c r="AU666" t="b">
        <f>NOT(OR(AM666,AN666,AR666,AT666))</f>
        <v>1</v>
      </c>
      <c r="AV666" t="b">
        <f>AND(AU666, AI666=18)</f>
        <v>1</v>
      </c>
      <c r="AW666" t="b">
        <f>NOT(OR(AM666,AN666,AR666,AT666, AV666))</f>
        <v>0</v>
      </c>
      <c r="AX666" t="b">
        <f>AND(AW666, OR(AND(AI666=24, L666=0), AND(AI666=32, L666=1)))</f>
        <v>0</v>
      </c>
      <c r="AY666" t="b">
        <f>NOT(OR(AM666,AN666,AR666,AT666,AV666,AX666))</f>
        <v>0</v>
      </c>
      <c r="AZ666" t="str">
        <f>IF(AM666,"7",IF(AN666,"6",IF(AR666,"5",
IF(AT666,"4",IF(AV666,"3",IF(AX666,"2",IF(AY666,"1","0"))))))
)</f>
        <v>3</v>
      </c>
      <c r="BA666" t="str">
        <f>_xlfn.XLOOKUP(D666, $BO$1:$CA$1, $BO$2:$CA$2)</f>
        <v>04</v>
      </c>
      <c r="BB666" t="str">
        <f>_xlfn.XLOOKUP(E666, $BO$1:$CA$1, $BO$2:$CA$2)</f>
        <v>04</v>
      </c>
      <c r="BC666" t="str">
        <f>_xlfn.XLOOKUP(F666, $BO$1:$CA$1, $BO$2:$CA$2)</f>
        <v>03</v>
      </c>
      <c r="BD666" t="str">
        <f>_xlfn.XLOOKUP(G666, $BO$1:$CA$1, $BO$2:$CA$2)</f>
        <v>05</v>
      </c>
      <c r="BE666" t="str">
        <f>_xlfn.XLOOKUP(H666, $BO$1:$CA$1, $BO$2:$CA$2)</f>
        <v>05</v>
      </c>
      <c r="BF666">
        <f>VALUE(_xlfn.TEXTJOIN("", TRUE, AZ666:BE666))</f>
        <v>30404030505</v>
      </c>
      <c r="BG666">
        <v>30404030505</v>
      </c>
      <c r="BH666">
        <f t="shared" si="10"/>
        <v>336</v>
      </c>
      <c r="BI666">
        <f>B666*BH666</f>
        <v>232176</v>
      </c>
    </row>
    <row r="667" spans="1:61" x14ac:dyDescent="0.25">
      <c r="A667" t="s">
        <v>544</v>
      </c>
      <c r="B667">
        <v>614</v>
      </c>
      <c r="C667" t="str">
        <f>TEXT(A667, "0")</f>
        <v>2A2A6</v>
      </c>
      <c r="D667" t="str">
        <f>MID($C667, 1, 1)</f>
        <v>2</v>
      </c>
      <c r="E667" t="str">
        <f>MID($C667, 2, 1)</f>
        <v>A</v>
      </c>
      <c r="F667" t="str">
        <f>MID($C667, 3, 1)</f>
        <v>2</v>
      </c>
      <c r="G667" t="str">
        <f>MID($C667, 4, 1)</f>
        <v>A</v>
      </c>
      <c r="H667" t="str">
        <f>MID($C667, 5, 1)</f>
        <v>6</v>
      </c>
      <c r="I667">
        <f>LEN($A667)-LEN(SUBSTITUTE($A667,I$1,""))</f>
        <v>2</v>
      </c>
      <c r="J667">
        <f>LEN($A667)-LEN(SUBSTITUTE($A667,J$1,""))</f>
        <v>0</v>
      </c>
      <c r="K667">
        <f>LEN($A667)-LEN(SUBSTITUTE($A667,K$1,""))</f>
        <v>0</v>
      </c>
      <c r="L667">
        <f>LEN($A667)-LEN(SUBSTITUTE($A667,L$1,""))</f>
        <v>0</v>
      </c>
      <c r="M667">
        <f>LEN($A667)-LEN(SUBSTITUTE($A667,M$1,""))</f>
        <v>0</v>
      </c>
      <c r="N667">
        <f>LEN($A667)-LEN(SUBSTITUTE($A667,N$1,""))</f>
        <v>0</v>
      </c>
      <c r="O667">
        <f>LEN($A667)-LEN(SUBSTITUTE($A667,O$1,""))</f>
        <v>0</v>
      </c>
      <c r="P667">
        <f>LEN($A667)-LEN(SUBSTITUTE($A667,P$1,""))</f>
        <v>0</v>
      </c>
      <c r="Q667">
        <f>LEN($A667)-LEN(SUBSTITUTE($A667,Q$1,""))</f>
        <v>1</v>
      </c>
      <c r="R667">
        <f>LEN($A667)-LEN(SUBSTITUTE($A667,R$1,""))</f>
        <v>0</v>
      </c>
      <c r="S667">
        <f>LEN($A667)-LEN(SUBSTITUTE($A667,S$1,""))</f>
        <v>0</v>
      </c>
      <c r="T667">
        <f>LEN($A667)-LEN(SUBSTITUTE($A667,T$1,""))</f>
        <v>0</v>
      </c>
      <c r="U667">
        <f>LEN($A667)-LEN(SUBSTITUTE($A667,U$1,""))</f>
        <v>2</v>
      </c>
      <c r="V667">
        <f>I667+1</f>
        <v>3</v>
      </c>
      <c r="W667">
        <f>J667+1</f>
        <v>1</v>
      </c>
      <c r="X667">
        <f>K667+1</f>
        <v>1</v>
      </c>
      <c r="Y667">
        <f>L667+1</f>
        <v>1</v>
      </c>
      <c r="Z667">
        <f>M667+1</f>
        <v>1</v>
      </c>
      <c r="AA667">
        <f>N667+1</f>
        <v>1</v>
      </c>
      <c r="AB667">
        <f>O667+1</f>
        <v>1</v>
      </c>
      <c r="AC667">
        <f>P667+1</f>
        <v>1</v>
      </c>
      <c r="AD667">
        <f>Q667+1</f>
        <v>2</v>
      </c>
      <c r="AE667">
        <f>R667+1</f>
        <v>1</v>
      </c>
      <c r="AF667">
        <f>S667+1</f>
        <v>1</v>
      </c>
      <c r="AG667">
        <f>T667+1</f>
        <v>1</v>
      </c>
      <c r="AH667">
        <f>U667+1</f>
        <v>3</v>
      </c>
      <c r="AI667">
        <f>PRODUCT(V667:AH667)</f>
        <v>18</v>
      </c>
      <c r="AJ667">
        <f>MAX(V667:AH667)</f>
        <v>3</v>
      </c>
      <c r="AK667">
        <f>Y667</f>
        <v>1</v>
      </c>
      <c r="AL667">
        <f>MAX(V667:X667, Z667:AH667)+L667</f>
        <v>3</v>
      </c>
      <c r="AM667" t="b">
        <f>AL667=6</f>
        <v>0</v>
      </c>
      <c r="AN667" t="b">
        <f>AL667=5</f>
        <v>0</v>
      </c>
      <c r="AO667" t="b">
        <f>NOT(OR(AM667,AN667))</f>
        <v>1</v>
      </c>
      <c r="AP667" t="b">
        <f>AND(AI667=12, L667=0)</f>
        <v>0</v>
      </c>
      <c r="AQ667" t="b">
        <f>AND(AI667=18, L667=1)</f>
        <v>0</v>
      </c>
      <c r="AR667" t="b">
        <f>AND(AO667, OR(AP667, AQ667))</f>
        <v>0</v>
      </c>
      <c r="AS667" t="b">
        <f>NOT(OR(AM667,AN667,AR667))</f>
        <v>1</v>
      </c>
      <c r="AT667" t="b">
        <f>AND(AS667, AL667=4)</f>
        <v>0</v>
      </c>
      <c r="AU667" t="b">
        <f>NOT(OR(AM667,AN667,AR667,AT667))</f>
        <v>1</v>
      </c>
      <c r="AV667" t="b">
        <f>AND(AU667, AI667=18)</f>
        <v>1</v>
      </c>
      <c r="AW667" t="b">
        <f>NOT(OR(AM667,AN667,AR667,AT667, AV667))</f>
        <v>0</v>
      </c>
      <c r="AX667" t="b">
        <f>AND(AW667, OR(AND(AI667=24, L667=0), AND(AI667=32, L667=1)))</f>
        <v>0</v>
      </c>
      <c r="AY667" t="b">
        <f>NOT(OR(AM667,AN667,AR667,AT667,AV667,AX667))</f>
        <v>0</v>
      </c>
      <c r="AZ667" t="str">
        <f>IF(AM667,"7",IF(AN667,"6",IF(AR667,"5",
IF(AT667,"4",IF(AV667,"3",IF(AX667,"2",IF(AY667,"1","0"))))))
)</f>
        <v>3</v>
      </c>
      <c r="BA667" t="str">
        <f>_xlfn.XLOOKUP(D667, $BO$1:$CA$1, $BO$2:$CA$2)</f>
        <v>03</v>
      </c>
      <c r="BB667" t="str">
        <f>_xlfn.XLOOKUP(E667, $BO$1:$CA$1, $BO$2:$CA$2)</f>
        <v>14</v>
      </c>
      <c r="BC667" t="str">
        <f>_xlfn.XLOOKUP(F667, $BO$1:$CA$1, $BO$2:$CA$2)</f>
        <v>03</v>
      </c>
      <c r="BD667" t="str">
        <f>_xlfn.XLOOKUP(G667, $BO$1:$CA$1, $BO$2:$CA$2)</f>
        <v>14</v>
      </c>
      <c r="BE667" t="str">
        <f>_xlfn.XLOOKUP(H667, $BO$1:$CA$1, $BO$2:$CA$2)</f>
        <v>07</v>
      </c>
      <c r="BF667">
        <f>VALUE(_xlfn.TEXTJOIN("", TRUE, AZ667:BE667))</f>
        <v>30314031407</v>
      </c>
      <c r="BG667">
        <v>30314031407</v>
      </c>
      <c r="BH667">
        <f t="shared" si="10"/>
        <v>335</v>
      </c>
      <c r="BI667">
        <f>B667*BH667</f>
        <v>205690</v>
      </c>
    </row>
    <row r="668" spans="1:61" x14ac:dyDescent="0.25">
      <c r="A668" t="s">
        <v>48</v>
      </c>
      <c r="B668">
        <v>971</v>
      </c>
      <c r="C668" t="str">
        <f>TEXT(A668, "0")</f>
        <v>2QQ66</v>
      </c>
      <c r="D668" t="str">
        <f>MID($C668, 1, 1)</f>
        <v>2</v>
      </c>
      <c r="E668" t="str">
        <f>MID($C668, 2, 1)</f>
        <v>Q</v>
      </c>
      <c r="F668" t="str">
        <f>MID($C668, 3, 1)</f>
        <v>Q</v>
      </c>
      <c r="G668" t="str">
        <f>MID($C668, 4, 1)</f>
        <v>6</v>
      </c>
      <c r="H668" t="str">
        <f>MID($C668, 5, 1)</f>
        <v>6</v>
      </c>
      <c r="I668">
        <f>LEN($A668)-LEN(SUBSTITUTE($A668,I$1,""))</f>
        <v>0</v>
      </c>
      <c r="J668">
        <f>LEN($A668)-LEN(SUBSTITUTE($A668,J$1,""))</f>
        <v>0</v>
      </c>
      <c r="K668">
        <f>LEN($A668)-LEN(SUBSTITUTE($A668,K$1,""))</f>
        <v>2</v>
      </c>
      <c r="L668">
        <f>LEN($A668)-LEN(SUBSTITUTE($A668,L$1,""))</f>
        <v>0</v>
      </c>
      <c r="M668">
        <f>LEN($A668)-LEN(SUBSTITUTE($A668,M$1,""))</f>
        <v>0</v>
      </c>
      <c r="N668">
        <f>LEN($A668)-LEN(SUBSTITUTE($A668,N$1,""))</f>
        <v>0</v>
      </c>
      <c r="O668">
        <f>LEN($A668)-LEN(SUBSTITUTE($A668,O$1,""))</f>
        <v>0</v>
      </c>
      <c r="P668">
        <f>LEN($A668)-LEN(SUBSTITUTE($A668,P$1,""))</f>
        <v>0</v>
      </c>
      <c r="Q668">
        <f>LEN($A668)-LEN(SUBSTITUTE($A668,Q$1,""))</f>
        <v>2</v>
      </c>
      <c r="R668">
        <f>LEN($A668)-LEN(SUBSTITUTE($A668,R$1,""))</f>
        <v>0</v>
      </c>
      <c r="S668">
        <f>LEN($A668)-LEN(SUBSTITUTE($A668,S$1,""))</f>
        <v>0</v>
      </c>
      <c r="T668">
        <f>LEN($A668)-LEN(SUBSTITUTE($A668,T$1,""))</f>
        <v>0</v>
      </c>
      <c r="U668">
        <f>LEN($A668)-LEN(SUBSTITUTE($A668,U$1,""))</f>
        <v>1</v>
      </c>
      <c r="V668">
        <f>I668+1</f>
        <v>1</v>
      </c>
      <c r="W668">
        <f>J668+1</f>
        <v>1</v>
      </c>
      <c r="X668">
        <f>K668+1</f>
        <v>3</v>
      </c>
      <c r="Y668">
        <f>L668+1</f>
        <v>1</v>
      </c>
      <c r="Z668">
        <f>M668+1</f>
        <v>1</v>
      </c>
      <c r="AA668">
        <f>N668+1</f>
        <v>1</v>
      </c>
      <c r="AB668">
        <f>O668+1</f>
        <v>1</v>
      </c>
      <c r="AC668">
        <f>P668+1</f>
        <v>1</v>
      </c>
      <c r="AD668">
        <f>Q668+1</f>
        <v>3</v>
      </c>
      <c r="AE668">
        <f>R668+1</f>
        <v>1</v>
      </c>
      <c r="AF668">
        <f>S668+1</f>
        <v>1</v>
      </c>
      <c r="AG668">
        <f>T668+1</f>
        <v>1</v>
      </c>
      <c r="AH668">
        <f>U668+1</f>
        <v>2</v>
      </c>
      <c r="AI668">
        <f>PRODUCT(V668:AH668)</f>
        <v>18</v>
      </c>
      <c r="AJ668">
        <f>MAX(V668:AH668)</f>
        <v>3</v>
      </c>
      <c r="AK668">
        <f>Y668</f>
        <v>1</v>
      </c>
      <c r="AL668">
        <f>MAX(V668:X668, Z668:AH668)+L668</f>
        <v>3</v>
      </c>
      <c r="AM668" t="b">
        <f>AL668=6</f>
        <v>0</v>
      </c>
      <c r="AN668" t="b">
        <f>AL668=5</f>
        <v>0</v>
      </c>
      <c r="AO668" t="b">
        <f>NOT(OR(AM668,AN668))</f>
        <v>1</v>
      </c>
      <c r="AP668" t="b">
        <f>AND(AI668=12, L668=0)</f>
        <v>0</v>
      </c>
      <c r="AQ668" t="b">
        <f>AND(AI668=18, L668=1)</f>
        <v>0</v>
      </c>
      <c r="AR668" t="b">
        <f>AND(AO668, OR(AP668, AQ668))</f>
        <v>0</v>
      </c>
      <c r="AS668" t="b">
        <f>NOT(OR(AM668,AN668,AR668))</f>
        <v>1</v>
      </c>
      <c r="AT668" t="b">
        <f>AND(AS668, AL668=4)</f>
        <v>0</v>
      </c>
      <c r="AU668" t="b">
        <f>NOT(OR(AM668,AN668,AR668,AT668))</f>
        <v>1</v>
      </c>
      <c r="AV668" t="b">
        <f>AND(AU668, AI668=18)</f>
        <v>1</v>
      </c>
      <c r="AW668" t="b">
        <f>NOT(OR(AM668,AN668,AR668,AT668, AV668))</f>
        <v>0</v>
      </c>
      <c r="AX668" t="b">
        <f>AND(AW668, OR(AND(AI668=24, L668=0), AND(AI668=32, L668=1)))</f>
        <v>0</v>
      </c>
      <c r="AY668" t="b">
        <f>NOT(OR(AM668,AN668,AR668,AT668,AV668,AX668))</f>
        <v>0</v>
      </c>
      <c r="AZ668" t="str">
        <f>IF(AM668,"7",IF(AN668,"6",IF(AR668,"5",
IF(AT668,"4",IF(AV668,"3",IF(AX668,"2",IF(AY668,"1","0"))))))
)</f>
        <v>3</v>
      </c>
      <c r="BA668" t="str">
        <f>_xlfn.XLOOKUP(D668, $BO$1:$CA$1, $BO$2:$CA$2)</f>
        <v>03</v>
      </c>
      <c r="BB668" t="str">
        <f>_xlfn.XLOOKUP(E668, $BO$1:$CA$1, $BO$2:$CA$2)</f>
        <v>12</v>
      </c>
      <c r="BC668" t="str">
        <f>_xlfn.XLOOKUP(F668, $BO$1:$CA$1, $BO$2:$CA$2)</f>
        <v>12</v>
      </c>
      <c r="BD668" t="str">
        <f>_xlfn.XLOOKUP(G668, $BO$1:$CA$1, $BO$2:$CA$2)</f>
        <v>07</v>
      </c>
      <c r="BE668" t="str">
        <f>_xlfn.XLOOKUP(H668, $BO$1:$CA$1, $BO$2:$CA$2)</f>
        <v>07</v>
      </c>
      <c r="BF668">
        <f>VALUE(_xlfn.TEXTJOIN("", TRUE, AZ668:BE668))</f>
        <v>30312120707</v>
      </c>
      <c r="BG668">
        <v>30312120707</v>
      </c>
      <c r="BH668">
        <f t="shared" si="10"/>
        <v>334</v>
      </c>
      <c r="BI668">
        <f>B668*BH668</f>
        <v>324314</v>
      </c>
    </row>
    <row r="669" spans="1:61" x14ac:dyDescent="0.25">
      <c r="A669" t="s">
        <v>76</v>
      </c>
      <c r="B669">
        <v>875</v>
      </c>
      <c r="C669" t="str">
        <f>TEXT(A669, "0")</f>
        <v>2Q992</v>
      </c>
      <c r="D669" t="str">
        <f>MID($C669, 1, 1)</f>
        <v>2</v>
      </c>
      <c r="E669" t="str">
        <f>MID($C669, 2, 1)</f>
        <v>Q</v>
      </c>
      <c r="F669" t="str">
        <f>MID($C669, 3, 1)</f>
        <v>9</v>
      </c>
      <c r="G669" t="str">
        <f>MID($C669, 4, 1)</f>
        <v>9</v>
      </c>
      <c r="H669" t="str">
        <f>MID($C669, 5, 1)</f>
        <v>2</v>
      </c>
      <c r="I669">
        <f>LEN($A669)-LEN(SUBSTITUTE($A669,I$1,""))</f>
        <v>0</v>
      </c>
      <c r="J669">
        <f>LEN($A669)-LEN(SUBSTITUTE($A669,J$1,""))</f>
        <v>0</v>
      </c>
      <c r="K669">
        <f>LEN($A669)-LEN(SUBSTITUTE($A669,K$1,""))</f>
        <v>1</v>
      </c>
      <c r="L669">
        <f>LEN($A669)-LEN(SUBSTITUTE($A669,L$1,""))</f>
        <v>0</v>
      </c>
      <c r="M669">
        <f>LEN($A669)-LEN(SUBSTITUTE($A669,M$1,""))</f>
        <v>0</v>
      </c>
      <c r="N669">
        <f>LEN($A669)-LEN(SUBSTITUTE($A669,N$1,""))</f>
        <v>2</v>
      </c>
      <c r="O669">
        <f>LEN($A669)-LEN(SUBSTITUTE($A669,O$1,""))</f>
        <v>0</v>
      </c>
      <c r="P669">
        <f>LEN($A669)-LEN(SUBSTITUTE($A669,P$1,""))</f>
        <v>0</v>
      </c>
      <c r="Q669">
        <f>LEN($A669)-LEN(SUBSTITUTE($A669,Q$1,""))</f>
        <v>0</v>
      </c>
      <c r="R669">
        <f>LEN($A669)-LEN(SUBSTITUTE($A669,R$1,""))</f>
        <v>0</v>
      </c>
      <c r="S669">
        <f>LEN($A669)-LEN(SUBSTITUTE($A669,S$1,""))</f>
        <v>0</v>
      </c>
      <c r="T669">
        <f>LEN($A669)-LEN(SUBSTITUTE($A669,T$1,""))</f>
        <v>0</v>
      </c>
      <c r="U669">
        <f>LEN($A669)-LEN(SUBSTITUTE($A669,U$1,""))</f>
        <v>2</v>
      </c>
      <c r="V669">
        <f>I669+1</f>
        <v>1</v>
      </c>
      <c r="W669">
        <f>J669+1</f>
        <v>1</v>
      </c>
      <c r="X669">
        <f>K669+1</f>
        <v>2</v>
      </c>
      <c r="Y669">
        <f>L669+1</f>
        <v>1</v>
      </c>
      <c r="Z669">
        <f>M669+1</f>
        <v>1</v>
      </c>
      <c r="AA669">
        <f>N669+1</f>
        <v>3</v>
      </c>
      <c r="AB669">
        <f>O669+1</f>
        <v>1</v>
      </c>
      <c r="AC669">
        <f>P669+1</f>
        <v>1</v>
      </c>
      <c r="AD669">
        <f>Q669+1</f>
        <v>1</v>
      </c>
      <c r="AE669">
        <f>R669+1</f>
        <v>1</v>
      </c>
      <c r="AF669">
        <f>S669+1</f>
        <v>1</v>
      </c>
      <c r="AG669">
        <f>T669+1</f>
        <v>1</v>
      </c>
      <c r="AH669">
        <f>U669+1</f>
        <v>3</v>
      </c>
      <c r="AI669">
        <f>PRODUCT(V669:AH669)</f>
        <v>18</v>
      </c>
      <c r="AJ669">
        <f>MAX(V669:AH669)</f>
        <v>3</v>
      </c>
      <c r="AK669">
        <f>Y669</f>
        <v>1</v>
      </c>
      <c r="AL669">
        <f>MAX(V669:X669, Z669:AH669)+L669</f>
        <v>3</v>
      </c>
      <c r="AM669" t="b">
        <f>AL669=6</f>
        <v>0</v>
      </c>
      <c r="AN669" t="b">
        <f>AL669=5</f>
        <v>0</v>
      </c>
      <c r="AO669" t="b">
        <f>NOT(OR(AM669,AN669))</f>
        <v>1</v>
      </c>
      <c r="AP669" t="b">
        <f>AND(AI669=12, L669=0)</f>
        <v>0</v>
      </c>
      <c r="AQ669" t="b">
        <f>AND(AI669=18, L669=1)</f>
        <v>0</v>
      </c>
      <c r="AR669" t="b">
        <f>AND(AO669, OR(AP669, AQ669))</f>
        <v>0</v>
      </c>
      <c r="AS669" t="b">
        <f>NOT(OR(AM669,AN669,AR669))</f>
        <v>1</v>
      </c>
      <c r="AT669" t="b">
        <f>AND(AS669, AL669=4)</f>
        <v>0</v>
      </c>
      <c r="AU669" t="b">
        <f>NOT(OR(AM669,AN669,AR669,AT669))</f>
        <v>1</v>
      </c>
      <c r="AV669" t="b">
        <f>AND(AU669, AI669=18)</f>
        <v>1</v>
      </c>
      <c r="AW669" t="b">
        <f>NOT(OR(AM669,AN669,AR669,AT669, AV669))</f>
        <v>0</v>
      </c>
      <c r="AX669" t="b">
        <f>AND(AW669, OR(AND(AI669=24, L669=0), AND(AI669=32, L669=1)))</f>
        <v>0</v>
      </c>
      <c r="AY669" t="b">
        <f>NOT(OR(AM669,AN669,AR669,AT669,AV669,AX669))</f>
        <v>0</v>
      </c>
      <c r="AZ669" t="str">
        <f>IF(AM669,"7",IF(AN669,"6",IF(AR669,"5",
IF(AT669,"4",IF(AV669,"3",IF(AX669,"2",IF(AY669,"1","0"))))))
)</f>
        <v>3</v>
      </c>
      <c r="BA669" t="str">
        <f>_xlfn.XLOOKUP(D669, $BO$1:$CA$1, $BO$2:$CA$2)</f>
        <v>03</v>
      </c>
      <c r="BB669" t="str">
        <f>_xlfn.XLOOKUP(E669, $BO$1:$CA$1, $BO$2:$CA$2)</f>
        <v>12</v>
      </c>
      <c r="BC669" t="str">
        <f>_xlfn.XLOOKUP(F669, $BO$1:$CA$1, $BO$2:$CA$2)</f>
        <v>10</v>
      </c>
      <c r="BD669" t="str">
        <f>_xlfn.XLOOKUP(G669, $BO$1:$CA$1, $BO$2:$CA$2)</f>
        <v>10</v>
      </c>
      <c r="BE669" t="str">
        <f>_xlfn.XLOOKUP(H669, $BO$1:$CA$1, $BO$2:$CA$2)</f>
        <v>03</v>
      </c>
      <c r="BF669">
        <f>VALUE(_xlfn.TEXTJOIN("", TRUE, AZ669:BE669))</f>
        <v>30312101003</v>
      </c>
      <c r="BG669">
        <v>30312101003</v>
      </c>
      <c r="BH669">
        <f t="shared" si="10"/>
        <v>333</v>
      </c>
      <c r="BI669">
        <f>B669*BH669</f>
        <v>291375</v>
      </c>
    </row>
    <row r="670" spans="1:61" x14ac:dyDescent="0.25">
      <c r="A670" t="s">
        <v>883</v>
      </c>
      <c r="B670">
        <v>989</v>
      </c>
      <c r="C670" t="str">
        <f>TEXT(A670, "0")</f>
        <v>2Q882</v>
      </c>
      <c r="D670" t="str">
        <f>MID($C670, 1, 1)</f>
        <v>2</v>
      </c>
      <c r="E670" t="str">
        <f>MID($C670, 2, 1)</f>
        <v>Q</v>
      </c>
      <c r="F670" t="str">
        <f>MID($C670, 3, 1)</f>
        <v>8</v>
      </c>
      <c r="G670" t="str">
        <f>MID($C670, 4, 1)</f>
        <v>8</v>
      </c>
      <c r="H670" t="str">
        <f>MID($C670, 5, 1)</f>
        <v>2</v>
      </c>
      <c r="I670">
        <f>LEN($A670)-LEN(SUBSTITUTE($A670,I$1,""))</f>
        <v>0</v>
      </c>
      <c r="J670">
        <f>LEN($A670)-LEN(SUBSTITUTE($A670,J$1,""))</f>
        <v>0</v>
      </c>
      <c r="K670">
        <f>LEN($A670)-LEN(SUBSTITUTE($A670,K$1,""))</f>
        <v>1</v>
      </c>
      <c r="L670">
        <f>LEN($A670)-LEN(SUBSTITUTE($A670,L$1,""))</f>
        <v>0</v>
      </c>
      <c r="M670">
        <f>LEN($A670)-LEN(SUBSTITUTE($A670,M$1,""))</f>
        <v>0</v>
      </c>
      <c r="N670">
        <f>LEN($A670)-LEN(SUBSTITUTE($A670,N$1,""))</f>
        <v>0</v>
      </c>
      <c r="O670">
        <f>LEN($A670)-LEN(SUBSTITUTE($A670,O$1,""))</f>
        <v>2</v>
      </c>
      <c r="P670">
        <f>LEN($A670)-LEN(SUBSTITUTE($A670,P$1,""))</f>
        <v>0</v>
      </c>
      <c r="Q670">
        <f>LEN($A670)-LEN(SUBSTITUTE($A670,Q$1,""))</f>
        <v>0</v>
      </c>
      <c r="R670">
        <f>LEN($A670)-LEN(SUBSTITUTE($A670,R$1,""))</f>
        <v>0</v>
      </c>
      <c r="S670">
        <f>LEN($A670)-LEN(SUBSTITUTE($A670,S$1,""))</f>
        <v>0</v>
      </c>
      <c r="T670">
        <f>LEN($A670)-LEN(SUBSTITUTE($A670,T$1,""))</f>
        <v>0</v>
      </c>
      <c r="U670">
        <f>LEN($A670)-LEN(SUBSTITUTE($A670,U$1,""))</f>
        <v>2</v>
      </c>
      <c r="V670">
        <f>I670+1</f>
        <v>1</v>
      </c>
      <c r="W670">
        <f>J670+1</f>
        <v>1</v>
      </c>
      <c r="X670">
        <f>K670+1</f>
        <v>2</v>
      </c>
      <c r="Y670">
        <f>L670+1</f>
        <v>1</v>
      </c>
      <c r="Z670">
        <f>M670+1</f>
        <v>1</v>
      </c>
      <c r="AA670">
        <f>N670+1</f>
        <v>1</v>
      </c>
      <c r="AB670">
        <f>O670+1</f>
        <v>3</v>
      </c>
      <c r="AC670">
        <f>P670+1</f>
        <v>1</v>
      </c>
      <c r="AD670">
        <f>Q670+1</f>
        <v>1</v>
      </c>
      <c r="AE670">
        <f>R670+1</f>
        <v>1</v>
      </c>
      <c r="AF670">
        <f>S670+1</f>
        <v>1</v>
      </c>
      <c r="AG670">
        <f>T670+1</f>
        <v>1</v>
      </c>
      <c r="AH670">
        <f>U670+1</f>
        <v>3</v>
      </c>
      <c r="AI670">
        <f>PRODUCT(V670:AH670)</f>
        <v>18</v>
      </c>
      <c r="AJ670">
        <f>MAX(V670:AH670)</f>
        <v>3</v>
      </c>
      <c r="AK670">
        <f>Y670</f>
        <v>1</v>
      </c>
      <c r="AL670">
        <f>MAX(V670:X670, Z670:AH670)+L670</f>
        <v>3</v>
      </c>
      <c r="AM670" t="b">
        <f>AL670=6</f>
        <v>0</v>
      </c>
      <c r="AN670" t="b">
        <f>AL670=5</f>
        <v>0</v>
      </c>
      <c r="AO670" t="b">
        <f>NOT(OR(AM670,AN670))</f>
        <v>1</v>
      </c>
      <c r="AP670" t="b">
        <f>AND(AI670=12, L670=0)</f>
        <v>0</v>
      </c>
      <c r="AQ670" t="b">
        <f>AND(AI670=18, L670=1)</f>
        <v>0</v>
      </c>
      <c r="AR670" t="b">
        <f>AND(AO670, OR(AP670, AQ670))</f>
        <v>0</v>
      </c>
      <c r="AS670" t="b">
        <f>NOT(OR(AM670,AN670,AR670))</f>
        <v>1</v>
      </c>
      <c r="AT670" t="b">
        <f>AND(AS670, AL670=4)</f>
        <v>0</v>
      </c>
      <c r="AU670" t="b">
        <f>NOT(OR(AM670,AN670,AR670,AT670))</f>
        <v>1</v>
      </c>
      <c r="AV670" t="b">
        <f>AND(AU670, AI670=18)</f>
        <v>1</v>
      </c>
      <c r="AW670" t="b">
        <f>NOT(OR(AM670,AN670,AR670,AT670, AV670))</f>
        <v>0</v>
      </c>
      <c r="AX670" t="b">
        <f>AND(AW670, OR(AND(AI670=24, L670=0), AND(AI670=32, L670=1)))</f>
        <v>0</v>
      </c>
      <c r="AY670" t="b">
        <f>NOT(OR(AM670,AN670,AR670,AT670,AV670,AX670))</f>
        <v>0</v>
      </c>
      <c r="AZ670" t="str">
        <f>IF(AM670,"7",IF(AN670,"6",IF(AR670,"5",
IF(AT670,"4",IF(AV670,"3",IF(AX670,"2",IF(AY670,"1","0"))))))
)</f>
        <v>3</v>
      </c>
      <c r="BA670" t="str">
        <f>_xlfn.XLOOKUP(D670, $BO$1:$CA$1, $BO$2:$CA$2)</f>
        <v>03</v>
      </c>
      <c r="BB670" t="str">
        <f>_xlfn.XLOOKUP(E670, $BO$1:$CA$1, $BO$2:$CA$2)</f>
        <v>12</v>
      </c>
      <c r="BC670" t="str">
        <f>_xlfn.XLOOKUP(F670, $BO$1:$CA$1, $BO$2:$CA$2)</f>
        <v>09</v>
      </c>
      <c r="BD670" t="str">
        <f>_xlfn.XLOOKUP(G670, $BO$1:$CA$1, $BO$2:$CA$2)</f>
        <v>09</v>
      </c>
      <c r="BE670" t="str">
        <f>_xlfn.XLOOKUP(H670, $BO$1:$CA$1, $BO$2:$CA$2)</f>
        <v>03</v>
      </c>
      <c r="BF670">
        <f>VALUE(_xlfn.TEXTJOIN("", TRUE, AZ670:BE670))</f>
        <v>30312090903</v>
      </c>
      <c r="BG670">
        <v>30312090903</v>
      </c>
      <c r="BH670">
        <f t="shared" si="10"/>
        <v>332</v>
      </c>
      <c r="BI670">
        <f>B670*BH670</f>
        <v>328348</v>
      </c>
    </row>
    <row r="671" spans="1:61" x14ac:dyDescent="0.25">
      <c r="A671" t="s">
        <v>591</v>
      </c>
      <c r="B671">
        <v>681</v>
      </c>
      <c r="C671" t="str">
        <f>TEXT(A671, "0")</f>
        <v>2T2QQ</v>
      </c>
      <c r="D671" t="str">
        <f>MID($C671, 1, 1)</f>
        <v>2</v>
      </c>
      <c r="E671" t="str">
        <f>MID($C671, 2, 1)</f>
        <v>T</v>
      </c>
      <c r="F671" t="str">
        <f>MID($C671, 3, 1)</f>
        <v>2</v>
      </c>
      <c r="G671" t="str">
        <f>MID($C671, 4, 1)</f>
        <v>Q</v>
      </c>
      <c r="H671" t="str">
        <f>MID($C671, 5, 1)</f>
        <v>Q</v>
      </c>
      <c r="I671">
        <f>LEN($A671)-LEN(SUBSTITUTE($A671,I$1,""))</f>
        <v>0</v>
      </c>
      <c r="J671">
        <f>LEN($A671)-LEN(SUBSTITUTE($A671,J$1,""))</f>
        <v>0</v>
      </c>
      <c r="K671">
        <f>LEN($A671)-LEN(SUBSTITUTE($A671,K$1,""))</f>
        <v>2</v>
      </c>
      <c r="L671">
        <f>LEN($A671)-LEN(SUBSTITUTE($A671,L$1,""))</f>
        <v>0</v>
      </c>
      <c r="M671">
        <f>LEN($A671)-LEN(SUBSTITUTE($A671,M$1,""))</f>
        <v>1</v>
      </c>
      <c r="N671">
        <f>LEN($A671)-LEN(SUBSTITUTE($A671,N$1,""))</f>
        <v>0</v>
      </c>
      <c r="O671">
        <f>LEN($A671)-LEN(SUBSTITUTE($A671,O$1,""))</f>
        <v>0</v>
      </c>
      <c r="P671">
        <f>LEN($A671)-LEN(SUBSTITUTE($A671,P$1,""))</f>
        <v>0</v>
      </c>
      <c r="Q671">
        <f>LEN($A671)-LEN(SUBSTITUTE($A671,Q$1,""))</f>
        <v>0</v>
      </c>
      <c r="R671">
        <f>LEN($A671)-LEN(SUBSTITUTE($A671,R$1,""))</f>
        <v>0</v>
      </c>
      <c r="S671">
        <f>LEN($A671)-LEN(SUBSTITUTE($A671,S$1,""))</f>
        <v>0</v>
      </c>
      <c r="T671">
        <f>LEN($A671)-LEN(SUBSTITUTE($A671,T$1,""))</f>
        <v>0</v>
      </c>
      <c r="U671">
        <f>LEN($A671)-LEN(SUBSTITUTE($A671,U$1,""))</f>
        <v>2</v>
      </c>
      <c r="V671">
        <f>I671+1</f>
        <v>1</v>
      </c>
      <c r="W671">
        <f>J671+1</f>
        <v>1</v>
      </c>
      <c r="X671">
        <f>K671+1</f>
        <v>3</v>
      </c>
      <c r="Y671">
        <f>L671+1</f>
        <v>1</v>
      </c>
      <c r="Z671">
        <f>M671+1</f>
        <v>2</v>
      </c>
      <c r="AA671">
        <f>N671+1</f>
        <v>1</v>
      </c>
      <c r="AB671">
        <f>O671+1</f>
        <v>1</v>
      </c>
      <c r="AC671">
        <f>P671+1</f>
        <v>1</v>
      </c>
      <c r="AD671">
        <f>Q671+1</f>
        <v>1</v>
      </c>
      <c r="AE671">
        <f>R671+1</f>
        <v>1</v>
      </c>
      <c r="AF671">
        <f>S671+1</f>
        <v>1</v>
      </c>
      <c r="AG671">
        <f>T671+1</f>
        <v>1</v>
      </c>
      <c r="AH671">
        <f>U671+1</f>
        <v>3</v>
      </c>
      <c r="AI671">
        <f>PRODUCT(V671:AH671)</f>
        <v>18</v>
      </c>
      <c r="AJ671">
        <f>MAX(V671:AH671)</f>
        <v>3</v>
      </c>
      <c r="AK671">
        <f>Y671</f>
        <v>1</v>
      </c>
      <c r="AL671">
        <f>MAX(V671:X671, Z671:AH671)+L671</f>
        <v>3</v>
      </c>
      <c r="AM671" t="b">
        <f>AL671=6</f>
        <v>0</v>
      </c>
      <c r="AN671" t="b">
        <f>AL671=5</f>
        <v>0</v>
      </c>
      <c r="AO671" t="b">
        <f>NOT(OR(AM671,AN671))</f>
        <v>1</v>
      </c>
      <c r="AP671" t="b">
        <f>AND(AI671=12, L671=0)</f>
        <v>0</v>
      </c>
      <c r="AQ671" t="b">
        <f>AND(AI671=18, L671=1)</f>
        <v>0</v>
      </c>
      <c r="AR671" t="b">
        <f>AND(AO671, OR(AP671, AQ671))</f>
        <v>0</v>
      </c>
      <c r="AS671" t="b">
        <f>NOT(OR(AM671,AN671,AR671))</f>
        <v>1</v>
      </c>
      <c r="AT671" t="b">
        <f>AND(AS671, AL671=4)</f>
        <v>0</v>
      </c>
      <c r="AU671" t="b">
        <f>NOT(OR(AM671,AN671,AR671,AT671))</f>
        <v>1</v>
      </c>
      <c r="AV671" t="b">
        <f>AND(AU671, AI671=18)</f>
        <v>1</v>
      </c>
      <c r="AW671" t="b">
        <f>NOT(OR(AM671,AN671,AR671,AT671, AV671))</f>
        <v>0</v>
      </c>
      <c r="AX671" t="b">
        <f>AND(AW671, OR(AND(AI671=24, L671=0), AND(AI671=32, L671=1)))</f>
        <v>0</v>
      </c>
      <c r="AY671" t="b">
        <f>NOT(OR(AM671,AN671,AR671,AT671,AV671,AX671))</f>
        <v>0</v>
      </c>
      <c r="AZ671" t="str">
        <f>IF(AM671,"7",IF(AN671,"6",IF(AR671,"5",
IF(AT671,"4",IF(AV671,"3",IF(AX671,"2",IF(AY671,"1","0"))))))
)</f>
        <v>3</v>
      </c>
      <c r="BA671" t="str">
        <f>_xlfn.XLOOKUP(D671, $BO$1:$CA$1, $BO$2:$CA$2)</f>
        <v>03</v>
      </c>
      <c r="BB671" t="str">
        <f>_xlfn.XLOOKUP(E671, $BO$1:$CA$1, $BO$2:$CA$2)</f>
        <v>11</v>
      </c>
      <c r="BC671" t="str">
        <f>_xlfn.XLOOKUP(F671, $BO$1:$CA$1, $BO$2:$CA$2)</f>
        <v>03</v>
      </c>
      <c r="BD671" t="str">
        <f>_xlfn.XLOOKUP(G671, $BO$1:$CA$1, $BO$2:$CA$2)</f>
        <v>12</v>
      </c>
      <c r="BE671" t="str">
        <f>_xlfn.XLOOKUP(H671, $BO$1:$CA$1, $BO$2:$CA$2)</f>
        <v>12</v>
      </c>
      <c r="BF671">
        <f>VALUE(_xlfn.TEXTJOIN("", TRUE, AZ671:BE671))</f>
        <v>30311031212</v>
      </c>
      <c r="BG671">
        <v>30311031212</v>
      </c>
      <c r="BH671">
        <f t="shared" si="10"/>
        <v>331</v>
      </c>
      <c r="BI671">
        <f>B671*BH671</f>
        <v>225411</v>
      </c>
    </row>
    <row r="672" spans="1:61" x14ac:dyDescent="0.25">
      <c r="A672" t="s">
        <v>226</v>
      </c>
      <c r="B672">
        <v>516</v>
      </c>
      <c r="C672" t="str">
        <f>TEXT(A672, "0")</f>
        <v>29927</v>
      </c>
      <c r="D672" t="str">
        <f>MID($C672, 1, 1)</f>
        <v>2</v>
      </c>
      <c r="E672" t="str">
        <f>MID($C672, 2, 1)</f>
        <v>9</v>
      </c>
      <c r="F672" t="str">
        <f>MID($C672, 3, 1)</f>
        <v>9</v>
      </c>
      <c r="G672" t="str">
        <f>MID($C672, 4, 1)</f>
        <v>2</v>
      </c>
      <c r="H672" t="str">
        <f>MID($C672, 5, 1)</f>
        <v>7</v>
      </c>
      <c r="I672">
        <f>LEN($A672)-LEN(SUBSTITUTE($A672,I$1,""))</f>
        <v>0</v>
      </c>
      <c r="J672">
        <f>LEN($A672)-LEN(SUBSTITUTE($A672,J$1,""))</f>
        <v>0</v>
      </c>
      <c r="K672">
        <f>LEN($A672)-LEN(SUBSTITUTE($A672,K$1,""))</f>
        <v>0</v>
      </c>
      <c r="L672">
        <f>LEN($A672)-LEN(SUBSTITUTE($A672,L$1,""))</f>
        <v>0</v>
      </c>
      <c r="M672">
        <f>LEN($A672)-LEN(SUBSTITUTE($A672,M$1,""))</f>
        <v>0</v>
      </c>
      <c r="N672">
        <f>LEN($A672)-LEN(SUBSTITUTE($A672,N$1,""))</f>
        <v>2</v>
      </c>
      <c r="O672">
        <f>LEN($A672)-LEN(SUBSTITUTE($A672,O$1,""))</f>
        <v>0</v>
      </c>
      <c r="P672">
        <f>LEN($A672)-LEN(SUBSTITUTE($A672,P$1,""))</f>
        <v>1</v>
      </c>
      <c r="Q672">
        <f>LEN($A672)-LEN(SUBSTITUTE($A672,Q$1,""))</f>
        <v>0</v>
      </c>
      <c r="R672">
        <f>LEN($A672)-LEN(SUBSTITUTE($A672,R$1,""))</f>
        <v>0</v>
      </c>
      <c r="S672">
        <f>LEN($A672)-LEN(SUBSTITUTE($A672,S$1,""))</f>
        <v>0</v>
      </c>
      <c r="T672">
        <f>LEN($A672)-LEN(SUBSTITUTE($A672,T$1,""))</f>
        <v>0</v>
      </c>
      <c r="U672">
        <f>LEN($A672)-LEN(SUBSTITUTE($A672,U$1,""))</f>
        <v>2</v>
      </c>
      <c r="V672">
        <f>I672+1</f>
        <v>1</v>
      </c>
      <c r="W672">
        <f>J672+1</f>
        <v>1</v>
      </c>
      <c r="X672">
        <f>K672+1</f>
        <v>1</v>
      </c>
      <c r="Y672">
        <f>L672+1</f>
        <v>1</v>
      </c>
      <c r="Z672">
        <f>M672+1</f>
        <v>1</v>
      </c>
      <c r="AA672">
        <f>N672+1</f>
        <v>3</v>
      </c>
      <c r="AB672">
        <f>O672+1</f>
        <v>1</v>
      </c>
      <c r="AC672">
        <f>P672+1</f>
        <v>2</v>
      </c>
      <c r="AD672">
        <f>Q672+1</f>
        <v>1</v>
      </c>
      <c r="AE672">
        <f>R672+1</f>
        <v>1</v>
      </c>
      <c r="AF672">
        <f>S672+1</f>
        <v>1</v>
      </c>
      <c r="AG672">
        <f>T672+1</f>
        <v>1</v>
      </c>
      <c r="AH672">
        <f>U672+1</f>
        <v>3</v>
      </c>
      <c r="AI672">
        <f>PRODUCT(V672:AH672)</f>
        <v>18</v>
      </c>
      <c r="AJ672">
        <f>MAX(V672:AH672)</f>
        <v>3</v>
      </c>
      <c r="AK672">
        <f>Y672</f>
        <v>1</v>
      </c>
      <c r="AL672">
        <f>MAX(V672:X672, Z672:AH672)+L672</f>
        <v>3</v>
      </c>
      <c r="AM672" t="b">
        <f>AL672=6</f>
        <v>0</v>
      </c>
      <c r="AN672" t="b">
        <f>AL672=5</f>
        <v>0</v>
      </c>
      <c r="AO672" t="b">
        <f>NOT(OR(AM672,AN672))</f>
        <v>1</v>
      </c>
      <c r="AP672" t="b">
        <f>AND(AI672=12, L672=0)</f>
        <v>0</v>
      </c>
      <c r="AQ672" t="b">
        <f>AND(AI672=18, L672=1)</f>
        <v>0</v>
      </c>
      <c r="AR672" t="b">
        <f>AND(AO672, OR(AP672, AQ672))</f>
        <v>0</v>
      </c>
      <c r="AS672" t="b">
        <f>NOT(OR(AM672,AN672,AR672))</f>
        <v>1</v>
      </c>
      <c r="AT672" t="b">
        <f>AND(AS672, AL672=4)</f>
        <v>0</v>
      </c>
      <c r="AU672" t="b">
        <f>NOT(OR(AM672,AN672,AR672,AT672))</f>
        <v>1</v>
      </c>
      <c r="AV672" t="b">
        <f>AND(AU672, AI672=18)</f>
        <v>1</v>
      </c>
      <c r="AW672" t="b">
        <f>NOT(OR(AM672,AN672,AR672,AT672, AV672))</f>
        <v>0</v>
      </c>
      <c r="AX672" t="b">
        <f>AND(AW672, OR(AND(AI672=24, L672=0), AND(AI672=32, L672=1)))</f>
        <v>0</v>
      </c>
      <c r="AY672" t="b">
        <f>NOT(OR(AM672,AN672,AR672,AT672,AV672,AX672))</f>
        <v>0</v>
      </c>
      <c r="AZ672" t="str">
        <f>IF(AM672,"7",IF(AN672,"6",IF(AR672,"5",
IF(AT672,"4",IF(AV672,"3",IF(AX672,"2",IF(AY672,"1","0"))))))
)</f>
        <v>3</v>
      </c>
      <c r="BA672" t="str">
        <f>_xlfn.XLOOKUP(D672, $BO$1:$CA$1, $BO$2:$CA$2)</f>
        <v>03</v>
      </c>
      <c r="BB672" t="str">
        <f>_xlfn.XLOOKUP(E672, $BO$1:$CA$1, $BO$2:$CA$2)</f>
        <v>10</v>
      </c>
      <c r="BC672" t="str">
        <f>_xlfn.XLOOKUP(F672, $BO$1:$CA$1, $BO$2:$CA$2)</f>
        <v>10</v>
      </c>
      <c r="BD672" t="str">
        <f>_xlfn.XLOOKUP(G672, $BO$1:$CA$1, $BO$2:$CA$2)</f>
        <v>03</v>
      </c>
      <c r="BE672" t="str">
        <f>_xlfn.XLOOKUP(H672, $BO$1:$CA$1, $BO$2:$CA$2)</f>
        <v>08</v>
      </c>
      <c r="BF672">
        <f>VALUE(_xlfn.TEXTJOIN("", TRUE, AZ672:BE672))</f>
        <v>30310100308</v>
      </c>
      <c r="BG672">
        <v>30310100308</v>
      </c>
      <c r="BH672">
        <f t="shared" si="10"/>
        <v>330</v>
      </c>
      <c r="BI672">
        <f>B672*BH672</f>
        <v>170280</v>
      </c>
    </row>
    <row r="673" spans="1:61" x14ac:dyDescent="0.25">
      <c r="A673" t="s">
        <v>357</v>
      </c>
      <c r="B673">
        <v>716</v>
      </c>
      <c r="C673" t="str">
        <f>TEXT(A673, "0")</f>
        <v>28824</v>
      </c>
      <c r="D673" t="str">
        <f>MID($C673, 1, 1)</f>
        <v>2</v>
      </c>
      <c r="E673" t="str">
        <f>MID($C673, 2, 1)</f>
        <v>8</v>
      </c>
      <c r="F673" t="str">
        <f>MID($C673, 3, 1)</f>
        <v>8</v>
      </c>
      <c r="G673" t="str">
        <f>MID($C673, 4, 1)</f>
        <v>2</v>
      </c>
      <c r="H673" t="str">
        <f>MID($C673, 5, 1)</f>
        <v>4</v>
      </c>
      <c r="I673">
        <f>LEN($A673)-LEN(SUBSTITUTE($A673,I$1,""))</f>
        <v>0</v>
      </c>
      <c r="J673">
        <f>LEN($A673)-LEN(SUBSTITUTE($A673,J$1,""))</f>
        <v>0</v>
      </c>
      <c r="K673">
        <f>LEN($A673)-LEN(SUBSTITUTE($A673,K$1,""))</f>
        <v>0</v>
      </c>
      <c r="L673">
        <f>LEN($A673)-LEN(SUBSTITUTE($A673,L$1,""))</f>
        <v>0</v>
      </c>
      <c r="M673">
        <f>LEN($A673)-LEN(SUBSTITUTE($A673,M$1,""))</f>
        <v>0</v>
      </c>
      <c r="N673">
        <f>LEN($A673)-LEN(SUBSTITUTE($A673,N$1,""))</f>
        <v>0</v>
      </c>
      <c r="O673">
        <f>LEN($A673)-LEN(SUBSTITUTE($A673,O$1,""))</f>
        <v>2</v>
      </c>
      <c r="P673">
        <f>LEN($A673)-LEN(SUBSTITUTE($A673,P$1,""))</f>
        <v>0</v>
      </c>
      <c r="Q673">
        <f>LEN($A673)-LEN(SUBSTITUTE($A673,Q$1,""))</f>
        <v>0</v>
      </c>
      <c r="R673">
        <f>LEN($A673)-LEN(SUBSTITUTE($A673,R$1,""))</f>
        <v>0</v>
      </c>
      <c r="S673">
        <f>LEN($A673)-LEN(SUBSTITUTE($A673,S$1,""))</f>
        <v>1</v>
      </c>
      <c r="T673">
        <f>LEN($A673)-LEN(SUBSTITUTE($A673,T$1,""))</f>
        <v>0</v>
      </c>
      <c r="U673">
        <f>LEN($A673)-LEN(SUBSTITUTE($A673,U$1,""))</f>
        <v>2</v>
      </c>
      <c r="V673">
        <f>I673+1</f>
        <v>1</v>
      </c>
      <c r="W673">
        <f>J673+1</f>
        <v>1</v>
      </c>
      <c r="X673">
        <f>K673+1</f>
        <v>1</v>
      </c>
      <c r="Y673">
        <f>L673+1</f>
        <v>1</v>
      </c>
      <c r="Z673">
        <f>M673+1</f>
        <v>1</v>
      </c>
      <c r="AA673">
        <f>N673+1</f>
        <v>1</v>
      </c>
      <c r="AB673">
        <f>O673+1</f>
        <v>3</v>
      </c>
      <c r="AC673">
        <f>P673+1</f>
        <v>1</v>
      </c>
      <c r="AD673">
        <f>Q673+1</f>
        <v>1</v>
      </c>
      <c r="AE673">
        <f>R673+1</f>
        <v>1</v>
      </c>
      <c r="AF673">
        <f>S673+1</f>
        <v>2</v>
      </c>
      <c r="AG673">
        <f>T673+1</f>
        <v>1</v>
      </c>
      <c r="AH673">
        <f>U673+1</f>
        <v>3</v>
      </c>
      <c r="AI673">
        <f>PRODUCT(V673:AH673)</f>
        <v>18</v>
      </c>
      <c r="AJ673">
        <f>MAX(V673:AH673)</f>
        <v>3</v>
      </c>
      <c r="AK673">
        <f>Y673</f>
        <v>1</v>
      </c>
      <c r="AL673">
        <f>MAX(V673:X673, Z673:AH673)+L673</f>
        <v>3</v>
      </c>
      <c r="AM673" t="b">
        <f>AL673=6</f>
        <v>0</v>
      </c>
      <c r="AN673" t="b">
        <f>AL673=5</f>
        <v>0</v>
      </c>
      <c r="AO673" t="b">
        <f>NOT(OR(AM673,AN673))</f>
        <v>1</v>
      </c>
      <c r="AP673" t="b">
        <f>AND(AI673=12, L673=0)</f>
        <v>0</v>
      </c>
      <c r="AQ673" t="b">
        <f>AND(AI673=18, L673=1)</f>
        <v>0</v>
      </c>
      <c r="AR673" t="b">
        <f>AND(AO673, OR(AP673, AQ673))</f>
        <v>0</v>
      </c>
      <c r="AS673" t="b">
        <f>NOT(OR(AM673,AN673,AR673))</f>
        <v>1</v>
      </c>
      <c r="AT673" t="b">
        <f>AND(AS673, AL673=4)</f>
        <v>0</v>
      </c>
      <c r="AU673" t="b">
        <f>NOT(OR(AM673,AN673,AR673,AT673))</f>
        <v>1</v>
      </c>
      <c r="AV673" t="b">
        <f>AND(AU673, AI673=18)</f>
        <v>1</v>
      </c>
      <c r="AW673" t="b">
        <f>NOT(OR(AM673,AN673,AR673,AT673, AV673))</f>
        <v>0</v>
      </c>
      <c r="AX673" t="b">
        <f>AND(AW673, OR(AND(AI673=24, L673=0), AND(AI673=32, L673=1)))</f>
        <v>0</v>
      </c>
      <c r="AY673" t="b">
        <f>NOT(OR(AM673,AN673,AR673,AT673,AV673,AX673))</f>
        <v>0</v>
      </c>
      <c r="AZ673" t="str">
        <f>IF(AM673,"7",IF(AN673,"6",IF(AR673,"5",
IF(AT673,"4",IF(AV673,"3",IF(AX673,"2",IF(AY673,"1","0"))))))
)</f>
        <v>3</v>
      </c>
      <c r="BA673" t="str">
        <f>_xlfn.XLOOKUP(D673, $BO$1:$CA$1, $BO$2:$CA$2)</f>
        <v>03</v>
      </c>
      <c r="BB673" t="str">
        <f>_xlfn.XLOOKUP(E673, $BO$1:$CA$1, $BO$2:$CA$2)</f>
        <v>09</v>
      </c>
      <c r="BC673" t="str">
        <f>_xlfn.XLOOKUP(F673, $BO$1:$CA$1, $BO$2:$CA$2)</f>
        <v>09</v>
      </c>
      <c r="BD673" t="str">
        <f>_xlfn.XLOOKUP(G673, $BO$1:$CA$1, $BO$2:$CA$2)</f>
        <v>03</v>
      </c>
      <c r="BE673" t="str">
        <f>_xlfn.XLOOKUP(H673, $BO$1:$CA$1, $BO$2:$CA$2)</f>
        <v>05</v>
      </c>
      <c r="BF673">
        <f>VALUE(_xlfn.TEXTJOIN("", TRUE, AZ673:BE673))</f>
        <v>30309090305</v>
      </c>
      <c r="BG673">
        <v>30309090305</v>
      </c>
      <c r="BH673">
        <f t="shared" si="10"/>
        <v>329</v>
      </c>
      <c r="BI673">
        <f>B673*BH673</f>
        <v>235564</v>
      </c>
    </row>
    <row r="674" spans="1:61" x14ac:dyDescent="0.25">
      <c r="A674" t="s">
        <v>1001</v>
      </c>
      <c r="B674">
        <v>847</v>
      </c>
      <c r="C674" t="str">
        <f>TEXT(A674, "0")</f>
        <v>27276</v>
      </c>
      <c r="D674" t="str">
        <f>MID($C674, 1, 1)</f>
        <v>2</v>
      </c>
      <c r="E674" t="str">
        <f>MID($C674, 2, 1)</f>
        <v>7</v>
      </c>
      <c r="F674" t="str">
        <f>MID($C674, 3, 1)</f>
        <v>2</v>
      </c>
      <c r="G674" t="str">
        <f>MID($C674, 4, 1)</f>
        <v>7</v>
      </c>
      <c r="H674" t="str">
        <f>MID($C674, 5, 1)</f>
        <v>6</v>
      </c>
      <c r="I674">
        <f>LEN($A674)-LEN(SUBSTITUTE($A674,I$1,""))</f>
        <v>0</v>
      </c>
      <c r="J674">
        <f>LEN($A674)-LEN(SUBSTITUTE($A674,J$1,""))</f>
        <v>0</v>
      </c>
      <c r="K674">
        <f>LEN($A674)-LEN(SUBSTITUTE($A674,K$1,""))</f>
        <v>0</v>
      </c>
      <c r="L674">
        <f>LEN($A674)-LEN(SUBSTITUTE($A674,L$1,""))</f>
        <v>0</v>
      </c>
      <c r="M674">
        <f>LEN($A674)-LEN(SUBSTITUTE($A674,M$1,""))</f>
        <v>0</v>
      </c>
      <c r="N674">
        <f>LEN($A674)-LEN(SUBSTITUTE($A674,N$1,""))</f>
        <v>0</v>
      </c>
      <c r="O674">
        <f>LEN($A674)-LEN(SUBSTITUTE($A674,O$1,""))</f>
        <v>0</v>
      </c>
      <c r="P674">
        <f>LEN($A674)-LEN(SUBSTITUTE($A674,P$1,""))</f>
        <v>2</v>
      </c>
      <c r="Q674">
        <f>LEN($A674)-LEN(SUBSTITUTE($A674,Q$1,""))</f>
        <v>1</v>
      </c>
      <c r="R674">
        <f>LEN($A674)-LEN(SUBSTITUTE($A674,R$1,""))</f>
        <v>0</v>
      </c>
      <c r="S674">
        <f>LEN($A674)-LEN(SUBSTITUTE($A674,S$1,""))</f>
        <v>0</v>
      </c>
      <c r="T674">
        <f>LEN($A674)-LEN(SUBSTITUTE($A674,T$1,""))</f>
        <v>0</v>
      </c>
      <c r="U674">
        <f>LEN($A674)-LEN(SUBSTITUTE($A674,U$1,""))</f>
        <v>2</v>
      </c>
      <c r="V674">
        <f>I674+1</f>
        <v>1</v>
      </c>
      <c r="W674">
        <f>J674+1</f>
        <v>1</v>
      </c>
      <c r="X674">
        <f>K674+1</f>
        <v>1</v>
      </c>
      <c r="Y674">
        <f>L674+1</f>
        <v>1</v>
      </c>
      <c r="Z674">
        <f>M674+1</f>
        <v>1</v>
      </c>
      <c r="AA674">
        <f>N674+1</f>
        <v>1</v>
      </c>
      <c r="AB674">
        <f>O674+1</f>
        <v>1</v>
      </c>
      <c r="AC674">
        <f>P674+1</f>
        <v>3</v>
      </c>
      <c r="AD674">
        <f>Q674+1</f>
        <v>2</v>
      </c>
      <c r="AE674">
        <f>R674+1</f>
        <v>1</v>
      </c>
      <c r="AF674">
        <f>S674+1</f>
        <v>1</v>
      </c>
      <c r="AG674">
        <f>T674+1</f>
        <v>1</v>
      </c>
      <c r="AH674">
        <f>U674+1</f>
        <v>3</v>
      </c>
      <c r="AI674">
        <f>PRODUCT(V674:AH674)</f>
        <v>18</v>
      </c>
      <c r="AJ674">
        <f>MAX(V674:AH674)</f>
        <v>3</v>
      </c>
      <c r="AK674">
        <f>Y674</f>
        <v>1</v>
      </c>
      <c r="AL674">
        <f>MAX(V674:X674, Z674:AH674)+L674</f>
        <v>3</v>
      </c>
      <c r="AM674" t="b">
        <f>AL674=6</f>
        <v>0</v>
      </c>
      <c r="AN674" t="b">
        <f>AL674=5</f>
        <v>0</v>
      </c>
      <c r="AO674" t="b">
        <f>NOT(OR(AM674,AN674))</f>
        <v>1</v>
      </c>
      <c r="AP674" t="b">
        <f>AND(AI674=12, L674=0)</f>
        <v>0</v>
      </c>
      <c r="AQ674" t="b">
        <f>AND(AI674=18, L674=1)</f>
        <v>0</v>
      </c>
      <c r="AR674" t="b">
        <f>AND(AO674, OR(AP674, AQ674))</f>
        <v>0</v>
      </c>
      <c r="AS674" t="b">
        <f>NOT(OR(AM674,AN674,AR674))</f>
        <v>1</v>
      </c>
      <c r="AT674" t="b">
        <f>AND(AS674, AL674=4)</f>
        <v>0</v>
      </c>
      <c r="AU674" t="b">
        <f>NOT(OR(AM674,AN674,AR674,AT674))</f>
        <v>1</v>
      </c>
      <c r="AV674" t="b">
        <f>AND(AU674, AI674=18)</f>
        <v>1</v>
      </c>
      <c r="AW674" t="b">
        <f>NOT(OR(AM674,AN674,AR674,AT674, AV674))</f>
        <v>0</v>
      </c>
      <c r="AX674" t="b">
        <f>AND(AW674, OR(AND(AI674=24, L674=0), AND(AI674=32, L674=1)))</f>
        <v>0</v>
      </c>
      <c r="AY674" t="b">
        <f>NOT(OR(AM674,AN674,AR674,AT674,AV674,AX674))</f>
        <v>0</v>
      </c>
      <c r="AZ674" t="str">
        <f>IF(AM674,"7",IF(AN674,"6",IF(AR674,"5",
IF(AT674,"4",IF(AV674,"3",IF(AX674,"2",IF(AY674,"1","0"))))))
)</f>
        <v>3</v>
      </c>
      <c r="BA674" t="str">
        <f>_xlfn.XLOOKUP(D674, $BO$1:$CA$1, $BO$2:$CA$2)</f>
        <v>03</v>
      </c>
      <c r="BB674" t="str">
        <f>_xlfn.XLOOKUP(E674, $BO$1:$CA$1, $BO$2:$CA$2)</f>
        <v>08</v>
      </c>
      <c r="BC674" t="str">
        <f>_xlfn.XLOOKUP(F674, $BO$1:$CA$1, $BO$2:$CA$2)</f>
        <v>03</v>
      </c>
      <c r="BD674" t="str">
        <f>_xlfn.XLOOKUP(G674, $BO$1:$CA$1, $BO$2:$CA$2)</f>
        <v>08</v>
      </c>
      <c r="BE674" t="str">
        <f>_xlfn.XLOOKUP(H674, $BO$1:$CA$1, $BO$2:$CA$2)</f>
        <v>07</v>
      </c>
      <c r="BF674">
        <f>VALUE(_xlfn.TEXTJOIN("", TRUE, AZ674:BE674))</f>
        <v>30308030807</v>
      </c>
      <c r="BG674">
        <v>30308030807</v>
      </c>
      <c r="BH674">
        <f t="shared" si="10"/>
        <v>328</v>
      </c>
      <c r="BI674">
        <f>B674*BH674</f>
        <v>277816</v>
      </c>
    </row>
    <row r="675" spans="1:61" x14ac:dyDescent="0.25">
      <c r="A675" t="s">
        <v>126</v>
      </c>
      <c r="B675">
        <v>355</v>
      </c>
      <c r="C675" t="str">
        <f>TEXT(A675, "0")</f>
        <v>266T2</v>
      </c>
      <c r="D675" t="str">
        <f>MID($C675, 1, 1)</f>
        <v>2</v>
      </c>
      <c r="E675" t="str">
        <f>MID($C675, 2, 1)</f>
        <v>6</v>
      </c>
      <c r="F675" t="str">
        <f>MID($C675, 3, 1)</f>
        <v>6</v>
      </c>
      <c r="G675" t="str">
        <f>MID($C675, 4, 1)</f>
        <v>T</v>
      </c>
      <c r="H675" t="str">
        <f>MID($C675, 5, 1)</f>
        <v>2</v>
      </c>
      <c r="I675">
        <f>LEN($A675)-LEN(SUBSTITUTE($A675,I$1,""))</f>
        <v>0</v>
      </c>
      <c r="J675">
        <f>LEN($A675)-LEN(SUBSTITUTE($A675,J$1,""))</f>
        <v>0</v>
      </c>
      <c r="K675">
        <f>LEN($A675)-LEN(SUBSTITUTE($A675,K$1,""))</f>
        <v>0</v>
      </c>
      <c r="L675">
        <f>LEN($A675)-LEN(SUBSTITUTE($A675,L$1,""))</f>
        <v>0</v>
      </c>
      <c r="M675">
        <f>LEN($A675)-LEN(SUBSTITUTE($A675,M$1,""))</f>
        <v>1</v>
      </c>
      <c r="N675">
        <f>LEN($A675)-LEN(SUBSTITUTE($A675,N$1,""))</f>
        <v>0</v>
      </c>
      <c r="O675">
        <f>LEN($A675)-LEN(SUBSTITUTE($A675,O$1,""))</f>
        <v>0</v>
      </c>
      <c r="P675">
        <f>LEN($A675)-LEN(SUBSTITUTE($A675,P$1,""))</f>
        <v>0</v>
      </c>
      <c r="Q675">
        <f>LEN($A675)-LEN(SUBSTITUTE($A675,Q$1,""))</f>
        <v>2</v>
      </c>
      <c r="R675">
        <f>LEN($A675)-LEN(SUBSTITUTE($A675,R$1,""))</f>
        <v>0</v>
      </c>
      <c r="S675">
        <f>LEN($A675)-LEN(SUBSTITUTE($A675,S$1,""))</f>
        <v>0</v>
      </c>
      <c r="T675">
        <f>LEN($A675)-LEN(SUBSTITUTE($A675,T$1,""))</f>
        <v>0</v>
      </c>
      <c r="U675">
        <f>LEN($A675)-LEN(SUBSTITUTE($A675,U$1,""))</f>
        <v>2</v>
      </c>
      <c r="V675">
        <f>I675+1</f>
        <v>1</v>
      </c>
      <c r="W675">
        <f>J675+1</f>
        <v>1</v>
      </c>
      <c r="X675">
        <f>K675+1</f>
        <v>1</v>
      </c>
      <c r="Y675">
        <f>L675+1</f>
        <v>1</v>
      </c>
      <c r="Z675">
        <f>M675+1</f>
        <v>2</v>
      </c>
      <c r="AA675">
        <f>N675+1</f>
        <v>1</v>
      </c>
      <c r="AB675">
        <f>O675+1</f>
        <v>1</v>
      </c>
      <c r="AC675">
        <f>P675+1</f>
        <v>1</v>
      </c>
      <c r="AD675">
        <f>Q675+1</f>
        <v>3</v>
      </c>
      <c r="AE675">
        <f>R675+1</f>
        <v>1</v>
      </c>
      <c r="AF675">
        <f>S675+1</f>
        <v>1</v>
      </c>
      <c r="AG675">
        <f>T675+1</f>
        <v>1</v>
      </c>
      <c r="AH675">
        <f>U675+1</f>
        <v>3</v>
      </c>
      <c r="AI675">
        <f>PRODUCT(V675:AH675)</f>
        <v>18</v>
      </c>
      <c r="AJ675">
        <f>MAX(V675:AH675)</f>
        <v>3</v>
      </c>
      <c r="AK675">
        <f>Y675</f>
        <v>1</v>
      </c>
      <c r="AL675">
        <f>MAX(V675:X675, Z675:AH675)+L675</f>
        <v>3</v>
      </c>
      <c r="AM675" t="b">
        <f>AL675=6</f>
        <v>0</v>
      </c>
      <c r="AN675" t="b">
        <f>AL675=5</f>
        <v>0</v>
      </c>
      <c r="AO675" t="b">
        <f>NOT(OR(AM675,AN675))</f>
        <v>1</v>
      </c>
      <c r="AP675" t="b">
        <f>AND(AI675=12, L675=0)</f>
        <v>0</v>
      </c>
      <c r="AQ675" t="b">
        <f>AND(AI675=18, L675=1)</f>
        <v>0</v>
      </c>
      <c r="AR675" t="b">
        <f>AND(AO675, OR(AP675, AQ675))</f>
        <v>0</v>
      </c>
      <c r="AS675" t="b">
        <f>NOT(OR(AM675,AN675,AR675))</f>
        <v>1</v>
      </c>
      <c r="AT675" t="b">
        <f>AND(AS675, AL675=4)</f>
        <v>0</v>
      </c>
      <c r="AU675" t="b">
        <f>NOT(OR(AM675,AN675,AR675,AT675))</f>
        <v>1</v>
      </c>
      <c r="AV675" t="b">
        <f>AND(AU675, AI675=18)</f>
        <v>1</v>
      </c>
      <c r="AW675" t="b">
        <f>NOT(OR(AM675,AN675,AR675,AT675, AV675))</f>
        <v>0</v>
      </c>
      <c r="AX675" t="b">
        <f>AND(AW675, OR(AND(AI675=24, L675=0), AND(AI675=32, L675=1)))</f>
        <v>0</v>
      </c>
      <c r="AY675" t="b">
        <f>NOT(OR(AM675,AN675,AR675,AT675,AV675,AX675))</f>
        <v>0</v>
      </c>
      <c r="AZ675" t="str">
        <f>IF(AM675,"7",IF(AN675,"6",IF(AR675,"5",
IF(AT675,"4",IF(AV675,"3",IF(AX675,"2",IF(AY675,"1","0"))))))
)</f>
        <v>3</v>
      </c>
      <c r="BA675" t="str">
        <f>_xlfn.XLOOKUP(D675, $BO$1:$CA$1, $BO$2:$CA$2)</f>
        <v>03</v>
      </c>
      <c r="BB675" t="str">
        <f>_xlfn.XLOOKUP(E675, $BO$1:$CA$1, $BO$2:$CA$2)</f>
        <v>07</v>
      </c>
      <c r="BC675" t="str">
        <f>_xlfn.XLOOKUP(F675, $BO$1:$CA$1, $BO$2:$CA$2)</f>
        <v>07</v>
      </c>
      <c r="BD675" t="str">
        <f>_xlfn.XLOOKUP(G675, $BO$1:$CA$1, $BO$2:$CA$2)</f>
        <v>11</v>
      </c>
      <c r="BE675" t="str">
        <f>_xlfn.XLOOKUP(H675, $BO$1:$CA$1, $BO$2:$CA$2)</f>
        <v>03</v>
      </c>
      <c r="BF675">
        <f>VALUE(_xlfn.TEXTJOIN("", TRUE, AZ675:BE675))</f>
        <v>30307071103</v>
      </c>
      <c r="BG675">
        <v>30307071103</v>
      </c>
      <c r="BH675">
        <f t="shared" si="10"/>
        <v>327</v>
      </c>
      <c r="BI675">
        <f>B675*BH675</f>
        <v>116085</v>
      </c>
    </row>
    <row r="676" spans="1:61" x14ac:dyDescent="0.25">
      <c r="A676" t="s">
        <v>97</v>
      </c>
      <c r="B676">
        <v>702</v>
      </c>
      <c r="C676" t="str">
        <f>TEXT(A676, "0")</f>
        <v>26286</v>
      </c>
      <c r="D676" t="str">
        <f>MID($C676, 1, 1)</f>
        <v>2</v>
      </c>
      <c r="E676" t="str">
        <f>MID($C676, 2, 1)</f>
        <v>6</v>
      </c>
      <c r="F676" t="str">
        <f>MID($C676, 3, 1)</f>
        <v>2</v>
      </c>
      <c r="G676" t="str">
        <f>MID($C676, 4, 1)</f>
        <v>8</v>
      </c>
      <c r="H676" t="str">
        <f>MID($C676, 5, 1)</f>
        <v>6</v>
      </c>
      <c r="I676">
        <f>LEN($A676)-LEN(SUBSTITUTE($A676,I$1,""))</f>
        <v>0</v>
      </c>
      <c r="J676">
        <f>LEN($A676)-LEN(SUBSTITUTE($A676,J$1,""))</f>
        <v>0</v>
      </c>
      <c r="K676">
        <f>LEN($A676)-LEN(SUBSTITUTE($A676,K$1,""))</f>
        <v>0</v>
      </c>
      <c r="L676">
        <f>LEN($A676)-LEN(SUBSTITUTE($A676,L$1,""))</f>
        <v>0</v>
      </c>
      <c r="M676">
        <f>LEN($A676)-LEN(SUBSTITUTE($A676,M$1,""))</f>
        <v>0</v>
      </c>
      <c r="N676">
        <f>LEN($A676)-LEN(SUBSTITUTE($A676,N$1,""))</f>
        <v>0</v>
      </c>
      <c r="O676">
        <f>LEN($A676)-LEN(SUBSTITUTE($A676,O$1,""))</f>
        <v>1</v>
      </c>
      <c r="P676">
        <f>LEN($A676)-LEN(SUBSTITUTE($A676,P$1,""))</f>
        <v>0</v>
      </c>
      <c r="Q676">
        <f>LEN($A676)-LEN(SUBSTITUTE($A676,Q$1,""))</f>
        <v>2</v>
      </c>
      <c r="R676">
        <f>LEN($A676)-LEN(SUBSTITUTE($A676,R$1,""))</f>
        <v>0</v>
      </c>
      <c r="S676">
        <f>LEN($A676)-LEN(SUBSTITUTE($A676,S$1,""))</f>
        <v>0</v>
      </c>
      <c r="T676">
        <f>LEN($A676)-LEN(SUBSTITUTE($A676,T$1,""))</f>
        <v>0</v>
      </c>
      <c r="U676">
        <f>LEN($A676)-LEN(SUBSTITUTE($A676,U$1,""))</f>
        <v>2</v>
      </c>
      <c r="V676">
        <f>I676+1</f>
        <v>1</v>
      </c>
      <c r="W676">
        <f>J676+1</f>
        <v>1</v>
      </c>
      <c r="X676">
        <f>K676+1</f>
        <v>1</v>
      </c>
      <c r="Y676">
        <f>L676+1</f>
        <v>1</v>
      </c>
      <c r="Z676">
        <f>M676+1</f>
        <v>1</v>
      </c>
      <c r="AA676">
        <f>N676+1</f>
        <v>1</v>
      </c>
      <c r="AB676">
        <f>O676+1</f>
        <v>2</v>
      </c>
      <c r="AC676">
        <f>P676+1</f>
        <v>1</v>
      </c>
      <c r="AD676">
        <f>Q676+1</f>
        <v>3</v>
      </c>
      <c r="AE676">
        <f>R676+1</f>
        <v>1</v>
      </c>
      <c r="AF676">
        <f>S676+1</f>
        <v>1</v>
      </c>
      <c r="AG676">
        <f>T676+1</f>
        <v>1</v>
      </c>
      <c r="AH676">
        <f>U676+1</f>
        <v>3</v>
      </c>
      <c r="AI676">
        <f>PRODUCT(V676:AH676)</f>
        <v>18</v>
      </c>
      <c r="AJ676">
        <f>MAX(V676:AH676)</f>
        <v>3</v>
      </c>
      <c r="AK676">
        <f>Y676</f>
        <v>1</v>
      </c>
      <c r="AL676">
        <f>MAX(V676:X676, Z676:AH676)+L676</f>
        <v>3</v>
      </c>
      <c r="AM676" t="b">
        <f>AL676=6</f>
        <v>0</v>
      </c>
      <c r="AN676" t="b">
        <f>AL676=5</f>
        <v>0</v>
      </c>
      <c r="AO676" t="b">
        <f>NOT(OR(AM676,AN676))</f>
        <v>1</v>
      </c>
      <c r="AP676" t="b">
        <f>AND(AI676=12, L676=0)</f>
        <v>0</v>
      </c>
      <c r="AQ676" t="b">
        <f>AND(AI676=18, L676=1)</f>
        <v>0</v>
      </c>
      <c r="AR676" t="b">
        <f>AND(AO676, OR(AP676, AQ676))</f>
        <v>0</v>
      </c>
      <c r="AS676" t="b">
        <f>NOT(OR(AM676,AN676,AR676))</f>
        <v>1</v>
      </c>
      <c r="AT676" t="b">
        <f>AND(AS676, AL676=4)</f>
        <v>0</v>
      </c>
      <c r="AU676" t="b">
        <f>NOT(OR(AM676,AN676,AR676,AT676))</f>
        <v>1</v>
      </c>
      <c r="AV676" t="b">
        <f>AND(AU676, AI676=18)</f>
        <v>1</v>
      </c>
      <c r="AW676" t="b">
        <f>NOT(OR(AM676,AN676,AR676,AT676, AV676))</f>
        <v>0</v>
      </c>
      <c r="AX676" t="b">
        <f>AND(AW676, OR(AND(AI676=24, L676=0), AND(AI676=32, L676=1)))</f>
        <v>0</v>
      </c>
      <c r="AY676" t="b">
        <f>NOT(OR(AM676,AN676,AR676,AT676,AV676,AX676))</f>
        <v>0</v>
      </c>
      <c r="AZ676" t="str">
        <f>IF(AM676,"7",IF(AN676,"6",IF(AR676,"5",
IF(AT676,"4",IF(AV676,"3",IF(AX676,"2",IF(AY676,"1","0"))))))
)</f>
        <v>3</v>
      </c>
      <c r="BA676" t="str">
        <f>_xlfn.XLOOKUP(D676, $BO$1:$CA$1, $BO$2:$CA$2)</f>
        <v>03</v>
      </c>
      <c r="BB676" t="str">
        <f>_xlfn.XLOOKUP(E676, $BO$1:$CA$1, $BO$2:$CA$2)</f>
        <v>07</v>
      </c>
      <c r="BC676" t="str">
        <f>_xlfn.XLOOKUP(F676, $BO$1:$CA$1, $BO$2:$CA$2)</f>
        <v>03</v>
      </c>
      <c r="BD676" t="str">
        <f>_xlfn.XLOOKUP(G676, $BO$1:$CA$1, $BO$2:$CA$2)</f>
        <v>09</v>
      </c>
      <c r="BE676" t="str">
        <f>_xlfn.XLOOKUP(H676, $BO$1:$CA$1, $BO$2:$CA$2)</f>
        <v>07</v>
      </c>
      <c r="BF676">
        <f>VALUE(_xlfn.TEXTJOIN("", TRUE, AZ676:BE676))</f>
        <v>30307030907</v>
      </c>
      <c r="BG676">
        <v>30307030907</v>
      </c>
      <c r="BH676">
        <f t="shared" si="10"/>
        <v>326</v>
      </c>
      <c r="BI676">
        <f>B676*BH676</f>
        <v>228852</v>
      </c>
    </row>
    <row r="677" spans="1:61" x14ac:dyDescent="0.25">
      <c r="A677" t="s">
        <v>82</v>
      </c>
      <c r="B677">
        <v>438</v>
      </c>
      <c r="C677" t="str">
        <f>TEXT(A677, "0")</f>
        <v>24492</v>
      </c>
      <c r="D677" t="str">
        <f>MID($C677, 1, 1)</f>
        <v>2</v>
      </c>
      <c r="E677" t="str">
        <f>MID($C677, 2, 1)</f>
        <v>4</v>
      </c>
      <c r="F677" t="str">
        <f>MID($C677, 3, 1)</f>
        <v>4</v>
      </c>
      <c r="G677" t="str">
        <f>MID($C677, 4, 1)</f>
        <v>9</v>
      </c>
      <c r="H677" t="str">
        <f>MID($C677, 5, 1)</f>
        <v>2</v>
      </c>
      <c r="I677">
        <f>LEN($A677)-LEN(SUBSTITUTE($A677,I$1,""))</f>
        <v>0</v>
      </c>
      <c r="J677">
        <f>LEN($A677)-LEN(SUBSTITUTE($A677,J$1,""))</f>
        <v>0</v>
      </c>
      <c r="K677">
        <f>LEN($A677)-LEN(SUBSTITUTE($A677,K$1,""))</f>
        <v>0</v>
      </c>
      <c r="L677">
        <f>LEN($A677)-LEN(SUBSTITUTE($A677,L$1,""))</f>
        <v>0</v>
      </c>
      <c r="M677">
        <f>LEN($A677)-LEN(SUBSTITUTE($A677,M$1,""))</f>
        <v>0</v>
      </c>
      <c r="N677">
        <f>LEN($A677)-LEN(SUBSTITUTE($A677,N$1,""))</f>
        <v>1</v>
      </c>
      <c r="O677">
        <f>LEN($A677)-LEN(SUBSTITUTE($A677,O$1,""))</f>
        <v>0</v>
      </c>
      <c r="P677">
        <f>LEN($A677)-LEN(SUBSTITUTE($A677,P$1,""))</f>
        <v>0</v>
      </c>
      <c r="Q677">
        <f>LEN($A677)-LEN(SUBSTITUTE($A677,Q$1,""))</f>
        <v>0</v>
      </c>
      <c r="R677">
        <f>LEN($A677)-LEN(SUBSTITUTE($A677,R$1,""))</f>
        <v>0</v>
      </c>
      <c r="S677">
        <f>LEN($A677)-LEN(SUBSTITUTE($A677,S$1,""))</f>
        <v>2</v>
      </c>
      <c r="T677">
        <f>LEN($A677)-LEN(SUBSTITUTE($A677,T$1,""))</f>
        <v>0</v>
      </c>
      <c r="U677">
        <f>LEN($A677)-LEN(SUBSTITUTE($A677,U$1,""))</f>
        <v>2</v>
      </c>
      <c r="V677">
        <f>I677+1</f>
        <v>1</v>
      </c>
      <c r="W677">
        <f>J677+1</f>
        <v>1</v>
      </c>
      <c r="X677">
        <f>K677+1</f>
        <v>1</v>
      </c>
      <c r="Y677">
        <f>L677+1</f>
        <v>1</v>
      </c>
      <c r="Z677">
        <f>M677+1</f>
        <v>1</v>
      </c>
      <c r="AA677">
        <f>N677+1</f>
        <v>2</v>
      </c>
      <c r="AB677">
        <f>O677+1</f>
        <v>1</v>
      </c>
      <c r="AC677">
        <f>P677+1</f>
        <v>1</v>
      </c>
      <c r="AD677">
        <f>Q677+1</f>
        <v>1</v>
      </c>
      <c r="AE677">
        <f>R677+1</f>
        <v>1</v>
      </c>
      <c r="AF677">
        <f>S677+1</f>
        <v>3</v>
      </c>
      <c r="AG677">
        <f>T677+1</f>
        <v>1</v>
      </c>
      <c r="AH677">
        <f>U677+1</f>
        <v>3</v>
      </c>
      <c r="AI677">
        <f>PRODUCT(V677:AH677)</f>
        <v>18</v>
      </c>
      <c r="AJ677">
        <f>MAX(V677:AH677)</f>
        <v>3</v>
      </c>
      <c r="AK677">
        <f>Y677</f>
        <v>1</v>
      </c>
      <c r="AL677">
        <f>MAX(V677:X677, Z677:AH677)+L677</f>
        <v>3</v>
      </c>
      <c r="AM677" t="b">
        <f>AL677=6</f>
        <v>0</v>
      </c>
      <c r="AN677" t="b">
        <f>AL677=5</f>
        <v>0</v>
      </c>
      <c r="AO677" t="b">
        <f>NOT(OR(AM677,AN677))</f>
        <v>1</v>
      </c>
      <c r="AP677" t="b">
        <f>AND(AI677=12, L677=0)</f>
        <v>0</v>
      </c>
      <c r="AQ677" t="b">
        <f>AND(AI677=18, L677=1)</f>
        <v>0</v>
      </c>
      <c r="AR677" t="b">
        <f>AND(AO677, OR(AP677, AQ677))</f>
        <v>0</v>
      </c>
      <c r="AS677" t="b">
        <f>NOT(OR(AM677,AN677,AR677))</f>
        <v>1</v>
      </c>
      <c r="AT677" t="b">
        <f>AND(AS677, AL677=4)</f>
        <v>0</v>
      </c>
      <c r="AU677" t="b">
        <f>NOT(OR(AM677,AN677,AR677,AT677))</f>
        <v>1</v>
      </c>
      <c r="AV677" t="b">
        <f>AND(AU677, AI677=18)</f>
        <v>1</v>
      </c>
      <c r="AW677" t="b">
        <f>NOT(OR(AM677,AN677,AR677,AT677, AV677))</f>
        <v>0</v>
      </c>
      <c r="AX677" t="b">
        <f>AND(AW677, OR(AND(AI677=24, L677=0), AND(AI677=32, L677=1)))</f>
        <v>0</v>
      </c>
      <c r="AY677" t="b">
        <f>NOT(OR(AM677,AN677,AR677,AT677,AV677,AX677))</f>
        <v>0</v>
      </c>
      <c r="AZ677" t="str">
        <f>IF(AM677,"7",IF(AN677,"6",IF(AR677,"5",
IF(AT677,"4",IF(AV677,"3",IF(AX677,"2",IF(AY677,"1","0"))))))
)</f>
        <v>3</v>
      </c>
      <c r="BA677" t="str">
        <f>_xlfn.XLOOKUP(D677, $BO$1:$CA$1, $BO$2:$CA$2)</f>
        <v>03</v>
      </c>
      <c r="BB677" t="str">
        <f>_xlfn.XLOOKUP(E677, $BO$1:$CA$1, $BO$2:$CA$2)</f>
        <v>05</v>
      </c>
      <c r="BC677" t="str">
        <f>_xlfn.XLOOKUP(F677, $BO$1:$CA$1, $BO$2:$CA$2)</f>
        <v>05</v>
      </c>
      <c r="BD677" t="str">
        <f>_xlfn.XLOOKUP(G677, $BO$1:$CA$1, $BO$2:$CA$2)</f>
        <v>10</v>
      </c>
      <c r="BE677" t="str">
        <f>_xlfn.XLOOKUP(H677, $BO$1:$CA$1, $BO$2:$CA$2)</f>
        <v>03</v>
      </c>
      <c r="BF677">
        <f>VALUE(_xlfn.TEXTJOIN("", TRUE, AZ677:BE677))</f>
        <v>30305051003</v>
      </c>
      <c r="BG677">
        <v>30305051003</v>
      </c>
      <c r="BH677">
        <f t="shared" si="10"/>
        <v>325</v>
      </c>
      <c r="BI677">
        <f>B677*BH677</f>
        <v>142350</v>
      </c>
    </row>
    <row r="678" spans="1:61" x14ac:dyDescent="0.25">
      <c r="A678" t="s">
        <v>962</v>
      </c>
      <c r="B678">
        <v>517</v>
      </c>
      <c r="C678" t="str">
        <f>TEXT(A678, "0")</f>
        <v>24452</v>
      </c>
      <c r="D678" t="str">
        <f>MID($C678, 1, 1)</f>
        <v>2</v>
      </c>
      <c r="E678" t="str">
        <f>MID($C678, 2, 1)</f>
        <v>4</v>
      </c>
      <c r="F678" t="str">
        <f>MID($C678, 3, 1)</f>
        <v>4</v>
      </c>
      <c r="G678" t="str">
        <f>MID($C678, 4, 1)</f>
        <v>5</v>
      </c>
      <c r="H678" t="str">
        <f>MID($C678, 5, 1)</f>
        <v>2</v>
      </c>
      <c r="I678">
        <f>LEN($A678)-LEN(SUBSTITUTE($A678,I$1,""))</f>
        <v>0</v>
      </c>
      <c r="J678">
        <f>LEN($A678)-LEN(SUBSTITUTE($A678,J$1,""))</f>
        <v>0</v>
      </c>
      <c r="K678">
        <f>LEN($A678)-LEN(SUBSTITUTE($A678,K$1,""))</f>
        <v>0</v>
      </c>
      <c r="L678">
        <f>LEN($A678)-LEN(SUBSTITUTE($A678,L$1,""))</f>
        <v>0</v>
      </c>
      <c r="M678">
        <f>LEN($A678)-LEN(SUBSTITUTE($A678,M$1,""))</f>
        <v>0</v>
      </c>
      <c r="N678">
        <f>LEN($A678)-LEN(SUBSTITUTE($A678,N$1,""))</f>
        <v>0</v>
      </c>
      <c r="O678">
        <f>LEN($A678)-LEN(SUBSTITUTE($A678,O$1,""))</f>
        <v>0</v>
      </c>
      <c r="P678">
        <f>LEN($A678)-LEN(SUBSTITUTE($A678,P$1,""))</f>
        <v>0</v>
      </c>
      <c r="Q678">
        <f>LEN($A678)-LEN(SUBSTITUTE($A678,Q$1,""))</f>
        <v>0</v>
      </c>
      <c r="R678">
        <f>LEN($A678)-LEN(SUBSTITUTE($A678,R$1,""))</f>
        <v>1</v>
      </c>
      <c r="S678">
        <f>LEN($A678)-LEN(SUBSTITUTE($A678,S$1,""))</f>
        <v>2</v>
      </c>
      <c r="T678">
        <f>LEN($A678)-LEN(SUBSTITUTE($A678,T$1,""))</f>
        <v>0</v>
      </c>
      <c r="U678">
        <f>LEN($A678)-LEN(SUBSTITUTE($A678,U$1,""))</f>
        <v>2</v>
      </c>
      <c r="V678">
        <f>I678+1</f>
        <v>1</v>
      </c>
      <c r="W678">
        <f>J678+1</f>
        <v>1</v>
      </c>
      <c r="X678">
        <f>K678+1</f>
        <v>1</v>
      </c>
      <c r="Y678">
        <f>L678+1</f>
        <v>1</v>
      </c>
      <c r="Z678">
        <f>M678+1</f>
        <v>1</v>
      </c>
      <c r="AA678">
        <f>N678+1</f>
        <v>1</v>
      </c>
      <c r="AB678">
        <f>O678+1</f>
        <v>1</v>
      </c>
      <c r="AC678">
        <f>P678+1</f>
        <v>1</v>
      </c>
      <c r="AD678">
        <f>Q678+1</f>
        <v>1</v>
      </c>
      <c r="AE678">
        <f>R678+1</f>
        <v>2</v>
      </c>
      <c r="AF678">
        <f>S678+1</f>
        <v>3</v>
      </c>
      <c r="AG678">
        <f>T678+1</f>
        <v>1</v>
      </c>
      <c r="AH678">
        <f>U678+1</f>
        <v>3</v>
      </c>
      <c r="AI678">
        <f>PRODUCT(V678:AH678)</f>
        <v>18</v>
      </c>
      <c r="AJ678">
        <f>MAX(V678:AH678)</f>
        <v>3</v>
      </c>
      <c r="AK678">
        <f>Y678</f>
        <v>1</v>
      </c>
      <c r="AL678">
        <f>MAX(V678:X678, Z678:AH678)+L678</f>
        <v>3</v>
      </c>
      <c r="AM678" t="b">
        <f>AL678=6</f>
        <v>0</v>
      </c>
      <c r="AN678" t="b">
        <f>AL678=5</f>
        <v>0</v>
      </c>
      <c r="AO678" t="b">
        <f>NOT(OR(AM678,AN678))</f>
        <v>1</v>
      </c>
      <c r="AP678" t="b">
        <f>AND(AI678=12, L678=0)</f>
        <v>0</v>
      </c>
      <c r="AQ678" t="b">
        <f>AND(AI678=18, L678=1)</f>
        <v>0</v>
      </c>
      <c r="AR678" t="b">
        <f>AND(AO678, OR(AP678, AQ678))</f>
        <v>0</v>
      </c>
      <c r="AS678" t="b">
        <f>NOT(OR(AM678,AN678,AR678))</f>
        <v>1</v>
      </c>
      <c r="AT678" t="b">
        <f>AND(AS678, AL678=4)</f>
        <v>0</v>
      </c>
      <c r="AU678" t="b">
        <f>NOT(OR(AM678,AN678,AR678,AT678))</f>
        <v>1</v>
      </c>
      <c r="AV678" t="b">
        <f>AND(AU678, AI678=18)</f>
        <v>1</v>
      </c>
      <c r="AW678" t="b">
        <f>NOT(OR(AM678,AN678,AR678,AT678, AV678))</f>
        <v>0</v>
      </c>
      <c r="AX678" t="b">
        <f>AND(AW678, OR(AND(AI678=24, L678=0), AND(AI678=32, L678=1)))</f>
        <v>0</v>
      </c>
      <c r="AY678" t="b">
        <f>NOT(OR(AM678,AN678,AR678,AT678,AV678,AX678))</f>
        <v>0</v>
      </c>
      <c r="AZ678" t="str">
        <f>IF(AM678,"7",IF(AN678,"6",IF(AR678,"5",
IF(AT678,"4",IF(AV678,"3",IF(AX678,"2",IF(AY678,"1","0"))))))
)</f>
        <v>3</v>
      </c>
      <c r="BA678" t="str">
        <f>_xlfn.XLOOKUP(D678, $BO$1:$CA$1, $BO$2:$CA$2)</f>
        <v>03</v>
      </c>
      <c r="BB678" t="str">
        <f>_xlfn.XLOOKUP(E678, $BO$1:$CA$1, $BO$2:$CA$2)</f>
        <v>05</v>
      </c>
      <c r="BC678" t="str">
        <f>_xlfn.XLOOKUP(F678, $BO$1:$CA$1, $BO$2:$CA$2)</f>
        <v>05</v>
      </c>
      <c r="BD678" t="str">
        <f>_xlfn.XLOOKUP(G678, $BO$1:$CA$1, $BO$2:$CA$2)</f>
        <v>06</v>
      </c>
      <c r="BE678" t="str">
        <f>_xlfn.XLOOKUP(H678, $BO$1:$CA$1, $BO$2:$CA$2)</f>
        <v>03</v>
      </c>
      <c r="BF678">
        <f>VALUE(_xlfn.TEXTJOIN("", TRUE, AZ678:BE678))</f>
        <v>30305050603</v>
      </c>
      <c r="BG678">
        <v>30305050603</v>
      </c>
      <c r="BH678">
        <f t="shared" si="10"/>
        <v>324</v>
      </c>
      <c r="BI678">
        <f>B678*BH678</f>
        <v>167508</v>
      </c>
    </row>
    <row r="679" spans="1:61" x14ac:dyDescent="0.25">
      <c r="A679" t="s">
        <v>180</v>
      </c>
      <c r="B679">
        <v>404</v>
      </c>
      <c r="C679" t="str">
        <f>TEXT(A679, "0")</f>
        <v>23525</v>
      </c>
      <c r="D679" t="str">
        <f>MID($C679, 1, 1)</f>
        <v>2</v>
      </c>
      <c r="E679" t="str">
        <f>MID($C679, 2, 1)</f>
        <v>3</v>
      </c>
      <c r="F679" t="str">
        <f>MID($C679, 3, 1)</f>
        <v>5</v>
      </c>
      <c r="G679" t="str">
        <f>MID($C679, 4, 1)</f>
        <v>2</v>
      </c>
      <c r="H679" t="str">
        <f>MID($C679, 5, 1)</f>
        <v>5</v>
      </c>
      <c r="I679">
        <f>LEN($A679)-LEN(SUBSTITUTE($A679,I$1,""))</f>
        <v>0</v>
      </c>
      <c r="J679">
        <f>LEN($A679)-LEN(SUBSTITUTE($A679,J$1,""))</f>
        <v>0</v>
      </c>
      <c r="K679">
        <f>LEN($A679)-LEN(SUBSTITUTE($A679,K$1,""))</f>
        <v>0</v>
      </c>
      <c r="L679">
        <f>LEN($A679)-LEN(SUBSTITUTE($A679,L$1,""))</f>
        <v>0</v>
      </c>
      <c r="M679">
        <f>LEN($A679)-LEN(SUBSTITUTE($A679,M$1,""))</f>
        <v>0</v>
      </c>
      <c r="N679">
        <f>LEN($A679)-LEN(SUBSTITUTE($A679,N$1,""))</f>
        <v>0</v>
      </c>
      <c r="O679">
        <f>LEN($A679)-LEN(SUBSTITUTE($A679,O$1,""))</f>
        <v>0</v>
      </c>
      <c r="P679">
        <f>LEN($A679)-LEN(SUBSTITUTE($A679,P$1,""))</f>
        <v>0</v>
      </c>
      <c r="Q679">
        <f>LEN($A679)-LEN(SUBSTITUTE($A679,Q$1,""))</f>
        <v>0</v>
      </c>
      <c r="R679">
        <f>LEN($A679)-LEN(SUBSTITUTE($A679,R$1,""))</f>
        <v>2</v>
      </c>
      <c r="S679">
        <f>LEN($A679)-LEN(SUBSTITUTE($A679,S$1,""))</f>
        <v>0</v>
      </c>
      <c r="T679">
        <f>LEN($A679)-LEN(SUBSTITUTE($A679,T$1,""))</f>
        <v>1</v>
      </c>
      <c r="U679">
        <f>LEN($A679)-LEN(SUBSTITUTE($A679,U$1,""))</f>
        <v>2</v>
      </c>
      <c r="V679">
        <f>I679+1</f>
        <v>1</v>
      </c>
      <c r="W679">
        <f>J679+1</f>
        <v>1</v>
      </c>
      <c r="X679">
        <f>K679+1</f>
        <v>1</v>
      </c>
      <c r="Y679">
        <f>L679+1</f>
        <v>1</v>
      </c>
      <c r="Z679">
        <f>M679+1</f>
        <v>1</v>
      </c>
      <c r="AA679">
        <f>N679+1</f>
        <v>1</v>
      </c>
      <c r="AB679">
        <f>O679+1</f>
        <v>1</v>
      </c>
      <c r="AC679">
        <f>P679+1</f>
        <v>1</v>
      </c>
      <c r="AD679">
        <f>Q679+1</f>
        <v>1</v>
      </c>
      <c r="AE679">
        <f>R679+1</f>
        <v>3</v>
      </c>
      <c r="AF679">
        <f>S679+1</f>
        <v>1</v>
      </c>
      <c r="AG679">
        <f>T679+1</f>
        <v>2</v>
      </c>
      <c r="AH679">
        <f>U679+1</f>
        <v>3</v>
      </c>
      <c r="AI679">
        <f>PRODUCT(V679:AH679)</f>
        <v>18</v>
      </c>
      <c r="AJ679">
        <f>MAX(V679:AH679)</f>
        <v>3</v>
      </c>
      <c r="AK679">
        <f>Y679</f>
        <v>1</v>
      </c>
      <c r="AL679">
        <f>MAX(V679:X679, Z679:AH679)+L679</f>
        <v>3</v>
      </c>
      <c r="AM679" t="b">
        <f>AL679=6</f>
        <v>0</v>
      </c>
      <c r="AN679" t="b">
        <f>AL679=5</f>
        <v>0</v>
      </c>
      <c r="AO679" t="b">
        <f>NOT(OR(AM679,AN679))</f>
        <v>1</v>
      </c>
      <c r="AP679" t="b">
        <f>AND(AI679=12, L679=0)</f>
        <v>0</v>
      </c>
      <c r="AQ679" t="b">
        <f>AND(AI679=18, L679=1)</f>
        <v>0</v>
      </c>
      <c r="AR679" t="b">
        <f>AND(AO679, OR(AP679, AQ679))</f>
        <v>0</v>
      </c>
      <c r="AS679" t="b">
        <f>NOT(OR(AM679,AN679,AR679))</f>
        <v>1</v>
      </c>
      <c r="AT679" t="b">
        <f>AND(AS679, AL679=4)</f>
        <v>0</v>
      </c>
      <c r="AU679" t="b">
        <f>NOT(OR(AM679,AN679,AR679,AT679))</f>
        <v>1</v>
      </c>
      <c r="AV679" t="b">
        <f>AND(AU679, AI679=18)</f>
        <v>1</v>
      </c>
      <c r="AW679" t="b">
        <f>NOT(OR(AM679,AN679,AR679,AT679, AV679))</f>
        <v>0</v>
      </c>
      <c r="AX679" t="b">
        <f>AND(AW679, OR(AND(AI679=24, L679=0), AND(AI679=32, L679=1)))</f>
        <v>0</v>
      </c>
      <c r="AY679" t="b">
        <f>NOT(OR(AM679,AN679,AR679,AT679,AV679,AX679))</f>
        <v>0</v>
      </c>
      <c r="AZ679" t="str">
        <f>IF(AM679,"7",IF(AN679,"6",IF(AR679,"5",
IF(AT679,"4",IF(AV679,"3",IF(AX679,"2",IF(AY679,"1","0"))))))
)</f>
        <v>3</v>
      </c>
      <c r="BA679" t="str">
        <f>_xlfn.XLOOKUP(D679, $BO$1:$CA$1, $BO$2:$CA$2)</f>
        <v>03</v>
      </c>
      <c r="BB679" t="str">
        <f>_xlfn.XLOOKUP(E679, $BO$1:$CA$1, $BO$2:$CA$2)</f>
        <v>04</v>
      </c>
      <c r="BC679" t="str">
        <f>_xlfn.XLOOKUP(F679, $BO$1:$CA$1, $BO$2:$CA$2)</f>
        <v>06</v>
      </c>
      <c r="BD679" t="str">
        <f>_xlfn.XLOOKUP(G679, $BO$1:$CA$1, $BO$2:$CA$2)</f>
        <v>03</v>
      </c>
      <c r="BE679" t="str">
        <f>_xlfn.XLOOKUP(H679, $BO$1:$CA$1, $BO$2:$CA$2)</f>
        <v>06</v>
      </c>
      <c r="BF679">
        <f>VALUE(_xlfn.TEXTJOIN("", TRUE, AZ679:BE679))</f>
        <v>30304060306</v>
      </c>
      <c r="BG679">
        <v>30304060306</v>
      </c>
      <c r="BH679">
        <f t="shared" si="10"/>
        <v>323</v>
      </c>
      <c r="BI679">
        <f>B679*BH679</f>
        <v>130492</v>
      </c>
    </row>
    <row r="680" spans="1:61" x14ac:dyDescent="0.25">
      <c r="A680" t="s">
        <v>359</v>
      </c>
      <c r="B680">
        <v>38</v>
      </c>
      <c r="C680" t="str">
        <f>TEXT(A680, "0")</f>
        <v>22868</v>
      </c>
      <c r="D680" t="str">
        <f>MID($C680, 1, 1)</f>
        <v>2</v>
      </c>
      <c r="E680" t="str">
        <f>MID($C680, 2, 1)</f>
        <v>2</v>
      </c>
      <c r="F680" t="str">
        <f>MID($C680, 3, 1)</f>
        <v>8</v>
      </c>
      <c r="G680" t="str">
        <f>MID($C680, 4, 1)</f>
        <v>6</v>
      </c>
      <c r="H680" t="str">
        <f>MID($C680, 5, 1)</f>
        <v>8</v>
      </c>
      <c r="I680">
        <f>LEN($A680)-LEN(SUBSTITUTE($A680,I$1,""))</f>
        <v>0</v>
      </c>
      <c r="J680">
        <f>LEN($A680)-LEN(SUBSTITUTE($A680,J$1,""))</f>
        <v>0</v>
      </c>
      <c r="K680">
        <f>LEN($A680)-LEN(SUBSTITUTE($A680,K$1,""))</f>
        <v>0</v>
      </c>
      <c r="L680">
        <f>LEN($A680)-LEN(SUBSTITUTE($A680,L$1,""))</f>
        <v>0</v>
      </c>
      <c r="M680">
        <f>LEN($A680)-LEN(SUBSTITUTE($A680,M$1,""))</f>
        <v>0</v>
      </c>
      <c r="N680">
        <f>LEN($A680)-LEN(SUBSTITUTE($A680,N$1,""))</f>
        <v>0</v>
      </c>
      <c r="O680">
        <f>LEN($A680)-LEN(SUBSTITUTE($A680,O$1,""))</f>
        <v>2</v>
      </c>
      <c r="P680">
        <f>LEN($A680)-LEN(SUBSTITUTE($A680,P$1,""))</f>
        <v>0</v>
      </c>
      <c r="Q680">
        <f>LEN($A680)-LEN(SUBSTITUTE($A680,Q$1,""))</f>
        <v>1</v>
      </c>
      <c r="R680">
        <f>LEN($A680)-LEN(SUBSTITUTE($A680,R$1,""))</f>
        <v>0</v>
      </c>
      <c r="S680">
        <f>LEN($A680)-LEN(SUBSTITUTE($A680,S$1,""))</f>
        <v>0</v>
      </c>
      <c r="T680">
        <f>LEN($A680)-LEN(SUBSTITUTE($A680,T$1,""))</f>
        <v>0</v>
      </c>
      <c r="U680">
        <f>LEN($A680)-LEN(SUBSTITUTE($A680,U$1,""))</f>
        <v>2</v>
      </c>
      <c r="V680">
        <f>I680+1</f>
        <v>1</v>
      </c>
      <c r="W680">
        <f>J680+1</f>
        <v>1</v>
      </c>
      <c r="X680">
        <f>K680+1</f>
        <v>1</v>
      </c>
      <c r="Y680">
        <f>L680+1</f>
        <v>1</v>
      </c>
      <c r="Z680">
        <f>M680+1</f>
        <v>1</v>
      </c>
      <c r="AA680">
        <f>N680+1</f>
        <v>1</v>
      </c>
      <c r="AB680">
        <f>O680+1</f>
        <v>3</v>
      </c>
      <c r="AC680">
        <f>P680+1</f>
        <v>1</v>
      </c>
      <c r="AD680">
        <f>Q680+1</f>
        <v>2</v>
      </c>
      <c r="AE680">
        <f>R680+1</f>
        <v>1</v>
      </c>
      <c r="AF680">
        <f>S680+1</f>
        <v>1</v>
      </c>
      <c r="AG680">
        <f>T680+1</f>
        <v>1</v>
      </c>
      <c r="AH680">
        <f>U680+1</f>
        <v>3</v>
      </c>
      <c r="AI680">
        <f>PRODUCT(V680:AH680)</f>
        <v>18</v>
      </c>
      <c r="AJ680">
        <f>MAX(V680:AH680)</f>
        <v>3</v>
      </c>
      <c r="AK680">
        <f>Y680</f>
        <v>1</v>
      </c>
      <c r="AL680">
        <f>MAX(V680:X680, Z680:AH680)+L680</f>
        <v>3</v>
      </c>
      <c r="AM680" t="b">
        <f>AL680=6</f>
        <v>0</v>
      </c>
      <c r="AN680" t="b">
        <f>AL680=5</f>
        <v>0</v>
      </c>
      <c r="AO680" t="b">
        <f>NOT(OR(AM680,AN680))</f>
        <v>1</v>
      </c>
      <c r="AP680" t="b">
        <f>AND(AI680=12, L680=0)</f>
        <v>0</v>
      </c>
      <c r="AQ680" t="b">
        <f>AND(AI680=18, L680=1)</f>
        <v>0</v>
      </c>
      <c r="AR680" t="b">
        <f>AND(AO680, OR(AP680, AQ680))</f>
        <v>0</v>
      </c>
      <c r="AS680" t="b">
        <f>NOT(OR(AM680,AN680,AR680))</f>
        <v>1</v>
      </c>
      <c r="AT680" t="b">
        <f>AND(AS680, AL680=4)</f>
        <v>0</v>
      </c>
      <c r="AU680" t="b">
        <f>NOT(OR(AM680,AN680,AR680,AT680))</f>
        <v>1</v>
      </c>
      <c r="AV680" t="b">
        <f>AND(AU680, AI680=18)</f>
        <v>1</v>
      </c>
      <c r="AW680" t="b">
        <f>NOT(OR(AM680,AN680,AR680,AT680, AV680))</f>
        <v>0</v>
      </c>
      <c r="AX680" t="b">
        <f>AND(AW680, OR(AND(AI680=24, L680=0), AND(AI680=32, L680=1)))</f>
        <v>0</v>
      </c>
      <c r="AY680" t="b">
        <f>NOT(OR(AM680,AN680,AR680,AT680,AV680,AX680))</f>
        <v>0</v>
      </c>
      <c r="AZ680" t="str">
        <f>IF(AM680,"7",IF(AN680,"6",IF(AR680,"5",
IF(AT680,"4",IF(AV680,"3",IF(AX680,"2",IF(AY680,"1","0"))))))
)</f>
        <v>3</v>
      </c>
      <c r="BA680" t="str">
        <f>_xlfn.XLOOKUP(D680, $BO$1:$CA$1, $BO$2:$CA$2)</f>
        <v>03</v>
      </c>
      <c r="BB680" t="str">
        <f>_xlfn.XLOOKUP(E680, $BO$1:$CA$1, $BO$2:$CA$2)</f>
        <v>03</v>
      </c>
      <c r="BC680" t="str">
        <f>_xlfn.XLOOKUP(F680, $BO$1:$CA$1, $BO$2:$CA$2)</f>
        <v>09</v>
      </c>
      <c r="BD680" t="str">
        <f>_xlfn.XLOOKUP(G680, $BO$1:$CA$1, $BO$2:$CA$2)</f>
        <v>07</v>
      </c>
      <c r="BE680" t="str">
        <f>_xlfn.XLOOKUP(H680, $BO$1:$CA$1, $BO$2:$CA$2)</f>
        <v>09</v>
      </c>
      <c r="BF680">
        <f>VALUE(_xlfn.TEXTJOIN("", TRUE, AZ680:BE680))</f>
        <v>30303090709</v>
      </c>
      <c r="BG680">
        <v>30303090709</v>
      </c>
      <c r="BH680">
        <f t="shared" si="10"/>
        <v>322</v>
      </c>
      <c r="BI680">
        <f>B680*BH680</f>
        <v>12236</v>
      </c>
    </row>
    <row r="681" spans="1:61" x14ac:dyDescent="0.25">
      <c r="A681" t="s">
        <v>418</v>
      </c>
      <c r="B681">
        <v>615</v>
      </c>
      <c r="C681" t="str">
        <f>TEXT(A681, "0")</f>
        <v>AA958</v>
      </c>
      <c r="D681" t="str">
        <f>MID($C681, 1, 1)</f>
        <v>A</v>
      </c>
      <c r="E681" t="str">
        <f>MID($C681, 2, 1)</f>
        <v>A</v>
      </c>
      <c r="F681" t="str">
        <f>MID($C681, 3, 1)</f>
        <v>9</v>
      </c>
      <c r="G681" t="str">
        <f>MID($C681, 4, 1)</f>
        <v>5</v>
      </c>
      <c r="H681" t="str">
        <f>MID($C681, 5, 1)</f>
        <v>8</v>
      </c>
      <c r="I681">
        <f>LEN($A681)-LEN(SUBSTITUTE($A681,I$1,""))</f>
        <v>2</v>
      </c>
      <c r="J681">
        <f>LEN($A681)-LEN(SUBSTITUTE($A681,J$1,""))</f>
        <v>0</v>
      </c>
      <c r="K681">
        <f>LEN($A681)-LEN(SUBSTITUTE($A681,K$1,""))</f>
        <v>0</v>
      </c>
      <c r="L681">
        <f>LEN($A681)-LEN(SUBSTITUTE($A681,L$1,""))</f>
        <v>0</v>
      </c>
      <c r="M681">
        <f>LEN($A681)-LEN(SUBSTITUTE($A681,M$1,""))</f>
        <v>0</v>
      </c>
      <c r="N681">
        <f>LEN($A681)-LEN(SUBSTITUTE($A681,N$1,""))</f>
        <v>1</v>
      </c>
      <c r="O681">
        <f>LEN($A681)-LEN(SUBSTITUTE($A681,O$1,""))</f>
        <v>1</v>
      </c>
      <c r="P681">
        <f>LEN($A681)-LEN(SUBSTITUTE($A681,P$1,""))</f>
        <v>0</v>
      </c>
      <c r="Q681">
        <f>LEN($A681)-LEN(SUBSTITUTE($A681,Q$1,""))</f>
        <v>0</v>
      </c>
      <c r="R681">
        <f>LEN($A681)-LEN(SUBSTITUTE($A681,R$1,""))</f>
        <v>1</v>
      </c>
      <c r="S681">
        <f>LEN($A681)-LEN(SUBSTITUTE($A681,S$1,""))</f>
        <v>0</v>
      </c>
      <c r="T681">
        <f>LEN($A681)-LEN(SUBSTITUTE($A681,T$1,""))</f>
        <v>0</v>
      </c>
      <c r="U681">
        <f>LEN($A681)-LEN(SUBSTITUTE($A681,U$1,""))</f>
        <v>0</v>
      </c>
      <c r="V681">
        <f>I681+1</f>
        <v>3</v>
      </c>
      <c r="W681">
        <f>J681+1</f>
        <v>1</v>
      </c>
      <c r="X681">
        <f>K681+1</f>
        <v>1</v>
      </c>
      <c r="Y681">
        <f>L681+1</f>
        <v>1</v>
      </c>
      <c r="Z681">
        <f>M681+1</f>
        <v>1</v>
      </c>
      <c r="AA681">
        <f>N681+1</f>
        <v>2</v>
      </c>
      <c r="AB681">
        <f>O681+1</f>
        <v>2</v>
      </c>
      <c r="AC681">
        <f>P681+1</f>
        <v>1</v>
      </c>
      <c r="AD681">
        <f>Q681+1</f>
        <v>1</v>
      </c>
      <c r="AE681">
        <f>R681+1</f>
        <v>2</v>
      </c>
      <c r="AF681">
        <f>S681+1</f>
        <v>1</v>
      </c>
      <c r="AG681">
        <f>T681+1</f>
        <v>1</v>
      </c>
      <c r="AH681">
        <f>U681+1</f>
        <v>1</v>
      </c>
      <c r="AI681">
        <f>PRODUCT(V681:AH681)</f>
        <v>24</v>
      </c>
      <c r="AJ681">
        <f>MAX(V681:AH681)</f>
        <v>3</v>
      </c>
      <c r="AK681">
        <f>Y681</f>
        <v>1</v>
      </c>
      <c r="AL681">
        <f>MAX(V681:X681, Z681:AH681)+L681</f>
        <v>3</v>
      </c>
      <c r="AM681" t="b">
        <f>AL681=6</f>
        <v>0</v>
      </c>
      <c r="AN681" t="b">
        <f>AL681=5</f>
        <v>0</v>
      </c>
      <c r="AO681" t="b">
        <f>NOT(OR(AM681,AN681))</f>
        <v>1</v>
      </c>
      <c r="AP681" t="b">
        <f>AND(AI681=12, L681=0)</f>
        <v>0</v>
      </c>
      <c r="AQ681" t="b">
        <f>AND(AI681=18, L681=1)</f>
        <v>0</v>
      </c>
      <c r="AR681" t="b">
        <f>AND(AO681, OR(AP681, AQ681))</f>
        <v>0</v>
      </c>
      <c r="AS681" t="b">
        <f>NOT(OR(AM681,AN681,AR681))</f>
        <v>1</v>
      </c>
      <c r="AT681" t="b">
        <f>AND(AS681, AL681=4)</f>
        <v>0</v>
      </c>
      <c r="AU681" t="b">
        <f>NOT(OR(AM681,AN681,AR681,AT681))</f>
        <v>1</v>
      </c>
      <c r="AV681" t="b">
        <f>AND(AU681, AI681=18)</f>
        <v>0</v>
      </c>
      <c r="AW681" t="b">
        <f>NOT(OR(AM681,AN681,AR681,AT681, AV681))</f>
        <v>1</v>
      </c>
      <c r="AX681" t="b">
        <f>AND(AW681, OR(AND(AI681=24, L681=0), AND(AI681=32, L681=1)))</f>
        <v>1</v>
      </c>
      <c r="AY681" t="b">
        <f>NOT(OR(AM681,AN681,AR681,AT681,AV681,AX681))</f>
        <v>0</v>
      </c>
      <c r="AZ681" t="str">
        <f>IF(AM681,"7",IF(AN681,"6",IF(AR681,"5",
IF(AT681,"4",IF(AV681,"3",IF(AX681,"2",IF(AY681,"1","0"))))))
)</f>
        <v>2</v>
      </c>
      <c r="BA681" t="str">
        <f>_xlfn.XLOOKUP(D681, $BO$1:$CA$1, $BO$2:$CA$2)</f>
        <v>14</v>
      </c>
      <c r="BB681" t="str">
        <f>_xlfn.XLOOKUP(E681, $BO$1:$CA$1, $BO$2:$CA$2)</f>
        <v>14</v>
      </c>
      <c r="BC681" t="str">
        <f>_xlfn.XLOOKUP(F681, $BO$1:$CA$1, $BO$2:$CA$2)</f>
        <v>10</v>
      </c>
      <c r="BD681" t="str">
        <f>_xlfn.XLOOKUP(G681, $BO$1:$CA$1, $BO$2:$CA$2)</f>
        <v>06</v>
      </c>
      <c r="BE681" t="str">
        <f>_xlfn.XLOOKUP(H681, $BO$1:$CA$1, $BO$2:$CA$2)</f>
        <v>09</v>
      </c>
      <c r="BF681">
        <f>VALUE(_xlfn.TEXTJOIN("", TRUE, AZ681:BE681))</f>
        <v>21414100609</v>
      </c>
      <c r="BG681">
        <v>21414100609</v>
      </c>
      <c r="BH681">
        <f t="shared" si="10"/>
        <v>321</v>
      </c>
      <c r="BI681">
        <f>B681*BH681</f>
        <v>197415</v>
      </c>
    </row>
    <row r="682" spans="1:61" x14ac:dyDescent="0.25">
      <c r="A682" t="s">
        <v>774</v>
      </c>
      <c r="B682">
        <v>392</v>
      </c>
      <c r="C682" t="str">
        <f>TEXT(A682, "0")</f>
        <v>AA392</v>
      </c>
      <c r="D682" t="str">
        <f>MID($C682, 1, 1)</f>
        <v>A</v>
      </c>
      <c r="E682" t="str">
        <f>MID($C682, 2, 1)</f>
        <v>A</v>
      </c>
      <c r="F682" t="str">
        <f>MID($C682, 3, 1)</f>
        <v>3</v>
      </c>
      <c r="G682" t="str">
        <f>MID($C682, 4, 1)</f>
        <v>9</v>
      </c>
      <c r="H682" t="str">
        <f>MID($C682, 5, 1)</f>
        <v>2</v>
      </c>
      <c r="I682">
        <f>LEN($A682)-LEN(SUBSTITUTE($A682,I$1,""))</f>
        <v>2</v>
      </c>
      <c r="J682">
        <f>LEN($A682)-LEN(SUBSTITUTE($A682,J$1,""))</f>
        <v>0</v>
      </c>
      <c r="K682">
        <f>LEN($A682)-LEN(SUBSTITUTE($A682,K$1,""))</f>
        <v>0</v>
      </c>
      <c r="L682">
        <f>LEN($A682)-LEN(SUBSTITUTE($A682,L$1,""))</f>
        <v>0</v>
      </c>
      <c r="M682">
        <f>LEN($A682)-LEN(SUBSTITUTE($A682,M$1,""))</f>
        <v>0</v>
      </c>
      <c r="N682">
        <f>LEN($A682)-LEN(SUBSTITUTE($A682,N$1,""))</f>
        <v>1</v>
      </c>
      <c r="O682">
        <f>LEN($A682)-LEN(SUBSTITUTE($A682,O$1,""))</f>
        <v>0</v>
      </c>
      <c r="P682">
        <f>LEN($A682)-LEN(SUBSTITUTE($A682,P$1,""))</f>
        <v>0</v>
      </c>
      <c r="Q682">
        <f>LEN($A682)-LEN(SUBSTITUTE($A682,Q$1,""))</f>
        <v>0</v>
      </c>
      <c r="R682">
        <f>LEN($A682)-LEN(SUBSTITUTE($A682,R$1,""))</f>
        <v>0</v>
      </c>
      <c r="S682">
        <f>LEN($A682)-LEN(SUBSTITUTE($A682,S$1,""))</f>
        <v>0</v>
      </c>
      <c r="T682">
        <f>LEN($A682)-LEN(SUBSTITUTE($A682,T$1,""))</f>
        <v>1</v>
      </c>
      <c r="U682">
        <f>LEN($A682)-LEN(SUBSTITUTE($A682,U$1,""))</f>
        <v>1</v>
      </c>
      <c r="V682">
        <f>I682+1</f>
        <v>3</v>
      </c>
      <c r="W682">
        <f>J682+1</f>
        <v>1</v>
      </c>
      <c r="X682">
        <f>K682+1</f>
        <v>1</v>
      </c>
      <c r="Y682">
        <f>L682+1</f>
        <v>1</v>
      </c>
      <c r="Z682">
        <f>M682+1</f>
        <v>1</v>
      </c>
      <c r="AA682">
        <f>N682+1</f>
        <v>2</v>
      </c>
      <c r="AB682">
        <f>O682+1</f>
        <v>1</v>
      </c>
      <c r="AC682">
        <f>P682+1</f>
        <v>1</v>
      </c>
      <c r="AD682">
        <f>Q682+1</f>
        <v>1</v>
      </c>
      <c r="AE682">
        <f>R682+1</f>
        <v>1</v>
      </c>
      <c r="AF682">
        <f>S682+1</f>
        <v>1</v>
      </c>
      <c r="AG682">
        <f>T682+1</f>
        <v>2</v>
      </c>
      <c r="AH682">
        <f>U682+1</f>
        <v>2</v>
      </c>
      <c r="AI682">
        <f>PRODUCT(V682:AH682)</f>
        <v>24</v>
      </c>
      <c r="AJ682">
        <f>MAX(V682:AH682)</f>
        <v>3</v>
      </c>
      <c r="AK682">
        <f>Y682</f>
        <v>1</v>
      </c>
      <c r="AL682">
        <f>MAX(V682:X682, Z682:AH682)+L682</f>
        <v>3</v>
      </c>
      <c r="AM682" t="b">
        <f>AL682=6</f>
        <v>0</v>
      </c>
      <c r="AN682" t="b">
        <f>AL682=5</f>
        <v>0</v>
      </c>
      <c r="AO682" t="b">
        <f>NOT(OR(AM682,AN682))</f>
        <v>1</v>
      </c>
      <c r="AP682" t="b">
        <f>AND(AI682=12, L682=0)</f>
        <v>0</v>
      </c>
      <c r="AQ682" t="b">
        <f>AND(AI682=18, L682=1)</f>
        <v>0</v>
      </c>
      <c r="AR682" t="b">
        <f>AND(AO682, OR(AP682, AQ682))</f>
        <v>0</v>
      </c>
      <c r="AS682" t="b">
        <f>NOT(OR(AM682,AN682,AR682))</f>
        <v>1</v>
      </c>
      <c r="AT682" t="b">
        <f>AND(AS682, AL682=4)</f>
        <v>0</v>
      </c>
      <c r="AU682" t="b">
        <f>NOT(OR(AM682,AN682,AR682,AT682))</f>
        <v>1</v>
      </c>
      <c r="AV682" t="b">
        <f>AND(AU682, AI682=18)</f>
        <v>0</v>
      </c>
      <c r="AW682" t="b">
        <f>NOT(OR(AM682,AN682,AR682,AT682, AV682))</f>
        <v>1</v>
      </c>
      <c r="AX682" t="b">
        <f>AND(AW682, OR(AND(AI682=24, L682=0), AND(AI682=32, L682=1)))</f>
        <v>1</v>
      </c>
      <c r="AY682" t="b">
        <f>NOT(OR(AM682,AN682,AR682,AT682,AV682,AX682))</f>
        <v>0</v>
      </c>
      <c r="AZ682" t="str">
        <f>IF(AM682,"7",IF(AN682,"6",IF(AR682,"5",
IF(AT682,"4",IF(AV682,"3",IF(AX682,"2",IF(AY682,"1","0"))))))
)</f>
        <v>2</v>
      </c>
      <c r="BA682" t="str">
        <f>_xlfn.XLOOKUP(D682, $BO$1:$CA$1, $BO$2:$CA$2)</f>
        <v>14</v>
      </c>
      <c r="BB682" t="str">
        <f>_xlfn.XLOOKUP(E682, $BO$1:$CA$1, $BO$2:$CA$2)</f>
        <v>14</v>
      </c>
      <c r="BC682" t="str">
        <f>_xlfn.XLOOKUP(F682, $BO$1:$CA$1, $BO$2:$CA$2)</f>
        <v>04</v>
      </c>
      <c r="BD682" t="str">
        <f>_xlfn.XLOOKUP(G682, $BO$1:$CA$1, $BO$2:$CA$2)</f>
        <v>10</v>
      </c>
      <c r="BE682" t="str">
        <f>_xlfn.XLOOKUP(H682, $BO$1:$CA$1, $BO$2:$CA$2)</f>
        <v>03</v>
      </c>
      <c r="BF682">
        <f>VALUE(_xlfn.TEXTJOIN("", TRUE, AZ682:BE682))</f>
        <v>21414041003</v>
      </c>
      <c r="BG682">
        <v>21414041003</v>
      </c>
      <c r="BH682">
        <f t="shared" si="10"/>
        <v>320</v>
      </c>
      <c r="BI682">
        <f>B682*BH682</f>
        <v>125440</v>
      </c>
    </row>
    <row r="683" spans="1:61" x14ac:dyDescent="0.25">
      <c r="A683" t="s">
        <v>408</v>
      </c>
      <c r="B683">
        <v>45</v>
      </c>
      <c r="C683" t="str">
        <f>TEXT(A683, "0")</f>
        <v>AT9A8</v>
      </c>
      <c r="D683" t="str">
        <f>MID($C683, 1, 1)</f>
        <v>A</v>
      </c>
      <c r="E683" t="str">
        <f>MID($C683, 2, 1)</f>
        <v>T</v>
      </c>
      <c r="F683" t="str">
        <f>MID($C683, 3, 1)</f>
        <v>9</v>
      </c>
      <c r="G683" t="str">
        <f>MID($C683, 4, 1)</f>
        <v>A</v>
      </c>
      <c r="H683" t="str">
        <f>MID($C683, 5, 1)</f>
        <v>8</v>
      </c>
      <c r="I683">
        <f>LEN($A683)-LEN(SUBSTITUTE($A683,I$1,""))</f>
        <v>2</v>
      </c>
      <c r="J683">
        <f>LEN($A683)-LEN(SUBSTITUTE($A683,J$1,""))</f>
        <v>0</v>
      </c>
      <c r="K683">
        <f>LEN($A683)-LEN(SUBSTITUTE($A683,K$1,""))</f>
        <v>0</v>
      </c>
      <c r="L683">
        <f>LEN($A683)-LEN(SUBSTITUTE($A683,L$1,""))</f>
        <v>0</v>
      </c>
      <c r="M683">
        <f>LEN($A683)-LEN(SUBSTITUTE($A683,M$1,""))</f>
        <v>1</v>
      </c>
      <c r="N683">
        <f>LEN($A683)-LEN(SUBSTITUTE($A683,N$1,""))</f>
        <v>1</v>
      </c>
      <c r="O683">
        <f>LEN($A683)-LEN(SUBSTITUTE($A683,O$1,""))</f>
        <v>1</v>
      </c>
      <c r="P683">
        <f>LEN($A683)-LEN(SUBSTITUTE($A683,P$1,""))</f>
        <v>0</v>
      </c>
      <c r="Q683">
        <f>LEN($A683)-LEN(SUBSTITUTE($A683,Q$1,""))</f>
        <v>0</v>
      </c>
      <c r="R683">
        <f>LEN($A683)-LEN(SUBSTITUTE($A683,R$1,""))</f>
        <v>0</v>
      </c>
      <c r="S683">
        <f>LEN($A683)-LEN(SUBSTITUTE($A683,S$1,""))</f>
        <v>0</v>
      </c>
      <c r="T683">
        <f>LEN($A683)-LEN(SUBSTITUTE($A683,T$1,""))</f>
        <v>0</v>
      </c>
      <c r="U683">
        <f>LEN($A683)-LEN(SUBSTITUTE($A683,U$1,""))</f>
        <v>0</v>
      </c>
      <c r="V683">
        <f>I683+1</f>
        <v>3</v>
      </c>
      <c r="W683">
        <f>J683+1</f>
        <v>1</v>
      </c>
      <c r="X683">
        <f>K683+1</f>
        <v>1</v>
      </c>
      <c r="Y683">
        <f>L683+1</f>
        <v>1</v>
      </c>
      <c r="Z683">
        <f>M683+1</f>
        <v>2</v>
      </c>
      <c r="AA683">
        <f>N683+1</f>
        <v>2</v>
      </c>
      <c r="AB683">
        <f>O683+1</f>
        <v>2</v>
      </c>
      <c r="AC683">
        <f>P683+1</f>
        <v>1</v>
      </c>
      <c r="AD683">
        <f>Q683+1</f>
        <v>1</v>
      </c>
      <c r="AE683">
        <f>R683+1</f>
        <v>1</v>
      </c>
      <c r="AF683">
        <f>S683+1</f>
        <v>1</v>
      </c>
      <c r="AG683">
        <f>T683+1</f>
        <v>1</v>
      </c>
      <c r="AH683">
        <f>U683+1</f>
        <v>1</v>
      </c>
      <c r="AI683">
        <f>PRODUCT(V683:AH683)</f>
        <v>24</v>
      </c>
      <c r="AJ683">
        <f>MAX(V683:AH683)</f>
        <v>3</v>
      </c>
      <c r="AK683">
        <f>Y683</f>
        <v>1</v>
      </c>
      <c r="AL683">
        <f>MAX(V683:X683, Z683:AH683)+L683</f>
        <v>3</v>
      </c>
      <c r="AM683" t="b">
        <f>AL683=6</f>
        <v>0</v>
      </c>
      <c r="AN683" t="b">
        <f>AL683=5</f>
        <v>0</v>
      </c>
      <c r="AO683" t="b">
        <f>NOT(OR(AM683,AN683))</f>
        <v>1</v>
      </c>
      <c r="AP683" t="b">
        <f>AND(AI683=12, L683=0)</f>
        <v>0</v>
      </c>
      <c r="AQ683" t="b">
        <f>AND(AI683=18, L683=1)</f>
        <v>0</v>
      </c>
      <c r="AR683" t="b">
        <f>AND(AO683, OR(AP683, AQ683))</f>
        <v>0</v>
      </c>
      <c r="AS683" t="b">
        <f>NOT(OR(AM683,AN683,AR683))</f>
        <v>1</v>
      </c>
      <c r="AT683" t="b">
        <f>AND(AS683, AL683=4)</f>
        <v>0</v>
      </c>
      <c r="AU683" t="b">
        <f>NOT(OR(AM683,AN683,AR683,AT683))</f>
        <v>1</v>
      </c>
      <c r="AV683" t="b">
        <f>AND(AU683, AI683=18)</f>
        <v>0</v>
      </c>
      <c r="AW683" t="b">
        <f>NOT(OR(AM683,AN683,AR683,AT683, AV683))</f>
        <v>1</v>
      </c>
      <c r="AX683" t="b">
        <f>AND(AW683, OR(AND(AI683=24, L683=0), AND(AI683=32, L683=1)))</f>
        <v>1</v>
      </c>
      <c r="AY683" t="b">
        <f>NOT(OR(AM683,AN683,AR683,AT683,AV683,AX683))</f>
        <v>0</v>
      </c>
      <c r="AZ683" t="str">
        <f>IF(AM683,"7",IF(AN683,"6",IF(AR683,"5",
IF(AT683,"4",IF(AV683,"3",IF(AX683,"2",IF(AY683,"1","0"))))))
)</f>
        <v>2</v>
      </c>
      <c r="BA683" t="str">
        <f>_xlfn.XLOOKUP(D683, $BO$1:$CA$1, $BO$2:$CA$2)</f>
        <v>14</v>
      </c>
      <c r="BB683" t="str">
        <f>_xlfn.XLOOKUP(E683, $BO$1:$CA$1, $BO$2:$CA$2)</f>
        <v>11</v>
      </c>
      <c r="BC683" t="str">
        <f>_xlfn.XLOOKUP(F683, $BO$1:$CA$1, $BO$2:$CA$2)</f>
        <v>10</v>
      </c>
      <c r="BD683" t="str">
        <f>_xlfn.XLOOKUP(G683, $BO$1:$CA$1, $BO$2:$CA$2)</f>
        <v>14</v>
      </c>
      <c r="BE683" t="str">
        <f>_xlfn.XLOOKUP(H683, $BO$1:$CA$1, $BO$2:$CA$2)</f>
        <v>09</v>
      </c>
      <c r="BF683">
        <f>VALUE(_xlfn.TEXTJOIN("", TRUE, AZ683:BE683))</f>
        <v>21411101409</v>
      </c>
      <c r="BG683">
        <v>21411101409</v>
      </c>
      <c r="BH683">
        <f t="shared" si="10"/>
        <v>319</v>
      </c>
      <c r="BI683">
        <f>B683*BH683</f>
        <v>14355</v>
      </c>
    </row>
    <row r="684" spans="1:61" x14ac:dyDescent="0.25">
      <c r="A684" t="s">
        <v>223</v>
      </c>
      <c r="B684">
        <v>287</v>
      </c>
      <c r="C684" t="str">
        <f>TEXT(A684, "0")</f>
        <v>A97J4</v>
      </c>
      <c r="D684" t="str">
        <f>MID($C684, 1, 1)</f>
        <v>A</v>
      </c>
      <c r="E684" t="str">
        <f>MID($C684, 2, 1)</f>
        <v>9</v>
      </c>
      <c r="F684" t="str">
        <f>MID($C684, 3, 1)</f>
        <v>7</v>
      </c>
      <c r="G684" t="str">
        <f>MID($C684, 4, 1)</f>
        <v>J</v>
      </c>
      <c r="H684" t="str">
        <f>MID($C684, 5, 1)</f>
        <v>4</v>
      </c>
      <c r="I684">
        <f>LEN($A684)-LEN(SUBSTITUTE($A684,I$1,""))</f>
        <v>1</v>
      </c>
      <c r="J684">
        <f>LEN($A684)-LEN(SUBSTITUTE($A684,J$1,""))</f>
        <v>0</v>
      </c>
      <c r="K684">
        <f>LEN($A684)-LEN(SUBSTITUTE($A684,K$1,""))</f>
        <v>0</v>
      </c>
      <c r="L684">
        <f>LEN($A684)-LEN(SUBSTITUTE($A684,L$1,""))</f>
        <v>1</v>
      </c>
      <c r="M684">
        <f>LEN($A684)-LEN(SUBSTITUTE($A684,M$1,""))</f>
        <v>0</v>
      </c>
      <c r="N684">
        <f>LEN($A684)-LEN(SUBSTITUTE($A684,N$1,""))</f>
        <v>1</v>
      </c>
      <c r="O684">
        <f>LEN($A684)-LEN(SUBSTITUTE($A684,O$1,""))</f>
        <v>0</v>
      </c>
      <c r="P684">
        <f>LEN($A684)-LEN(SUBSTITUTE($A684,P$1,""))</f>
        <v>1</v>
      </c>
      <c r="Q684">
        <f>LEN($A684)-LEN(SUBSTITUTE($A684,Q$1,""))</f>
        <v>0</v>
      </c>
      <c r="R684">
        <f>LEN($A684)-LEN(SUBSTITUTE($A684,R$1,""))</f>
        <v>0</v>
      </c>
      <c r="S684">
        <f>LEN($A684)-LEN(SUBSTITUTE($A684,S$1,""))</f>
        <v>1</v>
      </c>
      <c r="T684">
        <f>LEN($A684)-LEN(SUBSTITUTE($A684,T$1,""))</f>
        <v>0</v>
      </c>
      <c r="U684">
        <f>LEN($A684)-LEN(SUBSTITUTE($A684,U$1,""))</f>
        <v>0</v>
      </c>
      <c r="V684">
        <f>I684+1</f>
        <v>2</v>
      </c>
      <c r="W684">
        <f>J684+1</f>
        <v>1</v>
      </c>
      <c r="X684">
        <f>K684+1</f>
        <v>1</v>
      </c>
      <c r="Y684">
        <f>L684+1</f>
        <v>2</v>
      </c>
      <c r="Z684">
        <f>M684+1</f>
        <v>1</v>
      </c>
      <c r="AA684">
        <f>N684+1</f>
        <v>2</v>
      </c>
      <c r="AB684">
        <f>O684+1</f>
        <v>1</v>
      </c>
      <c r="AC684">
        <f>P684+1</f>
        <v>2</v>
      </c>
      <c r="AD684">
        <f>Q684+1</f>
        <v>1</v>
      </c>
      <c r="AE684">
        <f>R684+1</f>
        <v>1</v>
      </c>
      <c r="AF684">
        <f>S684+1</f>
        <v>2</v>
      </c>
      <c r="AG684">
        <f>T684+1</f>
        <v>1</v>
      </c>
      <c r="AH684">
        <f>U684+1</f>
        <v>1</v>
      </c>
      <c r="AI684">
        <f>PRODUCT(V684:AH684)</f>
        <v>32</v>
      </c>
      <c r="AJ684">
        <f>MAX(V684:AH684)</f>
        <v>2</v>
      </c>
      <c r="AK684">
        <f>Y684</f>
        <v>2</v>
      </c>
      <c r="AL684">
        <f>MAX(V684:X684, Z684:AH684)+L684</f>
        <v>3</v>
      </c>
      <c r="AM684" t="b">
        <f>AL684=6</f>
        <v>0</v>
      </c>
      <c r="AN684" t="b">
        <f>AL684=5</f>
        <v>0</v>
      </c>
      <c r="AO684" t="b">
        <f>NOT(OR(AM684,AN684))</f>
        <v>1</v>
      </c>
      <c r="AP684" t="b">
        <f>AND(AI684=12, L684=0)</f>
        <v>0</v>
      </c>
      <c r="AQ684" t="b">
        <f>AND(AI684=18, L684=1)</f>
        <v>0</v>
      </c>
      <c r="AR684" t="b">
        <f>AND(AO684, OR(AP684, AQ684))</f>
        <v>0</v>
      </c>
      <c r="AS684" t="b">
        <f>NOT(OR(AM684,AN684,AR684))</f>
        <v>1</v>
      </c>
      <c r="AT684" t="b">
        <f>AND(AS684, AL684=4)</f>
        <v>0</v>
      </c>
      <c r="AU684" t="b">
        <f>NOT(OR(AM684,AN684,AR684,AT684))</f>
        <v>1</v>
      </c>
      <c r="AV684" t="b">
        <f>AND(AU684, AI684=18)</f>
        <v>0</v>
      </c>
      <c r="AW684" t="b">
        <f>NOT(OR(AM684,AN684,AR684,AT684, AV684))</f>
        <v>1</v>
      </c>
      <c r="AX684" t="b">
        <f>AND(AW684, OR(AND(AI684=24, L684=0), AND(AI684=32, L684=1)))</f>
        <v>1</v>
      </c>
      <c r="AY684" t="b">
        <f>NOT(OR(AM684,AN684,AR684,AT684,AV684,AX684))</f>
        <v>0</v>
      </c>
      <c r="AZ684" t="str">
        <f>IF(AM684,"7",IF(AN684,"6",IF(AR684,"5",
IF(AT684,"4",IF(AV684,"3",IF(AX684,"2",IF(AY684,"1","0"))))))
)</f>
        <v>2</v>
      </c>
      <c r="BA684" t="str">
        <f>_xlfn.XLOOKUP(D684, $BO$1:$CA$1, $BO$2:$CA$2)</f>
        <v>14</v>
      </c>
      <c r="BB684" t="str">
        <f>_xlfn.XLOOKUP(E684, $BO$1:$CA$1, $BO$2:$CA$2)</f>
        <v>10</v>
      </c>
      <c r="BC684" t="str">
        <f>_xlfn.XLOOKUP(F684, $BO$1:$CA$1, $BO$2:$CA$2)</f>
        <v>08</v>
      </c>
      <c r="BD684" t="str">
        <f>_xlfn.XLOOKUP(G684, $BO$1:$CA$1, $BO$2:$CA$2)</f>
        <v>02</v>
      </c>
      <c r="BE684" t="str">
        <f>_xlfn.XLOOKUP(H684, $BO$1:$CA$1, $BO$2:$CA$2)</f>
        <v>05</v>
      </c>
      <c r="BF684">
        <f>VALUE(_xlfn.TEXTJOIN("", TRUE, AZ684:BE684))</f>
        <v>21410080205</v>
      </c>
      <c r="BG684">
        <v>21410080205</v>
      </c>
      <c r="BH684">
        <f t="shared" si="10"/>
        <v>318</v>
      </c>
      <c r="BI684">
        <f>B684*BH684</f>
        <v>91266</v>
      </c>
    </row>
    <row r="685" spans="1:61" x14ac:dyDescent="0.25">
      <c r="A685" t="s">
        <v>361</v>
      </c>
      <c r="B685">
        <v>963</v>
      </c>
      <c r="C685" t="str">
        <f>TEXT(A685, "0")</f>
        <v>A955Q</v>
      </c>
      <c r="D685" t="str">
        <f>MID($C685, 1, 1)</f>
        <v>A</v>
      </c>
      <c r="E685" t="str">
        <f>MID($C685, 2, 1)</f>
        <v>9</v>
      </c>
      <c r="F685" t="str">
        <f>MID($C685, 3, 1)</f>
        <v>5</v>
      </c>
      <c r="G685" t="str">
        <f>MID($C685, 4, 1)</f>
        <v>5</v>
      </c>
      <c r="H685" t="str">
        <f>MID($C685, 5, 1)</f>
        <v>Q</v>
      </c>
      <c r="I685">
        <f>LEN($A685)-LEN(SUBSTITUTE($A685,I$1,""))</f>
        <v>1</v>
      </c>
      <c r="J685">
        <f>LEN($A685)-LEN(SUBSTITUTE($A685,J$1,""))</f>
        <v>0</v>
      </c>
      <c r="K685">
        <f>LEN($A685)-LEN(SUBSTITUTE($A685,K$1,""))</f>
        <v>1</v>
      </c>
      <c r="L685">
        <f>LEN($A685)-LEN(SUBSTITUTE($A685,L$1,""))</f>
        <v>0</v>
      </c>
      <c r="M685">
        <f>LEN($A685)-LEN(SUBSTITUTE($A685,M$1,""))</f>
        <v>0</v>
      </c>
      <c r="N685">
        <f>LEN($A685)-LEN(SUBSTITUTE($A685,N$1,""))</f>
        <v>1</v>
      </c>
      <c r="O685">
        <f>LEN($A685)-LEN(SUBSTITUTE($A685,O$1,""))</f>
        <v>0</v>
      </c>
      <c r="P685">
        <f>LEN($A685)-LEN(SUBSTITUTE($A685,P$1,""))</f>
        <v>0</v>
      </c>
      <c r="Q685">
        <f>LEN($A685)-LEN(SUBSTITUTE($A685,Q$1,""))</f>
        <v>0</v>
      </c>
      <c r="R685">
        <f>LEN($A685)-LEN(SUBSTITUTE($A685,R$1,""))</f>
        <v>2</v>
      </c>
      <c r="S685">
        <f>LEN($A685)-LEN(SUBSTITUTE($A685,S$1,""))</f>
        <v>0</v>
      </c>
      <c r="T685">
        <f>LEN($A685)-LEN(SUBSTITUTE($A685,T$1,""))</f>
        <v>0</v>
      </c>
      <c r="U685">
        <f>LEN($A685)-LEN(SUBSTITUTE($A685,U$1,""))</f>
        <v>0</v>
      </c>
      <c r="V685">
        <f>I685+1</f>
        <v>2</v>
      </c>
      <c r="W685">
        <f>J685+1</f>
        <v>1</v>
      </c>
      <c r="X685">
        <f>K685+1</f>
        <v>2</v>
      </c>
      <c r="Y685">
        <f>L685+1</f>
        <v>1</v>
      </c>
      <c r="Z685">
        <f>M685+1</f>
        <v>1</v>
      </c>
      <c r="AA685">
        <f>N685+1</f>
        <v>2</v>
      </c>
      <c r="AB685">
        <f>O685+1</f>
        <v>1</v>
      </c>
      <c r="AC685">
        <f>P685+1</f>
        <v>1</v>
      </c>
      <c r="AD685">
        <f>Q685+1</f>
        <v>1</v>
      </c>
      <c r="AE685">
        <f>R685+1</f>
        <v>3</v>
      </c>
      <c r="AF685">
        <f>S685+1</f>
        <v>1</v>
      </c>
      <c r="AG685">
        <f>T685+1</f>
        <v>1</v>
      </c>
      <c r="AH685">
        <f>U685+1</f>
        <v>1</v>
      </c>
      <c r="AI685">
        <f>PRODUCT(V685:AH685)</f>
        <v>24</v>
      </c>
      <c r="AJ685">
        <f>MAX(V685:AH685)</f>
        <v>3</v>
      </c>
      <c r="AK685">
        <f>Y685</f>
        <v>1</v>
      </c>
      <c r="AL685">
        <f>MAX(V685:X685, Z685:AH685)+L685</f>
        <v>3</v>
      </c>
      <c r="AM685" t="b">
        <f>AL685=6</f>
        <v>0</v>
      </c>
      <c r="AN685" t="b">
        <f>AL685=5</f>
        <v>0</v>
      </c>
      <c r="AO685" t="b">
        <f>NOT(OR(AM685,AN685))</f>
        <v>1</v>
      </c>
      <c r="AP685" t="b">
        <f>AND(AI685=12, L685=0)</f>
        <v>0</v>
      </c>
      <c r="AQ685" t="b">
        <f>AND(AI685=18, L685=1)</f>
        <v>0</v>
      </c>
      <c r="AR685" t="b">
        <f>AND(AO685, OR(AP685, AQ685))</f>
        <v>0</v>
      </c>
      <c r="AS685" t="b">
        <f>NOT(OR(AM685,AN685,AR685))</f>
        <v>1</v>
      </c>
      <c r="AT685" t="b">
        <f>AND(AS685, AL685=4)</f>
        <v>0</v>
      </c>
      <c r="AU685" t="b">
        <f>NOT(OR(AM685,AN685,AR685,AT685))</f>
        <v>1</v>
      </c>
      <c r="AV685" t="b">
        <f>AND(AU685, AI685=18)</f>
        <v>0</v>
      </c>
      <c r="AW685" t="b">
        <f>NOT(OR(AM685,AN685,AR685,AT685, AV685))</f>
        <v>1</v>
      </c>
      <c r="AX685" t="b">
        <f>AND(AW685, OR(AND(AI685=24, L685=0), AND(AI685=32, L685=1)))</f>
        <v>1</v>
      </c>
      <c r="AY685" t="b">
        <f>NOT(OR(AM685,AN685,AR685,AT685,AV685,AX685))</f>
        <v>0</v>
      </c>
      <c r="AZ685" t="str">
        <f>IF(AM685,"7",IF(AN685,"6",IF(AR685,"5",
IF(AT685,"4",IF(AV685,"3",IF(AX685,"2",IF(AY685,"1","0"))))))
)</f>
        <v>2</v>
      </c>
      <c r="BA685" t="str">
        <f>_xlfn.XLOOKUP(D685, $BO$1:$CA$1, $BO$2:$CA$2)</f>
        <v>14</v>
      </c>
      <c r="BB685" t="str">
        <f>_xlfn.XLOOKUP(E685, $BO$1:$CA$1, $BO$2:$CA$2)</f>
        <v>10</v>
      </c>
      <c r="BC685" t="str">
        <f>_xlfn.XLOOKUP(F685, $BO$1:$CA$1, $BO$2:$CA$2)</f>
        <v>06</v>
      </c>
      <c r="BD685" t="str">
        <f>_xlfn.XLOOKUP(G685, $BO$1:$CA$1, $BO$2:$CA$2)</f>
        <v>06</v>
      </c>
      <c r="BE685" t="str">
        <f>_xlfn.XLOOKUP(H685, $BO$1:$CA$1, $BO$2:$CA$2)</f>
        <v>12</v>
      </c>
      <c r="BF685">
        <f>VALUE(_xlfn.TEXTJOIN("", TRUE, AZ685:BE685))</f>
        <v>21410060612</v>
      </c>
      <c r="BG685">
        <v>21410060612</v>
      </c>
      <c r="BH685">
        <f t="shared" si="10"/>
        <v>317</v>
      </c>
      <c r="BI685">
        <f>B685*BH685</f>
        <v>305271</v>
      </c>
    </row>
    <row r="686" spans="1:61" x14ac:dyDescent="0.25">
      <c r="A686" t="s">
        <v>207</v>
      </c>
      <c r="B686">
        <v>719</v>
      </c>
      <c r="C686" t="str">
        <f>TEXT(A686, "0")</f>
        <v>A7Q66</v>
      </c>
      <c r="D686" t="str">
        <f>MID($C686, 1, 1)</f>
        <v>A</v>
      </c>
      <c r="E686" t="str">
        <f>MID($C686, 2, 1)</f>
        <v>7</v>
      </c>
      <c r="F686" t="str">
        <f>MID($C686, 3, 1)</f>
        <v>Q</v>
      </c>
      <c r="G686" t="str">
        <f>MID($C686, 4, 1)</f>
        <v>6</v>
      </c>
      <c r="H686" t="str">
        <f>MID($C686, 5, 1)</f>
        <v>6</v>
      </c>
      <c r="I686">
        <f>LEN($A686)-LEN(SUBSTITUTE($A686,I$1,""))</f>
        <v>1</v>
      </c>
      <c r="J686">
        <f>LEN($A686)-LEN(SUBSTITUTE($A686,J$1,""))</f>
        <v>0</v>
      </c>
      <c r="K686">
        <f>LEN($A686)-LEN(SUBSTITUTE($A686,K$1,""))</f>
        <v>1</v>
      </c>
      <c r="L686">
        <f>LEN($A686)-LEN(SUBSTITUTE($A686,L$1,""))</f>
        <v>0</v>
      </c>
      <c r="M686">
        <f>LEN($A686)-LEN(SUBSTITUTE($A686,M$1,""))</f>
        <v>0</v>
      </c>
      <c r="N686">
        <f>LEN($A686)-LEN(SUBSTITUTE($A686,N$1,""))</f>
        <v>0</v>
      </c>
      <c r="O686">
        <f>LEN($A686)-LEN(SUBSTITUTE($A686,O$1,""))</f>
        <v>0</v>
      </c>
      <c r="P686">
        <f>LEN($A686)-LEN(SUBSTITUTE($A686,P$1,""))</f>
        <v>1</v>
      </c>
      <c r="Q686">
        <f>LEN($A686)-LEN(SUBSTITUTE($A686,Q$1,""))</f>
        <v>2</v>
      </c>
      <c r="R686">
        <f>LEN($A686)-LEN(SUBSTITUTE($A686,R$1,""))</f>
        <v>0</v>
      </c>
      <c r="S686">
        <f>LEN($A686)-LEN(SUBSTITUTE($A686,S$1,""))</f>
        <v>0</v>
      </c>
      <c r="T686">
        <f>LEN($A686)-LEN(SUBSTITUTE($A686,T$1,""))</f>
        <v>0</v>
      </c>
      <c r="U686">
        <f>LEN($A686)-LEN(SUBSTITUTE($A686,U$1,""))</f>
        <v>0</v>
      </c>
      <c r="V686">
        <f>I686+1</f>
        <v>2</v>
      </c>
      <c r="W686">
        <f>J686+1</f>
        <v>1</v>
      </c>
      <c r="X686">
        <f>K686+1</f>
        <v>2</v>
      </c>
      <c r="Y686">
        <f>L686+1</f>
        <v>1</v>
      </c>
      <c r="Z686">
        <f>M686+1</f>
        <v>1</v>
      </c>
      <c r="AA686">
        <f>N686+1</f>
        <v>1</v>
      </c>
      <c r="AB686">
        <f>O686+1</f>
        <v>1</v>
      </c>
      <c r="AC686">
        <f>P686+1</f>
        <v>2</v>
      </c>
      <c r="AD686">
        <f>Q686+1</f>
        <v>3</v>
      </c>
      <c r="AE686">
        <f>R686+1</f>
        <v>1</v>
      </c>
      <c r="AF686">
        <f>S686+1</f>
        <v>1</v>
      </c>
      <c r="AG686">
        <f>T686+1</f>
        <v>1</v>
      </c>
      <c r="AH686">
        <f>U686+1</f>
        <v>1</v>
      </c>
      <c r="AI686">
        <f>PRODUCT(V686:AH686)</f>
        <v>24</v>
      </c>
      <c r="AJ686">
        <f>MAX(V686:AH686)</f>
        <v>3</v>
      </c>
      <c r="AK686">
        <f>Y686</f>
        <v>1</v>
      </c>
      <c r="AL686">
        <f>MAX(V686:X686, Z686:AH686)+L686</f>
        <v>3</v>
      </c>
      <c r="AM686" t="b">
        <f>AL686=6</f>
        <v>0</v>
      </c>
      <c r="AN686" t="b">
        <f>AL686=5</f>
        <v>0</v>
      </c>
      <c r="AO686" t="b">
        <f>NOT(OR(AM686,AN686))</f>
        <v>1</v>
      </c>
      <c r="AP686" t="b">
        <f>AND(AI686=12, L686=0)</f>
        <v>0</v>
      </c>
      <c r="AQ686" t="b">
        <f>AND(AI686=18, L686=1)</f>
        <v>0</v>
      </c>
      <c r="AR686" t="b">
        <f>AND(AO686, OR(AP686, AQ686))</f>
        <v>0</v>
      </c>
      <c r="AS686" t="b">
        <f>NOT(OR(AM686,AN686,AR686))</f>
        <v>1</v>
      </c>
      <c r="AT686" t="b">
        <f>AND(AS686, AL686=4)</f>
        <v>0</v>
      </c>
      <c r="AU686" t="b">
        <f>NOT(OR(AM686,AN686,AR686,AT686))</f>
        <v>1</v>
      </c>
      <c r="AV686" t="b">
        <f>AND(AU686, AI686=18)</f>
        <v>0</v>
      </c>
      <c r="AW686" t="b">
        <f>NOT(OR(AM686,AN686,AR686,AT686, AV686))</f>
        <v>1</v>
      </c>
      <c r="AX686" t="b">
        <f>AND(AW686, OR(AND(AI686=24, L686=0), AND(AI686=32, L686=1)))</f>
        <v>1</v>
      </c>
      <c r="AY686" t="b">
        <f>NOT(OR(AM686,AN686,AR686,AT686,AV686,AX686))</f>
        <v>0</v>
      </c>
      <c r="AZ686" t="str">
        <f>IF(AM686,"7",IF(AN686,"6",IF(AR686,"5",
IF(AT686,"4",IF(AV686,"3",IF(AX686,"2",IF(AY686,"1","0"))))))
)</f>
        <v>2</v>
      </c>
      <c r="BA686" t="str">
        <f>_xlfn.XLOOKUP(D686, $BO$1:$CA$1, $BO$2:$CA$2)</f>
        <v>14</v>
      </c>
      <c r="BB686" t="str">
        <f>_xlfn.XLOOKUP(E686, $BO$1:$CA$1, $BO$2:$CA$2)</f>
        <v>08</v>
      </c>
      <c r="BC686" t="str">
        <f>_xlfn.XLOOKUP(F686, $BO$1:$CA$1, $BO$2:$CA$2)</f>
        <v>12</v>
      </c>
      <c r="BD686" t="str">
        <f>_xlfn.XLOOKUP(G686, $BO$1:$CA$1, $BO$2:$CA$2)</f>
        <v>07</v>
      </c>
      <c r="BE686" t="str">
        <f>_xlfn.XLOOKUP(H686, $BO$1:$CA$1, $BO$2:$CA$2)</f>
        <v>07</v>
      </c>
      <c r="BF686">
        <f>VALUE(_xlfn.TEXTJOIN("", TRUE, AZ686:BE686))</f>
        <v>21408120707</v>
      </c>
      <c r="BG686">
        <v>21408120707</v>
      </c>
      <c r="BH686">
        <f t="shared" si="10"/>
        <v>316</v>
      </c>
      <c r="BI686">
        <f>B686*BH686</f>
        <v>227204</v>
      </c>
    </row>
    <row r="687" spans="1:61" x14ac:dyDescent="0.25">
      <c r="A687" t="s">
        <v>453</v>
      </c>
      <c r="B687">
        <v>749</v>
      </c>
      <c r="C687" t="str">
        <f>TEXT(A687, "0")</f>
        <v>A78A6</v>
      </c>
      <c r="D687" t="str">
        <f>MID($C687, 1, 1)</f>
        <v>A</v>
      </c>
      <c r="E687" t="str">
        <f>MID($C687, 2, 1)</f>
        <v>7</v>
      </c>
      <c r="F687" t="str">
        <f>MID($C687, 3, 1)</f>
        <v>8</v>
      </c>
      <c r="G687" t="str">
        <f>MID($C687, 4, 1)</f>
        <v>A</v>
      </c>
      <c r="H687" t="str">
        <f>MID($C687, 5, 1)</f>
        <v>6</v>
      </c>
      <c r="I687">
        <f>LEN($A687)-LEN(SUBSTITUTE($A687,I$1,""))</f>
        <v>2</v>
      </c>
      <c r="J687">
        <f>LEN($A687)-LEN(SUBSTITUTE($A687,J$1,""))</f>
        <v>0</v>
      </c>
      <c r="K687">
        <f>LEN($A687)-LEN(SUBSTITUTE($A687,K$1,""))</f>
        <v>0</v>
      </c>
      <c r="L687">
        <f>LEN($A687)-LEN(SUBSTITUTE($A687,L$1,""))</f>
        <v>0</v>
      </c>
      <c r="M687">
        <f>LEN($A687)-LEN(SUBSTITUTE($A687,M$1,""))</f>
        <v>0</v>
      </c>
      <c r="N687">
        <f>LEN($A687)-LEN(SUBSTITUTE($A687,N$1,""))</f>
        <v>0</v>
      </c>
      <c r="O687">
        <f>LEN($A687)-LEN(SUBSTITUTE($A687,O$1,""))</f>
        <v>1</v>
      </c>
      <c r="P687">
        <f>LEN($A687)-LEN(SUBSTITUTE($A687,P$1,""))</f>
        <v>1</v>
      </c>
      <c r="Q687">
        <f>LEN($A687)-LEN(SUBSTITUTE($A687,Q$1,""))</f>
        <v>1</v>
      </c>
      <c r="R687">
        <f>LEN($A687)-LEN(SUBSTITUTE($A687,R$1,""))</f>
        <v>0</v>
      </c>
      <c r="S687">
        <f>LEN($A687)-LEN(SUBSTITUTE($A687,S$1,""))</f>
        <v>0</v>
      </c>
      <c r="T687">
        <f>LEN($A687)-LEN(SUBSTITUTE($A687,T$1,""))</f>
        <v>0</v>
      </c>
      <c r="U687">
        <f>LEN($A687)-LEN(SUBSTITUTE($A687,U$1,""))</f>
        <v>0</v>
      </c>
      <c r="V687">
        <f>I687+1</f>
        <v>3</v>
      </c>
      <c r="W687">
        <f>J687+1</f>
        <v>1</v>
      </c>
      <c r="X687">
        <f>K687+1</f>
        <v>1</v>
      </c>
      <c r="Y687">
        <f>L687+1</f>
        <v>1</v>
      </c>
      <c r="Z687">
        <f>M687+1</f>
        <v>1</v>
      </c>
      <c r="AA687">
        <f>N687+1</f>
        <v>1</v>
      </c>
      <c r="AB687">
        <f>O687+1</f>
        <v>2</v>
      </c>
      <c r="AC687">
        <f>P687+1</f>
        <v>2</v>
      </c>
      <c r="AD687">
        <f>Q687+1</f>
        <v>2</v>
      </c>
      <c r="AE687">
        <f>R687+1</f>
        <v>1</v>
      </c>
      <c r="AF687">
        <f>S687+1</f>
        <v>1</v>
      </c>
      <c r="AG687">
        <f>T687+1</f>
        <v>1</v>
      </c>
      <c r="AH687">
        <f>U687+1</f>
        <v>1</v>
      </c>
      <c r="AI687">
        <f>PRODUCT(V687:AH687)</f>
        <v>24</v>
      </c>
      <c r="AJ687">
        <f>MAX(V687:AH687)</f>
        <v>3</v>
      </c>
      <c r="AK687">
        <f>Y687</f>
        <v>1</v>
      </c>
      <c r="AL687">
        <f>MAX(V687:X687, Z687:AH687)+L687</f>
        <v>3</v>
      </c>
      <c r="AM687" t="b">
        <f>AL687=6</f>
        <v>0</v>
      </c>
      <c r="AN687" t="b">
        <f>AL687=5</f>
        <v>0</v>
      </c>
      <c r="AO687" t="b">
        <f>NOT(OR(AM687,AN687))</f>
        <v>1</v>
      </c>
      <c r="AP687" t="b">
        <f>AND(AI687=12, L687=0)</f>
        <v>0</v>
      </c>
      <c r="AQ687" t="b">
        <f>AND(AI687=18, L687=1)</f>
        <v>0</v>
      </c>
      <c r="AR687" t="b">
        <f>AND(AO687, OR(AP687, AQ687))</f>
        <v>0</v>
      </c>
      <c r="AS687" t="b">
        <f>NOT(OR(AM687,AN687,AR687))</f>
        <v>1</v>
      </c>
      <c r="AT687" t="b">
        <f>AND(AS687, AL687=4)</f>
        <v>0</v>
      </c>
      <c r="AU687" t="b">
        <f>NOT(OR(AM687,AN687,AR687,AT687))</f>
        <v>1</v>
      </c>
      <c r="AV687" t="b">
        <f>AND(AU687, AI687=18)</f>
        <v>0</v>
      </c>
      <c r="AW687" t="b">
        <f>NOT(OR(AM687,AN687,AR687,AT687, AV687))</f>
        <v>1</v>
      </c>
      <c r="AX687" t="b">
        <f>AND(AW687, OR(AND(AI687=24, L687=0), AND(AI687=32, L687=1)))</f>
        <v>1</v>
      </c>
      <c r="AY687" t="b">
        <f>NOT(OR(AM687,AN687,AR687,AT687,AV687,AX687))</f>
        <v>0</v>
      </c>
      <c r="AZ687" t="str">
        <f>IF(AM687,"7",IF(AN687,"6",IF(AR687,"5",
IF(AT687,"4",IF(AV687,"3",IF(AX687,"2",IF(AY687,"1","0"))))))
)</f>
        <v>2</v>
      </c>
      <c r="BA687" t="str">
        <f>_xlfn.XLOOKUP(D687, $BO$1:$CA$1, $BO$2:$CA$2)</f>
        <v>14</v>
      </c>
      <c r="BB687" t="str">
        <f>_xlfn.XLOOKUP(E687, $BO$1:$CA$1, $BO$2:$CA$2)</f>
        <v>08</v>
      </c>
      <c r="BC687" t="str">
        <f>_xlfn.XLOOKUP(F687, $BO$1:$CA$1, $BO$2:$CA$2)</f>
        <v>09</v>
      </c>
      <c r="BD687" t="str">
        <f>_xlfn.XLOOKUP(G687, $BO$1:$CA$1, $BO$2:$CA$2)</f>
        <v>14</v>
      </c>
      <c r="BE687" t="str">
        <f>_xlfn.XLOOKUP(H687, $BO$1:$CA$1, $BO$2:$CA$2)</f>
        <v>07</v>
      </c>
      <c r="BF687">
        <f>VALUE(_xlfn.TEXTJOIN("", TRUE, AZ687:BE687))</f>
        <v>21408091407</v>
      </c>
      <c r="BG687">
        <v>21408091407</v>
      </c>
      <c r="BH687">
        <f t="shared" si="10"/>
        <v>315</v>
      </c>
      <c r="BI687">
        <f>B687*BH687</f>
        <v>235935</v>
      </c>
    </row>
    <row r="688" spans="1:61" x14ac:dyDescent="0.25">
      <c r="A688" t="s">
        <v>526</v>
      </c>
      <c r="B688">
        <v>159</v>
      </c>
      <c r="C688" t="str">
        <f>TEXT(A688, "0")</f>
        <v>A76QQ</v>
      </c>
      <c r="D688" t="str">
        <f>MID($C688, 1, 1)</f>
        <v>A</v>
      </c>
      <c r="E688" t="str">
        <f>MID($C688, 2, 1)</f>
        <v>7</v>
      </c>
      <c r="F688" t="str">
        <f>MID($C688, 3, 1)</f>
        <v>6</v>
      </c>
      <c r="G688" t="str">
        <f>MID($C688, 4, 1)</f>
        <v>Q</v>
      </c>
      <c r="H688" t="str">
        <f>MID($C688, 5, 1)</f>
        <v>Q</v>
      </c>
      <c r="I688">
        <f>LEN($A688)-LEN(SUBSTITUTE($A688,I$1,""))</f>
        <v>1</v>
      </c>
      <c r="J688">
        <f>LEN($A688)-LEN(SUBSTITUTE($A688,J$1,""))</f>
        <v>0</v>
      </c>
      <c r="K688">
        <f>LEN($A688)-LEN(SUBSTITUTE($A688,K$1,""))</f>
        <v>2</v>
      </c>
      <c r="L688">
        <f>LEN($A688)-LEN(SUBSTITUTE($A688,L$1,""))</f>
        <v>0</v>
      </c>
      <c r="M688">
        <f>LEN($A688)-LEN(SUBSTITUTE($A688,M$1,""))</f>
        <v>0</v>
      </c>
      <c r="N688">
        <f>LEN($A688)-LEN(SUBSTITUTE($A688,N$1,""))</f>
        <v>0</v>
      </c>
      <c r="O688">
        <f>LEN($A688)-LEN(SUBSTITUTE($A688,O$1,""))</f>
        <v>0</v>
      </c>
      <c r="P688">
        <f>LEN($A688)-LEN(SUBSTITUTE($A688,P$1,""))</f>
        <v>1</v>
      </c>
      <c r="Q688">
        <f>LEN($A688)-LEN(SUBSTITUTE($A688,Q$1,""))</f>
        <v>1</v>
      </c>
      <c r="R688">
        <f>LEN($A688)-LEN(SUBSTITUTE($A688,R$1,""))</f>
        <v>0</v>
      </c>
      <c r="S688">
        <f>LEN($A688)-LEN(SUBSTITUTE($A688,S$1,""))</f>
        <v>0</v>
      </c>
      <c r="T688">
        <f>LEN($A688)-LEN(SUBSTITUTE($A688,T$1,""))</f>
        <v>0</v>
      </c>
      <c r="U688">
        <f>LEN($A688)-LEN(SUBSTITUTE($A688,U$1,""))</f>
        <v>0</v>
      </c>
      <c r="V688">
        <f>I688+1</f>
        <v>2</v>
      </c>
      <c r="W688">
        <f>J688+1</f>
        <v>1</v>
      </c>
      <c r="X688">
        <f>K688+1</f>
        <v>3</v>
      </c>
      <c r="Y688">
        <f>L688+1</f>
        <v>1</v>
      </c>
      <c r="Z688">
        <f>M688+1</f>
        <v>1</v>
      </c>
      <c r="AA688">
        <f>N688+1</f>
        <v>1</v>
      </c>
      <c r="AB688">
        <f>O688+1</f>
        <v>1</v>
      </c>
      <c r="AC688">
        <f>P688+1</f>
        <v>2</v>
      </c>
      <c r="AD688">
        <f>Q688+1</f>
        <v>2</v>
      </c>
      <c r="AE688">
        <f>R688+1</f>
        <v>1</v>
      </c>
      <c r="AF688">
        <f>S688+1</f>
        <v>1</v>
      </c>
      <c r="AG688">
        <f>T688+1</f>
        <v>1</v>
      </c>
      <c r="AH688">
        <f>U688+1</f>
        <v>1</v>
      </c>
      <c r="AI688">
        <f>PRODUCT(V688:AH688)</f>
        <v>24</v>
      </c>
      <c r="AJ688">
        <f>MAX(V688:AH688)</f>
        <v>3</v>
      </c>
      <c r="AK688">
        <f>Y688</f>
        <v>1</v>
      </c>
      <c r="AL688">
        <f>MAX(V688:X688, Z688:AH688)+L688</f>
        <v>3</v>
      </c>
      <c r="AM688" t="b">
        <f>AL688=6</f>
        <v>0</v>
      </c>
      <c r="AN688" t="b">
        <f>AL688=5</f>
        <v>0</v>
      </c>
      <c r="AO688" t="b">
        <f>NOT(OR(AM688,AN688))</f>
        <v>1</v>
      </c>
      <c r="AP688" t="b">
        <f>AND(AI688=12, L688=0)</f>
        <v>0</v>
      </c>
      <c r="AQ688" t="b">
        <f>AND(AI688=18, L688=1)</f>
        <v>0</v>
      </c>
      <c r="AR688" t="b">
        <f>AND(AO688, OR(AP688, AQ688))</f>
        <v>0</v>
      </c>
      <c r="AS688" t="b">
        <f>NOT(OR(AM688,AN688,AR688))</f>
        <v>1</v>
      </c>
      <c r="AT688" t="b">
        <f>AND(AS688, AL688=4)</f>
        <v>0</v>
      </c>
      <c r="AU688" t="b">
        <f>NOT(OR(AM688,AN688,AR688,AT688))</f>
        <v>1</v>
      </c>
      <c r="AV688" t="b">
        <f>AND(AU688, AI688=18)</f>
        <v>0</v>
      </c>
      <c r="AW688" t="b">
        <f>NOT(OR(AM688,AN688,AR688,AT688, AV688))</f>
        <v>1</v>
      </c>
      <c r="AX688" t="b">
        <f>AND(AW688, OR(AND(AI688=24, L688=0), AND(AI688=32, L688=1)))</f>
        <v>1</v>
      </c>
      <c r="AY688" t="b">
        <f>NOT(OR(AM688,AN688,AR688,AT688,AV688,AX688))</f>
        <v>0</v>
      </c>
      <c r="AZ688" t="str">
        <f>IF(AM688,"7",IF(AN688,"6",IF(AR688,"5",
IF(AT688,"4",IF(AV688,"3",IF(AX688,"2",IF(AY688,"1","0"))))))
)</f>
        <v>2</v>
      </c>
      <c r="BA688" t="str">
        <f>_xlfn.XLOOKUP(D688, $BO$1:$CA$1, $BO$2:$CA$2)</f>
        <v>14</v>
      </c>
      <c r="BB688" t="str">
        <f>_xlfn.XLOOKUP(E688, $BO$1:$CA$1, $BO$2:$CA$2)</f>
        <v>08</v>
      </c>
      <c r="BC688" t="str">
        <f>_xlfn.XLOOKUP(F688, $BO$1:$CA$1, $BO$2:$CA$2)</f>
        <v>07</v>
      </c>
      <c r="BD688" t="str">
        <f>_xlfn.XLOOKUP(G688, $BO$1:$CA$1, $BO$2:$CA$2)</f>
        <v>12</v>
      </c>
      <c r="BE688" t="str">
        <f>_xlfn.XLOOKUP(H688, $BO$1:$CA$1, $BO$2:$CA$2)</f>
        <v>12</v>
      </c>
      <c r="BF688">
        <f>VALUE(_xlfn.TEXTJOIN("", TRUE, AZ688:BE688))</f>
        <v>21408071212</v>
      </c>
      <c r="BG688">
        <v>21408071212</v>
      </c>
      <c r="BH688">
        <f t="shared" si="10"/>
        <v>314</v>
      </c>
      <c r="BI688">
        <f>B688*BH688</f>
        <v>49926</v>
      </c>
    </row>
    <row r="689" spans="1:61" x14ac:dyDescent="0.25">
      <c r="A689" t="s">
        <v>239</v>
      </c>
      <c r="B689">
        <v>871</v>
      </c>
      <c r="C689" t="str">
        <f>TEXT(A689, "0")</f>
        <v>A5AQ9</v>
      </c>
      <c r="D689" t="str">
        <f>MID($C689, 1, 1)</f>
        <v>A</v>
      </c>
      <c r="E689" t="str">
        <f>MID($C689, 2, 1)</f>
        <v>5</v>
      </c>
      <c r="F689" t="str">
        <f>MID($C689, 3, 1)</f>
        <v>A</v>
      </c>
      <c r="G689" t="str">
        <f>MID($C689, 4, 1)</f>
        <v>Q</v>
      </c>
      <c r="H689" t="str">
        <f>MID($C689, 5, 1)</f>
        <v>9</v>
      </c>
      <c r="I689">
        <f>LEN($A689)-LEN(SUBSTITUTE($A689,I$1,""))</f>
        <v>2</v>
      </c>
      <c r="J689">
        <f>LEN($A689)-LEN(SUBSTITUTE($A689,J$1,""))</f>
        <v>0</v>
      </c>
      <c r="K689">
        <f>LEN($A689)-LEN(SUBSTITUTE($A689,K$1,""))</f>
        <v>1</v>
      </c>
      <c r="L689">
        <f>LEN($A689)-LEN(SUBSTITUTE($A689,L$1,""))</f>
        <v>0</v>
      </c>
      <c r="M689">
        <f>LEN($A689)-LEN(SUBSTITUTE($A689,M$1,""))</f>
        <v>0</v>
      </c>
      <c r="N689">
        <f>LEN($A689)-LEN(SUBSTITUTE($A689,N$1,""))</f>
        <v>1</v>
      </c>
      <c r="O689">
        <f>LEN($A689)-LEN(SUBSTITUTE($A689,O$1,""))</f>
        <v>0</v>
      </c>
      <c r="P689">
        <f>LEN($A689)-LEN(SUBSTITUTE($A689,P$1,""))</f>
        <v>0</v>
      </c>
      <c r="Q689">
        <f>LEN($A689)-LEN(SUBSTITUTE($A689,Q$1,""))</f>
        <v>0</v>
      </c>
      <c r="R689">
        <f>LEN($A689)-LEN(SUBSTITUTE($A689,R$1,""))</f>
        <v>1</v>
      </c>
      <c r="S689">
        <f>LEN($A689)-LEN(SUBSTITUTE($A689,S$1,""))</f>
        <v>0</v>
      </c>
      <c r="T689">
        <f>LEN($A689)-LEN(SUBSTITUTE($A689,T$1,""))</f>
        <v>0</v>
      </c>
      <c r="U689">
        <f>LEN($A689)-LEN(SUBSTITUTE($A689,U$1,""))</f>
        <v>0</v>
      </c>
      <c r="V689">
        <f>I689+1</f>
        <v>3</v>
      </c>
      <c r="W689">
        <f>J689+1</f>
        <v>1</v>
      </c>
      <c r="X689">
        <f>K689+1</f>
        <v>2</v>
      </c>
      <c r="Y689">
        <f>L689+1</f>
        <v>1</v>
      </c>
      <c r="Z689">
        <f>M689+1</f>
        <v>1</v>
      </c>
      <c r="AA689">
        <f>N689+1</f>
        <v>2</v>
      </c>
      <c r="AB689">
        <f>O689+1</f>
        <v>1</v>
      </c>
      <c r="AC689">
        <f>P689+1</f>
        <v>1</v>
      </c>
      <c r="AD689">
        <f>Q689+1</f>
        <v>1</v>
      </c>
      <c r="AE689">
        <f>R689+1</f>
        <v>2</v>
      </c>
      <c r="AF689">
        <f>S689+1</f>
        <v>1</v>
      </c>
      <c r="AG689">
        <f>T689+1</f>
        <v>1</v>
      </c>
      <c r="AH689">
        <f>U689+1</f>
        <v>1</v>
      </c>
      <c r="AI689">
        <f>PRODUCT(V689:AH689)</f>
        <v>24</v>
      </c>
      <c r="AJ689">
        <f>MAX(V689:AH689)</f>
        <v>3</v>
      </c>
      <c r="AK689">
        <f>Y689</f>
        <v>1</v>
      </c>
      <c r="AL689">
        <f>MAX(V689:X689, Z689:AH689)+L689</f>
        <v>3</v>
      </c>
      <c r="AM689" t="b">
        <f>AL689=6</f>
        <v>0</v>
      </c>
      <c r="AN689" t="b">
        <f>AL689=5</f>
        <v>0</v>
      </c>
      <c r="AO689" t="b">
        <f>NOT(OR(AM689,AN689))</f>
        <v>1</v>
      </c>
      <c r="AP689" t="b">
        <f>AND(AI689=12, L689=0)</f>
        <v>0</v>
      </c>
      <c r="AQ689" t="b">
        <f>AND(AI689=18, L689=1)</f>
        <v>0</v>
      </c>
      <c r="AR689" t="b">
        <f>AND(AO689, OR(AP689, AQ689))</f>
        <v>0</v>
      </c>
      <c r="AS689" t="b">
        <f>NOT(OR(AM689,AN689,AR689))</f>
        <v>1</v>
      </c>
      <c r="AT689" t="b">
        <f>AND(AS689, AL689=4)</f>
        <v>0</v>
      </c>
      <c r="AU689" t="b">
        <f>NOT(OR(AM689,AN689,AR689,AT689))</f>
        <v>1</v>
      </c>
      <c r="AV689" t="b">
        <f>AND(AU689, AI689=18)</f>
        <v>0</v>
      </c>
      <c r="AW689" t="b">
        <f>NOT(OR(AM689,AN689,AR689,AT689, AV689))</f>
        <v>1</v>
      </c>
      <c r="AX689" t="b">
        <f>AND(AW689, OR(AND(AI689=24, L689=0), AND(AI689=32, L689=1)))</f>
        <v>1</v>
      </c>
      <c r="AY689" t="b">
        <f>NOT(OR(AM689,AN689,AR689,AT689,AV689,AX689))</f>
        <v>0</v>
      </c>
      <c r="AZ689" t="str">
        <f>IF(AM689,"7",IF(AN689,"6",IF(AR689,"5",
IF(AT689,"4",IF(AV689,"3",IF(AX689,"2",IF(AY689,"1","0"))))))
)</f>
        <v>2</v>
      </c>
      <c r="BA689" t="str">
        <f>_xlfn.XLOOKUP(D689, $BO$1:$CA$1, $BO$2:$CA$2)</f>
        <v>14</v>
      </c>
      <c r="BB689" t="str">
        <f>_xlfn.XLOOKUP(E689, $BO$1:$CA$1, $BO$2:$CA$2)</f>
        <v>06</v>
      </c>
      <c r="BC689" t="str">
        <f>_xlfn.XLOOKUP(F689, $BO$1:$CA$1, $BO$2:$CA$2)</f>
        <v>14</v>
      </c>
      <c r="BD689" t="str">
        <f>_xlfn.XLOOKUP(G689, $BO$1:$CA$1, $BO$2:$CA$2)</f>
        <v>12</v>
      </c>
      <c r="BE689" t="str">
        <f>_xlfn.XLOOKUP(H689, $BO$1:$CA$1, $BO$2:$CA$2)</f>
        <v>10</v>
      </c>
      <c r="BF689">
        <f>VALUE(_xlfn.TEXTJOIN("", TRUE, AZ689:BE689))</f>
        <v>21406141210</v>
      </c>
      <c r="BG689">
        <v>21406141210</v>
      </c>
      <c r="BH689">
        <f t="shared" si="10"/>
        <v>313</v>
      </c>
      <c r="BI689">
        <f>B689*BH689</f>
        <v>272623</v>
      </c>
    </row>
    <row r="690" spans="1:61" x14ac:dyDescent="0.25">
      <c r="A690" t="s">
        <v>304</v>
      </c>
      <c r="B690">
        <v>43</v>
      </c>
      <c r="C690" t="str">
        <f>TEXT(A690, "0")</f>
        <v>A44Q9</v>
      </c>
      <c r="D690" t="str">
        <f>MID($C690, 1, 1)</f>
        <v>A</v>
      </c>
      <c r="E690" t="str">
        <f>MID($C690, 2, 1)</f>
        <v>4</v>
      </c>
      <c r="F690" t="str">
        <f>MID($C690, 3, 1)</f>
        <v>4</v>
      </c>
      <c r="G690" t="str">
        <f>MID($C690, 4, 1)</f>
        <v>Q</v>
      </c>
      <c r="H690" t="str">
        <f>MID($C690, 5, 1)</f>
        <v>9</v>
      </c>
      <c r="I690">
        <f>LEN($A690)-LEN(SUBSTITUTE($A690,I$1,""))</f>
        <v>1</v>
      </c>
      <c r="J690">
        <f>LEN($A690)-LEN(SUBSTITUTE($A690,J$1,""))</f>
        <v>0</v>
      </c>
      <c r="K690">
        <f>LEN($A690)-LEN(SUBSTITUTE($A690,K$1,""))</f>
        <v>1</v>
      </c>
      <c r="L690">
        <f>LEN($A690)-LEN(SUBSTITUTE($A690,L$1,""))</f>
        <v>0</v>
      </c>
      <c r="M690">
        <f>LEN($A690)-LEN(SUBSTITUTE($A690,M$1,""))</f>
        <v>0</v>
      </c>
      <c r="N690">
        <f>LEN($A690)-LEN(SUBSTITUTE($A690,N$1,""))</f>
        <v>1</v>
      </c>
      <c r="O690">
        <f>LEN($A690)-LEN(SUBSTITUTE($A690,O$1,""))</f>
        <v>0</v>
      </c>
      <c r="P690">
        <f>LEN($A690)-LEN(SUBSTITUTE($A690,P$1,""))</f>
        <v>0</v>
      </c>
      <c r="Q690">
        <f>LEN($A690)-LEN(SUBSTITUTE($A690,Q$1,""))</f>
        <v>0</v>
      </c>
      <c r="R690">
        <f>LEN($A690)-LEN(SUBSTITUTE($A690,R$1,""))</f>
        <v>0</v>
      </c>
      <c r="S690">
        <f>LEN($A690)-LEN(SUBSTITUTE($A690,S$1,""))</f>
        <v>2</v>
      </c>
      <c r="T690">
        <f>LEN($A690)-LEN(SUBSTITUTE($A690,T$1,""))</f>
        <v>0</v>
      </c>
      <c r="U690">
        <f>LEN($A690)-LEN(SUBSTITUTE($A690,U$1,""))</f>
        <v>0</v>
      </c>
      <c r="V690">
        <f>I690+1</f>
        <v>2</v>
      </c>
      <c r="W690">
        <f>J690+1</f>
        <v>1</v>
      </c>
      <c r="X690">
        <f>K690+1</f>
        <v>2</v>
      </c>
      <c r="Y690">
        <f>L690+1</f>
        <v>1</v>
      </c>
      <c r="Z690">
        <f>M690+1</f>
        <v>1</v>
      </c>
      <c r="AA690">
        <f>N690+1</f>
        <v>2</v>
      </c>
      <c r="AB690">
        <f>O690+1</f>
        <v>1</v>
      </c>
      <c r="AC690">
        <f>P690+1</f>
        <v>1</v>
      </c>
      <c r="AD690">
        <f>Q690+1</f>
        <v>1</v>
      </c>
      <c r="AE690">
        <f>R690+1</f>
        <v>1</v>
      </c>
      <c r="AF690">
        <f>S690+1</f>
        <v>3</v>
      </c>
      <c r="AG690">
        <f>T690+1</f>
        <v>1</v>
      </c>
      <c r="AH690">
        <f>U690+1</f>
        <v>1</v>
      </c>
      <c r="AI690">
        <f>PRODUCT(V690:AH690)</f>
        <v>24</v>
      </c>
      <c r="AJ690">
        <f>MAX(V690:AH690)</f>
        <v>3</v>
      </c>
      <c r="AK690">
        <f>Y690</f>
        <v>1</v>
      </c>
      <c r="AL690">
        <f>MAX(V690:X690, Z690:AH690)+L690</f>
        <v>3</v>
      </c>
      <c r="AM690" t="b">
        <f>AL690=6</f>
        <v>0</v>
      </c>
      <c r="AN690" t="b">
        <f>AL690=5</f>
        <v>0</v>
      </c>
      <c r="AO690" t="b">
        <f>NOT(OR(AM690,AN690))</f>
        <v>1</v>
      </c>
      <c r="AP690" t="b">
        <f>AND(AI690=12, L690=0)</f>
        <v>0</v>
      </c>
      <c r="AQ690" t="b">
        <f>AND(AI690=18, L690=1)</f>
        <v>0</v>
      </c>
      <c r="AR690" t="b">
        <f>AND(AO690, OR(AP690, AQ690))</f>
        <v>0</v>
      </c>
      <c r="AS690" t="b">
        <f>NOT(OR(AM690,AN690,AR690))</f>
        <v>1</v>
      </c>
      <c r="AT690" t="b">
        <f>AND(AS690, AL690=4)</f>
        <v>0</v>
      </c>
      <c r="AU690" t="b">
        <f>NOT(OR(AM690,AN690,AR690,AT690))</f>
        <v>1</v>
      </c>
      <c r="AV690" t="b">
        <f>AND(AU690, AI690=18)</f>
        <v>0</v>
      </c>
      <c r="AW690" t="b">
        <f>NOT(OR(AM690,AN690,AR690,AT690, AV690))</f>
        <v>1</v>
      </c>
      <c r="AX690" t="b">
        <f>AND(AW690, OR(AND(AI690=24, L690=0), AND(AI690=32, L690=1)))</f>
        <v>1</v>
      </c>
      <c r="AY690" t="b">
        <f>NOT(OR(AM690,AN690,AR690,AT690,AV690,AX690))</f>
        <v>0</v>
      </c>
      <c r="AZ690" t="str">
        <f>IF(AM690,"7",IF(AN690,"6",IF(AR690,"5",
IF(AT690,"4",IF(AV690,"3",IF(AX690,"2",IF(AY690,"1","0"))))))
)</f>
        <v>2</v>
      </c>
      <c r="BA690" t="str">
        <f>_xlfn.XLOOKUP(D690, $BO$1:$CA$1, $BO$2:$CA$2)</f>
        <v>14</v>
      </c>
      <c r="BB690" t="str">
        <f>_xlfn.XLOOKUP(E690, $BO$1:$CA$1, $BO$2:$CA$2)</f>
        <v>05</v>
      </c>
      <c r="BC690" t="str">
        <f>_xlfn.XLOOKUP(F690, $BO$1:$CA$1, $BO$2:$CA$2)</f>
        <v>05</v>
      </c>
      <c r="BD690" t="str">
        <f>_xlfn.XLOOKUP(G690, $BO$1:$CA$1, $BO$2:$CA$2)</f>
        <v>12</v>
      </c>
      <c r="BE690" t="str">
        <f>_xlfn.XLOOKUP(H690, $BO$1:$CA$1, $BO$2:$CA$2)</f>
        <v>10</v>
      </c>
      <c r="BF690">
        <f>VALUE(_xlfn.TEXTJOIN("", TRUE, AZ690:BE690))</f>
        <v>21405051210</v>
      </c>
      <c r="BG690">
        <v>21405051210</v>
      </c>
      <c r="BH690">
        <f t="shared" si="10"/>
        <v>312</v>
      </c>
      <c r="BI690">
        <f>B690*BH690</f>
        <v>13416</v>
      </c>
    </row>
    <row r="691" spans="1:61" x14ac:dyDescent="0.25">
      <c r="A691" t="s">
        <v>718</v>
      </c>
      <c r="B691">
        <v>145</v>
      </c>
      <c r="C691" t="str">
        <f>TEXT(A691, "0")</f>
        <v>A3K8J</v>
      </c>
      <c r="D691" t="str">
        <f>MID($C691, 1, 1)</f>
        <v>A</v>
      </c>
      <c r="E691" t="str">
        <f>MID($C691, 2, 1)</f>
        <v>3</v>
      </c>
      <c r="F691" t="str">
        <f>MID($C691, 3, 1)</f>
        <v>K</v>
      </c>
      <c r="G691" t="str">
        <f>MID($C691, 4, 1)</f>
        <v>8</v>
      </c>
      <c r="H691" t="str">
        <f>MID($C691, 5, 1)</f>
        <v>J</v>
      </c>
      <c r="I691">
        <f>LEN($A691)-LEN(SUBSTITUTE($A691,I$1,""))</f>
        <v>1</v>
      </c>
      <c r="J691">
        <f>LEN($A691)-LEN(SUBSTITUTE($A691,J$1,""))</f>
        <v>1</v>
      </c>
      <c r="K691">
        <f>LEN($A691)-LEN(SUBSTITUTE($A691,K$1,""))</f>
        <v>0</v>
      </c>
      <c r="L691">
        <f>LEN($A691)-LEN(SUBSTITUTE($A691,L$1,""))</f>
        <v>1</v>
      </c>
      <c r="M691">
        <f>LEN($A691)-LEN(SUBSTITUTE($A691,M$1,""))</f>
        <v>0</v>
      </c>
      <c r="N691">
        <f>LEN($A691)-LEN(SUBSTITUTE($A691,N$1,""))</f>
        <v>0</v>
      </c>
      <c r="O691">
        <f>LEN($A691)-LEN(SUBSTITUTE($A691,O$1,""))</f>
        <v>1</v>
      </c>
      <c r="P691">
        <f>LEN($A691)-LEN(SUBSTITUTE($A691,P$1,""))</f>
        <v>0</v>
      </c>
      <c r="Q691">
        <f>LEN($A691)-LEN(SUBSTITUTE($A691,Q$1,""))</f>
        <v>0</v>
      </c>
      <c r="R691">
        <f>LEN($A691)-LEN(SUBSTITUTE($A691,R$1,""))</f>
        <v>0</v>
      </c>
      <c r="S691">
        <f>LEN($A691)-LEN(SUBSTITUTE($A691,S$1,""))</f>
        <v>0</v>
      </c>
      <c r="T691">
        <f>LEN($A691)-LEN(SUBSTITUTE($A691,T$1,""))</f>
        <v>1</v>
      </c>
      <c r="U691">
        <f>LEN($A691)-LEN(SUBSTITUTE($A691,U$1,""))</f>
        <v>0</v>
      </c>
      <c r="V691">
        <f>I691+1</f>
        <v>2</v>
      </c>
      <c r="W691">
        <f>J691+1</f>
        <v>2</v>
      </c>
      <c r="X691">
        <f>K691+1</f>
        <v>1</v>
      </c>
      <c r="Y691">
        <f>L691+1</f>
        <v>2</v>
      </c>
      <c r="Z691">
        <f>M691+1</f>
        <v>1</v>
      </c>
      <c r="AA691">
        <f>N691+1</f>
        <v>1</v>
      </c>
      <c r="AB691">
        <f>O691+1</f>
        <v>2</v>
      </c>
      <c r="AC691">
        <f>P691+1</f>
        <v>1</v>
      </c>
      <c r="AD691">
        <f>Q691+1</f>
        <v>1</v>
      </c>
      <c r="AE691">
        <f>R691+1</f>
        <v>1</v>
      </c>
      <c r="AF691">
        <f>S691+1</f>
        <v>1</v>
      </c>
      <c r="AG691">
        <f>T691+1</f>
        <v>2</v>
      </c>
      <c r="AH691">
        <f>U691+1</f>
        <v>1</v>
      </c>
      <c r="AI691">
        <f>PRODUCT(V691:AH691)</f>
        <v>32</v>
      </c>
      <c r="AJ691">
        <f>MAX(V691:AH691)</f>
        <v>2</v>
      </c>
      <c r="AK691">
        <f>Y691</f>
        <v>2</v>
      </c>
      <c r="AL691">
        <f>MAX(V691:X691, Z691:AH691)+L691</f>
        <v>3</v>
      </c>
      <c r="AM691" t="b">
        <f>AL691=6</f>
        <v>0</v>
      </c>
      <c r="AN691" t="b">
        <f>AL691=5</f>
        <v>0</v>
      </c>
      <c r="AO691" t="b">
        <f>NOT(OR(AM691,AN691))</f>
        <v>1</v>
      </c>
      <c r="AP691" t="b">
        <f>AND(AI691=12, L691=0)</f>
        <v>0</v>
      </c>
      <c r="AQ691" t="b">
        <f>AND(AI691=18, L691=1)</f>
        <v>0</v>
      </c>
      <c r="AR691" t="b">
        <f>AND(AO691, OR(AP691, AQ691))</f>
        <v>0</v>
      </c>
      <c r="AS691" t="b">
        <f>NOT(OR(AM691,AN691,AR691))</f>
        <v>1</v>
      </c>
      <c r="AT691" t="b">
        <f>AND(AS691, AL691=4)</f>
        <v>0</v>
      </c>
      <c r="AU691" t="b">
        <f>NOT(OR(AM691,AN691,AR691,AT691))</f>
        <v>1</v>
      </c>
      <c r="AV691" t="b">
        <f>AND(AU691, AI691=18)</f>
        <v>0</v>
      </c>
      <c r="AW691" t="b">
        <f>NOT(OR(AM691,AN691,AR691,AT691, AV691))</f>
        <v>1</v>
      </c>
      <c r="AX691" t="b">
        <f>AND(AW691, OR(AND(AI691=24, L691=0), AND(AI691=32, L691=1)))</f>
        <v>1</v>
      </c>
      <c r="AY691" t="b">
        <f>NOT(OR(AM691,AN691,AR691,AT691,AV691,AX691))</f>
        <v>0</v>
      </c>
      <c r="AZ691" t="str">
        <f>IF(AM691,"7",IF(AN691,"6",IF(AR691,"5",
IF(AT691,"4",IF(AV691,"3",IF(AX691,"2",IF(AY691,"1","0"))))))
)</f>
        <v>2</v>
      </c>
      <c r="BA691" t="str">
        <f>_xlfn.XLOOKUP(D691, $BO$1:$CA$1, $BO$2:$CA$2)</f>
        <v>14</v>
      </c>
      <c r="BB691" t="str">
        <f>_xlfn.XLOOKUP(E691, $BO$1:$CA$1, $BO$2:$CA$2)</f>
        <v>04</v>
      </c>
      <c r="BC691" t="str">
        <f>_xlfn.XLOOKUP(F691, $BO$1:$CA$1, $BO$2:$CA$2)</f>
        <v>13</v>
      </c>
      <c r="BD691" t="str">
        <f>_xlfn.XLOOKUP(G691, $BO$1:$CA$1, $BO$2:$CA$2)</f>
        <v>09</v>
      </c>
      <c r="BE691" t="str">
        <f>_xlfn.XLOOKUP(H691, $BO$1:$CA$1, $BO$2:$CA$2)</f>
        <v>02</v>
      </c>
      <c r="BF691">
        <f>VALUE(_xlfn.TEXTJOIN("", TRUE, AZ691:BE691))</f>
        <v>21404130902</v>
      </c>
      <c r="BG691">
        <v>21404130902</v>
      </c>
      <c r="BH691">
        <f t="shared" si="10"/>
        <v>311</v>
      </c>
      <c r="BI691">
        <f>B691*BH691</f>
        <v>45095</v>
      </c>
    </row>
    <row r="692" spans="1:61" x14ac:dyDescent="0.25">
      <c r="A692" t="s">
        <v>129</v>
      </c>
      <c r="B692">
        <v>739</v>
      </c>
      <c r="C692" t="str">
        <f>TEXT(A692, "0")</f>
        <v>A3T22</v>
      </c>
      <c r="D692" t="str">
        <f>MID($C692, 1, 1)</f>
        <v>A</v>
      </c>
      <c r="E692" t="str">
        <f>MID($C692, 2, 1)</f>
        <v>3</v>
      </c>
      <c r="F692" t="str">
        <f>MID($C692, 3, 1)</f>
        <v>T</v>
      </c>
      <c r="G692" t="str">
        <f>MID($C692, 4, 1)</f>
        <v>2</v>
      </c>
      <c r="H692" t="str">
        <f>MID($C692, 5, 1)</f>
        <v>2</v>
      </c>
      <c r="I692">
        <f>LEN($A692)-LEN(SUBSTITUTE($A692,I$1,""))</f>
        <v>1</v>
      </c>
      <c r="J692">
        <f>LEN($A692)-LEN(SUBSTITUTE($A692,J$1,""))</f>
        <v>0</v>
      </c>
      <c r="K692">
        <f>LEN($A692)-LEN(SUBSTITUTE($A692,K$1,""))</f>
        <v>0</v>
      </c>
      <c r="L692">
        <f>LEN($A692)-LEN(SUBSTITUTE($A692,L$1,""))</f>
        <v>0</v>
      </c>
      <c r="M692">
        <f>LEN($A692)-LEN(SUBSTITUTE($A692,M$1,""))</f>
        <v>1</v>
      </c>
      <c r="N692">
        <f>LEN($A692)-LEN(SUBSTITUTE($A692,N$1,""))</f>
        <v>0</v>
      </c>
      <c r="O692">
        <f>LEN($A692)-LEN(SUBSTITUTE($A692,O$1,""))</f>
        <v>0</v>
      </c>
      <c r="P692">
        <f>LEN($A692)-LEN(SUBSTITUTE($A692,P$1,""))</f>
        <v>0</v>
      </c>
      <c r="Q692">
        <f>LEN($A692)-LEN(SUBSTITUTE($A692,Q$1,""))</f>
        <v>0</v>
      </c>
      <c r="R692">
        <f>LEN($A692)-LEN(SUBSTITUTE($A692,R$1,""))</f>
        <v>0</v>
      </c>
      <c r="S692">
        <f>LEN($A692)-LEN(SUBSTITUTE($A692,S$1,""))</f>
        <v>0</v>
      </c>
      <c r="T692">
        <f>LEN($A692)-LEN(SUBSTITUTE($A692,T$1,""))</f>
        <v>1</v>
      </c>
      <c r="U692">
        <f>LEN($A692)-LEN(SUBSTITUTE($A692,U$1,""))</f>
        <v>2</v>
      </c>
      <c r="V692">
        <f>I692+1</f>
        <v>2</v>
      </c>
      <c r="W692">
        <f>J692+1</f>
        <v>1</v>
      </c>
      <c r="X692">
        <f>K692+1</f>
        <v>1</v>
      </c>
      <c r="Y692">
        <f>L692+1</f>
        <v>1</v>
      </c>
      <c r="Z692">
        <f>M692+1</f>
        <v>2</v>
      </c>
      <c r="AA692">
        <f>N692+1</f>
        <v>1</v>
      </c>
      <c r="AB692">
        <f>O692+1</f>
        <v>1</v>
      </c>
      <c r="AC692">
        <f>P692+1</f>
        <v>1</v>
      </c>
      <c r="AD692">
        <f>Q692+1</f>
        <v>1</v>
      </c>
      <c r="AE692">
        <f>R692+1</f>
        <v>1</v>
      </c>
      <c r="AF692">
        <f>S692+1</f>
        <v>1</v>
      </c>
      <c r="AG692">
        <f>T692+1</f>
        <v>2</v>
      </c>
      <c r="AH692">
        <f>U692+1</f>
        <v>3</v>
      </c>
      <c r="AI692">
        <f>PRODUCT(V692:AH692)</f>
        <v>24</v>
      </c>
      <c r="AJ692">
        <f>MAX(V692:AH692)</f>
        <v>3</v>
      </c>
      <c r="AK692">
        <f>Y692</f>
        <v>1</v>
      </c>
      <c r="AL692">
        <f>MAX(V692:X692, Z692:AH692)+L692</f>
        <v>3</v>
      </c>
      <c r="AM692" t="b">
        <f>AL692=6</f>
        <v>0</v>
      </c>
      <c r="AN692" t="b">
        <f>AL692=5</f>
        <v>0</v>
      </c>
      <c r="AO692" t="b">
        <f>NOT(OR(AM692,AN692))</f>
        <v>1</v>
      </c>
      <c r="AP692" t="b">
        <f>AND(AI692=12, L692=0)</f>
        <v>0</v>
      </c>
      <c r="AQ692" t="b">
        <f>AND(AI692=18, L692=1)</f>
        <v>0</v>
      </c>
      <c r="AR692" t="b">
        <f>AND(AO692, OR(AP692, AQ692))</f>
        <v>0</v>
      </c>
      <c r="AS692" t="b">
        <f>NOT(OR(AM692,AN692,AR692))</f>
        <v>1</v>
      </c>
      <c r="AT692" t="b">
        <f>AND(AS692, AL692=4)</f>
        <v>0</v>
      </c>
      <c r="AU692" t="b">
        <f>NOT(OR(AM692,AN692,AR692,AT692))</f>
        <v>1</v>
      </c>
      <c r="AV692" t="b">
        <f>AND(AU692, AI692=18)</f>
        <v>0</v>
      </c>
      <c r="AW692" t="b">
        <f>NOT(OR(AM692,AN692,AR692,AT692, AV692))</f>
        <v>1</v>
      </c>
      <c r="AX692" t="b">
        <f>AND(AW692, OR(AND(AI692=24, L692=0), AND(AI692=32, L692=1)))</f>
        <v>1</v>
      </c>
      <c r="AY692" t="b">
        <f>NOT(OR(AM692,AN692,AR692,AT692,AV692,AX692))</f>
        <v>0</v>
      </c>
      <c r="AZ692" t="str">
        <f>IF(AM692,"7",IF(AN692,"6",IF(AR692,"5",
IF(AT692,"4",IF(AV692,"3",IF(AX692,"2",IF(AY692,"1","0"))))))
)</f>
        <v>2</v>
      </c>
      <c r="BA692" t="str">
        <f>_xlfn.XLOOKUP(D692, $BO$1:$CA$1, $BO$2:$CA$2)</f>
        <v>14</v>
      </c>
      <c r="BB692" t="str">
        <f>_xlfn.XLOOKUP(E692, $BO$1:$CA$1, $BO$2:$CA$2)</f>
        <v>04</v>
      </c>
      <c r="BC692" t="str">
        <f>_xlfn.XLOOKUP(F692, $BO$1:$CA$1, $BO$2:$CA$2)</f>
        <v>11</v>
      </c>
      <c r="BD692" t="str">
        <f>_xlfn.XLOOKUP(G692, $BO$1:$CA$1, $BO$2:$CA$2)</f>
        <v>03</v>
      </c>
      <c r="BE692" t="str">
        <f>_xlfn.XLOOKUP(H692, $BO$1:$CA$1, $BO$2:$CA$2)</f>
        <v>03</v>
      </c>
      <c r="BF692">
        <f>VALUE(_xlfn.TEXTJOIN("", TRUE, AZ692:BE692))</f>
        <v>21404110303</v>
      </c>
      <c r="BG692">
        <v>21404110303</v>
      </c>
      <c r="BH692">
        <f t="shared" si="10"/>
        <v>310</v>
      </c>
      <c r="BI692">
        <f>B692*BH692</f>
        <v>229090</v>
      </c>
    </row>
    <row r="693" spans="1:61" x14ac:dyDescent="0.25">
      <c r="A693" t="s">
        <v>122</v>
      </c>
      <c r="B693">
        <v>284</v>
      </c>
      <c r="C693" t="str">
        <f>TEXT(A693, "0")</f>
        <v>A3283</v>
      </c>
      <c r="D693" t="str">
        <f>MID($C693, 1, 1)</f>
        <v>A</v>
      </c>
      <c r="E693" t="str">
        <f>MID($C693, 2, 1)</f>
        <v>3</v>
      </c>
      <c r="F693" t="str">
        <f>MID($C693, 3, 1)</f>
        <v>2</v>
      </c>
      <c r="G693" t="str">
        <f>MID($C693, 4, 1)</f>
        <v>8</v>
      </c>
      <c r="H693" t="str">
        <f>MID($C693, 5, 1)</f>
        <v>3</v>
      </c>
      <c r="I693">
        <f>LEN($A693)-LEN(SUBSTITUTE($A693,I$1,""))</f>
        <v>1</v>
      </c>
      <c r="J693">
        <f>LEN($A693)-LEN(SUBSTITUTE($A693,J$1,""))</f>
        <v>0</v>
      </c>
      <c r="K693">
        <f>LEN($A693)-LEN(SUBSTITUTE($A693,K$1,""))</f>
        <v>0</v>
      </c>
      <c r="L693">
        <f>LEN($A693)-LEN(SUBSTITUTE($A693,L$1,""))</f>
        <v>0</v>
      </c>
      <c r="M693">
        <f>LEN($A693)-LEN(SUBSTITUTE($A693,M$1,""))</f>
        <v>0</v>
      </c>
      <c r="N693">
        <f>LEN($A693)-LEN(SUBSTITUTE($A693,N$1,""))</f>
        <v>0</v>
      </c>
      <c r="O693">
        <f>LEN($A693)-LEN(SUBSTITUTE($A693,O$1,""))</f>
        <v>1</v>
      </c>
      <c r="P693">
        <f>LEN($A693)-LEN(SUBSTITUTE($A693,P$1,""))</f>
        <v>0</v>
      </c>
      <c r="Q693">
        <f>LEN($A693)-LEN(SUBSTITUTE($A693,Q$1,""))</f>
        <v>0</v>
      </c>
      <c r="R693">
        <f>LEN($A693)-LEN(SUBSTITUTE($A693,R$1,""))</f>
        <v>0</v>
      </c>
      <c r="S693">
        <f>LEN($A693)-LEN(SUBSTITUTE($A693,S$1,""))</f>
        <v>0</v>
      </c>
      <c r="T693">
        <f>LEN($A693)-LEN(SUBSTITUTE($A693,T$1,""))</f>
        <v>2</v>
      </c>
      <c r="U693">
        <f>LEN($A693)-LEN(SUBSTITUTE($A693,U$1,""))</f>
        <v>1</v>
      </c>
      <c r="V693">
        <f>I693+1</f>
        <v>2</v>
      </c>
      <c r="W693">
        <f>J693+1</f>
        <v>1</v>
      </c>
      <c r="X693">
        <f>K693+1</f>
        <v>1</v>
      </c>
      <c r="Y693">
        <f>L693+1</f>
        <v>1</v>
      </c>
      <c r="Z693">
        <f>M693+1</f>
        <v>1</v>
      </c>
      <c r="AA693">
        <f>N693+1</f>
        <v>1</v>
      </c>
      <c r="AB693">
        <f>O693+1</f>
        <v>2</v>
      </c>
      <c r="AC693">
        <f>P693+1</f>
        <v>1</v>
      </c>
      <c r="AD693">
        <f>Q693+1</f>
        <v>1</v>
      </c>
      <c r="AE693">
        <f>R693+1</f>
        <v>1</v>
      </c>
      <c r="AF693">
        <f>S693+1</f>
        <v>1</v>
      </c>
      <c r="AG693">
        <f>T693+1</f>
        <v>3</v>
      </c>
      <c r="AH693">
        <f>U693+1</f>
        <v>2</v>
      </c>
      <c r="AI693">
        <f>PRODUCT(V693:AH693)</f>
        <v>24</v>
      </c>
      <c r="AJ693">
        <f>MAX(V693:AH693)</f>
        <v>3</v>
      </c>
      <c r="AK693">
        <f>Y693</f>
        <v>1</v>
      </c>
      <c r="AL693">
        <f>MAX(V693:X693, Z693:AH693)+L693</f>
        <v>3</v>
      </c>
      <c r="AM693" t="b">
        <f>AL693=6</f>
        <v>0</v>
      </c>
      <c r="AN693" t="b">
        <f>AL693=5</f>
        <v>0</v>
      </c>
      <c r="AO693" t="b">
        <f>NOT(OR(AM693,AN693))</f>
        <v>1</v>
      </c>
      <c r="AP693" t="b">
        <f>AND(AI693=12, L693=0)</f>
        <v>0</v>
      </c>
      <c r="AQ693" t="b">
        <f>AND(AI693=18, L693=1)</f>
        <v>0</v>
      </c>
      <c r="AR693" t="b">
        <f>AND(AO693, OR(AP693, AQ693))</f>
        <v>0</v>
      </c>
      <c r="AS693" t="b">
        <f>NOT(OR(AM693,AN693,AR693))</f>
        <v>1</v>
      </c>
      <c r="AT693" t="b">
        <f>AND(AS693, AL693=4)</f>
        <v>0</v>
      </c>
      <c r="AU693" t="b">
        <f>NOT(OR(AM693,AN693,AR693,AT693))</f>
        <v>1</v>
      </c>
      <c r="AV693" t="b">
        <f>AND(AU693, AI693=18)</f>
        <v>0</v>
      </c>
      <c r="AW693" t="b">
        <f>NOT(OR(AM693,AN693,AR693,AT693, AV693))</f>
        <v>1</v>
      </c>
      <c r="AX693" t="b">
        <f>AND(AW693, OR(AND(AI693=24, L693=0), AND(AI693=32, L693=1)))</f>
        <v>1</v>
      </c>
      <c r="AY693" t="b">
        <f>NOT(OR(AM693,AN693,AR693,AT693,AV693,AX693))</f>
        <v>0</v>
      </c>
      <c r="AZ693" t="str">
        <f>IF(AM693,"7",IF(AN693,"6",IF(AR693,"5",
IF(AT693,"4",IF(AV693,"3",IF(AX693,"2",IF(AY693,"1","0"))))))
)</f>
        <v>2</v>
      </c>
      <c r="BA693" t="str">
        <f>_xlfn.XLOOKUP(D693, $BO$1:$CA$1, $BO$2:$CA$2)</f>
        <v>14</v>
      </c>
      <c r="BB693" t="str">
        <f>_xlfn.XLOOKUP(E693, $BO$1:$CA$1, $BO$2:$CA$2)</f>
        <v>04</v>
      </c>
      <c r="BC693" t="str">
        <f>_xlfn.XLOOKUP(F693, $BO$1:$CA$1, $BO$2:$CA$2)</f>
        <v>03</v>
      </c>
      <c r="BD693" t="str">
        <f>_xlfn.XLOOKUP(G693, $BO$1:$CA$1, $BO$2:$CA$2)</f>
        <v>09</v>
      </c>
      <c r="BE693" t="str">
        <f>_xlfn.XLOOKUP(H693, $BO$1:$CA$1, $BO$2:$CA$2)</f>
        <v>04</v>
      </c>
      <c r="BF693">
        <f>VALUE(_xlfn.TEXTJOIN("", TRUE, AZ693:BE693))</f>
        <v>21404030904</v>
      </c>
      <c r="BG693">
        <v>21404030904</v>
      </c>
      <c r="BH693">
        <f t="shared" si="10"/>
        <v>309</v>
      </c>
      <c r="BI693">
        <f>B693*BH693</f>
        <v>87756</v>
      </c>
    </row>
    <row r="694" spans="1:61" x14ac:dyDescent="0.25">
      <c r="A694" t="s">
        <v>434</v>
      </c>
      <c r="B694">
        <v>538</v>
      </c>
      <c r="C694" t="str">
        <f>TEXT(A694, "0")</f>
        <v>AJK26</v>
      </c>
      <c r="D694" t="str">
        <f>MID($C694, 1, 1)</f>
        <v>A</v>
      </c>
      <c r="E694" t="str">
        <f>MID($C694, 2, 1)</f>
        <v>J</v>
      </c>
      <c r="F694" t="str">
        <f>MID($C694, 3, 1)</f>
        <v>K</v>
      </c>
      <c r="G694" t="str">
        <f>MID($C694, 4, 1)</f>
        <v>2</v>
      </c>
      <c r="H694" t="str">
        <f>MID($C694, 5, 1)</f>
        <v>6</v>
      </c>
      <c r="I694">
        <f>LEN($A694)-LEN(SUBSTITUTE($A694,I$1,""))</f>
        <v>1</v>
      </c>
      <c r="J694">
        <f>LEN($A694)-LEN(SUBSTITUTE($A694,J$1,""))</f>
        <v>1</v>
      </c>
      <c r="K694">
        <f>LEN($A694)-LEN(SUBSTITUTE($A694,K$1,""))</f>
        <v>0</v>
      </c>
      <c r="L694">
        <f>LEN($A694)-LEN(SUBSTITUTE($A694,L$1,""))</f>
        <v>1</v>
      </c>
      <c r="M694">
        <f>LEN($A694)-LEN(SUBSTITUTE($A694,M$1,""))</f>
        <v>0</v>
      </c>
      <c r="N694">
        <f>LEN($A694)-LEN(SUBSTITUTE($A694,N$1,""))</f>
        <v>0</v>
      </c>
      <c r="O694">
        <f>LEN($A694)-LEN(SUBSTITUTE($A694,O$1,""))</f>
        <v>0</v>
      </c>
      <c r="P694">
        <f>LEN($A694)-LEN(SUBSTITUTE($A694,P$1,""))</f>
        <v>0</v>
      </c>
      <c r="Q694">
        <f>LEN($A694)-LEN(SUBSTITUTE($A694,Q$1,""))</f>
        <v>1</v>
      </c>
      <c r="R694">
        <f>LEN($A694)-LEN(SUBSTITUTE($A694,R$1,""))</f>
        <v>0</v>
      </c>
      <c r="S694">
        <f>LEN($A694)-LEN(SUBSTITUTE($A694,S$1,""))</f>
        <v>0</v>
      </c>
      <c r="T694">
        <f>LEN($A694)-LEN(SUBSTITUTE($A694,T$1,""))</f>
        <v>0</v>
      </c>
      <c r="U694">
        <f>LEN($A694)-LEN(SUBSTITUTE($A694,U$1,""))</f>
        <v>1</v>
      </c>
      <c r="V694">
        <f>I694+1</f>
        <v>2</v>
      </c>
      <c r="W694">
        <f>J694+1</f>
        <v>2</v>
      </c>
      <c r="X694">
        <f>K694+1</f>
        <v>1</v>
      </c>
      <c r="Y694">
        <f>L694+1</f>
        <v>2</v>
      </c>
      <c r="Z694">
        <f>M694+1</f>
        <v>1</v>
      </c>
      <c r="AA694">
        <f>N694+1</f>
        <v>1</v>
      </c>
      <c r="AB694">
        <f>O694+1</f>
        <v>1</v>
      </c>
      <c r="AC694">
        <f>P694+1</f>
        <v>1</v>
      </c>
      <c r="AD694">
        <f>Q694+1</f>
        <v>2</v>
      </c>
      <c r="AE694">
        <f>R694+1</f>
        <v>1</v>
      </c>
      <c r="AF694">
        <f>S694+1</f>
        <v>1</v>
      </c>
      <c r="AG694">
        <f>T694+1</f>
        <v>1</v>
      </c>
      <c r="AH694">
        <f>U694+1</f>
        <v>2</v>
      </c>
      <c r="AI694">
        <f>PRODUCT(V694:AH694)</f>
        <v>32</v>
      </c>
      <c r="AJ694">
        <f>MAX(V694:AH694)</f>
        <v>2</v>
      </c>
      <c r="AK694">
        <f>Y694</f>
        <v>2</v>
      </c>
      <c r="AL694">
        <f>MAX(V694:X694, Z694:AH694)+L694</f>
        <v>3</v>
      </c>
      <c r="AM694" t="b">
        <f>AL694=6</f>
        <v>0</v>
      </c>
      <c r="AN694" t="b">
        <f>AL694=5</f>
        <v>0</v>
      </c>
      <c r="AO694" t="b">
        <f>NOT(OR(AM694,AN694))</f>
        <v>1</v>
      </c>
      <c r="AP694" t="b">
        <f>AND(AI694=12, L694=0)</f>
        <v>0</v>
      </c>
      <c r="AQ694" t="b">
        <f>AND(AI694=18, L694=1)</f>
        <v>0</v>
      </c>
      <c r="AR694" t="b">
        <f>AND(AO694, OR(AP694, AQ694))</f>
        <v>0</v>
      </c>
      <c r="AS694" t="b">
        <f>NOT(OR(AM694,AN694,AR694))</f>
        <v>1</v>
      </c>
      <c r="AT694" t="b">
        <f>AND(AS694, AL694=4)</f>
        <v>0</v>
      </c>
      <c r="AU694" t="b">
        <f>NOT(OR(AM694,AN694,AR694,AT694))</f>
        <v>1</v>
      </c>
      <c r="AV694" t="b">
        <f>AND(AU694, AI694=18)</f>
        <v>0</v>
      </c>
      <c r="AW694" t="b">
        <f>NOT(OR(AM694,AN694,AR694,AT694, AV694))</f>
        <v>1</v>
      </c>
      <c r="AX694" t="b">
        <f>AND(AW694, OR(AND(AI694=24, L694=0), AND(AI694=32, L694=1)))</f>
        <v>1</v>
      </c>
      <c r="AY694" t="b">
        <f>NOT(OR(AM694,AN694,AR694,AT694,AV694,AX694))</f>
        <v>0</v>
      </c>
      <c r="AZ694" t="str">
        <f>IF(AM694,"7",IF(AN694,"6",IF(AR694,"5",
IF(AT694,"4",IF(AV694,"3",IF(AX694,"2",IF(AY694,"1","0"))))))
)</f>
        <v>2</v>
      </c>
      <c r="BA694" t="str">
        <f>_xlfn.XLOOKUP(D694, $BO$1:$CA$1, $BO$2:$CA$2)</f>
        <v>14</v>
      </c>
      <c r="BB694" t="str">
        <f>_xlfn.XLOOKUP(E694, $BO$1:$CA$1, $BO$2:$CA$2)</f>
        <v>02</v>
      </c>
      <c r="BC694" t="str">
        <f>_xlfn.XLOOKUP(F694, $BO$1:$CA$1, $BO$2:$CA$2)</f>
        <v>13</v>
      </c>
      <c r="BD694" t="str">
        <f>_xlfn.XLOOKUP(G694, $BO$1:$CA$1, $BO$2:$CA$2)</f>
        <v>03</v>
      </c>
      <c r="BE694" t="str">
        <f>_xlfn.XLOOKUP(H694, $BO$1:$CA$1, $BO$2:$CA$2)</f>
        <v>07</v>
      </c>
      <c r="BF694">
        <f>VALUE(_xlfn.TEXTJOIN("", TRUE, AZ694:BE694))</f>
        <v>21402130307</v>
      </c>
      <c r="BG694">
        <v>21402130307</v>
      </c>
      <c r="BH694">
        <f t="shared" si="10"/>
        <v>308</v>
      </c>
      <c r="BI694">
        <f>B694*BH694</f>
        <v>165704</v>
      </c>
    </row>
    <row r="695" spans="1:61" x14ac:dyDescent="0.25">
      <c r="A695" t="s">
        <v>648</v>
      </c>
      <c r="B695">
        <v>999</v>
      </c>
      <c r="C695" t="str">
        <f>TEXT(A695, "0")</f>
        <v>KA9J2</v>
      </c>
      <c r="D695" t="str">
        <f>MID($C695, 1, 1)</f>
        <v>K</v>
      </c>
      <c r="E695" t="str">
        <f>MID($C695, 2, 1)</f>
        <v>A</v>
      </c>
      <c r="F695" t="str">
        <f>MID($C695, 3, 1)</f>
        <v>9</v>
      </c>
      <c r="G695" t="str">
        <f>MID($C695, 4, 1)</f>
        <v>J</v>
      </c>
      <c r="H695" t="str">
        <f>MID($C695, 5, 1)</f>
        <v>2</v>
      </c>
      <c r="I695">
        <f>LEN($A695)-LEN(SUBSTITUTE($A695,I$1,""))</f>
        <v>1</v>
      </c>
      <c r="J695">
        <f>LEN($A695)-LEN(SUBSTITUTE($A695,J$1,""))</f>
        <v>1</v>
      </c>
      <c r="K695">
        <f>LEN($A695)-LEN(SUBSTITUTE($A695,K$1,""))</f>
        <v>0</v>
      </c>
      <c r="L695">
        <f>LEN($A695)-LEN(SUBSTITUTE($A695,L$1,""))</f>
        <v>1</v>
      </c>
      <c r="M695">
        <f>LEN($A695)-LEN(SUBSTITUTE($A695,M$1,""))</f>
        <v>0</v>
      </c>
      <c r="N695">
        <f>LEN($A695)-LEN(SUBSTITUTE($A695,N$1,""))</f>
        <v>1</v>
      </c>
      <c r="O695">
        <f>LEN($A695)-LEN(SUBSTITUTE($A695,O$1,""))</f>
        <v>0</v>
      </c>
      <c r="P695">
        <f>LEN($A695)-LEN(SUBSTITUTE($A695,P$1,""))</f>
        <v>0</v>
      </c>
      <c r="Q695">
        <f>LEN($A695)-LEN(SUBSTITUTE($A695,Q$1,""))</f>
        <v>0</v>
      </c>
      <c r="R695">
        <f>LEN($A695)-LEN(SUBSTITUTE($A695,R$1,""))</f>
        <v>0</v>
      </c>
      <c r="S695">
        <f>LEN($A695)-LEN(SUBSTITUTE($A695,S$1,""))</f>
        <v>0</v>
      </c>
      <c r="T695">
        <f>LEN($A695)-LEN(SUBSTITUTE($A695,T$1,""))</f>
        <v>0</v>
      </c>
      <c r="U695">
        <f>LEN($A695)-LEN(SUBSTITUTE($A695,U$1,""))</f>
        <v>1</v>
      </c>
      <c r="V695">
        <f>I695+1</f>
        <v>2</v>
      </c>
      <c r="W695">
        <f>J695+1</f>
        <v>2</v>
      </c>
      <c r="X695">
        <f>K695+1</f>
        <v>1</v>
      </c>
      <c r="Y695">
        <f>L695+1</f>
        <v>2</v>
      </c>
      <c r="Z695">
        <f>M695+1</f>
        <v>1</v>
      </c>
      <c r="AA695">
        <f>N695+1</f>
        <v>2</v>
      </c>
      <c r="AB695">
        <f>O695+1</f>
        <v>1</v>
      </c>
      <c r="AC695">
        <f>P695+1</f>
        <v>1</v>
      </c>
      <c r="AD695">
        <f>Q695+1</f>
        <v>1</v>
      </c>
      <c r="AE695">
        <f>R695+1</f>
        <v>1</v>
      </c>
      <c r="AF695">
        <f>S695+1</f>
        <v>1</v>
      </c>
      <c r="AG695">
        <f>T695+1</f>
        <v>1</v>
      </c>
      <c r="AH695">
        <f>U695+1</f>
        <v>2</v>
      </c>
      <c r="AI695">
        <f>PRODUCT(V695:AH695)</f>
        <v>32</v>
      </c>
      <c r="AJ695">
        <f>MAX(V695:AH695)</f>
        <v>2</v>
      </c>
      <c r="AK695">
        <f>Y695</f>
        <v>2</v>
      </c>
      <c r="AL695">
        <f>MAX(V695:X695, Z695:AH695)+L695</f>
        <v>3</v>
      </c>
      <c r="AM695" t="b">
        <f>AL695=6</f>
        <v>0</v>
      </c>
      <c r="AN695" t="b">
        <f>AL695=5</f>
        <v>0</v>
      </c>
      <c r="AO695" t="b">
        <f>NOT(OR(AM695,AN695))</f>
        <v>1</v>
      </c>
      <c r="AP695" t="b">
        <f>AND(AI695=12, L695=0)</f>
        <v>0</v>
      </c>
      <c r="AQ695" t="b">
        <f>AND(AI695=18, L695=1)</f>
        <v>0</v>
      </c>
      <c r="AR695" t="b">
        <f>AND(AO695, OR(AP695, AQ695))</f>
        <v>0</v>
      </c>
      <c r="AS695" t="b">
        <f>NOT(OR(AM695,AN695,AR695))</f>
        <v>1</v>
      </c>
      <c r="AT695" t="b">
        <f>AND(AS695, AL695=4)</f>
        <v>0</v>
      </c>
      <c r="AU695" t="b">
        <f>NOT(OR(AM695,AN695,AR695,AT695))</f>
        <v>1</v>
      </c>
      <c r="AV695" t="b">
        <f>AND(AU695, AI695=18)</f>
        <v>0</v>
      </c>
      <c r="AW695" t="b">
        <f>NOT(OR(AM695,AN695,AR695,AT695, AV695))</f>
        <v>1</v>
      </c>
      <c r="AX695" t="b">
        <f>AND(AW695, OR(AND(AI695=24, L695=0), AND(AI695=32, L695=1)))</f>
        <v>1</v>
      </c>
      <c r="AY695" t="b">
        <f>NOT(OR(AM695,AN695,AR695,AT695,AV695,AX695))</f>
        <v>0</v>
      </c>
      <c r="AZ695" t="str">
        <f>IF(AM695,"7",IF(AN695,"6",IF(AR695,"5",
IF(AT695,"4",IF(AV695,"3",IF(AX695,"2",IF(AY695,"1","0"))))))
)</f>
        <v>2</v>
      </c>
      <c r="BA695" t="str">
        <f>_xlfn.XLOOKUP(D695, $BO$1:$CA$1, $BO$2:$CA$2)</f>
        <v>13</v>
      </c>
      <c r="BB695" t="str">
        <f>_xlfn.XLOOKUP(E695, $BO$1:$CA$1, $BO$2:$CA$2)</f>
        <v>14</v>
      </c>
      <c r="BC695" t="str">
        <f>_xlfn.XLOOKUP(F695, $BO$1:$CA$1, $BO$2:$CA$2)</f>
        <v>10</v>
      </c>
      <c r="BD695" t="str">
        <f>_xlfn.XLOOKUP(G695, $BO$1:$CA$1, $BO$2:$CA$2)</f>
        <v>02</v>
      </c>
      <c r="BE695" t="str">
        <f>_xlfn.XLOOKUP(H695, $BO$1:$CA$1, $BO$2:$CA$2)</f>
        <v>03</v>
      </c>
      <c r="BF695">
        <f>VALUE(_xlfn.TEXTJOIN("", TRUE, AZ695:BE695))</f>
        <v>21314100203</v>
      </c>
      <c r="BG695">
        <v>21314100203</v>
      </c>
      <c r="BH695">
        <f t="shared" si="10"/>
        <v>307</v>
      </c>
      <c r="BI695">
        <f>B695*BH695</f>
        <v>306693</v>
      </c>
    </row>
    <row r="696" spans="1:61" x14ac:dyDescent="0.25">
      <c r="A696" t="s">
        <v>66</v>
      </c>
      <c r="B696">
        <v>765</v>
      </c>
      <c r="C696" t="str">
        <f>TEXT(A696, "0")</f>
        <v>KK524</v>
      </c>
      <c r="D696" t="str">
        <f>MID($C696, 1, 1)</f>
        <v>K</v>
      </c>
      <c r="E696" t="str">
        <f>MID($C696, 2, 1)</f>
        <v>K</v>
      </c>
      <c r="F696" t="str">
        <f>MID($C696, 3, 1)</f>
        <v>5</v>
      </c>
      <c r="G696" t="str">
        <f>MID($C696, 4, 1)</f>
        <v>2</v>
      </c>
      <c r="H696" t="str">
        <f>MID($C696, 5, 1)</f>
        <v>4</v>
      </c>
      <c r="I696">
        <f>LEN($A696)-LEN(SUBSTITUTE($A696,I$1,""))</f>
        <v>0</v>
      </c>
      <c r="J696">
        <f>LEN($A696)-LEN(SUBSTITUTE($A696,J$1,""))</f>
        <v>2</v>
      </c>
      <c r="K696">
        <f>LEN($A696)-LEN(SUBSTITUTE($A696,K$1,""))</f>
        <v>0</v>
      </c>
      <c r="L696">
        <f>LEN($A696)-LEN(SUBSTITUTE($A696,L$1,""))</f>
        <v>0</v>
      </c>
      <c r="M696">
        <f>LEN($A696)-LEN(SUBSTITUTE($A696,M$1,""))</f>
        <v>0</v>
      </c>
      <c r="N696">
        <f>LEN($A696)-LEN(SUBSTITUTE($A696,N$1,""))</f>
        <v>0</v>
      </c>
      <c r="O696">
        <f>LEN($A696)-LEN(SUBSTITUTE($A696,O$1,""))</f>
        <v>0</v>
      </c>
      <c r="P696">
        <f>LEN($A696)-LEN(SUBSTITUTE($A696,P$1,""))</f>
        <v>0</v>
      </c>
      <c r="Q696">
        <f>LEN($A696)-LEN(SUBSTITUTE($A696,Q$1,""))</f>
        <v>0</v>
      </c>
      <c r="R696">
        <f>LEN($A696)-LEN(SUBSTITUTE($A696,R$1,""))</f>
        <v>1</v>
      </c>
      <c r="S696">
        <f>LEN($A696)-LEN(SUBSTITUTE($A696,S$1,""))</f>
        <v>1</v>
      </c>
      <c r="T696">
        <f>LEN($A696)-LEN(SUBSTITUTE($A696,T$1,""))</f>
        <v>0</v>
      </c>
      <c r="U696">
        <f>LEN($A696)-LEN(SUBSTITUTE($A696,U$1,""))</f>
        <v>1</v>
      </c>
      <c r="V696">
        <f>I696+1</f>
        <v>1</v>
      </c>
      <c r="W696">
        <f>J696+1</f>
        <v>3</v>
      </c>
      <c r="X696">
        <f>K696+1</f>
        <v>1</v>
      </c>
      <c r="Y696">
        <f>L696+1</f>
        <v>1</v>
      </c>
      <c r="Z696">
        <f>M696+1</f>
        <v>1</v>
      </c>
      <c r="AA696">
        <f>N696+1</f>
        <v>1</v>
      </c>
      <c r="AB696">
        <f>O696+1</f>
        <v>1</v>
      </c>
      <c r="AC696">
        <f>P696+1</f>
        <v>1</v>
      </c>
      <c r="AD696">
        <f>Q696+1</f>
        <v>1</v>
      </c>
      <c r="AE696">
        <f>R696+1</f>
        <v>2</v>
      </c>
      <c r="AF696">
        <f>S696+1</f>
        <v>2</v>
      </c>
      <c r="AG696">
        <f>T696+1</f>
        <v>1</v>
      </c>
      <c r="AH696">
        <f>U696+1</f>
        <v>2</v>
      </c>
      <c r="AI696">
        <f>PRODUCT(V696:AH696)</f>
        <v>24</v>
      </c>
      <c r="AJ696">
        <f>MAX(V696:AH696)</f>
        <v>3</v>
      </c>
      <c r="AK696">
        <f>Y696</f>
        <v>1</v>
      </c>
      <c r="AL696">
        <f>MAX(V696:X696, Z696:AH696)+L696</f>
        <v>3</v>
      </c>
      <c r="AM696" t="b">
        <f>AL696=6</f>
        <v>0</v>
      </c>
      <c r="AN696" t="b">
        <f>AL696=5</f>
        <v>0</v>
      </c>
      <c r="AO696" t="b">
        <f>NOT(OR(AM696,AN696))</f>
        <v>1</v>
      </c>
      <c r="AP696" t="b">
        <f>AND(AI696=12, L696=0)</f>
        <v>0</v>
      </c>
      <c r="AQ696" t="b">
        <f>AND(AI696=18, L696=1)</f>
        <v>0</v>
      </c>
      <c r="AR696" t="b">
        <f>AND(AO696, OR(AP696, AQ696))</f>
        <v>0</v>
      </c>
      <c r="AS696" t="b">
        <f>NOT(OR(AM696,AN696,AR696))</f>
        <v>1</v>
      </c>
      <c r="AT696" t="b">
        <f>AND(AS696, AL696=4)</f>
        <v>0</v>
      </c>
      <c r="AU696" t="b">
        <f>NOT(OR(AM696,AN696,AR696,AT696))</f>
        <v>1</v>
      </c>
      <c r="AV696" t="b">
        <f>AND(AU696, AI696=18)</f>
        <v>0</v>
      </c>
      <c r="AW696" t="b">
        <f>NOT(OR(AM696,AN696,AR696,AT696, AV696))</f>
        <v>1</v>
      </c>
      <c r="AX696" t="b">
        <f>AND(AW696, OR(AND(AI696=24, L696=0), AND(AI696=32, L696=1)))</f>
        <v>1</v>
      </c>
      <c r="AY696" t="b">
        <f>NOT(OR(AM696,AN696,AR696,AT696,AV696,AX696))</f>
        <v>0</v>
      </c>
      <c r="AZ696" t="str">
        <f>IF(AM696,"7",IF(AN696,"6",IF(AR696,"5",
IF(AT696,"4",IF(AV696,"3",IF(AX696,"2",IF(AY696,"1","0"))))))
)</f>
        <v>2</v>
      </c>
      <c r="BA696" t="str">
        <f>_xlfn.XLOOKUP(D696, $BO$1:$CA$1, $BO$2:$CA$2)</f>
        <v>13</v>
      </c>
      <c r="BB696" t="str">
        <f>_xlfn.XLOOKUP(E696, $BO$1:$CA$1, $BO$2:$CA$2)</f>
        <v>13</v>
      </c>
      <c r="BC696" t="str">
        <f>_xlfn.XLOOKUP(F696, $BO$1:$CA$1, $BO$2:$CA$2)</f>
        <v>06</v>
      </c>
      <c r="BD696" t="str">
        <f>_xlfn.XLOOKUP(G696, $BO$1:$CA$1, $BO$2:$CA$2)</f>
        <v>03</v>
      </c>
      <c r="BE696" t="str">
        <f>_xlfn.XLOOKUP(H696, $BO$1:$CA$1, $BO$2:$CA$2)</f>
        <v>05</v>
      </c>
      <c r="BF696">
        <f>VALUE(_xlfn.TEXTJOIN("", TRUE, AZ696:BE696))</f>
        <v>21313060305</v>
      </c>
      <c r="BG696">
        <v>21313060305</v>
      </c>
      <c r="BH696">
        <f t="shared" si="10"/>
        <v>306</v>
      </c>
      <c r="BI696">
        <f>B696*BH696</f>
        <v>234090</v>
      </c>
    </row>
    <row r="697" spans="1:61" x14ac:dyDescent="0.25">
      <c r="A697" t="s">
        <v>32</v>
      </c>
      <c r="B697">
        <v>471</v>
      </c>
      <c r="C697" t="str">
        <f>TEXT(A697, "0")</f>
        <v>KK4Q8</v>
      </c>
      <c r="D697" t="str">
        <f>MID($C697, 1, 1)</f>
        <v>K</v>
      </c>
      <c r="E697" t="str">
        <f>MID($C697, 2, 1)</f>
        <v>K</v>
      </c>
      <c r="F697" t="str">
        <f>MID($C697, 3, 1)</f>
        <v>4</v>
      </c>
      <c r="G697" t="str">
        <f>MID($C697, 4, 1)</f>
        <v>Q</v>
      </c>
      <c r="H697" t="str">
        <f>MID($C697, 5, 1)</f>
        <v>8</v>
      </c>
      <c r="I697">
        <f>LEN($A697)-LEN(SUBSTITUTE($A697,I$1,""))</f>
        <v>0</v>
      </c>
      <c r="J697">
        <f>LEN($A697)-LEN(SUBSTITUTE($A697,J$1,""))</f>
        <v>2</v>
      </c>
      <c r="K697">
        <f>LEN($A697)-LEN(SUBSTITUTE($A697,K$1,""))</f>
        <v>1</v>
      </c>
      <c r="L697">
        <f>LEN($A697)-LEN(SUBSTITUTE($A697,L$1,""))</f>
        <v>0</v>
      </c>
      <c r="M697">
        <f>LEN($A697)-LEN(SUBSTITUTE($A697,M$1,""))</f>
        <v>0</v>
      </c>
      <c r="N697">
        <f>LEN($A697)-LEN(SUBSTITUTE($A697,N$1,""))</f>
        <v>0</v>
      </c>
      <c r="O697">
        <f>LEN($A697)-LEN(SUBSTITUTE($A697,O$1,""))</f>
        <v>1</v>
      </c>
      <c r="P697">
        <f>LEN($A697)-LEN(SUBSTITUTE($A697,P$1,""))</f>
        <v>0</v>
      </c>
      <c r="Q697">
        <f>LEN($A697)-LEN(SUBSTITUTE($A697,Q$1,""))</f>
        <v>0</v>
      </c>
      <c r="R697">
        <f>LEN($A697)-LEN(SUBSTITUTE($A697,R$1,""))</f>
        <v>0</v>
      </c>
      <c r="S697">
        <f>LEN($A697)-LEN(SUBSTITUTE($A697,S$1,""))</f>
        <v>1</v>
      </c>
      <c r="T697">
        <f>LEN($A697)-LEN(SUBSTITUTE($A697,T$1,""))</f>
        <v>0</v>
      </c>
      <c r="U697">
        <f>LEN($A697)-LEN(SUBSTITUTE($A697,U$1,""))</f>
        <v>0</v>
      </c>
      <c r="V697">
        <f>I697+1</f>
        <v>1</v>
      </c>
      <c r="W697">
        <f>J697+1</f>
        <v>3</v>
      </c>
      <c r="X697">
        <f>K697+1</f>
        <v>2</v>
      </c>
      <c r="Y697">
        <f>L697+1</f>
        <v>1</v>
      </c>
      <c r="Z697">
        <f>M697+1</f>
        <v>1</v>
      </c>
      <c r="AA697">
        <f>N697+1</f>
        <v>1</v>
      </c>
      <c r="AB697">
        <f>O697+1</f>
        <v>2</v>
      </c>
      <c r="AC697">
        <f>P697+1</f>
        <v>1</v>
      </c>
      <c r="AD697">
        <f>Q697+1</f>
        <v>1</v>
      </c>
      <c r="AE697">
        <f>R697+1</f>
        <v>1</v>
      </c>
      <c r="AF697">
        <f>S697+1</f>
        <v>2</v>
      </c>
      <c r="AG697">
        <f>T697+1</f>
        <v>1</v>
      </c>
      <c r="AH697">
        <f>U697+1</f>
        <v>1</v>
      </c>
      <c r="AI697">
        <f>PRODUCT(V697:AH697)</f>
        <v>24</v>
      </c>
      <c r="AJ697">
        <f>MAX(V697:AH697)</f>
        <v>3</v>
      </c>
      <c r="AK697">
        <f>Y697</f>
        <v>1</v>
      </c>
      <c r="AL697">
        <f>MAX(V697:X697, Z697:AH697)+L697</f>
        <v>3</v>
      </c>
      <c r="AM697" t="b">
        <f>AL697=6</f>
        <v>0</v>
      </c>
      <c r="AN697" t="b">
        <f>AL697=5</f>
        <v>0</v>
      </c>
      <c r="AO697" t="b">
        <f>NOT(OR(AM697,AN697))</f>
        <v>1</v>
      </c>
      <c r="AP697" t="b">
        <f>AND(AI697=12, L697=0)</f>
        <v>0</v>
      </c>
      <c r="AQ697" t="b">
        <f>AND(AI697=18, L697=1)</f>
        <v>0</v>
      </c>
      <c r="AR697" t="b">
        <f>AND(AO697, OR(AP697, AQ697))</f>
        <v>0</v>
      </c>
      <c r="AS697" t="b">
        <f>NOT(OR(AM697,AN697,AR697))</f>
        <v>1</v>
      </c>
      <c r="AT697" t="b">
        <f>AND(AS697, AL697=4)</f>
        <v>0</v>
      </c>
      <c r="AU697" t="b">
        <f>NOT(OR(AM697,AN697,AR697,AT697))</f>
        <v>1</v>
      </c>
      <c r="AV697" t="b">
        <f>AND(AU697, AI697=18)</f>
        <v>0</v>
      </c>
      <c r="AW697" t="b">
        <f>NOT(OR(AM697,AN697,AR697,AT697, AV697))</f>
        <v>1</v>
      </c>
      <c r="AX697" t="b">
        <f>AND(AW697, OR(AND(AI697=24, L697=0), AND(AI697=32, L697=1)))</f>
        <v>1</v>
      </c>
      <c r="AY697" t="b">
        <f>NOT(OR(AM697,AN697,AR697,AT697,AV697,AX697))</f>
        <v>0</v>
      </c>
      <c r="AZ697" t="str">
        <f>IF(AM697,"7",IF(AN697,"6",IF(AR697,"5",
IF(AT697,"4",IF(AV697,"3",IF(AX697,"2",IF(AY697,"1","0"))))))
)</f>
        <v>2</v>
      </c>
      <c r="BA697" t="str">
        <f>_xlfn.XLOOKUP(D697, $BO$1:$CA$1, $BO$2:$CA$2)</f>
        <v>13</v>
      </c>
      <c r="BB697" t="str">
        <f>_xlfn.XLOOKUP(E697, $BO$1:$CA$1, $BO$2:$CA$2)</f>
        <v>13</v>
      </c>
      <c r="BC697" t="str">
        <f>_xlfn.XLOOKUP(F697, $BO$1:$CA$1, $BO$2:$CA$2)</f>
        <v>05</v>
      </c>
      <c r="BD697" t="str">
        <f>_xlfn.XLOOKUP(G697, $BO$1:$CA$1, $BO$2:$CA$2)</f>
        <v>12</v>
      </c>
      <c r="BE697" t="str">
        <f>_xlfn.XLOOKUP(H697, $BO$1:$CA$1, $BO$2:$CA$2)</f>
        <v>09</v>
      </c>
      <c r="BF697">
        <f>VALUE(_xlfn.TEXTJOIN("", TRUE, AZ697:BE697))</f>
        <v>21313051209</v>
      </c>
      <c r="BG697">
        <v>21313051209</v>
      </c>
      <c r="BH697">
        <f t="shared" si="10"/>
        <v>305</v>
      </c>
      <c r="BI697">
        <f>B697*BH697</f>
        <v>143655</v>
      </c>
    </row>
    <row r="698" spans="1:61" x14ac:dyDescent="0.25">
      <c r="A698" t="s">
        <v>705</v>
      </c>
      <c r="B698">
        <v>390</v>
      </c>
      <c r="C698" t="str">
        <f>TEXT(A698, "0")</f>
        <v>KK3Q4</v>
      </c>
      <c r="D698" t="str">
        <f>MID($C698, 1, 1)</f>
        <v>K</v>
      </c>
      <c r="E698" t="str">
        <f>MID($C698, 2, 1)</f>
        <v>K</v>
      </c>
      <c r="F698" t="str">
        <f>MID($C698, 3, 1)</f>
        <v>3</v>
      </c>
      <c r="G698" t="str">
        <f>MID($C698, 4, 1)</f>
        <v>Q</v>
      </c>
      <c r="H698" t="str">
        <f>MID($C698, 5, 1)</f>
        <v>4</v>
      </c>
      <c r="I698">
        <f>LEN($A698)-LEN(SUBSTITUTE($A698,I$1,""))</f>
        <v>0</v>
      </c>
      <c r="J698">
        <f>LEN($A698)-LEN(SUBSTITUTE($A698,J$1,""))</f>
        <v>2</v>
      </c>
      <c r="K698">
        <f>LEN($A698)-LEN(SUBSTITUTE($A698,K$1,""))</f>
        <v>1</v>
      </c>
      <c r="L698">
        <f>LEN($A698)-LEN(SUBSTITUTE($A698,L$1,""))</f>
        <v>0</v>
      </c>
      <c r="M698">
        <f>LEN($A698)-LEN(SUBSTITUTE($A698,M$1,""))</f>
        <v>0</v>
      </c>
      <c r="N698">
        <f>LEN($A698)-LEN(SUBSTITUTE($A698,N$1,""))</f>
        <v>0</v>
      </c>
      <c r="O698">
        <f>LEN($A698)-LEN(SUBSTITUTE($A698,O$1,""))</f>
        <v>0</v>
      </c>
      <c r="P698">
        <f>LEN($A698)-LEN(SUBSTITUTE($A698,P$1,""))</f>
        <v>0</v>
      </c>
      <c r="Q698">
        <f>LEN($A698)-LEN(SUBSTITUTE($A698,Q$1,""))</f>
        <v>0</v>
      </c>
      <c r="R698">
        <f>LEN($A698)-LEN(SUBSTITUTE($A698,R$1,""))</f>
        <v>0</v>
      </c>
      <c r="S698">
        <f>LEN($A698)-LEN(SUBSTITUTE($A698,S$1,""))</f>
        <v>1</v>
      </c>
      <c r="T698">
        <f>LEN($A698)-LEN(SUBSTITUTE($A698,T$1,""))</f>
        <v>1</v>
      </c>
      <c r="U698">
        <f>LEN($A698)-LEN(SUBSTITUTE($A698,U$1,""))</f>
        <v>0</v>
      </c>
      <c r="V698">
        <f>I698+1</f>
        <v>1</v>
      </c>
      <c r="W698">
        <f>J698+1</f>
        <v>3</v>
      </c>
      <c r="X698">
        <f>K698+1</f>
        <v>2</v>
      </c>
      <c r="Y698">
        <f>L698+1</f>
        <v>1</v>
      </c>
      <c r="Z698">
        <f>M698+1</f>
        <v>1</v>
      </c>
      <c r="AA698">
        <f>N698+1</f>
        <v>1</v>
      </c>
      <c r="AB698">
        <f>O698+1</f>
        <v>1</v>
      </c>
      <c r="AC698">
        <f>P698+1</f>
        <v>1</v>
      </c>
      <c r="AD698">
        <f>Q698+1</f>
        <v>1</v>
      </c>
      <c r="AE698">
        <f>R698+1</f>
        <v>1</v>
      </c>
      <c r="AF698">
        <f>S698+1</f>
        <v>2</v>
      </c>
      <c r="AG698">
        <f>T698+1</f>
        <v>2</v>
      </c>
      <c r="AH698">
        <f>U698+1</f>
        <v>1</v>
      </c>
      <c r="AI698">
        <f>PRODUCT(V698:AH698)</f>
        <v>24</v>
      </c>
      <c r="AJ698">
        <f>MAX(V698:AH698)</f>
        <v>3</v>
      </c>
      <c r="AK698">
        <f>Y698</f>
        <v>1</v>
      </c>
      <c r="AL698">
        <f>MAX(V698:X698, Z698:AH698)+L698</f>
        <v>3</v>
      </c>
      <c r="AM698" t="b">
        <f>AL698=6</f>
        <v>0</v>
      </c>
      <c r="AN698" t="b">
        <f>AL698=5</f>
        <v>0</v>
      </c>
      <c r="AO698" t="b">
        <f>NOT(OR(AM698,AN698))</f>
        <v>1</v>
      </c>
      <c r="AP698" t="b">
        <f>AND(AI698=12, L698=0)</f>
        <v>0</v>
      </c>
      <c r="AQ698" t="b">
        <f>AND(AI698=18, L698=1)</f>
        <v>0</v>
      </c>
      <c r="AR698" t="b">
        <f>AND(AO698, OR(AP698, AQ698))</f>
        <v>0</v>
      </c>
      <c r="AS698" t="b">
        <f>NOT(OR(AM698,AN698,AR698))</f>
        <v>1</v>
      </c>
      <c r="AT698" t="b">
        <f>AND(AS698, AL698=4)</f>
        <v>0</v>
      </c>
      <c r="AU698" t="b">
        <f>NOT(OR(AM698,AN698,AR698,AT698))</f>
        <v>1</v>
      </c>
      <c r="AV698" t="b">
        <f>AND(AU698, AI698=18)</f>
        <v>0</v>
      </c>
      <c r="AW698" t="b">
        <f>NOT(OR(AM698,AN698,AR698,AT698, AV698))</f>
        <v>1</v>
      </c>
      <c r="AX698" t="b">
        <f>AND(AW698, OR(AND(AI698=24, L698=0), AND(AI698=32, L698=1)))</f>
        <v>1</v>
      </c>
      <c r="AY698" t="b">
        <f>NOT(OR(AM698,AN698,AR698,AT698,AV698,AX698))</f>
        <v>0</v>
      </c>
      <c r="AZ698" t="str">
        <f>IF(AM698,"7",IF(AN698,"6",IF(AR698,"5",
IF(AT698,"4",IF(AV698,"3",IF(AX698,"2",IF(AY698,"1","0"))))))
)</f>
        <v>2</v>
      </c>
      <c r="BA698" t="str">
        <f>_xlfn.XLOOKUP(D698, $BO$1:$CA$1, $BO$2:$CA$2)</f>
        <v>13</v>
      </c>
      <c r="BB698" t="str">
        <f>_xlfn.XLOOKUP(E698, $BO$1:$CA$1, $BO$2:$CA$2)</f>
        <v>13</v>
      </c>
      <c r="BC698" t="str">
        <f>_xlfn.XLOOKUP(F698, $BO$1:$CA$1, $BO$2:$CA$2)</f>
        <v>04</v>
      </c>
      <c r="BD698" t="str">
        <f>_xlfn.XLOOKUP(G698, $BO$1:$CA$1, $BO$2:$CA$2)</f>
        <v>12</v>
      </c>
      <c r="BE698" t="str">
        <f>_xlfn.XLOOKUP(H698, $BO$1:$CA$1, $BO$2:$CA$2)</f>
        <v>05</v>
      </c>
      <c r="BF698">
        <f>VALUE(_xlfn.TEXTJOIN("", TRUE, AZ698:BE698))</f>
        <v>21313041205</v>
      </c>
      <c r="BG698">
        <v>21313041205</v>
      </c>
      <c r="BH698">
        <f t="shared" si="10"/>
        <v>304</v>
      </c>
      <c r="BI698">
        <f>B698*BH698</f>
        <v>118560</v>
      </c>
    </row>
    <row r="699" spans="1:61" x14ac:dyDescent="0.25">
      <c r="A699" t="s">
        <v>589</v>
      </c>
      <c r="B699">
        <v>696</v>
      </c>
      <c r="C699" t="str">
        <f>TEXT(A699, "0")</f>
        <v>KK248</v>
      </c>
      <c r="D699" t="str">
        <f>MID($C699, 1, 1)</f>
        <v>K</v>
      </c>
      <c r="E699" t="str">
        <f>MID($C699, 2, 1)</f>
        <v>K</v>
      </c>
      <c r="F699" t="str">
        <f>MID($C699, 3, 1)</f>
        <v>2</v>
      </c>
      <c r="G699" t="str">
        <f>MID($C699, 4, 1)</f>
        <v>4</v>
      </c>
      <c r="H699" t="str">
        <f>MID($C699, 5, 1)</f>
        <v>8</v>
      </c>
      <c r="I699">
        <f>LEN($A699)-LEN(SUBSTITUTE($A699,I$1,""))</f>
        <v>0</v>
      </c>
      <c r="J699">
        <f>LEN($A699)-LEN(SUBSTITUTE($A699,J$1,""))</f>
        <v>2</v>
      </c>
      <c r="K699">
        <f>LEN($A699)-LEN(SUBSTITUTE($A699,K$1,""))</f>
        <v>0</v>
      </c>
      <c r="L699">
        <f>LEN($A699)-LEN(SUBSTITUTE($A699,L$1,""))</f>
        <v>0</v>
      </c>
      <c r="M699">
        <f>LEN($A699)-LEN(SUBSTITUTE($A699,M$1,""))</f>
        <v>0</v>
      </c>
      <c r="N699">
        <f>LEN($A699)-LEN(SUBSTITUTE($A699,N$1,""))</f>
        <v>0</v>
      </c>
      <c r="O699">
        <f>LEN($A699)-LEN(SUBSTITUTE($A699,O$1,""))</f>
        <v>1</v>
      </c>
      <c r="P699">
        <f>LEN($A699)-LEN(SUBSTITUTE($A699,P$1,""))</f>
        <v>0</v>
      </c>
      <c r="Q699">
        <f>LEN($A699)-LEN(SUBSTITUTE($A699,Q$1,""))</f>
        <v>0</v>
      </c>
      <c r="R699">
        <f>LEN($A699)-LEN(SUBSTITUTE($A699,R$1,""))</f>
        <v>0</v>
      </c>
      <c r="S699">
        <f>LEN($A699)-LEN(SUBSTITUTE($A699,S$1,""))</f>
        <v>1</v>
      </c>
      <c r="T699">
        <f>LEN($A699)-LEN(SUBSTITUTE($A699,T$1,""))</f>
        <v>0</v>
      </c>
      <c r="U699">
        <f>LEN($A699)-LEN(SUBSTITUTE($A699,U$1,""))</f>
        <v>1</v>
      </c>
      <c r="V699">
        <f>I699+1</f>
        <v>1</v>
      </c>
      <c r="W699">
        <f>J699+1</f>
        <v>3</v>
      </c>
      <c r="X699">
        <f>K699+1</f>
        <v>1</v>
      </c>
      <c r="Y699">
        <f>L699+1</f>
        <v>1</v>
      </c>
      <c r="Z699">
        <f>M699+1</f>
        <v>1</v>
      </c>
      <c r="AA699">
        <f>N699+1</f>
        <v>1</v>
      </c>
      <c r="AB699">
        <f>O699+1</f>
        <v>2</v>
      </c>
      <c r="AC699">
        <f>P699+1</f>
        <v>1</v>
      </c>
      <c r="AD699">
        <f>Q699+1</f>
        <v>1</v>
      </c>
      <c r="AE699">
        <f>R699+1</f>
        <v>1</v>
      </c>
      <c r="AF699">
        <f>S699+1</f>
        <v>2</v>
      </c>
      <c r="AG699">
        <f>T699+1</f>
        <v>1</v>
      </c>
      <c r="AH699">
        <f>U699+1</f>
        <v>2</v>
      </c>
      <c r="AI699">
        <f>PRODUCT(V699:AH699)</f>
        <v>24</v>
      </c>
      <c r="AJ699">
        <f>MAX(V699:AH699)</f>
        <v>3</v>
      </c>
      <c r="AK699">
        <f>Y699</f>
        <v>1</v>
      </c>
      <c r="AL699">
        <f>MAX(V699:X699, Z699:AH699)+L699</f>
        <v>3</v>
      </c>
      <c r="AM699" t="b">
        <f>AL699=6</f>
        <v>0</v>
      </c>
      <c r="AN699" t="b">
        <f>AL699=5</f>
        <v>0</v>
      </c>
      <c r="AO699" t="b">
        <f>NOT(OR(AM699,AN699))</f>
        <v>1</v>
      </c>
      <c r="AP699" t="b">
        <f>AND(AI699=12, L699=0)</f>
        <v>0</v>
      </c>
      <c r="AQ699" t="b">
        <f>AND(AI699=18, L699=1)</f>
        <v>0</v>
      </c>
      <c r="AR699" t="b">
        <f>AND(AO699, OR(AP699, AQ699))</f>
        <v>0</v>
      </c>
      <c r="AS699" t="b">
        <f>NOT(OR(AM699,AN699,AR699))</f>
        <v>1</v>
      </c>
      <c r="AT699" t="b">
        <f>AND(AS699, AL699=4)</f>
        <v>0</v>
      </c>
      <c r="AU699" t="b">
        <f>NOT(OR(AM699,AN699,AR699,AT699))</f>
        <v>1</v>
      </c>
      <c r="AV699" t="b">
        <f>AND(AU699, AI699=18)</f>
        <v>0</v>
      </c>
      <c r="AW699" t="b">
        <f>NOT(OR(AM699,AN699,AR699,AT699, AV699))</f>
        <v>1</v>
      </c>
      <c r="AX699" t="b">
        <f>AND(AW699, OR(AND(AI699=24, L699=0), AND(AI699=32, L699=1)))</f>
        <v>1</v>
      </c>
      <c r="AY699" t="b">
        <f>NOT(OR(AM699,AN699,AR699,AT699,AV699,AX699))</f>
        <v>0</v>
      </c>
      <c r="AZ699" t="str">
        <f>IF(AM699,"7",IF(AN699,"6",IF(AR699,"5",
IF(AT699,"4",IF(AV699,"3",IF(AX699,"2",IF(AY699,"1","0"))))))
)</f>
        <v>2</v>
      </c>
      <c r="BA699" t="str">
        <f>_xlfn.XLOOKUP(D699, $BO$1:$CA$1, $BO$2:$CA$2)</f>
        <v>13</v>
      </c>
      <c r="BB699" t="str">
        <f>_xlfn.XLOOKUP(E699, $BO$1:$CA$1, $BO$2:$CA$2)</f>
        <v>13</v>
      </c>
      <c r="BC699" t="str">
        <f>_xlfn.XLOOKUP(F699, $BO$1:$CA$1, $BO$2:$CA$2)</f>
        <v>03</v>
      </c>
      <c r="BD699" t="str">
        <f>_xlfn.XLOOKUP(G699, $BO$1:$CA$1, $BO$2:$CA$2)</f>
        <v>05</v>
      </c>
      <c r="BE699" t="str">
        <f>_xlfn.XLOOKUP(H699, $BO$1:$CA$1, $BO$2:$CA$2)</f>
        <v>09</v>
      </c>
      <c r="BF699">
        <f>VALUE(_xlfn.TEXTJOIN("", TRUE, AZ699:BE699))</f>
        <v>21313030509</v>
      </c>
      <c r="BG699">
        <v>21313030509</v>
      </c>
      <c r="BH699">
        <f t="shared" si="10"/>
        <v>303</v>
      </c>
      <c r="BI699">
        <f>B699*BH699</f>
        <v>210888</v>
      </c>
    </row>
    <row r="700" spans="1:61" x14ac:dyDescent="0.25">
      <c r="A700" t="s">
        <v>314</v>
      </c>
      <c r="B700">
        <v>837</v>
      </c>
      <c r="C700" t="str">
        <f>TEXT(A700, "0")</f>
        <v>KQQ2T</v>
      </c>
      <c r="D700" t="str">
        <f>MID($C700, 1, 1)</f>
        <v>K</v>
      </c>
      <c r="E700" t="str">
        <f>MID($C700, 2, 1)</f>
        <v>Q</v>
      </c>
      <c r="F700" t="str">
        <f>MID($C700, 3, 1)</f>
        <v>Q</v>
      </c>
      <c r="G700" t="str">
        <f>MID($C700, 4, 1)</f>
        <v>2</v>
      </c>
      <c r="H700" t="str">
        <f>MID($C700, 5, 1)</f>
        <v>T</v>
      </c>
      <c r="I700">
        <f>LEN($A700)-LEN(SUBSTITUTE($A700,I$1,""))</f>
        <v>0</v>
      </c>
      <c r="J700">
        <f>LEN($A700)-LEN(SUBSTITUTE($A700,J$1,""))</f>
        <v>1</v>
      </c>
      <c r="K700">
        <f>LEN($A700)-LEN(SUBSTITUTE($A700,K$1,""))</f>
        <v>2</v>
      </c>
      <c r="L700">
        <f>LEN($A700)-LEN(SUBSTITUTE($A700,L$1,""))</f>
        <v>0</v>
      </c>
      <c r="M700">
        <f>LEN($A700)-LEN(SUBSTITUTE($A700,M$1,""))</f>
        <v>1</v>
      </c>
      <c r="N700">
        <f>LEN($A700)-LEN(SUBSTITUTE($A700,N$1,""))</f>
        <v>0</v>
      </c>
      <c r="O700">
        <f>LEN($A700)-LEN(SUBSTITUTE($A700,O$1,""))</f>
        <v>0</v>
      </c>
      <c r="P700">
        <f>LEN($A700)-LEN(SUBSTITUTE($A700,P$1,""))</f>
        <v>0</v>
      </c>
      <c r="Q700">
        <f>LEN($A700)-LEN(SUBSTITUTE($A700,Q$1,""))</f>
        <v>0</v>
      </c>
      <c r="R700">
        <f>LEN($A700)-LEN(SUBSTITUTE($A700,R$1,""))</f>
        <v>0</v>
      </c>
      <c r="S700">
        <f>LEN($A700)-LEN(SUBSTITUTE($A700,S$1,""))</f>
        <v>0</v>
      </c>
      <c r="T700">
        <f>LEN($A700)-LEN(SUBSTITUTE($A700,T$1,""))</f>
        <v>0</v>
      </c>
      <c r="U700">
        <f>LEN($A700)-LEN(SUBSTITUTE($A700,U$1,""))</f>
        <v>1</v>
      </c>
      <c r="V700">
        <f>I700+1</f>
        <v>1</v>
      </c>
      <c r="W700">
        <f>J700+1</f>
        <v>2</v>
      </c>
      <c r="X700">
        <f>K700+1</f>
        <v>3</v>
      </c>
      <c r="Y700">
        <f>L700+1</f>
        <v>1</v>
      </c>
      <c r="Z700">
        <f>M700+1</f>
        <v>2</v>
      </c>
      <c r="AA700">
        <f>N700+1</f>
        <v>1</v>
      </c>
      <c r="AB700">
        <f>O700+1</f>
        <v>1</v>
      </c>
      <c r="AC700">
        <f>P700+1</f>
        <v>1</v>
      </c>
      <c r="AD700">
        <f>Q700+1</f>
        <v>1</v>
      </c>
      <c r="AE700">
        <f>R700+1</f>
        <v>1</v>
      </c>
      <c r="AF700">
        <f>S700+1</f>
        <v>1</v>
      </c>
      <c r="AG700">
        <f>T700+1</f>
        <v>1</v>
      </c>
      <c r="AH700">
        <f>U700+1</f>
        <v>2</v>
      </c>
      <c r="AI700">
        <f>PRODUCT(V700:AH700)</f>
        <v>24</v>
      </c>
      <c r="AJ700">
        <f>MAX(V700:AH700)</f>
        <v>3</v>
      </c>
      <c r="AK700">
        <f>Y700</f>
        <v>1</v>
      </c>
      <c r="AL700">
        <f>MAX(V700:X700, Z700:AH700)+L700</f>
        <v>3</v>
      </c>
      <c r="AM700" t="b">
        <f>AL700=6</f>
        <v>0</v>
      </c>
      <c r="AN700" t="b">
        <f>AL700=5</f>
        <v>0</v>
      </c>
      <c r="AO700" t="b">
        <f>NOT(OR(AM700,AN700))</f>
        <v>1</v>
      </c>
      <c r="AP700" t="b">
        <f>AND(AI700=12, L700=0)</f>
        <v>0</v>
      </c>
      <c r="AQ700" t="b">
        <f>AND(AI700=18, L700=1)</f>
        <v>0</v>
      </c>
      <c r="AR700" t="b">
        <f>AND(AO700, OR(AP700, AQ700))</f>
        <v>0</v>
      </c>
      <c r="AS700" t="b">
        <f>NOT(OR(AM700,AN700,AR700))</f>
        <v>1</v>
      </c>
      <c r="AT700" t="b">
        <f>AND(AS700, AL700=4)</f>
        <v>0</v>
      </c>
      <c r="AU700" t="b">
        <f>NOT(OR(AM700,AN700,AR700,AT700))</f>
        <v>1</v>
      </c>
      <c r="AV700" t="b">
        <f>AND(AU700, AI700=18)</f>
        <v>0</v>
      </c>
      <c r="AW700" t="b">
        <f>NOT(OR(AM700,AN700,AR700,AT700, AV700))</f>
        <v>1</v>
      </c>
      <c r="AX700" t="b">
        <f>AND(AW700, OR(AND(AI700=24, L700=0), AND(AI700=32, L700=1)))</f>
        <v>1</v>
      </c>
      <c r="AY700" t="b">
        <f>NOT(OR(AM700,AN700,AR700,AT700,AV700,AX700))</f>
        <v>0</v>
      </c>
      <c r="AZ700" t="str">
        <f>IF(AM700,"7",IF(AN700,"6",IF(AR700,"5",
IF(AT700,"4",IF(AV700,"3",IF(AX700,"2",IF(AY700,"1","0"))))))
)</f>
        <v>2</v>
      </c>
      <c r="BA700" t="str">
        <f>_xlfn.XLOOKUP(D700, $BO$1:$CA$1, $BO$2:$CA$2)</f>
        <v>13</v>
      </c>
      <c r="BB700" t="str">
        <f>_xlfn.XLOOKUP(E700, $BO$1:$CA$1, $BO$2:$CA$2)</f>
        <v>12</v>
      </c>
      <c r="BC700" t="str">
        <f>_xlfn.XLOOKUP(F700, $BO$1:$CA$1, $BO$2:$CA$2)</f>
        <v>12</v>
      </c>
      <c r="BD700" t="str">
        <f>_xlfn.XLOOKUP(G700, $BO$1:$CA$1, $BO$2:$CA$2)</f>
        <v>03</v>
      </c>
      <c r="BE700" t="str">
        <f>_xlfn.XLOOKUP(H700, $BO$1:$CA$1, $BO$2:$CA$2)</f>
        <v>11</v>
      </c>
      <c r="BF700">
        <f>VALUE(_xlfn.TEXTJOIN("", TRUE, AZ700:BE700))</f>
        <v>21312120311</v>
      </c>
      <c r="BG700">
        <v>21312120311</v>
      </c>
      <c r="BH700">
        <f t="shared" si="10"/>
        <v>302</v>
      </c>
      <c r="BI700">
        <f>B700*BH700</f>
        <v>252774</v>
      </c>
    </row>
    <row r="701" spans="1:61" x14ac:dyDescent="0.25">
      <c r="A701" t="s">
        <v>907</v>
      </c>
      <c r="B701">
        <v>909</v>
      </c>
      <c r="C701" t="str">
        <f>TEXT(A701, "0")</f>
        <v>KT228</v>
      </c>
      <c r="D701" t="str">
        <f>MID($C701, 1, 1)</f>
        <v>K</v>
      </c>
      <c r="E701" t="str">
        <f>MID($C701, 2, 1)</f>
        <v>T</v>
      </c>
      <c r="F701" t="str">
        <f>MID($C701, 3, 1)</f>
        <v>2</v>
      </c>
      <c r="G701" t="str">
        <f>MID($C701, 4, 1)</f>
        <v>2</v>
      </c>
      <c r="H701" t="str">
        <f>MID($C701, 5, 1)</f>
        <v>8</v>
      </c>
      <c r="I701">
        <f>LEN($A701)-LEN(SUBSTITUTE($A701,I$1,""))</f>
        <v>0</v>
      </c>
      <c r="J701">
        <f>LEN($A701)-LEN(SUBSTITUTE($A701,J$1,""))</f>
        <v>1</v>
      </c>
      <c r="K701">
        <f>LEN($A701)-LEN(SUBSTITUTE($A701,K$1,""))</f>
        <v>0</v>
      </c>
      <c r="L701">
        <f>LEN($A701)-LEN(SUBSTITUTE($A701,L$1,""))</f>
        <v>0</v>
      </c>
      <c r="M701">
        <f>LEN($A701)-LEN(SUBSTITUTE($A701,M$1,""))</f>
        <v>1</v>
      </c>
      <c r="N701">
        <f>LEN($A701)-LEN(SUBSTITUTE($A701,N$1,""))</f>
        <v>0</v>
      </c>
      <c r="O701">
        <f>LEN($A701)-LEN(SUBSTITUTE($A701,O$1,""))</f>
        <v>1</v>
      </c>
      <c r="P701">
        <f>LEN($A701)-LEN(SUBSTITUTE($A701,P$1,""))</f>
        <v>0</v>
      </c>
      <c r="Q701">
        <f>LEN($A701)-LEN(SUBSTITUTE($A701,Q$1,""))</f>
        <v>0</v>
      </c>
      <c r="R701">
        <f>LEN($A701)-LEN(SUBSTITUTE($A701,R$1,""))</f>
        <v>0</v>
      </c>
      <c r="S701">
        <f>LEN($A701)-LEN(SUBSTITUTE($A701,S$1,""))</f>
        <v>0</v>
      </c>
      <c r="T701">
        <f>LEN($A701)-LEN(SUBSTITUTE($A701,T$1,""))</f>
        <v>0</v>
      </c>
      <c r="U701">
        <f>LEN($A701)-LEN(SUBSTITUTE($A701,U$1,""))</f>
        <v>2</v>
      </c>
      <c r="V701">
        <f>I701+1</f>
        <v>1</v>
      </c>
      <c r="W701">
        <f>J701+1</f>
        <v>2</v>
      </c>
      <c r="X701">
        <f>K701+1</f>
        <v>1</v>
      </c>
      <c r="Y701">
        <f>L701+1</f>
        <v>1</v>
      </c>
      <c r="Z701">
        <f>M701+1</f>
        <v>2</v>
      </c>
      <c r="AA701">
        <f>N701+1</f>
        <v>1</v>
      </c>
      <c r="AB701">
        <f>O701+1</f>
        <v>2</v>
      </c>
      <c r="AC701">
        <f>P701+1</f>
        <v>1</v>
      </c>
      <c r="AD701">
        <f>Q701+1</f>
        <v>1</v>
      </c>
      <c r="AE701">
        <f>R701+1</f>
        <v>1</v>
      </c>
      <c r="AF701">
        <f>S701+1</f>
        <v>1</v>
      </c>
      <c r="AG701">
        <f>T701+1</f>
        <v>1</v>
      </c>
      <c r="AH701">
        <f>U701+1</f>
        <v>3</v>
      </c>
      <c r="AI701">
        <f>PRODUCT(V701:AH701)</f>
        <v>24</v>
      </c>
      <c r="AJ701">
        <f>MAX(V701:AH701)</f>
        <v>3</v>
      </c>
      <c r="AK701">
        <f>Y701</f>
        <v>1</v>
      </c>
      <c r="AL701">
        <f>MAX(V701:X701, Z701:AH701)+L701</f>
        <v>3</v>
      </c>
      <c r="AM701" t="b">
        <f>AL701=6</f>
        <v>0</v>
      </c>
      <c r="AN701" t="b">
        <f>AL701=5</f>
        <v>0</v>
      </c>
      <c r="AO701" t="b">
        <f>NOT(OR(AM701,AN701))</f>
        <v>1</v>
      </c>
      <c r="AP701" t="b">
        <f>AND(AI701=12, L701=0)</f>
        <v>0</v>
      </c>
      <c r="AQ701" t="b">
        <f>AND(AI701=18, L701=1)</f>
        <v>0</v>
      </c>
      <c r="AR701" t="b">
        <f>AND(AO701, OR(AP701, AQ701))</f>
        <v>0</v>
      </c>
      <c r="AS701" t="b">
        <f>NOT(OR(AM701,AN701,AR701))</f>
        <v>1</v>
      </c>
      <c r="AT701" t="b">
        <f>AND(AS701, AL701=4)</f>
        <v>0</v>
      </c>
      <c r="AU701" t="b">
        <f>NOT(OR(AM701,AN701,AR701,AT701))</f>
        <v>1</v>
      </c>
      <c r="AV701" t="b">
        <f>AND(AU701, AI701=18)</f>
        <v>0</v>
      </c>
      <c r="AW701" t="b">
        <f>NOT(OR(AM701,AN701,AR701,AT701, AV701))</f>
        <v>1</v>
      </c>
      <c r="AX701" t="b">
        <f>AND(AW701, OR(AND(AI701=24, L701=0), AND(AI701=32, L701=1)))</f>
        <v>1</v>
      </c>
      <c r="AY701" t="b">
        <f>NOT(OR(AM701,AN701,AR701,AT701,AV701,AX701))</f>
        <v>0</v>
      </c>
      <c r="AZ701" t="str">
        <f>IF(AM701,"7",IF(AN701,"6",IF(AR701,"5",
IF(AT701,"4",IF(AV701,"3",IF(AX701,"2",IF(AY701,"1","0"))))))
)</f>
        <v>2</v>
      </c>
      <c r="BA701" t="str">
        <f>_xlfn.XLOOKUP(D701, $BO$1:$CA$1, $BO$2:$CA$2)</f>
        <v>13</v>
      </c>
      <c r="BB701" t="str">
        <f>_xlfn.XLOOKUP(E701, $BO$1:$CA$1, $BO$2:$CA$2)</f>
        <v>11</v>
      </c>
      <c r="BC701" t="str">
        <f>_xlfn.XLOOKUP(F701, $BO$1:$CA$1, $BO$2:$CA$2)</f>
        <v>03</v>
      </c>
      <c r="BD701" t="str">
        <f>_xlfn.XLOOKUP(G701, $BO$1:$CA$1, $BO$2:$CA$2)</f>
        <v>03</v>
      </c>
      <c r="BE701" t="str">
        <f>_xlfn.XLOOKUP(H701, $BO$1:$CA$1, $BO$2:$CA$2)</f>
        <v>09</v>
      </c>
      <c r="BF701">
        <f>VALUE(_xlfn.TEXTJOIN("", TRUE, AZ701:BE701))</f>
        <v>21311030309</v>
      </c>
      <c r="BG701">
        <v>21311030309</v>
      </c>
      <c r="BH701">
        <f t="shared" si="10"/>
        <v>301</v>
      </c>
      <c r="BI701">
        <f>B701*BH701</f>
        <v>273609</v>
      </c>
    </row>
    <row r="702" spans="1:61" x14ac:dyDescent="0.25">
      <c r="A702" t="s">
        <v>341</v>
      </c>
      <c r="B702">
        <v>22</v>
      </c>
      <c r="C702" t="str">
        <f>TEXT(A702, "0")</f>
        <v>K9972</v>
      </c>
      <c r="D702" t="str">
        <f>MID($C702, 1, 1)</f>
        <v>K</v>
      </c>
      <c r="E702" t="str">
        <f>MID($C702, 2, 1)</f>
        <v>9</v>
      </c>
      <c r="F702" t="str">
        <f>MID($C702, 3, 1)</f>
        <v>9</v>
      </c>
      <c r="G702" t="str">
        <f>MID($C702, 4, 1)</f>
        <v>7</v>
      </c>
      <c r="H702" t="str">
        <f>MID($C702, 5, 1)</f>
        <v>2</v>
      </c>
      <c r="I702">
        <f>LEN($A702)-LEN(SUBSTITUTE($A702,I$1,""))</f>
        <v>0</v>
      </c>
      <c r="J702">
        <f>LEN($A702)-LEN(SUBSTITUTE($A702,J$1,""))</f>
        <v>1</v>
      </c>
      <c r="K702">
        <f>LEN($A702)-LEN(SUBSTITUTE($A702,K$1,""))</f>
        <v>0</v>
      </c>
      <c r="L702">
        <f>LEN($A702)-LEN(SUBSTITUTE($A702,L$1,""))</f>
        <v>0</v>
      </c>
      <c r="M702">
        <f>LEN($A702)-LEN(SUBSTITUTE($A702,M$1,""))</f>
        <v>0</v>
      </c>
      <c r="N702">
        <f>LEN($A702)-LEN(SUBSTITUTE($A702,N$1,""))</f>
        <v>2</v>
      </c>
      <c r="O702">
        <f>LEN($A702)-LEN(SUBSTITUTE($A702,O$1,""))</f>
        <v>0</v>
      </c>
      <c r="P702">
        <f>LEN($A702)-LEN(SUBSTITUTE($A702,P$1,""))</f>
        <v>1</v>
      </c>
      <c r="Q702">
        <f>LEN($A702)-LEN(SUBSTITUTE($A702,Q$1,""))</f>
        <v>0</v>
      </c>
      <c r="R702">
        <f>LEN($A702)-LEN(SUBSTITUTE($A702,R$1,""))</f>
        <v>0</v>
      </c>
      <c r="S702">
        <f>LEN($A702)-LEN(SUBSTITUTE($A702,S$1,""))</f>
        <v>0</v>
      </c>
      <c r="T702">
        <f>LEN($A702)-LEN(SUBSTITUTE($A702,T$1,""))</f>
        <v>0</v>
      </c>
      <c r="U702">
        <f>LEN($A702)-LEN(SUBSTITUTE($A702,U$1,""))</f>
        <v>1</v>
      </c>
      <c r="V702">
        <f>I702+1</f>
        <v>1</v>
      </c>
      <c r="W702">
        <f>J702+1</f>
        <v>2</v>
      </c>
      <c r="X702">
        <f>K702+1</f>
        <v>1</v>
      </c>
      <c r="Y702">
        <f>L702+1</f>
        <v>1</v>
      </c>
      <c r="Z702">
        <f>M702+1</f>
        <v>1</v>
      </c>
      <c r="AA702">
        <f>N702+1</f>
        <v>3</v>
      </c>
      <c r="AB702">
        <f>O702+1</f>
        <v>1</v>
      </c>
      <c r="AC702">
        <f>P702+1</f>
        <v>2</v>
      </c>
      <c r="AD702">
        <f>Q702+1</f>
        <v>1</v>
      </c>
      <c r="AE702">
        <f>R702+1</f>
        <v>1</v>
      </c>
      <c r="AF702">
        <f>S702+1</f>
        <v>1</v>
      </c>
      <c r="AG702">
        <f>T702+1</f>
        <v>1</v>
      </c>
      <c r="AH702">
        <f>U702+1</f>
        <v>2</v>
      </c>
      <c r="AI702">
        <f>PRODUCT(V702:AH702)</f>
        <v>24</v>
      </c>
      <c r="AJ702">
        <f>MAX(V702:AH702)</f>
        <v>3</v>
      </c>
      <c r="AK702">
        <f>Y702</f>
        <v>1</v>
      </c>
      <c r="AL702">
        <f>MAX(V702:X702, Z702:AH702)+L702</f>
        <v>3</v>
      </c>
      <c r="AM702" t="b">
        <f>AL702=6</f>
        <v>0</v>
      </c>
      <c r="AN702" t="b">
        <f>AL702=5</f>
        <v>0</v>
      </c>
      <c r="AO702" t="b">
        <f>NOT(OR(AM702,AN702))</f>
        <v>1</v>
      </c>
      <c r="AP702" t="b">
        <f>AND(AI702=12, L702=0)</f>
        <v>0</v>
      </c>
      <c r="AQ702" t="b">
        <f>AND(AI702=18, L702=1)</f>
        <v>0</v>
      </c>
      <c r="AR702" t="b">
        <f>AND(AO702, OR(AP702, AQ702))</f>
        <v>0</v>
      </c>
      <c r="AS702" t="b">
        <f>NOT(OR(AM702,AN702,AR702))</f>
        <v>1</v>
      </c>
      <c r="AT702" t="b">
        <f>AND(AS702, AL702=4)</f>
        <v>0</v>
      </c>
      <c r="AU702" t="b">
        <f>NOT(OR(AM702,AN702,AR702,AT702))</f>
        <v>1</v>
      </c>
      <c r="AV702" t="b">
        <f>AND(AU702, AI702=18)</f>
        <v>0</v>
      </c>
      <c r="AW702" t="b">
        <f>NOT(OR(AM702,AN702,AR702,AT702, AV702))</f>
        <v>1</v>
      </c>
      <c r="AX702" t="b">
        <f>AND(AW702, OR(AND(AI702=24, L702=0), AND(AI702=32, L702=1)))</f>
        <v>1</v>
      </c>
      <c r="AY702" t="b">
        <f>NOT(OR(AM702,AN702,AR702,AT702,AV702,AX702))</f>
        <v>0</v>
      </c>
      <c r="AZ702" t="str">
        <f>IF(AM702,"7",IF(AN702,"6",IF(AR702,"5",
IF(AT702,"4",IF(AV702,"3",IF(AX702,"2",IF(AY702,"1","0"))))))
)</f>
        <v>2</v>
      </c>
      <c r="BA702" t="str">
        <f>_xlfn.XLOOKUP(D702, $BO$1:$CA$1, $BO$2:$CA$2)</f>
        <v>13</v>
      </c>
      <c r="BB702" t="str">
        <f>_xlfn.XLOOKUP(E702, $BO$1:$CA$1, $BO$2:$CA$2)</f>
        <v>10</v>
      </c>
      <c r="BC702" t="str">
        <f>_xlfn.XLOOKUP(F702, $BO$1:$CA$1, $BO$2:$CA$2)</f>
        <v>10</v>
      </c>
      <c r="BD702" t="str">
        <f>_xlfn.XLOOKUP(G702, $BO$1:$CA$1, $BO$2:$CA$2)</f>
        <v>08</v>
      </c>
      <c r="BE702" t="str">
        <f>_xlfn.XLOOKUP(H702, $BO$1:$CA$1, $BO$2:$CA$2)</f>
        <v>03</v>
      </c>
      <c r="BF702">
        <f>VALUE(_xlfn.TEXTJOIN("", TRUE, AZ702:BE702))</f>
        <v>21310100803</v>
      </c>
      <c r="BG702">
        <v>21310100803</v>
      </c>
      <c r="BH702">
        <f t="shared" si="10"/>
        <v>300</v>
      </c>
      <c r="BI702">
        <f>B702*BH702</f>
        <v>6600</v>
      </c>
    </row>
    <row r="703" spans="1:61" x14ac:dyDescent="0.25">
      <c r="A703" t="s">
        <v>227</v>
      </c>
      <c r="B703">
        <v>400</v>
      </c>
      <c r="C703" t="str">
        <f>TEXT(A703, "0")</f>
        <v>K88A3</v>
      </c>
      <c r="D703" t="str">
        <f>MID($C703, 1, 1)</f>
        <v>K</v>
      </c>
      <c r="E703" t="str">
        <f>MID($C703, 2, 1)</f>
        <v>8</v>
      </c>
      <c r="F703" t="str">
        <f>MID($C703, 3, 1)</f>
        <v>8</v>
      </c>
      <c r="G703" t="str">
        <f>MID($C703, 4, 1)</f>
        <v>A</v>
      </c>
      <c r="H703" t="str">
        <f>MID($C703, 5, 1)</f>
        <v>3</v>
      </c>
      <c r="I703">
        <f>LEN($A703)-LEN(SUBSTITUTE($A703,I$1,""))</f>
        <v>1</v>
      </c>
      <c r="J703">
        <f>LEN($A703)-LEN(SUBSTITUTE($A703,J$1,""))</f>
        <v>1</v>
      </c>
      <c r="K703">
        <f>LEN($A703)-LEN(SUBSTITUTE($A703,K$1,""))</f>
        <v>0</v>
      </c>
      <c r="L703">
        <f>LEN($A703)-LEN(SUBSTITUTE($A703,L$1,""))</f>
        <v>0</v>
      </c>
      <c r="M703">
        <f>LEN($A703)-LEN(SUBSTITUTE($A703,M$1,""))</f>
        <v>0</v>
      </c>
      <c r="N703">
        <f>LEN($A703)-LEN(SUBSTITUTE($A703,N$1,""))</f>
        <v>0</v>
      </c>
      <c r="O703">
        <f>LEN($A703)-LEN(SUBSTITUTE($A703,O$1,""))</f>
        <v>2</v>
      </c>
      <c r="P703">
        <f>LEN($A703)-LEN(SUBSTITUTE($A703,P$1,""))</f>
        <v>0</v>
      </c>
      <c r="Q703">
        <f>LEN($A703)-LEN(SUBSTITUTE($A703,Q$1,""))</f>
        <v>0</v>
      </c>
      <c r="R703">
        <f>LEN($A703)-LEN(SUBSTITUTE($A703,R$1,""))</f>
        <v>0</v>
      </c>
      <c r="S703">
        <f>LEN($A703)-LEN(SUBSTITUTE($A703,S$1,""))</f>
        <v>0</v>
      </c>
      <c r="T703">
        <f>LEN($A703)-LEN(SUBSTITUTE($A703,T$1,""))</f>
        <v>1</v>
      </c>
      <c r="U703">
        <f>LEN($A703)-LEN(SUBSTITUTE($A703,U$1,""))</f>
        <v>0</v>
      </c>
      <c r="V703">
        <f>I703+1</f>
        <v>2</v>
      </c>
      <c r="W703">
        <f>J703+1</f>
        <v>2</v>
      </c>
      <c r="X703">
        <f>K703+1</f>
        <v>1</v>
      </c>
      <c r="Y703">
        <f>L703+1</f>
        <v>1</v>
      </c>
      <c r="Z703">
        <f>M703+1</f>
        <v>1</v>
      </c>
      <c r="AA703">
        <f>N703+1</f>
        <v>1</v>
      </c>
      <c r="AB703">
        <f>O703+1</f>
        <v>3</v>
      </c>
      <c r="AC703">
        <f>P703+1</f>
        <v>1</v>
      </c>
      <c r="AD703">
        <f>Q703+1</f>
        <v>1</v>
      </c>
      <c r="AE703">
        <f>R703+1</f>
        <v>1</v>
      </c>
      <c r="AF703">
        <f>S703+1</f>
        <v>1</v>
      </c>
      <c r="AG703">
        <f>T703+1</f>
        <v>2</v>
      </c>
      <c r="AH703">
        <f>U703+1</f>
        <v>1</v>
      </c>
      <c r="AI703">
        <f>PRODUCT(V703:AH703)</f>
        <v>24</v>
      </c>
      <c r="AJ703">
        <f>MAX(V703:AH703)</f>
        <v>3</v>
      </c>
      <c r="AK703">
        <f>Y703</f>
        <v>1</v>
      </c>
      <c r="AL703">
        <f>MAX(V703:X703, Z703:AH703)+L703</f>
        <v>3</v>
      </c>
      <c r="AM703" t="b">
        <f>AL703=6</f>
        <v>0</v>
      </c>
      <c r="AN703" t="b">
        <f>AL703=5</f>
        <v>0</v>
      </c>
      <c r="AO703" t="b">
        <f>NOT(OR(AM703,AN703))</f>
        <v>1</v>
      </c>
      <c r="AP703" t="b">
        <f>AND(AI703=12, L703=0)</f>
        <v>0</v>
      </c>
      <c r="AQ703" t="b">
        <f>AND(AI703=18, L703=1)</f>
        <v>0</v>
      </c>
      <c r="AR703" t="b">
        <f>AND(AO703, OR(AP703, AQ703))</f>
        <v>0</v>
      </c>
      <c r="AS703" t="b">
        <f>NOT(OR(AM703,AN703,AR703))</f>
        <v>1</v>
      </c>
      <c r="AT703" t="b">
        <f>AND(AS703, AL703=4)</f>
        <v>0</v>
      </c>
      <c r="AU703" t="b">
        <f>NOT(OR(AM703,AN703,AR703,AT703))</f>
        <v>1</v>
      </c>
      <c r="AV703" t="b">
        <f>AND(AU703, AI703=18)</f>
        <v>0</v>
      </c>
      <c r="AW703" t="b">
        <f>NOT(OR(AM703,AN703,AR703,AT703, AV703))</f>
        <v>1</v>
      </c>
      <c r="AX703" t="b">
        <f>AND(AW703, OR(AND(AI703=24, L703=0), AND(AI703=32, L703=1)))</f>
        <v>1</v>
      </c>
      <c r="AY703" t="b">
        <f>NOT(OR(AM703,AN703,AR703,AT703,AV703,AX703))</f>
        <v>0</v>
      </c>
      <c r="AZ703" t="str">
        <f>IF(AM703,"7",IF(AN703,"6",IF(AR703,"5",
IF(AT703,"4",IF(AV703,"3",IF(AX703,"2",IF(AY703,"1","0"))))))
)</f>
        <v>2</v>
      </c>
      <c r="BA703" t="str">
        <f>_xlfn.XLOOKUP(D703, $BO$1:$CA$1, $BO$2:$CA$2)</f>
        <v>13</v>
      </c>
      <c r="BB703" t="str">
        <f>_xlfn.XLOOKUP(E703, $BO$1:$CA$1, $BO$2:$CA$2)</f>
        <v>09</v>
      </c>
      <c r="BC703" t="str">
        <f>_xlfn.XLOOKUP(F703, $BO$1:$CA$1, $BO$2:$CA$2)</f>
        <v>09</v>
      </c>
      <c r="BD703" t="str">
        <f>_xlfn.XLOOKUP(G703, $BO$1:$CA$1, $BO$2:$CA$2)</f>
        <v>14</v>
      </c>
      <c r="BE703" t="str">
        <f>_xlfn.XLOOKUP(H703, $BO$1:$CA$1, $BO$2:$CA$2)</f>
        <v>04</v>
      </c>
      <c r="BF703">
        <f>VALUE(_xlfn.TEXTJOIN("", TRUE, AZ703:BE703))</f>
        <v>21309091404</v>
      </c>
      <c r="BG703">
        <v>21309091404</v>
      </c>
      <c r="BH703">
        <f t="shared" si="10"/>
        <v>299</v>
      </c>
      <c r="BI703">
        <f>B703*BH703</f>
        <v>119600</v>
      </c>
    </row>
    <row r="704" spans="1:61" x14ac:dyDescent="0.25">
      <c r="A704" t="s">
        <v>371</v>
      </c>
      <c r="B704">
        <v>162</v>
      </c>
      <c r="C704" t="str">
        <f>TEXT(A704, "0")</f>
        <v>K6229</v>
      </c>
      <c r="D704" t="str">
        <f>MID($C704, 1, 1)</f>
        <v>K</v>
      </c>
      <c r="E704" t="str">
        <f>MID($C704, 2, 1)</f>
        <v>6</v>
      </c>
      <c r="F704" t="str">
        <f>MID($C704, 3, 1)</f>
        <v>2</v>
      </c>
      <c r="G704" t="str">
        <f>MID($C704, 4, 1)</f>
        <v>2</v>
      </c>
      <c r="H704" t="str">
        <f>MID($C704, 5, 1)</f>
        <v>9</v>
      </c>
      <c r="I704">
        <f>LEN($A704)-LEN(SUBSTITUTE($A704,I$1,""))</f>
        <v>0</v>
      </c>
      <c r="J704">
        <f>LEN($A704)-LEN(SUBSTITUTE($A704,J$1,""))</f>
        <v>1</v>
      </c>
      <c r="K704">
        <f>LEN($A704)-LEN(SUBSTITUTE($A704,K$1,""))</f>
        <v>0</v>
      </c>
      <c r="L704">
        <f>LEN($A704)-LEN(SUBSTITUTE($A704,L$1,""))</f>
        <v>0</v>
      </c>
      <c r="M704">
        <f>LEN($A704)-LEN(SUBSTITUTE($A704,M$1,""))</f>
        <v>0</v>
      </c>
      <c r="N704">
        <f>LEN($A704)-LEN(SUBSTITUTE($A704,N$1,""))</f>
        <v>1</v>
      </c>
      <c r="O704">
        <f>LEN($A704)-LEN(SUBSTITUTE($A704,O$1,""))</f>
        <v>0</v>
      </c>
      <c r="P704">
        <f>LEN($A704)-LEN(SUBSTITUTE($A704,P$1,""))</f>
        <v>0</v>
      </c>
      <c r="Q704">
        <f>LEN($A704)-LEN(SUBSTITUTE($A704,Q$1,""))</f>
        <v>1</v>
      </c>
      <c r="R704">
        <f>LEN($A704)-LEN(SUBSTITUTE($A704,R$1,""))</f>
        <v>0</v>
      </c>
      <c r="S704">
        <f>LEN($A704)-LEN(SUBSTITUTE($A704,S$1,""))</f>
        <v>0</v>
      </c>
      <c r="T704">
        <f>LEN($A704)-LEN(SUBSTITUTE($A704,T$1,""))</f>
        <v>0</v>
      </c>
      <c r="U704">
        <f>LEN($A704)-LEN(SUBSTITUTE($A704,U$1,""))</f>
        <v>2</v>
      </c>
      <c r="V704">
        <f>I704+1</f>
        <v>1</v>
      </c>
      <c r="W704">
        <f>J704+1</f>
        <v>2</v>
      </c>
      <c r="X704">
        <f>K704+1</f>
        <v>1</v>
      </c>
      <c r="Y704">
        <f>L704+1</f>
        <v>1</v>
      </c>
      <c r="Z704">
        <f>M704+1</f>
        <v>1</v>
      </c>
      <c r="AA704">
        <f>N704+1</f>
        <v>2</v>
      </c>
      <c r="AB704">
        <f>O704+1</f>
        <v>1</v>
      </c>
      <c r="AC704">
        <f>P704+1</f>
        <v>1</v>
      </c>
      <c r="AD704">
        <f>Q704+1</f>
        <v>2</v>
      </c>
      <c r="AE704">
        <f>R704+1</f>
        <v>1</v>
      </c>
      <c r="AF704">
        <f>S704+1</f>
        <v>1</v>
      </c>
      <c r="AG704">
        <f>T704+1</f>
        <v>1</v>
      </c>
      <c r="AH704">
        <f>U704+1</f>
        <v>3</v>
      </c>
      <c r="AI704">
        <f>PRODUCT(V704:AH704)</f>
        <v>24</v>
      </c>
      <c r="AJ704">
        <f>MAX(V704:AH704)</f>
        <v>3</v>
      </c>
      <c r="AK704">
        <f>Y704</f>
        <v>1</v>
      </c>
      <c r="AL704">
        <f>MAX(V704:X704, Z704:AH704)+L704</f>
        <v>3</v>
      </c>
      <c r="AM704" t="b">
        <f>AL704=6</f>
        <v>0</v>
      </c>
      <c r="AN704" t="b">
        <f>AL704=5</f>
        <v>0</v>
      </c>
      <c r="AO704" t="b">
        <f>NOT(OR(AM704,AN704))</f>
        <v>1</v>
      </c>
      <c r="AP704" t="b">
        <f>AND(AI704=12, L704=0)</f>
        <v>0</v>
      </c>
      <c r="AQ704" t="b">
        <f>AND(AI704=18, L704=1)</f>
        <v>0</v>
      </c>
      <c r="AR704" t="b">
        <f>AND(AO704, OR(AP704, AQ704))</f>
        <v>0</v>
      </c>
      <c r="AS704" t="b">
        <f>NOT(OR(AM704,AN704,AR704))</f>
        <v>1</v>
      </c>
      <c r="AT704" t="b">
        <f>AND(AS704, AL704=4)</f>
        <v>0</v>
      </c>
      <c r="AU704" t="b">
        <f>NOT(OR(AM704,AN704,AR704,AT704))</f>
        <v>1</v>
      </c>
      <c r="AV704" t="b">
        <f>AND(AU704, AI704=18)</f>
        <v>0</v>
      </c>
      <c r="AW704" t="b">
        <f>NOT(OR(AM704,AN704,AR704,AT704, AV704))</f>
        <v>1</v>
      </c>
      <c r="AX704" t="b">
        <f>AND(AW704, OR(AND(AI704=24, L704=0), AND(AI704=32, L704=1)))</f>
        <v>1</v>
      </c>
      <c r="AY704" t="b">
        <f>NOT(OR(AM704,AN704,AR704,AT704,AV704,AX704))</f>
        <v>0</v>
      </c>
      <c r="AZ704" t="str">
        <f>IF(AM704,"7",IF(AN704,"6",IF(AR704,"5",
IF(AT704,"4",IF(AV704,"3",IF(AX704,"2",IF(AY704,"1","0"))))))
)</f>
        <v>2</v>
      </c>
      <c r="BA704" t="str">
        <f>_xlfn.XLOOKUP(D704, $BO$1:$CA$1, $BO$2:$CA$2)</f>
        <v>13</v>
      </c>
      <c r="BB704" t="str">
        <f>_xlfn.XLOOKUP(E704, $BO$1:$CA$1, $BO$2:$CA$2)</f>
        <v>07</v>
      </c>
      <c r="BC704" t="str">
        <f>_xlfn.XLOOKUP(F704, $BO$1:$CA$1, $BO$2:$CA$2)</f>
        <v>03</v>
      </c>
      <c r="BD704" t="str">
        <f>_xlfn.XLOOKUP(G704, $BO$1:$CA$1, $BO$2:$CA$2)</f>
        <v>03</v>
      </c>
      <c r="BE704" t="str">
        <f>_xlfn.XLOOKUP(H704, $BO$1:$CA$1, $BO$2:$CA$2)</f>
        <v>10</v>
      </c>
      <c r="BF704">
        <f>VALUE(_xlfn.TEXTJOIN("", TRUE, AZ704:BE704))</f>
        <v>21307030310</v>
      </c>
      <c r="BG704">
        <v>21307030310</v>
      </c>
      <c r="BH704">
        <f t="shared" si="10"/>
        <v>298</v>
      </c>
      <c r="BI704">
        <f>B704*BH704</f>
        <v>48276</v>
      </c>
    </row>
    <row r="705" spans="1:61" x14ac:dyDescent="0.25">
      <c r="A705" t="s">
        <v>308</v>
      </c>
      <c r="B705">
        <v>484</v>
      </c>
      <c r="C705" t="str">
        <f>TEXT(A705, "0")</f>
        <v>K43J7</v>
      </c>
      <c r="D705" t="str">
        <f>MID($C705, 1, 1)</f>
        <v>K</v>
      </c>
      <c r="E705" t="str">
        <f>MID($C705, 2, 1)</f>
        <v>4</v>
      </c>
      <c r="F705" t="str">
        <f>MID($C705, 3, 1)</f>
        <v>3</v>
      </c>
      <c r="G705" t="str">
        <f>MID($C705, 4, 1)</f>
        <v>J</v>
      </c>
      <c r="H705" t="str">
        <f>MID($C705, 5, 1)</f>
        <v>7</v>
      </c>
      <c r="I705">
        <f>LEN($A705)-LEN(SUBSTITUTE($A705,I$1,""))</f>
        <v>0</v>
      </c>
      <c r="J705">
        <f>LEN($A705)-LEN(SUBSTITUTE($A705,J$1,""))</f>
        <v>1</v>
      </c>
      <c r="K705">
        <f>LEN($A705)-LEN(SUBSTITUTE($A705,K$1,""))</f>
        <v>0</v>
      </c>
      <c r="L705">
        <f>LEN($A705)-LEN(SUBSTITUTE($A705,L$1,""))</f>
        <v>1</v>
      </c>
      <c r="M705">
        <f>LEN($A705)-LEN(SUBSTITUTE($A705,M$1,""))</f>
        <v>0</v>
      </c>
      <c r="N705">
        <f>LEN($A705)-LEN(SUBSTITUTE($A705,N$1,""))</f>
        <v>0</v>
      </c>
      <c r="O705">
        <f>LEN($A705)-LEN(SUBSTITUTE($A705,O$1,""))</f>
        <v>0</v>
      </c>
      <c r="P705">
        <f>LEN($A705)-LEN(SUBSTITUTE($A705,P$1,""))</f>
        <v>1</v>
      </c>
      <c r="Q705">
        <f>LEN($A705)-LEN(SUBSTITUTE($A705,Q$1,""))</f>
        <v>0</v>
      </c>
      <c r="R705">
        <f>LEN($A705)-LEN(SUBSTITUTE($A705,R$1,""))</f>
        <v>0</v>
      </c>
      <c r="S705">
        <f>LEN($A705)-LEN(SUBSTITUTE($A705,S$1,""))</f>
        <v>1</v>
      </c>
      <c r="T705">
        <f>LEN($A705)-LEN(SUBSTITUTE($A705,T$1,""))</f>
        <v>1</v>
      </c>
      <c r="U705">
        <f>LEN($A705)-LEN(SUBSTITUTE($A705,U$1,""))</f>
        <v>0</v>
      </c>
      <c r="V705">
        <f>I705+1</f>
        <v>1</v>
      </c>
      <c r="W705">
        <f>J705+1</f>
        <v>2</v>
      </c>
      <c r="X705">
        <f>K705+1</f>
        <v>1</v>
      </c>
      <c r="Y705">
        <f>L705+1</f>
        <v>2</v>
      </c>
      <c r="Z705">
        <f>M705+1</f>
        <v>1</v>
      </c>
      <c r="AA705">
        <f>N705+1</f>
        <v>1</v>
      </c>
      <c r="AB705">
        <f>O705+1</f>
        <v>1</v>
      </c>
      <c r="AC705">
        <f>P705+1</f>
        <v>2</v>
      </c>
      <c r="AD705">
        <f>Q705+1</f>
        <v>1</v>
      </c>
      <c r="AE705">
        <f>R705+1</f>
        <v>1</v>
      </c>
      <c r="AF705">
        <f>S705+1</f>
        <v>2</v>
      </c>
      <c r="AG705">
        <f>T705+1</f>
        <v>2</v>
      </c>
      <c r="AH705">
        <f>U705+1</f>
        <v>1</v>
      </c>
      <c r="AI705">
        <f>PRODUCT(V705:AH705)</f>
        <v>32</v>
      </c>
      <c r="AJ705">
        <f>MAX(V705:AH705)</f>
        <v>2</v>
      </c>
      <c r="AK705">
        <f>Y705</f>
        <v>2</v>
      </c>
      <c r="AL705">
        <f>MAX(V705:X705, Z705:AH705)+L705</f>
        <v>3</v>
      </c>
      <c r="AM705" t="b">
        <f>AL705=6</f>
        <v>0</v>
      </c>
      <c r="AN705" t="b">
        <f>AL705=5</f>
        <v>0</v>
      </c>
      <c r="AO705" t="b">
        <f>NOT(OR(AM705,AN705))</f>
        <v>1</v>
      </c>
      <c r="AP705" t="b">
        <f>AND(AI705=12, L705=0)</f>
        <v>0</v>
      </c>
      <c r="AQ705" t="b">
        <f>AND(AI705=18, L705=1)</f>
        <v>0</v>
      </c>
      <c r="AR705" t="b">
        <f>AND(AO705, OR(AP705, AQ705))</f>
        <v>0</v>
      </c>
      <c r="AS705" t="b">
        <f>NOT(OR(AM705,AN705,AR705))</f>
        <v>1</v>
      </c>
      <c r="AT705" t="b">
        <f>AND(AS705, AL705=4)</f>
        <v>0</v>
      </c>
      <c r="AU705" t="b">
        <f>NOT(OR(AM705,AN705,AR705,AT705))</f>
        <v>1</v>
      </c>
      <c r="AV705" t="b">
        <f>AND(AU705, AI705=18)</f>
        <v>0</v>
      </c>
      <c r="AW705" t="b">
        <f>NOT(OR(AM705,AN705,AR705,AT705, AV705))</f>
        <v>1</v>
      </c>
      <c r="AX705" t="b">
        <f>AND(AW705, OR(AND(AI705=24, L705=0), AND(AI705=32, L705=1)))</f>
        <v>1</v>
      </c>
      <c r="AY705" t="b">
        <f>NOT(OR(AM705,AN705,AR705,AT705,AV705,AX705))</f>
        <v>0</v>
      </c>
      <c r="AZ705" t="str">
        <f>IF(AM705,"7",IF(AN705,"6",IF(AR705,"5",
IF(AT705,"4",IF(AV705,"3",IF(AX705,"2",IF(AY705,"1","0"))))))
)</f>
        <v>2</v>
      </c>
      <c r="BA705" t="str">
        <f>_xlfn.XLOOKUP(D705, $BO$1:$CA$1, $BO$2:$CA$2)</f>
        <v>13</v>
      </c>
      <c r="BB705" t="str">
        <f>_xlfn.XLOOKUP(E705, $BO$1:$CA$1, $BO$2:$CA$2)</f>
        <v>05</v>
      </c>
      <c r="BC705" t="str">
        <f>_xlfn.XLOOKUP(F705, $BO$1:$CA$1, $BO$2:$CA$2)</f>
        <v>04</v>
      </c>
      <c r="BD705" t="str">
        <f>_xlfn.XLOOKUP(G705, $BO$1:$CA$1, $BO$2:$CA$2)</f>
        <v>02</v>
      </c>
      <c r="BE705" t="str">
        <f>_xlfn.XLOOKUP(H705, $BO$1:$CA$1, $BO$2:$CA$2)</f>
        <v>08</v>
      </c>
      <c r="BF705">
        <f>VALUE(_xlfn.TEXTJOIN("", TRUE, AZ705:BE705))</f>
        <v>21305040208</v>
      </c>
      <c r="BG705">
        <v>21305040208</v>
      </c>
      <c r="BH705">
        <f t="shared" si="10"/>
        <v>297</v>
      </c>
      <c r="BI705">
        <f>B705*BH705</f>
        <v>143748</v>
      </c>
    </row>
    <row r="706" spans="1:61" x14ac:dyDescent="0.25">
      <c r="A706" t="s">
        <v>429</v>
      </c>
      <c r="B706">
        <v>286</v>
      </c>
      <c r="C706" t="str">
        <f>TEXT(A706, "0")</f>
        <v>K28QQ</v>
      </c>
      <c r="D706" t="str">
        <f>MID($C706, 1, 1)</f>
        <v>K</v>
      </c>
      <c r="E706" t="str">
        <f>MID($C706, 2, 1)</f>
        <v>2</v>
      </c>
      <c r="F706" t="str">
        <f>MID($C706, 3, 1)</f>
        <v>8</v>
      </c>
      <c r="G706" t="str">
        <f>MID($C706, 4, 1)</f>
        <v>Q</v>
      </c>
      <c r="H706" t="str">
        <f>MID($C706, 5, 1)</f>
        <v>Q</v>
      </c>
      <c r="I706">
        <f>LEN($A706)-LEN(SUBSTITUTE($A706,I$1,""))</f>
        <v>0</v>
      </c>
      <c r="J706">
        <f>LEN($A706)-LEN(SUBSTITUTE($A706,J$1,""))</f>
        <v>1</v>
      </c>
      <c r="K706">
        <f>LEN($A706)-LEN(SUBSTITUTE($A706,K$1,""))</f>
        <v>2</v>
      </c>
      <c r="L706">
        <f>LEN($A706)-LEN(SUBSTITUTE($A706,L$1,""))</f>
        <v>0</v>
      </c>
      <c r="M706">
        <f>LEN($A706)-LEN(SUBSTITUTE($A706,M$1,""))</f>
        <v>0</v>
      </c>
      <c r="N706">
        <f>LEN($A706)-LEN(SUBSTITUTE($A706,N$1,""))</f>
        <v>0</v>
      </c>
      <c r="O706">
        <f>LEN($A706)-LEN(SUBSTITUTE($A706,O$1,""))</f>
        <v>1</v>
      </c>
      <c r="P706">
        <f>LEN($A706)-LEN(SUBSTITUTE($A706,P$1,""))</f>
        <v>0</v>
      </c>
      <c r="Q706">
        <f>LEN($A706)-LEN(SUBSTITUTE($A706,Q$1,""))</f>
        <v>0</v>
      </c>
      <c r="R706">
        <f>LEN($A706)-LEN(SUBSTITUTE($A706,R$1,""))</f>
        <v>0</v>
      </c>
      <c r="S706">
        <f>LEN($A706)-LEN(SUBSTITUTE($A706,S$1,""))</f>
        <v>0</v>
      </c>
      <c r="T706">
        <f>LEN($A706)-LEN(SUBSTITUTE($A706,T$1,""))</f>
        <v>0</v>
      </c>
      <c r="U706">
        <f>LEN($A706)-LEN(SUBSTITUTE($A706,U$1,""))</f>
        <v>1</v>
      </c>
      <c r="V706">
        <f>I706+1</f>
        <v>1</v>
      </c>
      <c r="W706">
        <f>J706+1</f>
        <v>2</v>
      </c>
      <c r="X706">
        <f>K706+1</f>
        <v>3</v>
      </c>
      <c r="Y706">
        <f>L706+1</f>
        <v>1</v>
      </c>
      <c r="Z706">
        <f>M706+1</f>
        <v>1</v>
      </c>
      <c r="AA706">
        <f>N706+1</f>
        <v>1</v>
      </c>
      <c r="AB706">
        <f>O706+1</f>
        <v>2</v>
      </c>
      <c r="AC706">
        <f>P706+1</f>
        <v>1</v>
      </c>
      <c r="AD706">
        <f>Q706+1</f>
        <v>1</v>
      </c>
      <c r="AE706">
        <f>R706+1</f>
        <v>1</v>
      </c>
      <c r="AF706">
        <f>S706+1</f>
        <v>1</v>
      </c>
      <c r="AG706">
        <f>T706+1</f>
        <v>1</v>
      </c>
      <c r="AH706">
        <f>U706+1</f>
        <v>2</v>
      </c>
      <c r="AI706">
        <f>PRODUCT(V706:AH706)</f>
        <v>24</v>
      </c>
      <c r="AJ706">
        <f>MAX(V706:AH706)</f>
        <v>3</v>
      </c>
      <c r="AK706">
        <f>Y706</f>
        <v>1</v>
      </c>
      <c r="AL706">
        <f>MAX(V706:X706, Z706:AH706)+L706</f>
        <v>3</v>
      </c>
      <c r="AM706" t="b">
        <f>AL706=6</f>
        <v>0</v>
      </c>
      <c r="AN706" t="b">
        <f>AL706=5</f>
        <v>0</v>
      </c>
      <c r="AO706" t="b">
        <f>NOT(OR(AM706,AN706))</f>
        <v>1</v>
      </c>
      <c r="AP706" t="b">
        <f>AND(AI706=12, L706=0)</f>
        <v>0</v>
      </c>
      <c r="AQ706" t="b">
        <f>AND(AI706=18, L706=1)</f>
        <v>0</v>
      </c>
      <c r="AR706" t="b">
        <f>AND(AO706, OR(AP706, AQ706))</f>
        <v>0</v>
      </c>
      <c r="AS706" t="b">
        <f>NOT(OR(AM706,AN706,AR706))</f>
        <v>1</v>
      </c>
      <c r="AT706" t="b">
        <f>AND(AS706, AL706=4)</f>
        <v>0</v>
      </c>
      <c r="AU706" t="b">
        <f>NOT(OR(AM706,AN706,AR706,AT706))</f>
        <v>1</v>
      </c>
      <c r="AV706" t="b">
        <f>AND(AU706, AI706=18)</f>
        <v>0</v>
      </c>
      <c r="AW706" t="b">
        <f>NOT(OR(AM706,AN706,AR706,AT706, AV706))</f>
        <v>1</v>
      </c>
      <c r="AX706" t="b">
        <f>AND(AW706, OR(AND(AI706=24, L706=0), AND(AI706=32, L706=1)))</f>
        <v>1</v>
      </c>
      <c r="AY706" t="b">
        <f>NOT(OR(AM706,AN706,AR706,AT706,AV706,AX706))</f>
        <v>0</v>
      </c>
      <c r="AZ706" t="str">
        <f>IF(AM706,"7",IF(AN706,"6",IF(AR706,"5",
IF(AT706,"4",IF(AV706,"3",IF(AX706,"2",IF(AY706,"1","0"))))))
)</f>
        <v>2</v>
      </c>
      <c r="BA706" t="str">
        <f>_xlfn.XLOOKUP(D706, $BO$1:$CA$1, $BO$2:$CA$2)</f>
        <v>13</v>
      </c>
      <c r="BB706" t="str">
        <f>_xlfn.XLOOKUP(E706, $BO$1:$CA$1, $BO$2:$CA$2)</f>
        <v>03</v>
      </c>
      <c r="BC706" t="str">
        <f>_xlfn.XLOOKUP(F706, $BO$1:$CA$1, $BO$2:$CA$2)</f>
        <v>09</v>
      </c>
      <c r="BD706" t="str">
        <f>_xlfn.XLOOKUP(G706, $BO$1:$CA$1, $BO$2:$CA$2)</f>
        <v>12</v>
      </c>
      <c r="BE706" t="str">
        <f>_xlfn.XLOOKUP(H706, $BO$1:$CA$1, $BO$2:$CA$2)</f>
        <v>12</v>
      </c>
      <c r="BF706">
        <f>VALUE(_xlfn.TEXTJOIN("", TRUE, AZ706:BE706))</f>
        <v>21303091212</v>
      </c>
      <c r="BG706">
        <v>21303091212</v>
      </c>
      <c r="BH706">
        <f t="shared" si="10"/>
        <v>296</v>
      </c>
      <c r="BI706">
        <f>B706*BH706</f>
        <v>84656</v>
      </c>
    </row>
    <row r="707" spans="1:61" x14ac:dyDescent="0.25">
      <c r="A707" t="s">
        <v>798</v>
      </c>
      <c r="B707">
        <v>44</v>
      </c>
      <c r="C707" t="str">
        <f>TEXT(A707, "0")</f>
        <v>KJQT9</v>
      </c>
      <c r="D707" t="str">
        <f>MID($C707, 1, 1)</f>
        <v>K</v>
      </c>
      <c r="E707" t="str">
        <f>MID($C707, 2, 1)</f>
        <v>J</v>
      </c>
      <c r="F707" t="str">
        <f>MID($C707, 3, 1)</f>
        <v>Q</v>
      </c>
      <c r="G707" t="str">
        <f>MID($C707, 4, 1)</f>
        <v>T</v>
      </c>
      <c r="H707" t="str">
        <f>MID($C707, 5, 1)</f>
        <v>9</v>
      </c>
      <c r="I707">
        <f>LEN($A707)-LEN(SUBSTITUTE($A707,I$1,""))</f>
        <v>0</v>
      </c>
      <c r="J707">
        <f>LEN($A707)-LEN(SUBSTITUTE($A707,J$1,""))</f>
        <v>1</v>
      </c>
      <c r="K707">
        <f>LEN($A707)-LEN(SUBSTITUTE($A707,K$1,""))</f>
        <v>1</v>
      </c>
      <c r="L707">
        <f>LEN($A707)-LEN(SUBSTITUTE($A707,L$1,""))</f>
        <v>1</v>
      </c>
      <c r="M707">
        <f>LEN($A707)-LEN(SUBSTITUTE($A707,M$1,""))</f>
        <v>1</v>
      </c>
      <c r="N707">
        <f>LEN($A707)-LEN(SUBSTITUTE($A707,N$1,""))</f>
        <v>1</v>
      </c>
      <c r="O707">
        <f>LEN($A707)-LEN(SUBSTITUTE($A707,O$1,""))</f>
        <v>0</v>
      </c>
      <c r="P707">
        <f>LEN($A707)-LEN(SUBSTITUTE($A707,P$1,""))</f>
        <v>0</v>
      </c>
      <c r="Q707">
        <f>LEN($A707)-LEN(SUBSTITUTE($A707,Q$1,""))</f>
        <v>0</v>
      </c>
      <c r="R707">
        <f>LEN($A707)-LEN(SUBSTITUTE($A707,R$1,""))</f>
        <v>0</v>
      </c>
      <c r="S707">
        <f>LEN($A707)-LEN(SUBSTITUTE($A707,S$1,""))</f>
        <v>0</v>
      </c>
      <c r="T707">
        <f>LEN($A707)-LEN(SUBSTITUTE($A707,T$1,""))</f>
        <v>0</v>
      </c>
      <c r="U707">
        <f>LEN($A707)-LEN(SUBSTITUTE($A707,U$1,""))</f>
        <v>0</v>
      </c>
      <c r="V707">
        <f>I707+1</f>
        <v>1</v>
      </c>
      <c r="W707">
        <f>J707+1</f>
        <v>2</v>
      </c>
      <c r="X707">
        <f>K707+1</f>
        <v>2</v>
      </c>
      <c r="Y707">
        <f>L707+1</f>
        <v>2</v>
      </c>
      <c r="Z707">
        <f>M707+1</f>
        <v>2</v>
      </c>
      <c r="AA707">
        <f>N707+1</f>
        <v>2</v>
      </c>
      <c r="AB707">
        <f>O707+1</f>
        <v>1</v>
      </c>
      <c r="AC707">
        <f>P707+1</f>
        <v>1</v>
      </c>
      <c r="AD707">
        <f>Q707+1</f>
        <v>1</v>
      </c>
      <c r="AE707">
        <f>R707+1</f>
        <v>1</v>
      </c>
      <c r="AF707">
        <f>S707+1</f>
        <v>1</v>
      </c>
      <c r="AG707">
        <f>T707+1</f>
        <v>1</v>
      </c>
      <c r="AH707">
        <f>U707+1</f>
        <v>1</v>
      </c>
      <c r="AI707">
        <f>PRODUCT(V707:AH707)</f>
        <v>32</v>
      </c>
      <c r="AJ707">
        <f>MAX(V707:AH707)</f>
        <v>2</v>
      </c>
      <c r="AK707">
        <f>Y707</f>
        <v>2</v>
      </c>
      <c r="AL707">
        <f>MAX(V707:X707, Z707:AH707)+L707</f>
        <v>3</v>
      </c>
      <c r="AM707" t="b">
        <f>AL707=6</f>
        <v>0</v>
      </c>
      <c r="AN707" t="b">
        <f>AL707=5</f>
        <v>0</v>
      </c>
      <c r="AO707" t="b">
        <f>NOT(OR(AM707,AN707))</f>
        <v>1</v>
      </c>
      <c r="AP707" t="b">
        <f>AND(AI707=12, L707=0)</f>
        <v>0</v>
      </c>
      <c r="AQ707" t="b">
        <f>AND(AI707=18, L707=1)</f>
        <v>0</v>
      </c>
      <c r="AR707" t="b">
        <f>AND(AO707, OR(AP707, AQ707))</f>
        <v>0</v>
      </c>
      <c r="AS707" t="b">
        <f>NOT(OR(AM707,AN707,AR707))</f>
        <v>1</v>
      </c>
      <c r="AT707" t="b">
        <f>AND(AS707, AL707=4)</f>
        <v>0</v>
      </c>
      <c r="AU707" t="b">
        <f>NOT(OR(AM707,AN707,AR707,AT707))</f>
        <v>1</v>
      </c>
      <c r="AV707" t="b">
        <f>AND(AU707, AI707=18)</f>
        <v>0</v>
      </c>
      <c r="AW707" t="b">
        <f>NOT(OR(AM707,AN707,AR707,AT707, AV707))</f>
        <v>1</v>
      </c>
      <c r="AX707" t="b">
        <f>AND(AW707, OR(AND(AI707=24, L707=0), AND(AI707=32, L707=1)))</f>
        <v>1</v>
      </c>
      <c r="AY707" t="b">
        <f>NOT(OR(AM707,AN707,AR707,AT707,AV707,AX707))</f>
        <v>0</v>
      </c>
      <c r="AZ707" t="str">
        <f>IF(AM707,"7",IF(AN707,"6",IF(AR707,"5",
IF(AT707,"4",IF(AV707,"3",IF(AX707,"2",IF(AY707,"1","0"))))))
)</f>
        <v>2</v>
      </c>
      <c r="BA707" t="str">
        <f>_xlfn.XLOOKUP(D707, $BO$1:$CA$1, $BO$2:$CA$2)</f>
        <v>13</v>
      </c>
      <c r="BB707" t="str">
        <f>_xlfn.XLOOKUP(E707, $BO$1:$CA$1, $BO$2:$CA$2)</f>
        <v>02</v>
      </c>
      <c r="BC707" t="str">
        <f>_xlfn.XLOOKUP(F707, $BO$1:$CA$1, $BO$2:$CA$2)</f>
        <v>12</v>
      </c>
      <c r="BD707" t="str">
        <f>_xlfn.XLOOKUP(G707, $BO$1:$CA$1, $BO$2:$CA$2)</f>
        <v>11</v>
      </c>
      <c r="BE707" t="str">
        <f>_xlfn.XLOOKUP(H707, $BO$1:$CA$1, $BO$2:$CA$2)</f>
        <v>10</v>
      </c>
      <c r="BF707">
        <f>VALUE(_xlfn.TEXTJOIN("", TRUE, AZ707:BE707))</f>
        <v>21302121110</v>
      </c>
      <c r="BG707">
        <v>21302121110</v>
      </c>
      <c r="BH707">
        <f t="shared" si="10"/>
        <v>295</v>
      </c>
      <c r="BI707">
        <f>B707*BH707</f>
        <v>12980</v>
      </c>
    </row>
    <row r="708" spans="1:61" x14ac:dyDescent="0.25">
      <c r="A708" t="s">
        <v>768</v>
      </c>
      <c r="B708">
        <v>524</v>
      </c>
      <c r="C708" t="str">
        <f>TEXT(A708, "0")</f>
        <v>QQ62T</v>
      </c>
      <c r="D708" t="str">
        <f>MID($C708, 1, 1)</f>
        <v>Q</v>
      </c>
      <c r="E708" t="str">
        <f>MID($C708, 2, 1)</f>
        <v>Q</v>
      </c>
      <c r="F708" t="str">
        <f>MID($C708, 3, 1)</f>
        <v>6</v>
      </c>
      <c r="G708" t="str">
        <f>MID($C708, 4, 1)</f>
        <v>2</v>
      </c>
      <c r="H708" t="str">
        <f>MID($C708, 5, 1)</f>
        <v>T</v>
      </c>
      <c r="I708">
        <f>LEN($A708)-LEN(SUBSTITUTE($A708,I$1,""))</f>
        <v>0</v>
      </c>
      <c r="J708">
        <f>LEN($A708)-LEN(SUBSTITUTE($A708,J$1,""))</f>
        <v>0</v>
      </c>
      <c r="K708">
        <f>LEN($A708)-LEN(SUBSTITUTE($A708,K$1,""))</f>
        <v>2</v>
      </c>
      <c r="L708">
        <f>LEN($A708)-LEN(SUBSTITUTE($A708,L$1,""))</f>
        <v>0</v>
      </c>
      <c r="M708">
        <f>LEN($A708)-LEN(SUBSTITUTE($A708,M$1,""))</f>
        <v>1</v>
      </c>
      <c r="N708">
        <f>LEN($A708)-LEN(SUBSTITUTE($A708,N$1,""))</f>
        <v>0</v>
      </c>
      <c r="O708">
        <f>LEN($A708)-LEN(SUBSTITUTE($A708,O$1,""))</f>
        <v>0</v>
      </c>
      <c r="P708">
        <f>LEN($A708)-LEN(SUBSTITUTE($A708,P$1,""))</f>
        <v>0</v>
      </c>
      <c r="Q708">
        <f>LEN($A708)-LEN(SUBSTITUTE($A708,Q$1,""))</f>
        <v>1</v>
      </c>
      <c r="R708">
        <f>LEN($A708)-LEN(SUBSTITUTE($A708,R$1,""))</f>
        <v>0</v>
      </c>
      <c r="S708">
        <f>LEN($A708)-LEN(SUBSTITUTE($A708,S$1,""))</f>
        <v>0</v>
      </c>
      <c r="T708">
        <f>LEN($A708)-LEN(SUBSTITUTE($A708,T$1,""))</f>
        <v>0</v>
      </c>
      <c r="U708">
        <f>LEN($A708)-LEN(SUBSTITUTE($A708,U$1,""))</f>
        <v>1</v>
      </c>
      <c r="V708">
        <f>I708+1</f>
        <v>1</v>
      </c>
      <c r="W708">
        <f>J708+1</f>
        <v>1</v>
      </c>
      <c r="X708">
        <f>K708+1</f>
        <v>3</v>
      </c>
      <c r="Y708">
        <f>L708+1</f>
        <v>1</v>
      </c>
      <c r="Z708">
        <f>M708+1</f>
        <v>2</v>
      </c>
      <c r="AA708">
        <f>N708+1</f>
        <v>1</v>
      </c>
      <c r="AB708">
        <f>O708+1</f>
        <v>1</v>
      </c>
      <c r="AC708">
        <f>P708+1</f>
        <v>1</v>
      </c>
      <c r="AD708">
        <f>Q708+1</f>
        <v>2</v>
      </c>
      <c r="AE708">
        <f>R708+1</f>
        <v>1</v>
      </c>
      <c r="AF708">
        <f>S708+1</f>
        <v>1</v>
      </c>
      <c r="AG708">
        <f>T708+1</f>
        <v>1</v>
      </c>
      <c r="AH708">
        <f>U708+1</f>
        <v>2</v>
      </c>
      <c r="AI708">
        <f>PRODUCT(V708:AH708)</f>
        <v>24</v>
      </c>
      <c r="AJ708">
        <f>MAX(V708:AH708)</f>
        <v>3</v>
      </c>
      <c r="AK708">
        <f>Y708</f>
        <v>1</v>
      </c>
      <c r="AL708">
        <f>MAX(V708:X708, Z708:AH708)+L708</f>
        <v>3</v>
      </c>
      <c r="AM708" t="b">
        <f>AL708=6</f>
        <v>0</v>
      </c>
      <c r="AN708" t="b">
        <f>AL708=5</f>
        <v>0</v>
      </c>
      <c r="AO708" t="b">
        <f>NOT(OR(AM708,AN708))</f>
        <v>1</v>
      </c>
      <c r="AP708" t="b">
        <f>AND(AI708=12, L708=0)</f>
        <v>0</v>
      </c>
      <c r="AQ708" t="b">
        <f>AND(AI708=18, L708=1)</f>
        <v>0</v>
      </c>
      <c r="AR708" t="b">
        <f>AND(AO708, OR(AP708, AQ708))</f>
        <v>0</v>
      </c>
      <c r="AS708" t="b">
        <f>NOT(OR(AM708,AN708,AR708))</f>
        <v>1</v>
      </c>
      <c r="AT708" t="b">
        <f>AND(AS708, AL708=4)</f>
        <v>0</v>
      </c>
      <c r="AU708" t="b">
        <f>NOT(OR(AM708,AN708,AR708,AT708))</f>
        <v>1</v>
      </c>
      <c r="AV708" t="b">
        <f>AND(AU708, AI708=18)</f>
        <v>0</v>
      </c>
      <c r="AW708" t="b">
        <f>NOT(OR(AM708,AN708,AR708,AT708, AV708))</f>
        <v>1</v>
      </c>
      <c r="AX708" t="b">
        <f>AND(AW708, OR(AND(AI708=24, L708=0), AND(AI708=32, L708=1)))</f>
        <v>1</v>
      </c>
      <c r="AY708" t="b">
        <f>NOT(OR(AM708,AN708,AR708,AT708,AV708,AX708))</f>
        <v>0</v>
      </c>
      <c r="AZ708" t="str">
        <f>IF(AM708,"7",IF(AN708,"6",IF(AR708,"5",
IF(AT708,"4",IF(AV708,"3",IF(AX708,"2",IF(AY708,"1","0"))))))
)</f>
        <v>2</v>
      </c>
      <c r="BA708" t="str">
        <f>_xlfn.XLOOKUP(D708, $BO$1:$CA$1, $BO$2:$CA$2)</f>
        <v>12</v>
      </c>
      <c r="BB708" t="str">
        <f>_xlfn.XLOOKUP(E708, $BO$1:$CA$1, $BO$2:$CA$2)</f>
        <v>12</v>
      </c>
      <c r="BC708" t="str">
        <f>_xlfn.XLOOKUP(F708, $BO$1:$CA$1, $BO$2:$CA$2)</f>
        <v>07</v>
      </c>
      <c r="BD708" t="str">
        <f>_xlfn.XLOOKUP(G708, $BO$1:$CA$1, $BO$2:$CA$2)</f>
        <v>03</v>
      </c>
      <c r="BE708" t="str">
        <f>_xlfn.XLOOKUP(H708, $BO$1:$CA$1, $BO$2:$CA$2)</f>
        <v>11</v>
      </c>
      <c r="BF708">
        <f>VALUE(_xlfn.TEXTJOIN("", TRUE, AZ708:BE708))</f>
        <v>21212070311</v>
      </c>
      <c r="BG708">
        <v>21212070311</v>
      </c>
      <c r="BH708">
        <f t="shared" ref="BH708:BH771" si="11">BH707-1</f>
        <v>294</v>
      </c>
      <c r="BI708">
        <f>B708*BH708</f>
        <v>154056</v>
      </c>
    </row>
    <row r="709" spans="1:61" x14ac:dyDescent="0.25">
      <c r="A709" t="s">
        <v>282</v>
      </c>
      <c r="B709">
        <v>427</v>
      </c>
      <c r="C709" t="str">
        <f>TEXT(A709, "0")</f>
        <v>QQ524</v>
      </c>
      <c r="D709" t="str">
        <f>MID($C709, 1, 1)</f>
        <v>Q</v>
      </c>
      <c r="E709" t="str">
        <f>MID($C709, 2, 1)</f>
        <v>Q</v>
      </c>
      <c r="F709" t="str">
        <f>MID($C709, 3, 1)</f>
        <v>5</v>
      </c>
      <c r="G709" t="str">
        <f>MID($C709, 4, 1)</f>
        <v>2</v>
      </c>
      <c r="H709" t="str">
        <f>MID($C709, 5, 1)</f>
        <v>4</v>
      </c>
      <c r="I709">
        <f>LEN($A709)-LEN(SUBSTITUTE($A709,I$1,""))</f>
        <v>0</v>
      </c>
      <c r="J709">
        <f>LEN($A709)-LEN(SUBSTITUTE($A709,J$1,""))</f>
        <v>0</v>
      </c>
      <c r="K709">
        <f>LEN($A709)-LEN(SUBSTITUTE($A709,K$1,""))</f>
        <v>2</v>
      </c>
      <c r="L709">
        <f>LEN($A709)-LEN(SUBSTITUTE($A709,L$1,""))</f>
        <v>0</v>
      </c>
      <c r="M709">
        <f>LEN($A709)-LEN(SUBSTITUTE($A709,M$1,""))</f>
        <v>0</v>
      </c>
      <c r="N709">
        <f>LEN($A709)-LEN(SUBSTITUTE($A709,N$1,""))</f>
        <v>0</v>
      </c>
      <c r="O709">
        <f>LEN($A709)-LEN(SUBSTITUTE($A709,O$1,""))</f>
        <v>0</v>
      </c>
      <c r="P709">
        <f>LEN($A709)-LEN(SUBSTITUTE($A709,P$1,""))</f>
        <v>0</v>
      </c>
      <c r="Q709">
        <f>LEN($A709)-LEN(SUBSTITUTE($A709,Q$1,""))</f>
        <v>0</v>
      </c>
      <c r="R709">
        <f>LEN($A709)-LEN(SUBSTITUTE($A709,R$1,""))</f>
        <v>1</v>
      </c>
      <c r="S709">
        <f>LEN($A709)-LEN(SUBSTITUTE($A709,S$1,""))</f>
        <v>1</v>
      </c>
      <c r="T709">
        <f>LEN($A709)-LEN(SUBSTITUTE($A709,T$1,""))</f>
        <v>0</v>
      </c>
      <c r="U709">
        <f>LEN($A709)-LEN(SUBSTITUTE($A709,U$1,""))</f>
        <v>1</v>
      </c>
      <c r="V709">
        <f>I709+1</f>
        <v>1</v>
      </c>
      <c r="W709">
        <f>J709+1</f>
        <v>1</v>
      </c>
      <c r="X709">
        <f>K709+1</f>
        <v>3</v>
      </c>
      <c r="Y709">
        <f>L709+1</f>
        <v>1</v>
      </c>
      <c r="Z709">
        <f>M709+1</f>
        <v>1</v>
      </c>
      <c r="AA709">
        <f>N709+1</f>
        <v>1</v>
      </c>
      <c r="AB709">
        <f>O709+1</f>
        <v>1</v>
      </c>
      <c r="AC709">
        <f>P709+1</f>
        <v>1</v>
      </c>
      <c r="AD709">
        <f>Q709+1</f>
        <v>1</v>
      </c>
      <c r="AE709">
        <f>R709+1</f>
        <v>2</v>
      </c>
      <c r="AF709">
        <f>S709+1</f>
        <v>2</v>
      </c>
      <c r="AG709">
        <f>T709+1</f>
        <v>1</v>
      </c>
      <c r="AH709">
        <f>U709+1</f>
        <v>2</v>
      </c>
      <c r="AI709">
        <f>PRODUCT(V709:AH709)</f>
        <v>24</v>
      </c>
      <c r="AJ709">
        <f>MAX(V709:AH709)</f>
        <v>3</v>
      </c>
      <c r="AK709">
        <f>Y709</f>
        <v>1</v>
      </c>
      <c r="AL709">
        <f>MAX(V709:X709, Z709:AH709)+L709</f>
        <v>3</v>
      </c>
      <c r="AM709" t="b">
        <f>AL709=6</f>
        <v>0</v>
      </c>
      <c r="AN709" t="b">
        <f>AL709=5</f>
        <v>0</v>
      </c>
      <c r="AO709" t="b">
        <f>NOT(OR(AM709,AN709))</f>
        <v>1</v>
      </c>
      <c r="AP709" t="b">
        <f>AND(AI709=12, L709=0)</f>
        <v>0</v>
      </c>
      <c r="AQ709" t="b">
        <f>AND(AI709=18, L709=1)</f>
        <v>0</v>
      </c>
      <c r="AR709" t="b">
        <f>AND(AO709, OR(AP709, AQ709))</f>
        <v>0</v>
      </c>
      <c r="AS709" t="b">
        <f>NOT(OR(AM709,AN709,AR709))</f>
        <v>1</v>
      </c>
      <c r="AT709" t="b">
        <f>AND(AS709, AL709=4)</f>
        <v>0</v>
      </c>
      <c r="AU709" t="b">
        <f>NOT(OR(AM709,AN709,AR709,AT709))</f>
        <v>1</v>
      </c>
      <c r="AV709" t="b">
        <f>AND(AU709, AI709=18)</f>
        <v>0</v>
      </c>
      <c r="AW709" t="b">
        <f>NOT(OR(AM709,AN709,AR709,AT709, AV709))</f>
        <v>1</v>
      </c>
      <c r="AX709" t="b">
        <f>AND(AW709, OR(AND(AI709=24, L709=0), AND(AI709=32, L709=1)))</f>
        <v>1</v>
      </c>
      <c r="AY709" t="b">
        <f>NOT(OR(AM709,AN709,AR709,AT709,AV709,AX709))</f>
        <v>0</v>
      </c>
      <c r="AZ709" t="str">
        <f>IF(AM709,"7",IF(AN709,"6",IF(AR709,"5",
IF(AT709,"4",IF(AV709,"3",IF(AX709,"2",IF(AY709,"1","0"))))))
)</f>
        <v>2</v>
      </c>
      <c r="BA709" t="str">
        <f>_xlfn.XLOOKUP(D709, $BO$1:$CA$1, $BO$2:$CA$2)</f>
        <v>12</v>
      </c>
      <c r="BB709" t="str">
        <f>_xlfn.XLOOKUP(E709, $BO$1:$CA$1, $BO$2:$CA$2)</f>
        <v>12</v>
      </c>
      <c r="BC709" t="str">
        <f>_xlfn.XLOOKUP(F709, $BO$1:$CA$1, $BO$2:$CA$2)</f>
        <v>06</v>
      </c>
      <c r="BD709" t="str">
        <f>_xlfn.XLOOKUP(G709, $BO$1:$CA$1, $BO$2:$CA$2)</f>
        <v>03</v>
      </c>
      <c r="BE709" t="str">
        <f>_xlfn.XLOOKUP(H709, $BO$1:$CA$1, $BO$2:$CA$2)</f>
        <v>05</v>
      </c>
      <c r="BF709">
        <f>VALUE(_xlfn.TEXTJOIN("", TRUE, AZ709:BE709))</f>
        <v>21212060305</v>
      </c>
      <c r="BG709">
        <v>21212060305</v>
      </c>
      <c r="BH709">
        <f t="shared" si="11"/>
        <v>293</v>
      </c>
      <c r="BI709">
        <f>B709*BH709</f>
        <v>125111</v>
      </c>
    </row>
    <row r="710" spans="1:61" x14ac:dyDescent="0.25">
      <c r="A710" t="s">
        <v>468</v>
      </c>
      <c r="B710">
        <v>449</v>
      </c>
      <c r="C710" t="str">
        <f>TEXT(A710, "0")</f>
        <v>QQ432</v>
      </c>
      <c r="D710" t="str">
        <f>MID($C710, 1, 1)</f>
        <v>Q</v>
      </c>
      <c r="E710" t="str">
        <f>MID($C710, 2, 1)</f>
        <v>Q</v>
      </c>
      <c r="F710" t="str">
        <f>MID($C710, 3, 1)</f>
        <v>4</v>
      </c>
      <c r="G710" t="str">
        <f>MID($C710, 4, 1)</f>
        <v>3</v>
      </c>
      <c r="H710" t="str">
        <f>MID($C710, 5, 1)</f>
        <v>2</v>
      </c>
      <c r="I710">
        <f>LEN($A710)-LEN(SUBSTITUTE($A710,I$1,""))</f>
        <v>0</v>
      </c>
      <c r="J710">
        <f>LEN($A710)-LEN(SUBSTITUTE($A710,J$1,""))</f>
        <v>0</v>
      </c>
      <c r="K710">
        <f>LEN($A710)-LEN(SUBSTITUTE($A710,K$1,""))</f>
        <v>2</v>
      </c>
      <c r="L710">
        <f>LEN($A710)-LEN(SUBSTITUTE($A710,L$1,""))</f>
        <v>0</v>
      </c>
      <c r="M710">
        <f>LEN($A710)-LEN(SUBSTITUTE($A710,M$1,""))</f>
        <v>0</v>
      </c>
      <c r="N710">
        <f>LEN($A710)-LEN(SUBSTITUTE($A710,N$1,""))</f>
        <v>0</v>
      </c>
      <c r="O710">
        <f>LEN($A710)-LEN(SUBSTITUTE($A710,O$1,""))</f>
        <v>0</v>
      </c>
      <c r="P710">
        <f>LEN($A710)-LEN(SUBSTITUTE($A710,P$1,""))</f>
        <v>0</v>
      </c>
      <c r="Q710">
        <f>LEN($A710)-LEN(SUBSTITUTE($A710,Q$1,""))</f>
        <v>0</v>
      </c>
      <c r="R710">
        <f>LEN($A710)-LEN(SUBSTITUTE($A710,R$1,""))</f>
        <v>0</v>
      </c>
      <c r="S710">
        <f>LEN($A710)-LEN(SUBSTITUTE($A710,S$1,""))</f>
        <v>1</v>
      </c>
      <c r="T710">
        <f>LEN($A710)-LEN(SUBSTITUTE($A710,T$1,""))</f>
        <v>1</v>
      </c>
      <c r="U710">
        <f>LEN($A710)-LEN(SUBSTITUTE($A710,U$1,""))</f>
        <v>1</v>
      </c>
      <c r="V710">
        <f>I710+1</f>
        <v>1</v>
      </c>
      <c r="W710">
        <f>J710+1</f>
        <v>1</v>
      </c>
      <c r="X710">
        <f>K710+1</f>
        <v>3</v>
      </c>
      <c r="Y710">
        <f>L710+1</f>
        <v>1</v>
      </c>
      <c r="Z710">
        <f>M710+1</f>
        <v>1</v>
      </c>
      <c r="AA710">
        <f>N710+1</f>
        <v>1</v>
      </c>
      <c r="AB710">
        <f>O710+1</f>
        <v>1</v>
      </c>
      <c r="AC710">
        <f>P710+1</f>
        <v>1</v>
      </c>
      <c r="AD710">
        <f>Q710+1</f>
        <v>1</v>
      </c>
      <c r="AE710">
        <f>R710+1</f>
        <v>1</v>
      </c>
      <c r="AF710">
        <f>S710+1</f>
        <v>2</v>
      </c>
      <c r="AG710">
        <f>T710+1</f>
        <v>2</v>
      </c>
      <c r="AH710">
        <f>U710+1</f>
        <v>2</v>
      </c>
      <c r="AI710">
        <f>PRODUCT(V710:AH710)</f>
        <v>24</v>
      </c>
      <c r="AJ710">
        <f>MAX(V710:AH710)</f>
        <v>3</v>
      </c>
      <c r="AK710">
        <f>Y710</f>
        <v>1</v>
      </c>
      <c r="AL710">
        <f>MAX(V710:X710, Z710:AH710)+L710</f>
        <v>3</v>
      </c>
      <c r="AM710" t="b">
        <f>AL710=6</f>
        <v>0</v>
      </c>
      <c r="AN710" t="b">
        <f>AL710=5</f>
        <v>0</v>
      </c>
      <c r="AO710" t="b">
        <f>NOT(OR(AM710,AN710))</f>
        <v>1</v>
      </c>
      <c r="AP710" t="b">
        <f>AND(AI710=12, L710=0)</f>
        <v>0</v>
      </c>
      <c r="AQ710" t="b">
        <f>AND(AI710=18, L710=1)</f>
        <v>0</v>
      </c>
      <c r="AR710" t="b">
        <f>AND(AO710, OR(AP710, AQ710))</f>
        <v>0</v>
      </c>
      <c r="AS710" t="b">
        <f>NOT(OR(AM710,AN710,AR710))</f>
        <v>1</v>
      </c>
      <c r="AT710" t="b">
        <f>AND(AS710, AL710=4)</f>
        <v>0</v>
      </c>
      <c r="AU710" t="b">
        <f>NOT(OR(AM710,AN710,AR710,AT710))</f>
        <v>1</v>
      </c>
      <c r="AV710" t="b">
        <f>AND(AU710, AI710=18)</f>
        <v>0</v>
      </c>
      <c r="AW710" t="b">
        <f>NOT(OR(AM710,AN710,AR710,AT710, AV710))</f>
        <v>1</v>
      </c>
      <c r="AX710" t="b">
        <f>AND(AW710, OR(AND(AI710=24, L710=0), AND(AI710=32, L710=1)))</f>
        <v>1</v>
      </c>
      <c r="AY710" t="b">
        <f>NOT(OR(AM710,AN710,AR710,AT710,AV710,AX710))</f>
        <v>0</v>
      </c>
      <c r="AZ710" t="str">
        <f>IF(AM710,"7",IF(AN710,"6",IF(AR710,"5",
IF(AT710,"4",IF(AV710,"3",IF(AX710,"2",IF(AY710,"1","0"))))))
)</f>
        <v>2</v>
      </c>
      <c r="BA710" t="str">
        <f>_xlfn.XLOOKUP(D710, $BO$1:$CA$1, $BO$2:$CA$2)</f>
        <v>12</v>
      </c>
      <c r="BB710" t="str">
        <f>_xlfn.XLOOKUP(E710, $BO$1:$CA$1, $BO$2:$CA$2)</f>
        <v>12</v>
      </c>
      <c r="BC710" t="str">
        <f>_xlfn.XLOOKUP(F710, $BO$1:$CA$1, $BO$2:$CA$2)</f>
        <v>05</v>
      </c>
      <c r="BD710" t="str">
        <f>_xlfn.XLOOKUP(G710, $BO$1:$CA$1, $BO$2:$CA$2)</f>
        <v>04</v>
      </c>
      <c r="BE710" t="str">
        <f>_xlfn.XLOOKUP(H710, $BO$1:$CA$1, $BO$2:$CA$2)</f>
        <v>03</v>
      </c>
      <c r="BF710">
        <f>VALUE(_xlfn.TEXTJOIN("", TRUE, AZ710:BE710))</f>
        <v>21212050403</v>
      </c>
      <c r="BG710">
        <v>21212050403</v>
      </c>
      <c r="BH710">
        <f t="shared" si="11"/>
        <v>292</v>
      </c>
      <c r="BI710">
        <f>B710*BH710</f>
        <v>131108</v>
      </c>
    </row>
    <row r="711" spans="1:61" x14ac:dyDescent="0.25">
      <c r="A711" t="s">
        <v>210</v>
      </c>
      <c r="B711">
        <v>102</v>
      </c>
      <c r="C711" t="str">
        <f>TEXT(A711, "0")</f>
        <v>Q87KK</v>
      </c>
      <c r="D711" t="str">
        <f>MID($C711, 1, 1)</f>
        <v>Q</v>
      </c>
      <c r="E711" t="str">
        <f>MID($C711, 2, 1)</f>
        <v>8</v>
      </c>
      <c r="F711" t="str">
        <f>MID($C711, 3, 1)</f>
        <v>7</v>
      </c>
      <c r="G711" t="str">
        <f>MID($C711, 4, 1)</f>
        <v>K</v>
      </c>
      <c r="H711" t="str">
        <f>MID($C711, 5, 1)</f>
        <v>K</v>
      </c>
      <c r="I711">
        <f>LEN($A711)-LEN(SUBSTITUTE($A711,I$1,""))</f>
        <v>0</v>
      </c>
      <c r="J711">
        <f>LEN($A711)-LEN(SUBSTITUTE($A711,J$1,""))</f>
        <v>2</v>
      </c>
      <c r="K711">
        <f>LEN($A711)-LEN(SUBSTITUTE($A711,K$1,""))</f>
        <v>1</v>
      </c>
      <c r="L711">
        <f>LEN($A711)-LEN(SUBSTITUTE($A711,L$1,""))</f>
        <v>0</v>
      </c>
      <c r="M711">
        <f>LEN($A711)-LEN(SUBSTITUTE($A711,M$1,""))</f>
        <v>0</v>
      </c>
      <c r="N711">
        <f>LEN($A711)-LEN(SUBSTITUTE($A711,N$1,""))</f>
        <v>0</v>
      </c>
      <c r="O711">
        <f>LEN($A711)-LEN(SUBSTITUTE($A711,O$1,""))</f>
        <v>1</v>
      </c>
      <c r="P711">
        <f>LEN($A711)-LEN(SUBSTITUTE($A711,P$1,""))</f>
        <v>1</v>
      </c>
      <c r="Q711">
        <f>LEN($A711)-LEN(SUBSTITUTE($A711,Q$1,""))</f>
        <v>0</v>
      </c>
      <c r="R711">
        <f>LEN($A711)-LEN(SUBSTITUTE($A711,R$1,""))</f>
        <v>0</v>
      </c>
      <c r="S711">
        <f>LEN($A711)-LEN(SUBSTITUTE($A711,S$1,""))</f>
        <v>0</v>
      </c>
      <c r="T711">
        <f>LEN($A711)-LEN(SUBSTITUTE($A711,T$1,""))</f>
        <v>0</v>
      </c>
      <c r="U711">
        <f>LEN($A711)-LEN(SUBSTITUTE($A711,U$1,""))</f>
        <v>0</v>
      </c>
      <c r="V711">
        <f>I711+1</f>
        <v>1</v>
      </c>
      <c r="W711">
        <f>J711+1</f>
        <v>3</v>
      </c>
      <c r="X711">
        <f>K711+1</f>
        <v>2</v>
      </c>
      <c r="Y711">
        <f>L711+1</f>
        <v>1</v>
      </c>
      <c r="Z711">
        <f>M711+1</f>
        <v>1</v>
      </c>
      <c r="AA711">
        <f>N711+1</f>
        <v>1</v>
      </c>
      <c r="AB711">
        <f>O711+1</f>
        <v>2</v>
      </c>
      <c r="AC711">
        <f>P711+1</f>
        <v>2</v>
      </c>
      <c r="AD711">
        <f>Q711+1</f>
        <v>1</v>
      </c>
      <c r="AE711">
        <f>R711+1</f>
        <v>1</v>
      </c>
      <c r="AF711">
        <f>S711+1</f>
        <v>1</v>
      </c>
      <c r="AG711">
        <f>T711+1</f>
        <v>1</v>
      </c>
      <c r="AH711">
        <f>U711+1</f>
        <v>1</v>
      </c>
      <c r="AI711">
        <f>PRODUCT(V711:AH711)</f>
        <v>24</v>
      </c>
      <c r="AJ711">
        <f>MAX(V711:AH711)</f>
        <v>3</v>
      </c>
      <c r="AK711">
        <f>Y711</f>
        <v>1</v>
      </c>
      <c r="AL711">
        <f>MAX(V711:X711, Z711:AH711)+L711</f>
        <v>3</v>
      </c>
      <c r="AM711" t="b">
        <f>AL711=6</f>
        <v>0</v>
      </c>
      <c r="AN711" t="b">
        <f>AL711=5</f>
        <v>0</v>
      </c>
      <c r="AO711" t="b">
        <f>NOT(OR(AM711,AN711))</f>
        <v>1</v>
      </c>
      <c r="AP711" t="b">
        <f>AND(AI711=12, L711=0)</f>
        <v>0</v>
      </c>
      <c r="AQ711" t="b">
        <f>AND(AI711=18, L711=1)</f>
        <v>0</v>
      </c>
      <c r="AR711" t="b">
        <f>AND(AO711, OR(AP711, AQ711))</f>
        <v>0</v>
      </c>
      <c r="AS711" t="b">
        <f>NOT(OR(AM711,AN711,AR711))</f>
        <v>1</v>
      </c>
      <c r="AT711" t="b">
        <f>AND(AS711, AL711=4)</f>
        <v>0</v>
      </c>
      <c r="AU711" t="b">
        <f>NOT(OR(AM711,AN711,AR711,AT711))</f>
        <v>1</v>
      </c>
      <c r="AV711" t="b">
        <f>AND(AU711, AI711=18)</f>
        <v>0</v>
      </c>
      <c r="AW711" t="b">
        <f>NOT(OR(AM711,AN711,AR711,AT711, AV711))</f>
        <v>1</v>
      </c>
      <c r="AX711" t="b">
        <f>AND(AW711, OR(AND(AI711=24, L711=0), AND(AI711=32, L711=1)))</f>
        <v>1</v>
      </c>
      <c r="AY711" t="b">
        <f>NOT(OR(AM711,AN711,AR711,AT711,AV711,AX711))</f>
        <v>0</v>
      </c>
      <c r="AZ711" t="str">
        <f>IF(AM711,"7",IF(AN711,"6",IF(AR711,"5",
IF(AT711,"4",IF(AV711,"3",IF(AX711,"2",IF(AY711,"1","0"))))))
)</f>
        <v>2</v>
      </c>
      <c r="BA711" t="str">
        <f>_xlfn.XLOOKUP(D711, $BO$1:$CA$1, $BO$2:$CA$2)</f>
        <v>12</v>
      </c>
      <c r="BB711" t="str">
        <f>_xlfn.XLOOKUP(E711, $BO$1:$CA$1, $BO$2:$CA$2)</f>
        <v>09</v>
      </c>
      <c r="BC711" t="str">
        <f>_xlfn.XLOOKUP(F711, $BO$1:$CA$1, $BO$2:$CA$2)</f>
        <v>08</v>
      </c>
      <c r="BD711" t="str">
        <f>_xlfn.XLOOKUP(G711, $BO$1:$CA$1, $BO$2:$CA$2)</f>
        <v>13</v>
      </c>
      <c r="BE711" t="str">
        <f>_xlfn.XLOOKUP(H711, $BO$1:$CA$1, $BO$2:$CA$2)</f>
        <v>13</v>
      </c>
      <c r="BF711">
        <f>VALUE(_xlfn.TEXTJOIN("", TRUE, AZ711:BE711))</f>
        <v>21209081313</v>
      </c>
      <c r="BG711">
        <v>21209081313</v>
      </c>
      <c r="BH711">
        <f t="shared" si="11"/>
        <v>291</v>
      </c>
      <c r="BI711">
        <f>B711*BH711</f>
        <v>29682</v>
      </c>
    </row>
    <row r="712" spans="1:61" x14ac:dyDescent="0.25">
      <c r="A712" t="s">
        <v>635</v>
      </c>
      <c r="B712">
        <v>368</v>
      </c>
      <c r="C712" t="str">
        <f>TEXT(A712, "0")</f>
        <v>Q8599</v>
      </c>
      <c r="D712" t="str">
        <f>MID($C712, 1, 1)</f>
        <v>Q</v>
      </c>
      <c r="E712" t="str">
        <f>MID($C712, 2, 1)</f>
        <v>8</v>
      </c>
      <c r="F712" t="str">
        <f>MID($C712, 3, 1)</f>
        <v>5</v>
      </c>
      <c r="G712" t="str">
        <f>MID($C712, 4, 1)</f>
        <v>9</v>
      </c>
      <c r="H712" t="str">
        <f>MID($C712, 5, 1)</f>
        <v>9</v>
      </c>
      <c r="I712">
        <f>LEN($A712)-LEN(SUBSTITUTE($A712,I$1,""))</f>
        <v>0</v>
      </c>
      <c r="J712">
        <f>LEN($A712)-LEN(SUBSTITUTE($A712,J$1,""))</f>
        <v>0</v>
      </c>
      <c r="K712">
        <f>LEN($A712)-LEN(SUBSTITUTE($A712,K$1,""))</f>
        <v>1</v>
      </c>
      <c r="L712">
        <f>LEN($A712)-LEN(SUBSTITUTE($A712,L$1,""))</f>
        <v>0</v>
      </c>
      <c r="M712">
        <f>LEN($A712)-LEN(SUBSTITUTE($A712,M$1,""))</f>
        <v>0</v>
      </c>
      <c r="N712">
        <f>LEN($A712)-LEN(SUBSTITUTE($A712,N$1,""))</f>
        <v>2</v>
      </c>
      <c r="O712">
        <f>LEN($A712)-LEN(SUBSTITUTE($A712,O$1,""))</f>
        <v>1</v>
      </c>
      <c r="P712">
        <f>LEN($A712)-LEN(SUBSTITUTE($A712,P$1,""))</f>
        <v>0</v>
      </c>
      <c r="Q712">
        <f>LEN($A712)-LEN(SUBSTITUTE($A712,Q$1,""))</f>
        <v>0</v>
      </c>
      <c r="R712">
        <f>LEN($A712)-LEN(SUBSTITUTE($A712,R$1,""))</f>
        <v>1</v>
      </c>
      <c r="S712">
        <f>LEN($A712)-LEN(SUBSTITUTE($A712,S$1,""))</f>
        <v>0</v>
      </c>
      <c r="T712">
        <f>LEN($A712)-LEN(SUBSTITUTE($A712,T$1,""))</f>
        <v>0</v>
      </c>
      <c r="U712">
        <f>LEN($A712)-LEN(SUBSTITUTE($A712,U$1,""))</f>
        <v>0</v>
      </c>
      <c r="V712">
        <f>I712+1</f>
        <v>1</v>
      </c>
      <c r="W712">
        <f>J712+1</f>
        <v>1</v>
      </c>
      <c r="X712">
        <f>K712+1</f>
        <v>2</v>
      </c>
      <c r="Y712">
        <f>L712+1</f>
        <v>1</v>
      </c>
      <c r="Z712">
        <f>M712+1</f>
        <v>1</v>
      </c>
      <c r="AA712">
        <f>N712+1</f>
        <v>3</v>
      </c>
      <c r="AB712">
        <f>O712+1</f>
        <v>2</v>
      </c>
      <c r="AC712">
        <f>P712+1</f>
        <v>1</v>
      </c>
      <c r="AD712">
        <f>Q712+1</f>
        <v>1</v>
      </c>
      <c r="AE712">
        <f>R712+1</f>
        <v>2</v>
      </c>
      <c r="AF712">
        <f>S712+1</f>
        <v>1</v>
      </c>
      <c r="AG712">
        <f>T712+1</f>
        <v>1</v>
      </c>
      <c r="AH712">
        <f>U712+1</f>
        <v>1</v>
      </c>
      <c r="AI712">
        <f>PRODUCT(V712:AH712)</f>
        <v>24</v>
      </c>
      <c r="AJ712">
        <f>MAX(V712:AH712)</f>
        <v>3</v>
      </c>
      <c r="AK712">
        <f>Y712</f>
        <v>1</v>
      </c>
      <c r="AL712">
        <f>MAX(V712:X712, Z712:AH712)+L712</f>
        <v>3</v>
      </c>
      <c r="AM712" t="b">
        <f>AL712=6</f>
        <v>0</v>
      </c>
      <c r="AN712" t="b">
        <f>AL712=5</f>
        <v>0</v>
      </c>
      <c r="AO712" t="b">
        <f>NOT(OR(AM712,AN712))</f>
        <v>1</v>
      </c>
      <c r="AP712" t="b">
        <f>AND(AI712=12, L712=0)</f>
        <v>0</v>
      </c>
      <c r="AQ712" t="b">
        <f>AND(AI712=18, L712=1)</f>
        <v>0</v>
      </c>
      <c r="AR712" t="b">
        <f>AND(AO712, OR(AP712, AQ712))</f>
        <v>0</v>
      </c>
      <c r="AS712" t="b">
        <f>NOT(OR(AM712,AN712,AR712))</f>
        <v>1</v>
      </c>
      <c r="AT712" t="b">
        <f>AND(AS712, AL712=4)</f>
        <v>0</v>
      </c>
      <c r="AU712" t="b">
        <f>NOT(OR(AM712,AN712,AR712,AT712))</f>
        <v>1</v>
      </c>
      <c r="AV712" t="b">
        <f>AND(AU712, AI712=18)</f>
        <v>0</v>
      </c>
      <c r="AW712" t="b">
        <f>NOT(OR(AM712,AN712,AR712,AT712, AV712))</f>
        <v>1</v>
      </c>
      <c r="AX712" t="b">
        <f>AND(AW712, OR(AND(AI712=24, L712=0), AND(AI712=32, L712=1)))</f>
        <v>1</v>
      </c>
      <c r="AY712" t="b">
        <f>NOT(OR(AM712,AN712,AR712,AT712,AV712,AX712))</f>
        <v>0</v>
      </c>
      <c r="AZ712" t="str">
        <f>IF(AM712,"7",IF(AN712,"6",IF(AR712,"5",
IF(AT712,"4",IF(AV712,"3",IF(AX712,"2",IF(AY712,"1","0"))))))
)</f>
        <v>2</v>
      </c>
      <c r="BA712" t="str">
        <f>_xlfn.XLOOKUP(D712, $BO$1:$CA$1, $BO$2:$CA$2)</f>
        <v>12</v>
      </c>
      <c r="BB712" t="str">
        <f>_xlfn.XLOOKUP(E712, $BO$1:$CA$1, $BO$2:$CA$2)</f>
        <v>09</v>
      </c>
      <c r="BC712" t="str">
        <f>_xlfn.XLOOKUP(F712, $BO$1:$CA$1, $BO$2:$CA$2)</f>
        <v>06</v>
      </c>
      <c r="BD712" t="str">
        <f>_xlfn.XLOOKUP(G712, $BO$1:$CA$1, $BO$2:$CA$2)</f>
        <v>10</v>
      </c>
      <c r="BE712" t="str">
        <f>_xlfn.XLOOKUP(H712, $BO$1:$CA$1, $BO$2:$CA$2)</f>
        <v>10</v>
      </c>
      <c r="BF712">
        <f>VALUE(_xlfn.TEXTJOIN("", TRUE, AZ712:BE712))</f>
        <v>21209061010</v>
      </c>
      <c r="BG712">
        <v>21209061010</v>
      </c>
      <c r="BH712">
        <f t="shared" si="11"/>
        <v>290</v>
      </c>
      <c r="BI712">
        <f>B712*BH712</f>
        <v>106720</v>
      </c>
    </row>
    <row r="713" spans="1:61" x14ac:dyDescent="0.25">
      <c r="A713" t="s">
        <v>159</v>
      </c>
      <c r="B713">
        <v>96</v>
      </c>
      <c r="C713" t="str">
        <f>TEXT(A713, "0")</f>
        <v>Q83JK</v>
      </c>
      <c r="D713" t="str">
        <f>MID($C713, 1, 1)</f>
        <v>Q</v>
      </c>
      <c r="E713" t="str">
        <f>MID($C713, 2, 1)</f>
        <v>8</v>
      </c>
      <c r="F713" t="str">
        <f>MID($C713, 3, 1)</f>
        <v>3</v>
      </c>
      <c r="G713" t="str">
        <f>MID($C713, 4, 1)</f>
        <v>J</v>
      </c>
      <c r="H713" t="str">
        <f>MID($C713, 5, 1)</f>
        <v>K</v>
      </c>
      <c r="I713">
        <f>LEN($A713)-LEN(SUBSTITUTE($A713,I$1,""))</f>
        <v>0</v>
      </c>
      <c r="J713">
        <f>LEN($A713)-LEN(SUBSTITUTE($A713,J$1,""))</f>
        <v>1</v>
      </c>
      <c r="K713">
        <f>LEN($A713)-LEN(SUBSTITUTE($A713,K$1,""))</f>
        <v>1</v>
      </c>
      <c r="L713">
        <f>LEN($A713)-LEN(SUBSTITUTE($A713,L$1,""))</f>
        <v>1</v>
      </c>
      <c r="M713">
        <f>LEN($A713)-LEN(SUBSTITUTE($A713,M$1,""))</f>
        <v>0</v>
      </c>
      <c r="N713">
        <f>LEN($A713)-LEN(SUBSTITUTE($A713,N$1,""))</f>
        <v>0</v>
      </c>
      <c r="O713">
        <f>LEN($A713)-LEN(SUBSTITUTE($A713,O$1,""))</f>
        <v>1</v>
      </c>
      <c r="P713">
        <f>LEN($A713)-LEN(SUBSTITUTE($A713,P$1,""))</f>
        <v>0</v>
      </c>
      <c r="Q713">
        <f>LEN($A713)-LEN(SUBSTITUTE($A713,Q$1,""))</f>
        <v>0</v>
      </c>
      <c r="R713">
        <f>LEN($A713)-LEN(SUBSTITUTE($A713,R$1,""))</f>
        <v>0</v>
      </c>
      <c r="S713">
        <f>LEN($A713)-LEN(SUBSTITUTE($A713,S$1,""))</f>
        <v>0</v>
      </c>
      <c r="T713">
        <f>LEN($A713)-LEN(SUBSTITUTE($A713,T$1,""))</f>
        <v>1</v>
      </c>
      <c r="U713">
        <f>LEN($A713)-LEN(SUBSTITUTE($A713,U$1,""))</f>
        <v>0</v>
      </c>
      <c r="V713">
        <f>I713+1</f>
        <v>1</v>
      </c>
      <c r="W713">
        <f>J713+1</f>
        <v>2</v>
      </c>
      <c r="X713">
        <f>K713+1</f>
        <v>2</v>
      </c>
      <c r="Y713">
        <f>L713+1</f>
        <v>2</v>
      </c>
      <c r="Z713">
        <f>M713+1</f>
        <v>1</v>
      </c>
      <c r="AA713">
        <f>N713+1</f>
        <v>1</v>
      </c>
      <c r="AB713">
        <f>O713+1</f>
        <v>2</v>
      </c>
      <c r="AC713">
        <f>P713+1</f>
        <v>1</v>
      </c>
      <c r="AD713">
        <f>Q713+1</f>
        <v>1</v>
      </c>
      <c r="AE713">
        <f>R713+1</f>
        <v>1</v>
      </c>
      <c r="AF713">
        <f>S713+1</f>
        <v>1</v>
      </c>
      <c r="AG713">
        <f>T713+1</f>
        <v>2</v>
      </c>
      <c r="AH713">
        <f>U713+1</f>
        <v>1</v>
      </c>
      <c r="AI713">
        <f>PRODUCT(V713:AH713)</f>
        <v>32</v>
      </c>
      <c r="AJ713">
        <f>MAX(V713:AH713)</f>
        <v>2</v>
      </c>
      <c r="AK713">
        <f>Y713</f>
        <v>2</v>
      </c>
      <c r="AL713">
        <f>MAX(V713:X713, Z713:AH713)+L713</f>
        <v>3</v>
      </c>
      <c r="AM713" t="b">
        <f>AL713=6</f>
        <v>0</v>
      </c>
      <c r="AN713" t="b">
        <f>AL713=5</f>
        <v>0</v>
      </c>
      <c r="AO713" t="b">
        <f>NOT(OR(AM713,AN713))</f>
        <v>1</v>
      </c>
      <c r="AP713" t="b">
        <f>AND(AI713=12, L713=0)</f>
        <v>0</v>
      </c>
      <c r="AQ713" t="b">
        <f>AND(AI713=18, L713=1)</f>
        <v>0</v>
      </c>
      <c r="AR713" t="b">
        <f>AND(AO713, OR(AP713, AQ713))</f>
        <v>0</v>
      </c>
      <c r="AS713" t="b">
        <f>NOT(OR(AM713,AN713,AR713))</f>
        <v>1</v>
      </c>
      <c r="AT713" t="b">
        <f>AND(AS713, AL713=4)</f>
        <v>0</v>
      </c>
      <c r="AU713" t="b">
        <f>NOT(OR(AM713,AN713,AR713,AT713))</f>
        <v>1</v>
      </c>
      <c r="AV713" t="b">
        <f>AND(AU713, AI713=18)</f>
        <v>0</v>
      </c>
      <c r="AW713" t="b">
        <f>NOT(OR(AM713,AN713,AR713,AT713, AV713))</f>
        <v>1</v>
      </c>
      <c r="AX713" t="b">
        <f>AND(AW713, OR(AND(AI713=24, L713=0), AND(AI713=32, L713=1)))</f>
        <v>1</v>
      </c>
      <c r="AY713" t="b">
        <f>NOT(OR(AM713,AN713,AR713,AT713,AV713,AX713))</f>
        <v>0</v>
      </c>
      <c r="AZ713" t="str">
        <f>IF(AM713,"7",IF(AN713,"6",IF(AR713,"5",
IF(AT713,"4",IF(AV713,"3",IF(AX713,"2",IF(AY713,"1","0"))))))
)</f>
        <v>2</v>
      </c>
      <c r="BA713" t="str">
        <f>_xlfn.XLOOKUP(D713, $BO$1:$CA$1, $BO$2:$CA$2)</f>
        <v>12</v>
      </c>
      <c r="BB713" t="str">
        <f>_xlfn.XLOOKUP(E713, $BO$1:$CA$1, $BO$2:$CA$2)</f>
        <v>09</v>
      </c>
      <c r="BC713" t="str">
        <f>_xlfn.XLOOKUP(F713, $BO$1:$CA$1, $BO$2:$CA$2)</f>
        <v>04</v>
      </c>
      <c r="BD713" t="str">
        <f>_xlfn.XLOOKUP(G713, $BO$1:$CA$1, $BO$2:$CA$2)</f>
        <v>02</v>
      </c>
      <c r="BE713" t="str">
        <f>_xlfn.XLOOKUP(H713, $BO$1:$CA$1, $BO$2:$CA$2)</f>
        <v>13</v>
      </c>
      <c r="BF713">
        <f>VALUE(_xlfn.TEXTJOIN("", TRUE, AZ713:BE713))</f>
        <v>21209040213</v>
      </c>
      <c r="BG713">
        <v>21209040213</v>
      </c>
      <c r="BH713">
        <f t="shared" si="11"/>
        <v>289</v>
      </c>
      <c r="BI713">
        <f>B713*BH713</f>
        <v>27744</v>
      </c>
    </row>
    <row r="714" spans="1:61" x14ac:dyDescent="0.25">
      <c r="A714" t="s">
        <v>862</v>
      </c>
      <c r="B714">
        <v>850</v>
      </c>
      <c r="C714" t="str">
        <f>TEXT(A714, "0")</f>
        <v>Q7J36</v>
      </c>
      <c r="D714" t="str">
        <f>MID($C714, 1, 1)</f>
        <v>Q</v>
      </c>
      <c r="E714" t="str">
        <f>MID($C714, 2, 1)</f>
        <v>7</v>
      </c>
      <c r="F714" t="str">
        <f>MID($C714, 3, 1)</f>
        <v>J</v>
      </c>
      <c r="G714" t="str">
        <f>MID($C714, 4, 1)</f>
        <v>3</v>
      </c>
      <c r="H714" t="str">
        <f>MID($C714, 5, 1)</f>
        <v>6</v>
      </c>
      <c r="I714">
        <f>LEN($A714)-LEN(SUBSTITUTE($A714,I$1,""))</f>
        <v>0</v>
      </c>
      <c r="J714">
        <f>LEN($A714)-LEN(SUBSTITUTE($A714,J$1,""))</f>
        <v>0</v>
      </c>
      <c r="K714">
        <f>LEN($A714)-LEN(SUBSTITUTE($A714,K$1,""))</f>
        <v>1</v>
      </c>
      <c r="L714">
        <f>LEN($A714)-LEN(SUBSTITUTE($A714,L$1,""))</f>
        <v>1</v>
      </c>
      <c r="M714">
        <f>LEN($A714)-LEN(SUBSTITUTE($A714,M$1,""))</f>
        <v>0</v>
      </c>
      <c r="N714">
        <f>LEN($A714)-LEN(SUBSTITUTE($A714,N$1,""))</f>
        <v>0</v>
      </c>
      <c r="O714">
        <f>LEN($A714)-LEN(SUBSTITUTE($A714,O$1,""))</f>
        <v>0</v>
      </c>
      <c r="P714">
        <f>LEN($A714)-LEN(SUBSTITUTE($A714,P$1,""))</f>
        <v>1</v>
      </c>
      <c r="Q714">
        <f>LEN($A714)-LEN(SUBSTITUTE($A714,Q$1,""))</f>
        <v>1</v>
      </c>
      <c r="R714">
        <f>LEN($A714)-LEN(SUBSTITUTE($A714,R$1,""))</f>
        <v>0</v>
      </c>
      <c r="S714">
        <f>LEN($A714)-LEN(SUBSTITUTE($A714,S$1,""))</f>
        <v>0</v>
      </c>
      <c r="T714">
        <f>LEN($A714)-LEN(SUBSTITUTE($A714,T$1,""))</f>
        <v>1</v>
      </c>
      <c r="U714">
        <f>LEN($A714)-LEN(SUBSTITUTE($A714,U$1,""))</f>
        <v>0</v>
      </c>
      <c r="V714">
        <f>I714+1</f>
        <v>1</v>
      </c>
      <c r="W714">
        <f>J714+1</f>
        <v>1</v>
      </c>
      <c r="X714">
        <f>K714+1</f>
        <v>2</v>
      </c>
      <c r="Y714">
        <f>L714+1</f>
        <v>2</v>
      </c>
      <c r="Z714">
        <f>M714+1</f>
        <v>1</v>
      </c>
      <c r="AA714">
        <f>N714+1</f>
        <v>1</v>
      </c>
      <c r="AB714">
        <f>O714+1</f>
        <v>1</v>
      </c>
      <c r="AC714">
        <f>P714+1</f>
        <v>2</v>
      </c>
      <c r="AD714">
        <f>Q714+1</f>
        <v>2</v>
      </c>
      <c r="AE714">
        <f>R714+1</f>
        <v>1</v>
      </c>
      <c r="AF714">
        <f>S714+1</f>
        <v>1</v>
      </c>
      <c r="AG714">
        <f>T714+1</f>
        <v>2</v>
      </c>
      <c r="AH714">
        <f>U714+1</f>
        <v>1</v>
      </c>
      <c r="AI714">
        <f>PRODUCT(V714:AH714)</f>
        <v>32</v>
      </c>
      <c r="AJ714">
        <f>MAX(V714:AH714)</f>
        <v>2</v>
      </c>
      <c r="AK714">
        <f>Y714</f>
        <v>2</v>
      </c>
      <c r="AL714">
        <f>MAX(V714:X714, Z714:AH714)+L714</f>
        <v>3</v>
      </c>
      <c r="AM714" t="b">
        <f>AL714=6</f>
        <v>0</v>
      </c>
      <c r="AN714" t="b">
        <f>AL714=5</f>
        <v>0</v>
      </c>
      <c r="AO714" t="b">
        <f>NOT(OR(AM714,AN714))</f>
        <v>1</v>
      </c>
      <c r="AP714" t="b">
        <f>AND(AI714=12, L714=0)</f>
        <v>0</v>
      </c>
      <c r="AQ714" t="b">
        <f>AND(AI714=18, L714=1)</f>
        <v>0</v>
      </c>
      <c r="AR714" t="b">
        <f>AND(AO714, OR(AP714, AQ714))</f>
        <v>0</v>
      </c>
      <c r="AS714" t="b">
        <f>NOT(OR(AM714,AN714,AR714))</f>
        <v>1</v>
      </c>
      <c r="AT714" t="b">
        <f>AND(AS714, AL714=4)</f>
        <v>0</v>
      </c>
      <c r="AU714" t="b">
        <f>NOT(OR(AM714,AN714,AR714,AT714))</f>
        <v>1</v>
      </c>
      <c r="AV714" t="b">
        <f>AND(AU714, AI714=18)</f>
        <v>0</v>
      </c>
      <c r="AW714" t="b">
        <f>NOT(OR(AM714,AN714,AR714,AT714, AV714))</f>
        <v>1</v>
      </c>
      <c r="AX714" t="b">
        <f>AND(AW714, OR(AND(AI714=24, L714=0), AND(AI714=32, L714=1)))</f>
        <v>1</v>
      </c>
      <c r="AY714" t="b">
        <f>NOT(OR(AM714,AN714,AR714,AT714,AV714,AX714))</f>
        <v>0</v>
      </c>
      <c r="AZ714" t="str">
        <f>IF(AM714,"7",IF(AN714,"6",IF(AR714,"5",
IF(AT714,"4",IF(AV714,"3",IF(AX714,"2",IF(AY714,"1","0"))))))
)</f>
        <v>2</v>
      </c>
      <c r="BA714" t="str">
        <f>_xlfn.XLOOKUP(D714, $BO$1:$CA$1, $BO$2:$CA$2)</f>
        <v>12</v>
      </c>
      <c r="BB714" t="str">
        <f>_xlfn.XLOOKUP(E714, $BO$1:$CA$1, $BO$2:$CA$2)</f>
        <v>08</v>
      </c>
      <c r="BC714" t="str">
        <f>_xlfn.XLOOKUP(F714, $BO$1:$CA$1, $BO$2:$CA$2)</f>
        <v>02</v>
      </c>
      <c r="BD714" t="str">
        <f>_xlfn.XLOOKUP(G714, $BO$1:$CA$1, $BO$2:$CA$2)</f>
        <v>04</v>
      </c>
      <c r="BE714" t="str">
        <f>_xlfn.XLOOKUP(H714, $BO$1:$CA$1, $BO$2:$CA$2)</f>
        <v>07</v>
      </c>
      <c r="BF714">
        <f>VALUE(_xlfn.TEXTJOIN("", TRUE, AZ714:BE714))</f>
        <v>21208020407</v>
      </c>
      <c r="BG714">
        <v>21208020407</v>
      </c>
      <c r="BH714">
        <f t="shared" si="11"/>
        <v>288</v>
      </c>
      <c r="BI714">
        <f>B714*BH714</f>
        <v>244800</v>
      </c>
    </row>
    <row r="715" spans="1:61" x14ac:dyDescent="0.25">
      <c r="A715" t="s">
        <v>144</v>
      </c>
      <c r="B715">
        <v>831</v>
      </c>
      <c r="C715" t="str">
        <f>TEXT(A715, "0")</f>
        <v>Q6939</v>
      </c>
      <c r="D715" t="str">
        <f>MID($C715, 1, 1)</f>
        <v>Q</v>
      </c>
      <c r="E715" t="str">
        <f>MID($C715, 2, 1)</f>
        <v>6</v>
      </c>
      <c r="F715" t="str">
        <f>MID($C715, 3, 1)</f>
        <v>9</v>
      </c>
      <c r="G715" t="str">
        <f>MID($C715, 4, 1)</f>
        <v>3</v>
      </c>
      <c r="H715" t="str">
        <f>MID($C715, 5, 1)</f>
        <v>9</v>
      </c>
      <c r="I715">
        <f>LEN($A715)-LEN(SUBSTITUTE($A715,I$1,""))</f>
        <v>0</v>
      </c>
      <c r="J715">
        <f>LEN($A715)-LEN(SUBSTITUTE($A715,J$1,""))</f>
        <v>0</v>
      </c>
      <c r="K715">
        <f>LEN($A715)-LEN(SUBSTITUTE($A715,K$1,""))</f>
        <v>1</v>
      </c>
      <c r="L715">
        <f>LEN($A715)-LEN(SUBSTITUTE($A715,L$1,""))</f>
        <v>0</v>
      </c>
      <c r="M715">
        <f>LEN($A715)-LEN(SUBSTITUTE($A715,M$1,""))</f>
        <v>0</v>
      </c>
      <c r="N715">
        <f>LEN($A715)-LEN(SUBSTITUTE($A715,N$1,""))</f>
        <v>2</v>
      </c>
      <c r="O715">
        <f>LEN($A715)-LEN(SUBSTITUTE($A715,O$1,""))</f>
        <v>0</v>
      </c>
      <c r="P715">
        <f>LEN($A715)-LEN(SUBSTITUTE($A715,P$1,""))</f>
        <v>0</v>
      </c>
      <c r="Q715">
        <f>LEN($A715)-LEN(SUBSTITUTE($A715,Q$1,""))</f>
        <v>1</v>
      </c>
      <c r="R715">
        <f>LEN($A715)-LEN(SUBSTITUTE($A715,R$1,""))</f>
        <v>0</v>
      </c>
      <c r="S715">
        <f>LEN($A715)-LEN(SUBSTITUTE($A715,S$1,""))</f>
        <v>0</v>
      </c>
      <c r="T715">
        <f>LEN($A715)-LEN(SUBSTITUTE($A715,T$1,""))</f>
        <v>1</v>
      </c>
      <c r="U715">
        <f>LEN($A715)-LEN(SUBSTITUTE($A715,U$1,""))</f>
        <v>0</v>
      </c>
      <c r="V715">
        <f>I715+1</f>
        <v>1</v>
      </c>
      <c r="W715">
        <f>J715+1</f>
        <v>1</v>
      </c>
      <c r="X715">
        <f>K715+1</f>
        <v>2</v>
      </c>
      <c r="Y715">
        <f>L715+1</f>
        <v>1</v>
      </c>
      <c r="Z715">
        <f>M715+1</f>
        <v>1</v>
      </c>
      <c r="AA715">
        <f>N715+1</f>
        <v>3</v>
      </c>
      <c r="AB715">
        <f>O715+1</f>
        <v>1</v>
      </c>
      <c r="AC715">
        <f>P715+1</f>
        <v>1</v>
      </c>
      <c r="AD715">
        <f>Q715+1</f>
        <v>2</v>
      </c>
      <c r="AE715">
        <f>R715+1</f>
        <v>1</v>
      </c>
      <c r="AF715">
        <f>S715+1</f>
        <v>1</v>
      </c>
      <c r="AG715">
        <f>T715+1</f>
        <v>2</v>
      </c>
      <c r="AH715">
        <f>U715+1</f>
        <v>1</v>
      </c>
      <c r="AI715">
        <f>PRODUCT(V715:AH715)</f>
        <v>24</v>
      </c>
      <c r="AJ715">
        <f>MAX(V715:AH715)</f>
        <v>3</v>
      </c>
      <c r="AK715">
        <f>Y715</f>
        <v>1</v>
      </c>
      <c r="AL715">
        <f>MAX(V715:X715, Z715:AH715)+L715</f>
        <v>3</v>
      </c>
      <c r="AM715" t="b">
        <f>AL715=6</f>
        <v>0</v>
      </c>
      <c r="AN715" t="b">
        <f>AL715=5</f>
        <v>0</v>
      </c>
      <c r="AO715" t="b">
        <f>NOT(OR(AM715,AN715))</f>
        <v>1</v>
      </c>
      <c r="AP715" t="b">
        <f>AND(AI715=12, L715=0)</f>
        <v>0</v>
      </c>
      <c r="AQ715" t="b">
        <f>AND(AI715=18, L715=1)</f>
        <v>0</v>
      </c>
      <c r="AR715" t="b">
        <f>AND(AO715, OR(AP715, AQ715))</f>
        <v>0</v>
      </c>
      <c r="AS715" t="b">
        <f>NOT(OR(AM715,AN715,AR715))</f>
        <v>1</v>
      </c>
      <c r="AT715" t="b">
        <f>AND(AS715, AL715=4)</f>
        <v>0</v>
      </c>
      <c r="AU715" t="b">
        <f>NOT(OR(AM715,AN715,AR715,AT715))</f>
        <v>1</v>
      </c>
      <c r="AV715" t="b">
        <f>AND(AU715, AI715=18)</f>
        <v>0</v>
      </c>
      <c r="AW715" t="b">
        <f>NOT(OR(AM715,AN715,AR715,AT715, AV715))</f>
        <v>1</v>
      </c>
      <c r="AX715" t="b">
        <f>AND(AW715, OR(AND(AI715=24, L715=0), AND(AI715=32, L715=1)))</f>
        <v>1</v>
      </c>
      <c r="AY715" t="b">
        <f>NOT(OR(AM715,AN715,AR715,AT715,AV715,AX715))</f>
        <v>0</v>
      </c>
      <c r="AZ715" t="str">
        <f>IF(AM715,"7",IF(AN715,"6",IF(AR715,"5",
IF(AT715,"4",IF(AV715,"3",IF(AX715,"2",IF(AY715,"1","0"))))))
)</f>
        <v>2</v>
      </c>
      <c r="BA715" t="str">
        <f>_xlfn.XLOOKUP(D715, $BO$1:$CA$1, $BO$2:$CA$2)</f>
        <v>12</v>
      </c>
      <c r="BB715" t="str">
        <f>_xlfn.XLOOKUP(E715, $BO$1:$CA$1, $BO$2:$CA$2)</f>
        <v>07</v>
      </c>
      <c r="BC715" t="str">
        <f>_xlfn.XLOOKUP(F715, $BO$1:$CA$1, $BO$2:$CA$2)</f>
        <v>10</v>
      </c>
      <c r="BD715" t="str">
        <f>_xlfn.XLOOKUP(G715, $BO$1:$CA$1, $BO$2:$CA$2)</f>
        <v>04</v>
      </c>
      <c r="BE715" t="str">
        <f>_xlfn.XLOOKUP(H715, $BO$1:$CA$1, $BO$2:$CA$2)</f>
        <v>10</v>
      </c>
      <c r="BF715">
        <f>VALUE(_xlfn.TEXTJOIN("", TRUE, AZ715:BE715))</f>
        <v>21207100410</v>
      </c>
      <c r="BG715">
        <v>21207100410</v>
      </c>
      <c r="BH715">
        <f t="shared" si="11"/>
        <v>287</v>
      </c>
      <c r="BI715">
        <f>B715*BH715</f>
        <v>238497</v>
      </c>
    </row>
    <row r="716" spans="1:61" x14ac:dyDescent="0.25">
      <c r="A716" t="s">
        <v>373</v>
      </c>
      <c r="B716">
        <v>628</v>
      </c>
      <c r="C716" t="str">
        <f>TEXT(A716, "0")</f>
        <v>Q67AJ</v>
      </c>
      <c r="D716" t="str">
        <f>MID($C716, 1, 1)</f>
        <v>Q</v>
      </c>
      <c r="E716" t="str">
        <f>MID($C716, 2, 1)</f>
        <v>6</v>
      </c>
      <c r="F716" t="str">
        <f>MID($C716, 3, 1)</f>
        <v>7</v>
      </c>
      <c r="G716" t="str">
        <f>MID($C716, 4, 1)</f>
        <v>A</v>
      </c>
      <c r="H716" t="str">
        <f>MID($C716, 5, 1)</f>
        <v>J</v>
      </c>
      <c r="I716">
        <f>LEN($A716)-LEN(SUBSTITUTE($A716,I$1,""))</f>
        <v>1</v>
      </c>
      <c r="J716">
        <f>LEN($A716)-LEN(SUBSTITUTE($A716,J$1,""))</f>
        <v>0</v>
      </c>
      <c r="K716">
        <f>LEN($A716)-LEN(SUBSTITUTE($A716,K$1,""))</f>
        <v>1</v>
      </c>
      <c r="L716">
        <f>LEN($A716)-LEN(SUBSTITUTE($A716,L$1,""))</f>
        <v>1</v>
      </c>
      <c r="M716">
        <f>LEN($A716)-LEN(SUBSTITUTE($A716,M$1,""))</f>
        <v>0</v>
      </c>
      <c r="N716">
        <f>LEN($A716)-LEN(SUBSTITUTE($A716,N$1,""))</f>
        <v>0</v>
      </c>
      <c r="O716">
        <f>LEN($A716)-LEN(SUBSTITUTE($A716,O$1,""))</f>
        <v>0</v>
      </c>
      <c r="P716">
        <f>LEN($A716)-LEN(SUBSTITUTE($A716,P$1,""))</f>
        <v>1</v>
      </c>
      <c r="Q716">
        <f>LEN($A716)-LEN(SUBSTITUTE($A716,Q$1,""))</f>
        <v>1</v>
      </c>
      <c r="R716">
        <f>LEN($A716)-LEN(SUBSTITUTE($A716,R$1,""))</f>
        <v>0</v>
      </c>
      <c r="S716">
        <f>LEN($A716)-LEN(SUBSTITUTE($A716,S$1,""))</f>
        <v>0</v>
      </c>
      <c r="T716">
        <f>LEN($A716)-LEN(SUBSTITUTE($A716,T$1,""))</f>
        <v>0</v>
      </c>
      <c r="U716">
        <f>LEN($A716)-LEN(SUBSTITUTE($A716,U$1,""))</f>
        <v>0</v>
      </c>
      <c r="V716">
        <f>I716+1</f>
        <v>2</v>
      </c>
      <c r="W716">
        <f>J716+1</f>
        <v>1</v>
      </c>
      <c r="X716">
        <f>K716+1</f>
        <v>2</v>
      </c>
      <c r="Y716">
        <f>L716+1</f>
        <v>2</v>
      </c>
      <c r="Z716">
        <f>M716+1</f>
        <v>1</v>
      </c>
      <c r="AA716">
        <f>N716+1</f>
        <v>1</v>
      </c>
      <c r="AB716">
        <f>O716+1</f>
        <v>1</v>
      </c>
      <c r="AC716">
        <f>P716+1</f>
        <v>2</v>
      </c>
      <c r="AD716">
        <f>Q716+1</f>
        <v>2</v>
      </c>
      <c r="AE716">
        <f>R716+1</f>
        <v>1</v>
      </c>
      <c r="AF716">
        <f>S716+1</f>
        <v>1</v>
      </c>
      <c r="AG716">
        <f>T716+1</f>
        <v>1</v>
      </c>
      <c r="AH716">
        <f>U716+1</f>
        <v>1</v>
      </c>
      <c r="AI716">
        <f>PRODUCT(V716:AH716)</f>
        <v>32</v>
      </c>
      <c r="AJ716">
        <f>MAX(V716:AH716)</f>
        <v>2</v>
      </c>
      <c r="AK716">
        <f>Y716</f>
        <v>2</v>
      </c>
      <c r="AL716">
        <f>MAX(V716:X716, Z716:AH716)+L716</f>
        <v>3</v>
      </c>
      <c r="AM716" t="b">
        <f>AL716=6</f>
        <v>0</v>
      </c>
      <c r="AN716" t="b">
        <f>AL716=5</f>
        <v>0</v>
      </c>
      <c r="AO716" t="b">
        <f>NOT(OR(AM716,AN716))</f>
        <v>1</v>
      </c>
      <c r="AP716" t="b">
        <f>AND(AI716=12, L716=0)</f>
        <v>0</v>
      </c>
      <c r="AQ716" t="b">
        <f>AND(AI716=18, L716=1)</f>
        <v>0</v>
      </c>
      <c r="AR716" t="b">
        <f>AND(AO716, OR(AP716, AQ716))</f>
        <v>0</v>
      </c>
      <c r="AS716" t="b">
        <f>NOT(OR(AM716,AN716,AR716))</f>
        <v>1</v>
      </c>
      <c r="AT716" t="b">
        <f>AND(AS716, AL716=4)</f>
        <v>0</v>
      </c>
      <c r="AU716" t="b">
        <f>NOT(OR(AM716,AN716,AR716,AT716))</f>
        <v>1</v>
      </c>
      <c r="AV716" t="b">
        <f>AND(AU716, AI716=18)</f>
        <v>0</v>
      </c>
      <c r="AW716" t="b">
        <f>NOT(OR(AM716,AN716,AR716,AT716, AV716))</f>
        <v>1</v>
      </c>
      <c r="AX716" t="b">
        <f>AND(AW716, OR(AND(AI716=24, L716=0), AND(AI716=32, L716=1)))</f>
        <v>1</v>
      </c>
      <c r="AY716" t="b">
        <f>NOT(OR(AM716,AN716,AR716,AT716,AV716,AX716))</f>
        <v>0</v>
      </c>
      <c r="AZ716" t="str">
        <f>IF(AM716,"7",IF(AN716,"6",IF(AR716,"5",
IF(AT716,"4",IF(AV716,"3",IF(AX716,"2",IF(AY716,"1","0"))))))
)</f>
        <v>2</v>
      </c>
      <c r="BA716" t="str">
        <f>_xlfn.XLOOKUP(D716, $BO$1:$CA$1, $BO$2:$CA$2)</f>
        <v>12</v>
      </c>
      <c r="BB716" t="str">
        <f>_xlfn.XLOOKUP(E716, $BO$1:$CA$1, $BO$2:$CA$2)</f>
        <v>07</v>
      </c>
      <c r="BC716" t="str">
        <f>_xlfn.XLOOKUP(F716, $BO$1:$CA$1, $BO$2:$CA$2)</f>
        <v>08</v>
      </c>
      <c r="BD716" t="str">
        <f>_xlfn.XLOOKUP(G716, $BO$1:$CA$1, $BO$2:$CA$2)</f>
        <v>14</v>
      </c>
      <c r="BE716" t="str">
        <f>_xlfn.XLOOKUP(H716, $BO$1:$CA$1, $BO$2:$CA$2)</f>
        <v>02</v>
      </c>
      <c r="BF716">
        <f>VALUE(_xlfn.TEXTJOIN("", TRUE, AZ716:BE716))</f>
        <v>21207081402</v>
      </c>
      <c r="BG716">
        <v>21207081402</v>
      </c>
      <c r="BH716">
        <f t="shared" si="11"/>
        <v>286</v>
      </c>
      <c r="BI716">
        <f>B716*BH716</f>
        <v>179608</v>
      </c>
    </row>
    <row r="717" spans="1:61" x14ac:dyDescent="0.25">
      <c r="A717" t="s">
        <v>873</v>
      </c>
      <c r="B717">
        <v>476</v>
      </c>
      <c r="C717" t="str">
        <f>TEXT(A717, "0")</f>
        <v>Q4TT3</v>
      </c>
      <c r="D717" t="str">
        <f>MID($C717, 1, 1)</f>
        <v>Q</v>
      </c>
      <c r="E717" t="str">
        <f>MID($C717, 2, 1)</f>
        <v>4</v>
      </c>
      <c r="F717" t="str">
        <f>MID($C717, 3, 1)</f>
        <v>T</v>
      </c>
      <c r="G717" t="str">
        <f>MID($C717, 4, 1)</f>
        <v>T</v>
      </c>
      <c r="H717" t="str">
        <f>MID($C717, 5, 1)</f>
        <v>3</v>
      </c>
      <c r="I717">
        <f>LEN($A717)-LEN(SUBSTITUTE($A717,I$1,""))</f>
        <v>0</v>
      </c>
      <c r="J717">
        <f>LEN($A717)-LEN(SUBSTITUTE($A717,J$1,""))</f>
        <v>0</v>
      </c>
      <c r="K717">
        <f>LEN($A717)-LEN(SUBSTITUTE($A717,K$1,""))</f>
        <v>1</v>
      </c>
      <c r="L717">
        <f>LEN($A717)-LEN(SUBSTITUTE($A717,L$1,""))</f>
        <v>0</v>
      </c>
      <c r="M717">
        <f>LEN($A717)-LEN(SUBSTITUTE($A717,M$1,""))</f>
        <v>2</v>
      </c>
      <c r="N717">
        <f>LEN($A717)-LEN(SUBSTITUTE($A717,N$1,""))</f>
        <v>0</v>
      </c>
      <c r="O717">
        <f>LEN($A717)-LEN(SUBSTITUTE($A717,O$1,""))</f>
        <v>0</v>
      </c>
      <c r="P717">
        <f>LEN($A717)-LEN(SUBSTITUTE($A717,P$1,""))</f>
        <v>0</v>
      </c>
      <c r="Q717">
        <f>LEN($A717)-LEN(SUBSTITUTE($A717,Q$1,""))</f>
        <v>0</v>
      </c>
      <c r="R717">
        <f>LEN($A717)-LEN(SUBSTITUTE($A717,R$1,""))</f>
        <v>0</v>
      </c>
      <c r="S717">
        <f>LEN($A717)-LEN(SUBSTITUTE($A717,S$1,""))</f>
        <v>1</v>
      </c>
      <c r="T717">
        <f>LEN($A717)-LEN(SUBSTITUTE($A717,T$1,""))</f>
        <v>1</v>
      </c>
      <c r="U717">
        <f>LEN($A717)-LEN(SUBSTITUTE($A717,U$1,""))</f>
        <v>0</v>
      </c>
      <c r="V717">
        <f>I717+1</f>
        <v>1</v>
      </c>
      <c r="W717">
        <f>J717+1</f>
        <v>1</v>
      </c>
      <c r="X717">
        <f>K717+1</f>
        <v>2</v>
      </c>
      <c r="Y717">
        <f>L717+1</f>
        <v>1</v>
      </c>
      <c r="Z717">
        <f>M717+1</f>
        <v>3</v>
      </c>
      <c r="AA717">
        <f>N717+1</f>
        <v>1</v>
      </c>
      <c r="AB717">
        <f>O717+1</f>
        <v>1</v>
      </c>
      <c r="AC717">
        <f>P717+1</f>
        <v>1</v>
      </c>
      <c r="AD717">
        <f>Q717+1</f>
        <v>1</v>
      </c>
      <c r="AE717">
        <f>R717+1</f>
        <v>1</v>
      </c>
      <c r="AF717">
        <f>S717+1</f>
        <v>2</v>
      </c>
      <c r="AG717">
        <f>T717+1</f>
        <v>2</v>
      </c>
      <c r="AH717">
        <f>U717+1</f>
        <v>1</v>
      </c>
      <c r="AI717">
        <f>PRODUCT(V717:AH717)</f>
        <v>24</v>
      </c>
      <c r="AJ717">
        <f>MAX(V717:AH717)</f>
        <v>3</v>
      </c>
      <c r="AK717">
        <f>Y717</f>
        <v>1</v>
      </c>
      <c r="AL717">
        <f>MAX(V717:X717, Z717:AH717)+L717</f>
        <v>3</v>
      </c>
      <c r="AM717" t="b">
        <f>AL717=6</f>
        <v>0</v>
      </c>
      <c r="AN717" t="b">
        <f>AL717=5</f>
        <v>0</v>
      </c>
      <c r="AO717" t="b">
        <f>NOT(OR(AM717,AN717))</f>
        <v>1</v>
      </c>
      <c r="AP717" t="b">
        <f>AND(AI717=12, L717=0)</f>
        <v>0</v>
      </c>
      <c r="AQ717" t="b">
        <f>AND(AI717=18, L717=1)</f>
        <v>0</v>
      </c>
      <c r="AR717" t="b">
        <f>AND(AO717, OR(AP717, AQ717))</f>
        <v>0</v>
      </c>
      <c r="AS717" t="b">
        <f>NOT(OR(AM717,AN717,AR717))</f>
        <v>1</v>
      </c>
      <c r="AT717" t="b">
        <f>AND(AS717, AL717=4)</f>
        <v>0</v>
      </c>
      <c r="AU717" t="b">
        <f>NOT(OR(AM717,AN717,AR717,AT717))</f>
        <v>1</v>
      </c>
      <c r="AV717" t="b">
        <f>AND(AU717, AI717=18)</f>
        <v>0</v>
      </c>
      <c r="AW717" t="b">
        <f>NOT(OR(AM717,AN717,AR717,AT717, AV717))</f>
        <v>1</v>
      </c>
      <c r="AX717" t="b">
        <f>AND(AW717, OR(AND(AI717=24, L717=0), AND(AI717=32, L717=1)))</f>
        <v>1</v>
      </c>
      <c r="AY717" t="b">
        <f>NOT(OR(AM717,AN717,AR717,AT717,AV717,AX717))</f>
        <v>0</v>
      </c>
      <c r="AZ717" t="str">
        <f>IF(AM717,"7",IF(AN717,"6",IF(AR717,"5",
IF(AT717,"4",IF(AV717,"3",IF(AX717,"2",IF(AY717,"1","0"))))))
)</f>
        <v>2</v>
      </c>
      <c r="BA717" t="str">
        <f>_xlfn.XLOOKUP(D717, $BO$1:$CA$1, $BO$2:$CA$2)</f>
        <v>12</v>
      </c>
      <c r="BB717" t="str">
        <f>_xlfn.XLOOKUP(E717, $BO$1:$CA$1, $BO$2:$CA$2)</f>
        <v>05</v>
      </c>
      <c r="BC717" t="str">
        <f>_xlfn.XLOOKUP(F717, $BO$1:$CA$1, $BO$2:$CA$2)</f>
        <v>11</v>
      </c>
      <c r="BD717" t="str">
        <f>_xlfn.XLOOKUP(G717, $BO$1:$CA$1, $BO$2:$CA$2)</f>
        <v>11</v>
      </c>
      <c r="BE717" t="str">
        <f>_xlfn.XLOOKUP(H717, $BO$1:$CA$1, $BO$2:$CA$2)</f>
        <v>04</v>
      </c>
      <c r="BF717">
        <f>VALUE(_xlfn.TEXTJOIN("", TRUE, AZ717:BE717))</f>
        <v>21205111104</v>
      </c>
      <c r="BG717">
        <v>21205111104</v>
      </c>
      <c r="BH717">
        <f t="shared" si="11"/>
        <v>285</v>
      </c>
      <c r="BI717">
        <f>B717*BH717</f>
        <v>135660</v>
      </c>
    </row>
    <row r="718" spans="1:61" x14ac:dyDescent="0.25">
      <c r="A718" t="s">
        <v>254</v>
      </c>
      <c r="B718">
        <v>109</v>
      </c>
      <c r="C718" t="str">
        <f>TEXT(A718, "0")</f>
        <v>Q43JA</v>
      </c>
      <c r="D718" t="str">
        <f>MID($C718, 1, 1)</f>
        <v>Q</v>
      </c>
      <c r="E718" t="str">
        <f>MID($C718, 2, 1)</f>
        <v>4</v>
      </c>
      <c r="F718" t="str">
        <f>MID($C718, 3, 1)</f>
        <v>3</v>
      </c>
      <c r="G718" t="str">
        <f>MID($C718, 4, 1)</f>
        <v>J</v>
      </c>
      <c r="H718" t="str">
        <f>MID($C718, 5, 1)</f>
        <v>A</v>
      </c>
      <c r="I718">
        <f>LEN($A718)-LEN(SUBSTITUTE($A718,I$1,""))</f>
        <v>1</v>
      </c>
      <c r="J718">
        <f>LEN($A718)-LEN(SUBSTITUTE($A718,J$1,""))</f>
        <v>0</v>
      </c>
      <c r="K718">
        <f>LEN($A718)-LEN(SUBSTITUTE($A718,K$1,""))</f>
        <v>1</v>
      </c>
      <c r="L718">
        <f>LEN($A718)-LEN(SUBSTITUTE($A718,L$1,""))</f>
        <v>1</v>
      </c>
      <c r="M718">
        <f>LEN($A718)-LEN(SUBSTITUTE($A718,M$1,""))</f>
        <v>0</v>
      </c>
      <c r="N718">
        <f>LEN($A718)-LEN(SUBSTITUTE($A718,N$1,""))</f>
        <v>0</v>
      </c>
      <c r="O718">
        <f>LEN($A718)-LEN(SUBSTITUTE($A718,O$1,""))</f>
        <v>0</v>
      </c>
      <c r="P718">
        <f>LEN($A718)-LEN(SUBSTITUTE($A718,P$1,""))</f>
        <v>0</v>
      </c>
      <c r="Q718">
        <f>LEN($A718)-LEN(SUBSTITUTE($A718,Q$1,""))</f>
        <v>0</v>
      </c>
      <c r="R718">
        <f>LEN($A718)-LEN(SUBSTITUTE($A718,R$1,""))</f>
        <v>0</v>
      </c>
      <c r="S718">
        <f>LEN($A718)-LEN(SUBSTITUTE($A718,S$1,""))</f>
        <v>1</v>
      </c>
      <c r="T718">
        <f>LEN($A718)-LEN(SUBSTITUTE($A718,T$1,""))</f>
        <v>1</v>
      </c>
      <c r="U718">
        <f>LEN($A718)-LEN(SUBSTITUTE($A718,U$1,""))</f>
        <v>0</v>
      </c>
      <c r="V718">
        <f>I718+1</f>
        <v>2</v>
      </c>
      <c r="W718">
        <f>J718+1</f>
        <v>1</v>
      </c>
      <c r="X718">
        <f>K718+1</f>
        <v>2</v>
      </c>
      <c r="Y718">
        <f>L718+1</f>
        <v>2</v>
      </c>
      <c r="Z718">
        <f>M718+1</f>
        <v>1</v>
      </c>
      <c r="AA718">
        <f>N718+1</f>
        <v>1</v>
      </c>
      <c r="AB718">
        <f>O718+1</f>
        <v>1</v>
      </c>
      <c r="AC718">
        <f>P718+1</f>
        <v>1</v>
      </c>
      <c r="AD718">
        <f>Q718+1</f>
        <v>1</v>
      </c>
      <c r="AE718">
        <f>R718+1</f>
        <v>1</v>
      </c>
      <c r="AF718">
        <f>S718+1</f>
        <v>2</v>
      </c>
      <c r="AG718">
        <f>T718+1</f>
        <v>2</v>
      </c>
      <c r="AH718">
        <f>U718+1</f>
        <v>1</v>
      </c>
      <c r="AI718">
        <f>PRODUCT(V718:AH718)</f>
        <v>32</v>
      </c>
      <c r="AJ718">
        <f>MAX(V718:AH718)</f>
        <v>2</v>
      </c>
      <c r="AK718">
        <f>Y718</f>
        <v>2</v>
      </c>
      <c r="AL718">
        <f>MAX(V718:X718, Z718:AH718)+L718</f>
        <v>3</v>
      </c>
      <c r="AM718" t="b">
        <f>AL718=6</f>
        <v>0</v>
      </c>
      <c r="AN718" t="b">
        <f>AL718=5</f>
        <v>0</v>
      </c>
      <c r="AO718" t="b">
        <f>NOT(OR(AM718,AN718))</f>
        <v>1</v>
      </c>
      <c r="AP718" t="b">
        <f>AND(AI718=12, L718=0)</f>
        <v>0</v>
      </c>
      <c r="AQ718" t="b">
        <f>AND(AI718=18, L718=1)</f>
        <v>0</v>
      </c>
      <c r="AR718" t="b">
        <f>AND(AO718, OR(AP718, AQ718))</f>
        <v>0</v>
      </c>
      <c r="AS718" t="b">
        <f>NOT(OR(AM718,AN718,AR718))</f>
        <v>1</v>
      </c>
      <c r="AT718" t="b">
        <f>AND(AS718, AL718=4)</f>
        <v>0</v>
      </c>
      <c r="AU718" t="b">
        <f>NOT(OR(AM718,AN718,AR718,AT718))</f>
        <v>1</v>
      </c>
      <c r="AV718" t="b">
        <f>AND(AU718, AI718=18)</f>
        <v>0</v>
      </c>
      <c r="AW718" t="b">
        <f>NOT(OR(AM718,AN718,AR718,AT718, AV718))</f>
        <v>1</v>
      </c>
      <c r="AX718" t="b">
        <f>AND(AW718, OR(AND(AI718=24, L718=0), AND(AI718=32, L718=1)))</f>
        <v>1</v>
      </c>
      <c r="AY718" t="b">
        <f>NOT(OR(AM718,AN718,AR718,AT718,AV718,AX718))</f>
        <v>0</v>
      </c>
      <c r="AZ718" t="str">
        <f>IF(AM718,"7",IF(AN718,"6",IF(AR718,"5",
IF(AT718,"4",IF(AV718,"3",IF(AX718,"2",IF(AY718,"1","0"))))))
)</f>
        <v>2</v>
      </c>
      <c r="BA718" t="str">
        <f>_xlfn.XLOOKUP(D718, $BO$1:$CA$1, $BO$2:$CA$2)</f>
        <v>12</v>
      </c>
      <c r="BB718" t="str">
        <f>_xlfn.XLOOKUP(E718, $BO$1:$CA$1, $BO$2:$CA$2)</f>
        <v>05</v>
      </c>
      <c r="BC718" t="str">
        <f>_xlfn.XLOOKUP(F718, $BO$1:$CA$1, $BO$2:$CA$2)</f>
        <v>04</v>
      </c>
      <c r="BD718" t="str">
        <f>_xlfn.XLOOKUP(G718, $BO$1:$CA$1, $BO$2:$CA$2)</f>
        <v>02</v>
      </c>
      <c r="BE718" t="str">
        <f>_xlfn.XLOOKUP(H718, $BO$1:$CA$1, $BO$2:$CA$2)</f>
        <v>14</v>
      </c>
      <c r="BF718">
        <f>VALUE(_xlfn.TEXTJOIN("", TRUE, AZ718:BE718))</f>
        <v>21205040214</v>
      </c>
      <c r="BG718">
        <v>21205040214</v>
      </c>
      <c r="BH718">
        <f t="shared" si="11"/>
        <v>284</v>
      </c>
      <c r="BI718">
        <f>B718*BH718</f>
        <v>30956</v>
      </c>
    </row>
    <row r="719" spans="1:61" x14ac:dyDescent="0.25">
      <c r="A719" t="s">
        <v>427</v>
      </c>
      <c r="B719">
        <v>563</v>
      </c>
      <c r="C719" t="str">
        <f>TEXT(A719, "0")</f>
        <v>Q3KAJ</v>
      </c>
      <c r="D719" t="str">
        <f>MID($C719, 1, 1)</f>
        <v>Q</v>
      </c>
      <c r="E719" t="str">
        <f>MID($C719, 2, 1)</f>
        <v>3</v>
      </c>
      <c r="F719" t="str">
        <f>MID($C719, 3, 1)</f>
        <v>K</v>
      </c>
      <c r="G719" t="str">
        <f>MID($C719, 4, 1)</f>
        <v>A</v>
      </c>
      <c r="H719" t="str">
        <f>MID($C719, 5, 1)</f>
        <v>J</v>
      </c>
      <c r="I719">
        <f>LEN($A719)-LEN(SUBSTITUTE($A719,I$1,""))</f>
        <v>1</v>
      </c>
      <c r="J719">
        <f>LEN($A719)-LEN(SUBSTITUTE($A719,J$1,""))</f>
        <v>1</v>
      </c>
      <c r="K719">
        <f>LEN($A719)-LEN(SUBSTITUTE($A719,K$1,""))</f>
        <v>1</v>
      </c>
      <c r="L719">
        <f>LEN($A719)-LEN(SUBSTITUTE($A719,L$1,""))</f>
        <v>1</v>
      </c>
      <c r="M719">
        <f>LEN($A719)-LEN(SUBSTITUTE($A719,M$1,""))</f>
        <v>0</v>
      </c>
      <c r="N719">
        <f>LEN($A719)-LEN(SUBSTITUTE($A719,N$1,""))</f>
        <v>0</v>
      </c>
      <c r="O719">
        <f>LEN($A719)-LEN(SUBSTITUTE($A719,O$1,""))</f>
        <v>0</v>
      </c>
      <c r="P719">
        <f>LEN($A719)-LEN(SUBSTITUTE($A719,P$1,""))</f>
        <v>0</v>
      </c>
      <c r="Q719">
        <f>LEN($A719)-LEN(SUBSTITUTE($A719,Q$1,""))</f>
        <v>0</v>
      </c>
      <c r="R719">
        <f>LEN($A719)-LEN(SUBSTITUTE($A719,R$1,""))</f>
        <v>0</v>
      </c>
      <c r="S719">
        <f>LEN($A719)-LEN(SUBSTITUTE($A719,S$1,""))</f>
        <v>0</v>
      </c>
      <c r="T719">
        <f>LEN($A719)-LEN(SUBSTITUTE($A719,T$1,""))</f>
        <v>1</v>
      </c>
      <c r="U719">
        <f>LEN($A719)-LEN(SUBSTITUTE($A719,U$1,""))</f>
        <v>0</v>
      </c>
      <c r="V719">
        <f>I719+1</f>
        <v>2</v>
      </c>
      <c r="W719">
        <f>J719+1</f>
        <v>2</v>
      </c>
      <c r="X719">
        <f>K719+1</f>
        <v>2</v>
      </c>
      <c r="Y719">
        <f>L719+1</f>
        <v>2</v>
      </c>
      <c r="Z719">
        <f>M719+1</f>
        <v>1</v>
      </c>
      <c r="AA719">
        <f>N719+1</f>
        <v>1</v>
      </c>
      <c r="AB719">
        <f>O719+1</f>
        <v>1</v>
      </c>
      <c r="AC719">
        <f>P719+1</f>
        <v>1</v>
      </c>
      <c r="AD719">
        <f>Q719+1</f>
        <v>1</v>
      </c>
      <c r="AE719">
        <f>R719+1</f>
        <v>1</v>
      </c>
      <c r="AF719">
        <f>S719+1</f>
        <v>1</v>
      </c>
      <c r="AG719">
        <f>T719+1</f>
        <v>2</v>
      </c>
      <c r="AH719">
        <f>U719+1</f>
        <v>1</v>
      </c>
      <c r="AI719">
        <f>PRODUCT(V719:AH719)</f>
        <v>32</v>
      </c>
      <c r="AJ719">
        <f>MAX(V719:AH719)</f>
        <v>2</v>
      </c>
      <c r="AK719">
        <f>Y719</f>
        <v>2</v>
      </c>
      <c r="AL719">
        <f>MAX(V719:X719, Z719:AH719)+L719</f>
        <v>3</v>
      </c>
      <c r="AM719" t="b">
        <f>AL719=6</f>
        <v>0</v>
      </c>
      <c r="AN719" t="b">
        <f>AL719=5</f>
        <v>0</v>
      </c>
      <c r="AO719" t="b">
        <f>NOT(OR(AM719,AN719))</f>
        <v>1</v>
      </c>
      <c r="AP719" t="b">
        <f>AND(AI719=12, L719=0)</f>
        <v>0</v>
      </c>
      <c r="AQ719" t="b">
        <f>AND(AI719=18, L719=1)</f>
        <v>0</v>
      </c>
      <c r="AR719" t="b">
        <f>AND(AO719, OR(AP719, AQ719))</f>
        <v>0</v>
      </c>
      <c r="AS719" t="b">
        <f>NOT(OR(AM719,AN719,AR719))</f>
        <v>1</v>
      </c>
      <c r="AT719" t="b">
        <f>AND(AS719, AL719=4)</f>
        <v>0</v>
      </c>
      <c r="AU719" t="b">
        <f>NOT(OR(AM719,AN719,AR719,AT719))</f>
        <v>1</v>
      </c>
      <c r="AV719" t="b">
        <f>AND(AU719, AI719=18)</f>
        <v>0</v>
      </c>
      <c r="AW719" t="b">
        <f>NOT(OR(AM719,AN719,AR719,AT719, AV719))</f>
        <v>1</v>
      </c>
      <c r="AX719" t="b">
        <f>AND(AW719, OR(AND(AI719=24, L719=0), AND(AI719=32, L719=1)))</f>
        <v>1</v>
      </c>
      <c r="AY719" t="b">
        <f>NOT(OR(AM719,AN719,AR719,AT719,AV719,AX719))</f>
        <v>0</v>
      </c>
      <c r="AZ719" t="str">
        <f>IF(AM719,"7",IF(AN719,"6",IF(AR719,"5",
IF(AT719,"4",IF(AV719,"3",IF(AX719,"2",IF(AY719,"1","0"))))))
)</f>
        <v>2</v>
      </c>
      <c r="BA719" t="str">
        <f>_xlfn.XLOOKUP(D719, $BO$1:$CA$1, $BO$2:$CA$2)</f>
        <v>12</v>
      </c>
      <c r="BB719" t="str">
        <f>_xlfn.XLOOKUP(E719, $BO$1:$CA$1, $BO$2:$CA$2)</f>
        <v>04</v>
      </c>
      <c r="BC719" t="str">
        <f>_xlfn.XLOOKUP(F719, $BO$1:$CA$1, $BO$2:$CA$2)</f>
        <v>13</v>
      </c>
      <c r="BD719" t="str">
        <f>_xlfn.XLOOKUP(G719, $BO$1:$CA$1, $BO$2:$CA$2)</f>
        <v>14</v>
      </c>
      <c r="BE719" t="str">
        <f>_xlfn.XLOOKUP(H719, $BO$1:$CA$1, $BO$2:$CA$2)</f>
        <v>02</v>
      </c>
      <c r="BF719">
        <f>VALUE(_xlfn.TEXTJOIN("", TRUE, AZ719:BE719))</f>
        <v>21204131402</v>
      </c>
      <c r="BG719">
        <v>21204131402</v>
      </c>
      <c r="BH719">
        <f t="shared" si="11"/>
        <v>283</v>
      </c>
      <c r="BI719">
        <f>B719*BH719</f>
        <v>159329</v>
      </c>
    </row>
    <row r="720" spans="1:61" x14ac:dyDescent="0.25">
      <c r="A720" t="s">
        <v>800</v>
      </c>
      <c r="B720">
        <v>602</v>
      </c>
      <c r="C720" t="str">
        <f>TEXT(A720, "0")</f>
        <v>Q3QT4</v>
      </c>
      <c r="D720" t="str">
        <f>MID($C720, 1, 1)</f>
        <v>Q</v>
      </c>
      <c r="E720" t="str">
        <f>MID($C720, 2, 1)</f>
        <v>3</v>
      </c>
      <c r="F720" t="str">
        <f>MID($C720, 3, 1)</f>
        <v>Q</v>
      </c>
      <c r="G720" t="str">
        <f>MID($C720, 4, 1)</f>
        <v>T</v>
      </c>
      <c r="H720" t="str">
        <f>MID($C720, 5, 1)</f>
        <v>4</v>
      </c>
      <c r="I720">
        <f>LEN($A720)-LEN(SUBSTITUTE($A720,I$1,""))</f>
        <v>0</v>
      </c>
      <c r="J720">
        <f>LEN($A720)-LEN(SUBSTITUTE($A720,J$1,""))</f>
        <v>0</v>
      </c>
      <c r="K720">
        <f>LEN($A720)-LEN(SUBSTITUTE($A720,K$1,""))</f>
        <v>2</v>
      </c>
      <c r="L720">
        <f>LEN($A720)-LEN(SUBSTITUTE($A720,L$1,""))</f>
        <v>0</v>
      </c>
      <c r="M720">
        <f>LEN($A720)-LEN(SUBSTITUTE($A720,M$1,""))</f>
        <v>1</v>
      </c>
      <c r="N720">
        <f>LEN($A720)-LEN(SUBSTITUTE($A720,N$1,""))</f>
        <v>0</v>
      </c>
      <c r="O720">
        <f>LEN($A720)-LEN(SUBSTITUTE($A720,O$1,""))</f>
        <v>0</v>
      </c>
      <c r="P720">
        <f>LEN($A720)-LEN(SUBSTITUTE($A720,P$1,""))</f>
        <v>0</v>
      </c>
      <c r="Q720">
        <f>LEN($A720)-LEN(SUBSTITUTE($A720,Q$1,""))</f>
        <v>0</v>
      </c>
      <c r="R720">
        <f>LEN($A720)-LEN(SUBSTITUTE($A720,R$1,""))</f>
        <v>0</v>
      </c>
      <c r="S720">
        <f>LEN($A720)-LEN(SUBSTITUTE($A720,S$1,""))</f>
        <v>1</v>
      </c>
      <c r="T720">
        <f>LEN($A720)-LEN(SUBSTITUTE($A720,T$1,""))</f>
        <v>1</v>
      </c>
      <c r="U720">
        <f>LEN($A720)-LEN(SUBSTITUTE($A720,U$1,""))</f>
        <v>0</v>
      </c>
      <c r="V720">
        <f>I720+1</f>
        <v>1</v>
      </c>
      <c r="W720">
        <f>J720+1</f>
        <v>1</v>
      </c>
      <c r="X720">
        <f>K720+1</f>
        <v>3</v>
      </c>
      <c r="Y720">
        <f>L720+1</f>
        <v>1</v>
      </c>
      <c r="Z720">
        <f>M720+1</f>
        <v>2</v>
      </c>
      <c r="AA720">
        <f>N720+1</f>
        <v>1</v>
      </c>
      <c r="AB720">
        <f>O720+1</f>
        <v>1</v>
      </c>
      <c r="AC720">
        <f>P720+1</f>
        <v>1</v>
      </c>
      <c r="AD720">
        <f>Q720+1</f>
        <v>1</v>
      </c>
      <c r="AE720">
        <f>R720+1</f>
        <v>1</v>
      </c>
      <c r="AF720">
        <f>S720+1</f>
        <v>2</v>
      </c>
      <c r="AG720">
        <f>T720+1</f>
        <v>2</v>
      </c>
      <c r="AH720">
        <f>U720+1</f>
        <v>1</v>
      </c>
      <c r="AI720">
        <f>PRODUCT(V720:AH720)</f>
        <v>24</v>
      </c>
      <c r="AJ720">
        <f>MAX(V720:AH720)</f>
        <v>3</v>
      </c>
      <c r="AK720">
        <f>Y720</f>
        <v>1</v>
      </c>
      <c r="AL720">
        <f>MAX(V720:X720, Z720:AH720)+L720</f>
        <v>3</v>
      </c>
      <c r="AM720" t="b">
        <f>AL720=6</f>
        <v>0</v>
      </c>
      <c r="AN720" t="b">
        <f>AL720=5</f>
        <v>0</v>
      </c>
      <c r="AO720" t="b">
        <f>NOT(OR(AM720,AN720))</f>
        <v>1</v>
      </c>
      <c r="AP720" t="b">
        <f>AND(AI720=12, L720=0)</f>
        <v>0</v>
      </c>
      <c r="AQ720" t="b">
        <f>AND(AI720=18, L720=1)</f>
        <v>0</v>
      </c>
      <c r="AR720" t="b">
        <f>AND(AO720, OR(AP720, AQ720))</f>
        <v>0</v>
      </c>
      <c r="AS720" t="b">
        <f>NOT(OR(AM720,AN720,AR720))</f>
        <v>1</v>
      </c>
      <c r="AT720" t="b">
        <f>AND(AS720, AL720=4)</f>
        <v>0</v>
      </c>
      <c r="AU720" t="b">
        <f>NOT(OR(AM720,AN720,AR720,AT720))</f>
        <v>1</v>
      </c>
      <c r="AV720" t="b">
        <f>AND(AU720, AI720=18)</f>
        <v>0</v>
      </c>
      <c r="AW720" t="b">
        <f>NOT(OR(AM720,AN720,AR720,AT720, AV720))</f>
        <v>1</v>
      </c>
      <c r="AX720" t="b">
        <f>AND(AW720, OR(AND(AI720=24, L720=0), AND(AI720=32, L720=1)))</f>
        <v>1</v>
      </c>
      <c r="AY720" t="b">
        <f>NOT(OR(AM720,AN720,AR720,AT720,AV720,AX720))</f>
        <v>0</v>
      </c>
      <c r="AZ720" t="str">
        <f>IF(AM720,"7",IF(AN720,"6",IF(AR720,"5",
IF(AT720,"4",IF(AV720,"3",IF(AX720,"2",IF(AY720,"1","0"))))))
)</f>
        <v>2</v>
      </c>
      <c r="BA720" t="str">
        <f>_xlfn.XLOOKUP(D720, $BO$1:$CA$1, $BO$2:$CA$2)</f>
        <v>12</v>
      </c>
      <c r="BB720" t="str">
        <f>_xlfn.XLOOKUP(E720, $BO$1:$CA$1, $BO$2:$CA$2)</f>
        <v>04</v>
      </c>
      <c r="BC720" t="str">
        <f>_xlfn.XLOOKUP(F720, $BO$1:$CA$1, $BO$2:$CA$2)</f>
        <v>12</v>
      </c>
      <c r="BD720" t="str">
        <f>_xlfn.XLOOKUP(G720, $BO$1:$CA$1, $BO$2:$CA$2)</f>
        <v>11</v>
      </c>
      <c r="BE720" t="str">
        <f>_xlfn.XLOOKUP(H720, $BO$1:$CA$1, $BO$2:$CA$2)</f>
        <v>05</v>
      </c>
      <c r="BF720">
        <f>VALUE(_xlfn.TEXTJOIN("", TRUE, AZ720:BE720))</f>
        <v>21204121105</v>
      </c>
      <c r="BG720">
        <v>21204121105</v>
      </c>
      <c r="BH720">
        <f t="shared" si="11"/>
        <v>282</v>
      </c>
      <c r="BI720">
        <f>B720*BH720</f>
        <v>169764</v>
      </c>
    </row>
    <row r="721" spans="1:61" x14ac:dyDescent="0.25">
      <c r="A721" t="s">
        <v>729</v>
      </c>
      <c r="B721">
        <v>170</v>
      </c>
      <c r="C721" t="str">
        <f>TEXT(A721, "0")</f>
        <v>Q388T</v>
      </c>
      <c r="D721" t="str">
        <f>MID($C721, 1, 1)</f>
        <v>Q</v>
      </c>
      <c r="E721" t="str">
        <f>MID($C721, 2, 1)</f>
        <v>3</v>
      </c>
      <c r="F721" t="str">
        <f>MID($C721, 3, 1)</f>
        <v>8</v>
      </c>
      <c r="G721" t="str">
        <f>MID($C721, 4, 1)</f>
        <v>8</v>
      </c>
      <c r="H721" t="str">
        <f>MID($C721, 5, 1)</f>
        <v>T</v>
      </c>
      <c r="I721">
        <f>LEN($A721)-LEN(SUBSTITUTE($A721,I$1,""))</f>
        <v>0</v>
      </c>
      <c r="J721">
        <f>LEN($A721)-LEN(SUBSTITUTE($A721,J$1,""))</f>
        <v>0</v>
      </c>
      <c r="K721">
        <f>LEN($A721)-LEN(SUBSTITUTE($A721,K$1,""))</f>
        <v>1</v>
      </c>
      <c r="L721">
        <f>LEN($A721)-LEN(SUBSTITUTE($A721,L$1,""))</f>
        <v>0</v>
      </c>
      <c r="M721">
        <f>LEN($A721)-LEN(SUBSTITUTE($A721,M$1,""))</f>
        <v>1</v>
      </c>
      <c r="N721">
        <f>LEN($A721)-LEN(SUBSTITUTE($A721,N$1,""))</f>
        <v>0</v>
      </c>
      <c r="O721">
        <f>LEN($A721)-LEN(SUBSTITUTE($A721,O$1,""))</f>
        <v>2</v>
      </c>
      <c r="P721">
        <f>LEN($A721)-LEN(SUBSTITUTE($A721,P$1,""))</f>
        <v>0</v>
      </c>
      <c r="Q721">
        <f>LEN($A721)-LEN(SUBSTITUTE($A721,Q$1,""))</f>
        <v>0</v>
      </c>
      <c r="R721">
        <f>LEN($A721)-LEN(SUBSTITUTE($A721,R$1,""))</f>
        <v>0</v>
      </c>
      <c r="S721">
        <f>LEN($A721)-LEN(SUBSTITUTE($A721,S$1,""))</f>
        <v>0</v>
      </c>
      <c r="T721">
        <f>LEN($A721)-LEN(SUBSTITUTE($A721,T$1,""))</f>
        <v>1</v>
      </c>
      <c r="U721">
        <f>LEN($A721)-LEN(SUBSTITUTE($A721,U$1,""))</f>
        <v>0</v>
      </c>
      <c r="V721">
        <f>I721+1</f>
        <v>1</v>
      </c>
      <c r="W721">
        <f>J721+1</f>
        <v>1</v>
      </c>
      <c r="X721">
        <f>K721+1</f>
        <v>2</v>
      </c>
      <c r="Y721">
        <f>L721+1</f>
        <v>1</v>
      </c>
      <c r="Z721">
        <f>M721+1</f>
        <v>2</v>
      </c>
      <c r="AA721">
        <f>N721+1</f>
        <v>1</v>
      </c>
      <c r="AB721">
        <f>O721+1</f>
        <v>3</v>
      </c>
      <c r="AC721">
        <f>P721+1</f>
        <v>1</v>
      </c>
      <c r="AD721">
        <f>Q721+1</f>
        <v>1</v>
      </c>
      <c r="AE721">
        <f>R721+1</f>
        <v>1</v>
      </c>
      <c r="AF721">
        <f>S721+1</f>
        <v>1</v>
      </c>
      <c r="AG721">
        <f>T721+1</f>
        <v>2</v>
      </c>
      <c r="AH721">
        <f>U721+1</f>
        <v>1</v>
      </c>
      <c r="AI721">
        <f>PRODUCT(V721:AH721)</f>
        <v>24</v>
      </c>
      <c r="AJ721">
        <f>MAX(V721:AH721)</f>
        <v>3</v>
      </c>
      <c r="AK721">
        <f>Y721</f>
        <v>1</v>
      </c>
      <c r="AL721">
        <f>MAX(V721:X721, Z721:AH721)+L721</f>
        <v>3</v>
      </c>
      <c r="AM721" t="b">
        <f>AL721=6</f>
        <v>0</v>
      </c>
      <c r="AN721" t="b">
        <f>AL721=5</f>
        <v>0</v>
      </c>
      <c r="AO721" t="b">
        <f>NOT(OR(AM721,AN721))</f>
        <v>1</v>
      </c>
      <c r="AP721" t="b">
        <f>AND(AI721=12, L721=0)</f>
        <v>0</v>
      </c>
      <c r="AQ721" t="b">
        <f>AND(AI721=18, L721=1)</f>
        <v>0</v>
      </c>
      <c r="AR721" t="b">
        <f>AND(AO721, OR(AP721, AQ721))</f>
        <v>0</v>
      </c>
      <c r="AS721" t="b">
        <f>NOT(OR(AM721,AN721,AR721))</f>
        <v>1</v>
      </c>
      <c r="AT721" t="b">
        <f>AND(AS721, AL721=4)</f>
        <v>0</v>
      </c>
      <c r="AU721" t="b">
        <f>NOT(OR(AM721,AN721,AR721,AT721))</f>
        <v>1</v>
      </c>
      <c r="AV721" t="b">
        <f>AND(AU721, AI721=18)</f>
        <v>0</v>
      </c>
      <c r="AW721" t="b">
        <f>NOT(OR(AM721,AN721,AR721,AT721, AV721))</f>
        <v>1</v>
      </c>
      <c r="AX721" t="b">
        <f>AND(AW721, OR(AND(AI721=24, L721=0), AND(AI721=32, L721=1)))</f>
        <v>1</v>
      </c>
      <c r="AY721" t="b">
        <f>NOT(OR(AM721,AN721,AR721,AT721,AV721,AX721))</f>
        <v>0</v>
      </c>
      <c r="AZ721" t="str">
        <f>IF(AM721,"7",IF(AN721,"6",IF(AR721,"5",
IF(AT721,"4",IF(AV721,"3",IF(AX721,"2",IF(AY721,"1","0"))))))
)</f>
        <v>2</v>
      </c>
      <c r="BA721" t="str">
        <f>_xlfn.XLOOKUP(D721, $BO$1:$CA$1, $BO$2:$CA$2)</f>
        <v>12</v>
      </c>
      <c r="BB721" t="str">
        <f>_xlfn.XLOOKUP(E721, $BO$1:$CA$1, $BO$2:$CA$2)</f>
        <v>04</v>
      </c>
      <c r="BC721" t="str">
        <f>_xlfn.XLOOKUP(F721, $BO$1:$CA$1, $BO$2:$CA$2)</f>
        <v>09</v>
      </c>
      <c r="BD721" t="str">
        <f>_xlfn.XLOOKUP(G721, $BO$1:$CA$1, $BO$2:$CA$2)</f>
        <v>09</v>
      </c>
      <c r="BE721" t="str">
        <f>_xlfn.XLOOKUP(H721, $BO$1:$CA$1, $BO$2:$CA$2)</f>
        <v>11</v>
      </c>
      <c r="BF721">
        <f>VALUE(_xlfn.TEXTJOIN("", TRUE, AZ721:BE721))</f>
        <v>21204090911</v>
      </c>
      <c r="BG721">
        <v>21204090911</v>
      </c>
      <c r="BH721">
        <f t="shared" si="11"/>
        <v>281</v>
      </c>
      <c r="BI721">
        <f>B721*BH721</f>
        <v>47770</v>
      </c>
    </row>
    <row r="722" spans="1:61" x14ac:dyDescent="0.25">
      <c r="A722" t="s">
        <v>910</v>
      </c>
      <c r="B722">
        <v>317</v>
      </c>
      <c r="C722" t="str">
        <f>TEXT(A722, "0")</f>
        <v>Q3585</v>
      </c>
      <c r="D722" t="str">
        <f>MID($C722, 1, 1)</f>
        <v>Q</v>
      </c>
      <c r="E722" t="str">
        <f>MID($C722, 2, 1)</f>
        <v>3</v>
      </c>
      <c r="F722" t="str">
        <f>MID($C722, 3, 1)</f>
        <v>5</v>
      </c>
      <c r="G722" t="str">
        <f>MID($C722, 4, 1)</f>
        <v>8</v>
      </c>
      <c r="H722" t="str">
        <f>MID($C722, 5, 1)</f>
        <v>5</v>
      </c>
      <c r="I722">
        <f>LEN($A722)-LEN(SUBSTITUTE($A722,I$1,""))</f>
        <v>0</v>
      </c>
      <c r="J722">
        <f>LEN($A722)-LEN(SUBSTITUTE($A722,J$1,""))</f>
        <v>0</v>
      </c>
      <c r="K722">
        <f>LEN($A722)-LEN(SUBSTITUTE($A722,K$1,""))</f>
        <v>1</v>
      </c>
      <c r="L722">
        <f>LEN($A722)-LEN(SUBSTITUTE($A722,L$1,""))</f>
        <v>0</v>
      </c>
      <c r="M722">
        <f>LEN($A722)-LEN(SUBSTITUTE($A722,M$1,""))</f>
        <v>0</v>
      </c>
      <c r="N722">
        <f>LEN($A722)-LEN(SUBSTITUTE($A722,N$1,""))</f>
        <v>0</v>
      </c>
      <c r="O722">
        <f>LEN($A722)-LEN(SUBSTITUTE($A722,O$1,""))</f>
        <v>1</v>
      </c>
      <c r="P722">
        <f>LEN($A722)-LEN(SUBSTITUTE($A722,P$1,""))</f>
        <v>0</v>
      </c>
      <c r="Q722">
        <f>LEN($A722)-LEN(SUBSTITUTE($A722,Q$1,""))</f>
        <v>0</v>
      </c>
      <c r="R722">
        <f>LEN($A722)-LEN(SUBSTITUTE($A722,R$1,""))</f>
        <v>2</v>
      </c>
      <c r="S722">
        <f>LEN($A722)-LEN(SUBSTITUTE($A722,S$1,""))</f>
        <v>0</v>
      </c>
      <c r="T722">
        <f>LEN($A722)-LEN(SUBSTITUTE($A722,T$1,""))</f>
        <v>1</v>
      </c>
      <c r="U722">
        <f>LEN($A722)-LEN(SUBSTITUTE($A722,U$1,""))</f>
        <v>0</v>
      </c>
      <c r="V722">
        <f>I722+1</f>
        <v>1</v>
      </c>
      <c r="W722">
        <f>J722+1</f>
        <v>1</v>
      </c>
      <c r="X722">
        <f>K722+1</f>
        <v>2</v>
      </c>
      <c r="Y722">
        <f>L722+1</f>
        <v>1</v>
      </c>
      <c r="Z722">
        <f>M722+1</f>
        <v>1</v>
      </c>
      <c r="AA722">
        <f>N722+1</f>
        <v>1</v>
      </c>
      <c r="AB722">
        <f>O722+1</f>
        <v>2</v>
      </c>
      <c r="AC722">
        <f>P722+1</f>
        <v>1</v>
      </c>
      <c r="AD722">
        <f>Q722+1</f>
        <v>1</v>
      </c>
      <c r="AE722">
        <f>R722+1</f>
        <v>3</v>
      </c>
      <c r="AF722">
        <f>S722+1</f>
        <v>1</v>
      </c>
      <c r="AG722">
        <f>T722+1</f>
        <v>2</v>
      </c>
      <c r="AH722">
        <f>U722+1</f>
        <v>1</v>
      </c>
      <c r="AI722">
        <f>PRODUCT(V722:AH722)</f>
        <v>24</v>
      </c>
      <c r="AJ722">
        <f>MAX(V722:AH722)</f>
        <v>3</v>
      </c>
      <c r="AK722">
        <f>Y722</f>
        <v>1</v>
      </c>
      <c r="AL722">
        <f>MAX(V722:X722, Z722:AH722)+L722</f>
        <v>3</v>
      </c>
      <c r="AM722" t="b">
        <f>AL722=6</f>
        <v>0</v>
      </c>
      <c r="AN722" t="b">
        <f>AL722=5</f>
        <v>0</v>
      </c>
      <c r="AO722" t="b">
        <f>NOT(OR(AM722,AN722))</f>
        <v>1</v>
      </c>
      <c r="AP722" t="b">
        <f>AND(AI722=12, L722=0)</f>
        <v>0</v>
      </c>
      <c r="AQ722" t="b">
        <f>AND(AI722=18, L722=1)</f>
        <v>0</v>
      </c>
      <c r="AR722" t="b">
        <f>AND(AO722, OR(AP722, AQ722))</f>
        <v>0</v>
      </c>
      <c r="AS722" t="b">
        <f>NOT(OR(AM722,AN722,AR722))</f>
        <v>1</v>
      </c>
      <c r="AT722" t="b">
        <f>AND(AS722, AL722=4)</f>
        <v>0</v>
      </c>
      <c r="AU722" t="b">
        <f>NOT(OR(AM722,AN722,AR722,AT722))</f>
        <v>1</v>
      </c>
      <c r="AV722" t="b">
        <f>AND(AU722, AI722=18)</f>
        <v>0</v>
      </c>
      <c r="AW722" t="b">
        <f>NOT(OR(AM722,AN722,AR722,AT722, AV722))</f>
        <v>1</v>
      </c>
      <c r="AX722" t="b">
        <f>AND(AW722, OR(AND(AI722=24, L722=0), AND(AI722=32, L722=1)))</f>
        <v>1</v>
      </c>
      <c r="AY722" t="b">
        <f>NOT(OR(AM722,AN722,AR722,AT722,AV722,AX722))</f>
        <v>0</v>
      </c>
      <c r="AZ722" t="str">
        <f>IF(AM722,"7",IF(AN722,"6",IF(AR722,"5",
IF(AT722,"4",IF(AV722,"3",IF(AX722,"2",IF(AY722,"1","0"))))))
)</f>
        <v>2</v>
      </c>
      <c r="BA722" t="str">
        <f>_xlfn.XLOOKUP(D722, $BO$1:$CA$1, $BO$2:$CA$2)</f>
        <v>12</v>
      </c>
      <c r="BB722" t="str">
        <f>_xlfn.XLOOKUP(E722, $BO$1:$CA$1, $BO$2:$CA$2)</f>
        <v>04</v>
      </c>
      <c r="BC722" t="str">
        <f>_xlfn.XLOOKUP(F722, $BO$1:$CA$1, $BO$2:$CA$2)</f>
        <v>06</v>
      </c>
      <c r="BD722" t="str">
        <f>_xlfn.XLOOKUP(G722, $BO$1:$CA$1, $BO$2:$CA$2)</f>
        <v>09</v>
      </c>
      <c r="BE722" t="str">
        <f>_xlfn.XLOOKUP(H722, $BO$1:$CA$1, $BO$2:$CA$2)</f>
        <v>06</v>
      </c>
      <c r="BF722">
        <f>VALUE(_xlfn.TEXTJOIN("", TRUE, AZ722:BE722))</f>
        <v>21204060906</v>
      </c>
      <c r="BG722">
        <v>21204060906</v>
      </c>
      <c r="BH722">
        <f t="shared" si="11"/>
        <v>280</v>
      </c>
      <c r="BI722">
        <f>B722*BH722</f>
        <v>88760</v>
      </c>
    </row>
    <row r="723" spans="1:61" x14ac:dyDescent="0.25">
      <c r="A723" t="s">
        <v>296</v>
      </c>
      <c r="B723">
        <v>653</v>
      </c>
      <c r="C723" t="str">
        <f>TEXT(A723, "0")</f>
        <v>QJT45</v>
      </c>
      <c r="D723" t="str">
        <f>MID($C723, 1, 1)</f>
        <v>Q</v>
      </c>
      <c r="E723" t="str">
        <f>MID($C723, 2, 1)</f>
        <v>J</v>
      </c>
      <c r="F723" t="str">
        <f>MID($C723, 3, 1)</f>
        <v>T</v>
      </c>
      <c r="G723" t="str">
        <f>MID($C723, 4, 1)</f>
        <v>4</v>
      </c>
      <c r="H723" t="str">
        <f>MID($C723, 5, 1)</f>
        <v>5</v>
      </c>
      <c r="I723">
        <f>LEN($A723)-LEN(SUBSTITUTE($A723,I$1,""))</f>
        <v>0</v>
      </c>
      <c r="J723">
        <f>LEN($A723)-LEN(SUBSTITUTE($A723,J$1,""))</f>
        <v>0</v>
      </c>
      <c r="K723">
        <f>LEN($A723)-LEN(SUBSTITUTE($A723,K$1,""))</f>
        <v>1</v>
      </c>
      <c r="L723">
        <f>LEN($A723)-LEN(SUBSTITUTE($A723,L$1,""))</f>
        <v>1</v>
      </c>
      <c r="M723">
        <f>LEN($A723)-LEN(SUBSTITUTE($A723,M$1,""))</f>
        <v>1</v>
      </c>
      <c r="N723">
        <f>LEN($A723)-LEN(SUBSTITUTE($A723,N$1,""))</f>
        <v>0</v>
      </c>
      <c r="O723">
        <f>LEN($A723)-LEN(SUBSTITUTE($A723,O$1,""))</f>
        <v>0</v>
      </c>
      <c r="P723">
        <f>LEN($A723)-LEN(SUBSTITUTE($A723,P$1,""))</f>
        <v>0</v>
      </c>
      <c r="Q723">
        <f>LEN($A723)-LEN(SUBSTITUTE($A723,Q$1,""))</f>
        <v>0</v>
      </c>
      <c r="R723">
        <f>LEN($A723)-LEN(SUBSTITUTE($A723,R$1,""))</f>
        <v>1</v>
      </c>
      <c r="S723">
        <f>LEN($A723)-LEN(SUBSTITUTE($A723,S$1,""))</f>
        <v>1</v>
      </c>
      <c r="T723">
        <f>LEN($A723)-LEN(SUBSTITUTE($A723,T$1,""))</f>
        <v>0</v>
      </c>
      <c r="U723">
        <f>LEN($A723)-LEN(SUBSTITUTE($A723,U$1,""))</f>
        <v>0</v>
      </c>
      <c r="V723">
        <f>I723+1</f>
        <v>1</v>
      </c>
      <c r="W723">
        <f>J723+1</f>
        <v>1</v>
      </c>
      <c r="X723">
        <f>K723+1</f>
        <v>2</v>
      </c>
      <c r="Y723">
        <f>L723+1</f>
        <v>2</v>
      </c>
      <c r="Z723">
        <f>M723+1</f>
        <v>2</v>
      </c>
      <c r="AA723">
        <f>N723+1</f>
        <v>1</v>
      </c>
      <c r="AB723">
        <f>O723+1</f>
        <v>1</v>
      </c>
      <c r="AC723">
        <f>P723+1</f>
        <v>1</v>
      </c>
      <c r="AD723">
        <f>Q723+1</f>
        <v>1</v>
      </c>
      <c r="AE723">
        <f>R723+1</f>
        <v>2</v>
      </c>
      <c r="AF723">
        <f>S723+1</f>
        <v>2</v>
      </c>
      <c r="AG723">
        <f>T723+1</f>
        <v>1</v>
      </c>
      <c r="AH723">
        <f>U723+1</f>
        <v>1</v>
      </c>
      <c r="AI723">
        <f>PRODUCT(V723:AH723)</f>
        <v>32</v>
      </c>
      <c r="AJ723">
        <f>MAX(V723:AH723)</f>
        <v>2</v>
      </c>
      <c r="AK723">
        <f>Y723</f>
        <v>2</v>
      </c>
      <c r="AL723">
        <f>MAX(V723:X723, Z723:AH723)+L723</f>
        <v>3</v>
      </c>
      <c r="AM723" t="b">
        <f>AL723=6</f>
        <v>0</v>
      </c>
      <c r="AN723" t="b">
        <f>AL723=5</f>
        <v>0</v>
      </c>
      <c r="AO723" t="b">
        <f>NOT(OR(AM723,AN723))</f>
        <v>1</v>
      </c>
      <c r="AP723" t="b">
        <f>AND(AI723=12, L723=0)</f>
        <v>0</v>
      </c>
      <c r="AQ723" t="b">
        <f>AND(AI723=18, L723=1)</f>
        <v>0</v>
      </c>
      <c r="AR723" t="b">
        <f>AND(AO723, OR(AP723, AQ723))</f>
        <v>0</v>
      </c>
      <c r="AS723" t="b">
        <f>NOT(OR(AM723,AN723,AR723))</f>
        <v>1</v>
      </c>
      <c r="AT723" t="b">
        <f>AND(AS723, AL723=4)</f>
        <v>0</v>
      </c>
      <c r="AU723" t="b">
        <f>NOT(OR(AM723,AN723,AR723,AT723))</f>
        <v>1</v>
      </c>
      <c r="AV723" t="b">
        <f>AND(AU723, AI723=18)</f>
        <v>0</v>
      </c>
      <c r="AW723" t="b">
        <f>NOT(OR(AM723,AN723,AR723,AT723, AV723))</f>
        <v>1</v>
      </c>
      <c r="AX723" t="b">
        <f>AND(AW723, OR(AND(AI723=24, L723=0), AND(AI723=32, L723=1)))</f>
        <v>1</v>
      </c>
      <c r="AY723" t="b">
        <f>NOT(OR(AM723,AN723,AR723,AT723,AV723,AX723))</f>
        <v>0</v>
      </c>
      <c r="AZ723" t="str">
        <f>IF(AM723,"7",IF(AN723,"6",IF(AR723,"5",
IF(AT723,"4",IF(AV723,"3",IF(AX723,"2",IF(AY723,"1","0"))))))
)</f>
        <v>2</v>
      </c>
      <c r="BA723" t="str">
        <f>_xlfn.XLOOKUP(D723, $BO$1:$CA$1, $BO$2:$CA$2)</f>
        <v>12</v>
      </c>
      <c r="BB723" t="str">
        <f>_xlfn.XLOOKUP(E723, $BO$1:$CA$1, $BO$2:$CA$2)</f>
        <v>02</v>
      </c>
      <c r="BC723" t="str">
        <f>_xlfn.XLOOKUP(F723, $BO$1:$CA$1, $BO$2:$CA$2)</f>
        <v>11</v>
      </c>
      <c r="BD723" t="str">
        <f>_xlfn.XLOOKUP(G723, $BO$1:$CA$1, $BO$2:$CA$2)</f>
        <v>05</v>
      </c>
      <c r="BE723" t="str">
        <f>_xlfn.XLOOKUP(H723, $BO$1:$CA$1, $BO$2:$CA$2)</f>
        <v>06</v>
      </c>
      <c r="BF723">
        <f>VALUE(_xlfn.TEXTJOIN("", TRUE, AZ723:BE723))</f>
        <v>21202110506</v>
      </c>
      <c r="BG723">
        <v>21202110506</v>
      </c>
      <c r="BH723">
        <f t="shared" si="11"/>
        <v>279</v>
      </c>
      <c r="BI723">
        <f>B723*BH723</f>
        <v>182187</v>
      </c>
    </row>
    <row r="724" spans="1:61" x14ac:dyDescent="0.25">
      <c r="A724" t="s">
        <v>233</v>
      </c>
      <c r="B724">
        <v>592</v>
      </c>
      <c r="C724" t="str">
        <f>TEXT(A724, "0")</f>
        <v>QJ5A4</v>
      </c>
      <c r="D724" t="str">
        <f>MID($C724, 1, 1)</f>
        <v>Q</v>
      </c>
      <c r="E724" t="str">
        <f>MID($C724, 2, 1)</f>
        <v>J</v>
      </c>
      <c r="F724" t="str">
        <f>MID($C724, 3, 1)</f>
        <v>5</v>
      </c>
      <c r="G724" t="str">
        <f>MID($C724, 4, 1)</f>
        <v>A</v>
      </c>
      <c r="H724" t="str">
        <f>MID($C724, 5, 1)</f>
        <v>4</v>
      </c>
      <c r="I724">
        <f>LEN($A724)-LEN(SUBSTITUTE($A724,I$1,""))</f>
        <v>1</v>
      </c>
      <c r="J724">
        <f>LEN($A724)-LEN(SUBSTITUTE($A724,J$1,""))</f>
        <v>0</v>
      </c>
      <c r="K724">
        <f>LEN($A724)-LEN(SUBSTITUTE($A724,K$1,""))</f>
        <v>1</v>
      </c>
      <c r="L724">
        <f>LEN($A724)-LEN(SUBSTITUTE($A724,L$1,""))</f>
        <v>1</v>
      </c>
      <c r="M724">
        <f>LEN($A724)-LEN(SUBSTITUTE($A724,M$1,""))</f>
        <v>0</v>
      </c>
      <c r="N724">
        <f>LEN($A724)-LEN(SUBSTITUTE($A724,N$1,""))</f>
        <v>0</v>
      </c>
      <c r="O724">
        <f>LEN($A724)-LEN(SUBSTITUTE($A724,O$1,""))</f>
        <v>0</v>
      </c>
      <c r="P724">
        <f>LEN($A724)-LEN(SUBSTITUTE($A724,P$1,""))</f>
        <v>0</v>
      </c>
      <c r="Q724">
        <f>LEN($A724)-LEN(SUBSTITUTE($A724,Q$1,""))</f>
        <v>0</v>
      </c>
      <c r="R724">
        <f>LEN($A724)-LEN(SUBSTITUTE($A724,R$1,""))</f>
        <v>1</v>
      </c>
      <c r="S724">
        <f>LEN($A724)-LEN(SUBSTITUTE($A724,S$1,""))</f>
        <v>1</v>
      </c>
      <c r="T724">
        <f>LEN($A724)-LEN(SUBSTITUTE($A724,T$1,""))</f>
        <v>0</v>
      </c>
      <c r="U724">
        <f>LEN($A724)-LEN(SUBSTITUTE($A724,U$1,""))</f>
        <v>0</v>
      </c>
      <c r="V724">
        <f>I724+1</f>
        <v>2</v>
      </c>
      <c r="W724">
        <f>J724+1</f>
        <v>1</v>
      </c>
      <c r="X724">
        <f>K724+1</f>
        <v>2</v>
      </c>
      <c r="Y724">
        <f>L724+1</f>
        <v>2</v>
      </c>
      <c r="Z724">
        <f>M724+1</f>
        <v>1</v>
      </c>
      <c r="AA724">
        <f>N724+1</f>
        <v>1</v>
      </c>
      <c r="AB724">
        <f>O724+1</f>
        <v>1</v>
      </c>
      <c r="AC724">
        <f>P724+1</f>
        <v>1</v>
      </c>
      <c r="AD724">
        <f>Q724+1</f>
        <v>1</v>
      </c>
      <c r="AE724">
        <f>R724+1</f>
        <v>2</v>
      </c>
      <c r="AF724">
        <f>S724+1</f>
        <v>2</v>
      </c>
      <c r="AG724">
        <f>T724+1</f>
        <v>1</v>
      </c>
      <c r="AH724">
        <f>U724+1</f>
        <v>1</v>
      </c>
      <c r="AI724">
        <f>PRODUCT(V724:AH724)</f>
        <v>32</v>
      </c>
      <c r="AJ724">
        <f>MAX(V724:AH724)</f>
        <v>2</v>
      </c>
      <c r="AK724">
        <f>Y724</f>
        <v>2</v>
      </c>
      <c r="AL724">
        <f>MAX(V724:X724, Z724:AH724)+L724</f>
        <v>3</v>
      </c>
      <c r="AM724" t="b">
        <f>AL724=6</f>
        <v>0</v>
      </c>
      <c r="AN724" t="b">
        <f>AL724=5</f>
        <v>0</v>
      </c>
      <c r="AO724" t="b">
        <f>NOT(OR(AM724,AN724))</f>
        <v>1</v>
      </c>
      <c r="AP724" t="b">
        <f>AND(AI724=12, L724=0)</f>
        <v>0</v>
      </c>
      <c r="AQ724" t="b">
        <f>AND(AI724=18, L724=1)</f>
        <v>0</v>
      </c>
      <c r="AR724" t="b">
        <f>AND(AO724, OR(AP724, AQ724))</f>
        <v>0</v>
      </c>
      <c r="AS724" t="b">
        <f>NOT(OR(AM724,AN724,AR724))</f>
        <v>1</v>
      </c>
      <c r="AT724" t="b">
        <f>AND(AS724, AL724=4)</f>
        <v>0</v>
      </c>
      <c r="AU724" t="b">
        <f>NOT(OR(AM724,AN724,AR724,AT724))</f>
        <v>1</v>
      </c>
      <c r="AV724" t="b">
        <f>AND(AU724, AI724=18)</f>
        <v>0</v>
      </c>
      <c r="AW724" t="b">
        <f>NOT(OR(AM724,AN724,AR724,AT724, AV724))</f>
        <v>1</v>
      </c>
      <c r="AX724" t="b">
        <f>AND(AW724, OR(AND(AI724=24, L724=0), AND(AI724=32, L724=1)))</f>
        <v>1</v>
      </c>
      <c r="AY724" t="b">
        <f>NOT(OR(AM724,AN724,AR724,AT724,AV724,AX724))</f>
        <v>0</v>
      </c>
      <c r="AZ724" t="str">
        <f>IF(AM724,"7",IF(AN724,"6",IF(AR724,"5",
IF(AT724,"4",IF(AV724,"3",IF(AX724,"2",IF(AY724,"1","0"))))))
)</f>
        <v>2</v>
      </c>
      <c r="BA724" t="str">
        <f>_xlfn.XLOOKUP(D724, $BO$1:$CA$1, $BO$2:$CA$2)</f>
        <v>12</v>
      </c>
      <c r="BB724" t="str">
        <f>_xlfn.XLOOKUP(E724, $BO$1:$CA$1, $BO$2:$CA$2)</f>
        <v>02</v>
      </c>
      <c r="BC724" t="str">
        <f>_xlfn.XLOOKUP(F724, $BO$1:$CA$1, $BO$2:$CA$2)</f>
        <v>06</v>
      </c>
      <c r="BD724" t="str">
        <f>_xlfn.XLOOKUP(G724, $BO$1:$CA$1, $BO$2:$CA$2)</f>
        <v>14</v>
      </c>
      <c r="BE724" t="str">
        <f>_xlfn.XLOOKUP(H724, $BO$1:$CA$1, $BO$2:$CA$2)</f>
        <v>05</v>
      </c>
      <c r="BF724">
        <f>VALUE(_xlfn.TEXTJOIN("", TRUE, AZ724:BE724))</f>
        <v>21202061405</v>
      </c>
      <c r="BG724">
        <v>21202061405</v>
      </c>
      <c r="BH724">
        <f t="shared" si="11"/>
        <v>278</v>
      </c>
      <c r="BI724">
        <f>B724*BH724</f>
        <v>164576</v>
      </c>
    </row>
    <row r="725" spans="1:61" x14ac:dyDescent="0.25">
      <c r="A725" t="s">
        <v>549</v>
      </c>
      <c r="B725">
        <v>505</v>
      </c>
      <c r="C725" t="str">
        <f>TEXT(A725, "0")</f>
        <v>QJ35T</v>
      </c>
      <c r="D725" t="str">
        <f>MID($C725, 1, 1)</f>
        <v>Q</v>
      </c>
      <c r="E725" t="str">
        <f>MID($C725, 2, 1)</f>
        <v>J</v>
      </c>
      <c r="F725" t="str">
        <f>MID($C725, 3, 1)</f>
        <v>3</v>
      </c>
      <c r="G725" t="str">
        <f>MID($C725, 4, 1)</f>
        <v>5</v>
      </c>
      <c r="H725" t="str">
        <f>MID($C725, 5, 1)</f>
        <v>T</v>
      </c>
      <c r="I725">
        <f>LEN($A725)-LEN(SUBSTITUTE($A725,I$1,""))</f>
        <v>0</v>
      </c>
      <c r="J725">
        <f>LEN($A725)-LEN(SUBSTITUTE($A725,J$1,""))</f>
        <v>0</v>
      </c>
      <c r="K725">
        <f>LEN($A725)-LEN(SUBSTITUTE($A725,K$1,""))</f>
        <v>1</v>
      </c>
      <c r="L725">
        <f>LEN($A725)-LEN(SUBSTITUTE($A725,L$1,""))</f>
        <v>1</v>
      </c>
      <c r="M725">
        <f>LEN($A725)-LEN(SUBSTITUTE($A725,M$1,""))</f>
        <v>1</v>
      </c>
      <c r="N725">
        <f>LEN($A725)-LEN(SUBSTITUTE($A725,N$1,""))</f>
        <v>0</v>
      </c>
      <c r="O725">
        <f>LEN($A725)-LEN(SUBSTITUTE($A725,O$1,""))</f>
        <v>0</v>
      </c>
      <c r="P725">
        <f>LEN($A725)-LEN(SUBSTITUTE($A725,P$1,""))</f>
        <v>0</v>
      </c>
      <c r="Q725">
        <f>LEN($A725)-LEN(SUBSTITUTE($A725,Q$1,""))</f>
        <v>0</v>
      </c>
      <c r="R725">
        <f>LEN($A725)-LEN(SUBSTITUTE($A725,R$1,""))</f>
        <v>1</v>
      </c>
      <c r="S725">
        <f>LEN($A725)-LEN(SUBSTITUTE($A725,S$1,""))</f>
        <v>0</v>
      </c>
      <c r="T725">
        <f>LEN($A725)-LEN(SUBSTITUTE($A725,T$1,""))</f>
        <v>1</v>
      </c>
      <c r="U725">
        <f>LEN($A725)-LEN(SUBSTITUTE($A725,U$1,""))</f>
        <v>0</v>
      </c>
      <c r="V725">
        <f>I725+1</f>
        <v>1</v>
      </c>
      <c r="W725">
        <f>J725+1</f>
        <v>1</v>
      </c>
      <c r="X725">
        <f>K725+1</f>
        <v>2</v>
      </c>
      <c r="Y725">
        <f>L725+1</f>
        <v>2</v>
      </c>
      <c r="Z725">
        <f>M725+1</f>
        <v>2</v>
      </c>
      <c r="AA725">
        <f>N725+1</f>
        <v>1</v>
      </c>
      <c r="AB725">
        <f>O725+1</f>
        <v>1</v>
      </c>
      <c r="AC725">
        <f>P725+1</f>
        <v>1</v>
      </c>
      <c r="AD725">
        <f>Q725+1</f>
        <v>1</v>
      </c>
      <c r="AE725">
        <f>R725+1</f>
        <v>2</v>
      </c>
      <c r="AF725">
        <f>S725+1</f>
        <v>1</v>
      </c>
      <c r="AG725">
        <f>T725+1</f>
        <v>2</v>
      </c>
      <c r="AH725">
        <f>U725+1</f>
        <v>1</v>
      </c>
      <c r="AI725">
        <f>PRODUCT(V725:AH725)</f>
        <v>32</v>
      </c>
      <c r="AJ725">
        <f>MAX(V725:AH725)</f>
        <v>2</v>
      </c>
      <c r="AK725">
        <f>Y725</f>
        <v>2</v>
      </c>
      <c r="AL725">
        <f>MAX(V725:X725, Z725:AH725)+L725</f>
        <v>3</v>
      </c>
      <c r="AM725" t="b">
        <f>AL725=6</f>
        <v>0</v>
      </c>
      <c r="AN725" t="b">
        <f>AL725=5</f>
        <v>0</v>
      </c>
      <c r="AO725" t="b">
        <f>NOT(OR(AM725,AN725))</f>
        <v>1</v>
      </c>
      <c r="AP725" t="b">
        <f>AND(AI725=12, L725=0)</f>
        <v>0</v>
      </c>
      <c r="AQ725" t="b">
        <f>AND(AI725=18, L725=1)</f>
        <v>0</v>
      </c>
      <c r="AR725" t="b">
        <f>AND(AO725, OR(AP725, AQ725))</f>
        <v>0</v>
      </c>
      <c r="AS725" t="b">
        <f>NOT(OR(AM725,AN725,AR725))</f>
        <v>1</v>
      </c>
      <c r="AT725" t="b">
        <f>AND(AS725, AL725=4)</f>
        <v>0</v>
      </c>
      <c r="AU725" t="b">
        <f>NOT(OR(AM725,AN725,AR725,AT725))</f>
        <v>1</v>
      </c>
      <c r="AV725" t="b">
        <f>AND(AU725, AI725=18)</f>
        <v>0</v>
      </c>
      <c r="AW725" t="b">
        <f>NOT(OR(AM725,AN725,AR725,AT725, AV725))</f>
        <v>1</v>
      </c>
      <c r="AX725" t="b">
        <f>AND(AW725, OR(AND(AI725=24, L725=0), AND(AI725=32, L725=1)))</f>
        <v>1</v>
      </c>
      <c r="AY725" t="b">
        <f>NOT(OR(AM725,AN725,AR725,AT725,AV725,AX725))</f>
        <v>0</v>
      </c>
      <c r="AZ725" t="str">
        <f>IF(AM725,"7",IF(AN725,"6",IF(AR725,"5",
IF(AT725,"4",IF(AV725,"3",IF(AX725,"2",IF(AY725,"1","0"))))))
)</f>
        <v>2</v>
      </c>
      <c r="BA725" t="str">
        <f>_xlfn.XLOOKUP(D725, $BO$1:$CA$1, $BO$2:$CA$2)</f>
        <v>12</v>
      </c>
      <c r="BB725" t="str">
        <f>_xlfn.XLOOKUP(E725, $BO$1:$CA$1, $BO$2:$CA$2)</f>
        <v>02</v>
      </c>
      <c r="BC725" t="str">
        <f>_xlfn.XLOOKUP(F725, $BO$1:$CA$1, $BO$2:$CA$2)</f>
        <v>04</v>
      </c>
      <c r="BD725" t="str">
        <f>_xlfn.XLOOKUP(G725, $BO$1:$CA$1, $BO$2:$CA$2)</f>
        <v>06</v>
      </c>
      <c r="BE725" t="str">
        <f>_xlfn.XLOOKUP(H725, $BO$1:$CA$1, $BO$2:$CA$2)</f>
        <v>11</v>
      </c>
      <c r="BF725">
        <f>VALUE(_xlfn.TEXTJOIN("", TRUE, AZ725:BE725))</f>
        <v>21202040611</v>
      </c>
      <c r="BG725">
        <v>21202040611</v>
      </c>
      <c r="BH725">
        <f t="shared" si="11"/>
        <v>277</v>
      </c>
      <c r="BI725">
        <f>B725*BH725</f>
        <v>139885</v>
      </c>
    </row>
    <row r="726" spans="1:61" x14ac:dyDescent="0.25">
      <c r="A726" t="s">
        <v>909</v>
      </c>
      <c r="B726">
        <v>986</v>
      </c>
      <c r="C726" t="str">
        <f>TEXT(A726, "0")</f>
        <v>TA696</v>
      </c>
      <c r="D726" t="str">
        <f>MID($C726, 1, 1)</f>
        <v>T</v>
      </c>
      <c r="E726" t="str">
        <f>MID($C726, 2, 1)</f>
        <v>A</v>
      </c>
      <c r="F726" t="str">
        <f>MID($C726, 3, 1)</f>
        <v>6</v>
      </c>
      <c r="G726" t="str">
        <f>MID($C726, 4, 1)</f>
        <v>9</v>
      </c>
      <c r="H726" t="str">
        <f>MID($C726, 5, 1)</f>
        <v>6</v>
      </c>
      <c r="I726">
        <f>LEN($A726)-LEN(SUBSTITUTE($A726,I$1,""))</f>
        <v>1</v>
      </c>
      <c r="J726">
        <f>LEN($A726)-LEN(SUBSTITUTE($A726,J$1,""))</f>
        <v>0</v>
      </c>
      <c r="K726">
        <f>LEN($A726)-LEN(SUBSTITUTE($A726,K$1,""))</f>
        <v>0</v>
      </c>
      <c r="L726">
        <f>LEN($A726)-LEN(SUBSTITUTE($A726,L$1,""))</f>
        <v>0</v>
      </c>
      <c r="M726">
        <f>LEN($A726)-LEN(SUBSTITUTE($A726,M$1,""))</f>
        <v>1</v>
      </c>
      <c r="N726">
        <f>LEN($A726)-LEN(SUBSTITUTE($A726,N$1,""))</f>
        <v>1</v>
      </c>
      <c r="O726">
        <f>LEN($A726)-LEN(SUBSTITUTE($A726,O$1,""))</f>
        <v>0</v>
      </c>
      <c r="P726">
        <f>LEN($A726)-LEN(SUBSTITUTE($A726,P$1,""))</f>
        <v>0</v>
      </c>
      <c r="Q726">
        <f>LEN($A726)-LEN(SUBSTITUTE($A726,Q$1,""))</f>
        <v>2</v>
      </c>
      <c r="R726">
        <f>LEN($A726)-LEN(SUBSTITUTE($A726,R$1,""))</f>
        <v>0</v>
      </c>
      <c r="S726">
        <f>LEN($A726)-LEN(SUBSTITUTE($A726,S$1,""))</f>
        <v>0</v>
      </c>
      <c r="T726">
        <f>LEN($A726)-LEN(SUBSTITUTE($A726,T$1,""))</f>
        <v>0</v>
      </c>
      <c r="U726">
        <f>LEN($A726)-LEN(SUBSTITUTE($A726,U$1,""))</f>
        <v>0</v>
      </c>
      <c r="V726">
        <f>I726+1</f>
        <v>2</v>
      </c>
      <c r="W726">
        <f>J726+1</f>
        <v>1</v>
      </c>
      <c r="X726">
        <f>K726+1</f>
        <v>1</v>
      </c>
      <c r="Y726">
        <f>L726+1</f>
        <v>1</v>
      </c>
      <c r="Z726">
        <f>M726+1</f>
        <v>2</v>
      </c>
      <c r="AA726">
        <f>N726+1</f>
        <v>2</v>
      </c>
      <c r="AB726">
        <f>O726+1</f>
        <v>1</v>
      </c>
      <c r="AC726">
        <f>P726+1</f>
        <v>1</v>
      </c>
      <c r="AD726">
        <f>Q726+1</f>
        <v>3</v>
      </c>
      <c r="AE726">
        <f>R726+1</f>
        <v>1</v>
      </c>
      <c r="AF726">
        <f>S726+1</f>
        <v>1</v>
      </c>
      <c r="AG726">
        <f>T726+1</f>
        <v>1</v>
      </c>
      <c r="AH726">
        <f>U726+1</f>
        <v>1</v>
      </c>
      <c r="AI726">
        <f>PRODUCT(V726:AH726)</f>
        <v>24</v>
      </c>
      <c r="AJ726">
        <f>MAX(V726:AH726)</f>
        <v>3</v>
      </c>
      <c r="AK726">
        <f>Y726</f>
        <v>1</v>
      </c>
      <c r="AL726">
        <f>MAX(V726:X726, Z726:AH726)+L726</f>
        <v>3</v>
      </c>
      <c r="AM726" t="b">
        <f>AL726=6</f>
        <v>0</v>
      </c>
      <c r="AN726" t="b">
        <f>AL726=5</f>
        <v>0</v>
      </c>
      <c r="AO726" t="b">
        <f>NOT(OR(AM726,AN726))</f>
        <v>1</v>
      </c>
      <c r="AP726" t="b">
        <f>AND(AI726=12, L726=0)</f>
        <v>0</v>
      </c>
      <c r="AQ726" t="b">
        <f>AND(AI726=18, L726=1)</f>
        <v>0</v>
      </c>
      <c r="AR726" t="b">
        <f>AND(AO726, OR(AP726, AQ726))</f>
        <v>0</v>
      </c>
      <c r="AS726" t="b">
        <f>NOT(OR(AM726,AN726,AR726))</f>
        <v>1</v>
      </c>
      <c r="AT726" t="b">
        <f>AND(AS726, AL726=4)</f>
        <v>0</v>
      </c>
      <c r="AU726" t="b">
        <f>NOT(OR(AM726,AN726,AR726,AT726))</f>
        <v>1</v>
      </c>
      <c r="AV726" t="b">
        <f>AND(AU726, AI726=18)</f>
        <v>0</v>
      </c>
      <c r="AW726" t="b">
        <f>NOT(OR(AM726,AN726,AR726,AT726, AV726))</f>
        <v>1</v>
      </c>
      <c r="AX726" t="b">
        <f>AND(AW726, OR(AND(AI726=24, L726=0), AND(AI726=32, L726=1)))</f>
        <v>1</v>
      </c>
      <c r="AY726" t="b">
        <f>NOT(OR(AM726,AN726,AR726,AT726,AV726,AX726))</f>
        <v>0</v>
      </c>
      <c r="AZ726" t="str">
        <f>IF(AM726,"7",IF(AN726,"6",IF(AR726,"5",
IF(AT726,"4",IF(AV726,"3",IF(AX726,"2",IF(AY726,"1","0"))))))
)</f>
        <v>2</v>
      </c>
      <c r="BA726" t="str">
        <f>_xlfn.XLOOKUP(D726, $BO$1:$CA$1, $BO$2:$CA$2)</f>
        <v>11</v>
      </c>
      <c r="BB726" t="str">
        <f>_xlfn.XLOOKUP(E726, $BO$1:$CA$1, $BO$2:$CA$2)</f>
        <v>14</v>
      </c>
      <c r="BC726" t="str">
        <f>_xlfn.XLOOKUP(F726, $BO$1:$CA$1, $BO$2:$CA$2)</f>
        <v>07</v>
      </c>
      <c r="BD726" t="str">
        <f>_xlfn.XLOOKUP(G726, $BO$1:$CA$1, $BO$2:$CA$2)</f>
        <v>10</v>
      </c>
      <c r="BE726" t="str">
        <f>_xlfn.XLOOKUP(H726, $BO$1:$CA$1, $BO$2:$CA$2)</f>
        <v>07</v>
      </c>
      <c r="BF726">
        <f>VALUE(_xlfn.TEXTJOIN("", TRUE, AZ726:BE726))</f>
        <v>21114071007</v>
      </c>
      <c r="BG726">
        <v>21114071007</v>
      </c>
      <c r="BH726">
        <f t="shared" si="11"/>
        <v>276</v>
      </c>
      <c r="BI726">
        <f>B726*BH726</f>
        <v>272136</v>
      </c>
    </row>
    <row r="727" spans="1:61" x14ac:dyDescent="0.25">
      <c r="A727" t="s">
        <v>436</v>
      </c>
      <c r="B727">
        <v>877</v>
      </c>
      <c r="C727" t="str">
        <f>TEXT(A727, "0")</f>
        <v>TKK9Q</v>
      </c>
      <c r="D727" t="str">
        <f>MID($C727, 1, 1)</f>
        <v>T</v>
      </c>
      <c r="E727" t="str">
        <f>MID($C727, 2, 1)</f>
        <v>K</v>
      </c>
      <c r="F727" t="str">
        <f>MID($C727, 3, 1)</f>
        <v>K</v>
      </c>
      <c r="G727" t="str">
        <f>MID($C727, 4, 1)</f>
        <v>9</v>
      </c>
      <c r="H727" t="str">
        <f>MID($C727, 5, 1)</f>
        <v>Q</v>
      </c>
      <c r="I727">
        <f>LEN($A727)-LEN(SUBSTITUTE($A727,I$1,""))</f>
        <v>0</v>
      </c>
      <c r="J727">
        <f>LEN($A727)-LEN(SUBSTITUTE($A727,J$1,""))</f>
        <v>2</v>
      </c>
      <c r="K727">
        <f>LEN($A727)-LEN(SUBSTITUTE($A727,K$1,""))</f>
        <v>1</v>
      </c>
      <c r="L727">
        <f>LEN($A727)-LEN(SUBSTITUTE($A727,L$1,""))</f>
        <v>0</v>
      </c>
      <c r="M727">
        <f>LEN($A727)-LEN(SUBSTITUTE($A727,M$1,""))</f>
        <v>1</v>
      </c>
      <c r="N727">
        <f>LEN($A727)-LEN(SUBSTITUTE($A727,N$1,""))</f>
        <v>1</v>
      </c>
      <c r="O727">
        <f>LEN($A727)-LEN(SUBSTITUTE($A727,O$1,""))</f>
        <v>0</v>
      </c>
      <c r="P727">
        <f>LEN($A727)-LEN(SUBSTITUTE($A727,P$1,""))</f>
        <v>0</v>
      </c>
      <c r="Q727">
        <f>LEN($A727)-LEN(SUBSTITUTE($A727,Q$1,""))</f>
        <v>0</v>
      </c>
      <c r="R727">
        <f>LEN($A727)-LEN(SUBSTITUTE($A727,R$1,""))</f>
        <v>0</v>
      </c>
      <c r="S727">
        <f>LEN($A727)-LEN(SUBSTITUTE($A727,S$1,""))</f>
        <v>0</v>
      </c>
      <c r="T727">
        <f>LEN($A727)-LEN(SUBSTITUTE($A727,T$1,""))</f>
        <v>0</v>
      </c>
      <c r="U727">
        <f>LEN($A727)-LEN(SUBSTITUTE($A727,U$1,""))</f>
        <v>0</v>
      </c>
      <c r="V727">
        <f>I727+1</f>
        <v>1</v>
      </c>
      <c r="W727">
        <f>J727+1</f>
        <v>3</v>
      </c>
      <c r="X727">
        <f>K727+1</f>
        <v>2</v>
      </c>
      <c r="Y727">
        <f>L727+1</f>
        <v>1</v>
      </c>
      <c r="Z727">
        <f>M727+1</f>
        <v>2</v>
      </c>
      <c r="AA727">
        <f>N727+1</f>
        <v>2</v>
      </c>
      <c r="AB727">
        <f>O727+1</f>
        <v>1</v>
      </c>
      <c r="AC727">
        <f>P727+1</f>
        <v>1</v>
      </c>
      <c r="AD727">
        <f>Q727+1</f>
        <v>1</v>
      </c>
      <c r="AE727">
        <f>R727+1</f>
        <v>1</v>
      </c>
      <c r="AF727">
        <f>S727+1</f>
        <v>1</v>
      </c>
      <c r="AG727">
        <f>T727+1</f>
        <v>1</v>
      </c>
      <c r="AH727">
        <f>U727+1</f>
        <v>1</v>
      </c>
      <c r="AI727">
        <f>PRODUCT(V727:AH727)</f>
        <v>24</v>
      </c>
      <c r="AJ727">
        <f>MAX(V727:AH727)</f>
        <v>3</v>
      </c>
      <c r="AK727">
        <f>Y727</f>
        <v>1</v>
      </c>
      <c r="AL727">
        <f>MAX(V727:X727, Z727:AH727)+L727</f>
        <v>3</v>
      </c>
      <c r="AM727" t="b">
        <f>AL727=6</f>
        <v>0</v>
      </c>
      <c r="AN727" t="b">
        <f>AL727=5</f>
        <v>0</v>
      </c>
      <c r="AO727" t="b">
        <f>NOT(OR(AM727,AN727))</f>
        <v>1</v>
      </c>
      <c r="AP727" t="b">
        <f>AND(AI727=12, L727=0)</f>
        <v>0</v>
      </c>
      <c r="AQ727" t="b">
        <f>AND(AI727=18, L727=1)</f>
        <v>0</v>
      </c>
      <c r="AR727" t="b">
        <f>AND(AO727, OR(AP727, AQ727))</f>
        <v>0</v>
      </c>
      <c r="AS727" t="b">
        <f>NOT(OR(AM727,AN727,AR727))</f>
        <v>1</v>
      </c>
      <c r="AT727" t="b">
        <f>AND(AS727, AL727=4)</f>
        <v>0</v>
      </c>
      <c r="AU727" t="b">
        <f>NOT(OR(AM727,AN727,AR727,AT727))</f>
        <v>1</v>
      </c>
      <c r="AV727" t="b">
        <f>AND(AU727, AI727=18)</f>
        <v>0</v>
      </c>
      <c r="AW727" t="b">
        <f>NOT(OR(AM727,AN727,AR727,AT727, AV727))</f>
        <v>1</v>
      </c>
      <c r="AX727" t="b">
        <f>AND(AW727, OR(AND(AI727=24, L727=0), AND(AI727=32, L727=1)))</f>
        <v>1</v>
      </c>
      <c r="AY727" t="b">
        <f>NOT(OR(AM727,AN727,AR727,AT727,AV727,AX727))</f>
        <v>0</v>
      </c>
      <c r="AZ727" t="str">
        <f>IF(AM727,"7",IF(AN727,"6",IF(AR727,"5",
IF(AT727,"4",IF(AV727,"3",IF(AX727,"2",IF(AY727,"1","0"))))))
)</f>
        <v>2</v>
      </c>
      <c r="BA727" t="str">
        <f>_xlfn.XLOOKUP(D727, $BO$1:$CA$1, $BO$2:$CA$2)</f>
        <v>11</v>
      </c>
      <c r="BB727" t="str">
        <f>_xlfn.XLOOKUP(E727, $BO$1:$CA$1, $BO$2:$CA$2)</f>
        <v>13</v>
      </c>
      <c r="BC727" t="str">
        <f>_xlfn.XLOOKUP(F727, $BO$1:$CA$1, $BO$2:$CA$2)</f>
        <v>13</v>
      </c>
      <c r="BD727" t="str">
        <f>_xlfn.XLOOKUP(G727, $BO$1:$CA$1, $BO$2:$CA$2)</f>
        <v>10</v>
      </c>
      <c r="BE727" t="str">
        <f>_xlfn.XLOOKUP(H727, $BO$1:$CA$1, $BO$2:$CA$2)</f>
        <v>12</v>
      </c>
      <c r="BF727">
        <f>VALUE(_xlfn.TEXTJOIN("", TRUE, AZ727:BE727))</f>
        <v>21113131012</v>
      </c>
      <c r="BG727">
        <v>21113131012</v>
      </c>
      <c r="BH727">
        <f t="shared" si="11"/>
        <v>275</v>
      </c>
      <c r="BI727">
        <f>B727*BH727</f>
        <v>241175</v>
      </c>
    </row>
    <row r="728" spans="1:61" x14ac:dyDescent="0.25">
      <c r="A728" t="s">
        <v>452</v>
      </c>
      <c r="B728">
        <v>71</v>
      </c>
      <c r="C728" t="str">
        <f>TEXT(A728, "0")</f>
        <v>TK787</v>
      </c>
      <c r="D728" t="str">
        <f>MID($C728, 1, 1)</f>
        <v>T</v>
      </c>
      <c r="E728" t="str">
        <f>MID($C728, 2, 1)</f>
        <v>K</v>
      </c>
      <c r="F728" t="str">
        <f>MID($C728, 3, 1)</f>
        <v>7</v>
      </c>
      <c r="G728" t="str">
        <f>MID($C728, 4, 1)</f>
        <v>8</v>
      </c>
      <c r="H728" t="str">
        <f>MID($C728, 5, 1)</f>
        <v>7</v>
      </c>
      <c r="I728">
        <f>LEN($A728)-LEN(SUBSTITUTE($A728,I$1,""))</f>
        <v>0</v>
      </c>
      <c r="J728">
        <f>LEN($A728)-LEN(SUBSTITUTE($A728,J$1,""))</f>
        <v>1</v>
      </c>
      <c r="K728">
        <f>LEN($A728)-LEN(SUBSTITUTE($A728,K$1,""))</f>
        <v>0</v>
      </c>
      <c r="L728">
        <f>LEN($A728)-LEN(SUBSTITUTE($A728,L$1,""))</f>
        <v>0</v>
      </c>
      <c r="M728">
        <f>LEN($A728)-LEN(SUBSTITUTE($A728,M$1,""))</f>
        <v>1</v>
      </c>
      <c r="N728">
        <f>LEN($A728)-LEN(SUBSTITUTE($A728,N$1,""))</f>
        <v>0</v>
      </c>
      <c r="O728">
        <f>LEN($A728)-LEN(SUBSTITUTE($A728,O$1,""))</f>
        <v>1</v>
      </c>
      <c r="P728">
        <f>LEN($A728)-LEN(SUBSTITUTE($A728,P$1,""))</f>
        <v>2</v>
      </c>
      <c r="Q728">
        <f>LEN($A728)-LEN(SUBSTITUTE($A728,Q$1,""))</f>
        <v>0</v>
      </c>
      <c r="R728">
        <f>LEN($A728)-LEN(SUBSTITUTE($A728,R$1,""))</f>
        <v>0</v>
      </c>
      <c r="S728">
        <f>LEN($A728)-LEN(SUBSTITUTE($A728,S$1,""))</f>
        <v>0</v>
      </c>
      <c r="T728">
        <f>LEN($A728)-LEN(SUBSTITUTE($A728,T$1,""))</f>
        <v>0</v>
      </c>
      <c r="U728">
        <f>LEN($A728)-LEN(SUBSTITUTE($A728,U$1,""))</f>
        <v>0</v>
      </c>
      <c r="V728">
        <f>I728+1</f>
        <v>1</v>
      </c>
      <c r="W728">
        <f>J728+1</f>
        <v>2</v>
      </c>
      <c r="X728">
        <f>K728+1</f>
        <v>1</v>
      </c>
      <c r="Y728">
        <f>L728+1</f>
        <v>1</v>
      </c>
      <c r="Z728">
        <f>M728+1</f>
        <v>2</v>
      </c>
      <c r="AA728">
        <f>N728+1</f>
        <v>1</v>
      </c>
      <c r="AB728">
        <f>O728+1</f>
        <v>2</v>
      </c>
      <c r="AC728">
        <f>P728+1</f>
        <v>3</v>
      </c>
      <c r="AD728">
        <f>Q728+1</f>
        <v>1</v>
      </c>
      <c r="AE728">
        <f>R728+1</f>
        <v>1</v>
      </c>
      <c r="AF728">
        <f>S728+1</f>
        <v>1</v>
      </c>
      <c r="AG728">
        <f>T728+1</f>
        <v>1</v>
      </c>
      <c r="AH728">
        <f>U728+1</f>
        <v>1</v>
      </c>
      <c r="AI728">
        <f>PRODUCT(V728:AH728)</f>
        <v>24</v>
      </c>
      <c r="AJ728">
        <f>MAX(V728:AH728)</f>
        <v>3</v>
      </c>
      <c r="AK728">
        <f>Y728</f>
        <v>1</v>
      </c>
      <c r="AL728">
        <f>MAX(V728:X728, Z728:AH728)+L728</f>
        <v>3</v>
      </c>
      <c r="AM728" t="b">
        <f>AL728=6</f>
        <v>0</v>
      </c>
      <c r="AN728" t="b">
        <f>AL728=5</f>
        <v>0</v>
      </c>
      <c r="AO728" t="b">
        <f>NOT(OR(AM728,AN728))</f>
        <v>1</v>
      </c>
      <c r="AP728" t="b">
        <f>AND(AI728=12, L728=0)</f>
        <v>0</v>
      </c>
      <c r="AQ728" t="b">
        <f>AND(AI728=18, L728=1)</f>
        <v>0</v>
      </c>
      <c r="AR728" t="b">
        <f>AND(AO728, OR(AP728, AQ728))</f>
        <v>0</v>
      </c>
      <c r="AS728" t="b">
        <f>NOT(OR(AM728,AN728,AR728))</f>
        <v>1</v>
      </c>
      <c r="AT728" t="b">
        <f>AND(AS728, AL728=4)</f>
        <v>0</v>
      </c>
      <c r="AU728" t="b">
        <f>NOT(OR(AM728,AN728,AR728,AT728))</f>
        <v>1</v>
      </c>
      <c r="AV728" t="b">
        <f>AND(AU728, AI728=18)</f>
        <v>0</v>
      </c>
      <c r="AW728" t="b">
        <f>NOT(OR(AM728,AN728,AR728,AT728, AV728))</f>
        <v>1</v>
      </c>
      <c r="AX728" t="b">
        <f>AND(AW728, OR(AND(AI728=24, L728=0), AND(AI728=32, L728=1)))</f>
        <v>1</v>
      </c>
      <c r="AY728" t="b">
        <f>NOT(OR(AM728,AN728,AR728,AT728,AV728,AX728))</f>
        <v>0</v>
      </c>
      <c r="AZ728" t="str">
        <f>IF(AM728,"7",IF(AN728,"6",IF(AR728,"5",
IF(AT728,"4",IF(AV728,"3",IF(AX728,"2",IF(AY728,"1","0"))))))
)</f>
        <v>2</v>
      </c>
      <c r="BA728" t="str">
        <f>_xlfn.XLOOKUP(D728, $BO$1:$CA$1, $BO$2:$CA$2)</f>
        <v>11</v>
      </c>
      <c r="BB728" t="str">
        <f>_xlfn.XLOOKUP(E728, $BO$1:$CA$1, $BO$2:$CA$2)</f>
        <v>13</v>
      </c>
      <c r="BC728" t="str">
        <f>_xlfn.XLOOKUP(F728, $BO$1:$CA$1, $BO$2:$CA$2)</f>
        <v>08</v>
      </c>
      <c r="BD728" t="str">
        <f>_xlfn.XLOOKUP(G728, $BO$1:$CA$1, $BO$2:$CA$2)</f>
        <v>09</v>
      </c>
      <c r="BE728" t="str">
        <f>_xlfn.XLOOKUP(H728, $BO$1:$CA$1, $BO$2:$CA$2)</f>
        <v>08</v>
      </c>
      <c r="BF728">
        <f>VALUE(_xlfn.TEXTJOIN("", TRUE, AZ728:BE728))</f>
        <v>21113080908</v>
      </c>
      <c r="BG728">
        <v>21113080908</v>
      </c>
      <c r="BH728">
        <f t="shared" si="11"/>
        <v>274</v>
      </c>
      <c r="BI728">
        <f>B728*BH728</f>
        <v>19454</v>
      </c>
    </row>
    <row r="729" spans="1:61" x14ac:dyDescent="0.25">
      <c r="A729" t="s">
        <v>932</v>
      </c>
      <c r="B729">
        <v>882</v>
      </c>
      <c r="C729" t="str">
        <f>TEXT(A729, "0")</f>
        <v>TKJ27</v>
      </c>
      <c r="D729" t="str">
        <f>MID($C729, 1, 1)</f>
        <v>T</v>
      </c>
      <c r="E729" t="str">
        <f>MID($C729, 2, 1)</f>
        <v>K</v>
      </c>
      <c r="F729" t="str">
        <f>MID($C729, 3, 1)</f>
        <v>J</v>
      </c>
      <c r="G729" t="str">
        <f>MID($C729, 4, 1)</f>
        <v>2</v>
      </c>
      <c r="H729" t="str">
        <f>MID($C729, 5, 1)</f>
        <v>7</v>
      </c>
      <c r="I729">
        <f>LEN($A729)-LEN(SUBSTITUTE($A729,I$1,""))</f>
        <v>0</v>
      </c>
      <c r="J729">
        <f>LEN($A729)-LEN(SUBSTITUTE($A729,J$1,""))</f>
        <v>1</v>
      </c>
      <c r="K729">
        <f>LEN($A729)-LEN(SUBSTITUTE($A729,K$1,""))</f>
        <v>0</v>
      </c>
      <c r="L729">
        <f>LEN($A729)-LEN(SUBSTITUTE($A729,L$1,""))</f>
        <v>1</v>
      </c>
      <c r="M729">
        <f>LEN($A729)-LEN(SUBSTITUTE($A729,M$1,""))</f>
        <v>1</v>
      </c>
      <c r="N729">
        <f>LEN($A729)-LEN(SUBSTITUTE($A729,N$1,""))</f>
        <v>0</v>
      </c>
      <c r="O729">
        <f>LEN($A729)-LEN(SUBSTITUTE($A729,O$1,""))</f>
        <v>0</v>
      </c>
      <c r="P729">
        <f>LEN($A729)-LEN(SUBSTITUTE($A729,P$1,""))</f>
        <v>1</v>
      </c>
      <c r="Q729">
        <f>LEN($A729)-LEN(SUBSTITUTE($A729,Q$1,""))</f>
        <v>0</v>
      </c>
      <c r="R729">
        <f>LEN($A729)-LEN(SUBSTITUTE($A729,R$1,""))</f>
        <v>0</v>
      </c>
      <c r="S729">
        <f>LEN($A729)-LEN(SUBSTITUTE($A729,S$1,""))</f>
        <v>0</v>
      </c>
      <c r="T729">
        <f>LEN($A729)-LEN(SUBSTITUTE($A729,T$1,""))</f>
        <v>0</v>
      </c>
      <c r="U729">
        <f>LEN($A729)-LEN(SUBSTITUTE($A729,U$1,""))</f>
        <v>1</v>
      </c>
      <c r="V729">
        <f>I729+1</f>
        <v>1</v>
      </c>
      <c r="W729">
        <f>J729+1</f>
        <v>2</v>
      </c>
      <c r="X729">
        <f>K729+1</f>
        <v>1</v>
      </c>
      <c r="Y729">
        <f>L729+1</f>
        <v>2</v>
      </c>
      <c r="Z729">
        <f>M729+1</f>
        <v>2</v>
      </c>
      <c r="AA729">
        <f>N729+1</f>
        <v>1</v>
      </c>
      <c r="AB729">
        <f>O729+1</f>
        <v>1</v>
      </c>
      <c r="AC729">
        <f>P729+1</f>
        <v>2</v>
      </c>
      <c r="AD729">
        <f>Q729+1</f>
        <v>1</v>
      </c>
      <c r="AE729">
        <f>R729+1</f>
        <v>1</v>
      </c>
      <c r="AF729">
        <f>S729+1</f>
        <v>1</v>
      </c>
      <c r="AG729">
        <f>T729+1</f>
        <v>1</v>
      </c>
      <c r="AH729">
        <f>U729+1</f>
        <v>2</v>
      </c>
      <c r="AI729">
        <f>PRODUCT(V729:AH729)</f>
        <v>32</v>
      </c>
      <c r="AJ729">
        <f>MAX(V729:AH729)</f>
        <v>2</v>
      </c>
      <c r="AK729">
        <f>Y729</f>
        <v>2</v>
      </c>
      <c r="AL729">
        <f>MAX(V729:X729, Z729:AH729)+L729</f>
        <v>3</v>
      </c>
      <c r="AM729" t="b">
        <f>AL729=6</f>
        <v>0</v>
      </c>
      <c r="AN729" t="b">
        <f>AL729=5</f>
        <v>0</v>
      </c>
      <c r="AO729" t="b">
        <f>NOT(OR(AM729,AN729))</f>
        <v>1</v>
      </c>
      <c r="AP729" t="b">
        <f>AND(AI729=12, L729=0)</f>
        <v>0</v>
      </c>
      <c r="AQ729" t="b">
        <f>AND(AI729=18, L729=1)</f>
        <v>0</v>
      </c>
      <c r="AR729" t="b">
        <f>AND(AO729, OR(AP729, AQ729))</f>
        <v>0</v>
      </c>
      <c r="AS729" t="b">
        <f>NOT(OR(AM729,AN729,AR729))</f>
        <v>1</v>
      </c>
      <c r="AT729" t="b">
        <f>AND(AS729, AL729=4)</f>
        <v>0</v>
      </c>
      <c r="AU729" t="b">
        <f>NOT(OR(AM729,AN729,AR729,AT729))</f>
        <v>1</v>
      </c>
      <c r="AV729" t="b">
        <f>AND(AU729, AI729=18)</f>
        <v>0</v>
      </c>
      <c r="AW729" t="b">
        <f>NOT(OR(AM729,AN729,AR729,AT729, AV729))</f>
        <v>1</v>
      </c>
      <c r="AX729" t="b">
        <f>AND(AW729, OR(AND(AI729=24, L729=0), AND(AI729=32, L729=1)))</f>
        <v>1</v>
      </c>
      <c r="AY729" t="b">
        <f>NOT(OR(AM729,AN729,AR729,AT729,AV729,AX729))</f>
        <v>0</v>
      </c>
      <c r="AZ729" t="str">
        <f>IF(AM729,"7",IF(AN729,"6",IF(AR729,"5",
IF(AT729,"4",IF(AV729,"3",IF(AX729,"2",IF(AY729,"1","0"))))))
)</f>
        <v>2</v>
      </c>
      <c r="BA729" t="str">
        <f>_xlfn.XLOOKUP(D729, $BO$1:$CA$1, $BO$2:$CA$2)</f>
        <v>11</v>
      </c>
      <c r="BB729" t="str">
        <f>_xlfn.XLOOKUP(E729, $BO$1:$CA$1, $BO$2:$CA$2)</f>
        <v>13</v>
      </c>
      <c r="BC729" t="str">
        <f>_xlfn.XLOOKUP(F729, $BO$1:$CA$1, $BO$2:$CA$2)</f>
        <v>02</v>
      </c>
      <c r="BD729" t="str">
        <f>_xlfn.XLOOKUP(G729, $BO$1:$CA$1, $BO$2:$CA$2)</f>
        <v>03</v>
      </c>
      <c r="BE729" t="str">
        <f>_xlfn.XLOOKUP(H729, $BO$1:$CA$1, $BO$2:$CA$2)</f>
        <v>08</v>
      </c>
      <c r="BF729">
        <f>VALUE(_xlfn.TEXTJOIN("", TRUE, AZ729:BE729))</f>
        <v>21113020308</v>
      </c>
      <c r="BG729">
        <v>21113020308</v>
      </c>
      <c r="BH729">
        <f t="shared" si="11"/>
        <v>273</v>
      </c>
      <c r="BI729">
        <f>B729*BH729</f>
        <v>240786</v>
      </c>
    </row>
    <row r="730" spans="1:61" x14ac:dyDescent="0.25">
      <c r="A730" t="s">
        <v>496</v>
      </c>
      <c r="B730">
        <v>297</v>
      </c>
      <c r="C730" t="str">
        <f>TEXT(A730, "0")</f>
        <v>TT3Q8</v>
      </c>
      <c r="D730" t="str">
        <f>MID($C730, 1, 1)</f>
        <v>T</v>
      </c>
      <c r="E730" t="str">
        <f>MID($C730, 2, 1)</f>
        <v>T</v>
      </c>
      <c r="F730" t="str">
        <f>MID($C730, 3, 1)</f>
        <v>3</v>
      </c>
      <c r="G730" t="str">
        <f>MID($C730, 4, 1)</f>
        <v>Q</v>
      </c>
      <c r="H730" t="str">
        <f>MID($C730, 5, 1)</f>
        <v>8</v>
      </c>
      <c r="I730">
        <f>LEN($A730)-LEN(SUBSTITUTE($A730,I$1,""))</f>
        <v>0</v>
      </c>
      <c r="J730">
        <f>LEN($A730)-LEN(SUBSTITUTE($A730,J$1,""))</f>
        <v>0</v>
      </c>
      <c r="K730">
        <f>LEN($A730)-LEN(SUBSTITUTE($A730,K$1,""))</f>
        <v>1</v>
      </c>
      <c r="L730">
        <f>LEN($A730)-LEN(SUBSTITUTE($A730,L$1,""))</f>
        <v>0</v>
      </c>
      <c r="M730">
        <f>LEN($A730)-LEN(SUBSTITUTE($A730,M$1,""))</f>
        <v>2</v>
      </c>
      <c r="N730">
        <f>LEN($A730)-LEN(SUBSTITUTE($A730,N$1,""))</f>
        <v>0</v>
      </c>
      <c r="O730">
        <f>LEN($A730)-LEN(SUBSTITUTE($A730,O$1,""))</f>
        <v>1</v>
      </c>
      <c r="P730">
        <f>LEN($A730)-LEN(SUBSTITUTE($A730,P$1,""))</f>
        <v>0</v>
      </c>
      <c r="Q730">
        <f>LEN($A730)-LEN(SUBSTITUTE($A730,Q$1,""))</f>
        <v>0</v>
      </c>
      <c r="R730">
        <f>LEN($A730)-LEN(SUBSTITUTE($A730,R$1,""))</f>
        <v>0</v>
      </c>
      <c r="S730">
        <f>LEN($A730)-LEN(SUBSTITUTE($A730,S$1,""))</f>
        <v>0</v>
      </c>
      <c r="T730">
        <f>LEN($A730)-LEN(SUBSTITUTE($A730,T$1,""))</f>
        <v>1</v>
      </c>
      <c r="U730">
        <f>LEN($A730)-LEN(SUBSTITUTE($A730,U$1,""))</f>
        <v>0</v>
      </c>
      <c r="V730">
        <f>I730+1</f>
        <v>1</v>
      </c>
      <c r="W730">
        <f>J730+1</f>
        <v>1</v>
      </c>
      <c r="X730">
        <f>K730+1</f>
        <v>2</v>
      </c>
      <c r="Y730">
        <f>L730+1</f>
        <v>1</v>
      </c>
      <c r="Z730">
        <f>M730+1</f>
        <v>3</v>
      </c>
      <c r="AA730">
        <f>N730+1</f>
        <v>1</v>
      </c>
      <c r="AB730">
        <f>O730+1</f>
        <v>2</v>
      </c>
      <c r="AC730">
        <f>P730+1</f>
        <v>1</v>
      </c>
      <c r="AD730">
        <f>Q730+1</f>
        <v>1</v>
      </c>
      <c r="AE730">
        <f>R730+1</f>
        <v>1</v>
      </c>
      <c r="AF730">
        <f>S730+1</f>
        <v>1</v>
      </c>
      <c r="AG730">
        <f>T730+1</f>
        <v>2</v>
      </c>
      <c r="AH730">
        <f>U730+1</f>
        <v>1</v>
      </c>
      <c r="AI730">
        <f>PRODUCT(V730:AH730)</f>
        <v>24</v>
      </c>
      <c r="AJ730">
        <f>MAX(V730:AH730)</f>
        <v>3</v>
      </c>
      <c r="AK730">
        <f>Y730</f>
        <v>1</v>
      </c>
      <c r="AL730">
        <f>MAX(V730:X730, Z730:AH730)+L730</f>
        <v>3</v>
      </c>
      <c r="AM730" t="b">
        <f>AL730=6</f>
        <v>0</v>
      </c>
      <c r="AN730" t="b">
        <f>AL730=5</f>
        <v>0</v>
      </c>
      <c r="AO730" t="b">
        <f>NOT(OR(AM730,AN730))</f>
        <v>1</v>
      </c>
      <c r="AP730" t="b">
        <f>AND(AI730=12, L730=0)</f>
        <v>0</v>
      </c>
      <c r="AQ730" t="b">
        <f>AND(AI730=18, L730=1)</f>
        <v>0</v>
      </c>
      <c r="AR730" t="b">
        <f>AND(AO730, OR(AP730, AQ730))</f>
        <v>0</v>
      </c>
      <c r="AS730" t="b">
        <f>NOT(OR(AM730,AN730,AR730))</f>
        <v>1</v>
      </c>
      <c r="AT730" t="b">
        <f>AND(AS730, AL730=4)</f>
        <v>0</v>
      </c>
      <c r="AU730" t="b">
        <f>NOT(OR(AM730,AN730,AR730,AT730))</f>
        <v>1</v>
      </c>
      <c r="AV730" t="b">
        <f>AND(AU730, AI730=18)</f>
        <v>0</v>
      </c>
      <c r="AW730" t="b">
        <f>NOT(OR(AM730,AN730,AR730,AT730, AV730))</f>
        <v>1</v>
      </c>
      <c r="AX730" t="b">
        <f>AND(AW730, OR(AND(AI730=24, L730=0), AND(AI730=32, L730=1)))</f>
        <v>1</v>
      </c>
      <c r="AY730" t="b">
        <f>NOT(OR(AM730,AN730,AR730,AT730,AV730,AX730))</f>
        <v>0</v>
      </c>
      <c r="AZ730" t="str">
        <f>IF(AM730,"7",IF(AN730,"6",IF(AR730,"5",
IF(AT730,"4",IF(AV730,"3",IF(AX730,"2",IF(AY730,"1","0"))))))
)</f>
        <v>2</v>
      </c>
      <c r="BA730" t="str">
        <f>_xlfn.XLOOKUP(D730, $BO$1:$CA$1, $BO$2:$CA$2)</f>
        <v>11</v>
      </c>
      <c r="BB730" t="str">
        <f>_xlfn.XLOOKUP(E730, $BO$1:$CA$1, $BO$2:$CA$2)</f>
        <v>11</v>
      </c>
      <c r="BC730" t="str">
        <f>_xlfn.XLOOKUP(F730, $BO$1:$CA$1, $BO$2:$CA$2)</f>
        <v>04</v>
      </c>
      <c r="BD730" t="str">
        <f>_xlfn.XLOOKUP(G730, $BO$1:$CA$1, $BO$2:$CA$2)</f>
        <v>12</v>
      </c>
      <c r="BE730" t="str">
        <f>_xlfn.XLOOKUP(H730, $BO$1:$CA$1, $BO$2:$CA$2)</f>
        <v>09</v>
      </c>
      <c r="BF730">
        <f>VALUE(_xlfn.TEXTJOIN("", TRUE, AZ730:BE730))</f>
        <v>21111041209</v>
      </c>
      <c r="BG730">
        <v>21111041209</v>
      </c>
      <c r="BH730">
        <f t="shared" si="11"/>
        <v>272</v>
      </c>
      <c r="BI730">
        <f>B730*BH730</f>
        <v>80784</v>
      </c>
    </row>
    <row r="731" spans="1:61" x14ac:dyDescent="0.25">
      <c r="A731" t="s">
        <v>75</v>
      </c>
      <c r="B731">
        <v>773</v>
      </c>
      <c r="C731" t="str">
        <f>TEXT(A731, "0")</f>
        <v>T927T</v>
      </c>
      <c r="D731" t="str">
        <f>MID($C731, 1, 1)</f>
        <v>T</v>
      </c>
      <c r="E731" t="str">
        <f>MID($C731, 2, 1)</f>
        <v>9</v>
      </c>
      <c r="F731" t="str">
        <f>MID($C731, 3, 1)</f>
        <v>2</v>
      </c>
      <c r="G731" t="str">
        <f>MID($C731, 4, 1)</f>
        <v>7</v>
      </c>
      <c r="H731" t="str">
        <f>MID($C731, 5, 1)</f>
        <v>T</v>
      </c>
      <c r="I731">
        <f>LEN($A731)-LEN(SUBSTITUTE($A731,I$1,""))</f>
        <v>0</v>
      </c>
      <c r="J731">
        <f>LEN($A731)-LEN(SUBSTITUTE($A731,J$1,""))</f>
        <v>0</v>
      </c>
      <c r="K731">
        <f>LEN($A731)-LEN(SUBSTITUTE($A731,K$1,""))</f>
        <v>0</v>
      </c>
      <c r="L731">
        <f>LEN($A731)-LEN(SUBSTITUTE($A731,L$1,""))</f>
        <v>0</v>
      </c>
      <c r="M731">
        <f>LEN($A731)-LEN(SUBSTITUTE($A731,M$1,""))</f>
        <v>2</v>
      </c>
      <c r="N731">
        <f>LEN($A731)-LEN(SUBSTITUTE($A731,N$1,""))</f>
        <v>1</v>
      </c>
      <c r="O731">
        <f>LEN($A731)-LEN(SUBSTITUTE($A731,O$1,""))</f>
        <v>0</v>
      </c>
      <c r="P731">
        <f>LEN($A731)-LEN(SUBSTITUTE($A731,P$1,""))</f>
        <v>1</v>
      </c>
      <c r="Q731">
        <f>LEN($A731)-LEN(SUBSTITUTE($A731,Q$1,""))</f>
        <v>0</v>
      </c>
      <c r="R731">
        <f>LEN($A731)-LEN(SUBSTITUTE($A731,R$1,""))</f>
        <v>0</v>
      </c>
      <c r="S731">
        <f>LEN($A731)-LEN(SUBSTITUTE($A731,S$1,""))</f>
        <v>0</v>
      </c>
      <c r="T731">
        <f>LEN($A731)-LEN(SUBSTITUTE($A731,T$1,""))</f>
        <v>0</v>
      </c>
      <c r="U731">
        <f>LEN($A731)-LEN(SUBSTITUTE($A731,U$1,""))</f>
        <v>1</v>
      </c>
      <c r="V731">
        <f>I731+1</f>
        <v>1</v>
      </c>
      <c r="W731">
        <f>J731+1</f>
        <v>1</v>
      </c>
      <c r="X731">
        <f>K731+1</f>
        <v>1</v>
      </c>
      <c r="Y731">
        <f>L731+1</f>
        <v>1</v>
      </c>
      <c r="Z731">
        <f>M731+1</f>
        <v>3</v>
      </c>
      <c r="AA731">
        <f>N731+1</f>
        <v>2</v>
      </c>
      <c r="AB731">
        <f>O731+1</f>
        <v>1</v>
      </c>
      <c r="AC731">
        <f>P731+1</f>
        <v>2</v>
      </c>
      <c r="AD731">
        <f>Q731+1</f>
        <v>1</v>
      </c>
      <c r="AE731">
        <f>R731+1</f>
        <v>1</v>
      </c>
      <c r="AF731">
        <f>S731+1</f>
        <v>1</v>
      </c>
      <c r="AG731">
        <f>T731+1</f>
        <v>1</v>
      </c>
      <c r="AH731">
        <f>U731+1</f>
        <v>2</v>
      </c>
      <c r="AI731">
        <f>PRODUCT(V731:AH731)</f>
        <v>24</v>
      </c>
      <c r="AJ731">
        <f>MAX(V731:AH731)</f>
        <v>3</v>
      </c>
      <c r="AK731">
        <f>Y731</f>
        <v>1</v>
      </c>
      <c r="AL731">
        <f>MAX(V731:X731, Z731:AH731)+L731</f>
        <v>3</v>
      </c>
      <c r="AM731" t="b">
        <f>AL731=6</f>
        <v>0</v>
      </c>
      <c r="AN731" t="b">
        <f>AL731=5</f>
        <v>0</v>
      </c>
      <c r="AO731" t="b">
        <f>NOT(OR(AM731,AN731))</f>
        <v>1</v>
      </c>
      <c r="AP731" t="b">
        <f>AND(AI731=12, L731=0)</f>
        <v>0</v>
      </c>
      <c r="AQ731" t="b">
        <f>AND(AI731=18, L731=1)</f>
        <v>0</v>
      </c>
      <c r="AR731" t="b">
        <f>AND(AO731, OR(AP731, AQ731))</f>
        <v>0</v>
      </c>
      <c r="AS731" t="b">
        <f>NOT(OR(AM731,AN731,AR731))</f>
        <v>1</v>
      </c>
      <c r="AT731" t="b">
        <f>AND(AS731, AL731=4)</f>
        <v>0</v>
      </c>
      <c r="AU731" t="b">
        <f>NOT(OR(AM731,AN731,AR731,AT731))</f>
        <v>1</v>
      </c>
      <c r="AV731" t="b">
        <f>AND(AU731, AI731=18)</f>
        <v>0</v>
      </c>
      <c r="AW731" t="b">
        <f>NOT(OR(AM731,AN731,AR731,AT731, AV731))</f>
        <v>1</v>
      </c>
      <c r="AX731" t="b">
        <f>AND(AW731, OR(AND(AI731=24, L731=0), AND(AI731=32, L731=1)))</f>
        <v>1</v>
      </c>
      <c r="AY731" t="b">
        <f>NOT(OR(AM731,AN731,AR731,AT731,AV731,AX731))</f>
        <v>0</v>
      </c>
      <c r="AZ731" t="str">
        <f>IF(AM731,"7",IF(AN731,"6",IF(AR731,"5",
IF(AT731,"4",IF(AV731,"3",IF(AX731,"2",IF(AY731,"1","0"))))))
)</f>
        <v>2</v>
      </c>
      <c r="BA731" t="str">
        <f>_xlfn.XLOOKUP(D731, $BO$1:$CA$1, $BO$2:$CA$2)</f>
        <v>11</v>
      </c>
      <c r="BB731" t="str">
        <f>_xlfn.XLOOKUP(E731, $BO$1:$CA$1, $BO$2:$CA$2)</f>
        <v>10</v>
      </c>
      <c r="BC731" t="str">
        <f>_xlfn.XLOOKUP(F731, $BO$1:$CA$1, $BO$2:$CA$2)</f>
        <v>03</v>
      </c>
      <c r="BD731" t="str">
        <f>_xlfn.XLOOKUP(G731, $BO$1:$CA$1, $BO$2:$CA$2)</f>
        <v>08</v>
      </c>
      <c r="BE731" t="str">
        <f>_xlfn.XLOOKUP(H731, $BO$1:$CA$1, $BO$2:$CA$2)</f>
        <v>11</v>
      </c>
      <c r="BF731">
        <f>VALUE(_xlfn.TEXTJOIN("", TRUE, AZ731:BE731))</f>
        <v>21110030811</v>
      </c>
      <c r="BG731">
        <v>21110030811</v>
      </c>
      <c r="BH731">
        <f t="shared" si="11"/>
        <v>271</v>
      </c>
      <c r="BI731">
        <f>B731*BH731</f>
        <v>209483</v>
      </c>
    </row>
    <row r="732" spans="1:61" x14ac:dyDescent="0.25">
      <c r="A732" t="s">
        <v>603</v>
      </c>
      <c r="B732">
        <v>945</v>
      </c>
      <c r="C732" t="str">
        <f>TEXT(A732, "0")</f>
        <v>T7758</v>
      </c>
      <c r="D732" t="str">
        <f>MID($C732, 1, 1)</f>
        <v>T</v>
      </c>
      <c r="E732" t="str">
        <f>MID($C732, 2, 1)</f>
        <v>7</v>
      </c>
      <c r="F732" t="str">
        <f>MID($C732, 3, 1)</f>
        <v>7</v>
      </c>
      <c r="G732" t="str">
        <f>MID($C732, 4, 1)</f>
        <v>5</v>
      </c>
      <c r="H732" t="str">
        <f>MID($C732, 5, 1)</f>
        <v>8</v>
      </c>
      <c r="I732">
        <f>LEN($A732)-LEN(SUBSTITUTE($A732,I$1,""))</f>
        <v>0</v>
      </c>
      <c r="J732">
        <f>LEN($A732)-LEN(SUBSTITUTE($A732,J$1,""))</f>
        <v>0</v>
      </c>
      <c r="K732">
        <f>LEN($A732)-LEN(SUBSTITUTE($A732,K$1,""))</f>
        <v>0</v>
      </c>
      <c r="L732">
        <f>LEN($A732)-LEN(SUBSTITUTE($A732,L$1,""))</f>
        <v>0</v>
      </c>
      <c r="M732">
        <f>LEN($A732)-LEN(SUBSTITUTE($A732,M$1,""))</f>
        <v>1</v>
      </c>
      <c r="N732">
        <f>LEN($A732)-LEN(SUBSTITUTE($A732,N$1,""))</f>
        <v>0</v>
      </c>
      <c r="O732">
        <f>LEN($A732)-LEN(SUBSTITUTE($A732,O$1,""))</f>
        <v>1</v>
      </c>
      <c r="P732">
        <f>LEN($A732)-LEN(SUBSTITUTE($A732,P$1,""))</f>
        <v>2</v>
      </c>
      <c r="Q732">
        <f>LEN($A732)-LEN(SUBSTITUTE($A732,Q$1,""))</f>
        <v>0</v>
      </c>
      <c r="R732">
        <f>LEN($A732)-LEN(SUBSTITUTE($A732,R$1,""))</f>
        <v>1</v>
      </c>
      <c r="S732">
        <f>LEN($A732)-LEN(SUBSTITUTE($A732,S$1,""))</f>
        <v>0</v>
      </c>
      <c r="T732">
        <f>LEN($A732)-LEN(SUBSTITUTE($A732,T$1,""))</f>
        <v>0</v>
      </c>
      <c r="U732">
        <f>LEN($A732)-LEN(SUBSTITUTE($A732,U$1,""))</f>
        <v>0</v>
      </c>
      <c r="V732">
        <f>I732+1</f>
        <v>1</v>
      </c>
      <c r="W732">
        <f>J732+1</f>
        <v>1</v>
      </c>
      <c r="X732">
        <f>K732+1</f>
        <v>1</v>
      </c>
      <c r="Y732">
        <f>L732+1</f>
        <v>1</v>
      </c>
      <c r="Z732">
        <f>M732+1</f>
        <v>2</v>
      </c>
      <c r="AA732">
        <f>N732+1</f>
        <v>1</v>
      </c>
      <c r="AB732">
        <f>O732+1</f>
        <v>2</v>
      </c>
      <c r="AC732">
        <f>P732+1</f>
        <v>3</v>
      </c>
      <c r="AD732">
        <f>Q732+1</f>
        <v>1</v>
      </c>
      <c r="AE732">
        <f>R732+1</f>
        <v>2</v>
      </c>
      <c r="AF732">
        <f>S732+1</f>
        <v>1</v>
      </c>
      <c r="AG732">
        <f>T732+1</f>
        <v>1</v>
      </c>
      <c r="AH732">
        <f>U732+1</f>
        <v>1</v>
      </c>
      <c r="AI732">
        <f>PRODUCT(V732:AH732)</f>
        <v>24</v>
      </c>
      <c r="AJ732">
        <f>MAX(V732:AH732)</f>
        <v>3</v>
      </c>
      <c r="AK732">
        <f>Y732</f>
        <v>1</v>
      </c>
      <c r="AL732">
        <f>MAX(V732:X732, Z732:AH732)+L732</f>
        <v>3</v>
      </c>
      <c r="AM732" t="b">
        <f>AL732=6</f>
        <v>0</v>
      </c>
      <c r="AN732" t="b">
        <f>AL732=5</f>
        <v>0</v>
      </c>
      <c r="AO732" t="b">
        <f>NOT(OR(AM732,AN732))</f>
        <v>1</v>
      </c>
      <c r="AP732" t="b">
        <f>AND(AI732=12, L732=0)</f>
        <v>0</v>
      </c>
      <c r="AQ732" t="b">
        <f>AND(AI732=18, L732=1)</f>
        <v>0</v>
      </c>
      <c r="AR732" t="b">
        <f>AND(AO732, OR(AP732, AQ732))</f>
        <v>0</v>
      </c>
      <c r="AS732" t="b">
        <f>NOT(OR(AM732,AN732,AR732))</f>
        <v>1</v>
      </c>
      <c r="AT732" t="b">
        <f>AND(AS732, AL732=4)</f>
        <v>0</v>
      </c>
      <c r="AU732" t="b">
        <f>NOT(OR(AM732,AN732,AR732,AT732))</f>
        <v>1</v>
      </c>
      <c r="AV732" t="b">
        <f>AND(AU732, AI732=18)</f>
        <v>0</v>
      </c>
      <c r="AW732" t="b">
        <f>NOT(OR(AM732,AN732,AR732,AT732, AV732))</f>
        <v>1</v>
      </c>
      <c r="AX732" t="b">
        <f>AND(AW732, OR(AND(AI732=24, L732=0), AND(AI732=32, L732=1)))</f>
        <v>1</v>
      </c>
      <c r="AY732" t="b">
        <f>NOT(OR(AM732,AN732,AR732,AT732,AV732,AX732))</f>
        <v>0</v>
      </c>
      <c r="AZ732" t="str">
        <f>IF(AM732,"7",IF(AN732,"6",IF(AR732,"5",
IF(AT732,"4",IF(AV732,"3",IF(AX732,"2",IF(AY732,"1","0"))))))
)</f>
        <v>2</v>
      </c>
      <c r="BA732" t="str">
        <f>_xlfn.XLOOKUP(D732, $BO$1:$CA$1, $BO$2:$CA$2)</f>
        <v>11</v>
      </c>
      <c r="BB732" t="str">
        <f>_xlfn.XLOOKUP(E732, $BO$1:$CA$1, $BO$2:$CA$2)</f>
        <v>08</v>
      </c>
      <c r="BC732" t="str">
        <f>_xlfn.XLOOKUP(F732, $BO$1:$CA$1, $BO$2:$CA$2)</f>
        <v>08</v>
      </c>
      <c r="BD732" t="str">
        <f>_xlfn.XLOOKUP(G732, $BO$1:$CA$1, $BO$2:$CA$2)</f>
        <v>06</v>
      </c>
      <c r="BE732" t="str">
        <f>_xlfn.XLOOKUP(H732, $BO$1:$CA$1, $BO$2:$CA$2)</f>
        <v>09</v>
      </c>
      <c r="BF732">
        <f>VALUE(_xlfn.TEXTJOIN("", TRUE, AZ732:BE732))</f>
        <v>21108080609</v>
      </c>
      <c r="BG732">
        <v>21108080609</v>
      </c>
      <c r="BH732">
        <f t="shared" si="11"/>
        <v>270</v>
      </c>
      <c r="BI732">
        <f>B732*BH732</f>
        <v>255150</v>
      </c>
    </row>
    <row r="733" spans="1:61" x14ac:dyDescent="0.25">
      <c r="A733" t="s">
        <v>407</v>
      </c>
      <c r="B733">
        <v>688</v>
      </c>
      <c r="C733" t="str">
        <f>TEXT(A733, "0")</f>
        <v>T764T</v>
      </c>
      <c r="D733" t="str">
        <f>MID($C733, 1, 1)</f>
        <v>T</v>
      </c>
      <c r="E733" t="str">
        <f>MID($C733, 2, 1)</f>
        <v>7</v>
      </c>
      <c r="F733" t="str">
        <f>MID($C733, 3, 1)</f>
        <v>6</v>
      </c>
      <c r="G733" t="str">
        <f>MID($C733, 4, 1)</f>
        <v>4</v>
      </c>
      <c r="H733" t="str">
        <f>MID($C733, 5, 1)</f>
        <v>T</v>
      </c>
      <c r="I733">
        <f>LEN($A733)-LEN(SUBSTITUTE($A733,I$1,""))</f>
        <v>0</v>
      </c>
      <c r="J733">
        <f>LEN($A733)-LEN(SUBSTITUTE($A733,J$1,""))</f>
        <v>0</v>
      </c>
      <c r="K733">
        <f>LEN($A733)-LEN(SUBSTITUTE($A733,K$1,""))</f>
        <v>0</v>
      </c>
      <c r="L733">
        <f>LEN($A733)-LEN(SUBSTITUTE($A733,L$1,""))</f>
        <v>0</v>
      </c>
      <c r="M733">
        <f>LEN($A733)-LEN(SUBSTITUTE($A733,M$1,""))</f>
        <v>2</v>
      </c>
      <c r="N733">
        <f>LEN($A733)-LEN(SUBSTITUTE($A733,N$1,""))</f>
        <v>0</v>
      </c>
      <c r="O733">
        <f>LEN($A733)-LEN(SUBSTITUTE($A733,O$1,""))</f>
        <v>0</v>
      </c>
      <c r="P733">
        <f>LEN($A733)-LEN(SUBSTITUTE($A733,P$1,""))</f>
        <v>1</v>
      </c>
      <c r="Q733">
        <f>LEN($A733)-LEN(SUBSTITUTE($A733,Q$1,""))</f>
        <v>1</v>
      </c>
      <c r="R733">
        <f>LEN($A733)-LEN(SUBSTITUTE($A733,R$1,""))</f>
        <v>0</v>
      </c>
      <c r="S733">
        <f>LEN($A733)-LEN(SUBSTITUTE($A733,S$1,""))</f>
        <v>1</v>
      </c>
      <c r="T733">
        <f>LEN($A733)-LEN(SUBSTITUTE($A733,T$1,""))</f>
        <v>0</v>
      </c>
      <c r="U733">
        <f>LEN($A733)-LEN(SUBSTITUTE($A733,U$1,""))</f>
        <v>0</v>
      </c>
      <c r="V733">
        <f>I733+1</f>
        <v>1</v>
      </c>
      <c r="W733">
        <f>J733+1</f>
        <v>1</v>
      </c>
      <c r="X733">
        <f>K733+1</f>
        <v>1</v>
      </c>
      <c r="Y733">
        <f>L733+1</f>
        <v>1</v>
      </c>
      <c r="Z733">
        <f>M733+1</f>
        <v>3</v>
      </c>
      <c r="AA733">
        <f>N733+1</f>
        <v>1</v>
      </c>
      <c r="AB733">
        <f>O733+1</f>
        <v>1</v>
      </c>
      <c r="AC733">
        <f>P733+1</f>
        <v>2</v>
      </c>
      <c r="AD733">
        <f>Q733+1</f>
        <v>2</v>
      </c>
      <c r="AE733">
        <f>R733+1</f>
        <v>1</v>
      </c>
      <c r="AF733">
        <f>S733+1</f>
        <v>2</v>
      </c>
      <c r="AG733">
        <f>T733+1</f>
        <v>1</v>
      </c>
      <c r="AH733">
        <f>U733+1</f>
        <v>1</v>
      </c>
      <c r="AI733">
        <f>PRODUCT(V733:AH733)</f>
        <v>24</v>
      </c>
      <c r="AJ733">
        <f>MAX(V733:AH733)</f>
        <v>3</v>
      </c>
      <c r="AK733">
        <f>Y733</f>
        <v>1</v>
      </c>
      <c r="AL733">
        <f>MAX(V733:X733, Z733:AH733)+L733</f>
        <v>3</v>
      </c>
      <c r="AM733" t="b">
        <f>AL733=6</f>
        <v>0</v>
      </c>
      <c r="AN733" t="b">
        <f>AL733=5</f>
        <v>0</v>
      </c>
      <c r="AO733" t="b">
        <f>NOT(OR(AM733,AN733))</f>
        <v>1</v>
      </c>
      <c r="AP733" t="b">
        <f>AND(AI733=12, L733=0)</f>
        <v>0</v>
      </c>
      <c r="AQ733" t="b">
        <f>AND(AI733=18, L733=1)</f>
        <v>0</v>
      </c>
      <c r="AR733" t="b">
        <f>AND(AO733, OR(AP733, AQ733))</f>
        <v>0</v>
      </c>
      <c r="AS733" t="b">
        <f>NOT(OR(AM733,AN733,AR733))</f>
        <v>1</v>
      </c>
      <c r="AT733" t="b">
        <f>AND(AS733, AL733=4)</f>
        <v>0</v>
      </c>
      <c r="AU733" t="b">
        <f>NOT(OR(AM733,AN733,AR733,AT733))</f>
        <v>1</v>
      </c>
      <c r="AV733" t="b">
        <f>AND(AU733, AI733=18)</f>
        <v>0</v>
      </c>
      <c r="AW733" t="b">
        <f>NOT(OR(AM733,AN733,AR733,AT733, AV733))</f>
        <v>1</v>
      </c>
      <c r="AX733" t="b">
        <f>AND(AW733, OR(AND(AI733=24, L733=0), AND(AI733=32, L733=1)))</f>
        <v>1</v>
      </c>
      <c r="AY733" t="b">
        <f>NOT(OR(AM733,AN733,AR733,AT733,AV733,AX733))</f>
        <v>0</v>
      </c>
      <c r="AZ733" t="str">
        <f>IF(AM733,"7",IF(AN733,"6",IF(AR733,"5",
IF(AT733,"4",IF(AV733,"3",IF(AX733,"2",IF(AY733,"1","0"))))))
)</f>
        <v>2</v>
      </c>
      <c r="BA733" t="str">
        <f>_xlfn.XLOOKUP(D733, $BO$1:$CA$1, $BO$2:$CA$2)</f>
        <v>11</v>
      </c>
      <c r="BB733" t="str">
        <f>_xlfn.XLOOKUP(E733, $BO$1:$CA$1, $BO$2:$CA$2)</f>
        <v>08</v>
      </c>
      <c r="BC733" t="str">
        <f>_xlfn.XLOOKUP(F733, $BO$1:$CA$1, $BO$2:$CA$2)</f>
        <v>07</v>
      </c>
      <c r="BD733" t="str">
        <f>_xlfn.XLOOKUP(G733, $BO$1:$CA$1, $BO$2:$CA$2)</f>
        <v>05</v>
      </c>
      <c r="BE733" t="str">
        <f>_xlfn.XLOOKUP(H733, $BO$1:$CA$1, $BO$2:$CA$2)</f>
        <v>11</v>
      </c>
      <c r="BF733">
        <f>VALUE(_xlfn.TEXTJOIN("", TRUE, AZ733:BE733))</f>
        <v>21108070511</v>
      </c>
      <c r="BG733">
        <v>21108070511</v>
      </c>
      <c r="BH733">
        <f t="shared" si="11"/>
        <v>269</v>
      </c>
      <c r="BI733">
        <f>B733*BH733</f>
        <v>185072</v>
      </c>
    </row>
    <row r="734" spans="1:61" x14ac:dyDescent="0.25">
      <c r="A734" t="s">
        <v>775</v>
      </c>
      <c r="B734">
        <v>151</v>
      </c>
      <c r="C734" t="str">
        <f>TEXT(A734, "0")</f>
        <v>T593T</v>
      </c>
      <c r="D734" t="str">
        <f>MID($C734, 1, 1)</f>
        <v>T</v>
      </c>
      <c r="E734" t="str">
        <f>MID($C734, 2, 1)</f>
        <v>5</v>
      </c>
      <c r="F734" t="str">
        <f>MID($C734, 3, 1)</f>
        <v>9</v>
      </c>
      <c r="G734" t="str">
        <f>MID($C734, 4, 1)</f>
        <v>3</v>
      </c>
      <c r="H734" t="str">
        <f>MID($C734, 5, 1)</f>
        <v>T</v>
      </c>
      <c r="I734">
        <f>LEN($A734)-LEN(SUBSTITUTE($A734,I$1,""))</f>
        <v>0</v>
      </c>
      <c r="J734">
        <f>LEN($A734)-LEN(SUBSTITUTE($A734,J$1,""))</f>
        <v>0</v>
      </c>
      <c r="K734">
        <f>LEN($A734)-LEN(SUBSTITUTE($A734,K$1,""))</f>
        <v>0</v>
      </c>
      <c r="L734">
        <f>LEN($A734)-LEN(SUBSTITUTE($A734,L$1,""))</f>
        <v>0</v>
      </c>
      <c r="M734">
        <f>LEN($A734)-LEN(SUBSTITUTE($A734,M$1,""))</f>
        <v>2</v>
      </c>
      <c r="N734">
        <f>LEN($A734)-LEN(SUBSTITUTE($A734,N$1,""))</f>
        <v>1</v>
      </c>
      <c r="O734">
        <f>LEN($A734)-LEN(SUBSTITUTE($A734,O$1,""))</f>
        <v>0</v>
      </c>
      <c r="P734">
        <f>LEN($A734)-LEN(SUBSTITUTE($A734,P$1,""))</f>
        <v>0</v>
      </c>
      <c r="Q734">
        <f>LEN($A734)-LEN(SUBSTITUTE($A734,Q$1,""))</f>
        <v>0</v>
      </c>
      <c r="R734">
        <f>LEN($A734)-LEN(SUBSTITUTE($A734,R$1,""))</f>
        <v>1</v>
      </c>
      <c r="S734">
        <f>LEN($A734)-LEN(SUBSTITUTE($A734,S$1,""))</f>
        <v>0</v>
      </c>
      <c r="T734">
        <f>LEN($A734)-LEN(SUBSTITUTE($A734,T$1,""))</f>
        <v>1</v>
      </c>
      <c r="U734">
        <f>LEN($A734)-LEN(SUBSTITUTE($A734,U$1,""))</f>
        <v>0</v>
      </c>
      <c r="V734">
        <f>I734+1</f>
        <v>1</v>
      </c>
      <c r="W734">
        <f>J734+1</f>
        <v>1</v>
      </c>
      <c r="X734">
        <f>K734+1</f>
        <v>1</v>
      </c>
      <c r="Y734">
        <f>L734+1</f>
        <v>1</v>
      </c>
      <c r="Z734">
        <f>M734+1</f>
        <v>3</v>
      </c>
      <c r="AA734">
        <f>N734+1</f>
        <v>2</v>
      </c>
      <c r="AB734">
        <f>O734+1</f>
        <v>1</v>
      </c>
      <c r="AC734">
        <f>P734+1</f>
        <v>1</v>
      </c>
      <c r="AD734">
        <f>Q734+1</f>
        <v>1</v>
      </c>
      <c r="AE734">
        <f>R734+1</f>
        <v>2</v>
      </c>
      <c r="AF734">
        <f>S734+1</f>
        <v>1</v>
      </c>
      <c r="AG734">
        <f>T734+1</f>
        <v>2</v>
      </c>
      <c r="AH734">
        <f>U734+1</f>
        <v>1</v>
      </c>
      <c r="AI734">
        <f>PRODUCT(V734:AH734)</f>
        <v>24</v>
      </c>
      <c r="AJ734">
        <f>MAX(V734:AH734)</f>
        <v>3</v>
      </c>
      <c r="AK734">
        <f>Y734</f>
        <v>1</v>
      </c>
      <c r="AL734">
        <f>MAX(V734:X734, Z734:AH734)+L734</f>
        <v>3</v>
      </c>
      <c r="AM734" t="b">
        <f>AL734=6</f>
        <v>0</v>
      </c>
      <c r="AN734" t="b">
        <f>AL734=5</f>
        <v>0</v>
      </c>
      <c r="AO734" t="b">
        <f>NOT(OR(AM734,AN734))</f>
        <v>1</v>
      </c>
      <c r="AP734" t="b">
        <f>AND(AI734=12, L734=0)</f>
        <v>0</v>
      </c>
      <c r="AQ734" t="b">
        <f>AND(AI734=18, L734=1)</f>
        <v>0</v>
      </c>
      <c r="AR734" t="b">
        <f>AND(AO734, OR(AP734, AQ734))</f>
        <v>0</v>
      </c>
      <c r="AS734" t="b">
        <f>NOT(OR(AM734,AN734,AR734))</f>
        <v>1</v>
      </c>
      <c r="AT734" t="b">
        <f>AND(AS734, AL734=4)</f>
        <v>0</v>
      </c>
      <c r="AU734" t="b">
        <f>NOT(OR(AM734,AN734,AR734,AT734))</f>
        <v>1</v>
      </c>
      <c r="AV734" t="b">
        <f>AND(AU734, AI734=18)</f>
        <v>0</v>
      </c>
      <c r="AW734" t="b">
        <f>NOT(OR(AM734,AN734,AR734,AT734, AV734))</f>
        <v>1</v>
      </c>
      <c r="AX734" t="b">
        <f>AND(AW734, OR(AND(AI734=24, L734=0), AND(AI734=32, L734=1)))</f>
        <v>1</v>
      </c>
      <c r="AY734" t="b">
        <f>NOT(OR(AM734,AN734,AR734,AT734,AV734,AX734))</f>
        <v>0</v>
      </c>
      <c r="AZ734" t="str">
        <f>IF(AM734,"7",IF(AN734,"6",IF(AR734,"5",
IF(AT734,"4",IF(AV734,"3",IF(AX734,"2",IF(AY734,"1","0"))))))
)</f>
        <v>2</v>
      </c>
      <c r="BA734" t="str">
        <f>_xlfn.XLOOKUP(D734, $BO$1:$CA$1, $BO$2:$CA$2)</f>
        <v>11</v>
      </c>
      <c r="BB734" t="str">
        <f>_xlfn.XLOOKUP(E734, $BO$1:$CA$1, $BO$2:$CA$2)</f>
        <v>06</v>
      </c>
      <c r="BC734" t="str">
        <f>_xlfn.XLOOKUP(F734, $BO$1:$CA$1, $BO$2:$CA$2)</f>
        <v>10</v>
      </c>
      <c r="BD734" t="str">
        <f>_xlfn.XLOOKUP(G734, $BO$1:$CA$1, $BO$2:$CA$2)</f>
        <v>04</v>
      </c>
      <c r="BE734" t="str">
        <f>_xlfn.XLOOKUP(H734, $BO$1:$CA$1, $BO$2:$CA$2)</f>
        <v>11</v>
      </c>
      <c r="BF734">
        <f>VALUE(_xlfn.TEXTJOIN("", TRUE, AZ734:BE734))</f>
        <v>21106100411</v>
      </c>
      <c r="BG734">
        <v>21106100411</v>
      </c>
      <c r="BH734">
        <f t="shared" si="11"/>
        <v>268</v>
      </c>
      <c r="BI734">
        <f>B734*BH734</f>
        <v>40468</v>
      </c>
    </row>
    <row r="735" spans="1:61" x14ac:dyDescent="0.25">
      <c r="A735" t="s">
        <v>176</v>
      </c>
      <c r="B735">
        <v>72</v>
      </c>
      <c r="C735" t="str">
        <f>TEXT(A735, "0")</f>
        <v>T25J7</v>
      </c>
      <c r="D735" t="str">
        <f>MID($C735, 1, 1)</f>
        <v>T</v>
      </c>
      <c r="E735" t="str">
        <f>MID($C735, 2, 1)</f>
        <v>2</v>
      </c>
      <c r="F735" t="str">
        <f>MID($C735, 3, 1)</f>
        <v>5</v>
      </c>
      <c r="G735" t="str">
        <f>MID($C735, 4, 1)</f>
        <v>J</v>
      </c>
      <c r="H735" t="str">
        <f>MID($C735, 5, 1)</f>
        <v>7</v>
      </c>
      <c r="I735">
        <f>LEN($A735)-LEN(SUBSTITUTE($A735,I$1,""))</f>
        <v>0</v>
      </c>
      <c r="J735">
        <f>LEN($A735)-LEN(SUBSTITUTE($A735,J$1,""))</f>
        <v>0</v>
      </c>
      <c r="K735">
        <f>LEN($A735)-LEN(SUBSTITUTE($A735,K$1,""))</f>
        <v>0</v>
      </c>
      <c r="L735">
        <f>LEN($A735)-LEN(SUBSTITUTE($A735,L$1,""))</f>
        <v>1</v>
      </c>
      <c r="M735">
        <f>LEN($A735)-LEN(SUBSTITUTE($A735,M$1,""))</f>
        <v>1</v>
      </c>
      <c r="N735">
        <f>LEN($A735)-LEN(SUBSTITUTE($A735,N$1,""))</f>
        <v>0</v>
      </c>
      <c r="O735">
        <f>LEN($A735)-LEN(SUBSTITUTE($A735,O$1,""))</f>
        <v>0</v>
      </c>
      <c r="P735">
        <f>LEN($A735)-LEN(SUBSTITUTE($A735,P$1,""))</f>
        <v>1</v>
      </c>
      <c r="Q735">
        <f>LEN($A735)-LEN(SUBSTITUTE($A735,Q$1,""))</f>
        <v>0</v>
      </c>
      <c r="R735">
        <f>LEN($A735)-LEN(SUBSTITUTE($A735,R$1,""))</f>
        <v>1</v>
      </c>
      <c r="S735">
        <f>LEN($A735)-LEN(SUBSTITUTE($A735,S$1,""))</f>
        <v>0</v>
      </c>
      <c r="T735">
        <f>LEN($A735)-LEN(SUBSTITUTE($A735,T$1,""))</f>
        <v>0</v>
      </c>
      <c r="U735">
        <f>LEN($A735)-LEN(SUBSTITUTE($A735,U$1,""))</f>
        <v>1</v>
      </c>
      <c r="V735">
        <f>I735+1</f>
        <v>1</v>
      </c>
      <c r="W735">
        <f>J735+1</f>
        <v>1</v>
      </c>
      <c r="X735">
        <f>K735+1</f>
        <v>1</v>
      </c>
      <c r="Y735">
        <f>L735+1</f>
        <v>2</v>
      </c>
      <c r="Z735">
        <f>M735+1</f>
        <v>2</v>
      </c>
      <c r="AA735">
        <f>N735+1</f>
        <v>1</v>
      </c>
      <c r="AB735">
        <f>O735+1</f>
        <v>1</v>
      </c>
      <c r="AC735">
        <f>P735+1</f>
        <v>2</v>
      </c>
      <c r="AD735">
        <f>Q735+1</f>
        <v>1</v>
      </c>
      <c r="AE735">
        <f>R735+1</f>
        <v>2</v>
      </c>
      <c r="AF735">
        <f>S735+1</f>
        <v>1</v>
      </c>
      <c r="AG735">
        <f>T735+1</f>
        <v>1</v>
      </c>
      <c r="AH735">
        <f>U735+1</f>
        <v>2</v>
      </c>
      <c r="AI735">
        <f>PRODUCT(V735:AH735)</f>
        <v>32</v>
      </c>
      <c r="AJ735">
        <f>MAX(V735:AH735)</f>
        <v>2</v>
      </c>
      <c r="AK735">
        <f>Y735</f>
        <v>2</v>
      </c>
      <c r="AL735">
        <f>MAX(V735:X735, Z735:AH735)+L735</f>
        <v>3</v>
      </c>
      <c r="AM735" t="b">
        <f>AL735=6</f>
        <v>0</v>
      </c>
      <c r="AN735" t="b">
        <f>AL735=5</f>
        <v>0</v>
      </c>
      <c r="AO735" t="b">
        <f>NOT(OR(AM735,AN735))</f>
        <v>1</v>
      </c>
      <c r="AP735" t="b">
        <f>AND(AI735=12, L735=0)</f>
        <v>0</v>
      </c>
      <c r="AQ735" t="b">
        <f>AND(AI735=18, L735=1)</f>
        <v>0</v>
      </c>
      <c r="AR735" t="b">
        <f>AND(AO735, OR(AP735, AQ735))</f>
        <v>0</v>
      </c>
      <c r="AS735" t="b">
        <f>NOT(OR(AM735,AN735,AR735))</f>
        <v>1</v>
      </c>
      <c r="AT735" t="b">
        <f>AND(AS735, AL735=4)</f>
        <v>0</v>
      </c>
      <c r="AU735" t="b">
        <f>NOT(OR(AM735,AN735,AR735,AT735))</f>
        <v>1</v>
      </c>
      <c r="AV735" t="b">
        <f>AND(AU735, AI735=18)</f>
        <v>0</v>
      </c>
      <c r="AW735" t="b">
        <f>NOT(OR(AM735,AN735,AR735,AT735, AV735))</f>
        <v>1</v>
      </c>
      <c r="AX735" t="b">
        <f>AND(AW735, OR(AND(AI735=24, L735=0), AND(AI735=32, L735=1)))</f>
        <v>1</v>
      </c>
      <c r="AY735" t="b">
        <f>NOT(OR(AM735,AN735,AR735,AT735,AV735,AX735))</f>
        <v>0</v>
      </c>
      <c r="AZ735" t="str">
        <f>IF(AM735,"7",IF(AN735,"6",IF(AR735,"5",
IF(AT735,"4",IF(AV735,"3",IF(AX735,"2",IF(AY735,"1","0"))))))
)</f>
        <v>2</v>
      </c>
      <c r="BA735" t="str">
        <f>_xlfn.XLOOKUP(D735, $BO$1:$CA$1, $BO$2:$CA$2)</f>
        <v>11</v>
      </c>
      <c r="BB735" t="str">
        <f>_xlfn.XLOOKUP(E735, $BO$1:$CA$1, $BO$2:$CA$2)</f>
        <v>03</v>
      </c>
      <c r="BC735" t="str">
        <f>_xlfn.XLOOKUP(F735, $BO$1:$CA$1, $BO$2:$CA$2)</f>
        <v>06</v>
      </c>
      <c r="BD735" t="str">
        <f>_xlfn.XLOOKUP(G735, $BO$1:$CA$1, $BO$2:$CA$2)</f>
        <v>02</v>
      </c>
      <c r="BE735" t="str">
        <f>_xlfn.XLOOKUP(H735, $BO$1:$CA$1, $BO$2:$CA$2)</f>
        <v>08</v>
      </c>
      <c r="BF735">
        <f>VALUE(_xlfn.TEXTJOIN("", TRUE, AZ735:BE735))</f>
        <v>21103060208</v>
      </c>
      <c r="BG735">
        <v>21103060208</v>
      </c>
      <c r="BH735">
        <f t="shared" si="11"/>
        <v>267</v>
      </c>
      <c r="BI735">
        <f>B735*BH735</f>
        <v>19224</v>
      </c>
    </row>
    <row r="736" spans="1:61" x14ac:dyDescent="0.25">
      <c r="A736" t="s">
        <v>209</v>
      </c>
      <c r="B736">
        <v>810</v>
      </c>
      <c r="C736" t="str">
        <f>TEXT(A736, "0")</f>
        <v>9KK8T</v>
      </c>
      <c r="D736" t="str">
        <f>MID($C736, 1, 1)</f>
        <v>9</v>
      </c>
      <c r="E736" t="str">
        <f>MID($C736, 2, 1)</f>
        <v>K</v>
      </c>
      <c r="F736" t="str">
        <f>MID($C736, 3, 1)</f>
        <v>K</v>
      </c>
      <c r="G736" t="str">
        <f>MID($C736, 4, 1)</f>
        <v>8</v>
      </c>
      <c r="H736" t="str">
        <f>MID($C736, 5, 1)</f>
        <v>T</v>
      </c>
      <c r="I736">
        <f>LEN($A736)-LEN(SUBSTITUTE($A736,I$1,""))</f>
        <v>0</v>
      </c>
      <c r="J736">
        <f>LEN($A736)-LEN(SUBSTITUTE($A736,J$1,""))</f>
        <v>2</v>
      </c>
      <c r="K736">
        <f>LEN($A736)-LEN(SUBSTITUTE($A736,K$1,""))</f>
        <v>0</v>
      </c>
      <c r="L736">
        <f>LEN($A736)-LEN(SUBSTITUTE($A736,L$1,""))</f>
        <v>0</v>
      </c>
      <c r="M736">
        <f>LEN($A736)-LEN(SUBSTITUTE($A736,M$1,""))</f>
        <v>1</v>
      </c>
      <c r="N736">
        <f>LEN($A736)-LEN(SUBSTITUTE($A736,N$1,""))</f>
        <v>1</v>
      </c>
      <c r="O736">
        <f>LEN($A736)-LEN(SUBSTITUTE($A736,O$1,""))</f>
        <v>1</v>
      </c>
      <c r="P736">
        <f>LEN($A736)-LEN(SUBSTITUTE($A736,P$1,""))</f>
        <v>0</v>
      </c>
      <c r="Q736">
        <f>LEN($A736)-LEN(SUBSTITUTE($A736,Q$1,""))</f>
        <v>0</v>
      </c>
      <c r="R736">
        <f>LEN($A736)-LEN(SUBSTITUTE($A736,R$1,""))</f>
        <v>0</v>
      </c>
      <c r="S736">
        <f>LEN($A736)-LEN(SUBSTITUTE($A736,S$1,""))</f>
        <v>0</v>
      </c>
      <c r="T736">
        <f>LEN($A736)-LEN(SUBSTITUTE($A736,T$1,""))</f>
        <v>0</v>
      </c>
      <c r="U736">
        <f>LEN($A736)-LEN(SUBSTITUTE($A736,U$1,""))</f>
        <v>0</v>
      </c>
      <c r="V736">
        <f>I736+1</f>
        <v>1</v>
      </c>
      <c r="W736">
        <f>J736+1</f>
        <v>3</v>
      </c>
      <c r="X736">
        <f>K736+1</f>
        <v>1</v>
      </c>
      <c r="Y736">
        <f>L736+1</f>
        <v>1</v>
      </c>
      <c r="Z736">
        <f>M736+1</f>
        <v>2</v>
      </c>
      <c r="AA736">
        <f>N736+1</f>
        <v>2</v>
      </c>
      <c r="AB736">
        <f>O736+1</f>
        <v>2</v>
      </c>
      <c r="AC736">
        <f>P736+1</f>
        <v>1</v>
      </c>
      <c r="AD736">
        <f>Q736+1</f>
        <v>1</v>
      </c>
      <c r="AE736">
        <f>R736+1</f>
        <v>1</v>
      </c>
      <c r="AF736">
        <f>S736+1</f>
        <v>1</v>
      </c>
      <c r="AG736">
        <f>T736+1</f>
        <v>1</v>
      </c>
      <c r="AH736">
        <f>U736+1</f>
        <v>1</v>
      </c>
      <c r="AI736">
        <f>PRODUCT(V736:AH736)</f>
        <v>24</v>
      </c>
      <c r="AJ736">
        <f>MAX(V736:AH736)</f>
        <v>3</v>
      </c>
      <c r="AK736">
        <f>Y736</f>
        <v>1</v>
      </c>
      <c r="AL736">
        <f>MAX(V736:X736, Z736:AH736)+L736</f>
        <v>3</v>
      </c>
      <c r="AM736" t="b">
        <f>AL736=6</f>
        <v>0</v>
      </c>
      <c r="AN736" t="b">
        <f>AL736=5</f>
        <v>0</v>
      </c>
      <c r="AO736" t="b">
        <f>NOT(OR(AM736,AN736))</f>
        <v>1</v>
      </c>
      <c r="AP736" t="b">
        <f>AND(AI736=12, L736=0)</f>
        <v>0</v>
      </c>
      <c r="AQ736" t="b">
        <f>AND(AI736=18, L736=1)</f>
        <v>0</v>
      </c>
      <c r="AR736" t="b">
        <f>AND(AO736, OR(AP736, AQ736))</f>
        <v>0</v>
      </c>
      <c r="AS736" t="b">
        <f>NOT(OR(AM736,AN736,AR736))</f>
        <v>1</v>
      </c>
      <c r="AT736" t="b">
        <f>AND(AS736, AL736=4)</f>
        <v>0</v>
      </c>
      <c r="AU736" t="b">
        <f>NOT(OR(AM736,AN736,AR736,AT736))</f>
        <v>1</v>
      </c>
      <c r="AV736" t="b">
        <f>AND(AU736, AI736=18)</f>
        <v>0</v>
      </c>
      <c r="AW736" t="b">
        <f>NOT(OR(AM736,AN736,AR736,AT736, AV736))</f>
        <v>1</v>
      </c>
      <c r="AX736" t="b">
        <f>AND(AW736, OR(AND(AI736=24, L736=0), AND(AI736=32, L736=1)))</f>
        <v>1</v>
      </c>
      <c r="AY736" t="b">
        <f>NOT(OR(AM736,AN736,AR736,AT736,AV736,AX736))</f>
        <v>0</v>
      </c>
      <c r="AZ736" t="str">
        <f>IF(AM736,"7",IF(AN736,"6",IF(AR736,"5",
IF(AT736,"4",IF(AV736,"3",IF(AX736,"2",IF(AY736,"1","0"))))))
)</f>
        <v>2</v>
      </c>
      <c r="BA736" t="str">
        <f>_xlfn.XLOOKUP(D736, $BO$1:$CA$1, $BO$2:$CA$2)</f>
        <v>10</v>
      </c>
      <c r="BB736" t="str">
        <f>_xlfn.XLOOKUP(E736, $BO$1:$CA$1, $BO$2:$CA$2)</f>
        <v>13</v>
      </c>
      <c r="BC736" t="str">
        <f>_xlfn.XLOOKUP(F736, $BO$1:$CA$1, $BO$2:$CA$2)</f>
        <v>13</v>
      </c>
      <c r="BD736" t="str">
        <f>_xlfn.XLOOKUP(G736, $BO$1:$CA$1, $BO$2:$CA$2)</f>
        <v>09</v>
      </c>
      <c r="BE736" t="str">
        <f>_xlfn.XLOOKUP(H736, $BO$1:$CA$1, $BO$2:$CA$2)</f>
        <v>11</v>
      </c>
      <c r="BF736">
        <f>VALUE(_xlfn.TEXTJOIN("", TRUE, AZ736:BE736))</f>
        <v>21013130911</v>
      </c>
      <c r="BG736">
        <v>21013130911</v>
      </c>
      <c r="BH736">
        <f t="shared" si="11"/>
        <v>266</v>
      </c>
      <c r="BI736">
        <f>B736*BH736</f>
        <v>215460</v>
      </c>
    </row>
    <row r="737" spans="1:61" x14ac:dyDescent="0.25">
      <c r="A737" t="s">
        <v>586</v>
      </c>
      <c r="B737">
        <v>908</v>
      </c>
      <c r="C737" t="str">
        <f>TEXT(A737, "0")</f>
        <v>9KK32</v>
      </c>
      <c r="D737" t="str">
        <f>MID($C737, 1, 1)</f>
        <v>9</v>
      </c>
      <c r="E737" t="str">
        <f>MID($C737, 2, 1)</f>
        <v>K</v>
      </c>
      <c r="F737" t="str">
        <f>MID($C737, 3, 1)</f>
        <v>K</v>
      </c>
      <c r="G737" t="str">
        <f>MID($C737, 4, 1)</f>
        <v>3</v>
      </c>
      <c r="H737" t="str">
        <f>MID($C737, 5, 1)</f>
        <v>2</v>
      </c>
      <c r="I737">
        <f>LEN($A737)-LEN(SUBSTITUTE($A737,I$1,""))</f>
        <v>0</v>
      </c>
      <c r="J737">
        <f>LEN($A737)-LEN(SUBSTITUTE($A737,J$1,""))</f>
        <v>2</v>
      </c>
      <c r="K737">
        <f>LEN($A737)-LEN(SUBSTITUTE($A737,K$1,""))</f>
        <v>0</v>
      </c>
      <c r="L737">
        <f>LEN($A737)-LEN(SUBSTITUTE($A737,L$1,""))</f>
        <v>0</v>
      </c>
      <c r="M737">
        <f>LEN($A737)-LEN(SUBSTITUTE($A737,M$1,""))</f>
        <v>0</v>
      </c>
      <c r="N737">
        <f>LEN($A737)-LEN(SUBSTITUTE($A737,N$1,""))</f>
        <v>1</v>
      </c>
      <c r="O737">
        <f>LEN($A737)-LEN(SUBSTITUTE($A737,O$1,""))</f>
        <v>0</v>
      </c>
      <c r="P737">
        <f>LEN($A737)-LEN(SUBSTITUTE($A737,P$1,""))</f>
        <v>0</v>
      </c>
      <c r="Q737">
        <f>LEN($A737)-LEN(SUBSTITUTE($A737,Q$1,""))</f>
        <v>0</v>
      </c>
      <c r="R737">
        <f>LEN($A737)-LEN(SUBSTITUTE($A737,R$1,""))</f>
        <v>0</v>
      </c>
      <c r="S737">
        <f>LEN($A737)-LEN(SUBSTITUTE($A737,S$1,""))</f>
        <v>0</v>
      </c>
      <c r="T737">
        <f>LEN($A737)-LEN(SUBSTITUTE($A737,T$1,""))</f>
        <v>1</v>
      </c>
      <c r="U737">
        <f>LEN($A737)-LEN(SUBSTITUTE($A737,U$1,""))</f>
        <v>1</v>
      </c>
      <c r="V737">
        <f>I737+1</f>
        <v>1</v>
      </c>
      <c r="W737">
        <f>J737+1</f>
        <v>3</v>
      </c>
      <c r="X737">
        <f>K737+1</f>
        <v>1</v>
      </c>
      <c r="Y737">
        <f>L737+1</f>
        <v>1</v>
      </c>
      <c r="Z737">
        <f>M737+1</f>
        <v>1</v>
      </c>
      <c r="AA737">
        <f>N737+1</f>
        <v>2</v>
      </c>
      <c r="AB737">
        <f>O737+1</f>
        <v>1</v>
      </c>
      <c r="AC737">
        <f>P737+1</f>
        <v>1</v>
      </c>
      <c r="AD737">
        <f>Q737+1</f>
        <v>1</v>
      </c>
      <c r="AE737">
        <f>R737+1</f>
        <v>1</v>
      </c>
      <c r="AF737">
        <f>S737+1</f>
        <v>1</v>
      </c>
      <c r="AG737">
        <f>T737+1</f>
        <v>2</v>
      </c>
      <c r="AH737">
        <f>U737+1</f>
        <v>2</v>
      </c>
      <c r="AI737">
        <f>PRODUCT(V737:AH737)</f>
        <v>24</v>
      </c>
      <c r="AJ737">
        <f>MAX(V737:AH737)</f>
        <v>3</v>
      </c>
      <c r="AK737">
        <f>Y737</f>
        <v>1</v>
      </c>
      <c r="AL737">
        <f>MAX(V737:X737, Z737:AH737)+L737</f>
        <v>3</v>
      </c>
      <c r="AM737" t="b">
        <f>AL737=6</f>
        <v>0</v>
      </c>
      <c r="AN737" t="b">
        <f>AL737=5</f>
        <v>0</v>
      </c>
      <c r="AO737" t="b">
        <f>NOT(OR(AM737,AN737))</f>
        <v>1</v>
      </c>
      <c r="AP737" t="b">
        <f>AND(AI737=12, L737=0)</f>
        <v>0</v>
      </c>
      <c r="AQ737" t="b">
        <f>AND(AI737=18, L737=1)</f>
        <v>0</v>
      </c>
      <c r="AR737" t="b">
        <f>AND(AO737, OR(AP737, AQ737))</f>
        <v>0</v>
      </c>
      <c r="AS737" t="b">
        <f>NOT(OR(AM737,AN737,AR737))</f>
        <v>1</v>
      </c>
      <c r="AT737" t="b">
        <f>AND(AS737, AL737=4)</f>
        <v>0</v>
      </c>
      <c r="AU737" t="b">
        <f>NOT(OR(AM737,AN737,AR737,AT737))</f>
        <v>1</v>
      </c>
      <c r="AV737" t="b">
        <f>AND(AU737, AI737=18)</f>
        <v>0</v>
      </c>
      <c r="AW737" t="b">
        <f>NOT(OR(AM737,AN737,AR737,AT737, AV737))</f>
        <v>1</v>
      </c>
      <c r="AX737" t="b">
        <f>AND(AW737, OR(AND(AI737=24, L737=0), AND(AI737=32, L737=1)))</f>
        <v>1</v>
      </c>
      <c r="AY737" t="b">
        <f>NOT(OR(AM737,AN737,AR737,AT737,AV737,AX737))</f>
        <v>0</v>
      </c>
      <c r="AZ737" t="str">
        <f>IF(AM737,"7",IF(AN737,"6",IF(AR737,"5",
IF(AT737,"4",IF(AV737,"3",IF(AX737,"2",IF(AY737,"1","0"))))))
)</f>
        <v>2</v>
      </c>
      <c r="BA737" t="str">
        <f>_xlfn.XLOOKUP(D737, $BO$1:$CA$1, $BO$2:$CA$2)</f>
        <v>10</v>
      </c>
      <c r="BB737" t="str">
        <f>_xlfn.XLOOKUP(E737, $BO$1:$CA$1, $BO$2:$CA$2)</f>
        <v>13</v>
      </c>
      <c r="BC737" t="str">
        <f>_xlfn.XLOOKUP(F737, $BO$1:$CA$1, $BO$2:$CA$2)</f>
        <v>13</v>
      </c>
      <c r="BD737" t="str">
        <f>_xlfn.XLOOKUP(G737, $BO$1:$CA$1, $BO$2:$CA$2)</f>
        <v>04</v>
      </c>
      <c r="BE737" t="str">
        <f>_xlfn.XLOOKUP(H737, $BO$1:$CA$1, $BO$2:$CA$2)</f>
        <v>03</v>
      </c>
      <c r="BF737">
        <f>VALUE(_xlfn.TEXTJOIN("", TRUE, AZ737:BE737))</f>
        <v>21013130403</v>
      </c>
      <c r="BG737">
        <v>21013130403</v>
      </c>
      <c r="BH737">
        <f t="shared" si="11"/>
        <v>265</v>
      </c>
      <c r="BI737">
        <f>B737*BH737</f>
        <v>240620</v>
      </c>
    </row>
    <row r="738" spans="1:61" x14ac:dyDescent="0.25">
      <c r="A738" t="s">
        <v>99</v>
      </c>
      <c r="B738">
        <v>103</v>
      </c>
      <c r="C738" t="str">
        <f>TEXT(A738, "0")</f>
        <v>9Q9K3</v>
      </c>
      <c r="D738" t="str">
        <f>MID($C738, 1, 1)</f>
        <v>9</v>
      </c>
      <c r="E738" t="str">
        <f>MID($C738, 2, 1)</f>
        <v>Q</v>
      </c>
      <c r="F738" t="str">
        <f>MID($C738, 3, 1)</f>
        <v>9</v>
      </c>
      <c r="G738" t="str">
        <f>MID($C738, 4, 1)</f>
        <v>K</v>
      </c>
      <c r="H738" t="str">
        <f>MID($C738, 5, 1)</f>
        <v>3</v>
      </c>
      <c r="I738">
        <f>LEN($A738)-LEN(SUBSTITUTE($A738,I$1,""))</f>
        <v>0</v>
      </c>
      <c r="J738">
        <f>LEN($A738)-LEN(SUBSTITUTE($A738,J$1,""))</f>
        <v>1</v>
      </c>
      <c r="K738">
        <f>LEN($A738)-LEN(SUBSTITUTE($A738,K$1,""))</f>
        <v>1</v>
      </c>
      <c r="L738">
        <f>LEN($A738)-LEN(SUBSTITUTE($A738,L$1,""))</f>
        <v>0</v>
      </c>
      <c r="M738">
        <f>LEN($A738)-LEN(SUBSTITUTE($A738,M$1,""))</f>
        <v>0</v>
      </c>
      <c r="N738">
        <f>LEN($A738)-LEN(SUBSTITUTE($A738,N$1,""))</f>
        <v>2</v>
      </c>
      <c r="O738">
        <f>LEN($A738)-LEN(SUBSTITUTE($A738,O$1,""))</f>
        <v>0</v>
      </c>
      <c r="P738">
        <f>LEN($A738)-LEN(SUBSTITUTE($A738,P$1,""))</f>
        <v>0</v>
      </c>
      <c r="Q738">
        <f>LEN($A738)-LEN(SUBSTITUTE($A738,Q$1,""))</f>
        <v>0</v>
      </c>
      <c r="R738">
        <f>LEN($A738)-LEN(SUBSTITUTE($A738,R$1,""))</f>
        <v>0</v>
      </c>
      <c r="S738">
        <f>LEN($A738)-LEN(SUBSTITUTE($A738,S$1,""))</f>
        <v>0</v>
      </c>
      <c r="T738">
        <f>LEN($A738)-LEN(SUBSTITUTE($A738,T$1,""))</f>
        <v>1</v>
      </c>
      <c r="U738">
        <f>LEN($A738)-LEN(SUBSTITUTE($A738,U$1,""))</f>
        <v>0</v>
      </c>
      <c r="V738">
        <f>I738+1</f>
        <v>1</v>
      </c>
      <c r="W738">
        <f>J738+1</f>
        <v>2</v>
      </c>
      <c r="X738">
        <f>K738+1</f>
        <v>2</v>
      </c>
      <c r="Y738">
        <f>L738+1</f>
        <v>1</v>
      </c>
      <c r="Z738">
        <f>M738+1</f>
        <v>1</v>
      </c>
      <c r="AA738">
        <f>N738+1</f>
        <v>3</v>
      </c>
      <c r="AB738">
        <f>O738+1</f>
        <v>1</v>
      </c>
      <c r="AC738">
        <f>P738+1</f>
        <v>1</v>
      </c>
      <c r="AD738">
        <f>Q738+1</f>
        <v>1</v>
      </c>
      <c r="AE738">
        <f>R738+1</f>
        <v>1</v>
      </c>
      <c r="AF738">
        <f>S738+1</f>
        <v>1</v>
      </c>
      <c r="AG738">
        <f>T738+1</f>
        <v>2</v>
      </c>
      <c r="AH738">
        <f>U738+1</f>
        <v>1</v>
      </c>
      <c r="AI738">
        <f>PRODUCT(V738:AH738)</f>
        <v>24</v>
      </c>
      <c r="AJ738">
        <f>MAX(V738:AH738)</f>
        <v>3</v>
      </c>
      <c r="AK738">
        <f>Y738</f>
        <v>1</v>
      </c>
      <c r="AL738">
        <f>MAX(V738:X738, Z738:AH738)+L738</f>
        <v>3</v>
      </c>
      <c r="AM738" t="b">
        <f>AL738=6</f>
        <v>0</v>
      </c>
      <c r="AN738" t="b">
        <f>AL738=5</f>
        <v>0</v>
      </c>
      <c r="AO738" t="b">
        <f>NOT(OR(AM738,AN738))</f>
        <v>1</v>
      </c>
      <c r="AP738" t="b">
        <f>AND(AI738=12, L738=0)</f>
        <v>0</v>
      </c>
      <c r="AQ738" t="b">
        <f>AND(AI738=18, L738=1)</f>
        <v>0</v>
      </c>
      <c r="AR738" t="b">
        <f>AND(AO738, OR(AP738, AQ738))</f>
        <v>0</v>
      </c>
      <c r="AS738" t="b">
        <f>NOT(OR(AM738,AN738,AR738))</f>
        <v>1</v>
      </c>
      <c r="AT738" t="b">
        <f>AND(AS738, AL738=4)</f>
        <v>0</v>
      </c>
      <c r="AU738" t="b">
        <f>NOT(OR(AM738,AN738,AR738,AT738))</f>
        <v>1</v>
      </c>
      <c r="AV738" t="b">
        <f>AND(AU738, AI738=18)</f>
        <v>0</v>
      </c>
      <c r="AW738" t="b">
        <f>NOT(OR(AM738,AN738,AR738,AT738, AV738))</f>
        <v>1</v>
      </c>
      <c r="AX738" t="b">
        <f>AND(AW738, OR(AND(AI738=24, L738=0), AND(AI738=32, L738=1)))</f>
        <v>1</v>
      </c>
      <c r="AY738" t="b">
        <f>NOT(OR(AM738,AN738,AR738,AT738,AV738,AX738))</f>
        <v>0</v>
      </c>
      <c r="AZ738" t="str">
        <f>IF(AM738,"7",IF(AN738,"6",IF(AR738,"5",
IF(AT738,"4",IF(AV738,"3",IF(AX738,"2",IF(AY738,"1","0"))))))
)</f>
        <v>2</v>
      </c>
      <c r="BA738" t="str">
        <f>_xlfn.XLOOKUP(D738, $BO$1:$CA$1, $BO$2:$CA$2)</f>
        <v>10</v>
      </c>
      <c r="BB738" t="str">
        <f>_xlfn.XLOOKUP(E738, $BO$1:$CA$1, $BO$2:$CA$2)</f>
        <v>12</v>
      </c>
      <c r="BC738" t="str">
        <f>_xlfn.XLOOKUP(F738, $BO$1:$CA$1, $BO$2:$CA$2)</f>
        <v>10</v>
      </c>
      <c r="BD738" t="str">
        <f>_xlfn.XLOOKUP(G738, $BO$1:$CA$1, $BO$2:$CA$2)</f>
        <v>13</v>
      </c>
      <c r="BE738" t="str">
        <f>_xlfn.XLOOKUP(H738, $BO$1:$CA$1, $BO$2:$CA$2)</f>
        <v>04</v>
      </c>
      <c r="BF738">
        <f>VALUE(_xlfn.TEXTJOIN("", TRUE, AZ738:BE738))</f>
        <v>21012101304</v>
      </c>
      <c r="BG738">
        <v>21012101304</v>
      </c>
      <c r="BH738">
        <f t="shared" si="11"/>
        <v>264</v>
      </c>
      <c r="BI738">
        <f>B738*BH738</f>
        <v>27192</v>
      </c>
    </row>
    <row r="739" spans="1:61" x14ac:dyDescent="0.25">
      <c r="A739" t="s">
        <v>987</v>
      </c>
      <c r="B739">
        <v>522</v>
      </c>
      <c r="C739" t="str">
        <f>TEXT(A739, "0")</f>
        <v>9TJ67</v>
      </c>
      <c r="D739" t="str">
        <f>MID($C739, 1, 1)</f>
        <v>9</v>
      </c>
      <c r="E739" t="str">
        <f>MID($C739, 2, 1)</f>
        <v>T</v>
      </c>
      <c r="F739" t="str">
        <f>MID($C739, 3, 1)</f>
        <v>J</v>
      </c>
      <c r="G739" t="str">
        <f>MID($C739, 4, 1)</f>
        <v>6</v>
      </c>
      <c r="H739" t="str">
        <f>MID($C739, 5, 1)</f>
        <v>7</v>
      </c>
      <c r="I739">
        <f>LEN($A739)-LEN(SUBSTITUTE($A739,I$1,""))</f>
        <v>0</v>
      </c>
      <c r="J739">
        <f>LEN($A739)-LEN(SUBSTITUTE($A739,J$1,""))</f>
        <v>0</v>
      </c>
      <c r="K739">
        <f>LEN($A739)-LEN(SUBSTITUTE($A739,K$1,""))</f>
        <v>0</v>
      </c>
      <c r="L739">
        <f>LEN($A739)-LEN(SUBSTITUTE($A739,L$1,""))</f>
        <v>1</v>
      </c>
      <c r="M739">
        <f>LEN($A739)-LEN(SUBSTITUTE($A739,M$1,""))</f>
        <v>1</v>
      </c>
      <c r="N739">
        <f>LEN($A739)-LEN(SUBSTITUTE($A739,N$1,""))</f>
        <v>1</v>
      </c>
      <c r="O739">
        <f>LEN($A739)-LEN(SUBSTITUTE($A739,O$1,""))</f>
        <v>0</v>
      </c>
      <c r="P739">
        <f>LEN($A739)-LEN(SUBSTITUTE($A739,P$1,""))</f>
        <v>1</v>
      </c>
      <c r="Q739">
        <f>LEN($A739)-LEN(SUBSTITUTE($A739,Q$1,""))</f>
        <v>1</v>
      </c>
      <c r="R739">
        <f>LEN($A739)-LEN(SUBSTITUTE($A739,R$1,""))</f>
        <v>0</v>
      </c>
      <c r="S739">
        <f>LEN($A739)-LEN(SUBSTITUTE($A739,S$1,""))</f>
        <v>0</v>
      </c>
      <c r="T739">
        <f>LEN($A739)-LEN(SUBSTITUTE($A739,T$1,""))</f>
        <v>0</v>
      </c>
      <c r="U739">
        <f>LEN($A739)-LEN(SUBSTITUTE($A739,U$1,""))</f>
        <v>0</v>
      </c>
      <c r="V739">
        <f>I739+1</f>
        <v>1</v>
      </c>
      <c r="W739">
        <f>J739+1</f>
        <v>1</v>
      </c>
      <c r="X739">
        <f>K739+1</f>
        <v>1</v>
      </c>
      <c r="Y739">
        <f>L739+1</f>
        <v>2</v>
      </c>
      <c r="Z739">
        <f>M739+1</f>
        <v>2</v>
      </c>
      <c r="AA739">
        <f>N739+1</f>
        <v>2</v>
      </c>
      <c r="AB739">
        <f>O739+1</f>
        <v>1</v>
      </c>
      <c r="AC739">
        <f>P739+1</f>
        <v>2</v>
      </c>
      <c r="AD739">
        <f>Q739+1</f>
        <v>2</v>
      </c>
      <c r="AE739">
        <f>R739+1</f>
        <v>1</v>
      </c>
      <c r="AF739">
        <f>S739+1</f>
        <v>1</v>
      </c>
      <c r="AG739">
        <f>T739+1</f>
        <v>1</v>
      </c>
      <c r="AH739">
        <f>U739+1</f>
        <v>1</v>
      </c>
      <c r="AI739">
        <f>PRODUCT(V739:AH739)</f>
        <v>32</v>
      </c>
      <c r="AJ739">
        <f>MAX(V739:AH739)</f>
        <v>2</v>
      </c>
      <c r="AK739">
        <f>Y739</f>
        <v>2</v>
      </c>
      <c r="AL739">
        <f>MAX(V739:X739, Z739:AH739)+L739</f>
        <v>3</v>
      </c>
      <c r="AM739" t="b">
        <f>AL739=6</f>
        <v>0</v>
      </c>
      <c r="AN739" t="b">
        <f>AL739=5</f>
        <v>0</v>
      </c>
      <c r="AO739" t="b">
        <f>NOT(OR(AM739,AN739))</f>
        <v>1</v>
      </c>
      <c r="AP739" t="b">
        <f>AND(AI739=12, L739=0)</f>
        <v>0</v>
      </c>
      <c r="AQ739" t="b">
        <f>AND(AI739=18, L739=1)</f>
        <v>0</v>
      </c>
      <c r="AR739" t="b">
        <f>AND(AO739, OR(AP739, AQ739))</f>
        <v>0</v>
      </c>
      <c r="AS739" t="b">
        <f>NOT(OR(AM739,AN739,AR739))</f>
        <v>1</v>
      </c>
      <c r="AT739" t="b">
        <f>AND(AS739, AL739=4)</f>
        <v>0</v>
      </c>
      <c r="AU739" t="b">
        <f>NOT(OR(AM739,AN739,AR739,AT739))</f>
        <v>1</v>
      </c>
      <c r="AV739" t="b">
        <f>AND(AU739, AI739=18)</f>
        <v>0</v>
      </c>
      <c r="AW739" t="b">
        <f>NOT(OR(AM739,AN739,AR739,AT739, AV739))</f>
        <v>1</v>
      </c>
      <c r="AX739" t="b">
        <f>AND(AW739, OR(AND(AI739=24, L739=0), AND(AI739=32, L739=1)))</f>
        <v>1</v>
      </c>
      <c r="AY739" t="b">
        <f>NOT(OR(AM739,AN739,AR739,AT739,AV739,AX739))</f>
        <v>0</v>
      </c>
      <c r="AZ739" t="str">
        <f>IF(AM739,"7",IF(AN739,"6",IF(AR739,"5",
IF(AT739,"4",IF(AV739,"3",IF(AX739,"2",IF(AY739,"1","0"))))))
)</f>
        <v>2</v>
      </c>
      <c r="BA739" t="str">
        <f>_xlfn.XLOOKUP(D739, $BO$1:$CA$1, $BO$2:$CA$2)</f>
        <v>10</v>
      </c>
      <c r="BB739" t="str">
        <f>_xlfn.XLOOKUP(E739, $BO$1:$CA$1, $BO$2:$CA$2)</f>
        <v>11</v>
      </c>
      <c r="BC739" t="str">
        <f>_xlfn.XLOOKUP(F739, $BO$1:$CA$1, $BO$2:$CA$2)</f>
        <v>02</v>
      </c>
      <c r="BD739" t="str">
        <f>_xlfn.XLOOKUP(G739, $BO$1:$CA$1, $BO$2:$CA$2)</f>
        <v>07</v>
      </c>
      <c r="BE739" t="str">
        <f>_xlfn.XLOOKUP(H739, $BO$1:$CA$1, $BO$2:$CA$2)</f>
        <v>08</v>
      </c>
      <c r="BF739">
        <f>VALUE(_xlfn.TEXTJOIN("", TRUE, AZ739:BE739))</f>
        <v>21011020708</v>
      </c>
      <c r="BG739">
        <v>21011020708</v>
      </c>
      <c r="BH739">
        <f t="shared" si="11"/>
        <v>263</v>
      </c>
      <c r="BI739">
        <f>B739*BH739</f>
        <v>137286</v>
      </c>
    </row>
    <row r="740" spans="1:61" x14ac:dyDescent="0.25">
      <c r="A740" t="s">
        <v>201</v>
      </c>
      <c r="B740">
        <v>10</v>
      </c>
      <c r="C740" t="str">
        <f>TEXT(A740, "0")</f>
        <v>96737</v>
      </c>
      <c r="D740" t="str">
        <f>MID($C740, 1, 1)</f>
        <v>9</v>
      </c>
      <c r="E740" t="str">
        <f>MID($C740, 2, 1)</f>
        <v>6</v>
      </c>
      <c r="F740" t="str">
        <f>MID($C740, 3, 1)</f>
        <v>7</v>
      </c>
      <c r="G740" t="str">
        <f>MID($C740, 4, 1)</f>
        <v>3</v>
      </c>
      <c r="H740" t="str">
        <f>MID($C740, 5, 1)</f>
        <v>7</v>
      </c>
      <c r="I740">
        <f>LEN($A740)-LEN(SUBSTITUTE($A740,I$1,""))</f>
        <v>0</v>
      </c>
      <c r="J740">
        <f>LEN($A740)-LEN(SUBSTITUTE($A740,J$1,""))</f>
        <v>0</v>
      </c>
      <c r="K740">
        <f>LEN($A740)-LEN(SUBSTITUTE($A740,K$1,""))</f>
        <v>0</v>
      </c>
      <c r="L740">
        <f>LEN($A740)-LEN(SUBSTITUTE($A740,L$1,""))</f>
        <v>0</v>
      </c>
      <c r="M740">
        <f>LEN($A740)-LEN(SUBSTITUTE($A740,M$1,""))</f>
        <v>0</v>
      </c>
      <c r="N740">
        <f>LEN($A740)-LEN(SUBSTITUTE($A740,N$1,""))</f>
        <v>1</v>
      </c>
      <c r="O740">
        <f>LEN($A740)-LEN(SUBSTITUTE($A740,O$1,""))</f>
        <v>0</v>
      </c>
      <c r="P740">
        <f>LEN($A740)-LEN(SUBSTITUTE($A740,P$1,""))</f>
        <v>2</v>
      </c>
      <c r="Q740">
        <f>LEN($A740)-LEN(SUBSTITUTE($A740,Q$1,""))</f>
        <v>1</v>
      </c>
      <c r="R740">
        <f>LEN($A740)-LEN(SUBSTITUTE($A740,R$1,""))</f>
        <v>0</v>
      </c>
      <c r="S740">
        <f>LEN($A740)-LEN(SUBSTITUTE($A740,S$1,""))</f>
        <v>0</v>
      </c>
      <c r="T740">
        <f>LEN($A740)-LEN(SUBSTITUTE($A740,T$1,""))</f>
        <v>1</v>
      </c>
      <c r="U740">
        <f>LEN($A740)-LEN(SUBSTITUTE($A740,U$1,""))</f>
        <v>0</v>
      </c>
      <c r="V740">
        <f>I740+1</f>
        <v>1</v>
      </c>
      <c r="W740">
        <f>J740+1</f>
        <v>1</v>
      </c>
      <c r="X740">
        <f>K740+1</f>
        <v>1</v>
      </c>
      <c r="Y740">
        <f>L740+1</f>
        <v>1</v>
      </c>
      <c r="Z740">
        <f>M740+1</f>
        <v>1</v>
      </c>
      <c r="AA740">
        <f>N740+1</f>
        <v>2</v>
      </c>
      <c r="AB740">
        <f>O740+1</f>
        <v>1</v>
      </c>
      <c r="AC740">
        <f>P740+1</f>
        <v>3</v>
      </c>
      <c r="AD740">
        <f>Q740+1</f>
        <v>2</v>
      </c>
      <c r="AE740">
        <f>R740+1</f>
        <v>1</v>
      </c>
      <c r="AF740">
        <f>S740+1</f>
        <v>1</v>
      </c>
      <c r="AG740">
        <f>T740+1</f>
        <v>2</v>
      </c>
      <c r="AH740">
        <f>U740+1</f>
        <v>1</v>
      </c>
      <c r="AI740">
        <f>PRODUCT(V740:AH740)</f>
        <v>24</v>
      </c>
      <c r="AJ740">
        <f>MAX(V740:AH740)</f>
        <v>3</v>
      </c>
      <c r="AK740">
        <f>Y740</f>
        <v>1</v>
      </c>
      <c r="AL740">
        <f>MAX(V740:X740, Z740:AH740)+L740</f>
        <v>3</v>
      </c>
      <c r="AM740" t="b">
        <f>AL740=6</f>
        <v>0</v>
      </c>
      <c r="AN740" t="b">
        <f>AL740=5</f>
        <v>0</v>
      </c>
      <c r="AO740" t="b">
        <f>NOT(OR(AM740,AN740))</f>
        <v>1</v>
      </c>
      <c r="AP740" t="b">
        <f>AND(AI740=12, L740=0)</f>
        <v>0</v>
      </c>
      <c r="AQ740" t="b">
        <f>AND(AI740=18, L740=1)</f>
        <v>0</v>
      </c>
      <c r="AR740" t="b">
        <f>AND(AO740, OR(AP740, AQ740))</f>
        <v>0</v>
      </c>
      <c r="AS740" t="b">
        <f>NOT(OR(AM740,AN740,AR740))</f>
        <v>1</v>
      </c>
      <c r="AT740" t="b">
        <f>AND(AS740, AL740=4)</f>
        <v>0</v>
      </c>
      <c r="AU740" t="b">
        <f>NOT(OR(AM740,AN740,AR740,AT740))</f>
        <v>1</v>
      </c>
      <c r="AV740" t="b">
        <f>AND(AU740, AI740=18)</f>
        <v>0</v>
      </c>
      <c r="AW740" t="b">
        <f>NOT(OR(AM740,AN740,AR740,AT740, AV740))</f>
        <v>1</v>
      </c>
      <c r="AX740" t="b">
        <f>AND(AW740, OR(AND(AI740=24, L740=0), AND(AI740=32, L740=1)))</f>
        <v>1</v>
      </c>
      <c r="AY740" t="b">
        <f>NOT(OR(AM740,AN740,AR740,AT740,AV740,AX740))</f>
        <v>0</v>
      </c>
      <c r="AZ740" t="str">
        <f>IF(AM740,"7",IF(AN740,"6",IF(AR740,"5",
IF(AT740,"4",IF(AV740,"3",IF(AX740,"2",IF(AY740,"1","0"))))))
)</f>
        <v>2</v>
      </c>
      <c r="BA740" t="str">
        <f>_xlfn.XLOOKUP(D740, $BO$1:$CA$1, $BO$2:$CA$2)</f>
        <v>10</v>
      </c>
      <c r="BB740" t="str">
        <f>_xlfn.XLOOKUP(E740, $BO$1:$CA$1, $BO$2:$CA$2)</f>
        <v>07</v>
      </c>
      <c r="BC740" t="str">
        <f>_xlfn.XLOOKUP(F740, $BO$1:$CA$1, $BO$2:$CA$2)</f>
        <v>08</v>
      </c>
      <c r="BD740" t="str">
        <f>_xlfn.XLOOKUP(G740, $BO$1:$CA$1, $BO$2:$CA$2)</f>
        <v>04</v>
      </c>
      <c r="BE740" t="str">
        <f>_xlfn.XLOOKUP(H740, $BO$1:$CA$1, $BO$2:$CA$2)</f>
        <v>08</v>
      </c>
      <c r="BF740">
        <f>VALUE(_xlfn.TEXTJOIN("", TRUE, AZ740:BE740))</f>
        <v>21007080408</v>
      </c>
      <c r="BG740">
        <v>21007080408</v>
      </c>
      <c r="BH740">
        <f t="shared" si="11"/>
        <v>262</v>
      </c>
      <c r="BI740">
        <f>B740*BH740</f>
        <v>2620</v>
      </c>
    </row>
    <row r="741" spans="1:61" x14ac:dyDescent="0.25">
      <c r="A741" t="s">
        <v>456</v>
      </c>
      <c r="B741">
        <v>54</v>
      </c>
      <c r="C741" t="str">
        <f>TEXT(A741, "0")</f>
        <v>965TT</v>
      </c>
      <c r="D741" t="str">
        <f>MID($C741, 1, 1)</f>
        <v>9</v>
      </c>
      <c r="E741" t="str">
        <f>MID($C741, 2, 1)</f>
        <v>6</v>
      </c>
      <c r="F741" t="str">
        <f>MID($C741, 3, 1)</f>
        <v>5</v>
      </c>
      <c r="G741" t="str">
        <f>MID($C741, 4, 1)</f>
        <v>T</v>
      </c>
      <c r="H741" t="str">
        <f>MID($C741, 5, 1)</f>
        <v>T</v>
      </c>
      <c r="I741">
        <f>LEN($A741)-LEN(SUBSTITUTE($A741,I$1,""))</f>
        <v>0</v>
      </c>
      <c r="J741">
        <f>LEN($A741)-LEN(SUBSTITUTE($A741,J$1,""))</f>
        <v>0</v>
      </c>
      <c r="K741">
        <f>LEN($A741)-LEN(SUBSTITUTE($A741,K$1,""))</f>
        <v>0</v>
      </c>
      <c r="L741">
        <f>LEN($A741)-LEN(SUBSTITUTE($A741,L$1,""))</f>
        <v>0</v>
      </c>
      <c r="M741">
        <f>LEN($A741)-LEN(SUBSTITUTE($A741,M$1,""))</f>
        <v>2</v>
      </c>
      <c r="N741">
        <f>LEN($A741)-LEN(SUBSTITUTE($A741,N$1,""))</f>
        <v>1</v>
      </c>
      <c r="O741">
        <f>LEN($A741)-LEN(SUBSTITUTE($A741,O$1,""))</f>
        <v>0</v>
      </c>
      <c r="P741">
        <f>LEN($A741)-LEN(SUBSTITUTE($A741,P$1,""))</f>
        <v>0</v>
      </c>
      <c r="Q741">
        <f>LEN($A741)-LEN(SUBSTITUTE($A741,Q$1,""))</f>
        <v>1</v>
      </c>
      <c r="R741">
        <f>LEN($A741)-LEN(SUBSTITUTE($A741,R$1,""))</f>
        <v>1</v>
      </c>
      <c r="S741">
        <f>LEN($A741)-LEN(SUBSTITUTE($A741,S$1,""))</f>
        <v>0</v>
      </c>
      <c r="T741">
        <f>LEN($A741)-LEN(SUBSTITUTE($A741,T$1,""))</f>
        <v>0</v>
      </c>
      <c r="U741">
        <f>LEN($A741)-LEN(SUBSTITUTE($A741,U$1,""))</f>
        <v>0</v>
      </c>
      <c r="V741">
        <f>I741+1</f>
        <v>1</v>
      </c>
      <c r="W741">
        <f>J741+1</f>
        <v>1</v>
      </c>
      <c r="X741">
        <f>K741+1</f>
        <v>1</v>
      </c>
      <c r="Y741">
        <f>L741+1</f>
        <v>1</v>
      </c>
      <c r="Z741">
        <f>M741+1</f>
        <v>3</v>
      </c>
      <c r="AA741">
        <f>N741+1</f>
        <v>2</v>
      </c>
      <c r="AB741">
        <f>O741+1</f>
        <v>1</v>
      </c>
      <c r="AC741">
        <f>P741+1</f>
        <v>1</v>
      </c>
      <c r="AD741">
        <f>Q741+1</f>
        <v>2</v>
      </c>
      <c r="AE741">
        <f>R741+1</f>
        <v>2</v>
      </c>
      <c r="AF741">
        <f>S741+1</f>
        <v>1</v>
      </c>
      <c r="AG741">
        <f>T741+1</f>
        <v>1</v>
      </c>
      <c r="AH741">
        <f>U741+1</f>
        <v>1</v>
      </c>
      <c r="AI741">
        <f>PRODUCT(V741:AH741)</f>
        <v>24</v>
      </c>
      <c r="AJ741">
        <f>MAX(V741:AH741)</f>
        <v>3</v>
      </c>
      <c r="AK741">
        <f>Y741</f>
        <v>1</v>
      </c>
      <c r="AL741">
        <f>MAX(V741:X741, Z741:AH741)+L741</f>
        <v>3</v>
      </c>
      <c r="AM741" t="b">
        <f>AL741=6</f>
        <v>0</v>
      </c>
      <c r="AN741" t="b">
        <f>AL741=5</f>
        <v>0</v>
      </c>
      <c r="AO741" t="b">
        <f>NOT(OR(AM741,AN741))</f>
        <v>1</v>
      </c>
      <c r="AP741" t="b">
        <f>AND(AI741=12, L741=0)</f>
        <v>0</v>
      </c>
      <c r="AQ741" t="b">
        <f>AND(AI741=18, L741=1)</f>
        <v>0</v>
      </c>
      <c r="AR741" t="b">
        <f>AND(AO741, OR(AP741, AQ741))</f>
        <v>0</v>
      </c>
      <c r="AS741" t="b">
        <f>NOT(OR(AM741,AN741,AR741))</f>
        <v>1</v>
      </c>
      <c r="AT741" t="b">
        <f>AND(AS741, AL741=4)</f>
        <v>0</v>
      </c>
      <c r="AU741" t="b">
        <f>NOT(OR(AM741,AN741,AR741,AT741))</f>
        <v>1</v>
      </c>
      <c r="AV741" t="b">
        <f>AND(AU741, AI741=18)</f>
        <v>0</v>
      </c>
      <c r="AW741" t="b">
        <f>NOT(OR(AM741,AN741,AR741,AT741, AV741))</f>
        <v>1</v>
      </c>
      <c r="AX741" t="b">
        <f>AND(AW741, OR(AND(AI741=24, L741=0), AND(AI741=32, L741=1)))</f>
        <v>1</v>
      </c>
      <c r="AY741" t="b">
        <f>NOT(OR(AM741,AN741,AR741,AT741,AV741,AX741))</f>
        <v>0</v>
      </c>
      <c r="AZ741" t="str">
        <f>IF(AM741,"7",IF(AN741,"6",IF(AR741,"5",
IF(AT741,"4",IF(AV741,"3",IF(AX741,"2",IF(AY741,"1","0"))))))
)</f>
        <v>2</v>
      </c>
      <c r="BA741" t="str">
        <f>_xlfn.XLOOKUP(D741, $BO$1:$CA$1, $BO$2:$CA$2)</f>
        <v>10</v>
      </c>
      <c r="BB741" t="str">
        <f>_xlfn.XLOOKUP(E741, $BO$1:$CA$1, $BO$2:$CA$2)</f>
        <v>07</v>
      </c>
      <c r="BC741" t="str">
        <f>_xlfn.XLOOKUP(F741, $BO$1:$CA$1, $BO$2:$CA$2)</f>
        <v>06</v>
      </c>
      <c r="BD741" t="str">
        <f>_xlfn.XLOOKUP(G741, $BO$1:$CA$1, $BO$2:$CA$2)</f>
        <v>11</v>
      </c>
      <c r="BE741" t="str">
        <f>_xlfn.XLOOKUP(H741, $BO$1:$CA$1, $BO$2:$CA$2)</f>
        <v>11</v>
      </c>
      <c r="BF741">
        <f>VALUE(_xlfn.TEXTJOIN("", TRUE, AZ741:BE741))</f>
        <v>21007061111</v>
      </c>
      <c r="BG741">
        <v>21007061111</v>
      </c>
      <c r="BH741">
        <f t="shared" si="11"/>
        <v>261</v>
      </c>
      <c r="BI741">
        <f>B741*BH741</f>
        <v>14094</v>
      </c>
    </row>
    <row r="742" spans="1:61" x14ac:dyDescent="0.25">
      <c r="A742" t="s">
        <v>535</v>
      </c>
      <c r="B742">
        <v>219</v>
      </c>
      <c r="C742" t="str">
        <f>TEXT(A742, "0")</f>
        <v>95926</v>
      </c>
      <c r="D742" t="str">
        <f>MID($C742, 1, 1)</f>
        <v>9</v>
      </c>
      <c r="E742" t="str">
        <f>MID($C742, 2, 1)</f>
        <v>5</v>
      </c>
      <c r="F742" t="str">
        <f>MID($C742, 3, 1)</f>
        <v>9</v>
      </c>
      <c r="G742" t="str">
        <f>MID($C742, 4, 1)</f>
        <v>2</v>
      </c>
      <c r="H742" t="str">
        <f>MID($C742, 5, 1)</f>
        <v>6</v>
      </c>
      <c r="I742">
        <f>LEN($A742)-LEN(SUBSTITUTE($A742,I$1,""))</f>
        <v>0</v>
      </c>
      <c r="J742">
        <f>LEN($A742)-LEN(SUBSTITUTE($A742,J$1,""))</f>
        <v>0</v>
      </c>
      <c r="K742">
        <f>LEN($A742)-LEN(SUBSTITUTE($A742,K$1,""))</f>
        <v>0</v>
      </c>
      <c r="L742">
        <f>LEN($A742)-LEN(SUBSTITUTE($A742,L$1,""))</f>
        <v>0</v>
      </c>
      <c r="M742">
        <f>LEN($A742)-LEN(SUBSTITUTE($A742,M$1,""))</f>
        <v>0</v>
      </c>
      <c r="N742">
        <f>LEN($A742)-LEN(SUBSTITUTE($A742,N$1,""))</f>
        <v>2</v>
      </c>
      <c r="O742">
        <f>LEN($A742)-LEN(SUBSTITUTE($A742,O$1,""))</f>
        <v>0</v>
      </c>
      <c r="P742">
        <f>LEN($A742)-LEN(SUBSTITUTE($A742,P$1,""))</f>
        <v>0</v>
      </c>
      <c r="Q742">
        <f>LEN($A742)-LEN(SUBSTITUTE($A742,Q$1,""))</f>
        <v>1</v>
      </c>
      <c r="R742">
        <f>LEN($A742)-LEN(SUBSTITUTE($A742,R$1,""))</f>
        <v>1</v>
      </c>
      <c r="S742">
        <f>LEN($A742)-LEN(SUBSTITUTE($A742,S$1,""))</f>
        <v>0</v>
      </c>
      <c r="T742">
        <f>LEN($A742)-LEN(SUBSTITUTE($A742,T$1,""))</f>
        <v>0</v>
      </c>
      <c r="U742">
        <f>LEN($A742)-LEN(SUBSTITUTE($A742,U$1,""))</f>
        <v>1</v>
      </c>
      <c r="V742">
        <f>I742+1</f>
        <v>1</v>
      </c>
      <c r="W742">
        <f>J742+1</f>
        <v>1</v>
      </c>
      <c r="X742">
        <f>K742+1</f>
        <v>1</v>
      </c>
      <c r="Y742">
        <f>L742+1</f>
        <v>1</v>
      </c>
      <c r="Z742">
        <f>M742+1</f>
        <v>1</v>
      </c>
      <c r="AA742">
        <f>N742+1</f>
        <v>3</v>
      </c>
      <c r="AB742">
        <f>O742+1</f>
        <v>1</v>
      </c>
      <c r="AC742">
        <f>P742+1</f>
        <v>1</v>
      </c>
      <c r="AD742">
        <f>Q742+1</f>
        <v>2</v>
      </c>
      <c r="AE742">
        <f>R742+1</f>
        <v>2</v>
      </c>
      <c r="AF742">
        <f>S742+1</f>
        <v>1</v>
      </c>
      <c r="AG742">
        <f>T742+1</f>
        <v>1</v>
      </c>
      <c r="AH742">
        <f>U742+1</f>
        <v>2</v>
      </c>
      <c r="AI742">
        <f>PRODUCT(V742:AH742)</f>
        <v>24</v>
      </c>
      <c r="AJ742">
        <f>MAX(V742:AH742)</f>
        <v>3</v>
      </c>
      <c r="AK742">
        <f>Y742</f>
        <v>1</v>
      </c>
      <c r="AL742">
        <f>MAX(V742:X742, Z742:AH742)+L742</f>
        <v>3</v>
      </c>
      <c r="AM742" t="b">
        <f>AL742=6</f>
        <v>0</v>
      </c>
      <c r="AN742" t="b">
        <f>AL742=5</f>
        <v>0</v>
      </c>
      <c r="AO742" t="b">
        <f>NOT(OR(AM742,AN742))</f>
        <v>1</v>
      </c>
      <c r="AP742" t="b">
        <f>AND(AI742=12, L742=0)</f>
        <v>0</v>
      </c>
      <c r="AQ742" t="b">
        <f>AND(AI742=18, L742=1)</f>
        <v>0</v>
      </c>
      <c r="AR742" t="b">
        <f>AND(AO742, OR(AP742, AQ742))</f>
        <v>0</v>
      </c>
      <c r="AS742" t="b">
        <f>NOT(OR(AM742,AN742,AR742))</f>
        <v>1</v>
      </c>
      <c r="AT742" t="b">
        <f>AND(AS742, AL742=4)</f>
        <v>0</v>
      </c>
      <c r="AU742" t="b">
        <f>NOT(OR(AM742,AN742,AR742,AT742))</f>
        <v>1</v>
      </c>
      <c r="AV742" t="b">
        <f>AND(AU742, AI742=18)</f>
        <v>0</v>
      </c>
      <c r="AW742" t="b">
        <f>NOT(OR(AM742,AN742,AR742,AT742, AV742))</f>
        <v>1</v>
      </c>
      <c r="AX742" t="b">
        <f>AND(AW742, OR(AND(AI742=24, L742=0), AND(AI742=32, L742=1)))</f>
        <v>1</v>
      </c>
      <c r="AY742" t="b">
        <f>NOT(OR(AM742,AN742,AR742,AT742,AV742,AX742))</f>
        <v>0</v>
      </c>
      <c r="AZ742" t="str">
        <f>IF(AM742,"7",IF(AN742,"6",IF(AR742,"5",
IF(AT742,"4",IF(AV742,"3",IF(AX742,"2",IF(AY742,"1","0"))))))
)</f>
        <v>2</v>
      </c>
      <c r="BA742" t="str">
        <f>_xlfn.XLOOKUP(D742, $BO$1:$CA$1, $BO$2:$CA$2)</f>
        <v>10</v>
      </c>
      <c r="BB742" t="str">
        <f>_xlfn.XLOOKUP(E742, $BO$1:$CA$1, $BO$2:$CA$2)</f>
        <v>06</v>
      </c>
      <c r="BC742" t="str">
        <f>_xlfn.XLOOKUP(F742, $BO$1:$CA$1, $BO$2:$CA$2)</f>
        <v>10</v>
      </c>
      <c r="BD742" t="str">
        <f>_xlfn.XLOOKUP(G742, $BO$1:$CA$1, $BO$2:$CA$2)</f>
        <v>03</v>
      </c>
      <c r="BE742" t="str">
        <f>_xlfn.XLOOKUP(H742, $BO$1:$CA$1, $BO$2:$CA$2)</f>
        <v>07</v>
      </c>
      <c r="BF742">
        <f>VALUE(_xlfn.TEXTJOIN("", TRUE, AZ742:BE742))</f>
        <v>21006100307</v>
      </c>
      <c r="BG742">
        <v>21006100307</v>
      </c>
      <c r="BH742">
        <f t="shared" si="11"/>
        <v>260</v>
      </c>
      <c r="BI742">
        <f>B742*BH742</f>
        <v>56940</v>
      </c>
    </row>
    <row r="743" spans="1:61" x14ac:dyDescent="0.25">
      <c r="A743" t="s">
        <v>43</v>
      </c>
      <c r="B743">
        <v>751</v>
      </c>
      <c r="C743" t="str">
        <f>TEXT(A743, "0")</f>
        <v>95663</v>
      </c>
      <c r="D743" t="str">
        <f>MID($C743, 1, 1)</f>
        <v>9</v>
      </c>
      <c r="E743" t="str">
        <f>MID($C743, 2, 1)</f>
        <v>5</v>
      </c>
      <c r="F743" t="str">
        <f>MID($C743, 3, 1)</f>
        <v>6</v>
      </c>
      <c r="G743" t="str">
        <f>MID($C743, 4, 1)</f>
        <v>6</v>
      </c>
      <c r="H743" t="str">
        <f>MID($C743, 5, 1)</f>
        <v>3</v>
      </c>
      <c r="I743">
        <f>LEN($A743)-LEN(SUBSTITUTE($A743,I$1,""))</f>
        <v>0</v>
      </c>
      <c r="J743">
        <f>LEN($A743)-LEN(SUBSTITUTE($A743,J$1,""))</f>
        <v>0</v>
      </c>
      <c r="K743">
        <f>LEN($A743)-LEN(SUBSTITUTE($A743,K$1,""))</f>
        <v>0</v>
      </c>
      <c r="L743">
        <f>LEN($A743)-LEN(SUBSTITUTE($A743,L$1,""))</f>
        <v>0</v>
      </c>
      <c r="M743">
        <f>LEN($A743)-LEN(SUBSTITUTE($A743,M$1,""))</f>
        <v>0</v>
      </c>
      <c r="N743">
        <f>LEN($A743)-LEN(SUBSTITUTE($A743,N$1,""))</f>
        <v>1</v>
      </c>
      <c r="O743">
        <f>LEN($A743)-LEN(SUBSTITUTE($A743,O$1,""))</f>
        <v>0</v>
      </c>
      <c r="P743">
        <f>LEN($A743)-LEN(SUBSTITUTE($A743,P$1,""))</f>
        <v>0</v>
      </c>
      <c r="Q743">
        <f>LEN($A743)-LEN(SUBSTITUTE($A743,Q$1,""))</f>
        <v>2</v>
      </c>
      <c r="R743">
        <f>LEN($A743)-LEN(SUBSTITUTE($A743,R$1,""))</f>
        <v>1</v>
      </c>
      <c r="S743">
        <f>LEN($A743)-LEN(SUBSTITUTE($A743,S$1,""))</f>
        <v>0</v>
      </c>
      <c r="T743">
        <f>LEN($A743)-LEN(SUBSTITUTE($A743,T$1,""))</f>
        <v>1</v>
      </c>
      <c r="U743">
        <f>LEN($A743)-LEN(SUBSTITUTE($A743,U$1,""))</f>
        <v>0</v>
      </c>
      <c r="V743">
        <f>I743+1</f>
        <v>1</v>
      </c>
      <c r="W743">
        <f>J743+1</f>
        <v>1</v>
      </c>
      <c r="X743">
        <f>K743+1</f>
        <v>1</v>
      </c>
      <c r="Y743">
        <f>L743+1</f>
        <v>1</v>
      </c>
      <c r="Z743">
        <f>M743+1</f>
        <v>1</v>
      </c>
      <c r="AA743">
        <f>N743+1</f>
        <v>2</v>
      </c>
      <c r="AB743">
        <f>O743+1</f>
        <v>1</v>
      </c>
      <c r="AC743">
        <f>P743+1</f>
        <v>1</v>
      </c>
      <c r="AD743">
        <f>Q743+1</f>
        <v>3</v>
      </c>
      <c r="AE743">
        <f>R743+1</f>
        <v>2</v>
      </c>
      <c r="AF743">
        <f>S743+1</f>
        <v>1</v>
      </c>
      <c r="AG743">
        <f>T743+1</f>
        <v>2</v>
      </c>
      <c r="AH743">
        <f>U743+1</f>
        <v>1</v>
      </c>
      <c r="AI743">
        <f>PRODUCT(V743:AH743)</f>
        <v>24</v>
      </c>
      <c r="AJ743">
        <f>MAX(V743:AH743)</f>
        <v>3</v>
      </c>
      <c r="AK743">
        <f>Y743</f>
        <v>1</v>
      </c>
      <c r="AL743">
        <f>MAX(V743:X743, Z743:AH743)+L743</f>
        <v>3</v>
      </c>
      <c r="AM743" t="b">
        <f>AL743=6</f>
        <v>0</v>
      </c>
      <c r="AN743" t="b">
        <f>AL743=5</f>
        <v>0</v>
      </c>
      <c r="AO743" t="b">
        <f>NOT(OR(AM743,AN743))</f>
        <v>1</v>
      </c>
      <c r="AP743" t="b">
        <f>AND(AI743=12, L743=0)</f>
        <v>0</v>
      </c>
      <c r="AQ743" t="b">
        <f>AND(AI743=18, L743=1)</f>
        <v>0</v>
      </c>
      <c r="AR743" t="b">
        <f>AND(AO743, OR(AP743, AQ743))</f>
        <v>0</v>
      </c>
      <c r="AS743" t="b">
        <f>NOT(OR(AM743,AN743,AR743))</f>
        <v>1</v>
      </c>
      <c r="AT743" t="b">
        <f>AND(AS743, AL743=4)</f>
        <v>0</v>
      </c>
      <c r="AU743" t="b">
        <f>NOT(OR(AM743,AN743,AR743,AT743))</f>
        <v>1</v>
      </c>
      <c r="AV743" t="b">
        <f>AND(AU743, AI743=18)</f>
        <v>0</v>
      </c>
      <c r="AW743" t="b">
        <f>NOT(OR(AM743,AN743,AR743,AT743, AV743))</f>
        <v>1</v>
      </c>
      <c r="AX743" t="b">
        <f>AND(AW743, OR(AND(AI743=24, L743=0), AND(AI743=32, L743=1)))</f>
        <v>1</v>
      </c>
      <c r="AY743" t="b">
        <f>NOT(OR(AM743,AN743,AR743,AT743,AV743,AX743))</f>
        <v>0</v>
      </c>
      <c r="AZ743" t="str">
        <f>IF(AM743,"7",IF(AN743,"6",IF(AR743,"5",
IF(AT743,"4",IF(AV743,"3",IF(AX743,"2",IF(AY743,"1","0"))))))
)</f>
        <v>2</v>
      </c>
      <c r="BA743" t="str">
        <f>_xlfn.XLOOKUP(D743, $BO$1:$CA$1, $BO$2:$CA$2)</f>
        <v>10</v>
      </c>
      <c r="BB743" t="str">
        <f>_xlfn.XLOOKUP(E743, $BO$1:$CA$1, $BO$2:$CA$2)</f>
        <v>06</v>
      </c>
      <c r="BC743" t="str">
        <f>_xlfn.XLOOKUP(F743, $BO$1:$CA$1, $BO$2:$CA$2)</f>
        <v>07</v>
      </c>
      <c r="BD743" t="str">
        <f>_xlfn.XLOOKUP(G743, $BO$1:$CA$1, $BO$2:$CA$2)</f>
        <v>07</v>
      </c>
      <c r="BE743" t="str">
        <f>_xlfn.XLOOKUP(H743, $BO$1:$CA$1, $BO$2:$CA$2)</f>
        <v>04</v>
      </c>
      <c r="BF743">
        <f>VALUE(_xlfn.TEXTJOIN("", TRUE, AZ743:BE743))</f>
        <v>21006070704</v>
      </c>
      <c r="BG743">
        <v>21006070704</v>
      </c>
      <c r="BH743">
        <f t="shared" si="11"/>
        <v>259</v>
      </c>
      <c r="BI743">
        <f>B743*BH743</f>
        <v>194509</v>
      </c>
    </row>
    <row r="744" spans="1:61" x14ac:dyDescent="0.25">
      <c r="A744" t="s">
        <v>974</v>
      </c>
      <c r="B744">
        <v>659</v>
      </c>
      <c r="C744" t="str">
        <f>TEXT(A744, "0")</f>
        <v>944A6</v>
      </c>
      <c r="D744" t="str">
        <f>MID($C744, 1, 1)</f>
        <v>9</v>
      </c>
      <c r="E744" t="str">
        <f>MID($C744, 2, 1)</f>
        <v>4</v>
      </c>
      <c r="F744" t="str">
        <f>MID($C744, 3, 1)</f>
        <v>4</v>
      </c>
      <c r="G744" t="str">
        <f>MID($C744, 4, 1)</f>
        <v>A</v>
      </c>
      <c r="H744" t="str">
        <f>MID($C744, 5, 1)</f>
        <v>6</v>
      </c>
      <c r="I744">
        <f>LEN($A744)-LEN(SUBSTITUTE($A744,I$1,""))</f>
        <v>1</v>
      </c>
      <c r="J744">
        <f>LEN($A744)-LEN(SUBSTITUTE($A744,J$1,""))</f>
        <v>0</v>
      </c>
      <c r="K744">
        <f>LEN($A744)-LEN(SUBSTITUTE($A744,K$1,""))</f>
        <v>0</v>
      </c>
      <c r="L744">
        <f>LEN($A744)-LEN(SUBSTITUTE($A744,L$1,""))</f>
        <v>0</v>
      </c>
      <c r="M744">
        <f>LEN($A744)-LEN(SUBSTITUTE($A744,M$1,""))</f>
        <v>0</v>
      </c>
      <c r="N744">
        <f>LEN($A744)-LEN(SUBSTITUTE($A744,N$1,""))</f>
        <v>1</v>
      </c>
      <c r="O744">
        <f>LEN($A744)-LEN(SUBSTITUTE($A744,O$1,""))</f>
        <v>0</v>
      </c>
      <c r="P744">
        <f>LEN($A744)-LEN(SUBSTITUTE($A744,P$1,""))</f>
        <v>0</v>
      </c>
      <c r="Q744">
        <f>LEN($A744)-LEN(SUBSTITUTE($A744,Q$1,""))</f>
        <v>1</v>
      </c>
      <c r="R744">
        <f>LEN($A744)-LEN(SUBSTITUTE($A744,R$1,""))</f>
        <v>0</v>
      </c>
      <c r="S744">
        <f>LEN($A744)-LEN(SUBSTITUTE($A744,S$1,""))</f>
        <v>2</v>
      </c>
      <c r="T744">
        <f>LEN($A744)-LEN(SUBSTITUTE($A744,T$1,""))</f>
        <v>0</v>
      </c>
      <c r="U744">
        <f>LEN($A744)-LEN(SUBSTITUTE($A744,U$1,""))</f>
        <v>0</v>
      </c>
      <c r="V744">
        <f>I744+1</f>
        <v>2</v>
      </c>
      <c r="W744">
        <f>J744+1</f>
        <v>1</v>
      </c>
      <c r="X744">
        <f>K744+1</f>
        <v>1</v>
      </c>
      <c r="Y744">
        <f>L744+1</f>
        <v>1</v>
      </c>
      <c r="Z744">
        <f>M744+1</f>
        <v>1</v>
      </c>
      <c r="AA744">
        <f>N744+1</f>
        <v>2</v>
      </c>
      <c r="AB744">
        <f>O744+1</f>
        <v>1</v>
      </c>
      <c r="AC744">
        <f>P744+1</f>
        <v>1</v>
      </c>
      <c r="AD744">
        <f>Q744+1</f>
        <v>2</v>
      </c>
      <c r="AE744">
        <f>R744+1</f>
        <v>1</v>
      </c>
      <c r="AF744">
        <f>S744+1</f>
        <v>3</v>
      </c>
      <c r="AG744">
        <f>T744+1</f>
        <v>1</v>
      </c>
      <c r="AH744">
        <f>U744+1</f>
        <v>1</v>
      </c>
      <c r="AI744">
        <f>PRODUCT(V744:AH744)</f>
        <v>24</v>
      </c>
      <c r="AJ744">
        <f>MAX(V744:AH744)</f>
        <v>3</v>
      </c>
      <c r="AK744">
        <f>Y744</f>
        <v>1</v>
      </c>
      <c r="AL744">
        <f>MAX(V744:X744, Z744:AH744)+L744</f>
        <v>3</v>
      </c>
      <c r="AM744" t="b">
        <f>AL744=6</f>
        <v>0</v>
      </c>
      <c r="AN744" t="b">
        <f>AL744=5</f>
        <v>0</v>
      </c>
      <c r="AO744" t="b">
        <f>NOT(OR(AM744,AN744))</f>
        <v>1</v>
      </c>
      <c r="AP744" t="b">
        <f>AND(AI744=12, L744=0)</f>
        <v>0</v>
      </c>
      <c r="AQ744" t="b">
        <f>AND(AI744=18, L744=1)</f>
        <v>0</v>
      </c>
      <c r="AR744" t="b">
        <f>AND(AO744, OR(AP744, AQ744))</f>
        <v>0</v>
      </c>
      <c r="AS744" t="b">
        <f>NOT(OR(AM744,AN744,AR744))</f>
        <v>1</v>
      </c>
      <c r="AT744" t="b">
        <f>AND(AS744, AL744=4)</f>
        <v>0</v>
      </c>
      <c r="AU744" t="b">
        <f>NOT(OR(AM744,AN744,AR744,AT744))</f>
        <v>1</v>
      </c>
      <c r="AV744" t="b">
        <f>AND(AU744, AI744=18)</f>
        <v>0</v>
      </c>
      <c r="AW744" t="b">
        <f>NOT(OR(AM744,AN744,AR744,AT744, AV744))</f>
        <v>1</v>
      </c>
      <c r="AX744" t="b">
        <f>AND(AW744, OR(AND(AI744=24, L744=0), AND(AI744=32, L744=1)))</f>
        <v>1</v>
      </c>
      <c r="AY744" t="b">
        <f>NOT(OR(AM744,AN744,AR744,AT744,AV744,AX744))</f>
        <v>0</v>
      </c>
      <c r="AZ744" t="str">
        <f>IF(AM744,"7",IF(AN744,"6",IF(AR744,"5",
IF(AT744,"4",IF(AV744,"3",IF(AX744,"2",IF(AY744,"1","0"))))))
)</f>
        <v>2</v>
      </c>
      <c r="BA744" t="str">
        <f>_xlfn.XLOOKUP(D744, $BO$1:$CA$1, $BO$2:$CA$2)</f>
        <v>10</v>
      </c>
      <c r="BB744" t="str">
        <f>_xlfn.XLOOKUP(E744, $BO$1:$CA$1, $BO$2:$CA$2)</f>
        <v>05</v>
      </c>
      <c r="BC744" t="str">
        <f>_xlfn.XLOOKUP(F744, $BO$1:$CA$1, $BO$2:$CA$2)</f>
        <v>05</v>
      </c>
      <c r="BD744" t="str">
        <f>_xlfn.XLOOKUP(G744, $BO$1:$CA$1, $BO$2:$CA$2)</f>
        <v>14</v>
      </c>
      <c r="BE744" t="str">
        <f>_xlfn.XLOOKUP(H744, $BO$1:$CA$1, $BO$2:$CA$2)</f>
        <v>07</v>
      </c>
      <c r="BF744">
        <f>VALUE(_xlfn.TEXTJOIN("", TRUE, AZ744:BE744))</f>
        <v>21005051407</v>
      </c>
      <c r="BG744">
        <v>21005051407</v>
      </c>
      <c r="BH744">
        <f t="shared" si="11"/>
        <v>258</v>
      </c>
      <c r="BI744">
        <f>B744*BH744</f>
        <v>170022</v>
      </c>
    </row>
    <row r="745" spans="1:61" x14ac:dyDescent="0.25">
      <c r="A745" t="s">
        <v>8</v>
      </c>
      <c r="B745">
        <v>840</v>
      </c>
      <c r="C745" t="str">
        <f>TEXT(A745, "0")</f>
        <v>93K53</v>
      </c>
      <c r="D745" t="str">
        <f>MID($C745, 1, 1)</f>
        <v>9</v>
      </c>
      <c r="E745" t="str">
        <f>MID($C745, 2, 1)</f>
        <v>3</v>
      </c>
      <c r="F745" t="str">
        <f>MID($C745, 3, 1)</f>
        <v>K</v>
      </c>
      <c r="G745" t="str">
        <f>MID($C745, 4, 1)</f>
        <v>5</v>
      </c>
      <c r="H745" t="str">
        <f>MID($C745, 5, 1)</f>
        <v>3</v>
      </c>
      <c r="I745">
        <f>LEN($A745)-LEN(SUBSTITUTE($A745,I$1,""))</f>
        <v>0</v>
      </c>
      <c r="J745">
        <f>LEN($A745)-LEN(SUBSTITUTE($A745,J$1,""))</f>
        <v>1</v>
      </c>
      <c r="K745">
        <f>LEN($A745)-LEN(SUBSTITUTE($A745,K$1,""))</f>
        <v>0</v>
      </c>
      <c r="L745">
        <f>LEN($A745)-LEN(SUBSTITUTE($A745,L$1,""))</f>
        <v>0</v>
      </c>
      <c r="M745">
        <f>LEN($A745)-LEN(SUBSTITUTE($A745,M$1,""))</f>
        <v>0</v>
      </c>
      <c r="N745">
        <f>LEN($A745)-LEN(SUBSTITUTE($A745,N$1,""))</f>
        <v>1</v>
      </c>
      <c r="O745">
        <f>LEN($A745)-LEN(SUBSTITUTE($A745,O$1,""))</f>
        <v>0</v>
      </c>
      <c r="P745">
        <f>LEN($A745)-LEN(SUBSTITUTE($A745,P$1,""))</f>
        <v>0</v>
      </c>
      <c r="Q745">
        <f>LEN($A745)-LEN(SUBSTITUTE($A745,Q$1,""))</f>
        <v>0</v>
      </c>
      <c r="R745">
        <f>LEN($A745)-LEN(SUBSTITUTE($A745,R$1,""))</f>
        <v>1</v>
      </c>
      <c r="S745">
        <f>LEN($A745)-LEN(SUBSTITUTE($A745,S$1,""))</f>
        <v>0</v>
      </c>
      <c r="T745">
        <f>LEN($A745)-LEN(SUBSTITUTE($A745,T$1,""))</f>
        <v>2</v>
      </c>
      <c r="U745">
        <f>LEN($A745)-LEN(SUBSTITUTE($A745,U$1,""))</f>
        <v>0</v>
      </c>
      <c r="V745">
        <f>I745+1</f>
        <v>1</v>
      </c>
      <c r="W745">
        <f>J745+1</f>
        <v>2</v>
      </c>
      <c r="X745">
        <f>K745+1</f>
        <v>1</v>
      </c>
      <c r="Y745">
        <f>L745+1</f>
        <v>1</v>
      </c>
      <c r="Z745">
        <f>M745+1</f>
        <v>1</v>
      </c>
      <c r="AA745">
        <f>N745+1</f>
        <v>2</v>
      </c>
      <c r="AB745">
        <f>O745+1</f>
        <v>1</v>
      </c>
      <c r="AC745">
        <f>P745+1</f>
        <v>1</v>
      </c>
      <c r="AD745">
        <f>Q745+1</f>
        <v>1</v>
      </c>
      <c r="AE745">
        <f>R745+1</f>
        <v>2</v>
      </c>
      <c r="AF745">
        <f>S745+1</f>
        <v>1</v>
      </c>
      <c r="AG745">
        <f>T745+1</f>
        <v>3</v>
      </c>
      <c r="AH745">
        <f>U745+1</f>
        <v>1</v>
      </c>
      <c r="AI745">
        <f>PRODUCT(V745:AH745)</f>
        <v>24</v>
      </c>
      <c r="AJ745">
        <f>MAX(V745:AH745)</f>
        <v>3</v>
      </c>
      <c r="AK745">
        <f>Y745</f>
        <v>1</v>
      </c>
      <c r="AL745">
        <f>MAX(V745:X745, Z745:AH745)+L745</f>
        <v>3</v>
      </c>
      <c r="AM745" t="b">
        <f>AL745=6</f>
        <v>0</v>
      </c>
      <c r="AN745" t="b">
        <f>AL745=5</f>
        <v>0</v>
      </c>
      <c r="AO745" t="b">
        <f>NOT(OR(AM745,AN745))</f>
        <v>1</v>
      </c>
      <c r="AP745" t="b">
        <f>AND(AI745=12, L745=0)</f>
        <v>0</v>
      </c>
      <c r="AQ745" t="b">
        <f>AND(AI745=18, L745=1)</f>
        <v>0</v>
      </c>
      <c r="AR745" t="b">
        <f>AND(AO745, OR(AP745, AQ745))</f>
        <v>0</v>
      </c>
      <c r="AS745" t="b">
        <f>NOT(OR(AM745,AN745,AR745))</f>
        <v>1</v>
      </c>
      <c r="AT745" t="b">
        <f>AND(AS745, AL745=4)</f>
        <v>0</v>
      </c>
      <c r="AU745" t="b">
        <f>NOT(OR(AM745,AN745,AR745,AT745))</f>
        <v>1</v>
      </c>
      <c r="AV745" t="b">
        <f>AND(AU745, AI745=18)</f>
        <v>0</v>
      </c>
      <c r="AW745" t="b">
        <f>NOT(OR(AM745,AN745,AR745,AT745, AV745))</f>
        <v>1</v>
      </c>
      <c r="AX745" t="b">
        <f>AND(AW745, OR(AND(AI745=24, L745=0), AND(AI745=32, L745=1)))</f>
        <v>1</v>
      </c>
      <c r="AY745" t="b">
        <f>NOT(OR(AM745,AN745,AR745,AT745,AV745,AX745))</f>
        <v>0</v>
      </c>
      <c r="AZ745" t="str">
        <f>IF(AM745,"7",IF(AN745,"6",IF(AR745,"5",
IF(AT745,"4",IF(AV745,"3",IF(AX745,"2",IF(AY745,"1","0"))))))
)</f>
        <v>2</v>
      </c>
      <c r="BA745" t="str">
        <f>_xlfn.XLOOKUP(D745, $BO$1:$CA$1, $BO$2:$CA$2)</f>
        <v>10</v>
      </c>
      <c r="BB745" t="str">
        <f>_xlfn.XLOOKUP(E745, $BO$1:$CA$1, $BO$2:$CA$2)</f>
        <v>04</v>
      </c>
      <c r="BC745" t="str">
        <f>_xlfn.XLOOKUP(F745, $BO$1:$CA$1, $BO$2:$CA$2)</f>
        <v>13</v>
      </c>
      <c r="BD745" t="str">
        <f>_xlfn.XLOOKUP(G745, $BO$1:$CA$1, $BO$2:$CA$2)</f>
        <v>06</v>
      </c>
      <c r="BE745" t="str">
        <f>_xlfn.XLOOKUP(H745, $BO$1:$CA$1, $BO$2:$CA$2)</f>
        <v>04</v>
      </c>
      <c r="BF745">
        <f>VALUE(_xlfn.TEXTJOIN("", TRUE, AZ745:BE745))</f>
        <v>21004130604</v>
      </c>
      <c r="BG745">
        <v>21004130604</v>
      </c>
      <c r="BH745">
        <f t="shared" si="11"/>
        <v>257</v>
      </c>
      <c r="BI745">
        <f>B745*BH745</f>
        <v>215880</v>
      </c>
    </row>
    <row r="746" spans="1:61" x14ac:dyDescent="0.25">
      <c r="A746" t="s">
        <v>860</v>
      </c>
      <c r="B746">
        <v>587</v>
      </c>
      <c r="C746" t="str">
        <f>TEXT(A746, "0")</f>
        <v>92AJ6</v>
      </c>
      <c r="D746" t="str">
        <f>MID($C746, 1, 1)</f>
        <v>9</v>
      </c>
      <c r="E746" t="str">
        <f>MID($C746, 2, 1)</f>
        <v>2</v>
      </c>
      <c r="F746" t="str">
        <f>MID($C746, 3, 1)</f>
        <v>A</v>
      </c>
      <c r="G746" t="str">
        <f>MID($C746, 4, 1)</f>
        <v>J</v>
      </c>
      <c r="H746" t="str">
        <f>MID($C746, 5, 1)</f>
        <v>6</v>
      </c>
      <c r="I746">
        <f>LEN($A746)-LEN(SUBSTITUTE($A746,I$1,""))</f>
        <v>1</v>
      </c>
      <c r="J746">
        <f>LEN($A746)-LEN(SUBSTITUTE($A746,J$1,""))</f>
        <v>0</v>
      </c>
      <c r="K746">
        <f>LEN($A746)-LEN(SUBSTITUTE($A746,K$1,""))</f>
        <v>0</v>
      </c>
      <c r="L746">
        <f>LEN($A746)-LEN(SUBSTITUTE($A746,L$1,""))</f>
        <v>1</v>
      </c>
      <c r="M746">
        <f>LEN($A746)-LEN(SUBSTITUTE($A746,M$1,""))</f>
        <v>0</v>
      </c>
      <c r="N746">
        <f>LEN($A746)-LEN(SUBSTITUTE($A746,N$1,""))</f>
        <v>1</v>
      </c>
      <c r="O746">
        <f>LEN($A746)-LEN(SUBSTITUTE($A746,O$1,""))</f>
        <v>0</v>
      </c>
      <c r="P746">
        <f>LEN($A746)-LEN(SUBSTITUTE($A746,P$1,""))</f>
        <v>0</v>
      </c>
      <c r="Q746">
        <f>LEN($A746)-LEN(SUBSTITUTE($A746,Q$1,""))</f>
        <v>1</v>
      </c>
      <c r="R746">
        <f>LEN($A746)-LEN(SUBSTITUTE($A746,R$1,""))</f>
        <v>0</v>
      </c>
      <c r="S746">
        <f>LEN($A746)-LEN(SUBSTITUTE($A746,S$1,""))</f>
        <v>0</v>
      </c>
      <c r="T746">
        <f>LEN($A746)-LEN(SUBSTITUTE($A746,T$1,""))</f>
        <v>0</v>
      </c>
      <c r="U746">
        <f>LEN($A746)-LEN(SUBSTITUTE($A746,U$1,""))</f>
        <v>1</v>
      </c>
      <c r="V746">
        <f>I746+1</f>
        <v>2</v>
      </c>
      <c r="W746">
        <f>J746+1</f>
        <v>1</v>
      </c>
      <c r="X746">
        <f>K746+1</f>
        <v>1</v>
      </c>
      <c r="Y746">
        <f>L746+1</f>
        <v>2</v>
      </c>
      <c r="Z746">
        <f>M746+1</f>
        <v>1</v>
      </c>
      <c r="AA746">
        <f>N746+1</f>
        <v>2</v>
      </c>
      <c r="AB746">
        <f>O746+1</f>
        <v>1</v>
      </c>
      <c r="AC746">
        <f>P746+1</f>
        <v>1</v>
      </c>
      <c r="AD746">
        <f>Q746+1</f>
        <v>2</v>
      </c>
      <c r="AE746">
        <f>R746+1</f>
        <v>1</v>
      </c>
      <c r="AF746">
        <f>S746+1</f>
        <v>1</v>
      </c>
      <c r="AG746">
        <f>T746+1</f>
        <v>1</v>
      </c>
      <c r="AH746">
        <f>U746+1</f>
        <v>2</v>
      </c>
      <c r="AI746">
        <f>PRODUCT(V746:AH746)</f>
        <v>32</v>
      </c>
      <c r="AJ746">
        <f>MAX(V746:AH746)</f>
        <v>2</v>
      </c>
      <c r="AK746">
        <f>Y746</f>
        <v>2</v>
      </c>
      <c r="AL746">
        <f>MAX(V746:X746, Z746:AH746)+L746</f>
        <v>3</v>
      </c>
      <c r="AM746" t="b">
        <f>AL746=6</f>
        <v>0</v>
      </c>
      <c r="AN746" t="b">
        <f>AL746=5</f>
        <v>0</v>
      </c>
      <c r="AO746" t="b">
        <f>NOT(OR(AM746,AN746))</f>
        <v>1</v>
      </c>
      <c r="AP746" t="b">
        <f>AND(AI746=12, L746=0)</f>
        <v>0</v>
      </c>
      <c r="AQ746" t="b">
        <f>AND(AI746=18, L746=1)</f>
        <v>0</v>
      </c>
      <c r="AR746" t="b">
        <f>AND(AO746, OR(AP746, AQ746))</f>
        <v>0</v>
      </c>
      <c r="AS746" t="b">
        <f>NOT(OR(AM746,AN746,AR746))</f>
        <v>1</v>
      </c>
      <c r="AT746" t="b">
        <f>AND(AS746, AL746=4)</f>
        <v>0</v>
      </c>
      <c r="AU746" t="b">
        <f>NOT(OR(AM746,AN746,AR746,AT746))</f>
        <v>1</v>
      </c>
      <c r="AV746" t="b">
        <f>AND(AU746, AI746=18)</f>
        <v>0</v>
      </c>
      <c r="AW746" t="b">
        <f>NOT(OR(AM746,AN746,AR746,AT746, AV746))</f>
        <v>1</v>
      </c>
      <c r="AX746" t="b">
        <f>AND(AW746, OR(AND(AI746=24, L746=0), AND(AI746=32, L746=1)))</f>
        <v>1</v>
      </c>
      <c r="AY746" t="b">
        <f>NOT(OR(AM746,AN746,AR746,AT746,AV746,AX746))</f>
        <v>0</v>
      </c>
      <c r="AZ746" t="str">
        <f>IF(AM746,"7",IF(AN746,"6",IF(AR746,"5",
IF(AT746,"4",IF(AV746,"3",IF(AX746,"2",IF(AY746,"1","0"))))))
)</f>
        <v>2</v>
      </c>
      <c r="BA746" t="str">
        <f>_xlfn.XLOOKUP(D746, $BO$1:$CA$1, $BO$2:$CA$2)</f>
        <v>10</v>
      </c>
      <c r="BB746" t="str">
        <f>_xlfn.XLOOKUP(E746, $BO$1:$CA$1, $BO$2:$CA$2)</f>
        <v>03</v>
      </c>
      <c r="BC746" t="str">
        <f>_xlfn.XLOOKUP(F746, $BO$1:$CA$1, $BO$2:$CA$2)</f>
        <v>14</v>
      </c>
      <c r="BD746" t="str">
        <f>_xlfn.XLOOKUP(G746, $BO$1:$CA$1, $BO$2:$CA$2)</f>
        <v>02</v>
      </c>
      <c r="BE746" t="str">
        <f>_xlfn.XLOOKUP(H746, $BO$1:$CA$1, $BO$2:$CA$2)</f>
        <v>07</v>
      </c>
      <c r="BF746">
        <f>VALUE(_xlfn.TEXTJOIN("", TRUE, AZ746:BE746))</f>
        <v>21003140207</v>
      </c>
      <c r="BG746">
        <v>21003140207</v>
      </c>
      <c r="BH746">
        <f t="shared" si="11"/>
        <v>256</v>
      </c>
      <c r="BI746">
        <f>B746*BH746</f>
        <v>150272</v>
      </c>
    </row>
    <row r="747" spans="1:61" x14ac:dyDescent="0.25">
      <c r="A747" t="s">
        <v>268</v>
      </c>
      <c r="B747">
        <v>416</v>
      </c>
      <c r="C747" t="str">
        <f>TEXT(A747, "0")</f>
        <v>92273</v>
      </c>
      <c r="D747" t="str">
        <f>MID($C747, 1, 1)</f>
        <v>9</v>
      </c>
      <c r="E747" t="str">
        <f>MID($C747, 2, 1)</f>
        <v>2</v>
      </c>
      <c r="F747" t="str">
        <f>MID($C747, 3, 1)</f>
        <v>2</v>
      </c>
      <c r="G747" t="str">
        <f>MID($C747, 4, 1)</f>
        <v>7</v>
      </c>
      <c r="H747" t="str">
        <f>MID($C747, 5, 1)</f>
        <v>3</v>
      </c>
      <c r="I747">
        <f>LEN($A747)-LEN(SUBSTITUTE($A747,I$1,""))</f>
        <v>0</v>
      </c>
      <c r="J747">
        <f>LEN($A747)-LEN(SUBSTITUTE($A747,J$1,""))</f>
        <v>0</v>
      </c>
      <c r="K747">
        <f>LEN($A747)-LEN(SUBSTITUTE($A747,K$1,""))</f>
        <v>0</v>
      </c>
      <c r="L747">
        <f>LEN($A747)-LEN(SUBSTITUTE($A747,L$1,""))</f>
        <v>0</v>
      </c>
      <c r="M747">
        <f>LEN($A747)-LEN(SUBSTITUTE($A747,M$1,""))</f>
        <v>0</v>
      </c>
      <c r="N747">
        <f>LEN($A747)-LEN(SUBSTITUTE($A747,N$1,""))</f>
        <v>1</v>
      </c>
      <c r="O747">
        <f>LEN($A747)-LEN(SUBSTITUTE($A747,O$1,""))</f>
        <v>0</v>
      </c>
      <c r="P747">
        <f>LEN($A747)-LEN(SUBSTITUTE($A747,P$1,""))</f>
        <v>1</v>
      </c>
      <c r="Q747">
        <f>LEN($A747)-LEN(SUBSTITUTE($A747,Q$1,""))</f>
        <v>0</v>
      </c>
      <c r="R747">
        <f>LEN($A747)-LEN(SUBSTITUTE($A747,R$1,""))</f>
        <v>0</v>
      </c>
      <c r="S747">
        <f>LEN($A747)-LEN(SUBSTITUTE($A747,S$1,""))</f>
        <v>0</v>
      </c>
      <c r="T747">
        <f>LEN($A747)-LEN(SUBSTITUTE($A747,T$1,""))</f>
        <v>1</v>
      </c>
      <c r="U747">
        <f>LEN($A747)-LEN(SUBSTITUTE($A747,U$1,""))</f>
        <v>2</v>
      </c>
      <c r="V747">
        <f>I747+1</f>
        <v>1</v>
      </c>
      <c r="W747">
        <f>J747+1</f>
        <v>1</v>
      </c>
      <c r="X747">
        <f>K747+1</f>
        <v>1</v>
      </c>
      <c r="Y747">
        <f>L747+1</f>
        <v>1</v>
      </c>
      <c r="Z747">
        <f>M747+1</f>
        <v>1</v>
      </c>
      <c r="AA747">
        <f>N747+1</f>
        <v>2</v>
      </c>
      <c r="AB747">
        <f>O747+1</f>
        <v>1</v>
      </c>
      <c r="AC747">
        <f>P747+1</f>
        <v>2</v>
      </c>
      <c r="AD747">
        <f>Q747+1</f>
        <v>1</v>
      </c>
      <c r="AE747">
        <f>R747+1</f>
        <v>1</v>
      </c>
      <c r="AF747">
        <f>S747+1</f>
        <v>1</v>
      </c>
      <c r="AG747">
        <f>T747+1</f>
        <v>2</v>
      </c>
      <c r="AH747">
        <f>U747+1</f>
        <v>3</v>
      </c>
      <c r="AI747">
        <f>PRODUCT(V747:AH747)</f>
        <v>24</v>
      </c>
      <c r="AJ747">
        <f>MAX(V747:AH747)</f>
        <v>3</v>
      </c>
      <c r="AK747">
        <f>Y747</f>
        <v>1</v>
      </c>
      <c r="AL747">
        <f>MAX(V747:X747, Z747:AH747)+L747</f>
        <v>3</v>
      </c>
      <c r="AM747" t="b">
        <f>AL747=6</f>
        <v>0</v>
      </c>
      <c r="AN747" t="b">
        <f>AL747=5</f>
        <v>0</v>
      </c>
      <c r="AO747" t="b">
        <f>NOT(OR(AM747,AN747))</f>
        <v>1</v>
      </c>
      <c r="AP747" t="b">
        <f>AND(AI747=12, L747=0)</f>
        <v>0</v>
      </c>
      <c r="AQ747" t="b">
        <f>AND(AI747=18, L747=1)</f>
        <v>0</v>
      </c>
      <c r="AR747" t="b">
        <f>AND(AO747, OR(AP747, AQ747))</f>
        <v>0</v>
      </c>
      <c r="AS747" t="b">
        <f>NOT(OR(AM747,AN747,AR747))</f>
        <v>1</v>
      </c>
      <c r="AT747" t="b">
        <f>AND(AS747, AL747=4)</f>
        <v>0</v>
      </c>
      <c r="AU747" t="b">
        <f>NOT(OR(AM747,AN747,AR747,AT747))</f>
        <v>1</v>
      </c>
      <c r="AV747" t="b">
        <f>AND(AU747, AI747=18)</f>
        <v>0</v>
      </c>
      <c r="AW747" t="b">
        <f>NOT(OR(AM747,AN747,AR747,AT747, AV747))</f>
        <v>1</v>
      </c>
      <c r="AX747" t="b">
        <f>AND(AW747, OR(AND(AI747=24, L747=0), AND(AI747=32, L747=1)))</f>
        <v>1</v>
      </c>
      <c r="AY747" t="b">
        <f>NOT(OR(AM747,AN747,AR747,AT747,AV747,AX747))</f>
        <v>0</v>
      </c>
      <c r="AZ747" t="str">
        <f>IF(AM747,"7",IF(AN747,"6",IF(AR747,"5",
IF(AT747,"4",IF(AV747,"3",IF(AX747,"2",IF(AY747,"1","0"))))))
)</f>
        <v>2</v>
      </c>
      <c r="BA747" t="str">
        <f>_xlfn.XLOOKUP(D747, $BO$1:$CA$1, $BO$2:$CA$2)</f>
        <v>10</v>
      </c>
      <c r="BB747" t="str">
        <f>_xlfn.XLOOKUP(E747, $BO$1:$CA$1, $BO$2:$CA$2)</f>
        <v>03</v>
      </c>
      <c r="BC747" t="str">
        <f>_xlfn.XLOOKUP(F747, $BO$1:$CA$1, $BO$2:$CA$2)</f>
        <v>03</v>
      </c>
      <c r="BD747" t="str">
        <f>_xlfn.XLOOKUP(G747, $BO$1:$CA$1, $BO$2:$CA$2)</f>
        <v>08</v>
      </c>
      <c r="BE747" t="str">
        <f>_xlfn.XLOOKUP(H747, $BO$1:$CA$1, $BO$2:$CA$2)</f>
        <v>04</v>
      </c>
      <c r="BF747">
        <f>VALUE(_xlfn.TEXTJOIN("", TRUE, AZ747:BE747))</f>
        <v>21003030804</v>
      </c>
      <c r="BG747">
        <v>21003030804</v>
      </c>
      <c r="BH747">
        <f t="shared" si="11"/>
        <v>255</v>
      </c>
      <c r="BI747">
        <f>B747*BH747</f>
        <v>106080</v>
      </c>
    </row>
    <row r="748" spans="1:61" x14ac:dyDescent="0.25">
      <c r="A748" t="s">
        <v>899</v>
      </c>
      <c r="B748">
        <v>46</v>
      </c>
      <c r="C748" t="str">
        <f>TEXT(A748, "0")</f>
        <v>8A8Q5</v>
      </c>
      <c r="D748" t="str">
        <f>MID($C748, 1, 1)</f>
        <v>8</v>
      </c>
      <c r="E748" t="str">
        <f>MID($C748, 2, 1)</f>
        <v>A</v>
      </c>
      <c r="F748" t="str">
        <f>MID($C748, 3, 1)</f>
        <v>8</v>
      </c>
      <c r="G748" t="str">
        <f>MID($C748, 4, 1)</f>
        <v>Q</v>
      </c>
      <c r="H748" t="str">
        <f>MID($C748, 5, 1)</f>
        <v>5</v>
      </c>
      <c r="I748">
        <f>LEN($A748)-LEN(SUBSTITUTE($A748,I$1,""))</f>
        <v>1</v>
      </c>
      <c r="J748">
        <f>LEN($A748)-LEN(SUBSTITUTE($A748,J$1,""))</f>
        <v>0</v>
      </c>
      <c r="K748">
        <f>LEN($A748)-LEN(SUBSTITUTE($A748,K$1,""))</f>
        <v>1</v>
      </c>
      <c r="L748">
        <f>LEN($A748)-LEN(SUBSTITUTE($A748,L$1,""))</f>
        <v>0</v>
      </c>
      <c r="M748">
        <f>LEN($A748)-LEN(SUBSTITUTE($A748,M$1,""))</f>
        <v>0</v>
      </c>
      <c r="N748">
        <f>LEN($A748)-LEN(SUBSTITUTE($A748,N$1,""))</f>
        <v>0</v>
      </c>
      <c r="O748">
        <f>LEN($A748)-LEN(SUBSTITUTE($A748,O$1,""))</f>
        <v>2</v>
      </c>
      <c r="P748">
        <f>LEN($A748)-LEN(SUBSTITUTE($A748,P$1,""))</f>
        <v>0</v>
      </c>
      <c r="Q748">
        <f>LEN($A748)-LEN(SUBSTITUTE($A748,Q$1,""))</f>
        <v>0</v>
      </c>
      <c r="R748">
        <f>LEN($A748)-LEN(SUBSTITUTE($A748,R$1,""))</f>
        <v>1</v>
      </c>
      <c r="S748">
        <f>LEN($A748)-LEN(SUBSTITUTE($A748,S$1,""))</f>
        <v>0</v>
      </c>
      <c r="T748">
        <f>LEN($A748)-LEN(SUBSTITUTE($A748,T$1,""))</f>
        <v>0</v>
      </c>
      <c r="U748">
        <f>LEN($A748)-LEN(SUBSTITUTE($A748,U$1,""))</f>
        <v>0</v>
      </c>
      <c r="V748">
        <f>I748+1</f>
        <v>2</v>
      </c>
      <c r="W748">
        <f>J748+1</f>
        <v>1</v>
      </c>
      <c r="X748">
        <f>K748+1</f>
        <v>2</v>
      </c>
      <c r="Y748">
        <f>L748+1</f>
        <v>1</v>
      </c>
      <c r="Z748">
        <f>M748+1</f>
        <v>1</v>
      </c>
      <c r="AA748">
        <f>N748+1</f>
        <v>1</v>
      </c>
      <c r="AB748">
        <f>O748+1</f>
        <v>3</v>
      </c>
      <c r="AC748">
        <f>P748+1</f>
        <v>1</v>
      </c>
      <c r="AD748">
        <f>Q748+1</f>
        <v>1</v>
      </c>
      <c r="AE748">
        <f>R748+1</f>
        <v>2</v>
      </c>
      <c r="AF748">
        <f>S748+1</f>
        <v>1</v>
      </c>
      <c r="AG748">
        <f>T748+1</f>
        <v>1</v>
      </c>
      <c r="AH748">
        <f>U748+1</f>
        <v>1</v>
      </c>
      <c r="AI748">
        <f>PRODUCT(V748:AH748)</f>
        <v>24</v>
      </c>
      <c r="AJ748">
        <f>MAX(V748:AH748)</f>
        <v>3</v>
      </c>
      <c r="AK748">
        <f>Y748</f>
        <v>1</v>
      </c>
      <c r="AL748">
        <f>MAX(V748:X748, Z748:AH748)+L748</f>
        <v>3</v>
      </c>
      <c r="AM748" t="b">
        <f>AL748=6</f>
        <v>0</v>
      </c>
      <c r="AN748" t="b">
        <f>AL748=5</f>
        <v>0</v>
      </c>
      <c r="AO748" t="b">
        <f>NOT(OR(AM748,AN748))</f>
        <v>1</v>
      </c>
      <c r="AP748" t="b">
        <f>AND(AI748=12, L748=0)</f>
        <v>0</v>
      </c>
      <c r="AQ748" t="b">
        <f>AND(AI748=18, L748=1)</f>
        <v>0</v>
      </c>
      <c r="AR748" t="b">
        <f>AND(AO748, OR(AP748, AQ748))</f>
        <v>0</v>
      </c>
      <c r="AS748" t="b">
        <f>NOT(OR(AM748,AN748,AR748))</f>
        <v>1</v>
      </c>
      <c r="AT748" t="b">
        <f>AND(AS748, AL748=4)</f>
        <v>0</v>
      </c>
      <c r="AU748" t="b">
        <f>NOT(OR(AM748,AN748,AR748,AT748))</f>
        <v>1</v>
      </c>
      <c r="AV748" t="b">
        <f>AND(AU748, AI748=18)</f>
        <v>0</v>
      </c>
      <c r="AW748" t="b">
        <f>NOT(OR(AM748,AN748,AR748,AT748, AV748))</f>
        <v>1</v>
      </c>
      <c r="AX748" t="b">
        <f>AND(AW748, OR(AND(AI748=24, L748=0), AND(AI748=32, L748=1)))</f>
        <v>1</v>
      </c>
      <c r="AY748" t="b">
        <f>NOT(OR(AM748,AN748,AR748,AT748,AV748,AX748))</f>
        <v>0</v>
      </c>
      <c r="AZ748" t="str">
        <f>IF(AM748,"7",IF(AN748,"6",IF(AR748,"5",
IF(AT748,"4",IF(AV748,"3",IF(AX748,"2",IF(AY748,"1","0"))))))
)</f>
        <v>2</v>
      </c>
      <c r="BA748" t="str">
        <f>_xlfn.XLOOKUP(D748, $BO$1:$CA$1, $BO$2:$CA$2)</f>
        <v>09</v>
      </c>
      <c r="BB748" t="str">
        <f>_xlfn.XLOOKUP(E748, $BO$1:$CA$1, $BO$2:$CA$2)</f>
        <v>14</v>
      </c>
      <c r="BC748" t="str">
        <f>_xlfn.XLOOKUP(F748, $BO$1:$CA$1, $BO$2:$CA$2)</f>
        <v>09</v>
      </c>
      <c r="BD748" t="str">
        <f>_xlfn.XLOOKUP(G748, $BO$1:$CA$1, $BO$2:$CA$2)</f>
        <v>12</v>
      </c>
      <c r="BE748" t="str">
        <f>_xlfn.XLOOKUP(H748, $BO$1:$CA$1, $BO$2:$CA$2)</f>
        <v>06</v>
      </c>
      <c r="BF748">
        <f>VALUE(_xlfn.TEXTJOIN("", TRUE, AZ748:BE748))</f>
        <v>20914091206</v>
      </c>
      <c r="BG748">
        <v>20914091206</v>
      </c>
      <c r="BH748">
        <f t="shared" si="11"/>
        <v>254</v>
      </c>
      <c r="BI748">
        <f>B748*BH748</f>
        <v>11684</v>
      </c>
    </row>
    <row r="749" spans="1:61" x14ac:dyDescent="0.25">
      <c r="A749" t="s">
        <v>336</v>
      </c>
      <c r="B749">
        <v>419</v>
      </c>
      <c r="C749" t="str">
        <f>TEXT(A749, "0")</f>
        <v>8A6J9</v>
      </c>
      <c r="D749" t="str">
        <f>MID($C749, 1, 1)</f>
        <v>8</v>
      </c>
      <c r="E749" t="str">
        <f>MID($C749, 2, 1)</f>
        <v>A</v>
      </c>
      <c r="F749" t="str">
        <f>MID($C749, 3, 1)</f>
        <v>6</v>
      </c>
      <c r="G749" t="str">
        <f>MID($C749, 4, 1)</f>
        <v>J</v>
      </c>
      <c r="H749" t="str">
        <f>MID($C749, 5, 1)</f>
        <v>9</v>
      </c>
      <c r="I749">
        <f>LEN($A749)-LEN(SUBSTITUTE($A749,I$1,""))</f>
        <v>1</v>
      </c>
      <c r="J749">
        <f>LEN($A749)-LEN(SUBSTITUTE($A749,J$1,""))</f>
        <v>0</v>
      </c>
      <c r="K749">
        <f>LEN($A749)-LEN(SUBSTITUTE($A749,K$1,""))</f>
        <v>0</v>
      </c>
      <c r="L749">
        <f>LEN($A749)-LEN(SUBSTITUTE($A749,L$1,""))</f>
        <v>1</v>
      </c>
      <c r="M749">
        <f>LEN($A749)-LEN(SUBSTITUTE($A749,M$1,""))</f>
        <v>0</v>
      </c>
      <c r="N749">
        <f>LEN($A749)-LEN(SUBSTITUTE($A749,N$1,""))</f>
        <v>1</v>
      </c>
      <c r="O749">
        <f>LEN($A749)-LEN(SUBSTITUTE($A749,O$1,""))</f>
        <v>1</v>
      </c>
      <c r="P749">
        <f>LEN($A749)-LEN(SUBSTITUTE($A749,P$1,""))</f>
        <v>0</v>
      </c>
      <c r="Q749">
        <f>LEN($A749)-LEN(SUBSTITUTE($A749,Q$1,""))</f>
        <v>1</v>
      </c>
      <c r="R749">
        <f>LEN($A749)-LEN(SUBSTITUTE($A749,R$1,""))</f>
        <v>0</v>
      </c>
      <c r="S749">
        <f>LEN($A749)-LEN(SUBSTITUTE($A749,S$1,""))</f>
        <v>0</v>
      </c>
      <c r="T749">
        <f>LEN($A749)-LEN(SUBSTITUTE($A749,T$1,""))</f>
        <v>0</v>
      </c>
      <c r="U749">
        <f>LEN($A749)-LEN(SUBSTITUTE($A749,U$1,""))</f>
        <v>0</v>
      </c>
      <c r="V749">
        <f>I749+1</f>
        <v>2</v>
      </c>
      <c r="W749">
        <f>J749+1</f>
        <v>1</v>
      </c>
      <c r="X749">
        <f>K749+1</f>
        <v>1</v>
      </c>
      <c r="Y749">
        <f>L749+1</f>
        <v>2</v>
      </c>
      <c r="Z749">
        <f>M749+1</f>
        <v>1</v>
      </c>
      <c r="AA749">
        <f>N749+1</f>
        <v>2</v>
      </c>
      <c r="AB749">
        <f>O749+1</f>
        <v>2</v>
      </c>
      <c r="AC749">
        <f>P749+1</f>
        <v>1</v>
      </c>
      <c r="AD749">
        <f>Q749+1</f>
        <v>2</v>
      </c>
      <c r="AE749">
        <f>R749+1</f>
        <v>1</v>
      </c>
      <c r="AF749">
        <f>S749+1</f>
        <v>1</v>
      </c>
      <c r="AG749">
        <f>T749+1</f>
        <v>1</v>
      </c>
      <c r="AH749">
        <f>U749+1</f>
        <v>1</v>
      </c>
      <c r="AI749">
        <f>PRODUCT(V749:AH749)</f>
        <v>32</v>
      </c>
      <c r="AJ749">
        <f>MAX(V749:AH749)</f>
        <v>2</v>
      </c>
      <c r="AK749">
        <f>Y749</f>
        <v>2</v>
      </c>
      <c r="AL749">
        <f>MAX(V749:X749, Z749:AH749)+L749</f>
        <v>3</v>
      </c>
      <c r="AM749" t="b">
        <f>AL749=6</f>
        <v>0</v>
      </c>
      <c r="AN749" t="b">
        <f>AL749=5</f>
        <v>0</v>
      </c>
      <c r="AO749" t="b">
        <f>NOT(OR(AM749,AN749))</f>
        <v>1</v>
      </c>
      <c r="AP749" t="b">
        <f>AND(AI749=12, L749=0)</f>
        <v>0</v>
      </c>
      <c r="AQ749" t="b">
        <f>AND(AI749=18, L749=1)</f>
        <v>0</v>
      </c>
      <c r="AR749" t="b">
        <f>AND(AO749, OR(AP749, AQ749))</f>
        <v>0</v>
      </c>
      <c r="AS749" t="b">
        <f>NOT(OR(AM749,AN749,AR749))</f>
        <v>1</v>
      </c>
      <c r="AT749" t="b">
        <f>AND(AS749, AL749=4)</f>
        <v>0</v>
      </c>
      <c r="AU749" t="b">
        <f>NOT(OR(AM749,AN749,AR749,AT749))</f>
        <v>1</v>
      </c>
      <c r="AV749" t="b">
        <f>AND(AU749, AI749=18)</f>
        <v>0</v>
      </c>
      <c r="AW749" t="b">
        <f>NOT(OR(AM749,AN749,AR749,AT749, AV749))</f>
        <v>1</v>
      </c>
      <c r="AX749" t="b">
        <f>AND(AW749, OR(AND(AI749=24, L749=0), AND(AI749=32, L749=1)))</f>
        <v>1</v>
      </c>
      <c r="AY749" t="b">
        <f>NOT(OR(AM749,AN749,AR749,AT749,AV749,AX749))</f>
        <v>0</v>
      </c>
      <c r="AZ749" t="str">
        <f>IF(AM749,"7",IF(AN749,"6",IF(AR749,"5",
IF(AT749,"4",IF(AV749,"3",IF(AX749,"2",IF(AY749,"1","0"))))))
)</f>
        <v>2</v>
      </c>
      <c r="BA749" t="str">
        <f>_xlfn.XLOOKUP(D749, $BO$1:$CA$1, $BO$2:$CA$2)</f>
        <v>09</v>
      </c>
      <c r="BB749" t="str">
        <f>_xlfn.XLOOKUP(E749, $BO$1:$CA$1, $BO$2:$CA$2)</f>
        <v>14</v>
      </c>
      <c r="BC749" t="str">
        <f>_xlfn.XLOOKUP(F749, $BO$1:$CA$1, $BO$2:$CA$2)</f>
        <v>07</v>
      </c>
      <c r="BD749" t="str">
        <f>_xlfn.XLOOKUP(G749, $BO$1:$CA$1, $BO$2:$CA$2)</f>
        <v>02</v>
      </c>
      <c r="BE749" t="str">
        <f>_xlfn.XLOOKUP(H749, $BO$1:$CA$1, $BO$2:$CA$2)</f>
        <v>10</v>
      </c>
      <c r="BF749">
        <f>VALUE(_xlfn.TEXTJOIN("", TRUE, AZ749:BE749))</f>
        <v>20914070210</v>
      </c>
      <c r="BG749">
        <v>20914070210</v>
      </c>
      <c r="BH749">
        <f t="shared" si="11"/>
        <v>253</v>
      </c>
      <c r="BI749">
        <f>B749*BH749</f>
        <v>106007</v>
      </c>
    </row>
    <row r="750" spans="1:61" x14ac:dyDescent="0.25">
      <c r="A750" t="s">
        <v>532</v>
      </c>
      <c r="B750">
        <v>529</v>
      </c>
      <c r="C750" t="str">
        <f>TEXT(A750, "0")</f>
        <v>8A366</v>
      </c>
      <c r="D750" t="str">
        <f>MID($C750, 1, 1)</f>
        <v>8</v>
      </c>
      <c r="E750" t="str">
        <f>MID($C750, 2, 1)</f>
        <v>A</v>
      </c>
      <c r="F750" t="str">
        <f>MID($C750, 3, 1)</f>
        <v>3</v>
      </c>
      <c r="G750" t="str">
        <f>MID($C750, 4, 1)</f>
        <v>6</v>
      </c>
      <c r="H750" t="str">
        <f>MID($C750, 5, 1)</f>
        <v>6</v>
      </c>
      <c r="I750">
        <f>LEN($A750)-LEN(SUBSTITUTE($A750,I$1,""))</f>
        <v>1</v>
      </c>
      <c r="J750">
        <f>LEN($A750)-LEN(SUBSTITUTE($A750,J$1,""))</f>
        <v>0</v>
      </c>
      <c r="K750">
        <f>LEN($A750)-LEN(SUBSTITUTE($A750,K$1,""))</f>
        <v>0</v>
      </c>
      <c r="L750">
        <f>LEN($A750)-LEN(SUBSTITUTE($A750,L$1,""))</f>
        <v>0</v>
      </c>
      <c r="M750">
        <f>LEN($A750)-LEN(SUBSTITUTE($A750,M$1,""))</f>
        <v>0</v>
      </c>
      <c r="N750">
        <f>LEN($A750)-LEN(SUBSTITUTE($A750,N$1,""))</f>
        <v>0</v>
      </c>
      <c r="O750">
        <f>LEN($A750)-LEN(SUBSTITUTE($A750,O$1,""))</f>
        <v>1</v>
      </c>
      <c r="P750">
        <f>LEN($A750)-LEN(SUBSTITUTE($A750,P$1,""))</f>
        <v>0</v>
      </c>
      <c r="Q750">
        <f>LEN($A750)-LEN(SUBSTITUTE($A750,Q$1,""))</f>
        <v>2</v>
      </c>
      <c r="R750">
        <f>LEN($A750)-LEN(SUBSTITUTE($A750,R$1,""))</f>
        <v>0</v>
      </c>
      <c r="S750">
        <f>LEN($A750)-LEN(SUBSTITUTE($A750,S$1,""))</f>
        <v>0</v>
      </c>
      <c r="T750">
        <f>LEN($A750)-LEN(SUBSTITUTE($A750,T$1,""))</f>
        <v>1</v>
      </c>
      <c r="U750">
        <f>LEN($A750)-LEN(SUBSTITUTE($A750,U$1,""))</f>
        <v>0</v>
      </c>
      <c r="V750">
        <f>I750+1</f>
        <v>2</v>
      </c>
      <c r="W750">
        <f>J750+1</f>
        <v>1</v>
      </c>
      <c r="X750">
        <f>K750+1</f>
        <v>1</v>
      </c>
      <c r="Y750">
        <f>L750+1</f>
        <v>1</v>
      </c>
      <c r="Z750">
        <f>M750+1</f>
        <v>1</v>
      </c>
      <c r="AA750">
        <f>N750+1</f>
        <v>1</v>
      </c>
      <c r="AB750">
        <f>O750+1</f>
        <v>2</v>
      </c>
      <c r="AC750">
        <f>P750+1</f>
        <v>1</v>
      </c>
      <c r="AD750">
        <f>Q750+1</f>
        <v>3</v>
      </c>
      <c r="AE750">
        <f>R750+1</f>
        <v>1</v>
      </c>
      <c r="AF750">
        <f>S750+1</f>
        <v>1</v>
      </c>
      <c r="AG750">
        <f>T750+1</f>
        <v>2</v>
      </c>
      <c r="AH750">
        <f>U750+1</f>
        <v>1</v>
      </c>
      <c r="AI750">
        <f>PRODUCT(V750:AH750)</f>
        <v>24</v>
      </c>
      <c r="AJ750">
        <f>MAX(V750:AH750)</f>
        <v>3</v>
      </c>
      <c r="AK750">
        <f>Y750</f>
        <v>1</v>
      </c>
      <c r="AL750">
        <f>MAX(V750:X750, Z750:AH750)+L750</f>
        <v>3</v>
      </c>
      <c r="AM750" t="b">
        <f>AL750=6</f>
        <v>0</v>
      </c>
      <c r="AN750" t="b">
        <f>AL750=5</f>
        <v>0</v>
      </c>
      <c r="AO750" t="b">
        <f>NOT(OR(AM750,AN750))</f>
        <v>1</v>
      </c>
      <c r="AP750" t="b">
        <f>AND(AI750=12, L750=0)</f>
        <v>0</v>
      </c>
      <c r="AQ750" t="b">
        <f>AND(AI750=18, L750=1)</f>
        <v>0</v>
      </c>
      <c r="AR750" t="b">
        <f>AND(AO750, OR(AP750, AQ750))</f>
        <v>0</v>
      </c>
      <c r="AS750" t="b">
        <f>NOT(OR(AM750,AN750,AR750))</f>
        <v>1</v>
      </c>
      <c r="AT750" t="b">
        <f>AND(AS750, AL750=4)</f>
        <v>0</v>
      </c>
      <c r="AU750" t="b">
        <f>NOT(OR(AM750,AN750,AR750,AT750))</f>
        <v>1</v>
      </c>
      <c r="AV750" t="b">
        <f>AND(AU750, AI750=18)</f>
        <v>0</v>
      </c>
      <c r="AW750" t="b">
        <f>NOT(OR(AM750,AN750,AR750,AT750, AV750))</f>
        <v>1</v>
      </c>
      <c r="AX750" t="b">
        <f>AND(AW750, OR(AND(AI750=24, L750=0), AND(AI750=32, L750=1)))</f>
        <v>1</v>
      </c>
      <c r="AY750" t="b">
        <f>NOT(OR(AM750,AN750,AR750,AT750,AV750,AX750))</f>
        <v>0</v>
      </c>
      <c r="AZ750" t="str">
        <f>IF(AM750,"7",IF(AN750,"6",IF(AR750,"5",
IF(AT750,"4",IF(AV750,"3",IF(AX750,"2",IF(AY750,"1","0"))))))
)</f>
        <v>2</v>
      </c>
      <c r="BA750" t="str">
        <f>_xlfn.XLOOKUP(D750, $BO$1:$CA$1, $BO$2:$CA$2)</f>
        <v>09</v>
      </c>
      <c r="BB750" t="str">
        <f>_xlfn.XLOOKUP(E750, $BO$1:$CA$1, $BO$2:$CA$2)</f>
        <v>14</v>
      </c>
      <c r="BC750" t="str">
        <f>_xlfn.XLOOKUP(F750, $BO$1:$CA$1, $BO$2:$CA$2)</f>
        <v>04</v>
      </c>
      <c r="BD750" t="str">
        <f>_xlfn.XLOOKUP(G750, $BO$1:$CA$1, $BO$2:$CA$2)</f>
        <v>07</v>
      </c>
      <c r="BE750" t="str">
        <f>_xlfn.XLOOKUP(H750, $BO$1:$CA$1, $BO$2:$CA$2)</f>
        <v>07</v>
      </c>
      <c r="BF750">
        <f>VALUE(_xlfn.TEXTJOIN("", TRUE, AZ750:BE750))</f>
        <v>20914040707</v>
      </c>
      <c r="BG750">
        <v>20914040707</v>
      </c>
      <c r="BH750">
        <f t="shared" si="11"/>
        <v>252</v>
      </c>
      <c r="BI750">
        <f>B750*BH750</f>
        <v>133308</v>
      </c>
    </row>
    <row r="751" spans="1:61" x14ac:dyDescent="0.25">
      <c r="A751" t="s">
        <v>564</v>
      </c>
      <c r="B751">
        <v>146</v>
      </c>
      <c r="C751" t="str">
        <f>TEXT(A751, "0")</f>
        <v>8K6JQ</v>
      </c>
      <c r="D751" t="str">
        <f>MID($C751, 1, 1)</f>
        <v>8</v>
      </c>
      <c r="E751" t="str">
        <f>MID($C751, 2, 1)</f>
        <v>K</v>
      </c>
      <c r="F751" t="str">
        <f>MID($C751, 3, 1)</f>
        <v>6</v>
      </c>
      <c r="G751" t="str">
        <f>MID($C751, 4, 1)</f>
        <v>J</v>
      </c>
      <c r="H751" t="str">
        <f>MID($C751, 5, 1)</f>
        <v>Q</v>
      </c>
      <c r="I751">
        <f>LEN($A751)-LEN(SUBSTITUTE($A751,I$1,""))</f>
        <v>0</v>
      </c>
      <c r="J751">
        <f>LEN($A751)-LEN(SUBSTITUTE($A751,J$1,""))</f>
        <v>1</v>
      </c>
      <c r="K751">
        <f>LEN($A751)-LEN(SUBSTITUTE($A751,K$1,""))</f>
        <v>1</v>
      </c>
      <c r="L751">
        <f>LEN($A751)-LEN(SUBSTITUTE($A751,L$1,""))</f>
        <v>1</v>
      </c>
      <c r="M751">
        <f>LEN($A751)-LEN(SUBSTITUTE($A751,M$1,""))</f>
        <v>0</v>
      </c>
      <c r="N751">
        <f>LEN($A751)-LEN(SUBSTITUTE($A751,N$1,""))</f>
        <v>0</v>
      </c>
      <c r="O751">
        <f>LEN($A751)-LEN(SUBSTITUTE($A751,O$1,""))</f>
        <v>1</v>
      </c>
      <c r="P751">
        <f>LEN($A751)-LEN(SUBSTITUTE($A751,P$1,""))</f>
        <v>0</v>
      </c>
      <c r="Q751">
        <f>LEN($A751)-LEN(SUBSTITUTE($A751,Q$1,""))</f>
        <v>1</v>
      </c>
      <c r="R751">
        <f>LEN($A751)-LEN(SUBSTITUTE($A751,R$1,""))</f>
        <v>0</v>
      </c>
      <c r="S751">
        <f>LEN($A751)-LEN(SUBSTITUTE($A751,S$1,""))</f>
        <v>0</v>
      </c>
      <c r="T751">
        <f>LEN($A751)-LEN(SUBSTITUTE($A751,T$1,""))</f>
        <v>0</v>
      </c>
      <c r="U751">
        <f>LEN($A751)-LEN(SUBSTITUTE($A751,U$1,""))</f>
        <v>0</v>
      </c>
      <c r="V751">
        <f>I751+1</f>
        <v>1</v>
      </c>
      <c r="W751">
        <f>J751+1</f>
        <v>2</v>
      </c>
      <c r="X751">
        <f>K751+1</f>
        <v>2</v>
      </c>
      <c r="Y751">
        <f>L751+1</f>
        <v>2</v>
      </c>
      <c r="Z751">
        <f>M751+1</f>
        <v>1</v>
      </c>
      <c r="AA751">
        <f>N751+1</f>
        <v>1</v>
      </c>
      <c r="AB751">
        <f>O751+1</f>
        <v>2</v>
      </c>
      <c r="AC751">
        <f>P751+1</f>
        <v>1</v>
      </c>
      <c r="AD751">
        <f>Q751+1</f>
        <v>2</v>
      </c>
      <c r="AE751">
        <f>R751+1</f>
        <v>1</v>
      </c>
      <c r="AF751">
        <f>S751+1</f>
        <v>1</v>
      </c>
      <c r="AG751">
        <f>T751+1</f>
        <v>1</v>
      </c>
      <c r="AH751">
        <f>U751+1</f>
        <v>1</v>
      </c>
      <c r="AI751">
        <f>PRODUCT(V751:AH751)</f>
        <v>32</v>
      </c>
      <c r="AJ751">
        <f>MAX(V751:AH751)</f>
        <v>2</v>
      </c>
      <c r="AK751">
        <f>Y751</f>
        <v>2</v>
      </c>
      <c r="AL751">
        <f>MAX(V751:X751, Z751:AH751)+L751</f>
        <v>3</v>
      </c>
      <c r="AM751" t="b">
        <f>AL751=6</f>
        <v>0</v>
      </c>
      <c r="AN751" t="b">
        <f>AL751=5</f>
        <v>0</v>
      </c>
      <c r="AO751" t="b">
        <f>NOT(OR(AM751,AN751))</f>
        <v>1</v>
      </c>
      <c r="AP751" t="b">
        <f>AND(AI751=12, L751=0)</f>
        <v>0</v>
      </c>
      <c r="AQ751" t="b">
        <f>AND(AI751=18, L751=1)</f>
        <v>0</v>
      </c>
      <c r="AR751" t="b">
        <f>AND(AO751, OR(AP751, AQ751))</f>
        <v>0</v>
      </c>
      <c r="AS751" t="b">
        <f>NOT(OR(AM751,AN751,AR751))</f>
        <v>1</v>
      </c>
      <c r="AT751" t="b">
        <f>AND(AS751, AL751=4)</f>
        <v>0</v>
      </c>
      <c r="AU751" t="b">
        <f>NOT(OR(AM751,AN751,AR751,AT751))</f>
        <v>1</v>
      </c>
      <c r="AV751" t="b">
        <f>AND(AU751, AI751=18)</f>
        <v>0</v>
      </c>
      <c r="AW751" t="b">
        <f>NOT(OR(AM751,AN751,AR751,AT751, AV751))</f>
        <v>1</v>
      </c>
      <c r="AX751" t="b">
        <f>AND(AW751, OR(AND(AI751=24, L751=0), AND(AI751=32, L751=1)))</f>
        <v>1</v>
      </c>
      <c r="AY751" t="b">
        <f>NOT(OR(AM751,AN751,AR751,AT751,AV751,AX751))</f>
        <v>0</v>
      </c>
      <c r="AZ751" t="str">
        <f>IF(AM751,"7",IF(AN751,"6",IF(AR751,"5",
IF(AT751,"4",IF(AV751,"3",IF(AX751,"2",IF(AY751,"1","0"))))))
)</f>
        <v>2</v>
      </c>
      <c r="BA751" t="str">
        <f>_xlfn.XLOOKUP(D751, $BO$1:$CA$1, $BO$2:$CA$2)</f>
        <v>09</v>
      </c>
      <c r="BB751" t="str">
        <f>_xlfn.XLOOKUP(E751, $BO$1:$CA$1, $BO$2:$CA$2)</f>
        <v>13</v>
      </c>
      <c r="BC751" t="str">
        <f>_xlfn.XLOOKUP(F751, $BO$1:$CA$1, $BO$2:$CA$2)</f>
        <v>07</v>
      </c>
      <c r="BD751" t="str">
        <f>_xlfn.XLOOKUP(G751, $BO$1:$CA$1, $BO$2:$CA$2)</f>
        <v>02</v>
      </c>
      <c r="BE751" t="str">
        <f>_xlfn.XLOOKUP(H751, $BO$1:$CA$1, $BO$2:$CA$2)</f>
        <v>12</v>
      </c>
      <c r="BF751">
        <f>VALUE(_xlfn.TEXTJOIN("", TRUE, AZ751:BE751))</f>
        <v>20913070212</v>
      </c>
      <c r="BG751">
        <v>20913070212</v>
      </c>
      <c r="BH751">
        <f t="shared" si="11"/>
        <v>251</v>
      </c>
      <c r="BI751">
        <f>B751*BH751</f>
        <v>36646</v>
      </c>
    </row>
    <row r="752" spans="1:61" x14ac:dyDescent="0.25">
      <c r="A752" t="s">
        <v>675</v>
      </c>
      <c r="B752">
        <v>115</v>
      </c>
      <c r="C752" t="str">
        <f>TEXT(A752, "0")</f>
        <v>8K5Q5</v>
      </c>
      <c r="D752" t="str">
        <f>MID($C752, 1, 1)</f>
        <v>8</v>
      </c>
      <c r="E752" t="str">
        <f>MID($C752, 2, 1)</f>
        <v>K</v>
      </c>
      <c r="F752" t="str">
        <f>MID($C752, 3, 1)</f>
        <v>5</v>
      </c>
      <c r="G752" t="str">
        <f>MID($C752, 4, 1)</f>
        <v>Q</v>
      </c>
      <c r="H752" t="str">
        <f>MID($C752, 5, 1)</f>
        <v>5</v>
      </c>
      <c r="I752">
        <f>LEN($A752)-LEN(SUBSTITUTE($A752,I$1,""))</f>
        <v>0</v>
      </c>
      <c r="J752">
        <f>LEN($A752)-LEN(SUBSTITUTE($A752,J$1,""))</f>
        <v>1</v>
      </c>
      <c r="K752">
        <f>LEN($A752)-LEN(SUBSTITUTE($A752,K$1,""))</f>
        <v>1</v>
      </c>
      <c r="L752">
        <f>LEN($A752)-LEN(SUBSTITUTE($A752,L$1,""))</f>
        <v>0</v>
      </c>
      <c r="M752">
        <f>LEN($A752)-LEN(SUBSTITUTE($A752,M$1,""))</f>
        <v>0</v>
      </c>
      <c r="N752">
        <f>LEN($A752)-LEN(SUBSTITUTE($A752,N$1,""))</f>
        <v>0</v>
      </c>
      <c r="O752">
        <f>LEN($A752)-LEN(SUBSTITUTE($A752,O$1,""))</f>
        <v>1</v>
      </c>
      <c r="P752">
        <f>LEN($A752)-LEN(SUBSTITUTE($A752,P$1,""))</f>
        <v>0</v>
      </c>
      <c r="Q752">
        <f>LEN($A752)-LEN(SUBSTITUTE($A752,Q$1,""))</f>
        <v>0</v>
      </c>
      <c r="R752">
        <f>LEN($A752)-LEN(SUBSTITUTE($A752,R$1,""))</f>
        <v>2</v>
      </c>
      <c r="S752">
        <f>LEN($A752)-LEN(SUBSTITUTE($A752,S$1,""))</f>
        <v>0</v>
      </c>
      <c r="T752">
        <f>LEN($A752)-LEN(SUBSTITUTE($A752,T$1,""))</f>
        <v>0</v>
      </c>
      <c r="U752">
        <f>LEN($A752)-LEN(SUBSTITUTE($A752,U$1,""))</f>
        <v>0</v>
      </c>
      <c r="V752">
        <f>I752+1</f>
        <v>1</v>
      </c>
      <c r="W752">
        <f>J752+1</f>
        <v>2</v>
      </c>
      <c r="X752">
        <f>K752+1</f>
        <v>2</v>
      </c>
      <c r="Y752">
        <f>L752+1</f>
        <v>1</v>
      </c>
      <c r="Z752">
        <f>M752+1</f>
        <v>1</v>
      </c>
      <c r="AA752">
        <f>N752+1</f>
        <v>1</v>
      </c>
      <c r="AB752">
        <f>O752+1</f>
        <v>2</v>
      </c>
      <c r="AC752">
        <f>P752+1</f>
        <v>1</v>
      </c>
      <c r="AD752">
        <f>Q752+1</f>
        <v>1</v>
      </c>
      <c r="AE752">
        <f>R752+1</f>
        <v>3</v>
      </c>
      <c r="AF752">
        <f>S752+1</f>
        <v>1</v>
      </c>
      <c r="AG752">
        <f>T752+1</f>
        <v>1</v>
      </c>
      <c r="AH752">
        <f>U752+1</f>
        <v>1</v>
      </c>
      <c r="AI752">
        <f>PRODUCT(V752:AH752)</f>
        <v>24</v>
      </c>
      <c r="AJ752">
        <f>MAX(V752:AH752)</f>
        <v>3</v>
      </c>
      <c r="AK752">
        <f>Y752</f>
        <v>1</v>
      </c>
      <c r="AL752">
        <f>MAX(V752:X752, Z752:AH752)+L752</f>
        <v>3</v>
      </c>
      <c r="AM752" t="b">
        <f>AL752=6</f>
        <v>0</v>
      </c>
      <c r="AN752" t="b">
        <f>AL752=5</f>
        <v>0</v>
      </c>
      <c r="AO752" t="b">
        <f>NOT(OR(AM752,AN752))</f>
        <v>1</v>
      </c>
      <c r="AP752" t="b">
        <f>AND(AI752=12, L752=0)</f>
        <v>0</v>
      </c>
      <c r="AQ752" t="b">
        <f>AND(AI752=18, L752=1)</f>
        <v>0</v>
      </c>
      <c r="AR752" t="b">
        <f>AND(AO752, OR(AP752, AQ752))</f>
        <v>0</v>
      </c>
      <c r="AS752" t="b">
        <f>NOT(OR(AM752,AN752,AR752))</f>
        <v>1</v>
      </c>
      <c r="AT752" t="b">
        <f>AND(AS752, AL752=4)</f>
        <v>0</v>
      </c>
      <c r="AU752" t="b">
        <f>NOT(OR(AM752,AN752,AR752,AT752))</f>
        <v>1</v>
      </c>
      <c r="AV752" t="b">
        <f>AND(AU752, AI752=18)</f>
        <v>0</v>
      </c>
      <c r="AW752" t="b">
        <f>NOT(OR(AM752,AN752,AR752,AT752, AV752))</f>
        <v>1</v>
      </c>
      <c r="AX752" t="b">
        <f>AND(AW752, OR(AND(AI752=24, L752=0), AND(AI752=32, L752=1)))</f>
        <v>1</v>
      </c>
      <c r="AY752" t="b">
        <f>NOT(OR(AM752,AN752,AR752,AT752,AV752,AX752))</f>
        <v>0</v>
      </c>
      <c r="AZ752" t="str">
        <f>IF(AM752,"7",IF(AN752,"6",IF(AR752,"5",
IF(AT752,"4",IF(AV752,"3",IF(AX752,"2",IF(AY752,"1","0"))))))
)</f>
        <v>2</v>
      </c>
      <c r="BA752" t="str">
        <f>_xlfn.XLOOKUP(D752, $BO$1:$CA$1, $BO$2:$CA$2)</f>
        <v>09</v>
      </c>
      <c r="BB752" t="str">
        <f>_xlfn.XLOOKUP(E752, $BO$1:$CA$1, $BO$2:$CA$2)</f>
        <v>13</v>
      </c>
      <c r="BC752" t="str">
        <f>_xlfn.XLOOKUP(F752, $BO$1:$CA$1, $BO$2:$CA$2)</f>
        <v>06</v>
      </c>
      <c r="BD752" t="str">
        <f>_xlfn.XLOOKUP(G752, $BO$1:$CA$1, $BO$2:$CA$2)</f>
        <v>12</v>
      </c>
      <c r="BE752" t="str">
        <f>_xlfn.XLOOKUP(H752, $BO$1:$CA$1, $BO$2:$CA$2)</f>
        <v>06</v>
      </c>
      <c r="BF752">
        <f>VALUE(_xlfn.TEXTJOIN("", TRUE, AZ752:BE752))</f>
        <v>20913061206</v>
      </c>
      <c r="BG752">
        <v>20913061206</v>
      </c>
      <c r="BH752">
        <f t="shared" si="11"/>
        <v>250</v>
      </c>
      <c r="BI752">
        <f>B752*BH752</f>
        <v>28750</v>
      </c>
    </row>
    <row r="753" spans="1:61" x14ac:dyDescent="0.25">
      <c r="A753" t="s">
        <v>399</v>
      </c>
      <c r="B753">
        <v>364</v>
      </c>
      <c r="C753" t="str">
        <f>TEXT(A753, "0")</f>
        <v>8Q77A</v>
      </c>
      <c r="D753" t="str">
        <f>MID($C753, 1, 1)</f>
        <v>8</v>
      </c>
      <c r="E753" t="str">
        <f>MID($C753, 2, 1)</f>
        <v>Q</v>
      </c>
      <c r="F753" t="str">
        <f>MID($C753, 3, 1)</f>
        <v>7</v>
      </c>
      <c r="G753" t="str">
        <f>MID($C753, 4, 1)</f>
        <v>7</v>
      </c>
      <c r="H753" t="str">
        <f>MID($C753, 5, 1)</f>
        <v>A</v>
      </c>
      <c r="I753">
        <f>LEN($A753)-LEN(SUBSTITUTE($A753,I$1,""))</f>
        <v>1</v>
      </c>
      <c r="J753">
        <f>LEN($A753)-LEN(SUBSTITUTE($A753,J$1,""))</f>
        <v>0</v>
      </c>
      <c r="K753">
        <f>LEN($A753)-LEN(SUBSTITUTE($A753,K$1,""))</f>
        <v>1</v>
      </c>
      <c r="L753">
        <f>LEN($A753)-LEN(SUBSTITUTE($A753,L$1,""))</f>
        <v>0</v>
      </c>
      <c r="M753">
        <f>LEN($A753)-LEN(SUBSTITUTE($A753,M$1,""))</f>
        <v>0</v>
      </c>
      <c r="N753">
        <f>LEN($A753)-LEN(SUBSTITUTE($A753,N$1,""))</f>
        <v>0</v>
      </c>
      <c r="O753">
        <f>LEN($A753)-LEN(SUBSTITUTE($A753,O$1,""))</f>
        <v>1</v>
      </c>
      <c r="P753">
        <f>LEN($A753)-LEN(SUBSTITUTE($A753,P$1,""))</f>
        <v>2</v>
      </c>
      <c r="Q753">
        <f>LEN($A753)-LEN(SUBSTITUTE($A753,Q$1,""))</f>
        <v>0</v>
      </c>
      <c r="R753">
        <f>LEN($A753)-LEN(SUBSTITUTE($A753,R$1,""))</f>
        <v>0</v>
      </c>
      <c r="S753">
        <f>LEN($A753)-LEN(SUBSTITUTE($A753,S$1,""))</f>
        <v>0</v>
      </c>
      <c r="T753">
        <f>LEN($A753)-LEN(SUBSTITUTE($A753,T$1,""))</f>
        <v>0</v>
      </c>
      <c r="U753">
        <f>LEN($A753)-LEN(SUBSTITUTE($A753,U$1,""))</f>
        <v>0</v>
      </c>
      <c r="V753">
        <f>I753+1</f>
        <v>2</v>
      </c>
      <c r="W753">
        <f>J753+1</f>
        <v>1</v>
      </c>
      <c r="X753">
        <f>K753+1</f>
        <v>2</v>
      </c>
      <c r="Y753">
        <f>L753+1</f>
        <v>1</v>
      </c>
      <c r="Z753">
        <f>M753+1</f>
        <v>1</v>
      </c>
      <c r="AA753">
        <f>N753+1</f>
        <v>1</v>
      </c>
      <c r="AB753">
        <f>O753+1</f>
        <v>2</v>
      </c>
      <c r="AC753">
        <f>P753+1</f>
        <v>3</v>
      </c>
      <c r="AD753">
        <f>Q753+1</f>
        <v>1</v>
      </c>
      <c r="AE753">
        <f>R753+1</f>
        <v>1</v>
      </c>
      <c r="AF753">
        <f>S753+1</f>
        <v>1</v>
      </c>
      <c r="AG753">
        <f>T753+1</f>
        <v>1</v>
      </c>
      <c r="AH753">
        <f>U753+1</f>
        <v>1</v>
      </c>
      <c r="AI753">
        <f>PRODUCT(V753:AH753)</f>
        <v>24</v>
      </c>
      <c r="AJ753">
        <f>MAX(V753:AH753)</f>
        <v>3</v>
      </c>
      <c r="AK753">
        <f>Y753</f>
        <v>1</v>
      </c>
      <c r="AL753">
        <f>MAX(V753:X753, Z753:AH753)+L753</f>
        <v>3</v>
      </c>
      <c r="AM753" t="b">
        <f>AL753=6</f>
        <v>0</v>
      </c>
      <c r="AN753" t="b">
        <f>AL753=5</f>
        <v>0</v>
      </c>
      <c r="AO753" t="b">
        <f>NOT(OR(AM753,AN753))</f>
        <v>1</v>
      </c>
      <c r="AP753" t="b">
        <f>AND(AI753=12, L753=0)</f>
        <v>0</v>
      </c>
      <c r="AQ753" t="b">
        <f>AND(AI753=18, L753=1)</f>
        <v>0</v>
      </c>
      <c r="AR753" t="b">
        <f>AND(AO753, OR(AP753, AQ753))</f>
        <v>0</v>
      </c>
      <c r="AS753" t="b">
        <f>NOT(OR(AM753,AN753,AR753))</f>
        <v>1</v>
      </c>
      <c r="AT753" t="b">
        <f>AND(AS753, AL753=4)</f>
        <v>0</v>
      </c>
      <c r="AU753" t="b">
        <f>NOT(OR(AM753,AN753,AR753,AT753))</f>
        <v>1</v>
      </c>
      <c r="AV753" t="b">
        <f>AND(AU753, AI753=18)</f>
        <v>0</v>
      </c>
      <c r="AW753" t="b">
        <f>NOT(OR(AM753,AN753,AR753,AT753, AV753))</f>
        <v>1</v>
      </c>
      <c r="AX753" t="b">
        <f>AND(AW753, OR(AND(AI753=24, L753=0), AND(AI753=32, L753=1)))</f>
        <v>1</v>
      </c>
      <c r="AY753" t="b">
        <f>NOT(OR(AM753,AN753,AR753,AT753,AV753,AX753))</f>
        <v>0</v>
      </c>
      <c r="AZ753" t="str">
        <f>IF(AM753,"7",IF(AN753,"6",IF(AR753,"5",
IF(AT753,"4",IF(AV753,"3",IF(AX753,"2",IF(AY753,"1","0"))))))
)</f>
        <v>2</v>
      </c>
      <c r="BA753" t="str">
        <f>_xlfn.XLOOKUP(D753, $BO$1:$CA$1, $BO$2:$CA$2)</f>
        <v>09</v>
      </c>
      <c r="BB753" t="str">
        <f>_xlfn.XLOOKUP(E753, $BO$1:$CA$1, $BO$2:$CA$2)</f>
        <v>12</v>
      </c>
      <c r="BC753" t="str">
        <f>_xlfn.XLOOKUP(F753, $BO$1:$CA$1, $BO$2:$CA$2)</f>
        <v>08</v>
      </c>
      <c r="BD753" t="str">
        <f>_xlfn.XLOOKUP(G753, $BO$1:$CA$1, $BO$2:$CA$2)</f>
        <v>08</v>
      </c>
      <c r="BE753" t="str">
        <f>_xlfn.XLOOKUP(H753, $BO$1:$CA$1, $BO$2:$CA$2)</f>
        <v>14</v>
      </c>
      <c r="BF753">
        <f>VALUE(_xlfn.TEXTJOIN("", TRUE, AZ753:BE753))</f>
        <v>20912080814</v>
      </c>
      <c r="BG753">
        <v>20912080814</v>
      </c>
      <c r="BH753">
        <f t="shared" si="11"/>
        <v>249</v>
      </c>
      <c r="BI753">
        <f>B753*BH753</f>
        <v>90636</v>
      </c>
    </row>
    <row r="754" spans="1:61" x14ac:dyDescent="0.25">
      <c r="A754" t="s">
        <v>931</v>
      </c>
      <c r="B754">
        <v>528</v>
      </c>
      <c r="C754" t="str">
        <f>TEXT(A754, "0")</f>
        <v>8Q5J2</v>
      </c>
      <c r="D754" t="str">
        <f>MID($C754, 1, 1)</f>
        <v>8</v>
      </c>
      <c r="E754" t="str">
        <f>MID($C754, 2, 1)</f>
        <v>Q</v>
      </c>
      <c r="F754" t="str">
        <f>MID($C754, 3, 1)</f>
        <v>5</v>
      </c>
      <c r="G754" t="str">
        <f>MID($C754, 4, 1)</f>
        <v>J</v>
      </c>
      <c r="H754" t="str">
        <f>MID($C754, 5, 1)</f>
        <v>2</v>
      </c>
      <c r="I754">
        <f>LEN($A754)-LEN(SUBSTITUTE($A754,I$1,""))</f>
        <v>0</v>
      </c>
      <c r="J754">
        <f>LEN($A754)-LEN(SUBSTITUTE($A754,J$1,""))</f>
        <v>0</v>
      </c>
      <c r="K754">
        <f>LEN($A754)-LEN(SUBSTITUTE($A754,K$1,""))</f>
        <v>1</v>
      </c>
      <c r="L754">
        <f>LEN($A754)-LEN(SUBSTITUTE($A754,L$1,""))</f>
        <v>1</v>
      </c>
      <c r="M754">
        <f>LEN($A754)-LEN(SUBSTITUTE($A754,M$1,""))</f>
        <v>0</v>
      </c>
      <c r="N754">
        <f>LEN($A754)-LEN(SUBSTITUTE($A754,N$1,""))</f>
        <v>0</v>
      </c>
      <c r="O754">
        <f>LEN($A754)-LEN(SUBSTITUTE($A754,O$1,""))</f>
        <v>1</v>
      </c>
      <c r="P754">
        <f>LEN($A754)-LEN(SUBSTITUTE($A754,P$1,""))</f>
        <v>0</v>
      </c>
      <c r="Q754">
        <f>LEN($A754)-LEN(SUBSTITUTE($A754,Q$1,""))</f>
        <v>0</v>
      </c>
      <c r="R754">
        <f>LEN($A754)-LEN(SUBSTITUTE($A754,R$1,""))</f>
        <v>1</v>
      </c>
      <c r="S754">
        <f>LEN($A754)-LEN(SUBSTITUTE($A754,S$1,""))</f>
        <v>0</v>
      </c>
      <c r="T754">
        <f>LEN($A754)-LEN(SUBSTITUTE($A754,T$1,""))</f>
        <v>0</v>
      </c>
      <c r="U754">
        <f>LEN($A754)-LEN(SUBSTITUTE($A754,U$1,""))</f>
        <v>1</v>
      </c>
      <c r="V754">
        <f>I754+1</f>
        <v>1</v>
      </c>
      <c r="W754">
        <f>J754+1</f>
        <v>1</v>
      </c>
      <c r="X754">
        <f>K754+1</f>
        <v>2</v>
      </c>
      <c r="Y754">
        <f>L754+1</f>
        <v>2</v>
      </c>
      <c r="Z754">
        <f>M754+1</f>
        <v>1</v>
      </c>
      <c r="AA754">
        <f>N754+1</f>
        <v>1</v>
      </c>
      <c r="AB754">
        <f>O754+1</f>
        <v>2</v>
      </c>
      <c r="AC754">
        <f>P754+1</f>
        <v>1</v>
      </c>
      <c r="AD754">
        <f>Q754+1</f>
        <v>1</v>
      </c>
      <c r="AE754">
        <f>R754+1</f>
        <v>2</v>
      </c>
      <c r="AF754">
        <f>S754+1</f>
        <v>1</v>
      </c>
      <c r="AG754">
        <f>T754+1</f>
        <v>1</v>
      </c>
      <c r="AH754">
        <f>U754+1</f>
        <v>2</v>
      </c>
      <c r="AI754">
        <f>PRODUCT(V754:AH754)</f>
        <v>32</v>
      </c>
      <c r="AJ754">
        <f>MAX(V754:AH754)</f>
        <v>2</v>
      </c>
      <c r="AK754">
        <f>Y754</f>
        <v>2</v>
      </c>
      <c r="AL754">
        <f>MAX(V754:X754, Z754:AH754)+L754</f>
        <v>3</v>
      </c>
      <c r="AM754" t="b">
        <f>AL754=6</f>
        <v>0</v>
      </c>
      <c r="AN754" t="b">
        <f>AL754=5</f>
        <v>0</v>
      </c>
      <c r="AO754" t="b">
        <f>NOT(OR(AM754,AN754))</f>
        <v>1</v>
      </c>
      <c r="AP754" t="b">
        <f>AND(AI754=12, L754=0)</f>
        <v>0</v>
      </c>
      <c r="AQ754" t="b">
        <f>AND(AI754=18, L754=1)</f>
        <v>0</v>
      </c>
      <c r="AR754" t="b">
        <f>AND(AO754, OR(AP754, AQ754))</f>
        <v>0</v>
      </c>
      <c r="AS754" t="b">
        <f>NOT(OR(AM754,AN754,AR754))</f>
        <v>1</v>
      </c>
      <c r="AT754" t="b">
        <f>AND(AS754, AL754=4)</f>
        <v>0</v>
      </c>
      <c r="AU754" t="b">
        <f>NOT(OR(AM754,AN754,AR754,AT754))</f>
        <v>1</v>
      </c>
      <c r="AV754" t="b">
        <f>AND(AU754, AI754=18)</f>
        <v>0</v>
      </c>
      <c r="AW754" t="b">
        <f>NOT(OR(AM754,AN754,AR754,AT754, AV754))</f>
        <v>1</v>
      </c>
      <c r="AX754" t="b">
        <f>AND(AW754, OR(AND(AI754=24, L754=0), AND(AI754=32, L754=1)))</f>
        <v>1</v>
      </c>
      <c r="AY754" t="b">
        <f>NOT(OR(AM754,AN754,AR754,AT754,AV754,AX754))</f>
        <v>0</v>
      </c>
      <c r="AZ754" t="str">
        <f>IF(AM754,"7",IF(AN754,"6",IF(AR754,"5",
IF(AT754,"4",IF(AV754,"3",IF(AX754,"2",IF(AY754,"1","0"))))))
)</f>
        <v>2</v>
      </c>
      <c r="BA754" t="str">
        <f>_xlfn.XLOOKUP(D754, $BO$1:$CA$1, $BO$2:$CA$2)</f>
        <v>09</v>
      </c>
      <c r="BB754" t="str">
        <f>_xlfn.XLOOKUP(E754, $BO$1:$CA$1, $BO$2:$CA$2)</f>
        <v>12</v>
      </c>
      <c r="BC754" t="str">
        <f>_xlfn.XLOOKUP(F754, $BO$1:$CA$1, $BO$2:$CA$2)</f>
        <v>06</v>
      </c>
      <c r="BD754" t="str">
        <f>_xlfn.XLOOKUP(G754, $BO$1:$CA$1, $BO$2:$CA$2)</f>
        <v>02</v>
      </c>
      <c r="BE754" t="str">
        <f>_xlfn.XLOOKUP(H754, $BO$1:$CA$1, $BO$2:$CA$2)</f>
        <v>03</v>
      </c>
      <c r="BF754">
        <f>VALUE(_xlfn.TEXTJOIN("", TRUE, AZ754:BE754))</f>
        <v>20912060203</v>
      </c>
      <c r="BG754">
        <v>20912060203</v>
      </c>
      <c r="BH754">
        <f t="shared" si="11"/>
        <v>248</v>
      </c>
      <c r="BI754">
        <f>B754*BH754</f>
        <v>130944</v>
      </c>
    </row>
    <row r="755" spans="1:61" x14ac:dyDescent="0.25">
      <c r="A755" t="s">
        <v>811</v>
      </c>
      <c r="B755">
        <v>928</v>
      </c>
      <c r="C755" t="str">
        <f>TEXT(A755, "0")</f>
        <v>8T74T</v>
      </c>
      <c r="D755" t="str">
        <f>MID($C755, 1, 1)</f>
        <v>8</v>
      </c>
      <c r="E755" t="str">
        <f>MID($C755, 2, 1)</f>
        <v>T</v>
      </c>
      <c r="F755" t="str">
        <f>MID($C755, 3, 1)</f>
        <v>7</v>
      </c>
      <c r="G755" t="str">
        <f>MID($C755, 4, 1)</f>
        <v>4</v>
      </c>
      <c r="H755" t="str">
        <f>MID($C755, 5, 1)</f>
        <v>T</v>
      </c>
      <c r="I755">
        <f>LEN($A755)-LEN(SUBSTITUTE($A755,I$1,""))</f>
        <v>0</v>
      </c>
      <c r="J755">
        <f>LEN($A755)-LEN(SUBSTITUTE($A755,J$1,""))</f>
        <v>0</v>
      </c>
      <c r="K755">
        <f>LEN($A755)-LEN(SUBSTITUTE($A755,K$1,""))</f>
        <v>0</v>
      </c>
      <c r="L755">
        <f>LEN($A755)-LEN(SUBSTITUTE($A755,L$1,""))</f>
        <v>0</v>
      </c>
      <c r="M755">
        <f>LEN($A755)-LEN(SUBSTITUTE($A755,M$1,""))</f>
        <v>2</v>
      </c>
      <c r="N755">
        <f>LEN($A755)-LEN(SUBSTITUTE($A755,N$1,""))</f>
        <v>0</v>
      </c>
      <c r="O755">
        <f>LEN($A755)-LEN(SUBSTITUTE($A755,O$1,""))</f>
        <v>1</v>
      </c>
      <c r="P755">
        <f>LEN($A755)-LEN(SUBSTITUTE($A755,P$1,""))</f>
        <v>1</v>
      </c>
      <c r="Q755">
        <f>LEN($A755)-LEN(SUBSTITUTE($A755,Q$1,""))</f>
        <v>0</v>
      </c>
      <c r="R755">
        <f>LEN($A755)-LEN(SUBSTITUTE($A755,R$1,""))</f>
        <v>0</v>
      </c>
      <c r="S755">
        <f>LEN($A755)-LEN(SUBSTITUTE($A755,S$1,""))</f>
        <v>1</v>
      </c>
      <c r="T755">
        <f>LEN($A755)-LEN(SUBSTITUTE($A755,T$1,""))</f>
        <v>0</v>
      </c>
      <c r="U755">
        <f>LEN($A755)-LEN(SUBSTITUTE($A755,U$1,""))</f>
        <v>0</v>
      </c>
      <c r="V755">
        <f>I755+1</f>
        <v>1</v>
      </c>
      <c r="W755">
        <f>J755+1</f>
        <v>1</v>
      </c>
      <c r="X755">
        <f>K755+1</f>
        <v>1</v>
      </c>
      <c r="Y755">
        <f>L755+1</f>
        <v>1</v>
      </c>
      <c r="Z755">
        <f>M755+1</f>
        <v>3</v>
      </c>
      <c r="AA755">
        <f>N755+1</f>
        <v>1</v>
      </c>
      <c r="AB755">
        <f>O755+1</f>
        <v>2</v>
      </c>
      <c r="AC755">
        <f>P755+1</f>
        <v>2</v>
      </c>
      <c r="AD755">
        <f>Q755+1</f>
        <v>1</v>
      </c>
      <c r="AE755">
        <f>R755+1</f>
        <v>1</v>
      </c>
      <c r="AF755">
        <f>S755+1</f>
        <v>2</v>
      </c>
      <c r="AG755">
        <f>T755+1</f>
        <v>1</v>
      </c>
      <c r="AH755">
        <f>U755+1</f>
        <v>1</v>
      </c>
      <c r="AI755">
        <f>PRODUCT(V755:AH755)</f>
        <v>24</v>
      </c>
      <c r="AJ755">
        <f>MAX(V755:AH755)</f>
        <v>3</v>
      </c>
      <c r="AK755">
        <f>Y755</f>
        <v>1</v>
      </c>
      <c r="AL755">
        <f>MAX(V755:X755, Z755:AH755)+L755</f>
        <v>3</v>
      </c>
      <c r="AM755" t="b">
        <f>AL755=6</f>
        <v>0</v>
      </c>
      <c r="AN755" t="b">
        <f>AL755=5</f>
        <v>0</v>
      </c>
      <c r="AO755" t="b">
        <f>NOT(OR(AM755,AN755))</f>
        <v>1</v>
      </c>
      <c r="AP755" t="b">
        <f>AND(AI755=12, L755=0)</f>
        <v>0</v>
      </c>
      <c r="AQ755" t="b">
        <f>AND(AI755=18, L755=1)</f>
        <v>0</v>
      </c>
      <c r="AR755" t="b">
        <f>AND(AO755, OR(AP755, AQ755))</f>
        <v>0</v>
      </c>
      <c r="AS755" t="b">
        <f>NOT(OR(AM755,AN755,AR755))</f>
        <v>1</v>
      </c>
      <c r="AT755" t="b">
        <f>AND(AS755, AL755=4)</f>
        <v>0</v>
      </c>
      <c r="AU755" t="b">
        <f>NOT(OR(AM755,AN755,AR755,AT755))</f>
        <v>1</v>
      </c>
      <c r="AV755" t="b">
        <f>AND(AU755, AI755=18)</f>
        <v>0</v>
      </c>
      <c r="AW755" t="b">
        <f>NOT(OR(AM755,AN755,AR755,AT755, AV755))</f>
        <v>1</v>
      </c>
      <c r="AX755" t="b">
        <f>AND(AW755, OR(AND(AI755=24, L755=0), AND(AI755=32, L755=1)))</f>
        <v>1</v>
      </c>
      <c r="AY755" t="b">
        <f>NOT(OR(AM755,AN755,AR755,AT755,AV755,AX755))</f>
        <v>0</v>
      </c>
      <c r="AZ755" t="str">
        <f>IF(AM755,"7",IF(AN755,"6",IF(AR755,"5",
IF(AT755,"4",IF(AV755,"3",IF(AX755,"2",IF(AY755,"1","0"))))))
)</f>
        <v>2</v>
      </c>
      <c r="BA755" t="str">
        <f>_xlfn.XLOOKUP(D755, $BO$1:$CA$1, $BO$2:$CA$2)</f>
        <v>09</v>
      </c>
      <c r="BB755" t="str">
        <f>_xlfn.XLOOKUP(E755, $BO$1:$CA$1, $BO$2:$CA$2)</f>
        <v>11</v>
      </c>
      <c r="BC755" t="str">
        <f>_xlfn.XLOOKUP(F755, $BO$1:$CA$1, $BO$2:$CA$2)</f>
        <v>08</v>
      </c>
      <c r="BD755" t="str">
        <f>_xlfn.XLOOKUP(G755, $BO$1:$CA$1, $BO$2:$CA$2)</f>
        <v>05</v>
      </c>
      <c r="BE755" t="str">
        <f>_xlfn.XLOOKUP(H755, $BO$1:$CA$1, $BO$2:$CA$2)</f>
        <v>11</v>
      </c>
      <c r="BF755">
        <f>VALUE(_xlfn.TEXTJOIN("", TRUE, AZ755:BE755))</f>
        <v>20911080511</v>
      </c>
      <c r="BG755">
        <v>20911080511</v>
      </c>
      <c r="BH755">
        <f t="shared" si="11"/>
        <v>247</v>
      </c>
      <c r="BI755">
        <f>B755*BH755</f>
        <v>229216</v>
      </c>
    </row>
    <row r="756" spans="1:61" x14ac:dyDescent="0.25">
      <c r="A756" t="s">
        <v>889</v>
      </c>
      <c r="B756">
        <v>319</v>
      </c>
      <c r="C756" t="str">
        <f>TEXT(A756, "0")</f>
        <v>8T728</v>
      </c>
      <c r="D756" t="str">
        <f>MID($C756, 1, 1)</f>
        <v>8</v>
      </c>
      <c r="E756" t="str">
        <f>MID($C756, 2, 1)</f>
        <v>T</v>
      </c>
      <c r="F756" t="str">
        <f>MID($C756, 3, 1)</f>
        <v>7</v>
      </c>
      <c r="G756" t="str">
        <f>MID($C756, 4, 1)</f>
        <v>2</v>
      </c>
      <c r="H756" t="str">
        <f>MID($C756, 5, 1)</f>
        <v>8</v>
      </c>
      <c r="I756">
        <f>LEN($A756)-LEN(SUBSTITUTE($A756,I$1,""))</f>
        <v>0</v>
      </c>
      <c r="J756">
        <f>LEN($A756)-LEN(SUBSTITUTE($A756,J$1,""))</f>
        <v>0</v>
      </c>
      <c r="K756">
        <f>LEN($A756)-LEN(SUBSTITUTE($A756,K$1,""))</f>
        <v>0</v>
      </c>
      <c r="L756">
        <f>LEN($A756)-LEN(SUBSTITUTE($A756,L$1,""))</f>
        <v>0</v>
      </c>
      <c r="M756">
        <f>LEN($A756)-LEN(SUBSTITUTE($A756,M$1,""))</f>
        <v>1</v>
      </c>
      <c r="N756">
        <f>LEN($A756)-LEN(SUBSTITUTE($A756,N$1,""))</f>
        <v>0</v>
      </c>
      <c r="O756">
        <f>LEN($A756)-LEN(SUBSTITUTE($A756,O$1,""))</f>
        <v>2</v>
      </c>
      <c r="P756">
        <f>LEN($A756)-LEN(SUBSTITUTE($A756,P$1,""))</f>
        <v>1</v>
      </c>
      <c r="Q756">
        <f>LEN($A756)-LEN(SUBSTITUTE($A756,Q$1,""))</f>
        <v>0</v>
      </c>
      <c r="R756">
        <f>LEN($A756)-LEN(SUBSTITUTE($A756,R$1,""))</f>
        <v>0</v>
      </c>
      <c r="S756">
        <f>LEN($A756)-LEN(SUBSTITUTE($A756,S$1,""))</f>
        <v>0</v>
      </c>
      <c r="T756">
        <f>LEN($A756)-LEN(SUBSTITUTE($A756,T$1,""))</f>
        <v>0</v>
      </c>
      <c r="U756">
        <f>LEN($A756)-LEN(SUBSTITUTE($A756,U$1,""))</f>
        <v>1</v>
      </c>
      <c r="V756">
        <f>I756+1</f>
        <v>1</v>
      </c>
      <c r="W756">
        <f>J756+1</f>
        <v>1</v>
      </c>
      <c r="X756">
        <f>K756+1</f>
        <v>1</v>
      </c>
      <c r="Y756">
        <f>L756+1</f>
        <v>1</v>
      </c>
      <c r="Z756">
        <f>M756+1</f>
        <v>2</v>
      </c>
      <c r="AA756">
        <f>N756+1</f>
        <v>1</v>
      </c>
      <c r="AB756">
        <f>O756+1</f>
        <v>3</v>
      </c>
      <c r="AC756">
        <f>P756+1</f>
        <v>2</v>
      </c>
      <c r="AD756">
        <f>Q756+1</f>
        <v>1</v>
      </c>
      <c r="AE756">
        <f>R756+1</f>
        <v>1</v>
      </c>
      <c r="AF756">
        <f>S756+1</f>
        <v>1</v>
      </c>
      <c r="AG756">
        <f>T756+1</f>
        <v>1</v>
      </c>
      <c r="AH756">
        <f>U756+1</f>
        <v>2</v>
      </c>
      <c r="AI756">
        <f>PRODUCT(V756:AH756)</f>
        <v>24</v>
      </c>
      <c r="AJ756">
        <f>MAX(V756:AH756)</f>
        <v>3</v>
      </c>
      <c r="AK756">
        <f>Y756</f>
        <v>1</v>
      </c>
      <c r="AL756">
        <f>MAX(V756:X756, Z756:AH756)+L756</f>
        <v>3</v>
      </c>
      <c r="AM756" t="b">
        <f>AL756=6</f>
        <v>0</v>
      </c>
      <c r="AN756" t="b">
        <f>AL756=5</f>
        <v>0</v>
      </c>
      <c r="AO756" t="b">
        <f>NOT(OR(AM756,AN756))</f>
        <v>1</v>
      </c>
      <c r="AP756" t="b">
        <f>AND(AI756=12, L756=0)</f>
        <v>0</v>
      </c>
      <c r="AQ756" t="b">
        <f>AND(AI756=18, L756=1)</f>
        <v>0</v>
      </c>
      <c r="AR756" t="b">
        <f>AND(AO756, OR(AP756, AQ756))</f>
        <v>0</v>
      </c>
      <c r="AS756" t="b">
        <f>NOT(OR(AM756,AN756,AR756))</f>
        <v>1</v>
      </c>
      <c r="AT756" t="b">
        <f>AND(AS756, AL756=4)</f>
        <v>0</v>
      </c>
      <c r="AU756" t="b">
        <f>NOT(OR(AM756,AN756,AR756,AT756))</f>
        <v>1</v>
      </c>
      <c r="AV756" t="b">
        <f>AND(AU756, AI756=18)</f>
        <v>0</v>
      </c>
      <c r="AW756" t="b">
        <f>NOT(OR(AM756,AN756,AR756,AT756, AV756))</f>
        <v>1</v>
      </c>
      <c r="AX756" t="b">
        <f>AND(AW756, OR(AND(AI756=24, L756=0), AND(AI756=32, L756=1)))</f>
        <v>1</v>
      </c>
      <c r="AY756" t="b">
        <f>NOT(OR(AM756,AN756,AR756,AT756,AV756,AX756))</f>
        <v>0</v>
      </c>
      <c r="AZ756" t="str">
        <f>IF(AM756,"7",IF(AN756,"6",IF(AR756,"5",
IF(AT756,"4",IF(AV756,"3",IF(AX756,"2",IF(AY756,"1","0"))))))
)</f>
        <v>2</v>
      </c>
      <c r="BA756" t="str">
        <f>_xlfn.XLOOKUP(D756, $BO$1:$CA$1, $BO$2:$CA$2)</f>
        <v>09</v>
      </c>
      <c r="BB756" t="str">
        <f>_xlfn.XLOOKUP(E756, $BO$1:$CA$1, $BO$2:$CA$2)</f>
        <v>11</v>
      </c>
      <c r="BC756" t="str">
        <f>_xlfn.XLOOKUP(F756, $BO$1:$CA$1, $BO$2:$CA$2)</f>
        <v>08</v>
      </c>
      <c r="BD756" t="str">
        <f>_xlfn.XLOOKUP(G756, $BO$1:$CA$1, $BO$2:$CA$2)</f>
        <v>03</v>
      </c>
      <c r="BE756" t="str">
        <f>_xlfn.XLOOKUP(H756, $BO$1:$CA$1, $BO$2:$CA$2)</f>
        <v>09</v>
      </c>
      <c r="BF756">
        <f>VALUE(_xlfn.TEXTJOIN("", TRUE, AZ756:BE756))</f>
        <v>20911080309</v>
      </c>
      <c r="BG756">
        <v>20911080309</v>
      </c>
      <c r="BH756">
        <f t="shared" si="11"/>
        <v>246</v>
      </c>
      <c r="BI756">
        <f>B756*BH756</f>
        <v>78474</v>
      </c>
    </row>
    <row r="757" spans="1:61" x14ac:dyDescent="0.25">
      <c r="A757" t="s">
        <v>54</v>
      </c>
      <c r="B757">
        <v>55</v>
      </c>
      <c r="C757" t="str">
        <f>TEXT(A757, "0")</f>
        <v>89T66</v>
      </c>
      <c r="D757" t="str">
        <f>MID($C757, 1, 1)</f>
        <v>8</v>
      </c>
      <c r="E757" t="str">
        <f>MID($C757, 2, 1)</f>
        <v>9</v>
      </c>
      <c r="F757" t="str">
        <f>MID($C757, 3, 1)</f>
        <v>T</v>
      </c>
      <c r="G757" t="str">
        <f>MID($C757, 4, 1)</f>
        <v>6</v>
      </c>
      <c r="H757" t="str">
        <f>MID($C757, 5, 1)</f>
        <v>6</v>
      </c>
      <c r="I757">
        <f>LEN($A757)-LEN(SUBSTITUTE($A757,I$1,""))</f>
        <v>0</v>
      </c>
      <c r="J757">
        <f>LEN($A757)-LEN(SUBSTITUTE($A757,J$1,""))</f>
        <v>0</v>
      </c>
      <c r="K757">
        <f>LEN($A757)-LEN(SUBSTITUTE($A757,K$1,""))</f>
        <v>0</v>
      </c>
      <c r="L757">
        <f>LEN($A757)-LEN(SUBSTITUTE($A757,L$1,""))</f>
        <v>0</v>
      </c>
      <c r="M757">
        <f>LEN($A757)-LEN(SUBSTITUTE($A757,M$1,""))</f>
        <v>1</v>
      </c>
      <c r="N757">
        <f>LEN($A757)-LEN(SUBSTITUTE($A757,N$1,""))</f>
        <v>1</v>
      </c>
      <c r="O757">
        <f>LEN($A757)-LEN(SUBSTITUTE($A757,O$1,""))</f>
        <v>1</v>
      </c>
      <c r="P757">
        <f>LEN($A757)-LEN(SUBSTITUTE($A757,P$1,""))</f>
        <v>0</v>
      </c>
      <c r="Q757">
        <f>LEN($A757)-LEN(SUBSTITUTE($A757,Q$1,""))</f>
        <v>2</v>
      </c>
      <c r="R757">
        <f>LEN($A757)-LEN(SUBSTITUTE($A757,R$1,""))</f>
        <v>0</v>
      </c>
      <c r="S757">
        <f>LEN($A757)-LEN(SUBSTITUTE($A757,S$1,""))</f>
        <v>0</v>
      </c>
      <c r="T757">
        <f>LEN($A757)-LEN(SUBSTITUTE($A757,T$1,""))</f>
        <v>0</v>
      </c>
      <c r="U757">
        <f>LEN($A757)-LEN(SUBSTITUTE($A757,U$1,""))</f>
        <v>0</v>
      </c>
      <c r="V757">
        <f>I757+1</f>
        <v>1</v>
      </c>
      <c r="W757">
        <f>J757+1</f>
        <v>1</v>
      </c>
      <c r="X757">
        <f>K757+1</f>
        <v>1</v>
      </c>
      <c r="Y757">
        <f>L757+1</f>
        <v>1</v>
      </c>
      <c r="Z757">
        <f>M757+1</f>
        <v>2</v>
      </c>
      <c r="AA757">
        <f>N757+1</f>
        <v>2</v>
      </c>
      <c r="AB757">
        <f>O757+1</f>
        <v>2</v>
      </c>
      <c r="AC757">
        <f>P757+1</f>
        <v>1</v>
      </c>
      <c r="AD757">
        <f>Q757+1</f>
        <v>3</v>
      </c>
      <c r="AE757">
        <f>R757+1</f>
        <v>1</v>
      </c>
      <c r="AF757">
        <f>S757+1</f>
        <v>1</v>
      </c>
      <c r="AG757">
        <f>T757+1</f>
        <v>1</v>
      </c>
      <c r="AH757">
        <f>U757+1</f>
        <v>1</v>
      </c>
      <c r="AI757">
        <f>PRODUCT(V757:AH757)</f>
        <v>24</v>
      </c>
      <c r="AJ757">
        <f>MAX(V757:AH757)</f>
        <v>3</v>
      </c>
      <c r="AK757">
        <f>Y757</f>
        <v>1</v>
      </c>
      <c r="AL757">
        <f>MAX(V757:X757, Z757:AH757)+L757</f>
        <v>3</v>
      </c>
      <c r="AM757" t="b">
        <f>AL757=6</f>
        <v>0</v>
      </c>
      <c r="AN757" t="b">
        <f>AL757=5</f>
        <v>0</v>
      </c>
      <c r="AO757" t="b">
        <f>NOT(OR(AM757,AN757))</f>
        <v>1</v>
      </c>
      <c r="AP757" t="b">
        <f>AND(AI757=12, L757=0)</f>
        <v>0</v>
      </c>
      <c r="AQ757" t="b">
        <f>AND(AI757=18, L757=1)</f>
        <v>0</v>
      </c>
      <c r="AR757" t="b">
        <f>AND(AO757, OR(AP757, AQ757))</f>
        <v>0</v>
      </c>
      <c r="AS757" t="b">
        <f>NOT(OR(AM757,AN757,AR757))</f>
        <v>1</v>
      </c>
      <c r="AT757" t="b">
        <f>AND(AS757, AL757=4)</f>
        <v>0</v>
      </c>
      <c r="AU757" t="b">
        <f>NOT(OR(AM757,AN757,AR757,AT757))</f>
        <v>1</v>
      </c>
      <c r="AV757" t="b">
        <f>AND(AU757, AI757=18)</f>
        <v>0</v>
      </c>
      <c r="AW757" t="b">
        <f>NOT(OR(AM757,AN757,AR757,AT757, AV757))</f>
        <v>1</v>
      </c>
      <c r="AX757" t="b">
        <f>AND(AW757, OR(AND(AI757=24, L757=0), AND(AI757=32, L757=1)))</f>
        <v>1</v>
      </c>
      <c r="AY757" t="b">
        <f>NOT(OR(AM757,AN757,AR757,AT757,AV757,AX757))</f>
        <v>0</v>
      </c>
      <c r="AZ757" t="str">
        <f>IF(AM757,"7",IF(AN757,"6",IF(AR757,"5",
IF(AT757,"4",IF(AV757,"3",IF(AX757,"2",IF(AY757,"1","0"))))))
)</f>
        <v>2</v>
      </c>
      <c r="BA757" t="str">
        <f>_xlfn.XLOOKUP(D757, $BO$1:$CA$1, $BO$2:$CA$2)</f>
        <v>09</v>
      </c>
      <c r="BB757" t="str">
        <f>_xlfn.XLOOKUP(E757, $BO$1:$CA$1, $BO$2:$CA$2)</f>
        <v>10</v>
      </c>
      <c r="BC757" t="str">
        <f>_xlfn.XLOOKUP(F757, $BO$1:$CA$1, $BO$2:$CA$2)</f>
        <v>11</v>
      </c>
      <c r="BD757" t="str">
        <f>_xlfn.XLOOKUP(G757, $BO$1:$CA$1, $BO$2:$CA$2)</f>
        <v>07</v>
      </c>
      <c r="BE757" t="str">
        <f>_xlfn.XLOOKUP(H757, $BO$1:$CA$1, $BO$2:$CA$2)</f>
        <v>07</v>
      </c>
      <c r="BF757">
        <f>VALUE(_xlfn.TEXTJOIN("", TRUE, AZ757:BE757))</f>
        <v>20910110707</v>
      </c>
      <c r="BG757">
        <v>20910110707</v>
      </c>
      <c r="BH757">
        <f t="shared" si="11"/>
        <v>245</v>
      </c>
      <c r="BI757">
        <f>B757*BH757</f>
        <v>13475</v>
      </c>
    </row>
    <row r="758" spans="1:61" x14ac:dyDescent="0.25">
      <c r="A758" t="s">
        <v>781</v>
      </c>
      <c r="B758">
        <v>175</v>
      </c>
      <c r="C758" t="str">
        <f>TEXT(A758, "0")</f>
        <v>895TJ</v>
      </c>
      <c r="D758" t="str">
        <f>MID($C758, 1, 1)</f>
        <v>8</v>
      </c>
      <c r="E758" t="str">
        <f>MID($C758, 2, 1)</f>
        <v>9</v>
      </c>
      <c r="F758" t="str">
        <f>MID($C758, 3, 1)</f>
        <v>5</v>
      </c>
      <c r="G758" t="str">
        <f>MID($C758, 4, 1)</f>
        <v>T</v>
      </c>
      <c r="H758" t="str">
        <f>MID($C758, 5, 1)</f>
        <v>J</v>
      </c>
      <c r="I758">
        <f>LEN($A758)-LEN(SUBSTITUTE($A758,I$1,""))</f>
        <v>0</v>
      </c>
      <c r="J758">
        <f>LEN($A758)-LEN(SUBSTITUTE($A758,J$1,""))</f>
        <v>0</v>
      </c>
      <c r="K758">
        <f>LEN($A758)-LEN(SUBSTITUTE($A758,K$1,""))</f>
        <v>0</v>
      </c>
      <c r="L758">
        <f>LEN($A758)-LEN(SUBSTITUTE($A758,L$1,""))</f>
        <v>1</v>
      </c>
      <c r="M758">
        <f>LEN($A758)-LEN(SUBSTITUTE($A758,M$1,""))</f>
        <v>1</v>
      </c>
      <c r="N758">
        <f>LEN($A758)-LEN(SUBSTITUTE($A758,N$1,""))</f>
        <v>1</v>
      </c>
      <c r="O758">
        <f>LEN($A758)-LEN(SUBSTITUTE($A758,O$1,""))</f>
        <v>1</v>
      </c>
      <c r="P758">
        <f>LEN($A758)-LEN(SUBSTITUTE($A758,P$1,""))</f>
        <v>0</v>
      </c>
      <c r="Q758">
        <f>LEN($A758)-LEN(SUBSTITUTE($A758,Q$1,""))</f>
        <v>0</v>
      </c>
      <c r="R758">
        <f>LEN($A758)-LEN(SUBSTITUTE($A758,R$1,""))</f>
        <v>1</v>
      </c>
      <c r="S758">
        <f>LEN($A758)-LEN(SUBSTITUTE($A758,S$1,""))</f>
        <v>0</v>
      </c>
      <c r="T758">
        <f>LEN($A758)-LEN(SUBSTITUTE($A758,T$1,""))</f>
        <v>0</v>
      </c>
      <c r="U758">
        <f>LEN($A758)-LEN(SUBSTITUTE($A758,U$1,""))</f>
        <v>0</v>
      </c>
      <c r="V758">
        <f>I758+1</f>
        <v>1</v>
      </c>
      <c r="W758">
        <f>J758+1</f>
        <v>1</v>
      </c>
      <c r="X758">
        <f>K758+1</f>
        <v>1</v>
      </c>
      <c r="Y758">
        <f>L758+1</f>
        <v>2</v>
      </c>
      <c r="Z758">
        <f>M758+1</f>
        <v>2</v>
      </c>
      <c r="AA758">
        <f>N758+1</f>
        <v>2</v>
      </c>
      <c r="AB758">
        <f>O758+1</f>
        <v>2</v>
      </c>
      <c r="AC758">
        <f>P758+1</f>
        <v>1</v>
      </c>
      <c r="AD758">
        <f>Q758+1</f>
        <v>1</v>
      </c>
      <c r="AE758">
        <f>R758+1</f>
        <v>2</v>
      </c>
      <c r="AF758">
        <f>S758+1</f>
        <v>1</v>
      </c>
      <c r="AG758">
        <f>T758+1</f>
        <v>1</v>
      </c>
      <c r="AH758">
        <f>U758+1</f>
        <v>1</v>
      </c>
      <c r="AI758">
        <f>PRODUCT(V758:AH758)</f>
        <v>32</v>
      </c>
      <c r="AJ758">
        <f>MAX(V758:AH758)</f>
        <v>2</v>
      </c>
      <c r="AK758">
        <f>Y758</f>
        <v>2</v>
      </c>
      <c r="AL758">
        <f>MAX(V758:X758, Z758:AH758)+L758</f>
        <v>3</v>
      </c>
      <c r="AM758" t="b">
        <f>AL758=6</f>
        <v>0</v>
      </c>
      <c r="AN758" t="b">
        <f>AL758=5</f>
        <v>0</v>
      </c>
      <c r="AO758" t="b">
        <f>NOT(OR(AM758,AN758))</f>
        <v>1</v>
      </c>
      <c r="AP758" t="b">
        <f>AND(AI758=12, L758=0)</f>
        <v>0</v>
      </c>
      <c r="AQ758" t="b">
        <f>AND(AI758=18, L758=1)</f>
        <v>0</v>
      </c>
      <c r="AR758" t="b">
        <f>AND(AO758, OR(AP758, AQ758))</f>
        <v>0</v>
      </c>
      <c r="AS758" t="b">
        <f>NOT(OR(AM758,AN758,AR758))</f>
        <v>1</v>
      </c>
      <c r="AT758" t="b">
        <f>AND(AS758, AL758=4)</f>
        <v>0</v>
      </c>
      <c r="AU758" t="b">
        <f>NOT(OR(AM758,AN758,AR758,AT758))</f>
        <v>1</v>
      </c>
      <c r="AV758" t="b">
        <f>AND(AU758, AI758=18)</f>
        <v>0</v>
      </c>
      <c r="AW758" t="b">
        <f>NOT(OR(AM758,AN758,AR758,AT758, AV758))</f>
        <v>1</v>
      </c>
      <c r="AX758" t="b">
        <f>AND(AW758, OR(AND(AI758=24, L758=0), AND(AI758=32, L758=1)))</f>
        <v>1</v>
      </c>
      <c r="AY758" t="b">
        <f>NOT(OR(AM758,AN758,AR758,AT758,AV758,AX758))</f>
        <v>0</v>
      </c>
      <c r="AZ758" t="str">
        <f>IF(AM758,"7",IF(AN758,"6",IF(AR758,"5",
IF(AT758,"4",IF(AV758,"3",IF(AX758,"2",IF(AY758,"1","0"))))))
)</f>
        <v>2</v>
      </c>
      <c r="BA758" t="str">
        <f>_xlfn.XLOOKUP(D758, $BO$1:$CA$1, $BO$2:$CA$2)</f>
        <v>09</v>
      </c>
      <c r="BB758" t="str">
        <f>_xlfn.XLOOKUP(E758, $BO$1:$CA$1, $BO$2:$CA$2)</f>
        <v>10</v>
      </c>
      <c r="BC758" t="str">
        <f>_xlfn.XLOOKUP(F758, $BO$1:$CA$1, $BO$2:$CA$2)</f>
        <v>06</v>
      </c>
      <c r="BD758" t="str">
        <f>_xlfn.XLOOKUP(G758, $BO$1:$CA$1, $BO$2:$CA$2)</f>
        <v>11</v>
      </c>
      <c r="BE758" t="str">
        <f>_xlfn.XLOOKUP(H758, $BO$1:$CA$1, $BO$2:$CA$2)</f>
        <v>02</v>
      </c>
      <c r="BF758">
        <f>VALUE(_xlfn.TEXTJOIN("", TRUE, AZ758:BE758))</f>
        <v>20910061102</v>
      </c>
      <c r="BG758">
        <v>20910061102</v>
      </c>
      <c r="BH758">
        <f t="shared" si="11"/>
        <v>244</v>
      </c>
      <c r="BI758">
        <f>B758*BH758</f>
        <v>42700</v>
      </c>
    </row>
    <row r="759" spans="1:61" x14ac:dyDescent="0.25">
      <c r="A759" t="s">
        <v>701</v>
      </c>
      <c r="B759">
        <v>472</v>
      </c>
      <c r="C759" t="str">
        <f>TEXT(A759, "0")</f>
        <v>87KA8</v>
      </c>
      <c r="D759" t="str">
        <f>MID($C759, 1, 1)</f>
        <v>8</v>
      </c>
      <c r="E759" t="str">
        <f>MID($C759, 2, 1)</f>
        <v>7</v>
      </c>
      <c r="F759" t="str">
        <f>MID($C759, 3, 1)</f>
        <v>K</v>
      </c>
      <c r="G759" t="str">
        <f>MID($C759, 4, 1)</f>
        <v>A</v>
      </c>
      <c r="H759" t="str">
        <f>MID($C759, 5, 1)</f>
        <v>8</v>
      </c>
      <c r="I759">
        <f>LEN($A759)-LEN(SUBSTITUTE($A759,I$1,""))</f>
        <v>1</v>
      </c>
      <c r="J759">
        <f>LEN($A759)-LEN(SUBSTITUTE($A759,J$1,""))</f>
        <v>1</v>
      </c>
      <c r="K759">
        <f>LEN($A759)-LEN(SUBSTITUTE($A759,K$1,""))</f>
        <v>0</v>
      </c>
      <c r="L759">
        <f>LEN($A759)-LEN(SUBSTITUTE($A759,L$1,""))</f>
        <v>0</v>
      </c>
      <c r="M759">
        <f>LEN($A759)-LEN(SUBSTITUTE($A759,M$1,""))</f>
        <v>0</v>
      </c>
      <c r="N759">
        <f>LEN($A759)-LEN(SUBSTITUTE($A759,N$1,""))</f>
        <v>0</v>
      </c>
      <c r="O759">
        <f>LEN($A759)-LEN(SUBSTITUTE($A759,O$1,""))</f>
        <v>2</v>
      </c>
      <c r="P759">
        <f>LEN($A759)-LEN(SUBSTITUTE($A759,P$1,""))</f>
        <v>1</v>
      </c>
      <c r="Q759">
        <f>LEN($A759)-LEN(SUBSTITUTE($A759,Q$1,""))</f>
        <v>0</v>
      </c>
      <c r="R759">
        <f>LEN($A759)-LEN(SUBSTITUTE($A759,R$1,""))</f>
        <v>0</v>
      </c>
      <c r="S759">
        <f>LEN($A759)-LEN(SUBSTITUTE($A759,S$1,""))</f>
        <v>0</v>
      </c>
      <c r="T759">
        <f>LEN($A759)-LEN(SUBSTITUTE($A759,T$1,""))</f>
        <v>0</v>
      </c>
      <c r="U759">
        <f>LEN($A759)-LEN(SUBSTITUTE($A759,U$1,""))</f>
        <v>0</v>
      </c>
      <c r="V759">
        <f>I759+1</f>
        <v>2</v>
      </c>
      <c r="W759">
        <f>J759+1</f>
        <v>2</v>
      </c>
      <c r="X759">
        <f>K759+1</f>
        <v>1</v>
      </c>
      <c r="Y759">
        <f>L759+1</f>
        <v>1</v>
      </c>
      <c r="Z759">
        <f>M759+1</f>
        <v>1</v>
      </c>
      <c r="AA759">
        <f>N759+1</f>
        <v>1</v>
      </c>
      <c r="AB759">
        <f>O759+1</f>
        <v>3</v>
      </c>
      <c r="AC759">
        <f>P759+1</f>
        <v>2</v>
      </c>
      <c r="AD759">
        <f>Q759+1</f>
        <v>1</v>
      </c>
      <c r="AE759">
        <f>R759+1</f>
        <v>1</v>
      </c>
      <c r="AF759">
        <f>S759+1</f>
        <v>1</v>
      </c>
      <c r="AG759">
        <f>T759+1</f>
        <v>1</v>
      </c>
      <c r="AH759">
        <f>U759+1</f>
        <v>1</v>
      </c>
      <c r="AI759">
        <f>PRODUCT(V759:AH759)</f>
        <v>24</v>
      </c>
      <c r="AJ759">
        <f>MAX(V759:AH759)</f>
        <v>3</v>
      </c>
      <c r="AK759">
        <f>Y759</f>
        <v>1</v>
      </c>
      <c r="AL759">
        <f>MAX(V759:X759, Z759:AH759)+L759</f>
        <v>3</v>
      </c>
      <c r="AM759" t="b">
        <f>AL759=6</f>
        <v>0</v>
      </c>
      <c r="AN759" t="b">
        <f>AL759=5</f>
        <v>0</v>
      </c>
      <c r="AO759" t="b">
        <f>NOT(OR(AM759,AN759))</f>
        <v>1</v>
      </c>
      <c r="AP759" t="b">
        <f>AND(AI759=12, L759=0)</f>
        <v>0</v>
      </c>
      <c r="AQ759" t="b">
        <f>AND(AI759=18, L759=1)</f>
        <v>0</v>
      </c>
      <c r="AR759" t="b">
        <f>AND(AO759, OR(AP759, AQ759))</f>
        <v>0</v>
      </c>
      <c r="AS759" t="b">
        <f>NOT(OR(AM759,AN759,AR759))</f>
        <v>1</v>
      </c>
      <c r="AT759" t="b">
        <f>AND(AS759, AL759=4)</f>
        <v>0</v>
      </c>
      <c r="AU759" t="b">
        <f>NOT(OR(AM759,AN759,AR759,AT759))</f>
        <v>1</v>
      </c>
      <c r="AV759" t="b">
        <f>AND(AU759, AI759=18)</f>
        <v>0</v>
      </c>
      <c r="AW759" t="b">
        <f>NOT(OR(AM759,AN759,AR759,AT759, AV759))</f>
        <v>1</v>
      </c>
      <c r="AX759" t="b">
        <f>AND(AW759, OR(AND(AI759=24, L759=0), AND(AI759=32, L759=1)))</f>
        <v>1</v>
      </c>
      <c r="AY759" t="b">
        <f>NOT(OR(AM759,AN759,AR759,AT759,AV759,AX759))</f>
        <v>0</v>
      </c>
      <c r="AZ759" t="str">
        <f>IF(AM759,"7",IF(AN759,"6",IF(AR759,"5",
IF(AT759,"4",IF(AV759,"3",IF(AX759,"2",IF(AY759,"1","0"))))))
)</f>
        <v>2</v>
      </c>
      <c r="BA759" t="str">
        <f>_xlfn.XLOOKUP(D759, $BO$1:$CA$1, $BO$2:$CA$2)</f>
        <v>09</v>
      </c>
      <c r="BB759" t="str">
        <f>_xlfn.XLOOKUP(E759, $BO$1:$CA$1, $BO$2:$CA$2)</f>
        <v>08</v>
      </c>
      <c r="BC759" t="str">
        <f>_xlfn.XLOOKUP(F759, $BO$1:$CA$1, $BO$2:$CA$2)</f>
        <v>13</v>
      </c>
      <c r="BD759" t="str">
        <f>_xlfn.XLOOKUP(G759, $BO$1:$CA$1, $BO$2:$CA$2)</f>
        <v>14</v>
      </c>
      <c r="BE759" t="str">
        <f>_xlfn.XLOOKUP(H759, $BO$1:$CA$1, $BO$2:$CA$2)</f>
        <v>09</v>
      </c>
      <c r="BF759">
        <f>VALUE(_xlfn.TEXTJOIN("", TRUE, AZ759:BE759))</f>
        <v>20908131409</v>
      </c>
      <c r="BG759">
        <v>20908131409</v>
      </c>
      <c r="BH759">
        <f t="shared" si="11"/>
        <v>243</v>
      </c>
      <c r="BI759">
        <f>B759*BH759</f>
        <v>114696</v>
      </c>
    </row>
    <row r="760" spans="1:61" x14ac:dyDescent="0.25">
      <c r="A760" t="s">
        <v>900</v>
      </c>
      <c r="B760">
        <v>761</v>
      </c>
      <c r="C760" t="str">
        <f>TEXT(A760, "0")</f>
        <v>87J2Q</v>
      </c>
      <c r="D760" t="str">
        <f>MID($C760, 1, 1)</f>
        <v>8</v>
      </c>
      <c r="E760" t="str">
        <f>MID($C760, 2, 1)</f>
        <v>7</v>
      </c>
      <c r="F760" t="str">
        <f>MID($C760, 3, 1)</f>
        <v>J</v>
      </c>
      <c r="G760" t="str">
        <f>MID($C760, 4, 1)</f>
        <v>2</v>
      </c>
      <c r="H760" t="str">
        <f>MID($C760, 5, 1)</f>
        <v>Q</v>
      </c>
      <c r="I760">
        <f>LEN($A760)-LEN(SUBSTITUTE($A760,I$1,""))</f>
        <v>0</v>
      </c>
      <c r="J760">
        <f>LEN($A760)-LEN(SUBSTITUTE($A760,J$1,""))</f>
        <v>0</v>
      </c>
      <c r="K760">
        <f>LEN($A760)-LEN(SUBSTITUTE($A760,K$1,""))</f>
        <v>1</v>
      </c>
      <c r="L760">
        <f>LEN($A760)-LEN(SUBSTITUTE($A760,L$1,""))</f>
        <v>1</v>
      </c>
      <c r="M760">
        <f>LEN($A760)-LEN(SUBSTITUTE($A760,M$1,""))</f>
        <v>0</v>
      </c>
      <c r="N760">
        <f>LEN($A760)-LEN(SUBSTITUTE($A760,N$1,""))</f>
        <v>0</v>
      </c>
      <c r="O760">
        <f>LEN($A760)-LEN(SUBSTITUTE($A760,O$1,""))</f>
        <v>1</v>
      </c>
      <c r="P760">
        <f>LEN($A760)-LEN(SUBSTITUTE($A760,P$1,""))</f>
        <v>1</v>
      </c>
      <c r="Q760">
        <f>LEN($A760)-LEN(SUBSTITUTE($A760,Q$1,""))</f>
        <v>0</v>
      </c>
      <c r="R760">
        <f>LEN($A760)-LEN(SUBSTITUTE($A760,R$1,""))</f>
        <v>0</v>
      </c>
      <c r="S760">
        <f>LEN($A760)-LEN(SUBSTITUTE($A760,S$1,""))</f>
        <v>0</v>
      </c>
      <c r="T760">
        <f>LEN($A760)-LEN(SUBSTITUTE($A760,T$1,""))</f>
        <v>0</v>
      </c>
      <c r="U760">
        <f>LEN($A760)-LEN(SUBSTITUTE($A760,U$1,""))</f>
        <v>1</v>
      </c>
      <c r="V760">
        <f>I760+1</f>
        <v>1</v>
      </c>
      <c r="W760">
        <f>J760+1</f>
        <v>1</v>
      </c>
      <c r="X760">
        <f>K760+1</f>
        <v>2</v>
      </c>
      <c r="Y760">
        <f>L760+1</f>
        <v>2</v>
      </c>
      <c r="Z760">
        <f>M760+1</f>
        <v>1</v>
      </c>
      <c r="AA760">
        <f>N760+1</f>
        <v>1</v>
      </c>
      <c r="AB760">
        <f>O760+1</f>
        <v>2</v>
      </c>
      <c r="AC760">
        <f>P760+1</f>
        <v>2</v>
      </c>
      <c r="AD760">
        <f>Q760+1</f>
        <v>1</v>
      </c>
      <c r="AE760">
        <f>R760+1</f>
        <v>1</v>
      </c>
      <c r="AF760">
        <f>S760+1</f>
        <v>1</v>
      </c>
      <c r="AG760">
        <f>T760+1</f>
        <v>1</v>
      </c>
      <c r="AH760">
        <f>U760+1</f>
        <v>2</v>
      </c>
      <c r="AI760">
        <f>PRODUCT(V760:AH760)</f>
        <v>32</v>
      </c>
      <c r="AJ760">
        <f>MAX(V760:AH760)</f>
        <v>2</v>
      </c>
      <c r="AK760">
        <f>Y760</f>
        <v>2</v>
      </c>
      <c r="AL760">
        <f>MAX(V760:X760, Z760:AH760)+L760</f>
        <v>3</v>
      </c>
      <c r="AM760" t="b">
        <f>AL760=6</f>
        <v>0</v>
      </c>
      <c r="AN760" t="b">
        <f>AL760=5</f>
        <v>0</v>
      </c>
      <c r="AO760" t="b">
        <f>NOT(OR(AM760,AN760))</f>
        <v>1</v>
      </c>
      <c r="AP760" t="b">
        <f>AND(AI760=12, L760=0)</f>
        <v>0</v>
      </c>
      <c r="AQ760" t="b">
        <f>AND(AI760=18, L760=1)</f>
        <v>0</v>
      </c>
      <c r="AR760" t="b">
        <f>AND(AO760, OR(AP760, AQ760))</f>
        <v>0</v>
      </c>
      <c r="AS760" t="b">
        <f>NOT(OR(AM760,AN760,AR760))</f>
        <v>1</v>
      </c>
      <c r="AT760" t="b">
        <f>AND(AS760, AL760=4)</f>
        <v>0</v>
      </c>
      <c r="AU760" t="b">
        <f>NOT(OR(AM760,AN760,AR760,AT760))</f>
        <v>1</v>
      </c>
      <c r="AV760" t="b">
        <f>AND(AU760, AI760=18)</f>
        <v>0</v>
      </c>
      <c r="AW760" t="b">
        <f>NOT(OR(AM760,AN760,AR760,AT760, AV760))</f>
        <v>1</v>
      </c>
      <c r="AX760" t="b">
        <f>AND(AW760, OR(AND(AI760=24, L760=0), AND(AI760=32, L760=1)))</f>
        <v>1</v>
      </c>
      <c r="AY760" t="b">
        <f>NOT(OR(AM760,AN760,AR760,AT760,AV760,AX760))</f>
        <v>0</v>
      </c>
      <c r="AZ760" t="str">
        <f>IF(AM760,"7",IF(AN760,"6",IF(AR760,"5",
IF(AT760,"4",IF(AV760,"3",IF(AX760,"2",IF(AY760,"1","0"))))))
)</f>
        <v>2</v>
      </c>
      <c r="BA760" t="str">
        <f>_xlfn.XLOOKUP(D760, $BO$1:$CA$1, $BO$2:$CA$2)</f>
        <v>09</v>
      </c>
      <c r="BB760" t="str">
        <f>_xlfn.XLOOKUP(E760, $BO$1:$CA$1, $BO$2:$CA$2)</f>
        <v>08</v>
      </c>
      <c r="BC760" t="str">
        <f>_xlfn.XLOOKUP(F760, $BO$1:$CA$1, $BO$2:$CA$2)</f>
        <v>02</v>
      </c>
      <c r="BD760" t="str">
        <f>_xlfn.XLOOKUP(G760, $BO$1:$CA$1, $BO$2:$CA$2)</f>
        <v>03</v>
      </c>
      <c r="BE760" t="str">
        <f>_xlfn.XLOOKUP(H760, $BO$1:$CA$1, $BO$2:$CA$2)</f>
        <v>12</v>
      </c>
      <c r="BF760">
        <f>VALUE(_xlfn.TEXTJOIN("", TRUE, AZ760:BE760))</f>
        <v>20908020312</v>
      </c>
      <c r="BG760">
        <v>20908020312</v>
      </c>
      <c r="BH760">
        <f t="shared" si="11"/>
        <v>242</v>
      </c>
      <c r="BI760">
        <f>B760*BH760</f>
        <v>184162</v>
      </c>
    </row>
    <row r="761" spans="1:61" x14ac:dyDescent="0.25">
      <c r="A761" t="s">
        <v>630</v>
      </c>
      <c r="B761">
        <v>803</v>
      </c>
      <c r="C761" t="str">
        <f>TEXT(A761, "0")</f>
        <v>86AA3</v>
      </c>
      <c r="D761" t="str">
        <f>MID($C761, 1, 1)</f>
        <v>8</v>
      </c>
      <c r="E761" t="str">
        <f>MID($C761, 2, 1)</f>
        <v>6</v>
      </c>
      <c r="F761" t="str">
        <f>MID($C761, 3, 1)</f>
        <v>A</v>
      </c>
      <c r="G761" t="str">
        <f>MID($C761, 4, 1)</f>
        <v>A</v>
      </c>
      <c r="H761" t="str">
        <f>MID($C761, 5, 1)</f>
        <v>3</v>
      </c>
      <c r="I761">
        <f>LEN($A761)-LEN(SUBSTITUTE($A761,I$1,""))</f>
        <v>2</v>
      </c>
      <c r="J761">
        <f>LEN($A761)-LEN(SUBSTITUTE($A761,J$1,""))</f>
        <v>0</v>
      </c>
      <c r="K761">
        <f>LEN($A761)-LEN(SUBSTITUTE($A761,K$1,""))</f>
        <v>0</v>
      </c>
      <c r="L761">
        <f>LEN($A761)-LEN(SUBSTITUTE($A761,L$1,""))</f>
        <v>0</v>
      </c>
      <c r="M761">
        <f>LEN($A761)-LEN(SUBSTITUTE($A761,M$1,""))</f>
        <v>0</v>
      </c>
      <c r="N761">
        <f>LEN($A761)-LEN(SUBSTITUTE($A761,N$1,""))</f>
        <v>0</v>
      </c>
      <c r="O761">
        <f>LEN($A761)-LEN(SUBSTITUTE($A761,O$1,""))</f>
        <v>1</v>
      </c>
      <c r="P761">
        <f>LEN($A761)-LEN(SUBSTITUTE($A761,P$1,""))</f>
        <v>0</v>
      </c>
      <c r="Q761">
        <f>LEN($A761)-LEN(SUBSTITUTE($A761,Q$1,""))</f>
        <v>1</v>
      </c>
      <c r="R761">
        <f>LEN($A761)-LEN(SUBSTITUTE($A761,R$1,""))</f>
        <v>0</v>
      </c>
      <c r="S761">
        <f>LEN($A761)-LEN(SUBSTITUTE($A761,S$1,""))</f>
        <v>0</v>
      </c>
      <c r="T761">
        <f>LEN($A761)-LEN(SUBSTITUTE($A761,T$1,""))</f>
        <v>1</v>
      </c>
      <c r="U761">
        <f>LEN($A761)-LEN(SUBSTITUTE($A761,U$1,""))</f>
        <v>0</v>
      </c>
      <c r="V761">
        <f>I761+1</f>
        <v>3</v>
      </c>
      <c r="W761">
        <f>J761+1</f>
        <v>1</v>
      </c>
      <c r="X761">
        <f>K761+1</f>
        <v>1</v>
      </c>
      <c r="Y761">
        <f>L761+1</f>
        <v>1</v>
      </c>
      <c r="Z761">
        <f>M761+1</f>
        <v>1</v>
      </c>
      <c r="AA761">
        <f>N761+1</f>
        <v>1</v>
      </c>
      <c r="AB761">
        <f>O761+1</f>
        <v>2</v>
      </c>
      <c r="AC761">
        <f>P761+1</f>
        <v>1</v>
      </c>
      <c r="AD761">
        <f>Q761+1</f>
        <v>2</v>
      </c>
      <c r="AE761">
        <f>R761+1</f>
        <v>1</v>
      </c>
      <c r="AF761">
        <f>S761+1</f>
        <v>1</v>
      </c>
      <c r="AG761">
        <f>T761+1</f>
        <v>2</v>
      </c>
      <c r="AH761">
        <f>U761+1</f>
        <v>1</v>
      </c>
      <c r="AI761">
        <f>PRODUCT(V761:AH761)</f>
        <v>24</v>
      </c>
      <c r="AJ761">
        <f>MAX(V761:AH761)</f>
        <v>3</v>
      </c>
      <c r="AK761">
        <f>Y761</f>
        <v>1</v>
      </c>
      <c r="AL761">
        <f>MAX(V761:X761, Z761:AH761)+L761</f>
        <v>3</v>
      </c>
      <c r="AM761" t="b">
        <f>AL761=6</f>
        <v>0</v>
      </c>
      <c r="AN761" t="b">
        <f>AL761=5</f>
        <v>0</v>
      </c>
      <c r="AO761" t="b">
        <f>NOT(OR(AM761,AN761))</f>
        <v>1</v>
      </c>
      <c r="AP761" t="b">
        <f>AND(AI761=12, L761=0)</f>
        <v>0</v>
      </c>
      <c r="AQ761" t="b">
        <f>AND(AI761=18, L761=1)</f>
        <v>0</v>
      </c>
      <c r="AR761" t="b">
        <f>AND(AO761, OR(AP761, AQ761))</f>
        <v>0</v>
      </c>
      <c r="AS761" t="b">
        <f>NOT(OR(AM761,AN761,AR761))</f>
        <v>1</v>
      </c>
      <c r="AT761" t="b">
        <f>AND(AS761, AL761=4)</f>
        <v>0</v>
      </c>
      <c r="AU761" t="b">
        <f>NOT(OR(AM761,AN761,AR761,AT761))</f>
        <v>1</v>
      </c>
      <c r="AV761" t="b">
        <f>AND(AU761, AI761=18)</f>
        <v>0</v>
      </c>
      <c r="AW761" t="b">
        <f>NOT(OR(AM761,AN761,AR761,AT761, AV761))</f>
        <v>1</v>
      </c>
      <c r="AX761" t="b">
        <f>AND(AW761, OR(AND(AI761=24, L761=0), AND(AI761=32, L761=1)))</f>
        <v>1</v>
      </c>
      <c r="AY761" t="b">
        <f>NOT(OR(AM761,AN761,AR761,AT761,AV761,AX761))</f>
        <v>0</v>
      </c>
      <c r="AZ761" t="str">
        <f>IF(AM761,"7",IF(AN761,"6",IF(AR761,"5",
IF(AT761,"4",IF(AV761,"3",IF(AX761,"2",IF(AY761,"1","0"))))))
)</f>
        <v>2</v>
      </c>
      <c r="BA761" t="str">
        <f>_xlfn.XLOOKUP(D761, $BO$1:$CA$1, $BO$2:$CA$2)</f>
        <v>09</v>
      </c>
      <c r="BB761" t="str">
        <f>_xlfn.XLOOKUP(E761, $BO$1:$CA$1, $BO$2:$CA$2)</f>
        <v>07</v>
      </c>
      <c r="BC761" t="str">
        <f>_xlfn.XLOOKUP(F761, $BO$1:$CA$1, $BO$2:$CA$2)</f>
        <v>14</v>
      </c>
      <c r="BD761" t="str">
        <f>_xlfn.XLOOKUP(G761, $BO$1:$CA$1, $BO$2:$CA$2)</f>
        <v>14</v>
      </c>
      <c r="BE761" t="str">
        <f>_xlfn.XLOOKUP(H761, $BO$1:$CA$1, $BO$2:$CA$2)</f>
        <v>04</v>
      </c>
      <c r="BF761">
        <f>VALUE(_xlfn.TEXTJOIN("", TRUE, AZ761:BE761))</f>
        <v>20907141404</v>
      </c>
      <c r="BG761">
        <v>20907141404</v>
      </c>
      <c r="BH761">
        <f t="shared" si="11"/>
        <v>241</v>
      </c>
      <c r="BI761">
        <f>B761*BH761</f>
        <v>193523</v>
      </c>
    </row>
    <row r="762" spans="1:61" x14ac:dyDescent="0.25">
      <c r="A762" t="s">
        <v>115</v>
      </c>
      <c r="B762">
        <v>828</v>
      </c>
      <c r="C762" t="str">
        <f>TEXT(A762, "0")</f>
        <v>8684Q</v>
      </c>
      <c r="D762" t="str">
        <f>MID($C762, 1, 1)</f>
        <v>8</v>
      </c>
      <c r="E762" t="str">
        <f>MID($C762, 2, 1)</f>
        <v>6</v>
      </c>
      <c r="F762" t="str">
        <f>MID($C762, 3, 1)</f>
        <v>8</v>
      </c>
      <c r="G762" t="str">
        <f>MID($C762, 4, 1)</f>
        <v>4</v>
      </c>
      <c r="H762" t="str">
        <f>MID($C762, 5, 1)</f>
        <v>Q</v>
      </c>
      <c r="I762">
        <f>LEN($A762)-LEN(SUBSTITUTE($A762,I$1,""))</f>
        <v>0</v>
      </c>
      <c r="J762">
        <f>LEN($A762)-LEN(SUBSTITUTE($A762,J$1,""))</f>
        <v>0</v>
      </c>
      <c r="K762">
        <f>LEN($A762)-LEN(SUBSTITUTE($A762,K$1,""))</f>
        <v>1</v>
      </c>
      <c r="L762">
        <f>LEN($A762)-LEN(SUBSTITUTE($A762,L$1,""))</f>
        <v>0</v>
      </c>
      <c r="M762">
        <f>LEN($A762)-LEN(SUBSTITUTE($A762,M$1,""))</f>
        <v>0</v>
      </c>
      <c r="N762">
        <f>LEN($A762)-LEN(SUBSTITUTE($A762,N$1,""))</f>
        <v>0</v>
      </c>
      <c r="O762">
        <f>LEN($A762)-LEN(SUBSTITUTE($A762,O$1,""))</f>
        <v>2</v>
      </c>
      <c r="P762">
        <f>LEN($A762)-LEN(SUBSTITUTE($A762,P$1,""))</f>
        <v>0</v>
      </c>
      <c r="Q762">
        <f>LEN($A762)-LEN(SUBSTITUTE($A762,Q$1,""))</f>
        <v>1</v>
      </c>
      <c r="R762">
        <f>LEN($A762)-LEN(SUBSTITUTE($A762,R$1,""))</f>
        <v>0</v>
      </c>
      <c r="S762">
        <f>LEN($A762)-LEN(SUBSTITUTE($A762,S$1,""))</f>
        <v>1</v>
      </c>
      <c r="T762">
        <f>LEN($A762)-LEN(SUBSTITUTE($A762,T$1,""))</f>
        <v>0</v>
      </c>
      <c r="U762">
        <f>LEN($A762)-LEN(SUBSTITUTE($A762,U$1,""))</f>
        <v>0</v>
      </c>
      <c r="V762">
        <f>I762+1</f>
        <v>1</v>
      </c>
      <c r="W762">
        <f>J762+1</f>
        <v>1</v>
      </c>
      <c r="X762">
        <f>K762+1</f>
        <v>2</v>
      </c>
      <c r="Y762">
        <f>L762+1</f>
        <v>1</v>
      </c>
      <c r="Z762">
        <f>M762+1</f>
        <v>1</v>
      </c>
      <c r="AA762">
        <f>N762+1</f>
        <v>1</v>
      </c>
      <c r="AB762">
        <f>O762+1</f>
        <v>3</v>
      </c>
      <c r="AC762">
        <f>P762+1</f>
        <v>1</v>
      </c>
      <c r="AD762">
        <f>Q762+1</f>
        <v>2</v>
      </c>
      <c r="AE762">
        <f>R762+1</f>
        <v>1</v>
      </c>
      <c r="AF762">
        <f>S762+1</f>
        <v>2</v>
      </c>
      <c r="AG762">
        <f>T762+1</f>
        <v>1</v>
      </c>
      <c r="AH762">
        <f>U762+1</f>
        <v>1</v>
      </c>
      <c r="AI762">
        <f>PRODUCT(V762:AH762)</f>
        <v>24</v>
      </c>
      <c r="AJ762">
        <f>MAX(V762:AH762)</f>
        <v>3</v>
      </c>
      <c r="AK762">
        <f>Y762</f>
        <v>1</v>
      </c>
      <c r="AL762">
        <f>MAX(V762:X762, Z762:AH762)+L762</f>
        <v>3</v>
      </c>
      <c r="AM762" t="b">
        <f>AL762=6</f>
        <v>0</v>
      </c>
      <c r="AN762" t="b">
        <f>AL762=5</f>
        <v>0</v>
      </c>
      <c r="AO762" t="b">
        <f>NOT(OR(AM762,AN762))</f>
        <v>1</v>
      </c>
      <c r="AP762" t="b">
        <f>AND(AI762=12, L762=0)</f>
        <v>0</v>
      </c>
      <c r="AQ762" t="b">
        <f>AND(AI762=18, L762=1)</f>
        <v>0</v>
      </c>
      <c r="AR762" t="b">
        <f>AND(AO762, OR(AP762, AQ762))</f>
        <v>0</v>
      </c>
      <c r="AS762" t="b">
        <f>NOT(OR(AM762,AN762,AR762))</f>
        <v>1</v>
      </c>
      <c r="AT762" t="b">
        <f>AND(AS762, AL762=4)</f>
        <v>0</v>
      </c>
      <c r="AU762" t="b">
        <f>NOT(OR(AM762,AN762,AR762,AT762))</f>
        <v>1</v>
      </c>
      <c r="AV762" t="b">
        <f>AND(AU762, AI762=18)</f>
        <v>0</v>
      </c>
      <c r="AW762" t="b">
        <f>NOT(OR(AM762,AN762,AR762,AT762, AV762))</f>
        <v>1</v>
      </c>
      <c r="AX762" t="b">
        <f>AND(AW762, OR(AND(AI762=24, L762=0), AND(AI762=32, L762=1)))</f>
        <v>1</v>
      </c>
      <c r="AY762" t="b">
        <f>NOT(OR(AM762,AN762,AR762,AT762,AV762,AX762))</f>
        <v>0</v>
      </c>
      <c r="AZ762" t="str">
        <f>IF(AM762,"7",IF(AN762,"6",IF(AR762,"5",
IF(AT762,"4",IF(AV762,"3",IF(AX762,"2",IF(AY762,"1","0"))))))
)</f>
        <v>2</v>
      </c>
      <c r="BA762" t="str">
        <f>_xlfn.XLOOKUP(D762, $BO$1:$CA$1, $BO$2:$CA$2)</f>
        <v>09</v>
      </c>
      <c r="BB762" t="str">
        <f>_xlfn.XLOOKUP(E762, $BO$1:$CA$1, $BO$2:$CA$2)</f>
        <v>07</v>
      </c>
      <c r="BC762" t="str">
        <f>_xlfn.XLOOKUP(F762, $BO$1:$CA$1, $BO$2:$CA$2)</f>
        <v>09</v>
      </c>
      <c r="BD762" t="str">
        <f>_xlfn.XLOOKUP(G762, $BO$1:$CA$1, $BO$2:$CA$2)</f>
        <v>05</v>
      </c>
      <c r="BE762" t="str">
        <f>_xlfn.XLOOKUP(H762, $BO$1:$CA$1, $BO$2:$CA$2)</f>
        <v>12</v>
      </c>
      <c r="BF762">
        <f>VALUE(_xlfn.TEXTJOIN("", TRUE, AZ762:BE762))</f>
        <v>20907090512</v>
      </c>
      <c r="BG762">
        <v>20907090512</v>
      </c>
      <c r="BH762">
        <f t="shared" si="11"/>
        <v>240</v>
      </c>
      <c r="BI762">
        <f>B762*BH762</f>
        <v>198720</v>
      </c>
    </row>
    <row r="763" spans="1:61" x14ac:dyDescent="0.25">
      <c r="A763" t="s">
        <v>528</v>
      </c>
      <c r="B763">
        <v>39</v>
      </c>
      <c r="C763" t="str">
        <f>TEXT(A763, "0")</f>
        <v>86J32</v>
      </c>
      <c r="D763" t="str">
        <f>MID($C763, 1, 1)</f>
        <v>8</v>
      </c>
      <c r="E763" t="str">
        <f>MID($C763, 2, 1)</f>
        <v>6</v>
      </c>
      <c r="F763" t="str">
        <f>MID($C763, 3, 1)</f>
        <v>J</v>
      </c>
      <c r="G763" t="str">
        <f>MID($C763, 4, 1)</f>
        <v>3</v>
      </c>
      <c r="H763" t="str">
        <f>MID($C763, 5, 1)</f>
        <v>2</v>
      </c>
      <c r="I763">
        <f>LEN($A763)-LEN(SUBSTITUTE($A763,I$1,""))</f>
        <v>0</v>
      </c>
      <c r="J763">
        <f>LEN($A763)-LEN(SUBSTITUTE($A763,J$1,""))</f>
        <v>0</v>
      </c>
      <c r="K763">
        <f>LEN($A763)-LEN(SUBSTITUTE($A763,K$1,""))</f>
        <v>0</v>
      </c>
      <c r="L763">
        <f>LEN($A763)-LEN(SUBSTITUTE($A763,L$1,""))</f>
        <v>1</v>
      </c>
      <c r="M763">
        <f>LEN($A763)-LEN(SUBSTITUTE($A763,M$1,""))</f>
        <v>0</v>
      </c>
      <c r="N763">
        <f>LEN($A763)-LEN(SUBSTITUTE($A763,N$1,""))</f>
        <v>0</v>
      </c>
      <c r="O763">
        <f>LEN($A763)-LEN(SUBSTITUTE($A763,O$1,""))</f>
        <v>1</v>
      </c>
      <c r="P763">
        <f>LEN($A763)-LEN(SUBSTITUTE($A763,P$1,""))</f>
        <v>0</v>
      </c>
      <c r="Q763">
        <f>LEN($A763)-LEN(SUBSTITUTE($A763,Q$1,""))</f>
        <v>1</v>
      </c>
      <c r="R763">
        <f>LEN($A763)-LEN(SUBSTITUTE($A763,R$1,""))</f>
        <v>0</v>
      </c>
      <c r="S763">
        <f>LEN($A763)-LEN(SUBSTITUTE($A763,S$1,""))</f>
        <v>0</v>
      </c>
      <c r="T763">
        <f>LEN($A763)-LEN(SUBSTITUTE($A763,T$1,""))</f>
        <v>1</v>
      </c>
      <c r="U763">
        <f>LEN($A763)-LEN(SUBSTITUTE($A763,U$1,""))</f>
        <v>1</v>
      </c>
      <c r="V763">
        <f>I763+1</f>
        <v>1</v>
      </c>
      <c r="W763">
        <f>J763+1</f>
        <v>1</v>
      </c>
      <c r="X763">
        <f>K763+1</f>
        <v>1</v>
      </c>
      <c r="Y763">
        <f>L763+1</f>
        <v>2</v>
      </c>
      <c r="Z763">
        <f>M763+1</f>
        <v>1</v>
      </c>
      <c r="AA763">
        <f>N763+1</f>
        <v>1</v>
      </c>
      <c r="AB763">
        <f>O763+1</f>
        <v>2</v>
      </c>
      <c r="AC763">
        <f>P763+1</f>
        <v>1</v>
      </c>
      <c r="AD763">
        <f>Q763+1</f>
        <v>2</v>
      </c>
      <c r="AE763">
        <f>R763+1</f>
        <v>1</v>
      </c>
      <c r="AF763">
        <f>S763+1</f>
        <v>1</v>
      </c>
      <c r="AG763">
        <f>T763+1</f>
        <v>2</v>
      </c>
      <c r="AH763">
        <f>U763+1</f>
        <v>2</v>
      </c>
      <c r="AI763">
        <f>PRODUCT(V763:AH763)</f>
        <v>32</v>
      </c>
      <c r="AJ763">
        <f>MAX(V763:AH763)</f>
        <v>2</v>
      </c>
      <c r="AK763">
        <f>Y763</f>
        <v>2</v>
      </c>
      <c r="AL763">
        <f>MAX(V763:X763, Z763:AH763)+L763</f>
        <v>3</v>
      </c>
      <c r="AM763" t="b">
        <f>AL763=6</f>
        <v>0</v>
      </c>
      <c r="AN763" t="b">
        <f>AL763=5</f>
        <v>0</v>
      </c>
      <c r="AO763" t="b">
        <f>NOT(OR(AM763,AN763))</f>
        <v>1</v>
      </c>
      <c r="AP763" t="b">
        <f>AND(AI763=12, L763=0)</f>
        <v>0</v>
      </c>
      <c r="AQ763" t="b">
        <f>AND(AI763=18, L763=1)</f>
        <v>0</v>
      </c>
      <c r="AR763" t="b">
        <f>AND(AO763, OR(AP763, AQ763))</f>
        <v>0</v>
      </c>
      <c r="AS763" t="b">
        <f>NOT(OR(AM763,AN763,AR763))</f>
        <v>1</v>
      </c>
      <c r="AT763" t="b">
        <f>AND(AS763, AL763=4)</f>
        <v>0</v>
      </c>
      <c r="AU763" t="b">
        <f>NOT(OR(AM763,AN763,AR763,AT763))</f>
        <v>1</v>
      </c>
      <c r="AV763" t="b">
        <f>AND(AU763, AI763=18)</f>
        <v>0</v>
      </c>
      <c r="AW763" t="b">
        <f>NOT(OR(AM763,AN763,AR763,AT763, AV763))</f>
        <v>1</v>
      </c>
      <c r="AX763" t="b">
        <f>AND(AW763, OR(AND(AI763=24, L763=0), AND(AI763=32, L763=1)))</f>
        <v>1</v>
      </c>
      <c r="AY763" t="b">
        <f>NOT(OR(AM763,AN763,AR763,AT763,AV763,AX763))</f>
        <v>0</v>
      </c>
      <c r="AZ763" t="str">
        <f>IF(AM763,"7",IF(AN763,"6",IF(AR763,"5",
IF(AT763,"4",IF(AV763,"3",IF(AX763,"2",IF(AY763,"1","0"))))))
)</f>
        <v>2</v>
      </c>
      <c r="BA763" t="str">
        <f>_xlfn.XLOOKUP(D763, $BO$1:$CA$1, $BO$2:$CA$2)</f>
        <v>09</v>
      </c>
      <c r="BB763" t="str">
        <f>_xlfn.XLOOKUP(E763, $BO$1:$CA$1, $BO$2:$CA$2)</f>
        <v>07</v>
      </c>
      <c r="BC763" t="str">
        <f>_xlfn.XLOOKUP(F763, $BO$1:$CA$1, $BO$2:$CA$2)</f>
        <v>02</v>
      </c>
      <c r="BD763" t="str">
        <f>_xlfn.XLOOKUP(G763, $BO$1:$CA$1, $BO$2:$CA$2)</f>
        <v>04</v>
      </c>
      <c r="BE763" t="str">
        <f>_xlfn.XLOOKUP(H763, $BO$1:$CA$1, $BO$2:$CA$2)</f>
        <v>03</v>
      </c>
      <c r="BF763">
        <f>VALUE(_xlfn.TEXTJOIN("", TRUE, AZ763:BE763))</f>
        <v>20907020403</v>
      </c>
      <c r="BG763">
        <v>20907020403</v>
      </c>
      <c r="BH763">
        <f t="shared" si="11"/>
        <v>239</v>
      </c>
      <c r="BI763">
        <f>B763*BH763</f>
        <v>9321</v>
      </c>
    </row>
    <row r="764" spans="1:61" x14ac:dyDescent="0.25">
      <c r="A764" t="s">
        <v>617</v>
      </c>
      <c r="B764">
        <v>372</v>
      </c>
      <c r="C764" t="str">
        <f>TEXT(A764, "0")</f>
        <v>84A8T</v>
      </c>
      <c r="D764" t="str">
        <f>MID($C764, 1, 1)</f>
        <v>8</v>
      </c>
      <c r="E764" t="str">
        <f>MID($C764, 2, 1)</f>
        <v>4</v>
      </c>
      <c r="F764" t="str">
        <f>MID($C764, 3, 1)</f>
        <v>A</v>
      </c>
      <c r="G764" t="str">
        <f>MID($C764, 4, 1)</f>
        <v>8</v>
      </c>
      <c r="H764" t="str">
        <f>MID($C764, 5, 1)</f>
        <v>T</v>
      </c>
      <c r="I764">
        <f>LEN($A764)-LEN(SUBSTITUTE($A764,I$1,""))</f>
        <v>1</v>
      </c>
      <c r="J764">
        <f>LEN($A764)-LEN(SUBSTITUTE($A764,J$1,""))</f>
        <v>0</v>
      </c>
      <c r="K764">
        <f>LEN($A764)-LEN(SUBSTITUTE($A764,K$1,""))</f>
        <v>0</v>
      </c>
      <c r="L764">
        <f>LEN($A764)-LEN(SUBSTITUTE($A764,L$1,""))</f>
        <v>0</v>
      </c>
      <c r="M764">
        <f>LEN($A764)-LEN(SUBSTITUTE($A764,M$1,""))</f>
        <v>1</v>
      </c>
      <c r="N764">
        <f>LEN($A764)-LEN(SUBSTITUTE($A764,N$1,""))</f>
        <v>0</v>
      </c>
      <c r="O764">
        <f>LEN($A764)-LEN(SUBSTITUTE($A764,O$1,""))</f>
        <v>2</v>
      </c>
      <c r="P764">
        <f>LEN($A764)-LEN(SUBSTITUTE($A764,P$1,""))</f>
        <v>0</v>
      </c>
      <c r="Q764">
        <f>LEN($A764)-LEN(SUBSTITUTE($A764,Q$1,""))</f>
        <v>0</v>
      </c>
      <c r="R764">
        <f>LEN($A764)-LEN(SUBSTITUTE($A764,R$1,""))</f>
        <v>0</v>
      </c>
      <c r="S764">
        <f>LEN($A764)-LEN(SUBSTITUTE($A764,S$1,""))</f>
        <v>1</v>
      </c>
      <c r="T764">
        <f>LEN($A764)-LEN(SUBSTITUTE($A764,T$1,""))</f>
        <v>0</v>
      </c>
      <c r="U764">
        <f>LEN($A764)-LEN(SUBSTITUTE($A764,U$1,""))</f>
        <v>0</v>
      </c>
      <c r="V764">
        <f>I764+1</f>
        <v>2</v>
      </c>
      <c r="W764">
        <f>J764+1</f>
        <v>1</v>
      </c>
      <c r="X764">
        <f>K764+1</f>
        <v>1</v>
      </c>
      <c r="Y764">
        <f>L764+1</f>
        <v>1</v>
      </c>
      <c r="Z764">
        <f>M764+1</f>
        <v>2</v>
      </c>
      <c r="AA764">
        <f>N764+1</f>
        <v>1</v>
      </c>
      <c r="AB764">
        <f>O764+1</f>
        <v>3</v>
      </c>
      <c r="AC764">
        <f>P764+1</f>
        <v>1</v>
      </c>
      <c r="AD764">
        <f>Q764+1</f>
        <v>1</v>
      </c>
      <c r="AE764">
        <f>R764+1</f>
        <v>1</v>
      </c>
      <c r="AF764">
        <f>S764+1</f>
        <v>2</v>
      </c>
      <c r="AG764">
        <f>T764+1</f>
        <v>1</v>
      </c>
      <c r="AH764">
        <f>U764+1</f>
        <v>1</v>
      </c>
      <c r="AI764">
        <f>PRODUCT(V764:AH764)</f>
        <v>24</v>
      </c>
      <c r="AJ764">
        <f>MAX(V764:AH764)</f>
        <v>3</v>
      </c>
      <c r="AK764">
        <f>Y764</f>
        <v>1</v>
      </c>
      <c r="AL764">
        <f>MAX(V764:X764, Z764:AH764)+L764</f>
        <v>3</v>
      </c>
      <c r="AM764" t="b">
        <f>AL764=6</f>
        <v>0</v>
      </c>
      <c r="AN764" t="b">
        <f>AL764=5</f>
        <v>0</v>
      </c>
      <c r="AO764" t="b">
        <f>NOT(OR(AM764,AN764))</f>
        <v>1</v>
      </c>
      <c r="AP764" t="b">
        <f>AND(AI764=12, L764=0)</f>
        <v>0</v>
      </c>
      <c r="AQ764" t="b">
        <f>AND(AI764=18, L764=1)</f>
        <v>0</v>
      </c>
      <c r="AR764" t="b">
        <f>AND(AO764, OR(AP764, AQ764))</f>
        <v>0</v>
      </c>
      <c r="AS764" t="b">
        <f>NOT(OR(AM764,AN764,AR764))</f>
        <v>1</v>
      </c>
      <c r="AT764" t="b">
        <f>AND(AS764, AL764=4)</f>
        <v>0</v>
      </c>
      <c r="AU764" t="b">
        <f>NOT(OR(AM764,AN764,AR764,AT764))</f>
        <v>1</v>
      </c>
      <c r="AV764" t="b">
        <f>AND(AU764, AI764=18)</f>
        <v>0</v>
      </c>
      <c r="AW764" t="b">
        <f>NOT(OR(AM764,AN764,AR764,AT764, AV764))</f>
        <v>1</v>
      </c>
      <c r="AX764" t="b">
        <f>AND(AW764, OR(AND(AI764=24, L764=0), AND(AI764=32, L764=1)))</f>
        <v>1</v>
      </c>
      <c r="AY764" t="b">
        <f>NOT(OR(AM764,AN764,AR764,AT764,AV764,AX764))</f>
        <v>0</v>
      </c>
      <c r="AZ764" t="str">
        <f>IF(AM764,"7",IF(AN764,"6",IF(AR764,"5",
IF(AT764,"4",IF(AV764,"3",IF(AX764,"2",IF(AY764,"1","0"))))))
)</f>
        <v>2</v>
      </c>
      <c r="BA764" t="str">
        <f>_xlfn.XLOOKUP(D764, $BO$1:$CA$1, $BO$2:$CA$2)</f>
        <v>09</v>
      </c>
      <c r="BB764" t="str">
        <f>_xlfn.XLOOKUP(E764, $BO$1:$CA$1, $BO$2:$CA$2)</f>
        <v>05</v>
      </c>
      <c r="BC764" t="str">
        <f>_xlfn.XLOOKUP(F764, $BO$1:$CA$1, $BO$2:$CA$2)</f>
        <v>14</v>
      </c>
      <c r="BD764" t="str">
        <f>_xlfn.XLOOKUP(G764, $BO$1:$CA$1, $BO$2:$CA$2)</f>
        <v>09</v>
      </c>
      <c r="BE764" t="str">
        <f>_xlfn.XLOOKUP(H764, $BO$1:$CA$1, $BO$2:$CA$2)</f>
        <v>11</v>
      </c>
      <c r="BF764">
        <f>VALUE(_xlfn.TEXTJOIN("", TRUE, AZ764:BE764))</f>
        <v>20905140911</v>
      </c>
      <c r="BG764">
        <v>20905140911</v>
      </c>
      <c r="BH764">
        <f t="shared" si="11"/>
        <v>238</v>
      </c>
      <c r="BI764">
        <f>B764*BH764</f>
        <v>88536</v>
      </c>
    </row>
    <row r="765" spans="1:61" x14ac:dyDescent="0.25">
      <c r="A765" t="s">
        <v>707</v>
      </c>
      <c r="B765">
        <v>589</v>
      </c>
      <c r="C765" t="str">
        <f>TEXT(A765, "0")</f>
        <v>84T5T</v>
      </c>
      <c r="D765" t="str">
        <f>MID($C765, 1, 1)</f>
        <v>8</v>
      </c>
      <c r="E765" t="str">
        <f>MID($C765, 2, 1)</f>
        <v>4</v>
      </c>
      <c r="F765" t="str">
        <f>MID($C765, 3, 1)</f>
        <v>T</v>
      </c>
      <c r="G765" t="str">
        <f>MID($C765, 4, 1)</f>
        <v>5</v>
      </c>
      <c r="H765" t="str">
        <f>MID($C765, 5, 1)</f>
        <v>T</v>
      </c>
      <c r="I765">
        <f>LEN($A765)-LEN(SUBSTITUTE($A765,I$1,""))</f>
        <v>0</v>
      </c>
      <c r="J765">
        <f>LEN($A765)-LEN(SUBSTITUTE($A765,J$1,""))</f>
        <v>0</v>
      </c>
      <c r="K765">
        <f>LEN($A765)-LEN(SUBSTITUTE($A765,K$1,""))</f>
        <v>0</v>
      </c>
      <c r="L765">
        <f>LEN($A765)-LEN(SUBSTITUTE($A765,L$1,""))</f>
        <v>0</v>
      </c>
      <c r="M765">
        <f>LEN($A765)-LEN(SUBSTITUTE($A765,M$1,""))</f>
        <v>2</v>
      </c>
      <c r="N765">
        <f>LEN($A765)-LEN(SUBSTITUTE($A765,N$1,""))</f>
        <v>0</v>
      </c>
      <c r="O765">
        <f>LEN($A765)-LEN(SUBSTITUTE($A765,O$1,""))</f>
        <v>1</v>
      </c>
      <c r="P765">
        <f>LEN($A765)-LEN(SUBSTITUTE($A765,P$1,""))</f>
        <v>0</v>
      </c>
      <c r="Q765">
        <f>LEN($A765)-LEN(SUBSTITUTE($A765,Q$1,""))</f>
        <v>0</v>
      </c>
      <c r="R765">
        <f>LEN($A765)-LEN(SUBSTITUTE($A765,R$1,""))</f>
        <v>1</v>
      </c>
      <c r="S765">
        <f>LEN($A765)-LEN(SUBSTITUTE($A765,S$1,""))</f>
        <v>1</v>
      </c>
      <c r="T765">
        <f>LEN($A765)-LEN(SUBSTITUTE($A765,T$1,""))</f>
        <v>0</v>
      </c>
      <c r="U765">
        <f>LEN($A765)-LEN(SUBSTITUTE($A765,U$1,""))</f>
        <v>0</v>
      </c>
      <c r="V765">
        <f>I765+1</f>
        <v>1</v>
      </c>
      <c r="W765">
        <f>J765+1</f>
        <v>1</v>
      </c>
      <c r="X765">
        <f>K765+1</f>
        <v>1</v>
      </c>
      <c r="Y765">
        <f>L765+1</f>
        <v>1</v>
      </c>
      <c r="Z765">
        <f>M765+1</f>
        <v>3</v>
      </c>
      <c r="AA765">
        <f>N765+1</f>
        <v>1</v>
      </c>
      <c r="AB765">
        <f>O765+1</f>
        <v>2</v>
      </c>
      <c r="AC765">
        <f>P765+1</f>
        <v>1</v>
      </c>
      <c r="AD765">
        <f>Q765+1</f>
        <v>1</v>
      </c>
      <c r="AE765">
        <f>R765+1</f>
        <v>2</v>
      </c>
      <c r="AF765">
        <f>S765+1</f>
        <v>2</v>
      </c>
      <c r="AG765">
        <f>T765+1</f>
        <v>1</v>
      </c>
      <c r="AH765">
        <f>U765+1</f>
        <v>1</v>
      </c>
      <c r="AI765">
        <f>PRODUCT(V765:AH765)</f>
        <v>24</v>
      </c>
      <c r="AJ765">
        <f>MAX(V765:AH765)</f>
        <v>3</v>
      </c>
      <c r="AK765">
        <f>Y765</f>
        <v>1</v>
      </c>
      <c r="AL765">
        <f>MAX(V765:X765, Z765:AH765)+L765</f>
        <v>3</v>
      </c>
      <c r="AM765" t="b">
        <f>AL765=6</f>
        <v>0</v>
      </c>
      <c r="AN765" t="b">
        <f>AL765=5</f>
        <v>0</v>
      </c>
      <c r="AO765" t="b">
        <f>NOT(OR(AM765,AN765))</f>
        <v>1</v>
      </c>
      <c r="AP765" t="b">
        <f>AND(AI765=12, L765=0)</f>
        <v>0</v>
      </c>
      <c r="AQ765" t="b">
        <f>AND(AI765=18, L765=1)</f>
        <v>0</v>
      </c>
      <c r="AR765" t="b">
        <f>AND(AO765, OR(AP765, AQ765))</f>
        <v>0</v>
      </c>
      <c r="AS765" t="b">
        <f>NOT(OR(AM765,AN765,AR765))</f>
        <v>1</v>
      </c>
      <c r="AT765" t="b">
        <f>AND(AS765, AL765=4)</f>
        <v>0</v>
      </c>
      <c r="AU765" t="b">
        <f>NOT(OR(AM765,AN765,AR765,AT765))</f>
        <v>1</v>
      </c>
      <c r="AV765" t="b">
        <f>AND(AU765, AI765=18)</f>
        <v>0</v>
      </c>
      <c r="AW765" t="b">
        <f>NOT(OR(AM765,AN765,AR765,AT765, AV765))</f>
        <v>1</v>
      </c>
      <c r="AX765" t="b">
        <f>AND(AW765, OR(AND(AI765=24, L765=0), AND(AI765=32, L765=1)))</f>
        <v>1</v>
      </c>
      <c r="AY765" t="b">
        <f>NOT(OR(AM765,AN765,AR765,AT765,AV765,AX765))</f>
        <v>0</v>
      </c>
      <c r="AZ765" t="str">
        <f>IF(AM765,"7",IF(AN765,"6",IF(AR765,"5",
IF(AT765,"4",IF(AV765,"3",IF(AX765,"2",IF(AY765,"1","0"))))))
)</f>
        <v>2</v>
      </c>
      <c r="BA765" t="str">
        <f>_xlfn.XLOOKUP(D765, $BO$1:$CA$1, $BO$2:$CA$2)</f>
        <v>09</v>
      </c>
      <c r="BB765" t="str">
        <f>_xlfn.XLOOKUP(E765, $BO$1:$CA$1, $BO$2:$CA$2)</f>
        <v>05</v>
      </c>
      <c r="BC765" t="str">
        <f>_xlfn.XLOOKUP(F765, $BO$1:$CA$1, $BO$2:$CA$2)</f>
        <v>11</v>
      </c>
      <c r="BD765" t="str">
        <f>_xlfn.XLOOKUP(G765, $BO$1:$CA$1, $BO$2:$CA$2)</f>
        <v>06</v>
      </c>
      <c r="BE765" t="str">
        <f>_xlfn.XLOOKUP(H765, $BO$1:$CA$1, $BO$2:$CA$2)</f>
        <v>11</v>
      </c>
      <c r="BF765">
        <f>VALUE(_xlfn.TEXTJOIN("", TRUE, AZ765:BE765))</f>
        <v>20905110611</v>
      </c>
      <c r="BG765">
        <v>20905110611</v>
      </c>
      <c r="BH765">
        <f t="shared" si="11"/>
        <v>237</v>
      </c>
      <c r="BI765">
        <f>B765*BH765</f>
        <v>139593</v>
      </c>
    </row>
    <row r="766" spans="1:61" x14ac:dyDescent="0.25">
      <c r="A766" t="s">
        <v>822</v>
      </c>
      <c r="B766">
        <v>329</v>
      </c>
      <c r="C766" t="str">
        <f>TEXT(A766, "0")</f>
        <v>82A5A</v>
      </c>
      <c r="D766" t="str">
        <f>MID($C766, 1, 1)</f>
        <v>8</v>
      </c>
      <c r="E766" t="str">
        <f>MID($C766, 2, 1)</f>
        <v>2</v>
      </c>
      <c r="F766" t="str">
        <f>MID($C766, 3, 1)</f>
        <v>A</v>
      </c>
      <c r="G766" t="str">
        <f>MID($C766, 4, 1)</f>
        <v>5</v>
      </c>
      <c r="H766" t="str">
        <f>MID($C766, 5, 1)</f>
        <v>A</v>
      </c>
      <c r="I766">
        <f>LEN($A766)-LEN(SUBSTITUTE($A766,I$1,""))</f>
        <v>2</v>
      </c>
      <c r="J766">
        <f>LEN($A766)-LEN(SUBSTITUTE($A766,J$1,""))</f>
        <v>0</v>
      </c>
      <c r="K766">
        <f>LEN($A766)-LEN(SUBSTITUTE($A766,K$1,""))</f>
        <v>0</v>
      </c>
      <c r="L766">
        <f>LEN($A766)-LEN(SUBSTITUTE($A766,L$1,""))</f>
        <v>0</v>
      </c>
      <c r="M766">
        <f>LEN($A766)-LEN(SUBSTITUTE($A766,M$1,""))</f>
        <v>0</v>
      </c>
      <c r="N766">
        <f>LEN($A766)-LEN(SUBSTITUTE($A766,N$1,""))</f>
        <v>0</v>
      </c>
      <c r="O766">
        <f>LEN($A766)-LEN(SUBSTITUTE($A766,O$1,""))</f>
        <v>1</v>
      </c>
      <c r="P766">
        <f>LEN($A766)-LEN(SUBSTITUTE($A766,P$1,""))</f>
        <v>0</v>
      </c>
      <c r="Q766">
        <f>LEN($A766)-LEN(SUBSTITUTE($A766,Q$1,""))</f>
        <v>0</v>
      </c>
      <c r="R766">
        <f>LEN($A766)-LEN(SUBSTITUTE($A766,R$1,""))</f>
        <v>1</v>
      </c>
      <c r="S766">
        <f>LEN($A766)-LEN(SUBSTITUTE($A766,S$1,""))</f>
        <v>0</v>
      </c>
      <c r="T766">
        <f>LEN($A766)-LEN(SUBSTITUTE($A766,T$1,""))</f>
        <v>0</v>
      </c>
      <c r="U766">
        <f>LEN($A766)-LEN(SUBSTITUTE($A766,U$1,""))</f>
        <v>1</v>
      </c>
      <c r="V766">
        <f>I766+1</f>
        <v>3</v>
      </c>
      <c r="W766">
        <f>J766+1</f>
        <v>1</v>
      </c>
      <c r="X766">
        <f>K766+1</f>
        <v>1</v>
      </c>
      <c r="Y766">
        <f>L766+1</f>
        <v>1</v>
      </c>
      <c r="Z766">
        <f>M766+1</f>
        <v>1</v>
      </c>
      <c r="AA766">
        <f>N766+1</f>
        <v>1</v>
      </c>
      <c r="AB766">
        <f>O766+1</f>
        <v>2</v>
      </c>
      <c r="AC766">
        <f>P766+1</f>
        <v>1</v>
      </c>
      <c r="AD766">
        <f>Q766+1</f>
        <v>1</v>
      </c>
      <c r="AE766">
        <f>R766+1</f>
        <v>2</v>
      </c>
      <c r="AF766">
        <f>S766+1</f>
        <v>1</v>
      </c>
      <c r="AG766">
        <f>T766+1</f>
        <v>1</v>
      </c>
      <c r="AH766">
        <f>U766+1</f>
        <v>2</v>
      </c>
      <c r="AI766">
        <f>PRODUCT(V766:AH766)</f>
        <v>24</v>
      </c>
      <c r="AJ766">
        <f>MAX(V766:AH766)</f>
        <v>3</v>
      </c>
      <c r="AK766">
        <f>Y766</f>
        <v>1</v>
      </c>
      <c r="AL766">
        <f>MAX(V766:X766, Z766:AH766)+L766</f>
        <v>3</v>
      </c>
      <c r="AM766" t="b">
        <f>AL766=6</f>
        <v>0</v>
      </c>
      <c r="AN766" t="b">
        <f>AL766=5</f>
        <v>0</v>
      </c>
      <c r="AO766" t="b">
        <f>NOT(OR(AM766,AN766))</f>
        <v>1</v>
      </c>
      <c r="AP766" t="b">
        <f>AND(AI766=12, L766=0)</f>
        <v>0</v>
      </c>
      <c r="AQ766" t="b">
        <f>AND(AI766=18, L766=1)</f>
        <v>0</v>
      </c>
      <c r="AR766" t="b">
        <f>AND(AO766, OR(AP766, AQ766))</f>
        <v>0</v>
      </c>
      <c r="AS766" t="b">
        <f>NOT(OR(AM766,AN766,AR766))</f>
        <v>1</v>
      </c>
      <c r="AT766" t="b">
        <f>AND(AS766, AL766=4)</f>
        <v>0</v>
      </c>
      <c r="AU766" t="b">
        <f>NOT(OR(AM766,AN766,AR766,AT766))</f>
        <v>1</v>
      </c>
      <c r="AV766" t="b">
        <f>AND(AU766, AI766=18)</f>
        <v>0</v>
      </c>
      <c r="AW766" t="b">
        <f>NOT(OR(AM766,AN766,AR766,AT766, AV766))</f>
        <v>1</v>
      </c>
      <c r="AX766" t="b">
        <f>AND(AW766, OR(AND(AI766=24, L766=0), AND(AI766=32, L766=1)))</f>
        <v>1</v>
      </c>
      <c r="AY766" t="b">
        <f>NOT(OR(AM766,AN766,AR766,AT766,AV766,AX766))</f>
        <v>0</v>
      </c>
      <c r="AZ766" t="str">
        <f>IF(AM766,"7",IF(AN766,"6",IF(AR766,"5",
IF(AT766,"4",IF(AV766,"3",IF(AX766,"2",IF(AY766,"1","0"))))))
)</f>
        <v>2</v>
      </c>
      <c r="BA766" t="str">
        <f>_xlfn.XLOOKUP(D766, $BO$1:$CA$1, $BO$2:$CA$2)</f>
        <v>09</v>
      </c>
      <c r="BB766" t="str">
        <f>_xlfn.XLOOKUP(E766, $BO$1:$CA$1, $BO$2:$CA$2)</f>
        <v>03</v>
      </c>
      <c r="BC766" t="str">
        <f>_xlfn.XLOOKUP(F766, $BO$1:$CA$1, $BO$2:$CA$2)</f>
        <v>14</v>
      </c>
      <c r="BD766" t="str">
        <f>_xlfn.XLOOKUP(G766, $BO$1:$CA$1, $BO$2:$CA$2)</f>
        <v>06</v>
      </c>
      <c r="BE766" t="str">
        <f>_xlfn.XLOOKUP(H766, $BO$1:$CA$1, $BO$2:$CA$2)</f>
        <v>14</v>
      </c>
      <c r="BF766">
        <f>VALUE(_xlfn.TEXTJOIN("", TRUE, AZ766:BE766))</f>
        <v>20903140614</v>
      </c>
      <c r="BG766">
        <v>20903140614</v>
      </c>
      <c r="BH766">
        <f t="shared" si="11"/>
        <v>236</v>
      </c>
      <c r="BI766">
        <f>B766*BH766</f>
        <v>77644</v>
      </c>
    </row>
    <row r="767" spans="1:61" x14ac:dyDescent="0.25">
      <c r="A767" t="s">
        <v>187</v>
      </c>
      <c r="B767">
        <v>301</v>
      </c>
      <c r="C767" t="str">
        <f>TEXT(A767, "0")</f>
        <v>8J6K2</v>
      </c>
      <c r="D767" t="str">
        <f>MID($C767, 1, 1)</f>
        <v>8</v>
      </c>
      <c r="E767" t="str">
        <f>MID($C767, 2, 1)</f>
        <v>J</v>
      </c>
      <c r="F767" t="str">
        <f>MID($C767, 3, 1)</f>
        <v>6</v>
      </c>
      <c r="G767" t="str">
        <f>MID($C767, 4, 1)</f>
        <v>K</v>
      </c>
      <c r="H767" t="str">
        <f>MID($C767, 5, 1)</f>
        <v>2</v>
      </c>
      <c r="I767">
        <f>LEN($A767)-LEN(SUBSTITUTE($A767,I$1,""))</f>
        <v>0</v>
      </c>
      <c r="J767">
        <f>LEN($A767)-LEN(SUBSTITUTE($A767,J$1,""))</f>
        <v>1</v>
      </c>
      <c r="K767">
        <f>LEN($A767)-LEN(SUBSTITUTE($A767,K$1,""))</f>
        <v>0</v>
      </c>
      <c r="L767">
        <f>LEN($A767)-LEN(SUBSTITUTE($A767,L$1,""))</f>
        <v>1</v>
      </c>
      <c r="M767">
        <f>LEN($A767)-LEN(SUBSTITUTE($A767,M$1,""))</f>
        <v>0</v>
      </c>
      <c r="N767">
        <f>LEN($A767)-LEN(SUBSTITUTE($A767,N$1,""))</f>
        <v>0</v>
      </c>
      <c r="O767">
        <f>LEN($A767)-LEN(SUBSTITUTE($A767,O$1,""))</f>
        <v>1</v>
      </c>
      <c r="P767">
        <f>LEN($A767)-LEN(SUBSTITUTE($A767,P$1,""))</f>
        <v>0</v>
      </c>
      <c r="Q767">
        <f>LEN($A767)-LEN(SUBSTITUTE($A767,Q$1,""))</f>
        <v>1</v>
      </c>
      <c r="R767">
        <f>LEN($A767)-LEN(SUBSTITUTE($A767,R$1,""))</f>
        <v>0</v>
      </c>
      <c r="S767">
        <f>LEN($A767)-LEN(SUBSTITUTE($A767,S$1,""))</f>
        <v>0</v>
      </c>
      <c r="T767">
        <f>LEN($A767)-LEN(SUBSTITUTE($A767,T$1,""))</f>
        <v>0</v>
      </c>
      <c r="U767">
        <f>LEN($A767)-LEN(SUBSTITUTE($A767,U$1,""))</f>
        <v>1</v>
      </c>
      <c r="V767">
        <f>I767+1</f>
        <v>1</v>
      </c>
      <c r="W767">
        <f>J767+1</f>
        <v>2</v>
      </c>
      <c r="X767">
        <f>K767+1</f>
        <v>1</v>
      </c>
      <c r="Y767">
        <f>L767+1</f>
        <v>2</v>
      </c>
      <c r="Z767">
        <f>M767+1</f>
        <v>1</v>
      </c>
      <c r="AA767">
        <f>N767+1</f>
        <v>1</v>
      </c>
      <c r="AB767">
        <f>O767+1</f>
        <v>2</v>
      </c>
      <c r="AC767">
        <f>P767+1</f>
        <v>1</v>
      </c>
      <c r="AD767">
        <f>Q767+1</f>
        <v>2</v>
      </c>
      <c r="AE767">
        <f>R767+1</f>
        <v>1</v>
      </c>
      <c r="AF767">
        <f>S767+1</f>
        <v>1</v>
      </c>
      <c r="AG767">
        <f>T767+1</f>
        <v>1</v>
      </c>
      <c r="AH767">
        <f>U767+1</f>
        <v>2</v>
      </c>
      <c r="AI767">
        <f>PRODUCT(V767:AH767)</f>
        <v>32</v>
      </c>
      <c r="AJ767">
        <f>MAX(V767:AH767)</f>
        <v>2</v>
      </c>
      <c r="AK767">
        <f>Y767</f>
        <v>2</v>
      </c>
      <c r="AL767">
        <f>MAX(V767:X767, Z767:AH767)+L767</f>
        <v>3</v>
      </c>
      <c r="AM767" t="b">
        <f>AL767=6</f>
        <v>0</v>
      </c>
      <c r="AN767" t="b">
        <f>AL767=5</f>
        <v>0</v>
      </c>
      <c r="AO767" t="b">
        <f>NOT(OR(AM767,AN767))</f>
        <v>1</v>
      </c>
      <c r="AP767" t="b">
        <f>AND(AI767=12, L767=0)</f>
        <v>0</v>
      </c>
      <c r="AQ767" t="b">
        <f>AND(AI767=18, L767=1)</f>
        <v>0</v>
      </c>
      <c r="AR767" t="b">
        <f>AND(AO767, OR(AP767, AQ767))</f>
        <v>0</v>
      </c>
      <c r="AS767" t="b">
        <f>NOT(OR(AM767,AN767,AR767))</f>
        <v>1</v>
      </c>
      <c r="AT767" t="b">
        <f>AND(AS767, AL767=4)</f>
        <v>0</v>
      </c>
      <c r="AU767" t="b">
        <f>NOT(OR(AM767,AN767,AR767,AT767))</f>
        <v>1</v>
      </c>
      <c r="AV767" t="b">
        <f>AND(AU767, AI767=18)</f>
        <v>0</v>
      </c>
      <c r="AW767" t="b">
        <f>NOT(OR(AM767,AN767,AR767,AT767, AV767))</f>
        <v>1</v>
      </c>
      <c r="AX767" t="b">
        <f>AND(AW767, OR(AND(AI767=24, L767=0), AND(AI767=32, L767=1)))</f>
        <v>1</v>
      </c>
      <c r="AY767" t="b">
        <f>NOT(OR(AM767,AN767,AR767,AT767,AV767,AX767))</f>
        <v>0</v>
      </c>
      <c r="AZ767" t="str">
        <f>IF(AM767,"7",IF(AN767,"6",IF(AR767,"5",
IF(AT767,"4",IF(AV767,"3",IF(AX767,"2",IF(AY767,"1","0"))))))
)</f>
        <v>2</v>
      </c>
      <c r="BA767" t="str">
        <f>_xlfn.XLOOKUP(D767, $BO$1:$CA$1, $BO$2:$CA$2)</f>
        <v>09</v>
      </c>
      <c r="BB767" t="str">
        <f>_xlfn.XLOOKUP(E767, $BO$1:$CA$1, $BO$2:$CA$2)</f>
        <v>02</v>
      </c>
      <c r="BC767" t="str">
        <f>_xlfn.XLOOKUP(F767, $BO$1:$CA$1, $BO$2:$CA$2)</f>
        <v>07</v>
      </c>
      <c r="BD767" t="str">
        <f>_xlfn.XLOOKUP(G767, $BO$1:$CA$1, $BO$2:$CA$2)</f>
        <v>13</v>
      </c>
      <c r="BE767" t="str">
        <f>_xlfn.XLOOKUP(H767, $BO$1:$CA$1, $BO$2:$CA$2)</f>
        <v>03</v>
      </c>
      <c r="BF767">
        <f>VALUE(_xlfn.TEXTJOIN("", TRUE, AZ767:BE767))</f>
        <v>20902071303</v>
      </c>
      <c r="BG767">
        <v>20902071303</v>
      </c>
      <c r="BH767">
        <f t="shared" si="11"/>
        <v>235</v>
      </c>
      <c r="BI767">
        <f>B767*BH767</f>
        <v>70735</v>
      </c>
    </row>
    <row r="768" spans="1:61" x14ac:dyDescent="0.25">
      <c r="A768" t="s">
        <v>608</v>
      </c>
      <c r="B768">
        <v>889</v>
      </c>
      <c r="C768" t="str">
        <f>TEXT(A768, "0")</f>
        <v>7A54J</v>
      </c>
      <c r="D768" t="str">
        <f>MID($C768, 1, 1)</f>
        <v>7</v>
      </c>
      <c r="E768" t="str">
        <f>MID($C768, 2, 1)</f>
        <v>A</v>
      </c>
      <c r="F768" t="str">
        <f>MID($C768, 3, 1)</f>
        <v>5</v>
      </c>
      <c r="G768" t="str">
        <f>MID($C768, 4, 1)</f>
        <v>4</v>
      </c>
      <c r="H768" t="str">
        <f>MID($C768, 5, 1)</f>
        <v>J</v>
      </c>
      <c r="I768">
        <f>LEN($A768)-LEN(SUBSTITUTE($A768,I$1,""))</f>
        <v>1</v>
      </c>
      <c r="J768">
        <f>LEN($A768)-LEN(SUBSTITUTE($A768,J$1,""))</f>
        <v>0</v>
      </c>
      <c r="K768">
        <f>LEN($A768)-LEN(SUBSTITUTE($A768,K$1,""))</f>
        <v>0</v>
      </c>
      <c r="L768">
        <f>LEN($A768)-LEN(SUBSTITUTE($A768,L$1,""))</f>
        <v>1</v>
      </c>
      <c r="M768">
        <f>LEN($A768)-LEN(SUBSTITUTE($A768,M$1,""))</f>
        <v>0</v>
      </c>
      <c r="N768">
        <f>LEN($A768)-LEN(SUBSTITUTE($A768,N$1,""))</f>
        <v>0</v>
      </c>
      <c r="O768">
        <f>LEN($A768)-LEN(SUBSTITUTE($A768,O$1,""))</f>
        <v>0</v>
      </c>
      <c r="P768">
        <f>LEN($A768)-LEN(SUBSTITUTE($A768,P$1,""))</f>
        <v>1</v>
      </c>
      <c r="Q768">
        <f>LEN($A768)-LEN(SUBSTITUTE($A768,Q$1,""))</f>
        <v>0</v>
      </c>
      <c r="R768">
        <f>LEN($A768)-LEN(SUBSTITUTE($A768,R$1,""))</f>
        <v>1</v>
      </c>
      <c r="S768">
        <f>LEN($A768)-LEN(SUBSTITUTE($A768,S$1,""))</f>
        <v>1</v>
      </c>
      <c r="T768">
        <f>LEN($A768)-LEN(SUBSTITUTE($A768,T$1,""))</f>
        <v>0</v>
      </c>
      <c r="U768">
        <f>LEN($A768)-LEN(SUBSTITUTE($A768,U$1,""))</f>
        <v>0</v>
      </c>
      <c r="V768">
        <f>I768+1</f>
        <v>2</v>
      </c>
      <c r="W768">
        <f>J768+1</f>
        <v>1</v>
      </c>
      <c r="X768">
        <f>K768+1</f>
        <v>1</v>
      </c>
      <c r="Y768">
        <f>L768+1</f>
        <v>2</v>
      </c>
      <c r="Z768">
        <f>M768+1</f>
        <v>1</v>
      </c>
      <c r="AA768">
        <f>N768+1</f>
        <v>1</v>
      </c>
      <c r="AB768">
        <f>O768+1</f>
        <v>1</v>
      </c>
      <c r="AC768">
        <f>P768+1</f>
        <v>2</v>
      </c>
      <c r="AD768">
        <f>Q768+1</f>
        <v>1</v>
      </c>
      <c r="AE768">
        <f>R768+1</f>
        <v>2</v>
      </c>
      <c r="AF768">
        <f>S768+1</f>
        <v>2</v>
      </c>
      <c r="AG768">
        <f>T768+1</f>
        <v>1</v>
      </c>
      <c r="AH768">
        <f>U768+1</f>
        <v>1</v>
      </c>
      <c r="AI768">
        <f>PRODUCT(V768:AH768)</f>
        <v>32</v>
      </c>
      <c r="AJ768">
        <f>MAX(V768:AH768)</f>
        <v>2</v>
      </c>
      <c r="AK768">
        <f>Y768</f>
        <v>2</v>
      </c>
      <c r="AL768">
        <f>MAX(V768:X768, Z768:AH768)+L768</f>
        <v>3</v>
      </c>
      <c r="AM768" t="b">
        <f>AL768=6</f>
        <v>0</v>
      </c>
      <c r="AN768" t="b">
        <f>AL768=5</f>
        <v>0</v>
      </c>
      <c r="AO768" t="b">
        <f>NOT(OR(AM768,AN768))</f>
        <v>1</v>
      </c>
      <c r="AP768" t="b">
        <f>AND(AI768=12, L768=0)</f>
        <v>0</v>
      </c>
      <c r="AQ768" t="b">
        <f>AND(AI768=18, L768=1)</f>
        <v>0</v>
      </c>
      <c r="AR768" t="b">
        <f>AND(AO768, OR(AP768, AQ768))</f>
        <v>0</v>
      </c>
      <c r="AS768" t="b">
        <f>NOT(OR(AM768,AN768,AR768))</f>
        <v>1</v>
      </c>
      <c r="AT768" t="b">
        <f>AND(AS768, AL768=4)</f>
        <v>0</v>
      </c>
      <c r="AU768" t="b">
        <f>NOT(OR(AM768,AN768,AR768,AT768))</f>
        <v>1</v>
      </c>
      <c r="AV768" t="b">
        <f>AND(AU768, AI768=18)</f>
        <v>0</v>
      </c>
      <c r="AW768" t="b">
        <f>NOT(OR(AM768,AN768,AR768,AT768, AV768))</f>
        <v>1</v>
      </c>
      <c r="AX768" t="b">
        <f>AND(AW768, OR(AND(AI768=24, L768=0), AND(AI768=32, L768=1)))</f>
        <v>1</v>
      </c>
      <c r="AY768" t="b">
        <f>NOT(OR(AM768,AN768,AR768,AT768,AV768,AX768))</f>
        <v>0</v>
      </c>
      <c r="AZ768" t="str">
        <f>IF(AM768,"7",IF(AN768,"6",IF(AR768,"5",
IF(AT768,"4",IF(AV768,"3",IF(AX768,"2",IF(AY768,"1","0"))))))
)</f>
        <v>2</v>
      </c>
      <c r="BA768" t="str">
        <f>_xlfn.XLOOKUP(D768, $BO$1:$CA$1, $BO$2:$CA$2)</f>
        <v>08</v>
      </c>
      <c r="BB768" t="str">
        <f>_xlfn.XLOOKUP(E768, $BO$1:$CA$1, $BO$2:$CA$2)</f>
        <v>14</v>
      </c>
      <c r="BC768" t="str">
        <f>_xlfn.XLOOKUP(F768, $BO$1:$CA$1, $BO$2:$CA$2)</f>
        <v>06</v>
      </c>
      <c r="BD768" t="str">
        <f>_xlfn.XLOOKUP(G768, $BO$1:$CA$1, $BO$2:$CA$2)</f>
        <v>05</v>
      </c>
      <c r="BE768" t="str">
        <f>_xlfn.XLOOKUP(H768, $BO$1:$CA$1, $BO$2:$CA$2)</f>
        <v>02</v>
      </c>
      <c r="BF768">
        <f>VALUE(_xlfn.TEXTJOIN("", TRUE, AZ768:BE768))</f>
        <v>20814060502</v>
      </c>
      <c r="BG768">
        <v>20814060502</v>
      </c>
      <c r="BH768">
        <f t="shared" si="11"/>
        <v>234</v>
      </c>
      <c r="BI768">
        <f>B768*BH768</f>
        <v>208026</v>
      </c>
    </row>
    <row r="769" spans="1:61" x14ac:dyDescent="0.25">
      <c r="A769" t="s">
        <v>731</v>
      </c>
      <c r="B769">
        <v>658</v>
      </c>
      <c r="C769" t="str">
        <f>TEXT(A769, "0")</f>
        <v>7KTT9</v>
      </c>
      <c r="D769" t="str">
        <f>MID($C769, 1, 1)</f>
        <v>7</v>
      </c>
      <c r="E769" t="str">
        <f>MID($C769, 2, 1)</f>
        <v>K</v>
      </c>
      <c r="F769" t="str">
        <f>MID($C769, 3, 1)</f>
        <v>T</v>
      </c>
      <c r="G769" t="str">
        <f>MID($C769, 4, 1)</f>
        <v>T</v>
      </c>
      <c r="H769" t="str">
        <f>MID($C769, 5, 1)</f>
        <v>9</v>
      </c>
      <c r="I769">
        <f>LEN($A769)-LEN(SUBSTITUTE($A769,I$1,""))</f>
        <v>0</v>
      </c>
      <c r="J769">
        <f>LEN($A769)-LEN(SUBSTITUTE($A769,J$1,""))</f>
        <v>1</v>
      </c>
      <c r="K769">
        <f>LEN($A769)-LEN(SUBSTITUTE($A769,K$1,""))</f>
        <v>0</v>
      </c>
      <c r="L769">
        <f>LEN($A769)-LEN(SUBSTITUTE($A769,L$1,""))</f>
        <v>0</v>
      </c>
      <c r="M769">
        <f>LEN($A769)-LEN(SUBSTITUTE($A769,M$1,""))</f>
        <v>2</v>
      </c>
      <c r="N769">
        <f>LEN($A769)-LEN(SUBSTITUTE($A769,N$1,""))</f>
        <v>1</v>
      </c>
      <c r="O769">
        <f>LEN($A769)-LEN(SUBSTITUTE($A769,O$1,""))</f>
        <v>0</v>
      </c>
      <c r="P769">
        <f>LEN($A769)-LEN(SUBSTITUTE($A769,P$1,""))</f>
        <v>1</v>
      </c>
      <c r="Q769">
        <f>LEN($A769)-LEN(SUBSTITUTE($A769,Q$1,""))</f>
        <v>0</v>
      </c>
      <c r="R769">
        <f>LEN($A769)-LEN(SUBSTITUTE($A769,R$1,""))</f>
        <v>0</v>
      </c>
      <c r="S769">
        <f>LEN($A769)-LEN(SUBSTITUTE($A769,S$1,""))</f>
        <v>0</v>
      </c>
      <c r="T769">
        <f>LEN($A769)-LEN(SUBSTITUTE($A769,T$1,""))</f>
        <v>0</v>
      </c>
      <c r="U769">
        <f>LEN($A769)-LEN(SUBSTITUTE($A769,U$1,""))</f>
        <v>0</v>
      </c>
      <c r="V769">
        <f>I769+1</f>
        <v>1</v>
      </c>
      <c r="W769">
        <f>J769+1</f>
        <v>2</v>
      </c>
      <c r="X769">
        <f>K769+1</f>
        <v>1</v>
      </c>
      <c r="Y769">
        <f>L769+1</f>
        <v>1</v>
      </c>
      <c r="Z769">
        <f>M769+1</f>
        <v>3</v>
      </c>
      <c r="AA769">
        <f>N769+1</f>
        <v>2</v>
      </c>
      <c r="AB769">
        <f>O769+1</f>
        <v>1</v>
      </c>
      <c r="AC769">
        <f>P769+1</f>
        <v>2</v>
      </c>
      <c r="AD769">
        <f>Q769+1</f>
        <v>1</v>
      </c>
      <c r="AE769">
        <f>R769+1</f>
        <v>1</v>
      </c>
      <c r="AF769">
        <f>S769+1</f>
        <v>1</v>
      </c>
      <c r="AG769">
        <f>T769+1</f>
        <v>1</v>
      </c>
      <c r="AH769">
        <f>U769+1</f>
        <v>1</v>
      </c>
      <c r="AI769">
        <f>PRODUCT(V769:AH769)</f>
        <v>24</v>
      </c>
      <c r="AJ769">
        <f>MAX(V769:AH769)</f>
        <v>3</v>
      </c>
      <c r="AK769">
        <f>Y769</f>
        <v>1</v>
      </c>
      <c r="AL769">
        <f>MAX(V769:X769, Z769:AH769)+L769</f>
        <v>3</v>
      </c>
      <c r="AM769" t="b">
        <f>AL769=6</f>
        <v>0</v>
      </c>
      <c r="AN769" t="b">
        <f>AL769=5</f>
        <v>0</v>
      </c>
      <c r="AO769" t="b">
        <f>NOT(OR(AM769,AN769))</f>
        <v>1</v>
      </c>
      <c r="AP769" t="b">
        <f>AND(AI769=12, L769=0)</f>
        <v>0</v>
      </c>
      <c r="AQ769" t="b">
        <f>AND(AI769=18, L769=1)</f>
        <v>0</v>
      </c>
      <c r="AR769" t="b">
        <f>AND(AO769, OR(AP769, AQ769))</f>
        <v>0</v>
      </c>
      <c r="AS769" t="b">
        <f>NOT(OR(AM769,AN769,AR769))</f>
        <v>1</v>
      </c>
      <c r="AT769" t="b">
        <f>AND(AS769, AL769=4)</f>
        <v>0</v>
      </c>
      <c r="AU769" t="b">
        <f>NOT(OR(AM769,AN769,AR769,AT769))</f>
        <v>1</v>
      </c>
      <c r="AV769" t="b">
        <f>AND(AU769, AI769=18)</f>
        <v>0</v>
      </c>
      <c r="AW769" t="b">
        <f>NOT(OR(AM769,AN769,AR769,AT769, AV769))</f>
        <v>1</v>
      </c>
      <c r="AX769" t="b">
        <f>AND(AW769, OR(AND(AI769=24, L769=0), AND(AI769=32, L769=1)))</f>
        <v>1</v>
      </c>
      <c r="AY769" t="b">
        <f>NOT(OR(AM769,AN769,AR769,AT769,AV769,AX769))</f>
        <v>0</v>
      </c>
      <c r="AZ769" t="str">
        <f>IF(AM769,"7",IF(AN769,"6",IF(AR769,"5",
IF(AT769,"4",IF(AV769,"3",IF(AX769,"2",IF(AY769,"1","0"))))))
)</f>
        <v>2</v>
      </c>
      <c r="BA769" t="str">
        <f>_xlfn.XLOOKUP(D769, $BO$1:$CA$1, $BO$2:$CA$2)</f>
        <v>08</v>
      </c>
      <c r="BB769" t="str">
        <f>_xlfn.XLOOKUP(E769, $BO$1:$CA$1, $BO$2:$CA$2)</f>
        <v>13</v>
      </c>
      <c r="BC769" t="str">
        <f>_xlfn.XLOOKUP(F769, $BO$1:$CA$1, $BO$2:$CA$2)</f>
        <v>11</v>
      </c>
      <c r="BD769" t="str">
        <f>_xlfn.XLOOKUP(G769, $BO$1:$CA$1, $BO$2:$CA$2)</f>
        <v>11</v>
      </c>
      <c r="BE769" t="str">
        <f>_xlfn.XLOOKUP(H769, $BO$1:$CA$1, $BO$2:$CA$2)</f>
        <v>10</v>
      </c>
      <c r="BF769">
        <f>VALUE(_xlfn.TEXTJOIN("", TRUE, AZ769:BE769))</f>
        <v>20813111110</v>
      </c>
      <c r="BG769">
        <v>20813111110</v>
      </c>
      <c r="BH769">
        <f t="shared" si="11"/>
        <v>233</v>
      </c>
      <c r="BI769">
        <f>B769*BH769</f>
        <v>153314</v>
      </c>
    </row>
    <row r="770" spans="1:61" x14ac:dyDescent="0.25">
      <c r="A770" t="s">
        <v>184</v>
      </c>
      <c r="B770">
        <v>466</v>
      </c>
      <c r="C770" t="str">
        <f>TEXT(A770, "0")</f>
        <v>7K6KA</v>
      </c>
      <c r="D770" t="str">
        <f>MID($C770, 1, 1)</f>
        <v>7</v>
      </c>
      <c r="E770" t="str">
        <f>MID($C770, 2, 1)</f>
        <v>K</v>
      </c>
      <c r="F770" t="str">
        <f>MID($C770, 3, 1)</f>
        <v>6</v>
      </c>
      <c r="G770" t="str">
        <f>MID($C770, 4, 1)</f>
        <v>K</v>
      </c>
      <c r="H770" t="str">
        <f>MID($C770, 5, 1)</f>
        <v>A</v>
      </c>
      <c r="I770">
        <f>LEN($A770)-LEN(SUBSTITUTE($A770,I$1,""))</f>
        <v>1</v>
      </c>
      <c r="J770">
        <f>LEN($A770)-LEN(SUBSTITUTE($A770,J$1,""))</f>
        <v>2</v>
      </c>
      <c r="K770">
        <f>LEN($A770)-LEN(SUBSTITUTE($A770,K$1,""))</f>
        <v>0</v>
      </c>
      <c r="L770">
        <f>LEN($A770)-LEN(SUBSTITUTE($A770,L$1,""))</f>
        <v>0</v>
      </c>
      <c r="M770">
        <f>LEN($A770)-LEN(SUBSTITUTE($A770,M$1,""))</f>
        <v>0</v>
      </c>
      <c r="N770">
        <f>LEN($A770)-LEN(SUBSTITUTE($A770,N$1,""))</f>
        <v>0</v>
      </c>
      <c r="O770">
        <f>LEN($A770)-LEN(SUBSTITUTE($A770,O$1,""))</f>
        <v>0</v>
      </c>
      <c r="P770">
        <f>LEN($A770)-LEN(SUBSTITUTE($A770,P$1,""))</f>
        <v>1</v>
      </c>
      <c r="Q770">
        <f>LEN($A770)-LEN(SUBSTITUTE($A770,Q$1,""))</f>
        <v>1</v>
      </c>
      <c r="R770">
        <f>LEN($A770)-LEN(SUBSTITUTE($A770,R$1,""))</f>
        <v>0</v>
      </c>
      <c r="S770">
        <f>LEN($A770)-LEN(SUBSTITUTE($A770,S$1,""))</f>
        <v>0</v>
      </c>
      <c r="T770">
        <f>LEN($A770)-LEN(SUBSTITUTE($A770,T$1,""))</f>
        <v>0</v>
      </c>
      <c r="U770">
        <f>LEN($A770)-LEN(SUBSTITUTE($A770,U$1,""))</f>
        <v>0</v>
      </c>
      <c r="V770">
        <f>I770+1</f>
        <v>2</v>
      </c>
      <c r="W770">
        <f>J770+1</f>
        <v>3</v>
      </c>
      <c r="X770">
        <f>K770+1</f>
        <v>1</v>
      </c>
      <c r="Y770">
        <f>L770+1</f>
        <v>1</v>
      </c>
      <c r="Z770">
        <f>M770+1</f>
        <v>1</v>
      </c>
      <c r="AA770">
        <f>N770+1</f>
        <v>1</v>
      </c>
      <c r="AB770">
        <f>O770+1</f>
        <v>1</v>
      </c>
      <c r="AC770">
        <f>P770+1</f>
        <v>2</v>
      </c>
      <c r="AD770">
        <f>Q770+1</f>
        <v>2</v>
      </c>
      <c r="AE770">
        <f>R770+1</f>
        <v>1</v>
      </c>
      <c r="AF770">
        <f>S770+1</f>
        <v>1</v>
      </c>
      <c r="AG770">
        <f>T770+1</f>
        <v>1</v>
      </c>
      <c r="AH770">
        <f>U770+1</f>
        <v>1</v>
      </c>
      <c r="AI770">
        <f>PRODUCT(V770:AH770)</f>
        <v>24</v>
      </c>
      <c r="AJ770">
        <f>MAX(V770:AH770)</f>
        <v>3</v>
      </c>
      <c r="AK770">
        <f>Y770</f>
        <v>1</v>
      </c>
      <c r="AL770">
        <f>MAX(V770:X770, Z770:AH770)+L770</f>
        <v>3</v>
      </c>
      <c r="AM770" t="b">
        <f>AL770=6</f>
        <v>0</v>
      </c>
      <c r="AN770" t="b">
        <f>AL770=5</f>
        <v>0</v>
      </c>
      <c r="AO770" t="b">
        <f>NOT(OR(AM770,AN770))</f>
        <v>1</v>
      </c>
      <c r="AP770" t="b">
        <f>AND(AI770=12, L770=0)</f>
        <v>0</v>
      </c>
      <c r="AQ770" t="b">
        <f>AND(AI770=18, L770=1)</f>
        <v>0</v>
      </c>
      <c r="AR770" t="b">
        <f>AND(AO770, OR(AP770, AQ770))</f>
        <v>0</v>
      </c>
      <c r="AS770" t="b">
        <f>NOT(OR(AM770,AN770,AR770))</f>
        <v>1</v>
      </c>
      <c r="AT770" t="b">
        <f>AND(AS770, AL770=4)</f>
        <v>0</v>
      </c>
      <c r="AU770" t="b">
        <f>NOT(OR(AM770,AN770,AR770,AT770))</f>
        <v>1</v>
      </c>
      <c r="AV770" t="b">
        <f>AND(AU770, AI770=18)</f>
        <v>0</v>
      </c>
      <c r="AW770" t="b">
        <f>NOT(OR(AM770,AN770,AR770,AT770, AV770))</f>
        <v>1</v>
      </c>
      <c r="AX770" t="b">
        <f>AND(AW770, OR(AND(AI770=24, L770=0), AND(AI770=32, L770=1)))</f>
        <v>1</v>
      </c>
      <c r="AY770" t="b">
        <f>NOT(OR(AM770,AN770,AR770,AT770,AV770,AX770))</f>
        <v>0</v>
      </c>
      <c r="AZ770" t="str">
        <f>IF(AM770,"7",IF(AN770,"6",IF(AR770,"5",
IF(AT770,"4",IF(AV770,"3",IF(AX770,"2",IF(AY770,"1","0"))))))
)</f>
        <v>2</v>
      </c>
      <c r="BA770" t="str">
        <f>_xlfn.XLOOKUP(D770, $BO$1:$CA$1, $BO$2:$CA$2)</f>
        <v>08</v>
      </c>
      <c r="BB770" t="str">
        <f>_xlfn.XLOOKUP(E770, $BO$1:$CA$1, $BO$2:$CA$2)</f>
        <v>13</v>
      </c>
      <c r="BC770" t="str">
        <f>_xlfn.XLOOKUP(F770, $BO$1:$CA$1, $BO$2:$CA$2)</f>
        <v>07</v>
      </c>
      <c r="BD770" t="str">
        <f>_xlfn.XLOOKUP(G770, $BO$1:$CA$1, $BO$2:$CA$2)</f>
        <v>13</v>
      </c>
      <c r="BE770" t="str">
        <f>_xlfn.XLOOKUP(H770, $BO$1:$CA$1, $BO$2:$CA$2)</f>
        <v>14</v>
      </c>
      <c r="BF770">
        <f>VALUE(_xlfn.TEXTJOIN("", TRUE, AZ770:BE770))</f>
        <v>20813071314</v>
      </c>
      <c r="BG770">
        <v>20813071314</v>
      </c>
      <c r="BH770">
        <f t="shared" si="11"/>
        <v>232</v>
      </c>
      <c r="BI770">
        <f>B770*BH770</f>
        <v>108112</v>
      </c>
    </row>
    <row r="771" spans="1:61" x14ac:dyDescent="0.25">
      <c r="A771" t="s">
        <v>404</v>
      </c>
      <c r="B771">
        <v>804</v>
      </c>
      <c r="C771" t="str">
        <f>TEXT(A771, "0")</f>
        <v>7QQ26</v>
      </c>
      <c r="D771" t="str">
        <f>MID($C771, 1, 1)</f>
        <v>7</v>
      </c>
      <c r="E771" t="str">
        <f>MID($C771, 2, 1)</f>
        <v>Q</v>
      </c>
      <c r="F771" t="str">
        <f>MID($C771, 3, 1)</f>
        <v>Q</v>
      </c>
      <c r="G771" t="str">
        <f>MID($C771, 4, 1)</f>
        <v>2</v>
      </c>
      <c r="H771" t="str">
        <f>MID($C771, 5, 1)</f>
        <v>6</v>
      </c>
      <c r="I771">
        <f>LEN($A771)-LEN(SUBSTITUTE($A771,I$1,""))</f>
        <v>0</v>
      </c>
      <c r="J771">
        <f>LEN($A771)-LEN(SUBSTITUTE($A771,J$1,""))</f>
        <v>0</v>
      </c>
      <c r="K771">
        <f>LEN($A771)-LEN(SUBSTITUTE($A771,K$1,""))</f>
        <v>2</v>
      </c>
      <c r="L771">
        <f>LEN($A771)-LEN(SUBSTITUTE($A771,L$1,""))</f>
        <v>0</v>
      </c>
      <c r="M771">
        <f>LEN($A771)-LEN(SUBSTITUTE($A771,M$1,""))</f>
        <v>0</v>
      </c>
      <c r="N771">
        <f>LEN($A771)-LEN(SUBSTITUTE($A771,N$1,""))</f>
        <v>0</v>
      </c>
      <c r="O771">
        <f>LEN($A771)-LEN(SUBSTITUTE($A771,O$1,""))</f>
        <v>0</v>
      </c>
      <c r="P771">
        <f>LEN($A771)-LEN(SUBSTITUTE($A771,P$1,""))</f>
        <v>1</v>
      </c>
      <c r="Q771">
        <f>LEN($A771)-LEN(SUBSTITUTE($A771,Q$1,""))</f>
        <v>1</v>
      </c>
      <c r="R771">
        <f>LEN($A771)-LEN(SUBSTITUTE($A771,R$1,""))</f>
        <v>0</v>
      </c>
      <c r="S771">
        <f>LEN($A771)-LEN(SUBSTITUTE($A771,S$1,""))</f>
        <v>0</v>
      </c>
      <c r="T771">
        <f>LEN($A771)-LEN(SUBSTITUTE($A771,T$1,""))</f>
        <v>0</v>
      </c>
      <c r="U771">
        <f>LEN($A771)-LEN(SUBSTITUTE($A771,U$1,""))</f>
        <v>1</v>
      </c>
      <c r="V771">
        <f>I771+1</f>
        <v>1</v>
      </c>
      <c r="W771">
        <f>J771+1</f>
        <v>1</v>
      </c>
      <c r="X771">
        <f>K771+1</f>
        <v>3</v>
      </c>
      <c r="Y771">
        <f>L771+1</f>
        <v>1</v>
      </c>
      <c r="Z771">
        <f>M771+1</f>
        <v>1</v>
      </c>
      <c r="AA771">
        <f>N771+1</f>
        <v>1</v>
      </c>
      <c r="AB771">
        <f>O771+1</f>
        <v>1</v>
      </c>
      <c r="AC771">
        <f>P771+1</f>
        <v>2</v>
      </c>
      <c r="AD771">
        <f>Q771+1</f>
        <v>2</v>
      </c>
      <c r="AE771">
        <f>R771+1</f>
        <v>1</v>
      </c>
      <c r="AF771">
        <f>S771+1</f>
        <v>1</v>
      </c>
      <c r="AG771">
        <f>T771+1</f>
        <v>1</v>
      </c>
      <c r="AH771">
        <f>U771+1</f>
        <v>2</v>
      </c>
      <c r="AI771">
        <f>PRODUCT(V771:AH771)</f>
        <v>24</v>
      </c>
      <c r="AJ771">
        <f>MAX(V771:AH771)</f>
        <v>3</v>
      </c>
      <c r="AK771">
        <f>Y771</f>
        <v>1</v>
      </c>
      <c r="AL771">
        <f>MAX(V771:X771, Z771:AH771)+L771</f>
        <v>3</v>
      </c>
      <c r="AM771" t="b">
        <f>AL771=6</f>
        <v>0</v>
      </c>
      <c r="AN771" t="b">
        <f>AL771=5</f>
        <v>0</v>
      </c>
      <c r="AO771" t="b">
        <f>NOT(OR(AM771,AN771))</f>
        <v>1</v>
      </c>
      <c r="AP771" t="b">
        <f>AND(AI771=12, L771=0)</f>
        <v>0</v>
      </c>
      <c r="AQ771" t="b">
        <f>AND(AI771=18, L771=1)</f>
        <v>0</v>
      </c>
      <c r="AR771" t="b">
        <f>AND(AO771, OR(AP771, AQ771))</f>
        <v>0</v>
      </c>
      <c r="AS771" t="b">
        <f>NOT(OR(AM771,AN771,AR771))</f>
        <v>1</v>
      </c>
      <c r="AT771" t="b">
        <f>AND(AS771, AL771=4)</f>
        <v>0</v>
      </c>
      <c r="AU771" t="b">
        <f>NOT(OR(AM771,AN771,AR771,AT771))</f>
        <v>1</v>
      </c>
      <c r="AV771" t="b">
        <f>AND(AU771, AI771=18)</f>
        <v>0</v>
      </c>
      <c r="AW771" t="b">
        <f>NOT(OR(AM771,AN771,AR771,AT771, AV771))</f>
        <v>1</v>
      </c>
      <c r="AX771" t="b">
        <f>AND(AW771, OR(AND(AI771=24, L771=0), AND(AI771=32, L771=1)))</f>
        <v>1</v>
      </c>
      <c r="AY771" t="b">
        <f>NOT(OR(AM771,AN771,AR771,AT771,AV771,AX771))</f>
        <v>0</v>
      </c>
      <c r="AZ771" t="str">
        <f>IF(AM771,"7",IF(AN771,"6",IF(AR771,"5",
IF(AT771,"4",IF(AV771,"3",IF(AX771,"2",IF(AY771,"1","0"))))))
)</f>
        <v>2</v>
      </c>
      <c r="BA771" t="str">
        <f>_xlfn.XLOOKUP(D771, $BO$1:$CA$1, $BO$2:$CA$2)</f>
        <v>08</v>
      </c>
      <c r="BB771" t="str">
        <f>_xlfn.XLOOKUP(E771, $BO$1:$CA$1, $BO$2:$CA$2)</f>
        <v>12</v>
      </c>
      <c r="BC771" t="str">
        <f>_xlfn.XLOOKUP(F771, $BO$1:$CA$1, $BO$2:$CA$2)</f>
        <v>12</v>
      </c>
      <c r="BD771" t="str">
        <f>_xlfn.XLOOKUP(G771, $BO$1:$CA$1, $BO$2:$CA$2)</f>
        <v>03</v>
      </c>
      <c r="BE771" t="str">
        <f>_xlfn.XLOOKUP(H771, $BO$1:$CA$1, $BO$2:$CA$2)</f>
        <v>07</v>
      </c>
      <c r="BF771">
        <f>VALUE(_xlfn.TEXTJOIN("", TRUE, AZ771:BE771))</f>
        <v>20812120307</v>
      </c>
      <c r="BG771">
        <v>20812120307</v>
      </c>
      <c r="BH771">
        <f t="shared" si="11"/>
        <v>231</v>
      </c>
      <c r="BI771">
        <f>B771*BH771</f>
        <v>185724</v>
      </c>
    </row>
    <row r="772" spans="1:61" x14ac:dyDescent="0.25">
      <c r="A772" t="s">
        <v>639</v>
      </c>
      <c r="B772">
        <v>307</v>
      </c>
      <c r="C772" t="str">
        <f>TEXT(A772, "0")</f>
        <v>7Q554</v>
      </c>
      <c r="D772" t="str">
        <f>MID($C772, 1, 1)</f>
        <v>7</v>
      </c>
      <c r="E772" t="str">
        <f>MID($C772, 2, 1)</f>
        <v>Q</v>
      </c>
      <c r="F772" t="str">
        <f>MID($C772, 3, 1)</f>
        <v>5</v>
      </c>
      <c r="G772" t="str">
        <f>MID($C772, 4, 1)</f>
        <v>5</v>
      </c>
      <c r="H772" t="str">
        <f>MID($C772, 5, 1)</f>
        <v>4</v>
      </c>
      <c r="I772">
        <f>LEN($A772)-LEN(SUBSTITUTE($A772,I$1,""))</f>
        <v>0</v>
      </c>
      <c r="J772">
        <f>LEN($A772)-LEN(SUBSTITUTE($A772,J$1,""))</f>
        <v>0</v>
      </c>
      <c r="K772">
        <f>LEN($A772)-LEN(SUBSTITUTE($A772,K$1,""))</f>
        <v>1</v>
      </c>
      <c r="L772">
        <f>LEN($A772)-LEN(SUBSTITUTE($A772,L$1,""))</f>
        <v>0</v>
      </c>
      <c r="M772">
        <f>LEN($A772)-LEN(SUBSTITUTE($A772,M$1,""))</f>
        <v>0</v>
      </c>
      <c r="N772">
        <f>LEN($A772)-LEN(SUBSTITUTE($A772,N$1,""))</f>
        <v>0</v>
      </c>
      <c r="O772">
        <f>LEN($A772)-LEN(SUBSTITUTE($A772,O$1,""))</f>
        <v>0</v>
      </c>
      <c r="P772">
        <f>LEN($A772)-LEN(SUBSTITUTE($A772,P$1,""))</f>
        <v>1</v>
      </c>
      <c r="Q772">
        <f>LEN($A772)-LEN(SUBSTITUTE($A772,Q$1,""))</f>
        <v>0</v>
      </c>
      <c r="R772">
        <f>LEN($A772)-LEN(SUBSTITUTE($A772,R$1,""))</f>
        <v>2</v>
      </c>
      <c r="S772">
        <f>LEN($A772)-LEN(SUBSTITUTE($A772,S$1,""))</f>
        <v>1</v>
      </c>
      <c r="T772">
        <f>LEN($A772)-LEN(SUBSTITUTE($A772,T$1,""))</f>
        <v>0</v>
      </c>
      <c r="U772">
        <f>LEN($A772)-LEN(SUBSTITUTE($A772,U$1,""))</f>
        <v>0</v>
      </c>
      <c r="V772">
        <f>I772+1</f>
        <v>1</v>
      </c>
      <c r="W772">
        <f>J772+1</f>
        <v>1</v>
      </c>
      <c r="X772">
        <f>K772+1</f>
        <v>2</v>
      </c>
      <c r="Y772">
        <f>L772+1</f>
        <v>1</v>
      </c>
      <c r="Z772">
        <f>M772+1</f>
        <v>1</v>
      </c>
      <c r="AA772">
        <f>N772+1</f>
        <v>1</v>
      </c>
      <c r="AB772">
        <f>O772+1</f>
        <v>1</v>
      </c>
      <c r="AC772">
        <f>P772+1</f>
        <v>2</v>
      </c>
      <c r="AD772">
        <f>Q772+1</f>
        <v>1</v>
      </c>
      <c r="AE772">
        <f>R772+1</f>
        <v>3</v>
      </c>
      <c r="AF772">
        <f>S772+1</f>
        <v>2</v>
      </c>
      <c r="AG772">
        <f>T772+1</f>
        <v>1</v>
      </c>
      <c r="AH772">
        <f>U772+1</f>
        <v>1</v>
      </c>
      <c r="AI772">
        <f>PRODUCT(V772:AH772)</f>
        <v>24</v>
      </c>
      <c r="AJ772">
        <f>MAX(V772:AH772)</f>
        <v>3</v>
      </c>
      <c r="AK772">
        <f>Y772</f>
        <v>1</v>
      </c>
      <c r="AL772">
        <f>MAX(V772:X772, Z772:AH772)+L772</f>
        <v>3</v>
      </c>
      <c r="AM772" t="b">
        <f>AL772=6</f>
        <v>0</v>
      </c>
      <c r="AN772" t="b">
        <f>AL772=5</f>
        <v>0</v>
      </c>
      <c r="AO772" t="b">
        <f>NOT(OR(AM772,AN772))</f>
        <v>1</v>
      </c>
      <c r="AP772" t="b">
        <f>AND(AI772=12, L772=0)</f>
        <v>0</v>
      </c>
      <c r="AQ772" t="b">
        <f>AND(AI772=18, L772=1)</f>
        <v>0</v>
      </c>
      <c r="AR772" t="b">
        <f>AND(AO772, OR(AP772, AQ772))</f>
        <v>0</v>
      </c>
      <c r="AS772" t="b">
        <f>NOT(OR(AM772,AN772,AR772))</f>
        <v>1</v>
      </c>
      <c r="AT772" t="b">
        <f>AND(AS772, AL772=4)</f>
        <v>0</v>
      </c>
      <c r="AU772" t="b">
        <f>NOT(OR(AM772,AN772,AR772,AT772))</f>
        <v>1</v>
      </c>
      <c r="AV772" t="b">
        <f>AND(AU772, AI772=18)</f>
        <v>0</v>
      </c>
      <c r="AW772" t="b">
        <f>NOT(OR(AM772,AN772,AR772,AT772, AV772))</f>
        <v>1</v>
      </c>
      <c r="AX772" t="b">
        <f>AND(AW772, OR(AND(AI772=24, L772=0), AND(AI772=32, L772=1)))</f>
        <v>1</v>
      </c>
      <c r="AY772" t="b">
        <f>NOT(OR(AM772,AN772,AR772,AT772,AV772,AX772))</f>
        <v>0</v>
      </c>
      <c r="AZ772" t="str">
        <f>IF(AM772,"7",IF(AN772,"6",IF(AR772,"5",
IF(AT772,"4",IF(AV772,"3",IF(AX772,"2",IF(AY772,"1","0"))))))
)</f>
        <v>2</v>
      </c>
      <c r="BA772" t="str">
        <f>_xlfn.XLOOKUP(D772, $BO$1:$CA$1, $BO$2:$CA$2)</f>
        <v>08</v>
      </c>
      <c r="BB772" t="str">
        <f>_xlfn.XLOOKUP(E772, $BO$1:$CA$1, $BO$2:$CA$2)</f>
        <v>12</v>
      </c>
      <c r="BC772" t="str">
        <f>_xlfn.XLOOKUP(F772, $BO$1:$CA$1, $BO$2:$CA$2)</f>
        <v>06</v>
      </c>
      <c r="BD772" t="str">
        <f>_xlfn.XLOOKUP(G772, $BO$1:$CA$1, $BO$2:$CA$2)</f>
        <v>06</v>
      </c>
      <c r="BE772" t="str">
        <f>_xlfn.XLOOKUP(H772, $BO$1:$CA$1, $BO$2:$CA$2)</f>
        <v>05</v>
      </c>
      <c r="BF772">
        <f>VALUE(_xlfn.TEXTJOIN("", TRUE, AZ772:BE772))</f>
        <v>20812060605</v>
      </c>
      <c r="BG772">
        <v>20812060605</v>
      </c>
      <c r="BH772">
        <f t="shared" ref="BH772:BH835" si="12">BH771-1</f>
        <v>230</v>
      </c>
      <c r="BI772">
        <f>B772*BH772</f>
        <v>70610</v>
      </c>
    </row>
    <row r="773" spans="1:61" x14ac:dyDescent="0.25">
      <c r="A773" t="s">
        <v>21</v>
      </c>
      <c r="B773">
        <v>588</v>
      </c>
      <c r="C773" t="str">
        <f>TEXT(A773, "0")</f>
        <v>77AK8</v>
      </c>
      <c r="D773" t="str">
        <f>MID($C773, 1, 1)</f>
        <v>7</v>
      </c>
      <c r="E773" t="str">
        <f>MID($C773, 2, 1)</f>
        <v>7</v>
      </c>
      <c r="F773" t="str">
        <f>MID($C773, 3, 1)</f>
        <v>A</v>
      </c>
      <c r="G773" t="str">
        <f>MID($C773, 4, 1)</f>
        <v>K</v>
      </c>
      <c r="H773" t="str">
        <f>MID($C773, 5, 1)</f>
        <v>8</v>
      </c>
      <c r="I773">
        <f>LEN($A773)-LEN(SUBSTITUTE($A773,I$1,""))</f>
        <v>1</v>
      </c>
      <c r="J773">
        <f>LEN($A773)-LEN(SUBSTITUTE($A773,J$1,""))</f>
        <v>1</v>
      </c>
      <c r="K773">
        <f>LEN($A773)-LEN(SUBSTITUTE($A773,K$1,""))</f>
        <v>0</v>
      </c>
      <c r="L773">
        <f>LEN($A773)-LEN(SUBSTITUTE($A773,L$1,""))</f>
        <v>0</v>
      </c>
      <c r="M773">
        <f>LEN($A773)-LEN(SUBSTITUTE($A773,M$1,""))</f>
        <v>0</v>
      </c>
      <c r="N773">
        <f>LEN($A773)-LEN(SUBSTITUTE($A773,N$1,""))</f>
        <v>0</v>
      </c>
      <c r="O773">
        <f>LEN($A773)-LEN(SUBSTITUTE($A773,O$1,""))</f>
        <v>1</v>
      </c>
      <c r="P773">
        <f>LEN($A773)-LEN(SUBSTITUTE($A773,P$1,""))</f>
        <v>2</v>
      </c>
      <c r="Q773">
        <f>LEN($A773)-LEN(SUBSTITUTE($A773,Q$1,""))</f>
        <v>0</v>
      </c>
      <c r="R773">
        <f>LEN($A773)-LEN(SUBSTITUTE($A773,R$1,""))</f>
        <v>0</v>
      </c>
      <c r="S773">
        <f>LEN($A773)-LEN(SUBSTITUTE($A773,S$1,""))</f>
        <v>0</v>
      </c>
      <c r="T773">
        <f>LEN($A773)-LEN(SUBSTITUTE($A773,T$1,""))</f>
        <v>0</v>
      </c>
      <c r="U773">
        <f>LEN($A773)-LEN(SUBSTITUTE($A773,U$1,""))</f>
        <v>0</v>
      </c>
      <c r="V773">
        <f>I773+1</f>
        <v>2</v>
      </c>
      <c r="W773">
        <f>J773+1</f>
        <v>2</v>
      </c>
      <c r="X773">
        <f>K773+1</f>
        <v>1</v>
      </c>
      <c r="Y773">
        <f>L773+1</f>
        <v>1</v>
      </c>
      <c r="Z773">
        <f>M773+1</f>
        <v>1</v>
      </c>
      <c r="AA773">
        <f>N773+1</f>
        <v>1</v>
      </c>
      <c r="AB773">
        <f>O773+1</f>
        <v>2</v>
      </c>
      <c r="AC773">
        <f>P773+1</f>
        <v>3</v>
      </c>
      <c r="AD773">
        <f>Q773+1</f>
        <v>1</v>
      </c>
      <c r="AE773">
        <f>R773+1</f>
        <v>1</v>
      </c>
      <c r="AF773">
        <f>S773+1</f>
        <v>1</v>
      </c>
      <c r="AG773">
        <f>T773+1</f>
        <v>1</v>
      </c>
      <c r="AH773">
        <f>U773+1</f>
        <v>1</v>
      </c>
      <c r="AI773">
        <f>PRODUCT(V773:AH773)</f>
        <v>24</v>
      </c>
      <c r="AJ773">
        <f>MAX(V773:AH773)</f>
        <v>3</v>
      </c>
      <c r="AK773">
        <f>Y773</f>
        <v>1</v>
      </c>
      <c r="AL773">
        <f>MAX(V773:X773, Z773:AH773)+L773</f>
        <v>3</v>
      </c>
      <c r="AM773" t="b">
        <f>AL773=6</f>
        <v>0</v>
      </c>
      <c r="AN773" t="b">
        <f>AL773=5</f>
        <v>0</v>
      </c>
      <c r="AO773" t="b">
        <f>NOT(OR(AM773,AN773))</f>
        <v>1</v>
      </c>
      <c r="AP773" t="b">
        <f>AND(AI773=12, L773=0)</f>
        <v>0</v>
      </c>
      <c r="AQ773" t="b">
        <f>AND(AI773=18, L773=1)</f>
        <v>0</v>
      </c>
      <c r="AR773" t="b">
        <f>AND(AO773, OR(AP773, AQ773))</f>
        <v>0</v>
      </c>
      <c r="AS773" t="b">
        <f>NOT(OR(AM773,AN773,AR773))</f>
        <v>1</v>
      </c>
      <c r="AT773" t="b">
        <f>AND(AS773, AL773=4)</f>
        <v>0</v>
      </c>
      <c r="AU773" t="b">
        <f>NOT(OR(AM773,AN773,AR773,AT773))</f>
        <v>1</v>
      </c>
      <c r="AV773" t="b">
        <f>AND(AU773, AI773=18)</f>
        <v>0</v>
      </c>
      <c r="AW773" t="b">
        <f>NOT(OR(AM773,AN773,AR773,AT773, AV773))</f>
        <v>1</v>
      </c>
      <c r="AX773" t="b">
        <f>AND(AW773, OR(AND(AI773=24, L773=0), AND(AI773=32, L773=1)))</f>
        <v>1</v>
      </c>
      <c r="AY773" t="b">
        <f>NOT(OR(AM773,AN773,AR773,AT773,AV773,AX773))</f>
        <v>0</v>
      </c>
      <c r="AZ773" t="str">
        <f>IF(AM773,"7",IF(AN773,"6",IF(AR773,"5",
IF(AT773,"4",IF(AV773,"3",IF(AX773,"2",IF(AY773,"1","0"))))))
)</f>
        <v>2</v>
      </c>
      <c r="BA773" t="str">
        <f>_xlfn.XLOOKUP(D773, $BO$1:$CA$1, $BO$2:$CA$2)</f>
        <v>08</v>
      </c>
      <c r="BB773" t="str">
        <f>_xlfn.XLOOKUP(E773, $BO$1:$CA$1, $BO$2:$CA$2)</f>
        <v>08</v>
      </c>
      <c r="BC773" t="str">
        <f>_xlfn.XLOOKUP(F773, $BO$1:$CA$1, $BO$2:$CA$2)</f>
        <v>14</v>
      </c>
      <c r="BD773" t="str">
        <f>_xlfn.XLOOKUP(G773, $BO$1:$CA$1, $BO$2:$CA$2)</f>
        <v>13</v>
      </c>
      <c r="BE773" t="str">
        <f>_xlfn.XLOOKUP(H773, $BO$1:$CA$1, $BO$2:$CA$2)</f>
        <v>09</v>
      </c>
      <c r="BF773">
        <f>VALUE(_xlfn.TEXTJOIN("", TRUE, AZ773:BE773))</f>
        <v>20808141309</v>
      </c>
      <c r="BG773">
        <v>20808141309</v>
      </c>
      <c r="BH773">
        <f t="shared" si="12"/>
        <v>229</v>
      </c>
      <c r="BI773">
        <f>B773*BH773</f>
        <v>134652</v>
      </c>
    </row>
    <row r="774" spans="1:61" x14ac:dyDescent="0.25">
      <c r="A774" t="s">
        <v>125</v>
      </c>
      <c r="B774">
        <v>241</v>
      </c>
      <c r="C774" t="str">
        <f>TEXT(A774, "0")</f>
        <v>7662Q</v>
      </c>
      <c r="D774" t="str">
        <f>MID($C774, 1, 1)</f>
        <v>7</v>
      </c>
      <c r="E774" t="str">
        <f>MID($C774, 2, 1)</f>
        <v>6</v>
      </c>
      <c r="F774" t="str">
        <f>MID($C774, 3, 1)</f>
        <v>6</v>
      </c>
      <c r="G774" t="str">
        <f>MID($C774, 4, 1)</f>
        <v>2</v>
      </c>
      <c r="H774" t="str">
        <f>MID($C774, 5, 1)</f>
        <v>Q</v>
      </c>
      <c r="I774">
        <f>LEN($A774)-LEN(SUBSTITUTE($A774,I$1,""))</f>
        <v>0</v>
      </c>
      <c r="J774">
        <f>LEN($A774)-LEN(SUBSTITUTE($A774,J$1,""))</f>
        <v>0</v>
      </c>
      <c r="K774">
        <f>LEN($A774)-LEN(SUBSTITUTE($A774,K$1,""))</f>
        <v>1</v>
      </c>
      <c r="L774">
        <f>LEN($A774)-LEN(SUBSTITUTE($A774,L$1,""))</f>
        <v>0</v>
      </c>
      <c r="M774">
        <f>LEN($A774)-LEN(SUBSTITUTE($A774,M$1,""))</f>
        <v>0</v>
      </c>
      <c r="N774">
        <f>LEN($A774)-LEN(SUBSTITUTE($A774,N$1,""))</f>
        <v>0</v>
      </c>
      <c r="O774">
        <f>LEN($A774)-LEN(SUBSTITUTE($A774,O$1,""))</f>
        <v>0</v>
      </c>
      <c r="P774">
        <f>LEN($A774)-LEN(SUBSTITUTE($A774,P$1,""))</f>
        <v>1</v>
      </c>
      <c r="Q774">
        <f>LEN($A774)-LEN(SUBSTITUTE($A774,Q$1,""))</f>
        <v>2</v>
      </c>
      <c r="R774">
        <f>LEN($A774)-LEN(SUBSTITUTE($A774,R$1,""))</f>
        <v>0</v>
      </c>
      <c r="S774">
        <f>LEN($A774)-LEN(SUBSTITUTE($A774,S$1,""))</f>
        <v>0</v>
      </c>
      <c r="T774">
        <f>LEN($A774)-LEN(SUBSTITUTE($A774,T$1,""))</f>
        <v>0</v>
      </c>
      <c r="U774">
        <f>LEN($A774)-LEN(SUBSTITUTE($A774,U$1,""))</f>
        <v>1</v>
      </c>
      <c r="V774">
        <f>I774+1</f>
        <v>1</v>
      </c>
      <c r="W774">
        <f>J774+1</f>
        <v>1</v>
      </c>
      <c r="X774">
        <f>K774+1</f>
        <v>2</v>
      </c>
      <c r="Y774">
        <f>L774+1</f>
        <v>1</v>
      </c>
      <c r="Z774">
        <f>M774+1</f>
        <v>1</v>
      </c>
      <c r="AA774">
        <f>N774+1</f>
        <v>1</v>
      </c>
      <c r="AB774">
        <f>O774+1</f>
        <v>1</v>
      </c>
      <c r="AC774">
        <f>P774+1</f>
        <v>2</v>
      </c>
      <c r="AD774">
        <f>Q774+1</f>
        <v>3</v>
      </c>
      <c r="AE774">
        <f>R774+1</f>
        <v>1</v>
      </c>
      <c r="AF774">
        <f>S774+1</f>
        <v>1</v>
      </c>
      <c r="AG774">
        <f>T774+1</f>
        <v>1</v>
      </c>
      <c r="AH774">
        <f>U774+1</f>
        <v>2</v>
      </c>
      <c r="AI774">
        <f>PRODUCT(V774:AH774)</f>
        <v>24</v>
      </c>
      <c r="AJ774">
        <f>MAX(V774:AH774)</f>
        <v>3</v>
      </c>
      <c r="AK774">
        <f>Y774</f>
        <v>1</v>
      </c>
      <c r="AL774">
        <f>MAX(V774:X774, Z774:AH774)+L774</f>
        <v>3</v>
      </c>
      <c r="AM774" t="b">
        <f>AL774=6</f>
        <v>0</v>
      </c>
      <c r="AN774" t="b">
        <f>AL774=5</f>
        <v>0</v>
      </c>
      <c r="AO774" t="b">
        <f>NOT(OR(AM774,AN774))</f>
        <v>1</v>
      </c>
      <c r="AP774" t="b">
        <f>AND(AI774=12, L774=0)</f>
        <v>0</v>
      </c>
      <c r="AQ774" t="b">
        <f>AND(AI774=18, L774=1)</f>
        <v>0</v>
      </c>
      <c r="AR774" t="b">
        <f>AND(AO774, OR(AP774, AQ774))</f>
        <v>0</v>
      </c>
      <c r="AS774" t="b">
        <f>NOT(OR(AM774,AN774,AR774))</f>
        <v>1</v>
      </c>
      <c r="AT774" t="b">
        <f>AND(AS774, AL774=4)</f>
        <v>0</v>
      </c>
      <c r="AU774" t="b">
        <f>NOT(OR(AM774,AN774,AR774,AT774))</f>
        <v>1</v>
      </c>
      <c r="AV774" t="b">
        <f>AND(AU774, AI774=18)</f>
        <v>0</v>
      </c>
      <c r="AW774" t="b">
        <f>NOT(OR(AM774,AN774,AR774,AT774, AV774))</f>
        <v>1</v>
      </c>
      <c r="AX774" t="b">
        <f>AND(AW774, OR(AND(AI774=24, L774=0), AND(AI774=32, L774=1)))</f>
        <v>1</v>
      </c>
      <c r="AY774" t="b">
        <f>NOT(OR(AM774,AN774,AR774,AT774,AV774,AX774))</f>
        <v>0</v>
      </c>
      <c r="AZ774" t="str">
        <f>IF(AM774,"7",IF(AN774,"6",IF(AR774,"5",
IF(AT774,"4",IF(AV774,"3",IF(AX774,"2",IF(AY774,"1","0"))))))
)</f>
        <v>2</v>
      </c>
      <c r="BA774" t="str">
        <f>_xlfn.XLOOKUP(D774, $BO$1:$CA$1, $BO$2:$CA$2)</f>
        <v>08</v>
      </c>
      <c r="BB774" t="str">
        <f>_xlfn.XLOOKUP(E774, $BO$1:$CA$1, $BO$2:$CA$2)</f>
        <v>07</v>
      </c>
      <c r="BC774" t="str">
        <f>_xlfn.XLOOKUP(F774, $BO$1:$CA$1, $BO$2:$CA$2)</f>
        <v>07</v>
      </c>
      <c r="BD774" t="str">
        <f>_xlfn.XLOOKUP(G774, $BO$1:$CA$1, $BO$2:$CA$2)</f>
        <v>03</v>
      </c>
      <c r="BE774" t="str">
        <f>_xlfn.XLOOKUP(H774, $BO$1:$CA$1, $BO$2:$CA$2)</f>
        <v>12</v>
      </c>
      <c r="BF774">
        <f>VALUE(_xlfn.TEXTJOIN("", TRUE, AZ774:BE774))</f>
        <v>20807070312</v>
      </c>
      <c r="BG774">
        <v>20807070312</v>
      </c>
      <c r="BH774">
        <f t="shared" si="12"/>
        <v>228</v>
      </c>
      <c r="BI774">
        <f>B774*BH774</f>
        <v>54948</v>
      </c>
    </row>
    <row r="775" spans="1:61" x14ac:dyDescent="0.25">
      <c r="A775" t="s">
        <v>801</v>
      </c>
      <c r="B775">
        <v>134</v>
      </c>
      <c r="C775" t="str">
        <f>TEXT(A775, "0")</f>
        <v>764QQ</v>
      </c>
      <c r="D775" t="str">
        <f>MID($C775, 1, 1)</f>
        <v>7</v>
      </c>
      <c r="E775" t="str">
        <f>MID($C775, 2, 1)</f>
        <v>6</v>
      </c>
      <c r="F775" t="str">
        <f>MID($C775, 3, 1)</f>
        <v>4</v>
      </c>
      <c r="G775" t="str">
        <f>MID($C775, 4, 1)</f>
        <v>Q</v>
      </c>
      <c r="H775" t="str">
        <f>MID($C775, 5, 1)</f>
        <v>Q</v>
      </c>
      <c r="I775">
        <f>LEN($A775)-LEN(SUBSTITUTE($A775,I$1,""))</f>
        <v>0</v>
      </c>
      <c r="J775">
        <f>LEN($A775)-LEN(SUBSTITUTE($A775,J$1,""))</f>
        <v>0</v>
      </c>
      <c r="K775">
        <f>LEN($A775)-LEN(SUBSTITUTE($A775,K$1,""))</f>
        <v>2</v>
      </c>
      <c r="L775">
        <f>LEN($A775)-LEN(SUBSTITUTE($A775,L$1,""))</f>
        <v>0</v>
      </c>
      <c r="M775">
        <f>LEN($A775)-LEN(SUBSTITUTE($A775,M$1,""))</f>
        <v>0</v>
      </c>
      <c r="N775">
        <f>LEN($A775)-LEN(SUBSTITUTE($A775,N$1,""))</f>
        <v>0</v>
      </c>
      <c r="O775">
        <f>LEN($A775)-LEN(SUBSTITUTE($A775,O$1,""))</f>
        <v>0</v>
      </c>
      <c r="P775">
        <f>LEN($A775)-LEN(SUBSTITUTE($A775,P$1,""))</f>
        <v>1</v>
      </c>
      <c r="Q775">
        <f>LEN($A775)-LEN(SUBSTITUTE($A775,Q$1,""))</f>
        <v>1</v>
      </c>
      <c r="R775">
        <f>LEN($A775)-LEN(SUBSTITUTE($A775,R$1,""))</f>
        <v>0</v>
      </c>
      <c r="S775">
        <f>LEN($A775)-LEN(SUBSTITUTE($A775,S$1,""))</f>
        <v>1</v>
      </c>
      <c r="T775">
        <f>LEN($A775)-LEN(SUBSTITUTE($A775,T$1,""))</f>
        <v>0</v>
      </c>
      <c r="U775">
        <f>LEN($A775)-LEN(SUBSTITUTE($A775,U$1,""))</f>
        <v>0</v>
      </c>
      <c r="V775">
        <f>I775+1</f>
        <v>1</v>
      </c>
      <c r="W775">
        <f>J775+1</f>
        <v>1</v>
      </c>
      <c r="X775">
        <f>K775+1</f>
        <v>3</v>
      </c>
      <c r="Y775">
        <f>L775+1</f>
        <v>1</v>
      </c>
      <c r="Z775">
        <f>M775+1</f>
        <v>1</v>
      </c>
      <c r="AA775">
        <f>N775+1</f>
        <v>1</v>
      </c>
      <c r="AB775">
        <f>O775+1</f>
        <v>1</v>
      </c>
      <c r="AC775">
        <f>P775+1</f>
        <v>2</v>
      </c>
      <c r="AD775">
        <f>Q775+1</f>
        <v>2</v>
      </c>
      <c r="AE775">
        <f>R775+1</f>
        <v>1</v>
      </c>
      <c r="AF775">
        <f>S775+1</f>
        <v>2</v>
      </c>
      <c r="AG775">
        <f>T775+1</f>
        <v>1</v>
      </c>
      <c r="AH775">
        <f>U775+1</f>
        <v>1</v>
      </c>
      <c r="AI775">
        <f>PRODUCT(V775:AH775)</f>
        <v>24</v>
      </c>
      <c r="AJ775">
        <f>MAX(V775:AH775)</f>
        <v>3</v>
      </c>
      <c r="AK775">
        <f>Y775</f>
        <v>1</v>
      </c>
      <c r="AL775">
        <f>MAX(V775:X775, Z775:AH775)+L775</f>
        <v>3</v>
      </c>
      <c r="AM775" t="b">
        <f>AL775=6</f>
        <v>0</v>
      </c>
      <c r="AN775" t="b">
        <f>AL775=5</f>
        <v>0</v>
      </c>
      <c r="AO775" t="b">
        <f>NOT(OR(AM775,AN775))</f>
        <v>1</v>
      </c>
      <c r="AP775" t="b">
        <f>AND(AI775=12, L775=0)</f>
        <v>0</v>
      </c>
      <c r="AQ775" t="b">
        <f>AND(AI775=18, L775=1)</f>
        <v>0</v>
      </c>
      <c r="AR775" t="b">
        <f>AND(AO775, OR(AP775, AQ775))</f>
        <v>0</v>
      </c>
      <c r="AS775" t="b">
        <f>NOT(OR(AM775,AN775,AR775))</f>
        <v>1</v>
      </c>
      <c r="AT775" t="b">
        <f>AND(AS775, AL775=4)</f>
        <v>0</v>
      </c>
      <c r="AU775" t="b">
        <f>NOT(OR(AM775,AN775,AR775,AT775))</f>
        <v>1</v>
      </c>
      <c r="AV775" t="b">
        <f>AND(AU775, AI775=18)</f>
        <v>0</v>
      </c>
      <c r="AW775" t="b">
        <f>NOT(OR(AM775,AN775,AR775,AT775, AV775))</f>
        <v>1</v>
      </c>
      <c r="AX775" t="b">
        <f>AND(AW775, OR(AND(AI775=24, L775=0), AND(AI775=32, L775=1)))</f>
        <v>1</v>
      </c>
      <c r="AY775" t="b">
        <f>NOT(OR(AM775,AN775,AR775,AT775,AV775,AX775))</f>
        <v>0</v>
      </c>
      <c r="AZ775" t="str">
        <f>IF(AM775,"7",IF(AN775,"6",IF(AR775,"5",
IF(AT775,"4",IF(AV775,"3",IF(AX775,"2",IF(AY775,"1","0"))))))
)</f>
        <v>2</v>
      </c>
      <c r="BA775" t="str">
        <f>_xlfn.XLOOKUP(D775, $BO$1:$CA$1, $BO$2:$CA$2)</f>
        <v>08</v>
      </c>
      <c r="BB775" t="str">
        <f>_xlfn.XLOOKUP(E775, $BO$1:$CA$1, $BO$2:$CA$2)</f>
        <v>07</v>
      </c>
      <c r="BC775" t="str">
        <f>_xlfn.XLOOKUP(F775, $BO$1:$CA$1, $BO$2:$CA$2)</f>
        <v>05</v>
      </c>
      <c r="BD775" t="str">
        <f>_xlfn.XLOOKUP(G775, $BO$1:$CA$1, $BO$2:$CA$2)</f>
        <v>12</v>
      </c>
      <c r="BE775" t="str">
        <f>_xlfn.XLOOKUP(H775, $BO$1:$CA$1, $BO$2:$CA$2)</f>
        <v>12</v>
      </c>
      <c r="BF775">
        <f>VALUE(_xlfn.TEXTJOIN("", TRUE, AZ775:BE775))</f>
        <v>20807051212</v>
      </c>
      <c r="BG775">
        <v>20807051212</v>
      </c>
      <c r="BH775">
        <f t="shared" si="12"/>
        <v>227</v>
      </c>
      <c r="BI775">
        <f>B775*BH775</f>
        <v>30418</v>
      </c>
    </row>
    <row r="776" spans="1:61" x14ac:dyDescent="0.25">
      <c r="A776" t="s">
        <v>355</v>
      </c>
      <c r="B776">
        <v>95</v>
      </c>
      <c r="C776" t="str">
        <f>TEXT(A776, "0")</f>
        <v>75JA6</v>
      </c>
      <c r="D776" t="str">
        <f>MID($C776, 1, 1)</f>
        <v>7</v>
      </c>
      <c r="E776" t="str">
        <f>MID($C776, 2, 1)</f>
        <v>5</v>
      </c>
      <c r="F776" t="str">
        <f>MID($C776, 3, 1)</f>
        <v>J</v>
      </c>
      <c r="G776" t="str">
        <f>MID($C776, 4, 1)</f>
        <v>A</v>
      </c>
      <c r="H776" t="str">
        <f>MID($C776, 5, 1)</f>
        <v>6</v>
      </c>
      <c r="I776">
        <f>LEN($A776)-LEN(SUBSTITUTE($A776,I$1,""))</f>
        <v>1</v>
      </c>
      <c r="J776">
        <f>LEN($A776)-LEN(SUBSTITUTE($A776,J$1,""))</f>
        <v>0</v>
      </c>
      <c r="K776">
        <f>LEN($A776)-LEN(SUBSTITUTE($A776,K$1,""))</f>
        <v>0</v>
      </c>
      <c r="L776">
        <f>LEN($A776)-LEN(SUBSTITUTE($A776,L$1,""))</f>
        <v>1</v>
      </c>
      <c r="M776">
        <f>LEN($A776)-LEN(SUBSTITUTE($A776,M$1,""))</f>
        <v>0</v>
      </c>
      <c r="N776">
        <f>LEN($A776)-LEN(SUBSTITUTE($A776,N$1,""))</f>
        <v>0</v>
      </c>
      <c r="O776">
        <f>LEN($A776)-LEN(SUBSTITUTE($A776,O$1,""))</f>
        <v>0</v>
      </c>
      <c r="P776">
        <f>LEN($A776)-LEN(SUBSTITUTE($A776,P$1,""))</f>
        <v>1</v>
      </c>
      <c r="Q776">
        <f>LEN($A776)-LEN(SUBSTITUTE($A776,Q$1,""))</f>
        <v>1</v>
      </c>
      <c r="R776">
        <f>LEN($A776)-LEN(SUBSTITUTE($A776,R$1,""))</f>
        <v>1</v>
      </c>
      <c r="S776">
        <f>LEN($A776)-LEN(SUBSTITUTE($A776,S$1,""))</f>
        <v>0</v>
      </c>
      <c r="T776">
        <f>LEN($A776)-LEN(SUBSTITUTE($A776,T$1,""))</f>
        <v>0</v>
      </c>
      <c r="U776">
        <f>LEN($A776)-LEN(SUBSTITUTE($A776,U$1,""))</f>
        <v>0</v>
      </c>
      <c r="V776">
        <f>I776+1</f>
        <v>2</v>
      </c>
      <c r="W776">
        <f>J776+1</f>
        <v>1</v>
      </c>
      <c r="X776">
        <f>K776+1</f>
        <v>1</v>
      </c>
      <c r="Y776">
        <f>L776+1</f>
        <v>2</v>
      </c>
      <c r="Z776">
        <f>M776+1</f>
        <v>1</v>
      </c>
      <c r="AA776">
        <f>N776+1</f>
        <v>1</v>
      </c>
      <c r="AB776">
        <f>O776+1</f>
        <v>1</v>
      </c>
      <c r="AC776">
        <f>P776+1</f>
        <v>2</v>
      </c>
      <c r="AD776">
        <f>Q776+1</f>
        <v>2</v>
      </c>
      <c r="AE776">
        <f>R776+1</f>
        <v>2</v>
      </c>
      <c r="AF776">
        <f>S776+1</f>
        <v>1</v>
      </c>
      <c r="AG776">
        <f>T776+1</f>
        <v>1</v>
      </c>
      <c r="AH776">
        <f>U776+1</f>
        <v>1</v>
      </c>
      <c r="AI776">
        <f>PRODUCT(V776:AH776)</f>
        <v>32</v>
      </c>
      <c r="AJ776">
        <f>MAX(V776:AH776)</f>
        <v>2</v>
      </c>
      <c r="AK776">
        <f>Y776</f>
        <v>2</v>
      </c>
      <c r="AL776">
        <f>MAX(V776:X776, Z776:AH776)+L776</f>
        <v>3</v>
      </c>
      <c r="AM776" t="b">
        <f>AL776=6</f>
        <v>0</v>
      </c>
      <c r="AN776" t="b">
        <f>AL776=5</f>
        <v>0</v>
      </c>
      <c r="AO776" t="b">
        <f>NOT(OR(AM776,AN776))</f>
        <v>1</v>
      </c>
      <c r="AP776" t="b">
        <f>AND(AI776=12, L776=0)</f>
        <v>0</v>
      </c>
      <c r="AQ776" t="b">
        <f>AND(AI776=18, L776=1)</f>
        <v>0</v>
      </c>
      <c r="AR776" t="b">
        <f>AND(AO776, OR(AP776, AQ776))</f>
        <v>0</v>
      </c>
      <c r="AS776" t="b">
        <f>NOT(OR(AM776,AN776,AR776))</f>
        <v>1</v>
      </c>
      <c r="AT776" t="b">
        <f>AND(AS776, AL776=4)</f>
        <v>0</v>
      </c>
      <c r="AU776" t="b">
        <f>NOT(OR(AM776,AN776,AR776,AT776))</f>
        <v>1</v>
      </c>
      <c r="AV776" t="b">
        <f>AND(AU776, AI776=18)</f>
        <v>0</v>
      </c>
      <c r="AW776" t="b">
        <f>NOT(OR(AM776,AN776,AR776,AT776, AV776))</f>
        <v>1</v>
      </c>
      <c r="AX776" t="b">
        <f>AND(AW776, OR(AND(AI776=24, L776=0), AND(AI776=32, L776=1)))</f>
        <v>1</v>
      </c>
      <c r="AY776" t="b">
        <f>NOT(OR(AM776,AN776,AR776,AT776,AV776,AX776))</f>
        <v>0</v>
      </c>
      <c r="AZ776" t="str">
        <f>IF(AM776,"7",IF(AN776,"6",IF(AR776,"5",
IF(AT776,"4",IF(AV776,"3",IF(AX776,"2",IF(AY776,"1","0"))))))
)</f>
        <v>2</v>
      </c>
      <c r="BA776" t="str">
        <f>_xlfn.XLOOKUP(D776, $BO$1:$CA$1, $BO$2:$CA$2)</f>
        <v>08</v>
      </c>
      <c r="BB776" t="str">
        <f>_xlfn.XLOOKUP(E776, $BO$1:$CA$1, $BO$2:$CA$2)</f>
        <v>06</v>
      </c>
      <c r="BC776" t="str">
        <f>_xlfn.XLOOKUP(F776, $BO$1:$CA$1, $BO$2:$CA$2)</f>
        <v>02</v>
      </c>
      <c r="BD776" t="str">
        <f>_xlfn.XLOOKUP(G776, $BO$1:$CA$1, $BO$2:$CA$2)</f>
        <v>14</v>
      </c>
      <c r="BE776" t="str">
        <f>_xlfn.XLOOKUP(H776, $BO$1:$CA$1, $BO$2:$CA$2)</f>
        <v>07</v>
      </c>
      <c r="BF776">
        <f>VALUE(_xlfn.TEXTJOIN("", TRUE, AZ776:BE776))</f>
        <v>20806021407</v>
      </c>
      <c r="BG776">
        <v>20806021407</v>
      </c>
      <c r="BH776">
        <f t="shared" si="12"/>
        <v>226</v>
      </c>
      <c r="BI776">
        <f>B776*BH776</f>
        <v>21470</v>
      </c>
    </row>
    <row r="777" spans="1:61" x14ac:dyDescent="0.25">
      <c r="A777" t="s">
        <v>524</v>
      </c>
      <c r="B777">
        <v>960</v>
      </c>
      <c r="C777" t="str">
        <f>TEXT(A777, "0")</f>
        <v>74J8A</v>
      </c>
      <c r="D777" t="str">
        <f>MID($C777, 1, 1)</f>
        <v>7</v>
      </c>
      <c r="E777" t="str">
        <f>MID($C777, 2, 1)</f>
        <v>4</v>
      </c>
      <c r="F777" t="str">
        <f>MID($C777, 3, 1)</f>
        <v>J</v>
      </c>
      <c r="G777" t="str">
        <f>MID($C777, 4, 1)</f>
        <v>8</v>
      </c>
      <c r="H777" t="str">
        <f>MID($C777, 5, 1)</f>
        <v>A</v>
      </c>
      <c r="I777">
        <f>LEN($A777)-LEN(SUBSTITUTE($A777,I$1,""))</f>
        <v>1</v>
      </c>
      <c r="J777">
        <f>LEN($A777)-LEN(SUBSTITUTE($A777,J$1,""))</f>
        <v>0</v>
      </c>
      <c r="K777">
        <f>LEN($A777)-LEN(SUBSTITUTE($A777,K$1,""))</f>
        <v>0</v>
      </c>
      <c r="L777">
        <f>LEN($A777)-LEN(SUBSTITUTE($A777,L$1,""))</f>
        <v>1</v>
      </c>
      <c r="M777">
        <f>LEN($A777)-LEN(SUBSTITUTE($A777,M$1,""))</f>
        <v>0</v>
      </c>
      <c r="N777">
        <f>LEN($A777)-LEN(SUBSTITUTE($A777,N$1,""))</f>
        <v>0</v>
      </c>
      <c r="O777">
        <f>LEN($A777)-LEN(SUBSTITUTE($A777,O$1,""))</f>
        <v>1</v>
      </c>
      <c r="P777">
        <f>LEN($A777)-LEN(SUBSTITUTE($A777,P$1,""))</f>
        <v>1</v>
      </c>
      <c r="Q777">
        <f>LEN($A777)-LEN(SUBSTITUTE($A777,Q$1,""))</f>
        <v>0</v>
      </c>
      <c r="R777">
        <f>LEN($A777)-LEN(SUBSTITUTE($A777,R$1,""))</f>
        <v>0</v>
      </c>
      <c r="S777">
        <f>LEN($A777)-LEN(SUBSTITUTE($A777,S$1,""))</f>
        <v>1</v>
      </c>
      <c r="T777">
        <f>LEN($A777)-LEN(SUBSTITUTE($A777,T$1,""))</f>
        <v>0</v>
      </c>
      <c r="U777">
        <f>LEN($A777)-LEN(SUBSTITUTE($A777,U$1,""))</f>
        <v>0</v>
      </c>
      <c r="V777">
        <f>I777+1</f>
        <v>2</v>
      </c>
      <c r="W777">
        <f>J777+1</f>
        <v>1</v>
      </c>
      <c r="X777">
        <f>K777+1</f>
        <v>1</v>
      </c>
      <c r="Y777">
        <f>L777+1</f>
        <v>2</v>
      </c>
      <c r="Z777">
        <f>M777+1</f>
        <v>1</v>
      </c>
      <c r="AA777">
        <f>N777+1</f>
        <v>1</v>
      </c>
      <c r="AB777">
        <f>O777+1</f>
        <v>2</v>
      </c>
      <c r="AC777">
        <f>P777+1</f>
        <v>2</v>
      </c>
      <c r="AD777">
        <f>Q777+1</f>
        <v>1</v>
      </c>
      <c r="AE777">
        <f>R777+1</f>
        <v>1</v>
      </c>
      <c r="AF777">
        <f>S777+1</f>
        <v>2</v>
      </c>
      <c r="AG777">
        <f>T777+1</f>
        <v>1</v>
      </c>
      <c r="AH777">
        <f>U777+1</f>
        <v>1</v>
      </c>
      <c r="AI777">
        <f>PRODUCT(V777:AH777)</f>
        <v>32</v>
      </c>
      <c r="AJ777">
        <f>MAX(V777:AH777)</f>
        <v>2</v>
      </c>
      <c r="AK777">
        <f>Y777</f>
        <v>2</v>
      </c>
      <c r="AL777">
        <f>MAX(V777:X777, Z777:AH777)+L777</f>
        <v>3</v>
      </c>
      <c r="AM777" t="b">
        <f>AL777=6</f>
        <v>0</v>
      </c>
      <c r="AN777" t="b">
        <f>AL777=5</f>
        <v>0</v>
      </c>
      <c r="AO777" t="b">
        <f>NOT(OR(AM777,AN777))</f>
        <v>1</v>
      </c>
      <c r="AP777" t="b">
        <f>AND(AI777=12, L777=0)</f>
        <v>0</v>
      </c>
      <c r="AQ777" t="b">
        <f>AND(AI777=18, L777=1)</f>
        <v>0</v>
      </c>
      <c r="AR777" t="b">
        <f>AND(AO777, OR(AP777, AQ777))</f>
        <v>0</v>
      </c>
      <c r="AS777" t="b">
        <f>NOT(OR(AM777,AN777,AR777))</f>
        <v>1</v>
      </c>
      <c r="AT777" t="b">
        <f>AND(AS777, AL777=4)</f>
        <v>0</v>
      </c>
      <c r="AU777" t="b">
        <f>NOT(OR(AM777,AN777,AR777,AT777))</f>
        <v>1</v>
      </c>
      <c r="AV777" t="b">
        <f>AND(AU777, AI777=18)</f>
        <v>0</v>
      </c>
      <c r="AW777" t="b">
        <f>NOT(OR(AM777,AN777,AR777,AT777, AV777))</f>
        <v>1</v>
      </c>
      <c r="AX777" t="b">
        <f>AND(AW777, OR(AND(AI777=24, L777=0), AND(AI777=32, L777=1)))</f>
        <v>1</v>
      </c>
      <c r="AY777" t="b">
        <f>NOT(OR(AM777,AN777,AR777,AT777,AV777,AX777))</f>
        <v>0</v>
      </c>
      <c r="AZ777" t="str">
        <f>IF(AM777,"7",IF(AN777,"6",IF(AR777,"5",
IF(AT777,"4",IF(AV777,"3",IF(AX777,"2",IF(AY777,"1","0"))))))
)</f>
        <v>2</v>
      </c>
      <c r="BA777" t="str">
        <f>_xlfn.XLOOKUP(D777, $BO$1:$CA$1, $BO$2:$CA$2)</f>
        <v>08</v>
      </c>
      <c r="BB777" t="str">
        <f>_xlfn.XLOOKUP(E777, $BO$1:$CA$1, $BO$2:$CA$2)</f>
        <v>05</v>
      </c>
      <c r="BC777" t="str">
        <f>_xlfn.XLOOKUP(F777, $BO$1:$CA$1, $BO$2:$CA$2)</f>
        <v>02</v>
      </c>
      <c r="BD777" t="str">
        <f>_xlfn.XLOOKUP(G777, $BO$1:$CA$1, $BO$2:$CA$2)</f>
        <v>09</v>
      </c>
      <c r="BE777" t="str">
        <f>_xlfn.XLOOKUP(H777, $BO$1:$CA$1, $BO$2:$CA$2)</f>
        <v>14</v>
      </c>
      <c r="BF777">
        <f>VALUE(_xlfn.TEXTJOIN("", TRUE, AZ777:BE777))</f>
        <v>20805020914</v>
      </c>
      <c r="BG777">
        <v>20805020914</v>
      </c>
      <c r="BH777">
        <f t="shared" si="12"/>
        <v>225</v>
      </c>
      <c r="BI777">
        <f>B777*BH777</f>
        <v>216000</v>
      </c>
    </row>
    <row r="778" spans="1:61" x14ac:dyDescent="0.25">
      <c r="A778" t="s">
        <v>654</v>
      </c>
      <c r="B778">
        <v>567</v>
      </c>
      <c r="C778" t="str">
        <f>TEXT(A778, "0")</f>
        <v>7287A</v>
      </c>
      <c r="D778" t="str">
        <f>MID($C778, 1, 1)</f>
        <v>7</v>
      </c>
      <c r="E778" t="str">
        <f>MID($C778, 2, 1)</f>
        <v>2</v>
      </c>
      <c r="F778" t="str">
        <f>MID($C778, 3, 1)</f>
        <v>8</v>
      </c>
      <c r="G778" t="str">
        <f>MID($C778, 4, 1)</f>
        <v>7</v>
      </c>
      <c r="H778" t="str">
        <f>MID($C778, 5, 1)</f>
        <v>A</v>
      </c>
      <c r="I778">
        <f>LEN($A778)-LEN(SUBSTITUTE($A778,I$1,""))</f>
        <v>1</v>
      </c>
      <c r="J778">
        <f>LEN($A778)-LEN(SUBSTITUTE($A778,J$1,""))</f>
        <v>0</v>
      </c>
      <c r="K778">
        <f>LEN($A778)-LEN(SUBSTITUTE($A778,K$1,""))</f>
        <v>0</v>
      </c>
      <c r="L778">
        <f>LEN($A778)-LEN(SUBSTITUTE($A778,L$1,""))</f>
        <v>0</v>
      </c>
      <c r="M778">
        <f>LEN($A778)-LEN(SUBSTITUTE($A778,M$1,""))</f>
        <v>0</v>
      </c>
      <c r="N778">
        <f>LEN($A778)-LEN(SUBSTITUTE($A778,N$1,""))</f>
        <v>0</v>
      </c>
      <c r="O778">
        <f>LEN($A778)-LEN(SUBSTITUTE($A778,O$1,""))</f>
        <v>1</v>
      </c>
      <c r="P778">
        <f>LEN($A778)-LEN(SUBSTITUTE($A778,P$1,""))</f>
        <v>2</v>
      </c>
      <c r="Q778">
        <f>LEN($A778)-LEN(SUBSTITUTE($A778,Q$1,""))</f>
        <v>0</v>
      </c>
      <c r="R778">
        <f>LEN($A778)-LEN(SUBSTITUTE($A778,R$1,""))</f>
        <v>0</v>
      </c>
      <c r="S778">
        <f>LEN($A778)-LEN(SUBSTITUTE($A778,S$1,""))</f>
        <v>0</v>
      </c>
      <c r="T778">
        <f>LEN($A778)-LEN(SUBSTITUTE($A778,T$1,""))</f>
        <v>0</v>
      </c>
      <c r="U778">
        <f>LEN($A778)-LEN(SUBSTITUTE($A778,U$1,""))</f>
        <v>1</v>
      </c>
      <c r="V778">
        <f>I778+1</f>
        <v>2</v>
      </c>
      <c r="W778">
        <f>J778+1</f>
        <v>1</v>
      </c>
      <c r="X778">
        <f>K778+1</f>
        <v>1</v>
      </c>
      <c r="Y778">
        <f>L778+1</f>
        <v>1</v>
      </c>
      <c r="Z778">
        <f>M778+1</f>
        <v>1</v>
      </c>
      <c r="AA778">
        <f>N778+1</f>
        <v>1</v>
      </c>
      <c r="AB778">
        <f>O778+1</f>
        <v>2</v>
      </c>
      <c r="AC778">
        <f>P778+1</f>
        <v>3</v>
      </c>
      <c r="AD778">
        <f>Q778+1</f>
        <v>1</v>
      </c>
      <c r="AE778">
        <f>R778+1</f>
        <v>1</v>
      </c>
      <c r="AF778">
        <f>S778+1</f>
        <v>1</v>
      </c>
      <c r="AG778">
        <f>T778+1</f>
        <v>1</v>
      </c>
      <c r="AH778">
        <f>U778+1</f>
        <v>2</v>
      </c>
      <c r="AI778">
        <f>PRODUCT(V778:AH778)</f>
        <v>24</v>
      </c>
      <c r="AJ778">
        <f>MAX(V778:AH778)</f>
        <v>3</v>
      </c>
      <c r="AK778">
        <f>Y778</f>
        <v>1</v>
      </c>
      <c r="AL778">
        <f>MAX(V778:X778, Z778:AH778)+L778</f>
        <v>3</v>
      </c>
      <c r="AM778" t="b">
        <f>AL778=6</f>
        <v>0</v>
      </c>
      <c r="AN778" t="b">
        <f>AL778=5</f>
        <v>0</v>
      </c>
      <c r="AO778" t="b">
        <f>NOT(OR(AM778,AN778))</f>
        <v>1</v>
      </c>
      <c r="AP778" t="b">
        <f>AND(AI778=12, L778=0)</f>
        <v>0</v>
      </c>
      <c r="AQ778" t="b">
        <f>AND(AI778=18, L778=1)</f>
        <v>0</v>
      </c>
      <c r="AR778" t="b">
        <f>AND(AO778, OR(AP778, AQ778))</f>
        <v>0</v>
      </c>
      <c r="AS778" t="b">
        <f>NOT(OR(AM778,AN778,AR778))</f>
        <v>1</v>
      </c>
      <c r="AT778" t="b">
        <f>AND(AS778, AL778=4)</f>
        <v>0</v>
      </c>
      <c r="AU778" t="b">
        <f>NOT(OR(AM778,AN778,AR778,AT778))</f>
        <v>1</v>
      </c>
      <c r="AV778" t="b">
        <f>AND(AU778, AI778=18)</f>
        <v>0</v>
      </c>
      <c r="AW778" t="b">
        <f>NOT(OR(AM778,AN778,AR778,AT778, AV778))</f>
        <v>1</v>
      </c>
      <c r="AX778" t="b">
        <f>AND(AW778, OR(AND(AI778=24, L778=0), AND(AI778=32, L778=1)))</f>
        <v>1</v>
      </c>
      <c r="AY778" t="b">
        <f>NOT(OR(AM778,AN778,AR778,AT778,AV778,AX778))</f>
        <v>0</v>
      </c>
      <c r="AZ778" t="str">
        <f>IF(AM778,"7",IF(AN778,"6",IF(AR778,"5",
IF(AT778,"4",IF(AV778,"3",IF(AX778,"2",IF(AY778,"1","0"))))))
)</f>
        <v>2</v>
      </c>
      <c r="BA778" t="str">
        <f>_xlfn.XLOOKUP(D778, $BO$1:$CA$1, $BO$2:$CA$2)</f>
        <v>08</v>
      </c>
      <c r="BB778" t="str">
        <f>_xlfn.XLOOKUP(E778, $BO$1:$CA$1, $BO$2:$CA$2)</f>
        <v>03</v>
      </c>
      <c r="BC778" t="str">
        <f>_xlfn.XLOOKUP(F778, $BO$1:$CA$1, $BO$2:$CA$2)</f>
        <v>09</v>
      </c>
      <c r="BD778" t="str">
        <f>_xlfn.XLOOKUP(G778, $BO$1:$CA$1, $BO$2:$CA$2)</f>
        <v>08</v>
      </c>
      <c r="BE778" t="str">
        <f>_xlfn.XLOOKUP(H778, $BO$1:$CA$1, $BO$2:$CA$2)</f>
        <v>14</v>
      </c>
      <c r="BF778">
        <f>VALUE(_xlfn.TEXTJOIN("", TRUE, AZ778:BE778))</f>
        <v>20803090814</v>
      </c>
      <c r="BG778">
        <v>20803090814</v>
      </c>
      <c r="BH778">
        <f t="shared" si="12"/>
        <v>224</v>
      </c>
      <c r="BI778">
        <f>B778*BH778</f>
        <v>127008</v>
      </c>
    </row>
    <row r="779" spans="1:61" x14ac:dyDescent="0.25">
      <c r="A779" t="s">
        <v>618</v>
      </c>
      <c r="B779">
        <v>264</v>
      </c>
      <c r="C779" t="str">
        <f>TEXT(A779, "0")</f>
        <v>72796</v>
      </c>
      <c r="D779" t="str">
        <f>MID($C779, 1, 1)</f>
        <v>7</v>
      </c>
      <c r="E779" t="str">
        <f>MID($C779, 2, 1)</f>
        <v>2</v>
      </c>
      <c r="F779" t="str">
        <f>MID($C779, 3, 1)</f>
        <v>7</v>
      </c>
      <c r="G779" t="str">
        <f>MID($C779, 4, 1)</f>
        <v>9</v>
      </c>
      <c r="H779" t="str">
        <f>MID($C779, 5, 1)</f>
        <v>6</v>
      </c>
      <c r="I779">
        <f>LEN($A779)-LEN(SUBSTITUTE($A779,I$1,""))</f>
        <v>0</v>
      </c>
      <c r="J779">
        <f>LEN($A779)-LEN(SUBSTITUTE($A779,J$1,""))</f>
        <v>0</v>
      </c>
      <c r="K779">
        <f>LEN($A779)-LEN(SUBSTITUTE($A779,K$1,""))</f>
        <v>0</v>
      </c>
      <c r="L779">
        <f>LEN($A779)-LEN(SUBSTITUTE($A779,L$1,""))</f>
        <v>0</v>
      </c>
      <c r="M779">
        <f>LEN($A779)-LEN(SUBSTITUTE($A779,M$1,""))</f>
        <v>0</v>
      </c>
      <c r="N779">
        <f>LEN($A779)-LEN(SUBSTITUTE($A779,N$1,""))</f>
        <v>1</v>
      </c>
      <c r="O779">
        <f>LEN($A779)-LEN(SUBSTITUTE($A779,O$1,""))</f>
        <v>0</v>
      </c>
      <c r="P779">
        <f>LEN($A779)-LEN(SUBSTITUTE($A779,P$1,""))</f>
        <v>2</v>
      </c>
      <c r="Q779">
        <f>LEN($A779)-LEN(SUBSTITUTE($A779,Q$1,""))</f>
        <v>1</v>
      </c>
      <c r="R779">
        <f>LEN($A779)-LEN(SUBSTITUTE($A779,R$1,""))</f>
        <v>0</v>
      </c>
      <c r="S779">
        <f>LEN($A779)-LEN(SUBSTITUTE($A779,S$1,""))</f>
        <v>0</v>
      </c>
      <c r="T779">
        <f>LEN($A779)-LEN(SUBSTITUTE($A779,T$1,""))</f>
        <v>0</v>
      </c>
      <c r="U779">
        <f>LEN($A779)-LEN(SUBSTITUTE($A779,U$1,""))</f>
        <v>1</v>
      </c>
      <c r="V779">
        <f>I779+1</f>
        <v>1</v>
      </c>
      <c r="W779">
        <f>J779+1</f>
        <v>1</v>
      </c>
      <c r="X779">
        <f>K779+1</f>
        <v>1</v>
      </c>
      <c r="Y779">
        <f>L779+1</f>
        <v>1</v>
      </c>
      <c r="Z779">
        <f>M779+1</f>
        <v>1</v>
      </c>
      <c r="AA779">
        <f>N779+1</f>
        <v>2</v>
      </c>
      <c r="AB779">
        <f>O779+1</f>
        <v>1</v>
      </c>
      <c r="AC779">
        <f>P779+1</f>
        <v>3</v>
      </c>
      <c r="AD779">
        <f>Q779+1</f>
        <v>2</v>
      </c>
      <c r="AE779">
        <f>R779+1</f>
        <v>1</v>
      </c>
      <c r="AF779">
        <f>S779+1</f>
        <v>1</v>
      </c>
      <c r="AG779">
        <f>T779+1</f>
        <v>1</v>
      </c>
      <c r="AH779">
        <f>U779+1</f>
        <v>2</v>
      </c>
      <c r="AI779">
        <f>PRODUCT(V779:AH779)</f>
        <v>24</v>
      </c>
      <c r="AJ779">
        <f>MAX(V779:AH779)</f>
        <v>3</v>
      </c>
      <c r="AK779">
        <f>Y779</f>
        <v>1</v>
      </c>
      <c r="AL779">
        <f>MAX(V779:X779, Z779:AH779)+L779</f>
        <v>3</v>
      </c>
      <c r="AM779" t="b">
        <f>AL779=6</f>
        <v>0</v>
      </c>
      <c r="AN779" t="b">
        <f>AL779=5</f>
        <v>0</v>
      </c>
      <c r="AO779" t="b">
        <f>NOT(OR(AM779,AN779))</f>
        <v>1</v>
      </c>
      <c r="AP779" t="b">
        <f>AND(AI779=12, L779=0)</f>
        <v>0</v>
      </c>
      <c r="AQ779" t="b">
        <f>AND(AI779=18, L779=1)</f>
        <v>0</v>
      </c>
      <c r="AR779" t="b">
        <f>AND(AO779, OR(AP779, AQ779))</f>
        <v>0</v>
      </c>
      <c r="AS779" t="b">
        <f>NOT(OR(AM779,AN779,AR779))</f>
        <v>1</v>
      </c>
      <c r="AT779" t="b">
        <f>AND(AS779, AL779=4)</f>
        <v>0</v>
      </c>
      <c r="AU779" t="b">
        <f>NOT(OR(AM779,AN779,AR779,AT779))</f>
        <v>1</v>
      </c>
      <c r="AV779" t="b">
        <f>AND(AU779, AI779=18)</f>
        <v>0</v>
      </c>
      <c r="AW779" t="b">
        <f>NOT(OR(AM779,AN779,AR779,AT779, AV779))</f>
        <v>1</v>
      </c>
      <c r="AX779" t="b">
        <f>AND(AW779, OR(AND(AI779=24, L779=0), AND(AI779=32, L779=1)))</f>
        <v>1</v>
      </c>
      <c r="AY779" t="b">
        <f>NOT(OR(AM779,AN779,AR779,AT779,AV779,AX779))</f>
        <v>0</v>
      </c>
      <c r="AZ779" t="str">
        <f>IF(AM779,"7",IF(AN779,"6",IF(AR779,"5",
IF(AT779,"4",IF(AV779,"3",IF(AX779,"2",IF(AY779,"1","0"))))))
)</f>
        <v>2</v>
      </c>
      <c r="BA779" t="str">
        <f>_xlfn.XLOOKUP(D779, $BO$1:$CA$1, $BO$2:$CA$2)</f>
        <v>08</v>
      </c>
      <c r="BB779" t="str">
        <f>_xlfn.XLOOKUP(E779, $BO$1:$CA$1, $BO$2:$CA$2)</f>
        <v>03</v>
      </c>
      <c r="BC779" t="str">
        <f>_xlfn.XLOOKUP(F779, $BO$1:$CA$1, $BO$2:$CA$2)</f>
        <v>08</v>
      </c>
      <c r="BD779" t="str">
        <f>_xlfn.XLOOKUP(G779, $BO$1:$CA$1, $BO$2:$CA$2)</f>
        <v>10</v>
      </c>
      <c r="BE779" t="str">
        <f>_xlfn.XLOOKUP(H779, $BO$1:$CA$1, $BO$2:$CA$2)</f>
        <v>07</v>
      </c>
      <c r="BF779">
        <f>VALUE(_xlfn.TEXTJOIN("", TRUE, AZ779:BE779))</f>
        <v>20803081007</v>
      </c>
      <c r="BG779">
        <v>20803081007</v>
      </c>
      <c r="BH779">
        <f t="shared" si="12"/>
        <v>223</v>
      </c>
      <c r="BI779">
        <f>B779*BH779</f>
        <v>58872</v>
      </c>
    </row>
    <row r="780" spans="1:61" x14ac:dyDescent="0.25">
      <c r="A780" t="s">
        <v>621</v>
      </c>
      <c r="B780">
        <v>5</v>
      </c>
      <c r="C780" t="str">
        <f>TEXT(A780, "0")</f>
        <v>7JK35</v>
      </c>
      <c r="D780" t="str">
        <f>MID($C780, 1, 1)</f>
        <v>7</v>
      </c>
      <c r="E780" t="str">
        <f>MID($C780, 2, 1)</f>
        <v>J</v>
      </c>
      <c r="F780" t="str">
        <f>MID($C780, 3, 1)</f>
        <v>K</v>
      </c>
      <c r="G780" t="str">
        <f>MID($C780, 4, 1)</f>
        <v>3</v>
      </c>
      <c r="H780" t="str">
        <f>MID($C780, 5, 1)</f>
        <v>5</v>
      </c>
      <c r="I780">
        <f>LEN($A780)-LEN(SUBSTITUTE($A780,I$1,""))</f>
        <v>0</v>
      </c>
      <c r="J780">
        <f>LEN($A780)-LEN(SUBSTITUTE($A780,J$1,""))</f>
        <v>1</v>
      </c>
      <c r="K780">
        <f>LEN($A780)-LEN(SUBSTITUTE($A780,K$1,""))</f>
        <v>0</v>
      </c>
      <c r="L780">
        <f>LEN($A780)-LEN(SUBSTITUTE($A780,L$1,""))</f>
        <v>1</v>
      </c>
      <c r="M780">
        <f>LEN($A780)-LEN(SUBSTITUTE($A780,M$1,""))</f>
        <v>0</v>
      </c>
      <c r="N780">
        <f>LEN($A780)-LEN(SUBSTITUTE($A780,N$1,""))</f>
        <v>0</v>
      </c>
      <c r="O780">
        <f>LEN($A780)-LEN(SUBSTITUTE($A780,O$1,""))</f>
        <v>0</v>
      </c>
      <c r="P780">
        <f>LEN($A780)-LEN(SUBSTITUTE($A780,P$1,""))</f>
        <v>1</v>
      </c>
      <c r="Q780">
        <f>LEN($A780)-LEN(SUBSTITUTE($A780,Q$1,""))</f>
        <v>0</v>
      </c>
      <c r="R780">
        <f>LEN($A780)-LEN(SUBSTITUTE($A780,R$1,""))</f>
        <v>1</v>
      </c>
      <c r="S780">
        <f>LEN($A780)-LEN(SUBSTITUTE($A780,S$1,""))</f>
        <v>0</v>
      </c>
      <c r="T780">
        <f>LEN($A780)-LEN(SUBSTITUTE($A780,T$1,""))</f>
        <v>1</v>
      </c>
      <c r="U780">
        <f>LEN($A780)-LEN(SUBSTITUTE($A780,U$1,""))</f>
        <v>0</v>
      </c>
      <c r="V780">
        <f>I780+1</f>
        <v>1</v>
      </c>
      <c r="W780">
        <f>J780+1</f>
        <v>2</v>
      </c>
      <c r="X780">
        <f>K780+1</f>
        <v>1</v>
      </c>
      <c r="Y780">
        <f>L780+1</f>
        <v>2</v>
      </c>
      <c r="Z780">
        <f>M780+1</f>
        <v>1</v>
      </c>
      <c r="AA780">
        <f>N780+1</f>
        <v>1</v>
      </c>
      <c r="AB780">
        <f>O780+1</f>
        <v>1</v>
      </c>
      <c r="AC780">
        <f>P780+1</f>
        <v>2</v>
      </c>
      <c r="AD780">
        <f>Q780+1</f>
        <v>1</v>
      </c>
      <c r="AE780">
        <f>R780+1</f>
        <v>2</v>
      </c>
      <c r="AF780">
        <f>S780+1</f>
        <v>1</v>
      </c>
      <c r="AG780">
        <f>T780+1</f>
        <v>2</v>
      </c>
      <c r="AH780">
        <f>U780+1</f>
        <v>1</v>
      </c>
      <c r="AI780">
        <f>PRODUCT(V780:AH780)</f>
        <v>32</v>
      </c>
      <c r="AJ780">
        <f>MAX(V780:AH780)</f>
        <v>2</v>
      </c>
      <c r="AK780">
        <f>Y780</f>
        <v>2</v>
      </c>
      <c r="AL780">
        <f>MAX(V780:X780, Z780:AH780)+L780</f>
        <v>3</v>
      </c>
      <c r="AM780" t="b">
        <f>AL780=6</f>
        <v>0</v>
      </c>
      <c r="AN780" t="b">
        <f>AL780=5</f>
        <v>0</v>
      </c>
      <c r="AO780" t="b">
        <f>NOT(OR(AM780,AN780))</f>
        <v>1</v>
      </c>
      <c r="AP780" t="b">
        <f>AND(AI780=12, L780=0)</f>
        <v>0</v>
      </c>
      <c r="AQ780" t="b">
        <f>AND(AI780=18, L780=1)</f>
        <v>0</v>
      </c>
      <c r="AR780" t="b">
        <f>AND(AO780, OR(AP780, AQ780))</f>
        <v>0</v>
      </c>
      <c r="AS780" t="b">
        <f>NOT(OR(AM780,AN780,AR780))</f>
        <v>1</v>
      </c>
      <c r="AT780" t="b">
        <f>AND(AS780, AL780=4)</f>
        <v>0</v>
      </c>
      <c r="AU780" t="b">
        <f>NOT(OR(AM780,AN780,AR780,AT780))</f>
        <v>1</v>
      </c>
      <c r="AV780" t="b">
        <f>AND(AU780, AI780=18)</f>
        <v>0</v>
      </c>
      <c r="AW780" t="b">
        <f>NOT(OR(AM780,AN780,AR780,AT780, AV780))</f>
        <v>1</v>
      </c>
      <c r="AX780" t="b">
        <f>AND(AW780, OR(AND(AI780=24, L780=0), AND(AI780=32, L780=1)))</f>
        <v>1</v>
      </c>
      <c r="AY780" t="b">
        <f>NOT(OR(AM780,AN780,AR780,AT780,AV780,AX780))</f>
        <v>0</v>
      </c>
      <c r="AZ780" t="str">
        <f>IF(AM780,"7",IF(AN780,"6",IF(AR780,"5",
IF(AT780,"4",IF(AV780,"3",IF(AX780,"2",IF(AY780,"1","0"))))))
)</f>
        <v>2</v>
      </c>
      <c r="BA780" t="str">
        <f>_xlfn.XLOOKUP(D780, $BO$1:$CA$1, $BO$2:$CA$2)</f>
        <v>08</v>
      </c>
      <c r="BB780" t="str">
        <f>_xlfn.XLOOKUP(E780, $BO$1:$CA$1, $BO$2:$CA$2)</f>
        <v>02</v>
      </c>
      <c r="BC780" t="str">
        <f>_xlfn.XLOOKUP(F780, $BO$1:$CA$1, $BO$2:$CA$2)</f>
        <v>13</v>
      </c>
      <c r="BD780" t="str">
        <f>_xlfn.XLOOKUP(G780, $BO$1:$CA$1, $BO$2:$CA$2)</f>
        <v>04</v>
      </c>
      <c r="BE780" t="str">
        <f>_xlfn.XLOOKUP(H780, $BO$1:$CA$1, $BO$2:$CA$2)</f>
        <v>06</v>
      </c>
      <c r="BF780">
        <f>VALUE(_xlfn.TEXTJOIN("", TRUE, AZ780:BE780))</f>
        <v>20802130406</v>
      </c>
      <c r="BG780">
        <v>20802130406</v>
      </c>
      <c r="BH780">
        <f t="shared" si="12"/>
        <v>222</v>
      </c>
      <c r="BI780">
        <f>B780*BH780</f>
        <v>1110</v>
      </c>
    </row>
    <row r="781" spans="1:61" x14ac:dyDescent="0.25">
      <c r="A781" t="s">
        <v>120</v>
      </c>
      <c r="B781">
        <v>534</v>
      </c>
      <c r="C781" t="str">
        <f>TEXT(A781, "0")</f>
        <v>7J648</v>
      </c>
      <c r="D781" t="str">
        <f>MID($C781, 1, 1)</f>
        <v>7</v>
      </c>
      <c r="E781" t="str">
        <f>MID($C781, 2, 1)</f>
        <v>J</v>
      </c>
      <c r="F781" t="str">
        <f>MID($C781, 3, 1)</f>
        <v>6</v>
      </c>
      <c r="G781" t="str">
        <f>MID($C781, 4, 1)</f>
        <v>4</v>
      </c>
      <c r="H781" t="str">
        <f>MID($C781, 5, 1)</f>
        <v>8</v>
      </c>
      <c r="I781">
        <f>LEN($A781)-LEN(SUBSTITUTE($A781,I$1,""))</f>
        <v>0</v>
      </c>
      <c r="J781">
        <f>LEN($A781)-LEN(SUBSTITUTE($A781,J$1,""))</f>
        <v>0</v>
      </c>
      <c r="K781">
        <f>LEN($A781)-LEN(SUBSTITUTE($A781,K$1,""))</f>
        <v>0</v>
      </c>
      <c r="L781">
        <f>LEN($A781)-LEN(SUBSTITUTE($A781,L$1,""))</f>
        <v>1</v>
      </c>
      <c r="M781">
        <f>LEN($A781)-LEN(SUBSTITUTE($A781,M$1,""))</f>
        <v>0</v>
      </c>
      <c r="N781">
        <f>LEN($A781)-LEN(SUBSTITUTE($A781,N$1,""))</f>
        <v>0</v>
      </c>
      <c r="O781">
        <f>LEN($A781)-LEN(SUBSTITUTE($A781,O$1,""))</f>
        <v>1</v>
      </c>
      <c r="P781">
        <f>LEN($A781)-LEN(SUBSTITUTE($A781,P$1,""))</f>
        <v>1</v>
      </c>
      <c r="Q781">
        <f>LEN($A781)-LEN(SUBSTITUTE($A781,Q$1,""))</f>
        <v>1</v>
      </c>
      <c r="R781">
        <f>LEN($A781)-LEN(SUBSTITUTE($A781,R$1,""))</f>
        <v>0</v>
      </c>
      <c r="S781">
        <f>LEN($A781)-LEN(SUBSTITUTE($A781,S$1,""))</f>
        <v>1</v>
      </c>
      <c r="T781">
        <f>LEN($A781)-LEN(SUBSTITUTE($A781,T$1,""))</f>
        <v>0</v>
      </c>
      <c r="U781">
        <f>LEN($A781)-LEN(SUBSTITUTE($A781,U$1,""))</f>
        <v>0</v>
      </c>
      <c r="V781">
        <f>I781+1</f>
        <v>1</v>
      </c>
      <c r="W781">
        <f>J781+1</f>
        <v>1</v>
      </c>
      <c r="X781">
        <f>K781+1</f>
        <v>1</v>
      </c>
      <c r="Y781">
        <f>L781+1</f>
        <v>2</v>
      </c>
      <c r="Z781">
        <f>M781+1</f>
        <v>1</v>
      </c>
      <c r="AA781">
        <f>N781+1</f>
        <v>1</v>
      </c>
      <c r="AB781">
        <f>O781+1</f>
        <v>2</v>
      </c>
      <c r="AC781">
        <f>P781+1</f>
        <v>2</v>
      </c>
      <c r="AD781">
        <f>Q781+1</f>
        <v>2</v>
      </c>
      <c r="AE781">
        <f>R781+1</f>
        <v>1</v>
      </c>
      <c r="AF781">
        <f>S781+1</f>
        <v>2</v>
      </c>
      <c r="AG781">
        <f>T781+1</f>
        <v>1</v>
      </c>
      <c r="AH781">
        <f>U781+1</f>
        <v>1</v>
      </c>
      <c r="AI781">
        <f>PRODUCT(V781:AH781)</f>
        <v>32</v>
      </c>
      <c r="AJ781">
        <f>MAX(V781:AH781)</f>
        <v>2</v>
      </c>
      <c r="AK781">
        <f>Y781</f>
        <v>2</v>
      </c>
      <c r="AL781">
        <f>MAX(V781:X781, Z781:AH781)+L781</f>
        <v>3</v>
      </c>
      <c r="AM781" t="b">
        <f>AL781=6</f>
        <v>0</v>
      </c>
      <c r="AN781" t="b">
        <f>AL781=5</f>
        <v>0</v>
      </c>
      <c r="AO781" t="b">
        <f>NOT(OR(AM781,AN781))</f>
        <v>1</v>
      </c>
      <c r="AP781" t="b">
        <f>AND(AI781=12, L781=0)</f>
        <v>0</v>
      </c>
      <c r="AQ781" t="b">
        <f>AND(AI781=18, L781=1)</f>
        <v>0</v>
      </c>
      <c r="AR781" t="b">
        <f>AND(AO781, OR(AP781, AQ781))</f>
        <v>0</v>
      </c>
      <c r="AS781" t="b">
        <f>NOT(OR(AM781,AN781,AR781))</f>
        <v>1</v>
      </c>
      <c r="AT781" t="b">
        <f>AND(AS781, AL781=4)</f>
        <v>0</v>
      </c>
      <c r="AU781" t="b">
        <f>NOT(OR(AM781,AN781,AR781,AT781))</f>
        <v>1</v>
      </c>
      <c r="AV781" t="b">
        <f>AND(AU781, AI781=18)</f>
        <v>0</v>
      </c>
      <c r="AW781" t="b">
        <f>NOT(OR(AM781,AN781,AR781,AT781, AV781))</f>
        <v>1</v>
      </c>
      <c r="AX781" t="b">
        <f>AND(AW781, OR(AND(AI781=24, L781=0), AND(AI781=32, L781=1)))</f>
        <v>1</v>
      </c>
      <c r="AY781" t="b">
        <f>NOT(OR(AM781,AN781,AR781,AT781,AV781,AX781))</f>
        <v>0</v>
      </c>
      <c r="AZ781" t="str">
        <f>IF(AM781,"7",IF(AN781,"6",IF(AR781,"5",
IF(AT781,"4",IF(AV781,"3",IF(AX781,"2",IF(AY781,"1","0"))))))
)</f>
        <v>2</v>
      </c>
      <c r="BA781" t="str">
        <f>_xlfn.XLOOKUP(D781, $BO$1:$CA$1, $BO$2:$CA$2)</f>
        <v>08</v>
      </c>
      <c r="BB781" t="str">
        <f>_xlfn.XLOOKUP(E781, $BO$1:$CA$1, $BO$2:$CA$2)</f>
        <v>02</v>
      </c>
      <c r="BC781" t="str">
        <f>_xlfn.XLOOKUP(F781, $BO$1:$CA$1, $BO$2:$CA$2)</f>
        <v>07</v>
      </c>
      <c r="BD781" t="str">
        <f>_xlfn.XLOOKUP(G781, $BO$1:$CA$1, $BO$2:$CA$2)</f>
        <v>05</v>
      </c>
      <c r="BE781" t="str">
        <f>_xlfn.XLOOKUP(H781, $BO$1:$CA$1, $BO$2:$CA$2)</f>
        <v>09</v>
      </c>
      <c r="BF781">
        <f>VALUE(_xlfn.TEXTJOIN("", TRUE, AZ781:BE781))</f>
        <v>20802070509</v>
      </c>
      <c r="BG781">
        <v>20802070509</v>
      </c>
      <c r="BH781">
        <f t="shared" si="12"/>
        <v>221</v>
      </c>
      <c r="BI781">
        <f>B781*BH781</f>
        <v>118014</v>
      </c>
    </row>
    <row r="782" spans="1:61" x14ac:dyDescent="0.25">
      <c r="A782" t="s">
        <v>28</v>
      </c>
      <c r="B782">
        <v>208</v>
      </c>
      <c r="C782" t="str">
        <f>TEXT(A782, "0")</f>
        <v>6AA5K</v>
      </c>
      <c r="D782" t="str">
        <f>MID($C782, 1, 1)</f>
        <v>6</v>
      </c>
      <c r="E782" t="str">
        <f>MID($C782, 2, 1)</f>
        <v>A</v>
      </c>
      <c r="F782" t="str">
        <f>MID($C782, 3, 1)</f>
        <v>A</v>
      </c>
      <c r="G782" t="str">
        <f>MID($C782, 4, 1)</f>
        <v>5</v>
      </c>
      <c r="H782" t="str">
        <f>MID($C782, 5, 1)</f>
        <v>K</v>
      </c>
      <c r="I782">
        <f>LEN($A782)-LEN(SUBSTITUTE($A782,I$1,""))</f>
        <v>2</v>
      </c>
      <c r="J782">
        <f>LEN($A782)-LEN(SUBSTITUTE($A782,J$1,""))</f>
        <v>1</v>
      </c>
      <c r="K782">
        <f>LEN($A782)-LEN(SUBSTITUTE($A782,K$1,""))</f>
        <v>0</v>
      </c>
      <c r="L782">
        <f>LEN($A782)-LEN(SUBSTITUTE($A782,L$1,""))</f>
        <v>0</v>
      </c>
      <c r="M782">
        <f>LEN($A782)-LEN(SUBSTITUTE($A782,M$1,""))</f>
        <v>0</v>
      </c>
      <c r="N782">
        <f>LEN($A782)-LEN(SUBSTITUTE($A782,N$1,""))</f>
        <v>0</v>
      </c>
      <c r="O782">
        <f>LEN($A782)-LEN(SUBSTITUTE($A782,O$1,""))</f>
        <v>0</v>
      </c>
      <c r="P782">
        <f>LEN($A782)-LEN(SUBSTITUTE($A782,P$1,""))</f>
        <v>0</v>
      </c>
      <c r="Q782">
        <f>LEN($A782)-LEN(SUBSTITUTE($A782,Q$1,""))</f>
        <v>1</v>
      </c>
      <c r="R782">
        <f>LEN($A782)-LEN(SUBSTITUTE($A782,R$1,""))</f>
        <v>1</v>
      </c>
      <c r="S782">
        <f>LEN($A782)-LEN(SUBSTITUTE($A782,S$1,""))</f>
        <v>0</v>
      </c>
      <c r="T782">
        <f>LEN($A782)-LEN(SUBSTITUTE($A782,T$1,""))</f>
        <v>0</v>
      </c>
      <c r="U782">
        <f>LEN($A782)-LEN(SUBSTITUTE($A782,U$1,""))</f>
        <v>0</v>
      </c>
      <c r="V782">
        <f>I782+1</f>
        <v>3</v>
      </c>
      <c r="W782">
        <f>J782+1</f>
        <v>2</v>
      </c>
      <c r="X782">
        <f>K782+1</f>
        <v>1</v>
      </c>
      <c r="Y782">
        <f>L782+1</f>
        <v>1</v>
      </c>
      <c r="Z782">
        <f>M782+1</f>
        <v>1</v>
      </c>
      <c r="AA782">
        <f>N782+1</f>
        <v>1</v>
      </c>
      <c r="AB782">
        <f>O782+1</f>
        <v>1</v>
      </c>
      <c r="AC782">
        <f>P782+1</f>
        <v>1</v>
      </c>
      <c r="AD782">
        <f>Q782+1</f>
        <v>2</v>
      </c>
      <c r="AE782">
        <f>R782+1</f>
        <v>2</v>
      </c>
      <c r="AF782">
        <f>S782+1</f>
        <v>1</v>
      </c>
      <c r="AG782">
        <f>T782+1</f>
        <v>1</v>
      </c>
      <c r="AH782">
        <f>U782+1</f>
        <v>1</v>
      </c>
      <c r="AI782">
        <f>PRODUCT(V782:AH782)</f>
        <v>24</v>
      </c>
      <c r="AJ782">
        <f>MAX(V782:AH782)</f>
        <v>3</v>
      </c>
      <c r="AK782">
        <f>Y782</f>
        <v>1</v>
      </c>
      <c r="AL782">
        <f>MAX(V782:X782, Z782:AH782)+L782</f>
        <v>3</v>
      </c>
      <c r="AM782" t="b">
        <f>AL782=6</f>
        <v>0</v>
      </c>
      <c r="AN782" t="b">
        <f>AL782=5</f>
        <v>0</v>
      </c>
      <c r="AO782" t="b">
        <f>NOT(OR(AM782,AN782))</f>
        <v>1</v>
      </c>
      <c r="AP782" t="b">
        <f>AND(AI782=12, L782=0)</f>
        <v>0</v>
      </c>
      <c r="AQ782" t="b">
        <f>AND(AI782=18, L782=1)</f>
        <v>0</v>
      </c>
      <c r="AR782" t="b">
        <f>AND(AO782, OR(AP782, AQ782))</f>
        <v>0</v>
      </c>
      <c r="AS782" t="b">
        <f>NOT(OR(AM782,AN782,AR782))</f>
        <v>1</v>
      </c>
      <c r="AT782" t="b">
        <f>AND(AS782, AL782=4)</f>
        <v>0</v>
      </c>
      <c r="AU782" t="b">
        <f>NOT(OR(AM782,AN782,AR782,AT782))</f>
        <v>1</v>
      </c>
      <c r="AV782" t="b">
        <f>AND(AU782, AI782=18)</f>
        <v>0</v>
      </c>
      <c r="AW782" t="b">
        <f>NOT(OR(AM782,AN782,AR782,AT782, AV782))</f>
        <v>1</v>
      </c>
      <c r="AX782" t="b">
        <f>AND(AW782, OR(AND(AI782=24, L782=0), AND(AI782=32, L782=1)))</f>
        <v>1</v>
      </c>
      <c r="AY782" t="b">
        <f>NOT(OR(AM782,AN782,AR782,AT782,AV782,AX782))</f>
        <v>0</v>
      </c>
      <c r="AZ782" t="str">
        <f>IF(AM782,"7",IF(AN782,"6",IF(AR782,"5",
IF(AT782,"4",IF(AV782,"3",IF(AX782,"2",IF(AY782,"1","0"))))))
)</f>
        <v>2</v>
      </c>
      <c r="BA782" t="str">
        <f>_xlfn.XLOOKUP(D782, $BO$1:$CA$1, $BO$2:$CA$2)</f>
        <v>07</v>
      </c>
      <c r="BB782" t="str">
        <f>_xlfn.XLOOKUP(E782, $BO$1:$CA$1, $BO$2:$CA$2)</f>
        <v>14</v>
      </c>
      <c r="BC782" t="str">
        <f>_xlfn.XLOOKUP(F782, $BO$1:$CA$1, $BO$2:$CA$2)</f>
        <v>14</v>
      </c>
      <c r="BD782" t="str">
        <f>_xlfn.XLOOKUP(G782, $BO$1:$CA$1, $BO$2:$CA$2)</f>
        <v>06</v>
      </c>
      <c r="BE782" t="str">
        <f>_xlfn.XLOOKUP(H782, $BO$1:$CA$1, $BO$2:$CA$2)</f>
        <v>13</v>
      </c>
      <c r="BF782">
        <f>VALUE(_xlfn.TEXTJOIN("", TRUE, AZ782:BE782))</f>
        <v>20714140613</v>
      </c>
      <c r="BG782">
        <v>20714140613</v>
      </c>
      <c r="BH782">
        <f t="shared" si="12"/>
        <v>220</v>
      </c>
      <c r="BI782">
        <f>B782*BH782</f>
        <v>45760</v>
      </c>
    </row>
    <row r="783" spans="1:61" x14ac:dyDescent="0.25">
      <c r="A783" t="s">
        <v>130</v>
      </c>
      <c r="B783">
        <v>978</v>
      </c>
      <c r="C783" t="str">
        <f>TEXT(A783, "0")</f>
        <v>6A45J</v>
      </c>
      <c r="D783" t="str">
        <f>MID($C783, 1, 1)</f>
        <v>6</v>
      </c>
      <c r="E783" t="str">
        <f>MID($C783, 2, 1)</f>
        <v>A</v>
      </c>
      <c r="F783" t="str">
        <f>MID($C783, 3, 1)</f>
        <v>4</v>
      </c>
      <c r="G783" t="str">
        <f>MID($C783, 4, 1)</f>
        <v>5</v>
      </c>
      <c r="H783" t="str">
        <f>MID($C783, 5, 1)</f>
        <v>J</v>
      </c>
      <c r="I783">
        <f>LEN($A783)-LEN(SUBSTITUTE($A783,I$1,""))</f>
        <v>1</v>
      </c>
      <c r="J783">
        <f>LEN($A783)-LEN(SUBSTITUTE($A783,J$1,""))</f>
        <v>0</v>
      </c>
      <c r="K783">
        <f>LEN($A783)-LEN(SUBSTITUTE($A783,K$1,""))</f>
        <v>0</v>
      </c>
      <c r="L783">
        <f>LEN($A783)-LEN(SUBSTITUTE($A783,L$1,""))</f>
        <v>1</v>
      </c>
      <c r="M783">
        <f>LEN($A783)-LEN(SUBSTITUTE($A783,M$1,""))</f>
        <v>0</v>
      </c>
      <c r="N783">
        <f>LEN($A783)-LEN(SUBSTITUTE($A783,N$1,""))</f>
        <v>0</v>
      </c>
      <c r="O783">
        <f>LEN($A783)-LEN(SUBSTITUTE($A783,O$1,""))</f>
        <v>0</v>
      </c>
      <c r="P783">
        <f>LEN($A783)-LEN(SUBSTITUTE($A783,P$1,""))</f>
        <v>0</v>
      </c>
      <c r="Q783">
        <f>LEN($A783)-LEN(SUBSTITUTE($A783,Q$1,""))</f>
        <v>1</v>
      </c>
      <c r="R783">
        <f>LEN($A783)-LEN(SUBSTITUTE($A783,R$1,""))</f>
        <v>1</v>
      </c>
      <c r="S783">
        <f>LEN($A783)-LEN(SUBSTITUTE($A783,S$1,""))</f>
        <v>1</v>
      </c>
      <c r="T783">
        <f>LEN($A783)-LEN(SUBSTITUTE($A783,T$1,""))</f>
        <v>0</v>
      </c>
      <c r="U783">
        <f>LEN($A783)-LEN(SUBSTITUTE($A783,U$1,""))</f>
        <v>0</v>
      </c>
      <c r="V783">
        <f>I783+1</f>
        <v>2</v>
      </c>
      <c r="W783">
        <f>J783+1</f>
        <v>1</v>
      </c>
      <c r="X783">
        <f>K783+1</f>
        <v>1</v>
      </c>
      <c r="Y783">
        <f>L783+1</f>
        <v>2</v>
      </c>
      <c r="Z783">
        <f>M783+1</f>
        <v>1</v>
      </c>
      <c r="AA783">
        <f>N783+1</f>
        <v>1</v>
      </c>
      <c r="AB783">
        <f>O783+1</f>
        <v>1</v>
      </c>
      <c r="AC783">
        <f>P783+1</f>
        <v>1</v>
      </c>
      <c r="AD783">
        <f>Q783+1</f>
        <v>2</v>
      </c>
      <c r="AE783">
        <f>R783+1</f>
        <v>2</v>
      </c>
      <c r="AF783">
        <f>S783+1</f>
        <v>2</v>
      </c>
      <c r="AG783">
        <f>T783+1</f>
        <v>1</v>
      </c>
      <c r="AH783">
        <f>U783+1</f>
        <v>1</v>
      </c>
      <c r="AI783">
        <f>PRODUCT(V783:AH783)</f>
        <v>32</v>
      </c>
      <c r="AJ783">
        <f>MAX(V783:AH783)</f>
        <v>2</v>
      </c>
      <c r="AK783">
        <f>Y783</f>
        <v>2</v>
      </c>
      <c r="AL783">
        <f>MAX(V783:X783, Z783:AH783)+L783</f>
        <v>3</v>
      </c>
      <c r="AM783" t="b">
        <f>AL783=6</f>
        <v>0</v>
      </c>
      <c r="AN783" t="b">
        <f>AL783=5</f>
        <v>0</v>
      </c>
      <c r="AO783" t="b">
        <f>NOT(OR(AM783,AN783))</f>
        <v>1</v>
      </c>
      <c r="AP783" t="b">
        <f>AND(AI783=12, L783=0)</f>
        <v>0</v>
      </c>
      <c r="AQ783" t="b">
        <f>AND(AI783=18, L783=1)</f>
        <v>0</v>
      </c>
      <c r="AR783" t="b">
        <f>AND(AO783, OR(AP783, AQ783))</f>
        <v>0</v>
      </c>
      <c r="AS783" t="b">
        <f>NOT(OR(AM783,AN783,AR783))</f>
        <v>1</v>
      </c>
      <c r="AT783" t="b">
        <f>AND(AS783, AL783=4)</f>
        <v>0</v>
      </c>
      <c r="AU783" t="b">
        <f>NOT(OR(AM783,AN783,AR783,AT783))</f>
        <v>1</v>
      </c>
      <c r="AV783" t="b">
        <f>AND(AU783, AI783=18)</f>
        <v>0</v>
      </c>
      <c r="AW783" t="b">
        <f>NOT(OR(AM783,AN783,AR783,AT783, AV783))</f>
        <v>1</v>
      </c>
      <c r="AX783" t="b">
        <f>AND(AW783, OR(AND(AI783=24, L783=0), AND(AI783=32, L783=1)))</f>
        <v>1</v>
      </c>
      <c r="AY783" t="b">
        <f>NOT(OR(AM783,AN783,AR783,AT783,AV783,AX783))</f>
        <v>0</v>
      </c>
      <c r="AZ783" t="str">
        <f>IF(AM783,"7",IF(AN783,"6",IF(AR783,"5",
IF(AT783,"4",IF(AV783,"3",IF(AX783,"2",IF(AY783,"1","0"))))))
)</f>
        <v>2</v>
      </c>
      <c r="BA783" t="str">
        <f>_xlfn.XLOOKUP(D783, $BO$1:$CA$1, $BO$2:$CA$2)</f>
        <v>07</v>
      </c>
      <c r="BB783" t="str">
        <f>_xlfn.XLOOKUP(E783, $BO$1:$CA$1, $BO$2:$CA$2)</f>
        <v>14</v>
      </c>
      <c r="BC783" t="str">
        <f>_xlfn.XLOOKUP(F783, $BO$1:$CA$1, $BO$2:$CA$2)</f>
        <v>05</v>
      </c>
      <c r="BD783" t="str">
        <f>_xlfn.XLOOKUP(G783, $BO$1:$CA$1, $BO$2:$CA$2)</f>
        <v>06</v>
      </c>
      <c r="BE783" t="str">
        <f>_xlfn.XLOOKUP(H783, $BO$1:$CA$1, $BO$2:$CA$2)</f>
        <v>02</v>
      </c>
      <c r="BF783">
        <f>VALUE(_xlfn.TEXTJOIN("", TRUE, AZ783:BE783))</f>
        <v>20714050602</v>
      </c>
      <c r="BG783">
        <v>20714050602</v>
      </c>
      <c r="BH783">
        <f t="shared" si="12"/>
        <v>219</v>
      </c>
      <c r="BI783">
        <f>B783*BH783</f>
        <v>214182</v>
      </c>
    </row>
    <row r="784" spans="1:61" x14ac:dyDescent="0.25">
      <c r="A784" t="s">
        <v>803</v>
      </c>
      <c r="B784">
        <v>274</v>
      </c>
      <c r="C784" t="str">
        <f>TEXT(A784, "0")</f>
        <v>6K6T5</v>
      </c>
      <c r="D784" t="str">
        <f>MID($C784, 1, 1)</f>
        <v>6</v>
      </c>
      <c r="E784" t="str">
        <f>MID($C784, 2, 1)</f>
        <v>K</v>
      </c>
      <c r="F784" t="str">
        <f>MID($C784, 3, 1)</f>
        <v>6</v>
      </c>
      <c r="G784" t="str">
        <f>MID($C784, 4, 1)</f>
        <v>T</v>
      </c>
      <c r="H784" t="str">
        <f>MID($C784, 5, 1)</f>
        <v>5</v>
      </c>
      <c r="I784">
        <f>LEN($A784)-LEN(SUBSTITUTE($A784,I$1,""))</f>
        <v>0</v>
      </c>
      <c r="J784">
        <f>LEN($A784)-LEN(SUBSTITUTE($A784,J$1,""))</f>
        <v>1</v>
      </c>
      <c r="K784">
        <f>LEN($A784)-LEN(SUBSTITUTE($A784,K$1,""))</f>
        <v>0</v>
      </c>
      <c r="L784">
        <f>LEN($A784)-LEN(SUBSTITUTE($A784,L$1,""))</f>
        <v>0</v>
      </c>
      <c r="M784">
        <f>LEN($A784)-LEN(SUBSTITUTE($A784,M$1,""))</f>
        <v>1</v>
      </c>
      <c r="N784">
        <f>LEN($A784)-LEN(SUBSTITUTE($A784,N$1,""))</f>
        <v>0</v>
      </c>
      <c r="O784">
        <f>LEN($A784)-LEN(SUBSTITUTE($A784,O$1,""))</f>
        <v>0</v>
      </c>
      <c r="P784">
        <f>LEN($A784)-LEN(SUBSTITUTE($A784,P$1,""))</f>
        <v>0</v>
      </c>
      <c r="Q784">
        <f>LEN($A784)-LEN(SUBSTITUTE($A784,Q$1,""))</f>
        <v>2</v>
      </c>
      <c r="R784">
        <f>LEN($A784)-LEN(SUBSTITUTE($A784,R$1,""))</f>
        <v>1</v>
      </c>
      <c r="S784">
        <f>LEN($A784)-LEN(SUBSTITUTE($A784,S$1,""))</f>
        <v>0</v>
      </c>
      <c r="T784">
        <f>LEN($A784)-LEN(SUBSTITUTE($A784,T$1,""))</f>
        <v>0</v>
      </c>
      <c r="U784">
        <f>LEN($A784)-LEN(SUBSTITUTE($A784,U$1,""))</f>
        <v>0</v>
      </c>
      <c r="V784">
        <f>I784+1</f>
        <v>1</v>
      </c>
      <c r="W784">
        <f>J784+1</f>
        <v>2</v>
      </c>
      <c r="X784">
        <f>K784+1</f>
        <v>1</v>
      </c>
      <c r="Y784">
        <f>L784+1</f>
        <v>1</v>
      </c>
      <c r="Z784">
        <f>M784+1</f>
        <v>2</v>
      </c>
      <c r="AA784">
        <f>N784+1</f>
        <v>1</v>
      </c>
      <c r="AB784">
        <f>O784+1</f>
        <v>1</v>
      </c>
      <c r="AC784">
        <f>P784+1</f>
        <v>1</v>
      </c>
      <c r="AD784">
        <f>Q784+1</f>
        <v>3</v>
      </c>
      <c r="AE784">
        <f>R784+1</f>
        <v>2</v>
      </c>
      <c r="AF784">
        <f>S784+1</f>
        <v>1</v>
      </c>
      <c r="AG784">
        <f>T784+1</f>
        <v>1</v>
      </c>
      <c r="AH784">
        <f>U784+1</f>
        <v>1</v>
      </c>
      <c r="AI784">
        <f>PRODUCT(V784:AH784)</f>
        <v>24</v>
      </c>
      <c r="AJ784">
        <f>MAX(V784:AH784)</f>
        <v>3</v>
      </c>
      <c r="AK784">
        <f>Y784</f>
        <v>1</v>
      </c>
      <c r="AL784">
        <f>MAX(V784:X784, Z784:AH784)+L784</f>
        <v>3</v>
      </c>
      <c r="AM784" t="b">
        <f>AL784=6</f>
        <v>0</v>
      </c>
      <c r="AN784" t="b">
        <f>AL784=5</f>
        <v>0</v>
      </c>
      <c r="AO784" t="b">
        <f>NOT(OR(AM784,AN784))</f>
        <v>1</v>
      </c>
      <c r="AP784" t="b">
        <f>AND(AI784=12, L784=0)</f>
        <v>0</v>
      </c>
      <c r="AQ784" t="b">
        <f>AND(AI784=18, L784=1)</f>
        <v>0</v>
      </c>
      <c r="AR784" t="b">
        <f>AND(AO784, OR(AP784, AQ784))</f>
        <v>0</v>
      </c>
      <c r="AS784" t="b">
        <f>NOT(OR(AM784,AN784,AR784))</f>
        <v>1</v>
      </c>
      <c r="AT784" t="b">
        <f>AND(AS784, AL784=4)</f>
        <v>0</v>
      </c>
      <c r="AU784" t="b">
        <f>NOT(OR(AM784,AN784,AR784,AT784))</f>
        <v>1</v>
      </c>
      <c r="AV784" t="b">
        <f>AND(AU784, AI784=18)</f>
        <v>0</v>
      </c>
      <c r="AW784" t="b">
        <f>NOT(OR(AM784,AN784,AR784,AT784, AV784))</f>
        <v>1</v>
      </c>
      <c r="AX784" t="b">
        <f>AND(AW784, OR(AND(AI784=24, L784=0), AND(AI784=32, L784=1)))</f>
        <v>1</v>
      </c>
      <c r="AY784" t="b">
        <f>NOT(OR(AM784,AN784,AR784,AT784,AV784,AX784))</f>
        <v>0</v>
      </c>
      <c r="AZ784" t="str">
        <f>IF(AM784,"7",IF(AN784,"6",IF(AR784,"5",
IF(AT784,"4",IF(AV784,"3",IF(AX784,"2",IF(AY784,"1","0"))))))
)</f>
        <v>2</v>
      </c>
      <c r="BA784" t="str">
        <f>_xlfn.XLOOKUP(D784, $BO$1:$CA$1, $BO$2:$CA$2)</f>
        <v>07</v>
      </c>
      <c r="BB784" t="str">
        <f>_xlfn.XLOOKUP(E784, $BO$1:$CA$1, $BO$2:$CA$2)</f>
        <v>13</v>
      </c>
      <c r="BC784" t="str">
        <f>_xlfn.XLOOKUP(F784, $BO$1:$CA$1, $BO$2:$CA$2)</f>
        <v>07</v>
      </c>
      <c r="BD784" t="str">
        <f>_xlfn.XLOOKUP(G784, $BO$1:$CA$1, $BO$2:$CA$2)</f>
        <v>11</v>
      </c>
      <c r="BE784" t="str">
        <f>_xlfn.XLOOKUP(H784, $BO$1:$CA$1, $BO$2:$CA$2)</f>
        <v>06</v>
      </c>
      <c r="BF784">
        <f>VALUE(_xlfn.TEXTJOIN("", TRUE, AZ784:BE784))</f>
        <v>20713071106</v>
      </c>
      <c r="BG784">
        <v>20713071106</v>
      </c>
      <c r="BH784">
        <f t="shared" si="12"/>
        <v>218</v>
      </c>
      <c r="BI784">
        <f>B784*BH784</f>
        <v>59732</v>
      </c>
    </row>
    <row r="785" spans="1:61" x14ac:dyDescent="0.25">
      <c r="A785" t="s">
        <v>285</v>
      </c>
      <c r="B785">
        <v>303</v>
      </c>
      <c r="C785" t="str">
        <f>TEXT(A785, "0")</f>
        <v>6Q82Q</v>
      </c>
      <c r="D785" t="str">
        <f>MID($C785, 1, 1)</f>
        <v>6</v>
      </c>
      <c r="E785" t="str">
        <f>MID($C785, 2, 1)</f>
        <v>Q</v>
      </c>
      <c r="F785" t="str">
        <f>MID($C785, 3, 1)</f>
        <v>8</v>
      </c>
      <c r="G785" t="str">
        <f>MID($C785, 4, 1)</f>
        <v>2</v>
      </c>
      <c r="H785" t="str">
        <f>MID($C785, 5, 1)</f>
        <v>Q</v>
      </c>
      <c r="I785">
        <f>LEN($A785)-LEN(SUBSTITUTE($A785,I$1,""))</f>
        <v>0</v>
      </c>
      <c r="J785">
        <f>LEN($A785)-LEN(SUBSTITUTE($A785,J$1,""))</f>
        <v>0</v>
      </c>
      <c r="K785">
        <f>LEN($A785)-LEN(SUBSTITUTE($A785,K$1,""))</f>
        <v>2</v>
      </c>
      <c r="L785">
        <f>LEN($A785)-LEN(SUBSTITUTE($A785,L$1,""))</f>
        <v>0</v>
      </c>
      <c r="M785">
        <f>LEN($A785)-LEN(SUBSTITUTE($A785,M$1,""))</f>
        <v>0</v>
      </c>
      <c r="N785">
        <f>LEN($A785)-LEN(SUBSTITUTE($A785,N$1,""))</f>
        <v>0</v>
      </c>
      <c r="O785">
        <f>LEN($A785)-LEN(SUBSTITUTE($A785,O$1,""))</f>
        <v>1</v>
      </c>
      <c r="P785">
        <f>LEN($A785)-LEN(SUBSTITUTE($A785,P$1,""))</f>
        <v>0</v>
      </c>
      <c r="Q785">
        <f>LEN($A785)-LEN(SUBSTITUTE($A785,Q$1,""))</f>
        <v>1</v>
      </c>
      <c r="R785">
        <f>LEN($A785)-LEN(SUBSTITUTE($A785,R$1,""))</f>
        <v>0</v>
      </c>
      <c r="S785">
        <f>LEN($A785)-LEN(SUBSTITUTE($A785,S$1,""))</f>
        <v>0</v>
      </c>
      <c r="T785">
        <f>LEN($A785)-LEN(SUBSTITUTE($A785,T$1,""))</f>
        <v>0</v>
      </c>
      <c r="U785">
        <f>LEN($A785)-LEN(SUBSTITUTE($A785,U$1,""))</f>
        <v>1</v>
      </c>
      <c r="V785">
        <f>I785+1</f>
        <v>1</v>
      </c>
      <c r="W785">
        <f>J785+1</f>
        <v>1</v>
      </c>
      <c r="X785">
        <f>K785+1</f>
        <v>3</v>
      </c>
      <c r="Y785">
        <f>L785+1</f>
        <v>1</v>
      </c>
      <c r="Z785">
        <f>M785+1</f>
        <v>1</v>
      </c>
      <c r="AA785">
        <f>N785+1</f>
        <v>1</v>
      </c>
      <c r="AB785">
        <f>O785+1</f>
        <v>2</v>
      </c>
      <c r="AC785">
        <f>P785+1</f>
        <v>1</v>
      </c>
      <c r="AD785">
        <f>Q785+1</f>
        <v>2</v>
      </c>
      <c r="AE785">
        <f>R785+1</f>
        <v>1</v>
      </c>
      <c r="AF785">
        <f>S785+1</f>
        <v>1</v>
      </c>
      <c r="AG785">
        <f>T785+1</f>
        <v>1</v>
      </c>
      <c r="AH785">
        <f>U785+1</f>
        <v>2</v>
      </c>
      <c r="AI785">
        <f>PRODUCT(V785:AH785)</f>
        <v>24</v>
      </c>
      <c r="AJ785">
        <f>MAX(V785:AH785)</f>
        <v>3</v>
      </c>
      <c r="AK785">
        <f>Y785</f>
        <v>1</v>
      </c>
      <c r="AL785">
        <f>MAX(V785:X785, Z785:AH785)+L785</f>
        <v>3</v>
      </c>
      <c r="AM785" t="b">
        <f>AL785=6</f>
        <v>0</v>
      </c>
      <c r="AN785" t="b">
        <f>AL785=5</f>
        <v>0</v>
      </c>
      <c r="AO785" t="b">
        <f>NOT(OR(AM785,AN785))</f>
        <v>1</v>
      </c>
      <c r="AP785" t="b">
        <f>AND(AI785=12, L785=0)</f>
        <v>0</v>
      </c>
      <c r="AQ785" t="b">
        <f>AND(AI785=18, L785=1)</f>
        <v>0</v>
      </c>
      <c r="AR785" t="b">
        <f>AND(AO785, OR(AP785, AQ785))</f>
        <v>0</v>
      </c>
      <c r="AS785" t="b">
        <f>NOT(OR(AM785,AN785,AR785))</f>
        <v>1</v>
      </c>
      <c r="AT785" t="b">
        <f>AND(AS785, AL785=4)</f>
        <v>0</v>
      </c>
      <c r="AU785" t="b">
        <f>NOT(OR(AM785,AN785,AR785,AT785))</f>
        <v>1</v>
      </c>
      <c r="AV785" t="b">
        <f>AND(AU785, AI785=18)</f>
        <v>0</v>
      </c>
      <c r="AW785" t="b">
        <f>NOT(OR(AM785,AN785,AR785,AT785, AV785))</f>
        <v>1</v>
      </c>
      <c r="AX785" t="b">
        <f>AND(AW785, OR(AND(AI785=24, L785=0), AND(AI785=32, L785=1)))</f>
        <v>1</v>
      </c>
      <c r="AY785" t="b">
        <f>NOT(OR(AM785,AN785,AR785,AT785,AV785,AX785))</f>
        <v>0</v>
      </c>
      <c r="AZ785" t="str">
        <f>IF(AM785,"7",IF(AN785,"6",IF(AR785,"5",
IF(AT785,"4",IF(AV785,"3",IF(AX785,"2",IF(AY785,"1","0"))))))
)</f>
        <v>2</v>
      </c>
      <c r="BA785" t="str">
        <f>_xlfn.XLOOKUP(D785, $BO$1:$CA$1, $BO$2:$CA$2)</f>
        <v>07</v>
      </c>
      <c r="BB785" t="str">
        <f>_xlfn.XLOOKUP(E785, $BO$1:$CA$1, $BO$2:$CA$2)</f>
        <v>12</v>
      </c>
      <c r="BC785" t="str">
        <f>_xlfn.XLOOKUP(F785, $BO$1:$CA$1, $BO$2:$CA$2)</f>
        <v>09</v>
      </c>
      <c r="BD785" t="str">
        <f>_xlfn.XLOOKUP(G785, $BO$1:$CA$1, $BO$2:$CA$2)</f>
        <v>03</v>
      </c>
      <c r="BE785" t="str">
        <f>_xlfn.XLOOKUP(H785, $BO$1:$CA$1, $BO$2:$CA$2)</f>
        <v>12</v>
      </c>
      <c r="BF785">
        <f>VALUE(_xlfn.TEXTJOIN("", TRUE, AZ785:BE785))</f>
        <v>20712090312</v>
      </c>
      <c r="BG785">
        <v>20712090312</v>
      </c>
      <c r="BH785">
        <f t="shared" si="12"/>
        <v>217</v>
      </c>
      <c r="BI785">
        <f>B785*BH785</f>
        <v>65751</v>
      </c>
    </row>
    <row r="786" spans="1:61" x14ac:dyDescent="0.25">
      <c r="A786" t="s">
        <v>269</v>
      </c>
      <c r="B786">
        <v>107</v>
      </c>
      <c r="C786" t="str">
        <f>TEXT(A786, "0")</f>
        <v>6TQ68</v>
      </c>
      <c r="D786" t="str">
        <f>MID($C786, 1, 1)</f>
        <v>6</v>
      </c>
      <c r="E786" t="str">
        <f>MID($C786, 2, 1)</f>
        <v>T</v>
      </c>
      <c r="F786" t="str">
        <f>MID($C786, 3, 1)</f>
        <v>Q</v>
      </c>
      <c r="G786" t="str">
        <f>MID($C786, 4, 1)</f>
        <v>6</v>
      </c>
      <c r="H786" t="str">
        <f>MID($C786, 5, 1)</f>
        <v>8</v>
      </c>
      <c r="I786">
        <f>LEN($A786)-LEN(SUBSTITUTE($A786,I$1,""))</f>
        <v>0</v>
      </c>
      <c r="J786">
        <f>LEN($A786)-LEN(SUBSTITUTE($A786,J$1,""))</f>
        <v>0</v>
      </c>
      <c r="K786">
        <f>LEN($A786)-LEN(SUBSTITUTE($A786,K$1,""))</f>
        <v>1</v>
      </c>
      <c r="L786">
        <f>LEN($A786)-LEN(SUBSTITUTE($A786,L$1,""))</f>
        <v>0</v>
      </c>
      <c r="M786">
        <f>LEN($A786)-LEN(SUBSTITUTE($A786,M$1,""))</f>
        <v>1</v>
      </c>
      <c r="N786">
        <f>LEN($A786)-LEN(SUBSTITUTE($A786,N$1,""))</f>
        <v>0</v>
      </c>
      <c r="O786">
        <f>LEN($A786)-LEN(SUBSTITUTE($A786,O$1,""))</f>
        <v>1</v>
      </c>
      <c r="P786">
        <f>LEN($A786)-LEN(SUBSTITUTE($A786,P$1,""))</f>
        <v>0</v>
      </c>
      <c r="Q786">
        <f>LEN($A786)-LEN(SUBSTITUTE($A786,Q$1,""))</f>
        <v>2</v>
      </c>
      <c r="R786">
        <f>LEN($A786)-LEN(SUBSTITUTE($A786,R$1,""))</f>
        <v>0</v>
      </c>
      <c r="S786">
        <f>LEN($A786)-LEN(SUBSTITUTE($A786,S$1,""))</f>
        <v>0</v>
      </c>
      <c r="T786">
        <f>LEN($A786)-LEN(SUBSTITUTE($A786,T$1,""))</f>
        <v>0</v>
      </c>
      <c r="U786">
        <f>LEN($A786)-LEN(SUBSTITUTE($A786,U$1,""))</f>
        <v>0</v>
      </c>
      <c r="V786">
        <f>I786+1</f>
        <v>1</v>
      </c>
      <c r="W786">
        <f>J786+1</f>
        <v>1</v>
      </c>
      <c r="X786">
        <f>K786+1</f>
        <v>2</v>
      </c>
      <c r="Y786">
        <f>L786+1</f>
        <v>1</v>
      </c>
      <c r="Z786">
        <f>M786+1</f>
        <v>2</v>
      </c>
      <c r="AA786">
        <f>N786+1</f>
        <v>1</v>
      </c>
      <c r="AB786">
        <f>O786+1</f>
        <v>2</v>
      </c>
      <c r="AC786">
        <f>P786+1</f>
        <v>1</v>
      </c>
      <c r="AD786">
        <f>Q786+1</f>
        <v>3</v>
      </c>
      <c r="AE786">
        <f>R786+1</f>
        <v>1</v>
      </c>
      <c r="AF786">
        <f>S786+1</f>
        <v>1</v>
      </c>
      <c r="AG786">
        <f>T786+1</f>
        <v>1</v>
      </c>
      <c r="AH786">
        <f>U786+1</f>
        <v>1</v>
      </c>
      <c r="AI786">
        <f>PRODUCT(V786:AH786)</f>
        <v>24</v>
      </c>
      <c r="AJ786">
        <f>MAX(V786:AH786)</f>
        <v>3</v>
      </c>
      <c r="AK786">
        <f>Y786</f>
        <v>1</v>
      </c>
      <c r="AL786">
        <f>MAX(V786:X786, Z786:AH786)+L786</f>
        <v>3</v>
      </c>
      <c r="AM786" t="b">
        <f>AL786=6</f>
        <v>0</v>
      </c>
      <c r="AN786" t="b">
        <f>AL786=5</f>
        <v>0</v>
      </c>
      <c r="AO786" t="b">
        <f>NOT(OR(AM786,AN786))</f>
        <v>1</v>
      </c>
      <c r="AP786" t="b">
        <f>AND(AI786=12, L786=0)</f>
        <v>0</v>
      </c>
      <c r="AQ786" t="b">
        <f>AND(AI786=18, L786=1)</f>
        <v>0</v>
      </c>
      <c r="AR786" t="b">
        <f>AND(AO786, OR(AP786, AQ786))</f>
        <v>0</v>
      </c>
      <c r="AS786" t="b">
        <f>NOT(OR(AM786,AN786,AR786))</f>
        <v>1</v>
      </c>
      <c r="AT786" t="b">
        <f>AND(AS786, AL786=4)</f>
        <v>0</v>
      </c>
      <c r="AU786" t="b">
        <f>NOT(OR(AM786,AN786,AR786,AT786))</f>
        <v>1</v>
      </c>
      <c r="AV786" t="b">
        <f>AND(AU786, AI786=18)</f>
        <v>0</v>
      </c>
      <c r="AW786" t="b">
        <f>NOT(OR(AM786,AN786,AR786,AT786, AV786))</f>
        <v>1</v>
      </c>
      <c r="AX786" t="b">
        <f>AND(AW786, OR(AND(AI786=24, L786=0), AND(AI786=32, L786=1)))</f>
        <v>1</v>
      </c>
      <c r="AY786" t="b">
        <f>NOT(OR(AM786,AN786,AR786,AT786,AV786,AX786))</f>
        <v>0</v>
      </c>
      <c r="AZ786" t="str">
        <f>IF(AM786,"7",IF(AN786,"6",IF(AR786,"5",
IF(AT786,"4",IF(AV786,"3",IF(AX786,"2",IF(AY786,"1","0"))))))
)</f>
        <v>2</v>
      </c>
      <c r="BA786" t="str">
        <f>_xlfn.XLOOKUP(D786, $BO$1:$CA$1, $BO$2:$CA$2)</f>
        <v>07</v>
      </c>
      <c r="BB786" t="str">
        <f>_xlfn.XLOOKUP(E786, $BO$1:$CA$1, $BO$2:$CA$2)</f>
        <v>11</v>
      </c>
      <c r="BC786" t="str">
        <f>_xlfn.XLOOKUP(F786, $BO$1:$CA$1, $BO$2:$CA$2)</f>
        <v>12</v>
      </c>
      <c r="BD786" t="str">
        <f>_xlfn.XLOOKUP(G786, $BO$1:$CA$1, $BO$2:$CA$2)</f>
        <v>07</v>
      </c>
      <c r="BE786" t="str">
        <f>_xlfn.XLOOKUP(H786, $BO$1:$CA$1, $BO$2:$CA$2)</f>
        <v>09</v>
      </c>
      <c r="BF786">
        <f>VALUE(_xlfn.TEXTJOIN("", TRUE, AZ786:BE786))</f>
        <v>20711120709</v>
      </c>
      <c r="BG786">
        <v>20711120709</v>
      </c>
      <c r="BH786">
        <f t="shared" si="12"/>
        <v>216</v>
      </c>
      <c r="BI786">
        <f>B786*BH786</f>
        <v>23112</v>
      </c>
    </row>
    <row r="787" spans="1:61" x14ac:dyDescent="0.25">
      <c r="A787" t="s">
        <v>647</v>
      </c>
      <c r="B787">
        <v>156</v>
      </c>
      <c r="C787" t="str">
        <f>TEXT(A787, "0")</f>
        <v>6T4A4</v>
      </c>
      <c r="D787" t="str">
        <f>MID($C787, 1, 1)</f>
        <v>6</v>
      </c>
      <c r="E787" t="str">
        <f>MID($C787, 2, 1)</f>
        <v>T</v>
      </c>
      <c r="F787" t="str">
        <f>MID($C787, 3, 1)</f>
        <v>4</v>
      </c>
      <c r="G787" t="str">
        <f>MID($C787, 4, 1)</f>
        <v>A</v>
      </c>
      <c r="H787" t="str">
        <f>MID($C787, 5, 1)</f>
        <v>4</v>
      </c>
      <c r="I787">
        <f>LEN($A787)-LEN(SUBSTITUTE($A787,I$1,""))</f>
        <v>1</v>
      </c>
      <c r="J787">
        <f>LEN($A787)-LEN(SUBSTITUTE($A787,J$1,""))</f>
        <v>0</v>
      </c>
      <c r="K787">
        <f>LEN($A787)-LEN(SUBSTITUTE($A787,K$1,""))</f>
        <v>0</v>
      </c>
      <c r="L787">
        <f>LEN($A787)-LEN(SUBSTITUTE($A787,L$1,""))</f>
        <v>0</v>
      </c>
      <c r="M787">
        <f>LEN($A787)-LEN(SUBSTITUTE($A787,M$1,""))</f>
        <v>1</v>
      </c>
      <c r="N787">
        <f>LEN($A787)-LEN(SUBSTITUTE($A787,N$1,""))</f>
        <v>0</v>
      </c>
      <c r="O787">
        <f>LEN($A787)-LEN(SUBSTITUTE($A787,O$1,""))</f>
        <v>0</v>
      </c>
      <c r="P787">
        <f>LEN($A787)-LEN(SUBSTITUTE($A787,P$1,""))</f>
        <v>0</v>
      </c>
      <c r="Q787">
        <f>LEN($A787)-LEN(SUBSTITUTE($A787,Q$1,""))</f>
        <v>1</v>
      </c>
      <c r="R787">
        <f>LEN($A787)-LEN(SUBSTITUTE($A787,R$1,""))</f>
        <v>0</v>
      </c>
      <c r="S787">
        <f>LEN($A787)-LEN(SUBSTITUTE($A787,S$1,""))</f>
        <v>2</v>
      </c>
      <c r="T787">
        <f>LEN($A787)-LEN(SUBSTITUTE($A787,T$1,""))</f>
        <v>0</v>
      </c>
      <c r="U787">
        <f>LEN($A787)-LEN(SUBSTITUTE($A787,U$1,""))</f>
        <v>0</v>
      </c>
      <c r="V787">
        <f>I787+1</f>
        <v>2</v>
      </c>
      <c r="W787">
        <f>J787+1</f>
        <v>1</v>
      </c>
      <c r="X787">
        <f>K787+1</f>
        <v>1</v>
      </c>
      <c r="Y787">
        <f>L787+1</f>
        <v>1</v>
      </c>
      <c r="Z787">
        <f>M787+1</f>
        <v>2</v>
      </c>
      <c r="AA787">
        <f>N787+1</f>
        <v>1</v>
      </c>
      <c r="AB787">
        <f>O787+1</f>
        <v>1</v>
      </c>
      <c r="AC787">
        <f>P787+1</f>
        <v>1</v>
      </c>
      <c r="AD787">
        <f>Q787+1</f>
        <v>2</v>
      </c>
      <c r="AE787">
        <f>R787+1</f>
        <v>1</v>
      </c>
      <c r="AF787">
        <f>S787+1</f>
        <v>3</v>
      </c>
      <c r="AG787">
        <f>T787+1</f>
        <v>1</v>
      </c>
      <c r="AH787">
        <f>U787+1</f>
        <v>1</v>
      </c>
      <c r="AI787">
        <f>PRODUCT(V787:AH787)</f>
        <v>24</v>
      </c>
      <c r="AJ787">
        <f>MAX(V787:AH787)</f>
        <v>3</v>
      </c>
      <c r="AK787">
        <f>Y787</f>
        <v>1</v>
      </c>
      <c r="AL787">
        <f>MAX(V787:X787, Z787:AH787)+L787</f>
        <v>3</v>
      </c>
      <c r="AM787" t="b">
        <f>AL787=6</f>
        <v>0</v>
      </c>
      <c r="AN787" t="b">
        <f>AL787=5</f>
        <v>0</v>
      </c>
      <c r="AO787" t="b">
        <f>NOT(OR(AM787,AN787))</f>
        <v>1</v>
      </c>
      <c r="AP787" t="b">
        <f>AND(AI787=12, L787=0)</f>
        <v>0</v>
      </c>
      <c r="AQ787" t="b">
        <f>AND(AI787=18, L787=1)</f>
        <v>0</v>
      </c>
      <c r="AR787" t="b">
        <f>AND(AO787, OR(AP787, AQ787))</f>
        <v>0</v>
      </c>
      <c r="AS787" t="b">
        <f>NOT(OR(AM787,AN787,AR787))</f>
        <v>1</v>
      </c>
      <c r="AT787" t="b">
        <f>AND(AS787, AL787=4)</f>
        <v>0</v>
      </c>
      <c r="AU787" t="b">
        <f>NOT(OR(AM787,AN787,AR787,AT787))</f>
        <v>1</v>
      </c>
      <c r="AV787" t="b">
        <f>AND(AU787, AI787=18)</f>
        <v>0</v>
      </c>
      <c r="AW787" t="b">
        <f>NOT(OR(AM787,AN787,AR787,AT787, AV787))</f>
        <v>1</v>
      </c>
      <c r="AX787" t="b">
        <f>AND(AW787, OR(AND(AI787=24, L787=0), AND(AI787=32, L787=1)))</f>
        <v>1</v>
      </c>
      <c r="AY787" t="b">
        <f>NOT(OR(AM787,AN787,AR787,AT787,AV787,AX787))</f>
        <v>0</v>
      </c>
      <c r="AZ787" t="str">
        <f>IF(AM787,"7",IF(AN787,"6",IF(AR787,"5",
IF(AT787,"4",IF(AV787,"3",IF(AX787,"2",IF(AY787,"1","0"))))))
)</f>
        <v>2</v>
      </c>
      <c r="BA787" t="str">
        <f>_xlfn.XLOOKUP(D787, $BO$1:$CA$1, $BO$2:$CA$2)</f>
        <v>07</v>
      </c>
      <c r="BB787" t="str">
        <f>_xlfn.XLOOKUP(E787, $BO$1:$CA$1, $BO$2:$CA$2)</f>
        <v>11</v>
      </c>
      <c r="BC787" t="str">
        <f>_xlfn.XLOOKUP(F787, $BO$1:$CA$1, $BO$2:$CA$2)</f>
        <v>05</v>
      </c>
      <c r="BD787" t="str">
        <f>_xlfn.XLOOKUP(G787, $BO$1:$CA$1, $BO$2:$CA$2)</f>
        <v>14</v>
      </c>
      <c r="BE787" t="str">
        <f>_xlfn.XLOOKUP(H787, $BO$1:$CA$1, $BO$2:$CA$2)</f>
        <v>05</v>
      </c>
      <c r="BF787">
        <f>VALUE(_xlfn.TEXTJOIN("", TRUE, AZ787:BE787))</f>
        <v>20711051405</v>
      </c>
      <c r="BG787">
        <v>20711051405</v>
      </c>
      <c r="BH787">
        <f t="shared" si="12"/>
        <v>215</v>
      </c>
      <c r="BI787">
        <f>B787*BH787</f>
        <v>33540</v>
      </c>
    </row>
    <row r="788" spans="1:61" x14ac:dyDescent="0.25">
      <c r="A788" t="s">
        <v>396</v>
      </c>
      <c r="B788">
        <v>984</v>
      </c>
      <c r="C788" t="str">
        <f>TEXT(A788, "0")</f>
        <v>6T4T8</v>
      </c>
      <c r="D788" t="str">
        <f>MID($C788, 1, 1)</f>
        <v>6</v>
      </c>
      <c r="E788" t="str">
        <f>MID($C788, 2, 1)</f>
        <v>T</v>
      </c>
      <c r="F788" t="str">
        <f>MID($C788, 3, 1)</f>
        <v>4</v>
      </c>
      <c r="G788" t="str">
        <f>MID($C788, 4, 1)</f>
        <v>T</v>
      </c>
      <c r="H788" t="str">
        <f>MID($C788, 5, 1)</f>
        <v>8</v>
      </c>
      <c r="I788">
        <f>LEN($A788)-LEN(SUBSTITUTE($A788,I$1,""))</f>
        <v>0</v>
      </c>
      <c r="J788">
        <f>LEN($A788)-LEN(SUBSTITUTE($A788,J$1,""))</f>
        <v>0</v>
      </c>
      <c r="K788">
        <f>LEN($A788)-LEN(SUBSTITUTE($A788,K$1,""))</f>
        <v>0</v>
      </c>
      <c r="L788">
        <f>LEN($A788)-LEN(SUBSTITUTE($A788,L$1,""))</f>
        <v>0</v>
      </c>
      <c r="M788">
        <f>LEN($A788)-LEN(SUBSTITUTE($A788,M$1,""))</f>
        <v>2</v>
      </c>
      <c r="N788">
        <f>LEN($A788)-LEN(SUBSTITUTE($A788,N$1,""))</f>
        <v>0</v>
      </c>
      <c r="O788">
        <f>LEN($A788)-LEN(SUBSTITUTE($A788,O$1,""))</f>
        <v>1</v>
      </c>
      <c r="P788">
        <f>LEN($A788)-LEN(SUBSTITUTE($A788,P$1,""))</f>
        <v>0</v>
      </c>
      <c r="Q788">
        <f>LEN($A788)-LEN(SUBSTITUTE($A788,Q$1,""))</f>
        <v>1</v>
      </c>
      <c r="R788">
        <f>LEN($A788)-LEN(SUBSTITUTE($A788,R$1,""))</f>
        <v>0</v>
      </c>
      <c r="S788">
        <f>LEN($A788)-LEN(SUBSTITUTE($A788,S$1,""))</f>
        <v>1</v>
      </c>
      <c r="T788">
        <f>LEN($A788)-LEN(SUBSTITUTE($A788,T$1,""))</f>
        <v>0</v>
      </c>
      <c r="U788">
        <f>LEN($A788)-LEN(SUBSTITUTE($A788,U$1,""))</f>
        <v>0</v>
      </c>
      <c r="V788">
        <f>I788+1</f>
        <v>1</v>
      </c>
      <c r="W788">
        <f>J788+1</f>
        <v>1</v>
      </c>
      <c r="X788">
        <f>K788+1</f>
        <v>1</v>
      </c>
      <c r="Y788">
        <f>L788+1</f>
        <v>1</v>
      </c>
      <c r="Z788">
        <f>M788+1</f>
        <v>3</v>
      </c>
      <c r="AA788">
        <f>N788+1</f>
        <v>1</v>
      </c>
      <c r="AB788">
        <f>O788+1</f>
        <v>2</v>
      </c>
      <c r="AC788">
        <f>P788+1</f>
        <v>1</v>
      </c>
      <c r="AD788">
        <f>Q788+1</f>
        <v>2</v>
      </c>
      <c r="AE788">
        <f>R788+1</f>
        <v>1</v>
      </c>
      <c r="AF788">
        <f>S788+1</f>
        <v>2</v>
      </c>
      <c r="AG788">
        <f>T788+1</f>
        <v>1</v>
      </c>
      <c r="AH788">
        <f>U788+1</f>
        <v>1</v>
      </c>
      <c r="AI788">
        <f>PRODUCT(V788:AH788)</f>
        <v>24</v>
      </c>
      <c r="AJ788">
        <f>MAX(V788:AH788)</f>
        <v>3</v>
      </c>
      <c r="AK788">
        <f>Y788</f>
        <v>1</v>
      </c>
      <c r="AL788">
        <f>MAX(V788:X788, Z788:AH788)+L788</f>
        <v>3</v>
      </c>
      <c r="AM788" t="b">
        <f>AL788=6</f>
        <v>0</v>
      </c>
      <c r="AN788" t="b">
        <f>AL788=5</f>
        <v>0</v>
      </c>
      <c r="AO788" t="b">
        <f>NOT(OR(AM788,AN788))</f>
        <v>1</v>
      </c>
      <c r="AP788" t="b">
        <f>AND(AI788=12, L788=0)</f>
        <v>0</v>
      </c>
      <c r="AQ788" t="b">
        <f>AND(AI788=18, L788=1)</f>
        <v>0</v>
      </c>
      <c r="AR788" t="b">
        <f>AND(AO788, OR(AP788, AQ788))</f>
        <v>0</v>
      </c>
      <c r="AS788" t="b">
        <f>NOT(OR(AM788,AN788,AR788))</f>
        <v>1</v>
      </c>
      <c r="AT788" t="b">
        <f>AND(AS788, AL788=4)</f>
        <v>0</v>
      </c>
      <c r="AU788" t="b">
        <f>NOT(OR(AM788,AN788,AR788,AT788))</f>
        <v>1</v>
      </c>
      <c r="AV788" t="b">
        <f>AND(AU788, AI788=18)</f>
        <v>0</v>
      </c>
      <c r="AW788" t="b">
        <f>NOT(OR(AM788,AN788,AR788,AT788, AV788))</f>
        <v>1</v>
      </c>
      <c r="AX788" t="b">
        <f>AND(AW788, OR(AND(AI788=24, L788=0), AND(AI788=32, L788=1)))</f>
        <v>1</v>
      </c>
      <c r="AY788" t="b">
        <f>NOT(OR(AM788,AN788,AR788,AT788,AV788,AX788))</f>
        <v>0</v>
      </c>
      <c r="AZ788" t="str">
        <f>IF(AM788,"7",IF(AN788,"6",IF(AR788,"5",
IF(AT788,"4",IF(AV788,"3",IF(AX788,"2",IF(AY788,"1","0"))))))
)</f>
        <v>2</v>
      </c>
      <c r="BA788" t="str">
        <f>_xlfn.XLOOKUP(D788, $BO$1:$CA$1, $BO$2:$CA$2)</f>
        <v>07</v>
      </c>
      <c r="BB788" t="str">
        <f>_xlfn.XLOOKUP(E788, $BO$1:$CA$1, $BO$2:$CA$2)</f>
        <v>11</v>
      </c>
      <c r="BC788" t="str">
        <f>_xlfn.XLOOKUP(F788, $BO$1:$CA$1, $BO$2:$CA$2)</f>
        <v>05</v>
      </c>
      <c r="BD788" t="str">
        <f>_xlfn.XLOOKUP(G788, $BO$1:$CA$1, $BO$2:$CA$2)</f>
        <v>11</v>
      </c>
      <c r="BE788" t="str">
        <f>_xlfn.XLOOKUP(H788, $BO$1:$CA$1, $BO$2:$CA$2)</f>
        <v>09</v>
      </c>
      <c r="BF788">
        <f>VALUE(_xlfn.TEXTJOIN("", TRUE, AZ788:BE788))</f>
        <v>20711051109</v>
      </c>
      <c r="BG788">
        <v>20711051109</v>
      </c>
      <c r="BH788">
        <f t="shared" si="12"/>
        <v>214</v>
      </c>
      <c r="BI788">
        <f>B788*BH788</f>
        <v>210576</v>
      </c>
    </row>
    <row r="789" spans="1:61" x14ac:dyDescent="0.25">
      <c r="A789" t="s">
        <v>565</v>
      </c>
      <c r="B789">
        <v>902</v>
      </c>
      <c r="C789" t="str">
        <f>TEXT(A789, "0")</f>
        <v>6TJ58</v>
      </c>
      <c r="D789" t="str">
        <f>MID($C789, 1, 1)</f>
        <v>6</v>
      </c>
      <c r="E789" t="str">
        <f>MID($C789, 2, 1)</f>
        <v>T</v>
      </c>
      <c r="F789" t="str">
        <f>MID($C789, 3, 1)</f>
        <v>J</v>
      </c>
      <c r="G789" t="str">
        <f>MID($C789, 4, 1)</f>
        <v>5</v>
      </c>
      <c r="H789" t="str">
        <f>MID($C789, 5, 1)</f>
        <v>8</v>
      </c>
      <c r="I789">
        <f>LEN($A789)-LEN(SUBSTITUTE($A789,I$1,""))</f>
        <v>0</v>
      </c>
      <c r="J789">
        <f>LEN($A789)-LEN(SUBSTITUTE($A789,J$1,""))</f>
        <v>0</v>
      </c>
      <c r="K789">
        <f>LEN($A789)-LEN(SUBSTITUTE($A789,K$1,""))</f>
        <v>0</v>
      </c>
      <c r="L789">
        <f>LEN($A789)-LEN(SUBSTITUTE($A789,L$1,""))</f>
        <v>1</v>
      </c>
      <c r="M789">
        <f>LEN($A789)-LEN(SUBSTITUTE($A789,M$1,""))</f>
        <v>1</v>
      </c>
      <c r="N789">
        <f>LEN($A789)-LEN(SUBSTITUTE($A789,N$1,""))</f>
        <v>0</v>
      </c>
      <c r="O789">
        <f>LEN($A789)-LEN(SUBSTITUTE($A789,O$1,""))</f>
        <v>1</v>
      </c>
      <c r="P789">
        <f>LEN($A789)-LEN(SUBSTITUTE($A789,P$1,""))</f>
        <v>0</v>
      </c>
      <c r="Q789">
        <f>LEN($A789)-LEN(SUBSTITUTE($A789,Q$1,""))</f>
        <v>1</v>
      </c>
      <c r="R789">
        <f>LEN($A789)-LEN(SUBSTITUTE($A789,R$1,""))</f>
        <v>1</v>
      </c>
      <c r="S789">
        <f>LEN($A789)-LEN(SUBSTITUTE($A789,S$1,""))</f>
        <v>0</v>
      </c>
      <c r="T789">
        <f>LEN($A789)-LEN(SUBSTITUTE($A789,T$1,""))</f>
        <v>0</v>
      </c>
      <c r="U789">
        <f>LEN($A789)-LEN(SUBSTITUTE($A789,U$1,""))</f>
        <v>0</v>
      </c>
      <c r="V789">
        <f>I789+1</f>
        <v>1</v>
      </c>
      <c r="W789">
        <f>J789+1</f>
        <v>1</v>
      </c>
      <c r="X789">
        <f>K789+1</f>
        <v>1</v>
      </c>
      <c r="Y789">
        <f>L789+1</f>
        <v>2</v>
      </c>
      <c r="Z789">
        <f>M789+1</f>
        <v>2</v>
      </c>
      <c r="AA789">
        <f>N789+1</f>
        <v>1</v>
      </c>
      <c r="AB789">
        <f>O789+1</f>
        <v>2</v>
      </c>
      <c r="AC789">
        <f>P789+1</f>
        <v>1</v>
      </c>
      <c r="AD789">
        <f>Q789+1</f>
        <v>2</v>
      </c>
      <c r="AE789">
        <f>R789+1</f>
        <v>2</v>
      </c>
      <c r="AF789">
        <f>S789+1</f>
        <v>1</v>
      </c>
      <c r="AG789">
        <f>T789+1</f>
        <v>1</v>
      </c>
      <c r="AH789">
        <f>U789+1</f>
        <v>1</v>
      </c>
      <c r="AI789">
        <f>PRODUCT(V789:AH789)</f>
        <v>32</v>
      </c>
      <c r="AJ789">
        <f>MAX(V789:AH789)</f>
        <v>2</v>
      </c>
      <c r="AK789">
        <f>Y789</f>
        <v>2</v>
      </c>
      <c r="AL789">
        <f>MAX(V789:X789, Z789:AH789)+L789</f>
        <v>3</v>
      </c>
      <c r="AM789" t="b">
        <f>AL789=6</f>
        <v>0</v>
      </c>
      <c r="AN789" t="b">
        <f>AL789=5</f>
        <v>0</v>
      </c>
      <c r="AO789" t="b">
        <f>NOT(OR(AM789,AN789))</f>
        <v>1</v>
      </c>
      <c r="AP789" t="b">
        <f>AND(AI789=12, L789=0)</f>
        <v>0</v>
      </c>
      <c r="AQ789" t="b">
        <f>AND(AI789=18, L789=1)</f>
        <v>0</v>
      </c>
      <c r="AR789" t="b">
        <f>AND(AO789, OR(AP789, AQ789))</f>
        <v>0</v>
      </c>
      <c r="AS789" t="b">
        <f>NOT(OR(AM789,AN789,AR789))</f>
        <v>1</v>
      </c>
      <c r="AT789" t="b">
        <f>AND(AS789, AL789=4)</f>
        <v>0</v>
      </c>
      <c r="AU789" t="b">
        <f>NOT(OR(AM789,AN789,AR789,AT789))</f>
        <v>1</v>
      </c>
      <c r="AV789" t="b">
        <f>AND(AU789, AI789=18)</f>
        <v>0</v>
      </c>
      <c r="AW789" t="b">
        <f>NOT(OR(AM789,AN789,AR789,AT789, AV789))</f>
        <v>1</v>
      </c>
      <c r="AX789" t="b">
        <f>AND(AW789, OR(AND(AI789=24, L789=0), AND(AI789=32, L789=1)))</f>
        <v>1</v>
      </c>
      <c r="AY789" t="b">
        <f>NOT(OR(AM789,AN789,AR789,AT789,AV789,AX789))</f>
        <v>0</v>
      </c>
      <c r="AZ789" t="str">
        <f>IF(AM789,"7",IF(AN789,"6",IF(AR789,"5",
IF(AT789,"4",IF(AV789,"3",IF(AX789,"2",IF(AY789,"1","0"))))))
)</f>
        <v>2</v>
      </c>
      <c r="BA789" t="str">
        <f>_xlfn.XLOOKUP(D789, $BO$1:$CA$1, $BO$2:$CA$2)</f>
        <v>07</v>
      </c>
      <c r="BB789" t="str">
        <f>_xlfn.XLOOKUP(E789, $BO$1:$CA$1, $BO$2:$CA$2)</f>
        <v>11</v>
      </c>
      <c r="BC789" t="str">
        <f>_xlfn.XLOOKUP(F789, $BO$1:$CA$1, $BO$2:$CA$2)</f>
        <v>02</v>
      </c>
      <c r="BD789" t="str">
        <f>_xlfn.XLOOKUP(G789, $BO$1:$CA$1, $BO$2:$CA$2)</f>
        <v>06</v>
      </c>
      <c r="BE789" t="str">
        <f>_xlfn.XLOOKUP(H789, $BO$1:$CA$1, $BO$2:$CA$2)</f>
        <v>09</v>
      </c>
      <c r="BF789">
        <f>VALUE(_xlfn.TEXTJOIN("", TRUE, AZ789:BE789))</f>
        <v>20711020609</v>
      </c>
      <c r="BG789">
        <v>20711020609</v>
      </c>
      <c r="BH789">
        <f t="shared" si="12"/>
        <v>213</v>
      </c>
      <c r="BI789">
        <f>B789*BH789</f>
        <v>192126</v>
      </c>
    </row>
    <row r="790" spans="1:61" x14ac:dyDescent="0.25">
      <c r="A790" t="s">
        <v>132</v>
      </c>
      <c r="B790">
        <v>413</v>
      </c>
      <c r="C790" t="str">
        <f>TEXT(A790, "0")</f>
        <v>69K98</v>
      </c>
      <c r="D790" t="str">
        <f>MID($C790, 1, 1)</f>
        <v>6</v>
      </c>
      <c r="E790" t="str">
        <f>MID($C790, 2, 1)</f>
        <v>9</v>
      </c>
      <c r="F790" t="str">
        <f>MID($C790, 3, 1)</f>
        <v>K</v>
      </c>
      <c r="G790" t="str">
        <f>MID($C790, 4, 1)</f>
        <v>9</v>
      </c>
      <c r="H790" t="str">
        <f>MID($C790, 5, 1)</f>
        <v>8</v>
      </c>
      <c r="I790">
        <f>LEN($A790)-LEN(SUBSTITUTE($A790,I$1,""))</f>
        <v>0</v>
      </c>
      <c r="J790">
        <f>LEN($A790)-LEN(SUBSTITUTE($A790,J$1,""))</f>
        <v>1</v>
      </c>
      <c r="K790">
        <f>LEN($A790)-LEN(SUBSTITUTE($A790,K$1,""))</f>
        <v>0</v>
      </c>
      <c r="L790">
        <f>LEN($A790)-LEN(SUBSTITUTE($A790,L$1,""))</f>
        <v>0</v>
      </c>
      <c r="M790">
        <f>LEN($A790)-LEN(SUBSTITUTE($A790,M$1,""))</f>
        <v>0</v>
      </c>
      <c r="N790">
        <f>LEN($A790)-LEN(SUBSTITUTE($A790,N$1,""))</f>
        <v>2</v>
      </c>
      <c r="O790">
        <f>LEN($A790)-LEN(SUBSTITUTE($A790,O$1,""))</f>
        <v>1</v>
      </c>
      <c r="P790">
        <f>LEN($A790)-LEN(SUBSTITUTE($A790,P$1,""))</f>
        <v>0</v>
      </c>
      <c r="Q790">
        <f>LEN($A790)-LEN(SUBSTITUTE($A790,Q$1,""))</f>
        <v>1</v>
      </c>
      <c r="R790">
        <f>LEN($A790)-LEN(SUBSTITUTE($A790,R$1,""))</f>
        <v>0</v>
      </c>
      <c r="S790">
        <f>LEN($A790)-LEN(SUBSTITUTE($A790,S$1,""))</f>
        <v>0</v>
      </c>
      <c r="T790">
        <f>LEN($A790)-LEN(SUBSTITUTE($A790,T$1,""))</f>
        <v>0</v>
      </c>
      <c r="U790">
        <f>LEN($A790)-LEN(SUBSTITUTE($A790,U$1,""))</f>
        <v>0</v>
      </c>
      <c r="V790">
        <f>I790+1</f>
        <v>1</v>
      </c>
      <c r="W790">
        <f>J790+1</f>
        <v>2</v>
      </c>
      <c r="X790">
        <f>K790+1</f>
        <v>1</v>
      </c>
      <c r="Y790">
        <f>L790+1</f>
        <v>1</v>
      </c>
      <c r="Z790">
        <f>M790+1</f>
        <v>1</v>
      </c>
      <c r="AA790">
        <f>N790+1</f>
        <v>3</v>
      </c>
      <c r="AB790">
        <f>O790+1</f>
        <v>2</v>
      </c>
      <c r="AC790">
        <f>P790+1</f>
        <v>1</v>
      </c>
      <c r="AD790">
        <f>Q790+1</f>
        <v>2</v>
      </c>
      <c r="AE790">
        <f>R790+1</f>
        <v>1</v>
      </c>
      <c r="AF790">
        <f>S790+1</f>
        <v>1</v>
      </c>
      <c r="AG790">
        <f>T790+1</f>
        <v>1</v>
      </c>
      <c r="AH790">
        <f>U790+1</f>
        <v>1</v>
      </c>
      <c r="AI790">
        <f>PRODUCT(V790:AH790)</f>
        <v>24</v>
      </c>
      <c r="AJ790">
        <f>MAX(V790:AH790)</f>
        <v>3</v>
      </c>
      <c r="AK790">
        <f>Y790</f>
        <v>1</v>
      </c>
      <c r="AL790">
        <f>MAX(V790:X790, Z790:AH790)+L790</f>
        <v>3</v>
      </c>
      <c r="AM790" t="b">
        <f>AL790=6</f>
        <v>0</v>
      </c>
      <c r="AN790" t="b">
        <f>AL790=5</f>
        <v>0</v>
      </c>
      <c r="AO790" t="b">
        <f>NOT(OR(AM790,AN790))</f>
        <v>1</v>
      </c>
      <c r="AP790" t="b">
        <f>AND(AI790=12, L790=0)</f>
        <v>0</v>
      </c>
      <c r="AQ790" t="b">
        <f>AND(AI790=18, L790=1)</f>
        <v>0</v>
      </c>
      <c r="AR790" t="b">
        <f>AND(AO790, OR(AP790, AQ790))</f>
        <v>0</v>
      </c>
      <c r="AS790" t="b">
        <f>NOT(OR(AM790,AN790,AR790))</f>
        <v>1</v>
      </c>
      <c r="AT790" t="b">
        <f>AND(AS790, AL790=4)</f>
        <v>0</v>
      </c>
      <c r="AU790" t="b">
        <f>NOT(OR(AM790,AN790,AR790,AT790))</f>
        <v>1</v>
      </c>
      <c r="AV790" t="b">
        <f>AND(AU790, AI790=18)</f>
        <v>0</v>
      </c>
      <c r="AW790" t="b">
        <f>NOT(OR(AM790,AN790,AR790,AT790, AV790))</f>
        <v>1</v>
      </c>
      <c r="AX790" t="b">
        <f>AND(AW790, OR(AND(AI790=24, L790=0), AND(AI790=32, L790=1)))</f>
        <v>1</v>
      </c>
      <c r="AY790" t="b">
        <f>NOT(OR(AM790,AN790,AR790,AT790,AV790,AX790))</f>
        <v>0</v>
      </c>
      <c r="AZ790" t="str">
        <f>IF(AM790,"7",IF(AN790,"6",IF(AR790,"5",
IF(AT790,"4",IF(AV790,"3",IF(AX790,"2",IF(AY790,"1","0"))))))
)</f>
        <v>2</v>
      </c>
      <c r="BA790" t="str">
        <f>_xlfn.XLOOKUP(D790, $BO$1:$CA$1, $BO$2:$CA$2)</f>
        <v>07</v>
      </c>
      <c r="BB790" t="str">
        <f>_xlfn.XLOOKUP(E790, $BO$1:$CA$1, $BO$2:$CA$2)</f>
        <v>10</v>
      </c>
      <c r="BC790" t="str">
        <f>_xlfn.XLOOKUP(F790, $BO$1:$CA$1, $BO$2:$CA$2)</f>
        <v>13</v>
      </c>
      <c r="BD790" t="str">
        <f>_xlfn.XLOOKUP(G790, $BO$1:$CA$1, $BO$2:$CA$2)</f>
        <v>10</v>
      </c>
      <c r="BE790" t="str">
        <f>_xlfn.XLOOKUP(H790, $BO$1:$CA$1, $BO$2:$CA$2)</f>
        <v>09</v>
      </c>
      <c r="BF790">
        <f>VALUE(_xlfn.TEXTJOIN("", TRUE, AZ790:BE790))</f>
        <v>20710131009</v>
      </c>
      <c r="BG790">
        <v>20710131009</v>
      </c>
      <c r="BH790">
        <f t="shared" si="12"/>
        <v>212</v>
      </c>
      <c r="BI790">
        <f>B790*BH790</f>
        <v>87556</v>
      </c>
    </row>
    <row r="791" spans="1:61" x14ac:dyDescent="0.25">
      <c r="A791" t="s">
        <v>665</v>
      </c>
      <c r="B791">
        <v>40</v>
      </c>
      <c r="C791" t="str">
        <f>TEXT(A791, "0")</f>
        <v>684QJ</v>
      </c>
      <c r="D791" t="str">
        <f>MID($C791, 1, 1)</f>
        <v>6</v>
      </c>
      <c r="E791" t="str">
        <f>MID($C791, 2, 1)</f>
        <v>8</v>
      </c>
      <c r="F791" t="str">
        <f>MID($C791, 3, 1)</f>
        <v>4</v>
      </c>
      <c r="G791" t="str">
        <f>MID($C791, 4, 1)</f>
        <v>Q</v>
      </c>
      <c r="H791" t="str">
        <f>MID($C791, 5, 1)</f>
        <v>J</v>
      </c>
      <c r="I791">
        <f>LEN($A791)-LEN(SUBSTITUTE($A791,I$1,""))</f>
        <v>0</v>
      </c>
      <c r="J791">
        <f>LEN($A791)-LEN(SUBSTITUTE($A791,J$1,""))</f>
        <v>0</v>
      </c>
      <c r="K791">
        <f>LEN($A791)-LEN(SUBSTITUTE($A791,K$1,""))</f>
        <v>1</v>
      </c>
      <c r="L791">
        <f>LEN($A791)-LEN(SUBSTITUTE($A791,L$1,""))</f>
        <v>1</v>
      </c>
      <c r="M791">
        <f>LEN($A791)-LEN(SUBSTITUTE($A791,M$1,""))</f>
        <v>0</v>
      </c>
      <c r="N791">
        <f>LEN($A791)-LEN(SUBSTITUTE($A791,N$1,""))</f>
        <v>0</v>
      </c>
      <c r="O791">
        <f>LEN($A791)-LEN(SUBSTITUTE($A791,O$1,""))</f>
        <v>1</v>
      </c>
      <c r="P791">
        <f>LEN($A791)-LEN(SUBSTITUTE($A791,P$1,""))</f>
        <v>0</v>
      </c>
      <c r="Q791">
        <f>LEN($A791)-LEN(SUBSTITUTE($A791,Q$1,""))</f>
        <v>1</v>
      </c>
      <c r="R791">
        <f>LEN($A791)-LEN(SUBSTITUTE($A791,R$1,""))</f>
        <v>0</v>
      </c>
      <c r="S791">
        <f>LEN($A791)-LEN(SUBSTITUTE($A791,S$1,""))</f>
        <v>1</v>
      </c>
      <c r="T791">
        <f>LEN($A791)-LEN(SUBSTITUTE($A791,T$1,""))</f>
        <v>0</v>
      </c>
      <c r="U791">
        <f>LEN($A791)-LEN(SUBSTITUTE($A791,U$1,""))</f>
        <v>0</v>
      </c>
      <c r="V791">
        <f>I791+1</f>
        <v>1</v>
      </c>
      <c r="W791">
        <f>J791+1</f>
        <v>1</v>
      </c>
      <c r="X791">
        <f>K791+1</f>
        <v>2</v>
      </c>
      <c r="Y791">
        <f>L791+1</f>
        <v>2</v>
      </c>
      <c r="Z791">
        <f>M791+1</f>
        <v>1</v>
      </c>
      <c r="AA791">
        <f>N791+1</f>
        <v>1</v>
      </c>
      <c r="AB791">
        <f>O791+1</f>
        <v>2</v>
      </c>
      <c r="AC791">
        <f>P791+1</f>
        <v>1</v>
      </c>
      <c r="AD791">
        <f>Q791+1</f>
        <v>2</v>
      </c>
      <c r="AE791">
        <f>R791+1</f>
        <v>1</v>
      </c>
      <c r="AF791">
        <f>S791+1</f>
        <v>2</v>
      </c>
      <c r="AG791">
        <f>T791+1</f>
        <v>1</v>
      </c>
      <c r="AH791">
        <f>U791+1</f>
        <v>1</v>
      </c>
      <c r="AI791">
        <f>PRODUCT(V791:AH791)</f>
        <v>32</v>
      </c>
      <c r="AJ791">
        <f>MAX(V791:AH791)</f>
        <v>2</v>
      </c>
      <c r="AK791">
        <f>Y791</f>
        <v>2</v>
      </c>
      <c r="AL791">
        <f>MAX(V791:X791, Z791:AH791)+L791</f>
        <v>3</v>
      </c>
      <c r="AM791" t="b">
        <f>AL791=6</f>
        <v>0</v>
      </c>
      <c r="AN791" t="b">
        <f>AL791=5</f>
        <v>0</v>
      </c>
      <c r="AO791" t="b">
        <f>NOT(OR(AM791,AN791))</f>
        <v>1</v>
      </c>
      <c r="AP791" t="b">
        <f>AND(AI791=12, L791=0)</f>
        <v>0</v>
      </c>
      <c r="AQ791" t="b">
        <f>AND(AI791=18, L791=1)</f>
        <v>0</v>
      </c>
      <c r="AR791" t="b">
        <f>AND(AO791, OR(AP791, AQ791))</f>
        <v>0</v>
      </c>
      <c r="AS791" t="b">
        <f>NOT(OR(AM791,AN791,AR791))</f>
        <v>1</v>
      </c>
      <c r="AT791" t="b">
        <f>AND(AS791, AL791=4)</f>
        <v>0</v>
      </c>
      <c r="AU791" t="b">
        <f>NOT(OR(AM791,AN791,AR791,AT791))</f>
        <v>1</v>
      </c>
      <c r="AV791" t="b">
        <f>AND(AU791, AI791=18)</f>
        <v>0</v>
      </c>
      <c r="AW791" t="b">
        <f>NOT(OR(AM791,AN791,AR791,AT791, AV791))</f>
        <v>1</v>
      </c>
      <c r="AX791" t="b">
        <f>AND(AW791, OR(AND(AI791=24, L791=0), AND(AI791=32, L791=1)))</f>
        <v>1</v>
      </c>
      <c r="AY791" t="b">
        <f>NOT(OR(AM791,AN791,AR791,AT791,AV791,AX791))</f>
        <v>0</v>
      </c>
      <c r="AZ791" t="str">
        <f>IF(AM791,"7",IF(AN791,"6",IF(AR791,"5",
IF(AT791,"4",IF(AV791,"3",IF(AX791,"2",IF(AY791,"1","0"))))))
)</f>
        <v>2</v>
      </c>
      <c r="BA791" t="str">
        <f>_xlfn.XLOOKUP(D791, $BO$1:$CA$1, $BO$2:$CA$2)</f>
        <v>07</v>
      </c>
      <c r="BB791" t="str">
        <f>_xlfn.XLOOKUP(E791, $BO$1:$CA$1, $BO$2:$CA$2)</f>
        <v>09</v>
      </c>
      <c r="BC791" t="str">
        <f>_xlfn.XLOOKUP(F791, $BO$1:$CA$1, $BO$2:$CA$2)</f>
        <v>05</v>
      </c>
      <c r="BD791" t="str">
        <f>_xlfn.XLOOKUP(G791, $BO$1:$CA$1, $BO$2:$CA$2)</f>
        <v>12</v>
      </c>
      <c r="BE791" t="str">
        <f>_xlfn.XLOOKUP(H791, $BO$1:$CA$1, $BO$2:$CA$2)</f>
        <v>02</v>
      </c>
      <c r="BF791">
        <f>VALUE(_xlfn.TEXTJOIN("", TRUE, AZ791:BE791))</f>
        <v>20709051202</v>
      </c>
      <c r="BG791">
        <v>20709051202</v>
      </c>
      <c r="BH791">
        <f t="shared" si="12"/>
        <v>211</v>
      </c>
      <c r="BI791">
        <f>B791*BH791</f>
        <v>8440</v>
      </c>
    </row>
    <row r="792" spans="1:61" x14ac:dyDescent="0.25">
      <c r="A792" t="s">
        <v>714</v>
      </c>
      <c r="B792">
        <v>947</v>
      </c>
      <c r="C792" t="str">
        <f>TEXT(A792, "0")</f>
        <v>68J5K</v>
      </c>
      <c r="D792" t="str">
        <f>MID($C792, 1, 1)</f>
        <v>6</v>
      </c>
      <c r="E792" t="str">
        <f>MID($C792, 2, 1)</f>
        <v>8</v>
      </c>
      <c r="F792" t="str">
        <f>MID($C792, 3, 1)</f>
        <v>J</v>
      </c>
      <c r="G792" t="str">
        <f>MID($C792, 4, 1)</f>
        <v>5</v>
      </c>
      <c r="H792" t="str">
        <f>MID($C792, 5, 1)</f>
        <v>K</v>
      </c>
      <c r="I792">
        <f>LEN($A792)-LEN(SUBSTITUTE($A792,I$1,""))</f>
        <v>0</v>
      </c>
      <c r="J792">
        <f>LEN($A792)-LEN(SUBSTITUTE($A792,J$1,""))</f>
        <v>1</v>
      </c>
      <c r="K792">
        <f>LEN($A792)-LEN(SUBSTITUTE($A792,K$1,""))</f>
        <v>0</v>
      </c>
      <c r="L792">
        <f>LEN($A792)-LEN(SUBSTITUTE($A792,L$1,""))</f>
        <v>1</v>
      </c>
      <c r="M792">
        <f>LEN($A792)-LEN(SUBSTITUTE($A792,M$1,""))</f>
        <v>0</v>
      </c>
      <c r="N792">
        <f>LEN($A792)-LEN(SUBSTITUTE($A792,N$1,""))</f>
        <v>0</v>
      </c>
      <c r="O792">
        <f>LEN($A792)-LEN(SUBSTITUTE($A792,O$1,""))</f>
        <v>1</v>
      </c>
      <c r="P792">
        <f>LEN($A792)-LEN(SUBSTITUTE($A792,P$1,""))</f>
        <v>0</v>
      </c>
      <c r="Q792">
        <f>LEN($A792)-LEN(SUBSTITUTE($A792,Q$1,""))</f>
        <v>1</v>
      </c>
      <c r="R792">
        <f>LEN($A792)-LEN(SUBSTITUTE($A792,R$1,""))</f>
        <v>1</v>
      </c>
      <c r="S792">
        <f>LEN($A792)-LEN(SUBSTITUTE($A792,S$1,""))</f>
        <v>0</v>
      </c>
      <c r="T792">
        <f>LEN($A792)-LEN(SUBSTITUTE($A792,T$1,""))</f>
        <v>0</v>
      </c>
      <c r="U792">
        <f>LEN($A792)-LEN(SUBSTITUTE($A792,U$1,""))</f>
        <v>0</v>
      </c>
      <c r="V792">
        <f>I792+1</f>
        <v>1</v>
      </c>
      <c r="W792">
        <f>J792+1</f>
        <v>2</v>
      </c>
      <c r="X792">
        <f>K792+1</f>
        <v>1</v>
      </c>
      <c r="Y792">
        <f>L792+1</f>
        <v>2</v>
      </c>
      <c r="Z792">
        <f>M792+1</f>
        <v>1</v>
      </c>
      <c r="AA792">
        <f>N792+1</f>
        <v>1</v>
      </c>
      <c r="AB792">
        <f>O792+1</f>
        <v>2</v>
      </c>
      <c r="AC792">
        <f>P792+1</f>
        <v>1</v>
      </c>
      <c r="AD792">
        <f>Q792+1</f>
        <v>2</v>
      </c>
      <c r="AE792">
        <f>R792+1</f>
        <v>2</v>
      </c>
      <c r="AF792">
        <f>S792+1</f>
        <v>1</v>
      </c>
      <c r="AG792">
        <f>T792+1</f>
        <v>1</v>
      </c>
      <c r="AH792">
        <f>U792+1</f>
        <v>1</v>
      </c>
      <c r="AI792">
        <f>PRODUCT(V792:AH792)</f>
        <v>32</v>
      </c>
      <c r="AJ792">
        <f>MAX(V792:AH792)</f>
        <v>2</v>
      </c>
      <c r="AK792">
        <f>Y792</f>
        <v>2</v>
      </c>
      <c r="AL792">
        <f>MAX(V792:X792, Z792:AH792)+L792</f>
        <v>3</v>
      </c>
      <c r="AM792" t="b">
        <f>AL792=6</f>
        <v>0</v>
      </c>
      <c r="AN792" t="b">
        <f>AL792=5</f>
        <v>0</v>
      </c>
      <c r="AO792" t="b">
        <f>NOT(OR(AM792,AN792))</f>
        <v>1</v>
      </c>
      <c r="AP792" t="b">
        <f>AND(AI792=12, L792=0)</f>
        <v>0</v>
      </c>
      <c r="AQ792" t="b">
        <f>AND(AI792=18, L792=1)</f>
        <v>0</v>
      </c>
      <c r="AR792" t="b">
        <f>AND(AO792, OR(AP792, AQ792))</f>
        <v>0</v>
      </c>
      <c r="AS792" t="b">
        <f>NOT(OR(AM792,AN792,AR792))</f>
        <v>1</v>
      </c>
      <c r="AT792" t="b">
        <f>AND(AS792, AL792=4)</f>
        <v>0</v>
      </c>
      <c r="AU792" t="b">
        <f>NOT(OR(AM792,AN792,AR792,AT792))</f>
        <v>1</v>
      </c>
      <c r="AV792" t="b">
        <f>AND(AU792, AI792=18)</f>
        <v>0</v>
      </c>
      <c r="AW792" t="b">
        <f>NOT(OR(AM792,AN792,AR792,AT792, AV792))</f>
        <v>1</v>
      </c>
      <c r="AX792" t="b">
        <f>AND(AW792, OR(AND(AI792=24, L792=0), AND(AI792=32, L792=1)))</f>
        <v>1</v>
      </c>
      <c r="AY792" t="b">
        <f>NOT(OR(AM792,AN792,AR792,AT792,AV792,AX792))</f>
        <v>0</v>
      </c>
      <c r="AZ792" t="str">
        <f>IF(AM792,"7",IF(AN792,"6",IF(AR792,"5",
IF(AT792,"4",IF(AV792,"3",IF(AX792,"2",IF(AY792,"1","0"))))))
)</f>
        <v>2</v>
      </c>
      <c r="BA792" t="str">
        <f>_xlfn.XLOOKUP(D792, $BO$1:$CA$1, $BO$2:$CA$2)</f>
        <v>07</v>
      </c>
      <c r="BB792" t="str">
        <f>_xlfn.XLOOKUP(E792, $BO$1:$CA$1, $BO$2:$CA$2)</f>
        <v>09</v>
      </c>
      <c r="BC792" t="str">
        <f>_xlfn.XLOOKUP(F792, $BO$1:$CA$1, $BO$2:$CA$2)</f>
        <v>02</v>
      </c>
      <c r="BD792" t="str">
        <f>_xlfn.XLOOKUP(G792, $BO$1:$CA$1, $BO$2:$CA$2)</f>
        <v>06</v>
      </c>
      <c r="BE792" t="str">
        <f>_xlfn.XLOOKUP(H792, $BO$1:$CA$1, $BO$2:$CA$2)</f>
        <v>13</v>
      </c>
      <c r="BF792">
        <f>VALUE(_xlfn.TEXTJOIN("", TRUE, AZ792:BE792))</f>
        <v>20709020613</v>
      </c>
      <c r="BG792">
        <v>20709020613</v>
      </c>
      <c r="BH792">
        <f t="shared" si="12"/>
        <v>210</v>
      </c>
      <c r="BI792">
        <f>B792*BH792</f>
        <v>198870</v>
      </c>
    </row>
    <row r="793" spans="1:61" x14ac:dyDescent="0.25">
      <c r="A793" t="s">
        <v>5</v>
      </c>
      <c r="B793">
        <v>732</v>
      </c>
      <c r="C793" t="str">
        <f>TEXT(A793, "0")</f>
        <v>67Q64</v>
      </c>
      <c r="D793" t="str">
        <f>MID($C793, 1, 1)</f>
        <v>6</v>
      </c>
      <c r="E793" t="str">
        <f>MID($C793, 2, 1)</f>
        <v>7</v>
      </c>
      <c r="F793" t="str">
        <f>MID($C793, 3, 1)</f>
        <v>Q</v>
      </c>
      <c r="G793" t="str">
        <f>MID($C793, 4, 1)</f>
        <v>6</v>
      </c>
      <c r="H793" t="str">
        <f>MID($C793, 5, 1)</f>
        <v>4</v>
      </c>
      <c r="I793">
        <f>LEN($A793)-LEN(SUBSTITUTE($A793,I$1,""))</f>
        <v>0</v>
      </c>
      <c r="J793">
        <f>LEN($A793)-LEN(SUBSTITUTE($A793,J$1,""))</f>
        <v>0</v>
      </c>
      <c r="K793">
        <f>LEN($A793)-LEN(SUBSTITUTE($A793,K$1,""))</f>
        <v>1</v>
      </c>
      <c r="L793">
        <f>LEN($A793)-LEN(SUBSTITUTE($A793,L$1,""))</f>
        <v>0</v>
      </c>
      <c r="M793">
        <f>LEN($A793)-LEN(SUBSTITUTE($A793,M$1,""))</f>
        <v>0</v>
      </c>
      <c r="N793">
        <f>LEN($A793)-LEN(SUBSTITUTE($A793,N$1,""))</f>
        <v>0</v>
      </c>
      <c r="O793">
        <f>LEN($A793)-LEN(SUBSTITUTE($A793,O$1,""))</f>
        <v>0</v>
      </c>
      <c r="P793">
        <f>LEN($A793)-LEN(SUBSTITUTE($A793,P$1,""))</f>
        <v>1</v>
      </c>
      <c r="Q793">
        <f>LEN($A793)-LEN(SUBSTITUTE($A793,Q$1,""))</f>
        <v>2</v>
      </c>
      <c r="R793">
        <f>LEN($A793)-LEN(SUBSTITUTE($A793,R$1,""))</f>
        <v>0</v>
      </c>
      <c r="S793">
        <f>LEN($A793)-LEN(SUBSTITUTE($A793,S$1,""))</f>
        <v>1</v>
      </c>
      <c r="T793">
        <f>LEN($A793)-LEN(SUBSTITUTE($A793,T$1,""))</f>
        <v>0</v>
      </c>
      <c r="U793">
        <f>LEN($A793)-LEN(SUBSTITUTE($A793,U$1,""))</f>
        <v>0</v>
      </c>
      <c r="V793">
        <f>I793+1</f>
        <v>1</v>
      </c>
      <c r="W793">
        <f>J793+1</f>
        <v>1</v>
      </c>
      <c r="X793">
        <f>K793+1</f>
        <v>2</v>
      </c>
      <c r="Y793">
        <f>L793+1</f>
        <v>1</v>
      </c>
      <c r="Z793">
        <f>M793+1</f>
        <v>1</v>
      </c>
      <c r="AA793">
        <f>N793+1</f>
        <v>1</v>
      </c>
      <c r="AB793">
        <f>O793+1</f>
        <v>1</v>
      </c>
      <c r="AC793">
        <f>P793+1</f>
        <v>2</v>
      </c>
      <c r="AD793">
        <f>Q793+1</f>
        <v>3</v>
      </c>
      <c r="AE793">
        <f>R793+1</f>
        <v>1</v>
      </c>
      <c r="AF793">
        <f>S793+1</f>
        <v>2</v>
      </c>
      <c r="AG793">
        <f>T793+1</f>
        <v>1</v>
      </c>
      <c r="AH793">
        <f>U793+1</f>
        <v>1</v>
      </c>
      <c r="AI793">
        <f>PRODUCT(V793:AH793)</f>
        <v>24</v>
      </c>
      <c r="AJ793">
        <f>MAX(V793:AH793)</f>
        <v>3</v>
      </c>
      <c r="AK793">
        <f>Y793</f>
        <v>1</v>
      </c>
      <c r="AL793">
        <f>MAX(V793:X793, Z793:AH793)+L793</f>
        <v>3</v>
      </c>
      <c r="AM793" t="b">
        <f>AL793=6</f>
        <v>0</v>
      </c>
      <c r="AN793" t="b">
        <f>AL793=5</f>
        <v>0</v>
      </c>
      <c r="AO793" t="b">
        <f>NOT(OR(AM793,AN793))</f>
        <v>1</v>
      </c>
      <c r="AP793" t="b">
        <f>AND(AI793=12, L793=0)</f>
        <v>0</v>
      </c>
      <c r="AQ793" t="b">
        <f>AND(AI793=18, L793=1)</f>
        <v>0</v>
      </c>
      <c r="AR793" t="b">
        <f>AND(AO793, OR(AP793, AQ793))</f>
        <v>0</v>
      </c>
      <c r="AS793" t="b">
        <f>NOT(OR(AM793,AN793,AR793))</f>
        <v>1</v>
      </c>
      <c r="AT793" t="b">
        <f>AND(AS793, AL793=4)</f>
        <v>0</v>
      </c>
      <c r="AU793" t="b">
        <f>NOT(OR(AM793,AN793,AR793,AT793))</f>
        <v>1</v>
      </c>
      <c r="AV793" t="b">
        <f>AND(AU793, AI793=18)</f>
        <v>0</v>
      </c>
      <c r="AW793" t="b">
        <f>NOT(OR(AM793,AN793,AR793,AT793, AV793))</f>
        <v>1</v>
      </c>
      <c r="AX793" t="b">
        <f>AND(AW793, OR(AND(AI793=24, L793=0), AND(AI793=32, L793=1)))</f>
        <v>1</v>
      </c>
      <c r="AY793" t="b">
        <f>NOT(OR(AM793,AN793,AR793,AT793,AV793,AX793))</f>
        <v>0</v>
      </c>
      <c r="AZ793" t="str">
        <f>IF(AM793,"7",IF(AN793,"6",IF(AR793,"5",
IF(AT793,"4",IF(AV793,"3",IF(AX793,"2",IF(AY793,"1","0"))))))
)</f>
        <v>2</v>
      </c>
      <c r="BA793" t="str">
        <f>_xlfn.XLOOKUP(D793, $BO$1:$CA$1, $BO$2:$CA$2)</f>
        <v>07</v>
      </c>
      <c r="BB793" t="str">
        <f>_xlfn.XLOOKUP(E793, $BO$1:$CA$1, $BO$2:$CA$2)</f>
        <v>08</v>
      </c>
      <c r="BC793" t="str">
        <f>_xlfn.XLOOKUP(F793, $BO$1:$CA$1, $BO$2:$CA$2)</f>
        <v>12</v>
      </c>
      <c r="BD793" t="str">
        <f>_xlfn.XLOOKUP(G793, $BO$1:$CA$1, $BO$2:$CA$2)</f>
        <v>07</v>
      </c>
      <c r="BE793" t="str">
        <f>_xlfn.XLOOKUP(H793, $BO$1:$CA$1, $BO$2:$CA$2)</f>
        <v>05</v>
      </c>
      <c r="BF793">
        <f>VALUE(_xlfn.TEXTJOIN("", TRUE, AZ793:BE793))</f>
        <v>20708120705</v>
      </c>
      <c r="BG793">
        <v>20708120705</v>
      </c>
      <c r="BH793">
        <f t="shared" si="12"/>
        <v>209</v>
      </c>
      <c r="BI793">
        <f>B793*BH793</f>
        <v>152988</v>
      </c>
    </row>
    <row r="794" spans="1:61" x14ac:dyDescent="0.25">
      <c r="A794" t="s">
        <v>780</v>
      </c>
      <c r="B794">
        <v>580</v>
      </c>
      <c r="C794" t="str">
        <f>TEXT(A794, "0")</f>
        <v>66243</v>
      </c>
      <c r="D794" t="str">
        <f>MID($C794, 1, 1)</f>
        <v>6</v>
      </c>
      <c r="E794" t="str">
        <f>MID($C794, 2, 1)</f>
        <v>6</v>
      </c>
      <c r="F794" t="str">
        <f>MID($C794, 3, 1)</f>
        <v>2</v>
      </c>
      <c r="G794" t="str">
        <f>MID($C794, 4, 1)</f>
        <v>4</v>
      </c>
      <c r="H794" t="str">
        <f>MID($C794, 5, 1)</f>
        <v>3</v>
      </c>
      <c r="I794">
        <f>LEN($A794)-LEN(SUBSTITUTE($A794,I$1,""))</f>
        <v>0</v>
      </c>
      <c r="J794">
        <f>LEN($A794)-LEN(SUBSTITUTE($A794,J$1,""))</f>
        <v>0</v>
      </c>
      <c r="K794">
        <f>LEN($A794)-LEN(SUBSTITUTE($A794,K$1,""))</f>
        <v>0</v>
      </c>
      <c r="L794">
        <f>LEN($A794)-LEN(SUBSTITUTE($A794,L$1,""))</f>
        <v>0</v>
      </c>
      <c r="M794">
        <f>LEN($A794)-LEN(SUBSTITUTE($A794,M$1,""))</f>
        <v>0</v>
      </c>
      <c r="N794">
        <f>LEN($A794)-LEN(SUBSTITUTE($A794,N$1,""))</f>
        <v>0</v>
      </c>
      <c r="O794">
        <f>LEN($A794)-LEN(SUBSTITUTE($A794,O$1,""))</f>
        <v>0</v>
      </c>
      <c r="P794">
        <f>LEN($A794)-LEN(SUBSTITUTE($A794,P$1,""))</f>
        <v>0</v>
      </c>
      <c r="Q794">
        <f>LEN($A794)-LEN(SUBSTITUTE($A794,Q$1,""))</f>
        <v>2</v>
      </c>
      <c r="R794">
        <f>LEN($A794)-LEN(SUBSTITUTE($A794,R$1,""))</f>
        <v>0</v>
      </c>
      <c r="S794">
        <f>LEN($A794)-LEN(SUBSTITUTE($A794,S$1,""))</f>
        <v>1</v>
      </c>
      <c r="T794">
        <f>LEN($A794)-LEN(SUBSTITUTE($A794,T$1,""))</f>
        <v>1</v>
      </c>
      <c r="U794">
        <f>LEN($A794)-LEN(SUBSTITUTE($A794,U$1,""))</f>
        <v>1</v>
      </c>
      <c r="V794">
        <f>I794+1</f>
        <v>1</v>
      </c>
      <c r="W794">
        <f>J794+1</f>
        <v>1</v>
      </c>
      <c r="X794">
        <f>K794+1</f>
        <v>1</v>
      </c>
      <c r="Y794">
        <f>L794+1</f>
        <v>1</v>
      </c>
      <c r="Z794">
        <f>M794+1</f>
        <v>1</v>
      </c>
      <c r="AA794">
        <f>N794+1</f>
        <v>1</v>
      </c>
      <c r="AB794">
        <f>O794+1</f>
        <v>1</v>
      </c>
      <c r="AC794">
        <f>P794+1</f>
        <v>1</v>
      </c>
      <c r="AD794">
        <f>Q794+1</f>
        <v>3</v>
      </c>
      <c r="AE794">
        <f>R794+1</f>
        <v>1</v>
      </c>
      <c r="AF794">
        <f>S794+1</f>
        <v>2</v>
      </c>
      <c r="AG794">
        <f>T794+1</f>
        <v>2</v>
      </c>
      <c r="AH794">
        <f>U794+1</f>
        <v>2</v>
      </c>
      <c r="AI794">
        <f>PRODUCT(V794:AH794)</f>
        <v>24</v>
      </c>
      <c r="AJ794">
        <f>MAX(V794:AH794)</f>
        <v>3</v>
      </c>
      <c r="AK794">
        <f>Y794</f>
        <v>1</v>
      </c>
      <c r="AL794">
        <f>MAX(V794:X794, Z794:AH794)+L794</f>
        <v>3</v>
      </c>
      <c r="AM794" t="b">
        <f>AL794=6</f>
        <v>0</v>
      </c>
      <c r="AN794" t="b">
        <f>AL794=5</f>
        <v>0</v>
      </c>
      <c r="AO794" t="b">
        <f>NOT(OR(AM794,AN794))</f>
        <v>1</v>
      </c>
      <c r="AP794" t="b">
        <f>AND(AI794=12, L794=0)</f>
        <v>0</v>
      </c>
      <c r="AQ794" t="b">
        <f>AND(AI794=18, L794=1)</f>
        <v>0</v>
      </c>
      <c r="AR794" t="b">
        <f>AND(AO794, OR(AP794, AQ794))</f>
        <v>0</v>
      </c>
      <c r="AS794" t="b">
        <f>NOT(OR(AM794,AN794,AR794))</f>
        <v>1</v>
      </c>
      <c r="AT794" t="b">
        <f>AND(AS794, AL794=4)</f>
        <v>0</v>
      </c>
      <c r="AU794" t="b">
        <f>NOT(OR(AM794,AN794,AR794,AT794))</f>
        <v>1</v>
      </c>
      <c r="AV794" t="b">
        <f>AND(AU794, AI794=18)</f>
        <v>0</v>
      </c>
      <c r="AW794" t="b">
        <f>NOT(OR(AM794,AN794,AR794,AT794, AV794))</f>
        <v>1</v>
      </c>
      <c r="AX794" t="b">
        <f>AND(AW794, OR(AND(AI794=24, L794=0), AND(AI794=32, L794=1)))</f>
        <v>1</v>
      </c>
      <c r="AY794" t="b">
        <f>NOT(OR(AM794,AN794,AR794,AT794,AV794,AX794))</f>
        <v>0</v>
      </c>
      <c r="AZ794" t="str">
        <f>IF(AM794,"7",IF(AN794,"6",IF(AR794,"5",
IF(AT794,"4",IF(AV794,"3",IF(AX794,"2",IF(AY794,"1","0"))))))
)</f>
        <v>2</v>
      </c>
      <c r="BA794" t="str">
        <f>_xlfn.XLOOKUP(D794, $BO$1:$CA$1, $BO$2:$CA$2)</f>
        <v>07</v>
      </c>
      <c r="BB794" t="str">
        <f>_xlfn.XLOOKUP(E794, $BO$1:$CA$1, $BO$2:$CA$2)</f>
        <v>07</v>
      </c>
      <c r="BC794" t="str">
        <f>_xlfn.XLOOKUP(F794, $BO$1:$CA$1, $BO$2:$CA$2)</f>
        <v>03</v>
      </c>
      <c r="BD794" t="str">
        <f>_xlfn.XLOOKUP(G794, $BO$1:$CA$1, $BO$2:$CA$2)</f>
        <v>05</v>
      </c>
      <c r="BE794" t="str">
        <f>_xlfn.XLOOKUP(H794, $BO$1:$CA$1, $BO$2:$CA$2)</f>
        <v>04</v>
      </c>
      <c r="BF794">
        <f>VALUE(_xlfn.TEXTJOIN("", TRUE, AZ794:BE794))</f>
        <v>20707030504</v>
      </c>
      <c r="BG794">
        <v>20707030504</v>
      </c>
      <c r="BH794">
        <f t="shared" si="12"/>
        <v>208</v>
      </c>
      <c r="BI794">
        <f>B794*BH794</f>
        <v>120640</v>
      </c>
    </row>
    <row r="795" spans="1:61" x14ac:dyDescent="0.25">
      <c r="A795" t="s">
        <v>335</v>
      </c>
      <c r="B795">
        <v>630</v>
      </c>
      <c r="C795" t="str">
        <f>TEXT(A795, "0")</f>
        <v>65JT7</v>
      </c>
      <c r="D795" t="str">
        <f>MID($C795, 1, 1)</f>
        <v>6</v>
      </c>
      <c r="E795" t="str">
        <f>MID($C795, 2, 1)</f>
        <v>5</v>
      </c>
      <c r="F795" t="str">
        <f>MID($C795, 3, 1)</f>
        <v>J</v>
      </c>
      <c r="G795" t="str">
        <f>MID($C795, 4, 1)</f>
        <v>T</v>
      </c>
      <c r="H795" t="str">
        <f>MID($C795, 5, 1)</f>
        <v>7</v>
      </c>
      <c r="I795">
        <f>LEN($A795)-LEN(SUBSTITUTE($A795,I$1,""))</f>
        <v>0</v>
      </c>
      <c r="J795">
        <f>LEN($A795)-LEN(SUBSTITUTE($A795,J$1,""))</f>
        <v>0</v>
      </c>
      <c r="K795">
        <f>LEN($A795)-LEN(SUBSTITUTE($A795,K$1,""))</f>
        <v>0</v>
      </c>
      <c r="L795">
        <f>LEN($A795)-LEN(SUBSTITUTE($A795,L$1,""))</f>
        <v>1</v>
      </c>
      <c r="M795">
        <f>LEN($A795)-LEN(SUBSTITUTE($A795,M$1,""))</f>
        <v>1</v>
      </c>
      <c r="N795">
        <f>LEN($A795)-LEN(SUBSTITUTE($A795,N$1,""))</f>
        <v>0</v>
      </c>
      <c r="O795">
        <f>LEN($A795)-LEN(SUBSTITUTE($A795,O$1,""))</f>
        <v>0</v>
      </c>
      <c r="P795">
        <f>LEN($A795)-LEN(SUBSTITUTE($A795,P$1,""))</f>
        <v>1</v>
      </c>
      <c r="Q795">
        <f>LEN($A795)-LEN(SUBSTITUTE($A795,Q$1,""))</f>
        <v>1</v>
      </c>
      <c r="R795">
        <f>LEN($A795)-LEN(SUBSTITUTE($A795,R$1,""))</f>
        <v>1</v>
      </c>
      <c r="S795">
        <f>LEN($A795)-LEN(SUBSTITUTE($A795,S$1,""))</f>
        <v>0</v>
      </c>
      <c r="T795">
        <f>LEN($A795)-LEN(SUBSTITUTE($A795,T$1,""))</f>
        <v>0</v>
      </c>
      <c r="U795">
        <f>LEN($A795)-LEN(SUBSTITUTE($A795,U$1,""))</f>
        <v>0</v>
      </c>
      <c r="V795">
        <f>I795+1</f>
        <v>1</v>
      </c>
      <c r="W795">
        <f>J795+1</f>
        <v>1</v>
      </c>
      <c r="X795">
        <f>K795+1</f>
        <v>1</v>
      </c>
      <c r="Y795">
        <f>L795+1</f>
        <v>2</v>
      </c>
      <c r="Z795">
        <f>M795+1</f>
        <v>2</v>
      </c>
      <c r="AA795">
        <f>N795+1</f>
        <v>1</v>
      </c>
      <c r="AB795">
        <f>O795+1</f>
        <v>1</v>
      </c>
      <c r="AC795">
        <f>P795+1</f>
        <v>2</v>
      </c>
      <c r="AD795">
        <f>Q795+1</f>
        <v>2</v>
      </c>
      <c r="AE795">
        <f>R795+1</f>
        <v>2</v>
      </c>
      <c r="AF795">
        <f>S795+1</f>
        <v>1</v>
      </c>
      <c r="AG795">
        <f>T795+1</f>
        <v>1</v>
      </c>
      <c r="AH795">
        <f>U795+1</f>
        <v>1</v>
      </c>
      <c r="AI795">
        <f>PRODUCT(V795:AH795)</f>
        <v>32</v>
      </c>
      <c r="AJ795">
        <f>MAX(V795:AH795)</f>
        <v>2</v>
      </c>
      <c r="AK795">
        <f>Y795</f>
        <v>2</v>
      </c>
      <c r="AL795">
        <f>MAX(V795:X795, Z795:AH795)+L795</f>
        <v>3</v>
      </c>
      <c r="AM795" t="b">
        <f>AL795=6</f>
        <v>0</v>
      </c>
      <c r="AN795" t="b">
        <f>AL795=5</f>
        <v>0</v>
      </c>
      <c r="AO795" t="b">
        <f>NOT(OR(AM795,AN795))</f>
        <v>1</v>
      </c>
      <c r="AP795" t="b">
        <f>AND(AI795=12, L795=0)</f>
        <v>0</v>
      </c>
      <c r="AQ795" t="b">
        <f>AND(AI795=18, L795=1)</f>
        <v>0</v>
      </c>
      <c r="AR795" t="b">
        <f>AND(AO795, OR(AP795, AQ795))</f>
        <v>0</v>
      </c>
      <c r="AS795" t="b">
        <f>NOT(OR(AM795,AN795,AR795))</f>
        <v>1</v>
      </c>
      <c r="AT795" t="b">
        <f>AND(AS795, AL795=4)</f>
        <v>0</v>
      </c>
      <c r="AU795" t="b">
        <f>NOT(OR(AM795,AN795,AR795,AT795))</f>
        <v>1</v>
      </c>
      <c r="AV795" t="b">
        <f>AND(AU795, AI795=18)</f>
        <v>0</v>
      </c>
      <c r="AW795" t="b">
        <f>NOT(OR(AM795,AN795,AR795,AT795, AV795))</f>
        <v>1</v>
      </c>
      <c r="AX795" t="b">
        <f>AND(AW795, OR(AND(AI795=24, L795=0), AND(AI795=32, L795=1)))</f>
        <v>1</v>
      </c>
      <c r="AY795" t="b">
        <f>NOT(OR(AM795,AN795,AR795,AT795,AV795,AX795))</f>
        <v>0</v>
      </c>
      <c r="AZ795" t="str">
        <f>IF(AM795,"7",IF(AN795,"6",IF(AR795,"5",
IF(AT795,"4",IF(AV795,"3",IF(AX795,"2",IF(AY795,"1","0"))))))
)</f>
        <v>2</v>
      </c>
      <c r="BA795" t="str">
        <f>_xlfn.XLOOKUP(D795, $BO$1:$CA$1, $BO$2:$CA$2)</f>
        <v>07</v>
      </c>
      <c r="BB795" t="str">
        <f>_xlfn.XLOOKUP(E795, $BO$1:$CA$1, $BO$2:$CA$2)</f>
        <v>06</v>
      </c>
      <c r="BC795" t="str">
        <f>_xlfn.XLOOKUP(F795, $BO$1:$CA$1, $BO$2:$CA$2)</f>
        <v>02</v>
      </c>
      <c r="BD795" t="str">
        <f>_xlfn.XLOOKUP(G795, $BO$1:$CA$1, $BO$2:$CA$2)</f>
        <v>11</v>
      </c>
      <c r="BE795" t="str">
        <f>_xlfn.XLOOKUP(H795, $BO$1:$CA$1, $BO$2:$CA$2)</f>
        <v>08</v>
      </c>
      <c r="BF795">
        <f>VALUE(_xlfn.TEXTJOIN("", TRUE, AZ795:BE795))</f>
        <v>20706021108</v>
      </c>
      <c r="BG795">
        <v>20706021108</v>
      </c>
      <c r="BH795">
        <f t="shared" si="12"/>
        <v>207</v>
      </c>
      <c r="BI795">
        <f>B795*BH795</f>
        <v>130410</v>
      </c>
    </row>
    <row r="796" spans="1:61" x14ac:dyDescent="0.25">
      <c r="A796" t="s">
        <v>349</v>
      </c>
      <c r="B796">
        <v>565</v>
      </c>
      <c r="C796" t="str">
        <f>TEXT(A796, "0")</f>
        <v>65J2K</v>
      </c>
      <c r="D796" t="str">
        <f>MID($C796, 1, 1)</f>
        <v>6</v>
      </c>
      <c r="E796" t="str">
        <f>MID($C796, 2, 1)</f>
        <v>5</v>
      </c>
      <c r="F796" t="str">
        <f>MID($C796, 3, 1)</f>
        <v>J</v>
      </c>
      <c r="G796" t="str">
        <f>MID($C796, 4, 1)</f>
        <v>2</v>
      </c>
      <c r="H796" t="str">
        <f>MID($C796, 5, 1)</f>
        <v>K</v>
      </c>
      <c r="I796">
        <f>LEN($A796)-LEN(SUBSTITUTE($A796,I$1,""))</f>
        <v>0</v>
      </c>
      <c r="J796">
        <f>LEN($A796)-LEN(SUBSTITUTE($A796,J$1,""))</f>
        <v>1</v>
      </c>
      <c r="K796">
        <f>LEN($A796)-LEN(SUBSTITUTE($A796,K$1,""))</f>
        <v>0</v>
      </c>
      <c r="L796">
        <f>LEN($A796)-LEN(SUBSTITUTE($A796,L$1,""))</f>
        <v>1</v>
      </c>
      <c r="M796">
        <f>LEN($A796)-LEN(SUBSTITUTE($A796,M$1,""))</f>
        <v>0</v>
      </c>
      <c r="N796">
        <f>LEN($A796)-LEN(SUBSTITUTE($A796,N$1,""))</f>
        <v>0</v>
      </c>
      <c r="O796">
        <f>LEN($A796)-LEN(SUBSTITUTE($A796,O$1,""))</f>
        <v>0</v>
      </c>
      <c r="P796">
        <f>LEN($A796)-LEN(SUBSTITUTE($A796,P$1,""))</f>
        <v>0</v>
      </c>
      <c r="Q796">
        <f>LEN($A796)-LEN(SUBSTITUTE($A796,Q$1,""))</f>
        <v>1</v>
      </c>
      <c r="R796">
        <f>LEN($A796)-LEN(SUBSTITUTE($A796,R$1,""))</f>
        <v>1</v>
      </c>
      <c r="S796">
        <f>LEN($A796)-LEN(SUBSTITUTE($A796,S$1,""))</f>
        <v>0</v>
      </c>
      <c r="T796">
        <f>LEN($A796)-LEN(SUBSTITUTE($A796,T$1,""))</f>
        <v>0</v>
      </c>
      <c r="U796">
        <f>LEN($A796)-LEN(SUBSTITUTE($A796,U$1,""))</f>
        <v>1</v>
      </c>
      <c r="V796">
        <f>I796+1</f>
        <v>1</v>
      </c>
      <c r="W796">
        <f>J796+1</f>
        <v>2</v>
      </c>
      <c r="X796">
        <f>K796+1</f>
        <v>1</v>
      </c>
      <c r="Y796">
        <f>L796+1</f>
        <v>2</v>
      </c>
      <c r="Z796">
        <f>M796+1</f>
        <v>1</v>
      </c>
      <c r="AA796">
        <f>N796+1</f>
        <v>1</v>
      </c>
      <c r="AB796">
        <f>O796+1</f>
        <v>1</v>
      </c>
      <c r="AC796">
        <f>P796+1</f>
        <v>1</v>
      </c>
      <c r="AD796">
        <f>Q796+1</f>
        <v>2</v>
      </c>
      <c r="AE796">
        <f>R796+1</f>
        <v>2</v>
      </c>
      <c r="AF796">
        <f>S796+1</f>
        <v>1</v>
      </c>
      <c r="AG796">
        <f>T796+1</f>
        <v>1</v>
      </c>
      <c r="AH796">
        <f>U796+1</f>
        <v>2</v>
      </c>
      <c r="AI796">
        <f>PRODUCT(V796:AH796)</f>
        <v>32</v>
      </c>
      <c r="AJ796">
        <f>MAX(V796:AH796)</f>
        <v>2</v>
      </c>
      <c r="AK796">
        <f>Y796</f>
        <v>2</v>
      </c>
      <c r="AL796">
        <f>MAX(V796:X796, Z796:AH796)+L796</f>
        <v>3</v>
      </c>
      <c r="AM796" t="b">
        <f>AL796=6</f>
        <v>0</v>
      </c>
      <c r="AN796" t="b">
        <f>AL796=5</f>
        <v>0</v>
      </c>
      <c r="AO796" t="b">
        <f>NOT(OR(AM796,AN796))</f>
        <v>1</v>
      </c>
      <c r="AP796" t="b">
        <f>AND(AI796=12, L796=0)</f>
        <v>0</v>
      </c>
      <c r="AQ796" t="b">
        <f>AND(AI796=18, L796=1)</f>
        <v>0</v>
      </c>
      <c r="AR796" t="b">
        <f>AND(AO796, OR(AP796, AQ796))</f>
        <v>0</v>
      </c>
      <c r="AS796" t="b">
        <f>NOT(OR(AM796,AN796,AR796))</f>
        <v>1</v>
      </c>
      <c r="AT796" t="b">
        <f>AND(AS796, AL796=4)</f>
        <v>0</v>
      </c>
      <c r="AU796" t="b">
        <f>NOT(OR(AM796,AN796,AR796,AT796))</f>
        <v>1</v>
      </c>
      <c r="AV796" t="b">
        <f>AND(AU796, AI796=18)</f>
        <v>0</v>
      </c>
      <c r="AW796" t="b">
        <f>NOT(OR(AM796,AN796,AR796,AT796, AV796))</f>
        <v>1</v>
      </c>
      <c r="AX796" t="b">
        <f>AND(AW796, OR(AND(AI796=24, L796=0), AND(AI796=32, L796=1)))</f>
        <v>1</v>
      </c>
      <c r="AY796" t="b">
        <f>NOT(OR(AM796,AN796,AR796,AT796,AV796,AX796))</f>
        <v>0</v>
      </c>
      <c r="AZ796" t="str">
        <f>IF(AM796,"7",IF(AN796,"6",IF(AR796,"5",
IF(AT796,"4",IF(AV796,"3",IF(AX796,"2",IF(AY796,"1","0"))))))
)</f>
        <v>2</v>
      </c>
      <c r="BA796" t="str">
        <f>_xlfn.XLOOKUP(D796, $BO$1:$CA$1, $BO$2:$CA$2)</f>
        <v>07</v>
      </c>
      <c r="BB796" t="str">
        <f>_xlfn.XLOOKUP(E796, $BO$1:$CA$1, $BO$2:$CA$2)</f>
        <v>06</v>
      </c>
      <c r="BC796" t="str">
        <f>_xlfn.XLOOKUP(F796, $BO$1:$CA$1, $BO$2:$CA$2)</f>
        <v>02</v>
      </c>
      <c r="BD796" t="str">
        <f>_xlfn.XLOOKUP(G796, $BO$1:$CA$1, $BO$2:$CA$2)</f>
        <v>03</v>
      </c>
      <c r="BE796" t="str">
        <f>_xlfn.XLOOKUP(H796, $BO$1:$CA$1, $BO$2:$CA$2)</f>
        <v>13</v>
      </c>
      <c r="BF796">
        <f>VALUE(_xlfn.TEXTJOIN("", TRUE, AZ796:BE796))</f>
        <v>20706020313</v>
      </c>
      <c r="BG796">
        <v>20706020313</v>
      </c>
      <c r="BH796">
        <f t="shared" si="12"/>
        <v>206</v>
      </c>
      <c r="BI796">
        <f>B796*BH796</f>
        <v>116390</v>
      </c>
    </row>
    <row r="797" spans="1:61" x14ac:dyDescent="0.25">
      <c r="A797" t="s">
        <v>996</v>
      </c>
      <c r="B797">
        <v>856</v>
      </c>
      <c r="C797" t="str">
        <f>TEXT(A797, "0")</f>
        <v>64637</v>
      </c>
      <c r="D797" t="str">
        <f>MID($C797, 1, 1)</f>
        <v>6</v>
      </c>
      <c r="E797" t="str">
        <f>MID($C797, 2, 1)</f>
        <v>4</v>
      </c>
      <c r="F797" t="str">
        <f>MID($C797, 3, 1)</f>
        <v>6</v>
      </c>
      <c r="G797" t="str">
        <f>MID($C797, 4, 1)</f>
        <v>3</v>
      </c>
      <c r="H797" t="str">
        <f>MID($C797, 5, 1)</f>
        <v>7</v>
      </c>
      <c r="I797">
        <f>LEN($A797)-LEN(SUBSTITUTE($A797,I$1,""))</f>
        <v>0</v>
      </c>
      <c r="J797">
        <f>LEN($A797)-LEN(SUBSTITUTE($A797,J$1,""))</f>
        <v>0</v>
      </c>
      <c r="K797">
        <f>LEN($A797)-LEN(SUBSTITUTE($A797,K$1,""))</f>
        <v>0</v>
      </c>
      <c r="L797">
        <f>LEN($A797)-LEN(SUBSTITUTE($A797,L$1,""))</f>
        <v>0</v>
      </c>
      <c r="M797">
        <f>LEN($A797)-LEN(SUBSTITUTE($A797,M$1,""))</f>
        <v>0</v>
      </c>
      <c r="N797">
        <f>LEN($A797)-LEN(SUBSTITUTE($A797,N$1,""))</f>
        <v>0</v>
      </c>
      <c r="O797">
        <f>LEN($A797)-LEN(SUBSTITUTE($A797,O$1,""))</f>
        <v>0</v>
      </c>
      <c r="P797">
        <f>LEN($A797)-LEN(SUBSTITUTE($A797,P$1,""))</f>
        <v>1</v>
      </c>
      <c r="Q797">
        <f>LEN($A797)-LEN(SUBSTITUTE($A797,Q$1,""))</f>
        <v>2</v>
      </c>
      <c r="R797">
        <f>LEN($A797)-LEN(SUBSTITUTE($A797,R$1,""))</f>
        <v>0</v>
      </c>
      <c r="S797">
        <f>LEN($A797)-LEN(SUBSTITUTE($A797,S$1,""))</f>
        <v>1</v>
      </c>
      <c r="T797">
        <f>LEN($A797)-LEN(SUBSTITUTE($A797,T$1,""))</f>
        <v>1</v>
      </c>
      <c r="U797">
        <f>LEN($A797)-LEN(SUBSTITUTE($A797,U$1,""))</f>
        <v>0</v>
      </c>
      <c r="V797">
        <f>I797+1</f>
        <v>1</v>
      </c>
      <c r="W797">
        <f>J797+1</f>
        <v>1</v>
      </c>
      <c r="X797">
        <f>K797+1</f>
        <v>1</v>
      </c>
      <c r="Y797">
        <f>L797+1</f>
        <v>1</v>
      </c>
      <c r="Z797">
        <f>M797+1</f>
        <v>1</v>
      </c>
      <c r="AA797">
        <f>N797+1</f>
        <v>1</v>
      </c>
      <c r="AB797">
        <f>O797+1</f>
        <v>1</v>
      </c>
      <c r="AC797">
        <f>P797+1</f>
        <v>2</v>
      </c>
      <c r="AD797">
        <f>Q797+1</f>
        <v>3</v>
      </c>
      <c r="AE797">
        <f>R797+1</f>
        <v>1</v>
      </c>
      <c r="AF797">
        <f>S797+1</f>
        <v>2</v>
      </c>
      <c r="AG797">
        <f>T797+1</f>
        <v>2</v>
      </c>
      <c r="AH797">
        <f>U797+1</f>
        <v>1</v>
      </c>
      <c r="AI797">
        <f>PRODUCT(V797:AH797)</f>
        <v>24</v>
      </c>
      <c r="AJ797">
        <f>MAX(V797:AH797)</f>
        <v>3</v>
      </c>
      <c r="AK797">
        <f>Y797</f>
        <v>1</v>
      </c>
      <c r="AL797">
        <f>MAX(V797:X797, Z797:AH797)+L797</f>
        <v>3</v>
      </c>
      <c r="AM797" t="b">
        <f>AL797=6</f>
        <v>0</v>
      </c>
      <c r="AN797" t="b">
        <f>AL797=5</f>
        <v>0</v>
      </c>
      <c r="AO797" t="b">
        <f>NOT(OR(AM797,AN797))</f>
        <v>1</v>
      </c>
      <c r="AP797" t="b">
        <f>AND(AI797=12, L797=0)</f>
        <v>0</v>
      </c>
      <c r="AQ797" t="b">
        <f>AND(AI797=18, L797=1)</f>
        <v>0</v>
      </c>
      <c r="AR797" t="b">
        <f>AND(AO797, OR(AP797, AQ797))</f>
        <v>0</v>
      </c>
      <c r="AS797" t="b">
        <f>NOT(OR(AM797,AN797,AR797))</f>
        <v>1</v>
      </c>
      <c r="AT797" t="b">
        <f>AND(AS797, AL797=4)</f>
        <v>0</v>
      </c>
      <c r="AU797" t="b">
        <f>NOT(OR(AM797,AN797,AR797,AT797))</f>
        <v>1</v>
      </c>
      <c r="AV797" t="b">
        <f>AND(AU797, AI797=18)</f>
        <v>0</v>
      </c>
      <c r="AW797" t="b">
        <f>NOT(OR(AM797,AN797,AR797,AT797, AV797))</f>
        <v>1</v>
      </c>
      <c r="AX797" t="b">
        <f>AND(AW797, OR(AND(AI797=24, L797=0), AND(AI797=32, L797=1)))</f>
        <v>1</v>
      </c>
      <c r="AY797" t="b">
        <f>NOT(OR(AM797,AN797,AR797,AT797,AV797,AX797))</f>
        <v>0</v>
      </c>
      <c r="AZ797" t="str">
        <f>IF(AM797,"7",IF(AN797,"6",IF(AR797,"5",
IF(AT797,"4",IF(AV797,"3",IF(AX797,"2",IF(AY797,"1","0"))))))
)</f>
        <v>2</v>
      </c>
      <c r="BA797" t="str">
        <f>_xlfn.XLOOKUP(D797, $BO$1:$CA$1, $BO$2:$CA$2)</f>
        <v>07</v>
      </c>
      <c r="BB797" t="str">
        <f>_xlfn.XLOOKUP(E797, $BO$1:$CA$1, $BO$2:$CA$2)</f>
        <v>05</v>
      </c>
      <c r="BC797" t="str">
        <f>_xlfn.XLOOKUP(F797, $BO$1:$CA$1, $BO$2:$CA$2)</f>
        <v>07</v>
      </c>
      <c r="BD797" t="str">
        <f>_xlfn.XLOOKUP(G797, $BO$1:$CA$1, $BO$2:$CA$2)</f>
        <v>04</v>
      </c>
      <c r="BE797" t="str">
        <f>_xlfn.XLOOKUP(H797, $BO$1:$CA$1, $BO$2:$CA$2)</f>
        <v>08</v>
      </c>
      <c r="BF797">
        <f>VALUE(_xlfn.TEXTJOIN("", TRUE, AZ797:BE797))</f>
        <v>20705070408</v>
      </c>
      <c r="BG797">
        <v>20705070408</v>
      </c>
      <c r="BH797">
        <f t="shared" si="12"/>
        <v>205</v>
      </c>
      <c r="BI797">
        <f>B797*BH797</f>
        <v>175480</v>
      </c>
    </row>
    <row r="798" spans="1:61" x14ac:dyDescent="0.25">
      <c r="A798" t="s">
        <v>715</v>
      </c>
      <c r="B798">
        <v>727</v>
      </c>
      <c r="C798" t="str">
        <f>TEXT(A798, "0")</f>
        <v>64625</v>
      </c>
      <c r="D798" t="str">
        <f>MID($C798, 1, 1)</f>
        <v>6</v>
      </c>
      <c r="E798" t="str">
        <f>MID($C798, 2, 1)</f>
        <v>4</v>
      </c>
      <c r="F798" t="str">
        <f>MID($C798, 3, 1)</f>
        <v>6</v>
      </c>
      <c r="G798" t="str">
        <f>MID($C798, 4, 1)</f>
        <v>2</v>
      </c>
      <c r="H798" t="str">
        <f>MID($C798, 5, 1)</f>
        <v>5</v>
      </c>
      <c r="I798">
        <f>LEN($A798)-LEN(SUBSTITUTE($A798,I$1,""))</f>
        <v>0</v>
      </c>
      <c r="J798">
        <f>LEN($A798)-LEN(SUBSTITUTE($A798,J$1,""))</f>
        <v>0</v>
      </c>
      <c r="K798">
        <f>LEN($A798)-LEN(SUBSTITUTE($A798,K$1,""))</f>
        <v>0</v>
      </c>
      <c r="L798">
        <f>LEN($A798)-LEN(SUBSTITUTE($A798,L$1,""))</f>
        <v>0</v>
      </c>
      <c r="M798">
        <f>LEN($A798)-LEN(SUBSTITUTE($A798,M$1,""))</f>
        <v>0</v>
      </c>
      <c r="N798">
        <f>LEN($A798)-LEN(SUBSTITUTE($A798,N$1,""))</f>
        <v>0</v>
      </c>
      <c r="O798">
        <f>LEN($A798)-LEN(SUBSTITUTE($A798,O$1,""))</f>
        <v>0</v>
      </c>
      <c r="P798">
        <f>LEN($A798)-LEN(SUBSTITUTE($A798,P$1,""))</f>
        <v>0</v>
      </c>
      <c r="Q798">
        <f>LEN($A798)-LEN(SUBSTITUTE($A798,Q$1,""))</f>
        <v>2</v>
      </c>
      <c r="R798">
        <f>LEN($A798)-LEN(SUBSTITUTE($A798,R$1,""))</f>
        <v>1</v>
      </c>
      <c r="S798">
        <f>LEN($A798)-LEN(SUBSTITUTE($A798,S$1,""))</f>
        <v>1</v>
      </c>
      <c r="T798">
        <f>LEN($A798)-LEN(SUBSTITUTE($A798,T$1,""))</f>
        <v>0</v>
      </c>
      <c r="U798">
        <f>LEN($A798)-LEN(SUBSTITUTE($A798,U$1,""))</f>
        <v>1</v>
      </c>
      <c r="V798">
        <f>I798+1</f>
        <v>1</v>
      </c>
      <c r="W798">
        <f>J798+1</f>
        <v>1</v>
      </c>
      <c r="X798">
        <f>K798+1</f>
        <v>1</v>
      </c>
      <c r="Y798">
        <f>L798+1</f>
        <v>1</v>
      </c>
      <c r="Z798">
        <f>M798+1</f>
        <v>1</v>
      </c>
      <c r="AA798">
        <f>N798+1</f>
        <v>1</v>
      </c>
      <c r="AB798">
        <f>O798+1</f>
        <v>1</v>
      </c>
      <c r="AC798">
        <f>P798+1</f>
        <v>1</v>
      </c>
      <c r="AD798">
        <f>Q798+1</f>
        <v>3</v>
      </c>
      <c r="AE798">
        <f>R798+1</f>
        <v>2</v>
      </c>
      <c r="AF798">
        <f>S798+1</f>
        <v>2</v>
      </c>
      <c r="AG798">
        <f>T798+1</f>
        <v>1</v>
      </c>
      <c r="AH798">
        <f>U798+1</f>
        <v>2</v>
      </c>
      <c r="AI798">
        <f>PRODUCT(V798:AH798)</f>
        <v>24</v>
      </c>
      <c r="AJ798">
        <f>MAX(V798:AH798)</f>
        <v>3</v>
      </c>
      <c r="AK798">
        <f>Y798</f>
        <v>1</v>
      </c>
      <c r="AL798">
        <f>MAX(V798:X798, Z798:AH798)+L798</f>
        <v>3</v>
      </c>
      <c r="AM798" t="b">
        <f>AL798=6</f>
        <v>0</v>
      </c>
      <c r="AN798" t="b">
        <f>AL798=5</f>
        <v>0</v>
      </c>
      <c r="AO798" t="b">
        <f>NOT(OR(AM798,AN798))</f>
        <v>1</v>
      </c>
      <c r="AP798" t="b">
        <f>AND(AI798=12, L798=0)</f>
        <v>0</v>
      </c>
      <c r="AQ798" t="b">
        <f>AND(AI798=18, L798=1)</f>
        <v>0</v>
      </c>
      <c r="AR798" t="b">
        <f>AND(AO798, OR(AP798, AQ798))</f>
        <v>0</v>
      </c>
      <c r="AS798" t="b">
        <f>NOT(OR(AM798,AN798,AR798))</f>
        <v>1</v>
      </c>
      <c r="AT798" t="b">
        <f>AND(AS798, AL798=4)</f>
        <v>0</v>
      </c>
      <c r="AU798" t="b">
        <f>NOT(OR(AM798,AN798,AR798,AT798))</f>
        <v>1</v>
      </c>
      <c r="AV798" t="b">
        <f>AND(AU798, AI798=18)</f>
        <v>0</v>
      </c>
      <c r="AW798" t="b">
        <f>NOT(OR(AM798,AN798,AR798,AT798, AV798))</f>
        <v>1</v>
      </c>
      <c r="AX798" t="b">
        <f>AND(AW798, OR(AND(AI798=24, L798=0), AND(AI798=32, L798=1)))</f>
        <v>1</v>
      </c>
      <c r="AY798" t="b">
        <f>NOT(OR(AM798,AN798,AR798,AT798,AV798,AX798))</f>
        <v>0</v>
      </c>
      <c r="AZ798" t="str">
        <f>IF(AM798,"7",IF(AN798,"6",IF(AR798,"5",
IF(AT798,"4",IF(AV798,"3",IF(AX798,"2",IF(AY798,"1","0"))))))
)</f>
        <v>2</v>
      </c>
      <c r="BA798" t="str">
        <f>_xlfn.XLOOKUP(D798, $BO$1:$CA$1, $BO$2:$CA$2)</f>
        <v>07</v>
      </c>
      <c r="BB798" t="str">
        <f>_xlfn.XLOOKUP(E798, $BO$1:$CA$1, $BO$2:$CA$2)</f>
        <v>05</v>
      </c>
      <c r="BC798" t="str">
        <f>_xlfn.XLOOKUP(F798, $BO$1:$CA$1, $BO$2:$CA$2)</f>
        <v>07</v>
      </c>
      <c r="BD798" t="str">
        <f>_xlfn.XLOOKUP(G798, $BO$1:$CA$1, $BO$2:$CA$2)</f>
        <v>03</v>
      </c>
      <c r="BE798" t="str">
        <f>_xlfn.XLOOKUP(H798, $BO$1:$CA$1, $BO$2:$CA$2)</f>
        <v>06</v>
      </c>
      <c r="BF798">
        <f>VALUE(_xlfn.TEXTJOIN("", TRUE, AZ798:BE798))</f>
        <v>20705070306</v>
      </c>
      <c r="BG798">
        <v>20705070306</v>
      </c>
      <c r="BH798">
        <f t="shared" si="12"/>
        <v>204</v>
      </c>
      <c r="BI798">
        <f>B798*BH798</f>
        <v>148308</v>
      </c>
    </row>
    <row r="799" spans="1:61" x14ac:dyDescent="0.25">
      <c r="A799" t="s">
        <v>445</v>
      </c>
      <c r="B799">
        <v>57</v>
      </c>
      <c r="C799" t="str">
        <f>TEXT(A799, "0")</f>
        <v>62T6Q</v>
      </c>
      <c r="D799" t="str">
        <f>MID($C799, 1, 1)</f>
        <v>6</v>
      </c>
      <c r="E799" t="str">
        <f>MID($C799, 2, 1)</f>
        <v>2</v>
      </c>
      <c r="F799" t="str">
        <f>MID($C799, 3, 1)</f>
        <v>T</v>
      </c>
      <c r="G799" t="str">
        <f>MID($C799, 4, 1)</f>
        <v>6</v>
      </c>
      <c r="H799" t="str">
        <f>MID($C799, 5, 1)</f>
        <v>Q</v>
      </c>
      <c r="I799">
        <f>LEN($A799)-LEN(SUBSTITUTE($A799,I$1,""))</f>
        <v>0</v>
      </c>
      <c r="J799">
        <f>LEN($A799)-LEN(SUBSTITUTE($A799,J$1,""))</f>
        <v>0</v>
      </c>
      <c r="K799">
        <f>LEN($A799)-LEN(SUBSTITUTE($A799,K$1,""))</f>
        <v>1</v>
      </c>
      <c r="L799">
        <f>LEN($A799)-LEN(SUBSTITUTE($A799,L$1,""))</f>
        <v>0</v>
      </c>
      <c r="M799">
        <f>LEN($A799)-LEN(SUBSTITUTE($A799,M$1,""))</f>
        <v>1</v>
      </c>
      <c r="N799">
        <f>LEN($A799)-LEN(SUBSTITUTE($A799,N$1,""))</f>
        <v>0</v>
      </c>
      <c r="O799">
        <f>LEN($A799)-LEN(SUBSTITUTE($A799,O$1,""))</f>
        <v>0</v>
      </c>
      <c r="P799">
        <f>LEN($A799)-LEN(SUBSTITUTE($A799,P$1,""))</f>
        <v>0</v>
      </c>
      <c r="Q799">
        <f>LEN($A799)-LEN(SUBSTITUTE($A799,Q$1,""))</f>
        <v>2</v>
      </c>
      <c r="R799">
        <f>LEN($A799)-LEN(SUBSTITUTE($A799,R$1,""))</f>
        <v>0</v>
      </c>
      <c r="S799">
        <f>LEN($A799)-LEN(SUBSTITUTE($A799,S$1,""))</f>
        <v>0</v>
      </c>
      <c r="T799">
        <f>LEN($A799)-LEN(SUBSTITUTE($A799,T$1,""))</f>
        <v>0</v>
      </c>
      <c r="U799">
        <f>LEN($A799)-LEN(SUBSTITUTE($A799,U$1,""))</f>
        <v>1</v>
      </c>
      <c r="V799">
        <f>I799+1</f>
        <v>1</v>
      </c>
      <c r="W799">
        <f>J799+1</f>
        <v>1</v>
      </c>
      <c r="X799">
        <f>K799+1</f>
        <v>2</v>
      </c>
      <c r="Y799">
        <f>L799+1</f>
        <v>1</v>
      </c>
      <c r="Z799">
        <f>M799+1</f>
        <v>2</v>
      </c>
      <c r="AA799">
        <f>N799+1</f>
        <v>1</v>
      </c>
      <c r="AB799">
        <f>O799+1</f>
        <v>1</v>
      </c>
      <c r="AC799">
        <f>P799+1</f>
        <v>1</v>
      </c>
      <c r="AD799">
        <f>Q799+1</f>
        <v>3</v>
      </c>
      <c r="AE799">
        <f>R799+1</f>
        <v>1</v>
      </c>
      <c r="AF799">
        <f>S799+1</f>
        <v>1</v>
      </c>
      <c r="AG799">
        <f>T799+1</f>
        <v>1</v>
      </c>
      <c r="AH799">
        <f>U799+1</f>
        <v>2</v>
      </c>
      <c r="AI799">
        <f>PRODUCT(V799:AH799)</f>
        <v>24</v>
      </c>
      <c r="AJ799">
        <f>MAX(V799:AH799)</f>
        <v>3</v>
      </c>
      <c r="AK799">
        <f>Y799</f>
        <v>1</v>
      </c>
      <c r="AL799">
        <f>MAX(V799:X799, Z799:AH799)+L799</f>
        <v>3</v>
      </c>
      <c r="AM799" t="b">
        <f>AL799=6</f>
        <v>0</v>
      </c>
      <c r="AN799" t="b">
        <f>AL799=5</f>
        <v>0</v>
      </c>
      <c r="AO799" t="b">
        <f>NOT(OR(AM799,AN799))</f>
        <v>1</v>
      </c>
      <c r="AP799" t="b">
        <f>AND(AI799=12, L799=0)</f>
        <v>0</v>
      </c>
      <c r="AQ799" t="b">
        <f>AND(AI799=18, L799=1)</f>
        <v>0</v>
      </c>
      <c r="AR799" t="b">
        <f>AND(AO799, OR(AP799, AQ799))</f>
        <v>0</v>
      </c>
      <c r="AS799" t="b">
        <f>NOT(OR(AM799,AN799,AR799))</f>
        <v>1</v>
      </c>
      <c r="AT799" t="b">
        <f>AND(AS799, AL799=4)</f>
        <v>0</v>
      </c>
      <c r="AU799" t="b">
        <f>NOT(OR(AM799,AN799,AR799,AT799))</f>
        <v>1</v>
      </c>
      <c r="AV799" t="b">
        <f>AND(AU799, AI799=18)</f>
        <v>0</v>
      </c>
      <c r="AW799" t="b">
        <f>NOT(OR(AM799,AN799,AR799,AT799, AV799))</f>
        <v>1</v>
      </c>
      <c r="AX799" t="b">
        <f>AND(AW799, OR(AND(AI799=24, L799=0), AND(AI799=32, L799=1)))</f>
        <v>1</v>
      </c>
      <c r="AY799" t="b">
        <f>NOT(OR(AM799,AN799,AR799,AT799,AV799,AX799))</f>
        <v>0</v>
      </c>
      <c r="AZ799" t="str">
        <f>IF(AM799,"7",IF(AN799,"6",IF(AR799,"5",
IF(AT799,"4",IF(AV799,"3",IF(AX799,"2",IF(AY799,"1","0"))))))
)</f>
        <v>2</v>
      </c>
      <c r="BA799" t="str">
        <f>_xlfn.XLOOKUP(D799, $BO$1:$CA$1, $BO$2:$CA$2)</f>
        <v>07</v>
      </c>
      <c r="BB799" t="str">
        <f>_xlfn.XLOOKUP(E799, $BO$1:$CA$1, $BO$2:$CA$2)</f>
        <v>03</v>
      </c>
      <c r="BC799" t="str">
        <f>_xlfn.XLOOKUP(F799, $BO$1:$CA$1, $BO$2:$CA$2)</f>
        <v>11</v>
      </c>
      <c r="BD799" t="str">
        <f>_xlfn.XLOOKUP(G799, $BO$1:$CA$1, $BO$2:$CA$2)</f>
        <v>07</v>
      </c>
      <c r="BE799" t="str">
        <f>_xlfn.XLOOKUP(H799, $BO$1:$CA$1, $BO$2:$CA$2)</f>
        <v>12</v>
      </c>
      <c r="BF799">
        <f>VALUE(_xlfn.TEXTJOIN("", TRUE, AZ799:BE799))</f>
        <v>20703110712</v>
      </c>
      <c r="BG799">
        <v>20703110712</v>
      </c>
      <c r="BH799">
        <f t="shared" si="12"/>
        <v>203</v>
      </c>
      <c r="BI799">
        <f>B799*BH799</f>
        <v>11571</v>
      </c>
    </row>
    <row r="800" spans="1:61" x14ac:dyDescent="0.25">
      <c r="A800" t="s">
        <v>324</v>
      </c>
      <c r="B800">
        <v>611</v>
      </c>
      <c r="C800" t="str">
        <f>TEXT(A800, "0")</f>
        <v>6296T</v>
      </c>
      <c r="D800" t="str">
        <f>MID($C800, 1, 1)</f>
        <v>6</v>
      </c>
      <c r="E800" t="str">
        <f>MID($C800, 2, 1)</f>
        <v>2</v>
      </c>
      <c r="F800" t="str">
        <f>MID($C800, 3, 1)</f>
        <v>9</v>
      </c>
      <c r="G800" t="str">
        <f>MID($C800, 4, 1)</f>
        <v>6</v>
      </c>
      <c r="H800" t="str">
        <f>MID($C800, 5, 1)</f>
        <v>T</v>
      </c>
      <c r="I800">
        <f>LEN($A800)-LEN(SUBSTITUTE($A800,I$1,""))</f>
        <v>0</v>
      </c>
      <c r="J800">
        <f>LEN($A800)-LEN(SUBSTITUTE($A800,J$1,""))</f>
        <v>0</v>
      </c>
      <c r="K800">
        <f>LEN($A800)-LEN(SUBSTITUTE($A800,K$1,""))</f>
        <v>0</v>
      </c>
      <c r="L800">
        <f>LEN($A800)-LEN(SUBSTITUTE($A800,L$1,""))</f>
        <v>0</v>
      </c>
      <c r="M800">
        <f>LEN($A800)-LEN(SUBSTITUTE($A800,M$1,""))</f>
        <v>1</v>
      </c>
      <c r="N800">
        <f>LEN($A800)-LEN(SUBSTITUTE($A800,N$1,""))</f>
        <v>1</v>
      </c>
      <c r="O800">
        <f>LEN($A800)-LEN(SUBSTITUTE($A800,O$1,""))</f>
        <v>0</v>
      </c>
      <c r="P800">
        <f>LEN($A800)-LEN(SUBSTITUTE($A800,P$1,""))</f>
        <v>0</v>
      </c>
      <c r="Q800">
        <f>LEN($A800)-LEN(SUBSTITUTE($A800,Q$1,""))</f>
        <v>2</v>
      </c>
      <c r="R800">
        <f>LEN($A800)-LEN(SUBSTITUTE($A800,R$1,""))</f>
        <v>0</v>
      </c>
      <c r="S800">
        <f>LEN($A800)-LEN(SUBSTITUTE($A800,S$1,""))</f>
        <v>0</v>
      </c>
      <c r="T800">
        <f>LEN($A800)-LEN(SUBSTITUTE($A800,T$1,""))</f>
        <v>0</v>
      </c>
      <c r="U800">
        <f>LEN($A800)-LEN(SUBSTITUTE($A800,U$1,""))</f>
        <v>1</v>
      </c>
      <c r="V800">
        <f>I800+1</f>
        <v>1</v>
      </c>
      <c r="W800">
        <f>J800+1</f>
        <v>1</v>
      </c>
      <c r="X800">
        <f>K800+1</f>
        <v>1</v>
      </c>
      <c r="Y800">
        <f>L800+1</f>
        <v>1</v>
      </c>
      <c r="Z800">
        <f>M800+1</f>
        <v>2</v>
      </c>
      <c r="AA800">
        <f>N800+1</f>
        <v>2</v>
      </c>
      <c r="AB800">
        <f>O800+1</f>
        <v>1</v>
      </c>
      <c r="AC800">
        <f>P800+1</f>
        <v>1</v>
      </c>
      <c r="AD800">
        <f>Q800+1</f>
        <v>3</v>
      </c>
      <c r="AE800">
        <f>R800+1</f>
        <v>1</v>
      </c>
      <c r="AF800">
        <f>S800+1</f>
        <v>1</v>
      </c>
      <c r="AG800">
        <f>T800+1</f>
        <v>1</v>
      </c>
      <c r="AH800">
        <f>U800+1</f>
        <v>2</v>
      </c>
      <c r="AI800">
        <f>PRODUCT(V800:AH800)</f>
        <v>24</v>
      </c>
      <c r="AJ800">
        <f>MAX(V800:AH800)</f>
        <v>3</v>
      </c>
      <c r="AK800">
        <f>Y800</f>
        <v>1</v>
      </c>
      <c r="AL800">
        <f>MAX(V800:X800, Z800:AH800)+L800</f>
        <v>3</v>
      </c>
      <c r="AM800" t="b">
        <f>AL800=6</f>
        <v>0</v>
      </c>
      <c r="AN800" t="b">
        <f>AL800=5</f>
        <v>0</v>
      </c>
      <c r="AO800" t="b">
        <f>NOT(OR(AM800,AN800))</f>
        <v>1</v>
      </c>
      <c r="AP800" t="b">
        <f>AND(AI800=12, L800=0)</f>
        <v>0</v>
      </c>
      <c r="AQ800" t="b">
        <f>AND(AI800=18, L800=1)</f>
        <v>0</v>
      </c>
      <c r="AR800" t="b">
        <f>AND(AO800, OR(AP800, AQ800))</f>
        <v>0</v>
      </c>
      <c r="AS800" t="b">
        <f>NOT(OR(AM800,AN800,AR800))</f>
        <v>1</v>
      </c>
      <c r="AT800" t="b">
        <f>AND(AS800, AL800=4)</f>
        <v>0</v>
      </c>
      <c r="AU800" t="b">
        <f>NOT(OR(AM800,AN800,AR800,AT800))</f>
        <v>1</v>
      </c>
      <c r="AV800" t="b">
        <f>AND(AU800, AI800=18)</f>
        <v>0</v>
      </c>
      <c r="AW800" t="b">
        <f>NOT(OR(AM800,AN800,AR800,AT800, AV800))</f>
        <v>1</v>
      </c>
      <c r="AX800" t="b">
        <f>AND(AW800, OR(AND(AI800=24, L800=0), AND(AI800=32, L800=1)))</f>
        <v>1</v>
      </c>
      <c r="AY800" t="b">
        <f>NOT(OR(AM800,AN800,AR800,AT800,AV800,AX800))</f>
        <v>0</v>
      </c>
      <c r="AZ800" t="str">
        <f>IF(AM800,"7",IF(AN800,"6",IF(AR800,"5",
IF(AT800,"4",IF(AV800,"3",IF(AX800,"2",IF(AY800,"1","0"))))))
)</f>
        <v>2</v>
      </c>
      <c r="BA800" t="str">
        <f>_xlfn.XLOOKUP(D800, $BO$1:$CA$1, $BO$2:$CA$2)</f>
        <v>07</v>
      </c>
      <c r="BB800" t="str">
        <f>_xlfn.XLOOKUP(E800, $BO$1:$CA$1, $BO$2:$CA$2)</f>
        <v>03</v>
      </c>
      <c r="BC800" t="str">
        <f>_xlfn.XLOOKUP(F800, $BO$1:$CA$1, $BO$2:$CA$2)</f>
        <v>10</v>
      </c>
      <c r="BD800" t="str">
        <f>_xlfn.XLOOKUP(G800, $BO$1:$CA$1, $BO$2:$CA$2)</f>
        <v>07</v>
      </c>
      <c r="BE800" t="str">
        <f>_xlfn.XLOOKUP(H800, $BO$1:$CA$1, $BO$2:$CA$2)</f>
        <v>11</v>
      </c>
      <c r="BF800">
        <f>VALUE(_xlfn.TEXTJOIN("", TRUE, AZ800:BE800))</f>
        <v>20703100711</v>
      </c>
      <c r="BG800">
        <v>20703100711</v>
      </c>
      <c r="BH800">
        <f t="shared" si="12"/>
        <v>202</v>
      </c>
      <c r="BI800">
        <f>B800*BH800</f>
        <v>123422</v>
      </c>
    </row>
    <row r="801" spans="1:61" x14ac:dyDescent="0.25">
      <c r="A801" t="s">
        <v>348</v>
      </c>
      <c r="B801">
        <v>498</v>
      </c>
      <c r="C801" t="str">
        <f>TEXT(A801, "0")</f>
        <v>6263K</v>
      </c>
      <c r="D801" t="str">
        <f>MID($C801, 1, 1)</f>
        <v>6</v>
      </c>
      <c r="E801" t="str">
        <f>MID($C801, 2, 1)</f>
        <v>2</v>
      </c>
      <c r="F801" t="str">
        <f>MID($C801, 3, 1)</f>
        <v>6</v>
      </c>
      <c r="G801" t="str">
        <f>MID($C801, 4, 1)</f>
        <v>3</v>
      </c>
      <c r="H801" t="str">
        <f>MID($C801, 5, 1)</f>
        <v>K</v>
      </c>
      <c r="I801">
        <f>LEN($A801)-LEN(SUBSTITUTE($A801,I$1,""))</f>
        <v>0</v>
      </c>
      <c r="J801">
        <f>LEN($A801)-LEN(SUBSTITUTE($A801,J$1,""))</f>
        <v>1</v>
      </c>
      <c r="K801">
        <f>LEN($A801)-LEN(SUBSTITUTE($A801,K$1,""))</f>
        <v>0</v>
      </c>
      <c r="L801">
        <f>LEN($A801)-LEN(SUBSTITUTE($A801,L$1,""))</f>
        <v>0</v>
      </c>
      <c r="M801">
        <f>LEN($A801)-LEN(SUBSTITUTE($A801,M$1,""))</f>
        <v>0</v>
      </c>
      <c r="N801">
        <f>LEN($A801)-LEN(SUBSTITUTE($A801,N$1,""))</f>
        <v>0</v>
      </c>
      <c r="O801">
        <f>LEN($A801)-LEN(SUBSTITUTE($A801,O$1,""))</f>
        <v>0</v>
      </c>
      <c r="P801">
        <f>LEN($A801)-LEN(SUBSTITUTE($A801,P$1,""))</f>
        <v>0</v>
      </c>
      <c r="Q801">
        <f>LEN($A801)-LEN(SUBSTITUTE($A801,Q$1,""))</f>
        <v>2</v>
      </c>
      <c r="R801">
        <f>LEN($A801)-LEN(SUBSTITUTE($A801,R$1,""))</f>
        <v>0</v>
      </c>
      <c r="S801">
        <f>LEN($A801)-LEN(SUBSTITUTE($A801,S$1,""))</f>
        <v>0</v>
      </c>
      <c r="T801">
        <f>LEN($A801)-LEN(SUBSTITUTE($A801,T$1,""))</f>
        <v>1</v>
      </c>
      <c r="U801">
        <f>LEN($A801)-LEN(SUBSTITUTE($A801,U$1,""))</f>
        <v>1</v>
      </c>
      <c r="V801">
        <f>I801+1</f>
        <v>1</v>
      </c>
      <c r="W801">
        <f>J801+1</f>
        <v>2</v>
      </c>
      <c r="X801">
        <f>K801+1</f>
        <v>1</v>
      </c>
      <c r="Y801">
        <f>L801+1</f>
        <v>1</v>
      </c>
      <c r="Z801">
        <f>M801+1</f>
        <v>1</v>
      </c>
      <c r="AA801">
        <f>N801+1</f>
        <v>1</v>
      </c>
      <c r="AB801">
        <f>O801+1</f>
        <v>1</v>
      </c>
      <c r="AC801">
        <f>P801+1</f>
        <v>1</v>
      </c>
      <c r="AD801">
        <f>Q801+1</f>
        <v>3</v>
      </c>
      <c r="AE801">
        <f>R801+1</f>
        <v>1</v>
      </c>
      <c r="AF801">
        <f>S801+1</f>
        <v>1</v>
      </c>
      <c r="AG801">
        <f>T801+1</f>
        <v>2</v>
      </c>
      <c r="AH801">
        <f>U801+1</f>
        <v>2</v>
      </c>
      <c r="AI801">
        <f>PRODUCT(V801:AH801)</f>
        <v>24</v>
      </c>
      <c r="AJ801">
        <f>MAX(V801:AH801)</f>
        <v>3</v>
      </c>
      <c r="AK801">
        <f>Y801</f>
        <v>1</v>
      </c>
      <c r="AL801">
        <f>MAX(V801:X801, Z801:AH801)+L801</f>
        <v>3</v>
      </c>
      <c r="AM801" t="b">
        <f>AL801=6</f>
        <v>0</v>
      </c>
      <c r="AN801" t="b">
        <f>AL801=5</f>
        <v>0</v>
      </c>
      <c r="AO801" t="b">
        <f>NOT(OR(AM801,AN801))</f>
        <v>1</v>
      </c>
      <c r="AP801" t="b">
        <f>AND(AI801=12, L801=0)</f>
        <v>0</v>
      </c>
      <c r="AQ801" t="b">
        <f>AND(AI801=18, L801=1)</f>
        <v>0</v>
      </c>
      <c r="AR801" t="b">
        <f>AND(AO801, OR(AP801, AQ801))</f>
        <v>0</v>
      </c>
      <c r="AS801" t="b">
        <f>NOT(OR(AM801,AN801,AR801))</f>
        <v>1</v>
      </c>
      <c r="AT801" t="b">
        <f>AND(AS801, AL801=4)</f>
        <v>0</v>
      </c>
      <c r="AU801" t="b">
        <f>NOT(OR(AM801,AN801,AR801,AT801))</f>
        <v>1</v>
      </c>
      <c r="AV801" t="b">
        <f>AND(AU801, AI801=18)</f>
        <v>0</v>
      </c>
      <c r="AW801" t="b">
        <f>NOT(OR(AM801,AN801,AR801,AT801, AV801))</f>
        <v>1</v>
      </c>
      <c r="AX801" t="b">
        <f>AND(AW801, OR(AND(AI801=24, L801=0), AND(AI801=32, L801=1)))</f>
        <v>1</v>
      </c>
      <c r="AY801" t="b">
        <f>NOT(OR(AM801,AN801,AR801,AT801,AV801,AX801))</f>
        <v>0</v>
      </c>
      <c r="AZ801" t="str">
        <f>IF(AM801,"7",IF(AN801,"6",IF(AR801,"5",
IF(AT801,"4",IF(AV801,"3",IF(AX801,"2",IF(AY801,"1","0"))))))
)</f>
        <v>2</v>
      </c>
      <c r="BA801" t="str">
        <f>_xlfn.XLOOKUP(D801, $BO$1:$CA$1, $BO$2:$CA$2)</f>
        <v>07</v>
      </c>
      <c r="BB801" t="str">
        <f>_xlfn.XLOOKUP(E801, $BO$1:$CA$1, $BO$2:$CA$2)</f>
        <v>03</v>
      </c>
      <c r="BC801" t="str">
        <f>_xlfn.XLOOKUP(F801, $BO$1:$CA$1, $BO$2:$CA$2)</f>
        <v>07</v>
      </c>
      <c r="BD801" t="str">
        <f>_xlfn.XLOOKUP(G801, $BO$1:$CA$1, $BO$2:$CA$2)</f>
        <v>04</v>
      </c>
      <c r="BE801" t="str">
        <f>_xlfn.XLOOKUP(H801, $BO$1:$CA$1, $BO$2:$CA$2)</f>
        <v>13</v>
      </c>
      <c r="BF801">
        <f>VALUE(_xlfn.TEXTJOIN("", TRUE, AZ801:BE801))</f>
        <v>20703070413</v>
      </c>
      <c r="BG801">
        <v>20703070413</v>
      </c>
      <c r="BH801">
        <f t="shared" si="12"/>
        <v>201</v>
      </c>
      <c r="BI801">
        <f>B801*BH801</f>
        <v>100098</v>
      </c>
    </row>
    <row r="802" spans="1:61" x14ac:dyDescent="0.25">
      <c r="A802" t="s">
        <v>38</v>
      </c>
      <c r="B802">
        <v>545</v>
      </c>
      <c r="C802" t="str">
        <f>TEXT(A802, "0")</f>
        <v>62235</v>
      </c>
      <c r="D802" t="str">
        <f>MID($C802, 1, 1)</f>
        <v>6</v>
      </c>
      <c r="E802" t="str">
        <f>MID($C802, 2, 1)</f>
        <v>2</v>
      </c>
      <c r="F802" t="str">
        <f>MID($C802, 3, 1)</f>
        <v>2</v>
      </c>
      <c r="G802" t="str">
        <f>MID($C802, 4, 1)</f>
        <v>3</v>
      </c>
      <c r="H802" t="str">
        <f>MID($C802, 5, 1)</f>
        <v>5</v>
      </c>
      <c r="I802">
        <f>LEN($A802)-LEN(SUBSTITUTE($A802,I$1,""))</f>
        <v>0</v>
      </c>
      <c r="J802">
        <f>LEN($A802)-LEN(SUBSTITUTE($A802,J$1,""))</f>
        <v>0</v>
      </c>
      <c r="K802">
        <f>LEN($A802)-LEN(SUBSTITUTE($A802,K$1,""))</f>
        <v>0</v>
      </c>
      <c r="L802">
        <f>LEN($A802)-LEN(SUBSTITUTE($A802,L$1,""))</f>
        <v>0</v>
      </c>
      <c r="M802">
        <f>LEN($A802)-LEN(SUBSTITUTE($A802,M$1,""))</f>
        <v>0</v>
      </c>
      <c r="N802">
        <f>LEN($A802)-LEN(SUBSTITUTE($A802,N$1,""))</f>
        <v>0</v>
      </c>
      <c r="O802">
        <f>LEN($A802)-LEN(SUBSTITUTE($A802,O$1,""))</f>
        <v>0</v>
      </c>
      <c r="P802">
        <f>LEN($A802)-LEN(SUBSTITUTE($A802,P$1,""))</f>
        <v>0</v>
      </c>
      <c r="Q802">
        <f>LEN($A802)-LEN(SUBSTITUTE($A802,Q$1,""))</f>
        <v>1</v>
      </c>
      <c r="R802">
        <f>LEN($A802)-LEN(SUBSTITUTE($A802,R$1,""))</f>
        <v>1</v>
      </c>
      <c r="S802">
        <f>LEN($A802)-LEN(SUBSTITUTE($A802,S$1,""))</f>
        <v>0</v>
      </c>
      <c r="T802">
        <f>LEN($A802)-LEN(SUBSTITUTE($A802,T$1,""))</f>
        <v>1</v>
      </c>
      <c r="U802">
        <f>LEN($A802)-LEN(SUBSTITUTE($A802,U$1,""))</f>
        <v>2</v>
      </c>
      <c r="V802">
        <f>I802+1</f>
        <v>1</v>
      </c>
      <c r="W802">
        <f>J802+1</f>
        <v>1</v>
      </c>
      <c r="X802">
        <f>K802+1</f>
        <v>1</v>
      </c>
      <c r="Y802">
        <f>L802+1</f>
        <v>1</v>
      </c>
      <c r="Z802">
        <f>M802+1</f>
        <v>1</v>
      </c>
      <c r="AA802">
        <f>N802+1</f>
        <v>1</v>
      </c>
      <c r="AB802">
        <f>O802+1</f>
        <v>1</v>
      </c>
      <c r="AC802">
        <f>P802+1</f>
        <v>1</v>
      </c>
      <c r="AD802">
        <f>Q802+1</f>
        <v>2</v>
      </c>
      <c r="AE802">
        <f>R802+1</f>
        <v>2</v>
      </c>
      <c r="AF802">
        <f>S802+1</f>
        <v>1</v>
      </c>
      <c r="AG802">
        <f>T802+1</f>
        <v>2</v>
      </c>
      <c r="AH802">
        <f>U802+1</f>
        <v>3</v>
      </c>
      <c r="AI802">
        <f>PRODUCT(V802:AH802)</f>
        <v>24</v>
      </c>
      <c r="AJ802">
        <f>MAX(V802:AH802)</f>
        <v>3</v>
      </c>
      <c r="AK802">
        <f>Y802</f>
        <v>1</v>
      </c>
      <c r="AL802">
        <f>MAX(V802:X802, Z802:AH802)+L802</f>
        <v>3</v>
      </c>
      <c r="AM802" t="b">
        <f>AL802=6</f>
        <v>0</v>
      </c>
      <c r="AN802" t="b">
        <f>AL802=5</f>
        <v>0</v>
      </c>
      <c r="AO802" t="b">
        <f>NOT(OR(AM802,AN802))</f>
        <v>1</v>
      </c>
      <c r="AP802" t="b">
        <f>AND(AI802=12, L802=0)</f>
        <v>0</v>
      </c>
      <c r="AQ802" t="b">
        <f>AND(AI802=18, L802=1)</f>
        <v>0</v>
      </c>
      <c r="AR802" t="b">
        <f>AND(AO802, OR(AP802, AQ802))</f>
        <v>0</v>
      </c>
      <c r="AS802" t="b">
        <f>NOT(OR(AM802,AN802,AR802))</f>
        <v>1</v>
      </c>
      <c r="AT802" t="b">
        <f>AND(AS802, AL802=4)</f>
        <v>0</v>
      </c>
      <c r="AU802" t="b">
        <f>NOT(OR(AM802,AN802,AR802,AT802))</f>
        <v>1</v>
      </c>
      <c r="AV802" t="b">
        <f>AND(AU802, AI802=18)</f>
        <v>0</v>
      </c>
      <c r="AW802" t="b">
        <f>NOT(OR(AM802,AN802,AR802,AT802, AV802))</f>
        <v>1</v>
      </c>
      <c r="AX802" t="b">
        <f>AND(AW802, OR(AND(AI802=24, L802=0), AND(AI802=32, L802=1)))</f>
        <v>1</v>
      </c>
      <c r="AY802" t="b">
        <f>NOT(OR(AM802,AN802,AR802,AT802,AV802,AX802))</f>
        <v>0</v>
      </c>
      <c r="AZ802" t="str">
        <f>IF(AM802,"7",IF(AN802,"6",IF(AR802,"5",
IF(AT802,"4",IF(AV802,"3",IF(AX802,"2",IF(AY802,"1","0"))))))
)</f>
        <v>2</v>
      </c>
      <c r="BA802" t="str">
        <f>_xlfn.XLOOKUP(D802, $BO$1:$CA$1, $BO$2:$CA$2)</f>
        <v>07</v>
      </c>
      <c r="BB802" t="str">
        <f>_xlfn.XLOOKUP(E802, $BO$1:$CA$1, $BO$2:$CA$2)</f>
        <v>03</v>
      </c>
      <c r="BC802" t="str">
        <f>_xlfn.XLOOKUP(F802, $BO$1:$CA$1, $BO$2:$CA$2)</f>
        <v>03</v>
      </c>
      <c r="BD802" t="str">
        <f>_xlfn.XLOOKUP(G802, $BO$1:$CA$1, $BO$2:$CA$2)</f>
        <v>04</v>
      </c>
      <c r="BE802" t="str">
        <f>_xlfn.XLOOKUP(H802, $BO$1:$CA$1, $BO$2:$CA$2)</f>
        <v>06</v>
      </c>
      <c r="BF802">
        <f>VALUE(_xlfn.TEXTJOIN("", TRUE, AZ802:BE802))</f>
        <v>20703030406</v>
      </c>
      <c r="BG802">
        <v>20703030406</v>
      </c>
      <c r="BH802">
        <f t="shared" si="12"/>
        <v>200</v>
      </c>
      <c r="BI802">
        <f>B802*BH802</f>
        <v>109000</v>
      </c>
    </row>
    <row r="803" spans="1:61" x14ac:dyDescent="0.25">
      <c r="A803" t="s">
        <v>700</v>
      </c>
      <c r="B803">
        <v>557</v>
      </c>
      <c r="C803" t="str">
        <f>TEXT(A803, "0")</f>
        <v>5A435</v>
      </c>
      <c r="D803" t="str">
        <f>MID($C803, 1, 1)</f>
        <v>5</v>
      </c>
      <c r="E803" t="str">
        <f>MID($C803, 2, 1)</f>
        <v>A</v>
      </c>
      <c r="F803" t="str">
        <f>MID($C803, 3, 1)</f>
        <v>4</v>
      </c>
      <c r="G803" t="str">
        <f>MID($C803, 4, 1)</f>
        <v>3</v>
      </c>
      <c r="H803" t="str">
        <f>MID($C803, 5, 1)</f>
        <v>5</v>
      </c>
      <c r="I803">
        <f>LEN($A803)-LEN(SUBSTITUTE($A803,I$1,""))</f>
        <v>1</v>
      </c>
      <c r="J803">
        <f>LEN($A803)-LEN(SUBSTITUTE($A803,J$1,""))</f>
        <v>0</v>
      </c>
      <c r="K803">
        <f>LEN($A803)-LEN(SUBSTITUTE($A803,K$1,""))</f>
        <v>0</v>
      </c>
      <c r="L803">
        <f>LEN($A803)-LEN(SUBSTITUTE($A803,L$1,""))</f>
        <v>0</v>
      </c>
      <c r="M803">
        <f>LEN($A803)-LEN(SUBSTITUTE($A803,M$1,""))</f>
        <v>0</v>
      </c>
      <c r="N803">
        <f>LEN($A803)-LEN(SUBSTITUTE($A803,N$1,""))</f>
        <v>0</v>
      </c>
      <c r="O803">
        <f>LEN($A803)-LEN(SUBSTITUTE($A803,O$1,""))</f>
        <v>0</v>
      </c>
      <c r="P803">
        <f>LEN($A803)-LEN(SUBSTITUTE($A803,P$1,""))</f>
        <v>0</v>
      </c>
      <c r="Q803">
        <f>LEN($A803)-LEN(SUBSTITUTE($A803,Q$1,""))</f>
        <v>0</v>
      </c>
      <c r="R803">
        <f>LEN($A803)-LEN(SUBSTITUTE($A803,R$1,""))</f>
        <v>2</v>
      </c>
      <c r="S803">
        <f>LEN($A803)-LEN(SUBSTITUTE($A803,S$1,""))</f>
        <v>1</v>
      </c>
      <c r="T803">
        <f>LEN($A803)-LEN(SUBSTITUTE($A803,T$1,""))</f>
        <v>1</v>
      </c>
      <c r="U803">
        <f>LEN($A803)-LEN(SUBSTITUTE($A803,U$1,""))</f>
        <v>0</v>
      </c>
      <c r="V803">
        <f>I803+1</f>
        <v>2</v>
      </c>
      <c r="W803">
        <f>J803+1</f>
        <v>1</v>
      </c>
      <c r="X803">
        <f>K803+1</f>
        <v>1</v>
      </c>
      <c r="Y803">
        <f>L803+1</f>
        <v>1</v>
      </c>
      <c r="Z803">
        <f>M803+1</f>
        <v>1</v>
      </c>
      <c r="AA803">
        <f>N803+1</f>
        <v>1</v>
      </c>
      <c r="AB803">
        <f>O803+1</f>
        <v>1</v>
      </c>
      <c r="AC803">
        <f>P803+1</f>
        <v>1</v>
      </c>
      <c r="AD803">
        <f>Q803+1</f>
        <v>1</v>
      </c>
      <c r="AE803">
        <f>R803+1</f>
        <v>3</v>
      </c>
      <c r="AF803">
        <f>S803+1</f>
        <v>2</v>
      </c>
      <c r="AG803">
        <f>T803+1</f>
        <v>2</v>
      </c>
      <c r="AH803">
        <f>U803+1</f>
        <v>1</v>
      </c>
      <c r="AI803">
        <f>PRODUCT(V803:AH803)</f>
        <v>24</v>
      </c>
      <c r="AJ803">
        <f>MAX(V803:AH803)</f>
        <v>3</v>
      </c>
      <c r="AK803">
        <f>Y803</f>
        <v>1</v>
      </c>
      <c r="AL803">
        <f>MAX(V803:X803, Z803:AH803)+L803</f>
        <v>3</v>
      </c>
      <c r="AM803" t="b">
        <f>AL803=6</f>
        <v>0</v>
      </c>
      <c r="AN803" t="b">
        <f>AL803=5</f>
        <v>0</v>
      </c>
      <c r="AO803" t="b">
        <f>NOT(OR(AM803,AN803))</f>
        <v>1</v>
      </c>
      <c r="AP803" t="b">
        <f>AND(AI803=12, L803=0)</f>
        <v>0</v>
      </c>
      <c r="AQ803" t="b">
        <f>AND(AI803=18, L803=1)</f>
        <v>0</v>
      </c>
      <c r="AR803" t="b">
        <f>AND(AO803, OR(AP803, AQ803))</f>
        <v>0</v>
      </c>
      <c r="AS803" t="b">
        <f>NOT(OR(AM803,AN803,AR803))</f>
        <v>1</v>
      </c>
      <c r="AT803" t="b">
        <f>AND(AS803, AL803=4)</f>
        <v>0</v>
      </c>
      <c r="AU803" t="b">
        <f>NOT(OR(AM803,AN803,AR803,AT803))</f>
        <v>1</v>
      </c>
      <c r="AV803" t="b">
        <f>AND(AU803, AI803=18)</f>
        <v>0</v>
      </c>
      <c r="AW803" t="b">
        <f>NOT(OR(AM803,AN803,AR803,AT803, AV803))</f>
        <v>1</v>
      </c>
      <c r="AX803" t="b">
        <f>AND(AW803, OR(AND(AI803=24, L803=0), AND(AI803=32, L803=1)))</f>
        <v>1</v>
      </c>
      <c r="AY803" t="b">
        <f>NOT(OR(AM803,AN803,AR803,AT803,AV803,AX803))</f>
        <v>0</v>
      </c>
      <c r="AZ803" t="str">
        <f>IF(AM803,"7",IF(AN803,"6",IF(AR803,"5",
IF(AT803,"4",IF(AV803,"3",IF(AX803,"2",IF(AY803,"1","0"))))))
)</f>
        <v>2</v>
      </c>
      <c r="BA803" t="str">
        <f>_xlfn.XLOOKUP(D803, $BO$1:$CA$1, $BO$2:$CA$2)</f>
        <v>06</v>
      </c>
      <c r="BB803" t="str">
        <f>_xlfn.XLOOKUP(E803, $BO$1:$CA$1, $BO$2:$CA$2)</f>
        <v>14</v>
      </c>
      <c r="BC803" t="str">
        <f>_xlfn.XLOOKUP(F803, $BO$1:$CA$1, $BO$2:$CA$2)</f>
        <v>05</v>
      </c>
      <c r="BD803" t="str">
        <f>_xlfn.XLOOKUP(G803, $BO$1:$CA$1, $BO$2:$CA$2)</f>
        <v>04</v>
      </c>
      <c r="BE803" t="str">
        <f>_xlfn.XLOOKUP(H803, $BO$1:$CA$1, $BO$2:$CA$2)</f>
        <v>06</v>
      </c>
      <c r="BF803">
        <f>VALUE(_xlfn.TEXTJOIN("", TRUE, AZ803:BE803))</f>
        <v>20614050406</v>
      </c>
      <c r="BG803">
        <v>20614050406</v>
      </c>
      <c r="BH803">
        <f t="shared" si="12"/>
        <v>199</v>
      </c>
      <c r="BI803">
        <f>B803*BH803</f>
        <v>110843</v>
      </c>
    </row>
    <row r="804" spans="1:61" x14ac:dyDescent="0.25">
      <c r="A804" t="s">
        <v>440</v>
      </c>
      <c r="B804">
        <v>664</v>
      </c>
      <c r="C804" t="str">
        <f>TEXT(A804, "0")</f>
        <v>5A365</v>
      </c>
      <c r="D804" t="str">
        <f>MID($C804, 1, 1)</f>
        <v>5</v>
      </c>
      <c r="E804" t="str">
        <f>MID($C804, 2, 1)</f>
        <v>A</v>
      </c>
      <c r="F804" t="str">
        <f>MID($C804, 3, 1)</f>
        <v>3</v>
      </c>
      <c r="G804" t="str">
        <f>MID($C804, 4, 1)</f>
        <v>6</v>
      </c>
      <c r="H804" t="str">
        <f>MID($C804, 5, 1)</f>
        <v>5</v>
      </c>
      <c r="I804">
        <f>LEN($A804)-LEN(SUBSTITUTE($A804,I$1,""))</f>
        <v>1</v>
      </c>
      <c r="J804">
        <f>LEN($A804)-LEN(SUBSTITUTE($A804,J$1,""))</f>
        <v>0</v>
      </c>
      <c r="K804">
        <f>LEN($A804)-LEN(SUBSTITUTE($A804,K$1,""))</f>
        <v>0</v>
      </c>
      <c r="L804">
        <f>LEN($A804)-LEN(SUBSTITUTE($A804,L$1,""))</f>
        <v>0</v>
      </c>
      <c r="M804">
        <f>LEN($A804)-LEN(SUBSTITUTE($A804,M$1,""))</f>
        <v>0</v>
      </c>
      <c r="N804">
        <f>LEN($A804)-LEN(SUBSTITUTE($A804,N$1,""))</f>
        <v>0</v>
      </c>
      <c r="O804">
        <f>LEN($A804)-LEN(SUBSTITUTE($A804,O$1,""))</f>
        <v>0</v>
      </c>
      <c r="P804">
        <f>LEN($A804)-LEN(SUBSTITUTE($A804,P$1,""))</f>
        <v>0</v>
      </c>
      <c r="Q804">
        <f>LEN($A804)-LEN(SUBSTITUTE($A804,Q$1,""))</f>
        <v>1</v>
      </c>
      <c r="R804">
        <f>LEN($A804)-LEN(SUBSTITUTE($A804,R$1,""))</f>
        <v>2</v>
      </c>
      <c r="S804">
        <f>LEN($A804)-LEN(SUBSTITUTE($A804,S$1,""))</f>
        <v>0</v>
      </c>
      <c r="T804">
        <f>LEN($A804)-LEN(SUBSTITUTE($A804,T$1,""))</f>
        <v>1</v>
      </c>
      <c r="U804">
        <f>LEN($A804)-LEN(SUBSTITUTE($A804,U$1,""))</f>
        <v>0</v>
      </c>
      <c r="V804">
        <f>I804+1</f>
        <v>2</v>
      </c>
      <c r="W804">
        <f>J804+1</f>
        <v>1</v>
      </c>
      <c r="X804">
        <f>K804+1</f>
        <v>1</v>
      </c>
      <c r="Y804">
        <f>L804+1</f>
        <v>1</v>
      </c>
      <c r="Z804">
        <f>M804+1</f>
        <v>1</v>
      </c>
      <c r="AA804">
        <f>N804+1</f>
        <v>1</v>
      </c>
      <c r="AB804">
        <f>O804+1</f>
        <v>1</v>
      </c>
      <c r="AC804">
        <f>P804+1</f>
        <v>1</v>
      </c>
      <c r="AD804">
        <f>Q804+1</f>
        <v>2</v>
      </c>
      <c r="AE804">
        <f>R804+1</f>
        <v>3</v>
      </c>
      <c r="AF804">
        <f>S804+1</f>
        <v>1</v>
      </c>
      <c r="AG804">
        <f>T804+1</f>
        <v>2</v>
      </c>
      <c r="AH804">
        <f>U804+1</f>
        <v>1</v>
      </c>
      <c r="AI804">
        <f>PRODUCT(V804:AH804)</f>
        <v>24</v>
      </c>
      <c r="AJ804">
        <f>MAX(V804:AH804)</f>
        <v>3</v>
      </c>
      <c r="AK804">
        <f>Y804</f>
        <v>1</v>
      </c>
      <c r="AL804">
        <f>MAX(V804:X804, Z804:AH804)+L804</f>
        <v>3</v>
      </c>
      <c r="AM804" t="b">
        <f>AL804=6</f>
        <v>0</v>
      </c>
      <c r="AN804" t="b">
        <f>AL804=5</f>
        <v>0</v>
      </c>
      <c r="AO804" t="b">
        <f>NOT(OR(AM804,AN804))</f>
        <v>1</v>
      </c>
      <c r="AP804" t="b">
        <f>AND(AI804=12, L804=0)</f>
        <v>0</v>
      </c>
      <c r="AQ804" t="b">
        <f>AND(AI804=18, L804=1)</f>
        <v>0</v>
      </c>
      <c r="AR804" t="b">
        <f>AND(AO804, OR(AP804, AQ804))</f>
        <v>0</v>
      </c>
      <c r="AS804" t="b">
        <f>NOT(OR(AM804,AN804,AR804))</f>
        <v>1</v>
      </c>
      <c r="AT804" t="b">
        <f>AND(AS804, AL804=4)</f>
        <v>0</v>
      </c>
      <c r="AU804" t="b">
        <f>NOT(OR(AM804,AN804,AR804,AT804))</f>
        <v>1</v>
      </c>
      <c r="AV804" t="b">
        <f>AND(AU804, AI804=18)</f>
        <v>0</v>
      </c>
      <c r="AW804" t="b">
        <f>NOT(OR(AM804,AN804,AR804,AT804, AV804))</f>
        <v>1</v>
      </c>
      <c r="AX804" t="b">
        <f>AND(AW804, OR(AND(AI804=24, L804=0), AND(AI804=32, L804=1)))</f>
        <v>1</v>
      </c>
      <c r="AY804" t="b">
        <f>NOT(OR(AM804,AN804,AR804,AT804,AV804,AX804))</f>
        <v>0</v>
      </c>
      <c r="AZ804" t="str">
        <f>IF(AM804,"7",IF(AN804,"6",IF(AR804,"5",
IF(AT804,"4",IF(AV804,"3",IF(AX804,"2",IF(AY804,"1","0"))))))
)</f>
        <v>2</v>
      </c>
      <c r="BA804" t="str">
        <f>_xlfn.XLOOKUP(D804, $BO$1:$CA$1, $BO$2:$CA$2)</f>
        <v>06</v>
      </c>
      <c r="BB804" t="str">
        <f>_xlfn.XLOOKUP(E804, $BO$1:$CA$1, $BO$2:$CA$2)</f>
        <v>14</v>
      </c>
      <c r="BC804" t="str">
        <f>_xlfn.XLOOKUP(F804, $BO$1:$CA$1, $BO$2:$CA$2)</f>
        <v>04</v>
      </c>
      <c r="BD804" t="str">
        <f>_xlfn.XLOOKUP(G804, $BO$1:$CA$1, $BO$2:$CA$2)</f>
        <v>07</v>
      </c>
      <c r="BE804" t="str">
        <f>_xlfn.XLOOKUP(H804, $BO$1:$CA$1, $BO$2:$CA$2)</f>
        <v>06</v>
      </c>
      <c r="BF804">
        <f>VALUE(_xlfn.TEXTJOIN("", TRUE, AZ804:BE804))</f>
        <v>20614040706</v>
      </c>
      <c r="BG804">
        <v>20614040706</v>
      </c>
      <c r="BH804">
        <f t="shared" si="12"/>
        <v>198</v>
      </c>
      <c r="BI804">
        <f>B804*BH804</f>
        <v>131472</v>
      </c>
    </row>
    <row r="805" spans="1:61" x14ac:dyDescent="0.25">
      <c r="A805" t="s">
        <v>473</v>
      </c>
      <c r="B805">
        <v>124</v>
      </c>
      <c r="C805" t="str">
        <f>TEXT(A805, "0")</f>
        <v>5K9J7</v>
      </c>
      <c r="D805" t="str">
        <f>MID($C805, 1, 1)</f>
        <v>5</v>
      </c>
      <c r="E805" t="str">
        <f>MID($C805, 2, 1)</f>
        <v>K</v>
      </c>
      <c r="F805" t="str">
        <f>MID($C805, 3, 1)</f>
        <v>9</v>
      </c>
      <c r="G805" t="str">
        <f>MID($C805, 4, 1)</f>
        <v>J</v>
      </c>
      <c r="H805" t="str">
        <f>MID($C805, 5, 1)</f>
        <v>7</v>
      </c>
      <c r="I805">
        <f>LEN($A805)-LEN(SUBSTITUTE($A805,I$1,""))</f>
        <v>0</v>
      </c>
      <c r="J805">
        <f>LEN($A805)-LEN(SUBSTITUTE($A805,J$1,""))</f>
        <v>1</v>
      </c>
      <c r="K805">
        <f>LEN($A805)-LEN(SUBSTITUTE($A805,K$1,""))</f>
        <v>0</v>
      </c>
      <c r="L805">
        <f>LEN($A805)-LEN(SUBSTITUTE($A805,L$1,""))</f>
        <v>1</v>
      </c>
      <c r="M805">
        <f>LEN($A805)-LEN(SUBSTITUTE($A805,M$1,""))</f>
        <v>0</v>
      </c>
      <c r="N805">
        <f>LEN($A805)-LEN(SUBSTITUTE($A805,N$1,""))</f>
        <v>1</v>
      </c>
      <c r="O805">
        <f>LEN($A805)-LEN(SUBSTITUTE($A805,O$1,""))</f>
        <v>0</v>
      </c>
      <c r="P805">
        <f>LEN($A805)-LEN(SUBSTITUTE($A805,P$1,""))</f>
        <v>1</v>
      </c>
      <c r="Q805">
        <f>LEN($A805)-LEN(SUBSTITUTE($A805,Q$1,""))</f>
        <v>0</v>
      </c>
      <c r="R805">
        <f>LEN($A805)-LEN(SUBSTITUTE($A805,R$1,""))</f>
        <v>1</v>
      </c>
      <c r="S805">
        <f>LEN($A805)-LEN(SUBSTITUTE($A805,S$1,""))</f>
        <v>0</v>
      </c>
      <c r="T805">
        <f>LEN($A805)-LEN(SUBSTITUTE($A805,T$1,""))</f>
        <v>0</v>
      </c>
      <c r="U805">
        <f>LEN($A805)-LEN(SUBSTITUTE($A805,U$1,""))</f>
        <v>0</v>
      </c>
      <c r="V805">
        <f>I805+1</f>
        <v>1</v>
      </c>
      <c r="W805">
        <f>J805+1</f>
        <v>2</v>
      </c>
      <c r="X805">
        <f>K805+1</f>
        <v>1</v>
      </c>
      <c r="Y805">
        <f>L805+1</f>
        <v>2</v>
      </c>
      <c r="Z805">
        <f>M805+1</f>
        <v>1</v>
      </c>
      <c r="AA805">
        <f>N805+1</f>
        <v>2</v>
      </c>
      <c r="AB805">
        <f>O805+1</f>
        <v>1</v>
      </c>
      <c r="AC805">
        <f>P805+1</f>
        <v>2</v>
      </c>
      <c r="AD805">
        <f>Q805+1</f>
        <v>1</v>
      </c>
      <c r="AE805">
        <f>R805+1</f>
        <v>2</v>
      </c>
      <c r="AF805">
        <f>S805+1</f>
        <v>1</v>
      </c>
      <c r="AG805">
        <f>T805+1</f>
        <v>1</v>
      </c>
      <c r="AH805">
        <f>U805+1</f>
        <v>1</v>
      </c>
      <c r="AI805">
        <f>PRODUCT(V805:AH805)</f>
        <v>32</v>
      </c>
      <c r="AJ805">
        <f>MAX(V805:AH805)</f>
        <v>2</v>
      </c>
      <c r="AK805">
        <f>Y805</f>
        <v>2</v>
      </c>
      <c r="AL805">
        <f>MAX(V805:X805, Z805:AH805)+L805</f>
        <v>3</v>
      </c>
      <c r="AM805" t="b">
        <f>AL805=6</f>
        <v>0</v>
      </c>
      <c r="AN805" t="b">
        <f>AL805=5</f>
        <v>0</v>
      </c>
      <c r="AO805" t="b">
        <f>NOT(OR(AM805,AN805))</f>
        <v>1</v>
      </c>
      <c r="AP805" t="b">
        <f>AND(AI805=12, L805=0)</f>
        <v>0</v>
      </c>
      <c r="AQ805" t="b">
        <f>AND(AI805=18, L805=1)</f>
        <v>0</v>
      </c>
      <c r="AR805" t="b">
        <f>AND(AO805, OR(AP805, AQ805))</f>
        <v>0</v>
      </c>
      <c r="AS805" t="b">
        <f>NOT(OR(AM805,AN805,AR805))</f>
        <v>1</v>
      </c>
      <c r="AT805" t="b">
        <f>AND(AS805, AL805=4)</f>
        <v>0</v>
      </c>
      <c r="AU805" t="b">
        <f>NOT(OR(AM805,AN805,AR805,AT805))</f>
        <v>1</v>
      </c>
      <c r="AV805" t="b">
        <f>AND(AU805, AI805=18)</f>
        <v>0</v>
      </c>
      <c r="AW805" t="b">
        <f>NOT(OR(AM805,AN805,AR805,AT805, AV805))</f>
        <v>1</v>
      </c>
      <c r="AX805" t="b">
        <f>AND(AW805, OR(AND(AI805=24, L805=0), AND(AI805=32, L805=1)))</f>
        <v>1</v>
      </c>
      <c r="AY805" t="b">
        <f>NOT(OR(AM805,AN805,AR805,AT805,AV805,AX805))</f>
        <v>0</v>
      </c>
      <c r="AZ805" t="str">
        <f>IF(AM805,"7",IF(AN805,"6",IF(AR805,"5",
IF(AT805,"4",IF(AV805,"3",IF(AX805,"2",IF(AY805,"1","0"))))))
)</f>
        <v>2</v>
      </c>
      <c r="BA805" t="str">
        <f>_xlfn.XLOOKUP(D805, $BO$1:$CA$1, $BO$2:$CA$2)</f>
        <v>06</v>
      </c>
      <c r="BB805" t="str">
        <f>_xlfn.XLOOKUP(E805, $BO$1:$CA$1, $BO$2:$CA$2)</f>
        <v>13</v>
      </c>
      <c r="BC805" t="str">
        <f>_xlfn.XLOOKUP(F805, $BO$1:$CA$1, $BO$2:$CA$2)</f>
        <v>10</v>
      </c>
      <c r="BD805" t="str">
        <f>_xlfn.XLOOKUP(G805, $BO$1:$CA$1, $BO$2:$CA$2)</f>
        <v>02</v>
      </c>
      <c r="BE805" t="str">
        <f>_xlfn.XLOOKUP(H805, $BO$1:$CA$1, $BO$2:$CA$2)</f>
        <v>08</v>
      </c>
      <c r="BF805">
        <f>VALUE(_xlfn.TEXTJOIN("", TRUE, AZ805:BE805))</f>
        <v>20613100208</v>
      </c>
      <c r="BG805">
        <v>20613100208</v>
      </c>
      <c r="BH805">
        <f t="shared" si="12"/>
        <v>197</v>
      </c>
      <c r="BI805">
        <f>B805*BH805</f>
        <v>24428</v>
      </c>
    </row>
    <row r="806" spans="1:61" x14ac:dyDescent="0.25">
      <c r="A806" t="s">
        <v>521</v>
      </c>
      <c r="B806">
        <v>324</v>
      </c>
      <c r="C806" t="str">
        <f>TEXT(A806, "0")</f>
        <v>5K242</v>
      </c>
      <c r="D806" t="str">
        <f>MID($C806, 1, 1)</f>
        <v>5</v>
      </c>
      <c r="E806" t="str">
        <f>MID($C806, 2, 1)</f>
        <v>K</v>
      </c>
      <c r="F806" t="str">
        <f>MID($C806, 3, 1)</f>
        <v>2</v>
      </c>
      <c r="G806" t="str">
        <f>MID($C806, 4, 1)</f>
        <v>4</v>
      </c>
      <c r="H806" t="str">
        <f>MID($C806, 5, 1)</f>
        <v>2</v>
      </c>
      <c r="I806">
        <f>LEN($A806)-LEN(SUBSTITUTE($A806,I$1,""))</f>
        <v>0</v>
      </c>
      <c r="J806">
        <f>LEN($A806)-LEN(SUBSTITUTE($A806,J$1,""))</f>
        <v>1</v>
      </c>
      <c r="K806">
        <f>LEN($A806)-LEN(SUBSTITUTE($A806,K$1,""))</f>
        <v>0</v>
      </c>
      <c r="L806">
        <f>LEN($A806)-LEN(SUBSTITUTE($A806,L$1,""))</f>
        <v>0</v>
      </c>
      <c r="M806">
        <f>LEN($A806)-LEN(SUBSTITUTE($A806,M$1,""))</f>
        <v>0</v>
      </c>
      <c r="N806">
        <f>LEN($A806)-LEN(SUBSTITUTE($A806,N$1,""))</f>
        <v>0</v>
      </c>
      <c r="O806">
        <f>LEN($A806)-LEN(SUBSTITUTE($A806,O$1,""))</f>
        <v>0</v>
      </c>
      <c r="P806">
        <f>LEN($A806)-LEN(SUBSTITUTE($A806,P$1,""))</f>
        <v>0</v>
      </c>
      <c r="Q806">
        <f>LEN($A806)-LEN(SUBSTITUTE($A806,Q$1,""))</f>
        <v>0</v>
      </c>
      <c r="R806">
        <f>LEN($A806)-LEN(SUBSTITUTE($A806,R$1,""))</f>
        <v>1</v>
      </c>
      <c r="S806">
        <f>LEN($A806)-LEN(SUBSTITUTE($A806,S$1,""))</f>
        <v>1</v>
      </c>
      <c r="T806">
        <f>LEN($A806)-LEN(SUBSTITUTE($A806,T$1,""))</f>
        <v>0</v>
      </c>
      <c r="U806">
        <f>LEN($A806)-LEN(SUBSTITUTE($A806,U$1,""))</f>
        <v>2</v>
      </c>
      <c r="V806">
        <f>I806+1</f>
        <v>1</v>
      </c>
      <c r="W806">
        <f>J806+1</f>
        <v>2</v>
      </c>
      <c r="X806">
        <f>K806+1</f>
        <v>1</v>
      </c>
      <c r="Y806">
        <f>L806+1</f>
        <v>1</v>
      </c>
      <c r="Z806">
        <f>M806+1</f>
        <v>1</v>
      </c>
      <c r="AA806">
        <f>N806+1</f>
        <v>1</v>
      </c>
      <c r="AB806">
        <f>O806+1</f>
        <v>1</v>
      </c>
      <c r="AC806">
        <f>P806+1</f>
        <v>1</v>
      </c>
      <c r="AD806">
        <f>Q806+1</f>
        <v>1</v>
      </c>
      <c r="AE806">
        <f>R806+1</f>
        <v>2</v>
      </c>
      <c r="AF806">
        <f>S806+1</f>
        <v>2</v>
      </c>
      <c r="AG806">
        <f>T806+1</f>
        <v>1</v>
      </c>
      <c r="AH806">
        <f>U806+1</f>
        <v>3</v>
      </c>
      <c r="AI806">
        <f>PRODUCT(V806:AH806)</f>
        <v>24</v>
      </c>
      <c r="AJ806">
        <f>MAX(V806:AH806)</f>
        <v>3</v>
      </c>
      <c r="AK806">
        <f>Y806</f>
        <v>1</v>
      </c>
      <c r="AL806">
        <f>MAX(V806:X806, Z806:AH806)+L806</f>
        <v>3</v>
      </c>
      <c r="AM806" t="b">
        <f>AL806=6</f>
        <v>0</v>
      </c>
      <c r="AN806" t="b">
        <f>AL806=5</f>
        <v>0</v>
      </c>
      <c r="AO806" t="b">
        <f>NOT(OR(AM806,AN806))</f>
        <v>1</v>
      </c>
      <c r="AP806" t="b">
        <f>AND(AI806=12, L806=0)</f>
        <v>0</v>
      </c>
      <c r="AQ806" t="b">
        <f>AND(AI806=18, L806=1)</f>
        <v>0</v>
      </c>
      <c r="AR806" t="b">
        <f>AND(AO806, OR(AP806, AQ806))</f>
        <v>0</v>
      </c>
      <c r="AS806" t="b">
        <f>NOT(OR(AM806,AN806,AR806))</f>
        <v>1</v>
      </c>
      <c r="AT806" t="b">
        <f>AND(AS806, AL806=4)</f>
        <v>0</v>
      </c>
      <c r="AU806" t="b">
        <f>NOT(OR(AM806,AN806,AR806,AT806))</f>
        <v>1</v>
      </c>
      <c r="AV806" t="b">
        <f>AND(AU806, AI806=18)</f>
        <v>0</v>
      </c>
      <c r="AW806" t="b">
        <f>NOT(OR(AM806,AN806,AR806,AT806, AV806))</f>
        <v>1</v>
      </c>
      <c r="AX806" t="b">
        <f>AND(AW806, OR(AND(AI806=24, L806=0), AND(AI806=32, L806=1)))</f>
        <v>1</v>
      </c>
      <c r="AY806" t="b">
        <f>NOT(OR(AM806,AN806,AR806,AT806,AV806,AX806))</f>
        <v>0</v>
      </c>
      <c r="AZ806" t="str">
        <f>IF(AM806,"7",IF(AN806,"6",IF(AR806,"5",
IF(AT806,"4",IF(AV806,"3",IF(AX806,"2",IF(AY806,"1","0"))))))
)</f>
        <v>2</v>
      </c>
      <c r="BA806" t="str">
        <f>_xlfn.XLOOKUP(D806, $BO$1:$CA$1, $BO$2:$CA$2)</f>
        <v>06</v>
      </c>
      <c r="BB806" t="str">
        <f>_xlfn.XLOOKUP(E806, $BO$1:$CA$1, $BO$2:$CA$2)</f>
        <v>13</v>
      </c>
      <c r="BC806" t="str">
        <f>_xlfn.XLOOKUP(F806, $BO$1:$CA$1, $BO$2:$CA$2)</f>
        <v>03</v>
      </c>
      <c r="BD806" t="str">
        <f>_xlfn.XLOOKUP(G806, $BO$1:$CA$1, $BO$2:$CA$2)</f>
        <v>05</v>
      </c>
      <c r="BE806" t="str">
        <f>_xlfn.XLOOKUP(H806, $BO$1:$CA$1, $BO$2:$CA$2)</f>
        <v>03</v>
      </c>
      <c r="BF806">
        <f>VALUE(_xlfn.TEXTJOIN("", TRUE, AZ806:BE806))</f>
        <v>20613030503</v>
      </c>
      <c r="BG806">
        <v>20613030503</v>
      </c>
      <c r="BH806">
        <f t="shared" si="12"/>
        <v>196</v>
      </c>
      <c r="BI806">
        <f>B806*BH806</f>
        <v>63504</v>
      </c>
    </row>
    <row r="807" spans="1:61" x14ac:dyDescent="0.25">
      <c r="A807" t="s">
        <v>24</v>
      </c>
      <c r="B807">
        <v>343</v>
      </c>
      <c r="C807" t="str">
        <f>TEXT(A807, "0")</f>
        <v>5Q365</v>
      </c>
      <c r="D807" t="str">
        <f>MID($C807, 1, 1)</f>
        <v>5</v>
      </c>
      <c r="E807" t="str">
        <f>MID($C807, 2, 1)</f>
        <v>Q</v>
      </c>
      <c r="F807" t="str">
        <f>MID($C807, 3, 1)</f>
        <v>3</v>
      </c>
      <c r="G807" t="str">
        <f>MID($C807, 4, 1)</f>
        <v>6</v>
      </c>
      <c r="H807" t="str">
        <f>MID($C807, 5, 1)</f>
        <v>5</v>
      </c>
      <c r="I807">
        <f>LEN($A807)-LEN(SUBSTITUTE($A807,I$1,""))</f>
        <v>0</v>
      </c>
      <c r="J807">
        <f>LEN($A807)-LEN(SUBSTITUTE($A807,J$1,""))</f>
        <v>0</v>
      </c>
      <c r="K807">
        <f>LEN($A807)-LEN(SUBSTITUTE($A807,K$1,""))</f>
        <v>1</v>
      </c>
      <c r="L807">
        <f>LEN($A807)-LEN(SUBSTITUTE($A807,L$1,""))</f>
        <v>0</v>
      </c>
      <c r="M807">
        <f>LEN($A807)-LEN(SUBSTITUTE($A807,M$1,""))</f>
        <v>0</v>
      </c>
      <c r="N807">
        <f>LEN($A807)-LEN(SUBSTITUTE($A807,N$1,""))</f>
        <v>0</v>
      </c>
      <c r="O807">
        <f>LEN($A807)-LEN(SUBSTITUTE($A807,O$1,""))</f>
        <v>0</v>
      </c>
      <c r="P807">
        <f>LEN($A807)-LEN(SUBSTITUTE($A807,P$1,""))</f>
        <v>0</v>
      </c>
      <c r="Q807">
        <f>LEN($A807)-LEN(SUBSTITUTE($A807,Q$1,""))</f>
        <v>1</v>
      </c>
      <c r="R807">
        <f>LEN($A807)-LEN(SUBSTITUTE($A807,R$1,""))</f>
        <v>2</v>
      </c>
      <c r="S807">
        <f>LEN($A807)-LEN(SUBSTITUTE($A807,S$1,""))</f>
        <v>0</v>
      </c>
      <c r="T807">
        <f>LEN($A807)-LEN(SUBSTITUTE($A807,T$1,""))</f>
        <v>1</v>
      </c>
      <c r="U807">
        <f>LEN($A807)-LEN(SUBSTITUTE($A807,U$1,""))</f>
        <v>0</v>
      </c>
      <c r="V807">
        <f>I807+1</f>
        <v>1</v>
      </c>
      <c r="W807">
        <f>J807+1</f>
        <v>1</v>
      </c>
      <c r="X807">
        <f>K807+1</f>
        <v>2</v>
      </c>
      <c r="Y807">
        <f>L807+1</f>
        <v>1</v>
      </c>
      <c r="Z807">
        <f>M807+1</f>
        <v>1</v>
      </c>
      <c r="AA807">
        <f>N807+1</f>
        <v>1</v>
      </c>
      <c r="AB807">
        <f>O807+1</f>
        <v>1</v>
      </c>
      <c r="AC807">
        <f>P807+1</f>
        <v>1</v>
      </c>
      <c r="AD807">
        <f>Q807+1</f>
        <v>2</v>
      </c>
      <c r="AE807">
        <f>R807+1</f>
        <v>3</v>
      </c>
      <c r="AF807">
        <f>S807+1</f>
        <v>1</v>
      </c>
      <c r="AG807">
        <f>T807+1</f>
        <v>2</v>
      </c>
      <c r="AH807">
        <f>U807+1</f>
        <v>1</v>
      </c>
      <c r="AI807">
        <f>PRODUCT(V807:AH807)</f>
        <v>24</v>
      </c>
      <c r="AJ807">
        <f>MAX(V807:AH807)</f>
        <v>3</v>
      </c>
      <c r="AK807">
        <f>Y807</f>
        <v>1</v>
      </c>
      <c r="AL807">
        <f>MAX(V807:X807, Z807:AH807)+L807</f>
        <v>3</v>
      </c>
      <c r="AM807" t="b">
        <f>AL807=6</f>
        <v>0</v>
      </c>
      <c r="AN807" t="b">
        <f>AL807=5</f>
        <v>0</v>
      </c>
      <c r="AO807" t="b">
        <f>NOT(OR(AM807,AN807))</f>
        <v>1</v>
      </c>
      <c r="AP807" t="b">
        <f>AND(AI807=12, L807=0)</f>
        <v>0</v>
      </c>
      <c r="AQ807" t="b">
        <f>AND(AI807=18, L807=1)</f>
        <v>0</v>
      </c>
      <c r="AR807" t="b">
        <f>AND(AO807, OR(AP807, AQ807))</f>
        <v>0</v>
      </c>
      <c r="AS807" t="b">
        <f>NOT(OR(AM807,AN807,AR807))</f>
        <v>1</v>
      </c>
      <c r="AT807" t="b">
        <f>AND(AS807, AL807=4)</f>
        <v>0</v>
      </c>
      <c r="AU807" t="b">
        <f>NOT(OR(AM807,AN807,AR807,AT807))</f>
        <v>1</v>
      </c>
      <c r="AV807" t="b">
        <f>AND(AU807, AI807=18)</f>
        <v>0</v>
      </c>
      <c r="AW807" t="b">
        <f>NOT(OR(AM807,AN807,AR807,AT807, AV807))</f>
        <v>1</v>
      </c>
      <c r="AX807" t="b">
        <f>AND(AW807, OR(AND(AI807=24, L807=0), AND(AI807=32, L807=1)))</f>
        <v>1</v>
      </c>
      <c r="AY807" t="b">
        <f>NOT(OR(AM807,AN807,AR807,AT807,AV807,AX807))</f>
        <v>0</v>
      </c>
      <c r="AZ807" t="str">
        <f>IF(AM807,"7",IF(AN807,"6",IF(AR807,"5",
IF(AT807,"4",IF(AV807,"3",IF(AX807,"2",IF(AY807,"1","0"))))))
)</f>
        <v>2</v>
      </c>
      <c r="BA807" t="str">
        <f>_xlfn.XLOOKUP(D807, $BO$1:$CA$1, $BO$2:$CA$2)</f>
        <v>06</v>
      </c>
      <c r="BB807" t="str">
        <f>_xlfn.XLOOKUP(E807, $BO$1:$CA$1, $BO$2:$CA$2)</f>
        <v>12</v>
      </c>
      <c r="BC807" t="str">
        <f>_xlfn.XLOOKUP(F807, $BO$1:$CA$1, $BO$2:$CA$2)</f>
        <v>04</v>
      </c>
      <c r="BD807" t="str">
        <f>_xlfn.XLOOKUP(G807, $BO$1:$CA$1, $BO$2:$CA$2)</f>
        <v>07</v>
      </c>
      <c r="BE807" t="str">
        <f>_xlfn.XLOOKUP(H807, $BO$1:$CA$1, $BO$2:$CA$2)</f>
        <v>06</v>
      </c>
      <c r="BF807">
        <f>VALUE(_xlfn.TEXTJOIN("", TRUE, AZ807:BE807))</f>
        <v>20612040706</v>
      </c>
      <c r="BG807">
        <v>20612040706</v>
      </c>
      <c r="BH807">
        <f t="shared" si="12"/>
        <v>195</v>
      </c>
      <c r="BI807">
        <f>B807*BH807</f>
        <v>66885</v>
      </c>
    </row>
    <row r="808" spans="1:61" x14ac:dyDescent="0.25">
      <c r="A808" t="s">
        <v>229</v>
      </c>
      <c r="B808">
        <v>452</v>
      </c>
      <c r="C808" t="str">
        <f>TEXT(A808, "0")</f>
        <v>58A6J</v>
      </c>
      <c r="D808" t="str">
        <f>MID($C808, 1, 1)</f>
        <v>5</v>
      </c>
      <c r="E808" t="str">
        <f>MID($C808, 2, 1)</f>
        <v>8</v>
      </c>
      <c r="F808" t="str">
        <f>MID($C808, 3, 1)</f>
        <v>A</v>
      </c>
      <c r="G808" t="str">
        <f>MID($C808, 4, 1)</f>
        <v>6</v>
      </c>
      <c r="H808" t="str">
        <f>MID($C808, 5, 1)</f>
        <v>J</v>
      </c>
      <c r="I808">
        <f>LEN($A808)-LEN(SUBSTITUTE($A808,I$1,""))</f>
        <v>1</v>
      </c>
      <c r="J808">
        <f>LEN($A808)-LEN(SUBSTITUTE($A808,J$1,""))</f>
        <v>0</v>
      </c>
      <c r="K808">
        <f>LEN($A808)-LEN(SUBSTITUTE($A808,K$1,""))</f>
        <v>0</v>
      </c>
      <c r="L808">
        <f>LEN($A808)-LEN(SUBSTITUTE($A808,L$1,""))</f>
        <v>1</v>
      </c>
      <c r="M808">
        <f>LEN($A808)-LEN(SUBSTITUTE($A808,M$1,""))</f>
        <v>0</v>
      </c>
      <c r="N808">
        <f>LEN($A808)-LEN(SUBSTITUTE($A808,N$1,""))</f>
        <v>0</v>
      </c>
      <c r="O808">
        <f>LEN($A808)-LEN(SUBSTITUTE($A808,O$1,""))</f>
        <v>1</v>
      </c>
      <c r="P808">
        <f>LEN($A808)-LEN(SUBSTITUTE($A808,P$1,""))</f>
        <v>0</v>
      </c>
      <c r="Q808">
        <f>LEN($A808)-LEN(SUBSTITUTE($A808,Q$1,""))</f>
        <v>1</v>
      </c>
      <c r="R808">
        <f>LEN($A808)-LEN(SUBSTITUTE($A808,R$1,""))</f>
        <v>1</v>
      </c>
      <c r="S808">
        <f>LEN($A808)-LEN(SUBSTITUTE($A808,S$1,""))</f>
        <v>0</v>
      </c>
      <c r="T808">
        <f>LEN($A808)-LEN(SUBSTITUTE($A808,T$1,""))</f>
        <v>0</v>
      </c>
      <c r="U808">
        <f>LEN($A808)-LEN(SUBSTITUTE($A808,U$1,""))</f>
        <v>0</v>
      </c>
      <c r="V808">
        <f>I808+1</f>
        <v>2</v>
      </c>
      <c r="W808">
        <f>J808+1</f>
        <v>1</v>
      </c>
      <c r="X808">
        <f>K808+1</f>
        <v>1</v>
      </c>
      <c r="Y808">
        <f>L808+1</f>
        <v>2</v>
      </c>
      <c r="Z808">
        <f>M808+1</f>
        <v>1</v>
      </c>
      <c r="AA808">
        <f>N808+1</f>
        <v>1</v>
      </c>
      <c r="AB808">
        <f>O808+1</f>
        <v>2</v>
      </c>
      <c r="AC808">
        <f>P808+1</f>
        <v>1</v>
      </c>
      <c r="AD808">
        <f>Q808+1</f>
        <v>2</v>
      </c>
      <c r="AE808">
        <f>R808+1</f>
        <v>2</v>
      </c>
      <c r="AF808">
        <f>S808+1</f>
        <v>1</v>
      </c>
      <c r="AG808">
        <f>T808+1</f>
        <v>1</v>
      </c>
      <c r="AH808">
        <f>U808+1</f>
        <v>1</v>
      </c>
      <c r="AI808">
        <f>PRODUCT(V808:AH808)</f>
        <v>32</v>
      </c>
      <c r="AJ808">
        <f>MAX(V808:AH808)</f>
        <v>2</v>
      </c>
      <c r="AK808">
        <f>Y808</f>
        <v>2</v>
      </c>
      <c r="AL808">
        <f>MAX(V808:X808, Z808:AH808)+L808</f>
        <v>3</v>
      </c>
      <c r="AM808" t="b">
        <f>AL808=6</f>
        <v>0</v>
      </c>
      <c r="AN808" t="b">
        <f>AL808=5</f>
        <v>0</v>
      </c>
      <c r="AO808" t="b">
        <f>NOT(OR(AM808,AN808))</f>
        <v>1</v>
      </c>
      <c r="AP808" t="b">
        <f>AND(AI808=12, L808=0)</f>
        <v>0</v>
      </c>
      <c r="AQ808" t="b">
        <f>AND(AI808=18, L808=1)</f>
        <v>0</v>
      </c>
      <c r="AR808" t="b">
        <f>AND(AO808, OR(AP808, AQ808))</f>
        <v>0</v>
      </c>
      <c r="AS808" t="b">
        <f>NOT(OR(AM808,AN808,AR808))</f>
        <v>1</v>
      </c>
      <c r="AT808" t="b">
        <f>AND(AS808, AL808=4)</f>
        <v>0</v>
      </c>
      <c r="AU808" t="b">
        <f>NOT(OR(AM808,AN808,AR808,AT808))</f>
        <v>1</v>
      </c>
      <c r="AV808" t="b">
        <f>AND(AU808, AI808=18)</f>
        <v>0</v>
      </c>
      <c r="AW808" t="b">
        <f>NOT(OR(AM808,AN808,AR808,AT808, AV808))</f>
        <v>1</v>
      </c>
      <c r="AX808" t="b">
        <f>AND(AW808, OR(AND(AI808=24, L808=0), AND(AI808=32, L808=1)))</f>
        <v>1</v>
      </c>
      <c r="AY808" t="b">
        <f>NOT(OR(AM808,AN808,AR808,AT808,AV808,AX808))</f>
        <v>0</v>
      </c>
      <c r="AZ808" t="str">
        <f>IF(AM808,"7",IF(AN808,"6",IF(AR808,"5",
IF(AT808,"4",IF(AV808,"3",IF(AX808,"2",IF(AY808,"1","0"))))))
)</f>
        <v>2</v>
      </c>
      <c r="BA808" t="str">
        <f>_xlfn.XLOOKUP(D808, $BO$1:$CA$1, $BO$2:$CA$2)</f>
        <v>06</v>
      </c>
      <c r="BB808" t="str">
        <f>_xlfn.XLOOKUP(E808, $BO$1:$CA$1, $BO$2:$CA$2)</f>
        <v>09</v>
      </c>
      <c r="BC808" t="str">
        <f>_xlfn.XLOOKUP(F808, $BO$1:$CA$1, $BO$2:$CA$2)</f>
        <v>14</v>
      </c>
      <c r="BD808" t="str">
        <f>_xlfn.XLOOKUP(G808, $BO$1:$CA$1, $BO$2:$CA$2)</f>
        <v>07</v>
      </c>
      <c r="BE808" t="str">
        <f>_xlfn.XLOOKUP(H808, $BO$1:$CA$1, $BO$2:$CA$2)</f>
        <v>02</v>
      </c>
      <c r="BF808">
        <f>VALUE(_xlfn.TEXTJOIN("", TRUE, AZ808:BE808))</f>
        <v>20609140702</v>
      </c>
      <c r="BG808">
        <v>20609140702</v>
      </c>
      <c r="BH808">
        <f t="shared" si="12"/>
        <v>194</v>
      </c>
      <c r="BI808">
        <f>B808*BH808</f>
        <v>87688</v>
      </c>
    </row>
    <row r="809" spans="1:61" x14ac:dyDescent="0.25">
      <c r="A809" t="s">
        <v>838</v>
      </c>
      <c r="B809">
        <v>582</v>
      </c>
      <c r="C809" t="str">
        <f>TEXT(A809, "0")</f>
        <v>57922</v>
      </c>
      <c r="D809" t="str">
        <f>MID($C809, 1, 1)</f>
        <v>5</v>
      </c>
      <c r="E809" t="str">
        <f>MID($C809, 2, 1)</f>
        <v>7</v>
      </c>
      <c r="F809" t="str">
        <f>MID($C809, 3, 1)</f>
        <v>9</v>
      </c>
      <c r="G809" t="str">
        <f>MID($C809, 4, 1)</f>
        <v>2</v>
      </c>
      <c r="H809" t="str">
        <f>MID($C809, 5, 1)</f>
        <v>2</v>
      </c>
      <c r="I809">
        <f>LEN($A809)-LEN(SUBSTITUTE($A809,I$1,""))</f>
        <v>0</v>
      </c>
      <c r="J809">
        <f>LEN($A809)-LEN(SUBSTITUTE($A809,J$1,""))</f>
        <v>0</v>
      </c>
      <c r="K809">
        <f>LEN($A809)-LEN(SUBSTITUTE($A809,K$1,""))</f>
        <v>0</v>
      </c>
      <c r="L809">
        <f>LEN($A809)-LEN(SUBSTITUTE($A809,L$1,""))</f>
        <v>0</v>
      </c>
      <c r="M809">
        <f>LEN($A809)-LEN(SUBSTITUTE($A809,M$1,""))</f>
        <v>0</v>
      </c>
      <c r="N809">
        <f>LEN($A809)-LEN(SUBSTITUTE($A809,N$1,""))</f>
        <v>1</v>
      </c>
      <c r="O809">
        <f>LEN($A809)-LEN(SUBSTITUTE($A809,O$1,""))</f>
        <v>0</v>
      </c>
      <c r="P809">
        <f>LEN($A809)-LEN(SUBSTITUTE($A809,P$1,""))</f>
        <v>1</v>
      </c>
      <c r="Q809">
        <f>LEN($A809)-LEN(SUBSTITUTE($A809,Q$1,""))</f>
        <v>0</v>
      </c>
      <c r="R809">
        <f>LEN($A809)-LEN(SUBSTITUTE($A809,R$1,""))</f>
        <v>1</v>
      </c>
      <c r="S809">
        <f>LEN($A809)-LEN(SUBSTITUTE($A809,S$1,""))</f>
        <v>0</v>
      </c>
      <c r="T809">
        <f>LEN($A809)-LEN(SUBSTITUTE($A809,T$1,""))</f>
        <v>0</v>
      </c>
      <c r="U809">
        <f>LEN($A809)-LEN(SUBSTITUTE($A809,U$1,""))</f>
        <v>2</v>
      </c>
      <c r="V809">
        <f>I809+1</f>
        <v>1</v>
      </c>
      <c r="W809">
        <f>J809+1</f>
        <v>1</v>
      </c>
      <c r="X809">
        <f>K809+1</f>
        <v>1</v>
      </c>
      <c r="Y809">
        <f>L809+1</f>
        <v>1</v>
      </c>
      <c r="Z809">
        <f>M809+1</f>
        <v>1</v>
      </c>
      <c r="AA809">
        <f>N809+1</f>
        <v>2</v>
      </c>
      <c r="AB809">
        <f>O809+1</f>
        <v>1</v>
      </c>
      <c r="AC809">
        <f>P809+1</f>
        <v>2</v>
      </c>
      <c r="AD809">
        <f>Q809+1</f>
        <v>1</v>
      </c>
      <c r="AE809">
        <f>R809+1</f>
        <v>2</v>
      </c>
      <c r="AF809">
        <f>S809+1</f>
        <v>1</v>
      </c>
      <c r="AG809">
        <f>T809+1</f>
        <v>1</v>
      </c>
      <c r="AH809">
        <f>U809+1</f>
        <v>3</v>
      </c>
      <c r="AI809">
        <f>PRODUCT(V809:AH809)</f>
        <v>24</v>
      </c>
      <c r="AJ809">
        <f>MAX(V809:AH809)</f>
        <v>3</v>
      </c>
      <c r="AK809">
        <f>Y809</f>
        <v>1</v>
      </c>
      <c r="AL809">
        <f>MAX(V809:X809, Z809:AH809)+L809</f>
        <v>3</v>
      </c>
      <c r="AM809" t="b">
        <f>AL809=6</f>
        <v>0</v>
      </c>
      <c r="AN809" t="b">
        <f>AL809=5</f>
        <v>0</v>
      </c>
      <c r="AO809" t="b">
        <f>NOT(OR(AM809,AN809))</f>
        <v>1</v>
      </c>
      <c r="AP809" t="b">
        <f>AND(AI809=12, L809=0)</f>
        <v>0</v>
      </c>
      <c r="AQ809" t="b">
        <f>AND(AI809=18, L809=1)</f>
        <v>0</v>
      </c>
      <c r="AR809" t="b">
        <f>AND(AO809, OR(AP809, AQ809))</f>
        <v>0</v>
      </c>
      <c r="AS809" t="b">
        <f>NOT(OR(AM809,AN809,AR809))</f>
        <v>1</v>
      </c>
      <c r="AT809" t="b">
        <f>AND(AS809, AL809=4)</f>
        <v>0</v>
      </c>
      <c r="AU809" t="b">
        <f>NOT(OR(AM809,AN809,AR809,AT809))</f>
        <v>1</v>
      </c>
      <c r="AV809" t="b">
        <f>AND(AU809, AI809=18)</f>
        <v>0</v>
      </c>
      <c r="AW809" t="b">
        <f>NOT(OR(AM809,AN809,AR809,AT809, AV809))</f>
        <v>1</v>
      </c>
      <c r="AX809" t="b">
        <f>AND(AW809, OR(AND(AI809=24, L809=0), AND(AI809=32, L809=1)))</f>
        <v>1</v>
      </c>
      <c r="AY809" t="b">
        <f>NOT(OR(AM809,AN809,AR809,AT809,AV809,AX809))</f>
        <v>0</v>
      </c>
      <c r="AZ809" t="str">
        <f>IF(AM809,"7",IF(AN809,"6",IF(AR809,"5",
IF(AT809,"4",IF(AV809,"3",IF(AX809,"2",IF(AY809,"1","0"))))))
)</f>
        <v>2</v>
      </c>
      <c r="BA809" t="str">
        <f>_xlfn.XLOOKUP(D809, $BO$1:$CA$1, $BO$2:$CA$2)</f>
        <v>06</v>
      </c>
      <c r="BB809" t="str">
        <f>_xlfn.XLOOKUP(E809, $BO$1:$CA$1, $BO$2:$CA$2)</f>
        <v>08</v>
      </c>
      <c r="BC809" t="str">
        <f>_xlfn.XLOOKUP(F809, $BO$1:$CA$1, $BO$2:$CA$2)</f>
        <v>10</v>
      </c>
      <c r="BD809" t="str">
        <f>_xlfn.XLOOKUP(G809, $BO$1:$CA$1, $BO$2:$CA$2)</f>
        <v>03</v>
      </c>
      <c r="BE809" t="str">
        <f>_xlfn.XLOOKUP(H809, $BO$1:$CA$1, $BO$2:$CA$2)</f>
        <v>03</v>
      </c>
      <c r="BF809">
        <f>VALUE(_xlfn.TEXTJOIN("", TRUE, AZ809:BE809))</f>
        <v>20608100303</v>
      </c>
      <c r="BG809">
        <v>20608100303</v>
      </c>
      <c r="BH809">
        <f t="shared" si="12"/>
        <v>193</v>
      </c>
      <c r="BI809">
        <f>B809*BH809</f>
        <v>112326</v>
      </c>
    </row>
    <row r="810" spans="1:61" x14ac:dyDescent="0.25">
      <c r="A810" t="s">
        <v>977</v>
      </c>
      <c r="B810">
        <v>8</v>
      </c>
      <c r="C810" t="str">
        <f>TEXT(A810, "0")</f>
        <v>55Q29</v>
      </c>
      <c r="D810" t="str">
        <f>MID($C810, 1, 1)</f>
        <v>5</v>
      </c>
      <c r="E810" t="str">
        <f>MID($C810, 2, 1)</f>
        <v>5</v>
      </c>
      <c r="F810" t="str">
        <f>MID($C810, 3, 1)</f>
        <v>Q</v>
      </c>
      <c r="G810" t="str">
        <f>MID($C810, 4, 1)</f>
        <v>2</v>
      </c>
      <c r="H810" t="str">
        <f>MID($C810, 5, 1)</f>
        <v>9</v>
      </c>
      <c r="I810">
        <f>LEN($A810)-LEN(SUBSTITUTE($A810,I$1,""))</f>
        <v>0</v>
      </c>
      <c r="J810">
        <f>LEN($A810)-LEN(SUBSTITUTE($A810,J$1,""))</f>
        <v>0</v>
      </c>
      <c r="K810">
        <f>LEN($A810)-LEN(SUBSTITUTE($A810,K$1,""))</f>
        <v>1</v>
      </c>
      <c r="L810">
        <f>LEN($A810)-LEN(SUBSTITUTE($A810,L$1,""))</f>
        <v>0</v>
      </c>
      <c r="M810">
        <f>LEN($A810)-LEN(SUBSTITUTE($A810,M$1,""))</f>
        <v>0</v>
      </c>
      <c r="N810">
        <f>LEN($A810)-LEN(SUBSTITUTE($A810,N$1,""))</f>
        <v>1</v>
      </c>
      <c r="O810">
        <f>LEN($A810)-LEN(SUBSTITUTE($A810,O$1,""))</f>
        <v>0</v>
      </c>
      <c r="P810">
        <f>LEN($A810)-LEN(SUBSTITUTE($A810,P$1,""))</f>
        <v>0</v>
      </c>
      <c r="Q810">
        <f>LEN($A810)-LEN(SUBSTITUTE($A810,Q$1,""))</f>
        <v>0</v>
      </c>
      <c r="R810">
        <f>LEN($A810)-LEN(SUBSTITUTE($A810,R$1,""))</f>
        <v>2</v>
      </c>
      <c r="S810">
        <f>LEN($A810)-LEN(SUBSTITUTE($A810,S$1,""))</f>
        <v>0</v>
      </c>
      <c r="T810">
        <f>LEN($A810)-LEN(SUBSTITUTE($A810,T$1,""))</f>
        <v>0</v>
      </c>
      <c r="U810">
        <f>LEN($A810)-LEN(SUBSTITUTE($A810,U$1,""))</f>
        <v>1</v>
      </c>
      <c r="V810">
        <f>I810+1</f>
        <v>1</v>
      </c>
      <c r="W810">
        <f>J810+1</f>
        <v>1</v>
      </c>
      <c r="X810">
        <f>K810+1</f>
        <v>2</v>
      </c>
      <c r="Y810">
        <f>L810+1</f>
        <v>1</v>
      </c>
      <c r="Z810">
        <f>M810+1</f>
        <v>1</v>
      </c>
      <c r="AA810">
        <f>N810+1</f>
        <v>2</v>
      </c>
      <c r="AB810">
        <f>O810+1</f>
        <v>1</v>
      </c>
      <c r="AC810">
        <f>P810+1</f>
        <v>1</v>
      </c>
      <c r="AD810">
        <f>Q810+1</f>
        <v>1</v>
      </c>
      <c r="AE810">
        <f>R810+1</f>
        <v>3</v>
      </c>
      <c r="AF810">
        <f>S810+1</f>
        <v>1</v>
      </c>
      <c r="AG810">
        <f>T810+1</f>
        <v>1</v>
      </c>
      <c r="AH810">
        <f>U810+1</f>
        <v>2</v>
      </c>
      <c r="AI810">
        <f>PRODUCT(V810:AH810)</f>
        <v>24</v>
      </c>
      <c r="AJ810">
        <f>MAX(V810:AH810)</f>
        <v>3</v>
      </c>
      <c r="AK810">
        <f>Y810</f>
        <v>1</v>
      </c>
      <c r="AL810">
        <f>MAX(V810:X810, Z810:AH810)+L810</f>
        <v>3</v>
      </c>
      <c r="AM810" t="b">
        <f>AL810=6</f>
        <v>0</v>
      </c>
      <c r="AN810" t="b">
        <f>AL810=5</f>
        <v>0</v>
      </c>
      <c r="AO810" t="b">
        <f>NOT(OR(AM810,AN810))</f>
        <v>1</v>
      </c>
      <c r="AP810" t="b">
        <f>AND(AI810=12, L810=0)</f>
        <v>0</v>
      </c>
      <c r="AQ810" t="b">
        <f>AND(AI810=18, L810=1)</f>
        <v>0</v>
      </c>
      <c r="AR810" t="b">
        <f>AND(AO810, OR(AP810, AQ810))</f>
        <v>0</v>
      </c>
      <c r="AS810" t="b">
        <f>NOT(OR(AM810,AN810,AR810))</f>
        <v>1</v>
      </c>
      <c r="AT810" t="b">
        <f>AND(AS810, AL810=4)</f>
        <v>0</v>
      </c>
      <c r="AU810" t="b">
        <f>NOT(OR(AM810,AN810,AR810,AT810))</f>
        <v>1</v>
      </c>
      <c r="AV810" t="b">
        <f>AND(AU810, AI810=18)</f>
        <v>0</v>
      </c>
      <c r="AW810" t="b">
        <f>NOT(OR(AM810,AN810,AR810,AT810, AV810))</f>
        <v>1</v>
      </c>
      <c r="AX810" t="b">
        <f>AND(AW810, OR(AND(AI810=24, L810=0), AND(AI810=32, L810=1)))</f>
        <v>1</v>
      </c>
      <c r="AY810" t="b">
        <f>NOT(OR(AM810,AN810,AR810,AT810,AV810,AX810))</f>
        <v>0</v>
      </c>
      <c r="AZ810" t="str">
        <f>IF(AM810,"7",IF(AN810,"6",IF(AR810,"5",
IF(AT810,"4",IF(AV810,"3",IF(AX810,"2",IF(AY810,"1","0"))))))
)</f>
        <v>2</v>
      </c>
      <c r="BA810" t="str">
        <f>_xlfn.XLOOKUP(D810, $BO$1:$CA$1, $BO$2:$CA$2)</f>
        <v>06</v>
      </c>
      <c r="BB810" t="str">
        <f>_xlfn.XLOOKUP(E810, $BO$1:$CA$1, $BO$2:$CA$2)</f>
        <v>06</v>
      </c>
      <c r="BC810" t="str">
        <f>_xlfn.XLOOKUP(F810, $BO$1:$CA$1, $BO$2:$CA$2)</f>
        <v>12</v>
      </c>
      <c r="BD810" t="str">
        <f>_xlfn.XLOOKUP(G810, $BO$1:$CA$1, $BO$2:$CA$2)</f>
        <v>03</v>
      </c>
      <c r="BE810" t="str">
        <f>_xlfn.XLOOKUP(H810, $BO$1:$CA$1, $BO$2:$CA$2)</f>
        <v>10</v>
      </c>
      <c r="BF810">
        <f>VALUE(_xlfn.TEXTJOIN("", TRUE, AZ810:BE810))</f>
        <v>20606120310</v>
      </c>
      <c r="BG810">
        <v>20606120310</v>
      </c>
      <c r="BH810">
        <f t="shared" si="12"/>
        <v>192</v>
      </c>
      <c r="BI810">
        <f>B810*BH810</f>
        <v>1536</v>
      </c>
    </row>
    <row r="811" spans="1:61" x14ac:dyDescent="0.25">
      <c r="A811" t="s">
        <v>251</v>
      </c>
      <c r="B811">
        <v>581</v>
      </c>
      <c r="C811" t="str">
        <f>TEXT(A811, "0")</f>
        <v>55TQ9</v>
      </c>
      <c r="D811" t="str">
        <f>MID($C811, 1, 1)</f>
        <v>5</v>
      </c>
      <c r="E811" t="str">
        <f>MID($C811, 2, 1)</f>
        <v>5</v>
      </c>
      <c r="F811" t="str">
        <f>MID($C811, 3, 1)</f>
        <v>T</v>
      </c>
      <c r="G811" t="str">
        <f>MID($C811, 4, 1)</f>
        <v>Q</v>
      </c>
      <c r="H811" t="str">
        <f>MID($C811, 5, 1)</f>
        <v>9</v>
      </c>
      <c r="I811">
        <f>LEN($A811)-LEN(SUBSTITUTE($A811,I$1,""))</f>
        <v>0</v>
      </c>
      <c r="J811">
        <f>LEN($A811)-LEN(SUBSTITUTE($A811,J$1,""))</f>
        <v>0</v>
      </c>
      <c r="K811">
        <f>LEN($A811)-LEN(SUBSTITUTE($A811,K$1,""))</f>
        <v>1</v>
      </c>
      <c r="L811">
        <f>LEN($A811)-LEN(SUBSTITUTE($A811,L$1,""))</f>
        <v>0</v>
      </c>
      <c r="M811">
        <f>LEN($A811)-LEN(SUBSTITUTE($A811,M$1,""))</f>
        <v>1</v>
      </c>
      <c r="N811">
        <f>LEN($A811)-LEN(SUBSTITUTE($A811,N$1,""))</f>
        <v>1</v>
      </c>
      <c r="O811">
        <f>LEN($A811)-LEN(SUBSTITUTE($A811,O$1,""))</f>
        <v>0</v>
      </c>
      <c r="P811">
        <f>LEN($A811)-LEN(SUBSTITUTE($A811,P$1,""))</f>
        <v>0</v>
      </c>
      <c r="Q811">
        <f>LEN($A811)-LEN(SUBSTITUTE($A811,Q$1,""))</f>
        <v>0</v>
      </c>
      <c r="R811">
        <f>LEN($A811)-LEN(SUBSTITUTE($A811,R$1,""))</f>
        <v>2</v>
      </c>
      <c r="S811">
        <f>LEN($A811)-LEN(SUBSTITUTE($A811,S$1,""))</f>
        <v>0</v>
      </c>
      <c r="T811">
        <f>LEN($A811)-LEN(SUBSTITUTE($A811,T$1,""))</f>
        <v>0</v>
      </c>
      <c r="U811">
        <f>LEN($A811)-LEN(SUBSTITUTE($A811,U$1,""))</f>
        <v>0</v>
      </c>
      <c r="V811">
        <f>I811+1</f>
        <v>1</v>
      </c>
      <c r="W811">
        <f>J811+1</f>
        <v>1</v>
      </c>
      <c r="X811">
        <f>K811+1</f>
        <v>2</v>
      </c>
      <c r="Y811">
        <f>L811+1</f>
        <v>1</v>
      </c>
      <c r="Z811">
        <f>M811+1</f>
        <v>2</v>
      </c>
      <c r="AA811">
        <f>N811+1</f>
        <v>2</v>
      </c>
      <c r="AB811">
        <f>O811+1</f>
        <v>1</v>
      </c>
      <c r="AC811">
        <f>P811+1</f>
        <v>1</v>
      </c>
      <c r="AD811">
        <f>Q811+1</f>
        <v>1</v>
      </c>
      <c r="AE811">
        <f>R811+1</f>
        <v>3</v>
      </c>
      <c r="AF811">
        <f>S811+1</f>
        <v>1</v>
      </c>
      <c r="AG811">
        <f>T811+1</f>
        <v>1</v>
      </c>
      <c r="AH811">
        <f>U811+1</f>
        <v>1</v>
      </c>
      <c r="AI811">
        <f>PRODUCT(V811:AH811)</f>
        <v>24</v>
      </c>
      <c r="AJ811">
        <f>MAX(V811:AH811)</f>
        <v>3</v>
      </c>
      <c r="AK811">
        <f>Y811</f>
        <v>1</v>
      </c>
      <c r="AL811">
        <f>MAX(V811:X811, Z811:AH811)+L811</f>
        <v>3</v>
      </c>
      <c r="AM811" t="b">
        <f>AL811=6</f>
        <v>0</v>
      </c>
      <c r="AN811" t="b">
        <f>AL811=5</f>
        <v>0</v>
      </c>
      <c r="AO811" t="b">
        <f>NOT(OR(AM811,AN811))</f>
        <v>1</v>
      </c>
      <c r="AP811" t="b">
        <f>AND(AI811=12, L811=0)</f>
        <v>0</v>
      </c>
      <c r="AQ811" t="b">
        <f>AND(AI811=18, L811=1)</f>
        <v>0</v>
      </c>
      <c r="AR811" t="b">
        <f>AND(AO811, OR(AP811, AQ811))</f>
        <v>0</v>
      </c>
      <c r="AS811" t="b">
        <f>NOT(OR(AM811,AN811,AR811))</f>
        <v>1</v>
      </c>
      <c r="AT811" t="b">
        <f>AND(AS811, AL811=4)</f>
        <v>0</v>
      </c>
      <c r="AU811" t="b">
        <f>NOT(OR(AM811,AN811,AR811,AT811))</f>
        <v>1</v>
      </c>
      <c r="AV811" t="b">
        <f>AND(AU811, AI811=18)</f>
        <v>0</v>
      </c>
      <c r="AW811" t="b">
        <f>NOT(OR(AM811,AN811,AR811,AT811, AV811))</f>
        <v>1</v>
      </c>
      <c r="AX811" t="b">
        <f>AND(AW811, OR(AND(AI811=24, L811=0), AND(AI811=32, L811=1)))</f>
        <v>1</v>
      </c>
      <c r="AY811" t="b">
        <f>NOT(OR(AM811,AN811,AR811,AT811,AV811,AX811))</f>
        <v>0</v>
      </c>
      <c r="AZ811" t="str">
        <f>IF(AM811,"7",IF(AN811,"6",IF(AR811,"5",
IF(AT811,"4",IF(AV811,"3",IF(AX811,"2",IF(AY811,"1","0"))))))
)</f>
        <v>2</v>
      </c>
      <c r="BA811" t="str">
        <f>_xlfn.XLOOKUP(D811, $BO$1:$CA$1, $BO$2:$CA$2)</f>
        <v>06</v>
      </c>
      <c r="BB811" t="str">
        <f>_xlfn.XLOOKUP(E811, $BO$1:$CA$1, $BO$2:$CA$2)</f>
        <v>06</v>
      </c>
      <c r="BC811" t="str">
        <f>_xlfn.XLOOKUP(F811, $BO$1:$CA$1, $BO$2:$CA$2)</f>
        <v>11</v>
      </c>
      <c r="BD811" t="str">
        <f>_xlfn.XLOOKUP(G811, $BO$1:$CA$1, $BO$2:$CA$2)</f>
        <v>12</v>
      </c>
      <c r="BE811" t="str">
        <f>_xlfn.XLOOKUP(H811, $BO$1:$CA$1, $BO$2:$CA$2)</f>
        <v>10</v>
      </c>
      <c r="BF811">
        <f>VALUE(_xlfn.TEXTJOIN("", TRUE, AZ811:BE811))</f>
        <v>20606111210</v>
      </c>
      <c r="BG811">
        <v>20606111210</v>
      </c>
      <c r="BH811">
        <f t="shared" si="12"/>
        <v>191</v>
      </c>
      <c r="BI811">
        <f>B811*BH811</f>
        <v>110971</v>
      </c>
    </row>
    <row r="812" spans="1:61" x14ac:dyDescent="0.25">
      <c r="A812" t="s">
        <v>108</v>
      </c>
      <c r="B812">
        <v>367</v>
      </c>
      <c r="C812" t="str">
        <f>TEXT(A812, "0")</f>
        <v>55943</v>
      </c>
      <c r="D812" t="str">
        <f>MID($C812, 1, 1)</f>
        <v>5</v>
      </c>
      <c r="E812" t="str">
        <f>MID($C812, 2, 1)</f>
        <v>5</v>
      </c>
      <c r="F812" t="str">
        <f>MID($C812, 3, 1)</f>
        <v>9</v>
      </c>
      <c r="G812" t="str">
        <f>MID($C812, 4, 1)</f>
        <v>4</v>
      </c>
      <c r="H812" t="str">
        <f>MID($C812, 5, 1)</f>
        <v>3</v>
      </c>
      <c r="I812">
        <f>LEN($A812)-LEN(SUBSTITUTE($A812,I$1,""))</f>
        <v>0</v>
      </c>
      <c r="J812">
        <f>LEN($A812)-LEN(SUBSTITUTE($A812,J$1,""))</f>
        <v>0</v>
      </c>
      <c r="K812">
        <f>LEN($A812)-LEN(SUBSTITUTE($A812,K$1,""))</f>
        <v>0</v>
      </c>
      <c r="L812">
        <f>LEN($A812)-LEN(SUBSTITUTE($A812,L$1,""))</f>
        <v>0</v>
      </c>
      <c r="M812">
        <f>LEN($A812)-LEN(SUBSTITUTE($A812,M$1,""))</f>
        <v>0</v>
      </c>
      <c r="N812">
        <f>LEN($A812)-LEN(SUBSTITUTE($A812,N$1,""))</f>
        <v>1</v>
      </c>
      <c r="O812">
        <f>LEN($A812)-LEN(SUBSTITUTE($A812,O$1,""))</f>
        <v>0</v>
      </c>
      <c r="P812">
        <f>LEN($A812)-LEN(SUBSTITUTE($A812,P$1,""))</f>
        <v>0</v>
      </c>
      <c r="Q812">
        <f>LEN($A812)-LEN(SUBSTITUTE($A812,Q$1,""))</f>
        <v>0</v>
      </c>
      <c r="R812">
        <f>LEN($A812)-LEN(SUBSTITUTE($A812,R$1,""))</f>
        <v>2</v>
      </c>
      <c r="S812">
        <f>LEN($A812)-LEN(SUBSTITUTE($A812,S$1,""))</f>
        <v>1</v>
      </c>
      <c r="T812">
        <f>LEN($A812)-LEN(SUBSTITUTE($A812,T$1,""))</f>
        <v>1</v>
      </c>
      <c r="U812">
        <f>LEN($A812)-LEN(SUBSTITUTE($A812,U$1,""))</f>
        <v>0</v>
      </c>
      <c r="V812">
        <f>I812+1</f>
        <v>1</v>
      </c>
      <c r="W812">
        <f>J812+1</f>
        <v>1</v>
      </c>
      <c r="X812">
        <f>K812+1</f>
        <v>1</v>
      </c>
      <c r="Y812">
        <f>L812+1</f>
        <v>1</v>
      </c>
      <c r="Z812">
        <f>M812+1</f>
        <v>1</v>
      </c>
      <c r="AA812">
        <f>N812+1</f>
        <v>2</v>
      </c>
      <c r="AB812">
        <f>O812+1</f>
        <v>1</v>
      </c>
      <c r="AC812">
        <f>P812+1</f>
        <v>1</v>
      </c>
      <c r="AD812">
        <f>Q812+1</f>
        <v>1</v>
      </c>
      <c r="AE812">
        <f>R812+1</f>
        <v>3</v>
      </c>
      <c r="AF812">
        <f>S812+1</f>
        <v>2</v>
      </c>
      <c r="AG812">
        <f>T812+1</f>
        <v>2</v>
      </c>
      <c r="AH812">
        <f>U812+1</f>
        <v>1</v>
      </c>
      <c r="AI812">
        <f>PRODUCT(V812:AH812)</f>
        <v>24</v>
      </c>
      <c r="AJ812">
        <f>MAX(V812:AH812)</f>
        <v>3</v>
      </c>
      <c r="AK812">
        <f>Y812</f>
        <v>1</v>
      </c>
      <c r="AL812">
        <f>MAX(V812:X812, Z812:AH812)+L812</f>
        <v>3</v>
      </c>
      <c r="AM812" t="b">
        <f>AL812=6</f>
        <v>0</v>
      </c>
      <c r="AN812" t="b">
        <f>AL812=5</f>
        <v>0</v>
      </c>
      <c r="AO812" t="b">
        <f>NOT(OR(AM812,AN812))</f>
        <v>1</v>
      </c>
      <c r="AP812" t="b">
        <f>AND(AI812=12, L812=0)</f>
        <v>0</v>
      </c>
      <c r="AQ812" t="b">
        <f>AND(AI812=18, L812=1)</f>
        <v>0</v>
      </c>
      <c r="AR812" t="b">
        <f>AND(AO812, OR(AP812, AQ812))</f>
        <v>0</v>
      </c>
      <c r="AS812" t="b">
        <f>NOT(OR(AM812,AN812,AR812))</f>
        <v>1</v>
      </c>
      <c r="AT812" t="b">
        <f>AND(AS812, AL812=4)</f>
        <v>0</v>
      </c>
      <c r="AU812" t="b">
        <f>NOT(OR(AM812,AN812,AR812,AT812))</f>
        <v>1</v>
      </c>
      <c r="AV812" t="b">
        <f>AND(AU812, AI812=18)</f>
        <v>0</v>
      </c>
      <c r="AW812" t="b">
        <f>NOT(OR(AM812,AN812,AR812,AT812, AV812))</f>
        <v>1</v>
      </c>
      <c r="AX812" t="b">
        <f>AND(AW812, OR(AND(AI812=24, L812=0), AND(AI812=32, L812=1)))</f>
        <v>1</v>
      </c>
      <c r="AY812" t="b">
        <f>NOT(OR(AM812,AN812,AR812,AT812,AV812,AX812))</f>
        <v>0</v>
      </c>
      <c r="AZ812" t="str">
        <f>IF(AM812,"7",IF(AN812,"6",IF(AR812,"5",
IF(AT812,"4",IF(AV812,"3",IF(AX812,"2",IF(AY812,"1","0"))))))
)</f>
        <v>2</v>
      </c>
      <c r="BA812" t="str">
        <f>_xlfn.XLOOKUP(D812, $BO$1:$CA$1, $BO$2:$CA$2)</f>
        <v>06</v>
      </c>
      <c r="BB812" t="str">
        <f>_xlfn.XLOOKUP(E812, $BO$1:$CA$1, $BO$2:$CA$2)</f>
        <v>06</v>
      </c>
      <c r="BC812" t="str">
        <f>_xlfn.XLOOKUP(F812, $BO$1:$CA$1, $BO$2:$CA$2)</f>
        <v>10</v>
      </c>
      <c r="BD812" t="str">
        <f>_xlfn.XLOOKUP(G812, $BO$1:$CA$1, $BO$2:$CA$2)</f>
        <v>05</v>
      </c>
      <c r="BE812" t="str">
        <f>_xlfn.XLOOKUP(H812, $BO$1:$CA$1, $BO$2:$CA$2)</f>
        <v>04</v>
      </c>
      <c r="BF812">
        <f>VALUE(_xlfn.TEXTJOIN("", TRUE, AZ812:BE812))</f>
        <v>20606100504</v>
      </c>
      <c r="BG812">
        <v>20606100504</v>
      </c>
      <c r="BH812">
        <f t="shared" si="12"/>
        <v>190</v>
      </c>
      <c r="BI812">
        <f>B812*BH812</f>
        <v>69730</v>
      </c>
    </row>
    <row r="813" spans="1:61" x14ac:dyDescent="0.25">
      <c r="A813" t="s">
        <v>687</v>
      </c>
      <c r="B813">
        <v>770</v>
      </c>
      <c r="C813" t="str">
        <f>TEXT(A813, "0")</f>
        <v>54QQT</v>
      </c>
      <c r="D813" t="str">
        <f>MID($C813, 1, 1)</f>
        <v>5</v>
      </c>
      <c r="E813" t="str">
        <f>MID($C813, 2, 1)</f>
        <v>4</v>
      </c>
      <c r="F813" t="str">
        <f>MID($C813, 3, 1)</f>
        <v>Q</v>
      </c>
      <c r="G813" t="str">
        <f>MID($C813, 4, 1)</f>
        <v>Q</v>
      </c>
      <c r="H813" t="str">
        <f>MID($C813, 5, 1)</f>
        <v>T</v>
      </c>
      <c r="I813">
        <f>LEN($A813)-LEN(SUBSTITUTE($A813,I$1,""))</f>
        <v>0</v>
      </c>
      <c r="J813">
        <f>LEN($A813)-LEN(SUBSTITUTE($A813,J$1,""))</f>
        <v>0</v>
      </c>
      <c r="K813">
        <f>LEN($A813)-LEN(SUBSTITUTE($A813,K$1,""))</f>
        <v>2</v>
      </c>
      <c r="L813">
        <f>LEN($A813)-LEN(SUBSTITUTE($A813,L$1,""))</f>
        <v>0</v>
      </c>
      <c r="M813">
        <f>LEN($A813)-LEN(SUBSTITUTE($A813,M$1,""))</f>
        <v>1</v>
      </c>
      <c r="N813">
        <f>LEN($A813)-LEN(SUBSTITUTE($A813,N$1,""))</f>
        <v>0</v>
      </c>
      <c r="O813">
        <f>LEN($A813)-LEN(SUBSTITUTE($A813,O$1,""))</f>
        <v>0</v>
      </c>
      <c r="P813">
        <f>LEN($A813)-LEN(SUBSTITUTE($A813,P$1,""))</f>
        <v>0</v>
      </c>
      <c r="Q813">
        <f>LEN($A813)-LEN(SUBSTITUTE($A813,Q$1,""))</f>
        <v>0</v>
      </c>
      <c r="R813">
        <f>LEN($A813)-LEN(SUBSTITUTE($A813,R$1,""))</f>
        <v>1</v>
      </c>
      <c r="S813">
        <f>LEN($A813)-LEN(SUBSTITUTE($A813,S$1,""))</f>
        <v>1</v>
      </c>
      <c r="T813">
        <f>LEN($A813)-LEN(SUBSTITUTE($A813,T$1,""))</f>
        <v>0</v>
      </c>
      <c r="U813">
        <f>LEN($A813)-LEN(SUBSTITUTE($A813,U$1,""))</f>
        <v>0</v>
      </c>
      <c r="V813">
        <f>I813+1</f>
        <v>1</v>
      </c>
      <c r="W813">
        <f>J813+1</f>
        <v>1</v>
      </c>
      <c r="X813">
        <f>K813+1</f>
        <v>3</v>
      </c>
      <c r="Y813">
        <f>L813+1</f>
        <v>1</v>
      </c>
      <c r="Z813">
        <f>M813+1</f>
        <v>2</v>
      </c>
      <c r="AA813">
        <f>N813+1</f>
        <v>1</v>
      </c>
      <c r="AB813">
        <f>O813+1</f>
        <v>1</v>
      </c>
      <c r="AC813">
        <f>P813+1</f>
        <v>1</v>
      </c>
      <c r="AD813">
        <f>Q813+1</f>
        <v>1</v>
      </c>
      <c r="AE813">
        <f>R813+1</f>
        <v>2</v>
      </c>
      <c r="AF813">
        <f>S813+1</f>
        <v>2</v>
      </c>
      <c r="AG813">
        <f>T813+1</f>
        <v>1</v>
      </c>
      <c r="AH813">
        <f>U813+1</f>
        <v>1</v>
      </c>
      <c r="AI813">
        <f>PRODUCT(V813:AH813)</f>
        <v>24</v>
      </c>
      <c r="AJ813">
        <f>MAX(V813:AH813)</f>
        <v>3</v>
      </c>
      <c r="AK813">
        <f>Y813</f>
        <v>1</v>
      </c>
      <c r="AL813">
        <f>MAX(V813:X813, Z813:AH813)+L813</f>
        <v>3</v>
      </c>
      <c r="AM813" t="b">
        <f>AL813=6</f>
        <v>0</v>
      </c>
      <c r="AN813" t="b">
        <f>AL813=5</f>
        <v>0</v>
      </c>
      <c r="AO813" t="b">
        <f>NOT(OR(AM813,AN813))</f>
        <v>1</v>
      </c>
      <c r="AP813" t="b">
        <f>AND(AI813=12, L813=0)</f>
        <v>0</v>
      </c>
      <c r="AQ813" t="b">
        <f>AND(AI813=18, L813=1)</f>
        <v>0</v>
      </c>
      <c r="AR813" t="b">
        <f>AND(AO813, OR(AP813, AQ813))</f>
        <v>0</v>
      </c>
      <c r="AS813" t="b">
        <f>NOT(OR(AM813,AN813,AR813))</f>
        <v>1</v>
      </c>
      <c r="AT813" t="b">
        <f>AND(AS813, AL813=4)</f>
        <v>0</v>
      </c>
      <c r="AU813" t="b">
        <f>NOT(OR(AM813,AN813,AR813,AT813))</f>
        <v>1</v>
      </c>
      <c r="AV813" t="b">
        <f>AND(AU813, AI813=18)</f>
        <v>0</v>
      </c>
      <c r="AW813" t="b">
        <f>NOT(OR(AM813,AN813,AR813,AT813, AV813))</f>
        <v>1</v>
      </c>
      <c r="AX813" t="b">
        <f>AND(AW813, OR(AND(AI813=24, L813=0), AND(AI813=32, L813=1)))</f>
        <v>1</v>
      </c>
      <c r="AY813" t="b">
        <f>NOT(OR(AM813,AN813,AR813,AT813,AV813,AX813))</f>
        <v>0</v>
      </c>
      <c r="AZ813" t="str">
        <f>IF(AM813,"7",IF(AN813,"6",IF(AR813,"5",
IF(AT813,"4",IF(AV813,"3",IF(AX813,"2",IF(AY813,"1","0"))))))
)</f>
        <v>2</v>
      </c>
      <c r="BA813" t="str">
        <f>_xlfn.XLOOKUP(D813, $BO$1:$CA$1, $BO$2:$CA$2)</f>
        <v>06</v>
      </c>
      <c r="BB813" t="str">
        <f>_xlfn.XLOOKUP(E813, $BO$1:$CA$1, $BO$2:$CA$2)</f>
        <v>05</v>
      </c>
      <c r="BC813" t="str">
        <f>_xlfn.XLOOKUP(F813, $BO$1:$CA$1, $BO$2:$CA$2)</f>
        <v>12</v>
      </c>
      <c r="BD813" t="str">
        <f>_xlfn.XLOOKUP(G813, $BO$1:$CA$1, $BO$2:$CA$2)</f>
        <v>12</v>
      </c>
      <c r="BE813" t="str">
        <f>_xlfn.XLOOKUP(H813, $BO$1:$CA$1, $BO$2:$CA$2)</f>
        <v>11</v>
      </c>
      <c r="BF813">
        <f>VALUE(_xlfn.TEXTJOIN("", TRUE, AZ813:BE813))</f>
        <v>20605121211</v>
      </c>
      <c r="BG813">
        <v>20605121211</v>
      </c>
      <c r="BH813">
        <f t="shared" si="12"/>
        <v>189</v>
      </c>
      <c r="BI813">
        <f>B813*BH813</f>
        <v>145530</v>
      </c>
    </row>
    <row r="814" spans="1:61" x14ac:dyDescent="0.25">
      <c r="A814" t="s">
        <v>963</v>
      </c>
      <c r="B814">
        <v>62</v>
      </c>
      <c r="C814" t="str">
        <f>TEXT(A814, "0")</f>
        <v>54Q42</v>
      </c>
      <c r="D814" t="str">
        <f>MID($C814, 1, 1)</f>
        <v>5</v>
      </c>
      <c r="E814" t="str">
        <f>MID($C814, 2, 1)</f>
        <v>4</v>
      </c>
      <c r="F814" t="str">
        <f>MID($C814, 3, 1)</f>
        <v>Q</v>
      </c>
      <c r="G814" t="str">
        <f>MID($C814, 4, 1)</f>
        <v>4</v>
      </c>
      <c r="H814" t="str">
        <f>MID($C814, 5, 1)</f>
        <v>2</v>
      </c>
      <c r="I814">
        <f>LEN($A814)-LEN(SUBSTITUTE($A814,I$1,""))</f>
        <v>0</v>
      </c>
      <c r="J814">
        <f>LEN($A814)-LEN(SUBSTITUTE($A814,J$1,""))</f>
        <v>0</v>
      </c>
      <c r="K814">
        <f>LEN($A814)-LEN(SUBSTITUTE($A814,K$1,""))</f>
        <v>1</v>
      </c>
      <c r="L814">
        <f>LEN($A814)-LEN(SUBSTITUTE($A814,L$1,""))</f>
        <v>0</v>
      </c>
      <c r="M814">
        <f>LEN($A814)-LEN(SUBSTITUTE($A814,M$1,""))</f>
        <v>0</v>
      </c>
      <c r="N814">
        <f>LEN($A814)-LEN(SUBSTITUTE($A814,N$1,""))</f>
        <v>0</v>
      </c>
      <c r="O814">
        <f>LEN($A814)-LEN(SUBSTITUTE($A814,O$1,""))</f>
        <v>0</v>
      </c>
      <c r="P814">
        <f>LEN($A814)-LEN(SUBSTITUTE($A814,P$1,""))</f>
        <v>0</v>
      </c>
      <c r="Q814">
        <f>LEN($A814)-LEN(SUBSTITUTE($A814,Q$1,""))</f>
        <v>0</v>
      </c>
      <c r="R814">
        <f>LEN($A814)-LEN(SUBSTITUTE($A814,R$1,""))</f>
        <v>1</v>
      </c>
      <c r="S814">
        <f>LEN($A814)-LEN(SUBSTITUTE($A814,S$1,""))</f>
        <v>2</v>
      </c>
      <c r="T814">
        <f>LEN($A814)-LEN(SUBSTITUTE($A814,T$1,""))</f>
        <v>0</v>
      </c>
      <c r="U814">
        <f>LEN($A814)-LEN(SUBSTITUTE($A814,U$1,""))</f>
        <v>1</v>
      </c>
      <c r="V814">
        <f>I814+1</f>
        <v>1</v>
      </c>
      <c r="W814">
        <f>J814+1</f>
        <v>1</v>
      </c>
      <c r="X814">
        <f>K814+1</f>
        <v>2</v>
      </c>
      <c r="Y814">
        <f>L814+1</f>
        <v>1</v>
      </c>
      <c r="Z814">
        <f>M814+1</f>
        <v>1</v>
      </c>
      <c r="AA814">
        <f>N814+1</f>
        <v>1</v>
      </c>
      <c r="AB814">
        <f>O814+1</f>
        <v>1</v>
      </c>
      <c r="AC814">
        <f>P814+1</f>
        <v>1</v>
      </c>
      <c r="AD814">
        <f>Q814+1</f>
        <v>1</v>
      </c>
      <c r="AE814">
        <f>R814+1</f>
        <v>2</v>
      </c>
      <c r="AF814">
        <f>S814+1</f>
        <v>3</v>
      </c>
      <c r="AG814">
        <f>T814+1</f>
        <v>1</v>
      </c>
      <c r="AH814">
        <f>U814+1</f>
        <v>2</v>
      </c>
      <c r="AI814">
        <f>PRODUCT(V814:AH814)</f>
        <v>24</v>
      </c>
      <c r="AJ814">
        <f>MAX(V814:AH814)</f>
        <v>3</v>
      </c>
      <c r="AK814">
        <f>Y814</f>
        <v>1</v>
      </c>
      <c r="AL814">
        <f>MAX(V814:X814, Z814:AH814)+L814</f>
        <v>3</v>
      </c>
      <c r="AM814" t="b">
        <f>AL814=6</f>
        <v>0</v>
      </c>
      <c r="AN814" t="b">
        <f>AL814=5</f>
        <v>0</v>
      </c>
      <c r="AO814" t="b">
        <f>NOT(OR(AM814,AN814))</f>
        <v>1</v>
      </c>
      <c r="AP814" t="b">
        <f>AND(AI814=12, L814=0)</f>
        <v>0</v>
      </c>
      <c r="AQ814" t="b">
        <f>AND(AI814=18, L814=1)</f>
        <v>0</v>
      </c>
      <c r="AR814" t="b">
        <f>AND(AO814, OR(AP814, AQ814))</f>
        <v>0</v>
      </c>
      <c r="AS814" t="b">
        <f>NOT(OR(AM814,AN814,AR814))</f>
        <v>1</v>
      </c>
      <c r="AT814" t="b">
        <f>AND(AS814, AL814=4)</f>
        <v>0</v>
      </c>
      <c r="AU814" t="b">
        <f>NOT(OR(AM814,AN814,AR814,AT814))</f>
        <v>1</v>
      </c>
      <c r="AV814" t="b">
        <f>AND(AU814, AI814=18)</f>
        <v>0</v>
      </c>
      <c r="AW814" t="b">
        <f>NOT(OR(AM814,AN814,AR814,AT814, AV814))</f>
        <v>1</v>
      </c>
      <c r="AX814" t="b">
        <f>AND(AW814, OR(AND(AI814=24, L814=0), AND(AI814=32, L814=1)))</f>
        <v>1</v>
      </c>
      <c r="AY814" t="b">
        <f>NOT(OR(AM814,AN814,AR814,AT814,AV814,AX814))</f>
        <v>0</v>
      </c>
      <c r="AZ814" t="str">
        <f>IF(AM814,"7",IF(AN814,"6",IF(AR814,"5",
IF(AT814,"4",IF(AV814,"3",IF(AX814,"2",IF(AY814,"1","0"))))))
)</f>
        <v>2</v>
      </c>
      <c r="BA814" t="str">
        <f>_xlfn.XLOOKUP(D814, $BO$1:$CA$1, $BO$2:$CA$2)</f>
        <v>06</v>
      </c>
      <c r="BB814" t="str">
        <f>_xlfn.XLOOKUP(E814, $BO$1:$CA$1, $BO$2:$CA$2)</f>
        <v>05</v>
      </c>
      <c r="BC814" t="str">
        <f>_xlfn.XLOOKUP(F814, $BO$1:$CA$1, $BO$2:$CA$2)</f>
        <v>12</v>
      </c>
      <c r="BD814" t="str">
        <f>_xlfn.XLOOKUP(G814, $BO$1:$CA$1, $BO$2:$CA$2)</f>
        <v>05</v>
      </c>
      <c r="BE814" t="str">
        <f>_xlfn.XLOOKUP(H814, $BO$1:$CA$1, $BO$2:$CA$2)</f>
        <v>03</v>
      </c>
      <c r="BF814">
        <f>VALUE(_xlfn.TEXTJOIN("", TRUE, AZ814:BE814))</f>
        <v>20605120503</v>
      </c>
      <c r="BG814">
        <v>20605120503</v>
      </c>
      <c r="BH814">
        <f t="shared" si="12"/>
        <v>188</v>
      </c>
      <c r="BI814">
        <f>B814*BH814</f>
        <v>11656</v>
      </c>
    </row>
    <row r="815" spans="1:61" x14ac:dyDescent="0.25">
      <c r="A815" t="s">
        <v>755</v>
      </c>
      <c r="B815">
        <v>434</v>
      </c>
      <c r="C815" t="str">
        <f>TEXT(A815, "0")</f>
        <v>5JT73</v>
      </c>
      <c r="D815" t="str">
        <f>MID($C815, 1, 1)</f>
        <v>5</v>
      </c>
      <c r="E815" t="str">
        <f>MID($C815, 2, 1)</f>
        <v>J</v>
      </c>
      <c r="F815" t="str">
        <f>MID($C815, 3, 1)</f>
        <v>T</v>
      </c>
      <c r="G815" t="str">
        <f>MID($C815, 4, 1)</f>
        <v>7</v>
      </c>
      <c r="H815" t="str">
        <f>MID($C815, 5, 1)</f>
        <v>3</v>
      </c>
      <c r="I815">
        <f>LEN($A815)-LEN(SUBSTITUTE($A815,I$1,""))</f>
        <v>0</v>
      </c>
      <c r="J815">
        <f>LEN($A815)-LEN(SUBSTITUTE($A815,J$1,""))</f>
        <v>0</v>
      </c>
      <c r="K815">
        <f>LEN($A815)-LEN(SUBSTITUTE($A815,K$1,""))</f>
        <v>0</v>
      </c>
      <c r="L815">
        <f>LEN($A815)-LEN(SUBSTITUTE($A815,L$1,""))</f>
        <v>1</v>
      </c>
      <c r="M815">
        <f>LEN($A815)-LEN(SUBSTITUTE($A815,M$1,""))</f>
        <v>1</v>
      </c>
      <c r="N815">
        <f>LEN($A815)-LEN(SUBSTITUTE($A815,N$1,""))</f>
        <v>0</v>
      </c>
      <c r="O815">
        <f>LEN($A815)-LEN(SUBSTITUTE($A815,O$1,""))</f>
        <v>0</v>
      </c>
      <c r="P815">
        <f>LEN($A815)-LEN(SUBSTITUTE($A815,P$1,""))</f>
        <v>1</v>
      </c>
      <c r="Q815">
        <f>LEN($A815)-LEN(SUBSTITUTE($A815,Q$1,""))</f>
        <v>0</v>
      </c>
      <c r="R815">
        <f>LEN($A815)-LEN(SUBSTITUTE($A815,R$1,""))</f>
        <v>1</v>
      </c>
      <c r="S815">
        <f>LEN($A815)-LEN(SUBSTITUTE($A815,S$1,""))</f>
        <v>0</v>
      </c>
      <c r="T815">
        <f>LEN($A815)-LEN(SUBSTITUTE($A815,T$1,""))</f>
        <v>1</v>
      </c>
      <c r="U815">
        <f>LEN($A815)-LEN(SUBSTITUTE($A815,U$1,""))</f>
        <v>0</v>
      </c>
      <c r="V815">
        <f>I815+1</f>
        <v>1</v>
      </c>
      <c r="W815">
        <f>J815+1</f>
        <v>1</v>
      </c>
      <c r="X815">
        <f>K815+1</f>
        <v>1</v>
      </c>
      <c r="Y815">
        <f>L815+1</f>
        <v>2</v>
      </c>
      <c r="Z815">
        <f>M815+1</f>
        <v>2</v>
      </c>
      <c r="AA815">
        <f>N815+1</f>
        <v>1</v>
      </c>
      <c r="AB815">
        <f>O815+1</f>
        <v>1</v>
      </c>
      <c r="AC815">
        <f>P815+1</f>
        <v>2</v>
      </c>
      <c r="AD815">
        <f>Q815+1</f>
        <v>1</v>
      </c>
      <c r="AE815">
        <f>R815+1</f>
        <v>2</v>
      </c>
      <c r="AF815">
        <f>S815+1</f>
        <v>1</v>
      </c>
      <c r="AG815">
        <f>T815+1</f>
        <v>2</v>
      </c>
      <c r="AH815">
        <f>U815+1</f>
        <v>1</v>
      </c>
      <c r="AI815">
        <f>PRODUCT(V815:AH815)</f>
        <v>32</v>
      </c>
      <c r="AJ815">
        <f>MAX(V815:AH815)</f>
        <v>2</v>
      </c>
      <c r="AK815">
        <f>Y815</f>
        <v>2</v>
      </c>
      <c r="AL815">
        <f>MAX(V815:X815, Z815:AH815)+L815</f>
        <v>3</v>
      </c>
      <c r="AM815" t="b">
        <f>AL815=6</f>
        <v>0</v>
      </c>
      <c r="AN815" t="b">
        <f>AL815=5</f>
        <v>0</v>
      </c>
      <c r="AO815" t="b">
        <f>NOT(OR(AM815,AN815))</f>
        <v>1</v>
      </c>
      <c r="AP815" t="b">
        <f>AND(AI815=12, L815=0)</f>
        <v>0</v>
      </c>
      <c r="AQ815" t="b">
        <f>AND(AI815=18, L815=1)</f>
        <v>0</v>
      </c>
      <c r="AR815" t="b">
        <f>AND(AO815, OR(AP815, AQ815))</f>
        <v>0</v>
      </c>
      <c r="AS815" t="b">
        <f>NOT(OR(AM815,AN815,AR815))</f>
        <v>1</v>
      </c>
      <c r="AT815" t="b">
        <f>AND(AS815, AL815=4)</f>
        <v>0</v>
      </c>
      <c r="AU815" t="b">
        <f>NOT(OR(AM815,AN815,AR815,AT815))</f>
        <v>1</v>
      </c>
      <c r="AV815" t="b">
        <f>AND(AU815, AI815=18)</f>
        <v>0</v>
      </c>
      <c r="AW815" t="b">
        <f>NOT(OR(AM815,AN815,AR815,AT815, AV815))</f>
        <v>1</v>
      </c>
      <c r="AX815" t="b">
        <f>AND(AW815, OR(AND(AI815=24, L815=0), AND(AI815=32, L815=1)))</f>
        <v>1</v>
      </c>
      <c r="AY815" t="b">
        <f>NOT(OR(AM815,AN815,AR815,AT815,AV815,AX815))</f>
        <v>0</v>
      </c>
      <c r="AZ815" t="str">
        <f>IF(AM815,"7",IF(AN815,"6",IF(AR815,"5",
IF(AT815,"4",IF(AV815,"3",IF(AX815,"2",IF(AY815,"1","0"))))))
)</f>
        <v>2</v>
      </c>
      <c r="BA815" t="str">
        <f>_xlfn.XLOOKUP(D815, $BO$1:$CA$1, $BO$2:$CA$2)</f>
        <v>06</v>
      </c>
      <c r="BB815" t="str">
        <f>_xlfn.XLOOKUP(E815, $BO$1:$CA$1, $BO$2:$CA$2)</f>
        <v>02</v>
      </c>
      <c r="BC815" t="str">
        <f>_xlfn.XLOOKUP(F815, $BO$1:$CA$1, $BO$2:$CA$2)</f>
        <v>11</v>
      </c>
      <c r="BD815" t="str">
        <f>_xlfn.XLOOKUP(G815, $BO$1:$CA$1, $BO$2:$CA$2)</f>
        <v>08</v>
      </c>
      <c r="BE815" t="str">
        <f>_xlfn.XLOOKUP(H815, $BO$1:$CA$1, $BO$2:$CA$2)</f>
        <v>04</v>
      </c>
      <c r="BF815">
        <f>VALUE(_xlfn.TEXTJOIN("", TRUE, AZ815:BE815))</f>
        <v>20602110804</v>
      </c>
      <c r="BG815">
        <v>20602110804</v>
      </c>
      <c r="BH815">
        <f t="shared" si="12"/>
        <v>187</v>
      </c>
      <c r="BI815">
        <f>B815*BH815</f>
        <v>81158</v>
      </c>
    </row>
    <row r="816" spans="1:61" x14ac:dyDescent="0.25">
      <c r="A816" t="s">
        <v>865</v>
      </c>
      <c r="B816">
        <v>84</v>
      </c>
      <c r="C816" t="str">
        <f>TEXT(A816, "0")</f>
        <v>5J9T3</v>
      </c>
      <c r="D816" t="str">
        <f>MID($C816, 1, 1)</f>
        <v>5</v>
      </c>
      <c r="E816" t="str">
        <f>MID($C816, 2, 1)</f>
        <v>J</v>
      </c>
      <c r="F816" t="str">
        <f>MID($C816, 3, 1)</f>
        <v>9</v>
      </c>
      <c r="G816" t="str">
        <f>MID($C816, 4, 1)</f>
        <v>T</v>
      </c>
      <c r="H816" t="str">
        <f>MID($C816, 5, 1)</f>
        <v>3</v>
      </c>
      <c r="I816">
        <f>LEN($A816)-LEN(SUBSTITUTE($A816,I$1,""))</f>
        <v>0</v>
      </c>
      <c r="J816">
        <f>LEN($A816)-LEN(SUBSTITUTE($A816,J$1,""))</f>
        <v>0</v>
      </c>
      <c r="K816">
        <f>LEN($A816)-LEN(SUBSTITUTE($A816,K$1,""))</f>
        <v>0</v>
      </c>
      <c r="L816">
        <f>LEN($A816)-LEN(SUBSTITUTE($A816,L$1,""))</f>
        <v>1</v>
      </c>
      <c r="M816">
        <f>LEN($A816)-LEN(SUBSTITUTE($A816,M$1,""))</f>
        <v>1</v>
      </c>
      <c r="N816">
        <f>LEN($A816)-LEN(SUBSTITUTE($A816,N$1,""))</f>
        <v>1</v>
      </c>
      <c r="O816">
        <f>LEN($A816)-LEN(SUBSTITUTE($A816,O$1,""))</f>
        <v>0</v>
      </c>
      <c r="P816">
        <f>LEN($A816)-LEN(SUBSTITUTE($A816,P$1,""))</f>
        <v>0</v>
      </c>
      <c r="Q816">
        <f>LEN($A816)-LEN(SUBSTITUTE($A816,Q$1,""))</f>
        <v>0</v>
      </c>
      <c r="R816">
        <f>LEN($A816)-LEN(SUBSTITUTE($A816,R$1,""))</f>
        <v>1</v>
      </c>
      <c r="S816">
        <f>LEN($A816)-LEN(SUBSTITUTE($A816,S$1,""))</f>
        <v>0</v>
      </c>
      <c r="T816">
        <f>LEN($A816)-LEN(SUBSTITUTE($A816,T$1,""))</f>
        <v>1</v>
      </c>
      <c r="U816">
        <f>LEN($A816)-LEN(SUBSTITUTE($A816,U$1,""))</f>
        <v>0</v>
      </c>
      <c r="V816">
        <f>I816+1</f>
        <v>1</v>
      </c>
      <c r="W816">
        <f>J816+1</f>
        <v>1</v>
      </c>
      <c r="X816">
        <f>K816+1</f>
        <v>1</v>
      </c>
      <c r="Y816">
        <f>L816+1</f>
        <v>2</v>
      </c>
      <c r="Z816">
        <f>M816+1</f>
        <v>2</v>
      </c>
      <c r="AA816">
        <f>N816+1</f>
        <v>2</v>
      </c>
      <c r="AB816">
        <f>O816+1</f>
        <v>1</v>
      </c>
      <c r="AC816">
        <f>P816+1</f>
        <v>1</v>
      </c>
      <c r="AD816">
        <f>Q816+1</f>
        <v>1</v>
      </c>
      <c r="AE816">
        <f>R816+1</f>
        <v>2</v>
      </c>
      <c r="AF816">
        <f>S816+1</f>
        <v>1</v>
      </c>
      <c r="AG816">
        <f>T816+1</f>
        <v>2</v>
      </c>
      <c r="AH816">
        <f>U816+1</f>
        <v>1</v>
      </c>
      <c r="AI816">
        <f>PRODUCT(V816:AH816)</f>
        <v>32</v>
      </c>
      <c r="AJ816">
        <f>MAX(V816:AH816)</f>
        <v>2</v>
      </c>
      <c r="AK816">
        <f>Y816</f>
        <v>2</v>
      </c>
      <c r="AL816">
        <f>MAX(V816:X816, Z816:AH816)+L816</f>
        <v>3</v>
      </c>
      <c r="AM816" t="b">
        <f>AL816=6</f>
        <v>0</v>
      </c>
      <c r="AN816" t="b">
        <f>AL816=5</f>
        <v>0</v>
      </c>
      <c r="AO816" t="b">
        <f>NOT(OR(AM816,AN816))</f>
        <v>1</v>
      </c>
      <c r="AP816" t="b">
        <f>AND(AI816=12, L816=0)</f>
        <v>0</v>
      </c>
      <c r="AQ816" t="b">
        <f>AND(AI816=18, L816=1)</f>
        <v>0</v>
      </c>
      <c r="AR816" t="b">
        <f>AND(AO816, OR(AP816, AQ816))</f>
        <v>0</v>
      </c>
      <c r="AS816" t="b">
        <f>NOT(OR(AM816,AN816,AR816))</f>
        <v>1</v>
      </c>
      <c r="AT816" t="b">
        <f>AND(AS816, AL816=4)</f>
        <v>0</v>
      </c>
      <c r="AU816" t="b">
        <f>NOT(OR(AM816,AN816,AR816,AT816))</f>
        <v>1</v>
      </c>
      <c r="AV816" t="b">
        <f>AND(AU816, AI816=18)</f>
        <v>0</v>
      </c>
      <c r="AW816" t="b">
        <f>NOT(OR(AM816,AN816,AR816,AT816, AV816))</f>
        <v>1</v>
      </c>
      <c r="AX816" t="b">
        <f>AND(AW816, OR(AND(AI816=24, L816=0), AND(AI816=32, L816=1)))</f>
        <v>1</v>
      </c>
      <c r="AY816" t="b">
        <f>NOT(OR(AM816,AN816,AR816,AT816,AV816,AX816))</f>
        <v>0</v>
      </c>
      <c r="AZ816" t="str">
        <f>IF(AM816,"7",IF(AN816,"6",IF(AR816,"5",
IF(AT816,"4",IF(AV816,"3",IF(AX816,"2",IF(AY816,"1","0"))))))
)</f>
        <v>2</v>
      </c>
      <c r="BA816" t="str">
        <f>_xlfn.XLOOKUP(D816, $BO$1:$CA$1, $BO$2:$CA$2)</f>
        <v>06</v>
      </c>
      <c r="BB816" t="str">
        <f>_xlfn.XLOOKUP(E816, $BO$1:$CA$1, $BO$2:$CA$2)</f>
        <v>02</v>
      </c>
      <c r="BC816" t="str">
        <f>_xlfn.XLOOKUP(F816, $BO$1:$CA$1, $BO$2:$CA$2)</f>
        <v>10</v>
      </c>
      <c r="BD816" t="str">
        <f>_xlfn.XLOOKUP(G816, $BO$1:$CA$1, $BO$2:$CA$2)</f>
        <v>11</v>
      </c>
      <c r="BE816" t="str">
        <f>_xlfn.XLOOKUP(H816, $BO$1:$CA$1, $BO$2:$CA$2)</f>
        <v>04</v>
      </c>
      <c r="BF816">
        <f>VALUE(_xlfn.TEXTJOIN("", TRUE, AZ816:BE816))</f>
        <v>20602101104</v>
      </c>
      <c r="BG816">
        <v>20602101104</v>
      </c>
      <c r="BH816">
        <f t="shared" si="12"/>
        <v>186</v>
      </c>
      <c r="BI816">
        <f>B816*BH816</f>
        <v>15624</v>
      </c>
    </row>
    <row r="817" spans="1:61" x14ac:dyDescent="0.25">
      <c r="A817" t="s">
        <v>740</v>
      </c>
      <c r="B817">
        <v>237</v>
      </c>
      <c r="C817" t="str">
        <f>TEXT(A817, "0")</f>
        <v>4A4Q2</v>
      </c>
      <c r="D817" t="str">
        <f>MID($C817, 1, 1)</f>
        <v>4</v>
      </c>
      <c r="E817" t="str">
        <f>MID($C817, 2, 1)</f>
        <v>A</v>
      </c>
      <c r="F817" t="str">
        <f>MID($C817, 3, 1)</f>
        <v>4</v>
      </c>
      <c r="G817" t="str">
        <f>MID($C817, 4, 1)</f>
        <v>Q</v>
      </c>
      <c r="H817" t="str">
        <f>MID($C817, 5, 1)</f>
        <v>2</v>
      </c>
      <c r="I817">
        <f>LEN($A817)-LEN(SUBSTITUTE($A817,I$1,""))</f>
        <v>1</v>
      </c>
      <c r="J817">
        <f>LEN($A817)-LEN(SUBSTITUTE($A817,J$1,""))</f>
        <v>0</v>
      </c>
      <c r="K817">
        <f>LEN($A817)-LEN(SUBSTITUTE($A817,K$1,""))</f>
        <v>1</v>
      </c>
      <c r="L817">
        <f>LEN($A817)-LEN(SUBSTITUTE($A817,L$1,""))</f>
        <v>0</v>
      </c>
      <c r="M817">
        <f>LEN($A817)-LEN(SUBSTITUTE($A817,M$1,""))</f>
        <v>0</v>
      </c>
      <c r="N817">
        <f>LEN($A817)-LEN(SUBSTITUTE($A817,N$1,""))</f>
        <v>0</v>
      </c>
      <c r="O817">
        <f>LEN($A817)-LEN(SUBSTITUTE($A817,O$1,""))</f>
        <v>0</v>
      </c>
      <c r="P817">
        <f>LEN($A817)-LEN(SUBSTITUTE($A817,P$1,""))</f>
        <v>0</v>
      </c>
      <c r="Q817">
        <f>LEN($A817)-LEN(SUBSTITUTE($A817,Q$1,""))</f>
        <v>0</v>
      </c>
      <c r="R817">
        <f>LEN($A817)-LEN(SUBSTITUTE($A817,R$1,""))</f>
        <v>0</v>
      </c>
      <c r="S817">
        <f>LEN($A817)-LEN(SUBSTITUTE($A817,S$1,""))</f>
        <v>2</v>
      </c>
      <c r="T817">
        <f>LEN($A817)-LEN(SUBSTITUTE($A817,T$1,""))</f>
        <v>0</v>
      </c>
      <c r="U817">
        <f>LEN($A817)-LEN(SUBSTITUTE($A817,U$1,""))</f>
        <v>1</v>
      </c>
      <c r="V817">
        <f>I817+1</f>
        <v>2</v>
      </c>
      <c r="W817">
        <f>J817+1</f>
        <v>1</v>
      </c>
      <c r="X817">
        <f>K817+1</f>
        <v>2</v>
      </c>
      <c r="Y817">
        <f>L817+1</f>
        <v>1</v>
      </c>
      <c r="Z817">
        <f>M817+1</f>
        <v>1</v>
      </c>
      <c r="AA817">
        <f>N817+1</f>
        <v>1</v>
      </c>
      <c r="AB817">
        <f>O817+1</f>
        <v>1</v>
      </c>
      <c r="AC817">
        <f>P817+1</f>
        <v>1</v>
      </c>
      <c r="AD817">
        <f>Q817+1</f>
        <v>1</v>
      </c>
      <c r="AE817">
        <f>R817+1</f>
        <v>1</v>
      </c>
      <c r="AF817">
        <f>S817+1</f>
        <v>3</v>
      </c>
      <c r="AG817">
        <f>T817+1</f>
        <v>1</v>
      </c>
      <c r="AH817">
        <f>U817+1</f>
        <v>2</v>
      </c>
      <c r="AI817">
        <f>PRODUCT(V817:AH817)</f>
        <v>24</v>
      </c>
      <c r="AJ817">
        <f>MAX(V817:AH817)</f>
        <v>3</v>
      </c>
      <c r="AK817">
        <f>Y817</f>
        <v>1</v>
      </c>
      <c r="AL817">
        <f>MAX(V817:X817, Z817:AH817)+L817</f>
        <v>3</v>
      </c>
      <c r="AM817" t="b">
        <f>AL817=6</f>
        <v>0</v>
      </c>
      <c r="AN817" t="b">
        <f>AL817=5</f>
        <v>0</v>
      </c>
      <c r="AO817" t="b">
        <f>NOT(OR(AM817,AN817))</f>
        <v>1</v>
      </c>
      <c r="AP817" t="b">
        <f>AND(AI817=12, L817=0)</f>
        <v>0</v>
      </c>
      <c r="AQ817" t="b">
        <f>AND(AI817=18, L817=1)</f>
        <v>0</v>
      </c>
      <c r="AR817" t="b">
        <f>AND(AO817, OR(AP817, AQ817))</f>
        <v>0</v>
      </c>
      <c r="AS817" t="b">
        <f>NOT(OR(AM817,AN817,AR817))</f>
        <v>1</v>
      </c>
      <c r="AT817" t="b">
        <f>AND(AS817, AL817=4)</f>
        <v>0</v>
      </c>
      <c r="AU817" t="b">
        <f>NOT(OR(AM817,AN817,AR817,AT817))</f>
        <v>1</v>
      </c>
      <c r="AV817" t="b">
        <f>AND(AU817, AI817=18)</f>
        <v>0</v>
      </c>
      <c r="AW817" t="b">
        <f>NOT(OR(AM817,AN817,AR817,AT817, AV817))</f>
        <v>1</v>
      </c>
      <c r="AX817" t="b">
        <f>AND(AW817, OR(AND(AI817=24, L817=0), AND(AI817=32, L817=1)))</f>
        <v>1</v>
      </c>
      <c r="AY817" t="b">
        <f>NOT(OR(AM817,AN817,AR817,AT817,AV817,AX817))</f>
        <v>0</v>
      </c>
      <c r="AZ817" t="str">
        <f>IF(AM817,"7",IF(AN817,"6",IF(AR817,"5",
IF(AT817,"4",IF(AV817,"3",IF(AX817,"2",IF(AY817,"1","0"))))))
)</f>
        <v>2</v>
      </c>
      <c r="BA817" t="str">
        <f>_xlfn.XLOOKUP(D817, $BO$1:$CA$1, $BO$2:$CA$2)</f>
        <v>05</v>
      </c>
      <c r="BB817" t="str">
        <f>_xlfn.XLOOKUP(E817, $BO$1:$CA$1, $BO$2:$CA$2)</f>
        <v>14</v>
      </c>
      <c r="BC817" t="str">
        <f>_xlfn.XLOOKUP(F817, $BO$1:$CA$1, $BO$2:$CA$2)</f>
        <v>05</v>
      </c>
      <c r="BD817" t="str">
        <f>_xlfn.XLOOKUP(G817, $BO$1:$CA$1, $BO$2:$CA$2)</f>
        <v>12</v>
      </c>
      <c r="BE817" t="str">
        <f>_xlfn.XLOOKUP(H817, $BO$1:$CA$1, $BO$2:$CA$2)</f>
        <v>03</v>
      </c>
      <c r="BF817">
        <f>VALUE(_xlfn.TEXTJOIN("", TRUE, AZ817:BE817))</f>
        <v>20514051203</v>
      </c>
      <c r="BG817">
        <v>20514051203</v>
      </c>
      <c r="BH817">
        <f t="shared" si="12"/>
        <v>185</v>
      </c>
      <c r="BI817">
        <f>B817*BH817</f>
        <v>43845</v>
      </c>
    </row>
    <row r="818" spans="1:61" x14ac:dyDescent="0.25">
      <c r="A818" t="s">
        <v>923</v>
      </c>
      <c r="B818">
        <v>721</v>
      </c>
      <c r="C818" t="str">
        <f>TEXT(A818, "0")</f>
        <v>4K4Q8</v>
      </c>
      <c r="D818" t="str">
        <f>MID($C818, 1, 1)</f>
        <v>4</v>
      </c>
      <c r="E818" t="str">
        <f>MID($C818, 2, 1)</f>
        <v>K</v>
      </c>
      <c r="F818" t="str">
        <f>MID($C818, 3, 1)</f>
        <v>4</v>
      </c>
      <c r="G818" t="str">
        <f>MID($C818, 4, 1)</f>
        <v>Q</v>
      </c>
      <c r="H818" t="str">
        <f>MID($C818, 5, 1)</f>
        <v>8</v>
      </c>
      <c r="I818">
        <f>LEN($A818)-LEN(SUBSTITUTE($A818,I$1,""))</f>
        <v>0</v>
      </c>
      <c r="J818">
        <f>LEN($A818)-LEN(SUBSTITUTE($A818,J$1,""))</f>
        <v>1</v>
      </c>
      <c r="K818">
        <f>LEN($A818)-LEN(SUBSTITUTE($A818,K$1,""))</f>
        <v>1</v>
      </c>
      <c r="L818">
        <f>LEN($A818)-LEN(SUBSTITUTE($A818,L$1,""))</f>
        <v>0</v>
      </c>
      <c r="M818">
        <f>LEN($A818)-LEN(SUBSTITUTE($A818,M$1,""))</f>
        <v>0</v>
      </c>
      <c r="N818">
        <f>LEN($A818)-LEN(SUBSTITUTE($A818,N$1,""))</f>
        <v>0</v>
      </c>
      <c r="O818">
        <f>LEN($A818)-LEN(SUBSTITUTE($A818,O$1,""))</f>
        <v>1</v>
      </c>
      <c r="P818">
        <f>LEN($A818)-LEN(SUBSTITUTE($A818,P$1,""))</f>
        <v>0</v>
      </c>
      <c r="Q818">
        <f>LEN($A818)-LEN(SUBSTITUTE($A818,Q$1,""))</f>
        <v>0</v>
      </c>
      <c r="R818">
        <f>LEN($A818)-LEN(SUBSTITUTE($A818,R$1,""))</f>
        <v>0</v>
      </c>
      <c r="S818">
        <f>LEN($A818)-LEN(SUBSTITUTE($A818,S$1,""))</f>
        <v>2</v>
      </c>
      <c r="T818">
        <f>LEN($A818)-LEN(SUBSTITUTE($A818,T$1,""))</f>
        <v>0</v>
      </c>
      <c r="U818">
        <f>LEN($A818)-LEN(SUBSTITUTE($A818,U$1,""))</f>
        <v>0</v>
      </c>
      <c r="V818">
        <f>I818+1</f>
        <v>1</v>
      </c>
      <c r="W818">
        <f>J818+1</f>
        <v>2</v>
      </c>
      <c r="X818">
        <f>K818+1</f>
        <v>2</v>
      </c>
      <c r="Y818">
        <f>L818+1</f>
        <v>1</v>
      </c>
      <c r="Z818">
        <f>M818+1</f>
        <v>1</v>
      </c>
      <c r="AA818">
        <f>N818+1</f>
        <v>1</v>
      </c>
      <c r="AB818">
        <f>O818+1</f>
        <v>2</v>
      </c>
      <c r="AC818">
        <f>P818+1</f>
        <v>1</v>
      </c>
      <c r="AD818">
        <f>Q818+1</f>
        <v>1</v>
      </c>
      <c r="AE818">
        <f>R818+1</f>
        <v>1</v>
      </c>
      <c r="AF818">
        <f>S818+1</f>
        <v>3</v>
      </c>
      <c r="AG818">
        <f>T818+1</f>
        <v>1</v>
      </c>
      <c r="AH818">
        <f>U818+1</f>
        <v>1</v>
      </c>
      <c r="AI818">
        <f>PRODUCT(V818:AH818)</f>
        <v>24</v>
      </c>
      <c r="AJ818">
        <f>MAX(V818:AH818)</f>
        <v>3</v>
      </c>
      <c r="AK818">
        <f>Y818</f>
        <v>1</v>
      </c>
      <c r="AL818">
        <f>MAX(V818:X818, Z818:AH818)+L818</f>
        <v>3</v>
      </c>
      <c r="AM818" t="b">
        <f>AL818=6</f>
        <v>0</v>
      </c>
      <c r="AN818" t="b">
        <f>AL818=5</f>
        <v>0</v>
      </c>
      <c r="AO818" t="b">
        <f>NOT(OR(AM818,AN818))</f>
        <v>1</v>
      </c>
      <c r="AP818" t="b">
        <f>AND(AI818=12, L818=0)</f>
        <v>0</v>
      </c>
      <c r="AQ818" t="b">
        <f>AND(AI818=18, L818=1)</f>
        <v>0</v>
      </c>
      <c r="AR818" t="b">
        <f>AND(AO818, OR(AP818, AQ818))</f>
        <v>0</v>
      </c>
      <c r="AS818" t="b">
        <f>NOT(OR(AM818,AN818,AR818))</f>
        <v>1</v>
      </c>
      <c r="AT818" t="b">
        <f>AND(AS818, AL818=4)</f>
        <v>0</v>
      </c>
      <c r="AU818" t="b">
        <f>NOT(OR(AM818,AN818,AR818,AT818))</f>
        <v>1</v>
      </c>
      <c r="AV818" t="b">
        <f>AND(AU818, AI818=18)</f>
        <v>0</v>
      </c>
      <c r="AW818" t="b">
        <f>NOT(OR(AM818,AN818,AR818,AT818, AV818))</f>
        <v>1</v>
      </c>
      <c r="AX818" t="b">
        <f>AND(AW818, OR(AND(AI818=24, L818=0), AND(AI818=32, L818=1)))</f>
        <v>1</v>
      </c>
      <c r="AY818" t="b">
        <f>NOT(OR(AM818,AN818,AR818,AT818,AV818,AX818))</f>
        <v>0</v>
      </c>
      <c r="AZ818" t="str">
        <f>IF(AM818,"7",IF(AN818,"6",IF(AR818,"5",
IF(AT818,"4",IF(AV818,"3",IF(AX818,"2",IF(AY818,"1","0"))))))
)</f>
        <v>2</v>
      </c>
      <c r="BA818" t="str">
        <f>_xlfn.XLOOKUP(D818, $BO$1:$CA$1, $BO$2:$CA$2)</f>
        <v>05</v>
      </c>
      <c r="BB818" t="str">
        <f>_xlfn.XLOOKUP(E818, $BO$1:$CA$1, $BO$2:$CA$2)</f>
        <v>13</v>
      </c>
      <c r="BC818" t="str">
        <f>_xlfn.XLOOKUP(F818, $BO$1:$CA$1, $BO$2:$CA$2)</f>
        <v>05</v>
      </c>
      <c r="BD818" t="str">
        <f>_xlfn.XLOOKUP(G818, $BO$1:$CA$1, $BO$2:$CA$2)</f>
        <v>12</v>
      </c>
      <c r="BE818" t="str">
        <f>_xlfn.XLOOKUP(H818, $BO$1:$CA$1, $BO$2:$CA$2)</f>
        <v>09</v>
      </c>
      <c r="BF818">
        <f>VALUE(_xlfn.TEXTJOIN("", TRUE, AZ818:BE818))</f>
        <v>20513051209</v>
      </c>
      <c r="BG818">
        <v>20513051209</v>
      </c>
      <c r="BH818">
        <f t="shared" si="12"/>
        <v>184</v>
      </c>
      <c r="BI818">
        <f>B818*BH818</f>
        <v>132664</v>
      </c>
    </row>
    <row r="819" spans="1:61" x14ac:dyDescent="0.25">
      <c r="A819" t="s">
        <v>829</v>
      </c>
      <c r="B819">
        <v>473</v>
      </c>
      <c r="C819" t="str">
        <f>TEXT(A819, "0")</f>
        <v>4Q29Q</v>
      </c>
      <c r="D819" t="str">
        <f>MID($C819, 1, 1)</f>
        <v>4</v>
      </c>
      <c r="E819" t="str">
        <f>MID($C819, 2, 1)</f>
        <v>Q</v>
      </c>
      <c r="F819" t="str">
        <f>MID($C819, 3, 1)</f>
        <v>2</v>
      </c>
      <c r="G819" t="str">
        <f>MID($C819, 4, 1)</f>
        <v>9</v>
      </c>
      <c r="H819" t="str">
        <f>MID($C819, 5, 1)</f>
        <v>Q</v>
      </c>
      <c r="I819">
        <f>LEN($A819)-LEN(SUBSTITUTE($A819,I$1,""))</f>
        <v>0</v>
      </c>
      <c r="J819">
        <f>LEN($A819)-LEN(SUBSTITUTE($A819,J$1,""))</f>
        <v>0</v>
      </c>
      <c r="K819">
        <f>LEN($A819)-LEN(SUBSTITUTE($A819,K$1,""))</f>
        <v>2</v>
      </c>
      <c r="L819">
        <f>LEN($A819)-LEN(SUBSTITUTE($A819,L$1,""))</f>
        <v>0</v>
      </c>
      <c r="M819">
        <f>LEN($A819)-LEN(SUBSTITUTE($A819,M$1,""))</f>
        <v>0</v>
      </c>
      <c r="N819">
        <f>LEN($A819)-LEN(SUBSTITUTE($A819,N$1,""))</f>
        <v>1</v>
      </c>
      <c r="O819">
        <f>LEN($A819)-LEN(SUBSTITUTE($A819,O$1,""))</f>
        <v>0</v>
      </c>
      <c r="P819">
        <f>LEN($A819)-LEN(SUBSTITUTE($A819,P$1,""))</f>
        <v>0</v>
      </c>
      <c r="Q819">
        <f>LEN($A819)-LEN(SUBSTITUTE($A819,Q$1,""))</f>
        <v>0</v>
      </c>
      <c r="R819">
        <f>LEN($A819)-LEN(SUBSTITUTE($A819,R$1,""))</f>
        <v>0</v>
      </c>
      <c r="S819">
        <f>LEN($A819)-LEN(SUBSTITUTE($A819,S$1,""))</f>
        <v>1</v>
      </c>
      <c r="T819">
        <f>LEN($A819)-LEN(SUBSTITUTE($A819,T$1,""))</f>
        <v>0</v>
      </c>
      <c r="U819">
        <f>LEN($A819)-LEN(SUBSTITUTE($A819,U$1,""))</f>
        <v>1</v>
      </c>
      <c r="V819">
        <f>I819+1</f>
        <v>1</v>
      </c>
      <c r="W819">
        <f>J819+1</f>
        <v>1</v>
      </c>
      <c r="X819">
        <f>K819+1</f>
        <v>3</v>
      </c>
      <c r="Y819">
        <f>L819+1</f>
        <v>1</v>
      </c>
      <c r="Z819">
        <f>M819+1</f>
        <v>1</v>
      </c>
      <c r="AA819">
        <f>N819+1</f>
        <v>2</v>
      </c>
      <c r="AB819">
        <f>O819+1</f>
        <v>1</v>
      </c>
      <c r="AC819">
        <f>P819+1</f>
        <v>1</v>
      </c>
      <c r="AD819">
        <f>Q819+1</f>
        <v>1</v>
      </c>
      <c r="AE819">
        <f>R819+1</f>
        <v>1</v>
      </c>
      <c r="AF819">
        <f>S819+1</f>
        <v>2</v>
      </c>
      <c r="AG819">
        <f>T819+1</f>
        <v>1</v>
      </c>
      <c r="AH819">
        <f>U819+1</f>
        <v>2</v>
      </c>
      <c r="AI819">
        <f>PRODUCT(V819:AH819)</f>
        <v>24</v>
      </c>
      <c r="AJ819">
        <f>MAX(V819:AH819)</f>
        <v>3</v>
      </c>
      <c r="AK819">
        <f>Y819</f>
        <v>1</v>
      </c>
      <c r="AL819">
        <f>MAX(V819:X819, Z819:AH819)+L819</f>
        <v>3</v>
      </c>
      <c r="AM819" t="b">
        <f>AL819=6</f>
        <v>0</v>
      </c>
      <c r="AN819" t="b">
        <f>AL819=5</f>
        <v>0</v>
      </c>
      <c r="AO819" t="b">
        <f>NOT(OR(AM819,AN819))</f>
        <v>1</v>
      </c>
      <c r="AP819" t="b">
        <f>AND(AI819=12, L819=0)</f>
        <v>0</v>
      </c>
      <c r="AQ819" t="b">
        <f>AND(AI819=18, L819=1)</f>
        <v>0</v>
      </c>
      <c r="AR819" t="b">
        <f>AND(AO819, OR(AP819, AQ819))</f>
        <v>0</v>
      </c>
      <c r="AS819" t="b">
        <f>NOT(OR(AM819,AN819,AR819))</f>
        <v>1</v>
      </c>
      <c r="AT819" t="b">
        <f>AND(AS819, AL819=4)</f>
        <v>0</v>
      </c>
      <c r="AU819" t="b">
        <f>NOT(OR(AM819,AN819,AR819,AT819))</f>
        <v>1</v>
      </c>
      <c r="AV819" t="b">
        <f>AND(AU819, AI819=18)</f>
        <v>0</v>
      </c>
      <c r="AW819" t="b">
        <f>NOT(OR(AM819,AN819,AR819,AT819, AV819))</f>
        <v>1</v>
      </c>
      <c r="AX819" t="b">
        <f>AND(AW819, OR(AND(AI819=24, L819=0), AND(AI819=32, L819=1)))</f>
        <v>1</v>
      </c>
      <c r="AY819" t="b">
        <f>NOT(OR(AM819,AN819,AR819,AT819,AV819,AX819))</f>
        <v>0</v>
      </c>
      <c r="AZ819" t="str">
        <f>IF(AM819,"7",IF(AN819,"6",IF(AR819,"5",
IF(AT819,"4",IF(AV819,"3",IF(AX819,"2",IF(AY819,"1","0"))))))
)</f>
        <v>2</v>
      </c>
      <c r="BA819" t="str">
        <f>_xlfn.XLOOKUP(D819, $BO$1:$CA$1, $BO$2:$CA$2)</f>
        <v>05</v>
      </c>
      <c r="BB819" t="str">
        <f>_xlfn.XLOOKUP(E819, $BO$1:$CA$1, $BO$2:$CA$2)</f>
        <v>12</v>
      </c>
      <c r="BC819" t="str">
        <f>_xlfn.XLOOKUP(F819, $BO$1:$CA$1, $BO$2:$CA$2)</f>
        <v>03</v>
      </c>
      <c r="BD819" t="str">
        <f>_xlfn.XLOOKUP(G819, $BO$1:$CA$1, $BO$2:$CA$2)</f>
        <v>10</v>
      </c>
      <c r="BE819" t="str">
        <f>_xlfn.XLOOKUP(H819, $BO$1:$CA$1, $BO$2:$CA$2)</f>
        <v>12</v>
      </c>
      <c r="BF819">
        <f>VALUE(_xlfn.TEXTJOIN("", TRUE, AZ819:BE819))</f>
        <v>20512031012</v>
      </c>
      <c r="BG819">
        <v>20512031012</v>
      </c>
      <c r="BH819">
        <f t="shared" si="12"/>
        <v>183</v>
      </c>
      <c r="BI819">
        <f>B819*BH819</f>
        <v>86559</v>
      </c>
    </row>
    <row r="820" spans="1:61" x14ac:dyDescent="0.25">
      <c r="A820" t="s">
        <v>944</v>
      </c>
      <c r="B820">
        <v>105</v>
      </c>
      <c r="C820" t="str">
        <f>TEXT(A820, "0")</f>
        <v>4T98J</v>
      </c>
      <c r="D820" t="str">
        <f>MID($C820, 1, 1)</f>
        <v>4</v>
      </c>
      <c r="E820" t="str">
        <f>MID($C820, 2, 1)</f>
        <v>T</v>
      </c>
      <c r="F820" t="str">
        <f>MID($C820, 3, 1)</f>
        <v>9</v>
      </c>
      <c r="G820" t="str">
        <f>MID($C820, 4, 1)</f>
        <v>8</v>
      </c>
      <c r="H820" t="str">
        <f>MID($C820, 5, 1)</f>
        <v>J</v>
      </c>
      <c r="I820">
        <f>LEN($A820)-LEN(SUBSTITUTE($A820,I$1,""))</f>
        <v>0</v>
      </c>
      <c r="J820">
        <f>LEN($A820)-LEN(SUBSTITUTE($A820,J$1,""))</f>
        <v>0</v>
      </c>
      <c r="K820">
        <f>LEN($A820)-LEN(SUBSTITUTE($A820,K$1,""))</f>
        <v>0</v>
      </c>
      <c r="L820">
        <f>LEN($A820)-LEN(SUBSTITUTE($A820,L$1,""))</f>
        <v>1</v>
      </c>
      <c r="M820">
        <f>LEN($A820)-LEN(SUBSTITUTE($A820,M$1,""))</f>
        <v>1</v>
      </c>
      <c r="N820">
        <f>LEN($A820)-LEN(SUBSTITUTE($A820,N$1,""))</f>
        <v>1</v>
      </c>
      <c r="O820">
        <f>LEN($A820)-LEN(SUBSTITUTE($A820,O$1,""))</f>
        <v>1</v>
      </c>
      <c r="P820">
        <f>LEN($A820)-LEN(SUBSTITUTE($A820,P$1,""))</f>
        <v>0</v>
      </c>
      <c r="Q820">
        <f>LEN($A820)-LEN(SUBSTITUTE($A820,Q$1,""))</f>
        <v>0</v>
      </c>
      <c r="R820">
        <f>LEN($A820)-LEN(SUBSTITUTE($A820,R$1,""))</f>
        <v>0</v>
      </c>
      <c r="S820">
        <f>LEN($A820)-LEN(SUBSTITUTE($A820,S$1,""))</f>
        <v>1</v>
      </c>
      <c r="T820">
        <f>LEN($A820)-LEN(SUBSTITUTE($A820,T$1,""))</f>
        <v>0</v>
      </c>
      <c r="U820">
        <f>LEN($A820)-LEN(SUBSTITUTE($A820,U$1,""))</f>
        <v>0</v>
      </c>
      <c r="V820">
        <f>I820+1</f>
        <v>1</v>
      </c>
      <c r="W820">
        <f>J820+1</f>
        <v>1</v>
      </c>
      <c r="X820">
        <f>K820+1</f>
        <v>1</v>
      </c>
      <c r="Y820">
        <f>L820+1</f>
        <v>2</v>
      </c>
      <c r="Z820">
        <f>M820+1</f>
        <v>2</v>
      </c>
      <c r="AA820">
        <f>N820+1</f>
        <v>2</v>
      </c>
      <c r="AB820">
        <f>O820+1</f>
        <v>2</v>
      </c>
      <c r="AC820">
        <f>P820+1</f>
        <v>1</v>
      </c>
      <c r="AD820">
        <f>Q820+1</f>
        <v>1</v>
      </c>
      <c r="AE820">
        <f>R820+1</f>
        <v>1</v>
      </c>
      <c r="AF820">
        <f>S820+1</f>
        <v>2</v>
      </c>
      <c r="AG820">
        <f>T820+1</f>
        <v>1</v>
      </c>
      <c r="AH820">
        <f>U820+1</f>
        <v>1</v>
      </c>
      <c r="AI820">
        <f>PRODUCT(V820:AH820)</f>
        <v>32</v>
      </c>
      <c r="AJ820">
        <f>MAX(V820:AH820)</f>
        <v>2</v>
      </c>
      <c r="AK820">
        <f>Y820</f>
        <v>2</v>
      </c>
      <c r="AL820">
        <f>MAX(V820:X820, Z820:AH820)+L820</f>
        <v>3</v>
      </c>
      <c r="AM820" t="b">
        <f>AL820=6</f>
        <v>0</v>
      </c>
      <c r="AN820" t="b">
        <f>AL820=5</f>
        <v>0</v>
      </c>
      <c r="AO820" t="b">
        <f>NOT(OR(AM820,AN820))</f>
        <v>1</v>
      </c>
      <c r="AP820" t="b">
        <f>AND(AI820=12, L820=0)</f>
        <v>0</v>
      </c>
      <c r="AQ820" t="b">
        <f>AND(AI820=18, L820=1)</f>
        <v>0</v>
      </c>
      <c r="AR820" t="b">
        <f>AND(AO820, OR(AP820, AQ820))</f>
        <v>0</v>
      </c>
      <c r="AS820" t="b">
        <f>NOT(OR(AM820,AN820,AR820))</f>
        <v>1</v>
      </c>
      <c r="AT820" t="b">
        <f>AND(AS820, AL820=4)</f>
        <v>0</v>
      </c>
      <c r="AU820" t="b">
        <f>NOT(OR(AM820,AN820,AR820,AT820))</f>
        <v>1</v>
      </c>
      <c r="AV820" t="b">
        <f>AND(AU820, AI820=18)</f>
        <v>0</v>
      </c>
      <c r="AW820" t="b">
        <f>NOT(OR(AM820,AN820,AR820,AT820, AV820))</f>
        <v>1</v>
      </c>
      <c r="AX820" t="b">
        <f>AND(AW820, OR(AND(AI820=24, L820=0), AND(AI820=32, L820=1)))</f>
        <v>1</v>
      </c>
      <c r="AY820" t="b">
        <f>NOT(OR(AM820,AN820,AR820,AT820,AV820,AX820))</f>
        <v>0</v>
      </c>
      <c r="AZ820" t="str">
        <f>IF(AM820,"7",IF(AN820,"6",IF(AR820,"5",
IF(AT820,"4",IF(AV820,"3",IF(AX820,"2",IF(AY820,"1","0"))))))
)</f>
        <v>2</v>
      </c>
      <c r="BA820" t="str">
        <f>_xlfn.XLOOKUP(D820, $BO$1:$CA$1, $BO$2:$CA$2)</f>
        <v>05</v>
      </c>
      <c r="BB820" t="str">
        <f>_xlfn.XLOOKUP(E820, $BO$1:$CA$1, $BO$2:$CA$2)</f>
        <v>11</v>
      </c>
      <c r="BC820" t="str">
        <f>_xlfn.XLOOKUP(F820, $BO$1:$CA$1, $BO$2:$CA$2)</f>
        <v>10</v>
      </c>
      <c r="BD820" t="str">
        <f>_xlfn.XLOOKUP(G820, $BO$1:$CA$1, $BO$2:$CA$2)</f>
        <v>09</v>
      </c>
      <c r="BE820" t="str">
        <f>_xlfn.XLOOKUP(H820, $BO$1:$CA$1, $BO$2:$CA$2)</f>
        <v>02</v>
      </c>
      <c r="BF820">
        <f>VALUE(_xlfn.TEXTJOIN("", TRUE, AZ820:BE820))</f>
        <v>20511100902</v>
      </c>
      <c r="BG820">
        <v>20511100902</v>
      </c>
      <c r="BH820">
        <f t="shared" si="12"/>
        <v>182</v>
      </c>
      <c r="BI820">
        <f>B820*BH820</f>
        <v>19110</v>
      </c>
    </row>
    <row r="821" spans="1:61" x14ac:dyDescent="0.25">
      <c r="A821" t="s">
        <v>299</v>
      </c>
      <c r="B821">
        <v>793</v>
      </c>
      <c r="C821" t="str">
        <f>TEXT(A821, "0")</f>
        <v>4T877</v>
      </c>
      <c r="D821" t="str">
        <f>MID($C821, 1, 1)</f>
        <v>4</v>
      </c>
      <c r="E821" t="str">
        <f>MID($C821, 2, 1)</f>
        <v>T</v>
      </c>
      <c r="F821" t="str">
        <f>MID($C821, 3, 1)</f>
        <v>8</v>
      </c>
      <c r="G821" t="str">
        <f>MID($C821, 4, 1)</f>
        <v>7</v>
      </c>
      <c r="H821" t="str">
        <f>MID($C821, 5, 1)</f>
        <v>7</v>
      </c>
      <c r="I821">
        <f>LEN($A821)-LEN(SUBSTITUTE($A821,I$1,""))</f>
        <v>0</v>
      </c>
      <c r="J821">
        <f>LEN($A821)-LEN(SUBSTITUTE($A821,J$1,""))</f>
        <v>0</v>
      </c>
      <c r="K821">
        <f>LEN($A821)-LEN(SUBSTITUTE($A821,K$1,""))</f>
        <v>0</v>
      </c>
      <c r="L821">
        <f>LEN($A821)-LEN(SUBSTITUTE($A821,L$1,""))</f>
        <v>0</v>
      </c>
      <c r="M821">
        <f>LEN($A821)-LEN(SUBSTITUTE($A821,M$1,""))</f>
        <v>1</v>
      </c>
      <c r="N821">
        <f>LEN($A821)-LEN(SUBSTITUTE($A821,N$1,""))</f>
        <v>0</v>
      </c>
      <c r="O821">
        <f>LEN($A821)-LEN(SUBSTITUTE($A821,O$1,""))</f>
        <v>1</v>
      </c>
      <c r="P821">
        <f>LEN($A821)-LEN(SUBSTITUTE($A821,P$1,""))</f>
        <v>2</v>
      </c>
      <c r="Q821">
        <f>LEN($A821)-LEN(SUBSTITUTE($A821,Q$1,""))</f>
        <v>0</v>
      </c>
      <c r="R821">
        <f>LEN($A821)-LEN(SUBSTITUTE($A821,R$1,""))</f>
        <v>0</v>
      </c>
      <c r="S821">
        <f>LEN($A821)-LEN(SUBSTITUTE($A821,S$1,""))</f>
        <v>1</v>
      </c>
      <c r="T821">
        <f>LEN($A821)-LEN(SUBSTITUTE($A821,T$1,""))</f>
        <v>0</v>
      </c>
      <c r="U821">
        <f>LEN($A821)-LEN(SUBSTITUTE($A821,U$1,""))</f>
        <v>0</v>
      </c>
      <c r="V821">
        <f>I821+1</f>
        <v>1</v>
      </c>
      <c r="W821">
        <f>J821+1</f>
        <v>1</v>
      </c>
      <c r="X821">
        <f>K821+1</f>
        <v>1</v>
      </c>
      <c r="Y821">
        <f>L821+1</f>
        <v>1</v>
      </c>
      <c r="Z821">
        <f>M821+1</f>
        <v>2</v>
      </c>
      <c r="AA821">
        <f>N821+1</f>
        <v>1</v>
      </c>
      <c r="AB821">
        <f>O821+1</f>
        <v>2</v>
      </c>
      <c r="AC821">
        <f>P821+1</f>
        <v>3</v>
      </c>
      <c r="AD821">
        <f>Q821+1</f>
        <v>1</v>
      </c>
      <c r="AE821">
        <f>R821+1</f>
        <v>1</v>
      </c>
      <c r="AF821">
        <f>S821+1</f>
        <v>2</v>
      </c>
      <c r="AG821">
        <f>T821+1</f>
        <v>1</v>
      </c>
      <c r="AH821">
        <f>U821+1</f>
        <v>1</v>
      </c>
      <c r="AI821">
        <f>PRODUCT(V821:AH821)</f>
        <v>24</v>
      </c>
      <c r="AJ821">
        <f>MAX(V821:AH821)</f>
        <v>3</v>
      </c>
      <c r="AK821">
        <f>Y821</f>
        <v>1</v>
      </c>
      <c r="AL821">
        <f>MAX(V821:X821, Z821:AH821)+L821</f>
        <v>3</v>
      </c>
      <c r="AM821" t="b">
        <f>AL821=6</f>
        <v>0</v>
      </c>
      <c r="AN821" t="b">
        <f>AL821=5</f>
        <v>0</v>
      </c>
      <c r="AO821" t="b">
        <f>NOT(OR(AM821,AN821))</f>
        <v>1</v>
      </c>
      <c r="AP821" t="b">
        <f>AND(AI821=12, L821=0)</f>
        <v>0</v>
      </c>
      <c r="AQ821" t="b">
        <f>AND(AI821=18, L821=1)</f>
        <v>0</v>
      </c>
      <c r="AR821" t="b">
        <f>AND(AO821, OR(AP821, AQ821))</f>
        <v>0</v>
      </c>
      <c r="AS821" t="b">
        <f>NOT(OR(AM821,AN821,AR821))</f>
        <v>1</v>
      </c>
      <c r="AT821" t="b">
        <f>AND(AS821, AL821=4)</f>
        <v>0</v>
      </c>
      <c r="AU821" t="b">
        <f>NOT(OR(AM821,AN821,AR821,AT821))</f>
        <v>1</v>
      </c>
      <c r="AV821" t="b">
        <f>AND(AU821, AI821=18)</f>
        <v>0</v>
      </c>
      <c r="AW821" t="b">
        <f>NOT(OR(AM821,AN821,AR821,AT821, AV821))</f>
        <v>1</v>
      </c>
      <c r="AX821" t="b">
        <f>AND(AW821, OR(AND(AI821=24, L821=0), AND(AI821=32, L821=1)))</f>
        <v>1</v>
      </c>
      <c r="AY821" t="b">
        <f>NOT(OR(AM821,AN821,AR821,AT821,AV821,AX821))</f>
        <v>0</v>
      </c>
      <c r="AZ821" t="str">
        <f>IF(AM821,"7",IF(AN821,"6",IF(AR821,"5",
IF(AT821,"4",IF(AV821,"3",IF(AX821,"2",IF(AY821,"1","0"))))))
)</f>
        <v>2</v>
      </c>
      <c r="BA821" t="str">
        <f>_xlfn.XLOOKUP(D821, $BO$1:$CA$1, $BO$2:$CA$2)</f>
        <v>05</v>
      </c>
      <c r="BB821" t="str">
        <f>_xlfn.XLOOKUP(E821, $BO$1:$CA$1, $BO$2:$CA$2)</f>
        <v>11</v>
      </c>
      <c r="BC821" t="str">
        <f>_xlfn.XLOOKUP(F821, $BO$1:$CA$1, $BO$2:$CA$2)</f>
        <v>09</v>
      </c>
      <c r="BD821" t="str">
        <f>_xlfn.XLOOKUP(G821, $BO$1:$CA$1, $BO$2:$CA$2)</f>
        <v>08</v>
      </c>
      <c r="BE821" t="str">
        <f>_xlfn.XLOOKUP(H821, $BO$1:$CA$1, $BO$2:$CA$2)</f>
        <v>08</v>
      </c>
      <c r="BF821">
        <f>VALUE(_xlfn.TEXTJOIN("", TRUE, AZ821:BE821))</f>
        <v>20511090808</v>
      </c>
      <c r="BG821">
        <v>20511090808</v>
      </c>
      <c r="BH821">
        <f t="shared" si="12"/>
        <v>181</v>
      </c>
      <c r="BI821">
        <f>B821*BH821</f>
        <v>143533</v>
      </c>
    </row>
    <row r="822" spans="1:61" x14ac:dyDescent="0.25">
      <c r="A822" t="s">
        <v>983</v>
      </c>
      <c r="B822">
        <v>233</v>
      </c>
      <c r="C822" t="str">
        <f>TEXT(A822, "0")</f>
        <v>493K9</v>
      </c>
      <c r="D822" t="str">
        <f>MID($C822, 1, 1)</f>
        <v>4</v>
      </c>
      <c r="E822" t="str">
        <f>MID($C822, 2, 1)</f>
        <v>9</v>
      </c>
      <c r="F822" t="str">
        <f>MID($C822, 3, 1)</f>
        <v>3</v>
      </c>
      <c r="G822" t="str">
        <f>MID($C822, 4, 1)</f>
        <v>K</v>
      </c>
      <c r="H822" t="str">
        <f>MID($C822, 5, 1)</f>
        <v>9</v>
      </c>
      <c r="I822">
        <f>LEN($A822)-LEN(SUBSTITUTE($A822,I$1,""))</f>
        <v>0</v>
      </c>
      <c r="J822">
        <f>LEN($A822)-LEN(SUBSTITUTE($A822,J$1,""))</f>
        <v>1</v>
      </c>
      <c r="K822">
        <f>LEN($A822)-LEN(SUBSTITUTE($A822,K$1,""))</f>
        <v>0</v>
      </c>
      <c r="L822">
        <f>LEN($A822)-LEN(SUBSTITUTE($A822,L$1,""))</f>
        <v>0</v>
      </c>
      <c r="M822">
        <f>LEN($A822)-LEN(SUBSTITUTE($A822,M$1,""))</f>
        <v>0</v>
      </c>
      <c r="N822">
        <f>LEN($A822)-LEN(SUBSTITUTE($A822,N$1,""))</f>
        <v>2</v>
      </c>
      <c r="O822">
        <f>LEN($A822)-LEN(SUBSTITUTE($A822,O$1,""))</f>
        <v>0</v>
      </c>
      <c r="P822">
        <f>LEN($A822)-LEN(SUBSTITUTE($A822,P$1,""))</f>
        <v>0</v>
      </c>
      <c r="Q822">
        <f>LEN($A822)-LEN(SUBSTITUTE($A822,Q$1,""))</f>
        <v>0</v>
      </c>
      <c r="R822">
        <f>LEN($A822)-LEN(SUBSTITUTE($A822,R$1,""))</f>
        <v>0</v>
      </c>
      <c r="S822">
        <f>LEN($A822)-LEN(SUBSTITUTE($A822,S$1,""))</f>
        <v>1</v>
      </c>
      <c r="T822">
        <f>LEN($A822)-LEN(SUBSTITUTE($A822,T$1,""))</f>
        <v>1</v>
      </c>
      <c r="U822">
        <f>LEN($A822)-LEN(SUBSTITUTE($A822,U$1,""))</f>
        <v>0</v>
      </c>
      <c r="V822">
        <f>I822+1</f>
        <v>1</v>
      </c>
      <c r="W822">
        <f>J822+1</f>
        <v>2</v>
      </c>
      <c r="X822">
        <f>K822+1</f>
        <v>1</v>
      </c>
      <c r="Y822">
        <f>L822+1</f>
        <v>1</v>
      </c>
      <c r="Z822">
        <f>M822+1</f>
        <v>1</v>
      </c>
      <c r="AA822">
        <f>N822+1</f>
        <v>3</v>
      </c>
      <c r="AB822">
        <f>O822+1</f>
        <v>1</v>
      </c>
      <c r="AC822">
        <f>P822+1</f>
        <v>1</v>
      </c>
      <c r="AD822">
        <f>Q822+1</f>
        <v>1</v>
      </c>
      <c r="AE822">
        <f>R822+1</f>
        <v>1</v>
      </c>
      <c r="AF822">
        <f>S822+1</f>
        <v>2</v>
      </c>
      <c r="AG822">
        <f>T822+1</f>
        <v>2</v>
      </c>
      <c r="AH822">
        <f>U822+1</f>
        <v>1</v>
      </c>
      <c r="AI822">
        <f>PRODUCT(V822:AH822)</f>
        <v>24</v>
      </c>
      <c r="AJ822">
        <f>MAX(V822:AH822)</f>
        <v>3</v>
      </c>
      <c r="AK822">
        <f>Y822</f>
        <v>1</v>
      </c>
      <c r="AL822">
        <f>MAX(V822:X822, Z822:AH822)+L822</f>
        <v>3</v>
      </c>
      <c r="AM822" t="b">
        <f>AL822=6</f>
        <v>0</v>
      </c>
      <c r="AN822" t="b">
        <f>AL822=5</f>
        <v>0</v>
      </c>
      <c r="AO822" t="b">
        <f>NOT(OR(AM822,AN822))</f>
        <v>1</v>
      </c>
      <c r="AP822" t="b">
        <f>AND(AI822=12, L822=0)</f>
        <v>0</v>
      </c>
      <c r="AQ822" t="b">
        <f>AND(AI822=18, L822=1)</f>
        <v>0</v>
      </c>
      <c r="AR822" t="b">
        <f>AND(AO822, OR(AP822, AQ822))</f>
        <v>0</v>
      </c>
      <c r="AS822" t="b">
        <f>NOT(OR(AM822,AN822,AR822))</f>
        <v>1</v>
      </c>
      <c r="AT822" t="b">
        <f>AND(AS822, AL822=4)</f>
        <v>0</v>
      </c>
      <c r="AU822" t="b">
        <f>NOT(OR(AM822,AN822,AR822,AT822))</f>
        <v>1</v>
      </c>
      <c r="AV822" t="b">
        <f>AND(AU822, AI822=18)</f>
        <v>0</v>
      </c>
      <c r="AW822" t="b">
        <f>NOT(OR(AM822,AN822,AR822,AT822, AV822))</f>
        <v>1</v>
      </c>
      <c r="AX822" t="b">
        <f>AND(AW822, OR(AND(AI822=24, L822=0), AND(AI822=32, L822=1)))</f>
        <v>1</v>
      </c>
      <c r="AY822" t="b">
        <f>NOT(OR(AM822,AN822,AR822,AT822,AV822,AX822))</f>
        <v>0</v>
      </c>
      <c r="AZ822" t="str">
        <f>IF(AM822,"7",IF(AN822,"6",IF(AR822,"5",
IF(AT822,"4",IF(AV822,"3",IF(AX822,"2",IF(AY822,"1","0"))))))
)</f>
        <v>2</v>
      </c>
      <c r="BA822" t="str">
        <f>_xlfn.XLOOKUP(D822, $BO$1:$CA$1, $BO$2:$CA$2)</f>
        <v>05</v>
      </c>
      <c r="BB822" t="str">
        <f>_xlfn.XLOOKUP(E822, $BO$1:$CA$1, $BO$2:$CA$2)</f>
        <v>10</v>
      </c>
      <c r="BC822" t="str">
        <f>_xlfn.XLOOKUP(F822, $BO$1:$CA$1, $BO$2:$CA$2)</f>
        <v>04</v>
      </c>
      <c r="BD822" t="str">
        <f>_xlfn.XLOOKUP(G822, $BO$1:$CA$1, $BO$2:$CA$2)</f>
        <v>13</v>
      </c>
      <c r="BE822" t="str">
        <f>_xlfn.XLOOKUP(H822, $BO$1:$CA$1, $BO$2:$CA$2)</f>
        <v>10</v>
      </c>
      <c r="BF822">
        <f>VALUE(_xlfn.TEXTJOIN("", TRUE, AZ822:BE822))</f>
        <v>20510041310</v>
      </c>
      <c r="BG822">
        <v>20510041310</v>
      </c>
      <c r="BH822">
        <f t="shared" si="12"/>
        <v>180</v>
      </c>
      <c r="BI822">
        <f>B822*BH822</f>
        <v>41940</v>
      </c>
    </row>
    <row r="823" spans="1:61" x14ac:dyDescent="0.25">
      <c r="A823" t="s">
        <v>232</v>
      </c>
      <c r="B823">
        <v>907</v>
      </c>
      <c r="C823" t="str">
        <f>TEXT(A823, "0")</f>
        <v>47J2K</v>
      </c>
      <c r="D823" t="str">
        <f>MID($C823, 1, 1)</f>
        <v>4</v>
      </c>
      <c r="E823" t="str">
        <f>MID($C823, 2, 1)</f>
        <v>7</v>
      </c>
      <c r="F823" t="str">
        <f>MID($C823, 3, 1)</f>
        <v>J</v>
      </c>
      <c r="G823" t="str">
        <f>MID($C823, 4, 1)</f>
        <v>2</v>
      </c>
      <c r="H823" t="str">
        <f>MID($C823, 5, 1)</f>
        <v>K</v>
      </c>
      <c r="I823">
        <f>LEN($A823)-LEN(SUBSTITUTE($A823,I$1,""))</f>
        <v>0</v>
      </c>
      <c r="J823">
        <f>LEN($A823)-LEN(SUBSTITUTE($A823,J$1,""))</f>
        <v>1</v>
      </c>
      <c r="K823">
        <f>LEN($A823)-LEN(SUBSTITUTE($A823,K$1,""))</f>
        <v>0</v>
      </c>
      <c r="L823">
        <f>LEN($A823)-LEN(SUBSTITUTE($A823,L$1,""))</f>
        <v>1</v>
      </c>
      <c r="M823">
        <f>LEN($A823)-LEN(SUBSTITUTE($A823,M$1,""))</f>
        <v>0</v>
      </c>
      <c r="N823">
        <f>LEN($A823)-LEN(SUBSTITUTE($A823,N$1,""))</f>
        <v>0</v>
      </c>
      <c r="O823">
        <f>LEN($A823)-LEN(SUBSTITUTE($A823,O$1,""))</f>
        <v>0</v>
      </c>
      <c r="P823">
        <f>LEN($A823)-LEN(SUBSTITUTE($A823,P$1,""))</f>
        <v>1</v>
      </c>
      <c r="Q823">
        <f>LEN($A823)-LEN(SUBSTITUTE($A823,Q$1,""))</f>
        <v>0</v>
      </c>
      <c r="R823">
        <f>LEN($A823)-LEN(SUBSTITUTE($A823,R$1,""))</f>
        <v>0</v>
      </c>
      <c r="S823">
        <f>LEN($A823)-LEN(SUBSTITUTE($A823,S$1,""))</f>
        <v>1</v>
      </c>
      <c r="T823">
        <f>LEN($A823)-LEN(SUBSTITUTE($A823,T$1,""))</f>
        <v>0</v>
      </c>
      <c r="U823">
        <f>LEN($A823)-LEN(SUBSTITUTE($A823,U$1,""))</f>
        <v>1</v>
      </c>
      <c r="V823">
        <f>I823+1</f>
        <v>1</v>
      </c>
      <c r="W823">
        <f>J823+1</f>
        <v>2</v>
      </c>
      <c r="X823">
        <f>K823+1</f>
        <v>1</v>
      </c>
      <c r="Y823">
        <f>L823+1</f>
        <v>2</v>
      </c>
      <c r="Z823">
        <f>M823+1</f>
        <v>1</v>
      </c>
      <c r="AA823">
        <f>N823+1</f>
        <v>1</v>
      </c>
      <c r="AB823">
        <f>O823+1</f>
        <v>1</v>
      </c>
      <c r="AC823">
        <f>P823+1</f>
        <v>2</v>
      </c>
      <c r="AD823">
        <f>Q823+1</f>
        <v>1</v>
      </c>
      <c r="AE823">
        <f>R823+1</f>
        <v>1</v>
      </c>
      <c r="AF823">
        <f>S823+1</f>
        <v>2</v>
      </c>
      <c r="AG823">
        <f>T823+1</f>
        <v>1</v>
      </c>
      <c r="AH823">
        <f>U823+1</f>
        <v>2</v>
      </c>
      <c r="AI823">
        <f>PRODUCT(V823:AH823)</f>
        <v>32</v>
      </c>
      <c r="AJ823">
        <f>MAX(V823:AH823)</f>
        <v>2</v>
      </c>
      <c r="AK823">
        <f>Y823</f>
        <v>2</v>
      </c>
      <c r="AL823">
        <f>MAX(V823:X823, Z823:AH823)+L823</f>
        <v>3</v>
      </c>
      <c r="AM823" t="b">
        <f>AL823=6</f>
        <v>0</v>
      </c>
      <c r="AN823" t="b">
        <f>AL823=5</f>
        <v>0</v>
      </c>
      <c r="AO823" t="b">
        <f>NOT(OR(AM823,AN823))</f>
        <v>1</v>
      </c>
      <c r="AP823" t="b">
        <f>AND(AI823=12, L823=0)</f>
        <v>0</v>
      </c>
      <c r="AQ823" t="b">
        <f>AND(AI823=18, L823=1)</f>
        <v>0</v>
      </c>
      <c r="AR823" t="b">
        <f>AND(AO823, OR(AP823, AQ823))</f>
        <v>0</v>
      </c>
      <c r="AS823" t="b">
        <f>NOT(OR(AM823,AN823,AR823))</f>
        <v>1</v>
      </c>
      <c r="AT823" t="b">
        <f>AND(AS823, AL823=4)</f>
        <v>0</v>
      </c>
      <c r="AU823" t="b">
        <f>NOT(OR(AM823,AN823,AR823,AT823))</f>
        <v>1</v>
      </c>
      <c r="AV823" t="b">
        <f>AND(AU823, AI823=18)</f>
        <v>0</v>
      </c>
      <c r="AW823" t="b">
        <f>NOT(OR(AM823,AN823,AR823,AT823, AV823))</f>
        <v>1</v>
      </c>
      <c r="AX823" t="b">
        <f>AND(AW823, OR(AND(AI823=24, L823=0), AND(AI823=32, L823=1)))</f>
        <v>1</v>
      </c>
      <c r="AY823" t="b">
        <f>NOT(OR(AM823,AN823,AR823,AT823,AV823,AX823))</f>
        <v>0</v>
      </c>
      <c r="AZ823" t="str">
        <f>IF(AM823,"7",IF(AN823,"6",IF(AR823,"5",
IF(AT823,"4",IF(AV823,"3",IF(AX823,"2",IF(AY823,"1","0"))))))
)</f>
        <v>2</v>
      </c>
      <c r="BA823" t="str">
        <f>_xlfn.XLOOKUP(D823, $BO$1:$CA$1, $BO$2:$CA$2)</f>
        <v>05</v>
      </c>
      <c r="BB823" t="str">
        <f>_xlfn.XLOOKUP(E823, $BO$1:$CA$1, $BO$2:$CA$2)</f>
        <v>08</v>
      </c>
      <c r="BC823" t="str">
        <f>_xlfn.XLOOKUP(F823, $BO$1:$CA$1, $BO$2:$CA$2)</f>
        <v>02</v>
      </c>
      <c r="BD823" t="str">
        <f>_xlfn.XLOOKUP(G823, $BO$1:$CA$1, $BO$2:$CA$2)</f>
        <v>03</v>
      </c>
      <c r="BE823" t="str">
        <f>_xlfn.XLOOKUP(H823, $BO$1:$CA$1, $BO$2:$CA$2)</f>
        <v>13</v>
      </c>
      <c r="BF823">
        <f>VALUE(_xlfn.TEXTJOIN("", TRUE, AZ823:BE823))</f>
        <v>20508020313</v>
      </c>
      <c r="BG823">
        <v>20508020313</v>
      </c>
      <c r="BH823">
        <f t="shared" si="12"/>
        <v>179</v>
      </c>
      <c r="BI823">
        <f>B823*BH823</f>
        <v>162353</v>
      </c>
    </row>
    <row r="824" spans="1:61" x14ac:dyDescent="0.25">
      <c r="A824" t="s">
        <v>588</v>
      </c>
      <c r="B824">
        <v>690</v>
      </c>
      <c r="C824" t="str">
        <f>TEXT(A824, "0")</f>
        <v>45QKJ</v>
      </c>
      <c r="D824" t="str">
        <f>MID($C824, 1, 1)</f>
        <v>4</v>
      </c>
      <c r="E824" t="str">
        <f>MID($C824, 2, 1)</f>
        <v>5</v>
      </c>
      <c r="F824" t="str">
        <f>MID($C824, 3, 1)</f>
        <v>Q</v>
      </c>
      <c r="G824" t="str">
        <f>MID($C824, 4, 1)</f>
        <v>K</v>
      </c>
      <c r="H824" t="str">
        <f>MID($C824, 5, 1)</f>
        <v>J</v>
      </c>
      <c r="I824">
        <f>LEN($A824)-LEN(SUBSTITUTE($A824,I$1,""))</f>
        <v>0</v>
      </c>
      <c r="J824">
        <f>LEN($A824)-LEN(SUBSTITUTE($A824,J$1,""))</f>
        <v>1</v>
      </c>
      <c r="K824">
        <f>LEN($A824)-LEN(SUBSTITUTE($A824,K$1,""))</f>
        <v>1</v>
      </c>
      <c r="L824">
        <f>LEN($A824)-LEN(SUBSTITUTE($A824,L$1,""))</f>
        <v>1</v>
      </c>
      <c r="M824">
        <f>LEN($A824)-LEN(SUBSTITUTE($A824,M$1,""))</f>
        <v>0</v>
      </c>
      <c r="N824">
        <f>LEN($A824)-LEN(SUBSTITUTE($A824,N$1,""))</f>
        <v>0</v>
      </c>
      <c r="O824">
        <f>LEN($A824)-LEN(SUBSTITUTE($A824,O$1,""))</f>
        <v>0</v>
      </c>
      <c r="P824">
        <f>LEN($A824)-LEN(SUBSTITUTE($A824,P$1,""))</f>
        <v>0</v>
      </c>
      <c r="Q824">
        <f>LEN($A824)-LEN(SUBSTITUTE($A824,Q$1,""))</f>
        <v>0</v>
      </c>
      <c r="R824">
        <f>LEN($A824)-LEN(SUBSTITUTE($A824,R$1,""))</f>
        <v>1</v>
      </c>
      <c r="S824">
        <f>LEN($A824)-LEN(SUBSTITUTE($A824,S$1,""))</f>
        <v>1</v>
      </c>
      <c r="T824">
        <f>LEN($A824)-LEN(SUBSTITUTE($A824,T$1,""))</f>
        <v>0</v>
      </c>
      <c r="U824">
        <f>LEN($A824)-LEN(SUBSTITUTE($A824,U$1,""))</f>
        <v>0</v>
      </c>
      <c r="V824">
        <f>I824+1</f>
        <v>1</v>
      </c>
      <c r="W824">
        <f>J824+1</f>
        <v>2</v>
      </c>
      <c r="X824">
        <f>K824+1</f>
        <v>2</v>
      </c>
      <c r="Y824">
        <f>L824+1</f>
        <v>2</v>
      </c>
      <c r="Z824">
        <f>M824+1</f>
        <v>1</v>
      </c>
      <c r="AA824">
        <f>N824+1</f>
        <v>1</v>
      </c>
      <c r="AB824">
        <f>O824+1</f>
        <v>1</v>
      </c>
      <c r="AC824">
        <f>P824+1</f>
        <v>1</v>
      </c>
      <c r="AD824">
        <f>Q824+1</f>
        <v>1</v>
      </c>
      <c r="AE824">
        <f>R824+1</f>
        <v>2</v>
      </c>
      <c r="AF824">
        <f>S824+1</f>
        <v>2</v>
      </c>
      <c r="AG824">
        <f>T824+1</f>
        <v>1</v>
      </c>
      <c r="AH824">
        <f>U824+1</f>
        <v>1</v>
      </c>
      <c r="AI824">
        <f>PRODUCT(V824:AH824)</f>
        <v>32</v>
      </c>
      <c r="AJ824">
        <f>MAX(V824:AH824)</f>
        <v>2</v>
      </c>
      <c r="AK824">
        <f>Y824</f>
        <v>2</v>
      </c>
      <c r="AL824">
        <f>MAX(V824:X824, Z824:AH824)+L824</f>
        <v>3</v>
      </c>
      <c r="AM824" t="b">
        <f>AL824=6</f>
        <v>0</v>
      </c>
      <c r="AN824" t="b">
        <f>AL824=5</f>
        <v>0</v>
      </c>
      <c r="AO824" t="b">
        <f>NOT(OR(AM824,AN824))</f>
        <v>1</v>
      </c>
      <c r="AP824" t="b">
        <f>AND(AI824=12, L824=0)</f>
        <v>0</v>
      </c>
      <c r="AQ824" t="b">
        <f>AND(AI824=18, L824=1)</f>
        <v>0</v>
      </c>
      <c r="AR824" t="b">
        <f>AND(AO824, OR(AP824, AQ824))</f>
        <v>0</v>
      </c>
      <c r="AS824" t="b">
        <f>NOT(OR(AM824,AN824,AR824))</f>
        <v>1</v>
      </c>
      <c r="AT824" t="b">
        <f>AND(AS824, AL824=4)</f>
        <v>0</v>
      </c>
      <c r="AU824" t="b">
        <f>NOT(OR(AM824,AN824,AR824,AT824))</f>
        <v>1</v>
      </c>
      <c r="AV824" t="b">
        <f>AND(AU824, AI824=18)</f>
        <v>0</v>
      </c>
      <c r="AW824" t="b">
        <f>NOT(OR(AM824,AN824,AR824,AT824, AV824))</f>
        <v>1</v>
      </c>
      <c r="AX824" t="b">
        <f>AND(AW824, OR(AND(AI824=24, L824=0), AND(AI824=32, L824=1)))</f>
        <v>1</v>
      </c>
      <c r="AY824" t="b">
        <f>NOT(OR(AM824,AN824,AR824,AT824,AV824,AX824))</f>
        <v>0</v>
      </c>
      <c r="AZ824" t="str">
        <f>IF(AM824,"7",IF(AN824,"6",IF(AR824,"5",
IF(AT824,"4",IF(AV824,"3",IF(AX824,"2",IF(AY824,"1","0"))))))
)</f>
        <v>2</v>
      </c>
      <c r="BA824" t="str">
        <f>_xlfn.XLOOKUP(D824, $BO$1:$CA$1, $BO$2:$CA$2)</f>
        <v>05</v>
      </c>
      <c r="BB824" t="str">
        <f>_xlfn.XLOOKUP(E824, $BO$1:$CA$1, $BO$2:$CA$2)</f>
        <v>06</v>
      </c>
      <c r="BC824" t="str">
        <f>_xlfn.XLOOKUP(F824, $BO$1:$CA$1, $BO$2:$CA$2)</f>
        <v>12</v>
      </c>
      <c r="BD824" t="str">
        <f>_xlfn.XLOOKUP(G824, $BO$1:$CA$1, $BO$2:$CA$2)</f>
        <v>13</v>
      </c>
      <c r="BE824" t="str">
        <f>_xlfn.XLOOKUP(H824, $BO$1:$CA$1, $BO$2:$CA$2)</f>
        <v>02</v>
      </c>
      <c r="BF824">
        <f>VALUE(_xlfn.TEXTJOIN("", TRUE, AZ824:BE824))</f>
        <v>20506121302</v>
      </c>
      <c r="BG824">
        <v>20506121302</v>
      </c>
      <c r="BH824">
        <f t="shared" si="12"/>
        <v>178</v>
      </c>
      <c r="BI824">
        <f>B824*BH824</f>
        <v>122820</v>
      </c>
    </row>
    <row r="825" spans="1:61" x14ac:dyDescent="0.25">
      <c r="A825" t="s">
        <v>587</v>
      </c>
      <c r="B825">
        <v>576</v>
      </c>
      <c r="C825" t="str">
        <f>TEXT(A825, "0")</f>
        <v>45QJ6</v>
      </c>
      <c r="D825" t="str">
        <f>MID($C825, 1, 1)</f>
        <v>4</v>
      </c>
      <c r="E825" t="str">
        <f>MID($C825, 2, 1)</f>
        <v>5</v>
      </c>
      <c r="F825" t="str">
        <f>MID($C825, 3, 1)</f>
        <v>Q</v>
      </c>
      <c r="G825" t="str">
        <f>MID($C825, 4, 1)</f>
        <v>J</v>
      </c>
      <c r="H825" t="str">
        <f>MID($C825, 5, 1)</f>
        <v>6</v>
      </c>
      <c r="I825">
        <f>LEN($A825)-LEN(SUBSTITUTE($A825,I$1,""))</f>
        <v>0</v>
      </c>
      <c r="J825">
        <f>LEN($A825)-LEN(SUBSTITUTE($A825,J$1,""))</f>
        <v>0</v>
      </c>
      <c r="K825">
        <f>LEN($A825)-LEN(SUBSTITUTE($A825,K$1,""))</f>
        <v>1</v>
      </c>
      <c r="L825">
        <f>LEN($A825)-LEN(SUBSTITUTE($A825,L$1,""))</f>
        <v>1</v>
      </c>
      <c r="M825">
        <f>LEN($A825)-LEN(SUBSTITUTE($A825,M$1,""))</f>
        <v>0</v>
      </c>
      <c r="N825">
        <f>LEN($A825)-LEN(SUBSTITUTE($A825,N$1,""))</f>
        <v>0</v>
      </c>
      <c r="O825">
        <f>LEN($A825)-LEN(SUBSTITUTE($A825,O$1,""))</f>
        <v>0</v>
      </c>
      <c r="P825">
        <f>LEN($A825)-LEN(SUBSTITUTE($A825,P$1,""))</f>
        <v>0</v>
      </c>
      <c r="Q825">
        <f>LEN($A825)-LEN(SUBSTITUTE($A825,Q$1,""))</f>
        <v>1</v>
      </c>
      <c r="R825">
        <f>LEN($A825)-LEN(SUBSTITUTE($A825,R$1,""))</f>
        <v>1</v>
      </c>
      <c r="S825">
        <f>LEN($A825)-LEN(SUBSTITUTE($A825,S$1,""))</f>
        <v>1</v>
      </c>
      <c r="T825">
        <f>LEN($A825)-LEN(SUBSTITUTE($A825,T$1,""))</f>
        <v>0</v>
      </c>
      <c r="U825">
        <f>LEN($A825)-LEN(SUBSTITUTE($A825,U$1,""))</f>
        <v>0</v>
      </c>
      <c r="V825">
        <f>I825+1</f>
        <v>1</v>
      </c>
      <c r="W825">
        <f>J825+1</f>
        <v>1</v>
      </c>
      <c r="X825">
        <f>K825+1</f>
        <v>2</v>
      </c>
      <c r="Y825">
        <f>L825+1</f>
        <v>2</v>
      </c>
      <c r="Z825">
        <f>M825+1</f>
        <v>1</v>
      </c>
      <c r="AA825">
        <f>N825+1</f>
        <v>1</v>
      </c>
      <c r="AB825">
        <f>O825+1</f>
        <v>1</v>
      </c>
      <c r="AC825">
        <f>P825+1</f>
        <v>1</v>
      </c>
      <c r="AD825">
        <f>Q825+1</f>
        <v>2</v>
      </c>
      <c r="AE825">
        <f>R825+1</f>
        <v>2</v>
      </c>
      <c r="AF825">
        <f>S825+1</f>
        <v>2</v>
      </c>
      <c r="AG825">
        <f>T825+1</f>
        <v>1</v>
      </c>
      <c r="AH825">
        <f>U825+1</f>
        <v>1</v>
      </c>
      <c r="AI825">
        <f>PRODUCT(V825:AH825)</f>
        <v>32</v>
      </c>
      <c r="AJ825">
        <f>MAX(V825:AH825)</f>
        <v>2</v>
      </c>
      <c r="AK825">
        <f>Y825</f>
        <v>2</v>
      </c>
      <c r="AL825">
        <f>MAX(V825:X825, Z825:AH825)+L825</f>
        <v>3</v>
      </c>
      <c r="AM825" t="b">
        <f>AL825=6</f>
        <v>0</v>
      </c>
      <c r="AN825" t="b">
        <f>AL825=5</f>
        <v>0</v>
      </c>
      <c r="AO825" t="b">
        <f>NOT(OR(AM825,AN825))</f>
        <v>1</v>
      </c>
      <c r="AP825" t="b">
        <f>AND(AI825=12, L825=0)</f>
        <v>0</v>
      </c>
      <c r="AQ825" t="b">
        <f>AND(AI825=18, L825=1)</f>
        <v>0</v>
      </c>
      <c r="AR825" t="b">
        <f>AND(AO825, OR(AP825, AQ825))</f>
        <v>0</v>
      </c>
      <c r="AS825" t="b">
        <f>NOT(OR(AM825,AN825,AR825))</f>
        <v>1</v>
      </c>
      <c r="AT825" t="b">
        <f>AND(AS825, AL825=4)</f>
        <v>0</v>
      </c>
      <c r="AU825" t="b">
        <f>NOT(OR(AM825,AN825,AR825,AT825))</f>
        <v>1</v>
      </c>
      <c r="AV825" t="b">
        <f>AND(AU825, AI825=18)</f>
        <v>0</v>
      </c>
      <c r="AW825" t="b">
        <f>NOT(OR(AM825,AN825,AR825,AT825, AV825))</f>
        <v>1</v>
      </c>
      <c r="AX825" t="b">
        <f>AND(AW825, OR(AND(AI825=24, L825=0), AND(AI825=32, L825=1)))</f>
        <v>1</v>
      </c>
      <c r="AY825" t="b">
        <f>NOT(OR(AM825,AN825,AR825,AT825,AV825,AX825))</f>
        <v>0</v>
      </c>
      <c r="AZ825" t="str">
        <f>IF(AM825,"7",IF(AN825,"6",IF(AR825,"5",
IF(AT825,"4",IF(AV825,"3",IF(AX825,"2",IF(AY825,"1","0"))))))
)</f>
        <v>2</v>
      </c>
      <c r="BA825" t="str">
        <f>_xlfn.XLOOKUP(D825, $BO$1:$CA$1, $BO$2:$CA$2)</f>
        <v>05</v>
      </c>
      <c r="BB825" t="str">
        <f>_xlfn.XLOOKUP(E825, $BO$1:$CA$1, $BO$2:$CA$2)</f>
        <v>06</v>
      </c>
      <c r="BC825" t="str">
        <f>_xlfn.XLOOKUP(F825, $BO$1:$CA$1, $BO$2:$CA$2)</f>
        <v>12</v>
      </c>
      <c r="BD825" t="str">
        <f>_xlfn.XLOOKUP(G825, $BO$1:$CA$1, $BO$2:$CA$2)</f>
        <v>02</v>
      </c>
      <c r="BE825" t="str">
        <f>_xlfn.XLOOKUP(H825, $BO$1:$CA$1, $BO$2:$CA$2)</f>
        <v>07</v>
      </c>
      <c r="BF825">
        <f>VALUE(_xlfn.TEXTJOIN("", TRUE, AZ825:BE825))</f>
        <v>20506120207</v>
      </c>
      <c r="BG825">
        <v>20506120207</v>
      </c>
      <c r="BH825">
        <f t="shared" si="12"/>
        <v>177</v>
      </c>
      <c r="BI825">
        <f>B825*BH825</f>
        <v>101952</v>
      </c>
    </row>
    <row r="826" spans="1:61" x14ac:dyDescent="0.25">
      <c r="A826" t="s">
        <v>935</v>
      </c>
      <c r="B826">
        <v>594</v>
      </c>
      <c r="C826" t="str">
        <f>TEXT(A826, "0")</f>
        <v>45784</v>
      </c>
      <c r="D826" t="str">
        <f>MID($C826, 1, 1)</f>
        <v>4</v>
      </c>
      <c r="E826" t="str">
        <f>MID($C826, 2, 1)</f>
        <v>5</v>
      </c>
      <c r="F826" t="str">
        <f>MID($C826, 3, 1)</f>
        <v>7</v>
      </c>
      <c r="G826" t="str">
        <f>MID($C826, 4, 1)</f>
        <v>8</v>
      </c>
      <c r="H826" t="str">
        <f>MID($C826, 5, 1)</f>
        <v>4</v>
      </c>
      <c r="I826">
        <f>LEN($A826)-LEN(SUBSTITUTE($A826,I$1,""))</f>
        <v>0</v>
      </c>
      <c r="J826">
        <f>LEN($A826)-LEN(SUBSTITUTE($A826,J$1,""))</f>
        <v>0</v>
      </c>
      <c r="K826">
        <f>LEN($A826)-LEN(SUBSTITUTE($A826,K$1,""))</f>
        <v>0</v>
      </c>
      <c r="L826">
        <f>LEN($A826)-LEN(SUBSTITUTE($A826,L$1,""))</f>
        <v>0</v>
      </c>
      <c r="M826">
        <f>LEN($A826)-LEN(SUBSTITUTE($A826,M$1,""))</f>
        <v>0</v>
      </c>
      <c r="N826">
        <f>LEN($A826)-LEN(SUBSTITUTE($A826,N$1,""))</f>
        <v>0</v>
      </c>
      <c r="O826">
        <f>LEN($A826)-LEN(SUBSTITUTE($A826,O$1,""))</f>
        <v>1</v>
      </c>
      <c r="P826">
        <f>LEN($A826)-LEN(SUBSTITUTE($A826,P$1,""))</f>
        <v>1</v>
      </c>
      <c r="Q826">
        <f>LEN($A826)-LEN(SUBSTITUTE($A826,Q$1,""))</f>
        <v>0</v>
      </c>
      <c r="R826">
        <f>LEN($A826)-LEN(SUBSTITUTE($A826,R$1,""))</f>
        <v>1</v>
      </c>
      <c r="S826">
        <f>LEN($A826)-LEN(SUBSTITUTE($A826,S$1,""))</f>
        <v>2</v>
      </c>
      <c r="T826">
        <f>LEN($A826)-LEN(SUBSTITUTE($A826,T$1,""))</f>
        <v>0</v>
      </c>
      <c r="U826">
        <f>LEN($A826)-LEN(SUBSTITUTE($A826,U$1,""))</f>
        <v>0</v>
      </c>
      <c r="V826">
        <f>I826+1</f>
        <v>1</v>
      </c>
      <c r="W826">
        <f>J826+1</f>
        <v>1</v>
      </c>
      <c r="X826">
        <f>K826+1</f>
        <v>1</v>
      </c>
      <c r="Y826">
        <f>L826+1</f>
        <v>1</v>
      </c>
      <c r="Z826">
        <f>M826+1</f>
        <v>1</v>
      </c>
      <c r="AA826">
        <f>N826+1</f>
        <v>1</v>
      </c>
      <c r="AB826">
        <f>O826+1</f>
        <v>2</v>
      </c>
      <c r="AC826">
        <f>P826+1</f>
        <v>2</v>
      </c>
      <c r="AD826">
        <f>Q826+1</f>
        <v>1</v>
      </c>
      <c r="AE826">
        <f>R826+1</f>
        <v>2</v>
      </c>
      <c r="AF826">
        <f>S826+1</f>
        <v>3</v>
      </c>
      <c r="AG826">
        <f>T826+1</f>
        <v>1</v>
      </c>
      <c r="AH826">
        <f>U826+1</f>
        <v>1</v>
      </c>
      <c r="AI826">
        <f>PRODUCT(V826:AH826)</f>
        <v>24</v>
      </c>
      <c r="AJ826">
        <f>MAX(V826:AH826)</f>
        <v>3</v>
      </c>
      <c r="AK826">
        <f>Y826</f>
        <v>1</v>
      </c>
      <c r="AL826">
        <f>MAX(V826:X826, Z826:AH826)+L826</f>
        <v>3</v>
      </c>
      <c r="AM826" t="b">
        <f>AL826=6</f>
        <v>0</v>
      </c>
      <c r="AN826" t="b">
        <f>AL826=5</f>
        <v>0</v>
      </c>
      <c r="AO826" t="b">
        <f>NOT(OR(AM826,AN826))</f>
        <v>1</v>
      </c>
      <c r="AP826" t="b">
        <f>AND(AI826=12, L826=0)</f>
        <v>0</v>
      </c>
      <c r="AQ826" t="b">
        <f>AND(AI826=18, L826=1)</f>
        <v>0</v>
      </c>
      <c r="AR826" t="b">
        <f>AND(AO826, OR(AP826, AQ826))</f>
        <v>0</v>
      </c>
      <c r="AS826" t="b">
        <f>NOT(OR(AM826,AN826,AR826))</f>
        <v>1</v>
      </c>
      <c r="AT826" t="b">
        <f>AND(AS826, AL826=4)</f>
        <v>0</v>
      </c>
      <c r="AU826" t="b">
        <f>NOT(OR(AM826,AN826,AR826,AT826))</f>
        <v>1</v>
      </c>
      <c r="AV826" t="b">
        <f>AND(AU826, AI826=18)</f>
        <v>0</v>
      </c>
      <c r="AW826" t="b">
        <f>NOT(OR(AM826,AN826,AR826,AT826, AV826))</f>
        <v>1</v>
      </c>
      <c r="AX826" t="b">
        <f>AND(AW826, OR(AND(AI826=24, L826=0), AND(AI826=32, L826=1)))</f>
        <v>1</v>
      </c>
      <c r="AY826" t="b">
        <f>NOT(OR(AM826,AN826,AR826,AT826,AV826,AX826))</f>
        <v>0</v>
      </c>
      <c r="AZ826" t="str">
        <f>IF(AM826,"7",IF(AN826,"6",IF(AR826,"5",
IF(AT826,"4",IF(AV826,"3",IF(AX826,"2",IF(AY826,"1","0"))))))
)</f>
        <v>2</v>
      </c>
      <c r="BA826" t="str">
        <f>_xlfn.XLOOKUP(D826, $BO$1:$CA$1, $BO$2:$CA$2)</f>
        <v>05</v>
      </c>
      <c r="BB826" t="str">
        <f>_xlfn.XLOOKUP(E826, $BO$1:$CA$1, $BO$2:$CA$2)</f>
        <v>06</v>
      </c>
      <c r="BC826" t="str">
        <f>_xlfn.XLOOKUP(F826, $BO$1:$CA$1, $BO$2:$CA$2)</f>
        <v>08</v>
      </c>
      <c r="BD826" t="str">
        <f>_xlfn.XLOOKUP(G826, $BO$1:$CA$1, $BO$2:$CA$2)</f>
        <v>09</v>
      </c>
      <c r="BE826" t="str">
        <f>_xlfn.XLOOKUP(H826, $BO$1:$CA$1, $BO$2:$CA$2)</f>
        <v>05</v>
      </c>
      <c r="BF826">
        <f>VALUE(_xlfn.TEXTJOIN("", TRUE, AZ826:BE826))</f>
        <v>20506080905</v>
      </c>
      <c r="BG826">
        <v>20506080905</v>
      </c>
      <c r="BH826">
        <f t="shared" si="12"/>
        <v>176</v>
      </c>
      <c r="BI826">
        <f>B826*BH826</f>
        <v>104544</v>
      </c>
    </row>
    <row r="827" spans="1:61" x14ac:dyDescent="0.25">
      <c r="A827" t="s">
        <v>851</v>
      </c>
      <c r="B827">
        <v>131</v>
      </c>
      <c r="C827" t="str">
        <f>TEXT(A827, "0")</f>
        <v>44T86</v>
      </c>
      <c r="D827" t="str">
        <f>MID($C827, 1, 1)</f>
        <v>4</v>
      </c>
      <c r="E827" t="str">
        <f>MID($C827, 2, 1)</f>
        <v>4</v>
      </c>
      <c r="F827" t="str">
        <f>MID($C827, 3, 1)</f>
        <v>T</v>
      </c>
      <c r="G827" t="str">
        <f>MID($C827, 4, 1)</f>
        <v>8</v>
      </c>
      <c r="H827" t="str">
        <f>MID($C827, 5, 1)</f>
        <v>6</v>
      </c>
      <c r="I827">
        <f>LEN($A827)-LEN(SUBSTITUTE($A827,I$1,""))</f>
        <v>0</v>
      </c>
      <c r="J827">
        <f>LEN($A827)-LEN(SUBSTITUTE($A827,J$1,""))</f>
        <v>0</v>
      </c>
      <c r="K827">
        <f>LEN($A827)-LEN(SUBSTITUTE($A827,K$1,""))</f>
        <v>0</v>
      </c>
      <c r="L827">
        <f>LEN($A827)-LEN(SUBSTITUTE($A827,L$1,""))</f>
        <v>0</v>
      </c>
      <c r="M827">
        <f>LEN($A827)-LEN(SUBSTITUTE($A827,M$1,""))</f>
        <v>1</v>
      </c>
      <c r="N827">
        <f>LEN($A827)-LEN(SUBSTITUTE($A827,N$1,""))</f>
        <v>0</v>
      </c>
      <c r="O827">
        <f>LEN($A827)-LEN(SUBSTITUTE($A827,O$1,""))</f>
        <v>1</v>
      </c>
      <c r="P827">
        <f>LEN($A827)-LEN(SUBSTITUTE($A827,P$1,""))</f>
        <v>0</v>
      </c>
      <c r="Q827">
        <f>LEN($A827)-LEN(SUBSTITUTE($A827,Q$1,""))</f>
        <v>1</v>
      </c>
      <c r="R827">
        <f>LEN($A827)-LEN(SUBSTITUTE($A827,R$1,""))</f>
        <v>0</v>
      </c>
      <c r="S827">
        <f>LEN($A827)-LEN(SUBSTITUTE($A827,S$1,""))</f>
        <v>2</v>
      </c>
      <c r="T827">
        <f>LEN($A827)-LEN(SUBSTITUTE($A827,T$1,""))</f>
        <v>0</v>
      </c>
      <c r="U827">
        <f>LEN($A827)-LEN(SUBSTITUTE($A827,U$1,""))</f>
        <v>0</v>
      </c>
      <c r="V827">
        <f>I827+1</f>
        <v>1</v>
      </c>
      <c r="W827">
        <f>J827+1</f>
        <v>1</v>
      </c>
      <c r="X827">
        <f>K827+1</f>
        <v>1</v>
      </c>
      <c r="Y827">
        <f>L827+1</f>
        <v>1</v>
      </c>
      <c r="Z827">
        <f>M827+1</f>
        <v>2</v>
      </c>
      <c r="AA827">
        <f>N827+1</f>
        <v>1</v>
      </c>
      <c r="AB827">
        <f>O827+1</f>
        <v>2</v>
      </c>
      <c r="AC827">
        <f>P827+1</f>
        <v>1</v>
      </c>
      <c r="AD827">
        <f>Q827+1</f>
        <v>2</v>
      </c>
      <c r="AE827">
        <f>R827+1</f>
        <v>1</v>
      </c>
      <c r="AF827">
        <f>S827+1</f>
        <v>3</v>
      </c>
      <c r="AG827">
        <f>T827+1</f>
        <v>1</v>
      </c>
      <c r="AH827">
        <f>U827+1</f>
        <v>1</v>
      </c>
      <c r="AI827">
        <f>PRODUCT(V827:AH827)</f>
        <v>24</v>
      </c>
      <c r="AJ827">
        <f>MAX(V827:AH827)</f>
        <v>3</v>
      </c>
      <c r="AK827">
        <f>Y827</f>
        <v>1</v>
      </c>
      <c r="AL827">
        <f>MAX(V827:X827, Z827:AH827)+L827</f>
        <v>3</v>
      </c>
      <c r="AM827" t="b">
        <f>AL827=6</f>
        <v>0</v>
      </c>
      <c r="AN827" t="b">
        <f>AL827=5</f>
        <v>0</v>
      </c>
      <c r="AO827" t="b">
        <f>NOT(OR(AM827,AN827))</f>
        <v>1</v>
      </c>
      <c r="AP827" t="b">
        <f>AND(AI827=12, L827=0)</f>
        <v>0</v>
      </c>
      <c r="AQ827" t="b">
        <f>AND(AI827=18, L827=1)</f>
        <v>0</v>
      </c>
      <c r="AR827" t="b">
        <f>AND(AO827, OR(AP827, AQ827))</f>
        <v>0</v>
      </c>
      <c r="AS827" t="b">
        <f>NOT(OR(AM827,AN827,AR827))</f>
        <v>1</v>
      </c>
      <c r="AT827" t="b">
        <f>AND(AS827, AL827=4)</f>
        <v>0</v>
      </c>
      <c r="AU827" t="b">
        <f>NOT(OR(AM827,AN827,AR827,AT827))</f>
        <v>1</v>
      </c>
      <c r="AV827" t="b">
        <f>AND(AU827, AI827=18)</f>
        <v>0</v>
      </c>
      <c r="AW827" t="b">
        <f>NOT(OR(AM827,AN827,AR827,AT827, AV827))</f>
        <v>1</v>
      </c>
      <c r="AX827" t="b">
        <f>AND(AW827, OR(AND(AI827=24, L827=0), AND(AI827=32, L827=1)))</f>
        <v>1</v>
      </c>
      <c r="AY827" t="b">
        <f>NOT(OR(AM827,AN827,AR827,AT827,AV827,AX827))</f>
        <v>0</v>
      </c>
      <c r="AZ827" t="str">
        <f>IF(AM827,"7",IF(AN827,"6",IF(AR827,"5",
IF(AT827,"4",IF(AV827,"3",IF(AX827,"2",IF(AY827,"1","0"))))))
)</f>
        <v>2</v>
      </c>
      <c r="BA827" t="str">
        <f>_xlfn.XLOOKUP(D827, $BO$1:$CA$1, $BO$2:$CA$2)</f>
        <v>05</v>
      </c>
      <c r="BB827" t="str">
        <f>_xlfn.XLOOKUP(E827, $BO$1:$CA$1, $BO$2:$CA$2)</f>
        <v>05</v>
      </c>
      <c r="BC827" t="str">
        <f>_xlfn.XLOOKUP(F827, $BO$1:$CA$1, $BO$2:$CA$2)</f>
        <v>11</v>
      </c>
      <c r="BD827" t="str">
        <f>_xlfn.XLOOKUP(G827, $BO$1:$CA$1, $BO$2:$CA$2)</f>
        <v>09</v>
      </c>
      <c r="BE827" t="str">
        <f>_xlfn.XLOOKUP(H827, $BO$1:$CA$1, $BO$2:$CA$2)</f>
        <v>07</v>
      </c>
      <c r="BF827">
        <f>VALUE(_xlfn.TEXTJOIN("", TRUE, AZ827:BE827))</f>
        <v>20505110907</v>
      </c>
      <c r="BG827">
        <v>20505110907</v>
      </c>
      <c r="BH827">
        <f t="shared" si="12"/>
        <v>175</v>
      </c>
      <c r="BI827">
        <f>B827*BH827</f>
        <v>22925</v>
      </c>
    </row>
    <row r="828" spans="1:61" x14ac:dyDescent="0.25">
      <c r="A828" t="s">
        <v>818</v>
      </c>
      <c r="B828">
        <v>144</v>
      </c>
      <c r="C828" t="str">
        <f>TEXT(A828, "0")</f>
        <v>43A42</v>
      </c>
      <c r="D828" t="str">
        <f>MID($C828, 1, 1)</f>
        <v>4</v>
      </c>
      <c r="E828" t="str">
        <f>MID($C828, 2, 1)</f>
        <v>3</v>
      </c>
      <c r="F828" t="str">
        <f>MID($C828, 3, 1)</f>
        <v>A</v>
      </c>
      <c r="G828" t="str">
        <f>MID($C828, 4, 1)</f>
        <v>4</v>
      </c>
      <c r="H828" t="str">
        <f>MID($C828, 5, 1)</f>
        <v>2</v>
      </c>
      <c r="I828">
        <f>LEN($A828)-LEN(SUBSTITUTE($A828,I$1,""))</f>
        <v>1</v>
      </c>
      <c r="J828">
        <f>LEN($A828)-LEN(SUBSTITUTE($A828,J$1,""))</f>
        <v>0</v>
      </c>
      <c r="K828">
        <f>LEN($A828)-LEN(SUBSTITUTE($A828,K$1,""))</f>
        <v>0</v>
      </c>
      <c r="L828">
        <f>LEN($A828)-LEN(SUBSTITUTE($A828,L$1,""))</f>
        <v>0</v>
      </c>
      <c r="M828">
        <f>LEN($A828)-LEN(SUBSTITUTE($A828,M$1,""))</f>
        <v>0</v>
      </c>
      <c r="N828">
        <f>LEN($A828)-LEN(SUBSTITUTE($A828,N$1,""))</f>
        <v>0</v>
      </c>
      <c r="O828">
        <f>LEN($A828)-LEN(SUBSTITUTE($A828,O$1,""))</f>
        <v>0</v>
      </c>
      <c r="P828">
        <f>LEN($A828)-LEN(SUBSTITUTE($A828,P$1,""))</f>
        <v>0</v>
      </c>
      <c r="Q828">
        <f>LEN($A828)-LEN(SUBSTITUTE($A828,Q$1,""))</f>
        <v>0</v>
      </c>
      <c r="R828">
        <f>LEN($A828)-LEN(SUBSTITUTE($A828,R$1,""))</f>
        <v>0</v>
      </c>
      <c r="S828">
        <f>LEN($A828)-LEN(SUBSTITUTE($A828,S$1,""))</f>
        <v>2</v>
      </c>
      <c r="T828">
        <f>LEN($A828)-LEN(SUBSTITUTE($A828,T$1,""))</f>
        <v>1</v>
      </c>
      <c r="U828">
        <f>LEN($A828)-LEN(SUBSTITUTE($A828,U$1,""))</f>
        <v>1</v>
      </c>
      <c r="V828">
        <f>I828+1</f>
        <v>2</v>
      </c>
      <c r="W828">
        <f>J828+1</f>
        <v>1</v>
      </c>
      <c r="X828">
        <f>K828+1</f>
        <v>1</v>
      </c>
      <c r="Y828">
        <f>L828+1</f>
        <v>1</v>
      </c>
      <c r="Z828">
        <f>M828+1</f>
        <v>1</v>
      </c>
      <c r="AA828">
        <f>N828+1</f>
        <v>1</v>
      </c>
      <c r="AB828">
        <f>O828+1</f>
        <v>1</v>
      </c>
      <c r="AC828">
        <f>P828+1</f>
        <v>1</v>
      </c>
      <c r="AD828">
        <f>Q828+1</f>
        <v>1</v>
      </c>
      <c r="AE828">
        <f>R828+1</f>
        <v>1</v>
      </c>
      <c r="AF828">
        <f>S828+1</f>
        <v>3</v>
      </c>
      <c r="AG828">
        <f>T828+1</f>
        <v>2</v>
      </c>
      <c r="AH828">
        <f>U828+1</f>
        <v>2</v>
      </c>
      <c r="AI828">
        <f>PRODUCT(V828:AH828)</f>
        <v>24</v>
      </c>
      <c r="AJ828">
        <f>MAX(V828:AH828)</f>
        <v>3</v>
      </c>
      <c r="AK828">
        <f>Y828</f>
        <v>1</v>
      </c>
      <c r="AL828">
        <f>MAX(V828:X828, Z828:AH828)+L828</f>
        <v>3</v>
      </c>
      <c r="AM828" t="b">
        <f>AL828=6</f>
        <v>0</v>
      </c>
      <c r="AN828" t="b">
        <f>AL828=5</f>
        <v>0</v>
      </c>
      <c r="AO828" t="b">
        <f>NOT(OR(AM828,AN828))</f>
        <v>1</v>
      </c>
      <c r="AP828" t="b">
        <f>AND(AI828=12, L828=0)</f>
        <v>0</v>
      </c>
      <c r="AQ828" t="b">
        <f>AND(AI828=18, L828=1)</f>
        <v>0</v>
      </c>
      <c r="AR828" t="b">
        <f>AND(AO828, OR(AP828, AQ828))</f>
        <v>0</v>
      </c>
      <c r="AS828" t="b">
        <f>NOT(OR(AM828,AN828,AR828))</f>
        <v>1</v>
      </c>
      <c r="AT828" t="b">
        <f>AND(AS828, AL828=4)</f>
        <v>0</v>
      </c>
      <c r="AU828" t="b">
        <f>NOT(OR(AM828,AN828,AR828,AT828))</f>
        <v>1</v>
      </c>
      <c r="AV828" t="b">
        <f>AND(AU828, AI828=18)</f>
        <v>0</v>
      </c>
      <c r="AW828" t="b">
        <f>NOT(OR(AM828,AN828,AR828,AT828, AV828))</f>
        <v>1</v>
      </c>
      <c r="AX828" t="b">
        <f>AND(AW828, OR(AND(AI828=24, L828=0), AND(AI828=32, L828=1)))</f>
        <v>1</v>
      </c>
      <c r="AY828" t="b">
        <f>NOT(OR(AM828,AN828,AR828,AT828,AV828,AX828))</f>
        <v>0</v>
      </c>
      <c r="AZ828" t="str">
        <f>IF(AM828,"7",IF(AN828,"6",IF(AR828,"5",
IF(AT828,"4",IF(AV828,"3",IF(AX828,"2",IF(AY828,"1","0"))))))
)</f>
        <v>2</v>
      </c>
      <c r="BA828" t="str">
        <f>_xlfn.XLOOKUP(D828, $BO$1:$CA$1, $BO$2:$CA$2)</f>
        <v>05</v>
      </c>
      <c r="BB828" t="str">
        <f>_xlfn.XLOOKUP(E828, $BO$1:$CA$1, $BO$2:$CA$2)</f>
        <v>04</v>
      </c>
      <c r="BC828" t="str">
        <f>_xlfn.XLOOKUP(F828, $BO$1:$CA$1, $BO$2:$CA$2)</f>
        <v>14</v>
      </c>
      <c r="BD828" t="str">
        <f>_xlfn.XLOOKUP(G828, $BO$1:$CA$1, $BO$2:$CA$2)</f>
        <v>05</v>
      </c>
      <c r="BE828" t="str">
        <f>_xlfn.XLOOKUP(H828, $BO$1:$CA$1, $BO$2:$CA$2)</f>
        <v>03</v>
      </c>
      <c r="BF828">
        <f>VALUE(_xlfn.TEXTJOIN("", TRUE, AZ828:BE828))</f>
        <v>20504140503</v>
      </c>
      <c r="BG828">
        <v>20504140503</v>
      </c>
      <c r="BH828">
        <f t="shared" si="12"/>
        <v>174</v>
      </c>
      <c r="BI828">
        <f>B828*BH828</f>
        <v>25056</v>
      </c>
    </row>
    <row r="829" spans="1:61" x14ac:dyDescent="0.25">
      <c r="A829" t="s">
        <v>143</v>
      </c>
      <c r="B829">
        <v>542</v>
      </c>
      <c r="C829" t="str">
        <f>TEXT(A829, "0")</f>
        <v>4J968</v>
      </c>
      <c r="D829" t="str">
        <f>MID($C829, 1, 1)</f>
        <v>4</v>
      </c>
      <c r="E829" t="str">
        <f>MID($C829, 2, 1)</f>
        <v>J</v>
      </c>
      <c r="F829" t="str">
        <f>MID($C829, 3, 1)</f>
        <v>9</v>
      </c>
      <c r="G829" t="str">
        <f>MID($C829, 4, 1)</f>
        <v>6</v>
      </c>
      <c r="H829" t="str">
        <f>MID($C829, 5, 1)</f>
        <v>8</v>
      </c>
      <c r="I829">
        <f>LEN($A829)-LEN(SUBSTITUTE($A829,I$1,""))</f>
        <v>0</v>
      </c>
      <c r="J829">
        <f>LEN($A829)-LEN(SUBSTITUTE($A829,J$1,""))</f>
        <v>0</v>
      </c>
      <c r="K829">
        <f>LEN($A829)-LEN(SUBSTITUTE($A829,K$1,""))</f>
        <v>0</v>
      </c>
      <c r="L829">
        <f>LEN($A829)-LEN(SUBSTITUTE($A829,L$1,""))</f>
        <v>1</v>
      </c>
      <c r="M829">
        <f>LEN($A829)-LEN(SUBSTITUTE($A829,M$1,""))</f>
        <v>0</v>
      </c>
      <c r="N829">
        <f>LEN($A829)-LEN(SUBSTITUTE($A829,N$1,""))</f>
        <v>1</v>
      </c>
      <c r="O829">
        <f>LEN($A829)-LEN(SUBSTITUTE($A829,O$1,""))</f>
        <v>1</v>
      </c>
      <c r="P829">
        <f>LEN($A829)-LEN(SUBSTITUTE($A829,P$1,""))</f>
        <v>0</v>
      </c>
      <c r="Q829">
        <f>LEN($A829)-LEN(SUBSTITUTE($A829,Q$1,""))</f>
        <v>1</v>
      </c>
      <c r="R829">
        <f>LEN($A829)-LEN(SUBSTITUTE($A829,R$1,""))</f>
        <v>0</v>
      </c>
      <c r="S829">
        <f>LEN($A829)-LEN(SUBSTITUTE($A829,S$1,""))</f>
        <v>1</v>
      </c>
      <c r="T829">
        <f>LEN($A829)-LEN(SUBSTITUTE($A829,T$1,""))</f>
        <v>0</v>
      </c>
      <c r="U829">
        <f>LEN($A829)-LEN(SUBSTITUTE($A829,U$1,""))</f>
        <v>0</v>
      </c>
      <c r="V829">
        <f>I829+1</f>
        <v>1</v>
      </c>
      <c r="W829">
        <f>J829+1</f>
        <v>1</v>
      </c>
      <c r="X829">
        <f>K829+1</f>
        <v>1</v>
      </c>
      <c r="Y829">
        <f>L829+1</f>
        <v>2</v>
      </c>
      <c r="Z829">
        <f>M829+1</f>
        <v>1</v>
      </c>
      <c r="AA829">
        <f>N829+1</f>
        <v>2</v>
      </c>
      <c r="AB829">
        <f>O829+1</f>
        <v>2</v>
      </c>
      <c r="AC829">
        <f>P829+1</f>
        <v>1</v>
      </c>
      <c r="AD829">
        <f>Q829+1</f>
        <v>2</v>
      </c>
      <c r="AE829">
        <f>R829+1</f>
        <v>1</v>
      </c>
      <c r="AF829">
        <f>S829+1</f>
        <v>2</v>
      </c>
      <c r="AG829">
        <f>T829+1</f>
        <v>1</v>
      </c>
      <c r="AH829">
        <f>U829+1</f>
        <v>1</v>
      </c>
      <c r="AI829">
        <f>PRODUCT(V829:AH829)</f>
        <v>32</v>
      </c>
      <c r="AJ829">
        <f>MAX(V829:AH829)</f>
        <v>2</v>
      </c>
      <c r="AK829">
        <f>Y829</f>
        <v>2</v>
      </c>
      <c r="AL829">
        <f>MAX(V829:X829, Z829:AH829)+L829</f>
        <v>3</v>
      </c>
      <c r="AM829" t="b">
        <f>AL829=6</f>
        <v>0</v>
      </c>
      <c r="AN829" t="b">
        <f>AL829=5</f>
        <v>0</v>
      </c>
      <c r="AO829" t="b">
        <f>NOT(OR(AM829,AN829))</f>
        <v>1</v>
      </c>
      <c r="AP829" t="b">
        <f>AND(AI829=12, L829=0)</f>
        <v>0</v>
      </c>
      <c r="AQ829" t="b">
        <f>AND(AI829=18, L829=1)</f>
        <v>0</v>
      </c>
      <c r="AR829" t="b">
        <f>AND(AO829, OR(AP829, AQ829))</f>
        <v>0</v>
      </c>
      <c r="AS829" t="b">
        <f>NOT(OR(AM829,AN829,AR829))</f>
        <v>1</v>
      </c>
      <c r="AT829" t="b">
        <f>AND(AS829, AL829=4)</f>
        <v>0</v>
      </c>
      <c r="AU829" t="b">
        <f>NOT(OR(AM829,AN829,AR829,AT829))</f>
        <v>1</v>
      </c>
      <c r="AV829" t="b">
        <f>AND(AU829, AI829=18)</f>
        <v>0</v>
      </c>
      <c r="AW829" t="b">
        <f>NOT(OR(AM829,AN829,AR829,AT829, AV829))</f>
        <v>1</v>
      </c>
      <c r="AX829" t="b">
        <f>AND(AW829, OR(AND(AI829=24, L829=0), AND(AI829=32, L829=1)))</f>
        <v>1</v>
      </c>
      <c r="AY829" t="b">
        <f>NOT(OR(AM829,AN829,AR829,AT829,AV829,AX829))</f>
        <v>0</v>
      </c>
      <c r="AZ829" t="str">
        <f>IF(AM829,"7",IF(AN829,"6",IF(AR829,"5",
IF(AT829,"4",IF(AV829,"3",IF(AX829,"2",IF(AY829,"1","0"))))))
)</f>
        <v>2</v>
      </c>
      <c r="BA829" t="str">
        <f>_xlfn.XLOOKUP(D829, $BO$1:$CA$1, $BO$2:$CA$2)</f>
        <v>05</v>
      </c>
      <c r="BB829" t="str">
        <f>_xlfn.XLOOKUP(E829, $BO$1:$CA$1, $BO$2:$CA$2)</f>
        <v>02</v>
      </c>
      <c r="BC829" t="str">
        <f>_xlfn.XLOOKUP(F829, $BO$1:$CA$1, $BO$2:$CA$2)</f>
        <v>10</v>
      </c>
      <c r="BD829" t="str">
        <f>_xlfn.XLOOKUP(G829, $BO$1:$CA$1, $BO$2:$CA$2)</f>
        <v>07</v>
      </c>
      <c r="BE829" t="str">
        <f>_xlfn.XLOOKUP(H829, $BO$1:$CA$1, $BO$2:$CA$2)</f>
        <v>09</v>
      </c>
      <c r="BF829">
        <f>VALUE(_xlfn.TEXTJOIN("", TRUE, AZ829:BE829))</f>
        <v>20502100709</v>
      </c>
      <c r="BG829">
        <v>20502100709</v>
      </c>
      <c r="BH829">
        <f t="shared" si="12"/>
        <v>173</v>
      </c>
      <c r="BI829">
        <f>B829*BH829</f>
        <v>93766</v>
      </c>
    </row>
    <row r="830" spans="1:61" x14ac:dyDescent="0.25">
      <c r="A830" t="s">
        <v>837</v>
      </c>
      <c r="B830">
        <v>327</v>
      </c>
      <c r="C830" t="str">
        <f>TEXT(A830, "0")</f>
        <v>4J2Q7</v>
      </c>
      <c r="D830" t="str">
        <f>MID($C830, 1, 1)</f>
        <v>4</v>
      </c>
      <c r="E830" t="str">
        <f>MID($C830, 2, 1)</f>
        <v>J</v>
      </c>
      <c r="F830" t="str">
        <f>MID($C830, 3, 1)</f>
        <v>2</v>
      </c>
      <c r="G830" t="str">
        <f>MID($C830, 4, 1)</f>
        <v>Q</v>
      </c>
      <c r="H830" t="str">
        <f>MID($C830, 5, 1)</f>
        <v>7</v>
      </c>
      <c r="I830">
        <f>LEN($A830)-LEN(SUBSTITUTE($A830,I$1,""))</f>
        <v>0</v>
      </c>
      <c r="J830">
        <f>LEN($A830)-LEN(SUBSTITUTE($A830,J$1,""))</f>
        <v>0</v>
      </c>
      <c r="K830">
        <f>LEN($A830)-LEN(SUBSTITUTE($A830,K$1,""))</f>
        <v>1</v>
      </c>
      <c r="L830">
        <f>LEN($A830)-LEN(SUBSTITUTE($A830,L$1,""))</f>
        <v>1</v>
      </c>
      <c r="M830">
        <f>LEN($A830)-LEN(SUBSTITUTE($A830,M$1,""))</f>
        <v>0</v>
      </c>
      <c r="N830">
        <f>LEN($A830)-LEN(SUBSTITUTE($A830,N$1,""))</f>
        <v>0</v>
      </c>
      <c r="O830">
        <f>LEN($A830)-LEN(SUBSTITUTE($A830,O$1,""))</f>
        <v>0</v>
      </c>
      <c r="P830">
        <f>LEN($A830)-LEN(SUBSTITUTE($A830,P$1,""))</f>
        <v>1</v>
      </c>
      <c r="Q830">
        <f>LEN($A830)-LEN(SUBSTITUTE($A830,Q$1,""))</f>
        <v>0</v>
      </c>
      <c r="R830">
        <f>LEN($A830)-LEN(SUBSTITUTE($A830,R$1,""))</f>
        <v>0</v>
      </c>
      <c r="S830">
        <f>LEN($A830)-LEN(SUBSTITUTE($A830,S$1,""))</f>
        <v>1</v>
      </c>
      <c r="T830">
        <f>LEN($A830)-LEN(SUBSTITUTE($A830,T$1,""))</f>
        <v>0</v>
      </c>
      <c r="U830">
        <f>LEN($A830)-LEN(SUBSTITUTE($A830,U$1,""))</f>
        <v>1</v>
      </c>
      <c r="V830">
        <f>I830+1</f>
        <v>1</v>
      </c>
      <c r="W830">
        <f>J830+1</f>
        <v>1</v>
      </c>
      <c r="X830">
        <f>K830+1</f>
        <v>2</v>
      </c>
      <c r="Y830">
        <f>L830+1</f>
        <v>2</v>
      </c>
      <c r="Z830">
        <f>M830+1</f>
        <v>1</v>
      </c>
      <c r="AA830">
        <f>N830+1</f>
        <v>1</v>
      </c>
      <c r="AB830">
        <f>O830+1</f>
        <v>1</v>
      </c>
      <c r="AC830">
        <f>P830+1</f>
        <v>2</v>
      </c>
      <c r="AD830">
        <f>Q830+1</f>
        <v>1</v>
      </c>
      <c r="AE830">
        <f>R830+1</f>
        <v>1</v>
      </c>
      <c r="AF830">
        <f>S830+1</f>
        <v>2</v>
      </c>
      <c r="AG830">
        <f>T830+1</f>
        <v>1</v>
      </c>
      <c r="AH830">
        <f>U830+1</f>
        <v>2</v>
      </c>
      <c r="AI830">
        <f>PRODUCT(V830:AH830)</f>
        <v>32</v>
      </c>
      <c r="AJ830">
        <f>MAX(V830:AH830)</f>
        <v>2</v>
      </c>
      <c r="AK830">
        <f>Y830</f>
        <v>2</v>
      </c>
      <c r="AL830">
        <f>MAX(V830:X830, Z830:AH830)+L830</f>
        <v>3</v>
      </c>
      <c r="AM830" t="b">
        <f>AL830=6</f>
        <v>0</v>
      </c>
      <c r="AN830" t="b">
        <f>AL830=5</f>
        <v>0</v>
      </c>
      <c r="AO830" t="b">
        <f>NOT(OR(AM830,AN830))</f>
        <v>1</v>
      </c>
      <c r="AP830" t="b">
        <f>AND(AI830=12, L830=0)</f>
        <v>0</v>
      </c>
      <c r="AQ830" t="b">
        <f>AND(AI830=18, L830=1)</f>
        <v>0</v>
      </c>
      <c r="AR830" t="b">
        <f>AND(AO830, OR(AP830, AQ830))</f>
        <v>0</v>
      </c>
      <c r="AS830" t="b">
        <f>NOT(OR(AM830,AN830,AR830))</f>
        <v>1</v>
      </c>
      <c r="AT830" t="b">
        <f>AND(AS830, AL830=4)</f>
        <v>0</v>
      </c>
      <c r="AU830" t="b">
        <f>NOT(OR(AM830,AN830,AR830,AT830))</f>
        <v>1</v>
      </c>
      <c r="AV830" t="b">
        <f>AND(AU830, AI830=18)</f>
        <v>0</v>
      </c>
      <c r="AW830" t="b">
        <f>NOT(OR(AM830,AN830,AR830,AT830, AV830))</f>
        <v>1</v>
      </c>
      <c r="AX830" t="b">
        <f>AND(AW830, OR(AND(AI830=24, L830=0), AND(AI830=32, L830=1)))</f>
        <v>1</v>
      </c>
      <c r="AY830" t="b">
        <f>NOT(OR(AM830,AN830,AR830,AT830,AV830,AX830))</f>
        <v>0</v>
      </c>
      <c r="AZ830" t="str">
        <f>IF(AM830,"7",IF(AN830,"6",IF(AR830,"5",
IF(AT830,"4",IF(AV830,"3",IF(AX830,"2",IF(AY830,"1","0"))))))
)</f>
        <v>2</v>
      </c>
      <c r="BA830" t="str">
        <f>_xlfn.XLOOKUP(D830, $BO$1:$CA$1, $BO$2:$CA$2)</f>
        <v>05</v>
      </c>
      <c r="BB830" t="str">
        <f>_xlfn.XLOOKUP(E830, $BO$1:$CA$1, $BO$2:$CA$2)</f>
        <v>02</v>
      </c>
      <c r="BC830" t="str">
        <f>_xlfn.XLOOKUP(F830, $BO$1:$CA$1, $BO$2:$CA$2)</f>
        <v>03</v>
      </c>
      <c r="BD830" t="str">
        <f>_xlfn.XLOOKUP(G830, $BO$1:$CA$1, $BO$2:$CA$2)</f>
        <v>12</v>
      </c>
      <c r="BE830" t="str">
        <f>_xlfn.XLOOKUP(H830, $BO$1:$CA$1, $BO$2:$CA$2)</f>
        <v>08</v>
      </c>
      <c r="BF830">
        <f>VALUE(_xlfn.TEXTJOIN("", TRUE, AZ830:BE830))</f>
        <v>20502031208</v>
      </c>
      <c r="BG830">
        <v>20502031208</v>
      </c>
      <c r="BH830">
        <f t="shared" si="12"/>
        <v>172</v>
      </c>
      <c r="BI830">
        <f>B830*BH830</f>
        <v>56244</v>
      </c>
    </row>
    <row r="831" spans="1:61" x14ac:dyDescent="0.25">
      <c r="A831" t="s">
        <v>127</v>
      </c>
      <c r="B831">
        <v>958</v>
      </c>
      <c r="C831" t="str">
        <f>TEXT(A831, "0")</f>
        <v>3AA67</v>
      </c>
      <c r="D831" t="str">
        <f>MID($C831, 1, 1)</f>
        <v>3</v>
      </c>
      <c r="E831" t="str">
        <f>MID($C831, 2, 1)</f>
        <v>A</v>
      </c>
      <c r="F831" t="str">
        <f>MID($C831, 3, 1)</f>
        <v>A</v>
      </c>
      <c r="G831" t="str">
        <f>MID($C831, 4, 1)</f>
        <v>6</v>
      </c>
      <c r="H831" t="str">
        <f>MID($C831, 5, 1)</f>
        <v>7</v>
      </c>
      <c r="I831">
        <f>LEN($A831)-LEN(SUBSTITUTE($A831,I$1,""))</f>
        <v>2</v>
      </c>
      <c r="J831">
        <f>LEN($A831)-LEN(SUBSTITUTE($A831,J$1,""))</f>
        <v>0</v>
      </c>
      <c r="K831">
        <f>LEN($A831)-LEN(SUBSTITUTE($A831,K$1,""))</f>
        <v>0</v>
      </c>
      <c r="L831">
        <f>LEN($A831)-LEN(SUBSTITUTE($A831,L$1,""))</f>
        <v>0</v>
      </c>
      <c r="M831">
        <f>LEN($A831)-LEN(SUBSTITUTE($A831,M$1,""))</f>
        <v>0</v>
      </c>
      <c r="N831">
        <f>LEN($A831)-LEN(SUBSTITUTE($A831,N$1,""))</f>
        <v>0</v>
      </c>
      <c r="O831">
        <f>LEN($A831)-LEN(SUBSTITUTE($A831,O$1,""))</f>
        <v>0</v>
      </c>
      <c r="P831">
        <f>LEN($A831)-LEN(SUBSTITUTE($A831,P$1,""))</f>
        <v>1</v>
      </c>
      <c r="Q831">
        <f>LEN($A831)-LEN(SUBSTITUTE($A831,Q$1,""))</f>
        <v>1</v>
      </c>
      <c r="R831">
        <f>LEN($A831)-LEN(SUBSTITUTE($A831,R$1,""))</f>
        <v>0</v>
      </c>
      <c r="S831">
        <f>LEN($A831)-LEN(SUBSTITUTE($A831,S$1,""))</f>
        <v>0</v>
      </c>
      <c r="T831">
        <f>LEN($A831)-LEN(SUBSTITUTE($A831,T$1,""))</f>
        <v>1</v>
      </c>
      <c r="U831">
        <f>LEN($A831)-LEN(SUBSTITUTE($A831,U$1,""))</f>
        <v>0</v>
      </c>
      <c r="V831">
        <f>I831+1</f>
        <v>3</v>
      </c>
      <c r="W831">
        <f>J831+1</f>
        <v>1</v>
      </c>
      <c r="X831">
        <f>K831+1</f>
        <v>1</v>
      </c>
      <c r="Y831">
        <f>L831+1</f>
        <v>1</v>
      </c>
      <c r="Z831">
        <f>M831+1</f>
        <v>1</v>
      </c>
      <c r="AA831">
        <f>N831+1</f>
        <v>1</v>
      </c>
      <c r="AB831">
        <f>O831+1</f>
        <v>1</v>
      </c>
      <c r="AC831">
        <f>P831+1</f>
        <v>2</v>
      </c>
      <c r="AD831">
        <f>Q831+1</f>
        <v>2</v>
      </c>
      <c r="AE831">
        <f>R831+1</f>
        <v>1</v>
      </c>
      <c r="AF831">
        <f>S831+1</f>
        <v>1</v>
      </c>
      <c r="AG831">
        <f>T831+1</f>
        <v>2</v>
      </c>
      <c r="AH831">
        <f>U831+1</f>
        <v>1</v>
      </c>
      <c r="AI831">
        <f>PRODUCT(V831:AH831)</f>
        <v>24</v>
      </c>
      <c r="AJ831">
        <f>MAX(V831:AH831)</f>
        <v>3</v>
      </c>
      <c r="AK831">
        <f>Y831</f>
        <v>1</v>
      </c>
      <c r="AL831">
        <f>MAX(V831:X831, Z831:AH831)+L831</f>
        <v>3</v>
      </c>
      <c r="AM831" t="b">
        <f>AL831=6</f>
        <v>0</v>
      </c>
      <c r="AN831" t="b">
        <f>AL831=5</f>
        <v>0</v>
      </c>
      <c r="AO831" t="b">
        <f>NOT(OR(AM831,AN831))</f>
        <v>1</v>
      </c>
      <c r="AP831" t="b">
        <f>AND(AI831=12, L831=0)</f>
        <v>0</v>
      </c>
      <c r="AQ831" t="b">
        <f>AND(AI831=18, L831=1)</f>
        <v>0</v>
      </c>
      <c r="AR831" t="b">
        <f>AND(AO831, OR(AP831, AQ831))</f>
        <v>0</v>
      </c>
      <c r="AS831" t="b">
        <f>NOT(OR(AM831,AN831,AR831))</f>
        <v>1</v>
      </c>
      <c r="AT831" t="b">
        <f>AND(AS831, AL831=4)</f>
        <v>0</v>
      </c>
      <c r="AU831" t="b">
        <f>NOT(OR(AM831,AN831,AR831,AT831))</f>
        <v>1</v>
      </c>
      <c r="AV831" t="b">
        <f>AND(AU831, AI831=18)</f>
        <v>0</v>
      </c>
      <c r="AW831" t="b">
        <f>NOT(OR(AM831,AN831,AR831,AT831, AV831))</f>
        <v>1</v>
      </c>
      <c r="AX831" t="b">
        <f>AND(AW831, OR(AND(AI831=24, L831=0), AND(AI831=32, L831=1)))</f>
        <v>1</v>
      </c>
      <c r="AY831" t="b">
        <f>NOT(OR(AM831,AN831,AR831,AT831,AV831,AX831))</f>
        <v>0</v>
      </c>
      <c r="AZ831" t="str">
        <f>IF(AM831,"7",IF(AN831,"6",IF(AR831,"5",
IF(AT831,"4",IF(AV831,"3",IF(AX831,"2",IF(AY831,"1","0"))))))
)</f>
        <v>2</v>
      </c>
      <c r="BA831" t="str">
        <f>_xlfn.XLOOKUP(D831, $BO$1:$CA$1, $BO$2:$CA$2)</f>
        <v>04</v>
      </c>
      <c r="BB831" t="str">
        <f>_xlfn.XLOOKUP(E831, $BO$1:$CA$1, $BO$2:$CA$2)</f>
        <v>14</v>
      </c>
      <c r="BC831" t="str">
        <f>_xlfn.XLOOKUP(F831, $BO$1:$CA$1, $BO$2:$CA$2)</f>
        <v>14</v>
      </c>
      <c r="BD831" t="str">
        <f>_xlfn.XLOOKUP(G831, $BO$1:$CA$1, $BO$2:$CA$2)</f>
        <v>07</v>
      </c>
      <c r="BE831" t="str">
        <f>_xlfn.XLOOKUP(H831, $BO$1:$CA$1, $BO$2:$CA$2)</f>
        <v>08</v>
      </c>
      <c r="BF831">
        <f>VALUE(_xlfn.TEXTJOIN("", TRUE, AZ831:BE831))</f>
        <v>20414140708</v>
      </c>
      <c r="BG831">
        <v>20414140708</v>
      </c>
      <c r="BH831">
        <f t="shared" si="12"/>
        <v>171</v>
      </c>
      <c r="BI831">
        <f>B831*BH831</f>
        <v>163818</v>
      </c>
    </row>
    <row r="832" spans="1:61" x14ac:dyDescent="0.25">
      <c r="A832" t="s">
        <v>416</v>
      </c>
      <c r="B832">
        <v>411</v>
      </c>
      <c r="C832" t="str">
        <f>TEXT(A832, "0")</f>
        <v>3KA73</v>
      </c>
      <c r="D832" t="str">
        <f>MID($C832, 1, 1)</f>
        <v>3</v>
      </c>
      <c r="E832" t="str">
        <f>MID($C832, 2, 1)</f>
        <v>K</v>
      </c>
      <c r="F832" t="str">
        <f>MID($C832, 3, 1)</f>
        <v>A</v>
      </c>
      <c r="G832" t="str">
        <f>MID($C832, 4, 1)</f>
        <v>7</v>
      </c>
      <c r="H832" t="str">
        <f>MID($C832, 5, 1)</f>
        <v>3</v>
      </c>
      <c r="I832">
        <f>LEN($A832)-LEN(SUBSTITUTE($A832,I$1,""))</f>
        <v>1</v>
      </c>
      <c r="J832">
        <f>LEN($A832)-LEN(SUBSTITUTE($A832,J$1,""))</f>
        <v>1</v>
      </c>
      <c r="K832">
        <f>LEN($A832)-LEN(SUBSTITUTE($A832,K$1,""))</f>
        <v>0</v>
      </c>
      <c r="L832">
        <f>LEN($A832)-LEN(SUBSTITUTE($A832,L$1,""))</f>
        <v>0</v>
      </c>
      <c r="M832">
        <f>LEN($A832)-LEN(SUBSTITUTE($A832,M$1,""))</f>
        <v>0</v>
      </c>
      <c r="N832">
        <f>LEN($A832)-LEN(SUBSTITUTE($A832,N$1,""))</f>
        <v>0</v>
      </c>
      <c r="O832">
        <f>LEN($A832)-LEN(SUBSTITUTE($A832,O$1,""))</f>
        <v>0</v>
      </c>
      <c r="P832">
        <f>LEN($A832)-LEN(SUBSTITUTE($A832,P$1,""))</f>
        <v>1</v>
      </c>
      <c r="Q832">
        <f>LEN($A832)-LEN(SUBSTITUTE($A832,Q$1,""))</f>
        <v>0</v>
      </c>
      <c r="R832">
        <f>LEN($A832)-LEN(SUBSTITUTE($A832,R$1,""))</f>
        <v>0</v>
      </c>
      <c r="S832">
        <f>LEN($A832)-LEN(SUBSTITUTE($A832,S$1,""))</f>
        <v>0</v>
      </c>
      <c r="T832">
        <f>LEN($A832)-LEN(SUBSTITUTE($A832,T$1,""))</f>
        <v>2</v>
      </c>
      <c r="U832">
        <f>LEN($A832)-LEN(SUBSTITUTE($A832,U$1,""))</f>
        <v>0</v>
      </c>
      <c r="V832">
        <f>I832+1</f>
        <v>2</v>
      </c>
      <c r="W832">
        <f>J832+1</f>
        <v>2</v>
      </c>
      <c r="X832">
        <f>K832+1</f>
        <v>1</v>
      </c>
      <c r="Y832">
        <f>L832+1</f>
        <v>1</v>
      </c>
      <c r="Z832">
        <f>M832+1</f>
        <v>1</v>
      </c>
      <c r="AA832">
        <f>N832+1</f>
        <v>1</v>
      </c>
      <c r="AB832">
        <f>O832+1</f>
        <v>1</v>
      </c>
      <c r="AC832">
        <f>P832+1</f>
        <v>2</v>
      </c>
      <c r="AD832">
        <f>Q832+1</f>
        <v>1</v>
      </c>
      <c r="AE832">
        <f>R832+1</f>
        <v>1</v>
      </c>
      <c r="AF832">
        <f>S832+1</f>
        <v>1</v>
      </c>
      <c r="AG832">
        <f>T832+1</f>
        <v>3</v>
      </c>
      <c r="AH832">
        <f>U832+1</f>
        <v>1</v>
      </c>
      <c r="AI832">
        <f>PRODUCT(V832:AH832)</f>
        <v>24</v>
      </c>
      <c r="AJ832">
        <f>MAX(V832:AH832)</f>
        <v>3</v>
      </c>
      <c r="AK832">
        <f>Y832</f>
        <v>1</v>
      </c>
      <c r="AL832">
        <f>MAX(V832:X832, Z832:AH832)+L832</f>
        <v>3</v>
      </c>
      <c r="AM832" t="b">
        <f>AL832=6</f>
        <v>0</v>
      </c>
      <c r="AN832" t="b">
        <f>AL832=5</f>
        <v>0</v>
      </c>
      <c r="AO832" t="b">
        <f>NOT(OR(AM832,AN832))</f>
        <v>1</v>
      </c>
      <c r="AP832" t="b">
        <f>AND(AI832=12, L832=0)</f>
        <v>0</v>
      </c>
      <c r="AQ832" t="b">
        <f>AND(AI832=18, L832=1)</f>
        <v>0</v>
      </c>
      <c r="AR832" t="b">
        <f>AND(AO832, OR(AP832, AQ832))</f>
        <v>0</v>
      </c>
      <c r="AS832" t="b">
        <f>NOT(OR(AM832,AN832,AR832))</f>
        <v>1</v>
      </c>
      <c r="AT832" t="b">
        <f>AND(AS832, AL832=4)</f>
        <v>0</v>
      </c>
      <c r="AU832" t="b">
        <f>NOT(OR(AM832,AN832,AR832,AT832))</f>
        <v>1</v>
      </c>
      <c r="AV832" t="b">
        <f>AND(AU832, AI832=18)</f>
        <v>0</v>
      </c>
      <c r="AW832" t="b">
        <f>NOT(OR(AM832,AN832,AR832,AT832, AV832))</f>
        <v>1</v>
      </c>
      <c r="AX832" t="b">
        <f>AND(AW832, OR(AND(AI832=24, L832=0), AND(AI832=32, L832=1)))</f>
        <v>1</v>
      </c>
      <c r="AY832" t="b">
        <f>NOT(OR(AM832,AN832,AR832,AT832,AV832,AX832))</f>
        <v>0</v>
      </c>
      <c r="AZ832" t="str">
        <f>IF(AM832,"7",IF(AN832,"6",IF(AR832,"5",
IF(AT832,"4",IF(AV832,"3",IF(AX832,"2",IF(AY832,"1","0"))))))
)</f>
        <v>2</v>
      </c>
      <c r="BA832" t="str">
        <f>_xlfn.XLOOKUP(D832, $BO$1:$CA$1, $BO$2:$CA$2)</f>
        <v>04</v>
      </c>
      <c r="BB832" t="str">
        <f>_xlfn.XLOOKUP(E832, $BO$1:$CA$1, $BO$2:$CA$2)</f>
        <v>13</v>
      </c>
      <c r="BC832" t="str">
        <f>_xlfn.XLOOKUP(F832, $BO$1:$CA$1, $BO$2:$CA$2)</f>
        <v>14</v>
      </c>
      <c r="BD832" t="str">
        <f>_xlfn.XLOOKUP(G832, $BO$1:$CA$1, $BO$2:$CA$2)</f>
        <v>08</v>
      </c>
      <c r="BE832" t="str">
        <f>_xlfn.XLOOKUP(H832, $BO$1:$CA$1, $BO$2:$CA$2)</f>
        <v>04</v>
      </c>
      <c r="BF832">
        <f>VALUE(_xlfn.TEXTJOIN("", TRUE, AZ832:BE832))</f>
        <v>20413140804</v>
      </c>
      <c r="BG832">
        <v>20413140804</v>
      </c>
      <c r="BH832">
        <f t="shared" si="12"/>
        <v>170</v>
      </c>
      <c r="BI832">
        <f>B832*BH832</f>
        <v>69870</v>
      </c>
    </row>
    <row r="833" spans="1:61" x14ac:dyDescent="0.25">
      <c r="A833" t="s">
        <v>650</v>
      </c>
      <c r="B833">
        <v>692</v>
      </c>
      <c r="C833" t="str">
        <f>TEXT(A833, "0")</f>
        <v>3QK93</v>
      </c>
      <c r="D833" t="str">
        <f>MID($C833, 1, 1)</f>
        <v>3</v>
      </c>
      <c r="E833" t="str">
        <f>MID($C833, 2, 1)</f>
        <v>Q</v>
      </c>
      <c r="F833" t="str">
        <f>MID($C833, 3, 1)</f>
        <v>K</v>
      </c>
      <c r="G833" t="str">
        <f>MID($C833, 4, 1)</f>
        <v>9</v>
      </c>
      <c r="H833" t="str">
        <f>MID($C833, 5, 1)</f>
        <v>3</v>
      </c>
      <c r="I833">
        <f>LEN($A833)-LEN(SUBSTITUTE($A833,I$1,""))</f>
        <v>0</v>
      </c>
      <c r="J833">
        <f>LEN($A833)-LEN(SUBSTITUTE($A833,J$1,""))</f>
        <v>1</v>
      </c>
      <c r="K833">
        <f>LEN($A833)-LEN(SUBSTITUTE($A833,K$1,""))</f>
        <v>1</v>
      </c>
      <c r="L833">
        <f>LEN($A833)-LEN(SUBSTITUTE($A833,L$1,""))</f>
        <v>0</v>
      </c>
      <c r="M833">
        <f>LEN($A833)-LEN(SUBSTITUTE($A833,M$1,""))</f>
        <v>0</v>
      </c>
      <c r="N833">
        <f>LEN($A833)-LEN(SUBSTITUTE($A833,N$1,""))</f>
        <v>1</v>
      </c>
      <c r="O833">
        <f>LEN($A833)-LEN(SUBSTITUTE($A833,O$1,""))</f>
        <v>0</v>
      </c>
      <c r="P833">
        <f>LEN($A833)-LEN(SUBSTITUTE($A833,P$1,""))</f>
        <v>0</v>
      </c>
      <c r="Q833">
        <f>LEN($A833)-LEN(SUBSTITUTE($A833,Q$1,""))</f>
        <v>0</v>
      </c>
      <c r="R833">
        <f>LEN($A833)-LEN(SUBSTITUTE($A833,R$1,""))</f>
        <v>0</v>
      </c>
      <c r="S833">
        <f>LEN($A833)-LEN(SUBSTITUTE($A833,S$1,""))</f>
        <v>0</v>
      </c>
      <c r="T833">
        <f>LEN($A833)-LEN(SUBSTITUTE($A833,T$1,""))</f>
        <v>2</v>
      </c>
      <c r="U833">
        <f>LEN($A833)-LEN(SUBSTITUTE($A833,U$1,""))</f>
        <v>0</v>
      </c>
      <c r="V833">
        <f>I833+1</f>
        <v>1</v>
      </c>
      <c r="W833">
        <f>J833+1</f>
        <v>2</v>
      </c>
      <c r="X833">
        <f>K833+1</f>
        <v>2</v>
      </c>
      <c r="Y833">
        <f>L833+1</f>
        <v>1</v>
      </c>
      <c r="Z833">
        <f>M833+1</f>
        <v>1</v>
      </c>
      <c r="AA833">
        <f>N833+1</f>
        <v>2</v>
      </c>
      <c r="AB833">
        <f>O833+1</f>
        <v>1</v>
      </c>
      <c r="AC833">
        <f>P833+1</f>
        <v>1</v>
      </c>
      <c r="AD833">
        <f>Q833+1</f>
        <v>1</v>
      </c>
      <c r="AE833">
        <f>R833+1</f>
        <v>1</v>
      </c>
      <c r="AF833">
        <f>S833+1</f>
        <v>1</v>
      </c>
      <c r="AG833">
        <f>T833+1</f>
        <v>3</v>
      </c>
      <c r="AH833">
        <f>U833+1</f>
        <v>1</v>
      </c>
      <c r="AI833">
        <f>PRODUCT(V833:AH833)</f>
        <v>24</v>
      </c>
      <c r="AJ833">
        <f>MAX(V833:AH833)</f>
        <v>3</v>
      </c>
      <c r="AK833">
        <f>Y833</f>
        <v>1</v>
      </c>
      <c r="AL833">
        <f>MAX(V833:X833, Z833:AH833)+L833</f>
        <v>3</v>
      </c>
      <c r="AM833" t="b">
        <f>AL833=6</f>
        <v>0</v>
      </c>
      <c r="AN833" t="b">
        <f>AL833=5</f>
        <v>0</v>
      </c>
      <c r="AO833" t="b">
        <f>NOT(OR(AM833,AN833))</f>
        <v>1</v>
      </c>
      <c r="AP833" t="b">
        <f>AND(AI833=12, L833=0)</f>
        <v>0</v>
      </c>
      <c r="AQ833" t="b">
        <f>AND(AI833=18, L833=1)</f>
        <v>0</v>
      </c>
      <c r="AR833" t="b">
        <f>AND(AO833, OR(AP833, AQ833))</f>
        <v>0</v>
      </c>
      <c r="AS833" t="b">
        <f>NOT(OR(AM833,AN833,AR833))</f>
        <v>1</v>
      </c>
      <c r="AT833" t="b">
        <f>AND(AS833, AL833=4)</f>
        <v>0</v>
      </c>
      <c r="AU833" t="b">
        <f>NOT(OR(AM833,AN833,AR833,AT833))</f>
        <v>1</v>
      </c>
      <c r="AV833" t="b">
        <f>AND(AU833, AI833=18)</f>
        <v>0</v>
      </c>
      <c r="AW833" t="b">
        <f>NOT(OR(AM833,AN833,AR833,AT833, AV833))</f>
        <v>1</v>
      </c>
      <c r="AX833" t="b">
        <f>AND(AW833, OR(AND(AI833=24, L833=0), AND(AI833=32, L833=1)))</f>
        <v>1</v>
      </c>
      <c r="AY833" t="b">
        <f>NOT(OR(AM833,AN833,AR833,AT833,AV833,AX833))</f>
        <v>0</v>
      </c>
      <c r="AZ833" t="str">
        <f>IF(AM833,"7",IF(AN833,"6",IF(AR833,"5",
IF(AT833,"4",IF(AV833,"3",IF(AX833,"2",IF(AY833,"1","0"))))))
)</f>
        <v>2</v>
      </c>
      <c r="BA833" t="str">
        <f>_xlfn.XLOOKUP(D833, $BO$1:$CA$1, $BO$2:$CA$2)</f>
        <v>04</v>
      </c>
      <c r="BB833" t="str">
        <f>_xlfn.XLOOKUP(E833, $BO$1:$CA$1, $BO$2:$CA$2)</f>
        <v>12</v>
      </c>
      <c r="BC833" t="str">
        <f>_xlfn.XLOOKUP(F833, $BO$1:$CA$1, $BO$2:$CA$2)</f>
        <v>13</v>
      </c>
      <c r="BD833" t="str">
        <f>_xlfn.XLOOKUP(G833, $BO$1:$CA$1, $BO$2:$CA$2)</f>
        <v>10</v>
      </c>
      <c r="BE833" t="str">
        <f>_xlfn.XLOOKUP(H833, $BO$1:$CA$1, $BO$2:$CA$2)</f>
        <v>04</v>
      </c>
      <c r="BF833">
        <f>VALUE(_xlfn.TEXTJOIN("", TRUE, AZ833:BE833))</f>
        <v>20412131004</v>
      </c>
      <c r="BG833">
        <v>20412131004</v>
      </c>
      <c r="BH833">
        <f t="shared" si="12"/>
        <v>169</v>
      </c>
      <c r="BI833">
        <f>B833*BH833</f>
        <v>116948</v>
      </c>
    </row>
    <row r="834" spans="1:61" x14ac:dyDescent="0.25">
      <c r="A834" t="s">
        <v>95</v>
      </c>
      <c r="B834">
        <v>634</v>
      </c>
      <c r="C834" t="str">
        <f>TEXT(A834, "0")</f>
        <v>3TT65</v>
      </c>
      <c r="D834" t="str">
        <f>MID($C834, 1, 1)</f>
        <v>3</v>
      </c>
      <c r="E834" t="str">
        <f>MID($C834, 2, 1)</f>
        <v>T</v>
      </c>
      <c r="F834" t="str">
        <f>MID($C834, 3, 1)</f>
        <v>T</v>
      </c>
      <c r="G834" t="str">
        <f>MID($C834, 4, 1)</f>
        <v>6</v>
      </c>
      <c r="H834" t="str">
        <f>MID($C834, 5, 1)</f>
        <v>5</v>
      </c>
      <c r="I834">
        <f>LEN($A834)-LEN(SUBSTITUTE($A834,I$1,""))</f>
        <v>0</v>
      </c>
      <c r="J834">
        <f>LEN($A834)-LEN(SUBSTITUTE($A834,J$1,""))</f>
        <v>0</v>
      </c>
      <c r="K834">
        <f>LEN($A834)-LEN(SUBSTITUTE($A834,K$1,""))</f>
        <v>0</v>
      </c>
      <c r="L834">
        <f>LEN($A834)-LEN(SUBSTITUTE($A834,L$1,""))</f>
        <v>0</v>
      </c>
      <c r="M834">
        <f>LEN($A834)-LEN(SUBSTITUTE($A834,M$1,""))</f>
        <v>2</v>
      </c>
      <c r="N834">
        <f>LEN($A834)-LEN(SUBSTITUTE($A834,N$1,""))</f>
        <v>0</v>
      </c>
      <c r="O834">
        <f>LEN($A834)-LEN(SUBSTITUTE($A834,O$1,""))</f>
        <v>0</v>
      </c>
      <c r="P834">
        <f>LEN($A834)-LEN(SUBSTITUTE($A834,P$1,""))</f>
        <v>0</v>
      </c>
      <c r="Q834">
        <f>LEN($A834)-LEN(SUBSTITUTE($A834,Q$1,""))</f>
        <v>1</v>
      </c>
      <c r="R834">
        <f>LEN($A834)-LEN(SUBSTITUTE($A834,R$1,""))</f>
        <v>1</v>
      </c>
      <c r="S834">
        <f>LEN($A834)-LEN(SUBSTITUTE($A834,S$1,""))</f>
        <v>0</v>
      </c>
      <c r="T834">
        <f>LEN($A834)-LEN(SUBSTITUTE($A834,T$1,""))</f>
        <v>1</v>
      </c>
      <c r="U834">
        <f>LEN($A834)-LEN(SUBSTITUTE($A834,U$1,""))</f>
        <v>0</v>
      </c>
      <c r="V834">
        <f>I834+1</f>
        <v>1</v>
      </c>
      <c r="W834">
        <f>J834+1</f>
        <v>1</v>
      </c>
      <c r="X834">
        <f>K834+1</f>
        <v>1</v>
      </c>
      <c r="Y834">
        <f>L834+1</f>
        <v>1</v>
      </c>
      <c r="Z834">
        <f>M834+1</f>
        <v>3</v>
      </c>
      <c r="AA834">
        <f>N834+1</f>
        <v>1</v>
      </c>
      <c r="AB834">
        <f>O834+1</f>
        <v>1</v>
      </c>
      <c r="AC834">
        <f>P834+1</f>
        <v>1</v>
      </c>
      <c r="AD834">
        <f>Q834+1</f>
        <v>2</v>
      </c>
      <c r="AE834">
        <f>R834+1</f>
        <v>2</v>
      </c>
      <c r="AF834">
        <f>S834+1</f>
        <v>1</v>
      </c>
      <c r="AG834">
        <f>T834+1</f>
        <v>2</v>
      </c>
      <c r="AH834">
        <f>U834+1</f>
        <v>1</v>
      </c>
      <c r="AI834">
        <f>PRODUCT(V834:AH834)</f>
        <v>24</v>
      </c>
      <c r="AJ834">
        <f>MAX(V834:AH834)</f>
        <v>3</v>
      </c>
      <c r="AK834">
        <f>Y834</f>
        <v>1</v>
      </c>
      <c r="AL834">
        <f>MAX(V834:X834, Z834:AH834)+L834</f>
        <v>3</v>
      </c>
      <c r="AM834" t="b">
        <f>AL834=6</f>
        <v>0</v>
      </c>
      <c r="AN834" t="b">
        <f>AL834=5</f>
        <v>0</v>
      </c>
      <c r="AO834" t="b">
        <f>NOT(OR(AM834,AN834))</f>
        <v>1</v>
      </c>
      <c r="AP834" t="b">
        <f>AND(AI834=12, L834=0)</f>
        <v>0</v>
      </c>
      <c r="AQ834" t="b">
        <f>AND(AI834=18, L834=1)</f>
        <v>0</v>
      </c>
      <c r="AR834" t="b">
        <f>AND(AO834, OR(AP834, AQ834))</f>
        <v>0</v>
      </c>
      <c r="AS834" t="b">
        <f>NOT(OR(AM834,AN834,AR834))</f>
        <v>1</v>
      </c>
      <c r="AT834" t="b">
        <f>AND(AS834, AL834=4)</f>
        <v>0</v>
      </c>
      <c r="AU834" t="b">
        <f>NOT(OR(AM834,AN834,AR834,AT834))</f>
        <v>1</v>
      </c>
      <c r="AV834" t="b">
        <f>AND(AU834, AI834=18)</f>
        <v>0</v>
      </c>
      <c r="AW834" t="b">
        <f>NOT(OR(AM834,AN834,AR834,AT834, AV834))</f>
        <v>1</v>
      </c>
      <c r="AX834" t="b">
        <f>AND(AW834, OR(AND(AI834=24, L834=0), AND(AI834=32, L834=1)))</f>
        <v>1</v>
      </c>
      <c r="AY834" t="b">
        <f>NOT(OR(AM834,AN834,AR834,AT834,AV834,AX834))</f>
        <v>0</v>
      </c>
      <c r="AZ834" t="str">
        <f>IF(AM834,"7",IF(AN834,"6",IF(AR834,"5",
IF(AT834,"4",IF(AV834,"3",IF(AX834,"2",IF(AY834,"1","0"))))))
)</f>
        <v>2</v>
      </c>
      <c r="BA834" t="str">
        <f>_xlfn.XLOOKUP(D834, $BO$1:$CA$1, $BO$2:$CA$2)</f>
        <v>04</v>
      </c>
      <c r="BB834" t="str">
        <f>_xlfn.XLOOKUP(E834, $BO$1:$CA$1, $BO$2:$CA$2)</f>
        <v>11</v>
      </c>
      <c r="BC834" t="str">
        <f>_xlfn.XLOOKUP(F834, $BO$1:$CA$1, $BO$2:$CA$2)</f>
        <v>11</v>
      </c>
      <c r="BD834" t="str">
        <f>_xlfn.XLOOKUP(G834, $BO$1:$CA$1, $BO$2:$CA$2)</f>
        <v>07</v>
      </c>
      <c r="BE834" t="str">
        <f>_xlfn.XLOOKUP(H834, $BO$1:$CA$1, $BO$2:$CA$2)</f>
        <v>06</v>
      </c>
      <c r="BF834">
        <f>VALUE(_xlfn.TEXTJOIN("", TRUE, AZ834:BE834))</f>
        <v>20411110706</v>
      </c>
      <c r="BG834">
        <v>20411110706</v>
      </c>
      <c r="BH834">
        <f t="shared" si="12"/>
        <v>168</v>
      </c>
      <c r="BI834">
        <f>B834*BH834</f>
        <v>106512</v>
      </c>
    </row>
    <row r="835" spans="1:61" x14ac:dyDescent="0.25">
      <c r="A835" t="s">
        <v>123</v>
      </c>
      <c r="B835">
        <v>830</v>
      </c>
      <c r="C835" t="str">
        <f>TEXT(A835, "0")</f>
        <v>38262</v>
      </c>
      <c r="D835" t="str">
        <f>MID($C835, 1, 1)</f>
        <v>3</v>
      </c>
      <c r="E835" t="str">
        <f>MID($C835, 2, 1)</f>
        <v>8</v>
      </c>
      <c r="F835" t="str">
        <f>MID($C835, 3, 1)</f>
        <v>2</v>
      </c>
      <c r="G835" t="str">
        <f>MID($C835, 4, 1)</f>
        <v>6</v>
      </c>
      <c r="H835" t="str">
        <f>MID($C835, 5, 1)</f>
        <v>2</v>
      </c>
      <c r="I835">
        <f>LEN($A835)-LEN(SUBSTITUTE($A835,I$1,""))</f>
        <v>0</v>
      </c>
      <c r="J835">
        <f>LEN($A835)-LEN(SUBSTITUTE($A835,J$1,""))</f>
        <v>0</v>
      </c>
      <c r="K835">
        <f>LEN($A835)-LEN(SUBSTITUTE($A835,K$1,""))</f>
        <v>0</v>
      </c>
      <c r="L835">
        <f>LEN($A835)-LEN(SUBSTITUTE($A835,L$1,""))</f>
        <v>0</v>
      </c>
      <c r="M835">
        <f>LEN($A835)-LEN(SUBSTITUTE($A835,M$1,""))</f>
        <v>0</v>
      </c>
      <c r="N835">
        <f>LEN($A835)-LEN(SUBSTITUTE($A835,N$1,""))</f>
        <v>0</v>
      </c>
      <c r="O835">
        <f>LEN($A835)-LEN(SUBSTITUTE($A835,O$1,""))</f>
        <v>1</v>
      </c>
      <c r="P835">
        <f>LEN($A835)-LEN(SUBSTITUTE($A835,P$1,""))</f>
        <v>0</v>
      </c>
      <c r="Q835">
        <f>LEN($A835)-LEN(SUBSTITUTE($A835,Q$1,""))</f>
        <v>1</v>
      </c>
      <c r="R835">
        <f>LEN($A835)-LEN(SUBSTITUTE($A835,R$1,""))</f>
        <v>0</v>
      </c>
      <c r="S835">
        <f>LEN($A835)-LEN(SUBSTITUTE($A835,S$1,""))</f>
        <v>0</v>
      </c>
      <c r="T835">
        <f>LEN($A835)-LEN(SUBSTITUTE($A835,T$1,""))</f>
        <v>1</v>
      </c>
      <c r="U835">
        <f>LEN($A835)-LEN(SUBSTITUTE($A835,U$1,""))</f>
        <v>2</v>
      </c>
      <c r="V835">
        <f>I835+1</f>
        <v>1</v>
      </c>
      <c r="W835">
        <f>J835+1</f>
        <v>1</v>
      </c>
      <c r="X835">
        <f>K835+1</f>
        <v>1</v>
      </c>
      <c r="Y835">
        <f>L835+1</f>
        <v>1</v>
      </c>
      <c r="Z835">
        <f>M835+1</f>
        <v>1</v>
      </c>
      <c r="AA835">
        <f>N835+1</f>
        <v>1</v>
      </c>
      <c r="AB835">
        <f>O835+1</f>
        <v>2</v>
      </c>
      <c r="AC835">
        <f>P835+1</f>
        <v>1</v>
      </c>
      <c r="AD835">
        <f>Q835+1</f>
        <v>2</v>
      </c>
      <c r="AE835">
        <f>R835+1</f>
        <v>1</v>
      </c>
      <c r="AF835">
        <f>S835+1</f>
        <v>1</v>
      </c>
      <c r="AG835">
        <f>T835+1</f>
        <v>2</v>
      </c>
      <c r="AH835">
        <f>U835+1</f>
        <v>3</v>
      </c>
      <c r="AI835">
        <f>PRODUCT(V835:AH835)</f>
        <v>24</v>
      </c>
      <c r="AJ835">
        <f>MAX(V835:AH835)</f>
        <v>3</v>
      </c>
      <c r="AK835">
        <f>Y835</f>
        <v>1</v>
      </c>
      <c r="AL835">
        <f>MAX(V835:X835, Z835:AH835)+L835</f>
        <v>3</v>
      </c>
      <c r="AM835" t="b">
        <f>AL835=6</f>
        <v>0</v>
      </c>
      <c r="AN835" t="b">
        <f>AL835=5</f>
        <v>0</v>
      </c>
      <c r="AO835" t="b">
        <f>NOT(OR(AM835,AN835))</f>
        <v>1</v>
      </c>
      <c r="AP835" t="b">
        <f>AND(AI835=12, L835=0)</f>
        <v>0</v>
      </c>
      <c r="AQ835" t="b">
        <f>AND(AI835=18, L835=1)</f>
        <v>0</v>
      </c>
      <c r="AR835" t="b">
        <f>AND(AO835, OR(AP835, AQ835))</f>
        <v>0</v>
      </c>
      <c r="AS835" t="b">
        <f>NOT(OR(AM835,AN835,AR835))</f>
        <v>1</v>
      </c>
      <c r="AT835" t="b">
        <f>AND(AS835, AL835=4)</f>
        <v>0</v>
      </c>
      <c r="AU835" t="b">
        <f>NOT(OR(AM835,AN835,AR835,AT835))</f>
        <v>1</v>
      </c>
      <c r="AV835" t="b">
        <f>AND(AU835, AI835=18)</f>
        <v>0</v>
      </c>
      <c r="AW835" t="b">
        <f>NOT(OR(AM835,AN835,AR835,AT835, AV835))</f>
        <v>1</v>
      </c>
      <c r="AX835" t="b">
        <f>AND(AW835, OR(AND(AI835=24, L835=0), AND(AI835=32, L835=1)))</f>
        <v>1</v>
      </c>
      <c r="AY835" t="b">
        <f>NOT(OR(AM835,AN835,AR835,AT835,AV835,AX835))</f>
        <v>0</v>
      </c>
      <c r="AZ835" t="str">
        <f>IF(AM835,"7",IF(AN835,"6",IF(AR835,"5",
IF(AT835,"4",IF(AV835,"3",IF(AX835,"2",IF(AY835,"1","0"))))))
)</f>
        <v>2</v>
      </c>
      <c r="BA835" t="str">
        <f>_xlfn.XLOOKUP(D835, $BO$1:$CA$1, $BO$2:$CA$2)</f>
        <v>04</v>
      </c>
      <c r="BB835" t="str">
        <f>_xlfn.XLOOKUP(E835, $BO$1:$CA$1, $BO$2:$CA$2)</f>
        <v>09</v>
      </c>
      <c r="BC835" t="str">
        <f>_xlfn.XLOOKUP(F835, $BO$1:$CA$1, $BO$2:$CA$2)</f>
        <v>03</v>
      </c>
      <c r="BD835" t="str">
        <f>_xlfn.XLOOKUP(G835, $BO$1:$CA$1, $BO$2:$CA$2)</f>
        <v>07</v>
      </c>
      <c r="BE835" t="str">
        <f>_xlfn.XLOOKUP(H835, $BO$1:$CA$1, $BO$2:$CA$2)</f>
        <v>03</v>
      </c>
      <c r="BF835">
        <f>VALUE(_xlfn.TEXTJOIN("", TRUE, AZ835:BE835))</f>
        <v>20409030703</v>
      </c>
      <c r="BG835">
        <v>20409030703</v>
      </c>
      <c r="BH835">
        <f t="shared" si="12"/>
        <v>167</v>
      </c>
      <c r="BI835">
        <f>B835*BH835</f>
        <v>138610</v>
      </c>
    </row>
    <row r="836" spans="1:61" x14ac:dyDescent="0.25">
      <c r="A836" t="s">
        <v>568</v>
      </c>
      <c r="B836">
        <v>380</v>
      </c>
      <c r="C836" t="str">
        <f>TEXT(A836, "0")</f>
        <v>37TT6</v>
      </c>
      <c r="D836" t="str">
        <f>MID($C836, 1, 1)</f>
        <v>3</v>
      </c>
      <c r="E836" t="str">
        <f>MID($C836, 2, 1)</f>
        <v>7</v>
      </c>
      <c r="F836" t="str">
        <f>MID($C836, 3, 1)</f>
        <v>T</v>
      </c>
      <c r="G836" t="str">
        <f>MID($C836, 4, 1)</f>
        <v>T</v>
      </c>
      <c r="H836" t="str">
        <f>MID($C836, 5, 1)</f>
        <v>6</v>
      </c>
      <c r="I836">
        <f>LEN($A836)-LEN(SUBSTITUTE($A836,I$1,""))</f>
        <v>0</v>
      </c>
      <c r="J836">
        <f>LEN($A836)-LEN(SUBSTITUTE($A836,J$1,""))</f>
        <v>0</v>
      </c>
      <c r="K836">
        <f>LEN($A836)-LEN(SUBSTITUTE($A836,K$1,""))</f>
        <v>0</v>
      </c>
      <c r="L836">
        <f>LEN($A836)-LEN(SUBSTITUTE($A836,L$1,""))</f>
        <v>0</v>
      </c>
      <c r="M836">
        <f>LEN($A836)-LEN(SUBSTITUTE($A836,M$1,""))</f>
        <v>2</v>
      </c>
      <c r="N836">
        <f>LEN($A836)-LEN(SUBSTITUTE($A836,N$1,""))</f>
        <v>0</v>
      </c>
      <c r="O836">
        <f>LEN($A836)-LEN(SUBSTITUTE($A836,O$1,""))</f>
        <v>0</v>
      </c>
      <c r="P836">
        <f>LEN($A836)-LEN(SUBSTITUTE($A836,P$1,""))</f>
        <v>1</v>
      </c>
      <c r="Q836">
        <f>LEN($A836)-LEN(SUBSTITUTE($A836,Q$1,""))</f>
        <v>1</v>
      </c>
      <c r="R836">
        <f>LEN($A836)-LEN(SUBSTITUTE($A836,R$1,""))</f>
        <v>0</v>
      </c>
      <c r="S836">
        <f>LEN($A836)-LEN(SUBSTITUTE($A836,S$1,""))</f>
        <v>0</v>
      </c>
      <c r="T836">
        <f>LEN($A836)-LEN(SUBSTITUTE($A836,T$1,""))</f>
        <v>1</v>
      </c>
      <c r="U836">
        <f>LEN($A836)-LEN(SUBSTITUTE($A836,U$1,""))</f>
        <v>0</v>
      </c>
      <c r="V836">
        <f>I836+1</f>
        <v>1</v>
      </c>
      <c r="W836">
        <f>J836+1</f>
        <v>1</v>
      </c>
      <c r="X836">
        <f>K836+1</f>
        <v>1</v>
      </c>
      <c r="Y836">
        <f>L836+1</f>
        <v>1</v>
      </c>
      <c r="Z836">
        <f>M836+1</f>
        <v>3</v>
      </c>
      <c r="AA836">
        <f>N836+1</f>
        <v>1</v>
      </c>
      <c r="AB836">
        <f>O836+1</f>
        <v>1</v>
      </c>
      <c r="AC836">
        <f>P836+1</f>
        <v>2</v>
      </c>
      <c r="AD836">
        <f>Q836+1</f>
        <v>2</v>
      </c>
      <c r="AE836">
        <f>R836+1</f>
        <v>1</v>
      </c>
      <c r="AF836">
        <f>S836+1</f>
        <v>1</v>
      </c>
      <c r="AG836">
        <f>T836+1</f>
        <v>2</v>
      </c>
      <c r="AH836">
        <f>U836+1</f>
        <v>1</v>
      </c>
      <c r="AI836">
        <f>PRODUCT(V836:AH836)</f>
        <v>24</v>
      </c>
      <c r="AJ836">
        <f>MAX(V836:AH836)</f>
        <v>3</v>
      </c>
      <c r="AK836">
        <f>Y836</f>
        <v>1</v>
      </c>
      <c r="AL836">
        <f>MAX(V836:X836, Z836:AH836)+L836</f>
        <v>3</v>
      </c>
      <c r="AM836" t="b">
        <f>AL836=6</f>
        <v>0</v>
      </c>
      <c r="AN836" t="b">
        <f>AL836=5</f>
        <v>0</v>
      </c>
      <c r="AO836" t="b">
        <f>NOT(OR(AM836,AN836))</f>
        <v>1</v>
      </c>
      <c r="AP836" t="b">
        <f>AND(AI836=12, L836=0)</f>
        <v>0</v>
      </c>
      <c r="AQ836" t="b">
        <f>AND(AI836=18, L836=1)</f>
        <v>0</v>
      </c>
      <c r="AR836" t="b">
        <f>AND(AO836, OR(AP836, AQ836))</f>
        <v>0</v>
      </c>
      <c r="AS836" t="b">
        <f>NOT(OR(AM836,AN836,AR836))</f>
        <v>1</v>
      </c>
      <c r="AT836" t="b">
        <f>AND(AS836, AL836=4)</f>
        <v>0</v>
      </c>
      <c r="AU836" t="b">
        <f>NOT(OR(AM836,AN836,AR836,AT836))</f>
        <v>1</v>
      </c>
      <c r="AV836" t="b">
        <f>AND(AU836, AI836=18)</f>
        <v>0</v>
      </c>
      <c r="AW836" t="b">
        <f>NOT(OR(AM836,AN836,AR836,AT836, AV836))</f>
        <v>1</v>
      </c>
      <c r="AX836" t="b">
        <f>AND(AW836, OR(AND(AI836=24, L836=0), AND(AI836=32, L836=1)))</f>
        <v>1</v>
      </c>
      <c r="AY836" t="b">
        <f>NOT(OR(AM836,AN836,AR836,AT836,AV836,AX836))</f>
        <v>0</v>
      </c>
      <c r="AZ836" t="str">
        <f>IF(AM836,"7",IF(AN836,"6",IF(AR836,"5",
IF(AT836,"4",IF(AV836,"3",IF(AX836,"2",IF(AY836,"1","0"))))))
)</f>
        <v>2</v>
      </c>
      <c r="BA836" t="str">
        <f>_xlfn.XLOOKUP(D836, $BO$1:$CA$1, $BO$2:$CA$2)</f>
        <v>04</v>
      </c>
      <c r="BB836" t="str">
        <f>_xlfn.XLOOKUP(E836, $BO$1:$CA$1, $BO$2:$CA$2)</f>
        <v>08</v>
      </c>
      <c r="BC836" t="str">
        <f>_xlfn.XLOOKUP(F836, $BO$1:$CA$1, $BO$2:$CA$2)</f>
        <v>11</v>
      </c>
      <c r="BD836" t="str">
        <f>_xlfn.XLOOKUP(G836, $BO$1:$CA$1, $BO$2:$CA$2)</f>
        <v>11</v>
      </c>
      <c r="BE836" t="str">
        <f>_xlfn.XLOOKUP(H836, $BO$1:$CA$1, $BO$2:$CA$2)</f>
        <v>07</v>
      </c>
      <c r="BF836">
        <f>VALUE(_xlfn.TEXTJOIN("", TRUE, AZ836:BE836))</f>
        <v>20408111107</v>
      </c>
      <c r="BG836">
        <v>20408111107</v>
      </c>
      <c r="BH836">
        <f t="shared" ref="BH836:BH899" si="13">BH835-1</f>
        <v>166</v>
      </c>
      <c r="BI836">
        <f>B836*BH836</f>
        <v>63080</v>
      </c>
    </row>
    <row r="837" spans="1:61" x14ac:dyDescent="0.25">
      <c r="A837" t="s">
        <v>23</v>
      </c>
      <c r="B837">
        <v>934</v>
      </c>
      <c r="C837" t="str">
        <f>TEXT(A837, "0")</f>
        <v>36T93</v>
      </c>
      <c r="D837" t="str">
        <f>MID($C837, 1, 1)</f>
        <v>3</v>
      </c>
      <c r="E837" t="str">
        <f>MID($C837, 2, 1)</f>
        <v>6</v>
      </c>
      <c r="F837" t="str">
        <f>MID($C837, 3, 1)</f>
        <v>T</v>
      </c>
      <c r="G837" t="str">
        <f>MID($C837, 4, 1)</f>
        <v>9</v>
      </c>
      <c r="H837" t="str">
        <f>MID($C837, 5, 1)</f>
        <v>3</v>
      </c>
      <c r="I837">
        <f>LEN($A837)-LEN(SUBSTITUTE($A837,I$1,""))</f>
        <v>0</v>
      </c>
      <c r="J837">
        <f>LEN($A837)-LEN(SUBSTITUTE($A837,J$1,""))</f>
        <v>0</v>
      </c>
      <c r="K837">
        <f>LEN($A837)-LEN(SUBSTITUTE($A837,K$1,""))</f>
        <v>0</v>
      </c>
      <c r="L837">
        <f>LEN($A837)-LEN(SUBSTITUTE($A837,L$1,""))</f>
        <v>0</v>
      </c>
      <c r="M837">
        <f>LEN($A837)-LEN(SUBSTITUTE($A837,M$1,""))</f>
        <v>1</v>
      </c>
      <c r="N837">
        <f>LEN($A837)-LEN(SUBSTITUTE($A837,N$1,""))</f>
        <v>1</v>
      </c>
      <c r="O837">
        <f>LEN($A837)-LEN(SUBSTITUTE($A837,O$1,""))</f>
        <v>0</v>
      </c>
      <c r="P837">
        <f>LEN($A837)-LEN(SUBSTITUTE($A837,P$1,""))</f>
        <v>0</v>
      </c>
      <c r="Q837">
        <f>LEN($A837)-LEN(SUBSTITUTE($A837,Q$1,""))</f>
        <v>1</v>
      </c>
      <c r="R837">
        <f>LEN($A837)-LEN(SUBSTITUTE($A837,R$1,""))</f>
        <v>0</v>
      </c>
      <c r="S837">
        <f>LEN($A837)-LEN(SUBSTITUTE($A837,S$1,""))</f>
        <v>0</v>
      </c>
      <c r="T837">
        <f>LEN($A837)-LEN(SUBSTITUTE($A837,T$1,""))</f>
        <v>2</v>
      </c>
      <c r="U837">
        <f>LEN($A837)-LEN(SUBSTITUTE($A837,U$1,""))</f>
        <v>0</v>
      </c>
      <c r="V837">
        <f>I837+1</f>
        <v>1</v>
      </c>
      <c r="W837">
        <f>J837+1</f>
        <v>1</v>
      </c>
      <c r="X837">
        <f>K837+1</f>
        <v>1</v>
      </c>
      <c r="Y837">
        <f>L837+1</f>
        <v>1</v>
      </c>
      <c r="Z837">
        <f>M837+1</f>
        <v>2</v>
      </c>
      <c r="AA837">
        <f>N837+1</f>
        <v>2</v>
      </c>
      <c r="AB837">
        <f>O837+1</f>
        <v>1</v>
      </c>
      <c r="AC837">
        <f>P837+1</f>
        <v>1</v>
      </c>
      <c r="AD837">
        <f>Q837+1</f>
        <v>2</v>
      </c>
      <c r="AE837">
        <f>R837+1</f>
        <v>1</v>
      </c>
      <c r="AF837">
        <f>S837+1</f>
        <v>1</v>
      </c>
      <c r="AG837">
        <f>T837+1</f>
        <v>3</v>
      </c>
      <c r="AH837">
        <f>U837+1</f>
        <v>1</v>
      </c>
      <c r="AI837">
        <f>PRODUCT(V837:AH837)</f>
        <v>24</v>
      </c>
      <c r="AJ837">
        <f>MAX(V837:AH837)</f>
        <v>3</v>
      </c>
      <c r="AK837">
        <f>Y837</f>
        <v>1</v>
      </c>
      <c r="AL837">
        <f>MAX(V837:X837, Z837:AH837)+L837</f>
        <v>3</v>
      </c>
      <c r="AM837" t="b">
        <f>AL837=6</f>
        <v>0</v>
      </c>
      <c r="AN837" t="b">
        <f>AL837=5</f>
        <v>0</v>
      </c>
      <c r="AO837" t="b">
        <f>NOT(OR(AM837,AN837))</f>
        <v>1</v>
      </c>
      <c r="AP837" t="b">
        <f>AND(AI837=12, L837=0)</f>
        <v>0</v>
      </c>
      <c r="AQ837" t="b">
        <f>AND(AI837=18, L837=1)</f>
        <v>0</v>
      </c>
      <c r="AR837" t="b">
        <f>AND(AO837, OR(AP837, AQ837))</f>
        <v>0</v>
      </c>
      <c r="AS837" t="b">
        <f>NOT(OR(AM837,AN837,AR837))</f>
        <v>1</v>
      </c>
      <c r="AT837" t="b">
        <f>AND(AS837, AL837=4)</f>
        <v>0</v>
      </c>
      <c r="AU837" t="b">
        <f>NOT(OR(AM837,AN837,AR837,AT837))</f>
        <v>1</v>
      </c>
      <c r="AV837" t="b">
        <f>AND(AU837, AI837=18)</f>
        <v>0</v>
      </c>
      <c r="AW837" t="b">
        <f>NOT(OR(AM837,AN837,AR837,AT837, AV837))</f>
        <v>1</v>
      </c>
      <c r="AX837" t="b">
        <f>AND(AW837, OR(AND(AI837=24, L837=0), AND(AI837=32, L837=1)))</f>
        <v>1</v>
      </c>
      <c r="AY837" t="b">
        <f>NOT(OR(AM837,AN837,AR837,AT837,AV837,AX837))</f>
        <v>0</v>
      </c>
      <c r="AZ837" t="str">
        <f>IF(AM837,"7",IF(AN837,"6",IF(AR837,"5",
IF(AT837,"4",IF(AV837,"3",IF(AX837,"2",IF(AY837,"1","0"))))))
)</f>
        <v>2</v>
      </c>
      <c r="BA837" t="str">
        <f>_xlfn.XLOOKUP(D837, $BO$1:$CA$1, $BO$2:$CA$2)</f>
        <v>04</v>
      </c>
      <c r="BB837" t="str">
        <f>_xlfn.XLOOKUP(E837, $BO$1:$CA$1, $BO$2:$CA$2)</f>
        <v>07</v>
      </c>
      <c r="BC837" t="str">
        <f>_xlfn.XLOOKUP(F837, $BO$1:$CA$1, $BO$2:$CA$2)</f>
        <v>11</v>
      </c>
      <c r="BD837" t="str">
        <f>_xlfn.XLOOKUP(G837, $BO$1:$CA$1, $BO$2:$CA$2)</f>
        <v>10</v>
      </c>
      <c r="BE837" t="str">
        <f>_xlfn.XLOOKUP(H837, $BO$1:$CA$1, $BO$2:$CA$2)</f>
        <v>04</v>
      </c>
      <c r="BF837">
        <f>VALUE(_xlfn.TEXTJOIN("", TRUE, AZ837:BE837))</f>
        <v>20407111004</v>
      </c>
      <c r="BG837">
        <v>20407111004</v>
      </c>
      <c r="BH837">
        <f t="shared" si="13"/>
        <v>165</v>
      </c>
      <c r="BI837">
        <f>B837*BH837</f>
        <v>154110</v>
      </c>
    </row>
    <row r="838" spans="1:61" x14ac:dyDescent="0.25">
      <c r="A838" t="s">
        <v>14</v>
      </c>
      <c r="B838">
        <v>409</v>
      </c>
      <c r="C838" t="str">
        <f>TEXT(A838, "0")</f>
        <v>342Q2</v>
      </c>
      <c r="D838" t="str">
        <f>MID($C838, 1, 1)</f>
        <v>3</v>
      </c>
      <c r="E838" t="str">
        <f>MID($C838, 2, 1)</f>
        <v>4</v>
      </c>
      <c r="F838" t="str">
        <f>MID($C838, 3, 1)</f>
        <v>2</v>
      </c>
      <c r="G838" t="str">
        <f>MID($C838, 4, 1)</f>
        <v>Q</v>
      </c>
      <c r="H838" t="str">
        <f>MID($C838, 5, 1)</f>
        <v>2</v>
      </c>
      <c r="I838">
        <f>LEN($A838)-LEN(SUBSTITUTE($A838,I$1,""))</f>
        <v>0</v>
      </c>
      <c r="J838">
        <f>LEN($A838)-LEN(SUBSTITUTE($A838,J$1,""))</f>
        <v>0</v>
      </c>
      <c r="K838">
        <f>LEN($A838)-LEN(SUBSTITUTE($A838,K$1,""))</f>
        <v>1</v>
      </c>
      <c r="L838">
        <f>LEN($A838)-LEN(SUBSTITUTE($A838,L$1,""))</f>
        <v>0</v>
      </c>
      <c r="M838">
        <f>LEN($A838)-LEN(SUBSTITUTE($A838,M$1,""))</f>
        <v>0</v>
      </c>
      <c r="N838">
        <f>LEN($A838)-LEN(SUBSTITUTE($A838,N$1,""))</f>
        <v>0</v>
      </c>
      <c r="O838">
        <f>LEN($A838)-LEN(SUBSTITUTE($A838,O$1,""))</f>
        <v>0</v>
      </c>
      <c r="P838">
        <f>LEN($A838)-LEN(SUBSTITUTE($A838,P$1,""))</f>
        <v>0</v>
      </c>
      <c r="Q838">
        <f>LEN($A838)-LEN(SUBSTITUTE($A838,Q$1,""))</f>
        <v>0</v>
      </c>
      <c r="R838">
        <f>LEN($A838)-LEN(SUBSTITUTE($A838,R$1,""))</f>
        <v>0</v>
      </c>
      <c r="S838">
        <f>LEN($A838)-LEN(SUBSTITUTE($A838,S$1,""))</f>
        <v>1</v>
      </c>
      <c r="T838">
        <f>LEN($A838)-LEN(SUBSTITUTE($A838,T$1,""))</f>
        <v>1</v>
      </c>
      <c r="U838">
        <f>LEN($A838)-LEN(SUBSTITUTE($A838,U$1,""))</f>
        <v>2</v>
      </c>
      <c r="V838">
        <f>I838+1</f>
        <v>1</v>
      </c>
      <c r="W838">
        <f>J838+1</f>
        <v>1</v>
      </c>
      <c r="X838">
        <f>K838+1</f>
        <v>2</v>
      </c>
      <c r="Y838">
        <f>L838+1</f>
        <v>1</v>
      </c>
      <c r="Z838">
        <f>M838+1</f>
        <v>1</v>
      </c>
      <c r="AA838">
        <f>N838+1</f>
        <v>1</v>
      </c>
      <c r="AB838">
        <f>O838+1</f>
        <v>1</v>
      </c>
      <c r="AC838">
        <f>P838+1</f>
        <v>1</v>
      </c>
      <c r="AD838">
        <f>Q838+1</f>
        <v>1</v>
      </c>
      <c r="AE838">
        <f>R838+1</f>
        <v>1</v>
      </c>
      <c r="AF838">
        <f>S838+1</f>
        <v>2</v>
      </c>
      <c r="AG838">
        <f>T838+1</f>
        <v>2</v>
      </c>
      <c r="AH838">
        <f>U838+1</f>
        <v>3</v>
      </c>
      <c r="AI838">
        <f>PRODUCT(V838:AH838)</f>
        <v>24</v>
      </c>
      <c r="AJ838">
        <f>MAX(V838:AH838)</f>
        <v>3</v>
      </c>
      <c r="AK838">
        <f>Y838</f>
        <v>1</v>
      </c>
      <c r="AL838">
        <f>MAX(V838:X838, Z838:AH838)+L838</f>
        <v>3</v>
      </c>
      <c r="AM838" t="b">
        <f>AL838=6</f>
        <v>0</v>
      </c>
      <c r="AN838" t="b">
        <f>AL838=5</f>
        <v>0</v>
      </c>
      <c r="AO838" t="b">
        <f>NOT(OR(AM838,AN838))</f>
        <v>1</v>
      </c>
      <c r="AP838" t="b">
        <f>AND(AI838=12, L838=0)</f>
        <v>0</v>
      </c>
      <c r="AQ838" t="b">
        <f>AND(AI838=18, L838=1)</f>
        <v>0</v>
      </c>
      <c r="AR838" t="b">
        <f>AND(AO838, OR(AP838, AQ838))</f>
        <v>0</v>
      </c>
      <c r="AS838" t="b">
        <f>NOT(OR(AM838,AN838,AR838))</f>
        <v>1</v>
      </c>
      <c r="AT838" t="b">
        <f>AND(AS838, AL838=4)</f>
        <v>0</v>
      </c>
      <c r="AU838" t="b">
        <f>NOT(OR(AM838,AN838,AR838,AT838))</f>
        <v>1</v>
      </c>
      <c r="AV838" t="b">
        <f>AND(AU838, AI838=18)</f>
        <v>0</v>
      </c>
      <c r="AW838" t="b">
        <f>NOT(OR(AM838,AN838,AR838,AT838, AV838))</f>
        <v>1</v>
      </c>
      <c r="AX838" t="b">
        <f>AND(AW838, OR(AND(AI838=24, L838=0), AND(AI838=32, L838=1)))</f>
        <v>1</v>
      </c>
      <c r="AY838" t="b">
        <f>NOT(OR(AM838,AN838,AR838,AT838,AV838,AX838))</f>
        <v>0</v>
      </c>
      <c r="AZ838" t="str">
        <f>IF(AM838,"7",IF(AN838,"6",IF(AR838,"5",
IF(AT838,"4",IF(AV838,"3",IF(AX838,"2",IF(AY838,"1","0"))))))
)</f>
        <v>2</v>
      </c>
      <c r="BA838" t="str">
        <f>_xlfn.XLOOKUP(D838, $BO$1:$CA$1, $BO$2:$CA$2)</f>
        <v>04</v>
      </c>
      <c r="BB838" t="str">
        <f>_xlfn.XLOOKUP(E838, $BO$1:$CA$1, $BO$2:$CA$2)</f>
        <v>05</v>
      </c>
      <c r="BC838" t="str">
        <f>_xlfn.XLOOKUP(F838, $BO$1:$CA$1, $BO$2:$CA$2)</f>
        <v>03</v>
      </c>
      <c r="BD838" t="str">
        <f>_xlfn.XLOOKUP(G838, $BO$1:$CA$1, $BO$2:$CA$2)</f>
        <v>12</v>
      </c>
      <c r="BE838" t="str">
        <f>_xlfn.XLOOKUP(H838, $BO$1:$CA$1, $BO$2:$CA$2)</f>
        <v>03</v>
      </c>
      <c r="BF838">
        <f>VALUE(_xlfn.TEXTJOIN("", TRUE, AZ838:BE838))</f>
        <v>20405031203</v>
      </c>
      <c r="BG838">
        <v>20405031203</v>
      </c>
      <c r="BH838">
        <f t="shared" si="13"/>
        <v>164</v>
      </c>
      <c r="BI838">
        <f>B838*BH838</f>
        <v>67076</v>
      </c>
    </row>
    <row r="839" spans="1:61" x14ac:dyDescent="0.25">
      <c r="A839" t="s">
        <v>490</v>
      </c>
      <c r="B839">
        <v>694</v>
      </c>
      <c r="C839" t="str">
        <f>TEXT(A839, "0")</f>
        <v>34J97</v>
      </c>
      <c r="D839" t="str">
        <f>MID($C839, 1, 1)</f>
        <v>3</v>
      </c>
      <c r="E839" t="str">
        <f>MID($C839, 2, 1)</f>
        <v>4</v>
      </c>
      <c r="F839" t="str">
        <f>MID($C839, 3, 1)</f>
        <v>J</v>
      </c>
      <c r="G839" t="str">
        <f>MID($C839, 4, 1)</f>
        <v>9</v>
      </c>
      <c r="H839" t="str">
        <f>MID($C839, 5, 1)</f>
        <v>7</v>
      </c>
      <c r="I839">
        <f>LEN($A839)-LEN(SUBSTITUTE($A839,I$1,""))</f>
        <v>0</v>
      </c>
      <c r="J839">
        <f>LEN($A839)-LEN(SUBSTITUTE($A839,J$1,""))</f>
        <v>0</v>
      </c>
      <c r="K839">
        <f>LEN($A839)-LEN(SUBSTITUTE($A839,K$1,""))</f>
        <v>0</v>
      </c>
      <c r="L839">
        <f>LEN($A839)-LEN(SUBSTITUTE($A839,L$1,""))</f>
        <v>1</v>
      </c>
      <c r="M839">
        <f>LEN($A839)-LEN(SUBSTITUTE($A839,M$1,""))</f>
        <v>0</v>
      </c>
      <c r="N839">
        <f>LEN($A839)-LEN(SUBSTITUTE($A839,N$1,""))</f>
        <v>1</v>
      </c>
      <c r="O839">
        <f>LEN($A839)-LEN(SUBSTITUTE($A839,O$1,""))</f>
        <v>0</v>
      </c>
      <c r="P839">
        <f>LEN($A839)-LEN(SUBSTITUTE($A839,P$1,""))</f>
        <v>1</v>
      </c>
      <c r="Q839">
        <f>LEN($A839)-LEN(SUBSTITUTE($A839,Q$1,""))</f>
        <v>0</v>
      </c>
      <c r="R839">
        <f>LEN($A839)-LEN(SUBSTITUTE($A839,R$1,""))</f>
        <v>0</v>
      </c>
      <c r="S839">
        <f>LEN($A839)-LEN(SUBSTITUTE($A839,S$1,""))</f>
        <v>1</v>
      </c>
      <c r="T839">
        <f>LEN($A839)-LEN(SUBSTITUTE($A839,T$1,""))</f>
        <v>1</v>
      </c>
      <c r="U839">
        <f>LEN($A839)-LEN(SUBSTITUTE($A839,U$1,""))</f>
        <v>0</v>
      </c>
      <c r="V839">
        <f>I839+1</f>
        <v>1</v>
      </c>
      <c r="W839">
        <f>J839+1</f>
        <v>1</v>
      </c>
      <c r="X839">
        <f>K839+1</f>
        <v>1</v>
      </c>
      <c r="Y839">
        <f>L839+1</f>
        <v>2</v>
      </c>
      <c r="Z839">
        <f>M839+1</f>
        <v>1</v>
      </c>
      <c r="AA839">
        <f>N839+1</f>
        <v>2</v>
      </c>
      <c r="AB839">
        <f>O839+1</f>
        <v>1</v>
      </c>
      <c r="AC839">
        <f>P839+1</f>
        <v>2</v>
      </c>
      <c r="AD839">
        <f>Q839+1</f>
        <v>1</v>
      </c>
      <c r="AE839">
        <f>R839+1</f>
        <v>1</v>
      </c>
      <c r="AF839">
        <f>S839+1</f>
        <v>2</v>
      </c>
      <c r="AG839">
        <f>T839+1</f>
        <v>2</v>
      </c>
      <c r="AH839">
        <f>U839+1</f>
        <v>1</v>
      </c>
      <c r="AI839">
        <f>PRODUCT(V839:AH839)</f>
        <v>32</v>
      </c>
      <c r="AJ839">
        <f>MAX(V839:AH839)</f>
        <v>2</v>
      </c>
      <c r="AK839">
        <f>Y839</f>
        <v>2</v>
      </c>
      <c r="AL839">
        <f>MAX(V839:X839, Z839:AH839)+L839</f>
        <v>3</v>
      </c>
      <c r="AM839" t="b">
        <f>AL839=6</f>
        <v>0</v>
      </c>
      <c r="AN839" t="b">
        <f>AL839=5</f>
        <v>0</v>
      </c>
      <c r="AO839" t="b">
        <f>NOT(OR(AM839,AN839))</f>
        <v>1</v>
      </c>
      <c r="AP839" t="b">
        <f>AND(AI839=12, L839=0)</f>
        <v>0</v>
      </c>
      <c r="AQ839" t="b">
        <f>AND(AI839=18, L839=1)</f>
        <v>0</v>
      </c>
      <c r="AR839" t="b">
        <f>AND(AO839, OR(AP839, AQ839))</f>
        <v>0</v>
      </c>
      <c r="AS839" t="b">
        <f>NOT(OR(AM839,AN839,AR839))</f>
        <v>1</v>
      </c>
      <c r="AT839" t="b">
        <f>AND(AS839, AL839=4)</f>
        <v>0</v>
      </c>
      <c r="AU839" t="b">
        <f>NOT(OR(AM839,AN839,AR839,AT839))</f>
        <v>1</v>
      </c>
      <c r="AV839" t="b">
        <f>AND(AU839, AI839=18)</f>
        <v>0</v>
      </c>
      <c r="AW839" t="b">
        <f>NOT(OR(AM839,AN839,AR839,AT839, AV839))</f>
        <v>1</v>
      </c>
      <c r="AX839" t="b">
        <f>AND(AW839, OR(AND(AI839=24, L839=0), AND(AI839=32, L839=1)))</f>
        <v>1</v>
      </c>
      <c r="AY839" t="b">
        <f>NOT(OR(AM839,AN839,AR839,AT839,AV839,AX839))</f>
        <v>0</v>
      </c>
      <c r="AZ839" t="str">
        <f>IF(AM839,"7",IF(AN839,"6",IF(AR839,"5",
IF(AT839,"4",IF(AV839,"3",IF(AX839,"2",IF(AY839,"1","0"))))))
)</f>
        <v>2</v>
      </c>
      <c r="BA839" t="str">
        <f>_xlfn.XLOOKUP(D839, $BO$1:$CA$1, $BO$2:$CA$2)</f>
        <v>04</v>
      </c>
      <c r="BB839" t="str">
        <f>_xlfn.XLOOKUP(E839, $BO$1:$CA$1, $BO$2:$CA$2)</f>
        <v>05</v>
      </c>
      <c r="BC839" t="str">
        <f>_xlfn.XLOOKUP(F839, $BO$1:$CA$1, $BO$2:$CA$2)</f>
        <v>02</v>
      </c>
      <c r="BD839" t="str">
        <f>_xlfn.XLOOKUP(G839, $BO$1:$CA$1, $BO$2:$CA$2)</f>
        <v>10</v>
      </c>
      <c r="BE839" t="str">
        <f>_xlfn.XLOOKUP(H839, $BO$1:$CA$1, $BO$2:$CA$2)</f>
        <v>08</v>
      </c>
      <c r="BF839">
        <f>VALUE(_xlfn.TEXTJOIN("", TRUE, AZ839:BE839))</f>
        <v>20405021008</v>
      </c>
      <c r="BG839">
        <v>20405021008</v>
      </c>
      <c r="BH839">
        <f t="shared" si="13"/>
        <v>163</v>
      </c>
      <c r="BI839">
        <f>B839*BH839</f>
        <v>113122</v>
      </c>
    </row>
    <row r="840" spans="1:61" x14ac:dyDescent="0.25">
      <c r="A840" t="s">
        <v>319</v>
      </c>
      <c r="B840">
        <v>599</v>
      </c>
      <c r="C840" t="str">
        <f>TEXT(A840, "0")</f>
        <v>33TK4</v>
      </c>
      <c r="D840" t="str">
        <f>MID($C840, 1, 1)</f>
        <v>3</v>
      </c>
      <c r="E840" t="str">
        <f>MID($C840, 2, 1)</f>
        <v>3</v>
      </c>
      <c r="F840" t="str">
        <f>MID($C840, 3, 1)</f>
        <v>T</v>
      </c>
      <c r="G840" t="str">
        <f>MID($C840, 4, 1)</f>
        <v>K</v>
      </c>
      <c r="H840" t="str">
        <f>MID($C840, 5, 1)</f>
        <v>4</v>
      </c>
      <c r="I840">
        <f>LEN($A840)-LEN(SUBSTITUTE($A840,I$1,""))</f>
        <v>0</v>
      </c>
      <c r="J840">
        <f>LEN($A840)-LEN(SUBSTITUTE($A840,J$1,""))</f>
        <v>1</v>
      </c>
      <c r="K840">
        <f>LEN($A840)-LEN(SUBSTITUTE($A840,K$1,""))</f>
        <v>0</v>
      </c>
      <c r="L840">
        <f>LEN($A840)-LEN(SUBSTITUTE($A840,L$1,""))</f>
        <v>0</v>
      </c>
      <c r="M840">
        <f>LEN($A840)-LEN(SUBSTITUTE($A840,M$1,""))</f>
        <v>1</v>
      </c>
      <c r="N840">
        <f>LEN($A840)-LEN(SUBSTITUTE($A840,N$1,""))</f>
        <v>0</v>
      </c>
      <c r="O840">
        <f>LEN($A840)-LEN(SUBSTITUTE($A840,O$1,""))</f>
        <v>0</v>
      </c>
      <c r="P840">
        <f>LEN($A840)-LEN(SUBSTITUTE($A840,P$1,""))</f>
        <v>0</v>
      </c>
      <c r="Q840">
        <f>LEN($A840)-LEN(SUBSTITUTE($A840,Q$1,""))</f>
        <v>0</v>
      </c>
      <c r="R840">
        <f>LEN($A840)-LEN(SUBSTITUTE($A840,R$1,""))</f>
        <v>0</v>
      </c>
      <c r="S840">
        <f>LEN($A840)-LEN(SUBSTITUTE($A840,S$1,""))</f>
        <v>1</v>
      </c>
      <c r="T840">
        <f>LEN($A840)-LEN(SUBSTITUTE($A840,T$1,""))</f>
        <v>2</v>
      </c>
      <c r="U840">
        <f>LEN($A840)-LEN(SUBSTITUTE($A840,U$1,""))</f>
        <v>0</v>
      </c>
      <c r="V840">
        <f>I840+1</f>
        <v>1</v>
      </c>
      <c r="W840">
        <f>J840+1</f>
        <v>2</v>
      </c>
      <c r="X840">
        <f>K840+1</f>
        <v>1</v>
      </c>
      <c r="Y840">
        <f>L840+1</f>
        <v>1</v>
      </c>
      <c r="Z840">
        <f>M840+1</f>
        <v>2</v>
      </c>
      <c r="AA840">
        <f>N840+1</f>
        <v>1</v>
      </c>
      <c r="AB840">
        <f>O840+1</f>
        <v>1</v>
      </c>
      <c r="AC840">
        <f>P840+1</f>
        <v>1</v>
      </c>
      <c r="AD840">
        <f>Q840+1</f>
        <v>1</v>
      </c>
      <c r="AE840">
        <f>R840+1</f>
        <v>1</v>
      </c>
      <c r="AF840">
        <f>S840+1</f>
        <v>2</v>
      </c>
      <c r="AG840">
        <f>T840+1</f>
        <v>3</v>
      </c>
      <c r="AH840">
        <f>U840+1</f>
        <v>1</v>
      </c>
      <c r="AI840">
        <f>PRODUCT(V840:AH840)</f>
        <v>24</v>
      </c>
      <c r="AJ840">
        <f>MAX(V840:AH840)</f>
        <v>3</v>
      </c>
      <c r="AK840">
        <f>Y840</f>
        <v>1</v>
      </c>
      <c r="AL840">
        <f>MAX(V840:X840, Z840:AH840)+L840</f>
        <v>3</v>
      </c>
      <c r="AM840" t="b">
        <f>AL840=6</f>
        <v>0</v>
      </c>
      <c r="AN840" t="b">
        <f>AL840=5</f>
        <v>0</v>
      </c>
      <c r="AO840" t="b">
        <f>NOT(OR(AM840,AN840))</f>
        <v>1</v>
      </c>
      <c r="AP840" t="b">
        <f>AND(AI840=12, L840=0)</f>
        <v>0</v>
      </c>
      <c r="AQ840" t="b">
        <f>AND(AI840=18, L840=1)</f>
        <v>0</v>
      </c>
      <c r="AR840" t="b">
        <f>AND(AO840, OR(AP840, AQ840))</f>
        <v>0</v>
      </c>
      <c r="AS840" t="b">
        <f>NOT(OR(AM840,AN840,AR840))</f>
        <v>1</v>
      </c>
      <c r="AT840" t="b">
        <f>AND(AS840, AL840=4)</f>
        <v>0</v>
      </c>
      <c r="AU840" t="b">
        <f>NOT(OR(AM840,AN840,AR840,AT840))</f>
        <v>1</v>
      </c>
      <c r="AV840" t="b">
        <f>AND(AU840, AI840=18)</f>
        <v>0</v>
      </c>
      <c r="AW840" t="b">
        <f>NOT(OR(AM840,AN840,AR840,AT840, AV840))</f>
        <v>1</v>
      </c>
      <c r="AX840" t="b">
        <f>AND(AW840, OR(AND(AI840=24, L840=0), AND(AI840=32, L840=1)))</f>
        <v>1</v>
      </c>
      <c r="AY840" t="b">
        <f>NOT(OR(AM840,AN840,AR840,AT840,AV840,AX840))</f>
        <v>0</v>
      </c>
      <c r="AZ840" t="str">
        <f>IF(AM840,"7",IF(AN840,"6",IF(AR840,"5",
IF(AT840,"4",IF(AV840,"3",IF(AX840,"2",IF(AY840,"1","0"))))))
)</f>
        <v>2</v>
      </c>
      <c r="BA840" t="str">
        <f>_xlfn.XLOOKUP(D840, $BO$1:$CA$1, $BO$2:$CA$2)</f>
        <v>04</v>
      </c>
      <c r="BB840" t="str">
        <f>_xlfn.XLOOKUP(E840, $BO$1:$CA$1, $BO$2:$CA$2)</f>
        <v>04</v>
      </c>
      <c r="BC840" t="str">
        <f>_xlfn.XLOOKUP(F840, $BO$1:$CA$1, $BO$2:$CA$2)</f>
        <v>11</v>
      </c>
      <c r="BD840" t="str">
        <f>_xlfn.XLOOKUP(G840, $BO$1:$CA$1, $BO$2:$CA$2)</f>
        <v>13</v>
      </c>
      <c r="BE840" t="str">
        <f>_xlfn.XLOOKUP(H840, $BO$1:$CA$1, $BO$2:$CA$2)</f>
        <v>05</v>
      </c>
      <c r="BF840">
        <f>VALUE(_xlfn.TEXTJOIN("", TRUE, AZ840:BE840))</f>
        <v>20404111305</v>
      </c>
      <c r="BG840">
        <v>20404111305</v>
      </c>
      <c r="BH840">
        <f t="shared" si="13"/>
        <v>162</v>
      </c>
      <c r="BI840">
        <f>B840*BH840</f>
        <v>97038</v>
      </c>
    </row>
    <row r="841" spans="1:61" x14ac:dyDescent="0.25">
      <c r="A841" t="s">
        <v>501</v>
      </c>
      <c r="B841">
        <v>223</v>
      </c>
      <c r="C841" t="str">
        <f>TEXT(A841, "0")</f>
        <v>3J547</v>
      </c>
      <c r="D841" t="str">
        <f>MID($C841, 1, 1)</f>
        <v>3</v>
      </c>
      <c r="E841" t="str">
        <f>MID($C841, 2, 1)</f>
        <v>J</v>
      </c>
      <c r="F841" t="str">
        <f>MID($C841, 3, 1)</f>
        <v>5</v>
      </c>
      <c r="G841" t="str">
        <f>MID($C841, 4, 1)</f>
        <v>4</v>
      </c>
      <c r="H841" t="str">
        <f>MID($C841, 5, 1)</f>
        <v>7</v>
      </c>
      <c r="I841">
        <f>LEN($A841)-LEN(SUBSTITUTE($A841,I$1,""))</f>
        <v>0</v>
      </c>
      <c r="J841">
        <f>LEN($A841)-LEN(SUBSTITUTE($A841,J$1,""))</f>
        <v>0</v>
      </c>
      <c r="K841">
        <f>LEN($A841)-LEN(SUBSTITUTE($A841,K$1,""))</f>
        <v>0</v>
      </c>
      <c r="L841">
        <f>LEN($A841)-LEN(SUBSTITUTE($A841,L$1,""))</f>
        <v>1</v>
      </c>
      <c r="M841">
        <f>LEN($A841)-LEN(SUBSTITUTE($A841,M$1,""))</f>
        <v>0</v>
      </c>
      <c r="N841">
        <f>LEN($A841)-LEN(SUBSTITUTE($A841,N$1,""))</f>
        <v>0</v>
      </c>
      <c r="O841">
        <f>LEN($A841)-LEN(SUBSTITUTE($A841,O$1,""))</f>
        <v>0</v>
      </c>
      <c r="P841">
        <f>LEN($A841)-LEN(SUBSTITUTE($A841,P$1,""))</f>
        <v>1</v>
      </c>
      <c r="Q841">
        <f>LEN($A841)-LEN(SUBSTITUTE($A841,Q$1,""))</f>
        <v>0</v>
      </c>
      <c r="R841">
        <f>LEN($A841)-LEN(SUBSTITUTE($A841,R$1,""))</f>
        <v>1</v>
      </c>
      <c r="S841">
        <f>LEN($A841)-LEN(SUBSTITUTE($A841,S$1,""))</f>
        <v>1</v>
      </c>
      <c r="T841">
        <f>LEN($A841)-LEN(SUBSTITUTE($A841,T$1,""))</f>
        <v>1</v>
      </c>
      <c r="U841">
        <f>LEN($A841)-LEN(SUBSTITUTE($A841,U$1,""))</f>
        <v>0</v>
      </c>
      <c r="V841">
        <f>I841+1</f>
        <v>1</v>
      </c>
      <c r="W841">
        <f>J841+1</f>
        <v>1</v>
      </c>
      <c r="X841">
        <f>K841+1</f>
        <v>1</v>
      </c>
      <c r="Y841">
        <f>L841+1</f>
        <v>2</v>
      </c>
      <c r="Z841">
        <f>M841+1</f>
        <v>1</v>
      </c>
      <c r="AA841">
        <f>N841+1</f>
        <v>1</v>
      </c>
      <c r="AB841">
        <f>O841+1</f>
        <v>1</v>
      </c>
      <c r="AC841">
        <f>P841+1</f>
        <v>2</v>
      </c>
      <c r="AD841">
        <f>Q841+1</f>
        <v>1</v>
      </c>
      <c r="AE841">
        <f>R841+1</f>
        <v>2</v>
      </c>
      <c r="AF841">
        <f>S841+1</f>
        <v>2</v>
      </c>
      <c r="AG841">
        <f>T841+1</f>
        <v>2</v>
      </c>
      <c r="AH841">
        <f>U841+1</f>
        <v>1</v>
      </c>
      <c r="AI841">
        <f>PRODUCT(V841:AH841)</f>
        <v>32</v>
      </c>
      <c r="AJ841">
        <f>MAX(V841:AH841)</f>
        <v>2</v>
      </c>
      <c r="AK841">
        <f>Y841</f>
        <v>2</v>
      </c>
      <c r="AL841">
        <f>MAX(V841:X841, Z841:AH841)+L841</f>
        <v>3</v>
      </c>
      <c r="AM841" t="b">
        <f>AL841=6</f>
        <v>0</v>
      </c>
      <c r="AN841" t="b">
        <f>AL841=5</f>
        <v>0</v>
      </c>
      <c r="AO841" t="b">
        <f>NOT(OR(AM841,AN841))</f>
        <v>1</v>
      </c>
      <c r="AP841" t="b">
        <f>AND(AI841=12, L841=0)</f>
        <v>0</v>
      </c>
      <c r="AQ841" t="b">
        <f>AND(AI841=18, L841=1)</f>
        <v>0</v>
      </c>
      <c r="AR841" t="b">
        <f>AND(AO841, OR(AP841, AQ841))</f>
        <v>0</v>
      </c>
      <c r="AS841" t="b">
        <f>NOT(OR(AM841,AN841,AR841))</f>
        <v>1</v>
      </c>
      <c r="AT841" t="b">
        <f>AND(AS841, AL841=4)</f>
        <v>0</v>
      </c>
      <c r="AU841" t="b">
        <f>NOT(OR(AM841,AN841,AR841,AT841))</f>
        <v>1</v>
      </c>
      <c r="AV841" t="b">
        <f>AND(AU841, AI841=18)</f>
        <v>0</v>
      </c>
      <c r="AW841" t="b">
        <f>NOT(OR(AM841,AN841,AR841,AT841, AV841))</f>
        <v>1</v>
      </c>
      <c r="AX841" t="b">
        <f>AND(AW841, OR(AND(AI841=24, L841=0), AND(AI841=32, L841=1)))</f>
        <v>1</v>
      </c>
      <c r="AY841" t="b">
        <f>NOT(OR(AM841,AN841,AR841,AT841,AV841,AX841))</f>
        <v>0</v>
      </c>
      <c r="AZ841" t="str">
        <f>IF(AM841,"7",IF(AN841,"6",IF(AR841,"5",
IF(AT841,"4",IF(AV841,"3",IF(AX841,"2",IF(AY841,"1","0"))))))
)</f>
        <v>2</v>
      </c>
      <c r="BA841" t="str">
        <f>_xlfn.XLOOKUP(D841, $BO$1:$CA$1, $BO$2:$CA$2)</f>
        <v>04</v>
      </c>
      <c r="BB841" t="str">
        <f>_xlfn.XLOOKUP(E841, $BO$1:$CA$1, $BO$2:$CA$2)</f>
        <v>02</v>
      </c>
      <c r="BC841" t="str">
        <f>_xlfn.XLOOKUP(F841, $BO$1:$CA$1, $BO$2:$CA$2)</f>
        <v>06</v>
      </c>
      <c r="BD841" t="str">
        <f>_xlfn.XLOOKUP(G841, $BO$1:$CA$1, $BO$2:$CA$2)</f>
        <v>05</v>
      </c>
      <c r="BE841" t="str">
        <f>_xlfn.XLOOKUP(H841, $BO$1:$CA$1, $BO$2:$CA$2)</f>
        <v>08</v>
      </c>
      <c r="BF841">
        <f>VALUE(_xlfn.TEXTJOIN("", TRUE, AZ841:BE841))</f>
        <v>20402060508</v>
      </c>
      <c r="BG841">
        <v>20402060508</v>
      </c>
      <c r="BH841">
        <f t="shared" si="13"/>
        <v>161</v>
      </c>
      <c r="BI841">
        <f>B841*BH841</f>
        <v>35903</v>
      </c>
    </row>
    <row r="842" spans="1:61" x14ac:dyDescent="0.25">
      <c r="A842" t="s">
        <v>191</v>
      </c>
      <c r="B842">
        <v>462</v>
      </c>
      <c r="C842" t="str">
        <f>TEXT(A842, "0")</f>
        <v>2A96A</v>
      </c>
      <c r="D842" t="str">
        <f>MID($C842, 1, 1)</f>
        <v>2</v>
      </c>
      <c r="E842" t="str">
        <f>MID($C842, 2, 1)</f>
        <v>A</v>
      </c>
      <c r="F842" t="str">
        <f>MID($C842, 3, 1)</f>
        <v>9</v>
      </c>
      <c r="G842" t="str">
        <f>MID($C842, 4, 1)</f>
        <v>6</v>
      </c>
      <c r="H842" t="str">
        <f>MID($C842, 5, 1)</f>
        <v>A</v>
      </c>
      <c r="I842">
        <f>LEN($A842)-LEN(SUBSTITUTE($A842,I$1,""))</f>
        <v>2</v>
      </c>
      <c r="J842">
        <f>LEN($A842)-LEN(SUBSTITUTE($A842,J$1,""))</f>
        <v>0</v>
      </c>
      <c r="K842">
        <f>LEN($A842)-LEN(SUBSTITUTE($A842,K$1,""))</f>
        <v>0</v>
      </c>
      <c r="L842">
        <f>LEN($A842)-LEN(SUBSTITUTE($A842,L$1,""))</f>
        <v>0</v>
      </c>
      <c r="M842">
        <f>LEN($A842)-LEN(SUBSTITUTE($A842,M$1,""))</f>
        <v>0</v>
      </c>
      <c r="N842">
        <f>LEN($A842)-LEN(SUBSTITUTE($A842,N$1,""))</f>
        <v>1</v>
      </c>
      <c r="O842">
        <f>LEN($A842)-LEN(SUBSTITUTE($A842,O$1,""))</f>
        <v>0</v>
      </c>
      <c r="P842">
        <f>LEN($A842)-LEN(SUBSTITUTE($A842,P$1,""))</f>
        <v>0</v>
      </c>
      <c r="Q842">
        <f>LEN($A842)-LEN(SUBSTITUTE($A842,Q$1,""))</f>
        <v>1</v>
      </c>
      <c r="R842">
        <f>LEN($A842)-LEN(SUBSTITUTE($A842,R$1,""))</f>
        <v>0</v>
      </c>
      <c r="S842">
        <f>LEN($A842)-LEN(SUBSTITUTE($A842,S$1,""))</f>
        <v>0</v>
      </c>
      <c r="T842">
        <f>LEN($A842)-LEN(SUBSTITUTE($A842,T$1,""))</f>
        <v>0</v>
      </c>
      <c r="U842">
        <f>LEN($A842)-LEN(SUBSTITUTE($A842,U$1,""))</f>
        <v>1</v>
      </c>
      <c r="V842">
        <f>I842+1</f>
        <v>3</v>
      </c>
      <c r="W842">
        <f>J842+1</f>
        <v>1</v>
      </c>
      <c r="X842">
        <f>K842+1</f>
        <v>1</v>
      </c>
      <c r="Y842">
        <f>L842+1</f>
        <v>1</v>
      </c>
      <c r="Z842">
        <f>M842+1</f>
        <v>1</v>
      </c>
      <c r="AA842">
        <f>N842+1</f>
        <v>2</v>
      </c>
      <c r="AB842">
        <f>O842+1</f>
        <v>1</v>
      </c>
      <c r="AC842">
        <f>P842+1</f>
        <v>1</v>
      </c>
      <c r="AD842">
        <f>Q842+1</f>
        <v>2</v>
      </c>
      <c r="AE842">
        <f>R842+1</f>
        <v>1</v>
      </c>
      <c r="AF842">
        <f>S842+1</f>
        <v>1</v>
      </c>
      <c r="AG842">
        <f>T842+1</f>
        <v>1</v>
      </c>
      <c r="AH842">
        <f>U842+1</f>
        <v>2</v>
      </c>
      <c r="AI842">
        <f>PRODUCT(V842:AH842)</f>
        <v>24</v>
      </c>
      <c r="AJ842">
        <f>MAX(V842:AH842)</f>
        <v>3</v>
      </c>
      <c r="AK842">
        <f>Y842</f>
        <v>1</v>
      </c>
      <c r="AL842">
        <f>MAX(V842:X842, Z842:AH842)+L842</f>
        <v>3</v>
      </c>
      <c r="AM842" t="b">
        <f>AL842=6</f>
        <v>0</v>
      </c>
      <c r="AN842" t="b">
        <f>AL842=5</f>
        <v>0</v>
      </c>
      <c r="AO842" t="b">
        <f>NOT(OR(AM842,AN842))</f>
        <v>1</v>
      </c>
      <c r="AP842" t="b">
        <f>AND(AI842=12, L842=0)</f>
        <v>0</v>
      </c>
      <c r="AQ842" t="b">
        <f>AND(AI842=18, L842=1)</f>
        <v>0</v>
      </c>
      <c r="AR842" t="b">
        <f>AND(AO842, OR(AP842, AQ842))</f>
        <v>0</v>
      </c>
      <c r="AS842" t="b">
        <f>NOT(OR(AM842,AN842,AR842))</f>
        <v>1</v>
      </c>
      <c r="AT842" t="b">
        <f>AND(AS842, AL842=4)</f>
        <v>0</v>
      </c>
      <c r="AU842" t="b">
        <f>NOT(OR(AM842,AN842,AR842,AT842))</f>
        <v>1</v>
      </c>
      <c r="AV842" t="b">
        <f>AND(AU842, AI842=18)</f>
        <v>0</v>
      </c>
      <c r="AW842" t="b">
        <f>NOT(OR(AM842,AN842,AR842,AT842, AV842))</f>
        <v>1</v>
      </c>
      <c r="AX842" t="b">
        <f>AND(AW842, OR(AND(AI842=24, L842=0), AND(AI842=32, L842=1)))</f>
        <v>1</v>
      </c>
      <c r="AY842" t="b">
        <f>NOT(OR(AM842,AN842,AR842,AT842,AV842,AX842))</f>
        <v>0</v>
      </c>
      <c r="AZ842" t="str">
        <f>IF(AM842,"7",IF(AN842,"6",IF(AR842,"5",
IF(AT842,"4",IF(AV842,"3",IF(AX842,"2",IF(AY842,"1","0"))))))
)</f>
        <v>2</v>
      </c>
      <c r="BA842" t="str">
        <f>_xlfn.XLOOKUP(D842, $BO$1:$CA$1, $BO$2:$CA$2)</f>
        <v>03</v>
      </c>
      <c r="BB842" t="str">
        <f>_xlfn.XLOOKUP(E842, $BO$1:$CA$1, $BO$2:$CA$2)</f>
        <v>14</v>
      </c>
      <c r="BC842" t="str">
        <f>_xlfn.XLOOKUP(F842, $BO$1:$CA$1, $BO$2:$CA$2)</f>
        <v>10</v>
      </c>
      <c r="BD842" t="str">
        <f>_xlfn.XLOOKUP(G842, $BO$1:$CA$1, $BO$2:$CA$2)</f>
        <v>07</v>
      </c>
      <c r="BE842" t="str">
        <f>_xlfn.XLOOKUP(H842, $BO$1:$CA$1, $BO$2:$CA$2)</f>
        <v>14</v>
      </c>
      <c r="BF842">
        <f>VALUE(_xlfn.TEXTJOIN("", TRUE, AZ842:BE842))</f>
        <v>20314100714</v>
      </c>
      <c r="BG842">
        <v>20314100714</v>
      </c>
      <c r="BH842">
        <f t="shared" si="13"/>
        <v>160</v>
      </c>
      <c r="BI842">
        <f>B842*BH842</f>
        <v>73920</v>
      </c>
    </row>
    <row r="843" spans="1:61" x14ac:dyDescent="0.25">
      <c r="A843" t="s">
        <v>358</v>
      </c>
      <c r="B843">
        <v>13</v>
      </c>
      <c r="C843" t="str">
        <f>TEXT(A843, "0")</f>
        <v>2A8JK</v>
      </c>
      <c r="D843" t="str">
        <f>MID($C843, 1, 1)</f>
        <v>2</v>
      </c>
      <c r="E843" t="str">
        <f>MID($C843, 2, 1)</f>
        <v>A</v>
      </c>
      <c r="F843" t="str">
        <f>MID($C843, 3, 1)</f>
        <v>8</v>
      </c>
      <c r="G843" t="str">
        <f>MID($C843, 4, 1)</f>
        <v>J</v>
      </c>
      <c r="H843" t="str">
        <f>MID($C843, 5, 1)</f>
        <v>K</v>
      </c>
      <c r="I843">
        <f>LEN($A843)-LEN(SUBSTITUTE($A843,I$1,""))</f>
        <v>1</v>
      </c>
      <c r="J843">
        <f>LEN($A843)-LEN(SUBSTITUTE($A843,J$1,""))</f>
        <v>1</v>
      </c>
      <c r="K843">
        <f>LEN($A843)-LEN(SUBSTITUTE($A843,K$1,""))</f>
        <v>0</v>
      </c>
      <c r="L843">
        <f>LEN($A843)-LEN(SUBSTITUTE($A843,L$1,""))</f>
        <v>1</v>
      </c>
      <c r="M843">
        <f>LEN($A843)-LEN(SUBSTITUTE($A843,M$1,""))</f>
        <v>0</v>
      </c>
      <c r="N843">
        <f>LEN($A843)-LEN(SUBSTITUTE($A843,N$1,""))</f>
        <v>0</v>
      </c>
      <c r="O843">
        <f>LEN($A843)-LEN(SUBSTITUTE($A843,O$1,""))</f>
        <v>1</v>
      </c>
      <c r="P843">
        <f>LEN($A843)-LEN(SUBSTITUTE($A843,P$1,""))</f>
        <v>0</v>
      </c>
      <c r="Q843">
        <f>LEN($A843)-LEN(SUBSTITUTE($A843,Q$1,""))</f>
        <v>0</v>
      </c>
      <c r="R843">
        <f>LEN($A843)-LEN(SUBSTITUTE($A843,R$1,""))</f>
        <v>0</v>
      </c>
      <c r="S843">
        <f>LEN($A843)-LEN(SUBSTITUTE($A843,S$1,""))</f>
        <v>0</v>
      </c>
      <c r="T843">
        <f>LEN($A843)-LEN(SUBSTITUTE($A843,T$1,""))</f>
        <v>0</v>
      </c>
      <c r="U843">
        <f>LEN($A843)-LEN(SUBSTITUTE($A843,U$1,""))</f>
        <v>1</v>
      </c>
      <c r="V843">
        <f>I843+1</f>
        <v>2</v>
      </c>
      <c r="W843">
        <f>J843+1</f>
        <v>2</v>
      </c>
      <c r="X843">
        <f>K843+1</f>
        <v>1</v>
      </c>
      <c r="Y843">
        <f>L843+1</f>
        <v>2</v>
      </c>
      <c r="Z843">
        <f>M843+1</f>
        <v>1</v>
      </c>
      <c r="AA843">
        <f>N843+1</f>
        <v>1</v>
      </c>
      <c r="AB843">
        <f>O843+1</f>
        <v>2</v>
      </c>
      <c r="AC843">
        <f>P843+1</f>
        <v>1</v>
      </c>
      <c r="AD843">
        <f>Q843+1</f>
        <v>1</v>
      </c>
      <c r="AE843">
        <f>R843+1</f>
        <v>1</v>
      </c>
      <c r="AF843">
        <f>S843+1</f>
        <v>1</v>
      </c>
      <c r="AG843">
        <f>T843+1</f>
        <v>1</v>
      </c>
      <c r="AH843">
        <f>U843+1</f>
        <v>2</v>
      </c>
      <c r="AI843">
        <f>PRODUCT(V843:AH843)</f>
        <v>32</v>
      </c>
      <c r="AJ843">
        <f>MAX(V843:AH843)</f>
        <v>2</v>
      </c>
      <c r="AK843">
        <f>Y843</f>
        <v>2</v>
      </c>
      <c r="AL843">
        <f>MAX(V843:X843, Z843:AH843)+L843</f>
        <v>3</v>
      </c>
      <c r="AM843" t="b">
        <f>AL843=6</f>
        <v>0</v>
      </c>
      <c r="AN843" t="b">
        <f>AL843=5</f>
        <v>0</v>
      </c>
      <c r="AO843" t="b">
        <f>NOT(OR(AM843,AN843))</f>
        <v>1</v>
      </c>
      <c r="AP843" t="b">
        <f>AND(AI843=12, L843=0)</f>
        <v>0</v>
      </c>
      <c r="AQ843" t="b">
        <f>AND(AI843=18, L843=1)</f>
        <v>0</v>
      </c>
      <c r="AR843" t="b">
        <f>AND(AO843, OR(AP843, AQ843))</f>
        <v>0</v>
      </c>
      <c r="AS843" t="b">
        <f>NOT(OR(AM843,AN843,AR843))</f>
        <v>1</v>
      </c>
      <c r="AT843" t="b">
        <f>AND(AS843, AL843=4)</f>
        <v>0</v>
      </c>
      <c r="AU843" t="b">
        <f>NOT(OR(AM843,AN843,AR843,AT843))</f>
        <v>1</v>
      </c>
      <c r="AV843" t="b">
        <f>AND(AU843, AI843=18)</f>
        <v>0</v>
      </c>
      <c r="AW843" t="b">
        <f>NOT(OR(AM843,AN843,AR843,AT843, AV843))</f>
        <v>1</v>
      </c>
      <c r="AX843" t="b">
        <f>AND(AW843, OR(AND(AI843=24, L843=0), AND(AI843=32, L843=1)))</f>
        <v>1</v>
      </c>
      <c r="AY843" t="b">
        <f>NOT(OR(AM843,AN843,AR843,AT843,AV843,AX843))</f>
        <v>0</v>
      </c>
      <c r="AZ843" t="str">
        <f>IF(AM843,"7",IF(AN843,"6",IF(AR843,"5",
IF(AT843,"4",IF(AV843,"3",IF(AX843,"2",IF(AY843,"1","0"))))))
)</f>
        <v>2</v>
      </c>
      <c r="BA843" t="str">
        <f>_xlfn.XLOOKUP(D843, $BO$1:$CA$1, $BO$2:$CA$2)</f>
        <v>03</v>
      </c>
      <c r="BB843" t="str">
        <f>_xlfn.XLOOKUP(E843, $BO$1:$CA$1, $BO$2:$CA$2)</f>
        <v>14</v>
      </c>
      <c r="BC843" t="str">
        <f>_xlfn.XLOOKUP(F843, $BO$1:$CA$1, $BO$2:$CA$2)</f>
        <v>09</v>
      </c>
      <c r="BD843" t="str">
        <f>_xlfn.XLOOKUP(G843, $BO$1:$CA$1, $BO$2:$CA$2)</f>
        <v>02</v>
      </c>
      <c r="BE843" t="str">
        <f>_xlfn.XLOOKUP(H843, $BO$1:$CA$1, $BO$2:$CA$2)</f>
        <v>13</v>
      </c>
      <c r="BF843">
        <f>VALUE(_xlfn.TEXTJOIN("", TRUE, AZ843:BE843))</f>
        <v>20314090213</v>
      </c>
      <c r="BG843">
        <v>20314090213</v>
      </c>
      <c r="BH843">
        <f t="shared" si="13"/>
        <v>159</v>
      </c>
      <c r="BI843">
        <f>B843*BH843</f>
        <v>2067</v>
      </c>
    </row>
    <row r="844" spans="1:61" x14ac:dyDescent="0.25">
      <c r="A844" t="s">
        <v>246</v>
      </c>
      <c r="B844">
        <v>991</v>
      </c>
      <c r="C844" t="str">
        <f>TEXT(A844, "0")</f>
        <v>2A7TT</v>
      </c>
      <c r="D844" t="str">
        <f>MID($C844, 1, 1)</f>
        <v>2</v>
      </c>
      <c r="E844" t="str">
        <f>MID($C844, 2, 1)</f>
        <v>A</v>
      </c>
      <c r="F844" t="str">
        <f>MID($C844, 3, 1)</f>
        <v>7</v>
      </c>
      <c r="G844" t="str">
        <f>MID($C844, 4, 1)</f>
        <v>T</v>
      </c>
      <c r="H844" t="str">
        <f>MID($C844, 5, 1)</f>
        <v>T</v>
      </c>
      <c r="I844">
        <f>LEN($A844)-LEN(SUBSTITUTE($A844,I$1,""))</f>
        <v>1</v>
      </c>
      <c r="J844">
        <f>LEN($A844)-LEN(SUBSTITUTE($A844,J$1,""))</f>
        <v>0</v>
      </c>
      <c r="K844">
        <f>LEN($A844)-LEN(SUBSTITUTE($A844,K$1,""))</f>
        <v>0</v>
      </c>
      <c r="L844">
        <f>LEN($A844)-LEN(SUBSTITUTE($A844,L$1,""))</f>
        <v>0</v>
      </c>
      <c r="M844">
        <f>LEN($A844)-LEN(SUBSTITUTE($A844,M$1,""))</f>
        <v>2</v>
      </c>
      <c r="N844">
        <f>LEN($A844)-LEN(SUBSTITUTE($A844,N$1,""))</f>
        <v>0</v>
      </c>
      <c r="O844">
        <f>LEN($A844)-LEN(SUBSTITUTE($A844,O$1,""))</f>
        <v>0</v>
      </c>
      <c r="P844">
        <f>LEN($A844)-LEN(SUBSTITUTE($A844,P$1,""))</f>
        <v>1</v>
      </c>
      <c r="Q844">
        <f>LEN($A844)-LEN(SUBSTITUTE($A844,Q$1,""))</f>
        <v>0</v>
      </c>
      <c r="R844">
        <f>LEN($A844)-LEN(SUBSTITUTE($A844,R$1,""))</f>
        <v>0</v>
      </c>
      <c r="S844">
        <f>LEN($A844)-LEN(SUBSTITUTE($A844,S$1,""))</f>
        <v>0</v>
      </c>
      <c r="T844">
        <f>LEN($A844)-LEN(SUBSTITUTE($A844,T$1,""))</f>
        <v>0</v>
      </c>
      <c r="U844">
        <f>LEN($A844)-LEN(SUBSTITUTE($A844,U$1,""))</f>
        <v>1</v>
      </c>
      <c r="V844">
        <f>I844+1</f>
        <v>2</v>
      </c>
      <c r="W844">
        <f>J844+1</f>
        <v>1</v>
      </c>
      <c r="X844">
        <f>K844+1</f>
        <v>1</v>
      </c>
      <c r="Y844">
        <f>L844+1</f>
        <v>1</v>
      </c>
      <c r="Z844">
        <f>M844+1</f>
        <v>3</v>
      </c>
      <c r="AA844">
        <f>N844+1</f>
        <v>1</v>
      </c>
      <c r="AB844">
        <f>O844+1</f>
        <v>1</v>
      </c>
      <c r="AC844">
        <f>P844+1</f>
        <v>2</v>
      </c>
      <c r="AD844">
        <f>Q844+1</f>
        <v>1</v>
      </c>
      <c r="AE844">
        <f>R844+1</f>
        <v>1</v>
      </c>
      <c r="AF844">
        <f>S844+1</f>
        <v>1</v>
      </c>
      <c r="AG844">
        <f>T844+1</f>
        <v>1</v>
      </c>
      <c r="AH844">
        <f>U844+1</f>
        <v>2</v>
      </c>
      <c r="AI844">
        <f>PRODUCT(V844:AH844)</f>
        <v>24</v>
      </c>
      <c r="AJ844">
        <f>MAX(V844:AH844)</f>
        <v>3</v>
      </c>
      <c r="AK844">
        <f>Y844</f>
        <v>1</v>
      </c>
      <c r="AL844">
        <f>MAX(V844:X844, Z844:AH844)+L844</f>
        <v>3</v>
      </c>
      <c r="AM844" t="b">
        <f>AL844=6</f>
        <v>0</v>
      </c>
      <c r="AN844" t="b">
        <f>AL844=5</f>
        <v>0</v>
      </c>
      <c r="AO844" t="b">
        <f>NOT(OR(AM844,AN844))</f>
        <v>1</v>
      </c>
      <c r="AP844" t="b">
        <f>AND(AI844=12, L844=0)</f>
        <v>0</v>
      </c>
      <c r="AQ844" t="b">
        <f>AND(AI844=18, L844=1)</f>
        <v>0</v>
      </c>
      <c r="AR844" t="b">
        <f>AND(AO844, OR(AP844, AQ844))</f>
        <v>0</v>
      </c>
      <c r="AS844" t="b">
        <f>NOT(OR(AM844,AN844,AR844))</f>
        <v>1</v>
      </c>
      <c r="AT844" t="b">
        <f>AND(AS844, AL844=4)</f>
        <v>0</v>
      </c>
      <c r="AU844" t="b">
        <f>NOT(OR(AM844,AN844,AR844,AT844))</f>
        <v>1</v>
      </c>
      <c r="AV844" t="b">
        <f>AND(AU844, AI844=18)</f>
        <v>0</v>
      </c>
      <c r="AW844" t="b">
        <f>NOT(OR(AM844,AN844,AR844,AT844, AV844))</f>
        <v>1</v>
      </c>
      <c r="AX844" t="b">
        <f>AND(AW844, OR(AND(AI844=24, L844=0), AND(AI844=32, L844=1)))</f>
        <v>1</v>
      </c>
      <c r="AY844" t="b">
        <f>NOT(OR(AM844,AN844,AR844,AT844,AV844,AX844))</f>
        <v>0</v>
      </c>
      <c r="AZ844" t="str">
        <f>IF(AM844,"7",IF(AN844,"6",IF(AR844,"5",
IF(AT844,"4",IF(AV844,"3",IF(AX844,"2",IF(AY844,"1","0"))))))
)</f>
        <v>2</v>
      </c>
      <c r="BA844" t="str">
        <f>_xlfn.XLOOKUP(D844, $BO$1:$CA$1, $BO$2:$CA$2)</f>
        <v>03</v>
      </c>
      <c r="BB844" t="str">
        <f>_xlfn.XLOOKUP(E844, $BO$1:$CA$1, $BO$2:$CA$2)</f>
        <v>14</v>
      </c>
      <c r="BC844" t="str">
        <f>_xlfn.XLOOKUP(F844, $BO$1:$CA$1, $BO$2:$CA$2)</f>
        <v>08</v>
      </c>
      <c r="BD844" t="str">
        <f>_xlfn.XLOOKUP(G844, $BO$1:$CA$1, $BO$2:$CA$2)</f>
        <v>11</v>
      </c>
      <c r="BE844" t="str">
        <f>_xlfn.XLOOKUP(H844, $BO$1:$CA$1, $BO$2:$CA$2)</f>
        <v>11</v>
      </c>
      <c r="BF844">
        <f>VALUE(_xlfn.TEXTJOIN("", TRUE, AZ844:BE844))</f>
        <v>20314081111</v>
      </c>
      <c r="BG844">
        <v>20314081111</v>
      </c>
      <c r="BH844">
        <f t="shared" si="13"/>
        <v>158</v>
      </c>
      <c r="BI844">
        <f>B844*BH844</f>
        <v>156578</v>
      </c>
    </row>
    <row r="845" spans="1:61" x14ac:dyDescent="0.25">
      <c r="A845" t="s">
        <v>182</v>
      </c>
      <c r="B845">
        <v>509</v>
      </c>
      <c r="C845" t="str">
        <f>TEXT(A845, "0")</f>
        <v>2K8J7</v>
      </c>
      <c r="D845" t="str">
        <f>MID($C845, 1, 1)</f>
        <v>2</v>
      </c>
      <c r="E845" t="str">
        <f>MID($C845, 2, 1)</f>
        <v>K</v>
      </c>
      <c r="F845" t="str">
        <f>MID($C845, 3, 1)</f>
        <v>8</v>
      </c>
      <c r="G845" t="str">
        <f>MID($C845, 4, 1)</f>
        <v>J</v>
      </c>
      <c r="H845" t="str">
        <f>MID($C845, 5, 1)</f>
        <v>7</v>
      </c>
      <c r="I845">
        <f>LEN($A845)-LEN(SUBSTITUTE($A845,I$1,""))</f>
        <v>0</v>
      </c>
      <c r="J845">
        <f>LEN($A845)-LEN(SUBSTITUTE($A845,J$1,""))</f>
        <v>1</v>
      </c>
      <c r="K845">
        <f>LEN($A845)-LEN(SUBSTITUTE($A845,K$1,""))</f>
        <v>0</v>
      </c>
      <c r="L845">
        <f>LEN($A845)-LEN(SUBSTITUTE($A845,L$1,""))</f>
        <v>1</v>
      </c>
      <c r="M845">
        <f>LEN($A845)-LEN(SUBSTITUTE($A845,M$1,""))</f>
        <v>0</v>
      </c>
      <c r="N845">
        <f>LEN($A845)-LEN(SUBSTITUTE($A845,N$1,""))</f>
        <v>0</v>
      </c>
      <c r="O845">
        <f>LEN($A845)-LEN(SUBSTITUTE($A845,O$1,""))</f>
        <v>1</v>
      </c>
      <c r="P845">
        <f>LEN($A845)-LEN(SUBSTITUTE($A845,P$1,""))</f>
        <v>1</v>
      </c>
      <c r="Q845">
        <f>LEN($A845)-LEN(SUBSTITUTE($A845,Q$1,""))</f>
        <v>0</v>
      </c>
      <c r="R845">
        <f>LEN($A845)-LEN(SUBSTITUTE($A845,R$1,""))</f>
        <v>0</v>
      </c>
      <c r="S845">
        <f>LEN($A845)-LEN(SUBSTITUTE($A845,S$1,""))</f>
        <v>0</v>
      </c>
      <c r="T845">
        <f>LEN($A845)-LEN(SUBSTITUTE($A845,T$1,""))</f>
        <v>0</v>
      </c>
      <c r="U845">
        <f>LEN($A845)-LEN(SUBSTITUTE($A845,U$1,""))</f>
        <v>1</v>
      </c>
      <c r="V845">
        <f>I845+1</f>
        <v>1</v>
      </c>
      <c r="W845">
        <f>J845+1</f>
        <v>2</v>
      </c>
      <c r="X845">
        <f>K845+1</f>
        <v>1</v>
      </c>
      <c r="Y845">
        <f>L845+1</f>
        <v>2</v>
      </c>
      <c r="Z845">
        <f>M845+1</f>
        <v>1</v>
      </c>
      <c r="AA845">
        <f>N845+1</f>
        <v>1</v>
      </c>
      <c r="AB845">
        <f>O845+1</f>
        <v>2</v>
      </c>
      <c r="AC845">
        <f>P845+1</f>
        <v>2</v>
      </c>
      <c r="AD845">
        <f>Q845+1</f>
        <v>1</v>
      </c>
      <c r="AE845">
        <f>R845+1</f>
        <v>1</v>
      </c>
      <c r="AF845">
        <f>S845+1</f>
        <v>1</v>
      </c>
      <c r="AG845">
        <f>T845+1</f>
        <v>1</v>
      </c>
      <c r="AH845">
        <f>U845+1</f>
        <v>2</v>
      </c>
      <c r="AI845">
        <f>PRODUCT(V845:AH845)</f>
        <v>32</v>
      </c>
      <c r="AJ845">
        <f>MAX(V845:AH845)</f>
        <v>2</v>
      </c>
      <c r="AK845">
        <f>Y845</f>
        <v>2</v>
      </c>
      <c r="AL845">
        <f>MAX(V845:X845, Z845:AH845)+L845</f>
        <v>3</v>
      </c>
      <c r="AM845" t="b">
        <f>AL845=6</f>
        <v>0</v>
      </c>
      <c r="AN845" t="b">
        <f>AL845=5</f>
        <v>0</v>
      </c>
      <c r="AO845" t="b">
        <f>NOT(OR(AM845,AN845))</f>
        <v>1</v>
      </c>
      <c r="AP845" t="b">
        <f>AND(AI845=12, L845=0)</f>
        <v>0</v>
      </c>
      <c r="AQ845" t="b">
        <f>AND(AI845=18, L845=1)</f>
        <v>0</v>
      </c>
      <c r="AR845" t="b">
        <f>AND(AO845, OR(AP845, AQ845))</f>
        <v>0</v>
      </c>
      <c r="AS845" t="b">
        <f>NOT(OR(AM845,AN845,AR845))</f>
        <v>1</v>
      </c>
      <c r="AT845" t="b">
        <f>AND(AS845, AL845=4)</f>
        <v>0</v>
      </c>
      <c r="AU845" t="b">
        <f>NOT(OR(AM845,AN845,AR845,AT845))</f>
        <v>1</v>
      </c>
      <c r="AV845" t="b">
        <f>AND(AU845, AI845=18)</f>
        <v>0</v>
      </c>
      <c r="AW845" t="b">
        <f>NOT(OR(AM845,AN845,AR845,AT845, AV845))</f>
        <v>1</v>
      </c>
      <c r="AX845" t="b">
        <f>AND(AW845, OR(AND(AI845=24, L845=0), AND(AI845=32, L845=1)))</f>
        <v>1</v>
      </c>
      <c r="AY845" t="b">
        <f>NOT(OR(AM845,AN845,AR845,AT845,AV845,AX845))</f>
        <v>0</v>
      </c>
      <c r="AZ845" t="str">
        <f>IF(AM845,"7",IF(AN845,"6",IF(AR845,"5",
IF(AT845,"4",IF(AV845,"3",IF(AX845,"2",IF(AY845,"1","0"))))))
)</f>
        <v>2</v>
      </c>
      <c r="BA845" t="str">
        <f>_xlfn.XLOOKUP(D845, $BO$1:$CA$1, $BO$2:$CA$2)</f>
        <v>03</v>
      </c>
      <c r="BB845" t="str">
        <f>_xlfn.XLOOKUP(E845, $BO$1:$CA$1, $BO$2:$CA$2)</f>
        <v>13</v>
      </c>
      <c r="BC845" t="str">
        <f>_xlfn.XLOOKUP(F845, $BO$1:$CA$1, $BO$2:$CA$2)</f>
        <v>09</v>
      </c>
      <c r="BD845" t="str">
        <f>_xlfn.XLOOKUP(G845, $BO$1:$CA$1, $BO$2:$CA$2)</f>
        <v>02</v>
      </c>
      <c r="BE845" t="str">
        <f>_xlfn.XLOOKUP(H845, $BO$1:$CA$1, $BO$2:$CA$2)</f>
        <v>08</v>
      </c>
      <c r="BF845">
        <f>VALUE(_xlfn.TEXTJOIN("", TRUE, AZ845:BE845))</f>
        <v>20313090208</v>
      </c>
      <c r="BG845">
        <v>20313090208</v>
      </c>
      <c r="BH845">
        <f t="shared" si="13"/>
        <v>157</v>
      </c>
      <c r="BI845">
        <f>B845*BH845</f>
        <v>79913</v>
      </c>
    </row>
    <row r="846" spans="1:61" x14ac:dyDescent="0.25">
      <c r="A846" t="s">
        <v>203</v>
      </c>
      <c r="B846">
        <v>229</v>
      </c>
      <c r="C846" t="str">
        <f>TEXT(A846, "0")</f>
        <v>2QJTA</v>
      </c>
      <c r="D846" t="str">
        <f>MID($C846, 1, 1)</f>
        <v>2</v>
      </c>
      <c r="E846" t="str">
        <f>MID($C846, 2, 1)</f>
        <v>Q</v>
      </c>
      <c r="F846" t="str">
        <f>MID($C846, 3, 1)</f>
        <v>J</v>
      </c>
      <c r="G846" t="str">
        <f>MID($C846, 4, 1)</f>
        <v>T</v>
      </c>
      <c r="H846" t="str">
        <f>MID($C846, 5, 1)</f>
        <v>A</v>
      </c>
      <c r="I846">
        <f>LEN($A846)-LEN(SUBSTITUTE($A846,I$1,""))</f>
        <v>1</v>
      </c>
      <c r="J846">
        <f>LEN($A846)-LEN(SUBSTITUTE($A846,J$1,""))</f>
        <v>0</v>
      </c>
      <c r="K846">
        <f>LEN($A846)-LEN(SUBSTITUTE($A846,K$1,""))</f>
        <v>1</v>
      </c>
      <c r="L846">
        <f>LEN($A846)-LEN(SUBSTITUTE($A846,L$1,""))</f>
        <v>1</v>
      </c>
      <c r="M846">
        <f>LEN($A846)-LEN(SUBSTITUTE($A846,M$1,""))</f>
        <v>1</v>
      </c>
      <c r="N846">
        <f>LEN($A846)-LEN(SUBSTITUTE($A846,N$1,""))</f>
        <v>0</v>
      </c>
      <c r="O846">
        <f>LEN($A846)-LEN(SUBSTITUTE($A846,O$1,""))</f>
        <v>0</v>
      </c>
      <c r="P846">
        <f>LEN($A846)-LEN(SUBSTITUTE($A846,P$1,""))</f>
        <v>0</v>
      </c>
      <c r="Q846">
        <f>LEN($A846)-LEN(SUBSTITUTE($A846,Q$1,""))</f>
        <v>0</v>
      </c>
      <c r="R846">
        <f>LEN($A846)-LEN(SUBSTITUTE($A846,R$1,""))</f>
        <v>0</v>
      </c>
      <c r="S846">
        <f>LEN($A846)-LEN(SUBSTITUTE($A846,S$1,""))</f>
        <v>0</v>
      </c>
      <c r="T846">
        <f>LEN($A846)-LEN(SUBSTITUTE($A846,T$1,""))</f>
        <v>0</v>
      </c>
      <c r="U846">
        <f>LEN($A846)-LEN(SUBSTITUTE($A846,U$1,""))</f>
        <v>1</v>
      </c>
      <c r="V846">
        <f>I846+1</f>
        <v>2</v>
      </c>
      <c r="W846">
        <f>J846+1</f>
        <v>1</v>
      </c>
      <c r="X846">
        <f>K846+1</f>
        <v>2</v>
      </c>
      <c r="Y846">
        <f>L846+1</f>
        <v>2</v>
      </c>
      <c r="Z846">
        <f>M846+1</f>
        <v>2</v>
      </c>
      <c r="AA846">
        <f>N846+1</f>
        <v>1</v>
      </c>
      <c r="AB846">
        <f>O846+1</f>
        <v>1</v>
      </c>
      <c r="AC846">
        <f>P846+1</f>
        <v>1</v>
      </c>
      <c r="AD846">
        <f>Q846+1</f>
        <v>1</v>
      </c>
      <c r="AE846">
        <f>R846+1</f>
        <v>1</v>
      </c>
      <c r="AF846">
        <f>S846+1</f>
        <v>1</v>
      </c>
      <c r="AG846">
        <f>T846+1</f>
        <v>1</v>
      </c>
      <c r="AH846">
        <f>U846+1</f>
        <v>2</v>
      </c>
      <c r="AI846">
        <f>PRODUCT(V846:AH846)</f>
        <v>32</v>
      </c>
      <c r="AJ846">
        <f>MAX(V846:AH846)</f>
        <v>2</v>
      </c>
      <c r="AK846">
        <f>Y846</f>
        <v>2</v>
      </c>
      <c r="AL846">
        <f>MAX(V846:X846, Z846:AH846)+L846</f>
        <v>3</v>
      </c>
      <c r="AM846" t="b">
        <f>AL846=6</f>
        <v>0</v>
      </c>
      <c r="AN846" t="b">
        <f>AL846=5</f>
        <v>0</v>
      </c>
      <c r="AO846" t="b">
        <f>NOT(OR(AM846,AN846))</f>
        <v>1</v>
      </c>
      <c r="AP846" t="b">
        <f>AND(AI846=12, L846=0)</f>
        <v>0</v>
      </c>
      <c r="AQ846" t="b">
        <f>AND(AI846=18, L846=1)</f>
        <v>0</v>
      </c>
      <c r="AR846" t="b">
        <f>AND(AO846, OR(AP846, AQ846))</f>
        <v>0</v>
      </c>
      <c r="AS846" t="b">
        <f>NOT(OR(AM846,AN846,AR846))</f>
        <v>1</v>
      </c>
      <c r="AT846" t="b">
        <f>AND(AS846, AL846=4)</f>
        <v>0</v>
      </c>
      <c r="AU846" t="b">
        <f>NOT(OR(AM846,AN846,AR846,AT846))</f>
        <v>1</v>
      </c>
      <c r="AV846" t="b">
        <f>AND(AU846, AI846=18)</f>
        <v>0</v>
      </c>
      <c r="AW846" t="b">
        <f>NOT(OR(AM846,AN846,AR846,AT846, AV846))</f>
        <v>1</v>
      </c>
      <c r="AX846" t="b">
        <f>AND(AW846, OR(AND(AI846=24, L846=0), AND(AI846=32, L846=1)))</f>
        <v>1</v>
      </c>
      <c r="AY846" t="b">
        <f>NOT(OR(AM846,AN846,AR846,AT846,AV846,AX846))</f>
        <v>0</v>
      </c>
      <c r="AZ846" t="str">
        <f>IF(AM846,"7",IF(AN846,"6",IF(AR846,"5",
IF(AT846,"4",IF(AV846,"3",IF(AX846,"2",IF(AY846,"1","0"))))))
)</f>
        <v>2</v>
      </c>
      <c r="BA846" t="str">
        <f>_xlfn.XLOOKUP(D846, $BO$1:$CA$1, $BO$2:$CA$2)</f>
        <v>03</v>
      </c>
      <c r="BB846" t="str">
        <f>_xlfn.XLOOKUP(E846, $BO$1:$CA$1, $BO$2:$CA$2)</f>
        <v>12</v>
      </c>
      <c r="BC846" t="str">
        <f>_xlfn.XLOOKUP(F846, $BO$1:$CA$1, $BO$2:$CA$2)</f>
        <v>02</v>
      </c>
      <c r="BD846" t="str">
        <f>_xlfn.XLOOKUP(G846, $BO$1:$CA$1, $BO$2:$CA$2)</f>
        <v>11</v>
      </c>
      <c r="BE846" t="str">
        <f>_xlfn.XLOOKUP(H846, $BO$1:$CA$1, $BO$2:$CA$2)</f>
        <v>14</v>
      </c>
      <c r="BF846">
        <f>VALUE(_xlfn.TEXTJOIN("", TRUE, AZ846:BE846))</f>
        <v>20312021114</v>
      </c>
      <c r="BG846">
        <v>20312021114</v>
      </c>
      <c r="BH846">
        <f t="shared" si="13"/>
        <v>156</v>
      </c>
      <c r="BI846">
        <f>B846*BH846</f>
        <v>35724</v>
      </c>
    </row>
    <row r="847" spans="1:61" x14ac:dyDescent="0.25">
      <c r="A847" t="s">
        <v>906</v>
      </c>
      <c r="B847">
        <v>275</v>
      </c>
      <c r="C847" t="str">
        <f>TEXT(A847, "0")</f>
        <v>2T652</v>
      </c>
      <c r="D847" t="str">
        <f>MID($C847, 1, 1)</f>
        <v>2</v>
      </c>
      <c r="E847" t="str">
        <f>MID($C847, 2, 1)</f>
        <v>T</v>
      </c>
      <c r="F847" t="str">
        <f>MID($C847, 3, 1)</f>
        <v>6</v>
      </c>
      <c r="G847" t="str">
        <f>MID($C847, 4, 1)</f>
        <v>5</v>
      </c>
      <c r="H847" t="str">
        <f>MID($C847, 5, 1)</f>
        <v>2</v>
      </c>
      <c r="I847">
        <f>LEN($A847)-LEN(SUBSTITUTE($A847,I$1,""))</f>
        <v>0</v>
      </c>
      <c r="J847">
        <f>LEN($A847)-LEN(SUBSTITUTE($A847,J$1,""))</f>
        <v>0</v>
      </c>
      <c r="K847">
        <f>LEN($A847)-LEN(SUBSTITUTE($A847,K$1,""))</f>
        <v>0</v>
      </c>
      <c r="L847">
        <f>LEN($A847)-LEN(SUBSTITUTE($A847,L$1,""))</f>
        <v>0</v>
      </c>
      <c r="M847">
        <f>LEN($A847)-LEN(SUBSTITUTE($A847,M$1,""))</f>
        <v>1</v>
      </c>
      <c r="N847">
        <f>LEN($A847)-LEN(SUBSTITUTE($A847,N$1,""))</f>
        <v>0</v>
      </c>
      <c r="O847">
        <f>LEN($A847)-LEN(SUBSTITUTE($A847,O$1,""))</f>
        <v>0</v>
      </c>
      <c r="P847">
        <f>LEN($A847)-LEN(SUBSTITUTE($A847,P$1,""))</f>
        <v>0</v>
      </c>
      <c r="Q847">
        <f>LEN($A847)-LEN(SUBSTITUTE($A847,Q$1,""))</f>
        <v>1</v>
      </c>
      <c r="R847">
        <f>LEN($A847)-LEN(SUBSTITUTE($A847,R$1,""))</f>
        <v>1</v>
      </c>
      <c r="S847">
        <f>LEN($A847)-LEN(SUBSTITUTE($A847,S$1,""))</f>
        <v>0</v>
      </c>
      <c r="T847">
        <f>LEN($A847)-LEN(SUBSTITUTE($A847,T$1,""))</f>
        <v>0</v>
      </c>
      <c r="U847">
        <f>LEN($A847)-LEN(SUBSTITUTE($A847,U$1,""))</f>
        <v>2</v>
      </c>
      <c r="V847">
        <f>I847+1</f>
        <v>1</v>
      </c>
      <c r="W847">
        <f>J847+1</f>
        <v>1</v>
      </c>
      <c r="X847">
        <f>K847+1</f>
        <v>1</v>
      </c>
      <c r="Y847">
        <f>L847+1</f>
        <v>1</v>
      </c>
      <c r="Z847">
        <f>M847+1</f>
        <v>2</v>
      </c>
      <c r="AA847">
        <f>N847+1</f>
        <v>1</v>
      </c>
      <c r="AB847">
        <f>O847+1</f>
        <v>1</v>
      </c>
      <c r="AC847">
        <f>P847+1</f>
        <v>1</v>
      </c>
      <c r="AD847">
        <f>Q847+1</f>
        <v>2</v>
      </c>
      <c r="AE847">
        <f>R847+1</f>
        <v>2</v>
      </c>
      <c r="AF847">
        <f>S847+1</f>
        <v>1</v>
      </c>
      <c r="AG847">
        <f>T847+1</f>
        <v>1</v>
      </c>
      <c r="AH847">
        <f>U847+1</f>
        <v>3</v>
      </c>
      <c r="AI847">
        <f>PRODUCT(V847:AH847)</f>
        <v>24</v>
      </c>
      <c r="AJ847">
        <f>MAX(V847:AH847)</f>
        <v>3</v>
      </c>
      <c r="AK847">
        <f>Y847</f>
        <v>1</v>
      </c>
      <c r="AL847">
        <f>MAX(V847:X847, Z847:AH847)+L847</f>
        <v>3</v>
      </c>
      <c r="AM847" t="b">
        <f>AL847=6</f>
        <v>0</v>
      </c>
      <c r="AN847" t="b">
        <f>AL847=5</f>
        <v>0</v>
      </c>
      <c r="AO847" t="b">
        <f>NOT(OR(AM847,AN847))</f>
        <v>1</v>
      </c>
      <c r="AP847" t="b">
        <f>AND(AI847=12, L847=0)</f>
        <v>0</v>
      </c>
      <c r="AQ847" t="b">
        <f>AND(AI847=18, L847=1)</f>
        <v>0</v>
      </c>
      <c r="AR847" t="b">
        <f>AND(AO847, OR(AP847, AQ847))</f>
        <v>0</v>
      </c>
      <c r="AS847" t="b">
        <f>NOT(OR(AM847,AN847,AR847))</f>
        <v>1</v>
      </c>
      <c r="AT847" t="b">
        <f>AND(AS847, AL847=4)</f>
        <v>0</v>
      </c>
      <c r="AU847" t="b">
        <f>NOT(OR(AM847,AN847,AR847,AT847))</f>
        <v>1</v>
      </c>
      <c r="AV847" t="b">
        <f>AND(AU847, AI847=18)</f>
        <v>0</v>
      </c>
      <c r="AW847" t="b">
        <f>NOT(OR(AM847,AN847,AR847,AT847, AV847))</f>
        <v>1</v>
      </c>
      <c r="AX847" t="b">
        <f>AND(AW847, OR(AND(AI847=24, L847=0), AND(AI847=32, L847=1)))</f>
        <v>1</v>
      </c>
      <c r="AY847" t="b">
        <f>NOT(OR(AM847,AN847,AR847,AT847,AV847,AX847))</f>
        <v>0</v>
      </c>
      <c r="AZ847" t="str">
        <f>IF(AM847,"7",IF(AN847,"6",IF(AR847,"5",
IF(AT847,"4",IF(AV847,"3",IF(AX847,"2",IF(AY847,"1","0"))))))
)</f>
        <v>2</v>
      </c>
      <c r="BA847" t="str">
        <f>_xlfn.XLOOKUP(D847, $BO$1:$CA$1, $BO$2:$CA$2)</f>
        <v>03</v>
      </c>
      <c r="BB847" t="str">
        <f>_xlfn.XLOOKUP(E847, $BO$1:$CA$1, $BO$2:$CA$2)</f>
        <v>11</v>
      </c>
      <c r="BC847" t="str">
        <f>_xlfn.XLOOKUP(F847, $BO$1:$CA$1, $BO$2:$CA$2)</f>
        <v>07</v>
      </c>
      <c r="BD847" t="str">
        <f>_xlfn.XLOOKUP(G847, $BO$1:$CA$1, $BO$2:$CA$2)</f>
        <v>06</v>
      </c>
      <c r="BE847" t="str">
        <f>_xlfn.XLOOKUP(H847, $BO$1:$CA$1, $BO$2:$CA$2)</f>
        <v>03</v>
      </c>
      <c r="BF847">
        <f>VALUE(_xlfn.TEXTJOIN("", TRUE, AZ847:BE847))</f>
        <v>20311070603</v>
      </c>
      <c r="BG847">
        <v>20311070603</v>
      </c>
      <c r="BH847">
        <f t="shared" si="13"/>
        <v>155</v>
      </c>
      <c r="BI847">
        <f>B847*BH847</f>
        <v>42625</v>
      </c>
    </row>
    <row r="848" spans="1:61" x14ac:dyDescent="0.25">
      <c r="A848" t="s">
        <v>784</v>
      </c>
      <c r="B848">
        <v>414</v>
      </c>
      <c r="C848" t="str">
        <f>TEXT(A848, "0")</f>
        <v>2T5J9</v>
      </c>
      <c r="D848" t="str">
        <f>MID($C848, 1, 1)</f>
        <v>2</v>
      </c>
      <c r="E848" t="str">
        <f>MID($C848, 2, 1)</f>
        <v>T</v>
      </c>
      <c r="F848" t="str">
        <f>MID($C848, 3, 1)</f>
        <v>5</v>
      </c>
      <c r="G848" t="str">
        <f>MID($C848, 4, 1)</f>
        <v>J</v>
      </c>
      <c r="H848" t="str">
        <f>MID($C848, 5, 1)</f>
        <v>9</v>
      </c>
      <c r="I848">
        <f>LEN($A848)-LEN(SUBSTITUTE($A848,I$1,""))</f>
        <v>0</v>
      </c>
      <c r="J848">
        <f>LEN($A848)-LEN(SUBSTITUTE($A848,J$1,""))</f>
        <v>0</v>
      </c>
      <c r="K848">
        <f>LEN($A848)-LEN(SUBSTITUTE($A848,K$1,""))</f>
        <v>0</v>
      </c>
      <c r="L848">
        <f>LEN($A848)-LEN(SUBSTITUTE($A848,L$1,""))</f>
        <v>1</v>
      </c>
      <c r="M848">
        <f>LEN($A848)-LEN(SUBSTITUTE($A848,M$1,""))</f>
        <v>1</v>
      </c>
      <c r="N848">
        <f>LEN($A848)-LEN(SUBSTITUTE($A848,N$1,""))</f>
        <v>1</v>
      </c>
      <c r="O848">
        <f>LEN($A848)-LEN(SUBSTITUTE($A848,O$1,""))</f>
        <v>0</v>
      </c>
      <c r="P848">
        <f>LEN($A848)-LEN(SUBSTITUTE($A848,P$1,""))</f>
        <v>0</v>
      </c>
      <c r="Q848">
        <f>LEN($A848)-LEN(SUBSTITUTE($A848,Q$1,""))</f>
        <v>0</v>
      </c>
      <c r="R848">
        <f>LEN($A848)-LEN(SUBSTITUTE($A848,R$1,""))</f>
        <v>1</v>
      </c>
      <c r="S848">
        <f>LEN($A848)-LEN(SUBSTITUTE($A848,S$1,""))</f>
        <v>0</v>
      </c>
      <c r="T848">
        <f>LEN($A848)-LEN(SUBSTITUTE($A848,T$1,""))</f>
        <v>0</v>
      </c>
      <c r="U848">
        <f>LEN($A848)-LEN(SUBSTITUTE($A848,U$1,""))</f>
        <v>1</v>
      </c>
      <c r="V848">
        <f>I848+1</f>
        <v>1</v>
      </c>
      <c r="W848">
        <f>J848+1</f>
        <v>1</v>
      </c>
      <c r="X848">
        <f>K848+1</f>
        <v>1</v>
      </c>
      <c r="Y848">
        <f>L848+1</f>
        <v>2</v>
      </c>
      <c r="Z848">
        <f>M848+1</f>
        <v>2</v>
      </c>
      <c r="AA848">
        <f>N848+1</f>
        <v>2</v>
      </c>
      <c r="AB848">
        <f>O848+1</f>
        <v>1</v>
      </c>
      <c r="AC848">
        <f>P848+1</f>
        <v>1</v>
      </c>
      <c r="AD848">
        <f>Q848+1</f>
        <v>1</v>
      </c>
      <c r="AE848">
        <f>R848+1</f>
        <v>2</v>
      </c>
      <c r="AF848">
        <f>S848+1</f>
        <v>1</v>
      </c>
      <c r="AG848">
        <f>T848+1</f>
        <v>1</v>
      </c>
      <c r="AH848">
        <f>U848+1</f>
        <v>2</v>
      </c>
      <c r="AI848">
        <f>PRODUCT(V848:AH848)</f>
        <v>32</v>
      </c>
      <c r="AJ848">
        <f>MAX(V848:AH848)</f>
        <v>2</v>
      </c>
      <c r="AK848">
        <f>Y848</f>
        <v>2</v>
      </c>
      <c r="AL848">
        <f>MAX(V848:X848, Z848:AH848)+L848</f>
        <v>3</v>
      </c>
      <c r="AM848" t="b">
        <f>AL848=6</f>
        <v>0</v>
      </c>
      <c r="AN848" t="b">
        <f>AL848=5</f>
        <v>0</v>
      </c>
      <c r="AO848" t="b">
        <f>NOT(OR(AM848,AN848))</f>
        <v>1</v>
      </c>
      <c r="AP848" t="b">
        <f>AND(AI848=12, L848=0)</f>
        <v>0</v>
      </c>
      <c r="AQ848" t="b">
        <f>AND(AI848=18, L848=1)</f>
        <v>0</v>
      </c>
      <c r="AR848" t="b">
        <f>AND(AO848, OR(AP848, AQ848))</f>
        <v>0</v>
      </c>
      <c r="AS848" t="b">
        <f>NOT(OR(AM848,AN848,AR848))</f>
        <v>1</v>
      </c>
      <c r="AT848" t="b">
        <f>AND(AS848, AL848=4)</f>
        <v>0</v>
      </c>
      <c r="AU848" t="b">
        <f>NOT(OR(AM848,AN848,AR848,AT848))</f>
        <v>1</v>
      </c>
      <c r="AV848" t="b">
        <f>AND(AU848, AI848=18)</f>
        <v>0</v>
      </c>
      <c r="AW848" t="b">
        <f>NOT(OR(AM848,AN848,AR848,AT848, AV848))</f>
        <v>1</v>
      </c>
      <c r="AX848" t="b">
        <f>AND(AW848, OR(AND(AI848=24, L848=0), AND(AI848=32, L848=1)))</f>
        <v>1</v>
      </c>
      <c r="AY848" t="b">
        <f>NOT(OR(AM848,AN848,AR848,AT848,AV848,AX848))</f>
        <v>0</v>
      </c>
      <c r="AZ848" t="str">
        <f>IF(AM848,"7",IF(AN848,"6",IF(AR848,"5",
IF(AT848,"4",IF(AV848,"3",IF(AX848,"2",IF(AY848,"1","0"))))))
)</f>
        <v>2</v>
      </c>
      <c r="BA848" t="str">
        <f>_xlfn.XLOOKUP(D848, $BO$1:$CA$1, $BO$2:$CA$2)</f>
        <v>03</v>
      </c>
      <c r="BB848" t="str">
        <f>_xlfn.XLOOKUP(E848, $BO$1:$CA$1, $BO$2:$CA$2)</f>
        <v>11</v>
      </c>
      <c r="BC848" t="str">
        <f>_xlfn.XLOOKUP(F848, $BO$1:$CA$1, $BO$2:$CA$2)</f>
        <v>06</v>
      </c>
      <c r="BD848" t="str">
        <f>_xlfn.XLOOKUP(G848, $BO$1:$CA$1, $BO$2:$CA$2)</f>
        <v>02</v>
      </c>
      <c r="BE848" t="str">
        <f>_xlfn.XLOOKUP(H848, $BO$1:$CA$1, $BO$2:$CA$2)</f>
        <v>10</v>
      </c>
      <c r="BF848">
        <f>VALUE(_xlfn.TEXTJOIN("", TRUE, AZ848:BE848))</f>
        <v>20311060210</v>
      </c>
      <c r="BG848">
        <v>20311060210</v>
      </c>
      <c r="BH848">
        <f t="shared" si="13"/>
        <v>154</v>
      </c>
      <c r="BI848">
        <f>B848*BH848</f>
        <v>63756</v>
      </c>
    </row>
    <row r="849" spans="1:61" x14ac:dyDescent="0.25">
      <c r="A849" t="s">
        <v>853</v>
      </c>
      <c r="B849">
        <v>954</v>
      </c>
      <c r="C849" t="str">
        <f>TEXT(A849, "0")</f>
        <v>28QJ3</v>
      </c>
      <c r="D849" t="str">
        <f>MID($C849, 1, 1)</f>
        <v>2</v>
      </c>
      <c r="E849" t="str">
        <f>MID($C849, 2, 1)</f>
        <v>8</v>
      </c>
      <c r="F849" t="str">
        <f>MID($C849, 3, 1)</f>
        <v>Q</v>
      </c>
      <c r="G849" t="str">
        <f>MID($C849, 4, 1)</f>
        <v>J</v>
      </c>
      <c r="H849" t="str">
        <f>MID($C849, 5, 1)</f>
        <v>3</v>
      </c>
      <c r="I849">
        <f>LEN($A849)-LEN(SUBSTITUTE($A849,I$1,""))</f>
        <v>0</v>
      </c>
      <c r="J849">
        <f>LEN($A849)-LEN(SUBSTITUTE($A849,J$1,""))</f>
        <v>0</v>
      </c>
      <c r="K849">
        <f>LEN($A849)-LEN(SUBSTITUTE($A849,K$1,""))</f>
        <v>1</v>
      </c>
      <c r="L849">
        <f>LEN($A849)-LEN(SUBSTITUTE($A849,L$1,""))</f>
        <v>1</v>
      </c>
      <c r="M849">
        <f>LEN($A849)-LEN(SUBSTITUTE($A849,M$1,""))</f>
        <v>0</v>
      </c>
      <c r="N849">
        <f>LEN($A849)-LEN(SUBSTITUTE($A849,N$1,""))</f>
        <v>0</v>
      </c>
      <c r="O849">
        <f>LEN($A849)-LEN(SUBSTITUTE($A849,O$1,""))</f>
        <v>1</v>
      </c>
      <c r="P849">
        <f>LEN($A849)-LEN(SUBSTITUTE($A849,P$1,""))</f>
        <v>0</v>
      </c>
      <c r="Q849">
        <f>LEN($A849)-LEN(SUBSTITUTE($A849,Q$1,""))</f>
        <v>0</v>
      </c>
      <c r="R849">
        <f>LEN($A849)-LEN(SUBSTITUTE($A849,R$1,""))</f>
        <v>0</v>
      </c>
      <c r="S849">
        <f>LEN($A849)-LEN(SUBSTITUTE($A849,S$1,""))</f>
        <v>0</v>
      </c>
      <c r="T849">
        <f>LEN($A849)-LEN(SUBSTITUTE($A849,T$1,""))</f>
        <v>1</v>
      </c>
      <c r="U849">
        <f>LEN($A849)-LEN(SUBSTITUTE($A849,U$1,""))</f>
        <v>1</v>
      </c>
      <c r="V849">
        <f>I849+1</f>
        <v>1</v>
      </c>
      <c r="W849">
        <f>J849+1</f>
        <v>1</v>
      </c>
      <c r="X849">
        <f>K849+1</f>
        <v>2</v>
      </c>
      <c r="Y849">
        <f>L849+1</f>
        <v>2</v>
      </c>
      <c r="Z849">
        <f>M849+1</f>
        <v>1</v>
      </c>
      <c r="AA849">
        <f>N849+1</f>
        <v>1</v>
      </c>
      <c r="AB849">
        <f>O849+1</f>
        <v>2</v>
      </c>
      <c r="AC849">
        <f>P849+1</f>
        <v>1</v>
      </c>
      <c r="AD849">
        <f>Q849+1</f>
        <v>1</v>
      </c>
      <c r="AE849">
        <f>R849+1</f>
        <v>1</v>
      </c>
      <c r="AF849">
        <f>S849+1</f>
        <v>1</v>
      </c>
      <c r="AG849">
        <f>T849+1</f>
        <v>2</v>
      </c>
      <c r="AH849">
        <f>U849+1</f>
        <v>2</v>
      </c>
      <c r="AI849">
        <f>PRODUCT(V849:AH849)</f>
        <v>32</v>
      </c>
      <c r="AJ849">
        <f>MAX(V849:AH849)</f>
        <v>2</v>
      </c>
      <c r="AK849">
        <f>Y849</f>
        <v>2</v>
      </c>
      <c r="AL849">
        <f>MAX(V849:X849, Z849:AH849)+L849</f>
        <v>3</v>
      </c>
      <c r="AM849" t="b">
        <f>AL849=6</f>
        <v>0</v>
      </c>
      <c r="AN849" t="b">
        <f>AL849=5</f>
        <v>0</v>
      </c>
      <c r="AO849" t="b">
        <f>NOT(OR(AM849,AN849))</f>
        <v>1</v>
      </c>
      <c r="AP849" t="b">
        <f>AND(AI849=12, L849=0)</f>
        <v>0</v>
      </c>
      <c r="AQ849" t="b">
        <f>AND(AI849=18, L849=1)</f>
        <v>0</v>
      </c>
      <c r="AR849" t="b">
        <f>AND(AO849, OR(AP849, AQ849))</f>
        <v>0</v>
      </c>
      <c r="AS849" t="b">
        <f>NOT(OR(AM849,AN849,AR849))</f>
        <v>1</v>
      </c>
      <c r="AT849" t="b">
        <f>AND(AS849, AL849=4)</f>
        <v>0</v>
      </c>
      <c r="AU849" t="b">
        <f>NOT(OR(AM849,AN849,AR849,AT849))</f>
        <v>1</v>
      </c>
      <c r="AV849" t="b">
        <f>AND(AU849, AI849=18)</f>
        <v>0</v>
      </c>
      <c r="AW849" t="b">
        <f>NOT(OR(AM849,AN849,AR849,AT849, AV849))</f>
        <v>1</v>
      </c>
      <c r="AX849" t="b">
        <f>AND(AW849, OR(AND(AI849=24, L849=0), AND(AI849=32, L849=1)))</f>
        <v>1</v>
      </c>
      <c r="AY849" t="b">
        <f>NOT(OR(AM849,AN849,AR849,AT849,AV849,AX849))</f>
        <v>0</v>
      </c>
      <c r="AZ849" t="str">
        <f>IF(AM849,"7",IF(AN849,"6",IF(AR849,"5",
IF(AT849,"4",IF(AV849,"3",IF(AX849,"2",IF(AY849,"1","0"))))))
)</f>
        <v>2</v>
      </c>
      <c r="BA849" t="str">
        <f>_xlfn.XLOOKUP(D849, $BO$1:$CA$1, $BO$2:$CA$2)</f>
        <v>03</v>
      </c>
      <c r="BB849" t="str">
        <f>_xlfn.XLOOKUP(E849, $BO$1:$CA$1, $BO$2:$CA$2)</f>
        <v>09</v>
      </c>
      <c r="BC849" t="str">
        <f>_xlfn.XLOOKUP(F849, $BO$1:$CA$1, $BO$2:$CA$2)</f>
        <v>12</v>
      </c>
      <c r="BD849" t="str">
        <f>_xlfn.XLOOKUP(G849, $BO$1:$CA$1, $BO$2:$CA$2)</f>
        <v>02</v>
      </c>
      <c r="BE849" t="str">
        <f>_xlfn.XLOOKUP(H849, $BO$1:$CA$1, $BO$2:$CA$2)</f>
        <v>04</v>
      </c>
      <c r="BF849">
        <f>VALUE(_xlfn.TEXTJOIN("", TRUE, AZ849:BE849))</f>
        <v>20309120204</v>
      </c>
      <c r="BG849">
        <v>20309120204</v>
      </c>
      <c r="BH849">
        <f t="shared" si="13"/>
        <v>153</v>
      </c>
      <c r="BI849">
        <f>B849*BH849</f>
        <v>145962</v>
      </c>
    </row>
    <row r="850" spans="1:61" x14ac:dyDescent="0.25">
      <c r="A850" t="s">
        <v>938</v>
      </c>
      <c r="B850">
        <v>346</v>
      </c>
      <c r="C850" t="str">
        <f>TEXT(A850, "0")</f>
        <v>2886T</v>
      </c>
      <c r="D850" t="str">
        <f>MID($C850, 1, 1)</f>
        <v>2</v>
      </c>
      <c r="E850" t="str">
        <f>MID($C850, 2, 1)</f>
        <v>8</v>
      </c>
      <c r="F850" t="str">
        <f>MID($C850, 3, 1)</f>
        <v>8</v>
      </c>
      <c r="G850" t="str">
        <f>MID($C850, 4, 1)</f>
        <v>6</v>
      </c>
      <c r="H850" t="str">
        <f>MID($C850, 5, 1)</f>
        <v>T</v>
      </c>
      <c r="I850">
        <f>LEN($A850)-LEN(SUBSTITUTE($A850,I$1,""))</f>
        <v>0</v>
      </c>
      <c r="J850">
        <f>LEN($A850)-LEN(SUBSTITUTE($A850,J$1,""))</f>
        <v>0</v>
      </c>
      <c r="K850">
        <f>LEN($A850)-LEN(SUBSTITUTE($A850,K$1,""))</f>
        <v>0</v>
      </c>
      <c r="L850">
        <f>LEN($A850)-LEN(SUBSTITUTE($A850,L$1,""))</f>
        <v>0</v>
      </c>
      <c r="M850">
        <f>LEN($A850)-LEN(SUBSTITUTE($A850,M$1,""))</f>
        <v>1</v>
      </c>
      <c r="N850">
        <f>LEN($A850)-LEN(SUBSTITUTE($A850,N$1,""))</f>
        <v>0</v>
      </c>
      <c r="O850">
        <f>LEN($A850)-LEN(SUBSTITUTE($A850,O$1,""))</f>
        <v>2</v>
      </c>
      <c r="P850">
        <f>LEN($A850)-LEN(SUBSTITUTE($A850,P$1,""))</f>
        <v>0</v>
      </c>
      <c r="Q850">
        <f>LEN($A850)-LEN(SUBSTITUTE($A850,Q$1,""))</f>
        <v>1</v>
      </c>
      <c r="R850">
        <f>LEN($A850)-LEN(SUBSTITUTE($A850,R$1,""))</f>
        <v>0</v>
      </c>
      <c r="S850">
        <f>LEN($A850)-LEN(SUBSTITUTE($A850,S$1,""))</f>
        <v>0</v>
      </c>
      <c r="T850">
        <f>LEN($A850)-LEN(SUBSTITUTE($A850,T$1,""))</f>
        <v>0</v>
      </c>
      <c r="U850">
        <f>LEN($A850)-LEN(SUBSTITUTE($A850,U$1,""))</f>
        <v>1</v>
      </c>
      <c r="V850">
        <f>I850+1</f>
        <v>1</v>
      </c>
      <c r="W850">
        <f>J850+1</f>
        <v>1</v>
      </c>
      <c r="X850">
        <f>K850+1</f>
        <v>1</v>
      </c>
      <c r="Y850">
        <f>L850+1</f>
        <v>1</v>
      </c>
      <c r="Z850">
        <f>M850+1</f>
        <v>2</v>
      </c>
      <c r="AA850">
        <f>N850+1</f>
        <v>1</v>
      </c>
      <c r="AB850">
        <f>O850+1</f>
        <v>3</v>
      </c>
      <c r="AC850">
        <f>P850+1</f>
        <v>1</v>
      </c>
      <c r="AD850">
        <f>Q850+1</f>
        <v>2</v>
      </c>
      <c r="AE850">
        <f>R850+1</f>
        <v>1</v>
      </c>
      <c r="AF850">
        <f>S850+1</f>
        <v>1</v>
      </c>
      <c r="AG850">
        <f>T850+1</f>
        <v>1</v>
      </c>
      <c r="AH850">
        <f>U850+1</f>
        <v>2</v>
      </c>
      <c r="AI850">
        <f>PRODUCT(V850:AH850)</f>
        <v>24</v>
      </c>
      <c r="AJ850">
        <f>MAX(V850:AH850)</f>
        <v>3</v>
      </c>
      <c r="AK850">
        <f>Y850</f>
        <v>1</v>
      </c>
      <c r="AL850">
        <f>MAX(V850:X850, Z850:AH850)+L850</f>
        <v>3</v>
      </c>
      <c r="AM850" t="b">
        <f>AL850=6</f>
        <v>0</v>
      </c>
      <c r="AN850" t="b">
        <f>AL850=5</f>
        <v>0</v>
      </c>
      <c r="AO850" t="b">
        <f>NOT(OR(AM850,AN850))</f>
        <v>1</v>
      </c>
      <c r="AP850" t="b">
        <f>AND(AI850=12, L850=0)</f>
        <v>0</v>
      </c>
      <c r="AQ850" t="b">
        <f>AND(AI850=18, L850=1)</f>
        <v>0</v>
      </c>
      <c r="AR850" t="b">
        <f>AND(AO850, OR(AP850, AQ850))</f>
        <v>0</v>
      </c>
      <c r="AS850" t="b">
        <f>NOT(OR(AM850,AN850,AR850))</f>
        <v>1</v>
      </c>
      <c r="AT850" t="b">
        <f>AND(AS850, AL850=4)</f>
        <v>0</v>
      </c>
      <c r="AU850" t="b">
        <f>NOT(OR(AM850,AN850,AR850,AT850))</f>
        <v>1</v>
      </c>
      <c r="AV850" t="b">
        <f>AND(AU850, AI850=18)</f>
        <v>0</v>
      </c>
      <c r="AW850" t="b">
        <f>NOT(OR(AM850,AN850,AR850,AT850, AV850))</f>
        <v>1</v>
      </c>
      <c r="AX850" t="b">
        <f>AND(AW850, OR(AND(AI850=24, L850=0), AND(AI850=32, L850=1)))</f>
        <v>1</v>
      </c>
      <c r="AY850" t="b">
        <f>NOT(OR(AM850,AN850,AR850,AT850,AV850,AX850))</f>
        <v>0</v>
      </c>
      <c r="AZ850" t="str">
        <f>IF(AM850,"7",IF(AN850,"6",IF(AR850,"5",
IF(AT850,"4",IF(AV850,"3",IF(AX850,"2",IF(AY850,"1","0"))))))
)</f>
        <v>2</v>
      </c>
      <c r="BA850" t="str">
        <f>_xlfn.XLOOKUP(D850, $BO$1:$CA$1, $BO$2:$CA$2)</f>
        <v>03</v>
      </c>
      <c r="BB850" t="str">
        <f>_xlfn.XLOOKUP(E850, $BO$1:$CA$1, $BO$2:$CA$2)</f>
        <v>09</v>
      </c>
      <c r="BC850" t="str">
        <f>_xlfn.XLOOKUP(F850, $BO$1:$CA$1, $BO$2:$CA$2)</f>
        <v>09</v>
      </c>
      <c r="BD850" t="str">
        <f>_xlfn.XLOOKUP(G850, $BO$1:$CA$1, $BO$2:$CA$2)</f>
        <v>07</v>
      </c>
      <c r="BE850" t="str">
        <f>_xlfn.XLOOKUP(H850, $BO$1:$CA$1, $BO$2:$CA$2)</f>
        <v>11</v>
      </c>
      <c r="BF850">
        <f>VALUE(_xlfn.TEXTJOIN("", TRUE, AZ850:BE850))</f>
        <v>20309090711</v>
      </c>
      <c r="BG850">
        <v>20309090711</v>
      </c>
      <c r="BH850">
        <f t="shared" si="13"/>
        <v>152</v>
      </c>
      <c r="BI850">
        <f>B850*BH850</f>
        <v>52592</v>
      </c>
    </row>
    <row r="851" spans="1:61" x14ac:dyDescent="0.25">
      <c r="A851" t="s">
        <v>511</v>
      </c>
      <c r="B851">
        <v>209</v>
      </c>
      <c r="C851" t="str">
        <f>TEXT(A851, "0")</f>
        <v>28732</v>
      </c>
      <c r="D851" t="str">
        <f>MID($C851, 1, 1)</f>
        <v>2</v>
      </c>
      <c r="E851" t="str">
        <f>MID($C851, 2, 1)</f>
        <v>8</v>
      </c>
      <c r="F851" t="str">
        <f>MID($C851, 3, 1)</f>
        <v>7</v>
      </c>
      <c r="G851" t="str">
        <f>MID($C851, 4, 1)</f>
        <v>3</v>
      </c>
      <c r="H851" t="str">
        <f>MID($C851, 5, 1)</f>
        <v>2</v>
      </c>
      <c r="I851">
        <f>LEN($A851)-LEN(SUBSTITUTE($A851,I$1,""))</f>
        <v>0</v>
      </c>
      <c r="J851">
        <f>LEN($A851)-LEN(SUBSTITUTE($A851,J$1,""))</f>
        <v>0</v>
      </c>
      <c r="K851">
        <f>LEN($A851)-LEN(SUBSTITUTE($A851,K$1,""))</f>
        <v>0</v>
      </c>
      <c r="L851">
        <f>LEN($A851)-LEN(SUBSTITUTE($A851,L$1,""))</f>
        <v>0</v>
      </c>
      <c r="M851">
        <f>LEN($A851)-LEN(SUBSTITUTE($A851,M$1,""))</f>
        <v>0</v>
      </c>
      <c r="N851">
        <f>LEN($A851)-LEN(SUBSTITUTE($A851,N$1,""))</f>
        <v>0</v>
      </c>
      <c r="O851">
        <f>LEN($A851)-LEN(SUBSTITUTE($A851,O$1,""))</f>
        <v>1</v>
      </c>
      <c r="P851">
        <f>LEN($A851)-LEN(SUBSTITUTE($A851,P$1,""))</f>
        <v>1</v>
      </c>
      <c r="Q851">
        <f>LEN($A851)-LEN(SUBSTITUTE($A851,Q$1,""))</f>
        <v>0</v>
      </c>
      <c r="R851">
        <f>LEN($A851)-LEN(SUBSTITUTE($A851,R$1,""))</f>
        <v>0</v>
      </c>
      <c r="S851">
        <f>LEN($A851)-LEN(SUBSTITUTE($A851,S$1,""))</f>
        <v>0</v>
      </c>
      <c r="T851">
        <f>LEN($A851)-LEN(SUBSTITUTE($A851,T$1,""))</f>
        <v>1</v>
      </c>
      <c r="U851">
        <f>LEN($A851)-LEN(SUBSTITUTE($A851,U$1,""))</f>
        <v>2</v>
      </c>
      <c r="V851">
        <f>I851+1</f>
        <v>1</v>
      </c>
      <c r="W851">
        <f>J851+1</f>
        <v>1</v>
      </c>
      <c r="X851">
        <f>K851+1</f>
        <v>1</v>
      </c>
      <c r="Y851">
        <f>L851+1</f>
        <v>1</v>
      </c>
      <c r="Z851">
        <f>M851+1</f>
        <v>1</v>
      </c>
      <c r="AA851">
        <f>N851+1</f>
        <v>1</v>
      </c>
      <c r="AB851">
        <f>O851+1</f>
        <v>2</v>
      </c>
      <c r="AC851">
        <f>P851+1</f>
        <v>2</v>
      </c>
      <c r="AD851">
        <f>Q851+1</f>
        <v>1</v>
      </c>
      <c r="AE851">
        <f>R851+1</f>
        <v>1</v>
      </c>
      <c r="AF851">
        <f>S851+1</f>
        <v>1</v>
      </c>
      <c r="AG851">
        <f>T851+1</f>
        <v>2</v>
      </c>
      <c r="AH851">
        <f>U851+1</f>
        <v>3</v>
      </c>
      <c r="AI851">
        <f>PRODUCT(V851:AH851)</f>
        <v>24</v>
      </c>
      <c r="AJ851">
        <f>MAX(V851:AH851)</f>
        <v>3</v>
      </c>
      <c r="AK851">
        <f>Y851</f>
        <v>1</v>
      </c>
      <c r="AL851">
        <f>MAX(V851:X851, Z851:AH851)+L851</f>
        <v>3</v>
      </c>
      <c r="AM851" t="b">
        <f>AL851=6</f>
        <v>0</v>
      </c>
      <c r="AN851" t="b">
        <f>AL851=5</f>
        <v>0</v>
      </c>
      <c r="AO851" t="b">
        <f>NOT(OR(AM851,AN851))</f>
        <v>1</v>
      </c>
      <c r="AP851" t="b">
        <f>AND(AI851=12, L851=0)</f>
        <v>0</v>
      </c>
      <c r="AQ851" t="b">
        <f>AND(AI851=18, L851=1)</f>
        <v>0</v>
      </c>
      <c r="AR851" t="b">
        <f>AND(AO851, OR(AP851, AQ851))</f>
        <v>0</v>
      </c>
      <c r="AS851" t="b">
        <f>NOT(OR(AM851,AN851,AR851))</f>
        <v>1</v>
      </c>
      <c r="AT851" t="b">
        <f>AND(AS851, AL851=4)</f>
        <v>0</v>
      </c>
      <c r="AU851" t="b">
        <f>NOT(OR(AM851,AN851,AR851,AT851))</f>
        <v>1</v>
      </c>
      <c r="AV851" t="b">
        <f>AND(AU851, AI851=18)</f>
        <v>0</v>
      </c>
      <c r="AW851" t="b">
        <f>NOT(OR(AM851,AN851,AR851,AT851, AV851))</f>
        <v>1</v>
      </c>
      <c r="AX851" t="b">
        <f>AND(AW851, OR(AND(AI851=24, L851=0), AND(AI851=32, L851=1)))</f>
        <v>1</v>
      </c>
      <c r="AY851" t="b">
        <f>NOT(OR(AM851,AN851,AR851,AT851,AV851,AX851))</f>
        <v>0</v>
      </c>
      <c r="AZ851" t="str">
        <f>IF(AM851,"7",IF(AN851,"6",IF(AR851,"5",
IF(AT851,"4",IF(AV851,"3",IF(AX851,"2",IF(AY851,"1","0"))))))
)</f>
        <v>2</v>
      </c>
      <c r="BA851" t="str">
        <f>_xlfn.XLOOKUP(D851, $BO$1:$CA$1, $BO$2:$CA$2)</f>
        <v>03</v>
      </c>
      <c r="BB851" t="str">
        <f>_xlfn.XLOOKUP(E851, $BO$1:$CA$1, $BO$2:$CA$2)</f>
        <v>09</v>
      </c>
      <c r="BC851" t="str">
        <f>_xlfn.XLOOKUP(F851, $BO$1:$CA$1, $BO$2:$CA$2)</f>
        <v>08</v>
      </c>
      <c r="BD851" t="str">
        <f>_xlfn.XLOOKUP(G851, $BO$1:$CA$1, $BO$2:$CA$2)</f>
        <v>04</v>
      </c>
      <c r="BE851" t="str">
        <f>_xlfn.XLOOKUP(H851, $BO$1:$CA$1, $BO$2:$CA$2)</f>
        <v>03</v>
      </c>
      <c r="BF851">
        <f>VALUE(_xlfn.TEXTJOIN("", TRUE, AZ851:BE851))</f>
        <v>20309080403</v>
      </c>
      <c r="BG851">
        <v>20309080403</v>
      </c>
      <c r="BH851">
        <f t="shared" si="13"/>
        <v>151</v>
      </c>
      <c r="BI851">
        <f>B851*BH851</f>
        <v>31559</v>
      </c>
    </row>
    <row r="852" spans="1:61" x14ac:dyDescent="0.25">
      <c r="A852" t="s">
        <v>692</v>
      </c>
      <c r="B852">
        <v>280</v>
      </c>
      <c r="C852" t="str">
        <f>TEXT(A852, "0")</f>
        <v>2774A</v>
      </c>
      <c r="D852" t="str">
        <f>MID($C852, 1, 1)</f>
        <v>2</v>
      </c>
      <c r="E852" t="str">
        <f>MID($C852, 2, 1)</f>
        <v>7</v>
      </c>
      <c r="F852" t="str">
        <f>MID($C852, 3, 1)</f>
        <v>7</v>
      </c>
      <c r="G852" t="str">
        <f>MID($C852, 4, 1)</f>
        <v>4</v>
      </c>
      <c r="H852" t="str">
        <f>MID($C852, 5, 1)</f>
        <v>A</v>
      </c>
      <c r="I852">
        <f>LEN($A852)-LEN(SUBSTITUTE($A852,I$1,""))</f>
        <v>1</v>
      </c>
      <c r="J852">
        <f>LEN($A852)-LEN(SUBSTITUTE($A852,J$1,""))</f>
        <v>0</v>
      </c>
      <c r="K852">
        <f>LEN($A852)-LEN(SUBSTITUTE($A852,K$1,""))</f>
        <v>0</v>
      </c>
      <c r="L852">
        <f>LEN($A852)-LEN(SUBSTITUTE($A852,L$1,""))</f>
        <v>0</v>
      </c>
      <c r="M852">
        <f>LEN($A852)-LEN(SUBSTITUTE($A852,M$1,""))</f>
        <v>0</v>
      </c>
      <c r="N852">
        <f>LEN($A852)-LEN(SUBSTITUTE($A852,N$1,""))</f>
        <v>0</v>
      </c>
      <c r="O852">
        <f>LEN($A852)-LEN(SUBSTITUTE($A852,O$1,""))</f>
        <v>0</v>
      </c>
      <c r="P852">
        <f>LEN($A852)-LEN(SUBSTITUTE($A852,P$1,""))</f>
        <v>2</v>
      </c>
      <c r="Q852">
        <f>LEN($A852)-LEN(SUBSTITUTE($A852,Q$1,""))</f>
        <v>0</v>
      </c>
      <c r="R852">
        <f>LEN($A852)-LEN(SUBSTITUTE($A852,R$1,""))</f>
        <v>0</v>
      </c>
      <c r="S852">
        <f>LEN($A852)-LEN(SUBSTITUTE($A852,S$1,""))</f>
        <v>1</v>
      </c>
      <c r="T852">
        <f>LEN($A852)-LEN(SUBSTITUTE($A852,T$1,""))</f>
        <v>0</v>
      </c>
      <c r="U852">
        <f>LEN($A852)-LEN(SUBSTITUTE($A852,U$1,""))</f>
        <v>1</v>
      </c>
      <c r="V852">
        <f>I852+1</f>
        <v>2</v>
      </c>
      <c r="W852">
        <f>J852+1</f>
        <v>1</v>
      </c>
      <c r="X852">
        <f>K852+1</f>
        <v>1</v>
      </c>
      <c r="Y852">
        <f>L852+1</f>
        <v>1</v>
      </c>
      <c r="Z852">
        <f>M852+1</f>
        <v>1</v>
      </c>
      <c r="AA852">
        <f>N852+1</f>
        <v>1</v>
      </c>
      <c r="AB852">
        <f>O852+1</f>
        <v>1</v>
      </c>
      <c r="AC852">
        <f>P852+1</f>
        <v>3</v>
      </c>
      <c r="AD852">
        <f>Q852+1</f>
        <v>1</v>
      </c>
      <c r="AE852">
        <f>R852+1</f>
        <v>1</v>
      </c>
      <c r="AF852">
        <f>S852+1</f>
        <v>2</v>
      </c>
      <c r="AG852">
        <f>T852+1</f>
        <v>1</v>
      </c>
      <c r="AH852">
        <f>U852+1</f>
        <v>2</v>
      </c>
      <c r="AI852">
        <f>PRODUCT(V852:AH852)</f>
        <v>24</v>
      </c>
      <c r="AJ852">
        <f>MAX(V852:AH852)</f>
        <v>3</v>
      </c>
      <c r="AK852">
        <f>Y852</f>
        <v>1</v>
      </c>
      <c r="AL852">
        <f>MAX(V852:X852, Z852:AH852)+L852</f>
        <v>3</v>
      </c>
      <c r="AM852" t="b">
        <f>AL852=6</f>
        <v>0</v>
      </c>
      <c r="AN852" t="b">
        <f>AL852=5</f>
        <v>0</v>
      </c>
      <c r="AO852" t="b">
        <f>NOT(OR(AM852,AN852))</f>
        <v>1</v>
      </c>
      <c r="AP852" t="b">
        <f>AND(AI852=12, L852=0)</f>
        <v>0</v>
      </c>
      <c r="AQ852" t="b">
        <f>AND(AI852=18, L852=1)</f>
        <v>0</v>
      </c>
      <c r="AR852" t="b">
        <f>AND(AO852, OR(AP852, AQ852))</f>
        <v>0</v>
      </c>
      <c r="AS852" t="b">
        <f>NOT(OR(AM852,AN852,AR852))</f>
        <v>1</v>
      </c>
      <c r="AT852" t="b">
        <f>AND(AS852, AL852=4)</f>
        <v>0</v>
      </c>
      <c r="AU852" t="b">
        <f>NOT(OR(AM852,AN852,AR852,AT852))</f>
        <v>1</v>
      </c>
      <c r="AV852" t="b">
        <f>AND(AU852, AI852=18)</f>
        <v>0</v>
      </c>
      <c r="AW852" t="b">
        <f>NOT(OR(AM852,AN852,AR852,AT852, AV852))</f>
        <v>1</v>
      </c>
      <c r="AX852" t="b">
        <f>AND(AW852, OR(AND(AI852=24, L852=0), AND(AI852=32, L852=1)))</f>
        <v>1</v>
      </c>
      <c r="AY852" t="b">
        <f>NOT(OR(AM852,AN852,AR852,AT852,AV852,AX852))</f>
        <v>0</v>
      </c>
      <c r="AZ852" t="str">
        <f>IF(AM852,"7",IF(AN852,"6",IF(AR852,"5",
IF(AT852,"4",IF(AV852,"3",IF(AX852,"2",IF(AY852,"1","0"))))))
)</f>
        <v>2</v>
      </c>
      <c r="BA852" t="str">
        <f>_xlfn.XLOOKUP(D852, $BO$1:$CA$1, $BO$2:$CA$2)</f>
        <v>03</v>
      </c>
      <c r="BB852" t="str">
        <f>_xlfn.XLOOKUP(E852, $BO$1:$CA$1, $BO$2:$CA$2)</f>
        <v>08</v>
      </c>
      <c r="BC852" t="str">
        <f>_xlfn.XLOOKUP(F852, $BO$1:$CA$1, $BO$2:$CA$2)</f>
        <v>08</v>
      </c>
      <c r="BD852" t="str">
        <f>_xlfn.XLOOKUP(G852, $BO$1:$CA$1, $BO$2:$CA$2)</f>
        <v>05</v>
      </c>
      <c r="BE852" t="str">
        <f>_xlfn.XLOOKUP(H852, $BO$1:$CA$1, $BO$2:$CA$2)</f>
        <v>14</v>
      </c>
      <c r="BF852">
        <f>VALUE(_xlfn.TEXTJOIN("", TRUE, AZ852:BE852))</f>
        <v>20308080514</v>
      </c>
      <c r="BG852">
        <v>20308080514</v>
      </c>
      <c r="BH852">
        <f t="shared" si="13"/>
        <v>150</v>
      </c>
      <c r="BI852">
        <f>B852*BH852</f>
        <v>42000</v>
      </c>
    </row>
    <row r="853" spans="1:61" x14ac:dyDescent="0.25">
      <c r="A853" t="s">
        <v>145</v>
      </c>
      <c r="B853">
        <v>420</v>
      </c>
      <c r="C853" t="str">
        <f>TEXT(A853, "0")</f>
        <v>2773T</v>
      </c>
      <c r="D853" t="str">
        <f>MID($C853, 1, 1)</f>
        <v>2</v>
      </c>
      <c r="E853" t="str">
        <f>MID($C853, 2, 1)</f>
        <v>7</v>
      </c>
      <c r="F853" t="str">
        <f>MID($C853, 3, 1)</f>
        <v>7</v>
      </c>
      <c r="G853" t="str">
        <f>MID($C853, 4, 1)</f>
        <v>3</v>
      </c>
      <c r="H853" t="str">
        <f>MID($C853, 5, 1)</f>
        <v>T</v>
      </c>
      <c r="I853">
        <f>LEN($A853)-LEN(SUBSTITUTE($A853,I$1,""))</f>
        <v>0</v>
      </c>
      <c r="J853">
        <f>LEN($A853)-LEN(SUBSTITUTE($A853,J$1,""))</f>
        <v>0</v>
      </c>
      <c r="K853">
        <f>LEN($A853)-LEN(SUBSTITUTE($A853,K$1,""))</f>
        <v>0</v>
      </c>
      <c r="L853">
        <f>LEN($A853)-LEN(SUBSTITUTE($A853,L$1,""))</f>
        <v>0</v>
      </c>
      <c r="M853">
        <f>LEN($A853)-LEN(SUBSTITUTE($A853,M$1,""))</f>
        <v>1</v>
      </c>
      <c r="N853">
        <f>LEN($A853)-LEN(SUBSTITUTE($A853,N$1,""))</f>
        <v>0</v>
      </c>
      <c r="O853">
        <f>LEN($A853)-LEN(SUBSTITUTE($A853,O$1,""))</f>
        <v>0</v>
      </c>
      <c r="P853">
        <f>LEN($A853)-LEN(SUBSTITUTE($A853,P$1,""))</f>
        <v>2</v>
      </c>
      <c r="Q853">
        <f>LEN($A853)-LEN(SUBSTITUTE($A853,Q$1,""))</f>
        <v>0</v>
      </c>
      <c r="R853">
        <f>LEN($A853)-LEN(SUBSTITUTE($A853,R$1,""))</f>
        <v>0</v>
      </c>
      <c r="S853">
        <f>LEN($A853)-LEN(SUBSTITUTE($A853,S$1,""))</f>
        <v>0</v>
      </c>
      <c r="T853">
        <f>LEN($A853)-LEN(SUBSTITUTE($A853,T$1,""))</f>
        <v>1</v>
      </c>
      <c r="U853">
        <f>LEN($A853)-LEN(SUBSTITUTE($A853,U$1,""))</f>
        <v>1</v>
      </c>
      <c r="V853">
        <f>I853+1</f>
        <v>1</v>
      </c>
      <c r="W853">
        <f>J853+1</f>
        <v>1</v>
      </c>
      <c r="X853">
        <f>K853+1</f>
        <v>1</v>
      </c>
      <c r="Y853">
        <f>L853+1</f>
        <v>1</v>
      </c>
      <c r="Z853">
        <f>M853+1</f>
        <v>2</v>
      </c>
      <c r="AA853">
        <f>N853+1</f>
        <v>1</v>
      </c>
      <c r="AB853">
        <f>O853+1</f>
        <v>1</v>
      </c>
      <c r="AC853">
        <f>P853+1</f>
        <v>3</v>
      </c>
      <c r="AD853">
        <f>Q853+1</f>
        <v>1</v>
      </c>
      <c r="AE853">
        <f>R853+1</f>
        <v>1</v>
      </c>
      <c r="AF853">
        <f>S853+1</f>
        <v>1</v>
      </c>
      <c r="AG853">
        <f>T853+1</f>
        <v>2</v>
      </c>
      <c r="AH853">
        <f>U853+1</f>
        <v>2</v>
      </c>
      <c r="AI853">
        <f>PRODUCT(V853:AH853)</f>
        <v>24</v>
      </c>
      <c r="AJ853">
        <f>MAX(V853:AH853)</f>
        <v>3</v>
      </c>
      <c r="AK853">
        <f>Y853</f>
        <v>1</v>
      </c>
      <c r="AL853">
        <f>MAX(V853:X853, Z853:AH853)+L853</f>
        <v>3</v>
      </c>
      <c r="AM853" t="b">
        <f>AL853=6</f>
        <v>0</v>
      </c>
      <c r="AN853" t="b">
        <f>AL853=5</f>
        <v>0</v>
      </c>
      <c r="AO853" t="b">
        <f>NOT(OR(AM853,AN853))</f>
        <v>1</v>
      </c>
      <c r="AP853" t="b">
        <f>AND(AI853=12, L853=0)</f>
        <v>0</v>
      </c>
      <c r="AQ853" t="b">
        <f>AND(AI853=18, L853=1)</f>
        <v>0</v>
      </c>
      <c r="AR853" t="b">
        <f>AND(AO853, OR(AP853, AQ853))</f>
        <v>0</v>
      </c>
      <c r="AS853" t="b">
        <f>NOT(OR(AM853,AN853,AR853))</f>
        <v>1</v>
      </c>
      <c r="AT853" t="b">
        <f>AND(AS853, AL853=4)</f>
        <v>0</v>
      </c>
      <c r="AU853" t="b">
        <f>NOT(OR(AM853,AN853,AR853,AT853))</f>
        <v>1</v>
      </c>
      <c r="AV853" t="b">
        <f>AND(AU853, AI853=18)</f>
        <v>0</v>
      </c>
      <c r="AW853" t="b">
        <f>NOT(OR(AM853,AN853,AR853,AT853, AV853))</f>
        <v>1</v>
      </c>
      <c r="AX853" t="b">
        <f>AND(AW853, OR(AND(AI853=24, L853=0), AND(AI853=32, L853=1)))</f>
        <v>1</v>
      </c>
      <c r="AY853" t="b">
        <f>NOT(OR(AM853,AN853,AR853,AT853,AV853,AX853))</f>
        <v>0</v>
      </c>
      <c r="AZ853" t="str">
        <f>IF(AM853,"7",IF(AN853,"6",IF(AR853,"5",
IF(AT853,"4",IF(AV853,"3",IF(AX853,"2",IF(AY853,"1","0"))))))
)</f>
        <v>2</v>
      </c>
      <c r="BA853" t="str">
        <f>_xlfn.XLOOKUP(D853, $BO$1:$CA$1, $BO$2:$CA$2)</f>
        <v>03</v>
      </c>
      <c r="BB853" t="str">
        <f>_xlfn.XLOOKUP(E853, $BO$1:$CA$1, $BO$2:$CA$2)</f>
        <v>08</v>
      </c>
      <c r="BC853" t="str">
        <f>_xlfn.XLOOKUP(F853, $BO$1:$CA$1, $BO$2:$CA$2)</f>
        <v>08</v>
      </c>
      <c r="BD853" t="str">
        <f>_xlfn.XLOOKUP(G853, $BO$1:$CA$1, $BO$2:$CA$2)</f>
        <v>04</v>
      </c>
      <c r="BE853" t="str">
        <f>_xlfn.XLOOKUP(H853, $BO$1:$CA$1, $BO$2:$CA$2)</f>
        <v>11</v>
      </c>
      <c r="BF853">
        <f>VALUE(_xlfn.TEXTJOIN("", TRUE, AZ853:BE853))</f>
        <v>20308080411</v>
      </c>
      <c r="BG853">
        <v>20308080411</v>
      </c>
      <c r="BH853">
        <f t="shared" si="13"/>
        <v>149</v>
      </c>
      <c r="BI853">
        <f>B853*BH853</f>
        <v>62580</v>
      </c>
    </row>
    <row r="854" spans="1:61" x14ac:dyDescent="0.25">
      <c r="A854" t="s">
        <v>849</v>
      </c>
      <c r="B854">
        <v>816</v>
      </c>
      <c r="C854" t="str">
        <f>TEXT(A854, "0")</f>
        <v>26769</v>
      </c>
      <c r="D854" t="str">
        <f>MID($C854, 1, 1)</f>
        <v>2</v>
      </c>
      <c r="E854" t="str">
        <f>MID($C854, 2, 1)</f>
        <v>6</v>
      </c>
      <c r="F854" t="str">
        <f>MID($C854, 3, 1)</f>
        <v>7</v>
      </c>
      <c r="G854" t="str">
        <f>MID($C854, 4, 1)</f>
        <v>6</v>
      </c>
      <c r="H854" t="str">
        <f>MID($C854, 5, 1)</f>
        <v>9</v>
      </c>
      <c r="I854">
        <f>LEN($A854)-LEN(SUBSTITUTE($A854,I$1,""))</f>
        <v>0</v>
      </c>
      <c r="J854">
        <f>LEN($A854)-LEN(SUBSTITUTE($A854,J$1,""))</f>
        <v>0</v>
      </c>
      <c r="K854">
        <f>LEN($A854)-LEN(SUBSTITUTE($A854,K$1,""))</f>
        <v>0</v>
      </c>
      <c r="L854">
        <f>LEN($A854)-LEN(SUBSTITUTE($A854,L$1,""))</f>
        <v>0</v>
      </c>
      <c r="M854">
        <f>LEN($A854)-LEN(SUBSTITUTE($A854,M$1,""))</f>
        <v>0</v>
      </c>
      <c r="N854">
        <f>LEN($A854)-LEN(SUBSTITUTE($A854,N$1,""))</f>
        <v>1</v>
      </c>
      <c r="O854">
        <f>LEN($A854)-LEN(SUBSTITUTE($A854,O$1,""))</f>
        <v>0</v>
      </c>
      <c r="P854">
        <f>LEN($A854)-LEN(SUBSTITUTE($A854,P$1,""))</f>
        <v>1</v>
      </c>
      <c r="Q854">
        <f>LEN($A854)-LEN(SUBSTITUTE($A854,Q$1,""))</f>
        <v>2</v>
      </c>
      <c r="R854">
        <f>LEN($A854)-LEN(SUBSTITUTE($A854,R$1,""))</f>
        <v>0</v>
      </c>
      <c r="S854">
        <f>LEN($A854)-LEN(SUBSTITUTE($A854,S$1,""))</f>
        <v>0</v>
      </c>
      <c r="T854">
        <f>LEN($A854)-LEN(SUBSTITUTE($A854,T$1,""))</f>
        <v>0</v>
      </c>
      <c r="U854">
        <f>LEN($A854)-LEN(SUBSTITUTE($A854,U$1,""))</f>
        <v>1</v>
      </c>
      <c r="V854">
        <f>I854+1</f>
        <v>1</v>
      </c>
      <c r="W854">
        <f>J854+1</f>
        <v>1</v>
      </c>
      <c r="X854">
        <f>K854+1</f>
        <v>1</v>
      </c>
      <c r="Y854">
        <f>L854+1</f>
        <v>1</v>
      </c>
      <c r="Z854">
        <f>M854+1</f>
        <v>1</v>
      </c>
      <c r="AA854">
        <f>N854+1</f>
        <v>2</v>
      </c>
      <c r="AB854">
        <f>O854+1</f>
        <v>1</v>
      </c>
      <c r="AC854">
        <f>P854+1</f>
        <v>2</v>
      </c>
      <c r="AD854">
        <f>Q854+1</f>
        <v>3</v>
      </c>
      <c r="AE854">
        <f>R854+1</f>
        <v>1</v>
      </c>
      <c r="AF854">
        <f>S854+1</f>
        <v>1</v>
      </c>
      <c r="AG854">
        <f>T854+1</f>
        <v>1</v>
      </c>
      <c r="AH854">
        <f>U854+1</f>
        <v>2</v>
      </c>
      <c r="AI854">
        <f>PRODUCT(V854:AH854)</f>
        <v>24</v>
      </c>
      <c r="AJ854">
        <f>MAX(V854:AH854)</f>
        <v>3</v>
      </c>
      <c r="AK854">
        <f>Y854</f>
        <v>1</v>
      </c>
      <c r="AL854">
        <f>MAX(V854:X854, Z854:AH854)+L854</f>
        <v>3</v>
      </c>
      <c r="AM854" t="b">
        <f>AL854=6</f>
        <v>0</v>
      </c>
      <c r="AN854" t="b">
        <f>AL854=5</f>
        <v>0</v>
      </c>
      <c r="AO854" t="b">
        <f>NOT(OR(AM854,AN854))</f>
        <v>1</v>
      </c>
      <c r="AP854" t="b">
        <f>AND(AI854=12, L854=0)</f>
        <v>0</v>
      </c>
      <c r="AQ854" t="b">
        <f>AND(AI854=18, L854=1)</f>
        <v>0</v>
      </c>
      <c r="AR854" t="b">
        <f>AND(AO854, OR(AP854, AQ854))</f>
        <v>0</v>
      </c>
      <c r="AS854" t="b">
        <f>NOT(OR(AM854,AN854,AR854))</f>
        <v>1</v>
      </c>
      <c r="AT854" t="b">
        <f>AND(AS854, AL854=4)</f>
        <v>0</v>
      </c>
      <c r="AU854" t="b">
        <f>NOT(OR(AM854,AN854,AR854,AT854))</f>
        <v>1</v>
      </c>
      <c r="AV854" t="b">
        <f>AND(AU854, AI854=18)</f>
        <v>0</v>
      </c>
      <c r="AW854" t="b">
        <f>NOT(OR(AM854,AN854,AR854,AT854, AV854))</f>
        <v>1</v>
      </c>
      <c r="AX854" t="b">
        <f>AND(AW854, OR(AND(AI854=24, L854=0), AND(AI854=32, L854=1)))</f>
        <v>1</v>
      </c>
      <c r="AY854" t="b">
        <f>NOT(OR(AM854,AN854,AR854,AT854,AV854,AX854))</f>
        <v>0</v>
      </c>
      <c r="AZ854" t="str">
        <f>IF(AM854,"7",IF(AN854,"6",IF(AR854,"5",
IF(AT854,"4",IF(AV854,"3",IF(AX854,"2",IF(AY854,"1","0"))))))
)</f>
        <v>2</v>
      </c>
      <c r="BA854" t="str">
        <f>_xlfn.XLOOKUP(D854, $BO$1:$CA$1, $BO$2:$CA$2)</f>
        <v>03</v>
      </c>
      <c r="BB854" t="str">
        <f>_xlfn.XLOOKUP(E854, $BO$1:$CA$1, $BO$2:$CA$2)</f>
        <v>07</v>
      </c>
      <c r="BC854" t="str">
        <f>_xlfn.XLOOKUP(F854, $BO$1:$CA$1, $BO$2:$CA$2)</f>
        <v>08</v>
      </c>
      <c r="BD854" t="str">
        <f>_xlfn.XLOOKUP(G854, $BO$1:$CA$1, $BO$2:$CA$2)</f>
        <v>07</v>
      </c>
      <c r="BE854" t="str">
        <f>_xlfn.XLOOKUP(H854, $BO$1:$CA$1, $BO$2:$CA$2)</f>
        <v>10</v>
      </c>
      <c r="BF854">
        <f>VALUE(_xlfn.TEXTJOIN("", TRUE, AZ854:BE854))</f>
        <v>20307080710</v>
      </c>
      <c r="BG854">
        <v>20307080710</v>
      </c>
      <c r="BH854">
        <f t="shared" si="13"/>
        <v>148</v>
      </c>
      <c r="BI854">
        <f>B854*BH854</f>
        <v>120768</v>
      </c>
    </row>
    <row r="855" spans="1:61" x14ac:dyDescent="0.25">
      <c r="A855" t="s">
        <v>112</v>
      </c>
      <c r="B855">
        <v>930</v>
      </c>
      <c r="C855" t="str">
        <f>TEXT(A855, "0")</f>
        <v>246Q6</v>
      </c>
      <c r="D855" t="str">
        <f>MID($C855, 1, 1)</f>
        <v>2</v>
      </c>
      <c r="E855" t="str">
        <f>MID($C855, 2, 1)</f>
        <v>4</v>
      </c>
      <c r="F855" t="str">
        <f>MID($C855, 3, 1)</f>
        <v>6</v>
      </c>
      <c r="G855" t="str">
        <f>MID($C855, 4, 1)</f>
        <v>Q</v>
      </c>
      <c r="H855" t="str">
        <f>MID($C855, 5, 1)</f>
        <v>6</v>
      </c>
      <c r="I855">
        <f>LEN($A855)-LEN(SUBSTITUTE($A855,I$1,""))</f>
        <v>0</v>
      </c>
      <c r="J855">
        <f>LEN($A855)-LEN(SUBSTITUTE($A855,J$1,""))</f>
        <v>0</v>
      </c>
      <c r="K855">
        <f>LEN($A855)-LEN(SUBSTITUTE($A855,K$1,""))</f>
        <v>1</v>
      </c>
      <c r="L855">
        <f>LEN($A855)-LEN(SUBSTITUTE($A855,L$1,""))</f>
        <v>0</v>
      </c>
      <c r="M855">
        <f>LEN($A855)-LEN(SUBSTITUTE($A855,M$1,""))</f>
        <v>0</v>
      </c>
      <c r="N855">
        <f>LEN($A855)-LEN(SUBSTITUTE($A855,N$1,""))</f>
        <v>0</v>
      </c>
      <c r="O855">
        <f>LEN($A855)-LEN(SUBSTITUTE($A855,O$1,""))</f>
        <v>0</v>
      </c>
      <c r="P855">
        <f>LEN($A855)-LEN(SUBSTITUTE($A855,P$1,""))</f>
        <v>0</v>
      </c>
      <c r="Q855">
        <f>LEN($A855)-LEN(SUBSTITUTE($A855,Q$1,""))</f>
        <v>2</v>
      </c>
      <c r="R855">
        <f>LEN($A855)-LEN(SUBSTITUTE($A855,R$1,""))</f>
        <v>0</v>
      </c>
      <c r="S855">
        <f>LEN($A855)-LEN(SUBSTITUTE($A855,S$1,""))</f>
        <v>1</v>
      </c>
      <c r="T855">
        <f>LEN($A855)-LEN(SUBSTITUTE($A855,T$1,""))</f>
        <v>0</v>
      </c>
      <c r="U855">
        <f>LEN($A855)-LEN(SUBSTITUTE($A855,U$1,""))</f>
        <v>1</v>
      </c>
      <c r="V855">
        <f>I855+1</f>
        <v>1</v>
      </c>
      <c r="W855">
        <f>J855+1</f>
        <v>1</v>
      </c>
      <c r="X855">
        <f>K855+1</f>
        <v>2</v>
      </c>
      <c r="Y855">
        <f>L855+1</f>
        <v>1</v>
      </c>
      <c r="Z855">
        <f>M855+1</f>
        <v>1</v>
      </c>
      <c r="AA855">
        <f>N855+1</f>
        <v>1</v>
      </c>
      <c r="AB855">
        <f>O855+1</f>
        <v>1</v>
      </c>
      <c r="AC855">
        <f>P855+1</f>
        <v>1</v>
      </c>
      <c r="AD855">
        <f>Q855+1</f>
        <v>3</v>
      </c>
      <c r="AE855">
        <f>R855+1</f>
        <v>1</v>
      </c>
      <c r="AF855">
        <f>S855+1</f>
        <v>2</v>
      </c>
      <c r="AG855">
        <f>T855+1</f>
        <v>1</v>
      </c>
      <c r="AH855">
        <f>U855+1</f>
        <v>2</v>
      </c>
      <c r="AI855">
        <f>PRODUCT(V855:AH855)</f>
        <v>24</v>
      </c>
      <c r="AJ855">
        <f>MAX(V855:AH855)</f>
        <v>3</v>
      </c>
      <c r="AK855">
        <f>Y855</f>
        <v>1</v>
      </c>
      <c r="AL855">
        <f>MAX(V855:X855, Z855:AH855)+L855</f>
        <v>3</v>
      </c>
      <c r="AM855" t="b">
        <f>AL855=6</f>
        <v>0</v>
      </c>
      <c r="AN855" t="b">
        <f>AL855=5</f>
        <v>0</v>
      </c>
      <c r="AO855" t="b">
        <f>NOT(OR(AM855,AN855))</f>
        <v>1</v>
      </c>
      <c r="AP855" t="b">
        <f>AND(AI855=12, L855=0)</f>
        <v>0</v>
      </c>
      <c r="AQ855" t="b">
        <f>AND(AI855=18, L855=1)</f>
        <v>0</v>
      </c>
      <c r="AR855" t="b">
        <f>AND(AO855, OR(AP855, AQ855))</f>
        <v>0</v>
      </c>
      <c r="AS855" t="b">
        <f>NOT(OR(AM855,AN855,AR855))</f>
        <v>1</v>
      </c>
      <c r="AT855" t="b">
        <f>AND(AS855, AL855=4)</f>
        <v>0</v>
      </c>
      <c r="AU855" t="b">
        <f>NOT(OR(AM855,AN855,AR855,AT855))</f>
        <v>1</v>
      </c>
      <c r="AV855" t="b">
        <f>AND(AU855, AI855=18)</f>
        <v>0</v>
      </c>
      <c r="AW855" t="b">
        <f>NOT(OR(AM855,AN855,AR855,AT855, AV855))</f>
        <v>1</v>
      </c>
      <c r="AX855" t="b">
        <f>AND(AW855, OR(AND(AI855=24, L855=0), AND(AI855=32, L855=1)))</f>
        <v>1</v>
      </c>
      <c r="AY855" t="b">
        <f>NOT(OR(AM855,AN855,AR855,AT855,AV855,AX855))</f>
        <v>0</v>
      </c>
      <c r="AZ855" t="str">
        <f>IF(AM855,"7",IF(AN855,"6",IF(AR855,"5",
IF(AT855,"4",IF(AV855,"3",IF(AX855,"2",IF(AY855,"1","0"))))))
)</f>
        <v>2</v>
      </c>
      <c r="BA855" t="str">
        <f>_xlfn.XLOOKUP(D855, $BO$1:$CA$1, $BO$2:$CA$2)</f>
        <v>03</v>
      </c>
      <c r="BB855" t="str">
        <f>_xlfn.XLOOKUP(E855, $BO$1:$CA$1, $BO$2:$CA$2)</f>
        <v>05</v>
      </c>
      <c r="BC855" t="str">
        <f>_xlfn.XLOOKUP(F855, $BO$1:$CA$1, $BO$2:$CA$2)</f>
        <v>07</v>
      </c>
      <c r="BD855" t="str">
        <f>_xlfn.XLOOKUP(G855, $BO$1:$CA$1, $BO$2:$CA$2)</f>
        <v>12</v>
      </c>
      <c r="BE855" t="str">
        <f>_xlfn.XLOOKUP(H855, $BO$1:$CA$1, $BO$2:$CA$2)</f>
        <v>07</v>
      </c>
      <c r="BF855">
        <f>VALUE(_xlfn.TEXTJOIN("", TRUE, AZ855:BE855))</f>
        <v>20305071207</v>
      </c>
      <c r="BG855">
        <v>20305071207</v>
      </c>
      <c r="BH855">
        <f t="shared" si="13"/>
        <v>147</v>
      </c>
      <c r="BI855">
        <f>B855*BH855</f>
        <v>136710</v>
      </c>
    </row>
    <row r="856" spans="1:61" x14ac:dyDescent="0.25">
      <c r="A856" t="s">
        <v>785</v>
      </c>
      <c r="B856">
        <v>181</v>
      </c>
      <c r="C856" t="str">
        <f>TEXT(A856, "0")</f>
        <v>24J9K</v>
      </c>
      <c r="D856" t="str">
        <f>MID($C856, 1, 1)</f>
        <v>2</v>
      </c>
      <c r="E856" t="str">
        <f>MID($C856, 2, 1)</f>
        <v>4</v>
      </c>
      <c r="F856" t="str">
        <f>MID($C856, 3, 1)</f>
        <v>J</v>
      </c>
      <c r="G856" t="str">
        <f>MID($C856, 4, 1)</f>
        <v>9</v>
      </c>
      <c r="H856" t="str">
        <f>MID($C856, 5, 1)</f>
        <v>K</v>
      </c>
      <c r="I856">
        <f>LEN($A856)-LEN(SUBSTITUTE($A856,I$1,""))</f>
        <v>0</v>
      </c>
      <c r="J856">
        <f>LEN($A856)-LEN(SUBSTITUTE($A856,J$1,""))</f>
        <v>1</v>
      </c>
      <c r="K856">
        <f>LEN($A856)-LEN(SUBSTITUTE($A856,K$1,""))</f>
        <v>0</v>
      </c>
      <c r="L856">
        <f>LEN($A856)-LEN(SUBSTITUTE($A856,L$1,""))</f>
        <v>1</v>
      </c>
      <c r="M856">
        <f>LEN($A856)-LEN(SUBSTITUTE($A856,M$1,""))</f>
        <v>0</v>
      </c>
      <c r="N856">
        <f>LEN($A856)-LEN(SUBSTITUTE($A856,N$1,""))</f>
        <v>1</v>
      </c>
      <c r="O856">
        <f>LEN($A856)-LEN(SUBSTITUTE($A856,O$1,""))</f>
        <v>0</v>
      </c>
      <c r="P856">
        <f>LEN($A856)-LEN(SUBSTITUTE($A856,P$1,""))</f>
        <v>0</v>
      </c>
      <c r="Q856">
        <f>LEN($A856)-LEN(SUBSTITUTE($A856,Q$1,""))</f>
        <v>0</v>
      </c>
      <c r="R856">
        <f>LEN($A856)-LEN(SUBSTITUTE($A856,R$1,""))</f>
        <v>0</v>
      </c>
      <c r="S856">
        <f>LEN($A856)-LEN(SUBSTITUTE($A856,S$1,""))</f>
        <v>1</v>
      </c>
      <c r="T856">
        <f>LEN($A856)-LEN(SUBSTITUTE($A856,T$1,""))</f>
        <v>0</v>
      </c>
      <c r="U856">
        <f>LEN($A856)-LEN(SUBSTITUTE($A856,U$1,""))</f>
        <v>1</v>
      </c>
      <c r="V856">
        <f>I856+1</f>
        <v>1</v>
      </c>
      <c r="W856">
        <f>J856+1</f>
        <v>2</v>
      </c>
      <c r="X856">
        <f>K856+1</f>
        <v>1</v>
      </c>
      <c r="Y856">
        <f>L856+1</f>
        <v>2</v>
      </c>
      <c r="Z856">
        <f>M856+1</f>
        <v>1</v>
      </c>
      <c r="AA856">
        <f>N856+1</f>
        <v>2</v>
      </c>
      <c r="AB856">
        <f>O856+1</f>
        <v>1</v>
      </c>
      <c r="AC856">
        <f>P856+1</f>
        <v>1</v>
      </c>
      <c r="AD856">
        <f>Q856+1</f>
        <v>1</v>
      </c>
      <c r="AE856">
        <f>R856+1</f>
        <v>1</v>
      </c>
      <c r="AF856">
        <f>S856+1</f>
        <v>2</v>
      </c>
      <c r="AG856">
        <f>T856+1</f>
        <v>1</v>
      </c>
      <c r="AH856">
        <f>U856+1</f>
        <v>2</v>
      </c>
      <c r="AI856">
        <f>PRODUCT(V856:AH856)</f>
        <v>32</v>
      </c>
      <c r="AJ856">
        <f>MAX(V856:AH856)</f>
        <v>2</v>
      </c>
      <c r="AK856">
        <f>Y856</f>
        <v>2</v>
      </c>
      <c r="AL856">
        <f>MAX(V856:X856, Z856:AH856)+L856</f>
        <v>3</v>
      </c>
      <c r="AM856" t="b">
        <f>AL856=6</f>
        <v>0</v>
      </c>
      <c r="AN856" t="b">
        <f>AL856=5</f>
        <v>0</v>
      </c>
      <c r="AO856" t="b">
        <f>NOT(OR(AM856,AN856))</f>
        <v>1</v>
      </c>
      <c r="AP856" t="b">
        <f>AND(AI856=12, L856=0)</f>
        <v>0</v>
      </c>
      <c r="AQ856" t="b">
        <f>AND(AI856=18, L856=1)</f>
        <v>0</v>
      </c>
      <c r="AR856" t="b">
        <f>AND(AO856, OR(AP856, AQ856))</f>
        <v>0</v>
      </c>
      <c r="AS856" t="b">
        <f>NOT(OR(AM856,AN856,AR856))</f>
        <v>1</v>
      </c>
      <c r="AT856" t="b">
        <f>AND(AS856, AL856=4)</f>
        <v>0</v>
      </c>
      <c r="AU856" t="b">
        <f>NOT(OR(AM856,AN856,AR856,AT856))</f>
        <v>1</v>
      </c>
      <c r="AV856" t="b">
        <f>AND(AU856, AI856=18)</f>
        <v>0</v>
      </c>
      <c r="AW856" t="b">
        <f>NOT(OR(AM856,AN856,AR856,AT856, AV856))</f>
        <v>1</v>
      </c>
      <c r="AX856" t="b">
        <f>AND(AW856, OR(AND(AI856=24, L856=0), AND(AI856=32, L856=1)))</f>
        <v>1</v>
      </c>
      <c r="AY856" t="b">
        <f>NOT(OR(AM856,AN856,AR856,AT856,AV856,AX856))</f>
        <v>0</v>
      </c>
      <c r="AZ856" t="str">
        <f>IF(AM856,"7",IF(AN856,"6",IF(AR856,"5",
IF(AT856,"4",IF(AV856,"3",IF(AX856,"2",IF(AY856,"1","0"))))))
)</f>
        <v>2</v>
      </c>
      <c r="BA856" t="str">
        <f>_xlfn.XLOOKUP(D856, $BO$1:$CA$1, $BO$2:$CA$2)</f>
        <v>03</v>
      </c>
      <c r="BB856" t="str">
        <f>_xlfn.XLOOKUP(E856, $BO$1:$CA$1, $BO$2:$CA$2)</f>
        <v>05</v>
      </c>
      <c r="BC856" t="str">
        <f>_xlfn.XLOOKUP(F856, $BO$1:$CA$1, $BO$2:$CA$2)</f>
        <v>02</v>
      </c>
      <c r="BD856" t="str">
        <f>_xlfn.XLOOKUP(G856, $BO$1:$CA$1, $BO$2:$CA$2)</f>
        <v>10</v>
      </c>
      <c r="BE856" t="str">
        <f>_xlfn.XLOOKUP(H856, $BO$1:$CA$1, $BO$2:$CA$2)</f>
        <v>13</v>
      </c>
      <c r="BF856">
        <f>VALUE(_xlfn.TEXTJOIN("", TRUE, AZ856:BE856))</f>
        <v>20305021013</v>
      </c>
      <c r="BG856">
        <v>20305021013</v>
      </c>
      <c r="BH856">
        <f t="shared" si="13"/>
        <v>146</v>
      </c>
      <c r="BI856">
        <f>B856*BH856</f>
        <v>26426</v>
      </c>
    </row>
    <row r="857" spans="1:61" x14ac:dyDescent="0.25">
      <c r="A857" t="s">
        <v>855</v>
      </c>
      <c r="B857">
        <v>724</v>
      </c>
      <c r="C857" t="str">
        <f>TEXT(A857, "0")</f>
        <v>24J97</v>
      </c>
      <c r="D857" t="str">
        <f>MID($C857, 1, 1)</f>
        <v>2</v>
      </c>
      <c r="E857" t="str">
        <f>MID($C857, 2, 1)</f>
        <v>4</v>
      </c>
      <c r="F857" t="str">
        <f>MID($C857, 3, 1)</f>
        <v>J</v>
      </c>
      <c r="G857" t="str">
        <f>MID($C857, 4, 1)</f>
        <v>9</v>
      </c>
      <c r="H857" t="str">
        <f>MID($C857, 5, 1)</f>
        <v>7</v>
      </c>
      <c r="I857">
        <f>LEN($A857)-LEN(SUBSTITUTE($A857,I$1,""))</f>
        <v>0</v>
      </c>
      <c r="J857">
        <f>LEN($A857)-LEN(SUBSTITUTE($A857,J$1,""))</f>
        <v>0</v>
      </c>
      <c r="K857">
        <f>LEN($A857)-LEN(SUBSTITUTE($A857,K$1,""))</f>
        <v>0</v>
      </c>
      <c r="L857">
        <f>LEN($A857)-LEN(SUBSTITUTE($A857,L$1,""))</f>
        <v>1</v>
      </c>
      <c r="M857">
        <f>LEN($A857)-LEN(SUBSTITUTE($A857,M$1,""))</f>
        <v>0</v>
      </c>
      <c r="N857">
        <f>LEN($A857)-LEN(SUBSTITUTE($A857,N$1,""))</f>
        <v>1</v>
      </c>
      <c r="O857">
        <f>LEN($A857)-LEN(SUBSTITUTE($A857,O$1,""))</f>
        <v>0</v>
      </c>
      <c r="P857">
        <f>LEN($A857)-LEN(SUBSTITUTE($A857,P$1,""))</f>
        <v>1</v>
      </c>
      <c r="Q857">
        <f>LEN($A857)-LEN(SUBSTITUTE($A857,Q$1,""))</f>
        <v>0</v>
      </c>
      <c r="R857">
        <f>LEN($A857)-LEN(SUBSTITUTE($A857,R$1,""))</f>
        <v>0</v>
      </c>
      <c r="S857">
        <f>LEN($A857)-LEN(SUBSTITUTE($A857,S$1,""))</f>
        <v>1</v>
      </c>
      <c r="T857">
        <f>LEN($A857)-LEN(SUBSTITUTE($A857,T$1,""))</f>
        <v>0</v>
      </c>
      <c r="U857">
        <f>LEN($A857)-LEN(SUBSTITUTE($A857,U$1,""))</f>
        <v>1</v>
      </c>
      <c r="V857">
        <f>I857+1</f>
        <v>1</v>
      </c>
      <c r="W857">
        <f>J857+1</f>
        <v>1</v>
      </c>
      <c r="X857">
        <f>K857+1</f>
        <v>1</v>
      </c>
      <c r="Y857">
        <f>L857+1</f>
        <v>2</v>
      </c>
      <c r="Z857">
        <f>M857+1</f>
        <v>1</v>
      </c>
      <c r="AA857">
        <f>N857+1</f>
        <v>2</v>
      </c>
      <c r="AB857">
        <f>O857+1</f>
        <v>1</v>
      </c>
      <c r="AC857">
        <f>P857+1</f>
        <v>2</v>
      </c>
      <c r="AD857">
        <f>Q857+1</f>
        <v>1</v>
      </c>
      <c r="AE857">
        <f>R857+1</f>
        <v>1</v>
      </c>
      <c r="AF857">
        <f>S857+1</f>
        <v>2</v>
      </c>
      <c r="AG857">
        <f>T857+1</f>
        <v>1</v>
      </c>
      <c r="AH857">
        <f>U857+1</f>
        <v>2</v>
      </c>
      <c r="AI857">
        <f>PRODUCT(V857:AH857)</f>
        <v>32</v>
      </c>
      <c r="AJ857">
        <f>MAX(V857:AH857)</f>
        <v>2</v>
      </c>
      <c r="AK857">
        <f>Y857</f>
        <v>2</v>
      </c>
      <c r="AL857">
        <f>MAX(V857:X857, Z857:AH857)+L857</f>
        <v>3</v>
      </c>
      <c r="AM857" t="b">
        <f>AL857=6</f>
        <v>0</v>
      </c>
      <c r="AN857" t="b">
        <f>AL857=5</f>
        <v>0</v>
      </c>
      <c r="AO857" t="b">
        <f>NOT(OR(AM857,AN857))</f>
        <v>1</v>
      </c>
      <c r="AP857" t="b">
        <f>AND(AI857=12, L857=0)</f>
        <v>0</v>
      </c>
      <c r="AQ857" t="b">
        <f>AND(AI857=18, L857=1)</f>
        <v>0</v>
      </c>
      <c r="AR857" t="b">
        <f>AND(AO857, OR(AP857, AQ857))</f>
        <v>0</v>
      </c>
      <c r="AS857" t="b">
        <f>NOT(OR(AM857,AN857,AR857))</f>
        <v>1</v>
      </c>
      <c r="AT857" t="b">
        <f>AND(AS857, AL857=4)</f>
        <v>0</v>
      </c>
      <c r="AU857" t="b">
        <f>NOT(OR(AM857,AN857,AR857,AT857))</f>
        <v>1</v>
      </c>
      <c r="AV857" t="b">
        <f>AND(AU857, AI857=18)</f>
        <v>0</v>
      </c>
      <c r="AW857" t="b">
        <f>NOT(OR(AM857,AN857,AR857,AT857, AV857))</f>
        <v>1</v>
      </c>
      <c r="AX857" t="b">
        <f>AND(AW857, OR(AND(AI857=24, L857=0), AND(AI857=32, L857=1)))</f>
        <v>1</v>
      </c>
      <c r="AY857" t="b">
        <f>NOT(OR(AM857,AN857,AR857,AT857,AV857,AX857))</f>
        <v>0</v>
      </c>
      <c r="AZ857" t="str">
        <f>IF(AM857,"7",IF(AN857,"6",IF(AR857,"5",
IF(AT857,"4",IF(AV857,"3",IF(AX857,"2",IF(AY857,"1","0"))))))
)</f>
        <v>2</v>
      </c>
      <c r="BA857" t="str">
        <f>_xlfn.XLOOKUP(D857, $BO$1:$CA$1, $BO$2:$CA$2)</f>
        <v>03</v>
      </c>
      <c r="BB857" t="str">
        <f>_xlfn.XLOOKUP(E857, $BO$1:$CA$1, $BO$2:$CA$2)</f>
        <v>05</v>
      </c>
      <c r="BC857" t="str">
        <f>_xlfn.XLOOKUP(F857, $BO$1:$CA$1, $BO$2:$CA$2)</f>
        <v>02</v>
      </c>
      <c r="BD857" t="str">
        <f>_xlfn.XLOOKUP(G857, $BO$1:$CA$1, $BO$2:$CA$2)</f>
        <v>10</v>
      </c>
      <c r="BE857" t="str">
        <f>_xlfn.XLOOKUP(H857, $BO$1:$CA$1, $BO$2:$CA$2)</f>
        <v>08</v>
      </c>
      <c r="BF857">
        <f>VALUE(_xlfn.TEXTJOIN("", TRUE, AZ857:BE857))</f>
        <v>20305021008</v>
      </c>
      <c r="BG857">
        <v>20305021008</v>
      </c>
      <c r="BH857">
        <f t="shared" si="13"/>
        <v>145</v>
      </c>
      <c r="BI857">
        <f>B857*BH857</f>
        <v>104980</v>
      </c>
    </row>
    <row r="858" spans="1:61" x14ac:dyDescent="0.25">
      <c r="A858" t="s">
        <v>218</v>
      </c>
      <c r="B858">
        <v>961</v>
      </c>
      <c r="C858" t="str">
        <f>TEXT(A858, "0")</f>
        <v>2325A</v>
      </c>
      <c r="D858" t="str">
        <f>MID($C858, 1, 1)</f>
        <v>2</v>
      </c>
      <c r="E858" t="str">
        <f>MID($C858, 2, 1)</f>
        <v>3</v>
      </c>
      <c r="F858" t="str">
        <f>MID($C858, 3, 1)</f>
        <v>2</v>
      </c>
      <c r="G858" t="str">
        <f>MID($C858, 4, 1)</f>
        <v>5</v>
      </c>
      <c r="H858" t="str">
        <f>MID($C858, 5, 1)</f>
        <v>A</v>
      </c>
      <c r="I858">
        <f>LEN($A858)-LEN(SUBSTITUTE($A858,I$1,""))</f>
        <v>1</v>
      </c>
      <c r="J858">
        <f>LEN($A858)-LEN(SUBSTITUTE($A858,J$1,""))</f>
        <v>0</v>
      </c>
      <c r="K858">
        <f>LEN($A858)-LEN(SUBSTITUTE($A858,K$1,""))</f>
        <v>0</v>
      </c>
      <c r="L858">
        <f>LEN($A858)-LEN(SUBSTITUTE($A858,L$1,""))</f>
        <v>0</v>
      </c>
      <c r="M858">
        <f>LEN($A858)-LEN(SUBSTITUTE($A858,M$1,""))</f>
        <v>0</v>
      </c>
      <c r="N858">
        <f>LEN($A858)-LEN(SUBSTITUTE($A858,N$1,""))</f>
        <v>0</v>
      </c>
      <c r="O858">
        <f>LEN($A858)-LEN(SUBSTITUTE($A858,O$1,""))</f>
        <v>0</v>
      </c>
      <c r="P858">
        <f>LEN($A858)-LEN(SUBSTITUTE($A858,P$1,""))</f>
        <v>0</v>
      </c>
      <c r="Q858">
        <f>LEN($A858)-LEN(SUBSTITUTE($A858,Q$1,""))</f>
        <v>0</v>
      </c>
      <c r="R858">
        <f>LEN($A858)-LEN(SUBSTITUTE($A858,R$1,""))</f>
        <v>1</v>
      </c>
      <c r="S858">
        <f>LEN($A858)-LEN(SUBSTITUTE($A858,S$1,""))</f>
        <v>0</v>
      </c>
      <c r="T858">
        <f>LEN($A858)-LEN(SUBSTITUTE($A858,T$1,""))</f>
        <v>1</v>
      </c>
      <c r="U858">
        <f>LEN($A858)-LEN(SUBSTITUTE($A858,U$1,""))</f>
        <v>2</v>
      </c>
      <c r="V858">
        <f>I858+1</f>
        <v>2</v>
      </c>
      <c r="W858">
        <f>J858+1</f>
        <v>1</v>
      </c>
      <c r="X858">
        <f>K858+1</f>
        <v>1</v>
      </c>
      <c r="Y858">
        <f>L858+1</f>
        <v>1</v>
      </c>
      <c r="Z858">
        <f>M858+1</f>
        <v>1</v>
      </c>
      <c r="AA858">
        <f>N858+1</f>
        <v>1</v>
      </c>
      <c r="AB858">
        <f>O858+1</f>
        <v>1</v>
      </c>
      <c r="AC858">
        <f>P858+1</f>
        <v>1</v>
      </c>
      <c r="AD858">
        <f>Q858+1</f>
        <v>1</v>
      </c>
      <c r="AE858">
        <f>R858+1</f>
        <v>2</v>
      </c>
      <c r="AF858">
        <f>S858+1</f>
        <v>1</v>
      </c>
      <c r="AG858">
        <f>T858+1</f>
        <v>2</v>
      </c>
      <c r="AH858">
        <f>U858+1</f>
        <v>3</v>
      </c>
      <c r="AI858">
        <f>PRODUCT(V858:AH858)</f>
        <v>24</v>
      </c>
      <c r="AJ858">
        <f>MAX(V858:AH858)</f>
        <v>3</v>
      </c>
      <c r="AK858">
        <f>Y858</f>
        <v>1</v>
      </c>
      <c r="AL858">
        <f>MAX(V858:X858, Z858:AH858)+L858</f>
        <v>3</v>
      </c>
      <c r="AM858" t="b">
        <f>AL858=6</f>
        <v>0</v>
      </c>
      <c r="AN858" t="b">
        <f>AL858=5</f>
        <v>0</v>
      </c>
      <c r="AO858" t="b">
        <f>NOT(OR(AM858,AN858))</f>
        <v>1</v>
      </c>
      <c r="AP858" t="b">
        <f>AND(AI858=12, L858=0)</f>
        <v>0</v>
      </c>
      <c r="AQ858" t="b">
        <f>AND(AI858=18, L858=1)</f>
        <v>0</v>
      </c>
      <c r="AR858" t="b">
        <f>AND(AO858, OR(AP858, AQ858))</f>
        <v>0</v>
      </c>
      <c r="AS858" t="b">
        <f>NOT(OR(AM858,AN858,AR858))</f>
        <v>1</v>
      </c>
      <c r="AT858" t="b">
        <f>AND(AS858, AL858=4)</f>
        <v>0</v>
      </c>
      <c r="AU858" t="b">
        <f>NOT(OR(AM858,AN858,AR858,AT858))</f>
        <v>1</v>
      </c>
      <c r="AV858" t="b">
        <f>AND(AU858, AI858=18)</f>
        <v>0</v>
      </c>
      <c r="AW858" t="b">
        <f>NOT(OR(AM858,AN858,AR858,AT858, AV858))</f>
        <v>1</v>
      </c>
      <c r="AX858" t="b">
        <f>AND(AW858, OR(AND(AI858=24, L858=0), AND(AI858=32, L858=1)))</f>
        <v>1</v>
      </c>
      <c r="AY858" t="b">
        <f>NOT(OR(AM858,AN858,AR858,AT858,AV858,AX858))</f>
        <v>0</v>
      </c>
      <c r="AZ858" t="str">
        <f>IF(AM858,"7",IF(AN858,"6",IF(AR858,"5",
IF(AT858,"4",IF(AV858,"3",IF(AX858,"2",IF(AY858,"1","0"))))))
)</f>
        <v>2</v>
      </c>
      <c r="BA858" t="str">
        <f>_xlfn.XLOOKUP(D858, $BO$1:$CA$1, $BO$2:$CA$2)</f>
        <v>03</v>
      </c>
      <c r="BB858" t="str">
        <f>_xlfn.XLOOKUP(E858, $BO$1:$CA$1, $BO$2:$CA$2)</f>
        <v>04</v>
      </c>
      <c r="BC858" t="str">
        <f>_xlfn.XLOOKUP(F858, $BO$1:$CA$1, $BO$2:$CA$2)</f>
        <v>03</v>
      </c>
      <c r="BD858" t="str">
        <f>_xlfn.XLOOKUP(G858, $BO$1:$CA$1, $BO$2:$CA$2)</f>
        <v>06</v>
      </c>
      <c r="BE858" t="str">
        <f>_xlfn.XLOOKUP(H858, $BO$1:$CA$1, $BO$2:$CA$2)</f>
        <v>14</v>
      </c>
      <c r="BF858">
        <f>VALUE(_xlfn.TEXTJOIN("", TRUE, AZ858:BE858))</f>
        <v>20304030614</v>
      </c>
      <c r="BG858">
        <v>20304030614</v>
      </c>
      <c r="BH858">
        <f t="shared" si="13"/>
        <v>144</v>
      </c>
      <c r="BI858">
        <f>B858*BH858</f>
        <v>138384</v>
      </c>
    </row>
    <row r="859" spans="1:61" x14ac:dyDescent="0.25">
      <c r="A859" t="s">
        <v>1002</v>
      </c>
      <c r="B859">
        <v>425</v>
      </c>
      <c r="C859" t="str">
        <f>TEXT(A859, "0")</f>
        <v>22954</v>
      </c>
      <c r="D859" t="str">
        <f>MID($C859, 1, 1)</f>
        <v>2</v>
      </c>
      <c r="E859" t="str">
        <f>MID($C859, 2, 1)</f>
        <v>2</v>
      </c>
      <c r="F859" t="str">
        <f>MID($C859, 3, 1)</f>
        <v>9</v>
      </c>
      <c r="G859" t="str">
        <f>MID($C859, 4, 1)</f>
        <v>5</v>
      </c>
      <c r="H859" t="str">
        <f>MID($C859, 5, 1)</f>
        <v>4</v>
      </c>
      <c r="I859">
        <f>LEN($A859)-LEN(SUBSTITUTE($A859,I$1,""))</f>
        <v>0</v>
      </c>
      <c r="J859">
        <f>LEN($A859)-LEN(SUBSTITUTE($A859,J$1,""))</f>
        <v>0</v>
      </c>
      <c r="K859">
        <f>LEN($A859)-LEN(SUBSTITUTE($A859,K$1,""))</f>
        <v>0</v>
      </c>
      <c r="L859">
        <f>LEN($A859)-LEN(SUBSTITUTE($A859,L$1,""))</f>
        <v>0</v>
      </c>
      <c r="M859">
        <f>LEN($A859)-LEN(SUBSTITUTE($A859,M$1,""))</f>
        <v>0</v>
      </c>
      <c r="N859">
        <f>LEN($A859)-LEN(SUBSTITUTE($A859,N$1,""))</f>
        <v>1</v>
      </c>
      <c r="O859">
        <f>LEN($A859)-LEN(SUBSTITUTE($A859,O$1,""))</f>
        <v>0</v>
      </c>
      <c r="P859">
        <f>LEN($A859)-LEN(SUBSTITUTE($A859,P$1,""))</f>
        <v>0</v>
      </c>
      <c r="Q859">
        <f>LEN($A859)-LEN(SUBSTITUTE($A859,Q$1,""))</f>
        <v>0</v>
      </c>
      <c r="R859">
        <f>LEN($A859)-LEN(SUBSTITUTE($A859,R$1,""))</f>
        <v>1</v>
      </c>
      <c r="S859">
        <f>LEN($A859)-LEN(SUBSTITUTE($A859,S$1,""))</f>
        <v>1</v>
      </c>
      <c r="T859">
        <f>LEN($A859)-LEN(SUBSTITUTE($A859,T$1,""))</f>
        <v>0</v>
      </c>
      <c r="U859">
        <f>LEN($A859)-LEN(SUBSTITUTE($A859,U$1,""))</f>
        <v>2</v>
      </c>
      <c r="V859">
        <f>I859+1</f>
        <v>1</v>
      </c>
      <c r="W859">
        <f>J859+1</f>
        <v>1</v>
      </c>
      <c r="X859">
        <f>K859+1</f>
        <v>1</v>
      </c>
      <c r="Y859">
        <f>L859+1</f>
        <v>1</v>
      </c>
      <c r="Z859">
        <f>M859+1</f>
        <v>1</v>
      </c>
      <c r="AA859">
        <f>N859+1</f>
        <v>2</v>
      </c>
      <c r="AB859">
        <f>O859+1</f>
        <v>1</v>
      </c>
      <c r="AC859">
        <f>P859+1</f>
        <v>1</v>
      </c>
      <c r="AD859">
        <f>Q859+1</f>
        <v>1</v>
      </c>
      <c r="AE859">
        <f>R859+1</f>
        <v>2</v>
      </c>
      <c r="AF859">
        <f>S859+1</f>
        <v>2</v>
      </c>
      <c r="AG859">
        <f>T859+1</f>
        <v>1</v>
      </c>
      <c r="AH859">
        <f>U859+1</f>
        <v>3</v>
      </c>
      <c r="AI859">
        <f>PRODUCT(V859:AH859)</f>
        <v>24</v>
      </c>
      <c r="AJ859">
        <f>MAX(V859:AH859)</f>
        <v>3</v>
      </c>
      <c r="AK859">
        <f>Y859</f>
        <v>1</v>
      </c>
      <c r="AL859">
        <f>MAX(V859:X859, Z859:AH859)+L859</f>
        <v>3</v>
      </c>
      <c r="AM859" t="b">
        <f>AL859=6</f>
        <v>0</v>
      </c>
      <c r="AN859" t="b">
        <f>AL859=5</f>
        <v>0</v>
      </c>
      <c r="AO859" t="b">
        <f>NOT(OR(AM859,AN859))</f>
        <v>1</v>
      </c>
      <c r="AP859" t="b">
        <f>AND(AI859=12, L859=0)</f>
        <v>0</v>
      </c>
      <c r="AQ859" t="b">
        <f>AND(AI859=18, L859=1)</f>
        <v>0</v>
      </c>
      <c r="AR859" t="b">
        <f>AND(AO859, OR(AP859, AQ859))</f>
        <v>0</v>
      </c>
      <c r="AS859" t="b">
        <f>NOT(OR(AM859,AN859,AR859))</f>
        <v>1</v>
      </c>
      <c r="AT859" t="b">
        <f>AND(AS859, AL859=4)</f>
        <v>0</v>
      </c>
      <c r="AU859" t="b">
        <f>NOT(OR(AM859,AN859,AR859,AT859))</f>
        <v>1</v>
      </c>
      <c r="AV859" t="b">
        <f>AND(AU859, AI859=18)</f>
        <v>0</v>
      </c>
      <c r="AW859" t="b">
        <f>NOT(OR(AM859,AN859,AR859,AT859, AV859))</f>
        <v>1</v>
      </c>
      <c r="AX859" t="b">
        <f>AND(AW859, OR(AND(AI859=24, L859=0), AND(AI859=32, L859=1)))</f>
        <v>1</v>
      </c>
      <c r="AY859" t="b">
        <f>NOT(OR(AM859,AN859,AR859,AT859,AV859,AX859))</f>
        <v>0</v>
      </c>
      <c r="AZ859" t="str">
        <f>IF(AM859,"7",IF(AN859,"6",IF(AR859,"5",
IF(AT859,"4",IF(AV859,"3",IF(AX859,"2",IF(AY859,"1","0"))))))
)</f>
        <v>2</v>
      </c>
      <c r="BA859" t="str">
        <f>_xlfn.XLOOKUP(D859, $BO$1:$CA$1, $BO$2:$CA$2)</f>
        <v>03</v>
      </c>
      <c r="BB859" t="str">
        <f>_xlfn.XLOOKUP(E859, $BO$1:$CA$1, $BO$2:$CA$2)</f>
        <v>03</v>
      </c>
      <c r="BC859" t="str">
        <f>_xlfn.XLOOKUP(F859, $BO$1:$CA$1, $BO$2:$CA$2)</f>
        <v>10</v>
      </c>
      <c r="BD859" t="str">
        <f>_xlfn.XLOOKUP(G859, $BO$1:$CA$1, $BO$2:$CA$2)</f>
        <v>06</v>
      </c>
      <c r="BE859" t="str">
        <f>_xlfn.XLOOKUP(H859, $BO$1:$CA$1, $BO$2:$CA$2)</f>
        <v>05</v>
      </c>
      <c r="BF859">
        <f>VALUE(_xlfn.TEXTJOIN("", TRUE, AZ859:BE859))</f>
        <v>20303100605</v>
      </c>
      <c r="BG859">
        <v>20303100605</v>
      </c>
      <c r="BH859">
        <f t="shared" si="13"/>
        <v>143</v>
      </c>
      <c r="BI859">
        <f>B859*BH859</f>
        <v>60775</v>
      </c>
    </row>
    <row r="860" spans="1:61" x14ac:dyDescent="0.25">
      <c r="A860" t="s">
        <v>510</v>
      </c>
      <c r="B860">
        <v>273</v>
      </c>
      <c r="C860" t="str">
        <f>TEXT(A860, "0")</f>
        <v>JATQ9</v>
      </c>
      <c r="D860" t="str">
        <f>MID($C860, 1, 1)</f>
        <v>J</v>
      </c>
      <c r="E860" t="str">
        <f>MID($C860, 2, 1)</f>
        <v>A</v>
      </c>
      <c r="F860" t="str">
        <f>MID($C860, 3, 1)</f>
        <v>T</v>
      </c>
      <c r="G860" t="str">
        <f>MID($C860, 4, 1)</f>
        <v>Q</v>
      </c>
      <c r="H860" t="str">
        <f>MID($C860, 5, 1)</f>
        <v>9</v>
      </c>
      <c r="I860">
        <f>LEN($A860)-LEN(SUBSTITUTE($A860,I$1,""))</f>
        <v>1</v>
      </c>
      <c r="J860">
        <f>LEN($A860)-LEN(SUBSTITUTE($A860,J$1,""))</f>
        <v>0</v>
      </c>
      <c r="K860">
        <f>LEN($A860)-LEN(SUBSTITUTE($A860,K$1,""))</f>
        <v>1</v>
      </c>
      <c r="L860">
        <f>LEN($A860)-LEN(SUBSTITUTE($A860,L$1,""))</f>
        <v>1</v>
      </c>
      <c r="M860">
        <f>LEN($A860)-LEN(SUBSTITUTE($A860,M$1,""))</f>
        <v>1</v>
      </c>
      <c r="N860">
        <f>LEN($A860)-LEN(SUBSTITUTE($A860,N$1,""))</f>
        <v>1</v>
      </c>
      <c r="O860">
        <f>LEN($A860)-LEN(SUBSTITUTE($A860,O$1,""))</f>
        <v>0</v>
      </c>
      <c r="P860">
        <f>LEN($A860)-LEN(SUBSTITUTE($A860,P$1,""))</f>
        <v>0</v>
      </c>
      <c r="Q860">
        <f>LEN($A860)-LEN(SUBSTITUTE($A860,Q$1,""))</f>
        <v>0</v>
      </c>
      <c r="R860">
        <f>LEN($A860)-LEN(SUBSTITUTE($A860,R$1,""))</f>
        <v>0</v>
      </c>
      <c r="S860">
        <f>LEN($A860)-LEN(SUBSTITUTE($A860,S$1,""))</f>
        <v>0</v>
      </c>
      <c r="T860">
        <f>LEN($A860)-LEN(SUBSTITUTE($A860,T$1,""))</f>
        <v>0</v>
      </c>
      <c r="U860">
        <f>LEN($A860)-LEN(SUBSTITUTE($A860,U$1,""))</f>
        <v>0</v>
      </c>
      <c r="V860">
        <f>I860+1</f>
        <v>2</v>
      </c>
      <c r="W860">
        <f>J860+1</f>
        <v>1</v>
      </c>
      <c r="X860">
        <f>K860+1</f>
        <v>2</v>
      </c>
      <c r="Y860">
        <f>L860+1</f>
        <v>2</v>
      </c>
      <c r="Z860">
        <f>M860+1</f>
        <v>2</v>
      </c>
      <c r="AA860">
        <f>N860+1</f>
        <v>2</v>
      </c>
      <c r="AB860">
        <f>O860+1</f>
        <v>1</v>
      </c>
      <c r="AC860">
        <f>P860+1</f>
        <v>1</v>
      </c>
      <c r="AD860">
        <f>Q860+1</f>
        <v>1</v>
      </c>
      <c r="AE860">
        <f>R860+1</f>
        <v>1</v>
      </c>
      <c r="AF860">
        <f>S860+1</f>
        <v>1</v>
      </c>
      <c r="AG860">
        <f>T860+1</f>
        <v>1</v>
      </c>
      <c r="AH860">
        <f>U860+1</f>
        <v>1</v>
      </c>
      <c r="AI860">
        <f>PRODUCT(V860:AH860)</f>
        <v>32</v>
      </c>
      <c r="AJ860">
        <f>MAX(V860:AH860)</f>
        <v>2</v>
      </c>
      <c r="AK860">
        <f>Y860</f>
        <v>2</v>
      </c>
      <c r="AL860">
        <f>MAX(V860:X860, Z860:AH860)+L860</f>
        <v>3</v>
      </c>
      <c r="AM860" t="b">
        <f>AL860=6</f>
        <v>0</v>
      </c>
      <c r="AN860" t="b">
        <f>AL860=5</f>
        <v>0</v>
      </c>
      <c r="AO860" t="b">
        <f>NOT(OR(AM860,AN860))</f>
        <v>1</v>
      </c>
      <c r="AP860" t="b">
        <f>AND(AI860=12, L860=0)</f>
        <v>0</v>
      </c>
      <c r="AQ860" t="b">
        <f>AND(AI860=18, L860=1)</f>
        <v>0</v>
      </c>
      <c r="AR860" t="b">
        <f>AND(AO860, OR(AP860, AQ860))</f>
        <v>0</v>
      </c>
      <c r="AS860" t="b">
        <f>NOT(OR(AM860,AN860,AR860))</f>
        <v>1</v>
      </c>
      <c r="AT860" t="b">
        <f>AND(AS860, AL860=4)</f>
        <v>0</v>
      </c>
      <c r="AU860" t="b">
        <f>NOT(OR(AM860,AN860,AR860,AT860))</f>
        <v>1</v>
      </c>
      <c r="AV860" t="b">
        <f>AND(AU860, AI860=18)</f>
        <v>0</v>
      </c>
      <c r="AW860" t="b">
        <f>NOT(OR(AM860,AN860,AR860,AT860, AV860))</f>
        <v>1</v>
      </c>
      <c r="AX860" t="b">
        <f>AND(AW860, OR(AND(AI860=24, L860=0), AND(AI860=32, L860=1)))</f>
        <v>1</v>
      </c>
      <c r="AY860" t="b">
        <f>NOT(OR(AM860,AN860,AR860,AT860,AV860,AX860))</f>
        <v>0</v>
      </c>
      <c r="AZ860" t="str">
        <f>IF(AM860,"7",IF(AN860,"6",IF(AR860,"5",
IF(AT860,"4",IF(AV860,"3",IF(AX860,"2",IF(AY860,"1","0"))))))
)</f>
        <v>2</v>
      </c>
      <c r="BA860" t="str">
        <f>_xlfn.XLOOKUP(D860, $BO$1:$CA$1, $BO$2:$CA$2)</f>
        <v>02</v>
      </c>
      <c r="BB860" t="str">
        <f>_xlfn.XLOOKUP(E860, $BO$1:$CA$1, $BO$2:$CA$2)</f>
        <v>14</v>
      </c>
      <c r="BC860" t="str">
        <f>_xlfn.XLOOKUP(F860, $BO$1:$CA$1, $BO$2:$CA$2)</f>
        <v>11</v>
      </c>
      <c r="BD860" t="str">
        <f>_xlfn.XLOOKUP(G860, $BO$1:$CA$1, $BO$2:$CA$2)</f>
        <v>12</v>
      </c>
      <c r="BE860" t="str">
        <f>_xlfn.XLOOKUP(H860, $BO$1:$CA$1, $BO$2:$CA$2)</f>
        <v>10</v>
      </c>
      <c r="BF860">
        <f>VALUE(_xlfn.TEXTJOIN("", TRUE, AZ860:BE860))</f>
        <v>20214111210</v>
      </c>
      <c r="BG860">
        <v>20214111210</v>
      </c>
      <c r="BH860">
        <f t="shared" si="13"/>
        <v>142</v>
      </c>
      <c r="BI860">
        <f>B860*BH860</f>
        <v>38766</v>
      </c>
    </row>
    <row r="861" spans="1:61" x14ac:dyDescent="0.25">
      <c r="A861" t="s">
        <v>167</v>
      </c>
      <c r="B861">
        <v>67</v>
      </c>
      <c r="C861" t="str">
        <f>TEXT(A861, "0")</f>
        <v>JQ87K</v>
      </c>
      <c r="D861" t="str">
        <f>MID($C861, 1, 1)</f>
        <v>J</v>
      </c>
      <c r="E861" t="str">
        <f>MID($C861, 2, 1)</f>
        <v>Q</v>
      </c>
      <c r="F861" t="str">
        <f>MID($C861, 3, 1)</f>
        <v>8</v>
      </c>
      <c r="G861" t="str">
        <f>MID($C861, 4, 1)</f>
        <v>7</v>
      </c>
      <c r="H861" t="str">
        <f>MID($C861, 5, 1)</f>
        <v>K</v>
      </c>
      <c r="I861">
        <f>LEN($A861)-LEN(SUBSTITUTE($A861,I$1,""))</f>
        <v>0</v>
      </c>
      <c r="J861">
        <f>LEN($A861)-LEN(SUBSTITUTE($A861,J$1,""))</f>
        <v>1</v>
      </c>
      <c r="K861">
        <f>LEN($A861)-LEN(SUBSTITUTE($A861,K$1,""))</f>
        <v>1</v>
      </c>
      <c r="L861">
        <f>LEN($A861)-LEN(SUBSTITUTE($A861,L$1,""))</f>
        <v>1</v>
      </c>
      <c r="M861">
        <f>LEN($A861)-LEN(SUBSTITUTE($A861,M$1,""))</f>
        <v>0</v>
      </c>
      <c r="N861">
        <f>LEN($A861)-LEN(SUBSTITUTE($A861,N$1,""))</f>
        <v>0</v>
      </c>
      <c r="O861">
        <f>LEN($A861)-LEN(SUBSTITUTE($A861,O$1,""))</f>
        <v>1</v>
      </c>
      <c r="P861">
        <f>LEN($A861)-LEN(SUBSTITUTE($A861,P$1,""))</f>
        <v>1</v>
      </c>
      <c r="Q861">
        <f>LEN($A861)-LEN(SUBSTITUTE($A861,Q$1,""))</f>
        <v>0</v>
      </c>
      <c r="R861">
        <f>LEN($A861)-LEN(SUBSTITUTE($A861,R$1,""))</f>
        <v>0</v>
      </c>
      <c r="S861">
        <f>LEN($A861)-LEN(SUBSTITUTE($A861,S$1,""))</f>
        <v>0</v>
      </c>
      <c r="T861">
        <f>LEN($A861)-LEN(SUBSTITUTE($A861,T$1,""))</f>
        <v>0</v>
      </c>
      <c r="U861">
        <f>LEN($A861)-LEN(SUBSTITUTE($A861,U$1,""))</f>
        <v>0</v>
      </c>
      <c r="V861">
        <f>I861+1</f>
        <v>1</v>
      </c>
      <c r="W861">
        <f>J861+1</f>
        <v>2</v>
      </c>
      <c r="X861">
        <f>K861+1</f>
        <v>2</v>
      </c>
      <c r="Y861">
        <f>L861+1</f>
        <v>2</v>
      </c>
      <c r="Z861">
        <f>M861+1</f>
        <v>1</v>
      </c>
      <c r="AA861">
        <f>N861+1</f>
        <v>1</v>
      </c>
      <c r="AB861">
        <f>O861+1</f>
        <v>2</v>
      </c>
      <c r="AC861">
        <f>P861+1</f>
        <v>2</v>
      </c>
      <c r="AD861">
        <f>Q861+1</f>
        <v>1</v>
      </c>
      <c r="AE861">
        <f>R861+1</f>
        <v>1</v>
      </c>
      <c r="AF861">
        <f>S861+1</f>
        <v>1</v>
      </c>
      <c r="AG861">
        <f>T861+1</f>
        <v>1</v>
      </c>
      <c r="AH861">
        <f>U861+1</f>
        <v>1</v>
      </c>
      <c r="AI861">
        <f>PRODUCT(V861:AH861)</f>
        <v>32</v>
      </c>
      <c r="AJ861">
        <f>MAX(V861:AH861)</f>
        <v>2</v>
      </c>
      <c r="AK861">
        <f>Y861</f>
        <v>2</v>
      </c>
      <c r="AL861">
        <f>MAX(V861:X861, Z861:AH861)+L861</f>
        <v>3</v>
      </c>
      <c r="AM861" t="b">
        <f>AL861=6</f>
        <v>0</v>
      </c>
      <c r="AN861" t="b">
        <f>AL861=5</f>
        <v>0</v>
      </c>
      <c r="AO861" t="b">
        <f>NOT(OR(AM861,AN861))</f>
        <v>1</v>
      </c>
      <c r="AP861" t="b">
        <f>AND(AI861=12, L861=0)</f>
        <v>0</v>
      </c>
      <c r="AQ861" t="b">
        <f>AND(AI861=18, L861=1)</f>
        <v>0</v>
      </c>
      <c r="AR861" t="b">
        <f>AND(AO861, OR(AP861, AQ861))</f>
        <v>0</v>
      </c>
      <c r="AS861" t="b">
        <f>NOT(OR(AM861,AN861,AR861))</f>
        <v>1</v>
      </c>
      <c r="AT861" t="b">
        <f>AND(AS861, AL861=4)</f>
        <v>0</v>
      </c>
      <c r="AU861" t="b">
        <f>NOT(OR(AM861,AN861,AR861,AT861))</f>
        <v>1</v>
      </c>
      <c r="AV861" t="b">
        <f>AND(AU861, AI861=18)</f>
        <v>0</v>
      </c>
      <c r="AW861" t="b">
        <f>NOT(OR(AM861,AN861,AR861,AT861, AV861))</f>
        <v>1</v>
      </c>
      <c r="AX861" t="b">
        <f>AND(AW861, OR(AND(AI861=24, L861=0), AND(AI861=32, L861=1)))</f>
        <v>1</v>
      </c>
      <c r="AY861" t="b">
        <f>NOT(OR(AM861,AN861,AR861,AT861,AV861,AX861))</f>
        <v>0</v>
      </c>
      <c r="AZ861" t="str">
        <f>IF(AM861,"7",IF(AN861,"6",IF(AR861,"5",
IF(AT861,"4",IF(AV861,"3",IF(AX861,"2",IF(AY861,"1","0"))))))
)</f>
        <v>2</v>
      </c>
      <c r="BA861" t="str">
        <f>_xlfn.XLOOKUP(D861, $BO$1:$CA$1, $BO$2:$CA$2)</f>
        <v>02</v>
      </c>
      <c r="BB861" t="str">
        <f>_xlfn.XLOOKUP(E861, $BO$1:$CA$1, $BO$2:$CA$2)</f>
        <v>12</v>
      </c>
      <c r="BC861" t="str">
        <f>_xlfn.XLOOKUP(F861, $BO$1:$CA$1, $BO$2:$CA$2)</f>
        <v>09</v>
      </c>
      <c r="BD861" t="str">
        <f>_xlfn.XLOOKUP(G861, $BO$1:$CA$1, $BO$2:$CA$2)</f>
        <v>08</v>
      </c>
      <c r="BE861" t="str">
        <f>_xlfn.XLOOKUP(H861, $BO$1:$CA$1, $BO$2:$CA$2)</f>
        <v>13</v>
      </c>
      <c r="BF861">
        <f>VALUE(_xlfn.TEXTJOIN("", TRUE, AZ861:BE861))</f>
        <v>20212090813</v>
      </c>
      <c r="BG861">
        <v>20212090813</v>
      </c>
      <c r="BH861">
        <f t="shared" si="13"/>
        <v>141</v>
      </c>
      <c r="BI861">
        <f>B861*BH861</f>
        <v>9447</v>
      </c>
    </row>
    <row r="862" spans="1:61" x14ac:dyDescent="0.25">
      <c r="A862" t="s">
        <v>750</v>
      </c>
      <c r="B862">
        <v>718</v>
      </c>
      <c r="C862" t="str">
        <f>TEXT(A862, "0")</f>
        <v>JQ64K</v>
      </c>
      <c r="D862" t="str">
        <f>MID($C862, 1, 1)</f>
        <v>J</v>
      </c>
      <c r="E862" t="str">
        <f>MID($C862, 2, 1)</f>
        <v>Q</v>
      </c>
      <c r="F862" t="str">
        <f>MID($C862, 3, 1)</f>
        <v>6</v>
      </c>
      <c r="G862" t="str">
        <f>MID($C862, 4, 1)</f>
        <v>4</v>
      </c>
      <c r="H862" t="str">
        <f>MID($C862, 5, 1)</f>
        <v>K</v>
      </c>
      <c r="I862">
        <f>LEN($A862)-LEN(SUBSTITUTE($A862,I$1,""))</f>
        <v>0</v>
      </c>
      <c r="J862">
        <f>LEN($A862)-LEN(SUBSTITUTE($A862,J$1,""))</f>
        <v>1</v>
      </c>
      <c r="K862">
        <f>LEN($A862)-LEN(SUBSTITUTE($A862,K$1,""))</f>
        <v>1</v>
      </c>
      <c r="L862">
        <f>LEN($A862)-LEN(SUBSTITUTE($A862,L$1,""))</f>
        <v>1</v>
      </c>
      <c r="M862">
        <f>LEN($A862)-LEN(SUBSTITUTE($A862,M$1,""))</f>
        <v>0</v>
      </c>
      <c r="N862">
        <f>LEN($A862)-LEN(SUBSTITUTE($A862,N$1,""))</f>
        <v>0</v>
      </c>
      <c r="O862">
        <f>LEN($A862)-LEN(SUBSTITUTE($A862,O$1,""))</f>
        <v>0</v>
      </c>
      <c r="P862">
        <f>LEN($A862)-LEN(SUBSTITUTE($A862,P$1,""))</f>
        <v>0</v>
      </c>
      <c r="Q862">
        <f>LEN($A862)-LEN(SUBSTITUTE($A862,Q$1,""))</f>
        <v>1</v>
      </c>
      <c r="R862">
        <f>LEN($A862)-LEN(SUBSTITUTE($A862,R$1,""))</f>
        <v>0</v>
      </c>
      <c r="S862">
        <f>LEN($A862)-LEN(SUBSTITUTE($A862,S$1,""))</f>
        <v>1</v>
      </c>
      <c r="T862">
        <f>LEN($A862)-LEN(SUBSTITUTE($A862,T$1,""))</f>
        <v>0</v>
      </c>
      <c r="U862">
        <f>LEN($A862)-LEN(SUBSTITUTE($A862,U$1,""))</f>
        <v>0</v>
      </c>
      <c r="V862">
        <f>I862+1</f>
        <v>1</v>
      </c>
      <c r="W862">
        <f>J862+1</f>
        <v>2</v>
      </c>
      <c r="X862">
        <f>K862+1</f>
        <v>2</v>
      </c>
      <c r="Y862">
        <f>L862+1</f>
        <v>2</v>
      </c>
      <c r="Z862">
        <f>M862+1</f>
        <v>1</v>
      </c>
      <c r="AA862">
        <f>N862+1</f>
        <v>1</v>
      </c>
      <c r="AB862">
        <f>O862+1</f>
        <v>1</v>
      </c>
      <c r="AC862">
        <f>P862+1</f>
        <v>1</v>
      </c>
      <c r="AD862">
        <f>Q862+1</f>
        <v>2</v>
      </c>
      <c r="AE862">
        <f>R862+1</f>
        <v>1</v>
      </c>
      <c r="AF862">
        <f>S862+1</f>
        <v>2</v>
      </c>
      <c r="AG862">
        <f>T862+1</f>
        <v>1</v>
      </c>
      <c r="AH862">
        <f>U862+1</f>
        <v>1</v>
      </c>
      <c r="AI862">
        <f>PRODUCT(V862:AH862)</f>
        <v>32</v>
      </c>
      <c r="AJ862">
        <f>MAX(V862:AH862)</f>
        <v>2</v>
      </c>
      <c r="AK862">
        <f>Y862</f>
        <v>2</v>
      </c>
      <c r="AL862">
        <f>MAX(V862:X862, Z862:AH862)+L862</f>
        <v>3</v>
      </c>
      <c r="AM862" t="b">
        <f>AL862=6</f>
        <v>0</v>
      </c>
      <c r="AN862" t="b">
        <f>AL862=5</f>
        <v>0</v>
      </c>
      <c r="AO862" t="b">
        <f>NOT(OR(AM862,AN862))</f>
        <v>1</v>
      </c>
      <c r="AP862" t="b">
        <f>AND(AI862=12, L862=0)</f>
        <v>0</v>
      </c>
      <c r="AQ862" t="b">
        <f>AND(AI862=18, L862=1)</f>
        <v>0</v>
      </c>
      <c r="AR862" t="b">
        <f>AND(AO862, OR(AP862, AQ862))</f>
        <v>0</v>
      </c>
      <c r="AS862" t="b">
        <f>NOT(OR(AM862,AN862,AR862))</f>
        <v>1</v>
      </c>
      <c r="AT862" t="b">
        <f>AND(AS862, AL862=4)</f>
        <v>0</v>
      </c>
      <c r="AU862" t="b">
        <f>NOT(OR(AM862,AN862,AR862,AT862))</f>
        <v>1</v>
      </c>
      <c r="AV862" t="b">
        <f>AND(AU862, AI862=18)</f>
        <v>0</v>
      </c>
      <c r="AW862" t="b">
        <f>NOT(OR(AM862,AN862,AR862,AT862, AV862))</f>
        <v>1</v>
      </c>
      <c r="AX862" t="b">
        <f>AND(AW862, OR(AND(AI862=24, L862=0), AND(AI862=32, L862=1)))</f>
        <v>1</v>
      </c>
      <c r="AY862" t="b">
        <f>NOT(OR(AM862,AN862,AR862,AT862,AV862,AX862))</f>
        <v>0</v>
      </c>
      <c r="AZ862" t="str">
        <f>IF(AM862,"7",IF(AN862,"6",IF(AR862,"5",
IF(AT862,"4",IF(AV862,"3",IF(AX862,"2",IF(AY862,"1","0"))))))
)</f>
        <v>2</v>
      </c>
      <c r="BA862" t="str">
        <f>_xlfn.XLOOKUP(D862, $BO$1:$CA$1, $BO$2:$CA$2)</f>
        <v>02</v>
      </c>
      <c r="BB862" t="str">
        <f>_xlfn.XLOOKUP(E862, $BO$1:$CA$1, $BO$2:$CA$2)</f>
        <v>12</v>
      </c>
      <c r="BC862" t="str">
        <f>_xlfn.XLOOKUP(F862, $BO$1:$CA$1, $BO$2:$CA$2)</f>
        <v>07</v>
      </c>
      <c r="BD862" t="str">
        <f>_xlfn.XLOOKUP(G862, $BO$1:$CA$1, $BO$2:$CA$2)</f>
        <v>05</v>
      </c>
      <c r="BE862" t="str">
        <f>_xlfn.XLOOKUP(H862, $BO$1:$CA$1, $BO$2:$CA$2)</f>
        <v>13</v>
      </c>
      <c r="BF862">
        <f>VALUE(_xlfn.TEXTJOIN("", TRUE, AZ862:BE862))</f>
        <v>20212070513</v>
      </c>
      <c r="BG862">
        <v>20212070513</v>
      </c>
      <c r="BH862">
        <f t="shared" si="13"/>
        <v>140</v>
      </c>
      <c r="BI862">
        <f>B862*BH862</f>
        <v>100520</v>
      </c>
    </row>
    <row r="863" spans="1:61" x14ac:dyDescent="0.25">
      <c r="A863" t="s">
        <v>842</v>
      </c>
      <c r="B863">
        <v>536</v>
      </c>
      <c r="C863" t="str">
        <f>TEXT(A863, "0")</f>
        <v>JQ29K</v>
      </c>
      <c r="D863" t="str">
        <f>MID($C863, 1, 1)</f>
        <v>J</v>
      </c>
      <c r="E863" t="str">
        <f>MID($C863, 2, 1)</f>
        <v>Q</v>
      </c>
      <c r="F863" t="str">
        <f>MID($C863, 3, 1)</f>
        <v>2</v>
      </c>
      <c r="G863" t="str">
        <f>MID($C863, 4, 1)</f>
        <v>9</v>
      </c>
      <c r="H863" t="str">
        <f>MID($C863, 5, 1)</f>
        <v>K</v>
      </c>
      <c r="I863">
        <f>LEN($A863)-LEN(SUBSTITUTE($A863,I$1,""))</f>
        <v>0</v>
      </c>
      <c r="J863">
        <f>LEN($A863)-LEN(SUBSTITUTE($A863,J$1,""))</f>
        <v>1</v>
      </c>
      <c r="K863">
        <f>LEN($A863)-LEN(SUBSTITUTE($A863,K$1,""))</f>
        <v>1</v>
      </c>
      <c r="L863">
        <f>LEN($A863)-LEN(SUBSTITUTE($A863,L$1,""))</f>
        <v>1</v>
      </c>
      <c r="M863">
        <f>LEN($A863)-LEN(SUBSTITUTE($A863,M$1,""))</f>
        <v>0</v>
      </c>
      <c r="N863">
        <f>LEN($A863)-LEN(SUBSTITUTE($A863,N$1,""))</f>
        <v>1</v>
      </c>
      <c r="O863">
        <f>LEN($A863)-LEN(SUBSTITUTE($A863,O$1,""))</f>
        <v>0</v>
      </c>
      <c r="P863">
        <f>LEN($A863)-LEN(SUBSTITUTE($A863,P$1,""))</f>
        <v>0</v>
      </c>
      <c r="Q863">
        <f>LEN($A863)-LEN(SUBSTITUTE($A863,Q$1,""))</f>
        <v>0</v>
      </c>
      <c r="R863">
        <f>LEN($A863)-LEN(SUBSTITUTE($A863,R$1,""))</f>
        <v>0</v>
      </c>
      <c r="S863">
        <f>LEN($A863)-LEN(SUBSTITUTE($A863,S$1,""))</f>
        <v>0</v>
      </c>
      <c r="T863">
        <f>LEN($A863)-LEN(SUBSTITUTE($A863,T$1,""))</f>
        <v>0</v>
      </c>
      <c r="U863">
        <f>LEN($A863)-LEN(SUBSTITUTE($A863,U$1,""))</f>
        <v>1</v>
      </c>
      <c r="V863">
        <f>I863+1</f>
        <v>1</v>
      </c>
      <c r="W863">
        <f>J863+1</f>
        <v>2</v>
      </c>
      <c r="X863">
        <f>K863+1</f>
        <v>2</v>
      </c>
      <c r="Y863">
        <f>L863+1</f>
        <v>2</v>
      </c>
      <c r="Z863">
        <f>M863+1</f>
        <v>1</v>
      </c>
      <c r="AA863">
        <f>N863+1</f>
        <v>2</v>
      </c>
      <c r="AB863">
        <f>O863+1</f>
        <v>1</v>
      </c>
      <c r="AC863">
        <f>P863+1</f>
        <v>1</v>
      </c>
      <c r="AD863">
        <f>Q863+1</f>
        <v>1</v>
      </c>
      <c r="AE863">
        <f>R863+1</f>
        <v>1</v>
      </c>
      <c r="AF863">
        <f>S863+1</f>
        <v>1</v>
      </c>
      <c r="AG863">
        <f>T863+1</f>
        <v>1</v>
      </c>
      <c r="AH863">
        <f>U863+1</f>
        <v>2</v>
      </c>
      <c r="AI863">
        <f>PRODUCT(V863:AH863)</f>
        <v>32</v>
      </c>
      <c r="AJ863">
        <f>MAX(V863:AH863)</f>
        <v>2</v>
      </c>
      <c r="AK863">
        <f>Y863</f>
        <v>2</v>
      </c>
      <c r="AL863">
        <f>MAX(V863:X863, Z863:AH863)+L863</f>
        <v>3</v>
      </c>
      <c r="AM863" t="b">
        <f>AL863=6</f>
        <v>0</v>
      </c>
      <c r="AN863" t="b">
        <f>AL863=5</f>
        <v>0</v>
      </c>
      <c r="AO863" t="b">
        <f>NOT(OR(AM863,AN863))</f>
        <v>1</v>
      </c>
      <c r="AP863" t="b">
        <f>AND(AI863=12, L863=0)</f>
        <v>0</v>
      </c>
      <c r="AQ863" t="b">
        <f>AND(AI863=18, L863=1)</f>
        <v>0</v>
      </c>
      <c r="AR863" t="b">
        <f>AND(AO863, OR(AP863, AQ863))</f>
        <v>0</v>
      </c>
      <c r="AS863" t="b">
        <f>NOT(OR(AM863,AN863,AR863))</f>
        <v>1</v>
      </c>
      <c r="AT863" t="b">
        <f>AND(AS863, AL863=4)</f>
        <v>0</v>
      </c>
      <c r="AU863" t="b">
        <f>NOT(OR(AM863,AN863,AR863,AT863))</f>
        <v>1</v>
      </c>
      <c r="AV863" t="b">
        <f>AND(AU863, AI863=18)</f>
        <v>0</v>
      </c>
      <c r="AW863" t="b">
        <f>NOT(OR(AM863,AN863,AR863,AT863, AV863))</f>
        <v>1</v>
      </c>
      <c r="AX863" t="b">
        <f>AND(AW863, OR(AND(AI863=24, L863=0), AND(AI863=32, L863=1)))</f>
        <v>1</v>
      </c>
      <c r="AY863" t="b">
        <f>NOT(OR(AM863,AN863,AR863,AT863,AV863,AX863))</f>
        <v>0</v>
      </c>
      <c r="AZ863" t="str">
        <f>IF(AM863,"7",IF(AN863,"6",IF(AR863,"5",
IF(AT863,"4",IF(AV863,"3",IF(AX863,"2",IF(AY863,"1","0"))))))
)</f>
        <v>2</v>
      </c>
      <c r="BA863" t="str">
        <f>_xlfn.XLOOKUP(D863, $BO$1:$CA$1, $BO$2:$CA$2)</f>
        <v>02</v>
      </c>
      <c r="BB863" t="str">
        <f>_xlfn.XLOOKUP(E863, $BO$1:$CA$1, $BO$2:$CA$2)</f>
        <v>12</v>
      </c>
      <c r="BC863" t="str">
        <f>_xlfn.XLOOKUP(F863, $BO$1:$CA$1, $BO$2:$CA$2)</f>
        <v>03</v>
      </c>
      <c r="BD863" t="str">
        <f>_xlfn.XLOOKUP(G863, $BO$1:$CA$1, $BO$2:$CA$2)</f>
        <v>10</v>
      </c>
      <c r="BE863" t="str">
        <f>_xlfn.XLOOKUP(H863, $BO$1:$CA$1, $BO$2:$CA$2)</f>
        <v>13</v>
      </c>
      <c r="BF863">
        <f>VALUE(_xlfn.TEXTJOIN("", TRUE, AZ863:BE863))</f>
        <v>20212031013</v>
      </c>
      <c r="BG863">
        <v>20212031013</v>
      </c>
      <c r="BH863">
        <f t="shared" si="13"/>
        <v>139</v>
      </c>
      <c r="BI863">
        <f>B863*BH863</f>
        <v>74504</v>
      </c>
    </row>
    <row r="864" spans="1:61" x14ac:dyDescent="0.25">
      <c r="A864" t="s">
        <v>546</v>
      </c>
      <c r="B864">
        <v>608</v>
      </c>
      <c r="C864" t="str">
        <f>TEXT(A864, "0")</f>
        <v>JTA82</v>
      </c>
      <c r="D864" t="str">
        <f>MID($C864, 1, 1)</f>
        <v>J</v>
      </c>
      <c r="E864" t="str">
        <f>MID($C864, 2, 1)</f>
        <v>T</v>
      </c>
      <c r="F864" t="str">
        <f>MID($C864, 3, 1)</f>
        <v>A</v>
      </c>
      <c r="G864" t="str">
        <f>MID($C864, 4, 1)</f>
        <v>8</v>
      </c>
      <c r="H864" t="str">
        <f>MID($C864, 5, 1)</f>
        <v>2</v>
      </c>
      <c r="I864">
        <f>LEN($A864)-LEN(SUBSTITUTE($A864,I$1,""))</f>
        <v>1</v>
      </c>
      <c r="J864">
        <f>LEN($A864)-LEN(SUBSTITUTE($A864,J$1,""))</f>
        <v>0</v>
      </c>
      <c r="K864">
        <f>LEN($A864)-LEN(SUBSTITUTE($A864,K$1,""))</f>
        <v>0</v>
      </c>
      <c r="L864">
        <f>LEN($A864)-LEN(SUBSTITUTE($A864,L$1,""))</f>
        <v>1</v>
      </c>
      <c r="M864">
        <f>LEN($A864)-LEN(SUBSTITUTE($A864,M$1,""))</f>
        <v>1</v>
      </c>
      <c r="N864">
        <f>LEN($A864)-LEN(SUBSTITUTE($A864,N$1,""))</f>
        <v>0</v>
      </c>
      <c r="O864">
        <f>LEN($A864)-LEN(SUBSTITUTE($A864,O$1,""))</f>
        <v>1</v>
      </c>
      <c r="P864">
        <f>LEN($A864)-LEN(SUBSTITUTE($A864,P$1,""))</f>
        <v>0</v>
      </c>
      <c r="Q864">
        <f>LEN($A864)-LEN(SUBSTITUTE($A864,Q$1,""))</f>
        <v>0</v>
      </c>
      <c r="R864">
        <f>LEN($A864)-LEN(SUBSTITUTE($A864,R$1,""))</f>
        <v>0</v>
      </c>
      <c r="S864">
        <f>LEN($A864)-LEN(SUBSTITUTE($A864,S$1,""))</f>
        <v>0</v>
      </c>
      <c r="T864">
        <f>LEN($A864)-LEN(SUBSTITUTE($A864,T$1,""))</f>
        <v>0</v>
      </c>
      <c r="U864">
        <f>LEN($A864)-LEN(SUBSTITUTE($A864,U$1,""))</f>
        <v>1</v>
      </c>
      <c r="V864">
        <f>I864+1</f>
        <v>2</v>
      </c>
      <c r="W864">
        <f>J864+1</f>
        <v>1</v>
      </c>
      <c r="X864">
        <f>K864+1</f>
        <v>1</v>
      </c>
      <c r="Y864">
        <f>L864+1</f>
        <v>2</v>
      </c>
      <c r="Z864">
        <f>M864+1</f>
        <v>2</v>
      </c>
      <c r="AA864">
        <f>N864+1</f>
        <v>1</v>
      </c>
      <c r="AB864">
        <f>O864+1</f>
        <v>2</v>
      </c>
      <c r="AC864">
        <f>P864+1</f>
        <v>1</v>
      </c>
      <c r="AD864">
        <f>Q864+1</f>
        <v>1</v>
      </c>
      <c r="AE864">
        <f>R864+1</f>
        <v>1</v>
      </c>
      <c r="AF864">
        <f>S864+1</f>
        <v>1</v>
      </c>
      <c r="AG864">
        <f>T864+1</f>
        <v>1</v>
      </c>
      <c r="AH864">
        <f>U864+1</f>
        <v>2</v>
      </c>
      <c r="AI864">
        <f>PRODUCT(V864:AH864)</f>
        <v>32</v>
      </c>
      <c r="AJ864">
        <f>MAX(V864:AH864)</f>
        <v>2</v>
      </c>
      <c r="AK864">
        <f>Y864</f>
        <v>2</v>
      </c>
      <c r="AL864">
        <f>MAX(V864:X864, Z864:AH864)+L864</f>
        <v>3</v>
      </c>
      <c r="AM864" t="b">
        <f>AL864=6</f>
        <v>0</v>
      </c>
      <c r="AN864" t="b">
        <f>AL864=5</f>
        <v>0</v>
      </c>
      <c r="AO864" t="b">
        <f>NOT(OR(AM864,AN864))</f>
        <v>1</v>
      </c>
      <c r="AP864" t="b">
        <f>AND(AI864=12, L864=0)</f>
        <v>0</v>
      </c>
      <c r="AQ864" t="b">
        <f>AND(AI864=18, L864=1)</f>
        <v>0</v>
      </c>
      <c r="AR864" t="b">
        <f>AND(AO864, OR(AP864, AQ864))</f>
        <v>0</v>
      </c>
      <c r="AS864" t="b">
        <f>NOT(OR(AM864,AN864,AR864))</f>
        <v>1</v>
      </c>
      <c r="AT864" t="b">
        <f>AND(AS864, AL864=4)</f>
        <v>0</v>
      </c>
      <c r="AU864" t="b">
        <f>NOT(OR(AM864,AN864,AR864,AT864))</f>
        <v>1</v>
      </c>
      <c r="AV864" t="b">
        <f>AND(AU864, AI864=18)</f>
        <v>0</v>
      </c>
      <c r="AW864" t="b">
        <f>NOT(OR(AM864,AN864,AR864,AT864, AV864))</f>
        <v>1</v>
      </c>
      <c r="AX864" t="b">
        <f>AND(AW864, OR(AND(AI864=24, L864=0), AND(AI864=32, L864=1)))</f>
        <v>1</v>
      </c>
      <c r="AY864" t="b">
        <f>NOT(OR(AM864,AN864,AR864,AT864,AV864,AX864))</f>
        <v>0</v>
      </c>
      <c r="AZ864" t="str">
        <f>IF(AM864,"7",IF(AN864,"6",IF(AR864,"5",
IF(AT864,"4",IF(AV864,"3",IF(AX864,"2",IF(AY864,"1","0"))))))
)</f>
        <v>2</v>
      </c>
      <c r="BA864" t="str">
        <f>_xlfn.XLOOKUP(D864, $BO$1:$CA$1, $BO$2:$CA$2)</f>
        <v>02</v>
      </c>
      <c r="BB864" t="str">
        <f>_xlfn.XLOOKUP(E864, $BO$1:$CA$1, $BO$2:$CA$2)</f>
        <v>11</v>
      </c>
      <c r="BC864" t="str">
        <f>_xlfn.XLOOKUP(F864, $BO$1:$CA$1, $BO$2:$CA$2)</f>
        <v>14</v>
      </c>
      <c r="BD864" t="str">
        <f>_xlfn.XLOOKUP(G864, $BO$1:$CA$1, $BO$2:$CA$2)</f>
        <v>09</v>
      </c>
      <c r="BE864" t="str">
        <f>_xlfn.XLOOKUP(H864, $BO$1:$CA$1, $BO$2:$CA$2)</f>
        <v>03</v>
      </c>
      <c r="BF864">
        <f>VALUE(_xlfn.TEXTJOIN("", TRUE, AZ864:BE864))</f>
        <v>20211140903</v>
      </c>
      <c r="BG864">
        <v>20211140903</v>
      </c>
      <c r="BH864">
        <f t="shared" si="13"/>
        <v>138</v>
      </c>
      <c r="BI864">
        <f>B864*BH864</f>
        <v>83904</v>
      </c>
    </row>
    <row r="865" spans="1:61" x14ac:dyDescent="0.25">
      <c r="A865" t="s">
        <v>44</v>
      </c>
      <c r="B865">
        <v>305</v>
      </c>
      <c r="C865" t="str">
        <f>TEXT(A865, "0")</f>
        <v>JTQK7</v>
      </c>
      <c r="D865" t="str">
        <f>MID($C865, 1, 1)</f>
        <v>J</v>
      </c>
      <c r="E865" t="str">
        <f>MID($C865, 2, 1)</f>
        <v>T</v>
      </c>
      <c r="F865" t="str">
        <f>MID($C865, 3, 1)</f>
        <v>Q</v>
      </c>
      <c r="G865" t="str">
        <f>MID($C865, 4, 1)</f>
        <v>K</v>
      </c>
      <c r="H865" t="str">
        <f>MID($C865, 5, 1)</f>
        <v>7</v>
      </c>
      <c r="I865">
        <f>LEN($A865)-LEN(SUBSTITUTE($A865,I$1,""))</f>
        <v>0</v>
      </c>
      <c r="J865">
        <f>LEN($A865)-LEN(SUBSTITUTE($A865,J$1,""))</f>
        <v>1</v>
      </c>
      <c r="K865">
        <f>LEN($A865)-LEN(SUBSTITUTE($A865,K$1,""))</f>
        <v>1</v>
      </c>
      <c r="L865">
        <f>LEN($A865)-LEN(SUBSTITUTE($A865,L$1,""))</f>
        <v>1</v>
      </c>
      <c r="M865">
        <f>LEN($A865)-LEN(SUBSTITUTE($A865,M$1,""))</f>
        <v>1</v>
      </c>
      <c r="N865">
        <f>LEN($A865)-LEN(SUBSTITUTE($A865,N$1,""))</f>
        <v>0</v>
      </c>
      <c r="O865">
        <f>LEN($A865)-LEN(SUBSTITUTE($A865,O$1,""))</f>
        <v>0</v>
      </c>
      <c r="P865">
        <f>LEN($A865)-LEN(SUBSTITUTE($A865,P$1,""))</f>
        <v>1</v>
      </c>
      <c r="Q865">
        <f>LEN($A865)-LEN(SUBSTITUTE($A865,Q$1,""))</f>
        <v>0</v>
      </c>
      <c r="R865">
        <f>LEN($A865)-LEN(SUBSTITUTE($A865,R$1,""))</f>
        <v>0</v>
      </c>
      <c r="S865">
        <f>LEN($A865)-LEN(SUBSTITUTE($A865,S$1,""))</f>
        <v>0</v>
      </c>
      <c r="T865">
        <f>LEN($A865)-LEN(SUBSTITUTE($A865,T$1,""))</f>
        <v>0</v>
      </c>
      <c r="U865">
        <f>LEN($A865)-LEN(SUBSTITUTE($A865,U$1,""))</f>
        <v>0</v>
      </c>
      <c r="V865">
        <f>I865+1</f>
        <v>1</v>
      </c>
      <c r="W865">
        <f>J865+1</f>
        <v>2</v>
      </c>
      <c r="X865">
        <f>K865+1</f>
        <v>2</v>
      </c>
      <c r="Y865">
        <f>L865+1</f>
        <v>2</v>
      </c>
      <c r="Z865">
        <f>M865+1</f>
        <v>2</v>
      </c>
      <c r="AA865">
        <f>N865+1</f>
        <v>1</v>
      </c>
      <c r="AB865">
        <f>O865+1</f>
        <v>1</v>
      </c>
      <c r="AC865">
        <f>P865+1</f>
        <v>2</v>
      </c>
      <c r="AD865">
        <f>Q865+1</f>
        <v>1</v>
      </c>
      <c r="AE865">
        <f>R865+1</f>
        <v>1</v>
      </c>
      <c r="AF865">
        <f>S865+1</f>
        <v>1</v>
      </c>
      <c r="AG865">
        <f>T865+1</f>
        <v>1</v>
      </c>
      <c r="AH865">
        <f>U865+1</f>
        <v>1</v>
      </c>
      <c r="AI865">
        <f>PRODUCT(V865:AH865)</f>
        <v>32</v>
      </c>
      <c r="AJ865">
        <f>MAX(V865:AH865)</f>
        <v>2</v>
      </c>
      <c r="AK865">
        <f>Y865</f>
        <v>2</v>
      </c>
      <c r="AL865">
        <f>MAX(V865:X865, Z865:AH865)+L865</f>
        <v>3</v>
      </c>
      <c r="AM865" t="b">
        <f>AL865=6</f>
        <v>0</v>
      </c>
      <c r="AN865" t="b">
        <f>AL865=5</f>
        <v>0</v>
      </c>
      <c r="AO865" t="b">
        <f>NOT(OR(AM865,AN865))</f>
        <v>1</v>
      </c>
      <c r="AP865" t="b">
        <f>AND(AI865=12, L865=0)</f>
        <v>0</v>
      </c>
      <c r="AQ865" t="b">
        <f>AND(AI865=18, L865=1)</f>
        <v>0</v>
      </c>
      <c r="AR865" t="b">
        <f>AND(AO865, OR(AP865, AQ865))</f>
        <v>0</v>
      </c>
      <c r="AS865" t="b">
        <f>NOT(OR(AM865,AN865,AR865))</f>
        <v>1</v>
      </c>
      <c r="AT865" t="b">
        <f>AND(AS865, AL865=4)</f>
        <v>0</v>
      </c>
      <c r="AU865" t="b">
        <f>NOT(OR(AM865,AN865,AR865,AT865))</f>
        <v>1</v>
      </c>
      <c r="AV865" t="b">
        <f>AND(AU865, AI865=18)</f>
        <v>0</v>
      </c>
      <c r="AW865" t="b">
        <f>NOT(OR(AM865,AN865,AR865,AT865, AV865))</f>
        <v>1</v>
      </c>
      <c r="AX865" t="b">
        <f>AND(AW865, OR(AND(AI865=24, L865=0), AND(AI865=32, L865=1)))</f>
        <v>1</v>
      </c>
      <c r="AY865" t="b">
        <f>NOT(OR(AM865,AN865,AR865,AT865,AV865,AX865))</f>
        <v>0</v>
      </c>
      <c r="AZ865" t="str">
        <f>IF(AM865,"7",IF(AN865,"6",IF(AR865,"5",
IF(AT865,"4",IF(AV865,"3",IF(AX865,"2",IF(AY865,"1","0"))))))
)</f>
        <v>2</v>
      </c>
      <c r="BA865" t="str">
        <f>_xlfn.XLOOKUP(D865, $BO$1:$CA$1, $BO$2:$CA$2)</f>
        <v>02</v>
      </c>
      <c r="BB865" t="str">
        <f>_xlfn.XLOOKUP(E865, $BO$1:$CA$1, $BO$2:$CA$2)</f>
        <v>11</v>
      </c>
      <c r="BC865" t="str">
        <f>_xlfn.XLOOKUP(F865, $BO$1:$CA$1, $BO$2:$CA$2)</f>
        <v>12</v>
      </c>
      <c r="BD865" t="str">
        <f>_xlfn.XLOOKUP(G865, $BO$1:$CA$1, $BO$2:$CA$2)</f>
        <v>13</v>
      </c>
      <c r="BE865" t="str">
        <f>_xlfn.XLOOKUP(H865, $BO$1:$CA$1, $BO$2:$CA$2)</f>
        <v>08</v>
      </c>
      <c r="BF865">
        <f>VALUE(_xlfn.TEXTJOIN("", TRUE, AZ865:BE865))</f>
        <v>20211121308</v>
      </c>
      <c r="BG865">
        <v>20211121308</v>
      </c>
      <c r="BH865">
        <f t="shared" si="13"/>
        <v>137</v>
      </c>
      <c r="BI865">
        <f>B865*BH865</f>
        <v>41785</v>
      </c>
    </row>
    <row r="866" spans="1:61" x14ac:dyDescent="0.25">
      <c r="A866" t="s">
        <v>169</v>
      </c>
      <c r="B866">
        <v>36</v>
      </c>
      <c r="C866" t="str">
        <f>TEXT(A866, "0")</f>
        <v>J9763</v>
      </c>
      <c r="D866" t="str">
        <f>MID($C866, 1, 1)</f>
        <v>J</v>
      </c>
      <c r="E866" t="str">
        <f>MID($C866, 2, 1)</f>
        <v>9</v>
      </c>
      <c r="F866" t="str">
        <f>MID($C866, 3, 1)</f>
        <v>7</v>
      </c>
      <c r="G866" t="str">
        <f>MID($C866, 4, 1)</f>
        <v>6</v>
      </c>
      <c r="H866" t="str">
        <f>MID($C866, 5, 1)</f>
        <v>3</v>
      </c>
      <c r="I866">
        <f>LEN($A866)-LEN(SUBSTITUTE($A866,I$1,""))</f>
        <v>0</v>
      </c>
      <c r="J866">
        <f>LEN($A866)-LEN(SUBSTITUTE($A866,J$1,""))</f>
        <v>0</v>
      </c>
      <c r="K866">
        <f>LEN($A866)-LEN(SUBSTITUTE($A866,K$1,""))</f>
        <v>0</v>
      </c>
      <c r="L866">
        <f>LEN($A866)-LEN(SUBSTITUTE($A866,L$1,""))</f>
        <v>1</v>
      </c>
      <c r="M866">
        <f>LEN($A866)-LEN(SUBSTITUTE($A866,M$1,""))</f>
        <v>0</v>
      </c>
      <c r="N866">
        <f>LEN($A866)-LEN(SUBSTITUTE($A866,N$1,""))</f>
        <v>1</v>
      </c>
      <c r="O866">
        <f>LEN($A866)-LEN(SUBSTITUTE($A866,O$1,""))</f>
        <v>0</v>
      </c>
      <c r="P866">
        <f>LEN($A866)-LEN(SUBSTITUTE($A866,P$1,""))</f>
        <v>1</v>
      </c>
      <c r="Q866">
        <f>LEN($A866)-LEN(SUBSTITUTE($A866,Q$1,""))</f>
        <v>1</v>
      </c>
      <c r="R866">
        <f>LEN($A866)-LEN(SUBSTITUTE($A866,R$1,""))</f>
        <v>0</v>
      </c>
      <c r="S866">
        <f>LEN($A866)-LEN(SUBSTITUTE($A866,S$1,""))</f>
        <v>0</v>
      </c>
      <c r="T866">
        <f>LEN($A866)-LEN(SUBSTITUTE($A866,T$1,""))</f>
        <v>1</v>
      </c>
      <c r="U866">
        <f>LEN($A866)-LEN(SUBSTITUTE($A866,U$1,""))</f>
        <v>0</v>
      </c>
      <c r="V866">
        <f>I866+1</f>
        <v>1</v>
      </c>
      <c r="W866">
        <f>J866+1</f>
        <v>1</v>
      </c>
      <c r="X866">
        <f>K866+1</f>
        <v>1</v>
      </c>
      <c r="Y866">
        <f>L866+1</f>
        <v>2</v>
      </c>
      <c r="Z866">
        <f>M866+1</f>
        <v>1</v>
      </c>
      <c r="AA866">
        <f>N866+1</f>
        <v>2</v>
      </c>
      <c r="AB866">
        <f>O866+1</f>
        <v>1</v>
      </c>
      <c r="AC866">
        <f>P866+1</f>
        <v>2</v>
      </c>
      <c r="AD866">
        <f>Q866+1</f>
        <v>2</v>
      </c>
      <c r="AE866">
        <f>R866+1</f>
        <v>1</v>
      </c>
      <c r="AF866">
        <f>S866+1</f>
        <v>1</v>
      </c>
      <c r="AG866">
        <f>T866+1</f>
        <v>2</v>
      </c>
      <c r="AH866">
        <f>U866+1</f>
        <v>1</v>
      </c>
      <c r="AI866">
        <f>PRODUCT(V866:AH866)</f>
        <v>32</v>
      </c>
      <c r="AJ866">
        <f>MAX(V866:AH866)</f>
        <v>2</v>
      </c>
      <c r="AK866">
        <f>Y866</f>
        <v>2</v>
      </c>
      <c r="AL866">
        <f>MAX(V866:X866, Z866:AH866)+L866</f>
        <v>3</v>
      </c>
      <c r="AM866" t="b">
        <f>AL866=6</f>
        <v>0</v>
      </c>
      <c r="AN866" t="b">
        <f>AL866=5</f>
        <v>0</v>
      </c>
      <c r="AO866" t="b">
        <f>NOT(OR(AM866,AN866))</f>
        <v>1</v>
      </c>
      <c r="AP866" t="b">
        <f>AND(AI866=12, L866=0)</f>
        <v>0</v>
      </c>
      <c r="AQ866" t="b">
        <f>AND(AI866=18, L866=1)</f>
        <v>0</v>
      </c>
      <c r="AR866" t="b">
        <f>AND(AO866, OR(AP866, AQ866))</f>
        <v>0</v>
      </c>
      <c r="AS866" t="b">
        <f>NOT(OR(AM866,AN866,AR866))</f>
        <v>1</v>
      </c>
      <c r="AT866" t="b">
        <f>AND(AS866, AL866=4)</f>
        <v>0</v>
      </c>
      <c r="AU866" t="b">
        <f>NOT(OR(AM866,AN866,AR866,AT866))</f>
        <v>1</v>
      </c>
      <c r="AV866" t="b">
        <f>AND(AU866, AI866=18)</f>
        <v>0</v>
      </c>
      <c r="AW866" t="b">
        <f>NOT(OR(AM866,AN866,AR866,AT866, AV866))</f>
        <v>1</v>
      </c>
      <c r="AX866" t="b">
        <f>AND(AW866, OR(AND(AI866=24, L866=0), AND(AI866=32, L866=1)))</f>
        <v>1</v>
      </c>
      <c r="AY866" t="b">
        <f>NOT(OR(AM866,AN866,AR866,AT866,AV866,AX866))</f>
        <v>0</v>
      </c>
      <c r="AZ866" t="str">
        <f>IF(AM866,"7",IF(AN866,"6",IF(AR866,"5",
IF(AT866,"4",IF(AV866,"3",IF(AX866,"2",IF(AY866,"1","0"))))))
)</f>
        <v>2</v>
      </c>
      <c r="BA866" t="str">
        <f>_xlfn.XLOOKUP(D866, $BO$1:$CA$1, $BO$2:$CA$2)</f>
        <v>02</v>
      </c>
      <c r="BB866" t="str">
        <f>_xlfn.XLOOKUP(E866, $BO$1:$CA$1, $BO$2:$CA$2)</f>
        <v>10</v>
      </c>
      <c r="BC866" t="str">
        <f>_xlfn.XLOOKUP(F866, $BO$1:$CA$1, $BO$2:$CA$2)</f>
        <v>08</v>
      </c>
      <c r="BD866" t="str">
        <f>_xlfn.XLOOKUP(G866, $BO$1:$CA$1, $BO$2:$CA$2)</f>
        <v>07</v>
      </c>
      <c r="BE866" t="str">
        <f>_xlfn.XLOOKUP(H866, $BO$1:$CA$1, $BO$2:$CA$2)</f>
        <v>04</v>
      </c>
      <c r="BF866">
        <f>VALUE(_xlfn.TEXTJOIN("", TRUE, AZ866:BE866))</f>
        <v>20210080704</v>
      </c>
      <c r="BG866">
        <v>20210080704</v>
      </c>
      <c r="BH866">
        <f t="shared" si="13"/>
        <v>136</v>
      </c>
      <c r="BI866">
        <f>B866*BH866</f>
        <v>4896</v>
      </c>
    </row>
    <row r="867" spans="1:61" x14ac:dyDescent="0.25">
      <c r="A867" t="s">
        <v>986</v>
      </c>
      <c r="B867">
        <v>76</v>
      </c>
      <c r="C867" t="str">
        <f>TEXT(A867, "0")</f>
        <v>J92KT</v>
      </c>
      <c r="D867" t="str">
        <f>MID($C867, 1, 1)</f>
        <v>J</v>
      </c>
      <c r="E867" t="str">
        <f>MID($C867, 2, 1)</f>
        <v>9</v>
      </c>
      <c r="F867" t="str">
        <f>MID($C867, 3, 1)</f>
        <v>2</v>
      </c>
      <c r="G867" t="str">
        <f>MID($C867, 4, 1)</f>
        <v>K</v>
      </c>
      <c r="H867" t="str">
        <f>MID($C867, 5, 1)</f>
        <v>T</v>
      </c>
      <c r="I867">
        <f>LEN($A867)-LEN(SUBSTITUTE($A867,I$1,""))</f>
        <v>0</v>
      </c>
      <c r="J867">
        <f>LEN($A867)-LEN(SUBSTITUTE($A867,J$1,""))</f>
        <v>1</v>
      </c>
      <c r="K867">
        <f>LEN($A867)-LEN(SUBSTITUTE($A867,K$1,""))</f>
        <v>0</v>
      </c>
      <c r="L867">
        <f>LEN($A867)-LEN(SUBSTITUTE($A867,L$1,""))</f>
        <v>1</v>
      </c>
      <c r="M867">
        <f>LEN($A867)-LEN(SUBSTITUTE($A867,M$1,""))</f>
        <v>1</v>
      </c>
      <c r="N867">
        <f>LEN($A867)-LEN(SUBSTITUTE($A867,N$1,""))</f>
        <v>1</v>
      </c>
      <c r="O867">
        <f>LEN($A867)-LEN(SUBSTITUTE($A867,O$1,""))</f>
        <v>0</v>
      </c>
      <c r="P867">
        <f>LEN($A867)-LEN(SUBSTITUTE($A867,P$1,""))</f>
        <v>0</v>
      </c>
      <c r="Q867">
        <f>LEN($A867)-LEN(SUBSTITUTE($A867,Q$1,""))</f>
        <v>0</v>
      </c>
      <c r="R867">
        <f>LEN($A867)-LEN(SUBSTITUTE($A867,R$1,""))</f>
        <v>0</v>
      </c>
      <c r="S867">
        <f>LEN($A867)-LEN(SUBSTITUTE($A867,S$1,""))</f>
        <v>0</v>
      </c>
      <c r="T867">
        <f>LEN($A867)-LEN(SUBSTITUTE($A867,T$1,""))</f>
        <v>0</v>
      </c>
      <c r="U867">
        <f>LEN($A867)-LEN(SUBSTITUTE($A867,U$1,""))</f>
        <v>1</v>
      </c>
      <c r="V867">
        <f>I867+1</f>
        <v>1</v>
      </c>
      <c r="W867">
        <f>J867+1</f>
        <v>2</v>
      </c>
      <c r="X867">
        <f>K867+1</f>
        <v>1</v>
      </c>
      <c r="Y867">
        <f>L867+1</f>
        <v>2</v>
      </c>
      <c r="Z867">
        <f>M867+1</f>
        <v>2</v>
      </c>
      <c r="AA867">
        <f>N867+1</f>
        <v>2</v>
      </c>
      <c r="AB867">
        <f>O867+1</f>
        <v>1</v>
      </c>
      <c r="AC867">
        <f>P867+1</f>
        <v>1</v>
      </c>
      <c r="AD867">
        <f>Q867+1</f>
        <v>1</v>
      </c>
      <c r="AE867">
        <f>R867+1</f>
        <v>1</v>
      </c>
      <c r="AF867">
        <f>S867+1</f>
        <v>1</v>
      </c>
      <c r="AG867">
        <f>T867+1</f>
        <v>1</v>
      </c>
      <c r="AH867">
        <f>U867+1</f>
        <v>2</v>
      </c>
      <c r="AI867">
        <f>PRODUCT(V867:AH867)</f>
        <v>32</v>
      </c>
      <c r="AJ867">
        <f>MAX(V867:AH867)</f>
        <v>2</v>
      </c>
      <c r="AK867">
        <f>Y867</f>
        <v>2</v>
      </c>
      <c r="AL867">
        <f>MAX(V867:X867, Z867:AH867)+L867</f>
        <v>3</v>
      </c>
      <c r="AM867" t="b">
        <f>AL867=6</f>
        <v>0</v>
      </c>
      <c r="AN867" t="b">
        <f>AL867=5</f>
        <v>0</v>
      </c>
      <c r="AO867" t="b">
        <f>NOT(OR(AM867,AN867))</f>
        <v>1</v>
      </c>
      <c r="AP867" t="b">
        <f>AND(AI867=12, L867=0)</f>
        <v>0</v>
      </c>
      <c r="AQ867" t="b">
        <f>AND(AI867=18, L867=1)</f>
        <v>0</v>
      </c>
      <c r="AR867" t="b">
        <f>AND(AO867, OR(AP867, AQ867))</f>
        <v>0</v>
      </c>
      <c r="AS867" t="b">
        <f>NOT(OR(AM867,AN867,AR867))</f>
        <v>1</v>
      </c>
      <c r="AT867" t="b">
        <f>AND(AS867, AL867=4)</f>
        <v>0</v>
      </c>
      <c r="AU867" t="b">
        <f>NOT(OR(AM867,AN867,AR867,AT867))</f>
        <v>1</v>
      </c>
      <c r="AV867" t="b">
        <f>AND(AU867, AI867=18)</f>
        <v>0</v>
      </c>
      <c r="AW867" t="b">
        <f>NOT(OR(AM867,AN867,AR867,AT867, AV867))</f>
        <v>1</v>
      </c>
      <c r="AX867" t="b">
        <f>AND(AW867, OR(AND(AI867=24, L867=0), AND(AI867=32, L867=1)))</f>
        <v>1</v>
      </c>
      <c r="AY867" t="b">
        <f>NOT(OR(AM867,AN867,AR867,AT867,AV867,AX867))</f>
        <v>0</v>
      </c>
      <c r="AZ867" t="str">
        <f>IF(AM867,"7",IF(AN867,"6",IF(AR867,"5",
IF(AT867,"4",IF(AV867,"3",IF(AX867,"2",IF(AY867,"1","0"))))))
)</f>
        <v>2</v>
      </c>
      <c r="BA867" t="str">
        <f>_xlfn.XLOOKUP(D867, $BO$1:$CA$1, $BO$2:$CA$2)</f>
        <v>02</v>
      </c>
      <c r="BB867" t="str">
        <f>_xlfn.XLOOKUP(E867, $BO$1:$CA$1, $BO$2:$CA$2)</f>
        <v>10</v>
      </c>
      <c r="BC867" t="str">
        <f>_xlfn.XLOOKUP(F867, $BO$1:$CA$1, $BO$2:$CA$2)</f>
        <v>03</v>
      </c>
      <c r="BD867" t="str">
        <f>_xlfn.XLOOKUP(G867, $BO$1:$CA$1, $BO$2:$CA$2)</f>
        <v>13</v>
      </c>
      <c r="BE867" t="str">
        <f>_xlfn.XLOOKUP(H867, $BO$1:$CA$1, $BO$2:$CA$2)</f>
        <v>11</v>
      </c>
      <c r="BF867">
        <f>VALUE(_xlfn.TEXTJOIN("", TRUE, AZ867:BE867))</f>
        <v>20210031311</v>
      </c>
      <c r="BG867">
        <v>20210031311</v>
      </c>
      <c r="BH867">
        <f t="shared" si="13"/>
        <v>135</v>
      </c>
      <c r="BI867">
        <f>B867*BH867</f>
        <v>10260</v>
      </c>
    </row>
    <row r="868" spans="1:61" x14ac:dyDescent="0.25">
      <c r="A868" t="s">
        <v>820</v>
      </c>
      <c r="B868">
        <v>552</v>
      </c>
      <c r="C868" t="str">
        <f>TEXT(A868, "0")</f>
        <v>J837Q</v>
      </c>
      <c r="D868" t="str">
        <f>MID($C868, 1, 1)</f>
        <v>J</v>
      </c>
      <c r="E868" t="str">
        <f>MID($C868, 2, 1)</f>
        <v>8</v>
      </c>
      <c r="F868" t="str">
        <f>MID($C868, 3, 1)</f>
        <v>3</v>
      </c>
      <c r="G868" t="str">
        <f>MID($C868, 4, 1)</f>
        <v>7</v>
      </c>
      <c r="H868" t="str">
        <f>MID($C868, 5, 1)</f>
        <v>Q</v>
      </c>
      <c r="I868">
        <f>LEN($A868)-LEN(SUBSTITUTE($A868,I$1,""))</f>
        <v>0</v>
      </c>
      <c r="J868">
        <f>LEN($A868)-LEN(SUBSTITUTE($A868,J$1,""))</f>
        <v>0</v>
      </c>
      <c r="K868">
        <f>LEN($A868)-LEN(SUBSTITUTE($A868,K$1,""))</f>
        <v>1</v>
      </c>
      <c r="L868">
        <f>LEN($A868)-LEN(SUBSTITUTE($A868,L$1,""))</f>
        <v>1</v>
      </c>
      <c r="M868">
        <f>LEN($A868)-LEN(SUBSTITUTE($A868,M$1,""))</f>
        <v>0</v>
      </c>
      <c r="N868">
        <f>LEN($A868)-LEN(SUBSTITUTE($A868,N$1,""))</f>
        <v>0</v>
      </c>
      <c r="O868">
        <f>LEN($A868)-LEN(SUBSTITUTE($A868,O$1,""))</f>
        <v>1</v>
      </c>
      <c r="P868">
        <f>LEN($A868)-LEN(SUBSTITUTE($A868,P$1,""))</f>
        <v>1</v>
      </c>
      <c r="Q868">
        <f>LEN($A868)-LEN(SUBSTITUTE($A868,Q$1,""))</f>
        <v>0</v>
      </c>
      <c r="R868">
        <f>LEN($A868)-LEN(SUBSTITUTE($A868,R$1,""))</f>
        <v>0</v>
      </c>
      <c r="S868">
        <f>LEN($A868)-LEN(SUBSTITUTE($A868,S$1,""))</f>
        <v>0</v>
      </c>
      <c r="T868">
        <f>LEN($A868)-LEN(SUBSTITUTE($A868,T$1,""))</f>
        <v>1</v>
      </c>
      <c r="U868">
        <f>LEN($A868)-LEN(SUBSTITUTE($A868,U$1,""))</f>
        <v>0</v>
      </c>
      <c r="V868">
        <f>I868+1</f>
        <v>1</v>
      </c>
      <c r="W868">
        <f>J868+1</f>
        <v>1</v>
      </c>
      <c r="X868">
        <f>K868+1</f>
        <v>2</v>
      </c>
      <c r="Y868">
        <f>L868+1</f>
        <v>2</v>
      </c>
      <c r="Z868">
        <f>M868+1</f>
        <v>1</v>
      </c>
      <c r="AA868">
        <f>N868+1</f>
        <v>1</v>
      </c>
      <c r="AB868">
        <f>O868+1</f>
        <v>2</v>
      </c>
      <c r="AC868">
        <f>P868+1</f>
        <v>2</v>
      </c>
      <c r="AD868">
        <f>Q868+1</f>
        <v>1</v>
      </c>
      <c r="AE868">
        <f>R868+1</f>
        <v>1</v>
      </c>
      <c r="AF868">
        <f>S868+1</f>
        <v>1</v>
      </c>
      <c r="AG868">
        <f>T868+1</f>
        <v>2</v>
      </c>
      <c r="AH868">
        <f>U868+1</f>
        <v>1</v>
      </c>
      <c r="AI868">
        <f>PRODUCT(V868:AH868)</f>
        <v>32</v>
      </c>
      <c r="AJ868">
        <f>MAX(V868:AH868)</f>
        <v>2</v>
      </c>
      <c r="AK868">
        <f>Y868</f>
        <v>2</v>
      </c>
      <c r="AL868">
        <f>MAX(V868:X868, Z868:AH868)+L868</f>
        <v>3</v>
      </c>
      <c r="AM868" t="b">
        <f>AL868=6</f>
        <v>0</v>
      </c>
      <c r="AN868" t="b">
        <f>AL868=5</f>
        <v>0</v>
      </c>
      <c r="AO868" t="b">
        <f>NOT(OR(AM868,AN868))</f>
        <v>1</v>
      </c>
      <c r="AP868" t="b">
        <f>AND(AI868=12, L868=0)</f>
        <v>0</v>
      </c>
      <c r="AQ868" t="b">
        <f>AND(AI868=18, L868=1)</f>
        <v>0</v>
      </c>
      <c r="AR868" t="b">
        <f>AND(AO868, OR(AP868, AQ868))</f>
        <v>0</v>
      </c>
      <c r="AS868" t="b">
        <f>NOT(OR(AM868,AN868,AR868))</f>
        <v>1</v>
      </c>
      <c r="AT868" t="b">
        <f>AND(AS868, AL868=4)</f>
        <v>0</v>
      </c>
      <c r="AU868" t="b">
        <f>NOT(OR(AM868,AN868,AR868,AT868))</f>
        <v>1</v>
      </c>
      <c r="AV868" t="b">
        <f>AND(AU868, AI868=18)</f>
        <v>0</v>
      </c>
      <c r="AW868" t="b">
        <f>NOT(OR(AM868,AN868,AR868,AT868, AV868))</f>
        <v>1</v>
      </c>
      <c r="AX868" t="b">
        <f>AND(AW868, OR(AND(AI868=24, L868=0), AND(AI868=32, L868=1)))</f>
        <v>1</v>
      </c>
      <c r="AY868" t="b">
        <f>NOT(OR(AM868,AN868,AR868,AT868,AV868,AX868))</f>
        <v>0</v>
      </c>
      <c r="AZ868" t="str">
        <f>IF(AM868,"7",IF(AN868,"6",IF(AR868,"5",
IF(AT868,"4",IF(AV868,"3",IF(AX868,"2",IF(AY868,"1","0"))))))
)</f>
        <v>2</v>
      </c>
      <c r="BA868" t="str">
        <f>_xlfn.XLOOKUP(D868, $BO$1:$CA$1, $BO$2:$CA$2)</f>
        <v>02</v>
      </c>
      <c r="BB868" t="str">
        <f>_xlfn.XLOOKUP(E868, $BO$1:$CA$1, $BO$2:$CA$2)</f>
        <v>09</v>
      </c>
      <c r="BC868" t="str">
        <f>_xlfn.XLOOKUP(F868, $BO$1:$CA$1, $BO$2:$CA$2)</f>
        <v>04</v>
      </c>
      <c r="BD868" t="str">
        <f>_xlfn.XLOOKUP(G868, $BO$1:$CA$1, $BO$2:$CA$2)</f>
        <v>08</v>
      </c>
      <c r="BE868" t="str">
        <f>_xlfn.XLOOKUP(H868, $BO$1:$CA$1, $BO$2:$CA$2)</f>
        <v>12</v>
      </c>
      <c r="BF868">
        <f>VALUE(_xlfn.TEXTJOIN("", TRUE, AZ868:BE868))</f>
        <v>20209040812</v>
      </c>
      <c r="BG868">
        <v>20209040812</v>
      </c>
      <c r="BH868">
        <f t="shared" si="13"/>
        <v>134</v>
      </c>
      <c r="BI868">
        <f>B868*BH868</f>
        <v>73968</v>
      </c>
    </row>
    <row r="869" spans="1:61" x14ac:dyDescent="0.25">
      <c r="A869" t="s">
        <v>35</v>
      </c>
      <c r="B869">
        <v>348</v>
      </c>
      <c r="C869" t="str">
        <f>TEXT(A869, "0")</f>
        <v>J784T</v>
      </c>
      <c r="D869" t="str">
        <f>MID($C869, 1, 1)</f>
        <v>J</v>
      </c>
      <c r="E869" t="str">
        <f>MID($C869, 2, 1)</f>
        <v>7</v>
      </c>
      <c r="F869" t="str">
        <f>MID($C869, 3, 1)</f>
        <v>8</v>
      </c>
      <c r="G869" t="str">
        <f>MID($C869, 4, 1)</f>
        <v>4</v>
      </c>
      <c r="H869" t="str">
        <f>MID($C869, 5, 1)</f>
        <v>T</v>
      </c>
      <c r="I869">
        <f>LEN($A869)-LEN(SUBSTITUTE($A869,I$1,""))</f>
        <v>0</v>
      </c>
      <c r="J869">
        <f>LEN($A869)-LEN(SUBSTITUTE($A869,J$1,""))</f>
        <v>0</v>
      </c>
      <c r="K869">
        <f>LEN($A869)-LEN(SUBSTITUTE($A869,K$1,""))</f>
        <v>0</v>
      </c>
      <c r="L869">
        <f>LEN($A869)-LEN(SUBSTITUTE($A869,L$1,""))</f>
        <v>1</v>
      </c>
      <c r="M869">
        <f>LEN($A869)-LEN(SUBSTITUTE($A869,M$1,""))</f>
        <v>1</v>
      </c>
      <c r="N869">
        <f>LEN($A869)-LEN(SUBSTITUTE($A869,N$1,""))</f>
        <v>0</v>
      </c>
      <c r="O869">
        <f>LEN($A869)-LEN(SUBSTITUTE($A869,O$1,""))</f>
        <v>1</v>
      </c>
      <c r="P869">
        <f>LEN($A869)-LEN(SUBSTITUTE($A869,P$1,""))</f>
        <v>1</v>
      </c>
      <c r="Q869">
        <f>LEN($A869)-LEN(SUBSTITUTE($A869,Q$1,""))</f>
        <v>0</v>
      </c>
      <c r="R869">
        <f>LEN($A869)-LEN(SUBSTITUTE($A869,R$1,""))</f>
        <v>0</v>
      </c>
      <c r="S869">
        <f>LEN($A869)-LEN(SUBSTITUTE($A869,S$1,""))</f>
        <v>1</v>
      </c>
      <c r="T869">
        <f>LEN($A869)-LEN(SUBSTITUTE($A869,T$1,""))</f>
        <v>0</v>
      </c>
      <c r="U869">
        <f>LEN($A869)-LEN(SUBSTITUTE($A869,U$1,""))</f>
        <v>0</v>
      </c>
      <c r="V869">
        <f>I869+1</f>
        <v>1</v>
      </c>
      <c r="W869">
        <f>J869+1</f>
        <v>1</v>
      </c>
      <c r="X869">
        <f>K869+1</f>
        <v>1</v>
      </c>
      <c r="Y869">
        <f>L869+1</f>
        <v>2</v>
      </c>
      <c r="Z869">
        <f>M869+1</f>
        <v>2</v>
      </c>
      <c r="AA869">
        <f>N869+1</f>
        <v>1</v>
      </c>
      <c r="AB869">
        <f>O869+1</f>
        <v>2</v>
      </c>
      <c r="AC869">
        <f>P869+1</f>
        <v>2</v>
      </c>
      <c r="AD869">
        <f>Q869+1</f>
        <v>1</v>
      </c>
      <c r="AE869">
        <f>R869+1</f>
        <v>1</v>
      </c>
      <c r="AF869">
        <f>S869+1</f>
        <v>2</v>
      </c>
      <c r="AG869">
        <f>T869+1</f>
        <v>1</v>
      </c>
      <c r="AH869">
        <f>U869+1</f>
        <v>1</v>
      </c>
      <c r="AI869">
        <f>PRODUCT(V869:AH869)</f>
        <v>32</v>
      </c>
      <c r="AJ869">
        <f>MAX(V869:AH869)</f>
        <v>2</v>
      </c>
      <c r="AK869">
        <f>Y869</f>
        <v>2</v>
      </c>
      <c r="AL869">
        <f>MAX(V869:X869, Z869:AH869)+L869</f>
        <v>3</v>
      </c>
      <c r="AM869" t="b">
        <f>AL869=6</f>
        <v>0</v>
      </c>
      <c r="AN869" t="b">
        <f>AL869=5</f>
        <v>0</v>
      </c>
      <c r="AO869" t="b">
        <f>NOT(OR(AM869,AN869))</f>
        <v>1</v>
      </c>
      <c r="AP869" t="b">
        <f>AND(AI869=12, L869=0)</f>
        <v>0</v>
      </c>
      <c r="AQ869" t="b">
        <f>AND(AI869=18, L869=1)</f>
        <v>0</v>
      </c>
      <c r="AR869" t="b">
        <f>AND(AO869, OR(AP869, AQ869))</f>
        <v>0</v>
      </c>
      <c r="AS869" t="b">
        <f>NOT(OR(AM869,AN869,AR869))</f>
        <v>1</v>
      </c>
      <c r="AT869" t="b">
        <f>AND(AS869, AL869=4)</f>
        <v>0</v>
      </c>
      <c r="AU869" t="b">
        <f>NOT(OR(AM869,AN869,AR869,AT869))</f>
        <v>1</v>
      </c>
      <c r="AV869" t="b">
        <f>AND(AU869, AI869=18)</f>
        <v>0</v>
      </c>
      <c r="AW869" t="b">
        <f>NOT(OR(AM869,AN869,AR869,AT869, AV869))</f>
        <v>1</v>
      </c>
      <c r="AX869" t="b">
        <f>AND(AW869, OR(AND(AI869=24, L869=0), AND(AI869=32, L869=1)))</f>
        <v>1</v>
      </c>
      <c r="AY869" t="b">
        <f>NOT(OR(AM869,AN869,AR869,AT869,AV869,AX869))</f>
        <v>0</v>
      </c>
      <c r="AZ869" t="str">
        <f>IF(AM869,"7",IF(AN869,"6",IF(AR869,"5",
IF(AT869,"4",IF(AV869,"3",IF(AX869,"2",IF(AY869,"1","0"))))))
)</f>
        <v>2</v>
      </c>
      <c r="BA869" t="str">
        <f>_xlfn.XLOOKUP(D869, $BO$1:$CA$1, $BO$2:$CA$2)</f>
        <v>02</v>
      </c>
      <c r="BB869" t="str">
        <f>_xlfn.XLOOKUP(E869, $BO$1:$CA$1, $BO$2:$CA$2)</f>
        <v>08</v>
      </c>
      <c r="BC869" t="str">
        <f>_xlfn.XLOOKUP(F869, $BO$1:$CA$1, $BO$2:$CA$2)</f>
        <v>09</v>
      </c>
      <c r="BD869" t="str">
        <f>_xlfn.XLOOKUP(G869, $BO$1:$CA$1, $BO$2:$CA$2)</f>
        <v>05</v>
      </c>
      <c r="BE869" t="str">
        <f>_xlfn.XLOOKUP(H869, $BO$1:$CA$1, $BO$2:$CA$2)</f>
        <v>11</v>
      </c>
      <c r="BF869">
        <f>VALUE(_xlfn.TEXTJOIN("", TRUE, AZ869:BE869))</f>
        <v>20208090511</v>
      </c>
      <c r="BG869">
        <v>20208090511</v>
      </c>
      <c r="BH869">
        <f t="shared" si="13"/>
        <v>133</v>
      </c>
      <c r="BI869">
        <f>B869*BH869</f>
        <v>46284</v>
      </c>
    </row>
    <row r="870" spans="1:61" x14ac:dyDescent="0.25">
      <c r="A870" t="s">
        <v>499</v>
      </c>
      <c r="B870">
        <v>607</v>
      </c>
      <c r="C870" t="str">
        <f>TEXT(A870, "0")</f>
        <v>J6KAQ</v>
      </c>
      <c r="D870" t="str">
        <f>MID($C870, 1, 1)</f>
        <v>J</v>
      </c>
      <c r="E870" t="str">
        <f>MID($C870, 2, 1)</f>
        <v>6</v>
      </c>
      <c r="F870" t="str">
        <f>MID($C870, 3, 1)</f>
        <v>K</v>
      </c>
      <c r="G870" t="str">
        <f>MID($C870, 4, 1)</f>
        <v>A</v>
      </c>
      <c r="H870" t="str">
        <f>MID($C870, 5, 1)</f>
        <v>Q</v>
      </c>
      <c r="I870">
        <f>LEN($A870)-LEN(SUBSTITUTE($A870,I$1,""))</f>
        <v>1</v>
      </c>
      <c r="J870">
        <f>LEN($A870)-LEN(SUBSTITUTE($A870,J$1,""))</f>
        <v>1</v>
      </c>
      <c r="K870">
        <f>LEN($A870)-LEN(SUBSTITUTE($A870,K$1,""))</f>
        <v>1</v>
      </c>
      <c r="L870">
        <f>LEN($A870)-LEN(SUBSTITUTE($A870,L$1,""))</f>
        <v>1</v>
      </c>
      <c r="M870">
        <f>LEN($A870)-LEN(SUBSTITUTE($A870,M$1,""))</f>
        <v>0</v>
      </c>
      <c r="N870">
        <f>LEN($A870)-LEN(SUBSTITUTE($A870,N$1,""))</f>
        <v>0</v>
      </c>
      <c r="O870">
        <f>LEN($A870)-LEN(SUBSTITUTE($A870,O$1,""))</f>
        <v>0</v>
      </c>
      <c r="P870">
        <f>LEN($A870)-LEN(SUBSTITUTE($A870,P$1,""))</f>
        <v>0</v>
      </c>
      <c r="Q870">
        <f>LEN($A870)-LEN(SUBSTITUTE($A870,Q$1,""))</f>
        <v>1</v>
      </c>
      <c r="R870">
        <f>LEN($A870)-LEN(SUBSTITUTE($A870,R$1,""))</f>
        <v>0</v>
      </c>
      <c r="S870">
        <f>LEN($A870)-LEN(SUBSTITUTE($A870,S$1,""))</f>
        <v>0</v>
      </c>
      <c r="T870">
        <f>LEN($A870)-LEN(SUBSTITUTE($A870,T$1,""))</f>
        <v>0</v>
      </c>
      <c r="U870">
        <f>LEN($A870)-LEN(SUBSTITUTE($A870,U$1,""))</f>
        <v>0</v>
      </c>
      <c r="V870">
        <f>I870+1</f>
        <v>2</v>
      </c>
      <c r="W870">
        <f>J870+1</f>
        <v>2</v>
      </c>
      <c r="X870">
        <f>K870+1</f>
        <v>2</v>
      </c>
      <c r="Y870">
        <f>L870+1</f>
        <v>2</v>
      </c>
      <c r="Z870">
        <f>M870+1</f>
        <v>1</v>
      </c>
      <c r="AA870">
        <f>N870+1</f>
        <v>1</v>
      </c>
      <c r="AB870">
        <f>O870+1</f>
        <v>1</v>
      </c>
      <c r="AC870">
        <f>P870+1</f>
        <v>1</v>
      </c>
      <c r="AD870">
        <f>Q870+1</f>
        <v>2</v>
      </c>
      <c r="AE870">
        <f>R870+1</f>
        <v>1</v>
      </c>
      <c r="AF870">
        <f>S870+1</f>
        <v>1</v>
      </c>
      <c r="AG870">
        <f>T870+1</f>
        <v>1</v>
      </c>
      <c r="AH870">
        <f>U870+1</f>
        <v>1</v>
      </c>
      <c r="AI870">
        <f>PRODUCT(V870:AH870)</f>
        <v>32</v>
      </c>
      <c r="AJ870">
        <f>MAX(V870:AH870)</f>
        <v>2</v>
      </c>
      <c r="AK870">
        <f>Y870</f>
        <v>2</v>
      </c>
      <c r="AL870">
        <f>MAX(V870:X870, Z870:AH870)+L870</f>
        <v>3</v>
      </c>
      <c r="AM870" t="b">
        <f>AL870=6</f>
        <v>0</v>
      </c>
      <c r="AN870" t="b">
        <f>AL870=5</f>
        <v>0</v>
      </c>
      <c r="AO870" t="b">
        <f>NOT(OR(AM870,AN870))</f>
        <v>1</v>
      </c>
      <c r="AP870" t="b">
        <f>AND(AI870=12, L870=0)</f>
        <v>0</v>
      </c>
      <c r="AQ870" t="b">
        <f>AND(AI870=18, L870=1)</f>
        <v>0</v>
      </c>
      <c r="AR870" t="b">
        <f>AND(AO870, OR(AP870, AQ870))</f>
        <v>0</v>
      </c>
      <c r="AS870" t="b">
        <f>NOT(OR(AM870,AN870,AR870))</f>
        <v>1</v>
      </c>
      <c r="AT870" t="b">
        <f>AND(AS870, AL870=4)</f>
        <v>0</v>
      </c>
      <c r="AU870" t="b">
        <f>NOT(OR(AM870,AN870,AR870,AT870))</f>
        <v>1</v>
      </c>
      <c r="AV870" t="b">
        <f>AND(AU870, AI870=18)</f>
        <v>0</v>
      </c>
      <c r="AW870" t="b">
        <f>NOT(OR(AM870,AN870,AR870,AT870, AV870))</f>
        <v>1</v>
      </c>
      <c r="AX870" t="b">
        <f>AND(AW870, OR(AND(AI870=24, L870=0), AND(AI870=32, L870=1)))</f>
        <v>1</v>
      </c>
      <c r="AY870" t="b">
        <f>NOT(OR(AM870,AN870,AR870,AT870,AV870,AX870))</f>
        <v>0</v>
      </c>
      <c r="AZ870" t="str">
        <f>IF(AM870,"7",IF(AN870,"6",IF(AR870,"5",
IF(AT870,"4",IF(AV870,"3",IF(AX870,"2",IF(AY870,"1","0"))))))
)</f>
        <v>2</v>
      </c>
      <c r="BA870" t="str">
        <f>_xlfn.XLOOKUP(D870, $BO$1:$CA$1, $BO$2:$CA$2)</f>
        <v>02</v>
      </c>
      <c r="BB870" t="str">
        <f>_xlfn.XLOOKUP(E870, $BO$1:$CA$1, $BO$2:$CA$2)</f>
        <v>07</v>
      </c>
      <c r="BC870" t="str">
        <f>_xlfn.XLOOKUP(F870, $BO$1:$CA$1, $BO$2:$CA$2)</f>
        <v>13</v>
      </c>
      <c r="BD870" t="str">
        <f>_xlfn.XLOOKUP(G870, $BO$1:$CA$1, $BO$2:$CA$2)</f>
        <v>14</v>
      </c>
      <c r="BE870" t="str">
        <f>_xlfn.XLOOKUP(H870, $BO$1:$CA$1, $BO$2:$CA$2)</f>
        <v>12</v>
      </c>
      <c r="BF870">
        <f>VALUE(_xlfn.TEXTJOIN("", TRUE, AZ870:BE870))</f>
        <v>20207131412</v>
      </c>
      <c r="BG870">
        <v>20207131412</v>
      </c>
      <c r="BH870">
        <f t="shared" si="13"/>
        <v>132</v>
      </c>
      <c r="BI870">
        <f>B870*BH870</f>
        <v>80124</v>
      </c>
    </row>
    <row r="871" spans="1:61" x14ac:dyDescent="0.25">
      <c r="A871" t="s">
        <v>959</v>
      </c>
      <c r="B871">
        <v>894</v>
      </c>
      <c r="C871" t="str">
        <f>TEXT(A871, "0")</f>
        <v>J689T</v>
      </c>
      <c r="D871" t="str">
        <f>MID($C871, 1, 1)</f>
        <v>J</v>
      </c>
      <c r="E871" t="str">
        <f>MID($C871, 2, 1)</f>
        <v>6</v>
      </c>
      <c r="F871" t="str">
        <f>MID($C871, 3, 1)</f>
        <v>8</v>
      </c>
      <c r="G871" t="str">
        <f>MID($C871, 4, 1)</f>
        <v>9</v>
      </c>
      <c r="H871" t="str">
        <f>MID($C871, 5, 1)</f>
        <v>T</v>
      </c>
      <c r="I871">
        <f>LEN($A871)-LEN(SUBSTITUTE($A871,I$1,""))</f>
        <v>0</v>
      </c>
      <c r="J871">
        <f>LEN($A871)-LEN(SUBSTITUTE($A871,J$1,""))</f>
        <v>0</v>
      </c>
      <c r="K871">
        <f>LEN($A871)-LEN(SUBSTITUTE($A871,K$1,""))</f>
        <v>0</v>
      </c>
      <c r="L871">
        <f>LEN($A871)-LEN(SUBSTITUTE($A871,L$1,""))</f>
        <v>1</v>
      </c>
      <c r="M871">
        <f>LEN($A871)-LEN(SUBSTITUTE($A871,M$1,""))</f>
        <v>1</v>
      </c>
      <c r="N871">
        <f>LEN($A871)-LEN(SUBSTITUTE($A871,N$1,""))</f>
        <v>1</v>
      </c>
      <c r="O871">
        <f>LEN($A871)-LEN(SUBSTITUTE($A871,O$1,""))</f>
        <v>1</v>
      </c>
      <c r="P871">
        <f>LEN($A871)-LEN(SUBSTITUTE($A871,P$1,""))</f>
        <v>0</v>
      </c>
      <c r="Q871">
        <f>LEN($A871)-LEN(SUBSTITUTE($A871,Q$1,""))</f>
        <v>1</v>
      </c>
      <c r="R871">
        <f>LEN($A871)-LEN(SUBSTITUTE($A871,R$1,""))</f>
        <v>0</v>
      </c>
      <c r="S871">
        <f>LEN($A871)-LEN(SUBSTITUTE($A871,S$1,""))</f>
        <v>0</v>
      </c>
      <c r="T871">
        <f>LEN($A871)-LEN(SUBSTITUTE($A871,T$1,""))</f>
        <v>0</v>
      </c>
      <c r="U871">
        <f>LEN($A871)-LEN(SUBSTITUTE($A871,U$1,""))</f>
        <v>0</v>
      </c>
      <c r="V871">
        <f>I871+1</f>
        <v>1</v>
      </c>
      <c r="W871">
        <f>J871+1</f>
        <v>1</v>
      </c>
      <c r="X871">
        <f>K871+1</f>
        <v>1</v>
      </c>
      <c r="Y871">
        <f>L871+1</f>
        <v>2</v>
      </c>
      <c r="Z871">
        <f>M871+1</f>
        <v>2</v>
      </c>
      <c r="AA871">
        <f>N871+1</f>
        <v>2</v>
      </c>
      <c r="AB871">
        <f>O871+1</f>
        <v>2</v>
      </c>
      <c r="AC871">
        <f>P871+1</f>
        <v>1</v>
      </c>
      <c r="AD871">
        <f>Q871+1</f>
        <v>2</v>
      </c>
      <c r="AE871">
        <f>R871+1</f>
        <v>1</v>
      </c>
      <c r="AF871">
        <f>S871+1</f>
        <v>1</v>
      </c>
      <c r="AG871">
        <f>T871+1</f>
        <v>1</v>
      </c>
      <c r="AH871">
        <f>U871+1</f>
        <v>1</v>
      </c>
      <c r="AI871">
        <f>PRODUCT(V871:AH871)</f>
        <v>32</v>
      </c>
      <c r="AJ871">
        <f>MAX(V871:AH871)</f>
        <v>2</v>
      </c>
      <c r="AK871">
        <f>Y871</f>
        <v>2</v>
      </c>
      <c r="AL871">
        <f>MAX(V871:X871, Z871:AH871)+L871</f>
        <v>3</v>
      </c>
      <c r="AM871" t="b">
        <f>AL871=6</f>
        <v>0</v>
      </c>
      <c r="AN871" t="b">
        <f>AL871=5</f>
        <v>0</v>
      </c>
      <c r="AO871" t="b">
        <f>NOT(OR(AM871,AN871))</f>
        <v>1</v>
      </c>
      <c r="AP871" t="b">
        <f>AND(AI871=12, L871=0)</f>
        <v>0</v>
      </c>
      <c r="AQ871" t="b">
        <f>AND(AI871=18, L871=1)</f>
        <v>0</v>
      </c>
      <c r="AR871" t="b">
        <f>AND(AO871, OR(AP871, AQ871))</f>
        <v>0</v>
      </c>
      <c r="AS871" t="b">
        <f>NOT(OR(AM871,AN871,AR871))</f>
        <v>1</v>
      </c>
      <c r="AT871" t="b">
        <f>AND(AS871, AL871=4)</f>
        <v>0</v>
      </c>
      <c r="AU871" t="b">
        <f>NOT(OR(AM871,AN871,AR871,AT871))</f>
        <v>1</v>
      </c>
      <c r="AV871" t="b">
        <f>AND(AU871, AI871=18)</f>
        <v>0</v>
      </c>
      <c r="AW871" t="b">
        <f>NOT(OR(AM871,AN871,AR871,AT871, AV871))</f>
        <v>1</v>
      </c>
      <c r="AX871" t="b">
        <f>AND(AW871, OR(AND(AI871=24, L871=0), AND(AI871=32, L871=1)))</f>
        <v>1</v>
      </c>
      <c r="AY871" t="b">
        <f>NOT(OR(AM871,AN871,AR871,AT871,AV871,AX871))</f>
        <v>0</v>
      </c>
      <c r="AZ871" t="str">
        <f>IF(AM871,"7",IF(AN871,"6",IF(AR871,"5",
IF(AT871,"4",IF(AV871,"3",IF(AX871,"2",IF(AY871,"1","0"))))))
)</f>
        <v>2</v>
      </c>
      <c r="BA871" t="str">
        <f>_xlfn.XLOOKUP(D871, $BO$1:$CA$1, $BO$2:$CA$2)</f>
        <v>02</v>
      </c>
      <c r="BB871" t="str">
        <f>_xlfn.XLOOKUP(E871, $BO$1:$CA$1, $BO$2:$CA$2)</f>
        <v>07</v>
      </c>
      <c r="BC871" t="str">
        <f>_xlfn.XLOOKUP(F871, $BO$1:$CA$1, $BO$2:$CA$2)</f>
        <v>09</v>
      </c>
      <c r="BD871" t="str">
        <f>_xlfn.XLOOKUP(G871, $BO$1:$CA$1, $BO$2:$CA$2)</f>
        <v>10</v>
      </c>
      <c r="BE871" t="str">
        <f>_xlfn.XLOOKUP(H871, $BO$1:$CA$1, $BO$2:$CA$2)</f>
        <v>11</v>
      </c>
      <c r="BF871">
        <f>VALUE(_xlfn.TEXTJOIN("", TRUE, AZ871:BE871))</f>
        <v>20207091011</v>
      </c>
      <c r="BG871">
        <v>20207091011</v>
      </c>
      <c r="BH871">
        <f t="shared" si="13"/>
        <v>131</v>
      </c>
      <c r="BI871">
        <f>B871*BH871</f>
        <v>117114</v>
      </c>
    </row>
    <row r="872" spans="1:61" x14ac:dyDescent="0.25">
      <c r="A872" t="s">
        <v>328</v>
      </c>
      <c r="B872">
        <v>455</v>
      </c>
      <c r="C872" t="str">
        <f>TEXT(A872, "0")</f>
        <v>J5T4A</v>
      </c>
      <c r="D872" t="str">
        <f>MID($C872, 1, 1)</f>
        <v>J</v>
      </c>
      <c r="E872" t="str">
        <f>MID($C872, 2, 1)</f>
        <v>5</v>
      </c>
      <c r="F872" t="str">
        <f>MID($C872, 3, 1)</f>
        <v>T</v>
      </c>
      <c r="G872" t="str">
        <f>MID($C872, 4, 1)</f>
        <v>4</v>
      </c>
      <c r="H872" t="str">
        <f>MID($C872, 5, 1)</f>
        <v>A</v>
      </c>
      <c r="I872">
        <f>LEN($A872)-LEN(SUBSTITUTE($A872,I$1,""))</f>
        <v>1</v>
      </c>
      <c r="J872">
        <f>LEN($A872)-LEN(SUBSTITUTE($A872,J$1,""))</f>
        <v>0</v>
      </c>
      <c r="K872">
        <f>LEN($A872)-LEN(SUBSTITUTE($A872,K$1,""))</f>
        <v>0</v>
      </c>
      <c r="L872">
        <f>LEN($A872)-LEN(SUBSTITUTE($A872,L$1,""))</f>
        <v>1</v>
      </c>
      <c r="M872">
        <f>LEN($A872)-LEN(SUBSTITUTE($A872,M$1,""))</f>
        <v>1</v>
      </c>
      <c r="N872">
        <f>LEN($A872)-LEN(SUBSTITUTE($A872,N$1,""))</f>
        <v>0</v>
      </c>
      <c r="O872">
        <f>LEN($A872)-LEN(SUBSTITUTE($A872,O$1,""))</f>
        <v>0</v>
      </c>
      <c r="P872">
        <f>LEN($A872)-LEN(SUBSTITUTE($A872,P$1,""))</f>
        <v>0</v>
      </c>
      <c r="Q872">
        <f>LEN($A872)-LEN(SUBSTITUTE($A872,Q$1,""))</f>
        <v>0</v>
      </c>
      <c r="R872">
        <f>LEN($A872)-LEN(SUBSTITUTE($A872,R$1,""))</f>
        <v>1</v>
      </c>
      <c r="S872">
        <f>LEN($A872)-LEN(SUBSTITUTE($A872,S$1,""))</f>
        <v>1</v>
      </c>
      <c r="T872">
        <f>LEN($A872)-LEN(SUBSTITUTE($A872,T$1,""))</f>
        <v>0</v>
      </c>
      <c r="U872">
        <f>LEN($A872)-LEN(SUBSTITUTE($A872,U$1,""))</f>
        <v>0</v>
      </c>
      <c r="V872">
        <f>I872+1</f>
        <v>2</v>
      </c>
      <c r="W872">
        <f>J872+1</f>
        <v>1</v>
      </c>
      <c r="X872">
        <f>K872+1</f>
        <v>1</v>
      </c>
      <c r="Y872">
        <f>L872+1</f>
        <v>2</v>
      </c>
      <c r="Z872">
        <f>M872+1</f>
        <v>2</v>
      </c>
      <c r="AA872">
        <f>N872+1</f>
        <v>1</v>
      </c>
      <c r="AB872">
        <f>O872+1</f>
        <v>1</v>
      </c>
      <c r="AC872">
        <f>P872+1</f>
        <v>1</v>
      </c>
      <c r="AD872">
        <f>Q872+1</f>
        <v>1</v>
      </c>
      <c r="AE872">
        <f>R872+1</f>
        <v>2</v>
      </c>
      <c r="AF872">
        <f>S872+1</f>
        <v>2</v>
      </c>
      <c r="AG872">
        <f>T872+1</f>
        <v>1</v>
      </c>
      <c r="AH872">
        <f>U872+1</f>
        <v>1</v>
      </c>
      <c r="AI872">
        <f>PRODUCT(V872:AH872)</f>
        <v>32</v>
      </c>
      <c r="AJ872">
        <f>MAX(V872:AH872)</f>
        <v>2</v>
      </c>
      <c r="AK872">
        <f>Y872</f>
        <v>2</v>
      </c>
      <c r="AL872">
        <f>MAX(V872:X872, Z872:AH872)+L872</f>
        <v>3</v>
      </c>
      <c r="AM872" t="b">
        <f>AL872=6</f>
        <v>0</v>
      </c>
      <c r="AN872" t="b">
        <f>AL872=5</f>
        <v>0</v>
      </c>
      <c r="AO872" t="b">
        <f>NOT(OR(AM872,AN872))</f>
        <v>1</v>
      </c>
      <c r="AP872" t="b">
        <f>AND(AI872=12, L872=0)</f>
        <v>0</v>
      </c>
      <c r="AQ872" t="b">
        <f>AND(AI872=18, L872=1)</f>
        <v>0</v>
      </c>
      <c r="AR872" t="b">
        <f>AND(AO872, OR(AP872, AQ872))</f>
        <v>0</v>
      </c>
      <c r="AS872" t="b">
        <f>NOT(OR(AM872,AN872,AR872))</f>
        <v>1</v>
      </c>
      <c r="AT872" t="b">
        <f>AND(AS872, AL872=4)</f>
        <v>0</v>
      </c>
      <c r="AU872" t="b">
        <f>NOT(OR(AM872,AN872,AR872,AT872))</f>
        <v>1</v>
      </c>
      <c r="AV872" t="b">
        <f>AND(AU872, AI872=18)</f>
        <v>0</v>
      </c>
      <c r="AW872" t="b">
        <f>NOT(OR(AM872,AN872,AR872,AT872, AV872))</f>
        <v>1</v>
      </c>
      <c r="AX872" t="b">
        <f>AND(AW872, OR(AND(AI872=24, L872=0), AND(AI872=32, L872=1)))</f>
        <v>1</v>
      </c>
      <c r="AY872" t="b">
        <f>NOT(OR(AM872,AN872,AR872,AT872,AV872,AX872))</f>
        <v>0</v>
      </c>
      <c r="AZ872" t="str">
        <f>IF(AM872,"7",IF(AN872,"6",IF(AR872,"5",
IF(AT872,"4",IF(AV872,"3",IF(AX872,"2",IF(AY872,"1","0"))))))
)</f>
        <v>2</v>
      </c>
      <c r="BA872" t="str">
        <f>_xlfn.XLOOKUP(D872, $BO$1:$CA$1, $BO$2:$CA$2)</f>
        <v>02</v>
      </c>
      <c r="BB872" t="str">
        <f>_xlfn.XLOOKUP(E872, $BO$1:$CA$1, $BO$2:$CA$2)</f>
        <v>06</v>
      </c>
      <c r="BC872" t="str">
        <f>_xlfn.XLOOKUP(F872, $BO$1:$CA$1, $BO$2:$CA$2)</f>
        <v>11</v>
      </c>
      <c r="BD872" t="str">
        <f>_xlfn.XLOOKUP(G872, $BO$1:$CA$1, $BO$2:$CA$2)</f>
        <v>05</v>
      </c>
      <c r="BE872" t="str">
        <f>_xlfn.XLOOKUP(H872, $BO$1:$CA$1, $BO$2:$CA$2)</f>
        <v>14</v>
      </c>
      <c r="BF872">
        <f>VALUE(_xlfn.TEXTJOIN("", TRUE, AZ872:BE872))</f>
        <v>20206110514</v>
      </c>
      <c r="BG872">
        <v>20206110514</v>
      </c>
      <c r="BH872">
        <f t="shared" si="13"/>
        <v>130</v>
      </c>
      <c r="BI872">
        <f>B872*BH872</f>
        <v>59150</v>
      </c>
    </row>
    <row r="873" spans="1:61" x14ac:dyDescent="0.25">
      <c r="A873" t="s">
        <v>74</v>
      </c>
      <c r="B873">
        <v>326</v>
      </c>
      <c r="C873" t="str">
        <f>TEXT(A873, "0")</f>
        <v>J2839</v>
      </c>
      <c r="D873" t="str">
        <f>MID($C873, 1, 1)</f>
        <v>J</v>
      </c>
      <c r="E873" t="str">
        <f>MID($C873, 2, 1)</f>
        <v>2</v>
      </c>
      <c r="F873" t="str">
        <f>MID($C873, 3, 1)</f>
        <v>8</v>
      </c>
      <c r="G873" t="str">
        <f>MID($C873, 4, 1)</f>
        <v>3</v>
      </c>
      <c r="H873" t="str">
        <f>MID($C873, 5, 1)</f>
        <v>9</v>
      </c>
      <c r="I873">
        <f>LEN($A873)-LEN(SUBSTITUTE($A873,I$1,""))</f>
        <v>0</v>
      </c>
      <c r="J873">
        <f>LEN($A873)-LEN(SUBSTITUTE($A873,J$1,""))</f>
        <v>0</v>
      </c>
      <c r="K873">
        <f>LEN($A873)-LEN(SUBSTITUTE($A873,K$1,""))</f>
        <v>0</v>
      </c>
      <c r="L873">
        <f>LEN($A873)-LEN(SUBSTITUTE($A873,L$1,""))</f>
        <v>1</v>
      </c>
      <c r="M873">
        <f>LEN($A873)-LEN(SUBSTITUTE($A873,M$1,""))</f>
        <v>0</v>
      </c>
      <c r="N873">
        <f>LEN($A873)-LEN(SUBSTITUTE($A873,N$1,""))</f>
        <v>1</v>
      </c>
      <c r="O873">
        <f>LEN($A873)-LEN(SUBSTITUTE($A873,O$1,""))</f>
        <v>1</v>
      </c>
      <c r="P873">
        <f>LEN($A873)-LEN(SUBSTITUTE($A873,P$1,""))</f>
        <v>0</v>
      </c>
      <c r="Q873">
        <f>LEN($A873)-LEN(SUBSTITUTE($A873,Q$1,""))</f>
        <v>0</v>
      </c>
      <c r="R873">
        <f>LEN($A873)-LEN(SUBSTITUTE($A873,R$1,""))</f>
        <v>0</v>
      </c>
      <c r="S873">
        <f>LEN($A873)-LEN(SUBSTITUTE($A873,S$1,""))</f>
        <v>0</v>
      </c>
      <c r="T873">
        <f>LEN($A873)-LEN(SUBSTITUTE($A873,T$1,""))</f>
        <v>1</v>
      </c>
      <c r="U873">
        <f>LEN($A873)-LEN(SUBSTITUTE($A873,U$1,""))</f>
        <v>1</v>
      </c>
      <c r="V873">
        <f>I873+1</f>
        <v>1</v>
      </c>
      <c r="W873">
        <f>J873+1</f>
        <v>1</v>
      </c>
      <c r="X873">
        <f>K873+1</f>
        <v>1</v>
      </c>
      <c r="Y873">
        <f>L873+1</f>
        <v>2</v>
      </c>
      <c r="Z873">
        <f>M873+1</f>
        <v>1</v>
      </c>
      <c r="AA873">
        <f>N873+1</f>
        <v>2</v>
      </c>
      <c r="AB873">
        <f>O873+1</f>
        <v>2</v>
      </c>
      <c r="AC873">
        <f>P873+1</f>
        <v>1</v>
      </c>
      <c r="AD873">
        <f>Q873+1</f>
        <v>1</v>
      </c>
      <c r="AE873">
        <f>R873+1</f>
        <v>1</v>
      </c>
      <c r="AF873">
        <f>S873+1</f>
        <v>1</v>
      </c>
      <c r="AG873">
        <f>T873+1</f>
        <v>2</v>
      </c>
      <c r="AH873">
        <f>U873+1</f>
        <v>2</v>
      </c>
      <c r="AI873">
        <f>PRODUCT(V873:AH873)</f>
        <v>32</v>
      </c>
      <c r="AJ873">
        <f>MAX(V873:AH873)</f>
        <v>2</v>
      </c>
      <c r="AK873">
        <f>Y873</f>
        <v>2</v>
      </c>
      <c r="AL873">
        <f>MAX(V873:X873, Z873:AH873)+L873</f>
        <v>3</v>
      </c>
      <c r="AM873" t="b">
        <f>AL873=6</f>
        <v>0</v>
      </c>
      <c r="AN873" t="b">
        <f>AL873=5</f>
        <v>0</v>
      </c>
      <c r="AO873" t="b">
        <f>NOT(OR(AM873,AN873))</f>
        <v>1</v>
      </c>
      <c r="AP873" t="b">
        <f>AND(AI873=12, L873=0)</f>
        <v>0</v>
      </c>
      <c r="AQ873" t="b">
        <f>AND(AI873=18, L873=1)</f>
        <v>0</v>
      </c>
      <c r="AR873" t="b">
        <f>AND(AO873, OR(AP873, AQ873))</f>
        <v>0</v>
      </c>
      <c r="AS873" t="b">
        <f>NOT(OR(AM873,AN873,AR873))</f>
        <v>1</v>
      </c>
      <c r="AT873" t="b">
        <f>AND(AS873, AL873=4)</f>
        <v>0</v>
      </c>
      <c r="AU873" t="b">
        <f>NOT(OR(AM873,AN873,AR873,AT873))</f>
        <v>1</v>
      </c>
      <c r="AV873" t="b">
        <f>AND(AU873, AI873=18)</f>
        <v>0</v>
      </c>
      <c r="AW873" t="b">
        <f>NOT(OR(AM873,AN873,AR873,AT873, AV873))</f>
        <v>1</v>
      </c>
      <c r="AX873" t="b">
        <f>AND(AW873, OR(AND(AI873=24, L873=0), AND(AI873=32, L873=1)))</f>
        <v>1</v>
      </c>
      <c r="AY873" t="b">
        <f>NOT(OR(AM873,AN873,AR873,AT873,AV873,AX873))</f>
        <v>0</v>
      </c>
      <c r="AZ873" t="str">
        <f>IF(AM873,"7",IF(AN873,"6",IF(AR873,"5",
IF(AT873,"4",IF(AV873,"3",IF(AX873,"2",IF(AY873,"1","0"))))))
)</f>
        <v>2</v>
      </c>
      <c r="BA873" t="str">
        <f>_xlfn.XLOOKUP(D873, $BO$1:$CA$1, $BO$2:$CA$2)</f>
        <v>02</v>
      </c>
      <c r="BB873" t="str">
        <f>_xlfn.XLOOKUP(E873, $BO$1:$CA$1, $BO$2:$CA$2)</f>
        <v>03</v>
      </c>
      <c r="BC873" t="str">
        <f>_xlfn.XLOOKUP(F873, $BO$1:$CA$1, $BO$2:$CA$2)</f>
        <v>09</v>
      </c>
      <c r="BD873" t="str">
        <f>_xlfn.XLOOKUP(G873, $BO$1:$CA$1, $BO$2:$CA$2)</f>
        <v>04</v>
      </c>
      <c r="BE873" t="str">
        <f>_xlfn.XLOOKUP(H873, $BO$1:$CA$1, $BO$2:$CA$2)</f>
        <v>10</v>
      </c>
      <c r="BF873">
        <f>VALUE(_xlfn.TEXTJOIN("", TRUE, AZ873:BE873))</f>
        <v>20203090410</v>
      </c>
      <c r="BG873">
        <v>20203090410</v>
      </c>
      <c r="BH873">
        <f t="shared" si="13"/>
        <v>129</v>
      </c>
      <c r="BI873">
        <f>B873*BH873</f>
        <v>42054</v>
      </c>
    </row>
    <row r="874" spans="1:61" x14ac:dyDescent="0.25">
      <c r="A874" t="s">
        <v>577</v>
      </c>
      <c r="B874">
        <v>214</v>
      </c>
      <c r="C874" t="str">
        <f>TEXT(A874, "0")</f>
        <v>AK897</v>
      </c>
      <c r="D874" t="str">
        <f>MID($C874, 1, 1)</f>
        <v>A</v>
      </c>
      <c r="E874" t="str">
        <f>MID($C874, 2, 1)</f>
        <v>K</v>
      </c>
      <c r="F874" t="str">
        <f>MID($C874, 3, 1)</f>
        <v>8</v>
      </c>
      <c r="G874" t="str">
        <f>MID($C874, 4, 1)</f>
        <v>9</v>
      </c>
      <c r="H874" t="str">
        <f>MID($C874, 5, 1)</f>
        <v>7</v>
      </c>
      <c r="I874">
        <f>LEN($A874)-LEN(SUBSTITUTE($A874,I$1,""))</f>
        <v>1</v>
      </c>
      <c r="J874">
        <f>LEN($A874)-LEN(SUBSTITUTE($A874,J$1,""))</f>
        <v>1</v>
      </c>
      <c r="K874">
        <f>LEN($A874)-LEN(SUBSTITUTE($A874,K$1,""))</f>
        <v>0</v>
      </c>
      <c r="L874">
        <f>LEN($A874)-LEN(SUBSTITUTE($A874,L$1,""))</f>
        <v>0</v>
      </c>
      <c r="M874">
        <f>LEN($A874)-LEN(SUBSTITUTE($A874,M$1,""))</f>
        <v>0</v>
      </c>
      <c r="N874">
        <f>LEN($A874)-LEN(SUBSTITUTE($A874,N$1,""))</f>
        <v>1</v>
      </c>
      <c r="O874">
        <f>LEN($A874)-LEN(SUBSTITUTE($A874,O$1,""))</f>
        <v>1</v>
      </c>
      <c r="P874">
        <f>LEN($A874)-LEN(SUBSTITUTE($A874,P$1,""))</f>
        <v>1</v>
      </c>
      <c r="Q874">
        <f>LEN($A874)-LEN(SUBSTITUTE($A874,Q$1,""))</f>
        <v>0</v>
      </c>
      <c r="R874">
        <f>LEN($A874)-LEN(SUBSTITUTE($A874,R$1,""))</f>
        <v>0</v>
      </c>
      <c r="S874">
        <f>LEN($A874)-LEN(SUBSTITUTE($A874,S$1,""))</f>
        <v>0</v>
      </c>
      <c r="T874">
        <f>LEN($A874)-LEN(SUBSTITUTE($A874,T$1,""))</f>
        <v>0</v>
      </c>
      <c r="U874">
        <f>LEN($A874)-LEN(SUBSTITUTE($A874,U$1,""))</f>
        <v>0</v>
      </c>
      <c r="V874">
        <f>I874+1</f>
        <v>2</v>
      </c>
      <c r="W874">
        <f>J874+1</f>
        <v>2</v>
      </c>
      <c r="X874">
        <f>K874+1</f>
        <v>1</v>
      </c>
      <c r="Y874">
        <f>L874+1</f>
        <v>1</v>
      </c>
      <c r="Z874">
        <f>M874+1</f>
        <v>1</v>
      </c>
      <c r="AA874">
        <f>N874+1</f>
        <v>2</v>
      </c>
      <c r="AB874">
        <f>O874+1</f>
        <v>2</v>
      </c>
      <c r="AC874">
        <f>P874+1</f>
        <v>2</v>
      </c>
      <c r="AD874">
        <f>Q874+1</f>
        <v>1</v>
      </c>
      <c r="AE874">
        <f>R874+1</f>
        <v>1</v>
      </c>
      <c r="AF874">
        <f>S874+1</f>
        <v>1</v>
      </c>
      <c r="AG874">
        <f>T874+1</f>
        <v>1</v>
      </c>
      <c r="AH874">
        <f>U874+1</f>
        <v>1</v>
      </c>
      <c r="AI874">
        <f>PRODUCT(V874:AH874)</f>
        <v>32</v>
      </c>
      <c r="AJ874">
        <f>MAX(V874:AH874)</f>
        <v>2</v>
      </c>
      <c r="AK874">
        <f>Y874</f>
        <v>1</v>
      </c>
      <c r="AL874">
        <f>MAX(V874:X874, Z874:AH874)+L874</f>
        <v>2</v>
      </c>
      <c r="AM874" t="b">
        <f>AL874=6</f>
        <v>0</v>
      </c>
      <c r="AN874" t="b">
        <f>AL874=5</f>
        <v>0</v>
      </c>
      <c r="AO874" t="b">
        <f>NOT(OR(AM874,AN874))</f>
        <v>1</v>
      </c>
      <c r="AP874" t="b">
        <f>AND(AI874=12, L874=0)</f>
        <v>0</v>
      </c>
      <c r="AQ874" t="b">
        <f>AND(AI874=18, L874=1)</f>
        <v>0</v>
      </c>
      <c r="AR874" t="b">
        <f>AND(AO874, OR(AP874, AQ874))</f>
        <v>0</v>
      </c>
      <c r="AS874" t="b">
        <f>NOT(OR(AM874,AN874,AR874))</f>
        <v>1</v>
      </c>
      <c r="AT874" t="b">
        <f>AND(AS874, AL874=4)</f>
        <v>0</v>
      </c>
      <c r="AU874" t="b">
        <f>NOT(OR(AM874,AN874,AR874,AT874))</f>
        <v>1</v>
      </c>
      <c r="AV874" t="b">
        <f>AND(AU874, AI874=18)</f>
        <v>0</v>
      </c>
      <c r="AW874" t="b">
        <f>NOT(OR(AM874,AN874,AR874,AT874, AV874))</f>
        <v>1</v>
      </c>
      <c r="AX874" t="b">
        <f>AND(AW874, OR(AND(AI874=24, L874=0), AND(AI874=32, L874=1)))</f>
        <v>0</v>
      </c>
      <c r="AY874" t="b">
        <f>NOT(OR(AM874,AN874,AR874,AT874,AV874,AX874))</f>
        <v>1</v>
      </c>
      <c r="AZ874" t="str">
        <f>IF(AM874,"7",IF(AN874,"6",IF(AR874,"5",
IF(AT874,"4",IF(AV874,"3",IF(AX874,"2",IF(AY874,"1","0"))))))
)</f>
        <v>1</v>
      </c>
      <c r="BA874" t="str">
        <f>_xlfn.XLOOKUP(D874, $BO$1:$CA$1, $BO$2:$CA$2)</f>
        <v>14</v>
      </c>
      <c r="BB874" t="str">
        <f>_xlfn.XLOOKUP(E874, $BO$1:$CA$1, $BO$2:$CA$2)</f>
        <v>13</v>
      </c>
      <c r="BC874" t="str">
        <f>_xlfn.XLOOKUP(F874, $BO$1:$CA$1, $BO$2:$CA$2)</f>
        <v>09</v>
      </c>
      <c r="BD874" t="str">
        <f>_xlfn.XLOOKUP(G874, $BO$1:$CA$1, $BO$2:$CA$2)</f>
        <v>10</v>
      </c>
      <c r="BE874" t="str">
        <f>_xlfn.XLOOKUP(H874, $BO$1:$CA$1, $BO$2:$CA$2)</f>
        <v>08</v>
      </c>
      <c r="BF874">
        <f>VALUE(_xlfn.TEXTJOIN("", TRUE, AZ874:BE874))</f>
        <v>11413091008</v>
      </c>
      <c r="BG874">
        <v>11413091008</v>
      </c>
      <c r="BH874">
        <f t="shared" si="13"/>
        <v>128</v>
      </c>
      <c r="BI874">
        <f>B874*BH874</f>
        <v>27392</v>
      </c>
    </row>
    <row r="875" spans="1:61" x14ac:dyDescent="0.25">
      <c r="A875" t="s">
        <v>183</v>
      </c>
      <c r="B875">
        <v>108</v>
      </c>
      <c r="C875" t="str">
        <f>TEXT(A875, "0")</f>
        <v>AK427</v>
      </c>
      <c r="D875" t="str">
        <f>MID($C875, 1, 1)</f>
        <v>A</v>
      </c>
      <c r="E875" t="str">
        <f>MID($C875, 2, 1)</f>
        <v>K</v>
      </c>
      <c r="F875" t="str">
        <f>MID($C875, 3, 1)</f>
        <v>4</v>
      </c>
      <c r="G875" t="str">
        <f>MID($C875, 4, 1)</f>
        <v>2</v>
      </c>
      <c r="H875" t="str">
        <f>MID($C875, 5, 1)</f>
        <v>7</v>
      </c>
      <c r="I875">
        <f>LEN($A875)-LEN(SUBSTITUTE($A875,I$1,""))</f>
        <v>1</v>
      </c>
      <c r="J875">
        <f>LEN($A875)-LEN(SUBSTITUTE($A875,J$1,""))</f>
        <v>1</v>
      </c>
      <c r="K875">
        <f>LEN($A875)-LEN(SUBSTITUTE($A875,K$1,""))</f>
        <v>0</v>
      </c>
      <c r="L875">
        <f>LEN($A875)-LEN(SUBSTITUTE($A875,L$1,""))</f>
        <v>0</v>
      </c>
      <c r="M875">
        <f>LEN($A875)-LEN(SUBSTITUTE($A875,M$1,""))</f>
        <v>0</v>
      </c>
      <c r="N875">
        <f>LEN($A875)-LEN(SUBSTITUTE($A875,N$1,""))</f>
        <v>0</v>
      </c>
      <c r="O875">
        <f>LEN($A875)-LEN(SUBSTITUTE($A875,O$1,""))</f>
        <v>0</v>
      </c>
      <c r="P875">
        <f>LEN($A875)-LEN(SUBSTITUTE($A875,P$1,""))</f>
        <v>1</v>
      </c>
      <c r="Q875">
        <f>LEN($A875)-LEN(SUBSTITUTE($A875,Q$1,""))</f>
        <v>0</v>
      </c>
      <c r="R875">
        <f>LEN($A875)-LEN(SUBSTITUTE($A875,R$1,""))</f>
        <v>0</v>
      </c>
      <c r="S875">
        <f>LEN($A875)-LEN(SUBSTITUTE($A875,S$1,""))</f>
        <v>1</v>
      </c>
      <c r="T875">
        <f>LEN($A875)-LEN(SUBSTITUTE($A875,T$1,""))</f>
        <v>0</v>
      </c>
      <c r="U875">
        <f>LEN($A875)-LEN(SUBSTITUTE($A875,U$1,""))</f>
        <v>1</v>
      </c>
      <c r="V875">
        <f>I875+1</f>
        <v>2</v>
      </c>
      <c r="W875">
        <f>J875+1</f>
        <v>2</v>
      </c>
      <c r="X875">
        <f>K875+1</f>
        <v>1</v>
      </c>
      <c r="Y875">
        <f>L875+1</f>
        <v>1</v>
      </c>
      <c r="Z875">
        <f>M875+1</f>
        <v>1</v>
      </c>
      <c r="AA875">
        <f>N875+1</f>
        <v>1</v>
      </c>
      <c r="AB875">
        <f>O875+1</f>
        <v>1</v>
      </c>
      <c r="AC875">
        <f>P875+1</f>
        <v>2</v>
      </c>
      <c r="AD875">
        <f>Q875+1</f>
        <v>1</v>
      </c>
      <c r="AE875">
        <f>R875+1</f>
        <v>1</v>
      </c>
      <c r="AF875">
        <f>S875+1</f>
        <v>2</v>
      </c>
      <c r="AG875">
        <f>T875+1</f>
        <v>1</v>
      </c>
      <c r="AH875">
        <f>U875+1</f>
        <v>2</v>
      </c>
      <c r="AI875">
        <f>PRODUCT(V875:AH875)</f>
        <v>32</v>
      </c>
      <c r="AJ875">
        <f>MAX(V875:AH875)</f>
        <v>2</v>
      </c>
      <c r="AK875">
        <f>Y875</f>
        <v>1</v>
      </c>
      <c r="AL875">
        <f>MAX(V875:X875, Z875:AH875)+L875</f>
        <v>2</v>
      </c>
      <c r="AM875" t="b">
        <f>AL875=6</f>
        <v>0</v>
      </c>
      <c r="AN875" t="b">
        <f>AL875=5</f>
        <v>0</v>
      </c>
      <c r="AO875" t="b">
        <f>NOT(OR(AM875,AN875))</f>
        <v>1</v>
      </c>
      <c r="AP875" t="b">
        <f>AND(AI875=12, L875=0)</f>
        <v>0</v>
      </c>
      <c r="AQ875" t="b">
        <f>AND(AI875=18, L875=1)</f>
        <v>0</v>
      </c>
      <c r="AR875" t="b">
        <f>AND(AO875, OR(AP875, AQ875))</f>
        <v>0</v>
      </c>
      <c r="AS875" t="b">
        <f>NOT(OR(AM875,AN875,AR875))</f>
        <v>1</v>
      </c>
      <c r="AT875" t="b">
        <f>AND(AS875, AL875=4)</f>
        <v>0</v>
      </c>
      <c r="AU875" t="b">
        <f>NOT(OR(AM875,AN875,AR875,AT875))</f>
        <v>1</v>
      </c>
      <c r="AV875" t="b">
        <f>AND(AU875, AI875=18)</f>
        <v>0</v>
      </c>
      <c r="AW875" t="b">
        <f>NOT(OR(AM875,AN875,AR875,AT875, AV875))</f>
        <v>1</v>
      </c>
      <c r="AX875" t="b">
        <f>AND(AW875, OR(AND(AI875=24, L875=0), AND(AI875=32, L875=1)))</f>
        <v>0</v>
      </c>
      <c r="AY875" t="b">
        <f>NOT(OR(AM875,AN875,AR875,AT875,AV875,AX875))</f>
        <v>1</v>
      </c>
      <c r="AZ875" t="str">
        <f>IF(AM875,"7",IF(AN875,"6",IF(AR875,"5",
IF(AT875,"4",IF(AV875,"3",IF(AX875,"2",IF(AY875,"1","0"))))))
)</f>
        <v>1</v>
      </c>
      <c r="BA875" t="str">
        <f>_xlfn.XLOOKUP(D875, $BO$1:$CA$1, $BO$2:$CA$2)</f>
        <v>14</v>
      </c>
      <c r="BB875" t="str">
        <f>_xlfn.XLOOKUP(E875, $BO$1:$CA$1, $BO$2:$CA$2)</f>
        <v>13</v>
      </c>
      <c r="BC875" t="str">
        <f>_xlfn.XLOOKUP(F875, $BO$1:$CA$1, $BO$2:$CA$2)</f>
        <v>05</v>
      </c>
      <c r="BD875" t="str">
        <f>_xlfn.XLOOKUP(G875, $BO$1:$CA$1, $BO$2:$CA$2)</f>
        <v>03</v>
      </c>
      <c r="BE875" t="str">
        <f>_xlfn.XLOOKUP(H875, $BO$1:$CA$1, $BO$2:$CA$2)</f>
        <v>08</v>
      </c>
      <c r="BF875">
        <f>VALUE(_xlfn.TEXTJOIN("", TRUE, AZ875:BE875))</f>
        <v>11413050308</v>
      </c>
      <c r="BG875">
        <v>11413050308</v>
      </c>
      <c r="BH875">
        <f t="shared" si="13"/>
        <v>127</v>
      </c>
      <c r="BI875">
        <f>B875*BH875</f>
        <v>13716</v>
      </c>
    </row>
    <row r="876" spans="1:61" x14ac:dyDescent="0.25">
      <c r="A876" t="s">
        <v>936</v>
      </c>
      <c r="B876">
        <v>468</v>
      </c>
      <c r="C876" t="str">
        <f>TEXT(A876, "0")</f>
        <v>AQK97</v>
      </c>
      <c r="D876" t="str">
        <f>MID($C876, 1, 1)</f>
        <v>A</v>
      </c>
      <c r="E876" t="str">
        <f>MID($C876, 2, 1)</f>
        <v>Q</v>
      </c>
      <c r="F876" t="str">
        <f>MID($C876, 3, 1)</f>
        <v>K</v>
      </c>
      <c r="G876" t="str">
        <f>MID($C876, 4, 1)</f>
        <v>9</v>
      </c>
      <c r="H876" t="str">
        <f>MID($C876, 5, 1)</f>
        <v>7</v>
      </c>
      <c r="I876">
        <f>LEN($A876)-LEN(SUBSTITUTE($A876,I$1,""))</f>
        <v>1</v>
      </c>
      <c r="J876">
        <f>LEN($A876)-LEN(SUBSTITUTE($A876,J$1,""))</f>
        <v>1</v>
      </c>
      <c r="K876">
        <f>LEN($A876)-LEN(SUBSTITUTE($A876,K$1,""))</f>
        <v>1</v>
      </c>
      <c r="L876">
        <f>LEN($A876)-LEN(SUBSTITUTE($A876,L$1,""))</f>
        <v>0</v>
      </c>
      <c r="M876">
        <f>LEN($A876)-LEN(SUBSTITUTE($A876,M$1,""))</f>
        <v>0</v>
      </c>
      <c r="N876">
        <f>LEN($A876)-LEN(SUBSTITUTE($A876,N$1,""))</f>
        <v>1</v>
      </c>
      <c r="O876">
        <f>LEN($A876)-LEN(SUBSTITUTE($A876,O$1,""))</f>
        <v>0</v>
      </c>
      <c r="P876">
        <f>LEN($A876)-LEN(SUBSTITUTE($A876,P$1,""))</f>
        <v>1</v>
      </c>
      <c r="Q876">
        <f>LEN($A876)-LEN(SUBSTITUTE($A876,Q$1,""))</f>
        <v>0</v>
      </c>
      <c r="R876">
        <f>LEN($A876)-LEN(SUBSTITUTE($A876,R$1,""))</f>
        <v>0</v>
      </c>
      <c r="S876">
        <f>LEN($A876)-LEN(SUBSTITUTE($A876,S$1,""))</f>
        <v>0</v>
      </c>
      <c r="T876">
        <f>LEN($A876)-LEN(SUBSTITUTE($A876,T$1,""))</f>
        <v>0</v>
      </c>
      <c r="U876">
        <f>LEN($A876)-LEN(SUBSTITUTE($A876,U$1,""))</f>
        <v>0</v>
      </c>
      <c r="V876">
        <f>I876+1</f>
        <v>2</v>
      </c>
      <c r="W876">
        <f>J876+1</f>
        <v>2</v>
      </c>
      <c r="X876">
        <f>K876+1</f>
        <v>2</v>
      </c>
      <c r="Y876">
        <f>L876+1</f>
        <v>1</v>
      </c>
      <c r="Z876">
        <f>M876+1</f>
        <v>1</v>
      </c>
      <c r="AA876">
        <f>N876+1</f>
        <v>2</v>
      </c>
      <c r="AB876">
        <f>O876+1</f>
        <v>1</v>
      </c>
      <c r="AC876">
        <f>P876+1</f>
        <v>2</v>
      </c>
      <c r="AD876">
        <f>Q876+1</f>
        <v>1</v>
      </c>
      <c r="AE876">
        <f>R876+1</f>
        <v>1</v>
      </c>
      <c r="AF876">
        <f>S876+1</f>
        <v>1</v>
      </c>
      <c r="AG876">
        <f>T876+1</f>
        <v>1</v>
      </c>
      <c r="AH876">
        <f>U876+1</f>
        <v>1</v>
      </c>
      <c r="AI876">
        <f>PRODUCT(V876:AH876)</f>
        <v>32</v>
      </c>
      <c r="AJ876">
        <f>MAX(V876:AH876)</f>
        <v>2</v>
      </c>
      <c r="AK876">
        <f>Y876</f>
        <v>1</v>
      </c>
      <c r="AL876">
        <f>MAX(V876:X876, Z876:AH876)+L876</f>
        <v>2</v>
      </c>
      <c r="AM876" t="b">
        <f>AL876=6</f>
        <v>0</v>
      </c>
      <c r="AN876" t="b">
        <f>AL876=5</f>
        <v>0</v>
      </c>
      <c r="AO876" t="b">
        <f>NOT(OR(AM876,AN876))</f>
        <v>1</v>
      </c>
      <c r="AP876" t="b">
        <f>AND(AI876=12, L876=0)</f>
        <v>0</v>
      </c>
      <c r="AQ876" t="b">
        <f>AND(AI876=18, L876=1)</f>
        <v>0</v>
      </c>
      <c r="AR876" t="b">
        <f>AND(AO876, OR(AP876, AQ876))</f>
        <v>0</v>
      </c>
      <c r="AS876" t="b">
        <f>NOT(OR(AM876,AN876,AR876))</f>
        <v>1</v>
      </c>
      <c r="AT876" t="b">
        <f>AND(AS876, AL876=4)</f>
        <v>0</v>
      </c>
      <c r="AU876" t="b">
        <f>NOT(OR(AM876,AN876,AR876,AT876))</f>
        <v>1</v>
      </c>
      <c r="AV876" t="b">
        <f>AND(AU876, AI876=18)</f>
        <v>0</v>
      </c>
      <c r="AW876" t="b">
        <f>NOT(OR(AM876,AN876,AR876,AT876, AV876))</f>
        <v>1</v>
      </c>
      <c r="AX876" t="b">
        <f>AND(AW876, OR(AND(AI876=24, L876=0), AND(AI876=32, L876=1)))</f>
        <v>0</v>
      </c>
      <c r="AY876" t="b">
        <f>NOT(OR(AM876,AN876,AR876,AT876,AV876,AX876))</f>
        <v>1</v>
      </c>
      <c r="AZ876" t="str">
        <f>IF(AM876,"7",IF(AN876,"6",IF(AR876,"5",
IF(AT876,"4",IF(AV876,"3",IF(AX876,"2",IF(AY876,"1","0"))))))
)</f>
        <v>1</v>
      </c>
      <c r="BA876" t="str">
        <f>_xlfn.XLOOKUP(D876, $BO$1:$CA$1, $BO$2:$CA$2)</f>
        <v>14</v>
      </c>
      <c r="BB876" t="str">
        <f>_xlfn.XLOOKUP(E876, $BO$1:$CA$1, $BO$2:$CA$2)</f>
        <v>12</v>
      </c>
      <c r="BC876" t="str">
        <f>_xlfn.XLOOKUP(F876, $BO$1:$CA$1, $BO$2:$CA$2)</f>
        <v>13</v>
      </c>
      <c r="BD876" t="str">
        <f>_xlfn.XLOOKUP(G876, $BO$1:$CA$1, $BO$2:$CA$2)</f>
        <v>10</v>
      </c>
      <c r="BE876" t="str">
        <f>_xlfn.XLOOKUP(H876, $BO$1:$CA$1, $BO$2:$CA$2)</f>
        <v>08</v>
      </c>
      <c r="BF876">
        <f>VALUE(_xlfn.TEXTJOIN("", TRUE, AZ876:BE876))</f>
        <v>11412131008</v>
      </c>
      <c r="BG876">
        <v>11412131008</v>
      </c>
      <c r="BH876">
        <f t="shared" si="13"/>
        <v>126</v>
      </c>
      <c r="BI876">
        <f>B876*BH876</f>
        <v>58968</v>
      </c>
    </row>
    <row r="877" spans="1:61" x14ac:dyDescent="0.25">
      <c r="A877" t="s">
        <v>604</v>
      </c>
      <c r="B877">
        <v>609</v>
      </c>
      <c r="C877" t="str">
        <f>TEXT(A877, "0")</f>
        <v>A9347</v>
      </c>
      <c r="D877" t="str">
        <f>MID($C877, 1, 1)</f>
        <v>A</v>
      </c>
      <c r="E877" t="str">
        <f>MID($C877, 2, 1)</f>
        <v>9</v>
      </c>
      <c r="F877" t="str">
        <f>MID($C877, 3, 1)</f>
        <v>3</v>
      </c>
      <c r="G877" t="str">
        <f>MID($C877, 4, 1)</f>
        <v>4</v>
      </c>
      <c r="H877" t="str">
        <f>MID($C877, 5, 1)</f>
        <v>7</v>
      </c>
      <c r="I877">
        <f>LEN($A877)-LEN(SUBSTITUTE($A877,I$1,""))</f>
        <v>1</v>
      </c>
      <c r="J877">
        <f>LEN($A877)-LEN(SUBSTITUTE($A877,J$1,""))</f>
        <v>0</v>
      </c>
      <c r="K877">
        <f>LEN($A877)-LEN(SUBSTITUTE($A877,K$1,""))</f>
        <v>0</v>
      </c>
      <c r="L877">
        <f>LEN($A877)-LEN(SUBSTITUTE($A877,L$1,""))</f>
        <v>0</v>
      </c>
      <c r="M877">
        <f>LEN($A877)-LEN(SUBSTITUTE($A877,M$1,""))</f>
        <v>0</v>
      </c>
      <c r="N877">
        <f>LEN($A877)-LEN(SUBSTITUTE($A877,N$1,""))</f>
        <v>1</v>
      </c>
      <c r="O877">
        <f>LEN($A877)-LEN(SUBSTITUTE($A877,O$1,""))</f>
        <v>0</v>
      </c>
      <c r="P877">
        <f>LEN($A877)-LEN(SUBSTITUTE($A877,P$1,""))</f>
        <v>1</v>
      </c>
      <c r="Q877">
        <f>LEN($A877)-LEN(SUBSTITUTE($A877,Q$1,""))</f>
        <v>0</v>
      </c>
      <c r="R877">
        <f>LEN($A877)-LEN(SUBSTITUTE($A877,R$1,""))</f>
        <v>0</v>
      </c>
      <c r="S877">
        <f>LEN($A877)-LEN(SUBSTITUTE($A877,S$1,""))</f>
        <v>1</v>
      </c>
      <c r="T877">
        <f>LEN($A877)-LEN(SUBSTITUTE($A877,T$1,""))</f>
        <v>1</v>
      </c>
      <c r="U877">
        <f>LEN($A877)-LEN(SUBSTITUTE($A877,U$1,""))</f>
        <v>0</v>
      </c>
      <c r="V877">
        <f>I877+1</f>
        <v>2</v>
      </c>
      <c r="W877">
        <f>J877+1</f>
        <v>1</v>
      </c>
      <c r="X877">
        <f>K877+1</f>
        <v>1</v>
      </c>
      <c r="Y877">
        <f>L877+1</f>
        <v>1</v>
      </c>
      <c r="Z877">
        <f>M877+1</f>
        <v>1</v>
      </c>
      <c r="AA877">
        <f>N877+1</f>
        <v>2</v>
      </c>
      <c r="AB877">
        <f>O877+1</f>
        <v>1</v>
      </c>
      <c r="AC877">
        <f>P877+1</f>
        <v>2</v>
      </c>
      <c r="AD877">
        <f>Q877+1</f>
        <v>1</v>
      </c>
      <c r="AE877">
        <f>R877+1</f>
        <v>1</v>
      </c>
      <c r="AF877">
        <f>S877+1</f>
        <v>2</v>
      </c>
      <c r="AG877">
        <f>T877+1</f>
        <v>2</v>
      </c>
      <c r="AH877">
        <f>U877+1</f>
        <v>1</v>
      </c>
      <c r="AI877">
        <f>PRODUCT(V877:AH877)</f>
        <v>32</v>
      </c>
      <c r="AJ877">
        <f>MAX(V877:AH877)</f>
        <v>2</v>
      </c>
      <c r="AK877">
        <f>Y877</f>
        <v>1</v>
      </c>
      <c r="AL877">
        <f>MAX(V877:X877, Z877:AH877)+L877</f>
        <v>2</v>
      </c>
      <c r="AM877" t="b">
        <f>AL877=6</f>
        <v>0</v>
      </c>
      <c r="AN877" t="b">
        <f>AL877=5</f>
        <v>0</v>
      </c>
      <c r="AO877" t="b">
        <f>NOT(OR(AM877,AN877))</f>
        <v>1</v>
      </c>
      <c r="AP877" t="b">
        <f>AND(AI877=12, L877=0)</f>
        <v>0</v>
      </c>
      <c r="AQ877" t="b">
        <f>AND(AI877=18, L877=1)</f>
        <v>0</v>
      </c>
      <c r="AR877" t="b">
        <f>AND(AO877, OR(AP877, AQ877))</f>
        <v>0</v>
      </c>
      <c r="AS877" t="b">
        <f>NOT(OR(AM877,AN877,AR877))</f>
        <v>1</v>
      </c>
      <c r="AT877" t="b">
        <f>AND(AS877, AL877=4)</f>
        <v>0</v>
      </c>
      <c r="AU877" t="b">
        <f>NOT(OR(AM877,AN877,AR877,AT877))</f>
        <v>1</v>
      </c>
      <c r="AV877" t="b">
        <f>AND(AU877, AI877=18)</f>
        <v>0</v>
      </c>
      <c r="AW877" t="b">
        <f>NOT(OR(AM877,AN877,AR877,AT877, AV877))</f>
        <v>1</v>
      </c>
      <c r="AX877" t="b">
        <f>AND(AW877, OR(AND(AI877=24, L877=0), AND(AI877=32, L877=1)))</f>
        <v>0</v>
      </c>
      <c r="AY877" t="b">
        <f>NOT(OR(AM877,AN877,AR877,AT877,AV877,AX877))</f>
        <v>1</v>
      </c>
      <c r="AZ877" t="str">
        <f>IF(AM877,"7",IF(AN877,"6",IF(AR877,"5",
IF(AT877,"4",IF(AV877,"3",IF(AX877,"2",IF(AY877,"1","0"))))))
)</f>
        <v>1</v>
      </c>
      <c r="BA877" t="str">
        <f>_xlfn.XLOOKUP(D877, $BO$1:$CA$1, $BO$2:$CA$2)</f>
        <v>14</v>
      </c>
      <c r="BB877" t="str">
        <f>_xlfn.XLOOKUP(E877, $BO$1:$CA$1, $BO$2:$CA$2)</f>
        <v>10</v>
      </c>
      <c r="BC877" t="str">
        <f>_xlfn.XLOOKUP(F877, $BO$1:$CA$1, $BO$2:$CA$2)</f>
        <v>04</v>
      </c>
      <c r="BD877" t="str">
        <f>_xlfn.XLOOKUP(G877, $BO$1:$CA$1, $BO$2:$CA$2)</f>
        <v>05</v>
      </c>
      <c r="BE877" t="str">
        <f>_xlfn.XLOOKUP(H877, $BO$1:$CA$1, $BO$2:$CA$2)</f>
        <v>08</v>
      </c>
      <c r="BF877">
        <f>VALUE(_xlfn.TEXTJOIN("", TRUE, AZ877:BE877))</f>
        <v>11410040508</v>
      </c>
      <c r="BG877">
        <v>11410040508</v>
      </c>
      <c r="BH877">
        <f t="shared" si="13"/>
        <v>125</v>
      </c>
      <c r="BI877">
        <f>B877*BH877</f>
        <v>76125</v>
      </c>
    </row>
    <row r="878" spans="1:61" x14ac:dyDescent="0.25">
      <c r="A878" t="s">
        <v>1000</v>
      </c>
      <c r="B878">
        <v>35</v>
      </c>
      <c r="C878" t="str">
        <f>TEXT(A878, "0")</f>
        <v>A8624</v>
      </c>
      <c r="D878" t="str">
        <f>MID($C878, 1, 1)</f>
        <v>A</v>
      </c>
      <c r="E878" t="str">
        <f>MID($C878, 2, 1)</f>
        <v>8</v>
      </c>
      <c r="F878" t="str">
        <f>MID($C878, 3, 1)</f>
        <v>6</v>
      </c>
      <c r="G878" t="str">
        <f>MID($C878, 4, 1)</f>
        <v>2</v>
      </c>
      <c r="H878" t="str">
        <f>MID($C878, 5, 1)</f>
        <v>4</v>
      </c>
      <c r="I878">
        <f>LEN($A878)-LEN(SUBSTITUTE($A878,I$1,""))</f>
        <v>1</v>
      </c>
      <c r="J878">
        <f>LEN($A878)-LEN(SUBSTITUTE($A878,J$1,""))</f>
        <v>0</v>
      </c>
      <c r="K878">
        <f>LEN($A878)-LEN(SUBSTITUTE($A878,K$1,""))</f>
        <v>0</v>
      </c>
      <c r="L878">
        <f>LEN($A878)-LEN(SUBSTITUTE($A878,L$1,""))</f>
        <v>0</v>
      </c>
      <c r="M878">
        <f>LEN($A878)-LEN(SUBSTITUTE($A878,M$1,""))</f>
        <v>0</v>
      </c>
      <c r="N878">
        <f>LEN($A878)-LEN(SUBSTITUTE($A878,N$1,""))</f>
        <v>0</v>
      </c>
      <c r="O878">
        <f>LEN($A878)-LEN(SUBSTITUTE($A878,O$1,""))</f>
        <v>1</v>
      </c>
      <c r="P878">
        <f>LEN($A878)-LEN(SUBSTITUTE($A878,P$1,""))</f>
        <v>0</v>
      </c>
      <c r="Q878">
        <f>LEN($A878)-LEN(SUBSTITUTE($A878,Q$1,""))</f>
        <v>1</v>
      </c>
      <c r="R878">
        <f>LEN($A878)-LEN(SUBSTITUTE($A878,R$1,""))</f>
        <v>0</v>
      </c>
      <c r="S878">
        <f>LEN($A878)-LEN(SUBSTITUTE($A878,S$1,""))</f>
        <v>1</v>
      </c>
      <c r="T878">
        <f>LEN($A878)-LEN(SUBSTITUTE($A878,T$1,""))</f>
        <v>0</v>
      </c>
      <c r="U878">
        <f>LEN($A878)-LEN(SUBSTITUTE($A878,U$1,""))</f>
        <v>1</v>
      </c>
      <c r="V878">
        <f>I878+1</f>
        <v>2</v>
      </c>
      <c r="W878">
        <f>J878+1</f>
        <v>1</v>
      </c>
      <c r="X878">
        <f>K878+1</f>
        <v>1</v>
      </c>
      <c r="Y878">
        <f>L878+1</f>
        <v>1</v>
      </c>
      <c r="Z878">
        <f>M878+1</f>
        <v>1</v>
      </c>
      <c r="AA878">
        <f>N878+1</f>
        <v>1</v>
      </c>
      <c r="AB878">
        <f>O878+1</f>
        <v>2</v>
      </c>
      <c r="AC878">
        <f>P878+1</f>
        <v>1</v>
      </c>
      <c r="AD878">
        <f>Q878+1</f>
        <v>2</v>
      </c>
      <c r="AE878">
        <f>R878+1</f>
        <v>1</v>
      </c>
      <c r="AF878">
        <f>S878+1</f>
        <v>2</v>
      </c>
      <c r="AG878">
        <f>T878+1</f>
        <v>1</v>
      </c>
      <c r="AH878">
        <f>U878+1</f>
        <v>2</v>
      </c>
      <c r="AI878">
        <f>PRODUCT(V878:AH878)</f>
        <v>32</v>
      </c>
      <c r="AJ878">
        <f>MAX(V878:AH878)</f>
        <v>2</v>
      </c>
      <c r="AK878">
        <f>Y878</f>
        <v>1</v>
      </c>
      <c r="AL878">
        <f>MAX(V878:X878, Z878:AH878)+L878</f>
        <v>2</v>
      </c>
      <c r="AM878" t="b">
        <f>AL878=6</f>
        <v>0</v>
      </c>
      <c r="AN878" t="b">
        <f>AL878=5</f>
        <v>0</v>
      </c>
      <c r="AO878" t="b">
        <f>NOT(OR(AM878,AN878))</f>
        <v>1</v>
      </c>
      <c r="AP878" t="b">
        <f>AND(AI878=12, L878=0)</f>
        <v>0</v>
      </c>
      <c r="AQ878" t="b">
        <f>AND(AI878=18, L878=1)</f>
        <v>0</v>
      </c>
      <c r="AR878" t="b">
        <f>AND(AO878, OR(AP878, AQ878))</f>
        <v>0</v>
      </c>
      <c r="AS878" t="b">
        <f>NOT(OR(AM878,AN878,AR878))</f>
        <v>1</v>
      </c>
      <c r="AT878" t="b">
        <f>AND(AS878, AL878=4)</f>
        <v>0</v>
      </c>
      <c r="AU878" t="b">
        <f>NOT(OR(AM878,AN878,AR878,AT878))</f>
        <v>1</v>
      </c>
      <c r="AV878" t="b">
        <f>AND(AU878, AI878=18)</f>
        <v>0</v>
      </c>
      <c r="AW878" t="b">
        <f>NOT(OR(AM878,AN878,AR878,AT878, AV878))</f>
        <v>1</v>
      </c>
      <c r="AX878" t="b">
        <f>AND(AW878, OR(AND(AI878=24, L878=0), AND(AI878=32, L878=1)))</f>
        <v>0</v>
      </c>
      <c r="AY878" t="b">
        <f>NOT(OR(AM878,AN878,AR878,AT878,AV878,AX878))</f>
        <v>1</v>
      </c>
      <c r="AZ878" t="str">
        <f>IF(AM878,"7",IF(AN878,"6",IF(AR878,"5",
IF(AT878,"4",IF(AV878,"3",IF(AX878,"2",IF(AY878,"1","0"))))))
)</f>
        <v>1</v>
      </c>
      <c r="BA878" t="str">
        <f>_xlfn.XLOOKUP(D878, $BO$1:$CA$1, $BO$2:$CA$2)</f>
        <v>14</v>
      </c>
      <c r="BB878" t="str">
        <f>_xlfn.XLOOKUP(E878, $BO$1:$CA$1, $BO$2:$CA$2)</f>
        <v>09</v>
      </c>
      <c r="BC878" t="str">
        <f>_xlfn.XLOOKUP(F878, $BO$1:$CA$1, $BO$2:$CA$2)</f>
        <v>07</v>
      </c>
      <c r="BD878" t="str">
        <f>_xlfn.XLOOKUP(G878, $BO$1:$CA$1, $BO$2:$CA$2)</f>
        <v>03</v>
      </c>
      <c r="BE878" t="str">
        <f>_xlfn.XLOOKUP(H878, $BO$1:$CA$1, $BO$2:$CA$2)</f>
        <v>05</v>
      </c>
      <c r="BF878">
        <f>VALUE(_xlfn.TEXTJOIN("", TRUE, AZ878:BE878))</f>
        <v>11409070305</v>
      </c>
      <c r="BG878">
        <v>11409070305</v>
      </c>
      <c r="BH878">
        <f t="shared" si="13"/>
        <v>124</v>
      </c>
      <c r="BI878">
        <f>B878*BH878</f>
        <v>4340</v>
      </c>
    </row>
    <row r="879" spans="1:61" x14ac:dyDescent="0.25">
      <c r="A879" t="s">
        <v>377</v>
      </c>
      <c r="B879">
        <v>704</v>
      </c>
      <c r="C879" t="str">
        <f>TEXT(A879, "0")</f>
        <v>A74Q2</v>
      </c>
      <c r="D879" t="str">
        <f>MID($C879, 1, 1)</f>
        <v>A</v>
      </c>
      <c r="E879" t="str">
        <f>MID($C879, 2, 1)</f>
        <v>7</v>
      </c>
      <c r="F879" t="str">
        <f>MID($C879, 3, 1)</f>
        <v>4</v>
      </c>
      <c r="G879" t="str">
        <f>MID($C879, 4, 1)</f>
        <v>Q</v>
      </c>
      <c r="H879" t="str">
        <f>MID($C879, 5, 1)</f>
        <v>2</v>
      </c>
      <c r="I879">
        <f>LEN($A879)-LEN(SUBSTITUTE($A879,I$1,""))</f>
        <v>1</v>
      </c>
      <c r="J879">
        <f>LEN($A879)-LEN(SUBSTITUTE($A879,J$1,""))</f>
        <v>0</v>
      </c>
      <c r="K879">
        <f>LEN($A879)-LEN(SUBSTITUTE($A879,K$1,""))</f>
        <v>1</v>
      </c>
      <c r="L879">
        <f>LEN($A879)-LEN(SUBSTITUTE($A879,L$1,""))</f>
        <v>0</v>
      </c>
      <c r="M879">
        <f>LEN($A879)-LEN(SUBSTITUTE($A879,M$1,""))</f>
        <v>0</v>
      </c>
      <c r="N879">
        <f>LEN($A879)-LEN(SUBSTITUTE($A879,N$1,""))</f>
        <v>0</v>
      </c>
      <c r="O879">
        <f>LEN($A879)-LEN(SUBSTITUTE($A879,O$1,""))</f>
        <v>0</v>
      </c>
      <c r="P879">
        <f>LEN($A879)-LEN(SUBSTITUTE($A879,P$1,""))</f>
        <v>1</v>
      </c>
      <c r="Q879">
        <f>LEN($A879)-LEN(SUBSTITUTE($A879,Q$1,""))</f>
        <v>0</v>
      </c>
      <c r="R879">
        <f>LEN($A879)-LEN(SUBSTITUTE($A879,R$1,""))</f>
        <v>0</v>
      </c>
      <c r="S879">
        <f>LEN($A879)-LEN(SUBSTITUTE($A879,S$1,""))</f>
        <v>1</v>
      </c>
      <c r="T879">
        <f>LEN($A879)-LEN(SUBSTITUTE($A879,T$1,""))</f>
        <v>0</v>
      </c>
      <c r="U879">
        <f>LEN($A879)-LEN(SUBSTITUTE($A879,U$1,""))</f>
        <v>1</v>
      </c>
      <c r="V879">
        <f>I879+1</f>
        <v>2</v>
      </c>
      <c r="W879">
        <f>J879+1</f>
        <v>1</v>
      </c>
      <c r="X879">
        <f>K879+1</f>
        <v>2</v>
      </c>
      <c r="Y879">
        <f>L879+1</f>
        <v>1</v>
      </c>
      <c r="Z879">
        <f>M879+1</f>
        <v>1</v>
      </c>
      <c r="AA879">
        <f>N879+1</f>
        <v>1</v>
      </c>
      <c r="AB879">
        <f>O879+1</f>
        <v>1</v>
      </c>
      <c r="AC879">
        <f>P879+1</f>
        <v>2</v>
      </c>
      <c r="AD879">
        <f>Q879+1</f>
        <v>1</v>
      </c>
      <c r="AE879">
        <f>R879+1</f>
        <v>1</v>
      </c>
      <c r="AF879">
        <f>S879+1</f>
        <v>2</v>
      </c>
      <c r="AG879">
        <f>T879+1</f>
        <v>1</v>
      </c>
      <c r="AH879">
        <f>U879+1</f>
        <v>2</v>
      </c>
      <c r="AI879">
        <f>PRODUCT(V879:AH879)</f>
        <v>32</v>
      </c>
      <c r="AJ879">
        <f>MAX(V879:AH879)</f>
        <v>2</v>
      </c>
      <c r="AK879">
        <f>Y879</f>
        <v>1</v>
      </c>
      <c r="AL879">
        <f>MAX(V879:X879, Z879:AH879)+L879</f>
        <v>2</v>
      </c>
      <c r="AM879" t="b">
        <f>AL879=6</f>
        <v>0</v>
      </c>
      <c r="AN879" t="b">
        <f>AL879=5</f>
        <v>0</v>
      </c>
      <c r="AO879" t="b">
        <f>NOT(OR(AM879,AN879))</f>
        <v>1</v>
      </c>
      <c r="AP879" t="b">
        <f>AND(AI879=12, L879=0)</f>
        <v>0</v>
      </c>
      <c r="AQ879" t="b">
        <f>AND(AI879=18, L879=1)</f>
        <v>0</v>
      </c>
      <c r="AR879" t="b">
        <f>AND(AO879, OR(AP879, AQ879))</f>
        <v>0</v>
      </c>
      <c r="AS879" t="b">
        <f>NOT(OR(AM879,AN879,AR879))</f>
        <v>1</v>
      </c>
      <c r="AT879" t="b">
        <f>AND(AS879, AL879=4)</f>
        <v>0</v>
      </c>
      <c r="AU879" t="b">
        <f>NOT(OR(AM879,AN879,AR879,AT879))</f>
        <v>1</v>
      </c>
      <c r="AV879" t="b">
        <f>AND(AU879, AI879=18)</f>
        <v>0</v>
      </c>
      <c r="AW879" t="b">
        <f>NOT(OR(AM879,AN879,AR879,AT879, AV879))</f>
        <v>1</v>
      </c>
      <c r="AX879" t="b">
        <f>AND(AW879, OR(AND(AI879=24, L879=0), AND(AI879=32, L879=1)))</f>
        <v>0</v>
      </c>
      <c r="AY879" t="b">
        <f>NOT(OR(AM879,AN879,AR879,AT879,AV879,AX879))</f>
        <v>1</v>
      </c>
      <c r="AZ879" t="str">
        <f>IF(AM879,"7",IF(AN879,"6",IF(AR879,"5",
IF(AT879,"4",IF(AV879,"3",IF(AX879,"2",IF(AY879,"1","0"))))))
)</f>
        <v>1</v>
      </c>
      <c r="BA879" t="str">
        <f>_xlfn.XLOOKUP(D879, $BO$1:$CA$1, $BO$2:$CA$2)</f>
        <v>14</v>
      </c>
      <c r="BB879" t="str">
        <f>_xlfn.XLOOKUP(E879, $BO$1:$CA$1, $BO$2:$CA$2)</f>
        <v>08</v>
      </c>
      <c r="BC879" t="str">
        <f>_xlfn.XLOOKUP(F879, $BO$1:$CA$1, $BO$2:$CA$2)</f>
        <v>05</v>
      </c>
      <c r="BD879" t="str">
        <f>_xlfn.XLOOKUP(G879, $BO$1:$CA$1, $BO$2:$CA$2)</f>
        <v>12</v>
      </c>
      <c r="BE879" t="str">
        <f>_xlfn.XLOOKUP(H879, $BO$1:$CA$1, $BO$2:$CA$2)</f>
        <v>03</v>
      </c>
      <c r="BF879">
        <f>VALUE(_xlfn.TEXTJOIN("", TRUE, AZ879:BE879))</f>
        <v>11408051203</v>
      </c>
      <c r="BG879">
        <v>11408051203</v>
      </c>
      <c r="BH879">
        <f t="shared" si="13"/>
        <v>123</v>
      </c>
      <c r="BI879">
        <f>B879*BH879</f>
        <v>86592</v>
      </c>
    </row>
    <row r="880" spans="1:61" x14ac:dyDescent="0.25">
      <c r="A880" t="s">
        <v>561</v>
      </c>
      <c r="B880">
        <v>16</v>
      </c>
      <c r="C880" t="str">
        <f>TEXT(A880, "0")</f>
        <v>A7263</v>
      </c>
      <c r="D880" t="str">
        <f>MID($C880, 1, 1)</f>
        <v>A</v>
      </c>
      <c r="E880" t="str">
        <f>MID($C880, 2, 1)</f>
        <v>7</v>
      </c>
      <c r="F880" t="str">
        <f>MID($C880, 3, 1)</f>
        <v>2</v>
      </c>
      <c r="G880" t="str">
        <f>MID($C880, 4, 1)</f>
        <v>6</v>
      </c>
      <c r="H880" t="str">
        <f>MID($C880, 5, 1)</f>
        <v>3</v>
      </c>
      <c r="I880">
        <f>LEN($A880)-LEN(SUBSTITUTE($A880,I$1,""))</f>
        <v>1</v>
      </c>
      <c r="J880">
        <f>LEN($A880)-LEN(SUBSTITUTE($A880,J$1,""))</f>
        <v>0</v>
      </c>
      <c r="K880">
        <f>LEN($A880)-LEN(SUBSTITUTE($A880,K$1,""))</f>
        <v>0</v>
      </c>
      <c r="L880">
        <f>LEN($A880)-LEN(SUBSTITUTE($A880,L$1,""))</f>
        <v>0</v>
      </c>
      <c r="M880">
        <f>LEN($A880)-LEN(SUBSTITUTE($A880,M$1,""))</f>
        <v>0</v>
      </c>
      <c r="N880">
        <f>LEN($A880)-LEN(SUBSTITUTE($A880,N$1,""))</f>
        <v>0</v>
      </c>
      <c r="O880">
        <f>LEN($A880)-LEN(SUBSTITUTE($A880,O$1,""))</f>
        <v>0</v>
      </c>
      <c r="P880">
        <f>LEN($A880)-LEN(SUBSTITUTE($A880,P$1,""))</f>
        <v>1</v>
      </c>
      <c r="Q880">
        <f>LEN($A880)-LEN(SUBSTITUTE($A880,Q$1,""))</f>
        <v>1</v>
      </c>
      <c r="R880">
        <f>LEN($A880)-LEN(SUBSTITUTE($A880,R$1,""))</f>
        <v>0</v>
      </c>
      <c r="S880">
        <f>LEN($A880)-LEN(SUBSTITUTE($A880,S$1,""))</f>
        <v>0</v>
      </c>
      <c r="T880">
        <f>LEN($A880)-LEN(SUBSTITUTE($A880,T$1,""))</f>
        <v>1</v>
      </c>
      <c r="U880">
        <f>LEN($A880)-LEN(SUBSTITUTE($A880,U$1,""))</f>
        <v>1</v>
      </c>
      <c r="V880">
        <f>I880+1</f>
        <v>2</v>
      </c>
      <c r="W880">
        <f>J880+1</f>
        <v>1</v>
      </c>
      <c r="X880">
        <f>K880+1</f>
        <v>1</v>
      </c>
      <c r="Y880">
        <f>L880+1</f>
        <v>1</v>
      </c>
      <c r="Z880">
        <f>M880+1</f>
        <v>1</v>
      </c>
      <c r="AA880">
        <f>N880+1</f>
        <v>1</v>
      </c>
      <c r="AB880">
        <f>O880+1</f>
        <v>1</v>
      </c>
      <c r="AC880">
        <f>P880+1</f>
        <v>2</v>
      </c>
      <c r="AD880">
        <f>Q880+1</f>
        <v>2</v>
      </c>
      <c r="AE880">
        <f>R880+1</f>
        <v>1</v>
      </c>
      <c r="AF880">
        <f>S880+1</f>
        <v>1</v>
      </c>
      <c r="AG880">
        <f>T880+1</f>
        <v>2</v>
      </c>
      <c r="AH880">
        <f>U880+1</f>
        <v>2</v>
      </c>
      <c r="AI880">
        <f>PRODUCT(V880:AH880)</f>
        <v>32</v>
      </c>
      <c r="AJ880">
        <f>MAX(V880:AH880)</f>
        <v>2</v>
      </c>
      <c r="AK880">
        <f>Y880</f>
        <v>1</v>
      </c>
      <c r="AL880">
        <f>MAX(V880:X880, Z880:AH880)+L880</f>
        <v>2</v>
      </c>
      <c r="AM880" t="b">
        <f>AL880=6</f>
        <v>0</v>
      </c>
      <c r="AN880" t="b">
        <f>AL880=5</f>
        <v>0</v>
      </c>
      <c r="AO880" t="b">
        <f>NOT(OR(AM880,AN880))</f>
        <v>1</v>
      </c>
      <c r="AP880" t="b">
        <f>AND(AI880=12, L880=0)</f>
        <v>0</v>
      </c>
      <c r="AQ880" t="b">
        <f>AND(AI880=18, L880=1)</f>
        <v>0</v>
      </c>
      <c r="AR880" t="b">
        <f>AND(AO880, OR(AP880, AQ880))</f>
        <v>0</v>
      </c>
      <c r="AS880" t="b">
        <f>NOT(OR(AM880,AN880,AR880))</f>
        <v>1</v>
      </c>
      <c r="AT880" t="b">
        <f>AND(AS880, AL880=4)</f>
        <v>0</v>
      </c>
      <c r="AU880" t="b">
        <f>NOT(OR(AM880,AN880,AR880,AT880))</f>
        <v>1</v>
      </c>
      <c r="AV880" t="b">
        <f>AND(AU880, AI880=18)</f>
        <v>0</v>
      </c>
      <c r="AW880" t="b">
        <f>NOT(OR(AM880,AN880,AR880,AT880, AV880))</f>
        <v>1</v>
      </c>
      <c r="AX880" t="b">
        <f>AND(AW880, OR(AND(AI880=24, L880=0), AND(AI880=32, L880=1)))</f>
        <v>0</v>
      </c>
      <c r="AY880" t="b">
        <f>NOT(OR(AM880,AN880,AR880,AT880,AV880,AX880))</f>
        <v>1</v>
      </c>
      <c r="AZ880" t="str">
        <f>IF(AM880,"7",IF(AN880,"6",IF(AR880,"5",
IF(AT880,"4",IF(AV880,"3",IF(AX880,"2",IF(AY880,"1","0"))))))
)</f>
        <v>1</v>
      </c>
      <c r="BA880" t="str">
        <f>_xlfn.XLOOKUP(D880, $BO$1:$CA$1, $BO$2:$CA$2)</f>
        <v>14</v>
      </c>
      <c r="BB880" t="str">
        <f>_xlfn.XLOOKUP(E880, $BO$1:$CA$1, $BO$2:$CA$2)</f>
        <v>08</v>
      </c>
      <c r="BC880" t="str">
        <f>_xlfn.XLOOKUP(F880, $BO$1:$CA$1, $BO$2:$CA$2)</f>
        <v>03</v>
      </c>
      <c r="BD880" t="str">
        <f>_xlfn.XLOOKUP(G880, $BO$1:$CA$1, $BO$2:$CA$2)</f>
        <v>07</v>
      </c>
      <c r="BE880" t="str">
        <f>_xlfn.XLOOKUP(H880, $BO$1:$CA$1, $BO$2:$CA$2)</f>
        <v>04</v>
      </c>
      <c r="BF880">
        <f>VALUE(_xlfn.TEXTJOIN("", TRUE, AZ880:BE880))</f>
        <v>11408030704</v>
      </c>
      <c r="BG880">
        <v>11408030704</v>
      </c>
      <c r="BH880">
        <f t="shared" si="13"/>
        <v>122</v>
      </c>
      <c r="BI880">
        <f>B880*BH880</f>
        <v>1952</v>
      </c>
    </row>
    <row r="881" spans="1:61" x14ac:dyDescent="0.25">
      <c r="A881" t="s">
        <v>33</v>
      </c>
      <c r="B881">
        <v>500</v>
      </c>
      <c r="C881" t="str">
        <f>TEXT(A881, "0")</f>
        <v>A426T</v>
      </c>
      <c r="D881" t="str">
        <f>MID($C881, 1, 1)</f>
        <v>A</v>
      </c>
      <c r="E881" t="str">
        <f>MID($C881, 2, 1)</f>
        <v>4</v>
      </c>
      <c r="F881" t="str">
        <f>MID($C881, 3, 1)</f>
        <v>2</v>
      </c>
      <c r="G881" t="str">
        <f>MID($C881, 4, 1)</f>
        <v>6</v>
      </c>
      <c r="H881" t="str">
        <f>MID($C881, 5, 1)</f>
        <v>T</v>
      </c>
      <c r="I881">
        <f>LEN($A881)-LEN(SUBSTITUTE($A881,I$1,""))</f>
        <v>1</v>
      </c>
      <c r="J881">
        <f>LEN($A881)-LEN(SUBSTITUTE($A881,J$1,""))</f>
        <v>0</v>
      </c>
      <c r="K881">
        <f>LEN($A881)-LEN(SUBSTITUTE($A881,K$1,""))</f>
        <v>0</v>
      </c>
      <c r="L881">
        <f>LEN($A881)-LEN(SUBSTITUTE($A881,L$1,""))</f>
        <v>0</v>
      </c>
      <c r="M881">
        <f>LEN($A881)-LEN(SUBSTITUTE($A881,M$1,""))</f>
        <v>1</v>
      </c>
      <c r="N881">
        <f>LEN($A881)-LEN(SUBSTITUTE($A881,N$1,""))</f>
        <v>0</v>
      </c>
      <c r="O881">
        <f>LEN($A881)-LEN(SUBSTITUTE($A881,O$1,""))</f>
        <v>0</v>
      </c>
      <c r="P881">
        <f>LEN($A881)-LEN(SUBSTITUTE($A881,P$1,""))</f>
        <v>0</v>
      </c>
      <c r="Q881">
        <f>LEN($A881)-LEN(SUBSTITUTE($A881,Q$1,""))</f>
        <v>1</v>
      </c>
      <c r="R881">
        <f>LEN($A881)-LEN(SUBSTITUTE($A881,R$1,""))</f>
        <v>0</v>
      </c>
      <c r="S881">
        <f>LEN($A881)-LEN(SUBSTITUTE($A881,S$1,""))</f>
        <v>1</v>
      </c>
      <c r="T881">
        <f>LEN($A881)-LEN(SUBSTITUTE($A881,T$1,""))</f>
        <v>0</v>
      </c>
      <c r="U881">
        <f>LEN($A881)-LEN(SUBSTITUTE($A881,U$1,""))</f>
        <v>1</v>
      </c>
      <c r="V881">
        <f>I881+1</f>
        <v>2</v>
      </c>
      <c r="W881">
        <f>J881+1</f>
        <v>1</v>
      </c>
      <c r="X881">
        <f>K881+1</f>
        <v>1</v>
      </c>
      <c r="Y881">
        <f>L881+1</f>
        <v>1</v>
      </c>
      <c r="Z881">
        <f>M881+1</f>
        <v>2</v>
      </c>
      <c r="AA881">
        <f>N881+1</f>
        <v>1</v>
      </c>
      <c r="AB881">
        <f>O881+1</f>
        <v>1</v>
      </c>
      <c r="AC881">
        <f>P881+1</f>
        <v>1</v>
      </c>
      <c r="AD881">
        <f>Q881+1</f>
        <v>2</v>
      </c>
      <c r="AE881">
        <f>R881+1</f>
        <v>1</v>
      </c>
      <c r="AF881">
        <f>S881+1</f>
        <v>2</v>
      </c>
      <c r="AG881">
        <f>T881+1</f>
        <v>1</v>
      </c>
      <c r="AH881">
        <f>U881+1</f>
        <v>2</v>
      </c>
      <c r="AI881">
        <f>PRODUCT(V881:AH881)</f>
        <v>32</v>
      </c>
      <c r="AJ881">
        <f>MAX(V881:AH881)</f>
        <v>2</v>
      </c>
      <c r="AK881">
        <f>Y881</f>
        <v>1</v>
      </c>
      <c r="AL881">
        <f>MAX(V881:X881, Z881:AH881)+L881</f>
        <v>2</v>
      </c>
      <c r="AM881" t="b">
        <f>AL881=6</f>
        <v>0</v>
      </c>
      <c r="AN881" t="b">
        <f>AL881=5</f>
        <v>0</v>
      </c>
      <c r="AO881" t="b">
        <f>NOT(OR(AM881,AN881))</f>
        <v>1</v>
      </c>
      <c r="AP881" t="b">
        <f>AND(AI881=12, L881=0)</f>
        <v>0</v>
      </c>
      <c r="AQ881" t="b">
        <f>AND(AI881=18, L881=1)</f>
        <v>0</v>
      </c>
      <c r="AR881" t="b">
        <f>AND(AO881, OR(AP881, AQ881))</f>
        <v>0</v>
      </c>
      <c r="AS881" t="b">
        <f>NOT(OR(AM881,AN881,AR881))</f>
        <v>1</v>
      </c>
      <c r="AT881" t="b">
        <f>AND(AS881, AL881=4)</f>
        <v>0</v>
      </c>
      <c r="AU881" t="b">
        <f>NOT(OR(AM881,AN881,AR881,AT881))</f>
        <v>1</v>
      </c>
      <c r="AV881" t="b">
        <f>AND(AU881, AI881=18)</f>
        <v>0</v>
      </c>
      <c r="AW881" t="b">
        <f>NOT(OR(AM881,AN881,AR881,AT881, AV881))</f>
        <v>1</v>
      </c>
      <c r="AX881" t="b">
        <f>AND(AW881, OR(AND(AI881=24, L881=0), AND(AI881=32, L881=1)))</f>
        <v>0</v>
      </c>
      <c r="AY881" t="b">
        <f>NOT(OR(AM881,AN881,AR881,AT881,AV881,AX881))</f>
        <v>1</v>
      </c>
      <c r="AZ881" t="str">
        <f>IF(AM881,"7",IF(AN881,"6",IF(AR881,"5",
IF(AT881,"4",IF(AV881,"3",IF(AX881,"2",IF(AY881,"1","0"))))))
)</f>
        <v>1</v>
      </c>
      <c r="BA881" t="str">
        <f>_xlfn.XLOOKUP(D881, $BO$1:$CA$1, $BO$2:$CA$2)</f>
        <v>14</v>
      </c>
      <c r="BB881" t="str">
        <f>_xlfn.XLOOKUP(E881, $BO$1:$CA$1, $BO$2:$CA$2)</f>
        <v>05</v>
      </c>
      <c r="BC881" t="str">
        <f>_xlfn.XLOOKUP(F881, $BO$1:$CA$1, $BO$2:$CA$2)</f>
        <v>03</v>
      </c>
      <c r="BD881" t="str">
        <f>_xlfn.XLOOKUP(G881, $BO$1:$CA$1, $BO$2:$CA$2)</f>
        <v>07</v>
      </c>
      <c r="BE881" t="str">
        <f>_xlfn.XLOOKUP(H881, $BO$1:$CA$1, $BO$2:$CA$2)</f>
        <v>11</v>
      </c>
      <c r="BF881">
        <f>VALUE(_xlfn.TEXTJOIN("", TRUE, AZ881:BE881))</f>
        <v>11405030711</v>
      </c>
      <c r="BG881">
        <v>11405030711</v>
      </c>
      <c r="BH881">
        <f t="shared" si="13"/>
        <v>121</v>
      </c>
      <c r="BI881">
        <f>B881*BH881</f>
        <v>60500</v>
      </c>
    </row>
    <row r="882" spans="1:61" x14ac:dyDescent="0.25">
      <c r="A882" t="s">
        <v>537</v>
      </c>
      <c r="B882">
        <v>988</v>
      </c>
      <c r="C882" t="str">
        <f>TEXT(A882, "0")</f>
        <v>A368K</v>
      </c>
      <c r="D882" t="str">
        <f>MID($C882, 1, 1)</f>
        <v>A</v>
      </c>
      <c r="E882" t="str">
        <f>MID($C882, 2, 1)</f>
        <v>3</v>
      </c>
      <c r="F882" t="str">
        <f>MID($C882, 3, 1)</f>
        <v>6</v>
      </c>
      <c r="G882" t="str">
        <f>MID($C882, 4, 1)</f>
        <v>8</v>
      </c>
      <c r="H882" t="str">
        <f>MID($C882, 5, 1)</f>
        <v>K</v>
      </c>
      <c r="I882">
        <f>LEN($A882)-LEN(SUBSTITUTE($A882,I$1,""))</f>
        <v>1</v>
      </c>
      <c r="J882">
        <f>LEN($A882)-LEN(SUBSTITUTE($A882,J$1,""))</f>
        <v>1</v>
      </c>
      <c r="K882">
        <f>LEN($A882)-LEN(SUBSTITUTE($A882,K$1,""))</f>
        <v>0</v>
      </c>
      <c r="L882">
        <f>LEN($A882)-LEN(SUBSTITUTE($A882,L$1,""))</f>
        <v>0</v>
      </c>
      <c r="M882">
        <f>LEN($A882)-LEN(SUBSTITUTE($A882,M$1,""))</f>
        <v>0</v>
      </c>
      <c r="N882">
        <f>LEN($A882)-LEN(SUBSTITUTE($A882,N$1,""))</f>
        <v>0</v>
      </c>
      <c r="O882">
        <f>LEN($A882)-LEN(SUBSTITUTE($A882,O$1,""))</f>
        <v>1</v>
      </c>
      <c r="P882">
        <f>LEN($A882)-LEN(SUBSTITUTE($A882,P$1,""))</f>
        <v>0</v>
      </c>
      <c r="Q882">
        <f>LEN($A882)-LEN(SUBSTITUTE($A882,Q$1,""))</f>
        <v>1</v>
      </c>
      <c r="R882">
        <f>LEN($A882)-LEN(SUBSTITUTE($A882,R$1,""))</f>
        <v>0</v>
      </c>
      <c r="S882">
        <f>LEN($A882)-LEN(SUBSTITUTE($A882,S$1,""))</f>
        <v>0</v>
      </c>
      <c r="T882">
        <f>LEN($A882)-LEN(SUBSTITUTE($A882,T$1,""))</f>
        <v>1</v>
      </c>
      <c r="U882">
        <f>LEN($A882)-LEN(SUBSTITUTE($A882,U$1,""))</f>
        <v>0</v>
      </c>
      <c r="V882">
        <f>I882+1</f>
        <v>2</v>
      </c>
      <c r="W882">
        <f>J882+1</f>
        <v>2</v>
      </c>
      <c r="X882">
        <f>K882+1</f>
        <v>1</v>
      </c>
      <c r="Y882">
        <f>L882+1</f>
        <v>1</v>
      </c>
      <c r="Z882">
        <f>M882+1</f>
        <v>1</v>
      </c>
      <c r="AA882">
        <f>N882+1</f>
        <v>1</v>
      </c>
      <c r="AB882">
        <f>O882+1</f>
        <v>2</v>
      </c>
      <c r="AC882">
        <f>P882+1</f>
        <v>1</v>
      </c>
      <c r="AD882">
        <f>Q882+1</f>
        <v>2</v>
      </c>
      <c r="AE882">
        <f>R882+1</f>
        <v>1</v>
      </c>
      <c r="AF882">
        <f>S882+1</f>
        <v>1</v>
      </c>
      <c r="AG882">
        <f>T882+1</f>
        <v>2</v>
      </c>
      <c r="AH882">
        <f>U882+1</f>
        <v>1</v>
      </c>
      <c r="AI882">
        <f>PRODUCT(V882:AH882)</f>
        <v>32</v>
      </c>
      <c r="AJ882">
        <f>MAX(V882:AH882)</f>
        <v>2</v>
      </c>
      <c r="AK882">
        <f>Y882</f>
        <v>1</v>
      </c>
      <c r="AL882">
        <f>MAX(V882:X882, Z882:AH882)+L882</f>
        <v>2</v>
      </c>
      <c r="AM882" t="b">
        <f>AL882=6</f>
        <v>0</v>
      </c>
      <c r="AN882" t="b">
        <f>AL882=5</f>
        <v>0</v>
      </c>
      <c r="AO882" t="b">
        <f>NOT(OR(AM882,AN882))</f>
        <v>1</v>
      </c>
      <c r="AP882" t="b">
        <f>AND(AI882=12, L882=0)</f>
        <v>0</v>
      </c>
      <c r="AQ882" t="b">
        <f>AND(AI882=18, L882=1)</f>
        <v>0</v>
      </c>
      <c r="AR882" t="b">
        <f>AND(AO882, OR(AP882, AQ882))</f>
        <v>0</v>
      </c>
      <c r="AS882" t="b">
        <f>NOT(OR(AM882,AN882,AR882))</f>
        <v>1</v>
      </c>
      <c r="AT882" t="b">
        <f>AND(AS882, AL882=4)</f>
        <v>0</v>
      </c>
      <c r="AU882" t="b">
        <f>NOT(OR(AM882,AN882,AR882,AT882))</f>
        <v>1</v>
      </c>
      <c r="AV882" t="b">
        <f>AND(AU882, AI882=18)</f>
        <v>0</v>
      </c>
      <c r="AW882" t="b">
        <f>NOT(OR(AM882,AN882,AR882,AT882, AV882))</f>
        <v>1</v>
      </c>
      <c r="AX882" t="b">
        <f>AND(AW882, OR(AND(AI882=24, L882=0), AND(AI882=32, L882=1)))</f>
        <v>0</v>
      </c>
      <c r="AY882" t="b">
        <f>NOT(OR(AM882,AN882,AR882,AT882,AV882,AX882))</f>
        <v>1</v>
      </c>
      <c r="AZ882" t="str">
        <f>IF(AM882,"7",IF(AN882,"6",IF(AR882,"5",
IF(AT882,"4",IF(AV882,"3",IF(AX882,"2",IF(AY882,"1","0"))))))
)</f>
        <v>1</v>
      </c>
      <c r="BA882" t="str">
        <f>_xlfn.XLOOKUP(D882, $BO$1:$CA$1, $BO$2:$CA$2)</f>
        <v>14</v>
      </c>
      <c r="BB882" t="str">
        <f>_xlfn.XLOOKUP(E882, $BO$1:$CA$1, $BO$2:$CA$2)</f>
        <v>04</v>
      </c>
      <c r="BC882" t="str">
        <f>_xlfn.XLOOKUP(F882, $BO$1:$CA$1, $BO$2:$CA$2)</f>
        <v>07</v>
      </c>
      <c r="BD882" t="str">
        <f>_xlfn.XLOOKUP(G882, $BO$1:$CA$1, $BO$2:$CA$2)</f>
        <v>09</v>
      </c>
      <c r="BE882" t="str">
        <f>_xlfn.XLOOKUP(H882, $BO$1:$CA$1, $BO$2:$CA$2)</f>
        <v>13</v>
      </c>
      <c r="BF882">
        <f>VALUE(_xlfn.TEXTJOIN("", TRUE, AZ882:BE882))</f>
        <v>11404070913</v>
      </c>
      <c r="BG882">
        <v>11404070913</v>
      </c>
      <c r="BH882">
        <f t="shared" si="13"/>
        <v>120</v>
      </c>
      <c r="BI882">
        <f>B882*BH882</f>
        <v>118560</v>
      </c>
    </row>
    <row r="883" spans="1:61" x14ac:dyDescent="0.25">
      <c r="A883" t="s">
        <v>713</v>
      </c>
      <c r="B883">
        <v>686</v>
      </c>
      <c r="C883" t="str">
        <f>TEXT(A883, "0")</f>
        <v>KA53Q</v>
      </c>
      <c r="D883" t="str">
        <f>MID($C883, 1, 1)</f>
        <v>K</v>
      </c>
      <c r="E883" t="str">
        <f>MID($C883, 2, 1)</f>
        <v>A</v>
      </c>
      <c r="F883" t="str">
        <f>MID($C883, 3, 1)</f>
        <v>5</v>
      </c>
      <c r="G883" t="str">
        <f>MID($C883, 4, 1)</f>
        <v>3</v>
      </c>
      <c r="H883" t="str">
        <f>MID($C883, 5, 1)</f>
        <v>Q</v>
      </c>
      <c r="I883">
        <f>LEN($A883)-LEN(SUBSTITUTE($A883,I$1,""))</f>
        <v>1</v>
      </c>
      <c r="J883">
        <f>LEN($A883)-LEN(SUBSTITUTE($A883,J$1,""))</f>
        <v>1</v>
      </c>
      <c r="K883">
        <f>LEN($A883)-LEN(SUBSTITUTE($A883,K$1,""))</f>
        <v>1</v>
      </c>
      <c r="L883">
        <f>LEN($A883)-LEN(SUBSTITUTE($A883,L$1,""))</f>
        <v>0</v>
      </c>
      <c r="M883">
        <f>LEN($A883)-LEN(SUBSTITUTE($A883,M$1,""))</f>
        <v>0</v>
      </c>
      <c r="N883">
        <f>LEN($A883)-LEN(SUBSTITUTE($A883,N$1,""))</f>
        <v>0</v>
      </c>
      <c r="O883">
        <f>LEN($A883)-LEN(SUBSTITUTE($A883,O$1,""))</f>
        <v>0</v>
      </c>
      <c r="P883">
        <f>LEN($A883)-LEN(SUBSTITUTE($A883,P$1,""))</f>
        <v>0</v>
      </c>
      <c r="Q883">
        <f>LEN($A883)-LEN(SUBSTITUTE($A883,Q$1,""))</f>
        <v>0</v>
      </c>
      <c r="R883">
        <f>LEN($A883)-LEN(SUBSTITUTE($A883,R$1,""))</f>
        <v>1</v>
      </c>
      <c r="S883">
        <f>LEN($A883)-LEN(SUBSTITUTE($A883,S$1,""))</f>
        <v>0</v>
      </c>
      <c r="T883">
        <f>LEN($A883)-LEN(SUBSTITUTE($A883,T$1,""))</f>
        <v>1</v>
      </c>
      <c r="U883">
        <f>LEN($A883)-LEN(SUBSTITUTE($A883,U$1,""))</f>
        <v>0</v>
      </c>
      <c r="V883">
        <f>I883+1</f>
        <v>2</v>
      </c>
      <c r="W883">
        <f>J883+1</f>
        <v>2</v>
      </c>
      <c r="X883">
        <f>K883+1</f>
        <v>2</v>
      </c>
      <c r="Y883">
        <f>L883+1</f>
        <v>1</v>
      </c>
      <c r="Z883">
        <f>M883+1</f>
        <v>1</v>
      </c>
      <c r="AA883">
        <f>N883+1</f>
        <v>1</v>
      </c>
      <c r="AB883">
        <f>O883+1</f>
        <v>1</v>
      </c>
      <c r="AC883">
        <f>P883+1</f>
        <v>1</v>
      </c>
      <c r="AD883">
        <f>Q883+1</f>
        <v>1</v>
      </c>
      <c r="AE883">
        <f>R883+1</f>
        <v>2</v>
      </c>
      <c r="AF883">
        <f>S883+1</f>
        <v>1</v>
      </c>
      <c r="AG883">
        <f>T883+1</f>
        <v>2</v>
      </c>
      <c r="AH883">
        <f>U883+1</f>
        <v>1</v>
      </c>
      <c r="AI883">
        <f>PRODUCT(V883:AH883)</f>
        <v>32</v>
      </c>
      <c r="AJ883">
        <f>MAX(V883:AH883)</f>
        <v>2</v>
      </c>
      <c r="AK883">
        <f>Y883</f>
        <v>1</v>
      </c>
      <c r="AL883">
        <f>MAX(V883:X883, Z883:AH883)+L883</f>
        <v>2</v>
      </c>
      <c r="AM883" t="b">
        <f>AL883=6</f>
        <v>0</v>
      </c>
      <c r="AN883" t="b">
        <f>AL883=5</f>
        <v>0</v>
      </c>
      <c r="AO883" t="b">
        <f>NOT(OR(AM883,AN883))</f>
        <v>1</v>
      </c>
      <c r="AP883" t="b">
        <f>AND(AI883=12, L883=0)</f>
        <v>0</v>
      </c>
      <c r="AQ883" t="b">
        <f>AND(AI883=18, L883=1)</f>
        <v>0</v>
      </c>
      <c r="AR883" t="b">
        <f>AND(AO883, OR(AP883, AQ883))</f>
        <v>0</v>
      </c>
      <c r="AS883" t="b">
        <f>NOT(OR(AM883,AN883,AR883))</f>
        <v>1</v>
      </c>
      <c r="AT883" t="b">
        <f>AND(AS883, AL883=4)</f>
        <v>0</v>
      </c>
      <c r="AU883" t="b">
        <f>NOT(OR(AM883,AN883,AR883,AT883))</f>
        <v>1</v>
      </c>
      <c r="AV883" t="b">
        <f>AND(AU883, AI883=18)</f>
        <v>0</v>
      </c>
      <c r="AW883" t="b">
        <f>NOT(OR(AM883,AN883,AR883,AT883, AV883))</f>
        <v>1</v>
      </c>
      <c r="AX883" t="b">
        <f>AND(AW883, OR(AND(AI883=24, L883=0), AND(AI883=32, L883=1)))</f>
        <v>0</v>
      </c>
      <c r="AY883" t="b">
        <f>NOT(OR(AM883,AN883,AR883,AT883,AV883,AX883))</f>
        <v>1</v>
      </c>
      <c r="AZ883" t="str">
        <f>IF(AM883,"7",IF(AN883,"6",IF(AR883,"5",
IF(AT883,"4",IF(AV883,"3",IF(AX883,"2",IF(AY883,"1","0"))))))
)</f>
        <v>1</v>
      </c>
      <c r="BA883" t="str">
        <f>_xlfn.XLOOKUP(D883, $BO$1:$CA$1, $BO$2:$CA$2)</f>
        <v>13</v>
      </c>
      <c r="BB883" t="str">
        <f>_xlfn.XLOOKUP(E883, $BO$1:$CA$1, $BO$2:$CA$2)</f>
        <v>14</v>
      </c>
      <c r="BC883" t="str">
        <f>_xlfn.XLOOKUP(F883, $BO$1:$CA$1, $BO$2:$CA$2)</f>
        <v>06</v>
      </c>
      <c r="BD883" t="str">
        <f>_xlfn.XLOOKUP(G883, $BO$1:$CA$1, $BO$2:$CA$2)</f>
        <v>04</v>
      </c>
      <c r="BE883" t="str">
        <f>_xlfn.XLOOKUP(H883, $BO$1:$CA$1, $BO$2:$CA$2)</f>
        <v>12</v>
      </c>
      <c r="BF883">
        <f>VALUE(_xlfn.TEXTJOIN("", TRUE, AZ883:BE883))</f>
        <v>11314060412</v>
      </c>
      <c r="BG883">
        <v>11314060412</v>
      </c>
      <c r="BH883">
        <f t="shared" si="13"/>
        <v>119</v>
      </c>
      <c r="BI883">
        <f>B883*BH883</f>
        <v>81634</v>
      </c>
    </row>
    <row r="884" spans="1:61" x14ac:dyDescent="0.25">
      <c r="A884" t="s">
        <v>353</v>
      </c>
      <c r="B884">
        <v>687</v>
      </c>
      <c r="C884" t="str">
        <f>TEXT(A884, "0")</f>
        <v>KQ948</v>
      </c>
      <c r="D884" t="str">
        <f>MID($C884, 1, 1)</f>
        <v>K</v>
      </c>
      <c r="E884" t="str">
        <f>MID($C884, 2, 1)</f>
        <v>Q</v>
      </c>
      <c r="F884" t="str">
        <f>MID($C884, 3, 1)</f>
        <v>9</v>
      </c>
      <c r="G884" t="str">
        <f>MID($C884, 4, 1)</f>
        <v>4</v>
      </c>
      <c r="H884" t="str">
        <f>MID($C884, 5, 1)</f>
        <v>8</v>
      </c>
      <c r="I884">
        <f>LEN($A884)-LEN(SUBSTITUTE($A884,I$1,""))</f>
        <v>0</v>
      </c>
      <c r="J884">
        <f>LEN($A884)-LEN(SUBSTITUTE($A884,J$1,""))</f>
        <v>1</v>
      </c>
      <c r="K884">
        <f>LEN($A884)-LEN(SUBSTITUTE($A884,K$1,""))</f>
        <v>1</v>
      </c>
      <c r="L884">
        <f>LEN($A884)-LEN(SUBSTITUTE($A884,L$1,""))</f>
        <v>0</v>
      </c>
      <c r="M884">
        <f>LEN($A884)-LEN(SUBSTITUTE($A884,M$1,""))</f>
        <v>0</v>
      </c>
      <c r="N884">
        <f>LEN($A884)-LEN(SUBSTITUTE($A884,N$1,""))</f>
        <v>1</v>
      </c>
      <c r="O884">
        <f>LEN($A884)-LEN(SUBSTITUTE($A884,O$1,""))</f>
        <v>1</v>
      </c>
      <c r="P884">
        <f>LEN($A884)-LEN(SUBSTITUTE($A884,P$1,""))</f>
        <v>0</v>
      </c>
      <c r="Q884">
        <f>LEN($A884)-LEN(SUBSTITUTE($A884,Q$1,""))</f>
        <v>0</v>
      </c>
      <c r="R884">
        <f>LEN($A884)-LEN(SUBSTITUTE($A884,R$1,""))</f>
        <v>0</v>
      </c>
      <c r="S884">
        <f>LEN($A884)-LEN(SUBSTITUTE($A884,S$1,""))</f>
        <v>1</v>
      </c>
      <c r="T884">
        <f>LEN($A884)-LEN(SUBSTITUTE($A884,T$1,""))</f>
        <v>0</v>
      </c>
      <c r="U884">
        <f>LEN($A884)-LEN(SUBSTITUTE($A884,U$1,""))</f>
        <v>0</v>
      </c>
      <c r="V884">
        <f>I884+1</f>
        <v>1</v>
      </c>
      <c r="W884">
        <f>J884+1</f>
        <v>2</v>
      </c>
      <c r="X884">
        <f>K884+1</f>
        <v>2</v>
      </c>
      <c r="Y884">
        <f>L884+1</f>
        <v>1</v>
      </c>
      <c r="Z884">
        <f>M884+1</f>
        <v>1</v>
      </c>
      <c r="AA884">
        <f>N884+1</f>
        <v>2</v>
      </c>
      <c r="AB884">
        <f>O884+1</f>
        <v>2</v>
      </c>
      <c r="AC884">
        <f>P884+1</f>
        <v>1</v>
      </c>
      <c r="AD884">
        <f>Q884+1</f>
        <v>1</v>
      </c>
      <c r="AE884">
        <f>R884+1</f>
        <v>1</v>
      </c>
      <c r="AF884">
        <f>S884+1</f>
        <v>2</v>
      </c>
      <c r="AG884">
        <f>T884+1</f>
        <v>1</v>
      </c>
      <c r="AH884">
        <f>U884+1</f>
        <v>1</v>
      </c>
      <c r="AI884">
        <f>PRODUCT(V884:AH884)</f>
        <v>32</v>
      </c>
      <c r="AJ884">
        <f>MAX(V884:AH884)</f>
        <v>2</v>
      </c>
      <c r="AK884">
        <f>Y884</f>
        <v>1</v>
      </c>
      <c r="AL884">
        <f>MAX(V884:X884, Z884:AH884)+L884</f>
        <v>2</v>
      </c>
      <c r="AM884" t="b">
        <f>AL884=6</f>
        <v>0</v>
      </c>
      <c r="AN884" t="b">
        <f>AL884=5</f>
        <v>0</v>
      </c>
      <c r="AO884" t="b">
        <f>NOT(OR(AM884,AN884))</f>
        <v>1</v>
      </c>
      <c r="AP884" t="b">
        <f>AND(AI884=12, L884=0)</f>
        <v>0</v>
      </c>
      <c r="AQ884" t="b">
        <f>AND(AI884=18, L884=1)</f>
        <v>0</v>
      </c>
      <c r="AR884" t="b">
        <f>AND(AO884, OR(AP884, AQ884))</f>
        <v>0</v>
      </c>
      <c r="AS884" t="b">
        <f>NOT(OR(AM884,AN884,AR884))</f>
        <v>1</v>
      </c>
      <c r="AT884" t="b">
        <f>AND(AS884, AL884=4)</f>
        <v>0</v>
      </c>
      <c r="AU884" t="b">
        <f>NOT(OR(AM884,AN884,AR884,AT884))</f>
        <v>1</v>
      </c>
      <c r="AV884" t="b">
        <f>AND(AU884, AI884=18)</f>
        <v>0</v>
      </c>
      <c r="AW884" t="b">
        <f>NOT(OR(AM884,AN884,AR884,AT884, AV884))</f>
        <v>1</v>
      </c>
      <c r="AX884" t="b">
        <f>AND(AW884, OR(AND(AI884=24, L884=0), AND(AI884=32, L884=1)))</f>
        <v>0</v>
      </c>
      <c r="AY884" t="b">
        <f>NOT(OR(AM884,AN884,AR884,AT884,AV884,AX884))</f>
        <v>1</v>
      </c>
      <c r="AZ884" t="str">
        <f>IF(AM884,"7",IF(AN884,"6",IF(AR884,"5",
IF(AT884,"4",IF(AV884,"3",IF(AX884,"2",IF(AY884,"1","0"))))))
)</f>
        <v>1</v>
      </c>
      <c r="BA884" t="str">
        <f>_xlfn.XLOOKUP(D884, $BO$1:$CA$1, $BO$2:$CA$2)</f>
        <v>13</v>
      </c>
      <c r="BB884" t="str">
        <f>_xlfn.XLOOKUP(E884, $BO$1:$CA$1, $BO$2:$CA$2)</f>
        <v>12</v>
      </c>
      <c r="BC884" t="str">
        <f>_xlfn.XLOOKUP(F884, $BO$1:$CA$1, $BO$2:$CA$2)</f>
        <v>10</v>
      </c>
      <c r="BD884" t="str">
        <f>_xlfn.XLOOKUP(G884, $BO$1:$CA$1, $BO$2:$CA$2)</f>
        <v>05</v>
      </c>
      <c r="BE884" t="str">
        <f>_xlfn.XLOOKUP(H884, $BO$1:$CA$1, $BO$2:$CA$2)</f>
        <v>09</v>
      </c>
      <c r="BF884">
        <f>VALUE(_xlfn.TEXTJOIN("", TRUE, AZ884:BE884))</f>
        <v>11312100509</v>
      </c>
      <c r="BG884">
        <v>11312100509</v>
      </c>
      <c r="BH884">
        <f t="shared" si="13"/>
        <v>118</v>
      </c>
      <c r="BI884">
        <f>B884*BH884</f>
        <v>81066</v>
      </c>
    </row>
    <row r="885" spans="1:61" x14ac:dyDescent="0.25">
      <c r="A885" t="s">
        <v>876</v>
      </c>
      <c r="B885">
        <v>759</v>
      </c>
      <c r="C885" t="str">
        <f>TEXT(A885, "0")</f>
        <v>KTA54</v>
      </c>
      <c r="D885" t="str">
        <f>MID($C885, 1, 1)</f>
        <v>K</v>
      </c>
      <c r="E885" t="str">
        <f>MID($C885, 2, 1)</f>
        <v>T</v>
      </c>
      <c r="F885" t="str">
        <f>MID($C885, 3, 1)</f>
        <v>A</v>
      </c>
      <c r="G885" t="str">
        <f>MID($C885, 4, 1)</f>
        <v>5</v>
      </c>
      <c r="H885" t="str">
        <f>MID($C885, 5, 1)</f>
        <v>4</v>
      </c>
      <c r="I885">
        <f>LEN($A885)-LEN(SUBSTITUTE($A885,I$1,""))</f>
        <v>1</v>
      </c>
      <c r="J885">
        <f>LEN($A885)-LEN(SUBSTITUTE($A885,J$1,""))</f>
        <v>1</v>
      </c>
      <c r="K885">
        <f>LEN($A885)-LEN(SUBSTITUTE($A885,K$1,""))</f>
        <v>0</v>
      </c>
      <c r="L885">
        <f>LEN($A885)-LEN(SUBSTITUTE($A885,L$1,""))</f>
        <v>0</v>
      </c>
      <c r="M885">
        <f>LEN($A885)-LEN(SUBSTITUTE($A885,M$1,""))</f>
        <v>1</v>
      </c>
      <c r="N885">
        <f>LEN($A885)-LEN(SUBSTITUTE($A885,N$1,""))</f>
        <v>0</v>
      </c>
      <c r="O885">
        <f>LEN($A885)-LEN(SUBSTITUTE($A885,O$1,""))</f>
        <v>0</v>
      </c>
      <c r="P885">
        <f>LEN($A885)-LEN(SUBSTITUTE($A885,P$1,""))</f>
        <v>0</v>
      </c>
      <c r="Q885">
        <f>LEN($A885)-LEN(SUBSTITUTE($A885,Q$1,""))</f>
        <v>0</v>
      </c>
      <c r="R885">
        <f>LEN($A885)-LEN(SUBSTITUTE($A885,R$1,""))</f>
        <v>1</v>
      </c>
      <c r="S885">
        <f>LEN($A885)-LEN(SUBSTITUTE($A885,S$1,""))</f>
        <v>1</v>
      </c>
      <c r="T885">
        <f>LEN($A885)-LEN(SUBSTITUTE($A885,T$1,""))</f>
        <v>0</v>
      </c>
      <c r="U885">
        <f>LEN($A885)-LEN(SUBSTITUTE($A885,U$1,""))</f>
        <v>0</v>
      </c>
      <c r="V885">
        <f>I885+1</f>
        <v>2</v>
      </c>
      <c r="W885">
        <f>J885+1</f>
        <v>2</v>
      </c>
      <c r="X885">
        <f>K885+1</f>
        <v>1</v>
      </c>
      <c r="Y885">
        <f>L885+1</f>
        <v>1</v>
      </c>
      <c r="Z885">
        <f>M885+1</f>
        <v>2</v>
      </c>
      <c r="AA885">
        <f>N885+1</f>
        <v>1</v>
      </c>
      <c r="AB885">
        <f>O885+1</f>
        <v>1</v>
      </c>
      <c r="AC885">
        <f>P885+1</f>
        <v>1</v>
      </c>
      <c r="AD885">
        <f>Q885+1</f>
        <v>1</v>
      </c>
      <c r="AE885">
        <f>R885+1</f>
        <v>2</v>
      </c>
      <c r="AF885">
        <f>S885+1</f>
        <v>2</v>
      </c>
      <c r="AG885">
        <f>T885+1</f>
        <v>1</v>
      </c>
      <c r="AH885">
        <f>U885+1</f>
        <v>1</v>
      </c>
      <c r="AI885">
        <f>PRODUCT(V885:AH885)</f>
        <v>32</v>
      </c>
      <c r="AJ885">
        <f>MAX(V885:AH885)</f>
        <v>2</v>
      </c>
      <c r="AK885">
        <f>Y885</f>
        <v>1</v>
      </c>
      <c r="AL885">
        <f>MAX(V885:X885, Z885:AH885)+L885</f>
        <v>2</v>
      </c>
      <c r="AM885" t="b">
        <f>AL885=6</f>
        <v>0</v>
      </c>
      <c r="AN885" t="b">
        <f>AL885=5</f>
        <v>0</v>
      </c>
      <c r="AO885" t="b">
        <f>NOT(OR(AM885,AN885))</f>
        <v>1</v>
      </c>
      <c r="AP885" t="b">
        <f>AND(AI885=12, L885=0)</f>
        <v>0</v>
      </c>
      <c r="AQ885" t="b">
        <f>AND(AI885=18, L885=1)</f>
        <v>0</v>
      </c>
      <c r="AR885" t="b">
        <f>AND(AO885, OR(AP885, AQ885))</f>
        <v>0</v>
      </c>
      <c r="AS885" t="b">
        <f>NOT(OR(AM885,AN885,AR885))</f>
        <v>1</v>
      </c>
      <c r="AT885" t="b">
        <f>AND(AS885, AL885=4)</f>
        <v>0</v>
      </c>
      <c r="AU885" t="b">
        <f>NOT(OR(AM885,AN885,AR885,AT885))</f>
        <v>1</v>
      </c>
      <c r="AV885" t="b">
        <f>AND(AU885, AI885=18)</f>
        <v>0</v>
      </c>
      <c r="AW885" t="b">
        <f>NOT(OR(AM885,AN885,AR885,AT885, AV885))</f>
        <v>1</v>
      </c>
      <c r="AX885" t="b">
        <f>AND(AW885, OR(AND(AI885=24, L885=0), AND(AI885=32, L885=1)))</f>
        <v>0</v>
      </c>
      <c r="AY885" t="b">
        <f>NOT(OR(AM885,AN885,AR885,AT885,AV885,AX885))</f>
        <v>1</v>
      </c>
      <c r="AZ885" t="str">
        <f>IF(AM885,"7",IF(AN885,"6",IF(AR885,"5",
IF(AT885,"4",IF(AV885,"3",IF(AX885,"2",IF(AY885,"1","0"))))))
)</f>
        <v>1</v>
      </c>
      <c r="BA885" t="str">
        <f>_xlfn.XLOOKUP(D885, $BO$1:$CA$1, $BO$2:$CA$2)</f>
        <v>13</v>
      </c>
      <c r="BB885" t="str">
        <f>_xlfn.XLOOKUP(E885, $BO$1:$CA$1, $BO$2:$CA$2)</f>
        <v>11</v>
      </c>
      <c r="BC885" t="str">
        <f>_xlfn.XLOOKUP(F885, $BO$1:$CA$1, $BO$2:$CA$2)</f>
        <v>14</v>
      </c>
      <c r="BD885" t="str">
        <f>_xlfn.XLOOKUP(G885, $BO$1:$CA$1, $BO$2:$CA$2)</f>
        <v>06</v>
      </c>
      <c r="BE885" t="str">
        <f>_xlfn.XLOOKUP(H885, $BO$1:$CA$1, $BO$2:$CA$2)</f>
        <v>05</v>
      </c>
      <c r="BF885">
        <f>VALUE(_xlfn.TEXTJOIN("", TRUE, AZ885:BE885))</f>
        <v>11311140605</v>
      </c>
      <c r="BG885">
        <v>11311140605</v>
      </c>
      <c r="BH885">
        <f t="shared" si="13"/>
        <v>117</v>
      </c>
      <c r="BI885">
        <f>B885*BH885</f>
        <v>88803</v>
      </c>
    </row>
    <row r="886" spans="1:61" x14ac:dyDescent="0.25">
      <c r="A886" t="s">
        <v>279</v>
      </c>
      <c r="B886">
        <v>189</v>
      </c>
      <c r="C886" t="str">
        <f>TEXT(A886, "0")</f>
        <v>KT92Q</v>
      </c>
      <c r="D886" t="str">
        <f>MID($C886, 1, 1)</f>
        <v>K</v>
      </c>
      <c r="E886" t="str">
        <f>MID($C886, 2, 1)</f>
        <v>T</v>
      </c>
      <c r="F886" t="str">
        <f>MID($C886, 3, 1)</f>
        <v>9</v>
      </c>
      <c r="G886" t="str">
        <f>MID($C886, 4, 1)</f>
        <v>2</v>
      </c>
      <c r="H886" t="str">
        <f>MID($C886, 5, 1)</f>
        <v>Q</v>
      </c>
      <c r="I886">
        <f>LEN($A886)-LEN(SUBSTITUTE($A886,I$1,""))</f>
        <v>0</v>
      </c>
      <c r="J886">
        <f>LEN($A886)-LEN(SUBSTITUTE($A886,J$1,""))</f>
        <v>1</v>
      </c>
      <c r="K886">
        <f>LEN($A886)-LEN(SUBSTITUTE($A886,K$1,""))</f>
        <v>1</v>
      </c>
      <c r="L886">
        <f>LEN($A886)-LEN(SUBSTITUTE($A886,L$1,""))</f>
        <v>0</v>
      </c>
      <c r="M886">
        <f>LEN($A886)-LEN(SUBSTITUTE($A886,M$1,""))</f>
        <v>1</v>
      </c>
      <c r="N886">
        <f>LEN($A886)-LEN(SUBSTITUTE($A886,N$1,""))</f>
        <v>1</v>
      </c>
      <c r="O886">
        <f>LEN($A886)-LEN(SUBSTITUTE($A886,O$1,""))</f>
        <v>0</v>
      </c>
      <c r="P886">
        <f>LEN($A886)-LEN(SUBSTITUTE($A886,P$1,""))</f>
        <v>0</v>
      </c>
      <c r="Q886">
        <f>LEN($A886)-LEN(SUBSTITUTE($A886,Q$1,""))</f>
        <v>0</v>
      </c>
      <c r="R886">
        <f>LEN($A886)-LEN(SUBSTITUTE($A886,R$1,""))</f>
        <v>0</v>
      </c>
      <c r="S886">
        <f>LEN($A886)-LEN(SUBSTITUTE($A886,S$1,""))</f>
        <v>0</v>
      </c>
      <c r="T886">
        <f>LEN($A886)-LEN(SUBSTITUTE($A886,T$1,""))</f>
        <v>0</v>
      </c>
      <c r="U886">
        <f>LEN($A886)-LEN(SUBSTITUTE($A886,U$1,""))</f>
        <v>1</v>
      </c>
      <c r="V886">
        <f>I886+1</f>
        <v>1</v>
      </c>
      <c r="W886">
        <f>J886+1</f>
        <v>2</v>
      </c>
      <c r="X886">
        <f>K886+1</f>
        <v>2</v>
      </c>
      <c r="Y886">
        <f>L886+1</f>
        <v>1</v>
      </c>
      <c r="Z886">
        <f>M886+1</f>
        <v>2</v>
      </c>
      <c r="AA886">
        <f>N886+1</f>
        <v>2</v>
      </c>
      <c r="AB886">
        <f>O886+1</f>
        <v>1</v>
      </c>
      <c r="AC886">
        <f>P886+1</f>
        <v>1</v>
      </c>
      <c r="AD886">
        <f>Q886+1</f>
        <v>1</v>
      </c>
      <c r="AE886">
        <f>R886+1</f>
        <v>1</v>
      </c>
      <c r="AF886">
        <f>S886+1</f>
        <v>1</v>
      </c>
      <c r="AG886">
        <f>T886+1</f>
        <v>1</v>
      </c>
      <c r="AH886">
        <f>U886+1</f>
        <v>2</v>
      </c>
      <c r="AI886">
        <f>PRODUCT(V886:AH886)</f>
        <v>32</v>
      </c>
      <c r="AJ886">
        <f>MAX(V886:AH886)</f>
        <v>2</v>
      </c>
      <c r="AK886">
        <f>Y886</f>
        <v>1</v>
      </c>
      <c r="AL886">
        <f>MAX(V886:X886, Z886:AH886)+L886</f>
        <v>2</v>
      </c>
      <c r="AM886" t="b">
        <f>AL886=6</f>
        <v>0</v>
      </c>
      <c r="AN886" t="b">
        <f>AL886=5</f>
        <v>0</v>
      </c>
      <c r="AO886" t="b">
        <f>NOT(OR(AM886,AN886))</f>
        <v>1</v>
      </c>
      <c r="AP886" t="b">
        <f>AND(AI886=12, L886=0)</f>
        <v>0</v>
      </c>
      <c r="AQ886" t="b">
        <f>AND(AI886=18, L886=1)</f>
        <v>0</v>
      </c>
      <c r="AR886" t="b">
        <f>AND(AO886, OR(AP886, AQ886))</f>
        <v>0</v>
      </c>
      <c r="AS886" t="b">
        <f>NOT(OR(AM886,AN886,AR886))</f>
        <v>1</v>
      </c>
      <c r="AT886" t="b">
        <f>AND(AS886, AL886=4)</f>
        <v>0</v>
      </c>
      <c r="AU886" t="b">
        <f>NOT(OR(AM886,AN886,AR886,AT886))</f>
        <v>1</v>
      </c>
      <c r="AV886" t="b">
        <f>AND(AU886, AI886=18)</f>
        <v>0</v>
      </c>
      <c r="AW886" t="b">
        <f>NOT(OR(AM886,AN886,AR886,AT886, AV886))</f>
        <v>1</v>
      </c>
      <c r="AX886" t="b">
        <f>AND(AW886, OR(AND(AI886=24, L886=0), AND(AI886=32, L886=1)))</f>
        <v>0</v>
      </c>
      <c r="AY886" t="b">
        <f>NOT(OR(AM886,AN886,AR886,AT886,AV886,AX886))</f>
        <v>1</v>
      </c>
      <c r="AZ886" t="str">
        <f>IF(AM886,"7",IF(AN886,"6",IF(AR886,"5",
IF(AT886,"4",IF(AV886,"3",IF(AX886,"2",IF(AY886,"1","0"))))))
)</f>
        <v>1</v>
      </c>
      <c r="BA886" t="str">
        <f>_xlfn.XLOOKUP(D886, $BO$1:$CA$1, $BO$2:$CA$2)</f>
        <v>13</v>
      </c>
      <c r="BB886" t="str">
        <f>_xlfn.XLOOKUP(E886, $BO$1:$CA$1, $BO$2:$CA$2)</f>
        <v>11</v>
      </c>
      <c r="BC886" t="str">
        <f>_xlfn.XLOOKUP(F886, $BO$1:$CA$1, $BO$2:$CA$2)</f>
        <v>10</v>
      </c>
      <c r="BD886" t="str">
        <f>_xlfn.XLOOKUP(G886, $BO$1:$CA$1, $BO$2:$CA$2)</f>
        <v>03</v>
      </c>
      <c r="BE886" t="str">
        <f>_xlfn.XLOOKUP(H886, $BO$1:$CA$1, $BO$2:$CA$2)</f>
        <v>12</v>
      </c>
      <c r="BF886">
        <f>VALUE(_xlfn.TEXTJOIN("", TRUE, AZ886:BE886))</f>
        <v>11311100312</v>
      </c>
      <c r="BG886">
        <v>11311100312</v>
      </c>
      <c r="BH886">
        <f t="shared" si="13"/>
        <v>116</v>
      </c>
      <c r="BI886">
        <f>B886*BH886</f>
        <v>21924</v>
      </c>
    </row>
    <row r="887" spans="1:61" x14ac:dyDescent="0.25">
      <c r="A887" t="s">
        <v>601</v>
      </c>
      <c r="B887">
        <v>665</v>
      </c>
      <c r="C887" t="str">
        <f>TEXT(A887, "0")</f>
        <v>KT427</v>
      </c>
      <c r="D887" t="str">
        <f>MID($C887, 1, 1)</f>
        <v>K</v>
      </c>
      <c r="E887" t="str">
        <f>MID($C887, 2, 1)</f>
        <v>T</v>
      </c>
      <c r="F887" t="str">
        <f>MID($C887, 3, 1)</f>
        <v>4</v>
      </c>
      <c r="G887" t="str">
        <f>MID($C887, 4, 1)</f>
        <v>2</v>
      </c>
      <c r="H887" t="str">
        <f>MID($C887, 5, 1)</f>
        <v>7</v>
      </c>
      <c r="I887">
        <f>LEN($A887)-LEN(SUBSTITUTE($A887,I$1,""))</f>
        <v>0</v>
      </c>
      <c r="J887">
        <f>LEN($A887)-LEN(SUBSTITUTE($A887,J$1,""))</f>
        <v>1</v>
      </c>
      <c r="K887">
        <f>LEN($A887)-LEN(SUBSTITUTE($A887,K$1,""))</f>
        <v>0</v>
      </c>
      <c r="L887">
        <f>LEN($A887)-LEN(SUBSTITUTE($A887,L$1,""))</f>
        <v>0</v>
      </c>
      <c r="M887">
        <f>LEN($A887)-LEN(SUBSTITUTE($A887,M$1,""))</f>
        <v>1</v>
      </c>
      <c r="N887">
        <f>LEN($A887)-LEN(SUBSTITUTE($A887,N$1,""))</f>
        <v>0</v>
      </c>
      <c r="O887">
        <f>LEN($A887)-LEN(SUBSTITUTE($A887,O$1,""))</f>
        <v>0</v>
      </c>
      <c r="P887">
        <f>LEN($A887)-LEN(SUBSTITUTE($A887,P$1,""))</f>
        <v>1</v>
      </c>
      <c r="Q887">
        <f>LEN($A887)-LEN(SUBSTITUTE($A887,Q$1,""))</f>
        <v>0</v>
      </c>
      <c r="R887">
        <f>LEN($A887)-LEN(SUBSTITUTE($A887,R$1,""))</f>
        <v>0</v>
      </c>
      <c r="S887">
        <f>LEN($A887)-LEN(SUBSTITUTE($A887,S$1,""))</f>
        <v>1</v>
      </c>
      <c r="T887">
        <f>LEN($A887)-LEN(SUBSTITUTE($A887,T$1,""))</f>
        <v>0</v>
      </c>
      <c r="U887">
        <f>LEN($A887)-LEN(SUBSTITUTE($A887,U$1,""))</f>
        <v>1</v>
      </c>
      <c r="V887">
        <f>I887+1</f>
        <v>1</v>
      </c>
      <c r="W887">
        <f>J887+1</f>
        <v>2</v>
      </c>
      <c r="X887">
        <f>K887+1</f>
        <v>1</v>
      </c>
      <c r="Y887">
        <f>L887+1</f>
        <v>1</v>
      </c>
      <c r="Z887">
        <f>M887+1</f>
        <v>2</v>
      </c>
      <c r="AA887">
        <f>N887+1</f>
        <v>1</v>
      </c>
      <c r="AB887">
        <f>O887+1</f>
        <v>1</v>
      </c>
      <c r="AC887">
        <f>P887+1</f>
        <v>2</v>
      </c>
      <c r="AD887">
        <f>Q887+1</f>
        <v>1</v>
      </c>
      <c r="AE887">
        <f>R887+1</f>
        <v>1</v>
      </c>
      <c r="AF887">
        <f>S887+1</f>
        <v>2</v>
      </c>
      <c r="AG887">
        <f>T887+1</f>
        <v>1</v>
      </c>
      <c r="AH887">
        <f>U887+1</f>
        <v>2</v>
      </c>
      <c r="AI887">
        <f>PRODUCT(V887:AH887)</f>
        <v>32</v>
      </c>
      <c r="AJ887">
        <f>MAX(V887:AH887)</f>
        <v>2</v>
      </c>
      <c r="AK887">
        <f>Y887</f>
        <v>1</v>
      </c>
      <c r="AL887">
        <f>MAX(V887:X887, Z887:AH887)+L887</f>
        <v>2</v>
      </c>
      <c r="AM887" t="b">
        <f>AL887=6</f>
        <v>0</v>
      </c>
      <c r="AN887" t="b">
        <f>AL887=5</f>
        <v>0</v>
      </c>
      <c r="AO887" t="b">
        <f>NOT(OR(AM887,AN887))</f>
        <v>1</v>
      </c>
      <c r="AP887" t="b">
        <f>AND(AI887=12, L887=0)</f>
        <v>0</v>
      </c>
      <c r="AQ887" t="b">
        <f>AND(AI887=18, L887=1)</f>
        <v>0</v>
      </c>
      <c r="AR887" t="b">
        <f>AND(AO887, OR(AP887, AQ887))</f>
        <v>0</v>
      </c>
      <c r="AS887" t="b">
        <f>NOT(OR(AM887,AN887,AR887))</f>
        <v>1</v>
      </c>
      <c r="AT887" t="b">
        <f>AND(AS887, AL887=4)</f>
        <v>0</v>
      </c>
      <c r="AU887" t="b">
        <f>NOT(OR(AM887,AN887,AR887,AT887))</f>
        <v>1</v>
      </c>
      <c r="AV887" t="b">
        <f>AND(AU887, AI887=18)</f>
        <v>0</v>
      </c>
      <c r="AW887" t="b">
        <f>NOT(OR(AM887,AN887,AR887,AT887, AV887))</f>
        <v>1</v>
      </c>
      <c r="AX887" t="b">
        <f>AND(AW887, OR(AND(AI887=24, L887=0), AND(AI887=32, L887=1)))</f>
        <v>0</v>
      </c>
      <c r="AY887" t="b">
        <f>NOT(OR(AM887,AN887,AR887,AT887,AV887,AX887))</f>
        <v>1</v>
      </c>
      <c r="AZ887" t="str">
        <f>IF(AM887,"7",IF(AN887,"6",IF(AR887,"5",
IF(AT887,"4",IF(AV887,"3",IF(AX887,"2",IF(AY887,"1","0"))))))
)</f>
        <v>1</v>
      </c>
      <c r="BA887" t="str">
        <f>_xlfn.XLOOKUP(D887, $BO$1:$CA$1, $BO$2:$CA$2)</f>
        <v>13</v>
      </c>
      <c r="BB887" t="str">
        <f>_xlfn.XLOOKUP(E887, $BO$1:$CA$1, $BO$2:$CA$2)</f>
        <v>11</v>
      </c>
      <c r="BC887" t="str">
        <f>_xlfn.XLOOKUP(F887, $BO$1:$CA$1, $BO$2:$CA$2)</f>
        <v>05</v>
      </c>
      <c r="BD887" t="str">
        <f>_xlfn.XLOOKUP(G887, $BO$1:$CA$1, $BO$2:$CA$2)</f>
        <v>03</v>
      </c>
      <c r="BE887" t="str">
        <f>_xlfn.XLOOKUP(H887, $BO$1:$CA$1, $BO$2:$CA$2)</f>
        <v>08</v>
      </c>
      <c r="BF887">
        <f>VALUE(_xlfn.TEXTJOIN("", TRUE, AZ887:BE887))</f>
        <v>11311050308</v>
      </c>
      <c r="BG887">
        <v>11311050308</v>
      </c>
      <c r="BH887">
        <f t="shared" si="13"/>
        <v>115</v>
      </c>
      <c r="BI887">
        <f>B887*BH887</f>
        <v>76475</v>
      </c>
    </row>
    <row r="888" spans="1:61" x14ac:dyDescent="0.25">
      <c r="A888" t="s">
        <v>684</v>
      </c>
      <c r="B888">
        <v>298</v>
      </c>
      <c r="C888" t="str">
        <f>TEXT(A888, "0")</f>
        <v>K97A6</v>
      </c>
      <c r="D888" t="str">
        <f>MID($C888, 1, 1)</f>
        <v>K</v>
      </c>
      <c r="E888" t="str">
        <f>MID($C888, 2, 1)</f>
        <v>9</v>
      </c>
      <c r="F888" t="str">
        <f>MID($C888, 3, 1)</f>
        <v>7</v>
      </c>
      <c r="G888" t="str">
        <f>MID($C888, 4, 1)</f>
        <v>A</v>
      </c>
      <c r="H888" t="str">
        <f>MID($C888, 5, 1)</f>
        <v>6</v>
      </c>
      <c r="I888">
        <f>LEN($A888)-LEN(SUBSTITUTE($A888,I$1,""))</f>
        <v>1</v>
      </c>
      <c r="J888">
        <f>LEN($A888)-LEN(SUBSTITUTE($A888,J$1,""))</f>
        <v>1</v>
      </c>
      <c r="K888">
        <f>LEN($A888)-LEN(SUBSTITUTE($A888,K$1,""))</f>
        <v>0</v>
      </c>
      <c r="L888">
        <f>LEN($A888)-LEN(SUBSTITUTE($A888,L$1,""))</f>
        <v>0</v>
      </c>
      <c r="M888">
        <f>LEN($A888)-LEN(SUBSTITUTE($A888,M$1,""))</f>
        <v>0</v>
      </c>
      <c r="N888">
        <f>LEN($A888)-LEN(SUBSTITUTE($A888,N$1,""))</f>
        <v>1</v>
      </c>
      <c r="O888">
        <f>LEN($A888)-LEN(SUBSTITUTE($A888,O$1,""))</f>
        <v>0</v>
      </c>
      <c r="P888">
        <f>LEN($A888)-LEN(SUBSTITUTE($A888,P$1,""))</f>
        <v>1</v>
      </c>
      <c r="Q888">
        <f>LEN($A888)-LEN(SUBSTITUTE($A888,Q$1,""))</f>
        <v>1</v>
      </c>
      <c r="R888">
        <f>LEN($A888)-LEN(SUBSTITUTE($A888,R$1,""))</f>
        <v>0</v>
      </c>
      <c r="S888">
        <f>LEN($A888)-LEN(SUBSTITUTE($A888,S$1,""))</f>
        <v>0</v>
      </c>
      <c r="T888">
        <f>LEN($A888)-LEN(SUBSTITUTE($A888,T$1,""))</f>
        <v>0</v>
      </c>
      <c r="U888">
        <f>LEN($A888)-LEN(SUBSTITUTE($A888,U$1,""))</f>
        <v>0</v>
      </c>
      <c r="V888">
        <f>I888+1</f>
        <v>2</v>
      </c>
      <c r="W888">
        <f>J888+1</f>
        <v>2</v>
      </c>
      <c r="X888">
        <f>K888+1</f>
        <v>1</v>
      </c>
      <c r="Y888">
        <f>L888+1</f>
        <v>1</v>
      </c>
      <c r="Z888">
        <f>M888+1</f>
        <v>1</v>
      </c>
      <c r="AA888">
        <f>N888+1</f>
        <v>2</v>
      </c>
      <c r="AB888">
        <f>O888+1</f>
        <v>1</v>
      </c>
      <c r="AC888">
        <f>P888+1</f>
        <v>2</v>
      </c>
      <c r="AD888">
        <f>Q888+1</f>
        <v>2</v>
      </c>
      <c r="AE888">
        <f>R888+1</f>
        <v>1</v>
      </c>
      <c r="AF888">
        <f>S888+1</f>
        <v>1</v>
      </c>
      <c r="AG888">
        <f>T888+1</f>
        <v>1</v>
      </c>
      <c r="AH888">
        <f>U888+1</f>
        <v>1</v>
      </c>
      <c r="AI888">
        <f>PRODUCT(V888:AH888)</f>
        <v>32</v>
      </c>
      <c r="AJ888">
        <f>MAX(V888:AH888)</f>
        <v>2</v>
      </c>
      <c r="AK888">
        <f>Y888</f>
        <v>1</v>
      </c>
      <c r="AL888">
        <f>MAX(V888:X888, Z888:AH888)+L888</f>
        <v>2</v>
      </c>
      <c r="AM888" t="b">
        <f>AL888=6</f>
        <v>0</v>
      </c>
      <c r="AN888" t="b">
        <f>AL888=5</f>
        <v>0</v>
      </c>
      <c r="AO888" t="b">
        <f>NOT(OR(AM888,AN888))</f>
        <v>1</v>
      </c>
      <c r="AP888" t="b">
        <f>AND(AI888=12, L888=0)</f>
        <v>0</v>
      </c>
      <c r="AQ888" t="b">
        <f>AND(AI888=18, L888=1)</f>
        <v>0</v>
      </c>
      <c r="AR888" t="b">
        <f>AND(AO888, OR(AP888, AQ888))</f>
        <v>0</v>
      </c>
      <c r="AS888" t="b">
        <f>NOT(OR(AM888,AN888,AR888))</f>
        <v>1</v>
      </c>
      <c r="AT888" t="b">
        <f>AND(AS888, AL888=4)</f>
        <v>0</v>
      </c>
      <c r="AU888" t="b">
        <f>NOT(OR(AM888,AN888,AR888,AT888))</f>
        <v>1</v>
      </c>
      <c r="AV888" t="b">
        <f>AND(AU888, AI888=18)</f>
        <v>0</v>
      </c>
      <c r="AW888" t="b">
        <f>NOT(OR(AM888,AN888,AR888,AT888, AV888))</f>
        <v>1</v>
      </c>
      <c r="AX888" t="b">
        <f>AND(AW888, OR(AND(AI888=24, L888=0), AND(AI888=32, L888=1)))</f>
        <v>0</v>
      </c>
      <c r="AY888" t="b">
        <f>NOT(OR(AM888,AN888,AR888,AT888,AV888,AX888))</f>
        <v>1</v>
      </c>
      <c r="AZ888" t="str">
        <f>IF(AM888,"7",IF(AN888,"6",IF(AR888,"5",
IF(AT888,"4",IF(AV888,"3",IF(AX888,"2",IF(AY888,"1","0"))))))
)</f>
        <v>1</v>
      </c>
      <c r="BA888" t="str">
        <f>_xlfn.XLOOKUP(D888, $BO$1:$CA$1, $BO$2:$CA$2)</f>
        <v>13</v>
      </c>
      <c r="BB888" t="str">
        <f>_xlfn.XLOOKUP(E888, $BO$1:$CA$1, $BO$2:$CA$2)</f>
        <v>10</v>
      </c>
      <c r="BC888" t="str">
        <f>_xlfn.XLOOKUP(F888, $BO$1:$CA$1, $BO$2:$CA$2)</f>
        <v>08</v>
      </c>
      <c r="BD888" t="str">
        <f>_xlfn.XLOOKUP(G888, $BO$1:$CA$1, $BO$2:$CA$2)</f>
        <v>14</v>
      </c>
      <c r="BE888" t="str">
        <f>_xlfn.XLOOKUP(H888, $BO$1:$CA$1, $BO$2:$CA$2)</f>
        <v>07</v>
      </c>
      <c r="BF888">
        <f>VALUE(_xlfn.TEXTJOIN("", TRUE, AZ888:BE888))</f>
        <v>11310081407</v>
      </c>
      <c r="BG888">
        <v>11310081407</v>
      </c>
      <c r="BH888">
        <f t="shared" si="13"/>
        <v>114</v>
      </c>
      <c r="BI888">
        <f>B888*BH888</f>
        <v>33972</v>
      </c>
    </row>
    <row r="889" spans="1:61" x14ac:dyDescent="0.25">
      <c r="A889" t="s">
        <v>704</v>
      </c>
      <c r="B889">
        <v>29</v>
      </c>
      <c r="C889" t="str">
        <f>TEXT(A889, "0")</f>
        <v>K8Q2A</v>
      </c>
      <c r="D889" t="str">
        <f>MID($C889, 1, 1)</f>
        <v>K</v>
      </c>
      <c r="E889" t="str">
        <f>MID($C889, 2, 1)</f>
        <v>8</v>
      </c>
      <c r="F889" t="str">
        <f>MID($C889, 3, 1)</f>
        <v>Q</v>
      </c>
      <c r="G889" t="str">
        <f>MID($C889, 4, 1)</f>
        <v>2</v>
      </c>
      <c r="H889" t="str">
        <f>MID($C889, 5, 1)</f>
        <v>A</v>
      </c>
      <c r="I889">
        <f>LEN($A889)-LEN(SUBSTITUTE($A889,I$1,""))</f>
        <v>1</v>
      </c>
      <c r="J889">
        <f>LEN($A889)-LEN(SUBSTITUTE($A889,J$1,""))</f>
        <v>1</v>
      </c>
      <c r="K889">
        <f>LEN($A889)-LEN(SUBSTITUTE($A889,K$1,""))</f>
        <v>1</v>
      </c>
      <c r="L889">
        <f>LEN($A889)-LEN(SUBSTITUTE($A889,L$1,""))</f>
        <v>0</v>
      </c>
      <c r="M889">
        <f>LEN($A889)-LEN(SUBSTITUTE($A889,M$1,""))</f>
        <v>0</v>
      </c>
      <c r="N889">
        <f>LEN($A889)-LEN(SUBSTITUTE($A889,N$1,""))</f>
        <v>0</v>
      </c>
      <c r="O889">
        <f>LEN($A889)-LEN(SUBSTITUTE($A889,O$1,""))</f>
        <v>1</v>
      </c>
      <c r="P889">
        <f>LEN($A889)-LEN(SUBSTITUTE($A889,P$1,""))</f>
        <v>0</v>
      </c>
      <c r="Q889">
        <f>LEN($A889)-LEN(SUBSTITUTE($A889,Q$1,""))</f>
        <v>0</v>
      </c>
      <c r="R889">
        <f>LEN($A889)-LEN(SUBSTITUTE($A889,R$1,""))</f>
        <v>0</v>
      </c>
      <c r="S889">
        <f>LEN($A889)-LEN(SUBSTITUTE($A889,S$1,""))</f>
        <v>0</v>
      </c>
      <c r="T889">
        <f>LEN($A889)-LEN(SUBSTITUTE($A889,T$1,""))</f>
        <v>0</v>
      </c>
      <c r="U889">
        <f>LEN($A889)-LEN(SUBSTITUTE($A889,U$1,""))</f>
        <v>1</v>
      </c>
      <c r="V889">
        <f>I889+1</f>
        <v>2</v>
      </c>
      <c r="W889">
        <f>J889+1</f>
        <v>2</v>
      </c>
      <c r="X889">
        <f>K889+1</f>
        <v>2</v>
      </c>
      <c r="Y889">
        <f>L889+1</f>
        <v>1</v>
      </c>
      <c r="Z889">
        <f>M889+1</f>
        <v>1</v>
      </c>
      <c r="AA889">
        <f>N889+1</f>
        <v>1</v>
      </c>
      <c r="AB889">
        <f>O889+1</f>
        <v>2</v>
      </c>
      <c r="AC889">
        <f>P889+1</f>
        <v>1</v>
      </c>
      <c r="AD889">
        <f>Q889+1</f>
        <v>1</v>
      </c>
      <c r="AE889">
        <f>R889+1</f>
        <v>1</v>
      </c>
      <c r="AF889">
        <f>S889+1</f>
        <v>1</v>
      </c>
      <c r="AG889">
        <f>T889+1</f>
        <v>1</v>
      </c>
      <c r="AH889">
        <f>U889+1</f>
        <v>2</v>
      </c>
      <c r="AI889">
        <f>PRODUCT(V889:AH889)</f>
        <v>32</v>
      </c>
      <c r="AJ889">
        <f>MAX(V889:AH889)</f>
        <v>2</v>
      </c>
      <c r="AK889">
        <f>Y889</f>
        <v>1</v>
      </c>
      <c r="AL889">
        <f>MAX(V889:X889, Z889:AH889)+L889</f>
        <v>2</v>
      </c>
      <c r="AM889" t="b">
        <f>AL889=6</f>
        <v>0</v>
      </c>
      <c r="AN889" t="b">
        <f>AL889=5</f>
        <v>0</v>
      </c>
      <c r="AO889" t="b">
        <f>NOT(OR(AM889,AN889))</f>
        <v>1</v>
      </c>
      <c r="AP889" t="b">
        <f>AND(AI889=12, L889=0)</f>
        <v>0</v>
      </c>
      <c r="AQ889" t="b">
        <f>AND(AI889=18, L889=1)</f>
        <v>0</v>
      </c>
      <c r="AR889" t="b">
        <f>AND(AO889, OR(AP889, AQ889))</f>
        <v>0</v>
      </c>
      <c r="AS889" t="b">
        <f>NOT(OR(AM889,AN889,AR889))</f>
        <v>1</v>
      </c>
      <c r="AT889" t="b">
        <f>AND(AS889, AL889=4)</f>
        <v>0</v>
      </c>
      <c r="AU889" t="b">
        <f>NOT(OR(AM889,AN889,AR889,AT889))</f>
        <v>1</v>
      </c>
      <c r="AV889" t="b">
        <f>AND(AU889, AI889=18)</f>
        <v>0</v>
      </c>
      <c r="AW889" t="b">
        <f>NOT(OR(AM889,AN889,AR889,AT889, AV889))</f>
        <v>1</v>
      </c>
      <c r="AX889" t="b">
        <f>AND(AW889, OR(AND(AI889=24, L889=0), AND(AI889=32, L889=1)))</f>
        <v>0</v>
      </c>
      <c r="AY889" t="b">
        <f>NOT(OR(AM889,AN889,AR889,AT889,AV889,AX889))</f>
        <v>1</v>
      </c>
      <c r="AZ889" t="str">
        <f>IF(AM889,"7",IF(AN889,"6",IF(AR889,"5",
IF(AT889,"4",IF(AV889,"3",IF(AX889,"2",IF(AY889,"1","0"))))))
)</f>
        <v>1</v>
      </c>
      <c r="BA889" t="str">
        <f>_xlfn.XLOOKUP(D889, $BO$1:$CA$1, $BO$2:$CA$2)</f>
        <v>13</v>
      </c>
      <c r="BB889" t="str">
        <f>_xlfn.XLOOKUP(E889, $BO$1:$CA$1, $BO$2:$CA$2)</f>
        <v>09</v>
      </c>
      <c r="BC889" t="str">
        <f>_xlfn.XLOOKUP(F889, $BO$1:$CA$1, $BO$2:$CA$2)</f>
        <v>12</v>
      </c>
      <c r="BD889" t="str">
        <f>_xlfn.XLOOKUP(G889, $BO$1:$CA$1, $BO$2:$CA$2)</f>
        <v>03</v>
      </c>
      <c r="BE889" t="str">
        <f>_xlfn.XLOOKUP(H889, $BO$1:$CA$1, $BO$2:$CA$2)</f>
        <v>14</v>
      </c>
      <c r="BF889">
        <f>VALUE(_xlfn.TEXTJOIN("", TRUE, AZ889:BE889))</f>
        <v>11309120314</v>
      </c>
      <c r="BG889">
        <v>11309120314</v>
      </c>
      <c r="BH889">
        <f t="shared" si="13"/>
        <v>113</v>
      </c>
      <c r="BI889">
        <f>B889*BH889</f>
        <v>3277</v>
      </c>
    </row>
    <row r="890" spans="1:61" x14ac:dyDescent="0.25">
      <c r="A890" t="s">
        <v>509</v>
      </c>
      <c r="B890">
        <v>285</v>
      </c>
      <c r="C890" t="str">
        <f>TEXT(A890, "0")</f>
        <v>K8354</v>
      </c>
      <c r="D890" t="str">
        <f>MID($C890, 1, 1)</f>
        <v>K</v>
      </c>
      <c r="E890" t="str">
        <f>MID($C890, 2, 1)</f>
        <v>8</v>
      </c>
      <c r="F890" t="str">
        <f>MID($C890, 3, 1)</f>
        <v>3</v>
      </c>
      <c r="G890" t="str">
        <f>MID($C890, 4, 1)</f>
        <v>5</v>
      </c>
      <c r="H890" t="str">
        <f>MID($C890, 5, 1)</f>
        <v>4</v>
      </c>
      <c r="I890">
        <f>LEN($A890)-LEN(SUBSTITUTE($A890,I$1,""))</f>
        <v>0</v>
      </c>
      <c r="J890">
        <f>LEN($A890)-LEN(SUBSTITUTE($A890,J$1,""))</f>
        <v>1</v>
      </c>
      <c r="K890">
        <f>LEN($A890)-LEN(SUBSTITUTE($A890,K$1,""))</f>
        <v>0</v>
      </c>
      <c r="L890">
        <f>LEN($A890)-LEN(SUBSTITUTE($A890,L$1,""))</f>
        <v>0</v>
      </c>
      <c r="M890">
        <f>LEN($A890)-LEN(SUBSTITUTE($A890,M$1,""))</f>
        <v>0</v>
      </c>
      <c r="N890">
        <f>LEN($A890)-LEN(SUBSTITUTE($A890,N$1,""))</f>
        <v>0</v>
      </c>
      <c r="O890">
        <f>LEN($A890)-LEN(SUBSTITUTE($A890,O$1,""))</f>
        <v>1</v>
      </c>
      <c r="P890">
        <f>LEN($A890)-LEN(SUBSTITUTE($A890,P$1,""))</f>
        <v>0</v>
      </c>
      <c r="Q890">
        <f>LEN($A890)-LEN(SUBSTITUTE($A890,Q$1,""))</f>
        <v>0</v>
      </c>
      <c r="R890">
        <f>LEN($A890)-LEN(SUBSTITUTE($A890,R$1,""))</f>
        <v>1</v>
      </c>
      <c r="S890">
        <f>LEN($A890)-LEN(SUBSTITUTE($A890,S$1,""))</f>
        <v>1</v>
      </c>
      <c r="T890">
        <f>LEN($A890)-LEN(SUBSTITUTE($A890,T$1,""))</f>
        <v>1</v>
      </c>
      <c r="U890">
        <f>LEN($A890)-LEN(SUBSTITUTE($A890,U$1,""))</f>
        <v>0</v>
      </c>
      <c r="V890">
        <f>I890+1</f>
        <v>1</v>
      </c>
      <c r="W890">
        <f>J890+1</f>
        <v>2</v>
      </c>
      <c r="X890">
        <f>K890+1</f>
        <v>1</v>
      </c>
      <c r="Y890">
        <f>L890+1</f>
        <v>1</v>
      </c>
      <c r="Z890">
        <f>M890+1</f>
        <v>1</v>
      </c>
      <c r="AA890">
        <f>N890+1</f>
        <v>1</v>
      </c>
      <c r="AB890">
        <f>O890+1</f>
        <v>2</v>
      </c>
      <c r="AC890">
        <f>P890+1</f>
        <v>1</v>
      </c>
      <c r="AD890">
        <f>Q890+1</f>
        <v>1</v>
      </c>
      <c r="AE890">
        <f>R890+1</f>
        <v>2</v>
      </c>
      <c r="AF890">
        <f>S890+1</f>
        <v>2</v>
      </c>
      <c r="AG890">
        <f>T890+1</f>
        <v>2</v>
      </c>
      <c r="AH890">
        <f>U890+1</f>
        <v>1</v>
      </c>
      <c r="AI890">
        <f>PRODUCT(V890:AH890)</f>
        <v>32</v>
      </c>
      <c r="AJ890">
        <f>MAX(V890:AH890)</f>
        <v>2</v>
      </c>
      <c r="AK890">
        <f>Y890</f>
        <v>1</v>
      </c>
      <c r="AL890">
        <f>MAX(V890:X890, Z890:AH890)+L890</f>
        <v>2</v>
      </c>
      <c r="AM890" t="b">
        <f>AL890=6</f>
        <v>0</v>
      </c>
      <c r="AN890" t="b">
        <f>AL890=5</f>
        <v>0</v>
      </c>
      <c r="AO890" t="b">
        <f>NOT(OR(AM890,AN890))</f>
        <v>1</v>
      </c>
      <c r="AP890" t="b">
        <f>AND(AI890=12, L890=0)</f>
        <v>0</v>
      </c>
      <c r="AQ890" t="b">
        <f>AND(AI890=18, L890=1)</f>
        <v>0</v>
      </c>
      <c r="AR890" t="b">
        <f>AND(AO890, OR(AP890, AQ890))</f>
        <v>0</v>
      </c>
      <c r="AS890" t="b">
        <f>NOT(OR(AM890,AN890,AR890))</f>
        <v>1</v>
      </c>
      <c r="AT890" t="b">
        <f>AND(AS890, AL890=4)</f>
        <v>0</v>
      </c>
      <c r="AU890" t="b">
        <f>NOT(OR(AM890,AN890,AR890,AT890))</f>
        <v>1</v>
      </c>
      <c r="AV890" t="b">
        <f>AND(AU890, AI890=18)</f>
        <v>0</v>
      </c>
      <c r="AW890" t="b">
        <f>NOT(OR(AM890,AN890,AR890,AT890, AV890))</f>
        <v>1</v>
      </c>
      <c r="AX890" t="b">
        <f>AND(AW890, OR(AND(AI890=24, L890=0), AND(AI890=32, L890=1)))</f>
        <v>0</v>
      </c>
      <c r="AY890" t="b">
        <f>NOT(OR(AM890,AN890,AR890,AT890,AV890,AX890))</f>
        <v>1</v>
      </c>
      <c r="AZ890" t="str">
        <f>IF(AM890,"7",IF(AN890,"6",IF(AR890,"5",
IF(AT890,"4",IF(AV890,"3",IF(AX890,"2",IF(AY890,"1","0"))))))
)</f>
        <v>1</v>
      </c>
      <c r="BA890" t="str">
        <f>_xlfn.XLOOKUP(D890, $BO$1:$CA$1, $BO$2:$CA$2)</f>
        <v>13</v>
      </c>
      <c r="BB890" t="str">
        <f>_xlfn.XLOOKUP(E890, $BO$1:$CA$1, $BO$2:$CA$2)</f>
        <v>09</v>
      </c>
      <c r="BC890" t="str">
        <f>_xlfn.XLOOKUP(F890, $BO$1:$CA$1, $BO$2:$CA$2)</f>
        <v>04</v>
      </c>
      <c r="BD890" t="str">
        <f>_xlfn.XLOOKUP(G890, $BO$1:$CA$1, $BO$2:$CA$2)</f>
        <v>06</v>
      </c>
      <c r="BE890" t="str">
        <f>_xlfn.XLOOKUP(H890, $BO$1:$CA$1, $BO$2:$CA$2)</f>
        <v>05</v>
      </c>
      <c r="BF890">
        <f>VALUE(_xlfn.TEXTJOIN("", TRUE, AZ890:BE890))</f>
        <v>11309040605</v>
      </c>
      <c r="BG890">
        <v>11309040605</v>
      </c>
      <c r="BH890">
        <f t="shared" si="13"/>
        <v>112</v>
      </c>
      <c r="BI890">
        <f>B890*BH890</f>
        <v>31920</v>
      </c>
    </row>
    <row r="891" spans="1:61" x14ac:dyDescent="0.25">
      <c r="A891" t="s">
        <v>725</v>
      </c>
      <c r="B891">
        <v>558</v>
      </c>
      <c r="C891" t="str">
        <f>TEXT(A891, "0")</f>
        <v>K6Q37</v>
      </c>
      <c r="D891" t="str">
        <f>MID($C891, 1, 1)</f>
        <v>K</v>
      </c>
      <c r="E891" t="str">
        <f>MID($C891, 2, 1)</f>
        <v>6</v>
      </c>
      <c r="F891" t="str">
        <f>MID($C891, 3, 1)</f>
        <v>Q</v>
      </c>
      <c r="G891" t="str">
        <f>MID($C891, 4, 1)</f>
        <v>3</v>
      </c>
      <c r="H891" t="str">
        <f>MID($C891, 5, 1)</f>
        <v>7</v>
      </c>
      <c r="I891">
        <f>LEN($A891)-LEN(SUBSTITUTE($A891,I$1,""))</f>
        <v>0</v>
      </c>
      <c r="J891">
        <f>LEN($A891)-LEN(SUBSTITUTE($A891,J$1,""))</f>
        <v>1</v>
      </c>
      <c r="K891">
        <f>LEN($A891)-LEN(SUBSTITUTE($A891,K$1,""))</f>
        <v>1</v>
      </c>
      <c r="L891">
        <f>LEN($A891)-LEN(SUBSTITUTE($A891,L$1,""))</f>
        <v>0</v>
      </c>
      <c r="M891">
        <f>LEN($A891)-LEN(SUBSTITUTE($A891,M$1,""))</f>
        <v>0</v>
      </c>
      <c r="N891">
        <f>LEN($A891)-LEN(SUBSTITUTE($A891,N$1,""))</f>
        <v>0</v>
      </c>
      <c r="O891">
        <f>LEN($A891)-LEN(SUBSTITUTE($A891,O$1,""))</f>
        <v>0</v>
      </c>
      <c r="P891">
        <f>LEN($A891)-LEN(SUBSTITUTE($A891,P$1,""))</f>
        <v>1</v>
      </c>
      <c r="Q891">
        <f>LEN($A891)-LEN(SUBSTITUTE($A891,Q$1,""))</f>
        <v>1</v>
      </c>
      <c r="R891">
        <f>LEN($A891)-LEN(SUBSTITUTE($A891,R$1,""))</f>
        <v>0</v>
      </c>
      <c r="S891">
        <f>LEN($A891)-LEN(SUBSTITUTE($A891,S$1,""))</f>
        <v>0</v>
      </c>
      <c r="T891">
        <f>LEN($A891)-LEN(SUBSTITUTE($A891,T$1,""))</f>
        <v>1</v>
      </c>
      <c r="U891">
        <f>LEN($A891)-LEN(SUBSTITUTE($A891,U$1,""))</f>
        <v>0</v>
      </c>
      <c r="V891">
        <f>I891+1</f>
        <v>1</v>
      </c>
      <c r="W891">
        <f>J891+1</f>
        <v>2</v>
      </c>
      <c r="X891">
        <f>K891+1</f>
        <v>2</v>
      </c>
      <c r="Y891">
        <f>L891+1</f>
        <v>1</v>
      </c>
      <c r="Z891">
        <f>M891+1</f>
        <v>1</v>
      </c>
      <c r="AA891">
        <f>N891+1</f>
        <v>1</v>
      </c>
      <c r="AB891">
        <f>O891+1</f>
        <v>1</v>
      </c>
      <c r="AC891">
        <f>P891+1</f>
        <v>2</v>
      </c>
      <c r="AD891">
        <f>Q891+1</f>
        <v>2</v>
      </c>
      <c r="AE891">
        <f>R891+1</f>
        <v>1</v>
      </c>
      <c r="AF891">
        <f>S891+1</f>
        <v>1</v>
      </c>
      <c r="AG891">
        <f>T891+1</f>
        <v>2</v>
      </c>
      <c r="AH891">
        <f>U891+1</f>
        <v>1</v>
      </c>
      <c r="AI891">
        <f>PRODUCT(V891:AH891)</f>
        <v>32</v>
      </c>
      <c r="AJ891">
        <f>MAX(V891:AH891)</f>
        <v>2</v>
      </c>
      <c r="AK891">
        <f>Y891</f>
        <v>1</v>
      </c>
      <c r="AL891">
        <f>MAX(V891:X891, Z891:AH891)+L891</f>
        <v>2</v>
      </c>
      <c r="AM891" t="b">
        <f>AL891=6</f>
        <v>0</v>
      </c>
      <c r="AN891" t="b">
        <f>AL891=5</f>
        <v>0</v>
      </c>
      <c r="AO891" t="b">
        <f>NOT(OR(AM891,AN891))</f>
        <v>1</v>
      </c>
      <c r="AP891" t="b">
        <f>AND(AI891=12, L891=0)</f>
        <v>0</v>
      </c>
      <c r="AQ891" t="b">
        <f>AND(AI891=18, L891=1)</f>
        <v>0</v>
      </c>
      <c r="AR891" t="b">
        <f>AND(AO891, OR(AP891, AQ891))</f>
        <v>0</v>
      </c>
      <c r="AS891" t="b">
        <f>NOT(OR(AM891,AN891,AR891))</f>
        <v>1</v>
      </c>
      <c r="AT891" t="b">
        <f>AND(AS891, AL891=4)</f>
        <v>0</v>
      </c>
      <c r="AU891" t="b">
        <f>NOT(OR(AM891,AN891,AR891,AT891))</f>
        <v>1</v>
      </c>
      <c r="AV891" t="b">
        <f>AND(AU891, AI891=18)</f>
        <v>0</v>
      </c>
      <c r="AW891" t="b">
        <f>NOT(OR(AM891,AN891,AR891,AT891, AV891))</f>
        <v>1</v>
      </c>
      <c r="AX891" t="b">
        <f>AND(AW891, OR(AND(AI891=24, L891=0), AND(AI891=32, L891=1)))</f>
        <v>0</v>
      </c>
      <c r="AY891" t="b">
        <f>NOT(OR(AM891,AN891,AR891,AT891,AV891,AX891))</f>
        <v>1</v>
      </c>
      <c r="AZ891" t="str">
        <f>IF(AM891,"7",IF(AN891,"6",IF(AR891,"5",
IF(AT891,"4",IF(AV891,"3",IF(AX891,"2",IF(AY891,"1","0"))))))
)</f>
        <v>1</v>
      </c>
      <c r="BA891" t="str">
        <f>_xlfn.XLOOKUP(D891, $BO$1:$CA$1, $BO$2:$CA$2)</f>
        <v>13</v>
      </c>
      <c r="BB891" t="str">
        <f>_xlfn.XLOOKUP(E891, $BO$1:$CA$1, $BO$2:$CA$2)</f>
        <v>07</v>
      </c>
      <c r="BC891" t="str">
        <f>_xlfn.XLOOKUP(F891, $BO$1:$CA$1, $BO$2:$CA$2)</f>
        <v>12</v>
      </c>
      <c r="BD891" t="str">
        <f>_xlfn.XLOOKUP(G891, $BO$1:$CA$1, $BO$2:$CA$2)</f>
        <v>04</v>
      </c>
      <c r="BE891" t="str">
        <f>_xlfn.XLOOKUP(H891, $BO$1:$CA$1, $BO$2:$CA$2)</f>
        <v>08</v>
      </c>
      <c r="BF891">
        <f>VALUE(_xlfn.TEXTJOIN("", TRUE, AZ891:BE891))</f>
        <v>11307120408</v>
      </c>
      <c r="BG891">
        <v>11307120408</v>
      </c>
      <c r="BH891">
        <f t="shared" si="13"/>
        <v>111</v>
      </c>
      <c r="BI891">
        <f>B891*BH891</f>
        <v>61938</v>
      </c>
    </row>
    <row r="892" spans="1:61" x14ac:dyDescent="0.25">
      <c r="A892" t="s">
        <v>84</v>
      </c>
      <c r="B892">
        <v>924</v>
      </c>
      <c r="C892" t="str">
        <f>TEXT(A892, "0")</f>
        <v>K439T</v>
      </c>
      <c r="D892" t="str">
        <f>MID($C892, 1, 1)</f>
        <v>K</v>
      </c>
      <c r="E892" t="str">
        <f>MID($C892, 2, 1)</f>
        <v>4</v>
      </c>
      <c r="F892" t="str">
        <f>MID($C892, 3, 1)</f>
        <v>3</v>
      </c>
      <c r="G892" t="str">
        <f>MID($C892, 4, 1)</f>
        <v>9</v>
      </c>
      <c r="H892" t="str">
        <f>MID($C892, 5, 1)</f>
        <v>T</v>
      </c>
      <c r="I892">
        <f>LEN($A892)-LEN(SUBSTITUTE($A892,I$1,""))</f>
        <v>0</v>
      </c>
      <c r="J892">
        <f>LEN($A892)-LEN(SUBSTITUTE($A892,J$1,""))</f>
        <v>1</v>
      </c>
      <c r="K892">
        <f>LEN($A892)-LEN(SUBSTITUTE($A892,K$1,""))</f>
        <v>0</v>
      </c>
      <c r="L892">
        <f>LEN($A892)-LEN(SUBSTITUTE($A892,L$1,""))</f>
        <v>0</v>
      </c>
      <c r="M892">
        <f>LEN($A892)-LEN(SUBSTITUTE($A892,M$1,""))</f>
        <v>1</v>
      </c>
      <c r="N892">
        <f>LEN($A892)-LEN(SUBSTITUTE($A892,N$1,""))</f>
        <v>1</v>
      </c>
      <c r="O892">
        <f>LEN($A892)-LEN(SUBSTITUTE($A892,O$1,""))</f>
        <v>0</v>
      </c>
      <c r="P892">
        <f>LEN($A892)-LEN(SUBSTITUTE($A892,P$1,""))</f>
        <v>0</v>
      </c>
      <c r="Q892">
        <f>LEN($A892)-LEN(SUBSTITUTE($A892,Q$1,""))</f>
        <v>0</v>
      </c>
      <c r="R892">
        <f>LEN($A892)-LEN(SUBSTITUTE($A892,R$1,""))</f>
        <v>0</v>
      </c>
      <c r="S892">
        <f>LEN($A892)-LEN(SUBSTITUTE($A892,S$1,""))</f>
        <v>1</v>
      </c>
      <c r="T892">
        <f>LEN($A892)-LEN(SUBSTITUTE($A892,T$1,""))</f>
        <v>1</v>
      </c>
      <c r="U892">
        <f>LEN($A892)-LEN(SUBSTITUTE($A892,U$1,""))</f>
        <v>0</v>
      </c>
      <c r="V892">
        <f>I892+1</f>
        <v>1</v>
      </c>
      <c r="W892">
        <f>J892+1</f>
        <v>2</v>
      </c>
      <c r="X892">
        <f>K892+1</f>
        <v>1</v>
      </c>
      <c r="Y892">
        <f>L892+1</f>
        <v>1</v>
      </c>
      <c r="Z892">
        <f>M892+1</f>
        <v>2</v>
      </c>
      <c r="AA892">
        <f>N892+1</f>
        <v>2</v>
      </c>
      <c r="AB892">
        <f>O892+1</f>
        <v>1</v>
      </c>
      <c r="AC892">
        <f>P892+1</f>
        <v>1</v>
      </c>
      <c r="AD892">
        <f>Q892+1</f>
        <v>1</v>
      </c>
      <c r="AE892">
        <f>R892+1</f>
        <v>1</v>
      </c>
      <c r="AF892">
        <f>S892+1</f>
        <v>2</v>
      </c>
      <c r="AG892">
        <f>T892+1</f>
        <v>2</v>
      </c>
      <c r="AH892">
        <f>U892+1</f>
        <v>1</v>
      </c>
      <c r="AI892">
        <f>PRODUCT(V892:AH892)</f>
        <v>32</v>
      </c>
      <c r="AJ892">
        <f>MAX(V892:AH892)</f>
        <v>2</v>
      </c>
      <c r="AK892">
        <f>Y892</f>
        <v>1</v>
      </c>
      <c r="AL892">
        <f>MAX(V892:X892, Z892:AH892)+L892</f>
        <v>2</v>
      </c>
      <c r="AM892" t="b">
        <f>AL892=6</f>
        <v>0</v>
      </c>
      <c r="AN892" t="b">
        <f>AL892=5</f>
        <v>0</v>
      </c>
      <c r="AO892" t="b">
        <f>NOT(OR(AM892,AN892))</f>
        <v>1</v>
      </c>
      <c r="AP892" t="b">
        <f>AND(AI892=12, L892=0)</f>
        <v>0</v>
      </c>
      <c r="AQ892" t="b">
        <f>AND(AI892=18, L892=1)</f>
        <v>0</v>
      </c>
      <c r="AR892" t="b">
        <f>AND(AO892, OR(AP892, AQ892))</f>
        <v>0</v>
      </c>
      <c r="AS892" t="b">
        <f>NOT(OR(AM892,AN892,AR892))</f>
        <v>1</v>
      </c>
      <c r="AT892" t="b">
        <f>AND(AS892, AL892=4)</f>
        <v>0</v>
      </c>
      <c r="AU892" t="b">
        <f>NOT(OR(AM892,AN892,AR892,AT892))</f>
        <v>1</v>
      </c>
      <c r="AV892" t="b">
        <f>AND(AU892, AI892=18)</f>
        <v>0</v>
      </c>
      <c r="AW892" t="b">
        <f>NOT(OR(AM892,AN892,AR892,AT892, AV892))</f>
        <v>1</v>
      </c>
      <c r="AX892" t="b">
        <f>AND(AW892, OR(AND(AI892=24, L892=0), AND(AI892=32, L892=1)))</f>
        <v>0</v>
      </c>
      <c r="AY892" t="b">
        <f>NOT(OR(AM892,AN892,AR892,AT892,AV892,AX892))</f>
        <v>1</v>
      </c>
      <c r="AZ892" t="str">
        <f>IF(AM892,"7",IF(AN892,"6",IF(AR892,"5",
IF(AT892,"4",IF(AV892,"3",IF(AX892,"2",IF(AY892,"1","0"))))))
)</f>
        <v>1</v>
      </c>
      <c r="BA892" t="str">
        <f>_xlfn.XLOOKUP(D892, $BO$1:$CA$1, $BO$2:$CA$2)</f>
        <v>13</v>
      </c>
      <c r="BB892" t="str">
        <f>_xlfn.XLOOKUP(E892, $BO$1:$CA$1, $BO$2:$CA$2)</f>
        <v>05</v>
      </c>
      <c r="BC892" t="str">
        <f>_xlfn.XLOOKUP(F892, $BO$1:$CA$1, $BO$2:$CA$2)</f>
        <v>04</v>
      </c>
      <c r="BD892" t="str">
        <f>_xlfn.XLOOKUP(G892, $BO$1:$CA$1, $BO$2:$CA$2)</f>
        <v>10</v>
      </c>
      <c r="BE892" t="str">
        <f>_xlfn.XLOOKUP(H892, $BO$1:$CA$1, $BO$2:$CA$2)</f>
        <v>11</v>
      </c>
      <c r="BF892">
        <f>VALUE(_xlfn.TEXTJOIN("", TRUE, AZ892:BE892))</f>
        <v>11305041011</v>
      </c>
      <c r="BG892">
        <v>11305041011</v>
      </c>
      <c r="BH892">
        <f t="shared" si="13"/>
        <v>110</v>
      </c>
      <c r="BI892">
        <f>B892*BH892</f>
        <v>101640</v>
      </c>
    </row>
    <row r="893" spans="1:61" x14ac:dyDescent="0.25">
      <c r="A893" t="s">
        <v>297</v>
      </c>
      <c r="B893">
        <v>835</v>
      </c>
      <c r="C893" t="str">
        <f>TEXT(A893, "0")</f>
        <v>K3826</v>
      </c>
      <c r="D893" t="str">
        <f>MID($C893, 1, 1)</f>
        <v>K</v>
      </c>
      <c r="E893" t="str">
        <f>MID($C893, 2, 1)</f>
        <v>3</v>
      </c>
      <c r="F893" t="str">
        <f>MID($C893, 3, 1)</f>
        <v>8</v>
      </c>
      <c r="G893" t="str">
        <f>MID($C893, 4, 1)</f>
        <v>2</v>
      </c>
      <c r="H893" t="str">
        <f>MID($C893, 5, 1)</f>
        <v>6</v>
      </c>
      <c r="I893">
        <f>LEN($A893)-LEN(SUBSTITUTE($A893,I$1,""))</f>
        <v>0</v>
      </c>
      <c r="J893">
        <f>LEN($A893)-LEN(SUBSTITUTE($A893,J$1,""))</f>
        <v>1</v>
      </c>
      <c r="K893">
        <f>LEN($A893)-LEN(SUBSTITUTE($A893,K$1,""))</f>
        <v>0</v>
      </c>
      <c r="L893">
        <f>LEN($A893)-LEN(SUBSTITUTE($A893,L$1,""))</f>
        <v>0</v>
      </c>
      <c r="M893">
        <f>LEN($A893)-LEN(SUBSTITUTE($A893,M$1,""))</f>
        <v>0</v>
      </c>
      <c r="N893">
        <f>LEN($A893)-LEN(SUBSTITUTE($A893,N$1,""))</f>
        <v>0</v>
      </c>
      <c r="O893">
        <f>LEN($A893)-LEN(SUBSTITUTE($A893,O$1,""))</f>
        <v>1</v>
      </c>
      <c r="P893">
        <f>LEN($A893)-LEN(SUBSTITUTE($A893,P$1,""))</f>
        <v>0</v>
      </c>
      <c r="Q893">
        <f>LEN($A893)-LEN(SUBSTITUTE($A893,Q$1,""))</f>
        <v>1</v>
      </c>
      <c r="R893">
        <f>LEN($A893)-LEN(SUBSTITUTE($A893,R$1,""))</f>
        <v>0</v>
      </c>
      <c r="S893">
        <f>LEN($A893)-LEN(SUBSTITUTE($A893,S$1,""))</f>
        <v>0</v>
      </c>
      <c r="T893">
        <f>LEN($A893)-LEN(SUBSTITUTE($A893,T$1,""))</f>
        <v>1</v>
      </c>
      <c r="U893">
        <f>LEN($A893)-LEN(SUBSTITUTE($A893,U$1,""))</f>
        <v>1</v>
      </c>
      <c r="V893">
        <f>I893+1</f>
        <v>1</v>
      </c>
      <c r="W893">
        <f>J893+1</f>
        <v>2</v>
      </c>
      <c r="X893">
        <f>K893+1</f>
        <v>1</v>
      </c>
      <c r="Y893">
        <f>L893+1</f>
        <v>1</v>
      </c>
      <c r="Z893">
        <f>M893+1</f>
        <v>1</v>
      </c>
      <c r="AA893">
        <f>N893+1</f>
        <v>1</v>
      </c>
      <c r="AB893">
        <f>O893+1</f>
        <v>2</v>
      </c>
      <c r="AC893">
        <f>P893+1</f>
        <v>1</v>
      </c>
      <c r="AD893">
        <f>Q893+1</f>
        <v>2</v>
      </c>
      <c r="AE893">
        <f>R893+1</f>
        <v>1</v>
      </c>
      <c r="AF893">
        <f>S893+1</f>
        <v>1</v>
      </c>
      <c r="AG893">
        <f>T893+1</f>
        <v>2</v>
      </c>
      <c r="AH893">
        <f>U893+1</f>
        <v>2</v>
      </c>
      <c r="AI893">
        <f>PRODUCT(V893:AH893)</f>
        <v>32</v>
      </c>
      <c r="AJ893">
        <f>MAX(V893:AH893)</f>
        <v>2</v>
      </c>
      <c r="AK893">
        <f>Y893</f>
        <v>1</v>
      </c>
      <c r="AL893">
        <f>MAX(V893:X893, Z893:AH893)+L893</f>
        <v>2</v>
      </c>
      <c r="AM893" t="b">
        <f>AL893=6</f>
        <v>0</v>
      </c>
      <c r="AN893" t="b">
        <f>AL893=5</f>
        <v>0</v>
      </c>
      <c r="AO893" t="b">
        <f>NOT(OR(AM893,AN893))</f>
        <v>1</v>
      </c>
      <c r="AP893" t="b">
        <f>AND(AI893=12, L893=0)</f>
        <v>0</v>
      </c>
      <c r="AQ893" t="b">
        <f>AND(AI893=18, L893=1)</f>
        <v>0</v>
      </c>
      <c r="AR893" t="b">
        <f>AND(AO893, OR(AP893, AQ893))</f>
        <v>0</v>
      </c>
      <c r="AS893" t="b">
        <f>NOT(OR(AM893,AN893,AR893))</f>
        <v>1</v>
      </c>
      <c r="AT893" t="b">
        <f>AND(AS893, AL893=4)</f>
        <v>0</v>
      </c>
      <c r="AU893" t="b">
        <f>NOT(OR(AM893,AN893,AR893,AT893))</f>
        <v>1</v>
      </c>
      <c r="AV893" t="b">
        <f>AND(AU893, AI893=18)</f>
        <v>0</v>
      </c>
      <c r="AW893" t="b">
        <f>NOT(OR(AM893,AN893,AR893,AT893, AV893))</f>
        <v>1</v>
      </c>
      <c r="AX893" t="b">
        <f>AND(AW893, OR(AND(AI893=24, L893=0), AND(AI893=32, L893=1)))</f>
        <v>0</v>
      </c>
      <c r="AY893" t="b">
        <f>NOT(OR(AM893,AN893,AR893,AT893,AV893,AX893))</f>
        <v>1</v>
      </c>
      <c r="AZ893" t="str">
        <f>IF(AM893,"7",IF(AN893,"6",IF(AR893,"5",
IF(AT893,"4",IF(AV893,"3",IF(AX893,"2",IF(AY893,"1","0"))))))
)</f>
        <v>1</v>
      </c>
      <c r="BA893" t="str">
        <f>_xlfn.XLOOKUP(D893, $BO$1:$CA$1, $BO$2:$CA$2)</f>
        <v>13</v>
      </c>
      <c r="BB893" t="str">
        <f>_xlfn.XLOOKUP(E893, $BO$1:$CA$1, $BO$2:$CA$2)</f>
        <v>04</v>
      </c>
      <c r="BC893" t="str">
        <f>_xlfn.XLOOKUP(F893, $BO$1:$CA$1, $BO$2:$CA$2)</f>
        <v>09</v>
      </c>
      <c r="BD893" t="str">
        <f>_xlfn.XLOOKUP(G893, $BO$1:$CA$1, $BO$2:$CA$2)</f>
        <v>03</v>
      </c>
      <c r="BE893" t="str">
        <f>_xlfn.XLOOKUP(H893, $BO$1:$CA$1, $BO$2:$CA$2)</f>
        <v>07</v>
      </c>
      <c r="BF893">
        <f>VALUE(_xlfn.TEXTJOIN("", TRUE, AZ893:BE893))</f>
        <v>11304090307</v>
      </c>
      <c r="BG893">
        <v>11304090307</v>
      </c>
      <c r="BH893">
        <f t="shared" si="13"/>
        <v>109</v>
      </c>
      <c r="BI893">
        <f>B893*BH893</f>
        <v>91015</v>
      </c>
    </row>
    <row r="894" spans="1:61" x14ac:dyDescent="0.25">
      <c r="A894" t="s">
        <v>845</v>
      </c>
      <c r="B894">
        <v>218</v>
      </c>
      <c r="C894" t="str">
        <f>TEXT(A894, "0")</f>
        <v>K3567</v>
      </c>
      <c r="D894" t="str">
        <f>MID($C894, 1, 1)</f>
        <v>K</v>
      </c>
      <c r="E894" t="str">
        <f>MID($C894, 2, 1)</f>
        <v>3</v>
      </c>
      <c r="F894" t="str">
        <f>MID($C894, 3, 1)</f>
        <v>5</v>
      </c>
      <c r="G894" t="str">
        <f>MID($C894, 4, 1)</f>
        <v>6</v>
      </c>
      <c r="H894" t="str">
        <f>MID($C894, 5, 1)</f>
        <v>7</v>
      </c>
      <c r="I894">
        <f>LEN($A894)-LEN(SUBSTITUTE($A894,I$1,""))</f>
        <v>0</v>
      </c>
      <c r="J894">
        <f>LEN($A894)-LEN(SUBSTITUTE($A894,J$1,""))</f>
        <v>1</v>
      </c>
      <c r="K894">
        <f>LEN($A894)-LEN(SUBSTITUTE($A894,K$1,""))</f>
        <v>0</v>
      </c>
      <c r="L894">
        <f>LEN($A894)-LEN(SUBSTITUTE($A894,L$1,""))</f>
        <v>0</v>
      </c>
      <c r="M894">
        <f>LEN($A894)-LEN(SUBSTITUTE($A894,M$1,""))</f>
        <v>0</v>
      </c>
      <c r="N894">
        <f>LEN($A894)-LEN(SUBSTITUTE($A894,N$1,""))</f>
        <v>0</v>
      </c>
      <c r="O894">
        <f>LEN($A894)-LEN(SUBSTITUTE($A894,O$1,""))</f>
        <v>0</v>
      </c>
      <c r="P894">
        <f>LEN($A894)-LEN(SUBSTITUTE($A894,P$1,""))</f>
        <v>1</v>
      </c>
      <c r="Q894">
        <f>LEN($A894)-LEN(SUBSTITUTE($A894,Q$1,""))</f>
        <v>1</v>
      </c>
      <c r="R894">
        <f>LEN($A894)-LEN(SUBSTITUTE($A894,R$1,""))</f>
        <v>1</v>
      </c>
      <c r="S894">
        <f>LEN($A894)-LEN(SUBSTITUTE($A894,S$1,""))</f>
        <v>0</v>
      </c>
      <c r="T894">
        <f>LEN($A894)-LEN(SUBSTITUTE($A894,T$1,""))</f>
        <v>1</v>
      </c>
      <c r="U894">
        <f>LEN($A894)-LEN(SUBSTITUTE($A894,U$1,""))</f>
        <v>0</v>
      </c>
      <c r="V894">
        <f>I894+1</f>
        <v>1</v>
      </c>
      <c r="W894">
        <f>J894+1</f>
        <v>2</v>
      </c>
      <c r="X894">
        <f>K894+1</f>
        <v>1</v>
      </c>
      <c r="Y894">
        <f>L894+1</f>
        <v>1</v>
      </c>
      <c r="Z894">
        <f>M894+1</f>
        <v>1</v>
      </c>
      <c r="AA894">
        <f>N894+1</f>
        <v>1</v>
      </c>
      <c r="AB894">
        <f>O894+1</f>
        <v>1</v>
      </c>
      <c r="AC894">
        <f>P894+1</f>
        <v>2</v>
      </c>
      <c r="AD894">
        <f>Q894+1</f>
        <v>2</v>
      </c>
      <c r="AE894">
        <f>R894+1</f>
        <v>2</v>
      </c>
      <c r="AF894">
        <f>S894+1</f>
        <v>1</v>
      </c>
      <c r="AG894">
        <f>T894+1</f>
        <v>2</v>
      </c>
      <c r="AH894">
        <f>U894+1</f>
        <v>1</v>
      </c>
      <c r="AI894">
        <f>PRODUCT(V894:AH894)</f>
        <v>32</v>
      </c>
      <c r="AJ894">
        <f>MAX(V894:AH894)</f>
        <v>2</v>
      </c>
      <c r="AK894">
        <f>Y894</f>
        <v>1</v>
      </c>
      <c r="AL894">
        <f>MAX(V894:X894, Z894:AH894)+L894</f>
        <v>2</v>
      </c>
      <c r="AM894" t="b">
        <f>AL894=6</f>
        <v>0</v>
      </c>
      <c r="AN894" t="b">
        <f>AL894=5</f>
        <v>0</v>
      </c>
      <c r="AO894" t="b">
        <f>NOT(OR(AM894,AN894))</f>
        <v>1</v>
      </c>
      <c r="AP894" t="b">
        <f>AND(AI894=12, L894=0)</f>
        <v>0</v>
      </c>
      <c r="AQ894" t="b">
        <f>AND(AI894=18, L894=1)</f>
        <v>0</v>
      </c>
      <c r="AR894" t="b">
        <f>AND(AO894, OR(AP894, AQ894))</f>
        <v>0</v>
      </c>
      <c r="AS894" t="b">
        <f>NOT(OR(AM894,AN894,AR894))</f>
        <v>1</v>
      </c>
      <c r="AT894" t="b">
        <f>AND(AS894, AL894=4)</f>
        <v>0</v>
      </c>
      <c r="AU894" t="b">
        <f>NOT(OR(AM894,AN894,AR894,AT894))</f>
        <v>1</v>
      </c>
      <c r="AV894" t="b">
        <f>AND(AU894, AI894=18)</f>
        <v>0</v>
      </c>
      <c r="AW894" t="b">
        <f>NOT(OR(AM894,AN894,AR894,AT894, AV894))</f>
        <v>1</v>
      </c>
      <c r="AX894" t="b">
        <f>AND(AW894, OR(AND(AI894=24, L894=0), AND(AI894=32, L894=1)))</f>
        <v>0</v>
      </c>
      <c r="AY894" t="b">
        <f>NOT(OR(AM894,AN894,AR894,AT894,AV894,AX894))</f>
        <v>1</v>
      </c>
      <c r="AZ894" t="str">
        <f>IF(AM894,"7",IF(AN894,"6",IF(AR894,"5",
IF(AT894,"4",IF(AV894,"3",IF(AX894,"2",IF(AY894,"1","0"))))))
)</f>
        <v>1</v>
      </c>
      <c r="BA894" t="str">
        <f>_xlfn.XLOOKUP(D894, $BO$1:$CA$1, $BO$2:$CA$2)</f>
        <v>13</v>
      </c>
      <c r="BB894" t="str">
        <f>_xlfn.XLOOKUP(E894, $BO$1:$CA$1, $BO$2:$CA$2)</f>
        <v>04</v>
      </c>
      <c r="BC894" t="str">
        <f>_xlfn.XLOOKUP(F894, $BO$1:$CA$1, $BO$2:$CA$2)</f>
        <v>06</v>
      </c>
      <c r="BD894" t="str">
        <f>_xlfn.XLOOKUP(G894, $BO$1:$CA$1, $BO$2:$CA$2)</f>
        <v>07</v>
      </c>
      <c r="BE894" t="str">
        <f>_xlfn.XLOOKUP(H894, $BO$1:$CA$1, $BO$2:$CA$2)</f>
        <v>08</v>
      </c>
      <c r="BF894">
        <f>VALUE(_xlfn.TEXTJOIN("", TRUE, AZ894:BE894))</f>
        <v>11304060708</v>
      </c>
      <c r="BG894">
        <v>11304060708</v>
      </c>
      <c r="BH894">
        <f t="shared" si="13"/>
        <v>108</v>
      </c>
      <c r="BI894">
        <f>B894*BH894</f>
        <v>23544</v>
      </c>
    </row>
    <row r="895" spans="1:61" x14ac:dyDescent="0.25">
      <c r="A895" t="s">
        <v>124</v>
      </c>
      <c r="B895">
        <v>976</v>
      </c>
      <c r="C895" t="str">
        <f>TEXT(A895, "0")</f>
        <v>QAT67</v>
      </c>
      <c r="D895" t="str">
        <f>MID($C895, 1, 1)</f>
        <v>Q</v>
      </c>
      <c r="E895" t="str">
        <f>MID($C895, 2, 1)</f>
        <v>A</v>
      </c>
      <c r="F895" t="str">
        <f>MID($C895, 3, 1)</f>
        <v>T</v>
      </c>
      <c r="G895" t="str">
        <f>MID($C895, 4, 1)</f>
        <v>6</v>
      </c>
      <c r="H895" t="str">
        <f>MID($C895, 5, 1)</f>
        <v>7</v>
      </c>
      <c r="I895">
        <f>LEN($A895)-LEN(SUBSTITUTE($A895,I$1,""))</f>
        <v>1</v>
      </c>
      <c r="J895">
        <f>LEN($A895)-LEN(SUBSTITUTE($A895,J$1,""))</f>
        <v>0</v>
      </c>
      <c r="K895">
        <f>LEN($A895)-LEN(SUBSTITUTE($A895,K$1,""))</f>
        <v>1</v>
      </c>
      <c r="L895">
        <f>LEN($A895)-LEN(SUBSTITUTE($A895,L$1,""))</f>
        <v>0</v>
      </c>
      <c r="M895">
        <f>LEN($A895)-LEN(SUBSTITUTE($A895,M$1,""))</f>
        <v>1</v>
      </c>
      <c r="N895">
        <f>LEN($A895)-LEN(SUBSTITUTE($A895,N$1,""))</f>
        <v>0</v>
      </c>
      <c r="O895">
        <f>LEN($A895)-LEN(SUBSTITUTE($A895,O$1,""))</f>
        <v>0</v>
      </c>
      <c r="P895">
        <f>LEN($A895)-LEN(SUBSTITUTE($A895,P$1,""))</f>
        <v>1</v>
      </c>
      <c r="Q895">
        <f>LEN($A895)-LEN(SUBSTITUTE($A895,Q$1,""))</f>
        <v>1</v>
      </c>
      <c r="R895">
        <f>LEN($A895)-LEN(SUBSTITUTE($A895,R$1,""))</f>
        <v>0</v>
      </c>
      <c r="S895">
        <f>LEN($A895)-LEN(SUBSTITUTE($A895,S$1,""))</f>
        <v>0</v>
      </c>
      <c r="T895">
        <f>LEN($A895)-LEN(SUBSTITUTE($A895,T$1,""))</f>
        <v>0</v>
      </c>
      <c r="U895">
        <f>LEN($A895)-LEN(SUBSTITUTE($A895,U$1,""))</f>
        <v>0</v>
      </c>
      <c r="V895">
        <f>I895+1</f>
        <v>2</v>
      </c>
      <c r="W895">
        <f>J895+1</f>
        <v>1</v>
      </c>
      <c r="X895">
        <f>K895+1</f>
        <v>2</v>
      </c>
      <c r="Y895">
        <f>L895+1</f>
        <v>1</v>
      </c>
      <c r="Z895">
        <f>M895+1</f>
        <v>2</v>
      </c>
      <c r="AA895">
        <f>N895+1</f>
        <v>1</v>
      </c>
      <c r="AB895">
        <f>O895+1</f>
        <v>1</v>
      </c>
      <c r="AC895">
        <f>P895+1</f>
        <v>2</v>
      </c>
      <c r="AD895">
        <f>Q895+1</f>
        <v>2</v>
      </c>
      <c r="AE895">
        <f>R895+1</f>
        <v>1</v>
      </c>
      <c r="AF895">
        <f>S895+1</f>
        <v>1</v>
      </c>
      <c r="AG895">
        <f>T895+1</f>
        <v>1</v>
      </c>
      <c r="AH895">
        <f>U895+1</f>
        <v>1</v>
      </c>
      <c r="AI895">
        <f>PRODUCT(V895:AH895)</f>
        <v>32</v>
      </c>
      <c r="AJ895">
        <f>MAX(V895:AH895)</f>
        <v>2</v>
      </c>
      <c r="AK895">
        <f>Y895</f>
        <v>1</v>
      </c>
      <c r="AL895">
        <f>MAX(V895:X895, Z895:AH895)+L895</f>
        <v>2</v>
      </c>
      <c r="AM895" t="b">
        <f>AL895=6</f>
        <v>0</v>
      </c>
      <c r="AN895" t="b">
        <f>AL895=5</f>
        <v>0</v>
      </c>
      <c r="AO895" t="b">
        <f>NOT(OR(AM895,AN895))</f>
        <v>1</v>
      </c>
      <c r="AP895" t="b">
        <f>AND(AI895=12, L895=0)</f>
        <v>0</v>
      </c>
      <c r="AQ895" t="b">
        <f>AND(AI895=18, L895=1)</f>
        <v>0</v>
      </c>
      <c r="AR895" t="b">
        <f>AND(AO895, OR(AP895, AQ895))</f>
        <v>0</v>
      </c>
      <c r="AS895" t="b">
        <f>NOT(OR(AM895,AN895,AR895))</f>
        <v>1</v>
      </c>
      <c r="AT895" t="b">
        <f>AND(AS895, AL895=4)</f>
        <v>0</v>
      </c>
      <c r="AU895" t="b">
        <f>NOT(OR(AM895,AN895,AR895,AT895))</f>
        <v>1</v>
      </c>
      <c r="AV895" t="b">
        <f>AND(AU895, AI895=18)</f>
        <v>0</v>
      </c>
      <c r="AW895" t="b">
        <f>NOT(OR(AM895,AN895,AR895,AT895, AV895))</f>
        <v>1</v>
      </c>
      <c r="AX895" t="b">
        <f>AND(AW895, OR(AND(AI895=24, L895=0), AND(AI895=32, L895=1)))</f>
        <v>0</v>
      </c>
      <c r="AY895" t="b">
        <f>NOT(OR(AM895,AN895,AR895,AT895,AV895,AX895))</f>
        <v>1</v>
      </c>
      <c r="AZ895" t="str">
        <f>IF(AM895,"7",IF(AN895,"6",IF(AR895,"5",
IF(AT895,"4",IF(AV895,"3",IF(AX895,"2",IF(AY895,"1","0"))))))
)</f>
        <v>1</v>
      </c>
      <c r="BA895" t="str">
        <f>_xlfn.XLOOKUP(D895, $BO$1:$CA$1, $BO$2:$CA$2)</f>
        <v>12</v>
      </c>
      <c r="BB895" t="str">
        <f>_xlfn.XLOOKUP(E895, $BO$1:$CA$1, $BO$2:$CA$2)</f>
        <v>14</v>
      </c>
      <c r="BC895" t="str">
        <f>_xlfn.XLOOKUP(F895, $BO$1:$CA$1, $BO$2:$CA$2)</f>
        <v>11</v>
      </c>
      <c r="BD895" t="str">
        <f>_xlfn.XLOOKUP(G895, $BO$1:$CA$1, $BO$2:$CA$2)</f>
        <v>07</v>
      </c>
      <c r="BE895" t="str">
        <f>_xlfn.XLOOKUP(H895, $BO$1:$CA$1, $BO$2:$CA$2)</f>
        <v>08</v>
      </c>
      <c r="BF895">
        <f>VALUE(_xlfn.TEXTJOIN("", TRUE, AZ895:BE895))</f>
        <v>11214110708</v>
      </c>
      <c r="BG895">
        <v>11214110708</v>
      </c>
      <c r="BH895">
        <f t="shared" si="13"/>
        <v>107</v>
      </c>
      <c r="BI895">
        <f>B895*BH895</f>
        <v>104432</v>
      </c>
    </row>
    <row r="896" spans="1:61" x14ac:dyDescent="0.25">
      <c r="A896" t="s">
        <v>623</v>
      </c>
      <c r="B896">
        <v>942</v>
      </c>
      <c r="C896" t="str">
        <f>TEXT(A896, "0")</f>
        <v>QA543</v>
      </c>
      <c r="D896" t="str">
        <f>MID($C896, 1, 1)</f>
        <v>Q</v>
      </c>
      <c r="E896" t="str">
        <f>MID($C896, 2, 1)</f>
        <v>A</v>
      </c>
      <c r="F896" t="str">
        <f>MID($C896, 3, 1)</f>
        <v>5</v>
      </c>
      <c r="G896" t="str">
        <f>MID($C896, 4, 1)</f>
        <v>4</v>
      </c>
      <c r="H896" t="str">
        <f>MID($C896, 5, 1)</f>
        <v>3</v>
      </c>
      <c r="I896">
        <f>LEN($A896)-LEN(SUBSTITUTE($A896,I$1,""))</f>
        <v>1</v>
      </c>
      <c r="J896">
        <f>LEN($A896)-LEN(SUBSTITUTE($A896,J$1,""))</f>
        <v>0</v>
      </c>
      <c r="K896">
        <f>LEN($A896)-LEN(SUBSTITUTE($A896,K$1,""))</f>
        <v>1</v>
      </c>
      <c r="L896">
        <f>LEN($A896)-LEN(SUBSTITUTE($A896,L$1,""))</f>
        <v>0</v>
      </c>
      <c r="M896">
        <f>LEN($A896)-LEN(SUBSTITUTE($A896,M$1,""))</f>
        <v>0</v>
      </c>
      <c r="N896">
        <f>LEN($A896)-LEN(SUBSTITUTE($A896,N$1,""))</f>
        <v>0</v>
      </c>
      <c r="O896">
        <f>LEN($A896)-LEN(SUBSTITUTE($A896,O$1,""))</f>
        <v>0</v>
      </c>
      <c r="P896">
        <f>LEN($A896)-LEN(SUBSTITUTE($A896,P$1,""))</f>
        <v>0</v>
      </c>
      <c r="Q896">
        <f>LEN($A896)-LEN(SUBSTITUTE($A896,Q$1,""))</f>
        <v>0</v>
      </c>
      <c r="R896">
        <f>LEN($A896)-LEN(SUBSTITUTE($A896,R$1,""))</f>
        <v>1</v>
      </c>
      <c r="S896">
        <f>LEN($A896)-LEN(SUBSTITUTE($A896,S$1,""))</f>
        <v>1</v>
      </c>
      <c r="T896">
        <f>LEN($A896)-LEN(SUBSTITUTE($A896,T$1,""))</f>
        <v>1</v>
      </c>
      <c r="U896">
        <f>LEN($A896)-LEN(SUBSTITUTE($A896,U$1,""))</f>
        <v>0</v>
      </c>
      <c r="V896">
        <f>I896+1</f>
        <v>2</v>
      </c>
      <c r="W896">
        <f>J896+1</f>
        <v>1</v>
      </c>
      <c r="X896">
        <f>K896+1</f>
        <v>2</v>
      </c>
      <c r="Y896">
        <f>L896+1</f>
        <v>1</v>
      </c>
      <c r="Z896">
        <f>M896+1</f>
        <v>1</v>
      </c>
      <c r="AA896">
        <f>N896+1</f>
        <v>1</v>
      </c>
      <c r="AB896">
        <f>O896+1</f>
        <v>1</v>
      </c>
      <c r="AC896">
        <f>P896+1</f>
        <v>1</v>
      </c>
      <c r="AD896">
        <f>Q896+1</f>
        <v>1</v>
      </c>
      <c r="AE896">
        <f>R896+1</f>
        <v>2</v>
      </c>
      <c r="AF896">
        <f>S896+1</f>
        <v>2</v>
      </c>
      <c r="AG896">
        <f>T896+1</f>
        <v>2</v>
      </c>
      <c r="AH896">
        <f>U896+1</f>
        <v>1</v>
      </c>
      <c r="AI896">
        <f>PRODUCT(V896:AH896)</f>
        <v>32</v>
      </c>
      <c r="AJ896">
        <f>MAX(V896:AH896)</f>
        <v>2</v>
      </c>
      <c r="AK896">
        <f>Y896</f>
        <v>1</v>
      </c>
      <c r="AL896">
        <f>MAX(V896:X896, Z896:AH896)+L896</f>
        <v>2</v>
      </c>
      <c r="AM896" t="b">
        <f>AL896=6</f>
        <v>0</v>
      </c>
      <c r="AN896" t="b">
        <f>AL896=5</f>
        <v>0</v>
      </c>
      <c r="AO896" t="b">
        <f>NOT(OR(AM896,AN896))</f>
        <v>1</v>
      </c>
      <c r="AP896" t="b">
        <f>AND(AI896=12, L896=0)</f>
        <v>0</v>
      </c>
      <c r="AQ896" t="b">
        <f>AND(AI896=18, L896=1)</f>
        <v>0</v>
      </c>
      <c r="AR896" t="b">
        <f>AND(AO896, OR(AP896, AQ896))</f>
        <v>0</v>
      </c>
      <c r="AS896" t="b">
        <f>NOT(OR(AM896,AN896,AR896))</f>
        <v>1</v>
      </c>
      <c r="AT896" t="b">
        <f>AND(AS896, AL896=4)</f>
        <v>0</v>
      </c>
      <c r="AU896" t="b">
        <f>NOT(OR(AM896,AN896,AR896,AT896))</f>
        <v>1</v>
      </c>
      <c r="AV896" t="b">
        <f>AND(AU896, AI896=18)</f>
        <v>0</v>
      </c>
      <c r="AW896" t="b">
        <f>NOT(OR(AM896,AN896,AR896,AT896, AV896))</f>
        <v>1</v>
      </c>
      <c r="AX896" t="b">
        <f>AND(AW896, OR(AND(AI896=24, L896=0), AND(AI896=32, L896=1)))</f>
        <v>0</v>
      </c>
      <c r="AY896" t="b">
        <f>NOT(OR(AM896,AN896,AR896,AT896,AV896,AX896))</f>
        <v>1</v>
      </c>
      <c r="AZ896" t="str">
        <f>IF(AM896,"7",IF(AN896,"6",IF(AR896,"5",
IF(AT896,"4",IF(AV896,"3",IF(AX896,"2",IF(AY896,"1","0"))))))
)</f>
        <v>1</v>
      </c>
      <c r="BA896" t="str">
        <f>_xlfn.XLOOKUP(D896, $BO$1:$CA$1, $BO$2:$CA$2)</f>
        <v>12</v>
      </c>
      <c r="BB896" t="str">
        <f>_xlfn.XLOOKUP(E896, $BO$1:$CA$1, $BO$2:$CA$2)</f>
        <v>14</v>
      </c>
      <c r="BC896" t="str">
        <f>_xlfn.XLOOKUP(F896, $BO$1:$CA$1, $BO$2:$CA$2)</f>
        <v>06</v>
      </c>
      <c r="BD896" t="str">
        <f>_xlfn.XLOOKUP(G896, $BO$1:$CA$1, $BO$2:$CA$2)</f>
        <v>05</v>
      </c>
      <c r="BE896" t="str">
        <f>_xlfn.XLOOKUP(H896, $BO$1:$CA$1, $BO$2:$CA$2)</f>
        <v>04</v>
      </c>
      <c r="BF896">
        <f>VALUE(_xlfn.TEXTJOIN("", TRUE, AZ896:BE896))</f>
        <v>11214060504</v>
      </c>
      <c r="BG896">
        <v>11214060504</v>
      </c>
      <c r="BH896">
        <f t="shared" si="13"/>
        <v>106</v>
      </c>
      <c r="BI896">
        <f>B896*BH896</f>
        <v>99852</v>
      </c>
    </row>
    <row r="897" spans="1:61" x14ac:dyDescent="0.25">
      <c r="A897" t="s">
        <v>782</v>
      </c>
      <c r="B897">
        <v>436</v>
      </c>
      <c r="C897" t="str">
        <f>TEXT(A897, "0")</f>
        <v>QT345</v>
      </c>
      <c r="D897" t="str">
        <f>MID($C897, 1, 1)</f>
        <v>Q</v>
      </c>
      <c r="E897" t="str">
        <f>MID($C897, 2, 1)</f>
        <v>T</v>
      </c>
      <c r="F897" t="str">
        <f>MID($C897, 3, 1)</f>
        <v>3</v>
      </c>
      <c r="G897" t="str">
        <f>MID($C897, 4, 1)</f>
        <v>4</v>
      </c>
      <c r="H897" t="str">
        <f>MID($C897, 5, 1)</f>
        <v>5</v>
      </c>
      <c r="I897">
        <f>LEN($A897)-LEN(SUBSTITUTE($A897,I$1,""))</f>
        <v>0</v>
      </c>
      <c r="J897">
        <f>LEN($A897)-LEN(SUBSTITUTE($A897,J$1,""))</f>
        <v>0</v>
      </c>
      <c r="K897">
        <f>LEN($A897)-LEN(SUBSTITUTE($A897,K$1,""))</f>
        <v>1</v>
      </c>
      <c r="L897">
        <f>LEN($A897)-LEN(SUBSTITUTE($A897,L$1,""))</f>
        <v>0</v>
      </c>
      <c r="M897">
        <f>LEN($A897)-LEN(SUBSTITUTE($A897,M$1,""))</f>
        <v>1</v>
      </c>
      <c r="N897">
        <f>LEN($A897)-LEN(SUBSTITUTE($A897,N$1,""))</f>
        <v>0</v>
      </c>
      <c r="O897">
        <f>LEN($A897)-LEN(SUBSTITUTE($A897,O$1,""))</f>
        <v>0</v>
      </c>
      <c r="P897">
        <f>LEN($A897)-LEN(SUBSTITUTE($A897,P$1,""))</f>
        <v>0</v>
      </c>
      <c r="Q897">
        <f>LEN($A897)-LEN(SUBSTITUTE($A897,Q$1,""))</f>
        <v>0</v>
      </c>
      <c r="R897">
        <f>LEN($A897)-LEN(SUBSTITUTE($A897,R$1,""))</f>
        <v>1</v>
      </c>
      <c r="S897">
        <f>LEN($A897)-LEN(SUBSTITUTE($A897,S$1,""))</f>
        <v>1</v>
      </c>
      <c r="T897">
        <f>LEN($A897)-LEN(SUBSTITUTE($A897,T$1,""))</f>
        <v>1</v>
      </c>
      <c r="U897">
        <f>LEN($A897)-LEN(SUBSTITUTE($A897,U$1,""))</f>
        <v>0</v>
      </c>
      <c r="V897">
        <f>I897+1</f>
        <v>1</v>
      </c>
      <c r="W897">
        <f>J897+1</f>
        <v>1</v>
      </c>
      <c r="X897">
        <f>K897+1</f>
        <v>2</v>
      </c>
      <c r="Y897">
        <f>L897+1</f>
        <v>1</v>
      </c>
      <c r="Z897">
        <f>M897+1</f>
        <v>2</v>
      </c>
      <c r="AA897">
        <f>N897+1</f>
        <v>1</v>
      </c>
      <c r="AB897">
        <f>O897+1</f>
        <v>1</v>
      </c>
      <c r="AC897">
        <f>P897+1</f>
        <v>1</v>
      </c>
      <c r="AD897">
        <f>Q897+1</f>
        <v>1</v>
      </c>
      <c r="AE897">
        <f>R897+1</f>
        <v>2</v>
      </c>
      <c r="AF897">
        <f>S897+1</f>
        <v>2</v>
      </c>
      <c r="AG897">
        <f>T897+1</f>
        <v>2</v>
      </c>
      <c r="AH897">
        <f>U897+1</f>
        <v>1</v>
      </c>
      <c r="AI897">
        <f>PRODUCT(V897:AH897)</f>
        <v>32</v>
      </c>
      <c r="AJ897">
        <f>MAX(V897:AH897)</f>
        <v>2</v>
      </c>
      <c r="AK897">
        <f>Y897</f>
        <v>1</v>
      </c>
      <c r="AL897">
        <f>MAX(V897:X897, Z897:AH897)+L897</f>
        <v>2</v>
      </c>
      <c r="AM897" t="b">
        <f>AL897=6</f>
        <v>0</v>
      </c>
      <c r="AN897" t="b">
        <f>AL897=5</f>
        <v>0</v>
      </c>
      <c r="AO897" t="b">
        <f>NOT(OR(AM897,AN897))</f>
        <v>1</v>
      </c>
      <c r="AP897" t="b">
        <f>AND(AI897=12, L897=0)</f>
        <v>0</v>
      </c>
      <c r="AQ897" t="b">
        <f>AND(AI897=18, L897=1)</f>
        <v>0</v>
      </c>
      <c r="AR897" t="b">
        <f>AND(AO897, OR(AP897, AQ897))</f>
        <v>0</v>
      </c>
      <c r="AS897" t="b">
        <f>NOT(OR(AM897,AN897,AR897))</f>
        <v>1</v>
      </c>
      <c r="AT897" t="b">
        <f>AND(AS897, AL897=4)</f>
        <v>0</v>
      </c>
      <c r="AU897" t="b">
        <f>NOT(OR(AM897,AN897,AR897,AT897))</f>
        <v>1</v>
      </c>
      <c r="AV897" t="b">
        <f>AND(AU897, AI897=18)</f>
        <v>0</v>
      </c>
      <c r="AW897" t="b">
        <f>NOT(OR(AM897,AN897,AR897,AT897, AV897))</f>
        <v>1</v>
      </c>
      <c r="AX897" t="b">
        <f>AND(AW897, OR(AND(AI897=24, L897=0), AND(AI897=32, L897=1)))</f>
        <v>0</v>
      </c>
      <c r="AY897" t="b">
        <f>NOT(OR(AM897,AN897,AR897,AT897,AV897,AX897))</f>
        <v>1</v>
      </c>
      <c r="AZ897" t="str">
        <f>IF(AM897,"7",IF(AN897,"6",IF(AR897,"5",
IF(AT897,"4",IF(AV897,"3",IF(AX897,"2",IF(AY897,"1","0"))))))
)</f>
        <v>1</v>
      </c>
      <c r="BA897" t="str">
        <f>_xlfn.XLOOKUP(D897, $BO$1:$CA$1, $BO$2:$CA$2)</f>
        <v>12</v>
      </c>
      <c r="BB897" t="str">
        <f>_xlfn.XLOOKUP(E897, $BO$1:$CA$1, $BO$2:$CA$2)</f>
        <v>11</v>
      </c>
      <c r="BC897" t="str">
        <f>_xlfn.XLOOKUP(F897, $BO$1:$CA$1, $BO$2:$CA$2)</f>
        <v>04</v>
      </c>
      <c r="BD897" t="str">
        <f>_xlfn.XLOOKUP(G897, $BO$1:$CA$1, $BO$2:$CA$2)</f>
        <v>05</v>
      </c>
      <c r="BE897" t="str">
        <f>_xlfn.XLOOKUP(H897, $BO$1:$CA$1, $BO$2:$CA$2)</f>
        <v>06</v>
      </c>
      <c r="BF897">
        <f>VALUE(_xlfn.TEXTJOIN("", TRUE, AZ897:BE897))</f>
        <v>11211040506</v>
      </c>
      <c r="BG897">
        <v>11211040506</v>
      </c>
      <c r="BH897">
        <f t="shared" si="13"/>
        <v>105</v>
      </c>
      <c r="BI897">
        <f>B897*BH897</f>
        <v>45780</v>
      </c>
    </row>
    <row r="898" spans="1:61" x14ac:dyDescent="0.25">
      <c r="A898" t="s">
        <v>742</v>
      </c>
      <c r="B898">
        <v>549</v>
      </c>
      <c r="C898" t="str">
        <f>TEXT(A898, "0")</f>
        <v>Q9A23</v>
      </c>
      <c r="D898" t="str">
        <f>MID($C898, 1, 1)</f>
        <v>Q</v>
      </c>
      <c r="E898" t="str">
        <f>MID($C898, 2, 1)</f>
        <v>9</v>
      </c>
      <c r="F898" t="str">
        <f>MID($C898, 3, 1)</f>
        <v>A</v>
      </c>
      <c r="G898" t="str">
        <f>MID($C898, 4, 1)</f>
        <v>2</v>
      </c>
      <c r="H898" t="str">
        <f>MID($C898, 5, 1)</f>
        <v>3</v>
      </c>
      <c r="I898">
        <f>LEN($A898)-LEN(SUBSTITUTE($A898,I$1,""))</f>
        <v>1</v>
      </c>
      <c r="J898">
        <f>LEN($A898)-LEN(SUBSTITUTE($A898,J$1,""))</f>
        <v>0</v>
      </c>
      <c r="K898">
        <f>LEN($A898)-LEN(SUBSTITUTE($A898,K$1,""))</f>
        <v>1</v>
      </c>
      <c r="L898">
        <f>LEN($A898)-LEN(SUBSTITUTE($A898,L$1,""))</f>
        <v>0</v>
      </c>
      <c r="M898">
        <f>LEN($A898)-LEN(SUBSTITUTE($A898,M$1,""))</f>
        <v>0</v>
      </c>
      <c r="N898">
        <f>LEN($A898)-LEN(SUBSTITUTE($A898,N$1,""))</f>
        <v>1</v>
      </c>
      <c r="O898">
        <f>LEN($A898)-LEN(SUBSTITUTE($A898,O$1,""))</f>
        <v>0</v>
      </c>
      <c r="P898">
        <f>LEN($A898)-LEN(SUBSTITUTE($A898,P$1,""))</f>
        <v>0</v>
      </c>
      <c r="Q898">
        <f>LEN($A898)-LEN(SUBSTITUTE($A898,Q$1,""))</f>
        <v>0</v>
      </c>
      <c r="R898">
        <f>LEN($A898)-LEN(SUBSTITUTE($A898,R$1,""))</f>
        <v>0</v>
      </c>
      <c r="S898">
        <f>LEN($A898)-LEN(SUBSTITUTE($A898,S$1,""))</f>
        <v>0</v>
      </c>
      <c r="T898">
        <f>LEN($A898)-LEN(SUBSTITUTE($A898,T$1,""))</f>
        <v>1</v>
      </c>
      <c r="U898">
        <f>LEN($A898)-LEN(SUBSTITUTE($A898,U$1,""))</f>
        <v>1</v>
      </c>
      <c r="V898">
        <f>I898+1</f>
        <v>2</v>
      </c>
      <c r="W898">
        <f>J898+1</f>
        <v>1</v>
      </c>
      <c r="X898">
        <f>K898+1</f>
        <v>2</v>
      </c>
      <c r="Y898">
        <f>L898+1</f>
        <v>1</v>
      </c>
      <c r="Z898">
        <f>M898+1</f>
        <v>1</v>
      </c>
      <c r="AA898">
        <f>N898+1</f>
        <v>2</v>
      </c>
      <c r="AB898">
        <f>O898+1</f>
        <v>1</v>
      </c>
      <c r="AC898">
        <f>P898+1</f>
        <v>1</v>
      </c>
      <c r="AD898">
        <f>Q898+1</f>
        <v>1</v>
      </c>
      <c r="AE898">
        <f>R898+1</f>
        <v>1</v>
      </c>
      <c r="AF898">
        <f>S898+1</f>
        <v>1</v>
      </c>
      <c r="AG898">
        <f>T898+1</f>
        <v>2</v>
      </c>
      <c r="AH898">
        <f>U898+1</f>
        <v>2</v>
      </c>
      <c r="AI898">
        <f>PRODUCT(V898:AH898)</f>
        <v>32</v>
      </c>
      <c r="AJ898">
        <f>MAX(V898:AH898)</f>
        <v>2</v>
      </c>
      <c r="AK898">
        <f>Y898</f>
        <v>1</v>
      </c>
      <c r="AL898">
        <f>MAX(V898:X898, Z898:AH898)+L898</f>
        <v>2</v>
      </c>
      <c r="AM898" t="b">
        <f>AL898=6</f>
        <v>0</v>
      </c>
      <c r="AN898" t="b">
        <f>AL898=5</f>
        <v>0</v>
      </c>
      <c r="AO898" t="b">
        <f>NOT(OR(AM898,AN898))</f>
        <v>1</v>
      </c>
      <c r="AP898" t="b">
        <f>AND(AI898=12, L898=0)</f>
        <v>0</v>
      </c>
      <c r="AQ898" t="b">
        <f>AND(AI898=18, L898=1)</f>
        <v>0</v>
      </c>
      <c r="AR898" t="b">
        <f>AND(AO898, OR(AP898, AQ898))</f>
        <v>0</v>
      </c>
      <c r="AS898" t="b">
        <f>NOT(OR(AM898,AN898,AR898))</f>
        <v>1</v>
      </c>
      <c r="AT898" t="b">
        <f>AND(AS898, AL898=4)</f>
        <v>0</v>
      </c>
      <c r="AU898" t="b">
        <f>NOT(OR(AM898,AN898,AR898,AT898))</f>
        <v>1</v>
      </c>
      <c r="AV898" t="b">
        <f>AND(AU898, AI898=18)</f>
        <v>0</v>
      </c>
      <c r="AW898" t="b">
        <f>NOT(OR(AM898,AN898,AR898,AT898, AV898))</f>
        <v>1</v>
      </c>
      <c r="AX898" t="b">
        <f>AND(AW898, OR(AND(AI898=24, L898=0), AND(AI898=32, L898=1)))</f>
        <v>0</v>
      </c>
      <c r="AY898" t="b">
        <f>NOT(OR(AM898,AN898,AR898,AT898,AV898,AX898))</f>
        <v>1</v>
      </c>
      <c r="AZ898" t="str">
        <f>IF(AM898,"7",IF(AN898,"6",IF(AR898,"5",
IF(AT898,"4",IF(AV898,"3",IF(AX898,"2",IF(AY898,"1","0"))))))
)</f>
        <v>1</v>
      </c>
      <c r="BA898" t="str">
        <f>_xlfn.XLOOKUP(D898, $BO$1:$CA$1, $BO$2:$CA$2)</f>
        <v>12</v>
      </c>
      <c r="BB898" t="str">
        <f>_xlfn.XLOOKUP(E898, $BO$1:$CA$1, $BO$2:$CA$2)</f>
        <v>10</v>
      </c>
      <c r="BC898" t="str">
        <f>_xlfn.XLOOKUP(F898, $BO$1:$CA$1, $BO$2:$CA$2)</f>
        <v>14</v>
      </c>
      <c r="BD898" t="str">
        <f>_xlfn.XLOOKUP(G898, $BO$1:$CA$1, $BO$2:$CA$2)</f>
        <v>03</v>
      </c>
      <c r="BE898" t="str">
        <f>_xlfn.XLOOKUP(H898, $BO$1:$CA$1, $BO$2:$CA$2)</f>
        <v>04</v>
      </c>
      <c r="BF898">
        <f>VALUE(_xlfn.TEXTJOIN("", TRUE, AZ898:BE898))</f>
        <v>11210140304</v>
      </c>
      <c r="BG898">
        <v>11210140304</v>
      </c>
      <c r="BH898">
        <f t="shared" si="13"/>
        <v>104</v>
      </c>
      <c r="BI898">
        <f>B898*BH898</f>
        <v>57096</v>
      </c>
    </row>
    <row r="899" spans="1:61" x14ac:dyDescent="0.25">
      <c r="A899" t="s">
        <v>42</v>
      </c>
      <c r="B899">
        <v>969</v>
      </c>
      <c r="C899" t="str">
        <f>TEXT(A899, "0")</f>
        <v>Q8537</v>
      </c>
      <c r="D899" t="str">
        <f>MID($C899, 1, 1)</f>
        <v>Q</v>
      </c>
      <c r="E899" t="str">
        <f>MID($C899, 2, 1)</f>
        <v>8</v>
      </c>
      <c r="F899" t="str">
        <f>MID($C899, 3, 1)</f>
        <v>5</v>
      </c>
      <c r="G899" t="str">
        <f>MID($C899, 4, 1)</f>
        <v>3</v>
      </c>
      <c r="H899" t="str">
        <f>MID($C899, 5, 1)</f>
        <v>7</v>
      </c>
      <c r="I899">
        <f>LEN($A899)-LEN(SUBSTITUTE($A899,I$1,""))</f>
        <v>0</v>
      </c>
      <c r="J899">
        <f>LEN($A899)-LEN(SUBSTITUTE($A899,J$1,""))</f>
        <v>0</v>
      </c>
      <c r="K899">
        <f>LEN($A899)-LEN(SUBSTITUTE($A899,K$1,""))</f>
        <v>1</v>
      </c>
      <c r="L899">
        <f>LEN($A899)-LEN(SUBSTITUTE($A899,L$1,""))</f>
        <v>0</v>
      </c>
      <c r="M899">
        <f>LEN($A899)-LEN(SUBSTITUTE($A899,M$1,""))</f>
        <v>0</v>
      </c>
      <c r="N899">
        <f>LEN($A899)-LEN(SUBSTITUTE($A899,N$1,""))</f>
        <v>0</v>
      </c>
      <c r="O899">
        <f>LEN($A899)-LEN(SUBSTITUTE($A899,O$1,""))</f>
        <v>1</v>
      </c>
      <c r="P899">
        <f>LEN($A899)-LEN(SUBSTITUTE($A899,P$1,""))</f>
        <v>1</v>
      </c>
      <c r="Q899">
        <f>LEN($A899)-LEN(SUBSTITUTE($A899,Q$1,""))</f>
        <v>0</v>
      </c>
      <c r="R899">
        <f>LEN($A899)-LEN(SUBSTITUTE($A899,R$1,""))</f>
        <v>1</v>
      </c>
      <c r="S899">
        <f>LEN($A899)-LEN(SUBSTITUTE($A899,S$1,""))</f>
        <v>0</v>
      </c>
      <c r="T899">
        <f>LEN($A899)-LEN(SUBSTITUTE($A899,T$1,""))</f>
        <v>1</v>
      </c>
      <c r="U899">
        <f>LEN($A899)-LEN(SUBSTITUTE($A899,U$1,""))</f>
        <v>0</v>
      </c>
      <c r="V899">
        <f>I899+1</f>
        <v>1</v>
      </c>
      <c r="W899">
        <f>J899+1</f>
        <v>1</v>
      </c>
      <c r="X899">
        <f>K899+1</f>
        <v>2</v>
      </c>
      <c r="Y899">
        <f>L899+1</f>
        <v>1</v>
      </c>
      <c r="Z899">
        <f>M899+1</f>
        <v>1</v>
      </c>
      <c r="AA899">
        <f>N899+1</f>
        <v>1</v>
      </c>
      <c r="AB899">
        <f>O899+1</f>
        <v>2</v>
      </c>
      <c r="AC899">
        <f>P899+1</f>
        <v>2</v>
      </c>
      <c r="AD899">
        <f>Q899+1</f>
        <v>1</v>
      </c>
      <c r="AE899">
        <f>R899+1</f>
        <v>2</v>
      </c>
      <c r="AF899">
        <f>S899+1</f>
        <v>1</v>
      </c>
      <c r="AG899">
        <f>T899+1</f>
        <v>2</v>
      </c>
      <c r="AH899">
        <f>U899+1</f>
        <v>1</v>
      </c>
      <c r="AI899">
        <f>PRODUCT(V899:AH899)</f>
        <v>32</v>
      </c>
      <c r="AJ899">
        <f>MAX(V899:AH899)</f>
        <v>2</v>
      </c>
      <c r="AK899">
        <f>Y899</f>
        <v>1</v>
      </c>
      <c r="AL899">
        <f>MAX(V899:X899, Z899:AH899)+L899</f>
        <v>2</v>
      </c>
      <c r="AM899" t="b">
        <f>AL899=6</f>
        <v>0</v>
      </c>
      <c r="AN899" t="b">
        <f>AL899=5</f>
        <v>0</v>
      </c>
      <c r="AO899" t="b">
        <f>NOT(OR(AM899,AN899))</f>
        <v>1</v>
      </c>
      <c r="AP899" t="b">
        <f>AND(AI899=12, L899=0)</f>
        <v>0</v>
      </c>
      <c r="AQ899" t="b">
        <f>AND(AI899=18, L899=1)</f>
        <v>0</v>
      </c>
      <c r="AR899" t="b">
        <f>AND(AO899, OR(AP899, AQ899))</f>
        <v>0</v>
      </c>
      <c r="AS899" t="b">
        <f>NOT(OR(AM899,AN899,AR899))</f>
        <v>1</v>
      </c>
      <c r="AT899" t="b">
        <f>AND(AS899, AL899=4)</f>
        <v>0</v>
      </c>
      <c r="AU899" t="b">
        <f>NOT(OR(AM899,AN899,AR899,AT899))</f>
        <v>1</v>
      </c>
      <c r="AV899" t="b">
        <f>AND(AU899, AI899=18)</f>
        <v>0</v>
      </c>
      <c r="AW899" t="b">
        <f>NOT(OR(AM899,AN899,AR899,AT899, AV899))</f>
        <v>1</v>
      </c>
      <c r="AX899" t="b">
        <f>AND(AW899, OR(AND(AI899=24, L899=0), AND(AI899=32, L899=1)))</f>
        <v>0</v>
      </c>
      <c r="AY899" t="b">
        <f>NOT(OR(AM899,AN899,AR899,AT899,AV899,AX899))</f>
        <v>1</v>
      </c>
      <c r="AZ899" t="str">
        <f>IF(AM899,"7",IF(AN899,"6",IF(AR899,"5",
IF(AT899,"4",IF(AV899,"3",IF(AX899,"2",IF(AY899,"1","0"))))))
)</f>
        <v>1</v>
      </c>
      <c r="BA899" t="str">
        <f>_xlfn.XLOOKUP(D899, $BO$1:$CA$1, $BO$2:$CA$2)</f>
        <v>12</v>
      </c>
      <c r="BB899" t="str">
        <f>_xlfn.XLOOKUP(E899, $BO$1:$CA$1, $BO$2:$CA$2)</f>
        <v>09</v>
      </c>
      <c r="BC899" t="str">
        <f>_xlfn.XLOOKUP(F899, $BO$1:$CA$1, $BO$2:$CA$2)</f>
        <v>06</v>
      </c>
      <c r="BD899" t="str">
        <f>_xlfn.XLOOKUP(G899, $BO$1:$CA$1, $BO$2:$CA$2)</f>
        <v>04</v>
      </c>
      <c r="BE899" t="str">
        <f>_xlfn.XLOOKUP(H899, $BO$1:$CA$1, $BO$2:$CA$2)</f>
        <v>08</v>
      </c>
      <c r="BF899">
        <f>VALUE(_xlfn.TEXTJOIN("", TRUE, AZ899:BE899))</f>
        <v>11209060408</v>
      </c>
      <c r="BG899">
        <v>11209060408</v>
      </c>
      <c r="BH899">
        <f t="shared" si="13"/>
        <v>103</v>
      </c>
      <c r="BI899">
        <f>B899*BH899</f>
        <v>99807</v>
      </c>
    </row>
    <row r="900" spans="1:61" x14ac:dyDescent="0.25">
      <c r="A900" t="s">
        <v>942</v>
      </c>
      <c r="B900">
        <v>620</v>
      </c>
      <c r="C900" t="str">
        <f>TEXT(A900, "0")</f>
        <v>Q82T6</v>
      </c>
      <c r="D900" t="str">
        <f>MID($C900, 1, 1)</f>
        <v>Q</v>
      </c>
      <c r="E900" t="str">
        <f>MID($C900, 2, 1)</f>
        <v>8</v>
      </c>
      <c r="F900" t="str">
        <f>MID($C900, 3, 1)</f>
        <v>2</v>
      </c>
      <c r="G900" t="str">
        <f>MID($C900, 4, 1)</f>
        <v>T</v>
      </c>
      <c r="H900" t="str">
        <f>MID($C900, 5, 1)</f>
        <v>6</v>
      </c>
      <c r="I900">
        <f>LEN($A900)-LEN(SUBSTITUTE($A900,I$1,""))</f>
        <v>0</v>
      </c>
      <c r="J900">
        <f>LEN($A900)-LEN(SUBSTITUTE($A900,J$1,""))</f>
        <v>0</v>
      </c>
      <c r="K900">
        <f>LEN($A900)-LEN(SUBSTITUTE($A900,K$1,""))</f>
        <v>1</v>
      </c>
      <c r="L900">
        <f>LEN($A900)-LEN(SUBSTITUTE($A900,L$1,""))</f>
        <v>0</v>
      </c>
      <c r="M900">
        <f>LEN($A900)-LEN(SUBSTITUTE($A900,M$1,""))</f>
        <v>1</v>
      </c>
      <c r="N900">
        <f>LEN($A900)-LEN(SUBSTITUTE($A900,N$1,""))</f>
        <v>0</v>
      </c>
      <c r="O900">
        <f>LEN($A900)-LEN(SUBSTITUTE($A900,O$1,""))</f>
        <v>1</v>
      </c>
      <c r="P900">
        <f>LEN($A900)-LEN(SUBSTITUTE($A900,P$1,""))</f>
        <v>0</v>
      </c>
      <c r="Q900">
        <f>LEN($A900)-LEN(SUBSTITUTE($A900,Q$1,""))</f>
        <v>1</v>
      </c>
      <c r="R900">
        <f>LEN($A900)-LEN(SUBSTITUTE($A900,R$1,""))</f>
        <v>0</v>
      </c>
      <c r="S900">
        <f>LEN($A900)-LEN(SUBSTITUTE($A900,S$1,""))</f>
        <v>0</v>
      </c>
      <c r="T900">
        <f>LEN($A900)-LEN(SUBSTITUTE($A900,T$1,""))</f>
        <v>0</v>
      </c>
      <c r="U900">
        <f>LEN($A900)-LEN(SUBSTITUTE($A900,U$1,""))</f>
        <v>1</v>
      </c>
      <c r="V900">
        <f>I900+1</f>
        <v>1</v>
      </c>
      <c r="W900">
        <f>J900+1</f>
        <v>1</v>
      </c>
      <c r="X900">
        <f>K900+1</f>
        <v>2</v>
      </c>
      <c r="Y900">
        <f>L900+1</f>
        <v>1</v>
      </c>
      <c r="Z900">
        <f>M900+1</f>
        <v>2</v>
      </c>
      <c r="AA900">
        <f>N900+1</f>
        <v>1</v>
      </c>
      <c r="AB900">
        <f>O900+1</f>
        <v>2</v>
      </c>
      <c r="AC900">
        <f>P900+1</f>
        <v>1</v>
      </c>
      <c r="AD900">
        <f>Q900+1</f>
        <v>2</v>
      </c>
      <c r="AE900">
        <f>R900+1</f>
        <v>1</v>
      </c>
      <c r="AF900">
        <f>S900+1</f>
        <v>1</v>
      </c>
      <c r="AG900">
        <f>T900+1</f>
        <v>1</v>
      </c>
      <c r="AH900">
        <f>U900+1</f>
        <v>2</v>
      </c>
      <c r="AI900">
        <f>PRODUCT(V900:AH900)</f>
        <v>32</v>
      </c>
      <c r="AJ900">
        <f>MAX(V900:AH900)</f>
        <v>2</v>
      </c>
      <c r="AK900">
        <f>Y900</f>
        <v>1</v>
      </c>
      <c r="AL900">
        <f>MAX(V900:X900, Z900:AH900)+L900</f>
        <v>2</v>
      </c>
      <c r="AM900" t="b">
        <f>AL900=6</f>
        <v>0</v>
      </c>
      <c r="AN900" t="b">
        <f>AL900=5</f>
        <v>0</v>
      </c>
      <c r="AO900" t="b">
        <f>NOT(OR(AM900,AN900))</f>
        <v>1</v>
      </c>
      <c r="AP900" t="b">
        <f>AND(AI900=12, L900=0)</f>
        <v>0</v>
      </c>
      <c r="AQ900" t="b">
        <f>AND(AI900=18, L900=1)</f>
        <v>0</v>
      </c>
      <c r="AR900" t="b">
        <f>AND(AO900, OR(AP900, AQ900))</f>
        <v>0</v>
      </c>
      <c r="AS900" t="b">
        <f>NOT(OR(AM900,AN900,AR900))</f>
        <v>1</v>
      </c>
      <c r="AT900" t="b">
        <f>AND(AS900, AL900=4)</f>
        <v>0</v>
      </c>
      <c r="AU900" t="b">
        <f>NOT(OR(AM900,AN900,AR900,AT900))</f>
        <v>1</v>
      </c>
      <c r="AV900" t="b">
        <f>AND(AU900, AI900=18)</f>
        <v>0</v>
      </c>
      <c r="AW900" t="b">
        <f>NOT(OR(AM900,AN900,AR900,AT900, AV900))</f>
        <v>1</v>
      </c>
      <c r="AX900" t="b">
        <f>AND(AW900, OR(AND(AI900=24, L900=0), AND(AI900=32, L900=1)))</f>
        <v>0</v>
      </c>
      <c r="AY900" t="b">
        <f>NOT(OR(AM900,AN900,AR900,AT900,AV900,AX900))</f>
        <v>1</v>
      </c>
      <c r="AZ900" t="str">
        <f>IF(AM900,"7",IF(AN900,"6",IF(AR900,"5",
IF(AT900,"4",IF(AV900,"3",IF(AX900,"2",IF(AY900,"1","0"))))))
)</f>
        <v>1</v>
      </c>
      <c r="BA900" t="str">
        <f>_xlfn.XLOOKUP(D900, $BO$1:$CA$1, $BO$2:$CA$2)</f>
        <v>12</v>
      </c>
      <c r="BB900" t="str">
        <f>_xlfn.XLOOKUP(E900, $BO$1:$CA$1, $BO$2:$CA$2)</f>
        <v>09</v>
      </c>
      <c r="BC900" t="str">
        <f>_xlfn.XLOOKUP(F900, $BO$1:$CA$1, $BO$2:$CA$2)</f>
        <v>03</v>
      </c>
      <c r="BD900" t="str">
        <f>_xlfn.XLOOKUP(G900, $BO$1:$CA$1, $BO$2:$CA$2)</f>
        <v>11</v>
      </c>
      <c r="BE900" t="str">
        <f>_xlfn.XLOOKUP(H900, $BO$1:$CA$1, $BO$2:$CA$2)</f>
        <v>07</v>
      </c>
      <c r="BF900">
        <f>VALUE(_xlfn.TEXTJOIN("", TRUE, AZ900:BE900))</f>
        <v>11209031107</v>
      </c>
      <c r="BG900">
        <v>11209031107</v>
      </c>
      <c r="BH900">
        <f t="shared" ref="BH900:BH963" si="14">BH899-1</f>
        <v>102</v>
      </c>
      <c r="BI900">
        <f>B900*BH900</f>
        <v>63240</v>
      </c>
    </row>
    <row r="901" spans="1:61" x14ac:dyDescent="0.25">
      <c r="A901" t="s">
        <v>584</v>
      </c>
      <c r="B901">
        <v>24</v>
      </c>
      <c r="C901" t="str">
        <f>TEXT(A901, "0")</f>
        <v>Q72T4</v>
      </c>
      <c r="D901" t="str">
        <f>MID($C901, 1, 1)</f>
        <v>Q</v>
      </c>
      <c r="E901" t="str">
        <f>MID($C901, 2, 1)</f>
        <v>7</v>
      </c>
      <c r="F901" t="str">
        <f>MID($C901, 3, 1)</f>
        <v>2</v>
      </c>
      <c r="G901" t="str">
        <f>MID($C901, 4, 1)</f>
        <v>T</v>
      </c>
      <c r="H901" t="str">
        <f>MID($C901, 5, 1)</f>
        <v>4</v>
      </c>
      <c r="I901">
        <f>LEN($A901)-LEN(SUBSTITUTE($A901,I$1,""))</f>
        <v>0</v>
      </c>
      <c r="J901">
        <f>LEN($A901)-LEN(SUBSTITUTE($A901,J$1,""))</f>
        <v>0</v>
      </c>
      <c r="K901">
        <f>LEN($A901)-LEN(SUBSTITUTE($A901,K$1,""))</f>
        <v>1</v>
      </c>
      <c r="L901">
        <f>LEN($A901)-LEN(SUBSTITUTE($A901,L$1,""))</f>
        <v>0</v>
      </c>
      <c r="M901">
        <f>LEN($A901)-LEN(SUBSTITUTE($A901,M$1,""))</f>
        <v>1</v>
      </c>
      <c r="N901">
        <f>LEN($A901)-LEN(SUBSTITUTE($A901,N$1,""))</f>
        <v>0</v>
      </c>
      <c r="O901">
        <f>LEN($A901)-LEN(SUBSTITUTE($A901,O$1,""))</f>
        <v>0</v>
      </c>
      <c r="P901">
        <f>LEN($A901)-LEN(SUBSTITUTE($A901,P$1,""))</f>
        <v>1</v>
      </c>
      <c r="Q901">
        <f>LEN($A901)-LEN(SUBSTITUTE($A901,Q$1,""))</f>
        <v>0</v>
      </c>
      <c r="R901">
        <f>LEN($A901)-LEN(SUBSTITUTE($A901,R$1,""))</f>
        <v>0</v>
      </c>
      <c r="S901">
        <f>LEN($A901)-LEN(SUBSTITUTE($A901,S$1,""))</f>
        <v>1</v>
      </c>
      <c r="T901">
        <f>LEN($A901)-LEN(SUBSTITUTE($A901,T$1,""))</f>
        <v>0</v>
      </c>
      <c r="U901">
        <f>LEN($A901)-LEN(SUBSTITUTE($A901,U$1,""))</f>
        <v>1</v>
      </c>
      <c r="V901">
        <f>I901+1</f>
        <v>1</v>
      </c>
      <c r="W901">
        <f>J901+1</f>
        <v>1</v>
      </c>
      <c r="X901">
        <f>K901+1</f>
        <v>2</v>
      </c>
      <c r="Y901">
        <f>L901+1</f>
        <v>1</v>
      </c>
      <c r="Z901">
        <f>M901+1</f>
        <v>2</v>
      </c>
      <c r="AA901">
        <f>N901+1</f>
        <v>1</v>
      </c>
      <c r="AB901">
        <f>O901+1</f>
        <v>1</v>
      </c>
      <c r="AC901">
        <f>P901+1</f>
        <v>2</v>
      </c>
      <c r="AD901">
        <f>Q901+1</f>
        <v>1</v>
      </c>
      <c r="AE901">
        <f>R901+1</f>
        <v>1</v>
      </c>
      <c r="AF901">
        <f>S901+1</f>
        <v>2</v>
      </c>
      <c r="AG901">
        <f>T901+1</f>
        <v>1</v>
      </c>
      <c r="AH901">
        <f>U901+1</f>
        <v>2</v>
      </c>
      <c r="AI901">
        <f>PRODUCT(V901:AH901)</f>
        <v>32</v>
      </c>
      <c r="AJ901">
        <f>MAX(V901:AH901)</f>
        <v>2</v>
      </c>
      <c r="AK901">
        <f>Y901</f>
        <v>1</v>
      </c>
      <c r="AL901">
        <f>MAX(V901:X901, Z901:AH901)+L901</f>
        <v>2</v>
      </c>
      <c r="AM901" t="b">
        <f>AL901=6</f>
        <v>0</v>
      </c>
      <c r="AN901" t="b">
        <f>AL901=5</f>
        <v>0</v>
      </c>
      <c r="AO901" t="b">
        <f>NOT(OR(AM901,AN901))</f>
        <v>1</v>
      </c>
      <c r="AP901" t="b">
        <f>AND(AI901=12, L901=0)</f>
        <v>0</v>
      </c>
      <c r="AQ901" t="b">
        <f>AND(AI901=18, L901=1)</f>
        <v>0</v>
      </c>
      <c r="AR901" t="b">
        <f>AND(AO901, OR(AP901, AQ901))</f>
        <v>0</v>
      </c>
      <c r="AS901" t="b">
        <f>NOT(OR(AM901,AN901,AR901))</f>
        <v>1</v>
      </c>
      <c r="AT901" t="b">
        <f>AND(AS901, AL901=4)</f>
        <v>0</v>
      </c>
      <c r="AU901" t="b">
        <f>NOT(OR(AM901,AN901,AR901,AT901))</f>
        <v>1</v>
      </c>
      <c r="AV901" t="b">
        <f>AND(AU901, AI901=18)</f>
        <v>0</v>
      </c>
      <c r="AW901" t="b">
        <f>NOT(OR(AM901,AN901,AR901,AT901, AV901))</f>
        <v>1</v>
      </c>
      <c r="AX901" t="b">
        <f>AND(AW901, OR(AND(AI901=24, L901=0), AND(AI901=32, L901=1)))</f>
        <v>0</v>
      </c>
      <c r="AY901" t="b">
        <f>NOT(OR(AM901,AN901,AR901,AT901,AV901,AX901))</f>
        <v>1</v>
      </c>
      <c r="AZ901" t="str">
        <f>IF(AM901,"7",IF(AN901,"6",IF(AR901,"5",
IF(AT901,"4",IF(AV901,"3",IF(AX901,"2",IF(AY901,"1","0"))))))
)</f>
        <v>1</v>
      </c>
      <c r="BA901" t="str">
        <f>_xlfn.XLOOKUP(D901, $BO$1:$CA$1, $BO$2:$CA$2)</f>
        <v>12</v>
      </c>
      <c r="BB901" t="str">
        <f>_xlfn.XLOOKUP(E901, $BO$1:$CA$1, $BO$2:$CA$2)</f>
        <v>08</v>
      </c>
      <c r="BC901" t="str">
        <f>_xlfn.XLOOKUP(F901, $BO$1:$CA$1, $BO$2:$CA$2)</f>
        <v>03</v>
      </c>
      <c r="BD901" t="str">
        <f>_xlfn.XLOOKUP(G901, $BO$1:$CA$1, $BO$2:$CA$2)</f>
        <v>11</v>
      </c>
      <c r="BE901" t="str">
        <f>_xlfn.XLOOKUP(H901, $BO$1:$CA$1, $BO$2:$CA$2)</f>
        <v>05</v>
      </c>
      <c r="BF901">
        <f>VALUE(_xlfn.TEXTJOIN("", TRUE, AZ901:BE901))</f>
        <v>11208031105</v>
      </c>
      <c r="BG901">
        <v>11208031105</v>
      </c>
      <c r="BH901">
        <f t="shared" si="14"/>
        <v>101</v>
      </c>
      <c r="BI901">
        <f>B901*BH901</f>
        <v>2424</v>
      </c>
    </row>
    <row r="902" spans="1:61" x14ac:dyDescent="0.25">
      <c r="A902" t="s">
        <v>970</v>
      </c>
      <c r="B902">
        <v>784</v>
      </c>
      <c r="C902" t="str">
        <f>TEXT(A902, "0")</f>
        <v>Q6892</v>
      </c>
      <c r="D902" t="str">
        <f>MID($C902, 1, 1)</f>
        <v>Q</v>
      </c>
      <c r="E902" t="str">
        <f>MID($C902, 2, 1)</f>
        <v>6</v>
      </c>
      <c r="F902" t="str">
        <f>MID($C902, 3, 1)</f>
        <v>8</v>
      </c>
      <c r="G902" t="str">
        <f>MID($C902, 4, 1)</f>
        <v>9</v>
      </c>
      <c r="H902" t="str">
        <f>MID($C902, 5, 1)</f>
        <v>2</v>
      </c>
      <c r="I902">
        <f>LEN($A902)-LEN(SUBSTITUTE($A902,I$1,""))</f>
        <v>0</v>
      </c>
      <c r="J902">
        <f>LEN($A902)-LEN(SUBSTITUTE($A902,J$1,""))</f>
        <v>0</v>
      </c>
      <c r="K902">
        <f>LEN($A902)-LEN(SUBSTITUTE($A902,K$1,""))</f>
        <v>1</v>
      </c>
      <c r="L902">
        <f>LEN($A902)-LEN(SUBSTITUTE($A902,L$1,""))</f>
        <v>0</v>
      </c>
      <c r="M902">
        <f>LEN($A902)-LEN(SUBSTITUTE($A902,M$1,""))</f>
        <v>0</v>
      </c>
      <c r="N902">
        <f>LEN($A902)-LEN(SUBSTITUTE($A902,N$1,""))</f>
        <v>1</v>
      </c>
      <c r="O902">
        <f>LEN($A902)-LEN(SUBSTITUTE($A902,O$1,""))</f>
        <v>1</v>
      </c>
      <c r="P902">
        <f>LEN($A902)-LEN(SUBSTITUTE($A902,P$1,""))</f>
        <v>0</v>
      </c>
      <c r="Q902">
        <f>LEN($A902)-LEN(SUBSTITUTE($A902,Q$1,""))</f>
        <v>1</v>
      </c>
      <c r="R902">
        <f>LEN($A902)-LEN(SUBSTITUTE($A902,R$1,""))</f>
        <v>0</v>
      </c>
      <c r="S902">
        <f>LEN($A902)-LEN(SUBSTITUTE($A902,S$1,""))</f>
        <v>0</v>
      </c>
      <c r="T902">
        <f>LEN($A902)-LEN(SUBSTITUTE($A902,T$1,""))</f>
        <v>0</v>
      </c>
      <c r="U902">
        <f>LEN($A902)-LEN(SUBSTITUTE($A902,U$1,""))</f>
        <v>1</v>
      </c>
      <c r="V902">
        <f>I902+1</f>
        <v>1</v>
      </c>
      <c r="W902">
        <f>J902+1</f>
        <v>1</v>
      </c>
      <c r="X902">
        <f>K902+1</f>
        <v>2</v>
      </c>
      <c r="Y902">
        <f>L902+1</f>
        <v>1</v>
      </c>
      <c r="Z902">
        <f>M902+1</f>
        <v>1</v>
      </c>
      <c r="AA902">
        <f>N902+1</f>
        <v>2</v>
      </c>
      <c r="AB902">
        <f>O902+1</f>
        <v>2</v>
      </c>
      <c r="AC902">
        <f>P902+1</f>
        <v>1</v>
      </c>
      <c r="AD902">
        <f>Q902+1</f>
        <v>2</v>
      </c>
      <c r="AE902">
        <f>R902+1</f>
        <v>1</v>
      </c>
      <c r="AF902">
        <f>S902+1</f>
        <v>1</v>
      </c>
      <c r="AG902">
        <f>T902+1</f>
        <v>1</v>
      </c>
      <c r="AH902">
        <f>U902+1</f>
        <v>2</v>
      </c>
      <c r="AI902">
        <f>PRODUCT(V902:AH902)</f>
        <v>32</v>
      </c>
      <c r="AJ902">
        <f>MAX(V902:AH902)</f>
        <v>2</v>
      </c>
      <c r="AK902">
        <f>Y902</f>
        <v>1</v>
      </c>
      <c r="AL902">
        <f>MAX(V902:X902, Z902:AH902)+L902</f>
        <v>2</v>
      </c>
      <c r="AM902" t="b">
        <f>AL902=6</f>
        <v>0</v>
      </c>
      <c r="AN902" t="b">
        <f>AL902=5</f>
        <v>0</v>
      </c>
      <c r="AO902" t="b">
        <f>NOT(OR(AM902,AN902))</f>
        <v>1</v>
      </c>
      <c r="AP902" t="b">
        <f>AND(AI902=12, L902=0)</f>
        <v>0</v>
      </c>
      <c r="AQ902" t="b">
        <f>AND(AI902=18, L902=1)</f>
        <v>0</v>
      </c>
      <c r="AR902" t="b">
        <f>AND(AO902, OR(AP902, AQ902))</f>
        <v>0</v>
      </c>
      <c r="AS902" t="b">
        <f>NOT(OR(AM902,AN902,AR902))</f>
        <v>1</v>
      </c>
      <c r="AT902" t="b">
        <f>AND(AS902, AL902=4)</f>
        <v>0</v>
      </c>
      <c r="AU902" t="b">
        <f>NOT(OR(AM902,AN902,AR902,AT902))</f>
        <v>1</v>
      </c>
      <c r="AV902" t="b">
        <f>AND(AU902, AI902=18)</f>
        <v>0</v>
      </c>
      <c r="AW902" t="b">
        <f>NOT(OR(AM902,AN902,AR902,AT902, AV902))</f>
        <v>1</v>
      </c>
      <c r="AX902" t="b">
        <f>AND(AW902, OR(AND(AI902=24, L902=0), AND(AI902=32, L902=1)))</f>
        <v>0</v>
      </c>
      <c r="AY902" t="b">
        <f>NOT(OR(AM902,AN902,AR902,AT902,AV902,AX902))</f>
        <v>1</v>
      </c>
      <c r="AZ902" t="str">
        <f>IF(AM902,"7",IF(AN902,"6",IF(AR902,"5",
IF(AT902,"4",IF(AV902,"3",IF(AX902,"2",IF(AY902,"1","0"))))))
)</f>
        <v>1</v>
      </c>
      <c r="BA902" t="str">
        <f>_xlfn.XLOOKUP(D902, $BO$1:$CA$1, $BO$2:$CA$2)</f>
        <v>12</v>
      </c>
      <c r="BB902" t="str">
        <f>_xlfn.XLOOKUP(E902, $BO$1:$CA$1, $BO$2:$CA$2)</f>
        <v>07</v>
      </c>
      <c r="BC902" t="str">
        <f>_xlfn.XLOOKUP(F902, $BO$1:$CA$1, $BO$2:$CA$2)</f>
        <v>09</v>
      </c>
      <c r="BD902" t="str">
        <f>_xlfn.XLOOKUP(G902, $BO$1:$CA$1, $BO$2:$CA$2)</f>
        <v>10</v>
      </c>
      <c r="BE902" t="str">
        <f>_xlfn.XLOOKUP(H902, $BO$1:$CA$1, $BO$2:$CA$2)</f>
        <v>03</v>
      </c>
      <c r="BF902">
        <f>VALUE(_xlfn.TEXTJOIN("", TRUE, AZ902:BE902))</f>
        <v>11207091003</v>
      </c>
      <c r="BG902">
        <v>11207091003</v>
      </c>
      <c r="BH902">
        <f t="shared" si="14"/>
        <v>100</v>
      </c>
      <c r="BI902">
        <f>B902*BH902</f>
        <v>78400</v>
      </c>
    </row>
    <row r="903" spans="1:61" x14ac:dyDescent="0.25">
      <c r="A903" t="s">
        <v>726</v>
      </c>
      <c r="B903">
        <v>352</v>
      </c>
      <c r="C903" t="str">
        <f>TEXT(A903, "0")</f>
        <v>Q5K6A</v>
      </c>
      <c r="D903" t="str">
        <f>MID($C903, 1, 1)</f>
        <v>Q</v>
      </c>
      <c r="E903" t="str">
        <f>MID($C903, 2, 1)</f>
        <v>5</v>
      </c>
      <c r="F903" t="str">
        <f>MID($C903, 3, 1)</f>
        <v>K</v>
      </c>
      <c r="G903" t="str">
        <f>MID($C903, 4, 1)</f>
        <v>6</v>
      </c>
      <c r="H903" t="str">
        <f>MID($C903, 5, 1)</f>
        <v>A</v>
      </c>
      <c r="I903">
        <f>LEN($A903)-LEN(SUBSTITUTE($A903,I$1,""))</f>
        <v>1</v>
      </c>
      <c r="J903">
        <f>LEN($A903)-LEN(SUBSTITUTE($A903,J$1,""))</f>
        <v>1</v>
      </c>
      <c r="K903">
        <f>LEN($A903)-LEN(SUBSTITUTE($A903,K$1,""))</f>
        <v>1</v>
      </c>
      <c r="L903">
        <f>LEN($A903)-LEN(SUBSTITUTE($A903,L$1,""))</f>
        <v>0</v>
      </c>
      <c r="M903">
        <f>LEN($A903)-LEN(SUBSTITUTE($A903,M$1,""))</f>
        <v>0</v>
      </c>
      <c r="N903">
        <f>LEN($A903)-LEN(SUBSTITUTE($A903,N$1,""))</f>
        <v>0</v>
      </c>
      <c r="O903">
        <f>LEN($A903)-LEN(SUBSTITUTE($A903,O$1,""))</f>
        <v>0</v>
      </c>
      <c r="P903">
        <f>LEN($A903)-LEN(SUBSTITUTE($A903,P$1,""))</f>
        <v>0</v>
      </c>
      <c r="Q903">
        <f>LEN($A903)-LEN(SUBSTITUTE($A903,Q$1,""))</f>
        <v>1</v>
      </c>
      <c r="R903">
        <f>LEN($A903)-LEN(SUBSTITUTE($A903,R$1,""))</f>
        <v>1</v>
      </c>
      <c r="S903">
        <f>LEN($A903)-LEN(SUBSTITUTE($A903,S$1,""))</f>
        <v>0</v>
      </c>
      <c r="T903">
        <f>LEN($A903)-LEN(SUBSTITUTE($A903,T$1,""))</f>
        <v>0</v>
      </c>
      <c r="U903">
        <f>LEN($A903)-LEN(SUBSTITUTE($A903,U$1,""))</f>
        <v>0</v>
      </c>
      <c r="V903">
        <f>I903+1</f>
        <v>2</v>
      </c>
      <c r="W903">
        <f>J903+1</f>
        <v>2</v>
      </c>
      <c r="X903">
        <f>K903+1</f>
        <v>2</v>
      </c>
      <c r="Y903">
        <f>L903+1</f>
        <v>1</v>
      </c>
      <c r="Z903">
        <f>M903+1</f>
        <v>1</v>
      </c>
      <c r="AA903">
        <f>N903+1</f>
        <v>1</v>
      </c>
      <c r="AB903">
        <f>O903+1</f>
        <v>1</v>
      </c>
      <c r="AC903">
        <f>P903+1</f>
        <v>1</v>
      </c>
      <c r="AD903">
        <f>Q903+1</f>
        <v>2</v>
      </c>
      <c r="AE903">
        <f>R903+1</f>
        <v>2</v>
      </c>
      <c r="AF903">
        <f>S903+1</f>
        <v>1</v>
      </c>
      <c r="AG903">
        <f>T903+1</f>
        <v>1</v>
      </c>
      <c r="AH903">
        <f>U903+1</f>
        <v>1</v>
      </c>
      <c r="AI903">
        <f>PRODUCT(V903:AH903)</f>
        <v>32</v>
      </c>
      <c r="AJ903">
        <f>MAX(V903:AH903)</f>
        <v>2</v>
      </c>
      <c r="AK903">
        <f>Y903</f>
        <v>1</v>
      </c>
      <c r="AL903">
        <f>MAX(V903:X903, Z903:AH903)+L903</f>
        <v>2</v>
      </c>
      <c r="AM903" t="b">
        <f>AL903=6</f>
        <v>0</v>
      </c>
      <c r="AN903" t="b">
        <f>AL903=5</f>
        <v>0</v>
      </c>
      <c r="AO903" t="b">
        <f>NOT(OR(AM903,AN903))</f>
        <v>1</v>
      </c>
      <c r="AP903" t="b">
        <f>AND(AI903=12, L903=0)</f>
        <v>0</v>
      </c>
      <c r="AQ903" t="b">
        <f>AND(AI903=18, L903=1)</f>
        <v>0</v>
      </c>
      <c r="AR903" t="b">
        <f>AND(AO903, OR(AP903, AQ903))</f>
        <v>0</v>
      </c>
      <c r="AS903" t="b">
        <f>NOT(OR(AM903,AN903,AR903))</f>
        <v>1</v>
      </c>
      <c r="AT903" t="b">
        <f>AND(AS903, AL903=4)</f>
        <v>0</v>
      </c>
      <c r="AU903" t="b">
        <f>NOT(OR(AM903,AN903,AR903,AT903))</f>
        <v>1</v>
      </c>
      <c r="AV903" t="b">
        <f>AND(AU903, AI903=18)</f>
        <v>0</v>
      </c>
      <c r="AW903" t="b">
        <f>NOT(OR(AM903,AN903,AR903,AT903, AV903))</f>
        <v>1</v>
      </c>
      <c r="AX903" t="b">
        <f>AND(AW903, OR(AND(AI903=24, L903=0), AND(AI903=32, L903=1)))</f>
        <v>0</v>
      </c>
      <c r="AY903" t="b">
        <f>NOT(OR(AM903,AN903,AR903,AT903,AV903,AX903))</f>
        <v>1</v>
      </c>
      <c r="AZ903" t="str">
        <f>IF(AM903,"7",IF(AN903,"6",IF(AR903,"5",
IF(AT903,"4",IF(AV903,"3",IF(AX903,"2",IF(AY903,"1","0"))))))
)</f>
        <v>1</v>
      </c>
      <c r="BA903" t="str">
        <f>_xlfn.XLOOKUP(D903, $BO$1:$CA$1, $BO$2:$CA$2)</f>
        <v>12</v>
      </c>
      <c r="BB903" t="str">
        <f>_xlfn.XLOOKUP(E903, $BO$1:$CA$1, $BO$2:$CA$2)</f>
        <v>06</v>
      </c>
      <c r="BC903" t="str">
        <f>_xlfn.XLOOKUP(F903, $BO$1:$CA$1, $BO$2:$CA$2)</f>
        <v>13</v>
      </c>
      <c r="BD903" t="str">
        <f>_xlfn.XLOOKUP(G903, $BO$1:$CA$1, $BO$2:$CA$2)</f>
        <v>07</v>
      </c>
      <c r="BE903" t="str">
        <f>_xlfn.XLOOKUP(H903, $BO$1:$CA$1, $BO$2:$CA$2)</f>
        <v>14</v>
      </c>
      <c r="BF903">
        <f>VALUE(_xlfn.TEXTJOIN("", TRUE, AZ903:BE903))</f>
        <v>11206130714</v>
      </c>
      <c r="BG903">
        <v>11206130714</v>
      </c>
      <c r="BH903">
        <f t="shared" si="14"/>
        <v>99</v>
      </c>
      <c r="BI903">
        <f>B903*BH903</f>
        <v>34848</v>
      </c>
    </row>
    <row r="904" spans="1:61" x14ac:dyDescent="0.25">
      <c r="A904" t="s">
        <v>70</v>
      </c>
      <c r="B904">
        <v>168</v>
      </c>
      <c r="C904" t="str">
        <f>TEXT(A904, "0")</f>
        <v>Q4983</v>
      </c>
      <c r="D904" t="str">
        <f>MID($C904, 1, 1)</f>
        <v>Q</v>
      </c>
      <c r="E904" t="str">
        <f>MID($C904, 2, 1)</f>
        <v>4</v>
      </c>
      <c r="F904" t="str">
        <f>MID($C904, 3, 1)</f>
        <v>9</v>
      </c>
      <c r="G904" t="str">
        <f>MID($C904, 4, 1)</f>
        <v>8</v>
      </c>
      <c r="H904" t="str">
        <f>MID($C904, 5, 1)</f>
        <v>3</v>
      </c>
      <c r="I904">
        <f>LEN($A904)-LEN(SUBSTITUTE($A904,I$1,""))</f>
        <v>0</v>
      </c>
      <c r="J904">
        <f>LEN($A904)-LEN(SUBSTITUTE($A904,J$1,""))</f>
        <v>0</v>
      </c>
      <c r="K904">
        <f>LEN($A904)-LEN(SUBSTITUTE($A904,K$1,""))</f>
        <v>1</v>
      </c>
      <c r="L904">
        <f>LEN($A904)-LEN(SUBSTITUTE($A904,L$1,""))</f>
        <v>0</v>
      </c>
      <c r="M904">
        <f>LEN($A904)-LEN(SUBSTITUTE($A904,M$1,""))</f>
        <v>0</v>
      </c>
      <c r="N904">
        <f>LEN($A904)-LEN(SUBSTITUTE($A904,N$1,""))</f>
        <v>1</v>
      </c>
      <c r="O904">
        <f>LEN($A904)-LEN(SUBSTITUTE($A904,O$1,""))</f>
        <v>1</v>
      </c>
      <c r="P904">
        <f>LEN($A904)-LEN(SUBSTITUTE($A904,P$1,""))</f>
        <v>0</v>
      </c>
      <c r="Q904">
        <f>LEN($A904)-LEN(SUBSTITUTE($A904,Q$1,""))</f>
        <v>0</v>
      </c>
      <c r="R904">
        <f>LEN($A904)-LEN(SUBSTITUTE($A904,R$1,""))</f>
        <v>0</v>
      </c>
      <c r="S904">
        <f>LEN($A904)-LEN(SUBSTITUTE($A904,S$1,""))</f>
        <v>1</v>
      </c>
      <c r="T904">
        <f>LEN($A904)-LEN(SUBSTITUTE($A904,T$1,""))</f>
        <v>1</v>
      </c>
      <c r="U904">
        <f>LEN($A904)-LEN(SUBSTITUTE($A904,U$1,""))</f>
        <v>0</v>
      </c>
      <c r="V904">
        <f>I904+1</f>
        <v>1</v>
      </c>
      <c r="W904">
        <f>J904+1</f>
        <v>1</v>
      </c>
      <c r="X904">
        <f>K904+1</f>
        <v>2</v>
      </c>
      <c r="Y904">
        <f>L904+1</f>
        <v>1</v>
      </c>
      <c r="Z904">
        <f>M904+1</f>
        <v>1</v>
      </c>
      <c r="AA904">
        <f>N904+1</f>
        <v>2</v>
      </c>
      <c r="AB904">
        <f>O904+1</f>
        <v>2</v>
      </c>
      <c r="AC904">
        <f>P904+1</f>
        <v>1</v>
      </c>
      <c r="AD904">
        <f>Q904+1</f>
        <v>1</v>
      </c>
      <c r="AE904">
        <f>R904+1</f>
        <v>1</v>
      </c>
      <c r="AF904">
        <f>S904+1</f>
        <v>2</v>
      </c>
      <c r="AG904">
        <f>T904+1</f>
        <v>2</v>
      </c>
      <c r="AH904">
        <f>U904+1</f>
        <v>1</v>
      </c>
      <c r="AI904">
        <f>PRODUCT(V904:AH904)</f>
        <v>32</v>
      </c>
      <c r="AJ904">
        <f>MAX(V904:AH904)</f>
        <v>2</v>
      </c>
      <c r="AK904">
        <f>Y904</f>
        <v>1</v>
      </c>
      <c r="AL904">
        <f>MAX(V904:X904, Z904:AH904)+L904</f>
        <v>2</v>
      </c>
      <c r="AM904" t="b">
        <f>AL904=6</f>
        <v>0</v>
      </c>
      <c r="AN904" t="b">
        <f>AL904=5</f>
        <v>0</v>
      </c>
      <c r="AO904" t="b">
        <f>NOT(OR(AM904,AN904))</f>
        <v>1</v>
      </c>
      <c r="AP904" t="b">
        <f>AND(AI904=12, L904=0)</f>
        <v>0</v>
      </c>
      <c r="AQ904" t="b">
        <f>AND(AI904=18, L904=1)</f>
        <v>0</v>
      </c>
      <c r="AR904" t="b">
        <f>AND(AO904, OR(AP904, AQ904))</f>
        <v>0</v>
      </c>
      <c r="AS904" t="b">
        <f>NOT(OR(AM904,AN904,AR904))</f>
        <v>1</v>
      </c>
      <c r="AT904" t="b">
        <f>AND(AS904, AL904=4)</f>
        <v>0</v>
      </c>
      <c r="AU904" t="b">
        <f>NOT(OR(AM904,AN904,AR904,AT904))</f>
        <v>1</v>
      </c>
      <c r="AV904" t="b">
        <f>AND(AU904, AI904=18)</f>
        <v>0</v>
      </c>
      <c r="AW904" t="b">
        <f>NOT(OR(AM904,AN904,AR904,AT904, AV904))</f>
        <v>1</v>
      </c>
      <c r="AX904" t="b">
        <f>AND(AW904, OR(AND(AI904=24, L904=0), AND(AI904=32, L904=1)))</f>
        <v>0</v>
      </c>
      <c r="AY904" t="b">
        <f>NOT(OR(AM904,AN904,AR904,AT904,AV904,AX904))</f>
        <v>1</v>
      </c>
      <c r="AZ904" t="str">
        <f>IF(AM904,"7",IF(AN904,"6",IF(AR904,"5",
IF(AT904,"4",IF(AV904,"3",IF(AX904,"2",IF(AY904,"1","0"))))))
)</f>
        <v>1</v>
      </c>
      <c r="BA904" t="str">
        <f>_xlfn.XLOOKUP(D904, $BO$1:$CA$1, $BO$2:$CA$2)</f>
        <v>12</v>
      </c>
      <c r="BB904" t="str">
        <f>_xlfn.XLOOKUP(E904, $BO$1:$CA$1, $BO$2:$CA$2)</f>
        <v>05</v>
      </c>
      <c r="BC904" t="str">
        <f>_xlfn.XLOOKUP(F904, $BO$1:$CA$1, $BO$2:$CA$2)</f>
        <v>10</v>
      </c>
      <c r="BD904" t="str">
        <f>_xlfn.XLOOKUP(G904, $BO$1:$CA$1, $BO$2:$CA$2)</f>
        <v>09</v>
      </c>
      <c r="BE904" t="str">
        <f>_xlfn.XLOOKUP(H904, $BO$1:$CA$1, $BO$2:$CA$2)</f>
        <v>04</v>
      </c>
      <c r="BF904">
        <f>VALUE(_xlfn.TEXTJOIN("", TRUE, AZ904:BE904))</f>
        <v>11205100904</v>
      </c>
      <c r="BG904">
        <v>11205100904</v>
      </c>
      <c r="BH904">
        <f t="shared" si="14"/>
        <v>98</v>
      </c>
      <c r="BI904">
        <f>B904*BH904</f>
        <v>16464</v>
      </c>
    </row>
    <row r="905" spans="1:61" x14ac:dyDescent="0.25">
      <c r="A905" t="s">
        <v>338</v>
      </c>
      <c r="B905">
        <v>754</v>
      </c>
      <c r="C905" t="str">
        <f>TEXT(A905, "0")</f>
        <v>Q45KA</v>
      </c>
      <c r="D905" t="str">
        <f>MID($C905, 1, 1)</f>
        <v>Q</v>
      </c>
      <c r="E905" t="str">
        <f>MID($C905, 2, 1)</f>
        <v>4</v>
      </c>
      <c r="F905" t="str">
        <f>MID($C905, 3, 1)</f>
        <v>5</v>
      </c>
      <c r="G905" t="str">
        <f>MID($C905, 4, 1)</f>
        <v>K</v>
      </c>
      <c r="H905" t="str">
        <f>MID($C905, 5, 1)</f>
        <v>A</v>
      </c>
      <c r="I905">
        <f>LEN($A905)-LEN(SUBSTITUTE($A905,I$1,""))</f>
        <v>1</v>
      </c>
      <c r="J905">
        <f>LEN($A905)-LEN(SUBSTITUTE($A905,J$1,""))</f>
        <v>1</v>
      </c>
      <c r="K905">
        <f>LEN($A905)-LEN(SUBSTITUTE($A905,K$1,""))</f>
        <v>1</v>
      </c>
      <c r="L905">
        <f>LEN($A905)-LEN(SUBSTITUTE($A905,L$1,""))</f>
        <v>0</v>
      </c>
      <c r="M905">
        <f>LEN($A905)-LEN(SUBSTITUTE($A905,M$1,""))</f>
        <v>0</v>
      </c>
      <c r="N905">
        <f>LEN($A905)-LEN(SUBSTITUTE($A905,N$1,""))</f>
        <v>0</v>
      </c>
      <c r="O905">
        <f>LEN($A905)-LEN(SUBSTITUTE($A905,O$1,""))</f>
        <v>0</v>
      </c>
      <c r="P905">
        <f>LEN($A905)-LEN(SUBSTITUTE($A905,P$1,""))</f>
        <v>0</v>
      </c>
      <c r="Q905">
        <f>LEN($A905)-LEN(SUBSTITUTE($A905,Q$1,""))</f>
        <v>0</v>
      </c>
      <c r="R905">
        <f>LEN($A905)-LEN(SUBSTITUTE($A905,R$1,""))</f>
        <v>1</v>
      </c>
      <c r="S905">
        <f>LEN($A905)-LEN(SUBSTITUTE($A905,S$1,""))</f>
        <v>1</v>
      </c>
      <c r="T905">
        <f>LEN($A905)-LEN(SUBSTITUTE($A905,T$1,""))</f>
        <v>0</v>
      </c>
      <c r="U905">
        <f>LEN($A905)-LEN(SUBSTITUTE($A905,U$1,""))</f>
        <v>0</v>
      </c>
      <c r="V905">
        <f>I905+1</f>
        <v>2</v>
      </c>
      <c r="W905">
        <f>J905+1</f>
        <v>2</v>
      </c>
      <c r="X905">
        <f>K905+1</f>
        <v>2</v>
      </c>
      <c r="Y905">
        <f>L905+1</f>
        <v>1</v>
      </c>
      <c r="Z905">
        <f>M905+1</f>
        <v>1</v>
      </c>
      <c r="AA905">
        <f>N905+1</f>
        <v>1</v>
      </c>
      <c r="AB905">
        <f>O905+1</f>
        <v>1</v>
      </c>
      <c r="AC905">
        <f>P905+1</f>
        <v>1</v>
      </c>
      <c r="AD905">
        <f>Q905+1</f>
        <v>1</v>
      </c>
      <c r="AE905">
        <f>R905+1</f>
        <v>2</v>
      </c>
      <c r="AF905">
        <f>S905+1</f>
        <v>2</v>
      </c>
      <c r="AG905">
        <f>T905+1</f>
        <v>1</v>
      </c>
      <c r="AH905">
        <f>U905+1</f>
        <v>1</v>
      </c>
      <c r="AI905">
        <f>PRODUCT(V905:AH905)</f>
        <v>32</v>
      </c>
      <c r="AJ905">
        <f>MAX(V905:AH905)</f>
        <v>2</v>
      </c>
      <c r="AK905">
        <f>Y905</f>
        <v>1</v>
      </c>
      <c r="AL905">
        <f>MAX(V905:X905, Z905:AH905)+L905</f>
        <v>2</v>
      </c>
      <c r="AM905" t="b">
        <f>AL905=6</f>
        <v>0</v>
      </c>
      <c r="AN905" t="b">
        <f>AL905=5</f>
        <v>0</v>
      </c>
      <c r="AO905" t="b">
        <f>NOT(OR(AM905,AN905))</f>
        <v>1</v>
      </c>
      <c r="AP905" t="b">
        <f>AND(AI905=12, L905=0)</f>
        <v>0</v>
      </c>
      <c r="AQ905" t="b">
        <f>AND(AI905=18, L905=1)</f>
        <v>0</v>
      </c>
      <c r="AR905" t="b">
        <f>AND(AO905, OR(AP905, AQ905))</f>
        <v>0</v>
      </c>
      <c r="AS905" t="b">
        <f>NOT(OR(AM905,AN905,AR905))</f>
        <v>1</v>
      </c>
      <c r="AT905" t="b">
        <f>AND(AS905, AL905=4)</f>
        <v>0</v>
      </c>
      <c r="AU905" t="b">
        <f>NOT(OR(AM905,AN905,AR905,AT905))</f>
        <v>1</v>
      </c>
      <c r="AV905" t="b">
        <f>AND(AU905, AI905=18)</f>
        <v>0</v>
      </c>
      <c r="AW905" t="b">
        <f>NOT(OR(AM905,AN905,AR905,AT905, AV905))</f>
        <v>1</v>
      </c>
      <c r="AX905" t="b">
        <f>AND(AW905, OR(AND(AI905=24, L905=0), AND(AI905=32, L905=1)))</f>
        <v>0</v>
      </c>
      <c r="AY905" t="b">
        <f>NOT(OR(AM905,AN905,AR905,AT905,AV905,AX905))</f>
        <v>1</v>
      </c>
      <c r="AZ905" t="str">
        <f>IF(AM905,"7",IF(AN905,"6",IF(AR905,"5",
IF(AT905,"4",IF(AV905,"3",IF(AX905,"2",IF(AY905,"1","0"))))))
)</f>
        <v>1</v>
      </c>
      <c r="BA905" t="str">
        <f>_xlfn.XLOOKUP(D905, $BO$1:$CA$1, $BO$2:$CA$2)</f>
        <v>12</v>
      </c>
      <c r="BB905" t="str">
        <f>_xlfn.XLOOKUP(E905, $BO$1:$CA$1, $BO$2:$CA$2)</f>
        <v>05</v>
      </c>
      <c r="BC905" t="str">
        <f>_xlfn.XLOOKUP(F905, $BO$1:$CA$1, $BO$2:$CA$2)</f>
        <v>06</v>
      </c>
      <c r="BD905" t="str">
        <f>_xlfn.XLOOKUP(G905, $BO$1:$CA$1, $BO$2:$CA$2)</f>
        <v>13</v>
      </c>
      <c r="BE905" t="str">
        <f>_xlfn.XLOOKUP(H905, $BO$1:$CA$1, $BO$2:$CA$2)</f>
        <v>14</v>
      </c>
      <c r="BF905">
        <f>VALUE(_xlfn.TEXTJOIN("", TRUE, AZ905:BE905))</f>
        <v>11205061314</v>
      </c>
      <c r="BG905">
        <v>11205061314</v>
      </c>
      <c r="BH905">
        <f t="shared" si="14"/>
        <v>97</v>
      </c>
      <c r="BI905">
        <f>B905*BH905</f>
        <v>73138</v>
      </c>
    </row>
    <row r="906" spans="1:61" x14ac:dyDescent="0.25">
      <c r="A906" t="s">
        <v>863</v>
      </c>
      <c r="B906">
        <v>901</v>
      </c>
      <c r="C906" t="str">
        <f>TEXT(A906, "0")</f>
        <v>Q3968</v>
      </c>
      <c r="D906" t="str">
        <f>MID($C906, 1, 1)</f>
        <v>Q</v>
      </c>
      <c r="E906" t="str">
        <f>MID($C906, 2, 1)</f>
        <v>3</v>
      </c>
      <c r="F906" t="str">
        <f>MID($C906, 3, 1)</f>
        <v>9</v>
      </c>
      <c r="G906" t="str">
        <f>MID($C906, 4, 1)</f>
        <v>6</v>
      </c>
      <c r="H906" t="str">
        <f>MID($C906, 5, 1)</f>
        <v>8</v>
      </c>
      <c r="I906">
        <f>LEN($A906)-LEN(SUBSTITUTE($A906,I$1,""))</f>
        <v>0</v>
      </c>
      <c r="J906">
        <f>LEN($A906)-LEN(SUBSTITUTE($A906,J$1,""))</f>
        <v>0</v>
      </c>
      <c r="K906">
        <f>LEN($A906)-LEN(SUBSTITUTE($A906,K$1,""))</f>
        <v>1</v>
      </c>
      <c r="L906">
        <f>LEN($A906)-LEN(SUBSTITUTE($A906,L$1,""))</f>
        <v>0</v>
      </c>
      <c r="M906">
        <f>LEN($A906)-LEN(SUBSTITUTE($A906,M$1,""))</f>
        <v>0</v>
      </c>
      <c r="N906">
        <f>LEN($A906)-LEN(SUBSTITUTE($A906,N$1,""))</f>
        <v>1</v>
      </c>
      <c r="O906">
        <f>LEN($A906)-LEN(SUBSTITUTE($A906,O$1,""))</f>
        <v>1</v>
      </c>
      <c r="P906">
        <f>LEN($A906)-LEN(SUBSTITUTE($A906,P$1,""))</f>
        <v>0</v>
      </c>
      <c r="Q906">
        <f>LEN($A906)-LEN(SUBSTITUTE($A906,Q$1,""))</f>
        <v>1</v>
      </c>
      <c r="R906">
        <f>LEN($A906)-LEN(SUBSTITUTE($A906,R$1,""))</f>
        <v>0</v>
      </c>
      <c r="S906">
        <f>LEN($A906)-LEN(SUBSTITUTE($A906,S$1,""))</f>
        <v>0</v>
      </c>
      <c r="T906">
        <f>LEN($A906)-LEN(SUBSTITUTE($A906,T$1,""))</f>
        <v>1</v>
      </c>
      <c r="U906">
        <f>LEN($A906)-LEN(SUBSTITUTE($A906,U$1,""))</f>
        <v>0</v>
      </c>
      <c r="V906">
        <f>I906+1</f>
        <v>1</v>
      </c>
      <c r="W906">
        <f>J906+1</f>
        <v>1</v>
      </c>
      <c r="X906">
        <f>K906+1</f>
        <v>2</v>
      </c>
      <c r="Y906">
        <f>L906+1</f>
        <v>1</v>
      </c>
      <c r="Z906">
        <f>M906+1</f>
        <v>1</v>
      </c>
      <c r="AA906">
        <f>N906+1</f>
        <v>2</v>
      </c>
      <c r="AB906">
        <f>O906+1</f>
        <v>2</v>
      </c>
      <c r="AC906">
        <f>P906+1</f>
        <v>1</v>
      </c>
      <c r="AD906">
        <f>Q906+1</f>
        <v>2</v>
      </c>
      <c r="AE906">
        <f>R906+1</f>
        <v>1</v>
      </c>
      <c r="AF906">
        <f>S906+1</f>
        <v>1</v>
      </c>
      <c r="AG906">
        <f>T906+1</f>
        <v>2</v>
      </c>
      <c r="AH906">
        <f>U906+1</f>
        <v>1</v>
      </c>
      <c r="AI906">
        <f>PRODUCT(V906:AH906)</f>
        <v>32</v>
      </c>
      <c r="AJ906">
        <f>MAX(V906:AH906)</f>
        <v>2</v>
      </c>
      <c r="AK906">
        <f>Y906</f>
        <v>1</v>
      </c>
      <c r="AL906">
        <f>MAX(V906:X906, Z906:AH906)+L906</f>
        <v>2</v>
      </c>
      <c r="AM906" t="b">
        <f>AL906=6</f>
        <v>0</v>
      </c>
      <c r="AN906" t="b">
        <f>AL906=5</f>
        <v>0</v>
      </c>
      <c r="AO906" t="b">
        <f>NOT(OR(AM906,AN906))</f>
        <v>1</v>
      </c>
      <c r="AP906" t="b">
        <f>AND(AI906=12, L906=0)</f>
        <v>0</v>
      </c>
      <c r="AQ906" t="b">
        <f>AND(AI906=18, L906=1)</f>
        <v>0</v>
      </c>
      <c r="AR906" t="b">
        <f>AND(AO906, OR(AP906, AQ906))</f>
        <v>0</v>
      </c>
      <c r="AS906" t="b">
        <f>NOT(OR(AM906,AN906,AR906))</f>
        <v>1</v>
      </c>
      <c r="AT906" t="b">
        <f>AND(AS906, AL906=4)</f>
        <v>0</v>
      </c>
      <c r="AU906" t="b">
        <f>NOT(OR(AM906,AN906,AR906,AT906))</f>
        <v>1</v>
      </c>
      <c r="AV906" t="b">
        <f>AND(AU906, AI906=18)</f>
        <v>0</v>
      </c>
      <c r="AW906" t="b">
        <f>NOT(OR(AM906,AN906,AR906,AT906, AV906))</f>
        <v>1</v>
      </c>
      <c r="AX906" t="b">
        <f>AND(AW906, OR(AND(AI906=24, L906=0), AND(AI906=32, L906=1)))</f>
        <v>0</v>
      </c>
      <c r="AY906" t="b">
        <f>NOT(OR(AM906,AN906,AR906,AT906,AV906,AX906))</f>
        <v>1</v>
      </c>
      <c r="AZ906" t="str">
        <f>IF(AM906,"7",IF(AN906,"6",IF(AR906,"5",
IF(AT906,"4",IF(AV906,"3",IF(AX906,"2",IF(AY906,"1","0"))))))
)</f>
        <v>1</v>
      </c>
      <c r="BA906" t="str">
        <f>_xlfn.XLOOKUP(D906, $BO$1:$CA$1, $BO$2:$CA$2)</f>
        <v>12</v>
      </c>
      <c r="BB906" t="str">
        <f>_xlfn.XLOOKUP(E906, $BO$1:$CA$1, $BO$2:$CA$2)</f>
        <v>04</v>
      </c>
      <c r="BC906" t="str">
        <f>_xlfn.XLOOKUP(F906, $BO$1:$CA$1, $BO$2:$CA$2)</f>
        <v>10</v>
      </c>
      <c r="BD906" t="str">
        <f>_xlfn.XLOOKUP(G906, $BO$1:$CA$1, $BO$2:$CA$2)</f>
        <v>07</v>
      </c>
      <c r="BE906" t="str">
        <f>_xlfn.XLOOKUP(H906, $BO$1:$CA$1, $BO$2:$CA$2)</f>
        <v>09</v>
      </c>
      <c r="BF906">
        <f>VALUE(_xlfn.TEXTJOIN("", TRUE, AZ906:BE906))</f>
        <v>11204100709</v>
      </c>
      <c r="BG906">
        <v>11204100709</v>
      </c>
      <c r="BH906">
        <f t="shared" si="14"/>
        <v>96</v>
      </c>
      <c r="BI906">
        <f>B906*BH906</f>
        <v>86496</v>
      </c>
    </row>
    <row r="907" spans="1:61" x14ac:dyDescent="0.25">
      <c r="A907" t="s">
        <v>477</v>
      </c>
      <c r="B907">
        <v>568</v>
      </c>
      <c r="C907" t="str">
        <f>TEXT(A907, "0")</f>
        <v>TK456</v>
      </c>
      <c r="D907" t="str">
        <f>MID($C907, 1, 1)</f>
        <v>T</v>
      </c>
      <c r="E907" t="str">
        <f>MID($C907, 2, 1)</f>
        <v>K</v>
      </c>
      <c r="F907" t="str">
        <f>MID($C907, 3, 1)</f>
        <v>4</v>
      </c>
      <c r="G907" t="str">
        <f>MID($C907, 4, 1)</f>
        <v>5</v>
      </c>
      <c r="H907" t="str">
        <f>MID($C907, 5, 1)</f>
        <v>6</v>
      </c>
      <c r="I907">
        <f>LEN($A907)-LEN(SUBSTITUTE($A907,I$1,""))</f>
        <v>0</v>
      </c>
      <c r="J907">
        <f>LEN($A907)-LEN(SUBSTITUTE($A907,J$1,""))</f>
        <v>1</v>
      </c>
      <c r="K907">
        <f>LEN($A907)-LEN(SUBSTITUTE($A907,K$1,""))</f>
        <v>0</v>
      </c>
      <c r="L907">
        <f>LEN($A907)-LEN(SUBSTITUTE($A907,L$1,""))</f>
        <v>0</v>
      </c>
      <c r="M907">
        <f>LEN($A907)-LEN(SUBSTITUTE($A907,M$1,""))</f>
        <v>1</v>
      </c>
      <c r="N907">
        <f>LEN($A907)-LEN(SUBSTITUTE($A907,N$1,""))</f>
        <v>0</v>
      </c>
      <c r="O907">
        <f>LEN($A907)-LEN(SUBSTITUTE($A907,O$1,""))</f>
        <v>0</v>
      </c>
      <c r="P907">
        <f>LEN($A907)-LEN(SUBSTITUTE($A907,P$1,""))</f>
        <v>0</v>
      </c>
      <c r="Q907">
        <f>LEN($A907)-LEN(SUBSTITUTE($A907,Q$1,""))</f>
        <v>1</v>
      </c>
      <c r="R907">
        <f>LEN($A907)-LEN(SUBSTITUTE($A907,R$1,""))</f>
        <v>1</v>
      </c>
      <c r="S907">
        <f>LEN($A907)-LEN(SUBSTITUTE($A907,S$1,""))</f>
        <v>1</v>
      </c>
      <c r="T907">
        <f>LEN($A907)-LEN(SUBSTITUTE($A907,T$1,""))</f>
        <v>0</v>
      </c>
      <c r="U907">
        <f>LEN($A907)-LEN(SUBSTITUTE($A907,U$1,""))</f>
        <v>0</v>
      </c>
      <c r="V907">
        <f>I907+1</f>
        <v>1</v>
      </c>
      <c r="W907">
        <f>J907+1</f>
        <v>2</v>
      </c>
      <c r="X907">
        <f>K907+1</f>
        <v>1</v>
      </c>
      <c r="Y907">
        <f>L907+1</f>
        <v>1</v>
      </c>
      <c r="Z907">
        <f>M907+1</f>
        <v>2</v>
      </c>
      <c r="AA907">
        <f>N907+1</f>
        <v>1</v>
      </c>
      <c r="AB907">
        <f>O907+1</f>
        <v>1</v>
      </c>
      <c r="AC907">
        <f>P907+1</f>
        <v>1</v>
      </c>
      <c r="AD907">
        <f>Q907+1</f>
        <v>2</v>
      </c>
      <c r="AE907">
        <f>R907+1</f>
        <v>2</v>
      </c>
      <c r="AF907">
        <f>S907+1</f>
        <v>2</v>
      </c>
      <c r="AG907">
        <f>T907+1</f>
        <v>1</v>
      </c>
      <c r="AH907">
        <f>U907+1</f>
        <v>1</v>
      </c>
      <c r="AI907">
        <f>PRODUCT(V907:AH907)</f>
        <v>32</v>
      </c>
      <c r="AJ907">
        <f>MAX(V907:AH907)</f>
        <v>2</v>
      </c>
      <c r="AK907">
        <f>Y907</f>
        <v>1</v>
      </c>
      <c r="AL907">
        <f>MAX(V907:X907, Z907:AH907)+L907</f>
        <v>2</v>
      </c>
      <c r="AM907" t="b">
        <f>AL907=6</f>
        <v>0</v>
      </c>
      <c r="AN907" t="b">
        <f>AL907=5</f>
        <v>0</v>
      </c>
      <c r="AO907" t="b">
        <f>NOT(OR(AM907,AN907))</f>
        <v>1</v>
      </c>
      <c r="AP907" t="b">
        <f>AND(AI907=12, L907=0)</f>
        <v>0</v>
      </c>
      <c r="AQ907" t="b">
        <f>AND(AI907=18, L907=1)</f>
        <v>0</v>
      </c>
      <c r="AR907" t="b">
        <f>AND(AO907, OR(AP907, AQ907))</f>
        <v>0</v>
      </c>
      <c r="AS907" t="b">
        <f>NOT(OR(AM907,AN907,AR907))</f>
        <v>1</v>
      </c>
      <c r="AT907" t="b">
        <f>AND(AS907, AL907=4)</f>
        <v>0</v>
      </c>
      <c r="AU907" t="b">
        <f>NOT(OR(AM907,AN907,AR907,AT907))</f>
        <v>1</v>
      </c>
      <c r="AV907" t="b">
        <f>AND(AU907, AI907=18)</f>
        <v>0</v>
      </c>
      <c r="AW907" t="b">
        <f>NOT(OR(AM907,AN907,AR907,AT907, AV907))</f>
        <v>1</v>
      </c>
      <c r="AX907" t="b">
        <f>AND(AW907, OR(AND(AI907=24, L907=0), AND(AI907=32, L907=1)))</f>
        <v>0</v>
      </c>
      <c r="AY907" t="b">
        <f>NOT(OR(AM907,AN907,AR907,AT907,AV907,AX907))</f>
        <v>1</v>
      </c>
      <c r="AZ907" t="str">
        <f>IF(AM907,"7",IF(AN907,"6",IF(AR907,"5",
IF(AT907,"4",IF(AV907,"3",IF(AX907,"2",IF(AY907,"1","0"))))))
)</f>
        <v>1</v>
      </c>
      <c r="BA907" t="str">
        <f>_xlfn.XLOOKUP(D907, $BO$1:$CA$1, $BO$2:$CA$2)</f>
        <v>11</v>
      </c>
      <c r="BB907" t="str">
        <f>_xlfn.XLOOKUP(E907, $BO$1:$CA$1, $BO$2:$CA$2)</f>
        <v>13</v>
      </c>
      <c r="BC907" t="str">
        <f>_xlfn.XLOOKUP(F907, $BO$1:$CA$1, $BO$2:$CA$2)</f>
        <v>05</v>
      </c>
      <c r="BD907" t="str">
        <f>_xlfn.XLOOKUP(G907, $BO$1:$CA$1, $BO$2:$CA$2)</f>
        <v>06</v>
      </c>
      <c r="BE907" t="str">
        <f>_xlfn.XLOOKUP(H907, $BO$1:$CA$1, $BO$2:$CA$2)</f>
        <v>07</v>
      </c>
      <c r="BF907">
        <f>VALUE(_xlfn.TEXTJOIN("", TRUE, AZ907:BE907))</f>
        <v>11113050607</v>
      </c>
      <c r="BG907">
        <v>11113050607</v>
      </c>
      <c r="BH907">
        <f t="shared" si="14"/>
        <v>95</v>
      </c>
      <c r="BI907">
        <f>B907*BH907</f>
        <v>53960</v>
      </c>
    </row>
    <row r="908" spans="1:61" x14ac:dyDescent="0.25">
      <c r="A908" t="s">
        <v>245</v>
      </c>
      <c r="B908">
        <v>900</v>
      </c>
      <c r="C908" t="str">
        <f>TEXT(A908, "0")</f>
        <v>TQ549</v>
      </c>
      <c r="D908" t="str">
        <f>MID($C908, 1, 1)</f>
        <v>T</v>
      </c>
      <c r="E908" t="str">
        <f>MID($C908, 2, 1)</f>
        <v>Q</v>
      </c>
      <c r="F908" t="str">
        <f>MID($C908, 3, 1)</f>
        <v>5</v>
      </c>
      <c r="G908" t="str">
        <f>MID($C908, 4, 1)</f>
        <v>4</v>
      </c>
      <c r="H908" t="str">
        <f>MID($C908, 5, 1)</f>
        <v>9</v>
      </c>
      <c r="I908">
        <f>LEN($A908)-LEN(SUBSTITUTE($A908,I$1,""))</f>
        <v>0</v>
      </c>
      <c r="J908">
        <f>LEN($A908)-LEN(SUBSTITUTE($A908,J$1,""))</f>
        <v>0</v>
      </c>
      <c r="K908">
        <f>LEN($A908)-LEN(SUBSTITUTE($A908,K$1,""))</f>
        <v>1</v>
      </c>
      <c r="L908">
        <f>LEN($A908)-LEN(SUBSTITUTE($A908,L$1,""))</f>
        <v>0</v>
      </c>
      <c r="M908">
        <f>LEN($A908)-LEN(SUBSTITUTE($A908,M$1,""))</f>
        <v>1</v>
      </c>
      <c r="N908">
        <f>LEN($A908)-LEN(SUBSTITUTE($A908,N$1,""))</f>
        <v>1</v>
      </c>
      <c r="O908">
        <f>LEN($A908)-LEN(SUBSTITUTE($A908,O$1,""))</f>
        <v>0</v>
      </c>
      <c r="P908">
        <f>LEN($A908)-LEN(SUBSTITUTE($A908,P$1,""))</f>
        <v>0</v>
      </c>
      <c r="Q908">
        <f>LEN($A908)-LEN(SUBSTITUTE($A908,Q$1,""))</f>
        <v>0</v>
      </c>
      <c r="R908">
        <f>LEN($A908)-LEN(SUBSTITUTE($A908,R$1,""))</f>
        <v>1</v>
      </c>
      <c r="S908">
        <f>LEN($A908)-LEN(SUBSTITUTE($A908,S$1,""))</f>
        <v>1</v>
      </c>
      <c r="T908">
        <f>LEN($A908)-LEN(SUBSTITUTE($A908,T$1,""))</f>
        <v>0</v>
      </c>
      <c r="U908">
        <f>LEN($A908)-LEN(SUBSTITUTE($A908,U$1,""))</f>
        <v>0</v>
      </c>
      <c r="V908">
        <f>I908+1</f>
        <v>1</v>
      </c>
      <c r="W908">
        <f>J908+1</f>
        <v>1</v>
      </c>
      <c r="X908">
        <f>K908+1</f>
        <v>2</v>
      </c>
      <c r="Y908">
        <f>L908+1</f>
        <v>1</v>
      </c>
      <c r="Z908">
        <f>M908+1</f>
        <v>2</v>
      </c>
      <c r="AA908">
        <f>N908+1</f>
        <v>2</v>
      </c>
      <c r="AB908">
        <f>O908+1</f>
        <v>1</v>
      </c>
      <c r="AC908">
        <f>P908+1</f>
        <v>1</v>
      </c>
      <c r="AD908">
        <f>Q908+1</f>
        <v>1</v>
      </c>
      <c r="AE908">
        <f>R908+1</f>
        <v>2</v>
      </c>
      <c r="AF908">
        <f>S908+1</f>
        <v>2</v>
      </c>
      <c r="AG908">
        <f>T908+1</f>
        <v>1</v>
      </c>
      <c r="AH908">
        <f>U908+1</f>
        <v>1</v>
      </c>
      <c r="AI908">
        <f>PRODUCT(V908:AH908)</f>
        <v>32</v>
      </c>
      <c r="AJ908">
        <f>MAX(V908:AH908)</f>
        <v>2</v>
      </c>
      <c r="AK908">
        <f>Y908</f>
        <v>1</v>
      </c>
      <c r="AL908">
        <f>MAX(V908:X908, Z908:AH908)+L908</f>
        <v>2</v>
      </c>
      <c r="AM908" t="b">
        <f>AL908=6</f>
        <v>0</v>
      </c>
      <c r="AN908" t="b">
        <f>AL908=5</f>
        <v>0</v>
      </c>
      <c r="AO908" t="b">
        <f>NOT(OR(AM908,AN908))</f>
        <v>1</v>
      </c>
      <c r="AP908" t="b">
        <f>AND(AI908=12, L908=0)</f>
        <v>0</v>
      </c>
      <c r="AQ908" t="b">
        <f>AND(AI908=18, L908=1)</f>
        <v>0</v>
      </c>
      <c r="AR908" t="b">
        <f>AND(AO908, OR(AP908, AQ908))</f>
        <v>0</v>
      </c>
      <c r="AS908" t="b">
        <f>NOT(OR(AM908,AN908,AR908))</f>
        <v>1</v>
      </c>
      <c r="AT908" t="b">
        <f>AND(AS908, AL908=4)</f>
        <v>0</v>
      </c>
      <c r="AU908" t="b">
        <f>NOT(OR(AM908,AN908,AR908,AT908))</f>
        <v>1</v>
      </c>
      <c r="AV908" t="b">
        <f>AND(AU908, AI908=18)</f>
        <v>0</v>
      </c>
      <c r="AW908" t="b">
        <f>NOT(OR(AM908,AN908,AR908,AT908, AV908))</f>
        <v>1</v>
      </c>
      <c r="AX908" t="b">
        <f>AND(AW908, OR(AND(AI908=24, L908=0), AND(AI908=32, L908=1)))</f>
        <v>0</v>
      </c>
      <c r="AY908" t="b">
        <f>NOT(OR(AM908,AN908,AR908,AT908,AV908,AX908))</f>
        <v>1</v>
      </c>
      <c r="AZ908" t="str">
        <f>IF(AM908,"7",IF(AN908,"6",IF(AR908,"5",
IF(AT908,"4",IF(AV908,"3",IF(AX908,"2",IF(AY908,"1","0"))))))
)</f>
        <v>1</v>
      </c>
      <c r="BA908" t="str">
        <f>_xlfn.XLOOKUP(D908, $BO$1:$CA$1, $BO$2:$CA$2)</f>
        <v>11</v>
      </c>
      <c r="BB908" t="str">
        <f>_xlfn.XLOOKUP(E908, $BO$1:$CA$1, $BO$2:$CA$2)</f>
        <v>12</v>
      </c>
      <c r="BC908" t="str">
        <f>_xlfn.XLOOKUP(F908, $BO$1:$CA$1, $BO$2:$CA$2)</f>
        <v>06</v>
      </c>
      <c r="BD908" t="str">
        <f>_xlfn.XLOOKUP(G908, $BO$1:$CA$1, $BO$2:$CA$2)</f>
        <v>05</v>
      </c>
      <c r="BE908" t="str">
        <f>_xlfn.XLOOKUP(H908, $BO$1:$CA$1, $BO$2:$CA$2)</f>
        <v>10</v>
      </c>
      <c r="BF908">
        <f>VALUE(_xlfn.TEXTJOIN("", TRUE, AZ908:BE908))</f>
        <v>11112060510</v>
      </c>
      <c r="BG908">
        <v>11112060510</v>
      </c>
      <c r="BH908">
        <f t="shared" si="14"/>
        <v>94</v>
      </c>
      <c r="BI908">
        <f>B908*BH908</f>
        <v>84600</v>
      </c>
    </row>
    <row r="909" spans="1:61" x14ac:dyDescent="0.25">
      <c r="A909" t="s">
        <v>89</v>
      </c>
      <c r="B909">
        <v>231</v>
      </c>
      <c r="C909" t="str">
        <f>TEXT(A909, "0")</f>
        <v>T9KQ3</v>
      </c>
      <c r="D909" t="str">
        <f>MID($C909, 1, 1)</f>
        <v>T</v>
      </c>
      <c r="E909" t="str">
        <f>MID($C909, 2, 1)</f>
        <v>9</v>
      </c>
      <c r="F909" t="str">
        <f>MID($C909, 3, 1)</f>
        <v>K</v>
      </c>
      <c r="G909" t="str">
        <f>MID($C909, 4, 1)</f>
        <v>Q</v>
      </c>
      <c r="H909" t="str">
        <f>MID($C909, 5, 1)</f>
        <v>3</v>
      </c>
      <c r="I909">
        <f>LEN($A909)-LEN(SUBSTITUTE($A909,I$1,""))</f>
        <v>0</v>
      </c>
      <c r="J909">
        <f>LEN($A909)-LEN(SUBSTITUTE($A909,J$1,""))</f>
        <v>1</v>
      </c>
      <c r="K909">
        <f>LEN($A909)-LEN(SUBSTITUTE($A909,K$1,""))</f>
        <v>1</v>
      </c>
      <c r="L909">
        <f>LEN($A909)-LEN(SUBSTITUTE($A909,L$1,""))</f>
        <v>0</v>
      </c>
      <c r="M909">
        <f>LEN($A909)-LEN(SUBSTITUTE($A909,M$1,""))</f>
        <v>1</v>
      </c>
      <c r="N909">
        <f>LEN($A909)-LEN(SUBSTITUTE($A909,N$1,""))</f>
        <v>1</v>
      </c>
      <c r="O909">
        <f>LEN($A909)-LEN(SUBSTITUTE($A909,O$1,""))</f>
        <v>0</v>
      </c>
      <c r="P909">
        <f>LEN($A909)-LEN(SUBSTITUTE($A909,P$1,""))</f>
        <v>0</v>
      </c>
      <c r="Q909">
        <f>LEN($A909)-LEN(SUBSTITUTE($A909,Q$1,""))</f>
        <v>0</v>
      </c>
      <c r="R909">
        <f>LEN($A909)-LEN(SUBSTITUTE($A909,R$1,""))</f>
        <v>0</v>
      </c>
      <c r="S909">
        <f>LEN($A909)-LEN(SUBSTITUTE($A909,S$1,""))</f>
        <v>0</v>
      </c>
      <c r="T909">
        <f>LEN($A909)-LEN(SUBSTITUTE($A909,T$1,""))</f>
        <v>1</v>
      </c>
      <c r="U909">
        <f>LEN($A909)-LEN(SUBSTITUTE($A909,U$1,""))</f>
        <v>0</v>
      </c>
      <c r="V909">
        <f>I909+1</f>
        <v>1</v>
      </c>
      <c r="W909">
        <f>J909+1</f>
        <v>2</v>
      </c>
      <c r="X909">
        <f>K909+1</f>
        <v>2</v>
      </c>
      <c r="Y909">
        <f>L909+1</f>
        <v>1</v>
      </c>
      <c r="Z909">
        <f>M909+1</f>
        <v>2</v>
      </c>
      <c r="AA909">
        <f>N909+1</f>
        <v>2</v>
      </c>
      <c r="AB909">
        <f>O909+1</f>
        <v>1</v>
      </c>
      <c r="AC909">
        <f>P909+1</f>
        <v>1</v>
      </c>
      <c r="AD909">
        <f>Q909+1</f>
        <v>1</v>
      </c>
      <c r="AE909">
        <f>R909+1</f>
        <v>1</v>
      </c>
      <c r="AF909">
        <f>S909+1</f>
        <v>1</v>
      </c>
      <c r="AG909">
        <f>T909+1</f>
        <v>2</v>
      </c>
      <c r="AH909">
        <f>U909+1</f>
        <v>1</v>
      </c>
      <c r="AI909">
        <f>PRODUCT(V909:AH909)</f>
        <v>32</v>
      </c>
      <c r="AJ909">
        <f>MAX(V909:AH909)</f>
        <v>2</v>
      </c>
      <c r="AK909">
        <f>Y909</f>
        <v>1</v>
      </c>
      <c r="AL909">
        <f>MAX(V909:X909, Z909:AH909)+L909</f>
        <v>2</v>
      </c>
      <c r="AM909" t="b">
        <f>AL909=6</f>
        <v>0</v>
      </c>
      <c r="AN909" t="b">
        <f>AL909=5</f>
        <v>0</v>
      </c>
      <c r="AO909" t="b">
        <f>NOT(OR(AM909,AN909))</f>
        <v>1</v>
      </c>
      <c r="AP909" t="b">
        <f>AND(AI909=12, L909=0)</f>
        <v>0</v>
      </c>
      <c r="AQ909" t="b">
        <f>AND(AI909=18, L909=1)</f>
        <v>0</v>
      </c>
      <c r="AR909" t="b">
        <f>AND(AO909, OR(AP909, AQ909))</f>
        <v>0</v>
      </c>
      <c r="AS909" t="b">
        <f>NOT(OR(AM909,AN909,AR909))</f>
        <v>1</v>
      </c>
      <c r="AT909" t="b">
        <f>AND(AS909, AL909=4)</f>
        <v>0</v>
      </c>
      <c r="AU909" t="b">
        <f>NOT(OR(AM909,AN909,AR909,AT909))</f>
        <v>1</v>
      </c>
      <c r="AV909" t="b">
        <f>AND(AU909, AI909=18)</f>
        <v>0</v>
      </c>
      <c r="AW909" t="b">
        <f>NOT(OR(AM909,AN909,AR909,AT909, AV909))</f>
        <v>1</v>
      </c>
      <c r="AX909" t="b">
        <f>AND(AW909, OR(AND(AI909=24, L909=0), AND(AI909=32, L909=1)))</f>
        <v>0</v>
      </c>
      <c r="AY909" t="b">
        <f>NOT(OR(AM909,AN909,AR909,AT909,AV909,AX909))</f>
        <v>1</v>
      </c>
      <c r="AZ909" t="str">
        <f>IF(AM909,"7",IF(AN909,"6",IF(AR909,"5",
IF(AT909,"4",IF(AV909,"3",IF(AX909,"2",IF(AY909,"1","0"))))))
)</f>
        <v>1</v>
      </c>
      <c r="BA909" t="str">
        <f>_xlfn.XLOOKUP(D909, $BO$1:$CA$1, $BO$2:$CA$2)</f>
        <v>11</v>
      </c>
      <c r="BB909" t="str">
        <f>_xlfn.XLOOKUP(E909, $BO$1:$CA$1, $BO$2:$CA$2)</f>
        <v>10</v>
      </c>
      <c r="BC909" t="str">
        <f>_xlfn.XLOOKUP(F909, $BO$1:$CA$1, $BO$2:$CA$2)</f>
        <v>13</v>
      </c>
      <c r="BD909" t="str">
        <f>_xlfn.XLOOKUP(G909, $BO$1:$CA$1, $BO$2:$CA$2)</f>
        <v>12</v>
      </c>
      <c r="BE909" t="str">
        <f>_xlfn.XLOOKUP(H909, $BO$1:$CA$1, $BO$2:$CA$2)</f>
        <v>04</v>
      </c>
      <c r="BF909">
        <f>VALUE(_xlfn.TEXTJOIN("", TRUE, AZ909:BE909))</f>
        <v>11110131204</v>
      </c>
      <c r="BG909">
        <v>11110131204</v>
      </c>
      <c r="BH909">
        <f t="shared" si="14"/>
        <v>93</v>
      </c>
      <c r="BI909">
        <f>B909*BH909</f>
        <v>21483</v>
      </c>
    </row>
    <row r="910" spans="1:61" x14ac:dyDescent="0.25">
      <c r="A910" t="s">
        <v>815</v>
      </c>
      <c r="B910">
        <v>397</v>
      </c>
      <c r="C910" t="str">
        <f>TEXT(A910, "0")</f>
        <v>T98K5</v>
      </c>
      <c r="D910" t="str">
        <f>MID($C910, 1, 1)</f>
        <v>T</v>
      </c>
      <c r="E910" t="str">
        <f>MID($C910, 2, 1)</f>
        <v>9</v>
      </c>
      <c r="F910" t="str">
        <f>MID($C910, 3, 1)</f>
        <v>8</v>
      </c>
      <c r="G910" t="str">
        <f>MID($C910, 4, 1)</f>
        <v>K</v>
      </c>
      <c r="H910" t="str">
        <f>MID($C910, 5, 1)</f>
        <v>5</v>
      </c>
      <c r="I910">
        <f>LEN($A910)-LEN(SUBSTITUTE($A910,I$1,""))</f>
        <v>0</v>
      </c>
      <c r="J910">
        <f>LEN($A910)-LEN(SUBSTITUTE($A910,J$1,""))</f>
        <v>1</v>
      </c>
      <c r="K910">
        <f>LEN($A910)-LEN(SUBSTITUTE($A910,K$1,""))</f>
        <v>0</v>
      </c>
      <c r="L910">
        <f>LEN($A910)-LEN(SUBSTITUTE($A910,L$1,""))</f>
        <v>0</v>
      </c>
      <c r="M910">
        <f>LEN($A910)-LEN(SUBSTITUTE($A910,M$1,""))</f>
        <v>1</v>
      </c>
      <c r="N910">
        <f>LEN($A910)-LEN(SUBSTITUTE($A910,N$1,""))</f>
        <v>1</v>
      </c>
      <c r="O910">
        <f>LEN($A910)-LEN(SUBSTITUTE($A910,O$1,""))</f>
        <v>1</v>
      </c>
      <c r="P910">
        <f>LEN($A910)-LEN(SUBSTITUTE($A910,P$1,""))</f>
        <v>0</v>
      </c>
      <c r="Q910">
        <f>LEN($A910)-LEN(SUBSTITUTE($A910,Q$1,""))</f>
        <v>0</v>
      </c>
      <c r="R910">
        <f>LEN($A910)-LEN(SUBSTITUTE($A910,R$1,""))</f>
        <v>1</v>
      </c>
      <c r="S910">
        <f>LEN($A910)-LEN(SUBSTITUTE($A910,S$1,""))</f>
        <v>0</v>
      </c>
      <c r="T910">
        <f>LEN($A910)-LEN(SUBSTITUTE($A910,T$1,""))</f>
        <v>0</v>
      </c>
      <c r="U910">
        <f>LEN($A910)-LEN(SUBSTITUTE($A910,U$1,""))</f>
        <v>0</v>
      </c>
      <c r="V910">
        <f>I910+1</f>
        <v>1</v>
      </c>
      <c r="W910">
        <f>J910+1</f>
        <v>2</v>
      </c>
      <c r="X910">
        <f>K910+1</f>
        <v>1</v>
      </c>
      <c r="Y910">
        <f>L910+1</f>
        <v>1</v>
      </c>
      <c r="Z910">
        <f>M910+1</f>
        <v>2</v>
      </c>
      <c r="AA910">
        <f>N910+1</f>
        <v>2</v>
      </c>
      <c r="AB910">
        <f>O910+1</f>
        <v>2</v>
      </c>
      <c r="AC910">
        <f>P910+1</f>
        <v>1</v>
      </c>
      <c r="AD910">
        <f>Q910+1</f>
        <v>1</v>
      </c>
      <c r="AE910">
        <f>R910+1</f>
        <v>2</v>
      </c>
      <c r="AF910">
        <f>S910+1</f>
        <v>1</v>
      </c>
      <c r="AG910">
        <f>T910+1</f>
        <v>1</v>
      </c>
      <c r="AH910">
        <f>U910+1</f>
        <v>1</v>
      </c>
      <c r="AI910">
        <f>PRODUCT(V910:AH910)</f>
        <v>32</v>
      </c>
      <c r="AJ910">
        <f>MAX(V910:AH910)</f>
        <v>2</v>
      </c>
      <c r="AK910">
        <f>Y910</f>
        <v>1</v>
      </c>
      <c r="AL910">
        <f>MAX(V910:X910, Z910:AH910)+L910</f>
        <v>2</v>
      </c>
      <c r="AM910" t="b">
        <f>AL910=6</f>
        <v>0</v>
      </c>
      <c r="AN910" t="b">
        <f>AL910=5</f>
        <v>0</v>
      </c>
      <c r="AO910" t="b">
        <f>NOT(OR(AM910,AN910))</f>
        <v>1</v>
      </c>
      <c r="AP910" t="b">
        <f>AND(AI910=12, L910=0)</f>
        <v>0</v>
      </c>
      <c r="AQ910" t="b">
        <f>AND(AI910=18, L910=1)</f>
        <v>0</v>
      </c>
      <c r="AR910" t="b">
        <f>AND(AO910, OR(AP910, AQ910))</f>
        <v>0</v>
      </c>
      <c r="AS910" t="b">
        <f>NOT(OR(AM910,AN910,AR910))</f>
        <v>1</v>
      </c>
      <c r="AT910" t="b">
        <f>AND(AS910, AL910=4)</f>
        <v>0</v>
      </c>
      <c r="AU910" t="b">
        <f>NOT(OR(AM910,AN910,AR910,AT910))</f>
        <v>1</v>
      </c>
      <c r="AV910" t="b">
        <f>AND(AU910, AI910=18)</f>
        <v>0</v>
      </c>
      <c r="AW910" t="b">
        <f>NOT(OR(AM910,AN910,AR910,AT910, AV910))</f>
        <v>1</v>
      </c>
      <c r="AX910" t="b">
        <f>AND(AW910, OR(AND(AI910=24, L910=0), AND(AI910=32, L910=1)))</f>
        <v>0</v>
      </c>
      <c r="AY910" t="b">
        <f>NOT(OR(AM910,AN910,AR910,AT910,AV910,AX910))</f>
        <v>1</v>
      </c>
      <c r="AZ910" t="str">
        <f>IF(AM910,"7",IF(AN910,"6",IF(AR910,"5",
IF(AT910,"4",IF(AV910,"3",IF(AX910,"2",IF(AY910,"1","0"))))))
)</f>
        <v>1</v>
      </c>
      <c r="BA910" t="str">
        <f>_xlfn.XLOOKUP(D910, $BO$1:$CA$1, $BO$2:$CA$2)</f>
        <v>11</v>
      </c>
      <c r="BB910" t="str">
        <f>_xlfn.XLOOKUP(E910, $BO$1:$CA$1, $BO$2:$CA$2)</f>
        <v>10</v>
      </c>
      <c r="BC910" t="str">
        <f>_xlfn.XLOOKUP(F910, $BO$1:$CA$1, $BO$2:$CA$2)</f>
        <v>09</v>
      </c>
      <c r="BD910" t="str">
        <f>_xlfn.XLOOKUP(G910, $BO$1:$CA$1, $BO$2:$CA$2)</f>
        <v>13</v>
      </c>
      <c r="BE910" t="str">
        <f>_xlfn.XLOOKUP(H910, $BO$1:$CA$1, $BO$2:$CA$2)</f>
        <v>06</v>
      </c>
      <c r="BF910">
        <f>VALUE(_xlfn.TEXTJOIN("", TRUE, AZ910:BE910))</f>
        <v>11110091306</v>
      </c>
      <c r="BG910">
        <v>11110091306</v>
      </c>
      <c r="BH910">
        <f t="shared" si="14"/>
        <v>92</v>
      </c>
      <c r="BI910">
        <f>B910*BH910</f>
        <v>36524</v>
      </c>
    </row>
    <row r="911" spans="1:61" x14ac:dyDescent="0.25">
      <c r="A911" t="s">
        <v>83</v>
      </c>
      <c r="B911">
        <v>983</v>
      </c>
      <c r="C911" t="str">
        <f>TEXT(A911, "0")</f>
        <v>T8AK7</v>
      </c>
      <c r="D911" t="str">
        <f>MID($C911, 1, 1)</f>
        <v>T</v>
      </c>
      <c r="E911" t="str">
        <f>MID($C911, 2, 1)</f>
        <v>8</v>
      </c>
      <c r="F911" t="str">
        <f>MID($C911, 3, 1)</f>
        <v>A</v>
      </c>
      <c r="G911" t="str">
        <f>MID($C911, 4, 1)</f>
        <v>K</v>
      </c>
      <c r="H911" t="str">
        <f>MID($C911, 5, 1)</f>
        <v>7</v>
      </c>
      <c r="I911">
        <f>LEN($A911)-LEN(SUBSTITUTE($A911,I$1,""))</f>
        <v>1</v>
      </c>
      <c r="J911">
        <f>LEN($A911)-LEN(SUBSTITUTE($A911,J$1,""))</f>
        <v>1</v>
      </c>
      <c r="K911">
        <f>LEN($A911)-LEN(SUBSTITUTE($A911,K$1,""))</f>
        <v>0</v>
      </c>
      <c r="L911">
        <f>LEN($A911)-LEN(SUBSTITUTE($A911,L$1,""))</f>
        <v>0</v>
      </c>
      <c r="M911">
        <f>LEN($A911)-LEN(SUBSTITUTE($A911,M$1,""))</f>
        <v>1</v>
      </c>
      <c r="N911">
        <f>LEN($A911)-LEN(SUBSTITUTE($A911,N$1,""))</f>
        <v>0</v>
      </c>
      <c r="O911">
        <f>LEN($A911)-LEN(SUBSTITUTE($A911,O$1,""))</f>
        <v>1</v>
      </c>
      <c r="P911">
        <f>LEN($A911)-LEN(SUBSTITUTE($A911,P$1,""))</f>
        <v>1</v>
      </c>
      <c r="Q911">
        <f>LEN($A911)-LEN(SUBSTITUTE($A911,Q$1,""))</f>
        <v>0</v>
      </c>
      <c r="R911">
        <f>LEN($A911)-LEN(SUBSTITUTE($A911,R$1,""))</f>
        <v>0</v>
      </c>
      <c r="S911">
        <f>LEN($A911)-LEN(SUBSTITUTE($A911,S$1,""))</f>
        <v>0</v>
      </c>
      <c r="T911">
        <f>LEN($A911)-LEN(SUBSTITUTE($A911,T$1,""))</f>
        <v>0</v>
      </c>
      <c r="U911">
        <f>LEN($A911)-LEN(SUBSTITUTE($A911,U$1,""))</f>
        <v>0</v>
      </c>
      <c r="V911">
        <f>I911+1</f>
        <v>2</v>
      </c>
      <c r="W911">
        <f>J911+1</f>
        <v>2</v>
      </c>
      <c r="X911">
        <f>K911+1</f>
        <v>1</v>
      </c>
      <c r="Y911">
        <f>L911+1</f>
        <v>1</v>
      </c>
      <c r="Z911">
        <f>M911+1</f>
        <v>2</v>
      </c>
      <c r="AA911">
        <f>N911+1</f>
        <v>1</v>
      </c>
      <c r="AB911">
        <f>O911+1</f>
        <v>2</v>
      </c>
      <c r="AC911">
        <f>P911+1</f>
        <v>2</v>
      </c>
      <c r="AD911">
        <f>Q911+1</f>
        <v>1</v>
      </c>
      <c r="AE911">
        <f>R911+1</f>
        <v>1</v>
      </c>
      <c r="AF911">
        <f>S911+1</f>
        <v>1</v>
      </c>
      <c r="AG911">
        <f>T911+1</f>
        <v>1</v>
      </c>
      <c r="AH911">
        <f>U911+1</f>
        <v>1</v>
      </c>
      <c r="AI911">
        <f>PRODUCT(V911:AH911)</f>
        <v>32</v>
      </c>
      <c r="AJ911">
        <f>MAX(V911:AH911)</f>
        <v>2</v>
      </c>
      <c r="AK911">
        <f>Y911</f>
        <v>1</v>
      </c>
      <c r="AL911">
        <f>MAX(V911:X911, Z911:AH911)+L911</f>
        <v>2</v>
      </c>
      <c r="AM911" t="b">
        <f>AL911=6</f>
        <v>0</v>
      </c>
      <c r="AN911" t="b">
        <f>AL911=5</f>
        <v>0</v>
      </c>
      <c r="AO911" t="b">
        <f>NOT(OR(AM911,AN911))</f>
        <v>1</v>
      </c>
      <c r="AP911" t="b">
        <f>AND(AI911=12, L911=0)</f>
        <v>0</v>
      </c>
      <c r="AQ911" t="b">
        <f>AND(AI911=18, L911=1)</f>
        <v>0</v>
      </c>
      <c r="AR911" t="b">
        <f>AND(AO911, OR(AP911, AQ911))</f>
        <v>0</v>
      </c>
      <c r="AS911" t="b">
        <f>NOT(OR(AM911,AN911,AR911))</f>
        <v>1</v>
      </c>
      <c r="AT911" t="b">
        <f>AND(AS911, AL911=4)</f>
        <v>0</v>
      </c>
      <c r="AU911" t="b">
        <f>NOT(OR(AM911,AN911,AR911,AT911))</f>
        <v>1</v>
      </c>
      <c r="AV911" t="b">
        <f>AND(AU911, AI911=18)</f>
        <v>0</v>
      </c>
      <c r="AW911" t="b">
        <f>NOT(OR(AM911,AN911,AR911,AT911, AV911))</f>
        <v>1</v>
      </c>
      <c r="AX911" t="b">
        <f>AND(AW911, OR(AND(AI911=24, L911=0), AND(AI911=32, L911=1)))</f>
        <v>0</v>
      </c>
      <c r="AY911" t="b">
        <f>NOT(OR(AM911,AN911,AR911,AT911,AV911,AX911))</f>
        <v>1</v>
      </c>
      <c r="AZ911" t="str">
        <f>IF(AM911,"7",IF(AN911,"6",IF(AR911,"5",
IF(AT911,"4",IF(AV911,"3",IF(AX911,"2",IF(AY911,"1","0"))))))
)</f>
        <v>1</v>
      </c>
      <c r="BA911" t="str">
        <f>_xlfn.XLOOKUP(D911, $BO$1:$CA$1, $BO$2:$CA$2)</f>
        <v>11</v>
      </c>
      <c r="BB911" t="str">
        <f>_xlfn.XLOOKUP(E911, $BO$1:$CA$1, $BO$2:$CA$2)</f>
        <v>09</v>
      </c>
      <c r="BC911" t="str">
        <f>_xlfn.XLOOKUP(F911, $BO$1:$CA$1, $BO$2:$CA$2)</f>
        <v>14</v>
      </c>
      <c r="BD911" t="str">
        <f>_xlfn.XLOOKUP(G911, $BO$1:$CA$1, $BO$2:$CA$2)</f>
        <v>13</v>
      </c>
      <c r="BE911" t="str">
        <f>_xlfn.XLOOKUP(H911, $BO$1:$CA$1, $BO$2:$CA$2)</f>
        <v>08</v>
      </c>
      <c r="BF911">
        <f>VALUE(_xlfn.TEXTJOIN("", TRUE, AZ911:BE911))</f>
        <v>11109141308</v>
      </c>
      <c r="BG911">
        <v>11109141308</v>
      </c>
      <c r="BH911">
        <f t="shared" si="14"/>
        <v>91</v>
      </c>
      <c r="BI911">
        <f>B911*BH911</f>
        <v>89453</v>
      </c>
    </row>
    <row r="912" spans="1:61" x14ac:dyDescent="0.25">
      <c r="A912" t="s">
        <v>711</v>
      </c>
      <c r="B912">
        <v>122</v>
      </c>
      <c r="C912" t="str">
        <f>TEXT(A912, "0")</f>
        <v>T6A48</v>
      </c>
      <c r="D912" t="str">
        <f>MID($C912, 1, 1)</f>
        <v>T</v>
      </c>
      <c r="E912" t="str">
        <f>MID($C912, 2, 1)</f>
        <v>6</v>
      </c>
      <c r="F912" t="str">
        <f>MID($C912, 3, 1)</f>
        <v>A</v>
      </c>
      <c r="G912" t="str">
        <f>MID($C912, 4, 1)</f>
        <v>4</v>
      </c>
      <c r="H912" t="str">
        <f>MID($C912, 5, 1)</f>
        <v>8</v>
      </c>
      <c r="I912">
        <f>LEN($A912)-LEN(SUBSTITUTE($A912,I$1,""))</f>
        <v>1</v>
      </c>
      <c r="J912">
        <f>LEN($A912)-LEN(SUBSTITUTE($A912,J$1,""))</f>
        <v>0</v>
      </c>
      <c r="K912">
        <f>LEN($A912)-LEN(SUBSTITUTE($A912,K$1,""))</f>
        <v>0</v>
      </c>
      <c r="L912">
        <f>LEN($A912)-LEN(SUBSTITUTE($A912,L$1,""))</f>
        <v>0</v>
      </c>
      <c r="M912">
        <f>LEN($A912)-LEN(SUBSTITUTE($A912,M$1,""))</f>
        <v>1</v>
      </c>
      <c r="N912">
        <f>LEN($A912)-LEN(SUBSTITUTE($A912,N$1,""))</f>
        <v>0</v>
      </c>
      <c r="O912">
        <f>LEN($A912)-LEN(SUBSTITUTE($A912,O$1,""))</f>
        <v>1</v>
      </c>
      <c r="P912">
        <f>LEN($A912)-LEN(SUBSTITUTE($A912,P$1,""))</f>
        <v>0</v>
      </c>
      <c r="Q912">
        <f>LEN($A912)-LEN(SUBSTITUTE($A912,Q$1,""))</f>
        <v>1</v>
      </c>
      <c r="R912">
        <f>LEN($A912)-LEN(SUBSTITUTE($A912,R$1,""))</f>
        <v>0</v>
      </c>
      <c r="S912">
        <f>LEN($A912)-LEN(SUBSTITUTE($A912,S$1,""))</f>
        <v>1</v>
      </c>
      <c r="T912">
        <f>LEN($A912)-LEN(SUBSTITUTE($A912,T$1,""))</f>
        <v>0</v>
      </c>
      <c r="U912">
        <f>LEN($A912)-LEN(SUBSTITUTE($A912,U$1,""))</f>
        <v>0</v>
      </c>
      <c r="V912">
        <f>I912+1</f>
        <v>2</v>
      </c>
      <c r="W912">
        <f>J912+1</f>
        <v>1</v>
      </c>
      <c r="X912">
        <f>K912+1</f>
        <v>1</v>
      </c>
      <c r="Y912">
        <f>L912+1</f>
        <v>1</v>
      </c>
      <c r="Z912">
        <f>M912+1</f>
        <v>2</v>
      </c>
      <c r="AA912">
        <f>N912+1</f>
        <v>1</v>
      </c>
      <c r="AB912">
        <f>O912+1</f>
        <v>2</v>
      </c>
      <c r="AC912">
        <f>P912+1</f>
        <v>1</v>
      </c>
      <c r="AD912">
        <f>Q912+1</f>
        <v>2</v>
      </c>
      <c r="AE912">
        <f>R912+1</f>
        <v>1</v>
      </c>
      <c r="AF912">
        <f>S912+1</f>
        <v>2</v>
      </c>
      <c r="AG912">
        <f>T912+1</f>
        <v>1</v>
      </c>
      <c r="AH912">
        <f>U912+1</f>
        <v>1</v>
      </c>
      <c r="AI912">
        <f>PRODUCT(V912:AH912)</f>
        <v>32</v>
      </c>
      <c r="AJ912">
        <f>MAX(V912:AH912)</f>
        <v>2</v>
      </c>
      <c r="AK912">
        <f>Y912</f>
        <v>1</v>
      </c>
      <c r="AL912">
        <f>MAX(V912:X912, Z912:AH912)+L912</f>
        <v>2</v>
      </c>
      <c r="AM912" t="b">
        <f>AL912=6</f>
        <v>0</v>
      </c>
      <c r="AN912" t="b">
        <f>AL912=5</f>
        <v>0</v>
      </c>
      <c r="AO912" t="b">
        <f>NOT(OR(AM912,AN912))</f>
        <v>1</v>
      </c>
      <c r="AP912" t="b">
        <f>AND(AI912=12, L912=0)</f>
        <v>0</v>
      </c>
      <c r="AQ912" t="b">
        <f>AND(AI912=18, L912=1)</f>
        <v>0</v>
      </c>
      <c r="AR912" t="b">
        <f>AND(AO912, OR(AP912, AQ912))</f>
        <v>0</v>
      </c>
      <c r="AS912" t="b">
        <f>NOT(OR(AM912,AN912,AR912))</f>
        <v>1</v>
      </c>
      <c r="AT912" t="b">
        <f>AND(AS912, AL912=4)</f>
        <v>0</v>
      </c>
      <c r="AU912" t="b">
        <f>NOT(OR(AM912,AN912,AR912,AT912))</f>
        <v>1</v>
      </c>
      <c r="AV912" t="b">
        <f>AND(AU912, AI912=18)</f>
        <v>0</v>
      </c>
      <c r="AW912" t="b">
        <f>NOT(OR(AM912,AN912,AR912,AT912, AV912))</f>
        <v>1</v>
      </c>
      <c r="AX912" t="b">
        <f>AND(AW912, OR(AND(AI912=24, L912=0), AND(AI912=32, L912=1)))</f>
        <v>0</v>
      </c>
      <c r="AY912" t="b">
        <f>NOT(OR(AM912,AN912,AR912,AT912,AV912,AX912))</f>
        <v>1</v>
      </c>
      <c r="AZ912" t="str">
        <f>IF(AM912,"7",IF(AN912,"6",IF(AR912,"5",
IF(AT912,"4",IF(AV912,"3",IF(AX912,"2",IF(AY912,"1","0"))))))
)</f>
        <v>1</v>
      </c>
      <c r="BA912" t="str">
        <f>_xlfn.XLOOKUP(D912, $BO$1:$CA$1, $BO$2:$CA$2)</f>
        <v>11</v>
      </c>
      <c r="BB912" t="str">
        <f>_xlfn.XLOOKUP(E912, $BO$1:$CA$1, $BO$2:$CA$2)</f>
        <v>07</v>
      </c>
      <c r="BC912" t="str">
        <f>_xlfn.XLOOKUP(F912, $BO$1:$CA$1, $BO$2:$CA$2)</f>
        <v>14</v>
      </c>
      <c r="BD912" t="str">
        <f>_xlfn.XLOOKUP(G912, $BO$1:$CA$1, $BO$2:$CA$2)</f>
        <v>05</v>
      </c>
      <c r="BE912" t="str">
        <f>_xlfn.XLOOKUP(H912, $BO$1:$CA$1, $BO$2:$CA$2)</f>
        <v>09</v>
      </c>
      <c r="BF912">
        <f>VALUE(_xlfn.TEXTJOIN("", TRUE, AZ912:BE912))</f>
        <v>11107140509</v>
      </c>
      <c r="BG912">
        <v>11107140509</v>
      </c>
      <c r="BH912">
        <f t="shared" si="14"/>
        <v>90</v>
      </c>
      <c r="BI912">
        <f>B912*BH912</f>
        <v>10980</v>
      </c>
    </row>
    <row r="913" spans="1:61" x14ac:dyDescent="0.25">
      <c r="A913" t="s">
        <v>192</v>
      </c>
      <c r="B913">
        <v>279</v>
      </c>
      <c r="C913" t="str">
        <f>TEXT(A913, "0")</f>
        <v>T4987</v>
      </c>
      <c r="D913" t="str">
        <f>MID($C913, 1, 1)</f>
        <v>T</v>
      </c>
      <c r="E913" t="str">
        <f>MID($C913, 2, 1)</f>
        <v>4</v>
      </c>
      <c r="F913" t="str">
        <f>MID($C913, 3, 1)</f>
        <v>9</v>
      </c>
      <c r="G913" t="str">
        <f>MID($C913, 4, 1)</f>
        <v>8</v>
      </c>
      <c r="H913" t="str">
        <f>MID($C913, 5, 1)</f>
        <v>7</v>
      </c>
      <c r="I913">
        <f>LEN($A913)-LEN(SUBSTITUTE($A913,I$1,""))</f>
        <v>0</v>
      </c>
      <c r="J913">
        <f>LEN($A913)-LEN(SUBSTITUTE($A913,J$1,""))</f>
        <v>0</v>
      </c>
      <c r="K913">
        <f>LEN($A913)-LEN(SUBSTITUTE($A913,K$1,""))</f>
        <v>0</v>
      </c>
      <c r="L913">
        <f>LEN($A913)-LEN(SUBSTITUTE($A913,L$1,""))</f>
        <v>0</v>
      </c>
      <c r="M913">
        <f>LEN($A913)-LEN(SUBSTITUTE($A913,M$1,""))</f>
        <v>1</v>
      </c>
      <c r="N913">
        <f>LEN($A913)-LEN(SUBSTITUTE($A913,N$1,""))</f>
        <v>1</v>
      </c>
      <c r="O913">
        <f>LEN($A913)-LEN(SUBSTITUTE($A913,O$1,""))</f>
        <v>1</v>
      </c>
      <c r="P913">
        <f>LEN($A913)-LEN(SUBSTITUTE($A913,P$1,""))</f>
        <v>1</v>
      </c>
      <c r="Q913">
        <f>LEN($A913)-LEN(SUBSTITUTE($A913,Q$1,""))</f>
        <v>0</v>
      </c>
      <c r="R913">
        <f>LEN($A913)-LEN(SUBSTITUTE($A913,R$1,""))</f>
        <v>0</v>
      </c>
      <c r="S913">
        <f>LEN($A913)-LEN(SUBSTITUTE($A913,S$1,""))</f>
        <v>1</v>
      </c>
      <c r="T913">
        <f>LEN($A913)-LEN(SUBSTITUTE($A913,T$1,""))</f>
        <v>0</v>
      </c>
      <c r="U913">
        <f>LEN($A913)-LEN(SUBSTITUTE($A913,U$1,""))</f>
        <v>0</v>
      </c>
      <c r="V913">
        <f>I913+1</f>
        <v>1</v>
      </c>
      <c r="W913">
        <f>J913+1</f>
        <v>1</v>
      </c>
      <c r="X913">
        <f>K913+1</f>
        <v>1</v>
      </c>
      <c r="Y913">
        <f>L913+1</f>
        <v>1</v>
      </c>
      <c r="Z913">
        <f>M913+1</f>
        <v>2</v>
      </c>
      <c r="AA913">
        <f>N913+1</f>
        <v>2</v>
      </c>
      <c r="AB913">
        <f>O913+1</f>
        <v>2</v>
      </c>
      <c r="AC913">
        <f>P913+1</f>
        <v>2</v>
      </c>
      <c r="AD913">
        <f>Q913+1</f>
        <v>1</v>
      </c>
      <c r="AE913">
        <f>R913+1</f>
        <v>1</v>
      </c>
      <c r="AF913">
        <f>S913+1</f>
        <v>2</v>
      </c>
      <c r="AG913">
        <f>T913+1</f>
        <v>1</v>
      </c>
      <c r="AH913">
        <f>U913+1</f>
        <v>1</v>
      </c>
      <c r="AI913">
        <f>PRODUCT(V913:AH913)</f>
        <v>32</v>
      </c>
      <c r="AJ913">
        <f>MAX(V913:AH913)</f>
        <v>2</v>
      </c>
      <c r="AK913">
        <f>Y913</f>
        <v>1</v>
      </c>
      <c r="AL913">
        <f>MAX(V913:X913, Z913:AH913)+L913</f>
        <v>2</v>
      </c>
      <c r="AM913" t="b">
        <f>AL913=6</f>
        <v>0</v>
      </c>
      <c r="AN913" t="b">
        <f>AL913=5</f>
        <v>0</v>
      </c>
      <c r="AO913" t="b">
        <f>NOT(OR(AM913,AN913))</f>
        <v>1</v>
      </c>
      <c r="AP913" t="b">
        <f>AND(AI913=12, L913=0)</f>
        <v>0</v>
      </c>
      <c r="AQ913" t="b">
        <f>AND(AI913=18, L913=1)</f>
        <v>0</v>
      </c>
      <c r="AR913" t="b">
        <f>AND(AO913, OR(AP913, AQ913))</f>
        <v>0</v>
      </c>
      <c r="AS913" t="b">
        <f>NOT(OR(AM913,AN913,AR913))</f>
        <v>1</v>
      </c>
      <c r="AT913" t="b">
        <f>AND(AS913, AL913=4)</f>
        <v>0</v>
      </c>
      <c r="AU913" t="b">
        <f>NOT(OR(AM913,AN913,AR913,AT913))</f>
        <v>1</v>
      </c>
      <c r="AV913" t="b">
        <f>AND(AU913, AI913=18)</f>
        <v>0</v>
      </c>
      <c r="AW913" t="b">
        <f>NOT(OR(AM913,AN913,AR913,AT913, AV913))</f>
        <v>1</v>
      </c>
      <c r="AX913" t="b">
        <f>AND(AW913, OR(AND(AI913=24, L913=0), AND(AI913=32, L913=1)))</f>
        <v>0</v>
      </c>
      <c r="AY913" t="b">
        <f>NOT(OR(AM913,AN913,AR913,AT913,AV913,AX913))</f>
        <v>1</v>
      </c>
      <c r="AZ913" t="str">
        <f>IF(AM913,"7",IF(AN913,"6",IF(AR913,"5",
IF(AT913,"4",IF(AV913,"3",IF(AX913,"2",IF(AY913,"1","0"))))))
)</f>
        <v>1</v>
      </c>
      <c r="BA913" t="str">
        <f>_xlfn.XLOOKUP(D913, $BO$1:$CA$1, $BO$2:$CA$2)</f>
        <v>11</v>
      </c>
      <c r="BB913" t="str">
        <f>_xlfn.XLOOKUP(E913, $BO$1:$CA$1, $BO$2:$CA$2)</f>
        <v>05</v>
      </c>
      <c r="BC913" t="str">
        <f>_xlfn.XLOOKUP(F913, $BO$1:$CA$1, $BO$2:$CA$2)</f>
        <v>10</v>
      </c>
      <c r="BD913" t="str">
        <f>_xlfn.XLOOKUP(G913, $BO$1:$CA$1, $BO$2:$CA$2)</f>
        <v>09</v>
      </c>
      <c r="BE913" t="str">
        <f>_xlfn.XLOOKUP(H913, $BO$1:$CA$1, $BO$2:$CA$2)</f>
        <v>08</v>
      </c>
      <c r="BF913">
        <f>VALUE(_xlfn.TEXTJOIN("", TRUE, AZ913:BE913))</f>
        <v>11105100908</v>
      </c>
      <c r="BG913">
        <v>11105100908</v>
      </c>
      <c r="BH913">
        <f t="shared" si="14"/>
        <v>89</v>
      </c>
      <c r="BI913">
        <f>B913*BH913</f>
        <v>24831</v>
      </c>
    </row>
    <row r="914" spans="1:61" x14ac:dyDescent="0.25">
      <c r="A914" t="s">
        <v>312</v>
      </c>
      <c r="B914">
        <v>535</v>
      </c>
      <c r="C914" t="str">
        <f>TEXT(A914, "0")</f>
        <v>T3A29</v>
      </c>
      <c r="D914" t="str">
        <f>MID($C914, 1, 1)</f>
        <v>T</v>
      </c>
      <c r="E914" t="str">
        <f>MID($C914, 2, 1)</f>
        <v>3</v>
      </c>
      <c r="F914" t="str">
        <f>MID($C914, 3, 1)</f>
        <v>A</v>
      </c>
      <c r="G914" t="str">
        <f>MID($C914, 4, 1)</f>
        <v>2</v>
      </c>
      <c r="H914" t="str">
        <f>MID($C914, 5, 1)</f>
        <v>9</v>
      </c>
      <c r="I914">
        <f>LEN($A914)-LEN(SUBSTITUTE($A914,I$1,""))</f>
        <v>1</v>
      </c>
      <c r="J914">
        <f>LEN($A914)-LEN(SUBSTITUTE($A914,J$1,""))</f>
        <v>0</v>
      </c>
      <c r="K914">
        <f>LEN($A914)-LEN(SUBSTITUTE($A914,K$1,""))</f>
        <v>0</v>
      </c>
      <c r="L914">
        <f>LEN($A914)-LEN(SUBSTITUTE($A914,L$1,""))</f>
        <v>0</v>
      </c>
      <c r="M914">
        <f>LEN($A914)-LEN(SUBSTITUTE($A914,M$1,""))</f>
        <v>1</v>
      </c>
      <c r="N914">
        <f>LEN($A914)-LEN(SUBSTITUTE($A914,N$1,""))</f>
        <v>1</v>
      </c>
      <c r="O914">
        <f>LEN($A914)-LEN(SUBSTITUTE($A914,O$1,""))</f>
        <v>0</v>
      </c>
      <c r="P914">
        <f>LEN($A914)-LEN(SUBSTITUTE($A914,P$1,""))</f>
        <v>0</v>
      </c>
      <c r="Q914">
        <f>LEN($A914)-LEN(SUBSTITUTE($A914,Q$1,""))</f>
        <v>0</v>
      </c>
      <c r="R914">
        <f>LEN($A914)-LEN(SUBSTITUTE($A914,R$1,""))</f>
        <v>0</v>
      </c>
      <c r="S914">
        <f>LEN($A914)-LEN(SUBSTITUTE($A914,S$1,""))</f>
        <v>0</v>
      </c>
      <c r="T914">
        <f>LEN($A914)-LEN(SUBSTITUTE($A914,T$1,""))</f>
        <v>1</v>
      </c>
      <c r="U914">
        <f>LEN($A914)-LEN(SUBSTITUTE($A914,U$1,""))</f>
        <v>1</v>
      </c>
      <c r="V914">
        <f>I914+1</f>
        <v>2</v>
      </c>
      <c r="W914">
        <f>J914+1</f>
        <v>1</v>
      </c>
      <c r="X914">
        <f>K914+1</f>
        <v>1</v>
      </c>
      <c r="Y914">
        <f>L914+1</f>
        <v>1</v>
      </c>
      <c r="Z914">
        <f>M914+1</f>
        <v>2</v>
      </c>
      <c r="AA914">
        <f>N914+1</f>
        <v>2</v>
      </c>
      <c r="AB914">
        <f>O914+1</f>
        <v>1</v>
      </c>
      <c r="AC914">
        <f>P914+1</f>
        <v>1</v>
      </c>
      <c r="AD914">
        <f>Q914+1</f>
        <v>1</v>
      </c>
      <c r="AE914">
        <f>R914+1</f>
        <v>1</v>
      </c>
      <c r="AF914">
        <f>S914+1</f>
        <v>1</v>
      </c>
      <c r="AG914">
        <f>T914+1</f>
        <v>2</v>
      </c>
      <c r="AH914">
        <f>U914+1</f>
        <v>2</v>
      </c>
      <c r="AI914">
        <f>PRODUCT(V914:AH914)</f>
        <v>32</v>
      </c>
      <c r="AJ914">
        <f>MAX(V914:AH914)</f>
        <v>2</v>
      </c>
      <c r="AK914">
        <f>Y914</f>
        <v>1</v>
      </c>
      <c r="AL914">
        <f>MAX(V914:X914, Z914:AH914)+L914</f>
        <v>2</v>
      </c>
      <c r="AM914" t="b">
        <f>AL914=6</f>
        <v>0</v>
      </c>
      <c r="AN914" t="b">
        <f>AL914=5</f>
        <v>0</v>
      </c>
      <c r="AO914" t="b">
        <f>NOT(OR(AM914,AN914))</f>
        <v>1</v>
      </c>
      <c r="AP914" t="b">
        <f>AND(AI914=12, L914=0)</f>
        <v>0</v>
      </c>
      <c r="AQ914" t="b">
        <f>AND(AI914=18, L914=1)</f>
        <v>0</v>
      </c>
      <c r="AR914" t="b">
        <f>AND(AO914, OR(AP914, AQ914))</f>
        <v>0</v>
      </c>
      <c r="AS914" t="b">
        <f>NOT(OR(AM914,AN914,AR914))</f>
        <v>1</v>
      </c>
      <c r="AT914" t="b">
        <f>AND(AS914, AL914=4)</f>
        <v>0</v>
      </c>
      <c r="AU914" t="b">
        <f>NOT(OR(AM914,AN914,AR914,AT914))</f>
        <v>1</v>
      </c>
      <c r="AV914" t="b">
        <f>AND(AU914, AI914=18)</f>
        <v>0</v>
      </c>
      <c r="AW914" t="b">
        <f>NOT(OR(AM914,AN914,AR914,AT914, AV914))</f>
        <v>1</v>
      </c>
      <c r="AX914" t="b">
        <f>AND(AW914, OR(AND(AI914=24, L914=0), AND(AI914=32, L914=1)))</f>
        <v>0</v>
      </c>
      <c r="AY914" t="b">
        <f>NOT(OR(AM914,AN914,AR914,AT914,AV914,AX914))</f>
        <v>1</v>
      </c>
      <c r="AZ914" t="str">
        <f>IF(AM914,"7",IF(AN914,"6",IF(AR914,"5",
IF(AT914,"4",IF(AV914,"3",IF(AX914,"2",IF(AY914,"1","0"))))))
)</f>
        <v>1</v>
      </c>
      <c r="BA914" t="str">
        <f>_xlfn.XLOOKUP(D914, $BO$1:$CA$1, $BO$2:$CA$2)</f>
        <v>11</v>
      </c>
      <c r="BB914" t="str">
        <f>_xlfn.XLOOKUP(E914, $BO$1:$CA$1, $BO$2:$CA$2)</f>
        <v>04</v>
      </c>
      <c r="BC914" t="str">
        <f>_xlfn.XLOOKUP(F914, $BO$1:$CA$1, $BO$2:$CA$2)</f>
        <v>14</v>
      </c>
      <c r="BD914" t="str">
        <f>_xlfn.XLOOKUP(G914, $BO$1:$CA$1, $BO$2:$CA$2)</f>
        <v>03</v>
      </c>
      <c r="BE914" t="str">
        <f>_xlfn.XLOOKUP(H914, $BO$1:$CA$1, $BO$2:$CA$2)</f>
        <v>10</v>
      </c>
      <c r="BF914">
        <f>VALUE(_xlfn.TEXTJOIN("", TRUE, AZ914:BE914))</f>
        <v>11104140310</v>
      </c>
      <c r="BG914">
        <v>11104140310</v>
      </c>
      <c r="BH914">
        <f t="shared" si="14"/>
        <v>88</v>
      </c>
      <c r="BI914">
        <f>B914*BH914</f>
        <v>47080</v>
      </c>
    </row>
    <row r="915" spans="1:61" x14ac:dyDescent="0.25">
      <c r="A915" t="s">
        <v>270</v>
      </c>
      <c r="B915">
        <v>938</v>
      </c>
      <c r="C915" t="str">
        <f>TEXT(A915, "0")</f>
        <v>T36K5</v>
      </c>
      <c r="D915" t="str">
        <f>MID($C915, 1, 1)</f>
        <v>T</v>
      </c>
      <c r="E915" t="str">
        <f>MID($C915, 2, 1)</f>
        <v>3</v>
      </c>
      <c r="F915" t="str">
        <f>MID($C915, 3, 1)</f>
        <v>6</v>
      </c>
      <c r="G915" t="str">
        <f>MID($C915, 4, 1)</f>
        <v>K</v>
      </c>
      <c r="H915" t="str">
        <f>MID($C915, 5, 1)</f>
        <v>5</v>
      </c>
      <c r="I915">
        <f>LEN($A915)-LEN(SUBSTITUTE($A915,I$1,""))</f>
        <v>0</v>
      </c>
      <c r="J915">
        <f>LEN($A915)-LEN(SUBSTITUTE($A915,J$1,""))</f>
        <v>1</v>
      </c>
      <c r="K915">
        <f>LEN($A915)-LEN(SUBSTITUTE($A915,K$1,""))</f>
        <v>0</v>
      </c>
      <c r="L915">
        <f>LEN($A915)-LEN(SUBSTITUTE($A915,L$1,""))</f>
        <v>0</v>
      </c>
      <c r="M915">
        <f>LEN($A915)-LEN(SUBSTITUTE($A915,M$1,""))</f>
        <v>1</v>
      </c>
      <c r="N915">
        <f>LEN($A915)-LEN(SUBSTITUTE($A915,N$1,""))</f>
        <v>0</v>
      </c>
      <c r="O915">
        <f>LEN($A915)-LEN(SUBSTITUTE($A915,O$1,""))</f>
        <v>0</v>
      </c>
      <c r="P915">
        <f>LEN($A915)-LEN(SUBSTITUTE($A915,P$1,""))</f>
        <v>0</v>
      </c>
      <c r="Q915">
        <f>LEN($A915)-LEN(SUBSTITUTE($A915,Q$1,""))</f>
        <v>1</v>
      </c>
      <c r="R915">
        <f>LEN($A915)-LEN(SUBSTITUTE($A915,R$1,""))</f>
        <v>1</v>
      </c>
      <c r="S915">
        <f>LEN($A915)-LEN(SUBSTITUTE($A915,S$1,""))</f>
        <v>0</v>
      </c>
      <c r="T915">
        <f>LEN($A915)-LEN(SUBSTITUTE($A915,T$1,""))</f>
        <v>1</v>
      </c>
      <c r="U915">
        <f>LEN($A915)-LEN(SUBSTITUTE($A915,U$1,""))</f>
        <v>0</v>
      </c>
      <c r="V915">
        <f>I915+1</f>
        <v>1</v>
      </c>
      <c r="W915">
        <f>J915+1</f>
        <v>2</v>
      </c>
      <c r="X915">
        <f>K915+1</f>
        <v>1</v>
      </c>
      <c r="Y915">
        <f>L915+1</f>
        <v>1</v>
      </c>
      <c r="Z915">
        <f>M915+1</f>
        <v>2</v>
      </c>
      <c r="AA915">
        <f>N915+1</f>
        <v>1</v>
      </c>
      <c r="AB915">
        <f>O915+1</f>
        <v>1</v>
      </c>
      <c r="AC915">
        <f>P915+1</f>
        <v>1</v>
      </c>
      <c r="AD915">
        <f>Q915+1</f>
        <v>2</v>
      </c>
      <c r="AE915">
        <f>R915+1</f>
        <v>2</v>
      </c>
      <c r="AF915">
        <f>S915+1</f>
        <v>1</v>
      </c>
      <c r="AG915">
        <f>T915+1</f>
        <v>2</v>
      </c>
      <c r="AH915">
        <f>U915+1</f>
        <v>1</v>
      </c>
      <c r="AI915">
        <f>PRODUCT(V915:AH915)</f>
        <v>32</v>
      </c>
      <c r="AJ915">
        <f>MAX(V915:AH915)</f>
        <v>2</v>
      </c>
      <c r="AK915">
        <f>Y915</f>
        <v>1</v>
      </c>
      <c r="AL915">
        <f>MAX(V915:X915, Z915:AH915)+L915</f>
        <v>2</v>
      </c>
      <c r="AM915" t="b">
        <f>AL915=6</f>
        <v>0</v>
      </c>
      <c r="AN915" t="b">
        <f>AL915=5</f>
        <v>0</v>
      </c>
      <c r="AO915" t="b">
        <f>NOT(OR(AM915,AN915))</f>
        <v>1</v>
      </c>
      <c r="AP915" t="b">
        <f>AND(AI915=12, L915=0)</f>
        <v>0</v>
      </c>
      <c r="AQ915" t="b">
        <f>AND(AI915=18, L915=1)</f>
        <v>0</v>
      </c>
      <c r="AR915" t="b">
        <f>AND(AO915, OR(AP915, AQ915))</f>
        <v>0</v>
      </c>
      <c r="AS915" t="b">
        <f>NOT(OR(AM915,AN915,AR915))</f>
        <v>1</v>
      </c>
      <c r="AT915" t="b">
        <f>AND(AS915, AL915=4)</f>
        <v>0</v>
      </c>
      <c r="AU915" t="b">
        <f>NOT(OR(AM915,AN915,AR915,AT915))</f>
        <v>1</v>
      </c>
      <c r="AV915" t="b">
        <f>AND(AU915, AI915=18)</f>
        <v>0</v>
      </c>
      <c r="AW915" t="b">
        <f>NOT(OR(AM915,AN915,AR915,AT915, AV915))</f>
        <v>1</v>
      </c>
      <c r="AX915" t="b">
        <f>AND(AW915, OR(AND(AI915=24, L915=0), AND(AI915=32, L915=1)))</f>
        <v>0</v>
      </c>
      <c r="AY915" t="b">
        <f>NOT(OR(AM915,AN915,AR915,AT915,AV915,AX915))</f>
        <v>1</v>
      </c>
      <c r="AZ915" t="str">
        <f>IF(AM915,"7",IF(AN915,"6",IF(AR915,"5",
IF(AT915,"4",IF(AV915,"3",IF(AX915,"2",IF(AY915,"1","0"))))))
)</f>
        <v>1</v>
      </c>
      <c r="BA915" t="str">
        <f>_xlfn.XLOOKUP(D915, $BO$1:$CA$1, $BO$2:$CA$2)</f>
        <v>11</v>
      </c>
      <c r="BB915" t="str">
        <f>_xlfn.XLOOKUP(E915, $BO$1:$CA$1, $BO$2:$CA$2)</f>
        <v>04</v>
      </c>
      <c r="BC915" t="str">
        <f>_xlfn.XLOOKUP(F915, $BO$1:$CA$1, $BO$2:$CA$2)</f>
        <v>07</v>
      </c>
      <c r="BD915" t="str">
        <f>_xlfn.XLOOKUP(G915, $BO$1:$CA$1, $BO$2:$CA$2)</f>
        <v>13</v>
      </c>
      <c r="BE915" t="str">
        <f>_xlfn.XLOOKUP(H915, $BO$1:$CA$1, $BO$2:$CA$2)</f>
        <v>06</v>
      </c>
      <c r="BF915">
        <f>VALUE(_xlfn.TEXTJOIN("", TRUE, AZ915:BE915))</f>
        <v>11104071306</v>
      </c>
      <c r="BG915">
        <v>11104071306</v>
      </c>
      <c r="BH915">
        <f t="shared" si="14"/>
        <v>87</v>
      </c>
      <c r="BI915">
        <f>B915*BH915</f>
        <v>81606</v>
      </c>
    </row>
    <row r="916" spans="1:61" x14ac:dyDescent="0.25">
      <c r="A916" t="s">
        <v>519</v>
      </c>
      <c r="B916">
        <v>752</v>
      </c>
      <c r="C916" t="str">
        <f>TEXT(A916, "0")</f>
        <v>T35Q8</v>
      </c>
      <c r="D916" t="str">
        <f>MID($C916, 1, 1)</f>
        <v>T</v>
      </c>
      <c r="E916" t="str">
        <f>MID($C916, 2, 1)</f>
        <v>3</v>
      </c>
      <c r="F916" t="str">
        <f>MID($C916, 3, 1)</f>
        <v>5</v>
      </c>
      <c r="G916" t="str">
        <f>MID($C916, 4, 1)</f>
        <v>Q</v>
      </c>
      <c r="H916" t="str">
        <f>MID($C916, 5, 1)</f>
        <v>8</v>
      </c>
      <c r="I916">
        <f>LEN($A916)-LEN(SUBSTITUTE($A916,I$1,""))</f>
        <v>0</v>
      </c>
      <c r="J916">
        <f>LEN($A916)-LEN(SUBSTITUTE($A916,J$1,""))</f>
        <v>0</v>
      </c>
      <c r="K916">
        <f>LEN($A916)-LEN(SUBSTITUTE($A916,K$1,""))</f>
        <v>1</v>
      </c>
      <c r="L916">
        <f>LEN($A916)-LEN(SUBSTITUTE($A916,L$1,""))</f>
        <v>0</v>
      </c>
      <c r="M916">
        <f>LEN($A916)-LEN(SUBSTITUTE($A916,M$1,""))</f>
        <v>1</v>
      </c>
      <c r="N916">
        <f>LEN($A916)-LEN(SUBSTITUTE($A916,N$1,""))</f>
        <v>0</v>
      </c>
      <c r="O916">
        <f>LEN($A916)-LEN(SUBSTITUTE($A916,O$1,""))</f>
        <v>1</v>
      </c>
      <c r="P916">
        <f>LEN($A916)-LEN(SUBSTITUTE($A916,P$1,""))</f>
        <v>0</v>
      </c>
      <c r="Q916">
        <f>LEN($A916)-LEN(SUBSTITUTE($A916,Q$1,""))</f>
        <v>0</v>
      </c>
      <c r="R916">
        <f>LEN($A916)-LEN(SUBSTITUTE($A916,R$1,""))</f>
        <v>1</v>
      </c>
      <c r="S916">
        <f>LEN($A916)-LEN(SUBSTITUTE($A916,S$1,""))</f>
        <v>0</v>
      </c>
      <c r="T916">
        <f>LEN($A916)-LEN(SUBSTITUTE($A916,T$1,""))</f>
        <v>1</v>
      </c>
      <c r="U916">
        <f>LEN($A916)-LEN(SUBSTITUTE($A916,U$1,""))</f>
        <v>0</v>
      </c>
      <c r="V916">
        <f>I916+1</f>
        <v>1</v>
      </c>
      <c r="W916">
        <f>J916+1</f>
        <v>1</v>
      </c>
      <c r="X916">
        <f>K916+1</f>
        <v>2</v>
      </c>
      <c r="Y916">
        <f>L916+1</f>
        <v>1</v>
      </c>
      <c r="Z916">
        <f>M916+1</f>
        <v>2</v>
      </c>
      <c r="AA916">
        <f>N916+1</f>
        <v>1</v>
      </c>
      <c r="AB916">
        <f>O916+1</f>
        <v>2</v>
      </c>
      <c r="AC916">
        <f>P916+1</f>
        <v>1</v>
      </c>
      <c r="AD916">
        <f>Q916+1</f>
        <v>1</v>
      </c>
      <c r="AE916">
        <f>R916+1</f>
        <v>2</v>
      </c>
      <c r="AF916">
        <f>S916+1</f>
        <v>1</v>
      </c>
      <c r="AG916">
        <f>T916+1</f>
        <v>2</v>
      </c>
      <c r="AH916">
        <f>U916+1</f>
        <v>1</v>
      </c>
      <c r="AI916">
        <f>PRODUCT(V916:AH916)</f>
        <v>32</v>
      </c>
      <c r="AJ916">
        <f>MAX(V916:AH916)</f>
        <v>2</v>
      </c>
      <c r="AK916">
        <f>Y916</f>
        <v>1</v>
      </c>
      <c r="AL916">
        <f>MAX(V916:X916, Z916:AH916)+L916</f>
        <v>2</v>
      </c>
      <c r="AM916" t="b">
        <f>AL916=6</f>
        <v>0</v>
      </c>
      <c r="AN916" t="b">
        <f>AL916=5</f>
        <v>0</v>
      </c>
      <c r="AO916" t="b">
        <f>NOT(OR(AM916,AN916))</f>
        <v>1</v>
      </c>
      <c r="AP916" t="b">
        <f>AND(AI916=12, L916=0)</f>
        <v>0</v>
      </c>
      <c r="AQ916" t="b">
        <f>AND(AI916=18, L916=1)</f>
        <v>0</v>
      </c>
      <c r="AR916" t="b">
        <f>AND(AO916, OR(AP916, AQ916))</f>
        <v>0</v>
      </c>
      <c r="AS916" t="b">
        <f>NOT(OR(AM916,AN916,AR916))</f>
        <v>1</v>
      </c>
      <c r="AT916" t="b">
        <f>AND(AS916, AL916=4)</f>
        <v>0</v>
      </c>
      <c r="AU916" t="b">
        <f>NOT(OR(AM916,AN916,AR916,AT916))</f>
        <v>1</v>
      </c>
      <c r="AV916" t="b">
        <f>AND(AU916, AI916=18)</f>
        <v>0</v>
      </c>
      <c r="AW916" t="b">
        <f>NOT(OR(AM916,AN916,AR916,AT916, AV916))</f>
        <v>1</v>
      </c>
      <c r="AX916" t="b">
        <f>AND(AW916, OR(AND(AI916=24, L916=0), AND(AI916=32, L916=1)))</f>
        <v>0</v>
      </c>
      <c r="AY916" t="b">
        <f>NOT(OR(AM916,AN916,AR916,AT916,AV916,AX916))</f>
        <v>1</v>
      </c>
      <c r="AZ916" t="str">
        <f>IF(AM916,"7",IF(AN916,"6",IF(AR916,"5",
IF(AT916,"4",IF(AV916,"3",IF(AX916,"2",IF(AY916,"1","0"))))))
)</f>
        <v>1</v>
      </c>
      <c r="BA916" t="str">
        <f>_xlfn.XLOOKUP(D916, $BO$1:$CA$1, $BO$2:$CA$2)</f>
        <v>11</v>
      </c>
      <c r="BB916" t="str">
        <f>_xlfn.XLOOKUP(E916, $BO$1:$CA$1, $BO$2:$CA$2)</f>
        <v>04</v>
      </c>
      <c r="BC916" t="str">
        <f>_xlfn.XLOOKUP(F916, $BO$1:$CA$1, $BO$2:$CA$2)</f>
        <v>06</v>
      </c>
      <c r="BD916" t="str">
        <f>_xlfn.XLOOKUP(G916, $BO$1:$CA$1, $BO$2:$CA$2)</f>
        <v>12</v>
      </c>
      <c r="BE916" t="str">
        <f>_xlfn.XLOOKUP(H916, $BO$1:$CA$1, $BO$2:$CA$2)</f>
        <v>09</v>
      </c>
      <c r="BF916">
        <f>VALUE(_xlfn.TEXTJOIN("", TRUE, AZ916:BE916))</f>
        <v>11104061209</v>
      </c>
      <c r="BG916">
        <v>11104061209</v>
      </c>
      <c r="BH916">
        <f t="shared" si="14"/>
        <v>86</v>
      </c>
      <c r="BI916">
        <f>B916*BH916</f>
        <v>64672</v>
      </c>
    </row>
    <row r="917" spans="1:61" x14ac:dyDescent="0.25">
      <c r="A917" t="s">
        <v>901</v>
      </c>
      <c r="B917">
        <v>823</v>
      </c>
      <c r="C917" t="str">
        <f>TEXT(A917, "0")</f>
        <v>T2A35</v>
      </c>
      <c r="D917" t="str">
        <f>MID($C917, 1, 1)</f>
        <v>T</v>
      </c>
      <c r="E917" t="str">
        <f>MID($C917, 2, 1)</f>
        <v>2</v>
      </c>
      <c r="F917" t="str">
        <f>MID($C917, 3, 1)</f>
        <v>A</v>
      </c>
      <c r="G917" t="str">
        <f>MID($C917, 4, 1)</f>
        <v>3</v>
      </c>
      <c r="H917" t="str">
        <f>MID($C917, 5, 1)</f>
        <v>5</v>
      </c>
      <c r="I917">
        <f>LEN($A917)-LEN(SUBSTITUTE($A917,I$1,""))</f>
        <v>1</v>
      </c>
      <c r="J917">
        <f>LEN($A917)-LEN(SUBSTITUTE($A917,J$1,""))</f>
        <v>0</v>
      </c>
      <c r="K917">
        <f>LEN($A917)-LEN(SUBSTITUTE($A917,K$1,""))</f>
        <v>0</v>
      </c>
      <c r="L917">
        <f>LEN($A917)-LEN(SUBSTITUTE($A917,L$1,""))</f>
        <v>0</v>
      </c>
      <c r="M917">
        <f>LEN($A917)-LEN(SUBSTITUTE($A917,M$1,""))</f>
        <v>1</v>
      </c>
      <c r="N917">
        <f>LEN($A917)-LEN(SUBSTITUTE($A917,N$1,""))</f>
        <v>0</v>
      </c>
      <c r="O917">
        <f>LEN($A917)-LEN(SUBSTITUTE($A917,O$1,""))</f>
        <v>0</v>
      </c>
      <c r="P917">
        <f>LEN($A917)-LEN(SUBSTITUTE($A917,P$1,""))</f>
        <v>0</v>
      </c>
      <c r="Q917">
        <f>LEN($A917)-LEN(SUBSTITUTE($A917,Q$1,""))</f>
        <v>0</v>
      </c>
      <c r="R917">
        <f>LEN($A917)-LEN(SUBSTITUTE($A917,R$1,""))</f>
        <v>1</v>
      </c>
      <c r="S917">
        <f>LEN($A917)-LEN(SUBSTITUTE($A917,S$1,""))</f>
        <v>0</v>
      </c>
      <c r="T917">
        <f>LEN($A917)-LEN(SUBSTITUTE($A917,T$1,""))</f>
        <v>1</v>
      </c>
      <c r="U917">
        <f>LEN($A917)-LEN(SUBSTITUTE($A917,U$1,""))</f>
        <v>1</v>
      </c>
      <c r="V917">
        <f>I917+1</f>
        <v>2</v>
      </c>
      <c r="W917">
        <f>J917+1</f>
        <v>1</v>
      </c>
      <c r="X917">
        <f>K917+1</f>
        <v>1</v>
      </c>
      <c r="Y917">
        <f>L917+1</f>
        <v>1</v>
      </c>
      <c r="Z917">
        <f>M917+1</f>
        <v>2</v>
      </c>
      <c r="AA917">
        <f>N917+1</f>
        <v>1</v>
      </c>
      <c r="AB917">
        <f>O917+1</f>
        <v>1</v>
      </c>
      <c r="AC917">
        <f>P917+1</f>
        <v>1</v>
      </c>
      <c r="AD917">
        <f>Q917+1</f>
        <v>1</v>
      </c>
      <c r="AE917">
        <f>R917+1</f>
        <v>2</v>
      </c>
      <c r="AF917">
        <f>S917+1</f>
        <v>1</v>
      </c>
      <c r="AG917">
        <f>T917+1</f>
        <v>2</v>
      </c>
      <c r="AH917">
        <f>U917+1</f>
        <v>2</v>
      </c>
      <c r="AI917">
        <f>PRODUCT(V917:AH917)</f>
        <v>32</v>
      </c>
      <c r="AJ917">
        <f>MAX(V917:AH917)</f>
        <v>2</v>
      </c>
      <c r="AK917">
        <f>Y917</f>
        <v>1</v>
      </c>
      <c r="AL917">
        <f>MAX(V917:X917, Z917:AH917)+L917</f>
        <v>2</v>
      </c>
      <c r="AM917" t="b">
        <f>AL917=6</f>
        <v>0</v>
      </c>
      <c r="AN917" t="b">
        <f>AL917=5</f>
        <v>0</v>
      </c>
      <c r="AO917" t="b">
        <f>NOT(OR(AM917,AN917))</f>
        <v>1</v>
      </c>
      <c r="AP917" t="b">
        <f>AND(AI917=12, L917=0)</f>
        <v>0</v>
      </c>
      <c r="AQ917" t="b">
        <f>AND(AI917=18, L917=1)</f>
        <v>0</v>
      </c>
      <c r="AR917" t="b">
        <f>AND(AO917, OR(AP917, AQ917))</f>
        <v>0</v>
      </c>
      <c r="AS917" t="b">
        <f>NOT(OR(AM917,AN917,AR917))</f>
        <v>1</v>
      </c>
      <c r="AT917" t="b">
        <f>AND(AS917, AL917=4)</f>
        <v>0</v>
      </c>
      <c r="AU917" t="b">
        <f>NOT(OR(AM917,AN917,AR917,AT917))</f>
        <v>1</v>
      </c>
      <c r="AV917" t="b">
        <f>AND(AU917, AI917=18)</f>
        <v>0</v>
      </c>
      <c r="AW917" t="b">
        <f>NOT(OR(AM917,AN917,AR917,AT917, AV917))</f>
        <v>1</v>
      </c>
      <c r="AX917" t="b">
        <f>AND(AW917, OR(AND(AI917=24, L917=0), AND(AI917=32, L917=1)))</f>
        <v>0</v>
      </c>
      <c r="AY917" t="b">
        <f>NOT(OR(AM917,AN917,AR917,AT917,AV917,AX917))</f>
        <v>1</v>
      </c>
      <c r="AZ917" t="str">
        <f>IF(AM917,"7",IF(AN917,"6",IF(AR917,"5",
IF(AT917,"4",IF(AV917,"3",IF(AX917,"2",IF(AY917,"1","0"))))))
)</f>
        <v>1</v>
      </c>
      <c r="BA917" t="str">
        <f>_xlfn.XLOOKUP(D917, $BO$1:$CA$1, $BO$2:$CA$2)</f>
        <v>11</v>
      </c>
      <c r="BB917" t="str">
        <f>_xlfn.XLOOKUP(E917, $BO$1:$CA$1, $BO$2:$CA$2)</f>
        <v>03</v>
      </c>
      <c r="BC917" t="str">
        <f>_xlfn.XLOOKUP(F917, $BO$1:$CA$1, $BO$2:$CA$2)</f>
        <v>14</v>
      </c>
      <c r="BD917" t="str">
        <f>_xlfn.XLOOKUP(G917, $BO$1:$CA$1, $BO$2:$CA$2)</f>
        <v>04</v>
      </c>
      <c r="BE917" t="str">
        <f>_xlfn.XLOOKUP(H917, $BO$1:$CA$1, $BO$2:$CA$2)</f>
        <v>06</v>
      </c>
      <c r="BF917">
        <f>VALUE(_xlfn.TEXTJOIN("", TRUE, AZ917:BE917))</f>
        <v>11103140406</v>
      </c>
      <c r="BG917">
        <v>11103140406</v>
      </c>
      <c r="BH917">
        <f t="shared" si="14"/>
        <v>85</v>
      </c>
      <c r="BI917">
        <f>B917*BH917</f>
        <v>69955</v>
      </c>
    </row>
    <row r="918" spans="1:61" x14ac:dyDescent="0.25">
      <c r="A918" t="s">
        <v>497</v>
      </c>
      <c r="B918">
        <v>921</v>
      </c>
      <c r="C918" t="str">
        <f>TEXT(A918, "0")</f>
        <v>T2QA9</v>
      </c>
      <c r="D918" t="str">
        <f>MID($C918, 1, 1)</f>
        <v>T</v>
      </c>
      <c r="E918" t="str">
        <f>MID($C918, 2, 1)</f>
        <v>2</v>
      </c>
      <c r="F918" t="str">
        <f>MID($C918, 3, 1)</f>
        <v>Q</v>
      </c>
      <c r="G918" t="str">
        <f>MID($C918, 4, 1)</f>
        <v>A</v>
      </c>
      <c r="H918" t="str">
        <f>MID($C918, 5, 1)</f>
        <v>9</v>
      </c>
      <c r="I918">
        <f>LEN($A918)-LEN(SUBSTITUTE($A918,I$1,""))</f>
        <v>1</v>
      </c>
      <c r="J918">
        <f>LEN($A918)-LEN(SUBSTITUTE($A918,J$1,""))</f>
        <v>0</v>
      </c>
      <c r="K918">
        <f>LEN($A918)-LEN(SUBSTITUTE($A918,K$1,""))</f>
        <v>1</v>
      </c>
      <c r="L918">
        <f>LEN($A918)-LEN(SUBSTITUTE($A918,L$1,""))</f>
        <v>0</v>
      </c>
      <c r="M918">
        <f>LEN($A918)-LEN(SUBSTITUTE($A918,M$1,""))</f>
        <v>1</v>
      </c>
      <c r="N918">
        <f>LEN($A918)-LEN(SUBSTITUTE($A918,N$1,""))</f>
        <v>1</v>
      </c>
      <c r="O918">
        <f>LEN($A918)-LEN(SUBSTITUTE($A918,O$1,""))</f>
        <v>0</v>
      </c>
      <c r="P918">
        <f>LEN($A918)-LEN(SUBSTITUTE($A918,P$1,""))</f>
        <v>0</v>
      </c>
      <c r="Q918">
        <f>LEN($A918)-LEN(SUBSTITUTE($A918,Q$1,""))</f>
        <v>0</v>
      </c>
      <c r="R918">
        <f>LEN($A918)-LEN(SUBSTITUTE($A918,R$1,""))</f>
        <v>0</v>
      </c>
      <c r="S918">
        <f>LEN($A918)-LEN(SUBSTITUTE($A918,S$1,""))</f>
        <v>0</v>
      </c>
      <c r="T918">
        <f>LEN($A918)-LEN(SUBSTITUTE($A918,T$1,""))</f>
        <v>0</v>
      </c>
      <c r="U918">
        <f>LEN($A918)-LEN(SUBSTITUTE($A918,U$1,""))</f>
        <v>1</v>
      </c>
      <c r="V918">
        <f>I918+1</f>
        <v>2</v>
      </c>
      <c r="W918">
        <f>J918+1</f>
        <v>1</v>
      </c>
      <c r="X918">
        <f>K918+1</f>
        <v>2</v>
      </c>
      <c r="Y918">
        <f>L918+1</f>
        <v>1</v>
      </c>
      <c r="Z918">
        <f>M918+1</f>
        <v>2</v>
      </c>
      <c r="AA918">
        <f>N918+1</f>
        <v>2</v>
      </c>
      <c r="AB918">
        <f>O918+1</f>
        <v>1</v>
      </c>
      <c r="AC918">
        <f>P918+1</f>
        <v>1</v>
      </c>
      <c r="AD918">
        <f>Q918+1</f>
        <v>1</v>
      </c>
      <c r="AE918">
        <f>R918+1</f>
        <v>1</v>
      </c>
      <c r="AF918">
        <f>S918+1</f>
        <v>1</v>
      </c>
      <c r="AG918">
        <f>T918+1</f>
        <v>1</v>
      </c>
      <c r="AH918">
        <f>U918+1</f>
        <v>2</v>
      </c>
      <c r="AI918">
        <f>PRODUCT(V918:AH918)</f>
        <v>32</v>
      </c>
      <c r="AJ918">
        <f>MAX(V918:AH918)</f>
        <v>2</v>
      </c>
      <c r="AK918">
        <f>Y918</f>
        <v>1</v>
      </c>
      <c r="AL918">
        <f>MAX(V918:X918, Z918:AH918)+L918</f>
        <v>2</v>
      </c>
      <c r="AM918" t="b">
        <f>AL918=6</f>
        <v>0</v>
      </c>
      <c r="AN918" t="b">
        <f>AL918=5</f>
        <v>0</v>
      </c>
      <c r="AO918" t="b">
        <f>NOT(OR(AM918,AN918))</f>
        <v>1</v>
      </c>
      <c r="AP918" t="b">
        <f>AND(AI918=12, L918=0)</f>
        <v>0</v>
      </c>
      <c r="AQ918" t="b">
        <f>AND(AI918=18, L918=1)</f>
        <v>0</v>
      </c>
      <c r="AR918" t="b">
        <f>AND(AO918, OR(AP918, AQ918))</f>
        <v>0</v>
      </c>
      <c r="AS918" t="b">
        <f>NOT(OR(AM918,AN918,AR918))</f>
        <v>1</v>
      </c>
      <c r="AT918" t="b">
        <f>AND(AS918, AL918=4)</f>
        <v>0</v>
      </c>
      <c r="AU918" t="b">
        <f>NOT(OR(AM918,AN918,AR918,AT918))</f>
        <v>1</v>
      </c>
      <c r="AV918" t="b">
        <f>AND(AU918, AI918=18)</f>
        <v>0</v>
      </c>
      <c r="AW918" t="b">
        <f>NOT(OR(AM918,AN918,AR918,AT918, AV918))</f>
        <v>1</v>
      </c>
      <c r="AX918" t="b">
        <f>AND(AW918, OR(AND(AI918=24, L918=0), AND(AI918=32, L918=1)))</f>
        <v>0</v>
      </c>
      <c r="AY918" t="b">
        <f>NOT(OR(AM918,AN918,AR918,AT918,AV918,AX918))</f>
        <v>1</v>
      </c>
      <c r="AZ918" t="str">
        <f>IF(AM918,"7",IF(AN918,"6",IF(AR918,"5",
IF(AT918,"4",IF(AV918,"3",IF(AX918,"2",IF(AY918,"1","0"))))))
)</f>
        <v>1</v>
      </c>
      <c r="BA918" t="str">
        <f>_xlfn.XLOOKUP(D918, $BO$1:$CA$1, $BO$2:$CA$2)</f>
        <v>11</v>
      </c>
      <c r="BB918" t="str">
        <f>_xlfn.XLOOKUP(E918, $BO$1:$CA$1, $BO$2:$CA$2)</f>
        <v>03</v>
      </c>
      <c r="BC918" t="str">
        <f>_xlfn.XLOOKUP(F918, $BO$1:$CA$1, $BO$2:$CA$2)</f>
        <v>12</v>
      </c>
      <c r="BD918" t="str">
        <f>_xlfn.XLOOKUP(G918, $BO$1:$CA$1, $BO$2:$CA$2)</f>
        <v>14</v>
      </c>
      <c r="BE918" t="str">
        <f>_xlfn.XLOOKUP(H918, $BO$1:$CA$1, $BO$2:$CA$2)</f>
        <v>10</v>
      </c>
      <c r="BF918">
        <f>VALUE(_xlfn.TEXTJOIN("", TRUE, AZ918:BE918))</f>
        <v>11103121410</v>
      </c>
      <c r="BG918">
        <v>11103121410</v>
      </c>
      <c r="BH918">
        <f t="shared" si="14"/>
        <v>84</v>
      </c>
      <c r="BI918">
        <f>B918*BH918</f>
        <v>77364</v>
      </c>
    </row>
    <row r="919" spans="1:61" x14ac:dyDescent="0.25">
      <c r="A919" t="s">
        <v>579</v>
      </c>
      <c r="B919">
        <v>157</v>
      </c>
      <c r="C919" t="str">
        <f>TEXT(A919, "0")</f>
        <v>9AK62</v>
      </c>
      <c r="D919" t="str">
        <f>MID($C919, 1, 1)</f>
        <v>9</v>
      </c>
      <c r="E919" t="str">
        <f>MID($C919, 2, 1)</f>
        <v>A</v>
      </c>
      <c r="F919" t="str">
        <f>MID($C919, 3, 1)</f>
        <v>K</v>
      </c>
      <c r="G919" t="str">
        <f>MID($C919, 4, 1)</f>
        <v>6</v>
      </c>
      <c r="H919" t="str">
        <f>MID($C919, 5, 1)</f>
        <v>2</v>
      </c>
      <c r="I919">
        <f>LEN($A919)-LEN(SUBSTITUTE($A919,I$1,""))</f>
        <v>1</v>
      </c>
      <c r="J919">
        <f>LEN($A919)-LEN(SUBSTITUTE($A919,J$1,""))</f>
        <v>1</v>
      </c>
      <c r="K919">
        <f>LEN($A919)-LEN(SUBSTITUTE($A919,K$1,""))</f>
        <v>0</v>
      </c>
      <c r="L919">
        <f>LEN($A919)-LEN(SUBSTITUTE($A919,L$1,""))</f>
        <v>0</v>
      </c>
      <c r="M919">
        <f>LEN($A919)-LEN(SUBSTITUTE($A919,M$1,""))</f>
        <v>0</v>
      </c>
      <c r="N919">
        <f>LEN($A919)-LEN(SUBSTITUTE($A919,N$1,""))</f>
        <v>1</v>
      </c>
      <c r="O919">
        <f>LEN($A919)-LEN(SUBSTITUTE($A919,O$1,""))</f>
        <v>0</v>
      </c>
      <c r="P919">
        <f>LEN($A919)-LEN(SUBSTITUTE($A919,P$1,""))</f>
        <v>0</v>
      </c>
      <c r="Q919">
        <f>LEN($A919)-LEN(SUBSTITUTE($A919,Q$1,""))</f>
        <v>1</v>
      </c>
      <c r="R919">
        <f>LEN($A919)-LEN(SUBSTITUTE($A919,R$1,""))</f>
        <v>0</v>
      </c>
      <c r="S919">
        <f>LEN($A919)-LEN(SUBSTITUTE($A919,S$1,""))</f>
        <v>0</v>
      </c>
      <c r="T919">
        <f>LEN($A919)-LEN(SUBSTITUTE($A919,T$1,""))</f>
        <v>0</v>
      </c>
      <c r="U919">
        <f>LEN($A919)-LEN(SUBSTITUTE($A919,U$1,""))</f>
        <v>1</v>
      </c>
      <c r="V919">
        <f>I919+1</f>
        <v>2</v>
      </c>
      <c r="W919">
        <f>J919+1</f>
        <v>2</v>
      </c>
      <c r="X919">
        <f>K919+1</f>
        <v>1</v>
      </c>
      <c r="Y919">
        <f>L919+1</f>
        <v>1</v>
      </c>
      <c r="Z919">
        <f>M919+1</f>
        <v>1</v>
      </c>
      <c r="AA919">
        <f>N919+1</f>
        <v>2</v>
      </c>
      <c r="AB919">
        <f>O919+1</f>
        <v>1</v>
      </c>
      <c r="AC919">
        <f>P919+1</f>
        <v>1</v>
      </c>
      <c r="AD919">
        <f>Q919+1</f>
        <v>2</v>
      </c>
      <c r="AE919">
        <f>R919+1</f>
        <v>1</v>
      </c>
      <c r="AF919">
        <f>S919+1</f>
        <v>1</v>
      </c>
      <c r="AG919">
        <f>T919+1</f>
        <v>1</v>
      </c>
      <c r="AH919">
        <f>U919+1</f>
        <v>2</v>
      </c>
      <c r="AI919">
        <f>PRODUCT(V919:AH919)</f>
        <v>32</v>
      </c>
      <c r="AJ919">
        <f>MAX(V919:AH919)</f>
        <v>2</v>
      </c>
      <c r="AK919">
        <f>Y919</f>
        <v>1</v>
      </c>
      <c r="AL919">
        <f>MAX(V919:X919, Z919:AH919)+L919</f>
        <v>2</v>
      </c>
      <c r="AM919" t="b">
        <f>AL919=6</f>
        <v>0</v>
      </c>
      <c r="AN919" t="b">
        <f>AL919=5</f>
        <v>0</v>
      </c>
      <c r="AO919" t="b">
        <f>NOT(OR(AM919,AN919))</f>
        <v>1</v>
      </c>
      <c r="AP919" t="b">
        <f>AND(AI919=12, L919=0)</f>
        <v>0</v>
      </c>
      <c r="AQ919" t="b">
        <f>AND(AI919=18, L919=1)</f>
        <v>0</v>
      </c>
      <c r="AR919" t="b">
        <f>AND(AO919, OR(AP919, AQ919))</f>
        <v>0</v>
      </c>
      <c r="AS919" t="b">
        <f>NOT(OR(AM919,AN919,AR919))</f>
        <v>1</v>
      </c>
      <c r="AT919" t="b">
        <f>AND(AS919, AL919=4)</f>
        <v>0</v>
      </c>
      <c r="AU919" t="b">
        <f>NOT(OR(AM919,AN919,AR919,AT919))</f>
        <v>1</v>
      </c>
      <c r="AV919" t="b">
        <f>AND(AU919, AI919=18)</f>
        <v>0</v>
      </c>
      <c r="AW919" t="b">
        <f>NOT(OR(AM919,AN919,AR919,AT919, AV919))</f>
        <v>1</v>
      </c>
      <c r="AX919" t="b">
        <f>AND(AW919, OR(AND(AI919=24, L919=0), AND(AI919=32, L919=1)))</f>
        <v>0</v>
      </c>
      <c r="AY919" t="b">
        <f>NOT(OR(AM919,AN919,AR919,AT919,AV919,AX919))</f>
        <v>1</v>
      </c>
      <c r="AZ919" t="str">
        <f>IF(AM919,"7",IF(AN919,"6",IF(AR919,"5",
IF(AT919,"4",IF(AV919,"3",IF(AX919,"2",IF(AY919,"1","0"))))))
)</f>
        <v>1</v>
      </c>
      <c r="BA919" t="str">
        <f>_xlfn.XLOOKUP(D919, $BO$1:$CA$1, $BO$2:$CA$2)</f>
        <v>10</v>
      </c>
      <c r="BB919" t="str">
        <f>_xlfn.XLOOKUP(E919, $BO$1:$CA$1, $BO$2:$CA$2)</f>
        <v>14</v>
      </c>
      <c r="BC919" t="str">
        <f>_xlfn.XLOOKUP(F919, $BO$1:$CA$1, $BO$2:$CA$2)</f>
        <v>13</v>
      </c>
      <c r="BD919" t="str">
        <f>_xlfn.XLOOKUP(G919, $BO$1:$CA$1, $BO$2:$CA$2)</f>
        <v>07</v>
      </c>
      <c r="BE919" t="str">
        <f>_xlfn.XLOOKUP(H919, $BO$1:$CA$1, $BO$2:$CA$2)</f>
        <v>03</v>
      </c>
      <c r="BF919">
        <f>VALUE(_xlfn.TEXTJOIN("", TRUE, AZ919:BE919))</f>
        <v>11014130703</v>
      </c>
      <c r="BG919">
        <v>11014130703</v>
      </c>
      <c r="BH919">
        <f t="shared" si="14"/>
        <v>83</v>
      </c>
      <c r="BI919">
        <f>B919*BH919</f>
        <v>13031</v>
      </c>
    </row>
    <row r="920" spans="1:61" x14ac:dyDescent="0.25">
      <c r="A920" t="s">
        <v>644</v>
      </c>
      <c r="B920">
        <v>667</v>
      </c>
      <c r="C920" t="str">
        <f>TEXT(A920, "0")</f>
        <v>985A3</v>
      </c>
      <c r="D920" t="str">
        <f>MID($C920, 1, 1)</f>
        <v>9</v>
      </c>
      <c r="E920" t="str">
        <f>MID($C920, 2, 1)</f>
        <v>8</v>
      </c>
      <c r="F920" t="str">
        <f>MID($C920, 3, 1)</f>
        <v>5</v>
      </c>
      <c r="G920" t="str">
        <f>MID($C920, 4, 1)</f>
        <v>A</v>
      </c>
      <c r="H920" t="str">
        <f>MID($C920, 5, 1)</f>
        <v>3</v>
      </c>
      <c r="I920">
        <f>LEN($A920)-LEN(SUBSTITUTE($A920,I$1,""))</f>
        <v>1</v>
      </c>
      <c r="J920">
        <f>LEN($A920)-LEN(SUBSTITUTE($A920,J$1,""))</f>
        <v>0</v>
      </c>
      <c r="K920">
        <f>LEN($A920)-LEN(SUBSTITUTE($A920,K$1,""))</f>
        <v>0</v>
      </c>
      <c r="L920">
        <f>LEN($A920)-LEN(SUBSTITUTE($A920,L$1,""))</f>
        <v>0</v>
      </c>
      <c r="M920">
        <f>LEN($A920)-LEN(SUBSTITUTE($A920,M$1,""))</f>
        <v>0</v>
      </c>
      <c r="N920">
        <f>LEN($A920)-LEN(SUBSTITUTE($A920,N$1,""))</f>
        <v>1</v>
      </c>
      <c r="O920">
        <f>LEN($A920)-LEN(SUBSTITUTE($A920,O$1,""))</f>
        <v>1</v>
      </c>
      <c r="P920">
        <f>LEN($A920)-LEN(SUBSTITUTE($A920,P$1,""))</f>
        <v>0</v>
      </c>
      <c r="Q920">
        <f>LEN($A920)-LEN(SUBSTITUTE($A920,Q$1,""))</f>
        <v>0</v>
      </c>
      <c r="R920">
        <f>LEN($A920)-LEN(SUBSTITUTE($A920,R$1,""))</f>
        <v>1</v>
      </c>
      <c r="S920">
        <f>LEN($A920)-LEN(SUBSTITUTE($A920,S$1,""))</f>
        <v>0</v>
      </c>
      <c r="T920">
        <f>LEN($A920)-LEN(SUBSTITUTE($A920,T$1,""))</f>
        <v>1</v>
      </c>
      <c r="U920">
        <f>LEN($A920)-LEN(SUBSTITUTE($A920,U$1,""))</f>
        <v>0</v>
      </c>
      <c r="V920">
        <f>I920+1</f>
        <v>2</v>
      </c>
      <c r="W920">
        <f>J920+1</f>
        <v>1</v>
      </c>
      <c r="X920">
        <f>K920+1</f>
        <v>1</v>
      </c>
      <c r="Y920">
        <f>L920+1</f>
        <v>1</v>
      </c>
      <c r="Z920">
        <f>M920+1</f>
        <v>1</v>
      </c>
      <c r="AA920">
        <f>N920+1</f>
        <v>2</v>
      </c>
      <c r="AB920">
        <f>O920+1</f>
        <v>2</v>
      </c>
      <c r="AC920">
        <f>P920+1</f>
        <v>1</v>
      </c>
      <c r="AD920">
        <f>Q920+1</f>
        <v>1</v>
      </c>
      <c r="AE920">
        <f>R920+1</f>
        <v>2</v>
      </c>
      <c r="AF920">
        <f>S920+1</f>
        <v>1</v>
      </c>
      <c r="AG920">
        <f>T920+1</f>
        <v>2</v>
      </c>
      <c r="AH920">
        <f>U920+1</f>
        <v>1</v>
      </c>
      <c r="AI920">
        <f>PRODUCT(V920:AH920)</f>
        <v>32</v>
      </c>
      <c r="AJ920">
        <f>MAX(V920:AH920)</f>
        <v>2</v>
      </c>
      <c r="AK920">
        <f>Y920</f>
        <v>1</v>
      </c>
      <c r="AL920">
        <f>MAX(V920:X920, Z920:AH920)+L920</f>
        <v>2</v>
      </c>
      <c r="AM920" t="b">
        <f>AL920=6</f>
        <v>0</v>
      </c>
      <c r="AN920" t="b">
        <f>AL920=5</f>
        <v>0</v>
      </c>
      <c r="AO920" t="b">
        <f>NOT(OR(AM920,AN920))</f>
        <v>1</v>
      </c>
      <c r="AP920" t="b">
        <f>AND(AI920=12, L920=0)</f>
        <v>0</v>
      </c>
      <c r="AQ920" t="b">
        <f>AND(AI920=18, L920=1)</f>
        <v>0</v>
      </c>
      <c r="AR920" t="b">
        <f>AND(AO920, OR(AP920, AQ920))</f>
        <v>0</v>
      </c>
      <c r="AS920" t="b">
        <f>NOT(OR(AM920,AN920,AR920))</f>
        <v>1</v>
      </c>
      <c r="AT920" t="b">
        <f>AND(AS920, AL920=4)</f>
        <v>0</v>
      </c>
      <c r="AU920" t="b">
        <f>NOT(OR(AM920,AN920,AR920,AT920))</f>
        <v>1</v>
      </c>
      <c r="AV920" t="b">
        <f>AND(AU920, AI920=18)</f>
        <v>0</v>
      </c>
      <c r="AW920" t="b">
        <f>NOT(OR(AM920,AN920,AR920,AT920, AV920))</f>
        <v>1</v>
      </c>
      <c r="AX920" t="b">
        <f>AND(AW920, OR(AND(AI920=24, L920=0), AND(AI920=32, L920=1)))</f>
        <v>0</v>
      </c>
      <c r="AY920" t="b">
        <f>NOT(OR(AM920,AN920,AR920,AT920,AV920,AX920))</f>
        <v>1</v>
      </c>
      <c r="AZ920" t="str">
        <f>IF(AM920,"7",IF(AN920,"6",IF(AR920,"5",
IF(AT920,"4",IF(AV920,"3",IF(AX920,"2",IF(AY920,"1","0"))))))
)</f>
        <v>1</v>
      </c>
      <c r="BA920" t="str">
        <f>_xlfn.XLOOKUP(D920, $BO$1:$CA$1, $BO$2:$CA$2)</f>
        <v>10</v>
      </c>
      <c r="BB920" t="str">
        <f>_xlfn.XLOOKUP(E920, $BO$1:$CA$1, $BO$2:$CA$2)</f>
        <v>09</v>
      </c>
      <c r="BC920" t="str">
        <f>_xlfn.XLOOKUP(F920, $BO$1:$CA$1, $BO$2:$CA$2)</f>
        <v>06</v>
      </c>
      <c r="BD920" t="str">
        <f>_xlfn.XLOOKUP(G920, $BO$1:$CA$1, $BO$2:$CA$2)</f>
        <v>14</v>
      </c>
      <c r="BE920" t="str">
        <f>_xlfn.XLOOKUP(H920, $BO$1:$CA$1, $BO$2:$CA$2)</f>
        <v>04</v>
      </c>
      <c r="BF920">
        <f>VALUE(_xlfn.TEXTJOIN("", TRUE, AZ920:BE920))</f>
        <v>11009061404</v>
      </c>
      <c r="BG920">
        <v>11009061404</v>
      </c>
      <c r="BH920">
        <f t="shared" si="14"/>
        <v>82</v>
      </c>
      <c r="BI920">
        <f>B920*BH920</f>
        <v>54694</v>
      </c>
    </row>
    <row r="921" spans="1:61" x14ac:dyDescent="0.25">
      <c r="A921" t="s">
        <v>370</v>
      </c>
      <c r="B921">
        <v>398</v>
      </c>
      <c r="C921" t="str">
        <f>TEXT(A921, "0")</f>
        <v>97QK2</v>
      </c>
      <c r="D921" t="str">
        <f>MID($C921, 1, 1)</f>
        <v>9</v>
      </c>
      <c r="E921" t="str">
        <f>MID($C921, 2, 1)</f>
        <v>7</v>
      </c>
      <c r="F921" t="str">
        <f>MID($C921, 3, 1)</f>
        <v>Q</v>
      </c>
      <c r="G921" t="str">
        <f>MID($C921, 4, 1)</f>
        <v>K</v>
      </c>
      <c r="H921" t="str">
        <f>MID($C921, 5, 1)</f>
        <v>2</v>
      </c>
      <c r="I921">
        <f>LEN($A921)-LEN(SUBSTITUTE($A921,I$1,""))</f>
        <v>0</v>
      </c>
      <c r="J921">
        <f>LEN($A921)-LEN(SUBSTITUTE($A921,J$1,""))</f>
        <v>1</v>
      </c>
      <c r="K921">
        <f>LEN($A921)-LEN(SUBSTITUTE($A921,K$1,""))</f>
        <v>1</v>
      </c>
      <c r="L921">
        <f>LEN($A921)-LEN(SUBSTITUTE($A921,L$1,""))</f>
        <v>0</v>
      </c>
      <c r="M921">
        <f>LEN($A921)-LEN(SUBSTITUTE($A921,M$1,""))</f>
        <v>0</v>
      </c>
      <c r="N921">
        <f>LEN($A921)-LEN(SUBSTITUTE($A921,N$1,""))</f>
        <v>1</v>
      </c>
      <c r="O921">
        <f>LEN($A921)-LEN(SUBSTITUTE($A921,O$1,""))</f>
        <v>0</v>
      </c>
      <c r="P921">
        <f>LEN($A921)-LEN(SUBSTITUTE($A921,P$1,""))</f>
        <v>1</v>
      </c>
      <c r="Q921">
        <f>LEN($A921)-LEN(SUBSTITUTE($A921,Q$1,""))</f>
        <v>0</v>
      </c>
      <c r="R921">
        <f>LEN($A921)-LEN(SUBSTITUTE($A921,R$1,""))</f>
        <v>0</v>
      </c>
      <c r="S921">
        <f>LEN($A921)-LEN(SUBSTITUTE($A921,S$1,""))</f>
        <v>0</v>
      </c>
      <c r="T921">
        <f>LEN($A921)-LEN(SUBSTITUTE($A921,T$1,""))</f>
        <v>0</v>
      </c>
      <c r="U921">
        <f>LEN($A921)-LEN(SUBSTITUTE($A921,U$1,""))</f>
        <v>1</v>
      </c>
      <c r="V921">
        <f>I921+1</f>
        <v>1</v>
      </c>
      <c r="W921">
        <f>J921+1</f>
        <v>2</v>
      </c>
      <c r="X921">
        <f>K921+1</f>
        <v>2</v>
      </c>
      <c r="Y921">
        <f>L921+1</f>
        <v>1</v>
      </c>
      <c r="Z921">
        <f>M921+1</f>
        <v>1</v>
      </c>
      <c r="AA921">
        <f>N921+1</f>
        <v>2</v>
      </c>
      <c r="AB921">
        <f>O921+1</f>
        <v>1</v>
      </c>
      <c r="AC921">
        <f>P921+1</f>
        <v>2</v>
      </c>
      <c r="AD921">
        <f>Q921+1</f>
        <v>1</v>
      </c>
      <c r="AE921">
        <f>R921+1</f>
        <v>1</v>
      </c>
      <c r="AF921">
        <f>S921+1</f>
        <v>1</v>
      </c>
      <c r="AG921">
        <f>T921+1</f>
        <v>1</v>
      </c>
      <c r="AH921">
        <f>U921+1</f>
        <v>2</v>
      </c>
      <c r="AI921">
        <f>PRODUCT(V921:AH921)</f>
        <v>32</v>
      </c>
      <c r="AJ921">
        <f>MAX(V921:AH921)</f>
        <v>2</v>
      </c>
      <c r="AK921">
        <f>Y921</f>
        <v>1</v>
      </c>
      <c r="AL921">
        <f>MAX(V921:X921, Z921:AH921)+L921</f>
        <v>2</v>
      </c>
      <c r="AM921" t="b">
        <f>AL921=6</f>
        <v>0</v>
      </c>
      <c r="AN921" t="b">
        <f>AL921=5</f>
        <v>0</v>
      </c>
      <c r="AO921" t="b">
        <f>NOT(OR(AM921,AN921))</f>
        <v>1</v>
      </c>
      <c r="AP921" t="b">
        <f>AND(AI921=12, L921=0)</f>
        <v>0</v>
      </c>
      <c r="AQ921" t="b">
        <f>AND(AI921=18, L921=1)</f>
        <v>0</v>
      </c>
      <c r="AR921" t="b">
        <f>AND(AO921, OR(AP921, AQ921))</f>
        <v>0</v>
      </c>
      <c r="AS921" t="b">
        <f>NOT(OR(AM921,AN921,AR921))</f>
        <v>1</v>
      </c>
      <c r="AT921" t="b">
        <f>AND(AS921, AL921=4)</f>
        <v>0</v>
      </c>
      <c r="AU921" t="b">
        <f>NOT(OR(AM921,AN921,AR921,AT921))</f>
        <v>1</v>
      </c>
      <c r="AV921" t="b">
        <f>AND(AU921, AI921=18)</f>
        <v>0</v>
      </c>
      <c r="AW921" t="b">
        <f>NOT(OR(AM921,AN921,AR921,AT921, AV921))</f>
        <v>1</v>
      </c>
      <c r="AX921" t="b">
        <f>AND(AW921, OR(AND(AI921=24, L921=0), AND(AI921=32, L921=1)))</f>
        <v>0</v>
      </c>
      <c r="AY921" t="b">
        <f>NOT(OR(AM921,AN921,AR921,AT921,AV921,AX921))</f>
        <v>1</v>
      </c>
      <c r="AZ921" t="str">
        <f>IF(AM921,"7",IF(AN921,"6",IF(AR921,"5",
IF(AT921,"4",IF(AV921,"3",IF(AX921,"2",IF(AY921,"1","0"))))))
)</f>
        <v>1</v>
      </c>
      <c r="BA921" t="str">
        <f>_xlfn.XLOOKUP(D921, $BO$1:$CA$1, $BO$2:$CA$2)</f>
        <v>10</v>
      </c>
      <c r="BB921" t="str">
        <f>_xlfn.XLOOKUP(E921, $BO$1:$CA$1, $BO$2:$CA$2)</f>
        <v>08</v>
      </c>
      <c r="BC921" t="str">
        <f>_xlfn.XLOOKUP(F921, $BO$1:$CA$1, $BO$2:$CA$2)</f>
        <v>12</v>
      </c>
      <c r="BD921" t="str">
        <f>_xlfn.XLOOKUP(G921, $BO$1:$CA$1, $BO$2:$CA$2)</f>
        <v>13</v>
      </c>
      <c r="BE921" t="str">
        <f>_xlfn.XLOOKUP(H921, $BO$1:$CA$1, $BO$2:$CA$2)</f>
        <v>03</v>
      </c>
      <c r="BF921">
        <f>VALUE(_xlfn.TEXTJOIN("", TRUE, AZ921:BE921))</f>
        <v>11008121303</v>
      </c>
      <c r="BG921">
        <v>11008121303</v>
      </c>
      <c r="BH921">
        <f t="shared" si="14"/>
        <v>81</v>
      </c>
      <c r="BI921">
        <f>B921*BH921</f>
        <v>32238</v>
      </c>
    </row>
    <row r="922" spans="1:61" x14ac:dyDescent="0.25">
      <c r="A922" t="s">
        <v>295</v>
      </c>
      <c r="B922">
        <v>861</v>
      </c>
      <c r="C922" t="str">
        <f>TEXT(A922, "0")</f>
        <v>96AQK</v>
      </c>
      <c r="D922" t="str">
        <f>MID($C922, 1, 1)</f>
        <v>9</v>
      </c>
      <c r="E922" t="str">
        <f>MID($C922, 2, 1)</f>
        <v>6</v>
      </c>
      <c r="F922" t="str">
        <f>MID($C922, 3, 1)</f>
        <v>A</v>
      </c>
      <c r="G922" t="str">
        <f>MID($C922, 4, 1)</f>
        <v>Q</v>
      </c>
      <c r="H922" t="str">
        <f>MID($C922, 5, 1)</f>
        <v>K</v>
      </c>
      <c r="I922">
        <f>LEN($A922)-LEN(SUBSTITUTE($A922,I$1,""))</f>
        <v>1</v>
      </c>
      <c r="J922">
        <f>LEN($A922)-LEN(SUBSTITUTE($A922,J$1,""))</f>
        <v>1</v>
      </c>
      <c r="K922">
        <f>LEN($A922)-LEN(SUBSTITUTE($A922,K$1,""))</f>
        <v>1</v>
      </c>
      <c r="L922">
        <f>LEN($A922)-LEN(SUBSTITUTE($A922,L$1,""))</f>
        <v>0</v>
      </c>
      <c r="M922">
        <f>LEN($A922)-LEN(SUBSTITUTE($A922,M$1,""))</f>
        <v>0</v>
      </c>
      <c r="N922">
        <f>LEN($A922)-LEN(SUBSTITUTE($A922,N$1,""))</f>
        <v>1</v>
      </c>
      <c r="O922">
        <f>LEN($A922)-LEN(SUBSTITUTE($A922,O$1,""))</f>
        <v>0</v>
      </c>
      <c r="P922">
        <f>LEN($A922)-LEN(SUBSTITUTE($A922,P$1,""))</f>
        <v>0</v>
      </c>
      <c r="Q922">
        <f>LEN($A922)-LEN(SUBSTITUTE($A922,Q$1,""))</f>
        <v>1</v>
      </c>
      <c r="R922">
        <f>LEN($A922)-LEN(SUBSTITUTE($A922,R$1,""))</f>
        <v>0</v>
      </c>
      <c r="S922">
        <f>LEN($A922)-LEN(SUBSTITUTE($A922,S$1,""))</f>
        <v>0</v>
      </c>
      <c r="T922">
        <f>LEN($A922)-LEN(SUBSTITUTE($A922,T$1,""))</f>
        <v>0</v>
      </c>
      <c r="U922">
        <f>LEN($A922)-LEN(SUBSTITUTE($A922,U$1,""))</f>
        <v>0</v>
      </c>
      <c r="V922">
        <f>I922+1</f>
        <v>2</v>
      </c>
      <c r="W922">
        <f>J922+1</f>
        <v>2</v>
      </c>
      <c r="X922">
        <f>K922+1</f>
        <v>2</v>
      </c>
      <c r="Y922">
        <f>L922+1</f>
        <v>1</v>
      </c>
      <c r="Z922">
        <f>M922+1</f>
        <v>1</v>
      </c>
      <c r="AA922">
        <f>N922+1</f>
        <v>2</v>
      </c>
      <c r="AB922">
        <f>O922+1</f>
        <v>1</v>
      </c>
      <c r="AC922">
        <f>P922+1</f>
        <v>1</v>
      </c>
      <c r="AD922">
        <f>Q922+1</f>
        <v>2</v>
      </c>
      <c r="AE922">
        <f>R922+1</f>
        <v>1</v>
      </c>
      <c r="AF922">
        <f>S922+1</f>
        <v>1</v>
      </c>
      <c r="AG922">
        <f>T922+1</f>
        <v>1</v>
      </c>
      <c r="AH922">
        <f>U922+1</f>
        <v>1</v>
      </c>
      <c r="AI922">
        <f>PRODUCT(V922:AH922)</f>
        <v>32</v>
      </c>
      <c r="AJ922">
        <f>MAX(V922:AH922)</f>
        <v>2</v>
      </c>
      <c r="AK922">
        <f>Y922</f>
        <v>1</v>
      </c>
      <c r="AL922">
        <f>MAX(V922:X922, Z922:AH922)+L922</f>
        <v>2</v>
      </c>
      <c r="AM922" t="b">
        <f>AL922=6</f>
        <v>0</v>
      </c>
      <c r="AN922" t="b">
        <f>AL922=5</f>
        <v>0</v>
      </c>
      <c r="AO922" t="b">
        <f>NOT(OR(AM922,AN922))</f>
        <v>1</v>
      </c>
      <c r="AP922" t="b">
        <f>AND(AI922=12, L922=0)</f>
        <v>0</v>
      </c>
      <c r="AQ922" t="b">
        <f>AND(AI922=18, L922=1)</f>
        <v>0</v>
      </c>
      <c r="AR922" t="b">
        <f>AND(AO922, OR(AP922, AQ922))</f>
        <v>0</v>
      </c>
      <c r="AS922" t="b">
        <f>NOT(OR(AM922,AN922,AR922))</f>
        <v>1</v>
      </c>
      <c r="AT922" t="b">
        <f>AND(AS922, AL922=4)</f>
        <v>0</v>
      </c>
      <c r="AU922" t="b">
        <f>NOT(OR(AM922,AN922,AR922,AT922))</f>
        <v>1</v>
      </c>
      <c r="AV922" t="b">
        <f>AND(AU922, AI922=18)</f>
        <v>0</v>
      </c>
      <c r="AW922" t="b">
        <f>NOT(OR(AM922,AN922,AR922,AT922, AV922))</f>
        <v>1</v>
      </c>
      <c r="AX922" t="b">
        <f>AND(AW922, OR(AND(AI922=24, L922=0), AND(AI922=32, L922=1)))</f>
        <v>0</v>
      </c>
      <c r="AY922" t="b">
        <f>NOT(OR(AM922,AN922,AR922,AT922,AV922,AX922))</f>
        <v>1</v>
      </c>
      <c r="AZ922" t="str">
        <f>IF(AM922,"7",IF(AN922,"6",IF(AR922,"5",
IF(AT922,"4",IF(AV922,"3",IF(AX922,"2",IF(AY922,"1","0"))))))
)</f>
        <v>1</v>
      </c>
      <c r="BA922" t="str">
        <f>_xlfn.XLOOKUP(D922, $BO$1:$CA$1, $BO$2:$CA$2)</f>
        <v>10</v>
      </c>
      <c r="BB922" t="str">
        <f>_xlfn.XLOOKUP(E922, $BO$1:$CA$1, $BO$2:$CA$2)</f>
        <v>07</v>
      </c>
      <c r="BC922" t="str">
        <f>_xlfn.XLOOKUP(F922, $BO$1:$CA$1, $BO$2:$CA$2)</f>
        <v>14</v>
      </c>
      <c r="BD922" t="str">
        <f>_xlfn.XLOOKUP(G922, $BO$1:$CA$1, $BO$2:$CA$2)</f>
        <v>12</v>
      </c>
      <c r="BE922" t="str">
        <f>_xlfn.XLOOKUP(H922, $BO$1:$CA$1, $BO$2:$CA$2)</f>
        <v>13</v>
      </c>
      <c r="BF922">
        <f>VALUE(_xlfn.TEXTJOIN("", TRUE, AZ922:BE922))</f>
        <v>11007141213</v>
      </c>
      <c r="BG922">
        <v>11007141213</v>
      </c>
      <c r="BH922">
        <f t="shared" si="14"/>
        <v>80</v>
      </c>
      <c r="BI922">
        <f>B922*BH922</f>
        <v>68880</v>
      </c>
    </row>
    <row r="923" spans="1:61" x14ac:dyDescent="0.25">
      <c r="A923" t="s">
        <v>367</v>
      </c>
      <c r="B923">
        <v>878</v>
      </c>
      <c r="C923" t="str">
        <f>TEXT(A923, "0")</f>
        <v>96A85</v>
      </c>
      <c r="D923" t="str">
        <f>MID($C923, 1, 1)</f>
        <v>9</v>
      </c>
      <c r="E923" t="str">
        <f>MID($C923, 2, 1)</f>
        <v>6</v>
      </c>
      <c r="F923" t="str">
        <f>MID($C923, 3, 1)</f>
        <v>A</v>
      </c>
      <c r="G923" t="str">
        <f>MID($C923, 4, 1)</f>
        <v>8</v>
      </c>
      <c r="H923" t="str">
        <f>MID($C923, 5, 1)</f>
        <v>5</v>
      </c>
      <c r="I923">
        <f>LEN($A923)-LEN(SUBSTITUTE($A923,I$1,""))</f>
        <v>1</v>
      </c>
      <c r="J923">
        <f>LEN($A923)-LEN(SUBSTITUTE($A923,J$1,""))</f>
        <v>0</v>
      </c>
      <c r="K923">
        <f>LEN($A923)-LEN(SUBSTITUTE($A923,K$1,""))</f>
        <v>0</v>
      </c>
      <c r="L923">
        <f>LEN($A923)-LEN(SUBSTITUTE($A923,L$1,""))</f>
        <v>0</v>
      </c>
      <c r="M923">
        <f>LEN($A923)-LEN(SUBSTITUTE($A923,M$1,""))</f>
        <v>0</v>
      </c>
      <c r="N923">
        <f>LEN($A923)-LEN(SUBSTITUTE($A923,N$1,""))</f>
        <v>1</v>
      </c>
      <c r="O923">
        <f>LEN($A923)-LEN(SUBSTITUTE($A923,O$1,""))</f>
        <v>1</v>
      </c>
      <c r="P923">
        <f>LEN($A923)-LEN(SUBSTITUTE($A923,P$1,""))</f>
        <v>0</v>
      </c>
      <c r="Q923">
        <f>LEN($A923)-LEN(SUBSTITUTE($A923,Q$1,""))</f>
        <v>1</v>
      </c>
      <c r="R923">
        <f>LEN($A923)-LEN(SUBSTITUTE($A923,R$1,""))</f>
        <v>1</v>
      </c>
      <c r="S923">
        <f>LEN($A923)-LEN(SUBSTITUTE($A923,S$1,""))</f>
        <v>0</v>
      </c>
      <c r="T923">
        <f>LEN($A923)-LEN(SUBSTITUTE($A923,T$1,""))</f>
        <v>0</v>
      </c>
      <c r="U923">
        <f>LEN($A923)-LEN(SUBSTITUTE($A923,U$1,""))</f>
        <v>0</v>
      </c>
      <c r="V923">
        <f>I923+1</f>
        <v>2</v>
      </c>
      <c r="W923">
        <f>J923+1</f>
        <v>1</v>
      </c>
      <c r="X923">
        <f>K923+1</f>
        <v>1</v>
      </c>
      <c r="Y923">
        <f>L923+1</f>
        <v>1</v>
      </c>
      <c r="Z923">
        <f>M923+1</f>
        <v>1</v>
      </c>
      <c r="AA923">
        <f>N923+1</f>
        <v>2</v>
      </c>
      <c r="AB923">
        <f>O923+1</f>
        <v>2</v>
      </c>
      <c r="AC923">
        <f>P923+1</f>
        <v>1</v>
      </c>
      <c r="AD923">
        <f>Q923+1</f>
        <v>2</v>
      </c>
      <c r="AE923">
        <f>R923+1</f>
        <v>2</v>
      </c>
      <c r="AF923">
        <f>S923+1</f>
        <v>1</v>
      </c>
      <c r="AG923">
        <f>T923+1</f>
        <v>1</v>
      </c>
      <c r="AH923">
        <f>U923+1</f>
        <v>1</v>
      </c>
      <c r="AI923">
        <f>PRODUCT(V923:AH923)</f>
        <v>32</v>
      </c>
      <c r="AJ923">
        <f>MAX(V923:AH923)</f>
        <v>2</v>
      </c>
      <c r="AK923">
        <f>Y923</f>
        <v>1</v>
      </c>
      <c r="AL923">
        <f>MAX(V923:X923, Z923:AH923)+L923</f>
        <v>2</v>
      </c>
      <c r="AM923" t="b">
        <f>AL923=6</f>
        <v>0</v>
      </c>
      <c r="AN923" t="b">
        <f>AL923=5</f>
        <v>0</v>
      </c>
      <c r="AO923" t="b">
        <f>NOT(OR(AM923,AN923))</f>
        <v>1</v>
      </c>
      <c r="AP923" t="b">
        <f>AND(AI923=12, L923=0)</f>
        <v>0</v>
      </c>
      <c r="AQ923" t="b">
        <f>AND(AI923=18, L923=1)</f>
        <v>0</v>
      </c>
      <c r="AR923" t="b">
        <f>AND(AO923, OR(AP923, AQ923))</f>
        <v>0</v>
      </c>
      <c r="AS923" t="b">
        <f>NOT(OR(AM923,AN923,AR923))</f>
        <v>1</v>
      </c>
      <c r="AT923" t="b">
        <f>AND(AS923, AL923=4)</f>
        <v>0</v>
      </c>
      <c r="AU923" t="b">
        <f>NOT(OR(AM923,AN923,AR923,AT923))</f>
        <v>1</v>
      </c>
      <c r="AV923" t="b">
        <f>AND(AU923, AI923=18)</f>
        <v>0</v>
      </c>
      <c r="AW923" t="b">
        <f>NOT(OR(AM923,AN923,AR923,AT923, AV923))</f>
        <v>1</v>
      </c>
      <c r="AX923" t="b">
        <f>AND(AW923, OR(AND(AI923=24, L923=0), AND(AI923=32, L923=1)))</f>
        <v>0</v>
      </c>
      <c r="AY923" t="b">
        <f>NOT(OR(AM923,AN923,AR923,AT923,AV923,AX923))</f>
        <v>1</v>
      </c>
      <c r="AZ923" t="str">
        <f>IF(AM923,"7",IF(AN923,"6",IF(AR923,"5",
IF(AT923,"4",IF(AV923,"3",IF(AX923,"2",IF(AY923,"1","0"))))))
)</f>
        <v>1</v>
      </c>
      <c r="BA923" t="str">
        <f>_xlfn.XLOOKUP(D923, $BO$1:$CA$1, $BO$2:$CA$2)</f>
        <v>10</v>
      </c>
      <c r="BB923" t="str">
        <f>_xlfn.XLOOKUP(E923, $BO$1:$CA$1, $BO$2:$CA$2)</f>
        <v>07</v>
      </c>
      <c r="BC923" t="str">
        <f>_xlfn.XLOOKUP(F923, $BO$1:$CA$1, $BO$2:$CA$2)</f>
        <v>14</v>
      </c>
      <c r="BD923" t="str">
        <f>_xlfn.XLOOKUP(G923, $BO$1:$CA$1, $BO$2:$CA$2)</f>
        <v>09</v>
      </c>
      <c r="BE923" t="str">
        <f>_xlfn.XLOOKUP(H923, $BO$1:$CA$1, $BO$2:$CA$2)</f>
        <v>06</v>
      </c>
      <c r="BF923">
        <f>VALUE(_xlfn.TEXTJOIN("", TRUE, AZ923:BE923))</f>
        <v>11007140906</v>
      </c>
      <c r="BG923">
        <v>11007140906</v>
      </c>
      <c r="BH923">
        <f t="shared" si="14"/>
        <v>79</v>
      </c>
      <c r="BI923">
        <f>B923*BH923</f>
        <v>69362</v>
      </c>
    </row>
    <row r="924" spans="1:61" x14ac:dyDescent="0.25">
      <c r="A924" t="s">
        <v>506</v>
      </c>
      <c r="B924">
        <v>391</v>
      </c>
      <c r="C924" t="str">
        <f>TEXT(A924, "0")</f>
        <v>96QK3</v>
      </c>
      <c r="D924" t="str">
        <f>MID($C924, 1, 1)</f>
        <v>9</v>
      </c>
      <c r="E924" t="str">
        <f>MID($C924, 2, 1)</f>
        <v>6</v>
      </c>
      <c r="F924" t="str">
        <f>MID($C924, 3, 1)</f>
        <v>Q</v>
      </c>
      <c r="G924" t="str">
        <f>MID($C924, 4, 1)</f>
        <v>K</v>
      </c>
      <c r="H924" t="str">
        <f>MID($C924, 5, 1)</f>
        <v>3</v>
      </c>
      <c r="I924">
        <f>LEN($A924)-LEN(SUBSTITUTE($A924,I$1,""))</f>
        <v>0</v>
      </c>
      <c r="J924">
        <f>LEN($A924)-LEN(SUBSTITUTE($A924,J$1,""))</f>
        <v>1</v>
      </c>
      <c r="K924">
        <f>LEN($A924)-LEN(SUBSTITUTE($A924,K$1,""))</f>
        <v>1</v>
      </c>
      <c r="L924">
        <f>LEN($A924)-LEN(SUBSTITUTE($A924,L$1,""))</f>
        <v>0</v>
      </c>
      <c r="M924">
        <f>LEN($A924)-LEN(SUBSTITUTE($A924,M$1,""))</f>
        <v>0</v>
      </c>
      <c r="N924">
        <f>LEN($A924)-LEN(SUBSTITUTE($A924,N$1,""))</f>
        <v>1</v>
      </c>
      <c r="O924">
        <f>LEN($A924)-LEN(SUBSTITUTE($A924,O$1,""))</f>
        <v>0</v>
      </c>
      <c r="P924">
        <f>LEN($A924)-LEN(SUBSTITUTE($A924,P$1,""))</f>
        <v>0</v>
      </c>
      <c r="Q924">
        <f>LEN($A924)-LEN(SUBSTITUTE($A924,Q$1,""))</f>
        <v>1</v>
      </c>
      <c r="R924">
        <f>LEN($A924)-LEN(SUBSTITUTE($A924,R$1,""))</f>
        <v>0</v>
      </c>
      <c r="S924">
        <f>LEN($A924)-LEN(SUBSTITUTE($A924,S$1,""))</f>
        <v>0</v>
      </c>
      <c r="T924">
        <f>LEN($A924)-LEN(SUBSTITUTE($A924,T$1,""))</f>
        <v>1</v>
      </c>
      <c r="U924">
        <f>LEN($A924)-LEN(SUBSTITUTE($A924,U$1,""))</f>
        <v>0</v>
      </c>
      <c r="V924">
        <f>I924+1</f>
        <v>1</v>
      </c>
      <c r="W924">
        <f>J924+1</f>
        <v>2</v>
      </c>
      <c r="X924">
        <f>K924+1</f>
        <v>2</v>
      </c>
      <c r="Y924">
        <f>L924+1</f>
        <v>1</v>
      </c>
      <c r="Z924">
        <f>M924+1</f>
        <v>1</v>
      </c>
      <c r="AA924">
        <f>N924+1</f>
        <v>2</v>
      </c>
      <c r="AB924">
        <f>O924+1</f>
        <v>1</v>
      </c>
      <c r="AC924">
        <f>P924+1</f>
        <v>1</v>
      </c>
      <c r="AD924">
        <f>Q924+1</f>
        <v>2</v>
      </c>
      <c r="AE924">
        <f>R924+1</f>
        <v>1</v>
      </c>
      <c r="AF924">
        <f>S924+1</f>
        <v>1</v>
      </c>
      <c r="AG924">
        <f>T924+1</f>
        <v>2</v>
      </c>
      <c r="AH924">
        <f>U924+1</f>
        <v>1</v>
      </c>
      <c r="AI924">
        <f>PRODUCT(V924:AH924)</f>
        <v>32</v>
      </c>
      <c r="AJ924">
        <f>MAX(V924:AH924)</f>
        <v>2</v>
      </c>
      <c r="AK924">
        <f>Y924</f>
        <v>1</v>
      </c>
      <c r="AL924">
        <f>MAX(V924:X924, Z924:AH924)+L924</f>
        <v>2</v>
      </c>
      <c r="AM924" t="b">
        <f>AL924=6</f>
        <v>0</v>
      </c>
      <c r="AN924" t="b">
        <f>AL924=5</f>
        <v>0</v>
      </c>
      <c r="AO924" t="b">
        <f>NOT(OR(AM924,AN924))</f>
        <v>1</v>
      </c>
      <c r="AP924" t="b">
        <f>AND(AI924=12, L924=0)</f>
        <v>0</v>
      </c>
      <c r="AQ924" t="b">
        <f>AND(AI924=18, L924=1)</f>
        <v>0</v>
      </c>
      <c r="AR924" t="b">
        <f>AND(AO924, OR(AP924, AQ924))</f>
        <v>0</v>
      </c>
      <c r="AS924" t="b">
        <f>NOT(OR(AM924,AN924,AR924))</f>
        <v>1</v>
      </c>
      <c r="AT924" t="b">
        <f>AND(AS924, AL924=4)</f>
        <v>0</v>
      </c>
      <c r="AU924" t="b">
        <f>NOT(OR(AM924,AN924,AR924,AT924))</f>
        <v>1</v>
      </c>
      <c r="AV924" t="b">
        <f>AND(AU924, AI924=18)</f>
        <v>0</v>
      </c>
      <c r="AW924" t="b">
        <f>NOT(OR(AM924,AN924,AR924,AT924, AV924))</f>
        <v>1</v>
      </c>
      <c r="AX924" t="b">
        <f>AND(AW924, OR(AND(AI924=24, L924=0), AND(AI924=32, L924=1)))</f>
        <v>0</v>
      </c>
      <c r="AY924" t="b">
        <f>NOT(OR(AM924,AN924,AR924,AT924,AV924,AX924))</f>
        <v>1</v>
      </c>
      <c r="AZ924" t="str">
        <f>IF(AM924,"7",IF(AN924,"6",IF(AR924,"5",
IF(AT924,"4",IF(AV924,"3",IF(AX924,"2",IF(AY924,"1","0"))))))
)</f>
        <v>1</v>
      </c>
      <c r="BA924" t="str">
        <f>_xlfn.XLOOKUP(D924, $BO$1:$CA$1, $BO$2:$CA$2)</f>
        <v>10</v>
      </c>
      <c r="BB924" t="str">
        <f>_xlfn.XLOOKUP(E924, $BO$1:$CA$1, $BO$2:$CA$2)</f>
        <v>07</v>
      </c>
      <c r="BC924" t="str">
        <f>_xlfn.XLOOKUP(F924, $BO$1:$CA$1, $BO$2:$CA$2)</f>
        <v>12</v>
      </c>
      <c r="BD924" t="str">
        <f>_xlfn.XLOOKUP(G924, $BO$1:$CA$1, $BO$2:$CA$2)</f>
        <v>13</v>
      </c>
      <c r="BE924" t="str">
        <f>_xlfn.XLOOKUP(H924, $BO$1:$CA$1, $BO$2:$CA$2)</f>
        <v>04</v>
      </c>
      <c r="BF924">
        <f>VALUE(_xlfn.TEXTJOIN("", TRUE, AZ924:BE924))</f>
        <v>11007121304</v>
      </c>
      <c r="BG924">
        <v>11007121304</v>
      </c>
      <c r="BH924">
        <f t="shared" si="14"/>
        <v>78</v>
      </c>
      <c r="BI924">
        <f>B924*BH924</f>
        <v>30498</v>
      </c>
    </row>
    <row r="925" spans="1:61" x14ac:dyDescent="0.25">
      <c r="A925" t="s">
        <v>248</v>
      </c>
      <c r="B925">
        <v>433</v>
      </c>
      <c r="C925" t="str">
        <f>TEXT(A925, "0")</f>
        <v>95K83</v>
      </c>
      <c r="D925" t="str">
        <f>MID($C925, 1, 1)</f>
        <v>9</v>
      </c>
      <c r="E925" t="str">
        <f>MID($C925, 2, 1)</f>
        <v>5</v>
      </c>
      <c r="F925" t="str">
        <f>MID($C925, 3, 1)</f>
        <v>K</v>
      </c>
      <c r="G925" t="str">
        <f>MID($C925, 4, 1)</f>
        <v>8</v>
      </c>
      <c r="H925" t="str">
        <f>MID($C925, 5, 1)</f>
        <v>3</v>
      </c>
      <c r="I925">
        <f>LEN($A925)-LEN(SUBSTITUTE($A925,I$1,""))</f>
        <v>0</v>
      </c>
      <c r="J925">
        <f>LEN($A925)-LEN(SUBSTITUTE($A925,J$1,""))</f>
        <v>1</v>
      </c>
      <c r="K925">
        <f>LEN($A925)-LEN(SUBSTITUTE($A925,K$1,""))</f>
        <v>0</v>
      </c>
      <c r="L925">
        <f>LEN($A925)-LEN(SUBSTITUTE($A925,L$1,""))</f>
        <v>0</v>
      </c>
      <c r="M925">
        <f>LEN($A925)-LEN(SUBSTITUTE($A925,M$1,""))</f>
        <v>0</v>
      </c>
      <c r="N925">
        <f>LEN($A925)-LEN(SUBSTITUTE($A925,N$1,""))</f>
        <v>1</v>
      </c>
      <c r="O925">
        <f>LEN($A925)-LEN(SUBSTITUTE($A925,O$1,""))</f>
        <v>1</v>
      </c>
      <c r="P925">
        <f>LEN($A925)-LEN(SUBSTITUTE($A925,P$1,""))</f>
        <v>0</v>
      </c>
      <c r="Q925">
        <f>LEN($A925)-LEN(SUBSTITUTE($A925,Q$1,""))</f>
        <v>0</v>
      </c>
      <c r="R925">
        <f>LEN($A925)-LEN(SUBSTITUTE($A925,R$1,""))</f>
        <v>1</v>
      </c>
      <c r="S925">
        <f>LEN($A925)-LEN(SUBSTITUTE($A925,S$1,""))</f>
        <v>0</v>
      </c>
      <c r="T925">
        <f>LEN($A925)-LEN(SUBSTITUTE($A925,T$1,""))</f>
        <v>1</v>
      </c>
      <c r="U925">
        <f>LEN($A925)-LEN(SUBSTITUTE($A925,U$1,""))</f>
        <v>0</v>
      </c>
      <c r="V925">
        <f>I925+1</f>
        <v>1</v>
      </c>
      <c r="W925">
        <f>J925+1</f>
        <v>2</v>
      </c>
      <c r="X925">
        <f>K925+1</f>
        <v>1</v>
      </c>
      <c r="Y925">
        <f>L925+1</f>
        <v>1</v>
      </c>
      <c r="Z925">
        <f>M925+1</f>
        <v>1</v>
      </c>
      <c r="AA925">
        <f>N925+1</f>
        <v>2</v>
      </c>
      <c r="AB925">
        <f>O925+1</f>
        <v>2</v>
      </c>
      <c r="AC925">
        <f>P925+1</f>
        <v>1</v>
      </c>
      <c r="AD925">
        <f>Q925+1</f>
        <v>1</v>
      </c>
      <c r="AE925">
        <f>R925+1</f>
        <v>2</v>
      </c>
      <c r="AF925">
        <f>S925+1</f>
        <v>1</v>
      </c>
      <c r="AG925">
        <f>T925+1</f>
        <v>2</v>
      </c>
      <c r="AH925">
        <f>U925+1</f>
        <v>1</v>
      </c>
      <c r="AI925">
        <f>PRODUCT(V925:AH925)</f>
        <v>32</v>
      </c>
      <c r="AJ925">
        <f>MAX(V925:AH925)</f>
        <v>2</v>
      </c>
      <c r="AK925">
        <f>Y925</f>
        <v>1</v>
      </c>
      <c r="AL925">
        <f>MAX(V925:X925, Z925:AH925)+L925</f>
        <v>2</v>
      </c>
      <c r="AM925" t="b">
        <f>AL925=6</f>
        <v>0</v>
      </c>
      <c r="AN925" t="b">
        <f>AL925=5</f>
        <v>0</v>
      </c>
      <c r="AO925" t="b">
        <f>NOT(OR(AM925,AN925))</f>
        <v>1</v>
      </c>
      <c r="AP925" t="b">
        <f>AND(AI925=12, L925=0)</f>
        <v>0</v>
      </c>
      <c r="AQ925" t="b">
        <f>AND(AI925=18, L925=1)</f>
        <v>0</v>
      </c>
      <c r="AR925" t="b">
        <f>AND(AO925, OR(AP925, AQ925))</f>
        <v>0</v>
      </c>
      <c r="AS925" t="b">
        <f>NOT(OR(AM925,AN925,AR925))</f>
        <v>1</v>
      </c>
      <c r="AT925" t="b">
        <f>AND(AS925, AL925=4)</f>
        <v>0</v>
      </c>
      <c r="AU925" t="b">
        <f>NOT(OR(AM925,AN925,AR925,AT925))</f>
        <v>1</v>
      </c>
      <c r="AV925" t="b">
        <f>AND(AU925, AI925=18)</f>
        <v>0</v>
      </c>
      <c r="AW925" t="b">
        <f>NOT(OR(AM925,AN925,AR925,AT925, AV925))</f>
        <v>1</v>
      </c>
      <c r="AX925" t="b">
        <f>AND(AW925, OR(AND(AI925=24, L925=0), AND(AI925=32, L925=1)))</f>
        <v>0</v>
      </c>
      <c r="AY925" t="b">
        <f>NOT(OR(AM925,AN925,AR925,AT925,AV925,AX925))</f>
        <v>1</v>
      </c>
      <c r="AZ925" t="str">
        <f>IF(AM925,"7",IF(AN925,"6",IF(AR925,"5",
IF(AT925,"4",IF(AV925,"3",IF(AX925,"2",IF(AY925,"1","0"))))))
)</f>
        <v>1</v>
      </c>
      <c r="BA925" t="str">
        <f>_xlfn.XLOOKUP(D925, $BO$1:$CA$1, $BO$2:$CA$2)</f>
        <v>10</v>
      </c>
      <c r="BB925" t="str">
        <f>_xlfn.XLOOKUP(E925, $BO$1:$CA$1, $BO$2:$CA$2)</f>
        <v>06</v>
      </c>
      <c r="BC925" t="str">
        <f>_xlfn.XLOOKUP(F925, $BO$1:$CA$1, $BO$2:$CA$2)</f>
        <v>13</v>
      </c>
      <c r="BD925" t="str">
        <f>_xlfn.XLOOKUP(G925, $BO$1:$CA$1, $BO$2:$CA$2)</f>
        <v>09</v>
      </c>
      <c r="BE925" t="str">
        <f>_xlfn.XLOOKUP(H925, $BO$1:$CA$1, $BO$2:$CA$2)</f>
        <v>04</v>
      </c>
      <c r="BF925">
        <f>VALUE(_xlfn.TEXTJOIN("", TRUE, AZ925:BE925))</f>
        <v>11006130904</v>
      </c>
      <c r="BG925">
        <v>11006130904</v>
      </c>
      <c r="BH925">
        <f t="shared" si="14"/>
        <v>77</v>
      </c>
      <c r="BI925">
        <f>B925*BH925</f>
        <v>33341</v>
      </c>
    </row>
    <row r="926" spans="1:61" x14ac:dyDescent="0.25">
      <c r="A926" t="s">
        <v>464</v>
      </c>
      <c r="B926">
        <v>920</v>
      </c>
      <c r="C926" t="str">
        <f>TEXT(A926, "0")</f>
        <v>953T4</v>
      </c>
      <c r="D926" t="str">
        <f>MID($C926, 1, 1)</f>
        <v>9</v>
      </c>
      <c r="E926" t="str">
        <f>MID($C926, 2, 1)</f>
        <v>5</v>
      </c>
      <c r="F926" t="str">
        <f>MID($C926, 3, 1)</f>
        <v>3</v>
      </c>
      <c r="G926" t="str">
        <f>MID($C926, 4, 1)</f>
        <v>T</v>
      </c>
      <c r="H926" t="str">
        <f>MID($C926, 5, 1)</f>
        <v>4</v>
      </c>
      <c r="I926">
        <f>LEN($A926)-LEN(SUBSTITUTE($A926,I$1,""))</f>
        <v>0</v>
      </c>
      <c r="J926">
        <f>LEN($A926)-LEN(SUBSTITUTE($A926,J$1,""))</f>
        <v>0</v>
      </c>
      <c r="K926">
        <f>LEN($A926)-LEN(SUBSTITUTE($A926,K$1,""))</f>
        <v>0</v>
      </c>
      <c r="L926">
        <f>LEN($A926)-LEN(SUBSTITUTE($A926,L$1,""))</f>
        <v>0</v>
      </c>
      <c r="M926">
        <f>LEN($A926)-LEN(SUBSTITUTE($A926,M$1,""))</f>
        <v>1</v>
      </c>
      <c r="N926">
        <f>LEN($A926)-LEN(SUBSTITUTE($A926,N$1,""))</f>
        <v>1</v>
      </c>
      <c r="O926">
        <f>LEN($A926)-LEN(SUBSTITUTE($A926,O$1,""))</f>
        <v>0</v>
      </c>
      <c r="P926">
        <f>LEN($A926)-LEN(SUBSTITUTE($A926,P$1,""))</f>
        <v>0</v>
      </c>
      <c r="Q926">
        <f>LEN($A926)-LEN(SUBSTITUTE($A926,Q$1,""))</f>
        <v>0</v>
      </c>
      <c r="R926">
        <f>LEN($A926)-LEN(SUBSTITUTE($A926,R$1,""))</f>
        <v>1</v>
      </c>
      <c r="S926">
        <f>LEN($A926)-LEN(SUBSTITUTE($A926,S$1,""))</f>
        <v>1</v>
      </c>
      <c r="T926">
        <f>LEN($A926)-LEN(SUBSTITUTE($A926,T$1,""))</f>
        <v>1</v>
      </c>
      <c r="U926">
        <f>LEN($A926)-LEN(SUBSTITUTE($A926,U$1,""))</f>
        <v>0</v>
      </c>
      <c r="V926">
        <f>I926+1</f>
        <v>1</v>
      </c>
      <c r="W926">
        <f>J926+1</f>
        <v>1</v>
      </c>
      <c r="X926">
        <f>K926+1</f>
        <v>1</v>
      </c>
      <c r="Y926">
        <f>L926+1</f>
        <v>1</v>
      </c>
      <c r="Z926">
        <f>M926+1</f>
        <v>2</v>
      </c>
      <c r="AA926">
        <f>N926+1</f>
        <v>2</v>
      </c>
      <c r="AB926">
        <f>O926+1</f>
        <v>1</v>
      </c>
      <c r="AC926">
        <f>P926+1</f>
        <v>1</v>
      </c>
      <c r="AD926">
        <f>Q926+1</f>
        <v>1</v>
      </c>
      <c r="AE926">
        <f>R926+1</f>
        <v>2</v>
      </c>
      <c r="AF926">
        <f>S926+1</f>
        <v>2</v>
      </c>
      <c r="AG926">
        <f>T926+1</f>
        <v>2</v>
      </c>
      <c r="AH926">
        <f>U926+1</f>
        <v>1</v>
      </c>
      <c r="AI926">
        <f>PRODUCT(V926:AH926)</f>
        <v>32</v>
      </c>
      <c r="AJ926">
        <f>MAX(V926:AH926)</f>
        <v>2</v>
      </c>
      <c r="AK926">
        <f>Y926</f>
        <v>1</v>
      </c>
      <c r="AL926">
        <f>MAX(V926:X926, Z926:AH926)+L926</f>
        <v>2</v>
      </c>
      <c r="AM926" t="b">
        <f>AL926=6</f>
        <v>0</v>
      </c>
      <c r="AN926" t="b">
        <f>AL926=5</f>
        <v>0</v>
      </c>
      <c r="AO926" t="b">
        <f>NOT(OR(AM926,AN926))</f>
        <v>1</v>
      </c>
      <c r="AP926" t="b">
        <f>AND(AI926=12, L926=0)</f>
        <v>0</v>
      </c>
      <c r="AQ926" t="b">
        <f>AND(AI926=18, L926=1)</f>
        <v>0</v>
      </c>
      <c r="AR926" t="b">
        <f>AND(AO926, OR(AP926, AQ926))</f>
        <v>0</v>
      </c>
      <c r="AS926" t="b">
        <f>NOT(OR(AM926,AN926,AR926))</f>
        <v>1</v>
      </c>
      <c r="AT926" t="b">
        <f>AND(AS926, AL926=4)</f>
        <v>0</v>
      </c>
      <c r="AU926" t="b">
        <f>NOT(OR(AM926,AN926,AR926,AT926))</f>
        <v>1</v>
      </c>
      <c r="AV926" t="b">
        <f>AND(AU926, AI926=18)</f>
        <v>0</v>
      </c>
      <c r="AW926" t="b">
        <f>NOT(OR(AM926,AN926,AR926,AT926, AV926))</f>
        <v>1</v>
      </c>
      <c r="AX926" t="b">
        <f>AND(AW926, OR(AND(AI926=24, L926=0), AND(AI926=32, L926=1)))</f>
        <v>0</v>
      </c>
      <c r="AY926" t="b">
        <f>NOT(OR(AM926,AN926,AR926,AT926,AV926,AX926))</f>
        <v>1</v>
      </c>
      <c r="AZ926" t="str">
        <f>IF(AM926,"7",IF(AN926,"6",IF(AR926,"5",
IF(AT926,"4",IF(AV926,"3",IF(AX926,"2",IF(AY926,"1","0"))))))
)</f>
        <v>1</v>
      </c>
      <c r="BA926" t="str">
        <f>_xlfn.XLOOKUP(D926, $BO$1:$CA$1, $BO$2:$CA$2)</f>
        <v>10</v>
      </c>
      <c r="BB926" t="str">
        <f>_xlfn.XLOOKUP(E926, $BO$1:$CA$1, $BO$2:$CA$2)</f>
        <v>06</v>
      </c>
      <c r="BC926" t="str">
        <f>_xlfn.XLOOKUP(F926, $BO$1:$CA$1, $BO$2:$CA$2)</f>
        <v>04</v>
      </c>
      <c r="BD926" t="str">
        <f>_xlfn.XLOOKUP(G926, $BO$1:$CA$1, $BO$2:$CA$2)</f>
        <v>11</v>
      </c>
      <c r="BE926" t="str">
        <f>_xlfn.XLOOKUP(H926, $BO$1:$CA$1, $BO$2:$CA$2)</f>
        <v>05</v>
      </c>
      <c r="BF926">
        <f>VALUE(_xlfn.TEXTJOIN("", TRUE, AZ926:BE926))</f>
        <v>11006041105</v>
      </c>
      <c r="BG926">
        <v>11006041105</v>
      </c>
      <c r="BH926">
        <f t="shared" si="14"/>
        <v>76</v>
      </c>
      <c r="BI926">
        <f>B926*BH926</f>
        <v>69920</v>
      </c>
    </row>
    <row r="927" spans="1:61" x14ac:dyDescent="0.25">
      <c r="A927" t="s">
        <v>520</v>
      </c>
      <c r="B927">
        <v>700</v>
      </c>
      <c r="C927" t="str">
        <f>TEXT(A927, "0")</f>
        <v>94238</v>
      </c>
      <c r="D927" t="str">
        <f>MID($C927, 1, 1)</f>
        <v>9</v>
      </c>
      <c r="E927" t="str">
        <f>MID($C927, 2, 1)</f>
        <v>4</v>
      </c>
      <c r="F927" t="str">
        <f>MID($C927, 3, 1)</f>
        <v>2</v>
      </c>
      <c r="G927" t="str">
        <f>MID($C927, 4, 1)</f>
        <v>3</v>
      </c>
      <c r="H927" t="str">
        <f>MID($C927, 5, 1)</f>
        <v>8</v>
      </c>
      <c r="I927">
        <f>LEN($A927)-LEN(SUBSTITUTE($A927,I$1,""))</f>
        <v>0</v>
      </c>
      <c r="J927">
        <f>LEN($A927)-LEN(SUBSTITUTE($A927,J$1,""))</f>
        <v>0</v>
      </c>
      <c r="K927">
        <f>LEN($A927)-LEN(SUBSTITUTE($A927,K$1,""))</f>
        <v>0</v>
      </c>
      <c r="L927">
        <f>LEN($A927)-LEN(SUBSTITUTE($A927,L$1,""))</f>
        <v>0</v>
      </c>
      <c r="M927">
        <f>LEN($A927)-LEN(SUBSTITUTE($A927,M$1,""))</f>
        <v>0</v>
      </c>
      <c r="N927">
        <f>LEN($A927)-LEN(SUBSTITUTE($A927,N$1,""))</f>
        <v>1</v>
      </c>
      <c r="O927">
        <f>LEN($A927)-LEN(SUBSTITUTE($A927,O$1,""))</f>
        <v>1</v>
      </c>
      <c r="P927">
        <f>LEN($A927)-LEN(SUBSTITUTE($A927,P$1,""))</f>
        <v>0</v>
      </c>
      <c r="Q927">
        <f>LEN($A927)-LEN(SUBSTITUTE($A927,Q$1,""))</f>
        <v>0</v>
      </c>
      <c r="R927">
        <f>LEN($A927)-LEN(SUBSTITUTE($A927,R$1,""))</f>
        <v>0</v>
      </c>
      <c r="S927">
        <f>LEN($A927)-LEN(SUBSTITUTE($A927,S$1,""))</f>
        <v>1</v>
      </c>
      <c r="T927">
        <f>LEN($A927)-LEN(SUBSTITUTE($A927,T$1,""))</f>
        <v>1</v>
      </c>
      <c r="U927">
        <f>LEN($A927)-LEN(SUBSTITUTE($A927,U$1,""))</f>
        <v>1</v>
      </c>
      <c r="V927">
        <f>I927+1</f>
        <v>1</v>
      </c>
      <c r="W927">
        <f>J927+1</f>
        <v>1</v>
      </c>
      <c r="X927">
        <f>K927+1</f>
        <v>1</v>
      </c>
      <c r="Y927">
        <f>L927+1</f>
        <v>1</v>
      </c>
      <c r="Z927">
        <f>M927+1</f>
        <v>1</v>
      </c>
      <c r="AA927">
        <f>N927+1</f>
        <v>2</v>
      </c>
      <c r="AB927">
        <f>O927+1</f>
        <v>2</v>
      </c>
      <c r="AC927">
        <f>P927+1</f>
        <v>1</v>
      </c>
      <c r="AD927">
        <f>Q927+1</f>
        <v>1</v>
      </c>
      <c r="AE927">
        <f>R927+1</f>
        <v>1</v>
      </c>
      <c r="AF927">
        <f>S927+1</f>
        <v>2</v>
      </c>
      <c r="AG927">
        <f>T927+1</f>
        <v>2</v>
      </c>
      <c r="AH927">
        <f>U927+1</f>
        <v>2</v>
      </c>
      <c r="AI927">
        <f>PRODUCT(V927:AH927)</f>
        <v>32</v>
      </c>
      <c r="AJ927">
        <f>MAX(V927:AH927)</f>
        <v>2</v>
      </c>
      <c r="AK927">
        <f>Y927</f>
        <v>1</v>
      </c>
      <c r="AL927">
        <f>MAX(V927:X927, Z927:AH927)+L927</f>
        <v>2</v>
      </c>
      <c r="AM927" t="b">
        <f>AL927=6</f>
        <v>0</v>
      </c>
      <c r="AN927" t="b">
        <f>AL927=5</f>
        <v>0</v>
      </c>
      <c r="AO927" t="b">
        <f>NOT(OR(AM927,AN927))</f>
        <v>1</v>
      </c>
      <c r="AP927" t="b">
        <f>AND(AI927=12, L927=0)</f>
        <v>0</v>
      </c>
      <c r="AQ927" t="b">
        <f>AND(AI927=18, L927=1)</f>
        <v>0</v>
      </c>
      <c r="AR927" t="b">
        <f>AND(AO927, OR(AP927, AQ927))</f>
        <v>0</v>
      </c>
      <c r="AS927" t="b">
        <f>NOT(OR(AM927,AN927,AR927))</f>
        <v>1</v>
      </c>
      <c r="AT927" t="b">
        <f>AND(AS927, AL927=4)</f>
        <v>0</v>
      </c>
      <c r="AU927" t="b">
        <f>NOT(OR(AM927,AN927,AR927,AT927))</f>
        <v>1</v>
      </c>
      <c r="AV927" t="b">
        <f>AND(AU927, AI927=18)</f>
        <v>0</v>
      </c>
      <c r="AW927" t="b">
        <f>NOT(OR(AM927,AN927,AR927,AT927, AV927))</f>
        <v>1</v>
      </c>
      <c r="AX927" t="b">
        <f>AND(AW927, OR(AND(AI927=24, L927=0), AND(AI927=32, L927=1)))</f>
        <v>0</v>
      </c>
      <c r="AY927" t="b">
        <f>NOT(OR(AM927,AN927,AR927,AT927,AV927,AX927))</f>
        <v>1</v>
      </c>
      <c r="AZ927" t="str">
        <f>IF(AM927,"7",IF(AN927,"6",IF(AR927,"5",
IF(AT927,"4",IF(AV927,"3",IF(AX927,"2",IF(AY927,"1","0"))))))
)</f>
        <v>1</v>
      </c>
      <c r="BA927" t="str">
        <f>_xlfn.XLOOKUP(D927, $BO$1:$CA$1, $BO$2:$CA$2)</f>
        <v>10</v>
      </c>
      <c r="BB927" t="str">
        <f>_xlfn.XLOOKUP(E927, $BO$1:$CA$1, $BO$2:$CA$2)</f>
        <v>05</v>
      </c>
      <c r="BC927" t="str">
        <f>_xlfn.XLOOKUP(F927, $BO$1:$CA$1, $BO$2:$CA$2)</f>
        <v>03</v>
      </c>
      <c r="BD927" t="str">
        <f>_xlfn.XLOOKUP(G927, $BO$1:$CA$1, $BO$2:$CA$2)</f>
        <v>04</v>
      </c>
      <c r="BE927" t="str">
        <f>_xlfn.XLOOKUP(H927, $BO$1:$CA$1, $BO$2:$CA$2)</f>
        <v>09</v>
      </c>
      <c r="BF927">
        <f>VALUE(_xlfn.TEXTJOIN("", TRUE, AZ927:BE927))</f>
        <v>11005030409</v>
      </c>
      <c r="BG927">
        <v>11005030409</v>
      </c>
      <c r="BH927">
        <f t="shared" si="14"/>
        <v>75</v>
      </c>
      <c r="BI927">
        <f>B927*BH927</f>
        <v>52500</v>
      </c>
    </row>
    <row r="928" spans="1:61" x14ac:dyDescent="0.25">
      <c r="A928" t="s">
        <v>773</v>
      </c>
      <c r="B928">
        <v>90</v>
      </c>
      <c r="C928" t="str">
        <f>TEXT(A928, "0")</f>
        <v>8A3T9</v>
      </c>
      <c r="D928" t="str">
        <f>MID($C928, 1, 1)</f>
        <v>8</v>
      </c>
      <c r="E928" t="str">
        <f>MID($C928, 2, 1)</f>
        <v>A</v>
      </c>
      <c r="F928" t="str">
        <f>MID($C928, 3, 1)</f>
        <v>3</v>
      </c>
      <c r="G928" t="str">
        <f>MID($C928, 4, 1)</f>
        <v>T</v>
      </c>
      <c r="H928" t="str">
        <f>MID($C928, 5, 1)</f>
        <v>9</v>
      </c>
      <c r="I928">
        <f>LEN($A928)-LEN(SUBSTITUTE($A928,I$1,""))</f>
        <v>1</v>
      </c>
      <c r="J928">
        <f>LEN($A928)-LEN(SUBSTITUTE($A928,J$1,""))</f>
        <v>0</v>
      </c>
      <c r="K928">
        <f>LEN($A928)-LEN(SUBSTITUTE($A928,K$1,""))</f>
        <v>0</v>
      </c>
      <c r="L928">
        <f>LEN($A928)-LEN(SUBSTITUTE($A928,L$1,""))</f>
        <v>0</v>
      </c>
      <c r="M928">
        <f>LEN($A928)-LEN(SUBSTITUTE($A928,M$1,""))</f>
        <v>1</v>
      </c>
      <c r="N928">
        <f>LEN($A928)-LEN(SUBSTITUTE($A928,N$1,""))</f>
        <v>1</v>
      </c>
      <c r="O928">
        <f>LEN($A928)-LEN(SUBSTITUTE($A928,O$1,""))</f>
        <v>1</v>
      </c>
      <c r="P928">
        <f>LEN($A928)-LEN(SUBSTITUTE($A928,P$1,""))</f>
        <v>0</v>
      </c>
      <c r="Q928">
        <f>LEN($A928)-LEN(SUBSTITUTE($A928,Q$1,""))</f>
        <v>0</v>
      </c>
      <c r="R928">
        <f>LEN($A928)-LEN(SUBSTITUTE($A928,R$1,""))</f>
        <v>0</v>
      </c>
      <c r="S928">
        <f>LEN($A928)-LEN(SUBSTITUTE($A928,S$1,""))</f>
        <v>0</v>
      </c>
      <c r="T928">
        <f>LEN($A928)-LEN(SUBSTITUTE($A928,T$1,""))</f>
        <v>1</v>
      </c>
      <c r="U928">
        <f>LEN($A928)-LEN(SUBSTITUTE($A928,U$1,""))</f>
        <v>0</v>
      </c>
      <c r="V928">
        <f>I928+1</f>
        <v>2</v>
      </c>
      <c r="W928">
        <f>J928+1</f>
        <v>1</v>
      </c>
      <c r="X928">
        <f>K928+1</f>
        <v>1</v>
      </c>
      <c r="Y928">
        <f>L928+1</f>
        <v>1</v>
      </c>
      <c r="Z928">
        <f>M928+1</f>
        <v>2</v>
      </c>
      <c r="AA928">
        <f>N928+1</f>
        <v>2</v>
      </c>
      <c r="AB928">
        <f>O928+1</f>
        <v>2</v>
      </c>
      <c r="AC928">
        <f>P928+1</f>
        <v>1</v>
      </c>
      <c r="AD928">
        <f>Q928+1</f>
        <v>1</v>
      </c>
      <c r="AE928">
        <f>R928+1</f>
        <v>1</v>
      </c>
      <c r="AF928">
        <f>S928+1</f>
        <v>1</v>
      </c>
      <c r="AG928">
        <f>T928+1</f>
        <v>2</v>
      </c>
      <c r="AH928">
        <f>U928+1</f>
        <v>1</v>
      </c>
      <c r="AI928">
        <f>PRODUCT(V928:AH928)</f>
        <v>32</v>
      </c>
      <c r="AJ928">
        <f>MAX(V928:AH928)</f>
        <v>2</v>
      </c>
      <c r="AK928">
        <f>Y928</f>
        <v>1</v>
      </c>
      <c r="AL928">
        <f>MAX(V928:X928, Z928:AH928)+L928</f>
        <v>2</v>
      </c>
      <c r="AM928" t="b">
        <f>AL928=6</f>
        <v>0</v>
      </c>
      <c r="AN928" t="b">
        <f>AL928=5</f>
        <v>0</v>
      </c>
      <c r="AO928" t="b">
        <f>NOT(OR(AM928,AN928))</f>
        <v>1</v>
      </c>
      <c r="AP928" t="b">
        <f>AND(AI928=12, L928=0)</f>
        <v>0</v>
      </c>
      <c r="AQ928" t="b">
        <f>AND(AI928=18, L928=1)</f>
        <v>0</v>
      </c>
      <c r="AR928" t="b">
        <f>AND(AO928, OR(AP928, AQ928))</f>
        <v>0</v>
      </c>
      <c r="AS928" t="b">
        <f>NOT(OR(AM928,AN928,AR928))</f>
        <v>1</v>
      </c>
      <c r="AT928" t="b">
        <f>AND(AS928, AL928=4)</f>
        <v>0</v>
      </c>
      <c r="AU928" t="b">
        <f>NOT(OR(AM928,AN928,AR928,AT928))</f>
        <v>1</v>
      </c>
      <c r="AV928" t="b">
        <f>AND(AU928, AI928=18)</f>
        <v>0</v>
      </c>
      <c r="AW928" t="b">
        <f>NOT(OR(AM928,AN928,AR928,AT928, AV928))</f>
        <v>1</v>
      </c>
      <c r="AX928" t="b">
        <f>AND(AW928, OR(AND(AI928=24, L928=0), AND(AI928=32, L928=1)))</f>
        <v>0</v>
      </c>
      <c r="AY928" t="b">
        <f>NOT(OR(AM928,AN928,AR928,AT928,AV928,AX928))</f>
        <v>1</v>
      </c>
      <c r="AZ928" t="str">
        <f>IF(AM928,"7",IF(AN928,"6",IF(AR928,"5",
IF(AT928,"4",IF(AV928,"3",IF(AX928,"2",IF(AY928,"1","0"))))))
)</f>
        <v>1</v>
      </c>
      <c r="BA928" t="str">
        <f>_xlfn.XLOOKUP(D928, $BO$1:$CA$1, $BO$2:$CA$2)</f>
        <v>09</v>
      </c>
      <c r="BB928" t="str">
        <f>_xlfn.XLOOKUP(E928, $BO$1:$CA$1, $BO$2:$CA$2)</f>
        <v>14</v>
      </c>
      <c r="BC928" t="str">
        <f>_xlfn.XLOOKUP(F928, $BO$1:$CA$1, $BO$2:$CA$2)</f>
        <v>04</v>
      </c>
      <c r="BD928" t="str">
        <f>_xlfn.XLOOKUP(G928, $BO$1:$CA$1, $BO$2:$CA$2)</f>
        <v>11</v>
      </c>
      <c r="BE928" t="str">
        <f>_xlfn.XLOOKUP(H928, $BO$1:$CA$1, $BO$2:$CA$2)</f>
        <v>10</v>
      </c>
      <c r="BF928">
        <f>VALUE(_xlfn.TEXTJOIN("", TRUE, AZ928:BE928))</f>
        <v>10914041110</v>
      </c>
      <c r="BG928">
        <v>10914041110</v>
      </c>
      <c r="BH928">
        <f t="shared" si="14"/>
        <v>74</v>
      </c>
      <c r="BI928">
        <f>B928*BH928</f>
        <v>6660</v>
      </c>
    </row>
    <row r="929" spans="1:61" x14ac:dyDescent="0.25">
      <c r="A929" t="s">
        <v>920</v>
      </c>
      <c r="B929">
        <v>917</v>
      </c>
      <c r="C929" t="str">
        <f>TEXT(A929, "0")</f>
        <v>8K79T</v>
      </c>
      <c r="D929" t="str">
        <f>MID($C929, 1, 1)</f>
        <v>8</v>
      </c>
      <c r="E929" t="str">
        <f>MID($C929, 2, 1)</f>
        <v>K</v>
      </c>
      <c r="F929" t="str">
        <f>MID($C929, 3, 1)</f>
        <v>7</v>
      </c>
      <c r="G929" t="str">
        <f>MID($C929, 4, 1)</f>
        <v>9</v>
      </c>
      <c r="H929" t="str">
        <f>MID($C929, 5, 1)</f>
        <v>T</v>
      </c>
      <c r="I929">
        <f>LEN($A929)-LEN(SUBSTITUTE($A929,I$1,""))</f>
        <v>0</v>
      </c>
      <c r="J929">
        <f>LEN($A929)-LEN(SUBSTITUTE($A929,J$1,""))</f>
        <v>1</v>
      </c>
      <c r="K929">
        <f>LEN($A929)-LEN(SUBSTITUTE($A929,K$1,""))</f>
        <v>0</v>
      </c>
      <c r="L929">
        <f>LEN($A929)-LEN(SUBSTITUTE($A929,L$1,""))</f>
        <v>0</v>
      </c>
      <c r="M929">
        <f>LEN($A929)-LEN(SUBSTITUTE($A929,M$1,""))</f>
        <v>1</v>
      </c>
      <c r="N929">
        <f>LEN($A929)-LEN(SUBSTITUTE($A929,N$1,""))</f>
        <v>1</v>
      </c>
      <c r="O929">
        <f>LEN($A929)-LEN(SUBSTITUTE($A929,O$1,""))</f>
        <v>1</v>
      </c>
      <c r="P929">
        <f>LEN($A929)-LEN(SUBSTITUTE($A929,P$1,""))</f>
        <v>1</v>
      </c>
      <c r="Q929">
        <f>LEN($A929)-LEN(SUBSTITUTE($A929,Q$1,""))</f>
        <v>0</v>
      </c>
      <c r="R929">
        <f>LEN($A929)-LEN(SUBSTITUTE($A929,R$1,""))</f>
        <v>0</v>
      </c>
      <c r="S929">
        <f>LEN($A929)-LEN(SUBSTITUTE($A929,S$1,""))</f>
        <v>0</v>
      </c>
      <c r="T929">
        <f>LEN($A929)-LEN(SUBSTITUTE($A929,T$1,""))</f>
        <v>0</v>
      </c>
      <c r="U929">
        <f>LEN($A929)-LEN(SUBSTITUTE($A929,U$1,""))</f>
        <v>0</v>
      </c>
      <c r="V929">
        <f>I929+1</f>
        <v>1</v>
      </c>
      <c r="W929">
        <f>J929+1</f>
        <v>2</v>
      </c>
      <c r="X929">
        <f>K929+1</f>
        <v>1</v>
      </c>
      <c r="Y929">
        <f>L929+1</f>
        <v>1</v>
      </c>
      <c r="Z929">
        <f>M929+1</f>
        <v>2</v>
      </c>
      <c r="AA929">
        <f>N929+1</f>
        <v>2</v>
      </c>
      <c r="AB929">
        <f>O929+1</f>
        <v>2</v>
      </c>
      <c r="AC929">
        <f>P929+1</f>
        <v>2</v>
      </c>
      <c r="AD929">
        <f>Q929+1</f>
        <v>1</v>
      </c>
      <c r="AE929">
        <f>R929+1</f>
        <v>1</v>
      </c>
      <c r="AF929">
        <f>S929+1</f>
        <v>1</v>
      </c>
      <c r="AG929">
        <f>T929+1</f>
        <v>1</v>
      </c>
      <c r="AH929">
        <f>U929+1</f>
        <v>1</v>
      </c>
      <c r="AI929">
        <f>PRODUCT(V929:AH929)</f>
        <v>32</v>
      </c>
      <c r="AJ929">
        <f>MAX(V929:AH929)</f>
        <v>2</v>
      </c>
      <c r="AK929">
        <f>Y929</f>
        <v>1</v>
      </c>
      <c r="AL929">
        <f>MAX(V929:X929, Z929:AH929)+L929</f>
        <v>2</v>
      </c>
      <c r="AM929" t="b">
        <f>AL929=6</f>
        <v>0</v>
      </c>
      <c r="AN929" t="b">
        <f>AL929=5</f>
        <v>0</v>
      </c>
      <c r="AO929" t="b">
        <f>NOT(OR(AM929,AN929))</f>
        <v>1</v>
      </c>
      <c r="AP929" t="b">
        <f>AND(AI929=12, L929=0)</f>
        <v>0</v>
      </c>
      <c r="AQ929" t="b">
        <f>AND(AI929=18, L929=1)</f>
        <v>0</v>
      </c>
      <c r="AR929" t="b">
        <f>AND(AO929, OR(AP929, AQ929))</f>
        <v>0</v>
      </c>
      <c r="AS929" t="b">
        <f>NOT(OR(AM929,AN929,AR929))</f>
        <v>1</v>
      </c>
      <c r="AT929" t="b">
        <f>AND(AS929, AL929=4)</f>
        <v>0</v>
      </c>
      <c r="AU929" t="b">
        <f>NOT(OR(AM929,AN929,AR929,AT929))</f>
        <v>1</v>
      </c>
      <c r="AV929" t="b">
        <f>AND(AU929, AI929=18)</f>
        <v>0</v>
      </c>
      <c r="AW929" t="b">
        <f>NOT(OR(AM929,AN929,AR929,AT929, AV929))</f>
        <v>1</v>
      </c>
      <c r="AX929" t="b">
        <f>AND(AW929, OR(AND(AI929=24, L929=0), AND(AI929=32, L929=1)))</f>
        <v>0</v>
      </c>
      <c r="AY929" t="b">
        <f>NOT(OR(AM929,AN929,AR929,AT929,AV929,AX929))</f>
        <v>1</v>
      </c>
      <c r="AZ929" t="str">
        <f>IF(AM929,"7",IF(AN929,"6",IF(AR929,"5",
IF(AT929,"4",IF(AV929,"3",IF(AX929,"2",IF(AY929,"1","0"))))))
)</f>
        <v>1</v>
      </c>
      <c r="BA929" t="str">
        <f>_xlfn.XLOOKUP(D929, $BO$1:$CA$1, $BO$2:$CA$2)</f>
        <v>09</v>
      </c>
      <c r="BB929" t="str">
        <f>_xlfn.XLOOKUP(E929, $BO$1:$CA$1, $BO$2:$CA$2)</f>
        <v>13</v>
      </c>
      <c r="BC929" t="str">
        <f>_xlfn.XLOOKUP(F929, $BO$1:$CA$1, $BO$2:$CA$2)</f>
        <v>08</v>
      </c>
      <c r="BD929" t="str">
        <f>_xlfn.XLOOKUP(G929, $BO$1:$CA$1, $BO$2:$CA$2)</f>
        <v>10</v>
      </c>
      <c r="BE929" t="str">
        <f>_xlfn.XLOOKUP(H929, $BO$1:$CA$1, $BO$2:$CA$2)</f>
        <v>11</v>
      </c>
      <c r="BF929">
        <f>VALUE(_xlfn.TEXTJOIN("", TRUE, AZ929:BE929))</f>
        <v>10913081011</v>
      </c>
      <c r="BG929">
        <v>10913081011</v>
      </c>
      <c r="BH929">
        <f t="shared" si="14"/>
        <v>73</v>
      </c>
      <c r="BI929">
        <f>B929*BH929</f>
        <v>66941</v>
      </c>
    </row>
    <row r="930" spans="1:61" x14ac:dyDescent="0.25">
      <c r="A930" t="s">
        <v>78</v>
      </c>
      <c r="B930">
        <v>959</v>
      </c>
      <c r="C930" t="str">
        <f>TEXT(A930, "0")</f>
        <v>8K645</v>
      </c>
      <c r="D930" t="str">
        <f>MID($C930, 1, 1)</f>
        <v>8</v>
      </c>
      <c r="E930" t="str">
        <f>MID($C930, 2, 1)</f>
        <v>K</v>
      </c>
      <c r="F930" t="str">
        <f>MID($C930, 3, 1)</f>
        <v>6</v>
      </c>
      <c r="G930" t="str">
        <f>MID($C930, 4, 1)</f>
        <v>4</v>
      </c>
      <c r="H930" t="str">
        <f>MID($C930, 5, 1)</f>
        <v>5</v>
      </c>
      <c r="I930">
        <f>LEN($A930)-LEN(SUBSTITUTE($A930,I$1,""))</f>
        <v>0</v>
      </c>
      <c r="J930">
        <f>LEN($A930)-LEN(SUBSTITUTE($A930,J$1,""))</f>
        <v>1</v>
      </c>
      <c r="K930">
        <f>LEN($A930)-LEN(SUBSTITUTE($A930,K$1,""))</f>
        <v>0</v>
      </c>
      <c r="L930">
        <f>LEN($A930)-LEN(SUBSTITUTE($A930,L$1,""))</f>
        <v>0</v>
      </c>
      <c r="M930">
        <f>LEN($A930)-LEN(SUBSTITUTE($A930,M$1,""))</f>
        <v>0</v>
      </c>
      <c r="N930">
        <f>LEN($A930)-LEN(SUBSTITUTE($A930,N$1,""))</f>
        <v>0</v>
      </c>
      <c r="O930">
        <f>LEN($A930)-LEN(SUBSTITUTE($A930,O$1,""))</f>
        <v>1</v>
      </c>
      <c r="P930">
        <f>LEN($A930)-LEN(SUBSTITUTE($A930,P$1,""))</f>
        <v>0</v>
      </c>
      <c r="Q930">
        <f>LEN($A930)-LEN(SUBSTITUTE($A930,Q$1,""))</f>
        <v>1</v>
      </c>
      <c r="R930">
        <f>LEN($A930)-LEN(SUBSTITUTE($A930,R$1,""))</f>
        <v>1</v>
      </c>
      <c r="S930">
        <f>LEN($A930)-LEN(SUBSTITUTE($A930,S$1,""))</f>
        <v>1</v>
      </c>
      <c r="T930">
        <f>LEN($A930)-LEN(SUBSTITUTE($A930,T$1,""))</f>
        <v>0</v>
      </c>
      <c r="U930">
        <f>LEN($A930)-LEN(SUBSTITUTE($A930,U$1,""))</f>
        <v>0</v>
      </c>
      <c r="V930">
        <f>I930+1</f>
        <v>1</v>
      </c>
      <c r="W930">
        <f>J930+1</f>
        <v>2</v>
      </c>
      <c r="X930">
        <f>K930+1</f>
        <v>1</v>
      </c>
      <c r="Y930">
        <f>L930+1</f>
        <v>1</v>
      </c>
      <c r="Z930">
        <f>M930+1</f>
        <v>1</v>
      </c>
      <c r="AA930">
        <f>N930+1</f>
        <v>1</v>
      </c>
      <c r="AB930">
        <f>O930+1</f>
        <v>2</v>
      </c>
      <c r="AC930">
        <f>P930+1</f>
        <v>1</v>
      </c>
      <c r="AD930">
        <f>Q930+1</f>
        <v>2</v>
      </c>
      <c r="AE930">
        <f>R930+1</f>
        <v>2</v>
      </c>
      <c r="AF930">
        <f>S930+1</f>
        <v>2</v>
      </c>
      <c r="AG930">
        <f>T930+1</f>
        <v>1</v>
      </c>
      <c r="AH930">
        <f>U930+1</f>
        <v>1</v>
      </c>
      <c r="AI930">
        <f>PRODUCT(V930:AH930)</f>
        <v>32</v>
      </c>
      <c r="AJ930">
        <f>MAX(V930:AH930)</f>
        <v>2</v>
      </c>
      <c r="AK930">
        <f>Y930</f>
        <v>1</v>
      </c>
      <c r="AL930">
        <f>MAX(V930:X930, Z930:AH930)+L930</f>
        <v>2</v>
      </c>
      <c r="AM930" t="b">
        <f>AL930=6</f>
        <v>0</v>
      </c>
      <c r="AN930" t="b">
        <f>AL930=5</f>
        <v>0</v>
      </c>
      <c r="AO930" t="b">
        <f>NOT(OR(AM930,AN930))</f>
        <v>1</v>
      </c>
      <c r="AP930" t="b">
        <f>AND(AI930=12, L930=0)</f>
        <v>0</v>
      </c>
      <c r="AQ930" t="b">
        <f>AND(AI930=18, L930=1)</f>
        <v>0</v>
      </c>
      <c r="AR930" t="b">
        <f>AND(AO930, OR(AP930, AQ930))</f>
        <v>0</v>
      </c>
      <c r="AS930" t="b">
        <f>NOT(OR(AM930,AN930,AR930))</f>
        <v>1</v>
      </c>
      <c r="AT930" t="b">
        <f>AND(AS930, AL930=4)</f>
        <v>0</v>
      </c>
      <c r="AU930" t="b">
        <f>NOT(OR(AM930,AN930,AR930,AT930))</f>
        <v>1</v>
      </c>
      <c r="AV930" t="b">
        <f>AND(AU930, AI930=18)</f>
        <v>0</v>
      </c>
      <c r="AW930" t="b">
        <f>NOT(OR(AM930,AN930,AR930,AT930, AV930))</f>
        <v>1</v>
      </c>
      <c r="AX930" t="b">
        <f>AND(AW930, OR(AND(AI930=24, L930=0), AND(AI930=32, L930=1)))</f>
        <v>0</v>
      </c>
      <c r="AY930" t="b">
        <f>NOT(OR(AM930,AN930,AR930,AT930,AV930,AX930))</f>
        <v>1</v>
      </c>
      <c r="AZ930" t="str">
        <f>IF(AM930,"7",IF(AN930,"6",IF(AR930,"5",
IF(AT930,"4",IF(AV930,"3",IF(AX930,"2",IF(AY930,"1","0"))))))
)</f>
        <v>1</v>
      </c>
      <c r="BA930" t="str">
        <f>_xlfn.XLOOKUP(D930, $BO$1:$CA$1, $BO$2:$CA$2)</f>
        <v>09</v>
      </c>
      <c r="BB930" t="str">
        <f>_xlfn.XLOOKUP(E930, $BO$1:$CA$1, $BO$2:$CA$2)</f>
        <v>13</v>
      </c>
      <c r="BC930" t="str">
        <f>_xlfn.XLOOKUP(F930, $BO$1:$CA$1, $BO$2:$CA$2)</f>
        <v>07</v>
      </c>
      <c r="BD930" t="str">
        <f>_xlfn.XLOOKUP(G930, $BO$1:$CA$1, $BO$2:$CA$2)</f>
        <v>05</v>
      </c>
      <c r="BE930" t="str">
        <f>_xlfn.XLOOKUP(H930, $BO$1:$CA$1, $BO$2:$CA$2)</f>
        <v>06</v>
      </c>
      <c r="BF930">
        <f>VALUE(_xlfn.TEXTJOIN("", TRUE, AZ930:BE930))</f>
        <v>10913070506</v>
      </c>
      <c r="BG930">
        <v>10913070506</v>
      </c>
      <c r="BH930">
        <f t="shared" si="14"/>
        <v>72</v>
      </c>
      <c r="BI930">
        <f>B930*BH930</f>
        <v>69048</v>
      </c>
    </row>
    <row r="931" spans="1:61" x14ac:dyDescent="0.25">
      <c r="A931" t="s">
        <v>553</v>
      </c>
      <c r="B931">
        <v>332</v>
      </c>
      <c r="C931" t="str">
        <f>TEXT(A931, "0")</f>
        <v>8K2T3</v>
      </c>
      <c r="D931" t="str">
        <f>MID($C931, 1, 1)</f>
        <v>8</v>
      </c>
      <c r="E931" t="str">
        <f>MID($C931, 2, 1)</f>
        <v>K</v>
      </c>
      <c r="F931" t="str">
        <f>MID($C931, 3, 1)</f>
        <v>2</v>
      </c>
      <c r="G931" t="str">
        <f>MID($C931, 4, 1)</f>
        <v>T</v>
      </c>
      <c r="H931" t="str">
        <f>MID($C931, 5, 1)</f>
        <v>3</v>
      </c>
      <c r="I931">
        <f>LEN($A931)-LEN(SUBSTITUTE($A931,I$1,""))</f>
        <v>0</v>
      </c>
      <c r="J931">
        <f>LEN($A931)-LEN(SUBSTITUTE($A931,J$1,""))</f>
        <v>1</v>
      </c>
      <c r="K931">
        <f>LEN($A931)-LEN(SUBSTITUTE($A931,K$1,""))</f>
        <v>0</v>
      </c>
      <c r="L931">
        <f>LEN($A931)-LEN(SUBSTITUTE($A931,L$1,""))</f>
        <v>0</v>
      </c>
      <c r="M931">
        <f>LEN($A931)-LEN(SUBSTITUTE($A931,M$1,""))</f>
        <v>1</v>
      </c>
      <c r="N931">
        <f>LEN($A931)-LEN(SUBSTITUTE($A931,N$1,""))</f>
        <v>0</v>
      </c>
      <c r="O931">
        <f>LEN($A931)-LEN(SUBSTITUTE($A931,O$1,""))</f>
        <v>1</v>
      </c>
      <c r="P931">
        <f>LEN($A931)-LEN(SUBSTITUTE($A931,P$1,""))</f>
        <v>0</v>
      </c>
      <c r="Q931">
        <f>LEN($A931)-LEN(SUBSTITUTE($A931,Q$1,""))</f>
        <v>0</v>
      </c>
      <c r="R931">
        <f>LEN($A931)-LEN(SUBSTITUTE($A931,R$1,""))</f>
        <v>0</v>
      </c>
      <c r="S931">
        <f>LEN($A931)-LEN(SUBSTITUTE($A931,S$1,""))</f>
        <v>0</v>
      </c>
      <c r="T931">
        <f>LEN($A931)-LEN(SUBSTITUTE($A931,T$1,""))</f>
        <v>1</v>
      </c>
      <c r="U931">
        <f>LEN($A931)-LEN(SUBSTITUTE($A931,U$1,""))</f>
        <v>1</v>
      </c>
      <c r="V931">
        <f>I931+1</f>
        <v>1</v>
      </c>
      <c r="W931">
        <f>J931+1</f>
        <v>2</v>
      </c>
      <c r="X931">
        <f>K931+1</f>
        <v>1</v>
      </c>
      <c r="Y931">
        <f>L931+1</f>
        <v>1</v>
      </c>
      <c r="Z931">
        <f>M931+1</f>
        <v>2</v>
      </c>
      <c r="AA931">
        <f>N931+1</f>
        <v>1</v>
      </c>
      <c r="AB931">
        <f>O931+1</f>
        <v>2</v>
      </c>
      <c r="AC931">
        <f>P931+1</f>
        <v>1</v>
      </c>
      <c r="AD931">
        <f>Q931+1</f>
        <v>1</v>
      </c>
      <c r="AE931">
        <f>R931+1</f>
        <v>1</v>
      </c>
      <c r="AF931">
        <f>S931+1</f>
        <v>1</v>
      </c>
      <c r="AG931">
        <f>T931+1</f>
        <v>2</v>
      </c>
      <c r="AH931">
        <f>U931+1</f>
        <v>2</v>
      </c>
      <c r="AI931">
        <f>PRODUCT(V931:AH931)</f>
        <v>32</v>
      </c>
      <c r="AJ931">
        <f>MAX(V931:AH931)</f>
        <v>2</v>
      </c>
      <c r="AK931">
        <f>Y931</f>
        <v>1</v>
      </c>
      <c r="AL931">
        <f>MAX(V931:X931, Z931:AH931)+L931</f>
        <v>2</v>
      </c>
      <c r="AM931" t="b">
        <f>AL931=6</f>
        <v>0</v>
      </c>
      <c r="AN931" t="b">
        <f>AL931=5</f>
        <v>0</v>
      </c>
      <c r="AO931" t="b">
        <f>NOT(OR(AM931,AN931))</f>
        <v>1</v>
      </c>
      <c r="AP931" t="b">
        <f>AND(AI931=12, L931=0)</f>
        <v>0</v>
      </c>
      <c r="AQ931" t="b">
        <f>AND(AI931=18, L931=1)</f>
        <v>0</v>
      </c>
      <c r="AR931" t="b">
        <f>AND(AO931, OR(AP931, AQ931))</f>
        <v>0</v>
      </c>
      <c r="AS931" t="b">
        <f>NOT(OR(AM931,AN931,AR931))</f>
        <v>1</v>
      </c>
      <c r="AT931" t="b">
        <f>AND(AS931, AL931=4)</f>
        <v>0</v>
      </c>
      <c r="AU931" t="b">
        <f>NOT(OR(AM931,AN931,AR931,AT931))</f>
        <v>1</v>
      </c>
      <c r="AV931" t="b">
        <f>AND(AU931, AI931=18)</f>
        <v>0</v>
      </c>
      <c r="AW931" t="b">
        <f>NOT(OR(AM931,AN931,AR931,AT931, AV931))</f>
        <v>1</v>
      </c>
      <c r="AX931" t="b">
        <f>AND(AW931, OR(AND(AI931=24, L931=0), AND(AI931=32, L931=1)))</f>
        <v>0</v>
      </c>
      <c r="AY931" t="b">
        <f>NOT(OR(AM931,AN931,AR931,AT931,AV931,AX931))</f>
        <v>1</v>
      </c>
      <c r="AZ931" t="str">
        <f>IF(AM931,"7",IF(AN931,"6",IF(AR931,"5",
IF(AT931,"4",IF(AV931,"3",IF(AX931,"2",IF(AY931,"1","0"))))))
)</f>
        <v>1</v>
      </c>
      <c r="BA931" t="str">
        <f>_xlfn.XLOOKUP(D931, $BO$1:$CA$1, $BO$2:$CA$2)</f>
        <v>09</v>
      </c>
      <c r="BB931" t="str">
        <f>_xlfn.XLOOKUP(E931, $BO$1:$CA$1, $BO$2:$CA$2)</f>
        <v>13</v>
      </c>
      <c r="BC931" t="str">
        <f>_xlfn.XLOOKUP(F931, $BO$1:$CA$1, $BO$2:$CA$2)</f>
        <v>03</v>
      </c>
      <c r="BD931" t="str">
        <f>_xlfn.XLOOKUP(G931, $BO$1:$CA$1, $BO$2:$CA$2)</f>
        <v>11</v>
      </c>
      <c r="BE931" t="str">
        <f>_xlfn.XLOOKUP(H931, $BO$1:$CA$1, $BO$2:$CA$2)</f>
        <v>04</v>
      </c>
      <c r="BF931">
        <f>VALUE(_xlfn.TEXTJOIN("", TRUE, AZ931:BE931))</f>
        <v>10913031104</v>
      </c>
      <c r="BG931">
        <v>10913031104</v>
      </c>
      <c r="BH931">
        <f t="shared" si="14"/>
        <v>71</v>
      </c>
      <c r="BI931">
        <f>B931*BH931</f>
        <v>23572</v>
      </c>
    </row>
    <row r="932" spans="1:61" x14ac:dyDescent="0.25">
      <c r="A932" t="s">
        <v>516</v>
      </c>
      <c r="B932">
        <v>612</v>
      </c>
      <c r="C932" t="str">
        <f>TEXT(A932, "0")</f>
        <v>82A47</v>
      </c>
      <c r="D932" t="str">
        <f>MID($C932, 1, 1)</f>
        <v>8</v>
      </c>
      <c r="E932" t="str">
        <f>MID($C932, 2, 1)</f>
        <v>2</v>
      </c>
      <c r="F932" t="str">
        <f>MID($C932, 3, 1)</f>
        <v>A</v>
      </c>
      <c r="G932" t="str">
        <f>MID($C932, 4, 1)</f>
        <v>4</v>
      </c>
      <c r="H932" t="str">
        <f>MID($C932, 5, 1)</f>
        <v>7</v>
      </c>
      <c r="I932">
        <f>LEN($A932)-LEN(SUBSTITUTE($A932,I$1,""))</f>
        <v>1</v>
      </c>
      <c r="J932">
        <f>LEN($A932)-LEN(SUBSTITUTE($A932,J$1,""))</f>
        <v>0</v>
      </c>
      <c r="K932">
        <f>LEN($A932)-LEN(SUBSTITUTE($A932,K$1,""))</f>
        <v>0</v>
      </c>
      <c r="L932">
        <f>LEN($A932)-LEN(SUBSTITUTE($A932,L$1,""))</f>
        <v>0</v>
      </c>
      <c r="M932">
        <f>LEN($A932)-LEN(SUBSTITUTE($A932,M$1,""))</f>
        <v>0</v>
      </c>
      <c r="N932">
        <f>LEN($A932)-LEN(SUBSTITUTE($A932,N$1,""))</f>
        <v>0</v>
      </c>
      <c r="O932">
        <f>LEN($A932)-LEN(SUBSTITUTE($A932,O$1,""))</f>
        <v>1</v>
      </c>
      <c r="P932">
        <f>LEN($A932)-LEN(SUBSTITUTE($A932,P$1,""))</f>
        <v>1</v>
      </c>
      <c r="Q932">
        <f>LEN($A932)-LEN(SUBSTITUTE($A932,Q$1,""))</f>
        <v>0</v>
      </c>
      <c r="R932">
        <f>LEN($A932)-LEN(SUBSTITUTE($A932,R$1,""))</f>
        <v>0</v>
      </c>
      <c r="S932">
        <f>LEN($A932)-LEN(SUBSTITUTE($A932,S$1,""))</f>
        <v>1</v>
      </c>
      <c r="T932">
        <f>LEN($A932)-LEN(SUBSTITUTE($A932,T$1,""))</f>
        <v>0</v>
      </c>
      <c r="U932">
        <f>LEN($A932)-LEN(SUBSTITUTE($A932,U$1,""))</f>
        <v>1</v>
      </c>
      <c r="V932">
        <f>I932+1</f>
        <v>2</v>
      </c>
      <c r="W932">
        <f>J932+1</f>
        <v>1</v>
      </c>
      <c r="X932">
        <f>K932+1</f>
        <v>1</v>
      </c>
      <c r="Y932">
        <f>L932+1</f>
        <v>1</v>
      </c>
      <c r="Z932">
        <f>M932+1</f>
        <v>1</v>
      </c>
      <c r="AA932">
        <f>N932+1</f>
        <v>1</v>
      </c>
      <c r="AB932">
        <f>O932+1</f>
        <v>2</v>
      </c>
      <c r="AC932">
        <f>P932+1</f>
        <v>2</v>
      </c>
      <c r="AD932">
        <f>Q932+1</f>
        <v>1</v>
      </c>
      <c r="AE932">
        <f>R932+1</f>
        <v>1</v>
      </c>
      <c r="AF932">
        <f>S932+1</f>
        <v>2</v>
      </c>
      <c r="AG932">
        <f>T932+1</f>
        <v>1</v>
      </c>
      <c r="AH932">
        <f>U932+1</f>
        <v>2</v>
      </c>
      <c r="AI932">
        <f>PRODUCT(V932:AH932)</f>
        <v>32</v>
      </c>
      <c r="AJ932">
        <f>MAX(V932:AH932)</f>
        <v>2</v>
      </c>
      <c r="AK932">
        <f>Y932</f>
        <v>1</v>
      </c>
      <c r="AL932">
        <f>MAX(V932:X932, Z932:AH932)+L932</f>
        <v>2</v>
      </c>
      <c r="AM932" t="b">
        <f>AL932=6</f>
        <v>0</v>
      </c>
      <c r="AN932" t="b">
        <f>AL932=5</f>
        <v>0</v>
      </c>
      <c r="AO932" t="b">
        <f>NOT(OR(AM932,AN932))</f>
        <v>1</v>
      </c>
      <c r="AP932" t="b">
        <f>AND(AI932=12, L932=0)</f>
        <v>0</v>
      </c>
      <c r="AQ932" t="b">
        <f>AND(AI932=18, L932=1)</f>
        <v>0</v>
      </c>
      <c r="AR932" t="b">
        <f>AND(AO932, OR(AP932, AQ932))</f>
        <v>0</v>
      </c>
      <c r="AS932" t="b">
        <f>NOT(OR(AM932,AN932,AR932))</f>
        <v>1</v>
      </c>
      <c r="AT932" t="b">
        <f>AND(AS932, AL932=4)</f>
        <v>0</v>
      </c>
      <c r="AU932" t="b">
        <f>NOT(OR(AM932,AN932,AR932,AT932))</f>
        <v>1</v>
      </c>
      <c r="AV932" t="b">
        <f>AND(AU932, AI932=18)</f>
        <v>0</v>
      </c>
      <c r="AW932" t="b">
        <f>NOT(OR(AM932,AN932,AR932,AT932, AV932))</f>
        <v>1</v>
      </c>
      <c r="AX932" t="b">
        <f>AND(AW932, OR(AND(AI932=24, L932=0), AND(AI932=32, L932=1)))</f>
        <v>0</v>
      </c>
      <c r="AY932" t="b">
        <f>NOT(OR(AM932,AN932,AR932,AT932,AV932,AX932))</f>
        <v>1</v>
      </c>
      <c r="AZ932" t="str">
        <f>IF(AM932,"7",IF(AN932,"6",IF(AR932,"5",
IF(AT932,"4",IF(AV932,"3",IF(AX932,"2",IF(AY932,"1","0"))))))
)</f>
        <v>1</v>
      </c>
      <c r="BA932" t="str">
        <f>_xlfn.XLOOKUP(D932, $BO$1:$CA$1, $BO$2:$CA$2)</f>
        <v>09</v>
      </c>
      <c r="BB932" t="str">
        <f>_xlfn.XLOOKUP(E932, $BO$1:$CA$1, $BO$2:$CA$2)</f>
        <v>03</v>
      </c>
      <c r="BC932" t="str">
        <f>_xlfn.XLOOKUP(F932, $BO$1:$CA$1, $BO$2:$CA$2)</f>
        <v>14</v>
      </c>
      <c r="BD932" t="str">
        <f>_xlfn.XLOOKUP(G932, $BO$1:$CA$1, $BO$2:$CA$2)</f>
        <v>05</v>
      </c>
      <c r="BE932" t="str">
        <f>_xlfn.XLOOKUP(H932, $BO$1:$CA$1, $BO$2:$CA$2)</f>
        <v>08</v>
      </c>
      <c r="BF932">
        <f>VALUE(_xlfn.TEXTJOIN("", TRUE, AZ932:BE932))</f>
        <v>10903140508</v>
      </c>
      <c r="BG932">
        <v>10903140508</v>
      </c>
      <c r="BH932">
        <f t="shared" si="14"/>
        <v>70</v>
      </c>
      <c r="BI932">
        <f>B932*BH932</f>
        <v>42840</v>
      </c>
    </row>
    <row r="933" spans="1:61" x14ac:dyDescent="0.25">
      <c r="A933" t="s">
        <v>896</v>
      </c>
      <c r="B933">
        <v>314</v>
      </c>
      <c r="C933" t="str">
        <f>TEXT(A933, "0")</f>
        <v>82Q5T</v>
      </c>
      <c r="D933" t="str">
        <f>MID($C933, 1, 1)</f>
        <v>8</v>
      </c>
      <c r="E933" t="str">
        <f>MID($C933, 2, 1)</f>
        <v>2</v>
      </c>
      <c r="F933" t="str">
        <f>MID($C933, 3, 1)</f>
        <v>Q</v>
      </c>
      <c r="G933" t="str">
        <f>MID($C933, 4, 1)</f>
        <v>5</v>
      </c>
      <c r="H933" t="str">
        <f>MID($C933, 5, 1)</f>
        <v>T</v>
      </c>
      <c r="I933">
        <f>LEN($A933)-LEN(SUBSTITUTE($A933,I$1,""))</f>
        <v>0</v>
      </c>
      <c r="J933">
        <f>LEN($A933)-LEN(SUBSTITUTE($A933,J$1,""))</f>
        <v>0</v>
      </c>
      <c r="K933">
        <f>LEN($A933)-LEN(SUBSTITUTE($A933,K$1,""))</f>
        <v>1</v>
      </c>
      <c r="L933">
        <f>LEN($A933)-LEN(SUBSTITUTE($A933,L$1,""))</f>
        <v>0</v>
      </c>
      <c r="M933">
        <f>LEN($A933)-LEN(SUBSTITUTE($A933,M$1,""))</f>
        <v>1</v>
      </c>
      <c r="N933">
        <f>LEN($A933)-LEN(SUBSTITUTE($A933,N$1,""))</f>
        <v>0</v>
      </c>
      <c r="O933">
        <f>LEN($A933)-LEN(SUBSTITUTE($A933,O$1,""))</f>
        <v>1</v>
      </c>
      <c r="P933">
        <f>LEN($A933)-LEN(SUBSTITUTE($A933,P$1,""))</f>
        <v>0</v>
      </c>
      <c r="Q933">
        <f>LEN($A933)-LEN(SUBSTITUTE($A933,Q$1,""))</f>
        <v>0</v>
      </c>
      <c r="R933">
        <f>LEN($A933)-LEN(SUBSTITUTE($A933,R$1,""))</f>
        <v>1</v>
      </c>
      <c r="S933">
        <f>LEN($A933)-LEN(SUBSTITUTE($A933,S$1,""))</f>
        <v>0</v>
      </c>
      <c r="T933">
        <f>LEN($A933)-LEN(SUBSTITUTE($A933,T$1,""))</f>
        <v>0</v>
      </c>
      <c r="U933">
        <f>LEN($A933)-LEN(SUBSTITUTE($A933,U$1,""))</f>
        <v>1</v>
      </c>
      <c r="V933">
        <f>I933+1</f>
        <v>1</v>
      </c>
      <c r="W933">
        <f>J933+1</f>
        <v>1</v>
      </c>
      <c r="X933">
        <f>K933+1</f>
        <v>2</v>
      </c>
      <c r="Y933">
        <f>L933+1</f>
        <v>1</v>
      </c>
      <c r="Z933">
        <f>M933+1</f>
        <v>2</v>
      </c>
      <c r="AA933">
        <f>N933+1</f>
        <v>1</v>
      </c>
      <c r="AB933">
        <f>O933+1</f>
        <v>2</v>
      </c>
      <c r="AC933">
        <f>P933+1</f>
        <v>1</v>
      </c>
      <c r="AD933">
        <f>Q933+1</f>
        <v>1</v>
      </c>
      <c r="AE933">
        <f>R933+1</f>
        <v>2</v>
      </c>
      <c r="AF933">
        <f>S933+1</f>
        <v>1</v>
      </c>
      <c r="AG933">
        <f>T933+1</f>
        <v>1</v>
      </c>
      <c r="AH933">
        <f>U933+1</f>
        <v>2</v>
      </c>
      <c r="AI933">
        <f>PRODUCT(V933:AH933)</f>
        <v>32</v>
      </c>
      <c r="AJ933">
        <f>MAX(V933:AH933)</f>
        <v>2</v>
      </c>
      <c r="AK933">
        <f>Y933</f>
        <v>1</v>
      </c>
      <c r="AL933">
        <f>MAX(V933:X933, Z933:AH933)+L933</f>
        <v>2</v>
      </c>
      <c r="AM933" t="b">
        <f>AL933=6</f>
        <v>0</v>
      </c>
      <c r="AN933" t="b">
        <f>AL933=5</f>
        <v>0</v>
      </c>
      <c r="AO933" t="b">
        <f>NOT(OR(AM933,AN933))</f>
        <v>1</v>
      </c>
      <c r="AP933" t="b">
        <f>AND(AI933=12, L933=0)</f>
        <v>0</v>
      </c>
      <c r="AQ933" t="b">
        <f>AND(AI933=18, L933=1)</f>
        <v>0</v>
      </c>
      <c r="AR933" t="b">
        <f>AND(AO933, OR(AP933, AQ933))</f>
        <v>0</v>
      </c>
      <c r="AS933" t="b">
        <f>NOT(OR(AM933,AN933,AR933))</f>
        <v>1</v>
      </c>
      <c r="AT933" t="b">
        <f>AND(AS933, AL933=4)</f>
        <v>0</v>
      </c>
      <c r="AU933" t="b">
        <f>NOT(OR(AM933,AN933,AR933,AT933))</f>
        <v>1</v>
      </c>
      <c r="AV933" t="b">
        <f>AND(AU933, AI933=18)</f>
        <v>0</v>
      </c>
      <c r="AW933" t="b">
        <f>NOT(OR(AM933,AN933,AR933,AT933, AV933))</f>
        <v>1</v>
      </c>
      <c r="AX933" t="b">
        <f>AND(AW933, OR(AND(AI933=24, L933=0), AND(AI933=32, L933=1)))</f>
        <v>0</v>
      </c>
      <c r="AY933" t="b">
        <f>NOT(OR(AM933,AN933,AR933,AT933,AV933,AX933))</f>
        <v>1</v>
      </c>
      <c r="AZ933" t="str">
        <f>IF(AM933,"7",IF(AN933,"6",IF(AR933,"5",
IF(AT933,"4",IF(AV933,"3",IF(AX933,"2",IF(AY933,"1","0"))))))
)</f>
        <v>1</v>
      </c>
      <c r="BA933" t="str">
        <f>_xlfn.XLOOKUP(D933, $BO$1:$CA$1, $BO$2:$CA$2)</f>
        <v>09</v>
      </c>
      <c r="BB933" t="str">
        <f>_xlfn.XLOOKUP(E933, $BO$1:$CA$1, $BO$2:$CA$2)</f>
        <v>03</v>
      </c>
      <c r="BC933" t="str">
        <f>_xlfn.XLOOKUP(F933, $BO$1:$CA$1, $BO$2:$CA$2)</f>
        <v>12</v>
      </c>
      <c r="BD933" t="str">
        <f>_xlfn.XLOOKUP(G933, $BO$1:$CA$1, $BO$2:$CA$2)</f>
        <v>06</v>
      </c>
      <c r="BE933" t="str">
        <f>_xlfn.XLOOKUP(H933, $BO$1:$CA$1, $BO$2:$CA$2)</f>
        <v>11</v>
      </c>
      <c r="BF933">
        <f>VALUE(_xlfn.TEXTJOIN("", TRUE, AZ933:BE933))</f>
        <v>10903120611</v>
      </c>
      <c r="BG933">
        <v>10903120611</v>
      </c>
      <c r="BH933">
        <f t="shared" si="14"/>
        <v>69</v>
      </c>
      <c r="BI933">
        <f>B933*BH933</f>
        <v>21666</v>
      </c>
    </row>
    <row r="934" spans="1:61" x14ac:dyDescent="0.25">
      <c r="A934" t="s">
        <v>202</v>
      </c>
      <c r="B934">
        <v>234</v>
      </c>
      <c r="C934" t="str">
        <f>TEXT(A934, "0")</f>
        <v>7AT28</v>
      </c>
      <c r="D934" t="str">
        <f>MID($C934, 1, 1)</f>
        <v>7</v>
      </c>
      <c r="E934" t="str">
        <f>MID($C934, 2, 1)</f>
        <v>A</v>
      </c>
      <c r="F934" t="str">
        <f>MID($C934, 3, 1)</f>
        <v>T</v>
      </c>
      <c r="G934" t="str">
        <f>MID($C934, 4, 1)</f>
        <v>2</v>
      </c>
      <c r="H934" t="str">
        <f>MID($C934, 5, 1)</f>
        <v>8</v>
      </c>
      <c r="I934">
        <f>LEN($A934)-LEN(SUBSTITUTE($A934,I$1,""))</f>
        <v>1</v>
      </c>
      <c r="J934">
        <f>LEN($A934)-LEN(SUBSTITUTE($A934,J$1,""))</f>
        <v>0</v>
      </c>
      <c r="K934">
        <f>LEN($A934)-LEN(SUBSTITUTE($A934,K$1,""))</f>
        <v>0</v>
      </c>
      <c r="L934">
        <f>LEN($A934)-LEN(SUBSTITUTE($A934,L$1,""))</f>
        <v>0</v>
      </c>
      <c r="M934">
        <f>LEN($A934)-LEN(SUBSTITUTE($A934,M$1,""))</f>
        <v>1</v>
      </c>
      <c r="N934">
        <f>LEN($A934)-LEN(SUBSTITUTE($A934,N$1,""))</f>
        <v>0</v>
      </c>
      <c r="O934">
        <f>LEN($A934)-LEN(SUBSTITUTE($A934,O$1,""))</f>
        <v>1</v>
      </c>
      <c r="P934">
        <f>LEN($A934)-LEN(SUBSTITUTE($A934,P$1,""))</f>
        <v>1</v>
      </c>
      <c r="Q934">
        <f>LEN($A934)-LEN(SUBSTITUTE($A934,Q$1,""))</f>
        <v>0</v>
      </c>
      <c r="R934">
        <f>LEN($A934)-LEN(SUBSTITUTE($A934,R$1,""))</f>
        <v>0</v>
      </c>
      <c r="S934">
        <f>LEN($A934)-LEN(SUBSTITUTE($A934,S$1,""))</f>
        <v>0</v>
      </c>
      <c r="T934">
        <f>LEN($A934)-LEN(SUBSTITUTE($A934,T$1,""))</f>
        <v>0</v>
      </c>
      <c r="U934">
        <f>LEN($A934)-LEN(SUBSTITUTE($A934,U$1,""))</f>
        <v>1</v>
      </c>
      <c r="V934">
        <f>I934+1</f>
        <v>2</v>
      </c>
      <c r="W934">
        <f>J934+1</f>
        <v>1</v>
      </c>
      <c r="X934">
        <f>K934+1</f>
        <v>1</v>
      </c>
      <c r="Y934">
        <f>L934+1</f>
        <v>1</v>
      </c>
      <c r="Z934">
        <f>M934+1</f>
        <v>2</v>
      </c>
      <c r="AA934">
        <f>N934+1</f>
        <v>1</v>
      </c>
      <c r="AB934">
        <f>O934+1</f>
        <v>2</v>
      </c>
      <c r="AC934">
        <f>P934+1</f>
        <v>2</v>
      </c>
      <c r="AD934">
        <f>Q934+1</f>
        <v>1</v>
      </c>
      <c r="AE934">
        <f>R934+1</f>
        <v>1</v>
      </c>
      <c r="AF934">
        <f>S934+1</f>
        <v>1</v>
      </c>
      <c r="AG934">
        <f>T934+1</f>
        <v>1</v>
      </c>
      <c r="AH934">
        <f>U934+1</f>
        <v>2</v>
      </c>
      <c r="AI934">
        <f>PRODUCT(V934:AH934)</f>
        <v>32</v>
      </c>
      <c r="AJ934">
        <f>MAX(V934:AH934)</f>
        <v>2</v>
      </c>
      <c r="AK934">
        <f>Y934</f>
        <v>1</v>
      </c>
      <c r="AL934">
        <f>MAX(V934:X934, Z934:AH934)+L934</f>
        <v>2</v>
      </c>
      <c r="AM934" t="b">
        <f>AL934=6</f>
        <v>0</v>
      </c>
      <c r="AN934" t="b">
        <f>AL934=5</f>
        <v>0</v>
      </c>
      <c r="AO934" t="b">
        <f>NOT(OR(AM934,AN934))</f>
        <v>1</v>
      </c>
      <c r="AP934" t="b">
        <f>AND(AI934=12, L934=0)</f>
        <v>0</v>
      </c>
      <c r="AQ934" t="b">
        <f>AND(AI934=18, L934=1)</f>
        <v>0</v>
      </c>
      <c r="AR934" t="b">
        <f>AND(AO934, OR(AP934, AQ934))</f>
        <v>0</v>
      </c>
      <c r="AS934" t="b">
        <f>NOT(OR(AM934,AN934,AR934))</f>
        <v>1</v>
      </c>
      <c r="AT934" t="b">
        <f>AND(AS934, AL934=4)</f>
        <v>0</v>
      </c>
      <c r="AU934" t="b">
        <f>NOT(OR(AM934,AN934,AR934,AT934))</f>
        <v>1</v>
      </c>
      <c r="AV934" t="b">
        <f>AND(AU934, AI934=18)</f>
        <v>0</v>
      </c>
      <c r="AW934" t="b">
        <f>NOT(OR(AM934,AN934,AR934,AT934, AV934))</f>
        <v>1</v>
      </c>
      <c r="AX934" t="b">
        <f>AND(AW934, OR(AND(AI934=24, L934=0), AND(AI934=32, L934=1)))</f>
        <v>0</v>
      </c>
      <c r="AY934" t="b">
        <f>NOT(OR(AM934,AN934,AR934,AT934,AV934,AX934))</f>
        <v>1</v>
      </c>
      <c r="AZ934" t="str">
        <f>IF(AM934,"7",IF(AN934,"6",IF(AR934,"5",
IF(AT934,"4",IF(AV934,"3",IF(AX934,"2",IF(AY934,"1","0"))))))
)</f>
        <v>1</v>
      </c>
      <c r="BA934" t="str">
        <f>_xlfn.XLOOKUP(D934, $BO$1:$CA$1, $BO$2:$CA$2)</f>
        <v>08</v>
      </c>
      <c r="BB934" t="str">
        <f>_xlfn.XLOOKUP(E934, $BO$1:$CA$1, $BO$2:$CA$2)</f>
        <v>14</v>
      </c>
      <c r="BC934" t="str">
        <f>_xlfn.XLOOKUP(F934, $BO$1:$CA$1, $BO$2:$CA$2)</f>
        <v>11</v>
      </c>
      <c r="BD934" t="str">
        <f>_xlfn.XLOOKUP(G934, $BO$1:$CA$1, $BO$2:$CA$2)</f>
        <v>03</v>
      </c>
      <c r="BE934" t="str">
        <f>_xlfn.XLOOKUP(H934, $BO$1:$CA$1, $BO$2:$CA$2)</f>
        <v>09</v>
      </c>
      <c r="BF934">
        <f>VALUE(_xlfn.TEXTJOIN("", TRUE, AZ934:BE934))</f>
        <v>10814110309</v>
      </c>
      <c r="BG934">
        <v>10814110309</v>
      </c>
      <c r="BH934">
        <f t="shared" si="14"/>
        <v>68</v>
      </c>
      <c r="BI934">
        <f>B934*BH934</f>
        <v>15912</v>
      </c>
    </row>
    <row r="935" spans="1:61" x14ac:dyDescent="0.25">
      <c r="A935" t="s">
        <v>975</v>
      </c>
      <c r="B935">
        <v>171</v>
      </c>
      <c r="C935" t="str">
        <f>TEXT(A935, "0")</f>
        <v>7K524</v>
      </c>
      <c r="D935" t="str">
        <f>MID($C935, 1, 1)</f>
        <v>7</v>
      </c>
      <c r="E935" t="str">
        <f>MID($C935, 2, 1)</f>
        <v>K</v>
      </c>
      <c r="F935" t="str">
        <f>MID($C935, 3, 1)</f>
        <v>5</v>
      </c>
      <c r="G935" t="str">
        <f>MID($C935, 4, 1)</f>
        <v>2</v>
      </c>
      <c r="H935" t="str">
        <f>MID($C935, 5, 1)</f>
        <v>4</v>
      </c>
      <c r="I935">
        <f>LEN($A935)-LEN(SUBSTITUTE($A935,I$1,""))</f>
        <v>0</v>
      </c>
      <c r="J935">
        <f>LEN($A935)-LEN(SUBSTITUTE($A935,J$1,""))</f>
        <v>1</v>
      </c>
      <c r="K935">
        <f>LEN($A935)-LEN(SUBSTITUTE($A935,K$1,""))</f>
        <v>0</v>
      </c>
      <c r="L935">
        <f>LEN($A935)-LEN(SUBSTITUTE($A935,L$1,""))</f>
        <v>0</v>
      </c>
      <c r="M935">
        <f>LEN($A935)-LEN(SUBSTITUTE($A935,M$1,""))</f>
        <v>0</v>
      </c>
      <c r="N935">
        <f>LEN($A935)-LEN(SUBSTITUTE($A935,N$1,""))</f>
        <v>0</v>
      </c>
      <c r="O935">
        <f>LEN($A935)-LEN(SUBSTITUTE($A935,O$1,""))</f>
        <v>0</v>
      </c>
      <c r="P935">
        <f>LEN($A935)-LEN(SUBSTITUTE($A935,P$1,""))</f>
        <v>1</v>
      </c>
      <c r="Q935">
        <f>LEN($A935)-LEN(SUBSTITUTE($A935,Q$1,""))</f>
        <v>0</v>
      </c>
      <c r="R935">
        <f>LEN($A935)-LEN(SUBSTITUTE($A935,R$1,""))</f>
        <v>1</v>
      </c>
      <c r="S935">
        <f>LEN($A935)-LEN(SUBSTITUTE($A935,S$1,""))</f>
        <v>1</v>
      </c>
      <c r="T935">
        <f>LEN($A935)-LEN(SUBSTITUTE($A935,T$1,""))</f>
        <v>0</v>
      </c>
      <c r="U935">
        <f>LEN($A935)-LEN(SUBSTITUTE($A935,U$1,""))</f>
        <v>1</v>
      </c>
      <c r="V935">
        <f>I935+1</f>
        <v>1</v>
      </c>
      <c r="W935">
        <f>J935+1</f>
        <v>2</v>
      </c>
      <c r="X935">
        <f>K935+1</f>
        <v>1</v>
      </c>
      <c r="Y935">
        <f>L935+1</f>
        <v>1</v>
      </c>
      <c r="Z935">
        <f>M935+1</f>
        <v>1</v>
      </c>
      <c r="AA935">
        <f>N935+1</f>
        <v>1</v>
      </c>
      <c r="AB935">
        <f>O935+1</f>
        <v>1</v>
      </c>
      <c r="AC935">
        <f>P935+1</f>
        <v>2</v>
      </c>
      <c r="AD935">
        <f>Q935+1</f>
        <v>1</v>
      </c>
      <c r="AE935">
        <f>R935+1</f>
        <v>2</v>
      </c>
      <c r="AF935">
        <f>S935+1</f>
        <v>2</v>
      </c>
      <c r="AG935">
        <f>T935+1</f>
        <v>1</v>
      </c>
      <c r="AH935">
        <f>U935+1</f>
        <v>2</v>
      </c>
      <c r="AI935">
        <f>PRODUCT(V935:AH935)</f>
        <v>32</v>
      </c>
      <c r="AJ935">
        <f>MAX(V935:AH935)</f>
        <v>2</v>
      </c>
      <c r="AK935">
        <f>Y935</f>
        <v>1</v>
      </c>
      <c r="AL935">
        <f>MAX(V935:X935, Z935:AH935)+L935</f>
        <v>2</v>
      </c>
      <c r="AM935" t="b">
        <f>AL935=6</f>
        <v>0</v>
      </c>
      <c r="AN935" t="b">
        <f>AL935=5</f>
        <v>0</v>
      </c>
      <c r="AO935" t="b">
        <f>NOT(OR(AM935,AN935))</f>
        <v>1</v>
      </c>
      <c r="AP935" t="b">
        <f>AND(AI935=12, L935=0)</f>
        <v>0</v>
      </c>
      <c r="AQ935" t="b">
        <f>AND(AI935=18, L935=1)</f>
        <v>0</v>
      </c>
      <c r="AR935" t="b">
        <f>AND(AO935, OR(AP935, AQ935))</f>
        <v>0</v>
      </c>
      <c r="AS935" t="b">
        <f>NOT(OR(AM935,AN935,AR935))</f>
        <v>1</v>
      </c>
      <c r="AT935" t="b">
        <f>AND(AS935, AL935=4)</f>
        <v>0</v>
      </c>
      <c r="AU935" t="b">
        <f>NOT(OR(AM935,AN935,AR935,AT935))</f>
        <v>1</v>
      </c>
      <c r="AV935" t="b">
        <f>AND(AU935, AI935=18)</f>
        <v>0</v>
      </c>
      <c r="AW935" t="b">
        <f>NOT(OR(AM935,AN935,AR935,AT935, AV935))</f>
        <v>1</v>
      </c>
      <c r="AX935" t="b">
        <f>AND(AW935, OR(AND(AI935=24, L935=0), AND(AI935=32, L935=1)))</f>
        <v>0</v>
      </c>
      <c r="AY935" t="b">
        <f>NOT(OR(AM935,AN935,AR935,AT935,AV935,AX935))</f>
        <v>1</v>
      </c>
      <c r="AZ935" t="str">
        <f>IF(AM935,"7",IF(AN935,"6",IF(AR935,"5",
IF(AT935,"4",IF(AV935,"3",IF(AX935,"2",IF(AY935,"1","0"))))))
)</f>
        <v>1</v>
      </c>
      <c r="BA935" t="str">
        <f>_xlfn.XLOOKUP(D935, $BO$1:$CA$1, $BO$2:$CA$2)</f>
        <v>08</v>
      </c>
      <c r="BB935" t="str">
        <f>_xlfn.XLOOKUP(E935, $BO$1:$CA$1, $BO$2:$CA$2)</f>
        <v>13</v>
      </c>
      <c r="BC935" t="str">
        <f>_xlfn.XLOOKUP(F935, $BO$1:$CA$1, $BO$2:$CA$2)</f>
        <v>06</v>
      </c>
      <c r="BD935" t="str">
        <f>_xlfn.XLOOKUP(G935, $BO$1:$CA$1, $BO$2:$CA$2)</f>
        <v>03</v>
      </c>
      <c r="BE935" t="str">
        <f>_xlfn.XLOOKUP(H935, $BO$1:$CA$1, $BO$2:$CA$2)</f>
        <v>05</v>
      </c>
      <c r="BF935">
        <f>VALUE(_xlfn.TEXTJOIN("", TRUE, AZ935:BE935))</f>
        <v>10813060305</v>
      </c>
      <c r="BG935">
        <v>10813060305</v>
      </c>
      <c r="BH935">
        <f t="shared" si="14"/>
        <v>67</v>
      </c>
      <c r="BI935">
        <f>B935*BH935</f>
        <v>11457</v>
      </c>
    </row>
    <row r="936" spans="1:61" x14ac:dyDescent="0.25">
      <c r="A936" t="s">
        <v>668</v>
      </c>
      <c r="B936">
        <v>497</v>
      </c>
      <c r="C936" t="str">
        <f>TEXT(A936, "0")</f>
        <v>7QKT2</v>
      </c>
      <c r="D936" t="str">
        <f>MID($C936, 1, 1)</f>
        <v>7</v>
      </c>
      <c r="E936" t="str">
        <f>MID($C936, 2, 1)</f>
        <v>Q</v>
      </c>
      <c r="F936" t="str">
        <f>MID($C936, 3, 1)</f>
        <v>K</v>
      </c>
      <c r="G936" t="str">
        <f>MID($C936, 4, 1)</f>
        <v>T</v>
      </c>
      <c r="H936" t="str">
        <f>MID($C936, 5, 1)</f>
        <v>2</v>
      </c>
      <c r="I936">
        <f>LEN($A936)-LEN(SUBSTITUTE($A936,I$1,""))</f>
        <v>0</v>
      </c>
      <c r="J936">
        <f>LEN($A936)-LEN(SUBSTITUTE($A936,J$1,""))</f>
        <v>1</v>
      </c>
      <c r="K936">
        <f>LEN($A936)-LEN(SUBSTITUTE($A936,K$1,""))</f>
        <v>1</v>
      </c>
      <c r="L936">
        <f>LEN($A936)-LEN(SUBSTITUTE($A936,L$1,""))</f>
        <v>0</v>
      </c>
      <c r="M936">
        <f>LEN($A936)-LEN(SUBSTITUTE($A936,M$1,""))</f>
        <v>1</v>
      </c>
      <c r="N936">
        <f>LEN($A936)-LEN(SUBSTITUTE($A936,N$1,""))</f>
        <v>0</v>
      </c>
      <c r="O936">
        <f>LEN($A936)-LEN(SUBSTITUTE($A936,O$1,""))</f>
        <v>0</v>
      </c>
      <c r="P936">
        <f>LEN($A936)-LEN(SUBSTITUTE($A936,P$1,""))</f>
        <v>1</v>
      </c>
      <c r="Q936">
        <f>LEN($A936)-LEN(SUBSTITUTE($A936,Q$1,""))</f>
        <v>0</v>
      </c>
      <c r="R936">
        <f>LEN($A936)-LEN(SUBSTITUTE($A936,R$1,""))</f>
        <v>0</v>
      </c>
      <c r="S936">
        <f>LEN($A936)-LEN(SUBSTITUTE($A936,S$1,""))</f>
        <v>0</v>
      </c>
      <c r="T936">
        <f>LEN($A936)-LEN(SUBSTITUTE($A936,T$1,""))</f>
        <v>0</v>
      </c>
      <c r="U936">
        <f>LEN($A936)-LEN(SUBSTITUTE($A936,U$1,""))</f>
        <v>1</v>
      </c>
      <c r="V936">
        <f>I936+1</f>
        <v>1</v>
      </c>
      <c r="W936">
        <f>J936+1</f>
        <v>2</v>
      </c>
      <c r="X936">
        <f>K936+1</f>
        <v>2</v>
      </c>
      <c r="Y936">
        <f>L936+1</f>
        <v>1</v>
      </c>
      <c r="Z936">
        <f>M936+1</f>
        <v>2</v>
      </c>
      <c r="AA936">
        <f>N936+1</f>
        <v>1</v>
      </c>
      <c r="AB936">
        <f>O936+1</f>
        <v>1</v>
      </c>
      <c r="AC936">
        <f>P936+1</f>
        <v>2</v>
      </c>
      <c r="AD936">
        <f>Q936+1</f>
        <v>1</v>
      </c>
      <c r="AE936">
        <f>R936+1</f>
        <v>1</v>
      </c>
      <c r="AF936">
        <f>S936+1</f>
        <v>1</v>
      </c>
      <c r="AG936">
        <f>T936+1</f>
        <v>1</v>
      </c>
      <c r="AH936">
        <f>U936+1</f>
        <v>2</v>
      </c>
      <c r="AI936">
        <f>PRODUCT(V936:AH936)</f>
        <v>32</v>
      </c>
      <c r="AJ936">
        <f>MAX(V936:AH936)</f>
        <v>2</v>
      </c>
      <c r="AK936">
        <f>Y936</f>
        <v>1</v>
      </c>
      <c r="AL936">
        <f>MAX(V936:X936, Z936:AH936)+L936</f>
        <v>2</v>
      </c>
      <c r="AM936" t="b">
        <f>AL936=6</f>
        <v>0</v>
      </c>
      <c r="AN936" t="b">
        <f>AL936=5</f>
        <v>0</v>
      </c>
      <c r="AO936" t="b">
        <f>NOT(OR(AM936,AN936))</f>
        <v>1</v>
      </c>
      <c r="AP936" t="b">
        <f>AND(AI936=12, L936=0)</f>
        <v>0</v>
      </c>
      <c r="AQ936" t="b">
        <f>AND(AI936=18, L936=1)</f>
        <v>0</v>
      </c>
      <c r="AR936" t="b">
        <f>AND(AO936, OR(AP936, AQ936))</f>
        <v>0</v>
      </c>
      <c r="AS936" t="b">
        <f>NOT(OR(AM936,AN936,AR936))</f>
        <v>1</v>
      </c>
      <c r="AT936" t="b">
        <f>AND(AS936, AL936=4)</f>
        <v>0</v>
      </c>
      <c r="AU936" t="b">
        <f>NOT(OR(AM936,AN936,AR936,AT936))</f>
        <v>1</v>
      </c>
      <c r="AV936" t="b">
        <f>AND(AU936, AI936=18)</f>
        <v>0</v>
      </c>
      <c r="AW936" t="b">
        <f>NOT(OR(AM936,AN936,AR936,AT936, AV936))</f>
        <v>1</v>
      </c>
      <c r="AX936" t="b">
        <f>AND(AW936, OR(AND(AI936=24, L936=0), AND(AI936=32, L936=1)))</f>
        <v>0</v>
      </c>
      <c r="AY936" t="b">
        <f>NOT(OR(AM936,AN936,AR936,AT936,AV936,AX936))</f>
        <v>1</v>
      </c>
      <c r="AZ936" t="str">
        <f>IF(AM936,"7",IF(AN936,"6",IF(AR936,"5",
IF(AT936,"4",IF(AV936,"3",IF(AX936,"2",IF(AY936,"1","0"))))))
)</f>
        <v>1</v>
      </c>
      <c r="BA936" t="str">
        <f>_xlfn.XLOOKUP(D936, $BO$1:$CA$1, $BO$2:$CA$2)</f>
        <v>08</v>
      </c>
      <c r="BB936" t="str">
        <f>_xlfn.XLOOKUP(E936, $BO$1:$CA$1, $BO$2:$CA$2)</f>
        <v>12</v>
      </c>
      <c r="BC936" t="str">
        <f>_xlfn.XLOOKUP(F936, $BO$1:$CA$1, $BO$2:$CA$2)</f>
        <v>13</v>
      </c>
      <c r="BD936" t="str">
        <f>_xlfn.XLOOKUP(G936, $BO$1:$CA$1, $BO$2:$CA$2)</f>
        <v>11</v>
      </c>
      <c r="BE936" t="str">
        <f>_xlfn.XLOOKUP(H936, $BO$1:$CA$1, $BO$2:$CA$2)</f>
        <v>03</v>
      </c>
      <c r="BF936">
        <f>VALUE(_xlfn.TEXTJOIN("", TRUE, AZ936:BE936))</f>
        <v>10812131103</v>
      </c>
      <c r="BG936">
        <v>10812131103</v>
      </c>
      <c r="BH936">
        <f t="shared" si="14"/>
        <v>66</v>
      </c>
      <c r="BI936">
        <f>B936*BH936</f>
        <v>32802</v>
      </c>
    </row>
    <row r="937" spans="1:61" x14ac:dyDescent="0.25">
      <c r="A937" t="s">
        <v>529</v>
      </c>
      <c r="B937">
        <v>512</v>
      </c>
      <c r="C937" t="str">
        <f>TEXT(A937, "0")</f>
        <v>7QK32</v>
      </c>
      <c r="D937" t="str">
        <f>MID($C937, 1, 1)</f>
        <v>7</v>
      </c>
      <c r="E937" t="str">
        <f>MID($C937, 2, 1)</f>
        <v>Q</v>
      </c>
      <c r="F937" t="str">
        <f>MID($C937, 3, 1)</f>
        <v>K</v>
      </c>
      <c r="G937" t="str">
        <f>MID($C937, 4, 1)</f>
        <v>3</v>
      </c>
      <c r="H937" t="str">
        <f>MID($C937, 5, 1)</f>
        <v>2</v>
      </c>
      <c r="I937">
        <f>LEN($A937)-LEN(SUBSTITUTE($A937,I$1,""))</f>
        <v>0</v>
      </c>
      <c r="J937">
        <f>LEN($A937)-LEN(SUBSTITUTE($A937,J$1,""))</f>
        <v>1</v>
      </c>
      <c r="K937">
        <f>LEN($A937)-LEN(SUBSTITUTE($A937,K$1,""))</f>
        <v>1</v>
      </c>
      <c r="L937">
        <f>LEN($A937)-LEN(SUBSTITUTE($A937,L$1,""))</f>
        <v>0</v>
      </c>
      <c r="M937">
        <f>LEN($A937)-LEN(SUBSTITUTE($A937,M$1,""))</f>
        <v>0</v>
      </c>
      <c r="N937">
        <f>LEN($A937)-LEN(SUBSTITUTE($A937,N$1,""))</f>
        <v>0</v>
      </c>
      <c r="O937">
        <f>LEN($A937)-LEN(SUBSTITUTE($A937,O$1,""))</f>
        <v>0</v>
      </c>
      <c r="P937">
        <f>LEN($A937)-LEN(SUBSTITUTE($A937,P$1,""))</f>
        <v>1</v>
      </c>
      <c r="Q937">
        <f>LEN($A937)-LEN(SUBSTITUTE($A937,Q$1,""))</f>
        <v>0</v>
      </c>
      <c r="R937">
        <f>LEN($A937)-LEN(SUBSTITUTE($A937,R$1,""))</f>
        <v>0</v>
      </c>
      <c r="S937">
        <f>LEN($A937)-LEN(SUBSTITUTE($A937,S$1,""))</f>
        <v>0</v>
      </c>
      <c r="T937">
        <f>LEN($A937)-LEN(SUBSTITUTE($A937,T$1,""))</f>
        <v>1</v>
      </c>
      <c r="U937">
        <f>LEN($A937)-LEN(SUBSTITUTE($A937,U$1,""))</f>
        <v>1</v>
      </c>
      <c r="V937">
        <f>I937+1</f>
        <v>1</v>
      </c>
      <c r="W937">
        <f>J937+1</f>
        <v>2</v>
      </c>
      <c r="X937">
        <f>K937+1</f>
        <v>2</v>
      </c>
      <c r="Y937">
        <f>L937+1</f>
        <v>1</v>
      </c>
      <c r="Z937">
        <f>M937+1</f>
        <v>1</v>
      </c>
      <c r="AA937">
        <f>N937+1</f>
        <v>1</v>
      </c>
      <c r="AB937">
        <f>O937+1</f>
        <v>1</v>
      </c>
      <c r="AC937">
        <f>P937+1</f>
        <v>2</v>
      </c>
      <c r="AD937">
        <f>Q937+1</f>
        <v>1</v>
      </c>
      <c r="AE937">
        <f>R937+1</f>
        <v>1</v>
      </c>
      <c r="AF937">
        <f>S937+1</f>
        <v>1</v>
      </c>
      <c r="AG937">
        <f>T937+1</f>
        <v>2</v>
      </c>
      <c r="AH937">
        <f>U937+1</f>
        <v>2</v>
      </c>
      <c r="AI937">
        <f>PRODUCT(V937:AH937)</f>
        <v>32</v>
      </c>
      <c r="AJ937">
        <f>MAX(V937:AH937)</f>
        <v>2</v>
      </c>
      <c r="AK937">
        <f>Y937</f>
        <v>1</v>
      </c>
      <c r="AL937">
        <f>MAX(V937:X937, Z937:AH937)+L937</f>
        <v>2</v>
      </c>
      <c r="AM937" t="b">
        <f>AL937=6</f>
        <v>0</v>
      </c>
      <c r="AN937" t="b">
        <f>AL937=5</f>
        <v>0</v>
      </c>
      <c r="AO937" t="b">
        <f>NOT(OR(AM937,AN937))</f>
        <v>1</v>
      </c>
      <c r="AP937" t="b">
        <f>AND(AI937=12, L937=0)</f>
        <v>0</v>
      </c>
      <c r="AQ937" t="b">
        <f>AND(AI937=18, L937=1)</f>
        <v>0</v>
      </c>
      <c r="AR937" t="b">
        <f>AND(AO937, OR(AP937, AQ937))</f>
        <v>0</v>
      </c>
      <c r="AS937" t="b">
        <f>NOT(OR(AM937,AN937,AR937))</f>
        <v>1</v>
      </c>
      <c r="AT937" t="b">
        <f>AND(AS937, AL937=4)</f>
        <v>0</v>
      </c>
      <c r="AU937" t="b">
        <f>NOT(OR(AM937,AN937,AR937,AT937))</f>
        <v>1</v>
      </c>
      <c r="AV937" t="b">
        <f>AND(AU937, AI937=18)</f>
        <v>0</v>
      </c>
      <c r="AW937" t="b">
        <f>NOT(OR(AM937,AN937,AR937,AT937, AV937))</f>
        <v>1</v>
      </c>
      <c r="AX937" t="b">
        <f>AND(AW937, OR(AND(AI937=24, L937=0), AND(AI937=32, L937=1)))</f>
        <v>0</v>
      </c>
      <c r="AY937" t="b">
        <f>NOT(OR(AM937,AN937,AR937,AT937,AV937,AX937))</f>
        <v>1</v>
      </c>
      <c r="AZ937" t="str">
        <f>IF(AM937,"7",IF(AN937,"6",IF(AR937,"5",
IF(AT937,"4",IF(AV937,"3",IF(AX937,"2",IF(AY937,"1","0"))))))
)</f>
        <v>1</v>
      </c>
      <c r="BA937" t="str">
        <f>_xlfn.XLOOKUP(D937, $BO$1:$CA$1, $BO$2:$CA$2)</f>
        <v>08</v>
      </c>
      <c r="BB937" t="str">
        <f>_xlfn.XLOOKUP(E937, $BO$1:$CA$1, $BO$2:$CA$2)</f>
        <v>12</v>
      </c>
      <c r="BC937" t="str">
        <f>_xlfn.XLOOKUP(F937, $BO$1:$CA$1, $BO$2:$CA$2)</f>
        <v>13</v>
      </c>
      <c r="BD937" t="str">
        <f>_xlfn.XLOOKUP(G937, $BO$1:$CA$1, $BO$2:$CA$2)</f>
        <v>04</v>
      </c>
      <c r="BE937" t="str">
        <f>_xlfn.XLOOKUP(H937, $BO$1:$CA$1, $BO$2:$CA$2)</f>
        <v>03</v>
      </c>
      <c r="BF937">
        <f>VALUE(_xlfn.TEXTJOIN("", TRUE, AZ937:BE937))</f>
        <v>10812130403</v>
      </c>
      <c r="BG937">
        <v>10812130403</v>
      </c>
      <c r="BH937">
        <f t="shared" si="14"/>
        <v>65</v>
      </c>
      <c r="BI937">
        <f>B937*BH937</f>
        <v>33280</v>
      </c>
    </row>
    <row r="938" spans="1:61" x14ac:dyDescent="0.25">
      <c r="A938" t="s">
        <v>597</v>
      </c>
      <c r="B938">
        <v>58</v>
      </c>
      <c r="C938" t="str">
        <f>TEXT(A938, "0")</f>
        <v>7QT35</v>
      </c>
      <c r="D938" t="str">
        <f>MID($C938, 1, 1)</f>
        <v>7</v>
      </c>
      <c r="E938" t="str">
        <f>MID($C938, 2, 1)</f>
        <v>Q</v>
      </c>
      <c r="F938" t="str">
        <f>MID($C938, 3, 1)</f>
        <v>T</v>
      </c>
      <c r="G938" t="str">
        <f>MID($C938, 4, 1)</f>
        <v>3</v>
      </c>
      <c r="H938" t="str">
        <f>MID($C938, 5, 1)</f>
        <v>5</v>
      </c>
      <c r="I938">
        <f>LEN($A938)-LEN(SUBSTITUTE($A938,I$1,""))</f>
        <v>0</v>
      </c>
      <c r="J938">
        <f>LEN($A938)-LEN(SUBSTITUTE($A938,J$1,""))</f>
        <v>0</v>
      </c>
      <c r="K938">
        <f>LEN($A938)-LEN(SUBSTITUTE($A938,K$1,""))</f>
        <v>1</v>
      </c>
      <c r="L938">
        <f>LEN($A938)-LEN(SUBSTITUTE($A938,L$1,""))</f>
        <v>0</v>
      </c>
      <c r="M938">
        <f>LEN($A938)-LEN(SUBSTITUTE($A938,M$1,""))</f>
        <v>1</v>
      </c>
      <c r="N938">
        <f>LEN($A938)-LEN(SUBSTITUTE($A938,N$1,""))</f>
        <v>0</v>
      </c>
      <c r="O938">
        <f>LEN($A938)-LEN(SUBSTITUTE($A938,O$1,""))</f>
        <v>0</v>
      </c>
      <c r="P938">
        <f>LEN($A938)-LEN(SUBSTITUTE($A938,P$1,""))</f>
        <v>1</v>
      </c>
      <c r="Q938">
        <f>LEN($A938)-LEN(SUBSTITUTE($A938,Q$1,""))</f>
        <v>0</v>
      </c>
      <c r="R938">
        <f>LEN($A938)-LEN(SUBSTITUTE($A938,R$1,""))</f>
        <v>1</v>
      </c>
      <c r="S938">
        <f>LEN($A938)-LEN(SUBSTITUTE($A938,S$1,""))</f>
        <v>0</v>
      </c>
      <c r="T938">
        <f>LEN($A938)-LEN(SUBSTITUTE($A938,T$1,""))</f>
        <v>1</v>
      </c>
      <c r="U938">
        <f>LEN($A938)-LEN(SUBSTITUTE($A938,U$1,""))</f>
        <v>0</v>
      </c>
      <c r="V938">
        <f>I938+1</f>
        <v>1</v>
      </c>
      <c r="W938">
        <f>J938+1</f>
        <v>1</v>
      </c>
      <c r="X938">
        <f>K938+1</f>
        <v>2</v>
      </c>
      <c r="Y938">
        <f>L938+1</f>
        <v>1</v>
      </c>
      <c r="Z938">
        <f>M938+1</f>
        <v>2</v>
      </c>
      <c r="AA938">
        <f>N938+1</f>
        <v>1</v>
      </c>
      <c r="AB938">
        <f>O938+1</f>
        <v>1</v>
      </c>
      <c r="AC938">
        <f>P938+1</f>
        <v>2</v>
      </c>
      <c r="AD938">
        <f>Q938+1</f>
        <v>1</v>
      </c>
      <c r="AE938">
        <f>R938+1</f>
        <v>2</v>
      </c>
      <c r="AF938">
        <f>S938+1</f>
        <v>1</v>
      </c>
      <c r="AG938">
        <f>T938+1</f>
        <v>2</v>
      </c>
      <c r="AH938">
        <f>U938+1</f>
        <v>1</v>
      </c>
      <c r="AI938">
        <f>PRODUCT(V938:AH938)</f>
        <v>32</v>
      </c>
      <c r="AJ938">
        <f>MAX(V938:AH938)</f>
        <v>2</v>
      </c>
      <c r="AK938">
        <f>Y938</f>
        <v>1</v>
      </c>
      <c r="AL938">
        <f>MAX(V938:X938, Z938:AH938)+L938</f>
        <v>2</v>
      </c>
      <c r="AM938" t="b">
        <f>AL938=6</f>
        <v>0</v>
      </c>
      <c r="AN938" t="b">
        <f>AL938=5</f>
        <v>0</v>
      </c>
      <c r="AO938" t="b">
        <f>NOT(OR(AM938,AN938))</f>
        <v>1</v>
      </c>
      <c r="AP938" t="b">
        <f>AND(AI938=12, L938=0)</f>
        <v>0</v>
      </c>
      <c r="AQ938" t="b">
        <f>AND(AI938=18, L938=1)</f>
        <v>0</v>
      </c>
      <c r="AR938" t="b">
        <f>AND(AO938, OR(AP938, AQ938))</f>
        <v>0</v>
      </c>
      <c r="AS938" t="b">
        <f>NOT(OR(AM938,AN938,AR938))</f>
        <v>1</v>
      </c>
      <c r="AT938" t="b">
        <f>AND(AS938, AL938=4)</f>
        <v>0</v>
      </c>
      <c r="AU938" t="b">
        <f>NOT(OR(AM938,AN938,AR938,AT938))</f>
        <v>1</v>
      </c>
      <c r="AV938" t="b">
        <f>AND(AU938, AI938=18)</f>
        <v>0</v>
      </c>
      <c r="AW938" t="b">
        <f>NOT(OR(AM938,AN938,AR938,AT938, AV938))</f>
        <v>1</v>
      </c>
      <c r="AX938" t="b">
        <f>AND(AW938, OR(AND(AI938=24, L938=0), AND(AI938=32, L938=1)))</f>
        <v>0</v>
      </c>
      <c r="AY938" t="b">
        <f>NOT(OR(AM938,AN938,AR938,AT938,AV938,AX938))</f>
        <v>1</v>
      </c>
      <c r="AZ938" t="str">
        <f>IF(AM938,"7",IF(AN938,"6",IF(AR938,"5",
IF(AT938,"4",IF(AV938,"3",IF(AX938,"2",IF(AY938,"1","0"))))))
)</f>
        <v>1</v>
      </c>
      <c r="BA938" t="str">
        <f>_xlfn.XLOOKUP(D938, $BO$1:$CA$1, $BO$2:$CA$2)</f>
        <v>08</v>
      </c>
      <c r="BB938" t="str">
        <f>_xlfn.XLOOKUP(E938, $BO$1:$CA$1, $BO$2:$CA$2)</f>
        <v>12</v>
      </c>
      <c r="BC938" t="str">
        <f>_xlfn.XLOOKUP(F938, $BO$1:$CA$1, $BO$2:$CA$2)</f>
        <v>11</v>
      </c>
      <c r="BD938" t="str">
        <f>_xlfn.XLOOKUP(G938, $BO$1:$CA$1, $BO$2:$CA$2)</f>
        <v>04</v>
      </c>
      <c r="BE938" t="str">
        <f>_xlfn.XLOOKUP(H938, $BO$1:$CA$1, $BO$2:$CA$2)</f>
        <v>06</v>
      </c>
      <c r="BF938">
        <f>VALUE(_xlfn.TEXTJOIN("", TRUE, AZ938:BE938))</f>
        <v>10812110406</v>
      </c>
      <c r="BG938">
        <v>10812110406</v>
      </c>
      <c r="BH938">
        <f t="shared" si="14"/>
        <v>64</v>
      </c>
      <c r="BI938">
        <f>B938*BH938</f>
        <v>3712</v>
      </c>
    </row>
    <row r="939" spans="1:61" x14ac:dyDescent="0.25">
      <c r="A939" t="s">
        <v>258</v>
      </c>
      <c r="B939">
        <v>523</v>
      </c>
      <c r="C939" t="str">
        <f>TEXT(A939, "0")</f>
        <v>7T9K6</v>
      </c>
      <c r="D939" t="str">
        <f>MID($C939, 1, 1)</f>
        <v>7</v>
      </c>
      <c r="E939" t="str">
        <f>MID($C939, 2, 1)</f>
        <v>T</v>
      </c>
      <c r="F939" t="str">
        <f>MID($C939, 3, 1)</f>
        <v>9</v>
      </c>
      <c r="G939" t="str">
        <f>MID($C939, 4, 1)</f>
        <v>K</v>
      </c>
      <c r="H939" t="str">
        <f>MID($C939, 5, 1)</f>
        <v>6</v>
      </c>
      <c r="I939">
        <f>LEN($A939)-LEN(SUBSTITUTE($A939,I$1,""))</f>
        <v>0</v>
      </c>
      <c r="J939">
        <f>LEN($A939)-LEN(SUBSTITUTE($A939,J$1,""))</f>
        <v>1</v>
      </c>
      <c r="K939">
        <f>LEN($A939)-LEN(SUBSTITUTE($A939,K$1,""))</f>
        <v>0</v>
      </c>
      <c r="L939">
        <f>LEN($A939)-LEN(SUBSTITUTE($A939,L$1,""))</f>
        <v>0</v>
      </c>
      <c r="M939">
        <f>LEN($A939)-LEN(SUBSTITUTE($A939,M$1,""))</f>
        <v>1</v>
      </c>
      <c r="N939">
        <f>LEN($A939)-LEN(SUBSTITUTE($A939,N$1,""))</f>
        <v>1</v>
      </c>
      <c r="O939">
        <f>LEN($A939)-LEN(SUBSTITUTE($A939,O$1,""))</f>
        <v>0</v>
      </c>
      <c r="P939">
        <f>LEN($A939)-LEN(SUBSTITUTE($A939,P$1,""))</f>
        <v>1</v>
      </c>
      <c r="Q939">
        <f>LEN($A939)-LEN(SUBSTITUTE($A939,Q$1,""))</f>
        <v>1</v>
      </c>
      <c r="R939">
        <f>LEN($A939)-LEN(SUBSTITUTE($A939,R$1,""))</f>
        <v>0</v>
      </c>
      <c r="S939">
        <f>LEN($A939)-LEN(SUBSTITUTE($A939,S$1,""))</f>
        <v>0</v>
      </c>
      <c r="T939">
        <f>LEN($A939)-LEN(SUBSTITUTE($A939,T$1,""))</f>
        <v>0</v>
      </c>
      <c r="U939">
        <f>LEN($A939)-LEN(SUBSTITUTE($A939,U$1,""))</f>
        <v>0</v>
      </c>
      <c r="V939">
        <f>I939+1</f>
        <v>1</v>
      </c>
      <c r="W939">
        <f>J939+1</f>
        <v>2</v>
      </c>
      <c r="X939">
        <f>K939+1</f>
        <v>1</v>
      </c>
      <c r="Y939">
        <f>L939+1</f>
        <v>1</v>
      </c>
      <c r="Z939">
        <f>M939+1</f>
        <v>2</v>
      </c>
      <c r="AA939">
        <f>N939+1</f>
        <v>2</v>
      </c>
      <c r="AB939">
        <f>O939+1</f>
        <v>1</v>
      </c>
      <c r="AC939">
        <f>P939+1</f>
        <v>2</v>
      </c>
      <c r="AD939">
        <f>Q939+1</f>
        <v>2</v>
      </c>
      <c r="AE939">
        <f>R939+1</f>
        <v>1</v>
      </c>
      <c r="AF939">
        <f>S939+1</f>
        <v>1</v>
      </c>
      <c r="AG939">
        <f>T939+1</f>
        <v>1</v>
      </c>
      <c r="AH939">
        <f>U939+1</f>
        <v>1</v>
      </c>
      <c r="AI939">
        <f>PRODUCT(V939:AH939)</f>
        <v>32</v>
      </c>
      <c r="AJ939">
        <f>MAX(V939:AH939)</f>
        <v>2</v>
      </c>
      <c r="AK939">
        <f>Y939</f>
        <v>1</v>
      </c>
      <c r="AL939">
        <f>MAX(V939:X939, Z939:AH939)+L939</f>
        <v>2</v>
      </c>
      <c r="AM939" t="b">
        <f>AL939=6</f>
        <v>0</v>
      </c>
      <c r="AN939" t="b">
        <f>AL939=5</f>
        <v>0</v>
      </c>
      <c r="AO939" t="b">
        <f>NOT(OR(AM939,AN939))</f>
        <v>1</v>
      </c>
      <c r="AP939" t="b">
        <f>AND(AI939=12, L939=0)</f>
        <v>0</v>
      </c>
      <c r="AQ939" t="b">
        <f>AND(AI939=18, L939=1)</f>
        <v>0</v>
      </c>
      <c r="AR939" t="b">
        <f>AND(AO939, OR(AP939, AQ939))</f>
        <v>0</v>
      </c>
      <c r="AS939" t="b">
        <f>NOT(OR(AM939,AN939,AR939))</f>
        <v>1</v>
      </c>
      <c r="AT939" t="b">
        <f>AND(AS939, AL939=4)</f>
        <v>0</v>
      </c>
      <c r="AU939" t="b">
        <f>NOT(OR(AM939,AN939,AR939,AT939))</f>
        <v>1</v>
      </c>
      <c r="AV939" t="b">
        <f>AND(AU939, AI939=18)</f>
        <v>0</v>
      </c>
      <c r="AW939" t="b">
        <f>NOT(OR(AM939,AN939,AR939,AT939, AV939))</f>
        <v>1</v>
      </c>
      <c r="AX939" t="b">
        <f>AND(AW939, OR(AND(AI939=24, L939=0), AND(AI939=32, L939=1)))</f>
        <v>0</v>
      </c>
      <c r="AY939" t="b">
        <f>NOT(OR(AM939,AN939,AR939,AT939,AV939,AX939))</f>
        <v>1</v>
      </c>
      <c r="AZ939" t="str">
        <f>IF(AM939,"7",IF(AN939,"6",IF(AR939,"5",
IF(AT939,"4",IF(AV939,"3",IF(AX939,"2",IF(AY939,"1","0"))))))
)</f>
        <v>1</v>
      </c>
      <c r="BA939" t="str">
        <f>_xlfn.XLOOKUP(D939, $BO$1:$CA$1, $BO$2:$CA$2)</f>
        <v>08</v>
      </c>
      <c r="BB939" t="str">
        <f>_xlfn.XLOOKUP(E939, $BO$1:$CA$1, $BO$2:$CA$2)</f>
        <v>11</v>
      </c>
      <c r="BC939" t="str">
        <f>_xlfn.XLOOKUP(F939, $BO$1:$CA$1, $BO$2:$CA$2)</f>
        <v>10</v>
      </c>
      <c r="BD939" t="str">
        <f>_xlfn.XLOOKUP(G939, $BO$1:$CA$1, $BO$2:$CA$2)</f>
        <v>13</v>
      </c>
      <c r="BE939" t="str">
        <f>_xlfn.XLOOKUP(H939, $BO$1:$CA$1, $BO$2:$CA$2)</f>
        <v>07</v>
      </c>
      <c r="BF939">
        <f>VALUE(_xlfn.TEXTJOIN("", TRUE, AZ939:BE939))</f>
        <v>10811101307</v>
      </c>
      <c r="BG939">
        <v>10811101307</v>
      </c>
      <c r="BH939">
        <f t="shared" si="14"/>
        <v>63</v>
      </c>
      <c r="BI939">
        <f>B939*BH939</f>
        <v>32949</v>
      </c>
    </row>
    <row r="940" spans="1:61" x14ac:dyDescent="0.25">
      <c r="A940" t="s">
        <v>791</v>
      </c>
      <c r="B940">
        <v>194</v>
      </c>
      <c r="C940" t="str">
        <f>TEXT(A940, "0")</f>
        <v>7T48A</v>
      </c>
      <c r="D940" t="str">
        <f>MID($C940, 1, 1)</f>
        <v>7</v>
      </c>
      <c r="E940" t="str">
        <f>MID($C940, 2, 1)</f>
        <v>T</v>
      </c>
      <c r="F940" t="str">
        <f>MID($C940, 3, 1)</f>
        <v>4</v>
      </c>
      <c r="G940" t="str">
        <f>MID($C940, 4, 1)</f>
        <v>8</v>
      </c>
      <c r="H940" t="str">
        <f>MID($C940, 5, 1)</f>
        <v>A</v>
      </c>
      <c r="I940">
        <f>LEN($A940)-LEN(SUBSTITUTE($A940,I$1,""))</f>
        <v>1</v>
      </c>
      <c r="J940">
        <f>LEN($A940)-LEN(SUBSTITUTE($A940,J$1,""))</f>
        <v>0</v>
      </c>
      <c r="K940">
        <f>LEN($A940)-LEN(SUBSTITUTE($A940,K$1,""))</f>
        <v>0</v>
      </c>
      <c r="L940">
        <f>LEN($A940)-LEN(SUBSTITUTE($A940,L$1,""))</f>
        <v>0</v>
      </c>
      <c r="M940">
        <f>LEN($A940)-LEN(SUBSTITUTE($A940,M$1,""))</f>
        <v>1</v>
      </c>
      <c r="N940">
        <f>LEN($A940)-LEN(SUBSTITUTE($A940,N$1,""))</f>
        <v>0</v>
      </c>
      <c r="O940">
        <f>LEN($A940)-LEN(SUBSTITUTE($A940,O$1,""))</f>
        <v>1</v>
      </c>
      <c r="P940">
        <f>LEN($A940)-LEN(SUBSTITUTE($A940,P$1,""))</f>
        <v>1</v>
      </c>
      <c r="Q940">
        <f>LEN($A940)-LEN(SUBSTITUTE($A940,Q$1,""))</f>
        <v>0</v>
      </c>
      <c r="R940">
        <f>LEN($A940)-LEN(SUBSTITUTE($A940,R$1,""))</f>
        <v>0</v>
      </c>
      <c r="S940">
        <f>LEN($A940)-LEN(SUBSTITUTE($A940,S$1,""))</f>
        <v>1</v>
      </c>
      <c r="T940">
        <f>LEN($A940)-LEN(SUBSTITUTE($A940,T$1,""))</f>
        <v>0</v>
      </c>
      <c r="U940">
        <f>LEN($A940)-LEN(SUBSTITUTE($A940,U$1,""))</f>
        <v>0</v>
      </c>
      <c r="V940">
        <f>I940+1</f>
        <v>2</v>
      </c>
      <c r="W940">
        <f>J940+1</f>
        <v>1</v>
      </c>
      <c r="X940">
        <f>K940+1</f>
        <v>1</v>
      </c>
      <c r="Y940">
        <f>L940+1</f>
        <v>1</v>
      </c>
      <c r="Z940">
        <f>M940+1</f>
        <v>2</v>
      </c>
      <c r="AA940">
        <f>N940+1</f>
        <v>1</v>
      </c>
      <c r="AB940">
        <f>O940+1</f>
        <v>2</v>
      </c>
      <c r="AC940">
        <f>P940+1</f>
        <v>2</v>
      </c>
      <c r="AD940">
        <f>Q940+1</f>
        <v>1</v>
      </c>
      <c r="AE940">
        <f>R940+1</f>
        <v>1</v>
      </c>
      <c r="AF940">
        <f>S940+1</f>
        <v>2</v>
      </c>
      <c r="AG940">
        <f>T940+1</f>
        <v>1</v>
      </c>
      <c r="AH940">
        <f>U940+1</f>
        <v>1</v>
      </c>
      <c r="AI940">
        <f>PRODUCT(V940:AH940)</f>
        <v>32</v>
      </c>
      <c r="AJ940">
        <f>MAX(V940:AH940)</f>
        <v>2</v>
      </c>
      <c r="AK940">
        <f>Y940</f>
        <v>1</v>
      </c>
      <c r="AL940">
        <f>MAX(V940:X940, Z940:AH940)+L940</f>
        <v>2</v>
      </c>
      <c r="AM940" t="b">
        <f>AL940=6</f>
        <v>0</v>
      </c>
      <c r="AN940" t="b">
        <f>AL940=5</f>
        <v>0</v>
      </c>
      <c r="AO940" t="b">
        <f>NOT(OR(AM940,AN940))</f>
        <v>1</v>
      </c>
      <c r="AP940" t="b">
        <f>AND(AI940=12, L940=0)</f>
        <v>0</v>
      </c>
      <c r="AQ940" t="b">
        <f>AND(AI940=18, L940=1)</f>
        <v>0</v>
      </c>
      <c r="AR940" t="b">
        <f>AND(AO940, OR(AP940, AQ940))</f>
        <v>0</v>
      </c>
      <c r="AS940" t="b">
        <f>NOT(OR(AM940,AN940,AR940))</f>
        <v>1</v>
      </c>
      <c r="AT940" t="b">
        <f>AND(AS940, AL940=4)</f>
        <v>0</v>
      </c>
      <c r="AU940" t="b">
        <f>NOT(OR(AM940,AN940,AR940,AT940))</f>
        <v>1</v>
      </c>
      <c r="AV940" t="b">
        <f>AND(AU940, AI940=18)</f>
        <v>0</v>
      </c>
      <c r="AW940" t="b">
        <f>NOT(OR(AM940,AN940,AR940,AT940, AV940))</f>
        <v>1</v>
      </c>
      <c r="AX940" t="b">
        <f>AND(AW940, OR(AND(AI940=24, L940=0), AND(AI940=32, L940=1)))</f>
        <v>0</v>
      </c>
      <c r="AY940" t="b">
        <f>NOT(OR(AM940,AN940,AR940,AT940,AV940,AX940))</f>
        <v>1</v>
      </c>
      <c r="AZ940" t="str">
        <f>IF(AM940,"7",IF(AN940,"6",IF(AR940,"5",
IF(AT940,"4",IF(AV940,"3",IF(AX940,"2",IF(AY940,"1","0"))))))
)</f>
        <v>1</v>
      </c>
      <c r="BA940" t="str">
        <f>_xlfn.XLOOKUP(D940, $BO$1:$CA$1, $BO$2:$CA$2)</f>
        <v>08</v>
      </c>
      <c r="BB940" t="str">
        <f>_xlfn.XLOOKUP(E940, $BO$1:$CA$1, $BO$2:$CA$2)</f>
        <v>11</v>
      </c>
      <c r="BC940" t="str">
        <f>_xlfn.XLOOKUP(F940, $BO$1:$CA$1, $BO$2:$CA$2)</f>
        <v>05</v>
      </c>
      <c r="BD940" t="str">
        <f>_xlfn.XLOOKUP(G940, $BO$1:$CA$1, $BO$2:$CA$2)</f>
        <v>09</v>
      </c>
      <c r="BE940" t="str">
        <f>_xlfn.XLOOKUP(H940, $BO$1:$CA$1, $BO$2:$CA$2)</f>
        <v>14</v>
      </c>
      <c r="BF940">
        <f>VALUE(_xlfn.TEXTJOIN("", TRUE, AZ940:BE940))</f>
        <v>10811050914</v>
      </c>
      <c r="BG940">
        <v>10811050914</v>
      </c>
      <c r="BH940">
        <f t="shared" si="14"/>
        <v>62</v>
      </c>
      <c r="BI940">
        <f>B940*BH940</f>
        <v>12028</v>
      </c>
    </row>
    <row r="941" spans="1:61" x14ac:dyDescent="0.25">
      <c r="A941" t="s">
        <v>708</v>
      </c>
      <c r="B941">
        <v>964</v>
      </c>
      <c r="C941" t="str">
        <f>TEXT(A941, "0")</f>
        <v>7893T</v>
      </c>
      <c r="D941" t="str">
        <f>MID($C941, 1, 1)</f>
        <v>7</v>
      </c>
      <c r="E941" t="str">
        <f>MID($C941, 2, 1)</f>
        <v>8</v>
      </c>
      <c r="F941" t="str">
        <f>MID($C941, 3, 1)</f>
        <v>9</v>
      </c>
      <c r="G941" t="str">
        <f>MID($C941, 4, 1)</f>
        <v>3</v>
      </c>
      <c r="H941" t="str">
        <f>MID($C941, 5, 1)</f>
        <v>T</v>
      </c>
      <c r="I941">
        <f>LEN($A941)-LEN(SUBSTITUTE($A941,I$1,""))</f>
        <v>0</v>
      </c>
      <c r="J941">
        <f>LEN($A941)-LEN(SUBSTITUTE($A941,J$1,""))</f>
        <v>0</v>
      </c>
      <c r="K941">
        <f>LEN($A941)-LEN(SUBSTITUTE($A941,K$1,""))</f>
        <v>0</v>
      </c>
      <c r="L941">
        <f>LEN($A941)-LEN(SUBSTITUTE($A941,L$1,""))</f>
        <v>0</v>
      </c>
      <c r="M941">
        <f>LEN($A941)-LEN(SUBSTITUTE($A941,M$1,""))</f>
        <v>1</v>
      </c>
      <c r="N941">
        <f>LEN($A941)-LEN(SUBSTITUTE($A941,N$1,""))</f>
        <v>1</v>
      </c>
      <c r="O941">
        <f>LEN($A941)-LEN(SUBSTITUTE($A941,O$1,""))</f>
        <v>1</v>
      </c>
      <c r="P941">
        <f>LEN($A941)-LEN(SUBSTITUTE($A941,P$1,""))</f>
        <v>1</v>
      </c>
      <c r="Q941">
        <f>LEN($A941)-LEN(SUBSTITUTE($A941,Q$1,""))</f>
        <v>0</v>
      </c>
      <c r="R941">
        <f>LEN($A941)-LEN(SUBSTITUTE($A941,R$1,""))</f>
        <v>0</v>
      </c>
      <c r="S941">
        <f>LEN($A941)-LEN(SUBSTITUTE($A941,S$1,""))</f>
        <v>0</v>
      </c>
      <c r="T941">
        <f>LEN($A941)-LEN(SUBSTITUTE($A941,T$1,""))</f>
        <v>1</v>
      </c>
      <c r="U941">
        <f>LEN($A941)-LEN(SUBSTITUTE($A941,U$1,""))</f>
        <v>0</v>
      </c>
      <c r="V941">
        <f>I941+1</f>
        <v>1</v>
      </c>
      <c r="W941">
        <f>J941+1</f>
        <v>1</v>
      </c>
      <c r="X941">
        <f>K941+1</f>
        <v>1</v>
      </c>
      <c r="Y941">
        <f>L941+1</f>
        <v>1</v>
      </c>
      <c r="Z941">
        <f>M941+1</f>
        <v>2</v>
      </c>
      <c r="AA941">
        <f>N941+1</f>
        <v>2</v>
      </c>
      <c r="AB941">
        <f>O941+1</f>
        <v>2</v>
      </c>
      <c r="AC941">
        <f>P941+1</f>
        <v>2</v>
      </c>
      <c r="AD941">
        <f>Q941+1</f>
        <v>1</v>
      </c>
      <c r="AE941">
        <f>R941+1</f>
        <v>1</v>
      </c>
      <c r="AF941">
        <f>S941+1</f>
        <v>1</v>
      </c>
      <c r="AG941">
        <f>T941+1</f>
        <v>2</v>
      </c>
      <c r="AH941">
        <f>U941+1</f>
        <v>1</v>
      </c>
      <c r="AI941">
        <f>PRODUCT(V941:AH941)</f>
        <v>32</v>
      </c>
      <c r="AJ941">
        <f>MAX(V941:AH941)</f>
        <v>2</v>
      </c>
      <c r="AK941">
        <f>Y941</f>
        <v>1</v>
      </c>
      <c r="AL941">
        <f>MAX(V941:X941, Z941:AH941)+L941</f>
        <v>2</v>
      </c>
      <c r="AM941" t="b">
        <f>AL941=6</f>
        <v>0</v>
      </c>
      <c r="AN941" t="b">
        <f>AL941=5</f>
        <v>0</v>
      </c>
      <c r="AO941" t="b">
        <f>NOT(OR(AM941,AN941))</f>
        <v>1</v>
      </c>
      <c r="AP941" t="b">
        <f>AND(AI941=12, L941=0)</f>
        <v>0</v>
      </c>
      <c r="AQ941" t="b">
        <f>AND(AI941=18, L941=1)</f>
        <v>0</v>
      </c>
      <c r="AR941" t="b">
        <f>AND(AO941, OR(AP941, AQ941))</f>
        <v>0</v>
      </c>
      <c r="AS941" t="b">
        <f>NOT(OR(AM941,AN941,AR941))</f>
        <v>1</v>
      </c>
      <c r="AT941" t="b">
        <f>AND(AS941, AL941=4)</f>
        <v>0</v>
      </c>
      <c r="AU941" t="b">
        <f>NOT(OR(AM941,AN941,AR941,AT941))</f>
        <v>1</v>
      </c>
      <c r="AV941" t="b">
        <f>AND(AU941, AI941=18)</f>
        <v>0</v>
      </c>
      <c r="AW941" t="b">
        <f>NOT(OR(AM941,AN941,AR941,AT941, AV941))</f>
        <v>1</v>
      </c>
      <c r="AX941" t="b">
        <f>AND(AW941, OR(AND(AI941=24, L941=0), AND(AI941=32, L941=1)))</f>
        <v>0</v>
      </c>
      <c r="AY941" t="b">
        <f>NOT(OR(AM941,AN941,AR941,AT941,AV941,AX941))</f>
        <v>1</v>
      </c>
      <c r="AZ941" t="str">
        <f>IF(AM941,"7",IF(AN941,"6",IF(AR941,"5",
IF(AT941,"4",IF(AV941,"3",IF(AX941,"2",IF(AY941,"1","0"))))))
)</f>
        <v>1</v>
      </c>
      <c r="BA941" t="str">
        <f>_xlfn.XLOOKUP(D941, $BO$1:$CA$1, $BO$2:$CA$2)</f>
        <v>08</v>
      </c>
      <c r="BB941" t="str">
        <f>_xlfn.XLOOKUP(E941, $BO$1:$CA$1, $BO$2:$CA$2)</f>
        <v>09</v>
      </c>
      <c r="BC941" t="str">
        <f>_xlfn.XLOOKUP(F941, $BO$1:$CA$1, $BO$2:$CA$2)</f>
        <v>10</v>
      </c>
      <c r="BD941" t="str">
        <f>_xlfn.XLOOKUP(G941, $BO$1:$CA$1, $BO$2:$CA$2)</f>
        <v>04</v>
      </c>
      <c r="BE941" t="str">
        <f>_xlfn.XLOOKUP(H941, $BO$1:$CA$1, $BO$2:$CA$2)</f>
        <v>11</v>
      </c>
      <c r="BF941">
        <f>VALUE(_xlfn.TEXTJOIN("", TRUE, AZ941:BE941))</f>
        <v>10809100411</v>
      </c>
      <c r="BG941">
        <v>10809100411</v>
      </c>
      <c r="BH941">
        <f t="shared" si="14"/>
        <v>61</v>
      </c>
      <c r="BI941">
        <f>B941*BH941</f>
        <v>58804</v>
      </c>
    </row>
    <row r="942" spans="1:61" x14ac:dyDescent="0.25">
      <c r="A942" t="s">
        <v>633</v>
      </c>
      <c r="B942">
        <v>787</v>
      </c>
      <c r="C942" t="str">
        <f>TEXT(A942, "0")</f>
        <v>78253</v>
      </c>
      <c r="D942" t="str">
        <f>MID($C942, 1, 1)</f>
        <v>7</v>
      </c>
      <c r="E942" t="str">
        <f>MID($C942, 2, 1)</f>
        <v>8</v>
      </c>
      <c r="F942" t="str">
        <f>MID($C942, 3, 1)</f>
        <v>2</v>
      </c>
      <c r="G942" t="str">
        <f>MID($C942, 4, 1)</f>
        <v>5</v>
      </c>
      <c r="H942" t="str">
        <f>MID($C942, 5, 1)</f>
        <v>3</v>
      </c>
      <c r="I942">
        <f>LEN($A942)-LEN(SUBSTITUTE($A942,I$1,""))</f>
        <v>0</v>
      </c>
      <c r="J942">
        <f>LEN($A942)-LEN(SUBSTITUTE($A942,J$1,""))</f>
        <v>0</v>
      </c>
      <c r="K942">
        <f>LEN($A942)-LEN(SUBSTITUTE($A942,K$1,""))</f>
        <v>0</v>
      </c>
      <c r="L942">
        <f>LEN($A942)-LEN(SUBSTITUTE($A942,L$1,""))</f>
        <v>0</v>
      </c>
      <c r="M942">
        <f>LEN($A942)-LEN(SUBSTITUTE($A942,M$1,""))</f>
        <v>0</v>
      </c>
      <c r="N942">
        <f>LEN($A942)-LEN(SUBSTITUTE($A942,N$1,""))</f>
        <v>0</v>
      </c>
      <c r="O942">
        <f>LEN($A942)-LEN(SUBSTITUTE($A942,O$1,""))</f>
        <v>1</v>
      </c>
      <c r="P942">
        <f>LEN($A942)-LEN(SUBSTITUTE($A942,P$1,""))</f>
        <v>1</v>
      </c>
      <c r="Q942">
        <f>LEN($A942)-LEN(SUBSTITUTE($A942,Q$1,""))</f>
        <v>0</v>
      </c>
      <c r="R942">
        <f>LEN($A942)-LEN(SUBSTITUTE($A942,R$1,""))</f>
        <v>1</v>
      </c>
      <c r="S942">
        <f>LEN($A942)-LEN(SUBSTITUTE($A942,S$1,""))</f>
        <v>0</v>
      </c>
      <c r="T942">
        <f>LEN($A942)-LEN(SUBSTITUTE($A942,T$1,""))</f>
        <v>1</v>
      </c>
      <c r="U942">
        <f>LEN($A942)-LEN(SUBSTITUTE($A942,U$1,""))</f>
        <v>1</v>
      </c>
      <c r="V942">
        <f>I942+1</f>
        <v>1</v>
      </c>
      <c r="W942">
        <f>J942+1</f>
        <v>1</v>
      </c>
      <c r="X942">
        <f>K942+1</f>
        <v>1</v>
      </c>
      <c r="Y942">
        <f>L942+1</f>
        <v>1</v>
      </c>
      <c r="Z942">
        <f>M942+1</f>
        <v>1</v>
      </c>
      <c r="AA942">
        <f>N942+1</f>
        <v>1</v>
      </c>
      <c r="AB942">
        <f>O942+1</f>
        <v>2</v>
      </c>
      <c r="AC942">
        <f>P942+1</f>
        <v>2</v>
      </c>
      <c r="AD942">
        <f>Q942+1</f>
        <v>1</v>
      </c>
      <c r="AE942">
        <f>R942+1</f>
        <v>2</v>
      </c>
      <c r="AF942">
        <f>S942+1</f>
        <v>1</v>
      </c>
      <c r="AG942">
        <f>T942+1</f>
        <v>2</v>
      </c>
      <c r="AH942">
        <f>U942+1</f>
        <v>2</v>
      </c>
      <c r="AI942">
        <f>PRODUCT(V942:AH942)</f>
        <v>32</v>
      </c>
      <c r="AJ942">
        <f>MAX(V942:AH942)</f>
        <v>2</v>
      </c>
      <c r="AK942">
        <f>Y942</f>
        <v>1</v>
      </c>
      <c r="AL942">
        <f>MAX(V942:X942, Z942:AH942)+L942</f>
        <v>2</v>
      </c>
      <c r="AM942" t="b">
        <f>AL942=6</f>
        <v>0</v>
      </c>
      <c r="AN942" t="b">
        <f>AL942=5</f>
        <v>0</v>
      </c>
      <c r="AO942" t="b">
        <f>NOT(OR(AM942,AN942))</f>
        <v>1</v>
      </c>
      <c r="AP942" t="b">
        <f>AND(AI942=12, L942=0)</f>
        <v>0</v>
      </c>
      <c r="AQ942" t="b">
        <f>AND(AI942=18, L942=1)</f>
        <v>0</v>
      </c>
      <c r="AR942" t="b">
        <f>AND(AO942, OR(AP942, AQ942))</f>
        <v>0</v>
      </c>
      <c r="AS942" t="b">
        <f>NOT(OR(AM942,AN942,AR942))</f>
        <v>1</v>
      </c>
      <c r="AT942" t="b">
        <f>AND(AS942, AL942=4)</f>
        <v>0</v>
      </c>
      <c r="AU942" t="b">
        <f>NOT(OR(AM942,AN942,AR942,AT942))</f>
        <v>1</v>
      </c>
      <c r="AV942" t="b">
        <f>AND(AU942, AI942=18)</f>
        <v>0</v>
      </c>
      <c r="AW942" t="b">
        <f>NOT(OR(AM942,AN942,AR942,AT942, AV942))</f>
        <v>1</v>
      </c>
      <c r="AX942" t="b">
        <f>AND(AW942, OR(AND(AI942=24, L942=0), AND(AI942=32, L942=1)))</f>
        <v>0</v>
      </c>
      <c r="AY942" t="b">
        <f>NOT(OR(AM942,AN942,AR942,AT942,AV942,AX942))</f>
        <v>1</v>
      </c>
      <c r="AZ942" t="str">
        <f>IF(AM942,"7",IF(AN942,"6",IF(AR942,"5",
IF(AT942,"4",IF(AV942,"3",IF(AX942,"2",IF(AY942,"1","0"))))))
)</f>
        <v>1</v>
      </c>
      <c r="BA942" t="str">
        <f>_xlfn.XLOOKUP(D942, $BO$1:$CA$1, $BO$2:$CA$2)</f>
        <v>08</v>
      </c>
      <c r="BB942" t="str">
        <f>_xlfn.XLOOKUP(E942, $BO$1:$CA$1, $BO$2:$CA$2)</f>
        <v>09</v>
      </c>
      <c r="BC942" t="str">
        <f>_xlfn.XLOOKUP(F942, $BO$1:$CA$1, $BO$2:$CA$2)</f>
        <v>03</v>
      </c>
      <c r="BD942" t="str">
        <f>_xlfn.XLOOKUP(G942, $BO$1:$CA$1, $BO$2:$CA$2)</f>
        <v>06</v>
      </c>
      <c r="BE942" t="str">
        <f>_xlfn.XLOOKUP(H942, $BO$1:$CA$1, $BO$2:$CA$2)</f>
        <v>04</v>
      </c>
      <c r="BF942">
        <f>VALUE(_xlfn.TEXTJOIN("", TRUE, AZ942:BE942))</f>
        <v>10809030604</v>
      </c>
      <c r="BG942">
        <v>10809030604</v>
      </c>
      <c r="BH942">
        <f t="shared" si="14"/>
        <v>60</v>
      </c>
      <c r="BI942">
        <f>B942*BH942</f>
        <v>47220</v>
      </c>
    </row>
    <row r="943" spans="1:61" x14ac:dyDescent="0.25">
      <c r="A943" t="s">
        <v>807</v>
      </c>
      <c r="B943">
        <v>153</v>
      </c>
      <c r="C943" t="str">
        <f>TEXT(A943, "0")</f>
        <v>76K82</v>
      </c>
      <c r="D943" t="str">
        <f>MID($C943, 1, 1)</f>
        <v>7</v>
      </c>
      <c r="E943" t="str">
        <f>MID($C943, 2, 1)</f>
        <v>6</v>
      </c>
      <c r="F943" t="str">
        <f>MID($C943, 3, 1)</f>
        <v>K</v>
      </c>
      <c r="G943" t="str">
        <f>MID($C943, 4, 1)</f>
        <v>8</v>
      </c>
      <c r="H943" t="str">
        <f>MID($C943, 5, 1)</f>
        <v>2</v>
      </c>
      <c r="I943">
        <f>LEN($A943)-LEN(SUBSTITUTE($A943,I$1,""))</f>
        <v>0</v>
      </c>
      <c r="J943">
        <f>LEN($A943)-LEN(SUBSTITUTE($A943,J$1,""))</f>
        <v>1</v>
      </c>
      <c r="K943">
        <f>LEN($A943)-LEN(SUBSTITUTE($A943,K$1,""))</f>
        <v>0</v>
      </c>
      <c r="L943">
        <f>LEN($A943)-LEN(SUBSTITUTE($A943,L$1,""))</f>
        <v>0</v>
      </c>
      <c r="M943">
        <f>LEN($A943)-LEN(SUBSTITUTE($A943,M$1,""))</f>
        <v>0</v>
      </c>
      <c r="N943">
        <f>LEN($A943)-LEN(SUBSTITUTE($A943,N$1,""))</f>
        <v>0</v>
      </c>
      <c r="O943">
        <f>LEN($A943)-LEN(SUBSTITUTE($A943,O$1,""))</f>
        <v>1</v>
      </c>
      <c r="P943">
        <f>LEN($A943)-LEN(SUBSTITUTE($A943,P$1,""))</f>
        <v>1</v>
      </c>
      <c r="Q943">
        <f>LEN($A943)-LEN(SUBSTITUTE($A943,Q$1,""))</f>
        <v>1</v>
      </c>
      <c r="R943">
        <f>LEN($A943)-LEN(SUBSTITUTE($A943,R$1,""))</f>
        <v>0</v>
      </c>
      <c r="S943">
        <f>LEN($A943)-LEN(SUBSTITUTE($A943,S$1,""))</f>
        <v>0</v>
      </c>
      <c r="T943">
        <f>LEN($A943)-LEN(SUBSTITUTE($A943,T$1,""))</f>
        <v>0</v>
      </c>
      <c r="U943">
        <f>LEN($A943)-LEN(SUBSTITUTE($A943,U$1,""))</f>
        <v>1</v>
      </c>
      <c r="V943">
        <f>I943+1</f>
        <v>1</v>
      </c>
      <c r="W943">
        <f>J943+1</f>
        <v>2</v>
      </c>
      <c r="X943">
        <f>K943+1</f>
        <v>1</v>
      </c>
      <c r="Y943">
        <f>L943+1</f>
        <v>1</v>
      </c>
      <c r="Z943">
        <f>M943+1</f>
        <v>1</v>
      </c>
      <c r="AA943">
        <f>N943+1</f>
        <v>1</v>
      </c>
      <c r="AB943">
        <f>O943+1</f>
        <v>2</v>
      </c>
      <c r="AC943">
        <f>P943+1</f>
        <v>2</v>
      </c>
      <c r="AD943">
        <f>Q943+1</f>
        <v>2</v>
      </c>
      <c r="AE943">
        <f>R943+1</f>
        <v>1</v>
      </c>
      <c r="AF943">
        <f>S943+1</f>
        <v>1</v>
      </c>
      <c r="AG943">
        <f>T943+1</f>
        <v>1</v>
      </c>
      <c r="AH943">
        <f>U943+1</f>
        <v>2</v>
      </c>
      <c r="AI943">
        <f>PRODUCT(V943:AH943)</f>
        <v>32</v>
      </c>
      <c r="AJ943">
        <f>MAX(V943:AH943)</f>
        <v>2</v>
      </c>
      <c r="AK943">
        <f>Y943</f>
        <v>1</v>
      </c>
      <c r="AL943">
        <f>MAX(V943:X943, Z943:AH943)+L943</f>
        <v>2</v>
      </c>
      <c r="AM943" t="b">
        <f>AL943=6</f>
        <v>0</v>
      </c>
      <c r="AN943" t="b">
        <f>AL943=5</f>
        <v>0</v>
      </c>
      <c r="AO943" t="b">
        <f>NOT(OR(AM943,AN943))</f>
        <v>1</v>
      </c>
      <c r="AP943" t="b">
        <f>AND(AI943=12, L943=0)</f>
        <v>0</v>
      </c>
      <c r="AQ943" t="b">
        <f>AND(AI943=18, L943=1)</f>
        <v>0</v>
      </c>
      <c r="AR943" t="b">
        <f>AND(AO943, OR(AP943, AQ943))</f>
        <v>0</v>
      </c>
      <c r="AS943" t="b">
        <f>NOT(OR(AM943,AN943,AR943))</f>
        <v>1</v>
      </c>
      <c r="AT943" t="b">
        <f>AND(AS943, AL943=4)</f>
        <v>0</v>
      </c>
      <c r="AU943" t="b">
        <f>NOT(OR(AM943,AN943,AR943,AT943))</f>
        <v>1</v>
      </c>
      <c r="AV943" t="b">
        <f>AND(AU943, AI943=18)</f>
        <v>0</v>
      </c>
      <c r="AW943" t="b">
        <f>NOT(OR(AM943,AN943,AR943,AT943, AV943))</f>
        <v>1</v>
      </c>
      <c r="AX943" t="b">
        <f>AND(AW943, OR(AND(AI943=24, L943=0), AND(AI943=32, L943=1)))</f>
        <v>0</v>
      </c>
      <c r="AY943" t="b">
        <f>NOT(OR(AM943,AN943,AR943,AT943,AV943,AX943))</f>
        <v>1</v>
      </c>
      <c r="AZ943" t="str">
        <f>IF(AM943,"7",IF(AN943,"6",IF(AR943,"5",
IF(AT943,"4",IF(AV943,"3",IF(AX943,"2",IF(AY943,"1","0"))))))
)</f>
        <v>1</v>
      </c>
      <c r="BA943" t="str">
        <f>_xlfn.XLOOKUP(D943, $BO$1:$CA$1, $BO$2:$CA$2)</f>
        <v>08</v>
      </c>
      <c r="BB943" t="str">
        <f>_xlfn.XLOOKUP(E943, $BO$1:$CA$1, $BO$2:$CA$2)</f>
        <v>07</v>
      </c>
      <c r="BC943" t="str">
        <f>_xlfn.XLOOKUP(F943, $BO$1:$CA$1, $BO$2:$CA$2)</f>
        <v>13</v>
      </c>
      <c r="BD943" t="str">
        <f>_xlfn.XLOOKUP(G943, $BO$1:$CA$1, $BO$2:$CA$2)</f>
        <v>09</v>
      </c>
      <c r="BE943" t="str">
        <f>_xlfn.XLOOKUP(H943, $BO$1:$CA$1, $BO$2:$CA$2)</f>
        <v>03</v>
      </c>
      <c r="BF943">
        <f>VALUE(_xlfn.TEXTJOIN("", TRUE, AZ943:BE943))</f>
        <v>10807130903</v>
      </c>
      <c r="BG943">
        <v>10807130903</v>
      </c>
      <c r="BH943">
        <f t="shared" si="14"/>
        <v>59</v>
      </c>
      <c r="BI943">
        <f>B943*BH943</f>
        <v>9027</v>
      </c>
    </row>
    <row r="944" spans="1:61" x14ac:dyDescent="0.25">
      <c r="A944" t="s">
        <v>777</v>
      </c>
      <c r="B944">
        <v>953</v>
      </c>
      <c r="C944" t="str">
        <f>TEXT(A944, "0")</f>
        <v>765KA</v>
      </c>
      <c r="D944" t="str">
        <f>MID($C944, 1, 1)</f>
        <v>7</v>
      </c>
      <c r="E944" t="str">
        <f>MID($C944, 2, 1)</f>
        <v>6</v>
      </c>
      <c r="F944" t="str">
        <f>MID($C944, 3, 1)</f>
        <v>5</v>
      </c>
      <c r="G944" t="str">
        <f>MID($C944, 4, 1)</f>
        <v>K</v>
      </c>
      <c r="H944" t="str">
        <f>MID($C944, 5, 1)</f>
        <v>A</v>
      </c>
      <c r="I944">
        <f>LEN($A944)-LEN(SUBSTITUTE($A944,I$1,""))</f>
        <v>1</v>
      </c>
      <c r="J944">
        <f>LEN($A944)-LEN(SUBSTITUTE($A944,J$1,""))</f>
        <v>1</v>
      </c>
      <c r="K944">
        <f>LEN($A944)-LEN(SUBSTITUTE($A944,K$1,""))</f>
        <v>0</v>
      </c>
      <c r="L944">
        <f>LEN($A944)-LEN(SUBSTITUTE($A944,L$1,""))</f>
        <v>0</v>
      </c>
      <c r="M944">
        <f>LEN($A944)-LEN(SUBSTITUTE($A944,M$1,""))</f>
        <v>0</v>
      </c>
      <c r="N944">
        <f>LEN($A944)-LEN(SUBSTITUTE($A944,N$1,""))</f>
        <v>0</v>
      </c>
      <c r="O944">
        <f>LEN($A944)-LEN(SUBSTITUTE($A944,O$1,""))</f>
        <v>0</v>
      </c>
      <c r="P944">
        <f>LEN($A944)-LEN(SUBSTITUTE($A944,P$1,""))</f>
        <v>1</v>
      </c>
      <c r="Q944">
        <f>LEN($A944)-LEN(SUBSTITUTE($A944,Q$1,""))</f>
        <v>1</v>
      </c>
      <c r="R944">
        <f>LEN($A944)-LEN(SUBSTITUTE($A944,R$1,""))</f>
        <v>1</v>
      </c>
      <c r="S944">
        <f>LEN($A944)-LEN(SUBSTITUTE($A944,S$1,""))</f>
        <v>0</v>
      </c>
      <c r="T944">
        <f>LEN($A944)-LEN(SUBSTITUTE($A944,T$1,""))</f>
        <v>0</v>
      </c>
      <c r="U944">
        <f>LEN($A944)-LEN(SUBSTITUTE($A944,U$1,""))</f>
        <v>0</v>
      </c>
      <c r="V944">
        <f>I944+1</f>
        <v>2</v>
      </c>
      <c r="W944">
        <f>J944+1</f>
        <v>2</v>
      </c>
      <c r="X944">
        <f>K944+1</f>
        <v>1</v>
      </c>
      <c r="Y944">
        <f>L944+1</f>
        <v>1</v>
      </c>
      <c r="Z944">
        <f>M944+1</f>
        <v>1</v>
      </c>
      <c r="AA944">
        <f>N944+1</f>
        <v>1</v>
      </c>
      <c r="AB944">
        <f>O944+1</f>
        <v>1</v>
      </c>
      <c r="AC944">
        <f>P944+1</f>
        <v>2</v>
      </c>
      <c r="AD944">
        <f>Q944+1</f>
        <v>2</v>
      </c>
      <c r="AE944">
        <f>R944+1</f>
        <v>2</v>
      </c>
      <c r="AF944">
        <f>S944+1</f>
        <v>1</v>
      </c>
      <c r="AG944">
        <f>T944+1</f>
        <v>1</v>
      </c>
      <c r="AH944">
        <f>U944+1</f>
        <v>1</v>
      </c>
      <c r="AI944">
        <f>PRODUCT(V944:AH944)</f>
        <v>32</v>
      </c>
      <c r="AJ944">
        <f>MAX(V944:AH944)</f>
        <v>2</v>
      </c>
      <c r="AK944">
        <f>Y944</f>
        <v>1</v>
      </c>
      <c r="AL944">
        <f>MAX(V944:X944, Z944:AH944)+L944</f>
        <v>2</v>
      </c>
      <c r="AM944" t="b">
        <f>AL944=6</f>
        <v>0</v>
      </c>
      <c r="AN944" t="b">
        <f>AL944=5</f>
        <v>0</v>
      </c>
      <c r="AO944" t="b">
        <f>NOT(OR(AM944,AN944))</f>
        <v>1</v>
      </c>
      <c r="AP944" t="b">
        <f>AND(AI944=12, L944=0)</f>
        <v>0</v>
      </c>
      <c r="AQ944" t="b">
        <f>AND(AI944=18, L944=1)</f>
        <v>0</v>
      </c>
      <c r="AR944" t="b">
        <f>AND(AO944, OR(AP944, AQ944))</f>
        <v>0</v>
      </c>
      <c r="AS944" t="b">
        <f>NOT(OR(AM944,AN944,AR944))</f>
        <v>1</v>
      </c>
      <c r="AT944" t="b">
        <f>AND(AS944, AL944=4)</f>
        <v>0</v>
      </c>
      <c r="AU944" t="b">
        <f>NOT(OR(AM944,AN944,AR944,AT944))</f>
        <v>1</v>
      </c>
      <c r="AV944" t="b">
        <f>AND(AU944, AI944=18)</f>
        <v>0</v>
      </c>
      <c r="AW944" t="b">
        <f>NOT(OR(AM944,AN944,AR944,AT944, AV944))</f>
        <v>1</v>
      </c>
      <c r="AX944" t="b">
        <f>AND(AW944, OR(AND(AI944=24, L944=0), AND(AI944=32, L944=1)))</f>
        <v>0</v>
      </c>
      <c r="AY944" t="b">
        <f>NOT(OR(AM944,AN944,AR944,AT944,AV944,AX944))</f>
        <v>1</v>
      </c>
      <c r="AZ944" t="str">
        <f>IF(AM944,"7",IF(AN944,"6",IF(AR944,"5",
IF(AT944,"4",IF(AV944,"3",IF(AX944,"2",IF(AY944,"1","0"))))))
)</f>
        <v>1</v>
      </c>
      <c r="BA944" t="str">
        <f>_xlfn.XLOOKUP(D944, $BO$1:$CA$1, $BO$2:$CA$2)</f>
        <v>08</v>
      </c>
      <c r="BB944" t="str">
        <f>_xlfn.XLOOKUP(E944, $BO$1:$CA$1, $BO$2:$CA$2)</f>
        <v>07</v>
      </c>
      <c r="BC944" t="str">
        <f>_xlfn.XLOOKUP(F944, $BO$1:$CA$1, $BO$2:$CA$2)</f>
        <v>06</v>
      </c>
      <c r="BD944" t="str">
        <f>_xlfn.XLOOKUP(G944, $BO$1:$CA$1, $BO$2:$CA$2)</f>
        <v>13</v>
      </c>
      <c r="BE944" t="str">
        <f>_xlfn.XLOOKUP(H944, $BO$1:$CA$1, $BO$2:$CA$2)</f>
        <v>14</v>
      </c>
      <c r="BF944">
        <f>VALUE(_xlfn.TEXTJOIN("", TRUE, AZ944:BE944))</f>
        <v>10807061314</v>
      </c>
      <c r="BG944">
        <v>10807061314</v>
      </c>
      <c r="BH944">
        <f t="shared" si="14"/>
        <v>58</v>
      </c>
      <c r="BI944">
        <f>B944*BH944</f>
        <v>55274</v>
      </c>
    </row>
    <row r="945" spans="1:61" x14ac:dyDescent="0.25">
      <c r="A945" t="s">
        <v>244</v>
      </c>
      <c r="B945">
        <v>895</v>
      </c>
      <c r="C945" t="str">
        <f>TEXT(A945, "0")</f>
        <v>75492</v>
      </c>
      <c r="D945" t="str">
        <f>MID($C945, 1, 1)</f>
        <v>7</v>
      </c>
      <c r="E945" t="str">
        <f>MID($C945, 2, 1)</f>
        <v>5</v>
      </c>
      <c r="F945" t="str">
        <f>MID($C945, 3, 1)</f>
        <v>4</v>
      </c>
      <c r="G945" t="str">
        <f>MID($C945, 4, 1)</f>
        <v>9</v>
      </c>
      <c r="H945" t="str">
        <f>MID($C945, 5, 1)</f>
        <v>2</v>
      </c>
      <c r="I945">
        <f>LEN($A945)-LEN(SUBSTITUTE($A945,I$1,""))</f>
        <v>0</v>
      </c>
      <c r="J945">
        <f>LEN($A945)-LEN(SUBSTITUTE($A945,J$1,""))</f>
        <v>0</v>
      </c>
      <c r="K945">
        <f>LEN($A945)-LEN(SUBSTITUTE($A945,K$1,""))</f>
        <v>0</v>
      </c>
      <c r="L945">
        <f>LEN($A945)-LEN(SUBSTITUTE($A945,L$1,""))</f>
        <v>0</v>
      </c>
      <c r="M945">
        <f>LEN($A945)-LEN(SUBSTITUTE($A945,M$1,""))</f>
        <v>0</v>
      </c>
      <c r="N945">
        <f>LEN($A945)-LEN(SUBSTITUTE($A945,N$1,""))</f>
        <v>1</v>
      </c>
      <c r="O945">
        <f>LEN($A945)-LEN(SUBSTITUTE($A945,O$1,""))</f>
        <v>0</v>
      </c>
      <c r="P945">
        <f>LEN($A945)-LEN(SUBSTITUTE($A945,P$1,""))</f>
        <v>1</v>
      </c>
      <c r="Q945">
        <f>LEN($A945)-LEN(SUBSTITUTE($A945,Q$1,""))</f>
        <v>0</v>
      </c>
      <c r="R945">
        <f>LEN($A945)-LEN(SUBSTITUTE($A945,R$1,""))</f>
        <v>1</v>
      </c>
      <c r="S945">
        <f>LEN($A945)-LEN(SUBSTITUTE($A945,S$1,""))</f>
        <v>1</v>
      </c>
      <c r="T945">
        <f>LEN($A945)-LEN(SUBSTITUTE($A945,T$1,""))</f>
        <v>0</v>
      </c>
      <c r="U945">
        <f>LEN($A945)-LEN(SUBSTITUTE($A945,U$1,""))</f>
        <v>1</v>
      </c>
      <c r="V945">
        <f>I945+1</f>
        <v>1</v>
      </c>
      <c r="W945">
        <f>J945+1</f>
        <v>1</v>
      </c>
      <c r="X945">
        <f>K945+1</f>
        <v>1</v>
      </c>
      <c r="Y945">
        <f>L945+1</f>
        <v>1</v>
      </c>
      <c r="Z945">
        <f>M945+1</f>
        <v>1</v>
      </c>
      <c r="AA945">
        <f>N945+1</f>
        <v>2</v>
      </c>
      <c r="AB945">
        <f>O945+1</f>
        <v>1</v>
      </c>
      <c r="AC945">
        <f>P945+1</f>
        <v>2</v>
      </c>
      <c r="AD945">
        <f>Q945+1</f>
        <v>1</v>
      </c>
      <c r="AE945">
        <f>R945+1</f>
        <v>2</v>
      </c>
      <c r="AF945">
        <f>S945+1</f>
        <v>2</v>
      </c>
      <c r="AG945">
        <f>T945+1</f>
        <v>1</v>
      </c>
      <c r="AH945">
        <f>U945+1</f>
        <v>2</v>
      </c>
      <c r="AI945">
        <f>PRODUCT(V945:AH945)</f>
        <v>32</v>
      </c>
      <c r="AJ945">
        <f>MAX(V945:AH945)</f>
        <v>2</v>
      </c>
      <c r="AK945">
        <f>Y945</f>
        <v>1</v>
      </c>
      <c r="AL945">
        <f>MAX(V945:X945, Z945:AH945)+L945</f>
        <v>2</v>
      </c>
      <c r="AM945" t="b">
        <f>AL945=6</f>
        <v>0</v>
      </c>
      <c r="AN945" t="b">
        <f>AL945=5</f>
        <v>0</v>
      </c>
      <c r="AO945" t="b">
        <f>NOT(OR(AM945,AN945))</f>
        <v>1</v>
      </c>
      <c r="AP945" t="b">
        <f>AND(AI945=12, L945=0)</f>
        <v>0</v>
      </c>
      <c r="AQ945" t="b">
        <f>AND(AI945=18, L945=1)</f>
        <v>0</v>
      </c>
      <c r="AR945" t="b">
        <f>AND(AO945, OR(AP945, AQ945))</f>
        <v>0</v>
      </c>
      <c r="AS945" t="b">
        <f>NOT(OR(AM945,AN945,AR945))</f>
        <v>1</v>
      </c>
      <c r="AT945" t="b">
        <f>AND(AS945, AL945=4)</f>
        <v>0</v>
      </c>
      <c r="AU945" t="b">
        <f>NOT(OR(AM945,AN945,AR945,AT945))</f>
        <v>1</v>
      </c>
      <c r="AV945" t="b">
        <f>AND(AU945, AI945=18)</f>
        <v>0</v>
      </c>
      <c r="AW945" t="b">
        <f>NOT(OR(AM945,AN945,AR945,AT945, AV945))</f>
        <v>1</v>
      </c>
      <c r="AX945" t="b">
        <f>AND(AW945, OR(AND(AI945=24, L945=0), AND(AI945=32, L945=1)))</f>
        <v>0</v>
      </c>
      <c r="AY945" t="b">
        <f>NOT(OR(AM945,AN945,AR945,AT945,AV945,AX945))</f>
        <v>1</v>
      </c>
      <c r="AZ945" t="str">
        <f>IF(AM945,"7",IF(AN945,"6",IF(AR945,"5",
IF(AT945,"4",IF(AV945,"3",IF(AX945,"2",IF(AY945,"1","0"))))))
)</f>
        <v>1</v>
      </c>
      <c r="BA945" t="str">
        <f>_xlfn.XLOOKUP(D945, $BO$1:$CA$1, $BO$2:$CA$2)</f>
        <v>08</v>
      </c>
      <c r="BB945" t="str">
        <f>_xlfn.XLOOKUP(E945, $BO$1:$CA$1, $BO$2:$CA$2)</f>
        <v>06</v>
      </c>
      <c r="BC945" t="str">
        <f>_xlfn.XLOOKUP(F945, $BO$1:$CA$1, $BO$2:$CA$2)</f>
        <v>05</v>
      </c>
      <c r="BD945" t="str">
        <f>_xlfn.XLOOKUP(G945, $BO$1:$CA$1, $BO$2:$CA$2)</f>
        <v>10</v>
      </c>
      <c r="BE945" t="str">
        <f>_xlfn.XLOOKUP(H945, $BO$1:$CA$1, $BO$2:$CA$2)</f>
        <v>03</v>
      </c>
      <c r="BF945">
        <f>VALUE(_xlfn.TEXTJOIN("", TRUE, AZ945:BE945))</f>
        <v>10806051003</v>
      </c>
      <c r="BG945">
        <v>10806051003</v>
      </c>
      <c r="BH945">
        <f t="shared" si="14"/>
        <v>57</v>
      </c>
      <c r="BI945">
        <f>B945*BH945</f>
        <v>51015</v>
      </c>
    </row>
    <row r="946" spans="1:61" x14ac:dyDescent="0.25">
      <c r="A946" t="s">
        <v>813</v>
      </c>
      <c r="B946">
        <v>660</v>
      </c>
      <c r="C946" t="str">
        <f>TEXT(A946, "0")</f>
        <v>74938</v>
      </c>
      <c r="D946" t="str">
        <f>MID($C946, 1, 1)</f>
        <v>7</v>
      </c>
      <c r="E946" t="str">
        <f>MID($C946, 2, 1)</f>
        <v>4</v>
      </c>
      <c r="F946" t="str">
        <f>MID($C946, 3, 1)</f>
        <v>9</v>
      </c>
      <c r="G946" t="str">
        <f>MID($C946, 4, 1)</f>
        <v>3</v>
      </c>
      <c r="H946" t="str">
        <f>MID($C946, 5, 1)</f>
        <v>8</v>
      </c>
      <c r="I946">
        <f>LEN($A946)-LEN(SUBSTITUTE($A946,I$1,""))</f>
        <v>0</v>
      </c>
      <c r="J946">
        <f>LEN($A946)-LEN(SUBSTITUTE($A946,J$1,""))</f>
        <v>0</v>
      </c>
      <c r="K946">
        <f>LEN($A946)-LEN(SUBSTITUTE($A946,K$1,""))</f>
        <v>0</v>
      </c>
      <c r="L946">
        <f>LEN($A946)-LEN(SUBSTITUTE($A946,L$1,""))</f>
        <v>0</v>
      </c>
      <c r="M946">
        <f>LEN($A946)-LEN(SUBSTITUTE($A946,M$1,""))</f>
        <v>0</v>
      </c>
      <c r="N946">
        <f>LEN($A946)-LEN(SUBSTITUTE($A946,N$1,""))</f>
        <v>1</v>
      </c>
      <c r="O946">
        <f>LEN($A946)-LEN(SUBSTITUTE($A946,O$1,""))</f>
        <v>1</v>
      </c>
      <c r="P946">
        <f>LEN($A946)-LEN(SUBSTITUTE($A946,P$1,""))</f>
        <v>1</v>
      </c>
      <c r="Q946">
        <f>LEN($A946)-LEN(SUBSTITUTE($A946,Q$1,""))</f>
        <v>0</v>
      </c>
      <c r="R946">
        <f>LEN($A946)-LEN(SUBSTITUTE($A946,R$1,""))</f>
        <v>0</v>
      </c>
      <c r="S946">
        <f>LEN($A946)-LEN(SUBSTITUTE($A946,S$1,""))</f>
        <v>1</v>
      </c>
      <c r="T946">
        <f>LEN($A946)-LEN(SUBSTITUTE($A946,T$1,""))</f>
        <v>1</v>
      </c>
      <c r="U946">
        <f>LEN($A946)-LEN(SUBSTITUTE($A946,U$1,""))</f>
        <v>0</v>
      </c>
      <c r="V946">
        <f>I946+1</f>
        <v>1</v>
      </c>
      <c r="W946">
        <f>J946+1</f>
        <v>1</v>
      </c>
      <c r="X946">
        <f>K946+1</f>
        <v>1</v>
      </c>
      <c r="Y946">
        <f>L946+1</f>
        <v>1</v>
      </c>
      <c r="Z946">
        <f>M946+1</f>
        <v>1</v>
      </c>
      <c r="AA946">
        <f>N946+1</f>
        <v>2</v>
      </c>
      <c r="AB946">
        <f>O946+1</f>
        <v>2</v>
      </c>
      <c r="AC946">
        <f>P946+1</f>
        <v>2</v>
      </c>
      <c r="AD946">
        <f>Q946+1</f>
        <v>1</v>
      </c>
      <c r="AE946">
        <f>R946+1</f>
        <v>1</v>
      </c>
      <c r="AF946">
        <f>S946+1</f>
        <v>2</v>
      </c>
      <c r="AG946">
        <f>T946+1</f>
        <v>2</v>
      </c>
      <c r="AH946">
        <f>U946+1</f>
        <v>1</v>
      </c>
      <c r="AI946">
        <f>PRODUCT(V946:AH946)</f>
        <v>32</v>
      </c>
      <c r="AJ946">
        <f>MAX(V946:AH946)</f>
        <v>2</v>
      </c>
      <c r="AK946">
        <f>Y946</f>
        <v>1</v>
      </c>
      <c r="AL946">
        <f>MAX(V946:X946, Z946:AH946)+L946</f>
        <v>2</v>
      </c>
      <c r="AM946" t="b">
        <f>AL946=6</f>
        <v>0</v>
      </c>
      <c r="AN946" t="b">
        <f>AL946=5</f>
        <v>0</v>
      </c>
      <c r="AO946" t="b">
        <f>NOT(OR(AM946,AN946))</f>
        <v>1</v>
      </c>
      <c r="AP946" t="b">
        <f>AND(AI946=12, L946=0)</f>
        <v>0</v>
      </c>
      <c r="AQ946" t="b">
        <f>AND(AI946=18, L946=1)</f>
        <v>0</v>
      </c>
      <c r="AR946" t="b">
        <f>AND(AO946, OR(AP946, AQ946))</f>
        <v>0</v>
      </c>
      <c r="AS946" t="b">
        <f>NOT(OR(AM946,AN946,AR946))</f>
        <v>1</v>
      </c>
      <c r="AT946" t="b">
        <f>AND(AS946, AL946=4)</f>
        <v>0</v>
      </c>
      <c r="AU946" t="b">
        <f>NOT(OR(AM946,AN946,AR946,AT946))</f>
        <v>1</v>
      </c>
      <c r="AV946" t="b">
        <f>AND(AU946, AI946=18)</f>
        <v>0</v>
      </c>
      <c r="AW946" t="b">
        <f>NOT(OR(AM946,AN946,AR946,AT946, AV946))</f>
        <v>1</v>
      </c>
      <c r="AX946" t="b">
        <f>AND(AW946, OR(AND(AI946=24, L946=0), AND(AI946=32, L946=1)))</f>
        <v>0</v>
      </c>
      <c r="AY946" t="b">
        <f>NOT(OR(AM946,AN946,AR946,AT946,AV946,AX946))</f>
        <v>1</v>
      </c>
      <c r="AZ946" t="str">
        <f>IF(AM946,"7",IF(AN946,"6",IF(AR946,"5",
IF(AT946,"4",IF(AV946,"3",IF(AX946,"2",IF(AY946,"1","0"))))))
)</f>
        <v>1</v>
      </c>
      <c r="BA946" t="str">
        <f>_xlfn.XLOOKUP(D946, $BO$1:$CA$1, $BO$2:$CA$2)</f>
        <v>08</v>
      </c>
      <c r="BB946" t="str">
        <f>_xlfn.XLOOKUP(E946, $BO$1:$CA$1, $BO$2:$CA$2)</f>
        <v>05</v>
      </c>
      <c r="BC946" t="str">
        <f>_xlfn.XLOOKUP(F946, $BO$1:$CA$1, $BO$2:$CA$2)</f>
        <v>10</v>
      </c>
      <c r="BD946" t="str">
        <f>_xlfn.XLOOKUP(G946, $BO$1:$CA$1, $BO$2:$CA$2)</f>
        <v>04</v>
      </c>
      <c r="BE946" t="str">
        <f>_xlfn.XLOOKUP(H946, $BO$1:$CA$1, $BO$2:$CA$2)</f>
        <v>09</v>
      </c>
      <c r="BF946">
        <f>VALUE(_xlfn.TEXTJOIN("", TRUE, AZ946:BE946))</f>
        <v>10805100409</v>
      </c>
      <c r="BG946">
        <v>10805100409</v>
      </c>
      <c r="BH946">
        <f t="shared" si="14"/>
        <v>56</v>
      </c>
      <c r="BI946">
        <f>B946*BH946</f>
        <v>36960</v>
      </c>
    </row>
    <row r="947" spans="1:61" x14ac:dyDescent="0.25">
      <c r="A947" t="s">
        <v>869</v>
      </c>
      <c r="B947">
        <v>384</v>
      </c>
      <c r="C947" t="str">
        <f>TEXT(A947, "0")</f>
        <v>735A6</v>
      </c>
      <c r="D947" t="str">
        <f>MID($C947, 1, 1)</f>
        <v>7</v>
      </c>
      <c r="E947" t="str">
        <f>MID($C947, 2, 1)</f>
        <v>3</v>
      </c>
      <c r="F947" t="str">
        <f>MID($C947, 3, 1)</f>
        <v>5</v>
      </c>
      <c r="G947" t="str">
        <f>MID($C947, 4, 1)</f>
        <v>A</v>
      </c>
      <c r="H947" t="str">
        <f>MID($C947, 5, 1)</f>
        <v>6</v>
      </c>
      <c r="I947">
        <f>LEN($A947)-LEN(SUBSTITUTE($A947,I$1,""))</f>
        <v>1</v>
      </c>
      <c r="J947">
        <f>LEN($A947)-LEN(SUBSTITUTE($A947,J$1,""))</f>
        <v>0</v>
      </c>
      <c r="K947">
        <f>LEN($A947)-LEN(SUBSTITUTE($A947,K$1,""))</f>
        <v>0</v>
      </c>
      <c r="L947">
        <f>LEN($A947)-LEN(SUBSTITUTE($A947,L$1,""))</f>
        <v>0</v>
      </c>
      <c r="M947">
        <f>LEN($A947)-LEN(SUBSTITUTE($A947,M$1,""))</f>
        <v>0</v>
      </c>
      <c r="N947">
        <f>LEN($A947)-LEN(SUBSTITUTE($A947,N$1,""))</f>
        <v>0</v>
      </c>
      <c r="O947">
        <f>LEN($A947)-LEN(SUBSTITUTE($A947,O$1,""))</f>
        <v>0</v>
      </c>
      <c r="P947">
        <f>LEN($A947)-LEN(SUBSTITUTE($A947,P$1,""))</f>
        <v>1</v>
      </c>
      <c r="Q947">
        <f>LEN($A947)-LEN(SUBSTITUTE($A947,Q$1,""))</f>
        <v>1</v>
      </c>
      <c r="R947">
        <f>LEN($A947)-LEN(SUBSTITUTE($A947,R$1,""))</f>
        <v>1</v>
      </c>
      <c r="S947">
        <f>LEN($A947)-LEN(SUBSTITUTE($A947,S$1,""))</f>
        <v>0</v>
      </c>
      <c r="T947">
        <f>LEN($A947)-LEN(SUBSTITUTE($A947,T$1,""))</f>
        <v>1</v>
      </c>
      <c r="U947">
        <f>LEN($A947)-LEN(SUBSTITUTE($A947,U$1,""))</f>
        <v>0</v>
      </c>
      <c r="V947">
        <f>I947+1</f>
        <v>2</v>
      </c>
      <c r="W947">
        <f>J947+1</f>
        <v>1</v>
      </c>
      <c r="X947">
        <f>K947+1</f>
        <v>1</v>
      </c>
      <c r="Y947">
        <f>L947+1</f>
        <v>1</v>
      </c>
      <c r="Z947">
        <f>M947+1</f>
        <v>1</v>
      </c>
      <c r="AA947">
        <f>N947+1</f>
        <v>1</v>
      </c>
      <c r="AB947">
        <f>O947+1</f>
        <v>1</v>
      </c>
      <c r="AC947">
        <f>P947+1</f>
        <v>2</v>
      </c>
      <c r="AD947">
        <f>Q947+1</f>
        <v>2</v>
      </c>
      <c r="AE947">
        <f>R947+1</f>
        <v>2</v>
      </c>
      <c r="AF947">
        <f>S947+1</f>
        <v>1</v>
      </c>
      <c r="AG947">
        <f>T947+1</f>
        <v>2</v>
      </c>
      <c r="AH947">
        <f>U947+1</f>
        <v>1</v>
      </c>
      <c r="AI947">
        <f>PRODUCT(V947:AH947)</f>
        <v>32</v>
      </c>
      <c r="AJ947">
        <f>MAX(V947:AH947)</f>
        <v>2</v>
      </c>
      <c r="AK947">
        <f>Y947</f>
        <v>1</v>
      </c>
      <c r="AL947">
        <f>MAX(V947:X947, Z947:AH947)+L947</f>
        <v>2</v>
      </c>
      <c r="AM947" t="b">
        <f>AL947=6</f>
        <v>0</v>
      </c>
      <c r="AN947" t="b">
        <f>AL947=5</f>
        <v>0</v>
      </c>
      <c r="AO947" t="b">
        <f>NOT(OR(AM947,AN947))</f>
        <v>1</v>
      </c>
      <c r="AP947" t="b">
        <f>AND(AI947=12, L947=0)</f>
        <v>0</v>
      </c>
      <c r="AQ947" t="b">
        <f>AND(AI947=18, L947=1)</f>
        <v>0</v>
      </c>
      <c r="AR947" t="b">
        <f>AND(AO947, OR(AP947, AQ947))</f>
        <v>0</v>
      </c>
      <c r="AS947" t="b">
        <f>NOT(OR(AM947,AN947,AR947))</f>
        <v>1</v>
      </c>
      <c r="AT947" t="b">
        <f>AND(AS947, AL947=4)</f>
        <v>0</v>
      </c>
      <c r="AU947" t="b">
        <f>NOT(OR(AM947,AN947,AR947,AT947))</f>
        <v>1</v>
      </c>
      <c r="AV947" t="b">
        <f>AND(AU947, AI947=18)</f>
        <v>0</v>
      </c>
      <c r="AW947" t="b">
        <f>NOT(OR(AM947,AN947,AR947,AT947, AV947))</f>
        <v>1</v>
      </c>
      <c r="AX947" t="b">
        <f>AND(AW947, OR(AND(AI947=24, L947=0), AND(AI947=32, L947=1)))</f>
        <v>0</v>
      </c>
      <c r="AY947" t="b">
        <f>NOT(OR(AM947,AN947,AR947,AT947,AV947,AX947))</f>
        <v>1</v>
      </c>
      <c r="AZ947" t="str">
        <f>IF(AM947,"7",IF(AN947,"6",IF(AR947,"5",
IF(AT947,"4",IF(AV947,"3",IF(AX947,"2",IF(AY947,"1","0"))))))
)</f>
        <v>1</v>
      </c>
      <c r="BA947" t="str">
        <f>_xlfn.XLOOKUP(D947, $BO$1:$CA$1, $BO$2:$CA$2)</f>
        <v>08</v>
      </c>
      <c r="BB947" t="str">
        <f>_xlfn.XLOOKUP(E947, $BO$1:$CA$1, $BO$2:$CA$2)</f>
        <v>04</v>
      </c>
      <c r="BC947" t="str">
        <f>_xlfn.XLOOKUP(F947, $BO$1:$CA$1, $BO$2:$CA$2)</f>
        <v>06</v>
      </c>
      <c r="BD947" t="str">
        <f>_xlfn.XLOOKUP(G947, $BO$1:$CA$1, $BO$2:$CA$2)</f>
        <v>14</v>
      </c>
      <c r="BE947" t="str">
        <f>_xlfn.XLOOKUP(H947, $BO$1:$CA$1, $BO$2:$CA$2)</f>
        <v>07</v>
      </c>
      <c r="BF947">
        <f>VALUE(_xlfn.TEXTJOIN("", TRUE, AZ947:BE947))</f>
        <v>10804061407</v>
      </c>
      <c r="BG947">
        <v>10804061407</v>
      </c>
      <c r="BH947">
        <f t="shared" si="14"/>
        <v>55</v>
      </c>
      <c r="BI947">
        <f>B947*BH947</f>
        <v>21120</v>
      </c>
    </row>
    <row r="948" spans="1:61" x14ac:dyDescent="0.25">
      <c r="A948" t="s">
        <v>666</v>
      </c>
      <c r="B948">
        <v>855</v>
      </c>
      <c r="C948" t="str">
        <f>TEXT(A948, "0")</f>
        <v>73495</v>
      </c>
      <c r="D948" t="str">
        <f>MID($C948, 1, 1)</f>
        <v>7</v>
      </c>
      <c r="E948" t="str">
        <f>MID($C948, 2, 1)</f>
        <v>3</v>
      </c>
      <c r="F948" t="str">
        <f>MID($C948, 3, 1)</f>
        <v>4</v>
      </c>
      <c r="G948" t="str">
        <f>MID($C948, 4, 1)</f>
        <v>9</v>
      </c>
      <c r="H948" t="str">
        <f>MID($C948, 5, 1)</f>
        <v>5</v>
      </c>
      <c r="I948">
        <f>LEN($A948)-LEN(SUBSTITUTE($A948,I$1,""))</f>
        <v>0</v>
      </c>
      <c r="J948">
        <f>LEN($A948)-LEN(SUBSTITUTE($A948,J$1,""))</f>
        <v>0</v>
      </c>
      <c r="K948">
        <f>LEN($A948)-LEN(SUBSTITUTE($A948,K$1,""))</f>
        <v>0</v>
      </c>
      <c r="L948">
        <f>LEN($A948)-LEN(SUBSTITUTE($A948,L$1,""))</f>
        <v>0</v>
      </c>
      <c r="M948">
        <f>LEN($A948)-LEN(SUBSTITUTE($A948,M$1,""))</f>
        <v>0</v>
      </c>
      <c r="N948">
        <f>LEN($A948)-LEN(SUBSTITUTE($A948,N$1,""))</f>
        <v>1</v>
      </c>
      <c r="O948">
        <f>LEN($A948)-LEN(SUBSTITUTE($A948,O$1,""))</f>
        <v>0</v>
      </c>
      <c r="P948">
        <f>LEN($A948)-LEN(SUBSTITUTE($A948,P$1,""))</f>
        <v>1</v>
      </c>
      <c r="Q948">
        <f>LEN($A948)-LEN(SUBSTITUTE($A948,Q$1,""))</f>
        <v>0</v>
      </c>
      <c r="R948">
        <f>LEN($A948)-LEN(SUBSTITUTE($A948,R$1,""))</f>
        <v>1</v>
      </c>
      <c r="S948">
        <f>LEN($A948)-LEN(SUBSTITUTE($A948,S$1,""))</f>
        <v>1</v>
      </c>
      <c r="T948">
        <f>LEN($A948)-LEN(SUBSTITUTE($A948,T$1,""))</f>
        <v>1</v>
      </c>
      <c r="U948">
        <f>LEN($A948)-LEN(SUBSTITUTE($A948,U$1,""))</f>
        <v>0</v>
      </c>
      <c r="V948">
        <f>I948+1</f>
        <v>1</v>
      </c>
      <c r="W948">
        <f>J948+1</f>
        <v>1</v>
      </c>
      <c r="X948">
        <f>K948+1</f>
        <v>1</v>
      </c>
      <c r="Y948">
        <f>L948+1</f>
        <v>1</v>
      </c>
      <c r="Z948">
        <f>M948+1</f>
        <v>1</v>
      </c>
      <c r="AA948">
        <f>N948+1</f>
        <v>2</v>
      </c>
      <c r="AB948">
        <f>O948+1</f>
        <v>1</v>
      </c>
      <c r="AC948">
        <f>P948+1</f>
        <v>2</v>
      </c>
      <c r="AD948">
        <f>Q948+1</f>
        <v>1</v>
      </c>
      <c r="AE948">
        <f>R948+1</f>
        <v>2</v>
      </c>
      <c r="AF948">
        <f>S948+1</f>
        <v>2</v>
      </c>
      <c r="AG948">
        <f>T948+1</f>
        <v>2</v>
      </c>
      <c r="AH948">
        <f>U948+1</f>
        <v>1</v>
      </c>
      <c r="AI948">
        <f>PRODUCT(V948:AH948)</f>
        <v>32</v>
      </c>
      <c r="AJ948">
        <f>MAX(V948:AH948)</f>
        <v>2</v>
      </c>
      <c r="AK948">
        <f>Y948</f>
        <v>1</v>
      </c>
      <c r="AL948">
        <f>MAX(V948:X948, Z948:AH948)+L948</f>
        <v>2</v>
      </c>
      <c r="AM948" t="b">
        <f>AL948=6</f>
        <v>0</v>
      </c>
      <c r="AN948" t="b">
        <f>AL948=5</f>
        <v>0</v>
      </c>
      <c r="AO948" t="b">
        <f>NOT(OR(AM948,AN948))</f>
        <v>1</v>
      </c>
      <c r="AP948" t="b">
        <f>AND(AI948=12, L948=0)</f>
        <v>0</v>
      </c>
      <c r="AQ948" t="b">
        <f>AND(AI948=18, L948=1)</f>
        <v>0</v>
      </c>
      <c r="AR948" t="b">
        <f>AND(AO948, OR(AP948, AQ948))</f>
        <v>0</v>
      </c>
      <c r="AS948" t="b">
        <f>NOT(OR(AM948,AN948,AR948))</f>
        <v>1</v>
      </c>
      <c r="AT948" t="b">
        <f>AND(AS948, AL948=4)</f>
        <v>0</v>
      </c>
      <c r="AU948" t="b">
        <f>NOT(OR(AM948,AN948,AR948,AT948))</f>
        <v>1</v>
      </c>
      <c r="AV948" t="b">
        <f>AND(AU948, AI948=18)</f>
        <v>0</v>
      </c>
      <c r="AW948" t="b">
        <f>NOT(OR(AM948,AN948,AR948,AT948, AV948))</f>
        <v>1</v>
      </c>
      <c r="AX948" t="b">
        <f>AND(AW948, OR(AND(AI948=24, L948=0), AND(AI948=32, L948=1)))</f>
        <v>0</v>
      </c>
      <c r="AY948" t="b">
        <f>NOT(OR(AM948,AN948,AR948,AT948,AV948,AX948))</f>
        <v>1</v>
      </c>
      <c r="AZ948" t="str">
        <f>IF(AM948,"7",IF(AN948,"6",IF(AR948,"5",
IF(AT948,"4",IF(AV948,"3",IF(AX948,"2",IF(AY948,"1","0"))))))
)</f>
        <v>1</v>
      </c>
      <c r="BA948" t="str">
        <f>_xlfn.XLOOKUP(D948, $BO$1:$CA$1, $BO$2:$CA$2)</f>
        <v>08</v>
      </c>
      <c r="BB948" t="str">
        <f>_xlfn.XLOOKUP(E948, $BO$1:$CA$1, $BO$2:$CA$2)</f>
        <v>04</v>
      </c>
      <c r="BC948" t="str">
        <f>_xlfn.XLOOKUP(F948, $BO$1:$CA$1, $BO$2:$CA$2)</f>
        <v>05</v>
      </c>
      <c r="BD948" t="str">
        <f>_xlfn.XLOOKUP(G948, $BO$1:$CA$1, $BO$2:$CA$2)</f>
        <v>10</v>
      </c>
      <c r="BE948" t="str">
        <f>_xlfn.XLOOKUP(H948, $BO$1:$CA$1, $BO$2:$CA$2)</f>
        <v>06</v>
      </c>
      <c r="BF948">
        <f>VALUE(_xlfn.TEXTJOIN("", TRUE, AZ948:BE948))</f>
        <v>10804051006</v>
      </c>
      <c r="BG948">
        <v>10804051006</v>
      </c>
      <c r="BH948">
        <f t="shared" si="14"/>
        <v>54</v>
      </c>
      <c r="BI948">
        <f>B948*BH948</f>
        <v>46170</v>
      </c>
    </row>
    <row r="949" spans="1:61" x14ac:dyDescent="0.25">
      <c r="A949" t="s">
        <v>435</v>
      </c>
      <c r="B949">
        <v>266</v>
      </c>
      <c r="C949" t="str">
        <f>TEXT(A949, "0")</f>
        <v>72A34</v>
      </c>
      <c r="D949" t="str">
        <f>MID($C949, 1, 1)</f>
        <v>7</v>
      </c>
      <c r="E949" t="str">
        <f>MID($C949, 2, 1)</f>
        <v>2</v>
      </c>
      <c r="F949" t="str">
        <f>MID($C949, 3, 1)</f>
        <v>A</v>
      </c>
      <c r="G949" t="str">
        <f>MID($C949, 4, 1)</f>
        <v>3</v>
      </c>
      <c r="H949" t="str">
        <f>MID($C949, 5, 1)</f>
        <v>4</v>
      </c>
      <c r="I949">
        <f>LEN($A949)-LEN(SUBSTITUTE($A949,I$1,""))</f>
        <v>1</v>
      </c>
      <c r="J949">
        <f>LEN($A949)-LEN(SUBSTITUTE($A949,J$1,""))</f>
        <v>0</v>
      </c>
      <c r="K949">
        <f>LEN($A949)-LEN(SUBSTITUTE($A949,K$1,""))</f>
        <v>0</v>
      </c>
      <c r="L949">
        <f>LEN($A949)-LEN(SUBSTITUTE($A949,L$1,""))</f>
        <v>0</v>
      </c>
      <c r="M949">
        <f>LEN($A949)-LEN(SUBSTITUTE($A949,M$1,""))</f>
        <v>0</v>
      </c>
      <c r="N949">
        <f>LEN($A949)-LEN(SUBSTITUTE($A949,N$1,""))</f>
        <v>0</v>
      </c>
      <c r="O949">
        <f>LEN($A949)-LEN(SUBSTITUTE($A949,O$1,""))</f>
        <v>0</v>
      </c>
      <c r="P949">
        <f>LEN($A949)-LEN(SUBSTITUTE($A949,P$1,""))</f>
        <v>1</v>
      </c>
      <c r="Q949">
        <f>LEN($A949)-LEN(SUBSTITUTE($A949,Q$1,""))</f>
        <v>0</v>
      </c>
      <c r="R949">
        <f>LEN($A949)-LEN(SUBSTITUTE($A949,R$1,""))</f>
        <v>0</v>
      </c>
      <c r="S949">
        <f>LEN($A949)-LEN(SUBSTITUTE($A949,S$1,""))</f>
        <v>1</v>
      </c>
      <c r="T949">
        <f>LEN($A949)-LEN(SUBSTITUTE($A949,T$1,""))</f>
        <v>1</v>
      </c>
      <c r="U949">
        <f>LEN($A949)-LEN(SUBSTITUTE($A949,U$1,""))</f>
        <v>1</v>
      </c>
      <c r="V949">
        <f>I949+1</f>
        <v>2</v>
      </c>
      <c r="W949">
        <f>J949+1</f>
        <v>1</v>
      </c>
      <c r="X949">
        <f>K949+1</f>
        <v>1</v>
      </c>
      <c r="Y949">
        <f>L949+1</f>
        <v>1</v>
      </c>
      <c r="Z949">
        <f>M949+1</f>
        <v>1</v>
      </c>
      <c r="AA949">
        <f>N949+1</f>
        <v>1</v>
      </c>
      <c r="AB949">
        <f>O949+1</f>
        <v>1</v>
      </c>
      <c r="AC949">
        <f>P949+1</f>
        <v>2</v>
      </c>
      <c r="AD949">
        <f>Q949+1</f>
        <v>1</v>
      </c>
      <c r="AE949">
        <f>R949+1</f>
        <v>1</v>
      </c>
      <c r="AF949">
        <f>S949+1</f>
        <v>2</v>
      </c>
      <c r="AG949">
        <f>T949+1</f>
        <v>2</v>
      </c>
      <c r="AH949">
        <f>U949+1</f>
        <v>2</v>
      </c>
      <c r="AI949">
        <f>PRODUCT(V949:AH949)</f>
        <v>32</v>
      </c>
      <c r="AJ949">
        <f>MAX(V949:AH949)</f>
        <v>2</v>
      </c>
      <c r="AK949">
        <f>Y949</f>
        <v>1</v>
      </c>
      <c r="AL949">
        <f>MAX(V949:X949, Z949:AH949)+L949</f>
        <v>2</v>
      </c>
      <c r="AM949" t="b">
        <f>AL949=6</f>
        <v>0</v>
      </c>
      <c r="AN949" t="b">
        <f>AL949=5</f>
        <v>0</v>
      </c>
      <c r="AO949" t="b">
        <f>NOT(OR(AM949,AN949))</f>
        <v>1</v>
      </c>
      <c r="AP949" t="b">
        <f>AND(AI949=12, L949=0)</f>
        <v>0</v>
      </c>
      <c r="AQ949" t="b">
        <f>AND(AI949=18, L949=1)</f>
        <v>0</v>
      </c>
      <c r="AR949" t="b">
        <f>AND(AO949, OR(AP949, AQ949))</f>
        <v>0</v>
      </c>
      <c r="AS949" t="b">
        <f>NOT(OR(AM949,AN949,AR949))</f>
        <v>1</v>
      </c>
      <c r="AT949" t="b">
        <f>AND(AS949, AL949=4)</f>
        <v>0</v>
      </c>
      <c r="AU949" t="b">
        <f>NOT(OR(AM949,AN949,AR949,AT949))</f>
        <v>1</v>
      </c>
      <c r="AV949" t="b">
        <f>AND(AU949, AI949=18)</f>
        <v>0</v>
      </c>
      <c r="AW949" t="b">
        <f>NOT(OR(AM949,AN949,AR949,AT949, AV949))</f>
        <v>1</v>
      </c>
      <c r="AX949" t="b">
        <f>AND(AW949, OR(AND(AI949=24, L949=0), AND(AI949=32, L949=1)))</f>
        <v>0</v>
      </c>
      <c r="AY949" t="b">
        <f>NOT(OR(AM949,AN949,AR949,AT949,AV949,AX949))</f>
        <v>1</v>
      </c>
      <c r="AZ949" t="str">
        <f>IF(AM949,"7",IF(AN949,"6",IF(AR949,"5",
IF(AT949,"4",IF(AV949,"3",IF(AX949,"2",IF(AY949,"1","0"))))))
)</f>
        <v>1</v>
      </c>
      <c r="BA949" t="str">
        <f>_xlfn.XLOOKUP(D949, $BO$1:$CA$1, $BO$2:$CA$2)</f>
        <v>08</v>
      </c>
      <c r="BB949" t="str">
        <f>_xlfn.XLOOKUP(E949, $BO$1:$CA$1, $BO$2:$CA$2)</f>
        <v>03</v>
      </c>
      <c r="BC949" t="str">
        <f>_xlfn.XLOOKUP(F949, $BO$1:$CA$1, $BO$2:$CA$2)</f>
        <v>14</v>
      </c>
      <c r="BD949" t="str">
        <f>_xlfn.XLOOKUP(G949, $BO$1:$CA$1, $BO$2:$CA$2)</f>
        <v>04</v>
      </c>
      <c r="BE949" t="str">
        <f>_xlfn.XLOOKUP(H949, $BO$1:$CA$1, $BO$2:$CA$2)</f>
        <v>05</v>
      </c>
      <c r="BF949">
        <f>VALUE(_xlfn.TEXTJOIN("", TRUE, AZ949:BE949))</f>
        <v>10803140405</v>
      </c>
      <c r="BG949">
        <v>10803140405</v>
      </c>
      <c r="BH949">
        <f t="shared" si="14"/>
        <v>53</v>
      </c>
      <c r="BI949">
        <f>B949*BH949</f>
        <v>14098</v>
      </c>
    </row>
    <row r="950" spans="1:61" x14ac:dyDescent="0.25">
      <c r="A950" t="s">
        <v>237</v>
      </c>
      <c r="B950">
        <v>140</v>
      </c>
      <c r="C950" t="str">
        <f>TEXT(A950, "0")</f>
        <v>725QK</v>
      </c>
      <c r="D950" t="str">
        <f>MID($C950, 1, 1)</f>
        <v>7</v>
      </c>
      <c r="E950" t="str">
        <f>MID($C950, 2, 1)</f>
        <v>2</v>
      </c>
      <c r="F950" t="str">
        <f>MID($C950, 3, 1)</f>
        <v>5</v>
      </c>
      <c r="G950" t="str">
        <f>MID($C950, 4, 1)</f>
        <v>Q</v>
      </c>
      <c r="H950" t="str">
        <f>MID($C950, 5, 1)</f>
        <v>K</v>
      </c>
      <c r="I950">
        <f>LEN($A950)-LEN(SUBSTITUTE($A950,I$1,""))</f>
        <v>0</v>
      </c>
      <c r="J950">
        <f>LEN($A950)-LEN(SUBSTITUTE($A950,J$1,""))</f>
        <v>1</v>
      </c>
      <c r="K950">
        <f>LEN($A950)-LEN(SUBSTITUTE($A950,K$1,""))</f>
        <v>1</v>
      </c>
      <c r="L950">
        <f>LEN($A950)-LEN(SUBSTITUTE($A950,L$1,""))</f>
        <v>0</v>
      </c>
      <c r="M950">
        <f>LEN($A950)-LEN(SUBSTITUTE($A950,M$1,""))</f>
        <v>0</v>
      </c>
      <c r="N950">
        <f>LEN($A950)-LEN(SUBSTITUTE($A950,N$1,""))</f>
        <v>0</v>
      </c>
      <c r="O950">
        <f>LEN($A950)-LEN(SUBSTITUTE($A950,O$1,""))</f>
        <v>0</v>
      </c>
      <c r="P950">
        <f>LEN($A950)-LEN(SUBSTITUTE($A950,P$1,""))</f>
        <v>1</v>
      </c>
      <c r="Q950">
        <f>LEN($A950)-LEN(SUBSTITUTE($A950,Q$1,""))</f>
        <v>0</v>
      </c>
      <c r="R950">
        <f>LEN($A950)-LEN(SUBSTITUTE($A950,R$1,""))</f>
        <v>1</v>
      </c>
      <c r="S950">
        <f>LEN($A950)-LEN(SUBSTITUTE($A950,S$1,""))</f>
        <v>0</v>
      </c>
      <c r="T950">
        <f>LEN($A950)-LEN(SUBSTITUTE($A950,T$1,""))</f>
        <v>0</v>
      </c>
      <c r="U950">
        <f>LEN($A950)-LEN(SUBSTITUTE($A950,U$1,""))</f>
        <v>1</v>
      </c>
      <c r="V950">
        <f>I950+1</f>
        <v>1</v>
      </c>
      <c r="W950">
        <f>J950+1</f>
        <v>2</v>
      </c>
      <c r="X950">
        <f>K950+1</f>
        <v>2</v>
      </c>
      <c r="Y950">
        <f>L950+1</f>
        <v>1</v>
      </c>
      <c r="Z950">
        <f>M950+1</f>
        <v>1</v>
      </c>
      <c r="AA950">
        <f>N950+1</f>
        <v>1</v>
      </c>
      <c r="AB950">
        <f>O950+1</f>
        <v>1</v>
      </c>
      <c r="AC950">
        <f>P950+1</f>
        <v>2</v>
      </c>
      <c r="AD950">
        <f>Q950+1</f>
        <v>1</v>
      </c>
      <c r="AE950">
        <f>R950+1</f>
        <v>2</v>
      </c>
      <c r="AF950">
        <f>S950+1</f>
        <v>1</v>
      </c>
      <c r="AG950">
        <f>T950+1</f>
        <v>1</v>
      </c>
      <c r="AH950">
        <f>U950+1</f>
        <v>2</v>
      </c>
      <c r="AI950">
        <f>PRODUCT(V950:AH950)</f>
        <v>32</v>
      </c>
      <c r="AJ950">
        <f>MAX(V950:AH950)</f>
        <v>2</v>
      </c>
      <c r="AK950">
        <f>Y950</f>
        <v>1</v>
      </c>
      <c r="AL950">
        <f>MAX(V950:X950, Z950:AH950)+L950</f>
        <v>2</v>
      </c>
      <c r="AM950" t="b">
        <f>AL950=6</f>
        <v>0</v>
      </c>
      <c r="AN950" t="b">
        <f>AL950=5</f>
        <v>0</v>
      </c>
      <c r="AO950" t="b">
        <f>NOT(OR(AM950,AN950))</f>
        <v>1</v>
      </c>
      <c r="AP950" t="b">
        <f>AND(AI950=12, L950=0)</f>
        <v>0</v>
      </c>
      <c r="AQ950" t="b">
        <f>AND(AI950=18, L950=1)</f>
        <v>0</v>
      </c>
      <c r="AR950" t="b">
        <f>AND(AO950, OR(AP950, AQ950))</f>
        <v>0</v>
      </c>
      <c r="AS950" t="b">
        <f>NOT(OR(AM950,AN950,AR950))</f>
        <v>1</v>
      </c>
      <c r="AT950" t="b">
        <f>AND(AS950, AL950=4)</f>
        <v>0</v>
      </c>
      <c r="AU950" t="b">
        <f>NOT(OR(AM950,AN950,AR950,AT950))</f>
        <v>1</v>
      </c>
      <c r="AV950" t="b">
        <f>AND(AU950, AI950=18)</f>
        <v>0</v>
      </c>
      <c r="AW950" t="b">
        <f>NOT(OR(AM950,AN950,AR950,AT950, AV950))</f>
        <v>1</v>
      </c>
      <c r="AX950" t="b">
        <f>AND(AW950, OR(AND(AI950=24, L950=0), AND(AI950=32, L950=1)))</f>
        <v>0</v>
      </c>
      <c r="AY950" t="b">
        <f>NOT(OR(AM950,AN950,AR950,AT950,AV950,AX950))</f>
        <v>1</v>
      </c>
      <c r="AZ950" t="str">
        <f>IF(AM950,"7",IF(AN950,"6",IF(AR950,"5",
IF(AT950,"4",IF(AV950,"3",IF(AX950,"2",IF(AY950,"1","0"))))))
)</f>
        <v>1</v>
      </c>
      <c r="BA950" t="str">
        <f>_xlfn.XLOOKUP(D950, $BO$1:$CA$1, $BO$2:$CA$2)</f>
        <v>08</v>
      </c>
      <c r="BB950" t="str">
        <f>_xlfn.XLOOKUP(E950, $BO$1:$CA$1, $BO$2:$CA$2)</f>
        <v>03</v>
      </c>
      <c r="BC950" t="str">
        <f>_xlfn.XLOOKUP(F950, $BO$1:$CA$1, $BO$2:$CA$2)</f>
        <v>06</v>
      </c>
      <c r="BD950" t="str">
        <f>_xlfn.XLOOKUP(G950, $BO$1:$CA$1, $BO$2:$CA$2)</f>
        <v>12</v>
      </c>
      <c r="BE950" t="str">
        <f>_xlfn.XLOOKUP(H950, $BO$1:$CA$1, $BO$2:$CA$2)</f>
        <v>13</v>
      </c>
      <c r="BF950">
        <f>VALUE(_xlfn.TEXTJOIN("", TRUE, AZ950:BE950))</f>
        <v>10803061213</v>
      </c>
      <c r="BG950">
        <v>10803061213</v>
      </c>
      <c r="BH950">
        <f t="shared" si="14"/>
        <v>52</v>
      </c>
      <c r="BI950">
        <f>B950*BH950</f>
        <v>7280</v>
      </c>
    </row>
    <row r="951" spans="1:61" x14ac:dyDescent="0.25">
      <c r="A951" t="s">
        <v>380</v>
      </c>
      <c r="B951">
        <v>371</v>
      </c>
      <c r="C951" t="str">
        <f>TEXT(A951, "0")</f>
        <v>6A845</v>
      </c>
      <c r="D951" t="str">
        <f>MID($C951, 1, 1)</f>
        <v>6</v>
      </c>
      <c r="E951" t="str">
        <f>MID($C951, 2, 1)</f>
        <v>A</v>
      </c>
      <c r="F951" t="str">
        <f>MID($C951, 3, 1)</f>
        <v>8</v>
      </c>
      <c r="G951" t="str">
        <f>MID($C951, 4, 1)</f>
        <v>4</v>
      </c>
      <c r="H951" t="str">
        <f>MID($C951, 5, 1)</f>
        <v>5</v>
      </c>
      <c r="I951">
        <f>LEN($A951)-LEN(SUBSTITUTE($A951,I$1,""))</f>
        <v>1</v>
      </c>
      <c r="J951">
        <f>LEN($A951)-LEN(SUBSTITUTE($A951,J$1,""))</f>
        <v>0</v>
      </c>
      <c r="K951">
        <f>LEN($A951)-LEN(SUBSTITUTE($A951,K$1,""))</f>
        <v>0</v>
      </c>
      <c r="L951">
        <f>LEN($A951)-LEN(SUBSTITUTE($A951,L$1,""))</f>
        <v>0</v>
      </c>
      <c r="M951">
        <f>LEN($A951)-LEN(SUBSTITUTE($A951,M$1,""))</f>
        <v>0</v>
      </c>
      <c r="N951">
        <f>LEN($A951)-LEN(SUBSTITUTE($A951,N$1,""))</f>
        <v>0</v>
      </c>
      <c r="O951">
        <f>LEN($A951)-LEN(SUBSTITUTE($A951,O$1,""))</f>
        <v>1</v>
      </c>
      <c r="P951">
        <f>LEN($A951)-LEN(SUBSTITUTE($A951,P$1,""))</f>
        <v>0</v>
      </c>
      <c r="Q951">
        <f>LEN($A951)-LEN(SUBSTITUTE($A951,Q$1,""))</f>
        <v>1</v>
      </c>
      <c r="R951">
        <f>LEN($A951)-LEN(SUBSTITUTE($A951,R$1,""))</f>
        <v>1</v>
      </c>
      <c r="S951">
        <f>LEN($A951)-LEN(SUBSTITUTE($A951,S$1,""))</f>
        <v>1</v>
      </c>
      <c r="T951">
        <f>LEN($A951)-LEN(SUBSTITUTE($A951,T$1,""))</f>
        <v>0</v>
      </c>
      <c r="U951">
        <f>LEN($A951)-LEN(SUBSTITUTE($A951,U$1,""))</f>
        <v>0</v>
      </c>
      <c r="V951">
        <f>I951+1</f>
        <v>2</v>
      </c>
      <c r="W951">
        <f>J951+1</f>
        <v>1</v>
      </c>
      <c r="X951">
        <f>K951+1</f>
        <v>1</v>
      </c>
      <c r="Y951">
        <f>L951+1</f>
        <v>1</v>
      </c>
      <c r="Z951">
        <f>M951+1</f>
        <v>1</v>
      </c>
      <c r="AA951">
        <f>N951+1</f>
        <v>1</v>
      </c>
      <c r="AB951">
        <f>O951+1</f>
        <v>2</v>
      </c>
      <c r="AC951">
        <f>P951+1</f>
        <v>1</v>
      </c>
      <c r="AD951">
        <f>Q951+1</f>
        <v>2</v>
      </c>
      <c r="AE951">
        <f>R951+1</f>
        <v>2</v>
      </c>
      <c r="AF951">
        <f>S951+1</f>
        <v>2</v>
      </c>
      <c r="AG951">
        <f>T951+1</f>
        <v>1</v>
      </c>
      <c r="AH951">
        <f>U951+1</f>
        <v>1</v>
      </c>
      <c r="AI951">
        <f>PRODUCT(V951:AH951)</f>
        <v>32</v>
      </c>
      <c r="AJ951">
        <f>MAX(V951:AH951)</f>
        <v>2</v>
      </c>
      <c r="AK951">
        <f>Y951</f>
        <v>1</v>
      </c>
      <c r="AL951">
        <f>MAX(V951:X951, Z951:AH951)+L951</f>
        <v>2</v>
      </c>
      <c r="AM951" t="b">
        <f>AL951=6</f>
        <v>0</v>
      </c>
      <c r="AN951" t="b">
        <f>AL951=5</f>
        <v>0</v>
      </c>
      <c r="AO951" t="b">
        <f>NOT(OR(AM951,AN951))</f>
        <v>1</v>
      </c>
      <c r="AP951" t="b">
        <f>AND(AI951=12, L951=0)</f>
        <v>0</v>
      </c>
      <c r="AQ951" t="b">
        <f>AND(AI951=18, L951=1)</f>
        <v>0</v>
      </c>
      <c r="AR951" t="b">
        <f>AND(AO951, OR(AP951, AQ951))</f>
        <v>0</v>
      </c>
      <c r="AS951" t="b">
        <f>NOT(OR(AM951,AN951,AR951))</f>
        <v>1</v>
      </c>
      <c r="AT951" t="b">
        <f>AND(AS951, AL951=4)</f>
        <v>0</v>
      </c>
      <c r="AU951" t="b">
        <f>NOT(OR(AM951,AN951,AR951,AT951))</f>
        <v>1</v>
      </c>
      <c r="AV951" t="b">
        <f>AND(AU951, AI951=18)</f>
        <v>0</v>
      </c>
      <c r="AW951" t="b">
        <f>NOT(OR(AM951,AN951,AR951,AT951, AV951))</f>
        <v>1</v>
      </c>
      <c r="AX951" t="b">
        <f>AND(AW951, OR(AND(AI951=24, L951=0), AND(AI951=32, L951=1)))</f>
        <v>0</v>
      </c>
      <c r="AY951" t="b">
        <f>NOT(OR(AM951,AN951,AR951,AT951,AV951,AX951))</f>
        <v>1</v>
      </c>
      <c r="AZ951" t="str">
        <f>IF(AM951,"7",IF(AN951,"6",IF(AR951,"5",
IF(AT951,"4",IF(AV951,"3",IF(AX951,"2",IF(AY951,"1","0"))))))
)</f>
        <v>1</v>
      </c>
      <c r="BA951" t="str">
        <f>_xlfn.XLOOKUP(D951, $BO$1:$CA$1, $BO$2:$CA$2)</f>
        <v>07</v>
      </c>
      <c r="BB951" t="str">
        <f>_xlfn.XLOOKUP(E951, $BO$1:$CA$1, $BO$2:$CA$2)</f>
        <v>14</v>
      </c>
      <c r="BC951" t="str">
        <f>_xlfn.XLOOKUP(F951, $BO$1:$CA$1, $BO$2:$CA$2)</f>
        <v>09</v>
      </c>
      <c r="BD951" t="str">
        <f>_xlfn.XLOOKUP(G951, $BO$1:$CA$1, $BO$2:$CA$2)</f>
        <v>05</v>
      </c>
      <c r="BE951" t="str">
        <f>_xlfn.XLOOKUP(H951, $BO$1:$CA$1, $BO$2:$CA$2)</f>
        <v>06</v>
      </c>
      <c r="BF951">
        <f>VALUE(_xlfn.TEXTJOIN("", TRUE, AZ951:BE951))</f>
        <v>10714090506</v>
      </c>
      <c r="BG951">
        <v>10714090506</v>
      </c>
      <c r="BH951">
        <f t="shared" si="14"/>
        <v>51</v>
      </c>
      <c r="BI951">
        <f>B951*BH951</f>
        <v>18921</v>
      </c>
    </row>
    <row r="952" spans="1:61" x14ac:dyDescent="0.25">
      <c r="A952" t="s">
        <v>414</v>
      </c>
      <c r="B952">
        <v>841</v>
      </c>
      <c r="C952" t="str">
        <f>TEXT(A952, "0")</f>
        <v>6T5AQ</v>
      </c>
      <c r="D952" t="str">
        <f>MID($C952, 1, 1)</f>
        <v>6</v>
      </c>
      <c r="E952" t="str">
        <f>MID($C952, 2, 1)</f>
        <v>T</v>
      </c>
      <c r="F952" t="str">
        <f>MID($C952, 3, 1)</f>
        <v>5</v>
      </c>
      <c r="G952" t="str">
        <f>MID($C952, 4, 1)</f>
        <v>A</v>
      </c>
      <c r="H952" t="str">
        <f>MID($C952, 5, 1)</f>
        <v>Q</v>
      </c>
      <c r="I952">
        <f>LEN($A952)-LEN(SUBSTITUTE($A952,I$1,""))</f>
        <v>1</v>
      </c>
      <c r="J952">
        <f>LEN($A952)-LEN(SUBSTITUTE($A952,J$1,""))</f>
        <v>0</v>
      </c>
      <c r="K952">
        <f>LEN($A952)-LEN(SUBSTITUTE($A952,K$1,""))</f>
        <v>1</v>
      </c>
      <c r="L952">
        <f>LEN($A952)-LEN(SUBSTITUTE($A952,L$1,""))</f>
        <v>0</v>
      </c>
      <c r="M952">
        <f>LEN($A952)-LEN(SUBSTITUTE($A952,M$1,""))</f>
        <v>1</v>
      </c>
      <c r="N952">
        <f>LEN($A952)-LEN(SUBSTITUTE($A952,N$1,""))</f>
        <v>0</v>
      </c>
      <c r="O952">
        <f>LEN($A952)-LEN(SUBSTITUTE($A952,O$1,""))</f>
        <v>0</v>
      </c>
      <c r="P952">
        <f>LEN($A952)-LEN(SUBSTITUTE($A952,P$1,""))</f>
        <v>0</v>
      </c>
      <c r="Q952">
        <f>LEN($A952)-LEN(SUBSTITUTE($A952,Q$1,""))</f>
        <v>1</v>
      </c>
      <c r="R952">
        <f>LEN($A952)-LEN(SUBSTITUTE($A952,R$1,""))</f>
        <v>1</v>
      </c>
      <c r="S952">
        <f>LEN($A952)-LEN(SUBSTITUTE($A952,S$1,""))</f>
        <v>0</v>
      </c>
      <c r="T952">
        <f>LEN($A952)-LEN(SUBSTITUTE($A952,T$1,""))</f>
        <v>0</v>
      </c>
      <c r="U952">
        <f>LEN($A952)-LEN(SUBSTITUTE($A952,U$1,""))</f>
        <v>0</v>
      </c>
      <c r="V952">
        <f>I952+1</f>
        <v>2</v>
      </c>
      <c r="W952">
        <f>J952+1</f>
        <v>1</v>
      </c>
      <c r="X952">
        <f>K952+1</f>
        <v>2</v>
      </c>
      <c r="Y952">
        <f>L952+1</f>
        <v>1</v>
      </c>
      <c r="Z952">
        <f>M952+1</f>
        <v>2</v>
      </c>
      <c r="AA952">
        <f>N952+1</f>
        <v>1</v>
      </c>
      <c r="AB952">
        <f>O952+1</f>
        <v>1</v>
      </c>
      <c r="AC952">
        <f>P952+1</f>
        <v>1</v>
      </c>
      <c r="AD952">
        <f>Q952+1</f>
        <v>2</v>
      </c>
      <c r="AE952">
        <f>R952+1</f>
        <v>2</v>
      </c>
      <c r="AF952">
        <f>S952+1</f>
        <v>1</v>
      </c>
      <c r="AG952">
        <f>T952+1</f>
        <v>1</v>
      </c>
      <c r="AH952">
        <f>U952+1</f>
        <v>1</v>
      </c>
      <c r="AI952">
        <f>PRODUCT(V952:AH952)</f>
        <v>32</v>
      </c>
      <c r="AJ952">
        <f>MAX(V952:AH952)</f>
        <v>2</v>
      </c>
      <c r="AK952">
        <f>Y952</f>
        <v>1</v>
      </c>
      <c r="AL952">
        <f>MAX(V952:X952, Z952:AH952)+L952</f>
        <v>2</v>
      </c>
      <c r="AM952" t="b">
        <f>AL952=6</f>
        <v>0</v>
      </c>
      <c r="AN952" t="b">
        <f>AL952=5</f>
        <v>0</v>
      </c>
      <c r="AO952" t="b">
        <f>NOT(OR(AM952,AN952))</f>
        <v>1</v>
      </c>
      <c r="AP952" t="b">
        <f>AND(AI952=12, L952=0)</f>
        <v>0</v>
      </c>
      <c r="AQ952" t="b">
        <f>AND(AI952=18, L952=1)</f>
        <v>0</v>
      </c>
      <c r="AR952" t="b">
        <f>AND(AO952, OR(AP952, AQ952))</f>
        <v>0</v>
      </c>
      <c r="AS952" t="b">
        <f>NOT(OR(AM952,AN952,AR952))</f>
        <v>1</v>
      </c>
      <c r="AT952" t="b">
        <f>AND(AS952, AL952=4)</f>
        <v>0</v>
      </c>
      <c r="AU952" t="b">
        <f>NOT(OR(AM952,AN952,AR952,AT952))</f>
        <v>1</v>
      </c>
      <c r="AV952" t="b">
        <f>AND(AU952, AI952=18)</f>
        <v>0</v>
      </c>
      <c r="AW952" t="b">
        <f>NOT(OR(AM952,AN952,AR952,AT952, AV952))</f>
        <v>1</v>
      </c>
      <c r="AX952" t="b">
        <f>AND(AW952, OR(AND(AI952=24, L952=0), AND(AI952=32, L952=1)))</f>
        <v>0</v>
      </c>
      <c r="AY952" t="b">
        <f>NOT(OR(AM952,AN952,AR952,AT952,AV952,AX952))</f>
        <v>1</v>
      </c>
      <c r="AZ952" t="str">
        <f>IF(AM952,"7",IF(AN952,"6",IF(AR952,"5",
IF(AT952,"4",IF(AV952,"3",IF(AX952,"2",IF(AY952,"1","0"))))))
)</f>
        <v>1</v>
      </c>
      <c r="BA952" t="str">
        <f>_xlfn.XLOOKUP(D952, $BO$1:$CA$1, $BO$2:$CA$2)</f>
        <v>07</v>
      </c>
      <c r="BB952" t="str">
        <f>_xlfn.XLOOKUP(E952, $BO$1:$CA$1, $BO$2:$CA$2)</f>
        <v>11</v>
      </c>
      <c r="BC952" t="str">
        <f>_xlfn.XLOOKUP(F952, $BO$1:$CA$1, $BO$2:$CA$2)</f>
        <v>06</v>
      </c>
      <c r="BD952" t="str">
        <f>_xlfn.XLOOKUP(G952, $BO$1:$CA$1, $BO$2:$CA$2)</f>
        <v>14</v>
      </c>
      <c r="BE952" t="str">
        <f>_xlfn.XLOOKUP(H952, $BO$1:$CA$1, $BO$2:$CA$2)</f>
        <v>12</v>
      </c>
      <c r="BF952">
        <f>VALUE(_xlfn.TEXTJOIN("", TRUE, AZ952:BE952))</f>
        <v>10711061412</v>
      </c>
      <c r="BG952">
        <v>10711061412</v>
      </c>
      <c r="BH952">
        <f t="shared" si="14"/>
        <v>50</v>
      </c>
      <c r="BI952">
        <f>B952*BH952</f>
        <v>42050</v>
      </c>
    </row>
    <row r="953" spans="1:61" x14ac:dyDescent="0.25">
      <c r="A953" t="s">
        <v>826</v>
      </c>
      <c r="B953">
        <v>130</v>
      </c>
      <c r="C953" t="str">
        <f>TEXT(A953, "0")</f>
        <v>69482</v>
      </c>
      <c r="D953" t="str">
        <f>MID($C953, 1, 1)</f>
        <v>6</v>
      </c>
      <c r="E953" t="str">
        <f>MID($C953, 2, 1)</f>
        <v>9</v>
      </c>
      <c r="F953" t="str">
        <f>MID($C953, 3, 1)</f>
        <v>4</v>
      </c>
      <c r="G953" t="str">
        <f>MID($C953, 4, 1)</f>
        <v>8</v>
      </c>
      <c r="H953" t="str">
        <f>MID($C953, 5, 1)</f>
        <v>2</v>
      </c>
      <c r="I953">
        <f>LEN($A953)-LEN(SUBSTITUTE($A953,I$1,""))</f>
        <v>0</v>
      </c>
      <c r="J953">
        <f>LEN($A953)-LEN(SUBSTITUTE($A953,J$1,""))</f>
        <v>0</v>
      </c>
      <c r="K953">
        <f>LEN($A953)-LEN(SUBSTITUTE($A953,K$1,""))</f>
        <v>0</v>
      </c>
      <c r="L953">
        <f>LEN($A953)-LEN(SUBSTITUTE($A953,L$1,""))</f>
        <v>0</v>
      </c>
      <c r="M953">
        <f>LEN($A953)-LEN(SUBSTITUTE($A953,M$1,""))</f>
        <v>0</v>
      </c>
      <c r="N953">
        <f>LEN($A953)-LEN(SUBSTITUTE($A953,N$1,""))</f>
        <v>1</v>
      </c>
      <c r="O953">
        <f>LEN($A953)-LEN(SUBSTITUTE($A953,O$1,""))</f>
        <v>1</v>
      </c>
      <c r="P953">
        <f>LEN($A953)-LEN(SUBSTITUTE($A953,P$1,""))</f>
        <v>0</v>
      </c>
      <c r="Q953">
        <f>LEN($A953)-LEN(SUBSTITUTE($A953,Q$1,""))</f>
        <v>1</v>
      </c>
      <c r="R953">
        <f>LEN($A953)-LEN(SUBSTITUTE($A953,R$1,""))</f>
        <v>0</v>
      </c>
      <c r="S953">
        <f>LEN($A953)-LEN(SUBSTITUTE($A953,S$1,""))</f>
        <v>1</v>
      </c>
      <c r="T953">
        <f>LEN($A953)-LEN(SUBSTITUTE($A953,T$1,""))</f>
        <v>0</v>
      </c>
      <c r="U953">
        <f>LEN($A953)-LEN(SUBSTITUTE($A953,U$1,""))</f>
        <v>1</v>
      </c>
      <c r="V953">
        <f>I953+1</f>
        <v>1</v>
      </c>
      <c r="W953">
        <f>J953+1</f>
        <v>1</v>
      </c>
      <c r="X953">
        <f>K953+1</f>
        <v>1</v>
      </c>
      <c r="Y953">
        <f>L953+1</f>
        <v>1</v>
      </c>
      <c r="Z953">
        <f>M953+1</f>
        <v>1</v>
      </c>
      <c r="AA953">
        <f>N953+1</f>
        <v>2</v>
      </c>
      <c r="AB953">
        <f>O953+1</f>
        <v>2</v>
      </c>
      <c r="AC953">
        <f>P953+1</f>
        <v>1</v>
      </c>
      <c r="AD953">
        <f>Q953+1</f>
        <v>2</v>
      </c>
      <c r="AE953">
        <f>R953+1</f>
        <v>1</v>
      </c>
      <c r="AF953">
        <f>S953+1</f>
        <v>2</v>
      </c>
      <c r="AG953">
        <f>T953+1</f>
        <v>1</v>
      </c>
      <c r="AH953">
        <f>U953+1</f>
        <v>2</v>
      </c>
      <c r="AI953">
        <f>PRODUCT(V953:AH953)</f>
        <v>32</v>
      </c>
      <c r="AJ953">
        <f>MAX(V953:AH953)</f>
        <v>2</v>
      </c>
      <c r="AK953">
        <f>Y953</f>
        <v>1</v>
      </c>
      <c r="AL953">
        <f>MAX(V953:X953, Z953:AH953)+L953</f>
        <v>2</v>
      </c>
      <c r="AM953" t="b">
        <f>AL953=6</f>
        <v>0</v>
      </c>
      <c r="AN953" t="b">
        <f>AL953=5</f>
        <v>0</v>
      </c>
      <c r="AO953" t="b">
        <f>NOT(OR(AM953,AN953))</f>
        <v>1</v>
      </c>
      <c r="AP953" t="b">
        <f>AND(AI953=12, L953=0)</f>
        <v>0</v>
      </c>
      <c r="AQ953" t="b">
        <f>AND(AI953=18, L953=1)</f>
        <v>0</v>
      </c>
      <c r="AR953" t="b">
        <f>AND(AO953, OR(AP953, AQ953))</f>
        <v>0</v>
      </c>
      <c r="AS953" t="b">
        <f>NOT(OR(AM953,AN953,AR953))</f>
        <v>1</v>
      </c>
      <c r="AT953" t="b">
        <f>AND(AS953, AL953=4)</f>
        <v>0</v>
      </c>
      <c r="AU953" t="b">
        <f>NOT(OR(AM953,AN953,AR953,AT953))</f>
        <v>1</v>
      </c>
      <c r="AV953" t="b">
        <f>AND(AU953, AI953=18)</f>
        <v>0</v>
      </c>
      <c r="AW953" t="b">
        <f>NOT(OR(AM953,AN953,AR953,AT953, AV953))</f>
        <v>1</v>
      </c>
      <c r="AX953" t="b">
        <f>AND(AW953, OR(AND(AI953=24, L953=0), AND(AI953=32, L953=1)))</f>
        <v>0</v>
      </c>
      <c r="AY953" t="b">
        <f>NOT(OR(AM953,AN953,AR953,AT953,AV953,AX953))</f>
        <v>1</v>
      </c>
      <c r="AZ953" t="str">
        <f>IF(AM953,"7",IF(AN953,"6",IF(AR953,"5",
IF(AT953,"4",IF(AV953,"3",IF(AX953,"2",IF(AY953,"1","0"))))))
)</f>
        <v>1</v>
      </c>
      <c r="BA953" t="str">
        <f>_xlfn.XLOOKUP(D953, $BO$1:$CA$1, $BO$2:$CA$2)</f>
        <v>07</v>
      </c>
      <c r="BB953" t="str">
        <f>_xlfn.XLOOKUP(E953, $BO$1:$CA$1, $BO$2:$CA$2)</f>
        <v>10</v>
      </c>
      <c r="BC953" t="str">
        <f>_xlfn.XLOOKUP(F953, $BO$1:$CA$1, $BO$2:$CA$2)</f>
        <v>05</v>
      </c>
      <c r="BD953" t="str">
        <f>_xlfn.XLOOKUP(G953, $BO$1:$CA$1, $BO$2:$CA$2)</f>
        <v>09</v>
      </c>
      <c r="BE953" t="str">
        <f>_xlfn.XLOOKUP(H953, $BO$1:$CA$1, $BO$2:$CA$2)</f>
        <v>03</v>
      </c>
      <c r="BF953">
        <f>VALUE(_xlfn.TEXTJOIN("", TRUE, AZ953:BE953))</f>
        <v>10710050903</v>
      </c>
      <c r="BG953">
        <v>10710050903</v>
      </c>
      <c r="BH953">
        <f t="shared" si="14"/>
        <v>49</v>
      </c>
      <c r="BI953">
        <f>B953*BH953</f>
        <v>6370</v>
      </c>
    </row>
    <row r="954" spans="1:61" x14ac:dyDescent="0.25">
      <c r="A954" t="s">
        <v>50</v>
      </c>
      <c r="B954">
        <v>176</v>
      </c>
      <c r="C954" t="str">
        <f>TEXT(A954, "0")</f>
        <v>69437</v>
      </c>
      <c r="D954" t="str">
        <f>MID($C954, 1, 1)</f>
        <v>6</v>
      </c>
      <c r="E954" t="str">
        <f>MID($C954, 2, 1)</f>
        <v>9</v>
      </c>
      <c r="F954" t="str">
        <f>MID($C954, 3, 1)</f>
        <v>4</v>
      </c>
      <c r="G954" t="str">
        <f>MID($C954, 4, 1)</f>
        <v>3</v>
      </c>
      <c r="H954" t="str">
        <f>MID($C954, 5, 1)</f>
        <v>7</v>
      </c>
      <c r="I954">
        <f>LEN($A954)-LEN(SUBSTITUTE($A954,I$1,""))</f>
        <v>0</v>
      </c>
      <c r="J954">
        <f>LEN($A954)-LEN(SUBSTITUTE($A954,J$1,""))</f>
        <v>0</v>
      </c>
      <c r="K954">
        <f>LEN($A954)-LEN(SUBSTITUTE($A954,K$1,""))</f>
        <v>0</v>
      </c>
      <c r="L954">
        <f>LEN($A954)-LEN(SUBSTITUTE($A954,L$1,""))</f>
        <v>0</v>
      </c>
      <c r="M954">
        <f>LEN($A954)-LEN(SUBSTITUTE($A954,M$1,""))</f>
        <v>0</v>
      </c>
      <c r="N954">
        <f>LEN($A954)-LEN(SUBSTITUTE($A954,N$1,""))</f>
        <v>1</v>
      </c>
      <c r="O954">
        <f>LEN($A954)-LEN(SUBSTITUTE($A954,O$1,""))</f>
        <v>0</v>
      </c>
      <c r="P954">
        <f>LEN($A954)-LEN(SUBSTITUTE($A954,P$1,""))</f>
        <v>1</v>
      </c>
      <c r="Q954">
        <f>LEN($A954)-LEN(SUBSTITUTE($A954,Q$1,""))</f>
        <v>1</v>
      </c>
      <c r="R954">
        <f>LEN($A954)-LEN(SUBSTITUTE($A954,R$1,""))</f>
        <v>0</v>
      </c>
      <c r="S954">
        <f>LEN($A954)-LEN(SUBSTITUTE($A954,S$1,""))</f>
        <v>1</v>
      </c>
      <c r="T954">
        <f>LEN($A954)-LEN(SUBSTITUTE($A954,T$1,""))</f>
        <v>1</v>
      </c>
      <c r="U954">
        <f>LEN($A954)-LEN(SUBSTITUTE($A954,U$1,""))</f>
        <v>0</v>
      </c>
      <c r="V954">
        <f>I954+1</f>
        <v>1</v>
      </c>
      <c r="W954">
        <f>J954+1</f>
        <v>1</v>
      </c>
      <c r="X954">
        <f>K954+1</f>
        <v>1</v>
      </c>
      <c r="Y954">
        <f>L954+1</f>
        <v>1</v>
      </c>
      <c r="Z954">
        <f>M954+1</f>
        <v>1</v>
      </c>
      <c r="AA954">
        <f>N954+1</f>
        <v>2</v>
      </c>
      <c r="AB954">
        <f>O954+1</f>
        <v>1</v>
      </c>
      <c r="AC954">
        <f>P954+1</f>
        <v>2</v>
      </c>
      <c r="AD954">
        <f>Q954+1</f>
        <v>2</v>
      </c>
      <c r="AE954">
        <f>R954+1</f>
        <v>1</v>
      </c>
      <c r="AF954">
        <f>S954+1</f>
        <v>2</v>
      </c>
      <c r="AG954">
        <f>T954+1</f>
        <v>2</v>
      </c>
      <c r="AH954">
        <f>U954+1</f>
        <v>1</v>
      </c>
      <c r="AI954">
        <f>PRODUCT(V954:AH954)</f>
        <v>32</v>
      </c>
      <c r="AJ954">
        <f>MAX(V954:AH954)</f>
        <v>2</v>
      </c>
      <c r="AK954">
        <f>Y954</f>
        <v>1</v>
      </c>
      <c r="AL954">
        <f>MAX(V954:X954, Z954:AH954)+L954</f>
        <v>2</v>
      </c>
      <c r="AM954" t="b">
        <f>AL954=6</f>
        <v>0</v>
      </c>
      <c r="AN954" t="b">
        <f>AL954=5</f>
        <v>0</v>
      </c>
      <c r="AO954" t="b">
        <f>NOT(OR(AM954,AN954))</f>
        <v>1</v>
      </c>
      <c r="AP954" t="b">
        <f>AND(AI954=12, L954=0)</f>
        <v>0</v>
      </c>
      <c r="AQ954" t="b">
        <f>AND(AI954=18, L954=1)</f>
        <v>0</v>
      </c>
      <c r="AR954" t="b">
        <f>AND(AO954, OR(AP954, AQ954))</f>
        <v>0</v>
      </c>
      <c r="AS954" t="b">
        <f>NOT(OR(AM954,AN954,AR954))</f>
        <v>1</v>
      </c>
      <c r="AT954" t="b">
        <f>AND(AS954, AL954=4)</f>
        <v>0</v>
      </c>
      <c r="AU954" t="b">
        <f>NOT(OR(AM954,AN954,AR954,AT954))</f>
        <v>1</v>
      </c>
      <c r="AV954" t="b">
        <f>AND(AU954, AI954=18)</f>
        <v>0</v>
      </c>
      <c r="AW954" t="b">
        <f>NOT(OR(AM954,AN954,AR954,AT954, AV954))</f>
        <v>1</v>
      </c>
      <c r="AX954" t="b">
        <f>AND(AW954, OR(AND(AI954=24, L954=0), AND(AI954=32, L954=1)))</f>
        <v>0</v>
      </c>
      <c r="AY954" t="b">
        <f>NOT(OR(AM954,AN954,AR954,AT954,AV954,AX954))</f>
        <v>1</v>
      </c>
      <c r="AZ954" t="str">
        <f>IF(AM954,"7",IF(AN954,"6",IF(AR954,"5",
IF(AT954,"4",IF(AV954,"3",IF(AX954,"2",IF(AY954,"1","0"))))))
)</f>
        <v>1</v>
      </c>
      <c r="BA954" t="str">
        <f>_xlfn.XLOOKUP(D954, $BO$1:$CA$1, $BO$2:$CA$2)</f>
        <v>07</v>
      </c>
      <c r="BB954" t="str">
        <f>_xlfn.XLOOKUP(E954, $BO$1:$CA$1, $BO$2:$CA$2)</f>
        <v>10</v>
      </c>
      <c r="BC954" t="str">
        <f>_xlfn.XLOOKUP(F954, $BO$1:$CA$1, $BO$2:$CA$2)</f>
        <v>05</v>
      </c>
      <c r="BD954" t="str">
        <f>_xlfn.XLOOKUP(G954, $BO$1:$CA$1, $BO$2:$CA$2)</f>
        <v>04</v>
      </c>
      <c r="BE954" t="str">
        <f>_xlfn.XLOOKUP(H954, $BO$1:$CA$1, $BO$2:$CA$2)</f>
        <v>08</v>
      </c>
      <c r="BF954">
        <f>VALUE(_xlfn.TEXTJOIN("", TRUE, AZ954:BE954))</f>
        <v>10710050408</v>
      </c>
      <c r="BG954">
        <v>10710050408</v>
      </c>
      <c r="BH954">
        <f t="shared" si="14"/>
        <v>48</v>
      </c>
      <c r="BI954">
        <f>B954*BH954</f>
        <v>8448</v>
      </c>
    </row>
    <row r="955" spans="1:61" x14ac:dyDescent="0.25">
      <c r="A955" t="s">
        <v>461</v>
      </c>
      <c r="B955">
        <v>230</v>
      </c>
      <c r="C955" t="str">
        <f>TEXT(A955, "0")</f>
        <v>685QA</v>
      </c>
      <c r="D955" t="str">
        <f>MID($C955, 1, 1)</f>
        <v>6</v>
      </c>
      <c r="E955" t="str">
        <f>MID($C955, 2, 1)</f>
        <v>8</v>
      </c>
      <c r="F955" t="str">
        <f>MID($C955, 3, 1)</f>
        <v>5</v>
      </c>
      <c r="G955" t="str">
        <f>MID($C955, 4, 1)</f>
        <v>Q</v>
      </c>
      <c r="H955" t="str">
        <f>MID($C955, 5, 1)</f>
        <v>A</v>
      </c>
      <c r="I955">
        <f>LEN($A955)-LEN(SUBSTITUTE($A955,I$1,""))</f>
        <v>1</v>
      </c>
      <c r="J955">
        <f>LEN($A955)-LEN(SUBSTITUTE($A955,J$1,""))</f>
        <v>0</v>
      </c>
      <c r="K955">
        <f>LEN($A955)-LEN(SUBSTITUTE($A955,K$1,""))</f>
        <v>1</v>
      </c>
      <c r="L955">
        <f>LEN($A955)-LEN(SUBSTITUTE($A955,L$1,""))</f>
        <v>0</v>
      </c>
      <c r="M955">
        <f>LEN($A955)-LEN(SUBSTITUTE($A955,M$1,""))</f>
        <v>0</v>
      </c>
      <c r="N955">
        <f>LEN($A955)-LEN(SUBSTITUTE($A955,N$1,""))</f>
        <v>0</v>
      </c>
      <c r="O955">
        <f>LEN($A955)-LEN(SUBSTITUTE($A955,O$1,""))</f>
        <v>1</v>
      </c>
      <c r="P955">
        <f>LEN($A955)-LEN(SUBSTITUTE($A955,P$1,""))</f>
        <v>0</v>
      </c>
      <c r="Q955">
        <f>LEN($A955)-LEN(SUBSTITUTE($A955,Q$1,""))</f>
        <v>1</v>
      </c>
      <c r="R955">
        <f>LEN($A955)-LEN(SUBSTITUTE($A955,R$1,""))</f>
        <v>1</v>
      </c>
      <c r="S955">
        <f>LEN($A955)-LEN(SUBSTITUTE($A955,S$1,""))</f>
        <v>0</v>
      </c>
      <c r="T955">
        <f>LEN($A955)-LEN(SUBSTITUTE($A955,T$1,""))</f>
        <v>0</v>
      </c>
      <c r="U955">
        <f>LEN($A955)-LEN(SUBSTITUTE($A955,U$1,""))</f>
        <v>0</v>
      </c>
      <c r="V955">
        <f>I955+1</f>
        <v>2</v>
      </c>
      <c r="W955">
        <f>J955+1</f>
        <v>1</v>
      </c>
      <c r="X955">
        <f>K955+1</f>
        <v>2</v>
      </c>
      <c r="Y955">
        <f>L955+1</f>
        <v>1</v>
      </c>
      <c r="Z955">
        <f>M955+1</f>
        <v>1</v>
      </c>
      <c r="AA955">
        <f>N955+1</f>
        <v>1</v>
      </c>
      <c r="AB955">
        <f>O955+1</f>
        <v>2</v>
      </c>
      <c r="AC955">
        <f>P955+1</f>
        <v>1</v>
      </c>
      <c r="AD955">
        <f>Q955+1</f>
        <v>2</v>
      </c>
      <c r="AE955">
        <f>R955+1</f>
        <v>2</v>
      </c>
      <c r="AF955">
        <f>S955+1</f>
        <v>1</v>
      </c>
      <c r="AG955">
        <f>T955+1</f>
        <v>1</v>
      </c>
      <c r="AH955">
        <f>U955+1</f>
        <v>1</v>
      </c>
      <c r="AI955">
        <f>PRODUCT(V955:AH955)</f>
        <v>32</v>
      </c>
      <c r="AJ955">
        <f>MAX(V955:AH955)</f>
        <v>2</v>
      </c>
      <c r="AK955">
        <f>Y955</f>
        <v>1</v>
      </c>
      <c r="AL955">
        <f>MAX(V955:X955, Z955:AH955)+L955</f>
        <v>2</v>
      </c>
      <c r="AM955" t="b">
        <f>AL955=6</f>
        <v>0</v>
      </c>
      <c r="AN955" t="b">
        <f>AL955=5</f>
        <v>0</v>
      </c>
      <c r="AO955" t="b">
        <f>NOT(OR(AM955,AN955))</f>
        <v>1</v>
      </c>
      <c r="AP955" t="b">
        <f>AND(AI955=12, L955=0)</f>
        <v>0</v>
      </c>
      <c r="AQ955" t="b">
        <f>AND(AI955=18, L955=1)</f>
        <v>0</v>
      </c>
      <c r="AR955" t="b">
        <f>AND(AO955, OR(AP955, AQ955))</f>
        <v>0</v>
      </c>
      <c r="AS955" t="b">
        <f>NOT(OR(AM955,AN955,AR955))</f>
        <v>1</v>
      </c>
      <c r="AT955" t="b">
        <f>AND(AS955, AL955=4)</f>
        <v>0</v>
      </c>
      <c r="AU955" t="b">
        <f>NOT(OR(AM955,AN955,AR955,AT955))</f>
        <v>1</v>
      </c>
      <c r="AV955" t="b">
        <f>AND(AU955, AI955=18)</f>
        <v>0</v>
      </c>
      <c r="AW955" t="b">
        <f>NOT(OR(AM955,AN955,AR955,AT955, AV955))</f>
        <v>1</v>
      </c>
      <c r="AX955" t="b">
        <f>AND(AW955, OR(AND(AI955=24, L955=0), AND(AI955=32, L955=1)))</f>
        <v>0</v>
      </c>
      <c r="AY955" t="b">
        <f>NOT(OR(AM955,AN955,AR955,AT955,AV955,AX955))</f>
        <v>1</v>
      </c>
      <c r="AZ955" t="str">
        <f>IF(AM955,"7",IF(AN955,"6",IF(AR955,"5",
IF(AT955,"4",IF(AV955,"3",IF(AX955,"2",IF(AY955,"1","0"))))))
)</f>
        <v>1</v>
      </c>
      <c r="BA955" t="str">
        <f>_xlfn.XLOOKUP(D955, $BO$1:$CA$1, $BO$2:$CA$2)</f>
        <v>07</v>
      </c>
      <c r="BB955" t="str">
        <f>_xlfn.XLOOKUP(E955, $BO$1:$CA$1, $BO$2:$CA$2)</f>
        <v>09</v>
      </c>
      <c r="BC955" t="str">
        <f>_xlfn.XLOOKUP(F955, $BO$1:$CA$1, $BO$2:$CA$2)</f>
        <v>06</v>
      </c>
      <c r="BD955" t="str">
        <f>_xlfn.XLOOKUP(G955, $BO$1:$CA$1, $BO$2:$CA$2)</f>
        <v>12</v>
      </c>
      <c r="BE955" t="str">
        <f>_xlfn.XLOOKUP(H955, $BO$1:$CA$1, $BO$2:$CA$2)</f>
        <v>14</v>
      </c>
      <c r="BF955">
        <f>VALUE(_xlfn.TEXTJOIN("", TRUE, AZ955:BE955))</f>
        <v>10709061214</v>
      </c>
      <c r="BG955">
        <v>10709061214</v>
      </c>
      <c r="BH955">
        <f t="shared" si="14"/>
        <v>47</v>
      </c>
      <c r="BI955">
        <f>B955*BH955</f>
        <v>10810</v>
      </c>
    </row>
    <row r="956" spans="1:61" x14ac:dyDescent="0.25">
      <c r="A956" t="s">
        <v>789</v>
      </c>
      <c r="B956">
        <v>689</v>
      </c>
      <c r="C956" t="str">
        <f>TEXT(A956, "0")</f>
        <v>659T2</v>
      </c>
      <c r="D956" t="str">
        <f>MID($C956, 1, 1)</f>
        <v>6</v>
      </c>
      <c r="E956" t="str">
        <f>MID($C956, 2, 1)</f>
        <v>5</v>
      </c>
      <c r="F956" t="str">
        <f>MID($C956, 3, 1)</f>
        <v>9</v>
      </c>
      <c r="G956" t="str">
        <f>MID($C956, 4, 1)</f>
        <v>T</v>
      </c>
      <c r="H956" t="str">
        <f>MID($C956, 5, 1)</f>
        <v>2</v>
      </c>
      <c r="I956">
        <f>LEN($A956)-LEN(SUBSTITUTE($A956,I$1,""))</f>
        <v>0</v>
      </c>
      <c r="J956">
        <f>LEN($A956)-LEN(SUBSTITUTE($A956,J$1,""))</f>
        <v>0</v>
      </c>
      <c r="K956">
        <f>LEN($A956)-LEN(SUBSTITUTE($A956,K$1,""))</f>
        <v>0</v>
      </c>
      <c r="L956">
        <f>LEN($A956)-LEN(SUBSTITUTE($A956,L$1,""))</f>
        <v>0</v>
      </c>
      <c r="M956">
        <f>LEN($A956)-LEN(SUBSTITUTE($A956,M$1,""))</f>
        <v>1</v>
      </c>
      <c r="N956">
        <f>LEN($A956)-LEN(SUBSTITUTE($A956,N$1,""))</f>
        <v>1</v>
      </c>
      <c r="O956">
        <f>LEN($A956)-LEN(SUBSTITUTE($A956,O$1,""))</f>
        <v>0</v>
      </c>
      <c r="P956">
        <f>LEN($A956)-LEN(SUBSTITUTE($A956,P$1,""))</f>
        <v>0</v>
      </c>
      <c r="Q956">
        <f>LEN($A956)-LEN(SUBSTITUTE($A956,Q$1,""))</f>
        <v>1</v>
      </c>
      <c r="R956">
        <f>LEN($A956)-LEN(SUBSTITUTE($A956,R$1,""))</f>
        <v>1</v>
      </c>
      <c r="S956">
        <f>LEN($A956)-LEN(SUBSTITUTE($A956,S$1,""))</f>
        <v>0</v>
      </c>
      <c r="T956">
        <f>LEN($A956)-LEN(SUBSTITUTE($A956,T$1,""))</f>
        <v>0</v>
      </c>
      <c r="U956">
        <f>LEN($A956)-LEN(SUBSTITUTE($A956,U$1,""))</f>
        <v>1</v>
      </c>
      <c r="V956">
        <f>I956+1</f>
        <v>1</v>
      </c>
      <c r="W956">
        <f>J956+1</f>
        <v>1</v>
      </c>
      <c r="X956">
        <f>K956+1</f>
        <v>1</v>
      </c>
      <c r="Y956">
        <f>L956+1</f>
        <v>1</v>
      </c>
      <c r="Z956">
        <f>M956+1</f>
        <v>2</v>
      </c>
      <c r="AA956">
        <f>N956+1</f>
        <v>2</v>
      </c>
      <c r="AB956">
        <f>O956+1</f>
        <v>1</v>
      </c>
      <c r="AC956">
        <f>P956+1</f>
        <v>1</v>
      </c>
      <c r="AD956">
        <f>Q956+1</f>
        <v>2</v>
      </c>
      <c r="AE956">
        <f>R956+1</f>
        <v>2</v>
      </c>
      <c r="AF956">
        <f>S956+1</f>
        <v>1</v>
      </c>
      <c r="AG956">
        <f>T956+1</f>
        <v>1</v>
      </c>
      <c r="AH956">
        <f>U956+1</f>
        <v>2</v>
      </c>
      <c r="AI956">
        <f>PRODUCT(V956:AH956)</f>
        <v>32</v>
      </c>
      <c r="AJ956">
        <f>MAX(V956:AH956)</f>
        <v>2</v>
      </c>
      <c r="AK956">
        <f>Y956</f>
        <v>1</v>
      </c>
      <c r="AL956">
        <f>MAX(V956:X956, Z956:AH956)+L956</f>
        <v>2</v>
      </c>
      <c r="AM956" t="b">
        <f>AL956=6</f>
        <v>0</v>
      </c>
      <c r="AN956" t="b">
        <f>AL956=5</f>
        <v>0</v>
      </c>
      <c r="AO956" t="b">
        <f>NOT(OR(AM956,AN956))</f>
        <v>1</v>
      </c>
      <c r="AP956" t="b">
        <f>AND(AI956=12, L956=0)</f>
        <v>0</v>
      </c>
      <c r="AQ956" t="b">
        <f>AND(AI956=18, L956=1)</f>
        <v>0</v>
      </c>
      <c r="AR956" t="b">
        <f>AND(AO956, OR(AP956, AQ956))</f>
        <v>0</v>
      </c>
      <c r="AS956" t="b">
        <f>NOT(OR(AM956,AN956,AR956))</f>
        <v>1</v>
      </c>
      <c r="AT956" t="b">
        <f>AND(AS956, AL956=4)</f>
        <v>0</v>
      </c>
      <c r="AU956" t="b">
        <f>NOT(OR(AM956,AN956,AR956,AT956))</f>
        <v>1</v>
      </c>
      <c r="AV956" t="b">
        <f>AND(AU956, AI956=18)</f>
        <v>0</v>
      </c>
      <c r="AW956" t="b">
        <f>NOT(OR(AM956,AN956,AR956,AT956, AV956))</f>
        <v>1</v>
      </c>
      <c r="AX956" t="b">
        <f>AND(AW956, OR(AND(AI956=24, L956=0), AND(AI956=32, L956=1)))</f>
        <v>0</v>
      </c>
      <c r="AY956" t="b">
        <f>NOT(OR(AM956,AN956,AR956,AT956,AV956,AX956))</f>
        <v>1</v>
      </c>
      <c r="AZ956" t="str">
        <f>IF(AM956,"7",IF(AN956,"6",IF(AR956,"5",
IF(AT956,"4",IF(AV956,"3",IF(AX956,"2",IF(AY956,"1","0"))))))
)</f>
        <v>1</v>
      </c>
      <c r="BA956" t="str">
        <f>_xlfn.XLOOKUP(D956, $BO$1:$CA$1, $BO$2:$CA$2)</f>
        <v>07</v>
      </c>
      <c r="BB956" t="str">
        <f>_xlfn.XLOOKUP(E956, $BO$1:$CA$1, $BO$2:$CA$2)</f>
        <v>06</v>
      </c>
      <c r="BC956" t="str">
        <f>_xlfn.XLOOKUP(F956, $BO$1:$CA$1, $BO$2:$CA$2)</f>
        <v>10</v>
      </c>
      <c r="BD956" t="str">
        <f>_xlfn.XLOOKUP(G956, $BO$1:$CA$1, $BO$2:$CA$2)</f>
        <v>11</v>
      </c>
      <c r="BE956" t="str">
        <f>_xlfn.XLOOKUP(H956, $BO$1:$CA$1, $BO$2:$CA$2)</f>
        <v>03</v>
      </c>
      <c r="BF956">
        <f>VALUE(_xlfn.TEXTJOIN("", TRUE, AZ956:BE956))</f>
        <v>10706101103</v>
      </c>
      <c r="BG956">
        <v>10706101103</v>
      </c>
      <c r="BH956">
        <f t="shared" si="14"/>
        <v>46</v>
      </c>
      <c r="BI956">
        <f>B956*BH956</f>
        <v>31694</v>
      </c>
    </row>
    <row r="957" spans="1:61" x14ac:dyDescent="0.25">
      <c r="A957" t="s">
        <v>80</v>
      </c>
      <c r="B957">
        <v>98</v>
      </c>
      <c r="C957" t="str">
        <f>TEXT(A957, "0")</f>
        <v>64Q35</v>
      </c>
      <c r="D957" t="str">
        <f>MID($C957, 1, 1)</f>
        <v>6</v>
      </c>
      <c r="E957" t="str">
        <f>MID($C957, 2, 1)</f>
        <v>4</v>
      </c>
      <c r="F957" t="str">
        <f>MID($C957, 3, 1)</f>
        <v>Q</v>
      </c>
      <c r="G957" t="str">
        <f>MID($C957, 4, 1)</f>
        <v>3</v>
      </c>
      <c r="H957" t="str">
        <f>MID($C957, 5, 1)</f>
        <v>5</v>
      </c>
      <c r="I957">
        <f>LEN($A957)-LEN(SUBSTITUTE($A957,I$1,""))</f>
        <v>0</v>
      </c>
      <c r="J957">
        <f>LEN($A957)-LEN(SUBSTITUTE($A957,J$1,""))</f>
        <v>0</v>
      </c>
      <c r="K957">
        <f>LEN($A957)-LEN(SUBSTITUTE($A957,K$1,""))</f>
        <v>1</v>
      </c>
      <c r="L957">
        <f>LEN($A957)-LEN(SUBSTITUTE($A957,L$1,""))</f>
        <v>0</v>
      </c>
      <c r="M957">
        <f>LEN($A957)-LEN(SUBSTITUTE($A957,M$1,""))</f>
        <v>0</v>
      </c>
      <c r="N957">
        <f>LEN($A957)-LEN(SUBSTITUTE($A957,N$1,""))</f>
        <v>0</v>
      </c>
      <c r="O957">
        <f>LEN($A957)-LEN(SUBSTITUTE($A957,O$1,""))</f>
        <v>0</v>
      </c>
      <c r="P957">
        <f>LEN($A957)-LEN(SUBSTITUTE($A957,P$1,""))</f>
        <v>0</v>
      </c>
      <c r="Q957">
        <f>LEN($A957)-LEN(SUBSTITUTE($A957,Q$1,""))</f>
        <v>1</v>
      </c>
      <c r="R957">
        <f>LEN($A957)-LEN(SUBSTITUTE($A957,R$1,""))</f>
        <v>1</v>
      </c>
      <c r="S957">
        <f>LEN($A957)-LEN(SUBSTITUTE($A957,S$1,""))</f>
        <v>1</v>
      </c>
      <c r="T957">
        <f>LEN($A957)-LEN(SUBSTITUTE($A957,T$1,""))</f>
        <v>1</v>
      </c>
      <c r="U957">
        <f>LEN($A957)-LEN(SUBSTITUTE($A957,U$1,""))</f>
        <v>0</v>
      </c>
      <c r="V957">
        <f>I957+1</f>
        <v>1</v>
      </c>
      <c r="W957">
        <f>J957+1</f>
        <v>1</v>
      </c>
      <c r="X957">
        <f>K957+1</f>
        <v>2</v>
      </c>
      <c r="Y957">
        <f>L957+1</f>
        <v>1</v>
      </c>
      <c r="Z957">
        <f>M957+1</f>
        <v>1</v>
      </c>
      <c r="AA957">
        <f>N957+1</f>
        <v>1</v>
      </c>
      <c r="AB957">
        <f>O957+1</f>
        <v>1</v>
      </c>
      <c r="AC957">
        <f>P957+1</f>
        <v>1</v>
      </c>
      <c r="AD957">
        <f>Q957+1</f>
        <v>2</v>
      </c>
      <c r="AE957">
        <f>R957+1</f>
        <v>2</v>
      </c>
      <c r="AF957">
        <f>S957+1</f>
        <v>2</v>
      </c>
      <c r="AG957">
        <f>T957+1</f>
        <v>2</v>
      </c>
      <c r="AH957">
        <f>U957+1</f>
        <v>1</v>
      </c>
      <c r="AI957">
        <f>PRODUCT(V957:AH957)</f>
        <v>32</v>
      </c>
      <c r="AJ957">
        <f>MAX(V957:AH957)</f>
        <v>2</v>
      </c>
      <c r="AK957">
        <f>Y957</f>
        <v>1</v>
      </c>
      <c r="AL957">
        <f>MAX(V957:X957, Z957:AH957)+L957</f>
        <v>2</v>
      </c>
      <c r="AM957" t="b">
        <f>AL957=6</f>
        <v>0</v>
      </c>
      <c r="AN957" t="b">
        <f>AL957=5</f>
        <v>0</v>
      </c>
      <c r="AO957" t="b">
        <f>NOT(OR(AM957,AN957))</f>
        <v>1</v>
      </c>
      <c r="AP957" t="b">
        <f>AND(AI957=12, L957=0)</f>
        <v>0</v>
      </c>
      <c r="AQ957" t="b">
        <f>AND(AI957=18, L957=1)</f>
        <v>0</v>
      </c>
      <c r="AR957" t="b">
        <f>AND(AO957, OR(AP957, AQ957))</f>
        <v>0</v>
      </c>
      <c r="AS957" t="b">
        <f>NOT(OR(AM957,AN957,AR957))</f>
        <v>1</v>
      </c>
      <c r="AT957" t="b">
        <f>AND(AS957, AL957=4)</f>
        <v>0</v>
      </c>
      <c r="AU957" t="b">
        <f>NOT(OR(AM957,AN957,AR957,AT957))</f>
        <v>1</v>
      </c>
      <c r="AV957" t="b">
        <f>AND(AU957, AI957=18)</f>
        <v>0</v>
      </c>
      <c r="AW957" t="b">
        <f>NOT(OR(AM957,AN957,AR957,AT957, AV957))</f>
        <v>1</v>
      </c>
      <c r="AX957" t="b">
        <f>AND(AW957, OR(AND(AI957=24, L957=0), AND(AI957=32, L957=1)))</f>
        <v>0</v>
      </c>
      <c r="AY957" t="b">
        <f>NOT(OR(AM957,AN957,AR957,AT957,AV957,AX957))</f>
        <v>1</v>
      </c>
      <c r="AZ957" t="str">
        <f>IF(AM957,"7",IF(AN957,"6",IF(AR957,"5",
IF(AT957,"4",IF(AV957,"3",IF(AX957,"2",IF(AY957,"1","0"))))))
)</f>
        <v>1</v>
      </c>
      <c r="BA957" t="str">
        <f>_xlfn.XLOOKUP(D957, $BO$1:$CA$1, $BO$2:$CA$2)</f>
        <v>07</v>
      </c>
      <c r="BB957" t="str">
        <f>_xlfn.XLOOKUP(E957, $BO$1:$CA$1, $BO$2:$CA$2)</f>
        <v>05</v>
      </c>
      <c r="BC957" t="str">
        <f>_xlfn.XLOOKUP(F957, $BO$1:$CA$1, $BO$2:$CA$2)</f>
        <v>12</v>
      </c>
      <c r="BD957" t="str">
        <f>_xlfn.XLOOKUP(G957, $BO$1:$CA$1, $BO$2:$CA$2)</f>
        <v>04</v>
      </c>
      <c r="BE957" t="str">
        <f>_xlfn.XLOOKUP(H957, $BO$1:$CA$1, $BO$2:$CA$2)</f>
        <v>06</v>
      </c>
      <c r="BF957">
        <f>VALUE(_xlfn.TEXTJOIN("", TRUE, AZ957:BE957))</f>
        <v>10705120406</v>
      </c>
      <c r="BG957">
        <v>10705120406</v>
      </c>
      <c r="BH957">
        <f t="shared" si="14"/>
        <v>45</v>
      </c>
      <c r="BI957">
        <f>B957*BH957</f>
        <v>4410</v>
      </c>
    </row>
    <row r="958" spans="1:61" x14ac:dyDescent="0.25">
      <c r="A958" t="s">
        <v>105</v>
      </c>
      <c r="B958">
        <v>649</v>
      </c>
      <c r="C958" t="str">
        <f>TEXT(A958, "0")</f>
        <v>64392</v>
      </c>
      <c r="D958" t="str">
        <f>MID($C958, 1, 1)</f>
        <v>6</v>
      </c>
      <c r="E958" t="str">
        <f>MID($C958, 2, 1)</f>
        <v>4</v>
      </c>
      <c r="F958" t="str">
        <f>MID($C958, 3, 1)</f>
        <v>3</v>
      </c>
      <c r="G958" t="str">
        <f>MID($C958, 4, 1)</f>
        <v>9</v>
      </c>
      <c r="H958" t="str">
        <f>MID($C958, 5, 1)</f>
        <v>2</v>
      </c>
      <c r="I958">
        <f>LEN($A958)-LEN(SUBSTITUTE($A958,I$1,""))</f>
        <v>0</v>
      </c>
      <c r="J958">
        <f>LEN($A958)-LEN(SUBSTITUTE($A958,J$1,""))</f>
        <v>0</v>
      </c>
      <c r="K958">
        <f>LEN($A958)-LEN(SUBSTITUTE($A958,K$1,""))</f>
        <v>0</v>
      </c>
      <c r="L958">
        <f>LEN($A958)-LEN(SUBSTITUTE($A958,L$1,""))</f>
        <v>0</v>
      </c>
      <c r="M958">
        <f>LEN($A958)-LEN(SUBSTITUTE($A958,M$1,""))</f>
        <v>0</v>
      </c>
      <c r="N958">
        <f>LEN($A958)-LEN(SUBSTITUTE($A958,N$1,""))</f>
        <v>1</v>
      </c>
      <c r="O958">
        <f>LEN($A958)-LEN(SUBSTITUTE($A958,O$1,""))</f>
        <v>0</v>
      </c>
      <c r="P958">
        <f>LEN($A958)-LEN(SUBSTITUTE($A958,P$1,""))</f>
        <v>0</v>
      </c>
      <c r="Q958">
        <f>LEN($A958)-LEN(SUBSTITUTE($A958,Q$1,""))</f>
        <v>1</v>
      </c>
      <c r="R958">
        <f>LEN($A958)-LEN(SUBSTITUTE($A958,R$1,""))</f>
        <v>0</v>
      </c>
      <c r="S958">
        <f>LEN($A958)-LEN(SUBSTITUTE($A958,S$1,""))</f>
        <v>1</v>
      </c>
      <c r="T958">
        <f>LEN($A958)-LEN(SUBSTITUTE($A958,T$1,""))</f>
        <v>1</v>
      </c>
      <c r="U958">
        <f>LEN($A958)-LEN(SUBSTITUTE($A958,U$1,""))</f>
        <v>1</v>
      </c>
      <c r="V958">
        <f>I958+1</f>
        <v>1</v>
      </c>
      <c r="W958">
        <f>J958+1</f>
        <v>1</v>
      </c>
      <c r="X958">
        <f>K958+1</f>
        <v>1</v>
      </c>
      <c r="Y958">
        <f>L958+1</f>
        <v>1</v>
      </c>
      <c r="Z958">
        <f>M958+1</f>
        <v>1</v>
      </c>
      <c r="AA958">
        <f>N958+1</f>
        <v>2</v>
      </c>
      <c r="AB958">
        <f>O958+1</f>
        <v>1</v>
      </c>
      <c r="AC958">
        <f>P958+1</f>
        <v>1</v>
      </c>
      <c r="AD958">
        <f>Q958+1</f>
        <v>2</v>
      </c>
      <c r="AE958">
        <f>R958+1</f>
        <v>1</v>
      </c>
      <c r="AF958">
        <f>S958+1</f>
        <v>2</v>
      </c>
      <c r="AG958">
        <f>T958+1</f>
        <v>2</v>
      </c>
      <c r="AH958">
        <f>U958+1</f>
        <v>2</v>
      </c>
      <c r="AI958">
        <f>PRODUCT(V958:AH958)</f>
        <v>32</v>
      </c>
      <c r="AJ958">
        <f>MAX(V958:AH958)</f>
        <v>2</v>
      </c>
      <c r="AK958">
        <f>Y958</f>
        <v>1</v>
      </c>
      <c r="AL958">
        <f>MAX(V958:X958, Z958:AH958)+L958</f>
        <v>2</v>
      </c>
      <c r="AM958" t="b">
        <f>AL958=6</f>
        <v>0</v>
      </c>
      <c r="AN958" t="b">
        <f>AL958=5</f>
        <v>0</v>
      </c>
      <c r="AO958" t="b">
        <f>NOT(OR(AM958,AN958))</f>
        <v>1</v>
      </c>
      <c r="AP958" t="b">
        <f>AND(AI958=12, L958=0)</f>
        <v>0</v>
      </c>
      <c r="AQ958" t="b">
        <f>AND(AI958=18, L958=1)</f>
        <v>0</v>
      </c>
      <c r="AR958" t="b">
        <f>AND(AO958, OR(AP958, AQ958))</f>
        <v>0</v>
      </c>
      <c r="AS958" t="b">
        <f>NOT(OR(AM958,AN958,AR958))</f>
        <v>1</v>
      </c>
      <c r="AT958" t="b">
        <f>AND(AS958, AL958=4)</f>
        <v>0</v>
      </c>
      <c r="AU958" t="b">
        <f>NOT(OR(AM958,AN958,AR958,AT958))</f>
        <v>1</v>
      </c>
      <c r="AV958" t="b">
        <f>AND(AU958, AI958=18)</f>
        <v>0</v>
      </c>
      <c r="AW958" t="b">
        <f>NOT(OR(AM958,AN958,AR958,AT958, AV958))</f>
        <v>1</v>
      </c>
      <c r="AX958" t="b">
        <f>AND(AW958, OR(AND(AI958=24, L958=0), AND(AI958=32, L958=1)))</f>
        <v>0</v>
      </c>
      <c r="AY958" t="b">
        <f>NOT(OR(AM958,AN958,AR958,AT958,AV958,AX958))</f>
        <v>1</v>
      </c>
      <c r="AZ958" t="str">
        <f>IF(AM958,"7",IF(AN958,"6",IF(AR958,"5",
IF(AT958,"4",IF(AV958,"3",IF(AX958,"2",IF(AY958,"1","0"))))))
)</f>
        <v>1</v>
      </c>
      <c r="BA958" t="str">
        <f>_xlfn.XLOOKUP(D958, $BO$1:$CA$1, $BO$2:$CA$2)</f>
        <v>07</v>
      </c>
      <c r="BB958" t="str">
        <f>_xlfn.XLOOKUP(E958, $BO$1:$CA$1, $BO$2:$CA$2)</f>
        <v>05</v>
      </c>
      <c r="BC958" t="str">
        <f>_xlfn.XLOOKUP(F958, $BO$1:$CA$1, $BO$2:$CA$2)</f>
        <v>04</v>
      </c>
      <c r="BD958" t="str">
        <f>_xlfn.XLOOKUP(G958, $BO$1:$CA$1, $BO$2:$CA$2)</f>
        <v>10</v>
      </c>
      <c r="BE958" t="str">
        <f>_xlfn.XLOOKUP(H958, $BO$1:$CA$1, $BO$2:$CA$2)</f>
        <v>03</v>
      </c>
      <c r="BF958">
        <f>VALUE(_xlfn.TEXTJOIN("", TRUE, AZ958:BE958))</f>
        <v>10705041003</v>
      </c>
      <c r="BG958">
        <v>10705041003</v>
      </c>
      <c r="BH958">
        <f t="shared" si="14"/>
        <v>44</v>
      </c>
      <c r="BI958">
        <f>B958*BH958</f>
        <v>28556</v>
      </c>
    </row>
    <row r="959" spans="1:61" x14ac:dyDescent="0.25">
      <c r="A959" t="s">
        <v>59</v>
      </c>
      <c r="B959">
        <v>337</v>
      </c>
      <c r="C959" t="str">
        <f>TEXT(A959, "0")</f>
        <v>6283A</v>
      </c>
      <c r="D959" t="str">
        <f>MID($C959, 1, 1)</f>
        <v>6</v>
      </c>
      <c r="E959" t="str">
        <f>MID($C959, 2, 1)</f>
        <v>2</v>
      </c>
      <c r="F959" t="str">
        <f>MID($C959, 3, 1)</f>
        <v>8</v>
      </c>
      <c r="G959" t="str">
        <f>MID($C959, 4, 1)</f>
        <v>3</v>
      </c>
      <c r="H959" t="str">
        <f>MID($C959, 5, 1)</f>
        <v>A</v>
      </c>
      <c r="I959">
        <f>LEN($A959)-LEN(SUBSTITUTE($A959,I$1,""))</f>
        <v>1</v>
      </c>
      <c r="J959">
        <f>LEN($A959)-LEN(SUBSTITUTE($A959,J$1,""))</f>
        <v>0</v>
      </c>
      <c r="K959">
        <f>LEN($A959)-LEN(SUBSTITUTE($A959,K$1,""))</f>
        <v>0</v>
      </c>
      <c r="L959">
        <f>LEN($A959)-LEN(SUBSTITUTE($A959,L$1,""))</f>
        <v>0</v>
      </c>
      <c r="M959">
        <f>LEN($A959)-LEN(SUBSTITUTE($A959,M$1,""))</f>
        <v>0</v>
      </c>
      <c r="N959">
        <f>LEN($A959)-LEN(SUBSTITUTE($A959,N$1,""))</f>
        <v>0</v>
      </c>
      <c r="O959">
        <f>LEN($A959)-LEN(SUBSTITUTE($A959,O$1,""))</f>
        <v>1</v>
      </c>
      <c r="P959">
        <f>LEN($A959)-LEN(SUBSTITUTE($A959,P$1,""))</f>
        <v>0</v>
      </c>
      <c r="Q959">
        <f>LEN($A959)-LEN(SUBSTITUTE($A959,Q$1,""))</f>
        <v>1</v>
      </c>
      <c r="R959">
        <f>LEN($A959)-LEN(SUBSTITUTE($A959,R$1,""))</f>
        <v>0</v>
      </c>
      <c r="S959">
        <f>LEN($A959)-LEN(SUBSTITUTE($A959,S$1,""))</f>
        <v>0</v>
      </c>
      <c r="T959">
        <f>LEN($A959)-LEN(SUBSTITUTE($A959,T$1,""))</f>
        <v>1</v>
      </c>
      <c r="U959">
        <f>LEN($A959)-LEN(SUBSTITUTE($A959,U$1,""))</f>
        <v>1</v>
      </c>
      <c r="V959">
        <f>I959+1</f>
        <v>2</v>
      </c>
      <c r="W959">
        <f>J959+1</f>
        <v>1</v>
      </c>
      <c r="X959">
        <f>K959+1</f>
        <v>1</v>
      </c>
      <c r="Y959">
        <f>L959+1</f>
        <v>1</v>
      </c>
      <c r="Z959">
        <f>M959+1</f>
        <v>1</v>
      </c>
      <c r="AA959">
        <f>N959+1</f>
        <v>1</v>
      </c>
      <c r="AB959">
        <f>O959+1</f>
        <v>2</v>
      </c>
      <c r="AC959">
        <f>P959+1</f>
        <v>1</v>
      </c>
      <c r="AD959">
        <f>Q959+1</f>
        <v>2</v>
      </c>
      <c r="AE959">
        <f>R959+1</f>
        <v>1</v>
      </c>
      <c r="AF959">
        <f>S959+1</f>
        <v>1</v>
      </c>
      <c r="AG959">
        <f>T959+1</f>
        <v>2</v>
      </c>
      <c r="AH959">
        <f>U959+1</f>
        <v>2</v>
      </c>
      <c r="AI959">
        <f>PRODUCT(V959:AH959)</f>
        <v>32</v>
      </c>
      <c r="AJ959">
        <f>MAX(V959:AH959)</f>
        <v>2</v>
      </c>
      <c r="AK959">
        <f>Y959</f>
        <v>1</v>
      </c>
      <c r="AL959">
        <f>MAX(V959:X959, Z959:AH959)+L959</f>
        <v>2</v>
      </c>
      <c r="AM959" t="b">
        <f>AL959=6</f>
        <v>0</v>
      </c>
      <c r="AN959" t="b">
        <f>AL959=5</f>
        <v>0</v>
      </c>
      <c r="AO959" t="b">
        <f>NOT(OR(AM959,AN959))</f>
        <v>1</v>
      </c>
      <c r="AP959" t="b">
        <f>AND(AI959=12, L959=0)</f>
        <v>0</v>
      </c>
      <c r="AQ959" t="b">
        <f>AND(AI959=18, L959=1)</f>
        <v>0</v>
      </c>
      <c r="AR959" t="b">
        <f>AND(AO959, OR(AP959, AQ959))</f>
        <v>0</v>
      </c>
      <c r="AS959" t="b">
        <f>NOT(OR(AM959,AN959,AR959))</f>
        <v>1</v>
      </c>
      <c r="AT959" t="b">
        <f>AND(AS959, AL959=4)</f>
        <v>0</v>
      </c>
      <c r="AU959" t="b">
        <f>NOT(OR(AM959,AN959,AR959,AT959))</f>
        <v>1</v>
      </c>
      <c r="AV959" t="b">
        <f>AND(AU959, AI959=18)</f>
        <v>0</v>
      </c>
      <c r="AW959" t="b">
        <f>NOT(OR(AM959,AN959,AR959,AT959, AV959))</f>
        <v>1</v>
      </c>
      <c r="AX959" t="b">
        <f>AND(AW959, OR(AND(AI959=24, L959=0), AND(AI959=32, L959=1)))</f>
        <v>0</v>
      </c>
      <c r="AY959" t="b">
        <f>NOT(OR(AM959,AN959,AR959,AT959,AV959,AX959))</f>
        <v>1</v>
      </c>
      <c r="AZ959" t="str">
        <f>IF(AM959,"7",IF(AN959,"6",IF(AR959,"5",
IF(AT959,"4",IF(AV959,"3",IF(AX959,"2",IF(AY959,"1","0"))))))
)</f>
        <v>1</v>
      </c>
      <c r="BA959" t="str">
        <f>_xlfn.XLOOKUP(D959, $BO$1:$CA$1, $BO$2:$CA$2)</f>
        <v>07</v>
      </c>
      <c r="BB959" t="str">
        <f>_xlfn.XLOOKUP(E959, $BO$1:$CA$1, $BO$2:$CA$2)</f>
        <v>03</v>
      </c>
      <c r="BC959" t="str">
        <f>_xlfn.XLOOKUP(F959, $BO$1:$CA$1, $BO$2:$CA$2)</f>
        <v>09</v>
      </c>
      <c r="BD959" t="str">
        <f>_xlfn.XLOOKUP(G959, $BO$1:$CA$1, $BO$2:$CA$2)</f>
        <v>04</v>
      </c>
      <c r="BE959" t="str">
        <f>_xlfn.XLOOKUP(H959, $BO$1:$CA$1, $BO$2:$CA$2)</f>
        <v>14</v>
      </c>
      <c r="BF959">
        <f>VALUE(_xlfn.TEXTJOIN("", TRUE, AZ959:BE959))</f>
        <v>10703090414</v>
      </c>
      <c r="BG959">
        <v>10703090414</v>
      </c>
      <c r="BH959">
        <f t="shared" si="14"/>
        <v>43</v>
      </c>
      <c r="BI959">
        <f>B959*BH959</f>
        <v>14491</v>
      </c>
    </row>
    <row r="960" spans="1:61" x14ac:dyDescent="0.25">
      <c r="A960" t="s">
        <v>389</v>
      </c>
      <c r="B960">
        <v>887</v>
      </c>
      <c r="C960" t="str">
        <f>TEXT(A960, "0")</f>
        <v>5QA98</v>
      </c>
      <c r="D960" t="str">
        <f>MID($C960, 1, 1)</f>
        <v>5</v>
      </c>
      <c r="E960" t="str">
        <f>MID($C960, 2, 1)</f>
        <v>Q</v>
      </c>
      <c r="F960" t="str">
        <f>MID($C960, 3, 1)</f>
        <v>A</v>
      </c>
      <c r="G960" t="str">
        <f>MID($C960, 4, 1)</f>
        <v>9</v>
      </c>
      <c r="H960" t="str">
        <f>MID($C960, 5, 1)</f>
        <v>8</v>
      </c>
      <c r="I960">
        <f>LEN($A960)-LEN(SUBSTITUTE($A960,I$1,""))</f>
        <v>1</v>
      </c>
      <c r="J960">
        <f>LEN($A960)-LEN(SUBSTITUTE($A960,J$1,""))</f>
        <v>0</v>
      </c>
      <c r="K960">
        <f>LEN($A960)-LEN(SUBSTITUTE($A960,K$1,""))</f>
        <v>1</v>
      </c>
      <c r="L960">
        <f>LEN($A960)-LEN(SUBSTITUTE($A960,L$1,""))</f>
        <v>0</v>
      </c>
      <c r="M960">
        <f>LEN($A960)-LEN(SUBSTITUTE($A960,M$1,""))</f>
        <v>0</v>
      </c>
      <c r="N960">
        <f>LEN($A960)-LEN(SUBSTITUTE($A960,N$1,""))</f>
        <v>1</v>
      </c>
      <c r="O960">
        <f>LEN($A960)-LEN(SUBSTITUTE($A960,O$1,""))</f>
        <v>1</v>
      </c>
      <c r="P960">
        <f>LEN($A960)-LEN(SUBSTITUTE($A960,P$1,""))</f>
        <v>0</v>
      </c>
      <c r="Q960">
        <f>LEN($A960)-LEN(SUBSTITUTE($A960,Q$1,""))</f>
        <v>0</v>
      </c>
      <c r="R960">
        <f>LEN($A960)-LEN(SUBSTITUTE($A960,R$1,""))</f>
        <v>1</v>
      </c>
      <c r="S960">
        <f>LEN($A960)-LEN(SUBSTITUTE($A960,S$1,""))</f>
        <v>0</v>
      </c>
      <c r="T960">
        <f>LEN($A960)-LEN(SUBSTITUTE($A960,T$1,""))</f>
        <v>0</v>
      </c>
      <c r="U960">
        <f>LEN($A960)-LEN(SUBSTITUTE($A960,U$1,""))</f>
        <v>0</v>
      </c>
      <c r="V960">
        <f>I960+1</f>
        <v>2</v>
      </c>
      <c r="W960">
        <f>J960+1</f>
        <v>1</v>
      </c>
      <c r="X960">
        <f>K960+1</f>
        <v>2</v>
      </c>
      <c r="Y960">
        <f>L960+1</f>
        <v>1</v>
      </c>
      <c r="Z960">
        <f>M960+1</f>
        <v>1</v>
      </c>
      <c r="AA960">
        <f>N960+1</f>
        <v>2</v>
      </c>
      <c r="AB960">
        <f>O960+1</f>
        <v>2</v>
      </c>
      <c r="AC960">
        <f>P960+1</f>
        <v>1</v>
      </c>
      <c r="AD960">
        <f>Q960+1</f>
        <v>1</v>
      </c>
      <c r="AE960">
        <f>R960+1</f>
        <v>2</v>
      </c>
      <c r="AF960">
        <f>S960+1</f>
        <v>1</v>
      </c>
      <c r="AG960">
        <f>T960+1</f>
        <v>1</v>
      </c>
      <c r="AH960">
        <f>U960+1</f>
        <v>1</v>
      </c>
      <c r="AI960">
        <f>PRODUCT(V960:AH960)</f>
        <v>32</v>
      </c>
      <c r="AJ960">
        <f>MAX(V960:AH960)</f>
        <v>2</v>
      </c>
      <c r="AK960">
        <f>Y960</f>
        <v>1</v>
      </c>
      <c r="AL960">
        <f>MAX(V960:X960, Z960:AH960)+L960</f>
        <v>2</v>
      </c>
      <c r="AM960" t="b">
        <f>AL960=6</f>
        <v>0</v>
      </c>
      <c r="AN960" t="b">
        <f>AL960=5</f>
        <v>0</v>
      </c>
      <c r="AO960" t="b">
        <f>NOT(OR(AM960,AN960))</f>
        <v>1</v>
      </c>
      <c r="AP960" t="b">
        <f>AND(AI960=12, L960=0)</f>
        <v>0</v>
      </c>
      <c r="AQ960" t="b">
        <f>AND(AI960=18, L960=1)</f>
        <v>0</v>
      </c>
      <c r="AR960" t="b">
        <f>AND(AO960, OR(AP960, AQ960))</f>
        <v>0</v>
      </c>
      <c r="AS960" t="b">
        <f>NOT(OR(AM960,AN960,AR960))</f>
        <v>1</v>
      </c>
      <c r="AT960" t="b">
        <f>AND(AS960, AL960=4)</f>
        <v>0</v>
      </c>
      <c r="AU960" t="b">
        <f>NOT(OR(AM960,AN960,AR960,AT960))</f>
        <v>1</v>
      </c>
      <c r="AV960" t="b">
        <f>AND(AU960, AI960=18)</f>
        <v>0</v>
      </c>
      <c r="AW960" t="b">
        <f>NOT(OR(AM960,AN960,AR960,AT960, AV960))</f>
        <v>1</v>
      </c>
      <c r="AX960" t="b">
        <f>AND(AW960, OR(AND(AI960=24, L960=0), AND(AI960=32, L960=1)))</f>
        <v>0</v>
      </c>
      <c r="AY960" t="b">
        <f>NOT(OR(AM960,AN960,AR960,AT960,AV960,AX960))</f>
        <v>1</v>
      </c>
      <c r="AZ960" t="str">
        <f>IF(AM960,"7",IF(AN960,"6",IF(AR960,"5",
IF(AT960,"4",IF(AV960,"3",IF(AX960,"2",IF(AY960,"1","0"))))))
)</f>
        <v>1</v>
      </c>
      <c r="BA960" t="str">
        <f>_xlfn.XLOOKUP(D960, $BO$1:$CA$1, $BO$2:$CA$2)</f>
        <v>06</v>
      </c>
      <c r="BB960" t="str">
        <f>_xlfn.XLOOKUP(E960, $BO$1:$CA$1, $BO$2:$CA$2)</f>
        <v>12</v>
      </c>
      <c r="BC960" t="str">
        <f>_xlfn.XLOOKUP(F960, $BO$1:$CA$1, $BO$2:$CA$2)</f>
        <v>14</v>
      </c>
      <c r="BD960" t="str">
        <f>_xlfn.XLOOKUP(G960, $BO$1:$CA$1, $BO$2:$CA$2)</f>
        <v>10</v>
      </c>
      <c r="BE960" t="str">
        <f>_xlfn.XLOOKUP(H960, $BO$1:$CA$1, $BO$2:$CA$2)</f>
        <v>09</v>
      </c>
      <c r="BF960">
        <f>VALUE(_xlfn.TEXTJOIN("", TRUE, AZ960:BE960))</f>
        <v>10612141009</v>
      </c>
      <c r="BG960">
        <v>10612141009</v>
      </c>
      <c r="BH960">
        <f t="shared" si="14"/>
        <v>42</v>
      </c>
      <c r="BI960">
        <f>B960*BH960</f>
        <v>37254</v>
      </c>
    </row>
    <row r="961" spans="1:61" x14ac:dyDescent="0.25">
      <c r="A961" t="s">
        <v>595</v>
      </c>
      <c r="B961">
        <v>593</v>
      </c>
      <c r="C961" t="str">
        <f>TEXT(A961, "0")</f>
        <v>5TA64</v>
      </c>
      <c r="D961" t="str">
        <f>MID($C961, 1, 1)</f>
        <v>5</v>
      </c>
      <c r="E961" t="str">
        <f>MID($C961, 2, 1)</f>
        <v>T</v>
      </c>
      <c r="F961" t="str">
        <f>MID($C961, 3, 1)</f>
        <v>A</v>
      </c>
      <c r="G961" t="str">
        <f>MID($C961, 4, 1)</f>
        <v>6</v>
      </c>
      <c r="H961" t="str">
        <f>MID($C961, 5, 1)</f>
        <v>4</v>
      </c>
      <c r="I961">
        <f>LEN($A961)-LEN(SUBSTITUTE($A961,I$1,""))</f>
        <v>1</v>
      </c>
      <c r="J961">
        <f>LEN($A961)-LEN(SUBSTITUTE($A961,J$1,""))</f>
        <v>0</v>
      </c>
      <c r="K961">
        <f>LEN($A961)-LEN(SUBSTITUTE($A961,K$1,""))</f>
        <v>0</v>
      </c>
      <c r="L961">
        <f>LEN($A961)-LEN(SUBSTITUTE($A961,L$1,""))</f>
        <v>0</v>
      </c>
      <c r="M961">
        <f>LEN($A961)-LEN(SUBSTITUTE($A961,M$1,""))</f>
        <v>1</v>
      </c>
      <c r="N961">
        <f>LEN($A961)-LEN(SUBSTITUTE($A961,N$1,""))</f>
        <v>0</v>
      </c>
      <c r="O961">
        <f>LEN($A961)-LEN(SUBSTITUTE($A961,O$1,""))</f>
        <v>0</v>
      </c>
      <c r="P961">
        <f>LEN($A961)-LEN(SUBSTITUTE($A961,P$1,""))</f>
        <v>0</v>
      </c>
      <c r="Q961">
        <f>LEN($A961)-LEN(SUBSTITUTE($A961,Q$1,""))</f>
        <v>1</v>
      </c>
      <c r="R961">
        <f>LEN($A961)-LEN(SUBSTITUTE($A961,R$1,""))</f>
        <v>1</v>
      </c>
      <c r="S961">
        <f>LEN($A961)-LEN(SUBSTITUTE($A961,S$1,""))</f>
        <v>1</v>
      </c>
      <c r="T961">
        <f>LEN($A961)-LEN(SUBSTITUTE($A961,T$1,""))</f>
        <v>0</v>
      </c>
      <c r="U961">
        <f>LEN($A961)-LEN(SUBSTITUTE($A961,U$1,""))</f>
        <v>0</v>
      </c>
      <c r="V961">
        <f>I961+1</f>
        <v>2</v>
      </c>
      <c r="W961">
        <f>J961+1</f>
        <v>1</v>
      </c>
      <c r="X961">
        <f>K961+1</f>
        <v>1</v>
      </c>
      <c r="Y961">
        <f>L961+1</f>
        <v>1</v>
      </c>
      <c r="Z961">
        <f>M961+1</f>
        <v>2</v>
      </c>
      <c r="AA961">
        <f>N961+1</f>
        <v>1</v>
      </c>
      <c r="AB961">
        <f>O961+1</f>
        <v>1</v>
      </c>
      <c r="AC961">
        <f>P961+1</f>
        <v>1</v>
      </c>
      <c r="AD961">
        <f>Q961+1</f>
        <v>2</v>
      </c>
      <c r="AE961">
        <f>R961+1</f>
        <v>2</v>
      </c>
      <c r="AF961">
        <f>S961+1</f>
        <v>2</v>
      </c>
      <c r="AG961">
        <f>T961+1</f>
        <v>1</v>
      </c>
      <c r="AH961">
        <f>U961+1</f>
        <v>1</v>
      </c>
      <c r="AI961">
        <f>PRODUCT(V961:AH961)</f>
        <v>32</v>
      </c>
      <c r="AJ961">
        <f>MAX(V961:AH961)</f>
        <v>2</v>
      </c>
      <c r="AK961">
        <f>Y961</f>
        <v>1</v>
      </c>
      <c r="AL961">
        <f>MAX(V961:X961, Z961:AH961)+L961</f>
        <v>2</v>
      </c>
      <c r="AM961" t="b">
        <f>AL961=6</f>
        <v>0</v>
      </c>
      <c r="AN961" t="b">
        <f>AL961=5</f>
        <v>0</v>
      </c>
      <c r="AO961" t="b">
        <f>NOT(OR(AM961,AN961))</f>
        <v>1</v>
      </c>
      <c r="AP961" t="b">
        <f>AND(AI961=12, L961=0)</f>
        <v>0</v>
      </c>
      <c r="AQ961" t="b">
        <f>AND(AI961=18, L961=1)</f>
        <v>0</v>
      </c>
      <c r="AR961" t="b">
        <f>AND(AO961, OR(AP961, AQ961))</f>
        <v>0</v>
      </c>
      <c r="AS961" t="b">
        <f>NOT(OR(AM961,AN961,AR961))</f>
        <v>1</v>
      </c>
      <c r="AT961" t="b">
        <f>AND(AS961, AL961=4)</f>
        <v>0</v>
      </c>
      <c r="AU961" t="b">
        <f>NOT(OR(AM961,AN961,AR961,AT961))</f>
        <v>1</v>
      </c>
      <c r="AV961" t="b">
        <f>AND(AU961, AI961=18)</f>
        <v>0</v>
      </c>
      <c r="AW961" t="b">
        <f>NOT(OR(AM961,AN961,AR961,AT961, AV961))</f>
        <v>1</v>
      </c>
      <c r="AX961" t="b">
        <f>AND(AW961, OR(AND(AI961=24, L961=0), AND(AI961=32, L961=1)))</f>
        <v>0</v>
      </c>
      <c r="AY961" t="b">
        <f>NOT(OR(AM961,AN961,AR961,AT961,AV961,AX961))</f>
        <v>1</v>
      </c>
      <c r="AZ961" t="str">
        <f>IF(AM961,"7",IF(AN961,"6",IF(AR961,"5",
IF(AT961,"4",IF(AV961,"3",IF(AX961,"2",IF(AY961,"1","0"))))))
)</f>
        <v>1</v>
      </c>
      <c r="BA961" t="str">
        <f>_xlfn.XLOOKUP(D961, $BO$1:$CA$1, $BO$2:$CA$2)</f>
        <v>06</v>
      </c>
      <c r="BB961" t="str">
        <f>_xlfn.XLOOKUP(E961, $BO$1:$CA$1, $BO$2:$CA$2)</f>
        <v>11</v>
      </c>
      <c r="BC961" t="str">
        <f>_xlfn.XLOOKUP(F961, $BO$1:$CA$1, $BO$2:$CA$2)</f>
        <v>14</v>
      </c>
      <c r="BD961" t="str">
        <f>_xlfn.XLOOKUP(G961, $BO$1:$CA$1, $BO$2:$CA$2)</f>
        <v>07</v>
      </c>
      <c r="BE961" t="str">
        <f>_xlfn.XLOOKUP(H961, $BO$1:$CA$1, $BO$2:$CA$2)</f>
        <v>05</v>
      </c>
      <c r="BF961">
        <f>VALUE(_xlfn.TEXTJOIN("", TRUE, AZ961:BE961))</f>
        <v>10611140705</v>
      </c>
      <c r="BG961">
        <v>10611140705</v>
      </c>
      <c r="BH961">
        <f t="shared" si="14"/>
        <v>41</v>
      </c>
      <c r="BI961">
        <f>B961*BH961</f>
        <v>24313</v>
      </c>
    </row>
    <row r="962" spans="1:61" x14ac:dyDescent="0.25">
      <c r="A962" t="s">
        <v>364</v>
      </c>
      <c r="B962">
        <v>417</v>
      </c>
      <c r="C962" t="str">
        <f>TEXT(A962, "0")</f>
        <v>5TK7Q</v>
      </c>
      <c r="D962" t="str">
        <f>MID($C962, 1, 1)</f>
        <v>5</v>
      </c>
      <c r="E962" t="str">
        <f>MID($C962, 2, 1)</f>
        <v>T</v>
      </c>
      <c r="F962" t="str">
        <f>MID($C962, 3, 1)</f>
        <v>K</v>
      </c>
      <c r="G962" t="str">
        <f>MID($C962, 4, 1)</f>
        <v>7</v>
      </c>
      <c r="H962" t="str">
        <f>MID($C962, 5, 1)</f>
        <v>Q</v>
      </c>
      <c r="I962">
        <f>LEN($A962)-LEN(SUBSTITUTE($A962,I$1,""))</f>
        <v>0</v>
      </c>
      <c r="J962">
        <f>LEN($A962)-LEN(SUBSTITUTE($A962,J$1,""))</f>
        <v>1</v>
      </c>
      <c r="K962">
        <f>LEN($A962)-LEN(SUBSTITUTE($A962,K$1,""))</f>
        <v>1</v>
      </c>
      <c r="L962">
        <f>LEN($A962)-LEN(SUBSTITUTE($A962,L$1,""))</f>
        <v>0</v>
      </c>
      <c r="M962">
        <f>LEN($A962)-LEN(SUBSTITUTE($A962,M$1,""))</f>
        <v>1</v>
      </c>
      <c r="N962">
        <f>LEN($A962)-LEN(SUBSTITUTE($A962,N$1,""))</f>
        <v>0</v>
      </c>
      <c r="O962">
        <f>LEN($A962)-LEN(SUBSTITUTE($A962,O$1,""))</f>
        <v>0</v>
      </c>
      <c r="P962">
        <f>LEN($A962)-LEN(SUBSTITUTE($A962,P$1,""))</f>
        <v>1</v>
      </c>
      <c r="Q962">
        <f>LEN($A962)-LEN(SUBSTITUTE($A962,Q$1,""))</f>
        <v>0</v>
      </c>
      <c r="R962">
        <f>LEN($A962)-LEN(SUBSTITUTE($A962,R$1,""))</f>
        <v>1</v>
      </c>
      <c r="S962">
        <f>LEN($A962)-LEN(SUBSTITUTE($A962,S$1,""))</f>
        <v>0</v>
      </c>
      <c r="T962">
        <f>LEN($A962)-LEN(SUBSTITUTE($A962,T$1,""))</f>
        <v>0</v>
      </c>
      <c r="U962">
        <f>LEN($A962)-LEN(SUBSTITUTE($A962,U$1,""))</f>
        <v>0</v>
      </c>
      <c r="V962">
        <f>I962+1</f>
        <v>1</v>
      </c>
      <c r="W962">
        <f>J962+1</f>
        <v>2</v>
      </c>
      <c r="X962">
        <f>K962+1</f>
        <v>2</v>
      </c>
      <c r="Y962">
        <f>L962+1</f>
        <v>1</v>
      </c>
      <c r="Z962">
        <f>M962+1</f>
        <v>2</v>
      </c>
      <c r="AA962">
        <f>N962+1</f>
        <v>1</v>
      </c>
      <c r="AB962">
        <f>O962+1</f>
        <v>1</v>
      </c>
      <c r="AC962">
        <f>P962+1</f>
        <v>2</v>
      </c>
      <c r="AD962">
        <f>Q962+1</f>
        <v>1</v>
      </c>
      <c r="AE962">
        <f>R962+1</f>
        <v>2</v>
      </c>
      <c r="AF962">
        <f>S962+1</f>
        <v>1</v>
      </c>
      <c r="AG962">
        <f>T962+1</f>
        <v>1</v>
      </c>
      <c r="AH962">
        <f>U962+1</f>
        <v>1</v>
      </c>
      <c r="AI962">
        <f>PRODUCT(V962:AH962)</f>
        <v>32</v>
      </c>
      <c r="AJ962">
        <f>MAX(V962:AH962)</f>
        <v>2</v>
      </c>
      <c r="AK962">
        <f>Y962</f>
        <v>1</v>
      </c>
      <c r="AL962">
        <f>MAX(V962:X962, Z962:AH962)+L962</f>
        <v>2</v>
      </c>
      <c r="AM962" t="b">
        <f>AL962=6</f>
        <v>0</v>
      </c>
      <c r="AN962" t="b">
        <f>AL962=5</f>
        <v>0</v>
      </c>
      <c r="AO962" t="b">
        <f>NOT(OR(AM962,AN962))</f>
        <v>1</v>
      </c>
      <c r="AP962" t="b">
        <f>AND(AI962=12, L962=0)</f>
        <v>0</v>
      </c>
      <c r="AQ962" t="b">
        <f>AND(AI962=18, L962=1)</f>
        <v>0</v>
      </c>
      <c r="AR962" t="b">
        <f>AND(AO962, OR(AP962, AQ962))</f>
        <v>0</v>
      </c>
      <c r="AS962" t="b">
        <f>NOT(OR(AM962,AN962,AR962))</f>
        <v>1</v>
      </c>
      <c r="AT962" t="b">
        <f>AND(AS962, AL962=4)</f>
        <v>0</v>
      </c>
      <c r="AU962" t="b">
        <f>NOT(OR(AM962,AN962,AR962,AT962))</f>
        <v>1</v>
      </c>
      <c r="AV962" t="b">
        <f>AND(AU962, AI962=18)</f>
        <v>0</v>
      </c>
      <c r="AW962" t="b">
        <f>NOT(OR(AM962,AN962,AR962,AT962, AV962))</f>
        <v>1</v>
      </c>
      <c r="AX962" t="b">
        <f>AND(AW962, OR(AND(AI962=24, L962=0), AND(AI962=32, L962=1)))</f>
        <v>0</v>
      </c>
      <c r="AY962" t="b">
        <f>NOT(OR(AM962,AN962,AR962,AT962,AV962,AX962))</f>
        <v>1</v>
      </c>
      <c r="AZ962" t="str">
        <f>IF(AM962,"7",IF(AN962,"6",IF(AR962,"5",
IF(AT962,"4",IF(AV962,"3",IF(AX962,"2",IF(AY962,"1","0"))))))
)</f>
        <v>1</v>
      </c>
      <c r="BA962" t="str">
        <f>_xlfn.XLOOKUP(D962, $BO$1:$CA$1, $BO$2:$CA$2)</f>
        <v>06</v>
      </c>
      <c r="BB962" t="str">
        <f>_xlfn.XLOOKUP(E962, $BO$1:$CA$1, $BO$2:$CA$2)</f>
        <v>11</v>
      </c>
      <c r="BC962" t="str">
        <f>_xlfn.XLOOKUP(F962, $BO$1:$CA$1, $BO$2:$CA$2)</f>
        <v>13</v>
      </c>
      <c r="BD962" t="str">
        <f>_xlfn.XLOOKUP(G962, $BO$1:$CA$1, $BO$2:$CA$2)</f>
        <v>08</v>
      </c>
      <c r="BE962" t="str">
        <f>_xlfn.XLOOKUP(H962, $BO$1:$CA$1, $BO$2:$CA$2)</f>
        <v>12</v>
      </c>
      <c r="BF962">
        <f>VALUE(_xlfn.TEXTJOIN("", TRUE, AZ962:BE962))</f>
        <v>10611130812</v>
      </c>
      <c r="BG962">
        <v>10611130812</v>
      </c>
      <c r="BH962">
        <f t="shared" si="14"/>
        <v>40</v>
      </c>
      <c r="BI962">
        <f>B962*BH962</f>
        <v>16680</v>
      </c>
    </row>
    <row r="963" spans="1:61" x14ac:dyDescent="0.25">
      <c r="A963" t="s">
        <v>114</v>
      </c>
      <c r="B963">
        <v>128</v>
      </c>
      <c r="C963" t="str">
        <f>TEXT(A963, "0")</f>
        <v>59Q83</v>
      </c>
      <c r="D963" t="str">
        <f>MID($C963, 1, 1)</f>
        <v>5</v>
      </c>
      <c r="E963" t="str">
        <f>MID($C963, 2, 1)</f>
        <v>9</v>
      </c>
      <c r="F963" t="str">
        <f>MID($C963, 3, 1)</f>
        <v>Q</v>
      </c>
      <c r="G963" t="str">
        <f>MID($C963, 4, 1)</f>
        <v>8</v>
      </c>
      <c r="H963" t="str">
        <f>MID($C963, 5, 1)</f>
        <v>3</v>
      </c>
      <c r="I963">
        <f>LEN($A963)-LEN(SUBSTITUTE($A963,I$1,""))</f>
        <v>0</v>
      </c>
      <c r="J963">
        <f>LEN($A963)-LEN(SUBSTITUTE($A963,J$1,""))</f>
        <v>0</v>
      </c>
      <c r="K963">
        <f>LEN($A963)-LEN(SUBSTITUTE($A963,K$1,""))</f>
        <v>1</v>
      </c>
      <c r="L963">
        <f>LEN($A963)-LEN(SUBSTITUTE($A963,L$1,""))</f>
        <v>0</v>
      </c>
      <c r="M963">
        <f>LEN($A963)-LEN(SUBSTITUTE($A963,M$1,""))</f>
        <v>0</v>
      </c>
      <c r="N963">
        <f>LEN($A963)-LEN(SUBSTITUTE($A963,N$1,""))</f>
        <v>1</v>
      </c>
      <c r="O963">
        <f>LEN($A963)-LEN(SUBSTITUTE($A963,O$1,""))</f>
        <v>1</v>
      </c>
      <c r="P963">
        <f>LEN($A963)-LEN(SUBSTITUTE($A963,P$1,""))</f>
        <v>0</v>
      </c>
      <c r="Q963">
        <f>LEN($A963)-LEN(SUBSTITUTE($A963,Q$1,""))</f>
        <v>0</v>
      </c>
      <c r="R963">
        <f>LEN($A963)-LEN(SUBSTITUTE($A963,R$1,""))</f>
        <v>1</v>
      </c>
      <c r="S963">
        <f>LEN($A963)-LEN(SUBSTITUTE($A963,S$1,""))</f>
        <v>0</v>
      </c>
      <c r="T963">
        <f>LEN($A963)-LEN(SUBSTITUTE($A963,T$1,""))</f>
        <v>1</v>
      </c>
      <c r="U963">
        <f>LEN($A963)-LEN(SUBSTITUTE($A963,U$1,""))</f>
        <v>0</v>
      </c>
      <c r="V963">
        <f>I963+1</f>
        <v>1</v>
      </c>
      <c r="W963">
        <f>J963+1</f>
        <v>1</v>
      </c>
      <c r="X963">
        <f>K963+1</f>
        <v>2</v>
      </c>
      <c r="Y963">
        <f>L963+1</f>
        <v>1</v>
      </c>
      <c r="Z963">
        <f>M963+1</f>
        <v>1</v>
      </c>
      <c r="AA963">
        <f>N963+1</f>
        <v>2</v>
      </c>
      <c r="AB963">
        <f>O963+1</f>
        <v>2</v>
      </c>
      <c r="AC963">
        <f>P963+1</f>
        <v>1</v>
      </c>
      <c r="AD963">
        <f>Q963+1</f>
        <v>1</v>
      </c>
      <c r="AE963">
        <f>R963+1</f>
        <v>2</v>
      </c>
      <c r="AF963">
        <f>S963+1</f>
        <v>1</v>
      </c>
      <c r="AG963">
        <f>T963+1</f>
        <v>2</v>
      </c>
      <c r="AH963">
        <f>U963+1</f>
        <v>1</v>
      </c>
      <c r="AI963">
        <f>PRODUCT(V963:AH963)</f>
        <v>32</v>
      </c>
      <c r="AJ963">
        <f>MAX(V963:AH963)</f>
        <v>2</v>
      </c>
      <c r="AK963">
        <f>Y963</f>
        <v>1</v>
      </c>
      <c r="AL963">
        <f>MAX(V963:X963, Z963:AH963)+L963</f>
        <v>2</v>
      </c>
      <c r="AM963" t="b">
        <f>AL963=6</f>
        <v>0</v>
      </c>
      <c r="AN963" t="b">
        <f>AL963=5</f>
        <v>0</v>
      </c>
      <c r="AO963" t="b">
        <f>NOT(OR(AM963,AN963))</f>
        <v>1</v>
      </c>
      <c r="AP963" t="b">
        <f>AND(AI963=12, L963=0)</f>
        <v>0</v>
      </c>
      <c r="AQ963" t="b">
        <f>AND(AI963=18, L963=1)</f>
        <v>0</v>
      </c>
      <c r="AR963" t="b">
        <f>AND(AO963, OR(AP963, AQ963))</f>
        <v>0</v>
      </c>
      <c r="AS963" t="b">
        <f>NOT(OR(AM963,AN963,AR963))</f>
        <v>1</v>
      </c>
      <c r="AT963" t="b">
        <f>AND(AS963, AL963=4)</f>
        <v>0</v>
      </c>
      <c r="AU963" t="b">
        <f>NOT(OR(AM963,AN963,AR963,AT963))</f>
        <v>1</v>
      </c>
      <c r="AV963" t="b">
        <f>AND(AU963, AI963=18)</f>
        <v>0</v>
      </c>
      <c r="AW963" t="b">
        <f>NOT(OR(AM963,AN963,AR963,AT963, AV963))</f>
        <v>1</v>
      </c>
      <c r="AX963" t="b">
        <f>AND(AW963, OR(AND(AI963=24, L963=0), AND(AI963=32, L963=1)))</f>
        <v>0</v>
      </c>
      <c r="AY963" t="b">
        <f>NOT(OR(AM963,AN963,AR963,AT963,AV963,AX963))</f>
        <v>1</v>
      </c>
      <c r="AZ963" t="str">
        <f>IF(AM963,"7",IF(AN963,"6",IF(AR963,"5",
IF(AT963,"4",IF(AV963,"3",IF(AX963,"2",IF(AY963,"1","0"))))))
)</f>
        <v>1</v>
      </c>
      <c r="BA963" t="str">
        <f>_xlfn.XLOOKUP(D963, $BO$1:$CA$1, $BO$2:$CA$2)</f>
        <v>06</v>
      </c>
      <c r="BB963" t="str">
        <f>_xlfn.XLOOKUP(E963, $BO$1:$CA$1, $BO$2:$CA$2)</f>
        <v>10</v>
      </c>
      <c r="BC963" t="str">
        <f>_xlfn.XLOOKUP(F963, $BO$1:$CA$1, $BO$2:$CA$2)</f>
        <v>12</v>
      </c>
      <c r="BD963" t="str">
        <f>_xlfn.XLOOKUP(G963, $BO$1:$CA$1, $BO$2:$CA$2)</f>
        <v>09</v>
      </c>
      <c r="BE963" t="str">
        <f>_xlfn.XLOOKUP(H963, $BO$1:$CA$1, $BO$2:$CA$2)</f>
        <v>04</v>
      </c>
      <c r="BF963">
        <f>VALUE(_xlfn.TEXTJOIN("", TRUE, AZ963:BE963))</f>
        <v>10610120904</v>
      </c>
      <c r="BG963">
        <v>10610120904</v>
      </c>
      <c r="BH963">
        <f t="shared" si="14"/>
        <v>39</v>
      </c>
      <c r="BI963">
        <f>B963*BH963</f>
        <v>4992</v>
      </c>
    </row>
    <row r="964" spans="1:61" x14ac:dyDescent="0.25">
      <c r="A964" t="s">
        <v>7</v>
      </c>
      <c r="B964">
        <v>939</v>
      </c>
      <c r="C964" t="str">
        <f>TEXT(A964, "0")</f>
        <v>58ATQ</v>
      </c>
      <c r="D964" t="str">
        <f>MID($C964, 1, 1)</f>
        <v>5</v>
      </c>
      <c r="E964" t="str">
        <f>MID($C964, 2, 1)</f>
        <v>8</v>
      </c>
      <c r="F964" t="str">
        <f>MID($C964, 3, 1)</f>
        <v>A</v>
      </c>
      <c r="G964" t="str">
        <f>MID($C964, 4, 1)</f>
        <v>T</v>
      </c>
      <c r="H964" t="str">
        <f>MID($C964, 5, 1)</f>
        <v>Q</v>
      </c>
      <c r="I964">
        <f>LEN($A964)-LEN(SUBSTITUTE($A964,I$1,""))</f>
        <v>1</v>
      </c>
      <c r="J964">
        <f>LEN($A964)-LEN(SUBSTITUTE($A964,J$1,""))</f>
        <v>0</v>
      </c>
      <c r="K964">
        <f>LEN($A964)-LEN(SUBSTITUTE($A964,K$1,""))</f>
        <v>1</v>
      </c>
      <c r="L964">
        <f>LEN($A964)-LEN(SUBSTITUTE($A964,L$1,""))</f>
        <v>0</v>
      </c>
      <c r="M964">
        <f>LEN($A964)-LEN(SUBSTITUTE($A964,M$1,""))</f>
        <v>1</v>
      </c>
      <c r="N964">
        <f>LEN($A964)-LEN(SUBSTITUTE($A964,N$1,""))</f>
        <v>0</v>
      </c>
      <c r="O964">
        <f>LEN($A964)-LEN(SUBSTITUTE($A964,O$1,""))</f>
        <v>1</v>
      </c>
      <c r="P964">
        <f>LEN($A964)-LEN(SUBSTITUTE($A964,P$1,""))</f>
        <v>0</v>
      </c>
      <c r="Q964">
        <f>LEN($A964)-LEN(SUBSTITUTE($A964,Q$1,""))</f>
        <v>0</v>
      </c>
      <c r="R964">
        <f>LEN($A964)-LEN(SUBSTITUTE($A964,R$1,""))</f>
        <v>1</v>
      </c>
      <c r="S964">
        <f>LEN($A964)-LEN(SUBSTITUTE($A964,S$1,""))</f>
        <v>0</v>
      </c>
      <c r="T964">
        <f>LEN($A964)-LEN(SUBSTITUTE($A964,T$1,""))</f>
        <v>0</v>
      </c>
      <c r="U964">
        <f>LEN($A964)-LEN(SUBSTITUTE($A964,U$1,""))</f>
        <v>0</v>
      </c>
      <c r="V964">
        <f>I964+1</f>
        <v>2</v>
      </c>
      <c r="W964">
        <f>J964+1</f>
        <v>1</v>
      </c>
      <c r="X964">
        <f>K964+1</f>
        <v>2</v>
      </c>
      <c r="Y964">
        <f>L964+1</f>
        <v>1</v>
      </c>
      <c r="Z964">
        <f>M964+1</f>
        <v>2</v>
      </c>
      <c r="AA964">
        <f>N964+1</f>
        <v>1</v>
      </c>
      <c r="AB964">
        <f>O964+1</f>
        <v>2</v>
      </c>
      <c r="AC964">
        <f>P964+1</f>
        <v>1</v>
      </c>
      <c r="AD964">
        <f>Q964+1</f>
        <v>1</v>
      </c>
      <c r="AE964">
        <f>R964+1</f>
        <v>2</v>
      </c>
      <c r="AF964">
        <f>S964+1</f>
        <v>1</v>
      </c>
      <c r="AG964">
        <f>T964+1</f>
        <v>1</v>
      </c>
      <c r="AH964">
        <f>U964+1</f>
        <v>1</v>
      </c>
      <c r="AI964">
        <f>PRODUCT(V964:AH964)</f>
        <v>32</v>
      </c>
      <c r="AJ964">
        <f>MAX(V964:AH964)</f>
        <v>2</v>
      </c>
      <c r="AK964">
        <f>Y964</f>
        <v>1</v>
      </c>
      <c r="AL964">
        <f>MAX(V964:X964, Z964:AH964)+L964</f>
        <v>2</v>
      </c>
      <c r="AM964" t="b">
        <f>AL964=6</f>
        <v>0</v>
      </c>
      <c r="AN964" t="b">
        <f>AL964=5</f>
        <v>0</v>
      </c>
      <c r="AO964" t="b">
        <f>NOT(OR(AM964,AN964))</f>
        <v>1</v>
      </c>
      <c r="AP964" t="b">
        <f>AND(AI964=12, L964=0)</f>
        <v>0</v>
      </c>
      <c r="AQ964" t="b">
        <f>AND(AI964=18, L964=1)</f>
        <v>0</v>
      </c>
      <c r="AR964" t="b">
        <f>AND(AO964, OR(AP964, AQ964))</f>
        <v>0</v>
      </c>
      <c r="AS964" t="b">
        <f>NOT(OR(AM964,AN964,AR964))</f>
        <v>1</v>
      </c>
      <c r="AT964" t="b">
        <f>AND(AS964, AL964=4)</f>
        <v>0</v>
      </c>
      <c r="AU964" t="b">
        <f>NOT(OR(AM964,AN964,AR964,AT964))</f>
        <v>1</v>
      </c>
      <c r="AV964" t="b">
        <f>AND(AU964, AI964=18)</f>
        <v>0</v>
      </c>
      <c r="AW964" t="b">
        <f>NOT(OR(AM964,AN964,AR964,AT964, AV964))</f>
        <v>1</v>
      </c>
      <c r="AX964" t="b">
        <f>AND(AW964, OR(AND(AI964=24, L964=0), AND(AI964=32, L964=1)))</f>
        <v>0</v>
      </c>
      <c r="AY964" t="b">
        <f>NOT(OR(AM964,AN964,AR964,AT964,AV964,AX964))</f>
        <v>1</v>
      </c>
      <c r="AZ964" t="str">
        <f>IF(AM964,"7",IF(AN964,"6",IF(AR964,"5",
IF(AT964,"4",IF(AV964,"3",IF(AX964,"2",IF(AY964,"1","0"))))))
)</f>
        <v>1</v>
      </c>
      <c r="BA964" t="str">
        <f>_xlfn.XLOOKUP(D964, $BO$1:$CA$1, $BO$2:$CA$2)</f>
        <v>06</v>
      </c>
      <c r="BB964" t="str">
        <f>_xlfn.XLOOKUP(E964, $BO$1:$CA$1, $BO$2:$CA$2)</f>
        <v>09</v>
      </c>
      <c r="BC964" t="str">
        <f>_xlfn.XLOOKUP(F964, $BO$1:$CA$1, $BO$2:$CA$2)</f>
        <v>14</v>
      </c>
      <c r="BD964" t="str">
        <f>_xlfn.XLOOKUP(G964, $BO$1:$CA$1, $BO$2:$CA$2)</f>
        <v>11</v>
      </c>
      <c r="BE964" t="str">
        <f>_xlfn.XLOOKUP(H964, $BO$1:$CA$1, $BO$2:$CA$2)</f>
        <v>12</v>
      </c>
      <c r="BF964">
        <f>VALUE(_xlfn.TEXTJOIN("", TRUE, AZ964:BE964))</f>
        <v>10609141112</v>
      </c>
      <c r="BG964">
        <v>10609141112</v>
      </c>
      <c r="BH964">
        <f t="shared" ref="BH964:BH1001" si="15">BH963-1</f>
        <v>38</v>
      </c>
      <c r="BI964">
        <f>B964*BH964</f>
        <v>35682</v>
      </c>
    </row>
    <row r="965" spans="1:61" x14ac:dyDescent="0.25">
      <c r="A965" t="s">
        <v>410</v>
      </c>
      <c r="B965">
        <v>315</v>
      </c>
      <c r="C965" t="str">
        <f>TEXT(A965, "0")</f>
        <v>57T63</v>
      </c>
      <c r="D965" t="str">
        <f>MID($C965, 1, 1)</f>
        <v>5</v>
      </c>
      <c r="E965" t="str">
        <f>MID($C965, 2, 1)</f>
        <v>7</v>
      </c>
      <c r="F965" t="str">
        <f>MID($C965, 3, 1)</f>
        <v>T</v>
      </c>
      <c r="G965" t="str">
        <f>MID($C965, 4, 1)</f>
        <v>6</v>
      </c>
      <c r="H965" t="str">
        <f>MID($C965, 5, 1)</f>
        <v>3</v>
      </c>
      <c r="I965">
        <f>LEN($A965)-LEN(SUBSTITUTE($A965,I$1,""))</f>
        <v>0</v>
      </c>
      <c r="J965">
        <f>LEN($A965)-LEN(SUBSTITUTE($A965,J$1,""))</f>
        <v>0</v>
      </c>
      <c r="K965">
        <f>LEN($A965)-LEN(SUBSTITUTE($A965,K$1,""))</f>
        <v>0</v>
      </c>
      <c r="L965">
        <f>LEN($A965)-LEN(SUBSTITUTE($A965,L$1,""))</f>
        <v>0</v>
      </c>
      <c r="M965">
        <f>LEN($A965)-LEN(SUBSTITUTE($A965,M$1,""))</f>
        <v>1</v>
      </c>
      <c r="N965">
        <f>LEN($A965)-LEN(SUBSTITUTE($A965,N$1,""))</f>
        <v>0</v>
      </c>
      <c r="O965">
        <f>LEN($A965)-LEN(SUBSTITUTE($A965,O$1,""))</f>
        <v>0</v>
      </c>
      <c r="P965">
        <f>LEN($A965)-LEN(SUBSTITUTE($A965,P$1,""))</f>
        <v>1</v>
      </c>
      <c r="Q965">
        <f>LEN($A965)-LEN(SUBSTITUTE($A965,Q$1,""))</f>
        <v>1</v>
      </c>
      <c r="R965">
        <f>LEN($A965)-LEN(SUBSTITUTE($A965,R$1,""))</f>
        <v>1</v>
      </c>
      <c r="S965">
        <f>LEN($A965)-LEN(SUBSTITUTE($A965,S$1,""))</f>
        <v>0</v>
      </c>
      <c r="T965">
        <f>LEN($A965)-LEN(SUBSTITUTE($A965,T$1,""))</f>
        <v>1</v>
      </c>
      <c r="U965">
        <f>LEN($A965)-LEN(SUBSTITUTE($A965,U$1,""))</f>
        <v>0</v>
      </c>
      <c r="V965">
        <f>I965+1</f>
        <v>1</v>
      </c>
      <c r="W965">
        <f>J965+1</f>
        <v>1</v>
      </c>
      <c r="X965">
        <f>K965+1</f>
        <v>1</v>
      </c>
      <c r="Y965">
        <f>L965+1</f>
        <v>1</v>
      </c>
      <c r="Z965">
        <f>M965+1</f>
        <v>2</v>
      </c>
      <c r="AA965">
        <f>N965+1</f>
        <v>1</v>
      </c>
      <c r="AB965">
        <f>O965+1</f>
        <v>1</v>
      </c>
      <c r="AC965">
        <f>P965+1</f>
        <v>2</v>
      </c>
      <c r="AD965">
        <f>Q965+1</f>
        <v>2</v>
      </c>
      <c r="AE965">
        <f>R965+1</f>
        <v>2</v>
      </c>
      <c r="AF965">
        <f>S965+1</f>
        <v>1</v>
      </c>
      <c r="AG965">
        <f>T965+1</f>
        <v>2</v>
      </c>
      <c r="AH965">
        <f>U965+1</f>
        <v>1</v>
      </c>
      <c r="AI965">
        <f>PRODUCT(V965:AH965)</f>
        <v>32</v>
      </c>
      <c r="AJ965">
        <f>MAX(V965:AH965)</f>
        <v>2</v>
      </c>
      <c r="AK965">
        <f>Y965</f>
        <v>1</v>
      </c>
      <c r="AL965">
        <f>MAX(V965:X965, Z965:AH965)+L965</f>
        <v>2</v>
      </c>
      <c r="AM965" t="b">
        <f>AL965=6</f>
        <v>0</v>
      </c>
      <c r="AN965" t="b">
        <f>AL965=5</f>
        <v>0</v>
      </c>
      <c r="AO965" t="b">
        <f>NOT(OR(AM965,AN965))</f>
        <v>1</v>
      </c>
      <c r="AP965" t="b">
        <f>AND(AI965=12, L965=0)</f>
        <v>0</v>
      </c>
      <c r="AQ965" t="b">
        <f>AND(AI965=18, L965=1)</f>
        <v>0</v>
      </c>
      <c r="AR965" t="b">
        <f>AND(AO965, OR(AP965, AQ965))</f>
        <v>0</v>
      </c>
      <c r="AS965" t="b">
        <f>NOT(OR(AM965,AN965,AR965))</f>
        <v>1</v>
      </c>
      <c r="AT965" t="b">
        <f>AND(AS965, AL965=4)</f>
        <v>0</v>
      </c>
      <c r="AU965" t="b">
        <f>NOT(OR(AM965,AN965,AR965,AT965))</f>
        <v>1</v>
      </c>
      <c r="AV965" t="b">
        <f>AND(AU965, AI965=18)</f>
        <v>0</v>
      </c>
      <c r="AW965" t="b">
        <f>NOT(OR(AM965,AN965,AR965,AT965, AV965))</f>
        <v>1</v>
      </c>
      <c r="AX965" t="b">
        <f>AND(AW965, OR(AND(AI965=24, L965=0), AND(AI965=32, L965=1)))</f>
        <v>0</v>
      </c>
      <c r="AY965" t="b">
        <f>NOT(OR(AM965,AN965,AR965,AT965,AV965,AX965))</f>
        <v>1</v>
      </c>
      <c r="AZ965" t="str">
        <f>IF(AM965,"7",IF(AN965,"6",IF(AR965,"5",
IF(AT965,"4",IF(AV965,"3",IF(AX965,"2",IF(AY965,"1","0"))))))
)</f>
        <v>1</v>
      </c>
      <c r="BA965" t="str">
        <f>_xlfn.XLOOKUP(D965, $BO$1:$CA$1, $BO$2:$CA$2)</f>
        <v>06</v>
      </c>
      <c r="BB965" t="str">
        <f>_xlfn.XLOOKUP(E965, $BO$1:$CA$1, $BO$2:$CA$2)</f>
        <v>08</v>
      </c>
      <c r="BC965" t="str">
        <f>_xlfn.XLOOKUP(F965, $BO$1:$CA$1, $BO$2:$CA$2)</f>
        <v>11</v>
      </c>
      <c r="BD965" t="str">
        <f>_xlfn.XLOOKUP(G965, $BO$1:$CA$1, $BO$2:$CA$2)</f>
        <v>07</v>
      </c>
      <c r="BE965" t="str">
        <f>_xlfn.XLOOKUP(H965, $BO$1:$CA$1, $BO$2:$CA$2)</f>
        <v>04</v>
      </c>
      <c r="BF965">
        <f>VALUE(_xlfn.TEXTJOIN("", TRUE, AZ965:BE965))</f>
        <v>10608110704</v>
      </c>
      <c r="BG965">
        <v>10608110704</v>
      </c>
      <c r="BH965">
        <f t="shared" si="15"/>
        <v>37</v>
      </c>
      <c r="BI965">
        <f>B965*BH965</f>
        <v>11655</v>
      </c>
    </row>
    <row r="966" spans="1:61" x14ac:dyDescent="0.25">
      <c r="A966" t="s">
        <v>362</v>
      </c>
      <c r="B966">
        <v>547</v>
      </c>
      <c r="C966" t="str">
        <f>TEXT(A966, "0")</f>
        <v>54T86</v>
      </c>
      <c r="D966" t="str">
        <f>MID($C966, 1, 1)</f>
        <v>5</v>
      </c>
      <c r="E966" t="str">
        <f>MID($C966, 2, 1)</f>
        <v>4</v>
      </c>
      <c r="F966" t="str">
        <f>MID($C966, 3, 1)</f>
        <v>T</v>
      </c>
      <c r="G966" t="str">
        <f>MID($C966, 4, 1)</f>
        <v>8</v>
      </c>
      <c r="H966" t="str">
        <f>MID($C966, 5, 1)</f>
        <v>6</v>
      </c>
      <c r="I966">
        <f>LEN($A966)-LEN(SUBSTITUTE($A966,I$1,""))</f>
        <v>0</v>
      </c>
      <c r="J966">
        <f>LEN($A966)-LEN(SUBSTITUTE($A966,J$1,""))</f>
        <v>0</v>
      </c>
      <c r="K966">
        <f>LEN($A966)-LEN(SUBSTITUTE($A966,K$1,""))</f>
        <v>0</v>
      </c>
      <c r="L966">
        <f>LEN($A966)-LEN(SUBSTITUTE($A966,L$1,""))</f>
        <v>0</v>
      </c>
      <c r="M966">
        <f>LEN($A966)-LEN(SUBSTITUTE($A966,M$1,""))</f>
        <v>1</v>
      </c>
      <c r="N966">
        <f>LEN($A966)-LEN(SUBSTITUTE($A966,N$1,""))</f>
        <v>0</v>
      </c>
      <c r="O966">
        <f>LEN($A966)-LEN(SUBSTITUTE($A966,O$1,""))</f>
        <v>1</v>
      </c>
      <c r="P966">
        <f>LEN($A966)-LEN(SUBSTITUTE($A966,P$1,""))</f>
        <v>0</v>
      </c>
      <c r="Q966">
        <f>LEN($A966)-LEN(SUBSTITUTE($A966,Q$1,""))</f>
        <v>1</v>
      </c>
      <c r="R966">
        <f>LEN($A966)-LEN(SUBSTITUTE($A966,R$1,""))</f>
        <v>1</v>
      </c>
      <c r="S966">
        <f>LEN($A966)-LEN(SUBSTITUTE($A966,S$1,""))</f>
        <v>1</v>
      </c>
      <c r="T966">
        <f>LEN($A966)-LEN(SUBSTITUTE($A966,T$1,""))</f>
        <v>0</v>
      </c>
      <c r="U966">
        <f>LEN($A966)-LEN(SUBSTITUTE($A966,U$1,""))</f>
        <v>0</v>
      </c>
      <c r="V966">
        <f>I966+1</f>
        <v>1</v>
      </c>
      <c r="W966">
        <f>J966+1</f>
        <v>1</v>
      </c>
      <c r="X966">
        <f>K966+1</f>
        <v>1</v>
      </c>
      <c r="Y966">
        <f>L966+1</f>
        <v>1</v>
      </c>
      <c r="Z966">
        <f>M966+1</f>
        <v>2</v>
      </c>
      <c r="AA966">
        <f>N966+1</f>
        <v>1</v>
      </c>
      <c r="AB966">
        <f>O966+1</f>
        <v>2</v>
      </c>
      <c r="AC966">
        <f>P966+1</f>
        <v>1</v>
      </c>
      <c r="AD966">
        <f>Q966+1</f>
        <v>2</v>
      </c>
      <c r="AE966">
        <f>R966+1</f>
        <v>2</v>
      </c>
      <c r="AF966">
        <f>S966+1</f>
        <v>2</v>
      </c>
      <c r="AG966">
        <f>T966+1</f>
        <v>1</v>
      </c>
      <c r="AH966">
        <f>U966+1</f>
        <v>1</v>
      </c>
      <c r="AI966">
        <f>PRODUCT(V966:AH966)</f>
        <v>32</v>
      </c>
      <c r="AJ966">
        <f>MAX(V966:AH966)</f>
        <v>2</v>
      </c>
      <c r="AK966">
        <f>Y966</f>
        <v>1</v>
      </c>
      <c r="AL966">
        <f>MAX(V966:X966, Z966:AH966)+L966</f>
        <v>2</v>
      </c>
      <c r="AM966" t="b">
        <f>AL966=6</f>
        <v>0</v>
      </c>
      <c r="AN966" t="b">
        <f>AL966=5</f>
        <v>0</v>
      </c>
      <c r="AO966" t="b">
        <f>NOT(OR(AM966,AN966))</f>
        <v>1</v>
      </c>
      <c r="AP966" t="b">
        <f>AND(AI966=12, L966=0)</f>
        <v>0</v>
      </c>
      <c r="AQ966" t="b">
        <f>AND(AI966=18, L966=1)</f>
        <v>0</v>
      </c>
      <c r="AR966" t="b">
        <f>AND(AO966, OR(AP966, AQ966))</f>
        <v>0</v>
      </c>
      <c r="AS966" t="b">
        <f>NOT(OR(AM966,AN966,AR966))</f>
        <v>1</v>
      </c>
      <c r="AT966" t="b">
        <f>AND(AS966, AL966=4)</f>
        <v>0</v>
      </c>
      <c r="AU966" t="b">
        <f>NOT(OR(AM966,AN966,AR966,AT966))</f>
        <v>1</v>
      </c>
      <c r="AV966" t="b">
        <f>AND(AU966, AI966=18)</f>
        <v>0</v>
      </c>
      <c r="AW966" t="b">
        <f>NOT(OR(AM966,AN966,AR966,AT966, AV966))</f>
        <v>1</v>
      </c>
      <c r="AX966" t="b">
        <f>AND(AW966, OR(AND(AI966=24, L966=0), AND(AI966=32, L966=1)))</f>
        <v>0</v>
      </c>
      <c r="AY966" t="b">
        <f>NOT(OR(AM966,AN966,AR966,AT966,AV966,AX966))</f>
        <v>1</v>
      </c>
      <c r="AZ966" t="str">
        <f>IF(AM966,"7",IF(AN966,"6",IF(AR966,"5",
IF(AT966,"4",IF(AV966,"3",IF(AX966,"2",IF(AY966,"1","0"))))))
)</f>
        <v>1</v>
      </c>
      <c r="BA966" t="str">
        <f>_xlfn.XLOOKUP(D966, $BO$1:$CA$1, $BO$2:$CA$2)</f>
        <v>06</v>
      </c>
      <c r="BB966" t="str">
        <f>_xlfn.XLOOKUP(E966, $BO$1:$CA$1, $BO$2:$CA$2)</f>
        <v>05</v>
      </c>
      <c r="BC966" t="str">
        <f>_xlfn.XLOOKUP(F966, $BO$1:$CA$1, $BO$2:$CA$2)</f>
        <v>11</v>
      </c>
      <c r="BD966" t="str">
        <f>_xlfn.XLOOKUP(G966, $BO$1:$CA$1, $BO$2:$CA$2)</f>
        <v>09</v>
      </c>
      <c r="BE966" t="str">
        <f>_xlfn.XLOOKUP(H966, $BO$1:$CA$1, $BO$2:$CA$2)</f>
        <v>07</v>
      </c>
      <c r="BF966">
        <f>VALUE(_xlfn.TEXTJOIN("", TRUE, AZ966:BE966))</f>
        <v>10605110907</v>
      </c>
      <c r="BG966">
        <v>10605110907</v>
      </c>
      <c r="BH966">
        <f t="shared" si="15"/>
        <v>36</v>
      </c>
      <c r="BI966">
        <f>B966*BH966</f>
        <v>19692</v>
      </c>
    </row>
    <row r="967" spans="1:61" x14ac:dyDescent="0.25">
      <c r="A967" t="s">
        <v>222</v>
      </c>
      <c r="B967">
        <v>590</v>
      </c>
      <c r="C967" t="str">
        <f>TEXT(A967, "0")</f>
        <v>5496K</v>
      </c>
      <c r="D967" t="str">
        <f>MID($C967, 1, 1)</f>
        <v>5</v>
      </c>
      <c r="E967" t="str">
        <f>MID($C967, 2, 1)</f>
        <v>4</v>
      </c>
      <c r="F967" t="str">
        <f>MID($C967, 3, 1)</f>
        <v>9</v>
      </c>
      <c r="G967" t="str">
        <f>MID($C967, 4, 1)</f>
        <v>6</v>
      </c>
      <c r="H967" t="str">
        <f>MID($C967, 5, 1)</f>
        <v>K</v>
      </c>
      <c r="I967">
        <f>LEN($A967)-LEN(SUBSTITUTE($A967,I$1,""))</f>
        <v>0</v>
      </c>
      <c r="J967">
        <f>LEN($A967)-LEN(SUBSTITUTE($A967,J$1,""))</f>
        <v>1</v>
      </c>
      <c r="K967">
        <f>LEN($A967)-LEN(SUBSTITUTE($A967,K$1,""))</f>
        <v>0</v>
      </c>
      <c r="L967">
        <f>LEN($A967)-LEN(SUBSTITUTE($A967,L$1,""))</f>
        <v>0</v>
      </c>
      <c r="M967">
        <f>LEN($A967)-LEN(SUBSTITUTE($A967,M$1,""))</f>
        <v>0</v>
      </c>
      <c r="N967">
        <f>LEN($A967)-LEN(SUBSTITUTE($A967,N$1,""))</f>
        <v>1</v>
      </c>
      <c r="O967">
        <f>LEN($A967)-LEN(SUBSTITUTE($A967,O$1,""))</f>
        <v>0</v>
      </c>
      <c r="P967">
        <f>LEN($A967)-LEN(SUBSTITUTE($A967,P$1,""))</f>
        <v>0</v>
      </c>
      <c r="Q967">
        <f>LEN($A967)-LEN(SUBSTITUTE($A967,Q$1,""))</f>
        <v>1</v>
      </c>
      <c r="R967">
        <f>LEN($A967)-LEN(SUBSTITUTE($A967,R$1,""))</f>
        <v>1</v>
      </c>
      <c r="S967">
        <f>LEN($A967)-LEN(SUBSTITUTE($A967,S$1,""))</f>
        <v>1</v>
      </c>
      <c r="T967">
        <f>LEN($A967)-LEN(SUBSTITUTE($A967,T$1,""))</f>
        <v>0</v>
      </c>
      <c r="U967">
        <f>LEN($A967)-LEN(SUBSTITUTE($A967,U$1,""))</f>
        <v>0</v>
      </c>
      <c r="V967">
        <f>I967+1</f>
        <v>1</v>
      </c>
      <c r="W967">
        <f>J967+1</f>
        <v>2</v>
      </c>
      <c r="X967">
        <f>K967+1</f>
        <v>1</v>
      </c>
      <c r="Y967">
        <f>L967+1</f>
        <v>1</v>
      </c>
      <c r="Z967">
        <f>M967+1</f>
        <v>1</v>
      </c>
      <c r="AA967">
        <f>N967+1</f>
        <v>2</v>
      </c>
      <c r="AB967">
        <f>O967+1</f>
        <v>1</v>
      </c>
      <c r="AC967">
        <f>P967+1</f>
        <v>1</v>
      </c>
      <c r="AD967">
        <f>Q967+1</f>
        <v>2</v>
      </c>
      <c r="AE967">
        <f>R967+1</f>
        <v>2</v>
      </c>
      <c r="AF967">
        <f>S967+1</f>
        <v>2</v>
      </c>
      <c r="AG967">
        <f>T967+1</f>
        <v>1</v>
      </c>
      <c r="AH967">
        <f>U967+1</f>
        <v>1</v>
      </c>
      <c r="AI967">
        <f>PRODUCT(V967:AH967)</f>
        <v>32</v>
      </c>
      <c r="AJ967">
        <f>MAX(V967:AH967)</f>
        <v>2</v>
      </c>
      <c r="AK967">
        <f>Y967</f>
        <v>1</v>
      </c>
      <c r="AL967">
        <f>MAX(V967:X967, Z967:AH967)+L967</f>
        <v>2</v>
      </c>
      <c r="AM967" t="b">
        <f>AL967=6</f>
        <v>0</v>
      </c>
      <c r="AN967" t="b">
        <f>AL967=5</f>
        <v>0</v>
      </c>
      <c r="AO967" t="b">
        <f>NOT(OR(AM967,AN967))</f>
        <v>1</v>
      </c>
      <c r="AP967" t="b">
        <f>AND(AI967=12, L967=0)</f>
        <v>0</v>
      </c>
      <c r="AQ967" t="b">
        <f>AND(AI967=18, L967=1)</f>
        <v>0</v>
      </c>
      <c r="AR967" t="b">
        <f>AND(AO967, OR(AP967, AQ967))</f>
        <v>0</v>
      </c>
      <c r="AS967" t="b">
        <f>NOT(OR(AM967,AN967,AR967))</f>
        <v>1</v>
      </c>
      <c r="AT967" t="b">
        <f>AND(AS967, AL967=4)</f>
        <v>0</v>
      </c>
      <c r="AU967" t="b">
        <f>NOT(OR(AM967,AN967,AR967,AT967))</f>
        <v>1</v>
      </c>
      <c r="AV967" t="b">
        <f>AND(AU967, AI967=18)</f>
        <v>0</v>
      </c>
      <c r="AW967" t="b">
        <f>NOT(OR(AM967,AN967,AR967,AT967, AV967))</f>
        <v>1</v>
      </c>
      <c r="AX967" t="b">
        <f>AND(AW967, OR(AND(AI967=24, L967=0), AND(AI967=32, L967=1)))</f>
        <v>0</v>
      </c>
      <c r="AY967" t="b">
        <f>NOT(OR(AM967,AN967,AR967,AT967,AV967,AX967))</f>
        <v>1</v>
      </c>
      <c r="AZ967" t="str">
        <f>IF(AM967,"7",IF(AN967,"6",IF(AR967,"5",
IF(AT967,"4",IF(AV967,"3",IF(AX967,"2",IF(AY967,"1","0"))))))
)</f>
        <v>1</v>
      </c>
      <c r="BA967" t="str">
        <f>_xlfn.XLOOKUP(D967, $BO$1:$CA$1, $BO$2:$CA$2)</f>
        <v>06</v>
      </c>
      <c r="BB967" t="str">
        <f>_xlfn.XLOOKUP(E967, $BO$1:$CA$1, $BO$2:$CA$2)</f>
        <v>05</v>
      </c>
      <c r="BC967" t="str">
        <f>_xlfn.XLOOKUP(F967, $BO$1:$CA$1, $BO$2:$CA$2)</f>
        <v>10</v>
      </c>
      <c r="BD967" t="str">
        <f>_xlfn.XLOOKUP(G967, $BO$1:$CA$1, $BO$2:$CA$2)</f>
        <v>07</v>
      </c>
      <c r="BE967" t="str">
        <f>_xlfn.XLOOKUP(H967, $BO$1:$CA$1, $BO$2:$CA$2)</f>
        <v>13</v>
      </c>
      <c r="BF967">
        <f>VALUE(_xlfn.TEXTJOIN("", TRUE, AZ967:BE967))</f>
        <v>10605100713</v>
      </c>
      <c r="BG967">
        <v>10605100713</v>
      </c>
      <c r="BH967">
        <f t="shared" si="15"/>
        <v>35</v>
      </c>
      <c r="BI967">
        <f>B967*BH967</f>
        <v>20650</v>
      </c>
    </row>
    <row r="968" spans="1:61" x14ac:dyDescent="0.25">
      <c r="A968" t="s">
        <v>493</v>
      </c>
      <c r="B968">
        <v>148</v>
      </c>
      <c r="C968" t="str">
        <f>TEXT(A968, "0")</f>
        <v>4K9AQ</v>
      </c>
      <c r="D968" t="str">
        <f>MID($C968, 1, 1)</f>
        <v>4</v>
      </c>
      <c r="E968" t="str">
        <f>MID($C968, 2, 1)</f>
        <v>K</v>
      </c>
      <c r="F968" t="str">
        <f>MID($C968, 3, 1)</f>
        <v>9</v>
      </c>
      <c r="G968" t="str">
        <f>MID($C968, 4, 1)</f>
        <v>A</v>
      </c>
      <c r="H968" t="str">
        <f>MID($C968, 5, 1)</f>
        <v>Q</v>
      </c>
      <c r="I968">
        <f>LEN($A968)-LEN(SUBSTITUTE($A968,I$1,""))</f>
        <v>1</v>
      </c>
      <c r="J968">
        <f>LEN($A968)-LEN(SUBSTITUTE($A968,J$1,""))</f>
        <v>1</v>
      </c>
      <c r="K968">
        <f>LEN($A968)-LEN(SUBSTITUTE($A968,K$1,""))</f>
        <v>1</v>
      </c>
      <c r="L968">
        <f>LEN($A968)-LEN(SUBSTITUTE($A968,L$1,""))</f>
        <v>0</v>
      </c>
      <c r="M968">
        <f>LEN($A968)-LEN(SUBSTITUTE($A968,M$1,""))</f>
        <v>0</v>
      </c>
      <c r="N968">
        <f>LEN($A968)-LEN(SUBSTITUTE($A968,N$1,""))</f>
        <v>1</v>
      </c>
      <c r="O968">
        <f>LEN($A968)-LEN(SUBSTITUTE($A968,O$1,""))</f>
        <v>0</v>
      </c>
      <c r="P968">
        <f>LEN($A968)-LEN(SUBSTITUTE($A968,P$1,""))</f>
        <v>0</v>
      </c>
      <c r="Q968">
        <f>LEN($A968)-LEN(SUBSTITUTE($A968,Q$1,""))</f>
        <v>0</v>
      </c>
      <c r="R968">
        <f>LEN($A968)-LEN(SUBSTITUTE($A968,R$1,""))</f>
        <v>0</v>
      </c>
      <c r="S968">
        <f>LEN($A968)-LEN(SUBSTITUTE($A968,S$1,""))</f>
        <v>1</v>
      </c>
      <c r="T968">
        <f>LEN($A968)-LEN(SUBSTITUTE($A968,T$1,""))</f>
        <v>0</v>
      </c>
      <c r="U968">
        <f>LEN($A968)-LEN(SUBSTITUTE($A968,U$1,""))</f>
        <v>0</v>
      </c>
      <c r="V968">
        <f>I968+1</f>
        <v>2</v>
      </c>
      <c r="W968">
        <f>J968+1</f>
        <v>2</v>
      </c>
      <c r="X968">
        <f>K968+1</f>
        <v>2</v>
      </c>
      <c r="Y968">
        <f>L968+1</f>
        <v>1</v>
      </c>
      <c r="Z968">
        <f>M968+1</f>
        <v>1</v>
      </c>
      <c r="AA968">
        <f>N968+1</f>
        <v>2</v>
      </c>
      <c r="AB968">
        <f>O968+1</f>
        <v>1</v>
      </c>
      <c r="AC968">
        <f>P968+1</f>
        <v>1</v>
      </c>
      <c r="AD968">
        <f>Q968+1</f>
        <v>1</v>
      </c>
      <c r="AE968">
        <f>R968+1</f>
        <v>1</v>
      </c>
      <c r="AF968">
        <f>S968+1</f>
        <v>2</v>
      </c>
      <c r="AG968">
        <f>T968+1</f>
        <v>1</v>
      </c>
      <c r="AH968">
        <f>U968+1</f>
        <v>1</v>
      </c>
      <c r="AI968">
        <f>PRODUCT(V968:AH968)</f>
        <v>32</v>
      </c>
      <c r="AJ968">
        <f>MAX(V968:AH968)</f>
        <v>2</v>
      </c>
      <c r="AK968">
        <f>Y968</f>
        <v>1</v>
      </c>
      <c r="AL968">
        <f>MAX(V968:X968, Z968:AH968)+L968</f>
        <v>2</v>
      </c>
      <c r="AM968" t="b">
        <f>AL968=6</f>
        <v>0</v>
      </c>
      <c r="AN968" t="b">
        <f>AL968=5</f>
        <v>0</v>
      </c>
      <c r="AO968" t="b">
        <f>NOT(OR(AM968,AN968))</f>
        <v>1</v>
      </c>
      <c r="AP968" t="b">
        <f>AND(AI968=12, L968=0)</f>
        <v>0</v>
      </c>
      <c r="AQ968" t="b">
        <f>AND(AI968=18, L968=1)</f>
        <v>0</v>
      </c>
      <c r="AR968" t="b">
        <f>AND(AO968, OR(AP968, AQ968))</f>
        <v>0</v>
      </c>
      <c r="AS968" t="b">
        <f>NOT(OR(AM968,AN968,AR968))</f>
        <v>1</v>
      </c>
      <c r="AT968" t="b">
        <f>AND(AS968, AL968=4)</f>
        <v>0</v>
      </c>
      <c r="AU968" t="b">
        <f>NOT(OR(AM968,AN968,AR968,AT968))</f>
        <v>1</v>
      </c>
      <c r="AV968" t="b">
        <f>AND(AU968, AI968=18)</f>
        <v>0</v>
      </c>
      <c r="AW968" t="b">
        <f>NOT(OR(AM968,AN968,AR968,AT968, AV968))</f>
        <v>1</v>
      </c>
      <c r="AX968" t="b">
        <f>AND(AW968, OR(AND(AI968=24, L968=0), AND(AI968=32, L968=1)))</f>
        <v>0</v>
      </c>
      <c r="AY968" t="b">
        <f>NOT(OR(AM968,AN968,AR968,AT968,AV968,AX968))</f>
        <v>1</v>
      </c>
      <c r="AZ968" t="str">
        <f>IF(AM968,"7",IF(AN968,"6",IF(AR968,"5",
IF(AT968,"4",IF(AV968,"3",IF(AX968,"2",IF(AY968,"1","0"))))))
)</f>
        <v>1</v>
      </c>
      <c r="BA968" t="str">
        <f>_xlfn.XLOOKUP(D968, $BO$1:$CA$1, $BO$2:$CA$2)</f>
        <v>05</v>
      </c>
      <c r="BB968" t="str">
        <f>_xlfn.XLOOKUP(E968, $BO$1:$CA$1, $BO$2:$CA$2)</f>
        <v>13</v>
      </c>
      <c r="BC968" t="str">
        <f>_xlfn.XLOOKUP(F968, $BO$1:$CA$1, $BO$2:$CA$2)</f>
        <v>10</v>
      </c>
      <c r="BD968" t="str">
        <f>_xlfn.XLOOKUP(G968, $BO$1:$CA$1, $BO$2:$CA$2)</f>
        <v>14</v>
      </c>
      <c r="BE968" t="str">
        <f>_xlfn.XLOOKUP(H968, $BO$1:$CA$1, $BO$2:$CA$2)</f>
        <v>12</v>
      </c>
      <c r="BF968">
        <f>VALUE(_xlfn.TEXTJOIN("", TRUE, AZ968:BE968))</f>
        <v>10513101412</v>
      </c>
      <c r="BG968">
        <v>10513101412</v>
      </c>
      <c r="BH968">
        <f t="shared" si="15"/>
        <v>34</v>
      </c>
      <c r="BI968">
        <f>B968*BH968</f>
        <v>5032</v>
      </c>
    </row>
    <row r="969" spans="1:61" x14ac:dyDescent="0.25">
      <c r="A969" t="s">
        <v>831</v>
      </c>
      <c r="B969">
        <v>800</v>
      </c>
      <c r="C969" t="str">
        <f>TEXT(A969, "0")</f>
        <v>4K756</v>
      </c>
      <c r="D969" t="str">
        <f>MID($C969, 1, 1)</f>
        <v>4</v>
      </c>
      <c r="E969" t="str">
        <f>MID($C969, 2, 1)</f>
        <v>K</v>
      </c>
      <c r="F969" t="str">
        <f>MID($C969, 3, 1)</f>
        <v>7</v>
      </c>
      <c r="G969" t="str">
        <f>MID($C969, 4, 1)</f>
        <v>5</v>
      </c>
      <c r="H969" t="str">
        <f>MID($C969, 5, 1)</f>
        <v>6</v>
      </c>
      <c r="I969">
        <f>LEN($A969)-LEN(SUBSTITUTE($A969,I$1,""))</f>
        <v>0</v>
      </c>
      <c r="J969">
        <f>LEN($A969)-LEN(SUBSTITUTE($A969,J$1,""))</f>
        <v>1</v>
      </c>
      <c r="K969">
        <f>LEN($A969)-LEN(SUBSTITUTE($A969,K$1,""))</f>
        <v>0</v>
      </c>
      <c r="L969">
        <f>LEN($A969)-LEN(SUBSTITUTE($A969,L$1,""))</f>
        <v>0</v>
      </c>
      <c r="M969">
        <f>LEN($A969)-LEN(SUBSTITUTE($A969,M$1,""))</f>
        <v>0</v>
      </c>
      <c r="N969">
        <f>LEN($A969)-LEN(SUBSTITUTE($A969,N$1,""))</f>
        <v>0</v>
      </c>
      <c r="O969">
        <f>LEN($A969)-LEN(SUBSTITUTE($A969,O$1,""))</f>
        <v>0</v>
      </c>
      <c r="P969">
        <f>LEN($A969)-LEN(SUBSTITUTE($A969,P$1,""))</f>
        <v>1</v>
      </c>
      <c r="Q969">
        <f>LEN($A969)-LEN(SUBSTITUTE($A969,Q$1,""))</f>
        <v>1</v>
      </c>
      <c r="R969">
        <f>LEN($A969)-LEN(SUBSTITUTE($A969,R$1,""))</f>
        <v>1</v>
      </c>
      <c r="S969">
        <f>LEN($A969)-LEN(SUBSTITUTE($A969,S$1,""))</f>
        <v>1</v>
      </c>
      <c r="T969">
        <f>LEN($A969)-LEN(SUBSTITUTE($A969,T$1,""))</f>
        <v>0</v>
      </c>
      <c r="U969">
        <f>LEN($A969)-LEN(SUBSTITUTE($A969,U$1,""))</f>
        <v>0</v>
      </c>
      <c r="V969">
        <f>I969+1</f>
        <v>1</v>
      </c>
      <c r="W969">
        <f>J969+1</f>
        <v>2</v>
      </c>
      <c r="X969">
        <f>K969+1</f>
        <v>1</v>
      </c>
      <c r="Y969">
        <f>L969+1</f>
        <v>1</v>
      </c>
      <c r="Z969">
        <f>M969+1</f>
        <v>1</v>
      </c>
      <c r="AA969">
        <f>N969+1</f>
        <v>1</v>
      </c>
      <c r="AB969">
        <f>O969+1</f>
        <v>1</v>
      </c>
      <c r="AC969">
        <f>P969+1</f>
        <v>2</v>
      </c>
      <c r="AD969">
        <f>Q969+1</f>
        <v>2</v>
      </c>
      <c r="AE969">
        <f>R969+1</f>
        <v>2</v>
      </c>
      <c r="AF969">
        <f>S969+1</f>
        <v>2</v>
      </c>
      <c r="AG969">
        <f>T969+1</f>
        <v>1</v>
      </c>
      <c r="AH969">
        <f>U969+1</f>
        <v>1</v>
      </c>
      <c r="AI969">
        <f>PRODUCT(V969:AH969)</f>
        <v>32</v>
      </c>
      <c r="AJ969">
        <f>MAX(V969:AH969)</f>
        <v>2</v>
      </c>
      <c r="AK969">
        <f>Y969</f>
        <v>1</v>
      </c>
      <c r="AL969">
        <f>MAX(V969:X969, Z969:AH969)+L969</f>
        <v>2</v>
      </c>
      <c r="AM969" t="b">
        <f>AL969=6</f>
        <v>0</v>
      </c>
      <c r="AN969" t="b">
        <f>AL969=5</f>
        <v>0</v>
      </c>
      <c r="AO969" t="b">
        <f>NOT(OR(AM969,AN969))</f>
        <v>1</v>
      </c>
      <c r="AP969" t="b">
        <f>AND(AI969=12, L969=0)</f>
        <v>0</v>
      </c>
      <c r="AQ969" t="b">
        <f>AND(AI969=18, L969=1)</f>
        <v>0</v>
      </c>
      <c r="AR969" t="b">
        <f>AND(AO969, OR(AP969, AQ969))</f>
        <v>0</v>
      </c>
      <c r="AS969" t="b">
        <f>NOT(OR(AM969,AN969,AR969))</f>
        <v>1</v>
      </c>
      <c r="AT969" t="b">
        <f>AND(AS969, AL969=4)</f>
        <v>0</v>
      </c>
      <c r="AU969" t="b">
        <f>NOT(OR(AM969,AN969,AR969,AT969))</f>
        <v>1</v>
      </c>
      <c r="AV969" t="b">
        <f>AND(AU969, AI969=18)</f>
        <v>0</v>
      </c>
      <c r="AW969" t="b">
        <f>NOT(OR(AM969,AN969,AR969,AT969, AV969))</f>
        <v>1</v>
      </c>
      <c r="AX969" t="b">
        <f>AND(AW969, OR(AND(AI969=24, L969=0), AND(AI969=32, L969=1)))</f>
        <v>0</v>
      </c>
      <c r="AY969" t="b">
        <f>NOT(OR(AM969,AN969,AR969,AT969,AV969,AX969))</f>
        <v>1</v>
      </c>
      <c r="AZ969" t="str">
        <f>IF(AM969,"7",IF(AN969,"6",IF(AR969,"5",
IF(AT969,"4",IF(AV969,"3",IF(AX969,"2",IF(AY969,"1","0"))))))
)</f>
        <v>1</v>
      </c>
      <c r="BA969" t="str">
        <f>_xlfn.XLOOKUP(D969, $BO$1:$CA$1, $BO$2:$CA$2)</f>
        <v>05</v>
      </c>
      <c r="BB969" t="str">
        <f>_xlfn.XLOOKUP(E969, $BO$1:$CA$1, $BO$2:$CA$2)</f>
        <v>13</v>
      </c>
      <c r="BC969" t="str">
        <f>_xlfn.XLOOKUP(F969, $BO$1:$CA$1, $BO$2:$CA$2)</f>
        <v>08</v>
      </c>
      <c r="BD969" t="str">
        <f>_xlfn.XLOOKUP(G969, $BO$1:$CA$1, $BO$2:$CA$2)</f>
        <v>06</v>
      </c>
      <c r="BE969" t="str">
        <f>_xlfn.XLOOKUP(H969, $BO$1:$CA$1, $BO$2:$CA$2)</f>
        <v>07</v>
      </c>
      <c r="BF969">
        <f>VALUE(_xlfn.TEXTJOIN("", TRUE, AZ969:BE969))</f>
        <v>10513080607</v>
      </c>
      <c r="BG969">
        <v>10513080607</v>
      </c>
      <c r="BH969">
        <f t="shared" si="15"/>
        <v>33</v>
      </c>
      <c r="BI969">
        <f>B969*BH969</f>
        <v>26400</v>
      </c>
    </row>
    <row r="970" spans="1:61" x14ac:dyDescent="0.25">
      <c r="A970" t="s">
        <v>856</v>
      </c>
      <c r="B970">
        <v>742</v>
      </c>
      <c r="C970" t="str">
        <f>TEXT(A970, "0")</f>
        <v>4QKT3</v>
      </c>
      <c r="D970" t="str">
        <f>MID($C970, 1, 1)</f>
        <v>4</v>
      </c>
      <c r="E970" t="str">
        <f>MID($C970, 2, 1)</f>
        <v>Q</v>
      </c>
      <c r="F970" t="str">
        <f>MID($C970, 3, 1)</f>
        <v>K</v>
      </c>
      <c r="G970" t="str">
        <f>MID($C970, 4, 1)</f>
        <v>T</v>
      </c>
      <c r="H970" t="str">
        <f>MID($C970, 5, 1)</f>
        <v>3</v>
      </c>
      <c r="I970">
        <f>LEN($A970)-LEN(SUBSTITUTE($A970,I$1,""))</f>
        <v>0</v>
      </c>
      <c r="J970">
        <f>LEN($A970)-LEN(SUBSTITUTE($A970,J$1,""))</f>
        <v>1</v>
      </c>
      <c r="K970">
        <f>LEN($A970)-LEN(SUBSTITUTE($A970,K$1,""))</f>
        <v>1</v>
      </c>
      <c r="L970">
        <f>LEN($A970)-LEN(SUBSTITUTE($A970,L$1,""))</f>
        <v>0</v>
      </c>
      <c r="M970">
        <f>LEN($A970)-LEN(SUBSTITUTE($A970,M$1,""))</f>
        <v>1</v>
      </c>
      <c r="N970">
        <f>LEN($A970)-LEN(SUBSTITUTE($A970,N$1,""))</f>
        <v>0</v>
      </c>
      <c r="O970">
        <f>LEN($A970)-LEN(SUBSTITUTE($A970,O$1,""))</f>
        <v>0</v>
      </c>
      <c r="P970">
        <f>LEN($A970)-LEN(SUBSTITUTE($A970,P$1,""))</f>
        <v>0</v>
      </c>
      <c r="Q970">
        <f>LEN($A970)-LEN(SUBSTITUTE($A970,Q$1,""))</f>
        <v>0</v>
      </c>
      <c r="R970">
        <f>LEN($A970)-LEN(SUBSTITUTE($A970,R$1,""))</f>
        <v>0</v>
      </c>
      <c r="S970">
        <f>LEN($A970)-LEN(SUBSTITUTE($A970,S$1,""))</f>
        <v>1</v>
      </c>
      <c r="T970">
        <f>LEN($A970)-LEN(SUBSTITUTE($A970,T$1,""))</f>
        <v>1</v>
      </c>
      <c r="U970">
        <f>LEN($A970)-LEN(SUBSTITUTE($A970,U$1,""))</f>
        <v>0</v>
      </c>
      <c r="V970">
        <f>I970+1</f>
        <v>1</v>
      </c>
      <c r="W970">
        <f>J970+1</f>
        <v>2</v>
      </c>
      <c r="X970">
        <f>K970+1</f>
        <v>2</v>
      </c>
      <c r="Y970">
        <f>L970+1</f>
        <v>1</v>
      </c>
      <c r="Z970">
        <f>M970+1</f>
        <v>2</v>
      </c>
      <c r="AA970">
        <f>N970+1</f>
        <v>1</v>
      </c>
      <c r="AB970">
        <f>O970+1</f>
        <v>1</v>
      </c>
      <c r="AC970">
        <f>P970+1</f>
        <v>1</v>
      </c>
      <c r="AD970">
        <f>Q970+1</f>
        <v>1</v>
      </c>
      <c r="AE970">
        <f>R970+1</f>
        <v>1</v>
      </c>
      <c r="AF970">
        <f>S970+1</f>
        <v>2</v>
      </c>
      <c r="AG970">
        <f>T970+1</f>
        <v>2</v>
      </c>
      <c r="AH970">
        <f>U970+1</f>
        <v>1</v>
      </c>
      <c r="AI970">
        <f>PRODUCT(V970:AH970)</f>
        <v>32</v>
      </c>
      <c r="AJ970">
        <f>MAX(V970:AH970)</f>
        <v>2</v>
      </c>
      <c r="AK970">
        <f>Y970</f>
        <v>1</v>
      </c>
      <c r="AL970">
        <f>MAX(V970:X970, Z970:AH970)+L970</f>
        <v>2</v>
      </c>
      <c r="AM970" t="b">
        <f>AL970=6</f>
        <v>0</v>
      </c>
      <c r="AN970" t="b">
        <f>AL970=5</f>
        <v>0</v>
      </c>
      <c r="AO970" t="b">
        <f>NOT(OR(AM970,AN970))</f>
        <v>1</v>
      </c>
      <c r="AP970" t="b">
        <f>AND(AI970=12, L970=0)</f>
        <v>0</v>
      </c>
      <c r="AQ970" t="b">
        <f>AND(AI970=18, L970=1)</f>
        <v>0</v>
      </c>
      <c r="AR970" t="b">
        <f>AND(AO970, OR(AP970, AQ970))</f>
        <v>0</v>
      </c>
      <c r="AS970" t="b">
        <f>NOT(OR(AM970,AN970,AR970))</f>
        <v>1</v>
      </c>
      <c r="AT970" t="b">
        <f>AND(AS970, AL970=4)</f>
        <v>0</v>
      </c>
      <c r="AU970" t="b">
        <f>NOT(OR(AM970,AN970,AR970,AT970))</f>
        <v>1</v>
      </c>
      <c r="AV970" t="b">
        <f>AND(AU970, AI970=18)</f>
        <v>0</v>
      </c>
      <c r="AW970" t="b">
        <f>NOT(OR(AM970,AN970,AR970,AT970, AV970))</f>
        <v>1</v>
      </c>
      <c r="AX970" t="b">
        <f>AND(AW970, OR(AND(AI970=24, L970=0), AND(AI970=32, L970=1)))</f>
        <v>0</v>
      </c>
      <c r="AY970" t="b">
        <f>NOT(OR(AM970,AN970,AR970,AT970,AV970,AX970))</f>
        <v>1</v>
      </c>
      <c r="AZ970" t="str">
        <f>IF(AM970,"7",IF(AN970,"6",IF(AR970,"5",
IF(AT970,"4",IF(AV970,"3",IF(AX970,"2",IF(AY970,"1","0"))))))
)</f>
        <v>1</v>
      </c>
      <c r="BA970" t="str">
        <f>_xlfn.XLOOKUP(D970, $BO$1:$CA$1, $BO$2:$CA$2)</f>
        <v>05</v>
      </c>
      <c r="BB970" t="str">
        <f>_xlfn.XLOOKUP(E970, $BO$1:$CA$1, $BO$2:$CA$2)</f>
        <v>12</v>
      </c>
      <c r="BC970" t="str">
        <f>_xlfn.XLOOKUP(F970, $BO$1:$CA$1, $BO$2:$CA$2)</f>
        <v>13</v>
      </c>
      <c r="BD970" t="str">
        <f>_xlfn.XLOOKUP(G970, $BO$1:$CA$1, $BO$2:$CA$2)</f>
        <v>11</v>
      </c>
      <c r="BE970" t="str">
        <f>_xlfn.XLOOKUP(H970, $BO$1:$CA$1, $BO$2:$CA$2)</f>
        <v>04</v>
      </c>
      <c r="BF970">
        <f>VALUE(_xlfn.TEXTJOIN("", TRUE, AZ970:BE970))</f>
        <v>10512131104</v>
      </c>
      <c r="BG970">
        <v>10512131104</v>
      </c>
      <c r="BH970">
        <f t="shared" si="15"/>
        <v>32</v>
      </c>
      <c r="BI970">
        <f>B970*BH970</f>
        <v>23744</v>
      </c>
    </row>
    <row r="971" spans="1:61" x14ac:dyDescent="0.25">
      <c r="A971" t="s">
        <v>332</v>
      </c>
      <c r="B971">
        <v>269</v>
      </c>
      <c r="C971" t="str">
        <f>TEXT(A971, "0")</f>
        <v>4Q385</v>
      </c>
      <c r="D971" t="str">
        <f>MID($C971, 1, 1)</f>
        <v>4</v>
      </c>
      <c r="E971" t="str">
        <f>MID($C971, 2, 1)</f>
        <v>Q</v>
      </c>
      <c r="F971" t="str">
        <f>MID($C971, 3, 1)</f>
        <v>3</v>
      </c>
      <c r="G971" t="str">
        <f>MID($C971, 4, 1)</f>
        <v>8</v>
      </c>
      <c r="H971" t="str">
        <f>MID($C971, 5, 1)</f>
        <v>5</v>
      </c>
      <c r="I971">
        <f>LEN($A971)-LEN(SUBSTITUTE($A971,I$1,""))</f>
        <v>0</v>
      </c>
      <c r="J971">
        <f>LEN($A971)-LEN(SUBSTITUTE($A971,J$1,""))</f>
        <v>0</v>
      </c>
      <c r="K971">
        <f>LEN($A971)-LEN(SUBSTITUTE($A971,K$1,""))</f>
        <v>1</v>
      </c>
      <c r="L971">
        <f>LEN($A971)-LEN(SUBSTITUTE($A971,L$1,""))</f>
        <v>0</v>
      </c>
      <c r="M971">
        <f>LEN($A971)-LEN(SUBSTITUTE($A971,M$1,""))</f>
        <v>0</v>
      </c>
      <c r="N971">
        <f>LEN($A971)-LEN(SUBSTITUTE($A971,N$1,""))</f>
        <v>0</v>
      </c>
      <c r="O971">
        <f>LEN($A971)-LEN(SUBSTITUTE($A971,O$1,""))</f>
        <v>1</v>
      </c>
      <c r="P971">
        <f>LEN($A971)-LEN(SUBSTITUTE($A971,P$1,""))</f>
        <v>0</v>
      </c>
      <c r="Q971">
        <f>LEN($A971)-LEN(SUBSTITUTE($A971,Q$1,""))</f>
        <v>0</v>
      </c>
      <c r="R971">
        <f>LEN($A971)-LEN(SUBSTITUTE($A971,R$1,""))</f>
        <v>1</v>
      </c>
      <c r="S971">
        <f>LEN($A971)-LEN(SUBSTITUTE($A971,S$1,""))</f>
        <v>1</v>
      </c>
      <c r="T971">
        <f>LEN($A971)-LEN(SUBSTITUTE($A971,T$1,""))</f>
        <v>1</v>
      </c>
      <c r="U971">
        <f>LEN($A971)-LEN(SUBSTITUTE($A971,U$1,""))</f>
        <v>0</v>
      </c>
      <c r="V971">
        <f>I971+1</f>
        <v>1</v>
      </c>
      <c r="W971">
        <f>J971+1</f>
        <v>1</v>
      </c>
      <c r="X971">
        <f>K971+1</f>
        <v>2</v>
      </c>
      <c r="Y971">
        <f>L971+1</f>
        <v>1</v>
      </c>
      <c r="Z971">
        <f>M971+1</f>
        <v>1</v>
      </c>
      <c r="AA971">
        <f>N971+1</f>
        <v>1</v>
      </c>
      <c r="AB971">
        <f>O971+1</f>
        <v>2</v>
      </c>
      <c r="AC971">
        <f>P971+1</f>
        <v>1</v>
      </c>
      <c r="AD971">
        <f>Q971+1</f>
        <v>1</v>
      </c>
      <c r="AE971">
        <f>R971+1</f>
        <v>2</v>
      </c>
      <c r="AF971">
        <f>S971+1</f>
        <v>2</v>
      </c>
      <c r="AG971">
        <f>T971+1</f>
        <v>2</v>
      </c>
      <c r="AH971">
        <f>U971+1</f>
        <v>1</v>
      </c>
      <c r="AI971">
        <f>PRODUCT(V971:AH971)</f>
        <v>32</v>
      </c>
      <c r="AJ971">
        <f>MAX(V971:AH971)</f>
        <v>2</v>
      </c>
      <c r="AK971">
        <f>Y971</f>
        <v>1</v>
      </c>
      <c r="AL971">
        <f>MAX(V971:X971, Z971:AH971)+L971</f>
        <v>2</v>
      </c>
      <c r="AM971" t="b">
        <f>AL971=6</f>
        <v>0</v>
      </c>
      <c r="AN971" t="b">
        <f>AL971=5</f>
        <v>0</v>
      </c>
      <c r="AO971" t="b">
        <f>NOT(OR(AM971,AN971))</f>
        <v>1</v>
      </c>
      <c r="AP971" t="b">
        <f>AND(AI971=12, L971=0)</f>
        <v>0</v>
      </c>
      <c r="AQ971" t="b">
        <f>AND(AI971=18, L971=1)</f>
        <v>0</v>
      </c>
      <c r="AR971" t="b">
        <f>AND(AO971, OR(AP971, AQ971))</f>
        <v>0</v>
      </c>
      <c r="AS971" t="b">
        <f>NOT(OR(AM971,AN971,AR971))</f>
        <v>1</v>
      </c>
      <c r="AT971" t="b">
        <f>AND(AS971, AL971=4)</f>
        <v>0</v>
      </c>
      <c r="AU971" t="b">
        <f>NOT(OR(AM971,AN971,AR971,AT971))</f>
        <v>1</v>
      </c>
      <c r="AV971" t="b">
        <f>AND(AU971, AI971=18)</f>
        <v>0</v>
      </c>
      <c r="AW971" t="b">
        <f>NOT(OR(AM971,AN971,AR971,AT971, AV971))</f>
        <v>1</v>
      </c>
      <c r="AX971" t="b">
        <f>AND(AW971, OR(AND(AI971=24, L971=0), AND(AI971=32, L971=1)))</f>
        <v>0</v>
      </c>
      <c r="AY971" t="b">
        <f>NOT(OR(AM971,AN971,AR971,AT971,AV971,AX971))</f>
        <v>1</v>
      </c>
      <c r="AZ971" t="str">
        <f>IF(AM971,"7",IF(AN971,"6",IF(AR971,"5",
IF(AT971,"4",IF(AV971,"3",IF(AX971,"2",IF(AY971,"1","0"))))))
)</f>
        <v>1</v>
      </c>
      <c r="BA971" t="str">
        <f>_xlfn.XLOOKUP(D971, $BO$1:$CA$1, $BO$2:$CA$2)</f>
        <v>05</v>
      </c>
      <c r="BB971" t="str">
        <f>_xlfn.XLOOKUP(E971, $BO$1:$CA$1, $BO$2:$CA$2)</f>
        <v>12</v>
      </c>
      <c r="BC971" t="str">
        <f>_xlfn.XLOOKUP(F971, $BO$1:$CA$1, $BO$2:$CA$2)</f>
        <v>04</v>
      </c>
      <c r="BD971" t="str">
        <f>_xlfn.XLOOKUP(G971, $BO$1:$CA$1, $BO$2:$CA$2)</f>
        <v>09</v>
      </c>
      <c r="BE971" t="str">
        <f>_xlfn.XLOOKUP(H971, $BO$1:$CA$1, $BO$2:$CA$2)</f>
        <v>06</v>
      </c>
      <c r="BF971">
        <f>VALUE(_xlfn.TEXTJOIN("", TRUE, AZ971:BE971))</f>
        <v>10512040906</v>
      </c>
      <c r="BG971">
        <v>10512040906</v>
      </c>
      <c r="BH971">
        <f t="shared" si="15"/>
        <v>31</v>
      </c>
      <c r="BI971">
        <f>B971*BH971</f>
        <v>8339</v>
      </c>
    </row>
    <row r="972" spans="1:61" x14ac:dyDescent="0.25">
      <c r="A972" t="s">
        <v>365</v>
      </c>
      <c r="B972">
        <v>842</v>
      </c>
      <c r="C972" t="str">
        <f>TEXT(A972, "0")</f>
        <v>4Q35K</v>
      </c>
      <c r="D972" t="str">
        <f>MID($C972, 1, 1)</f>
        <v>4</v>
      </c>
      <c r="E972" t="str">
        <f>MID($C972, 2, 1)</f>
        <v>Q</v>
      </c>
      <c r="F972" t="str">
        <f>MID($C972, 3, 1)</f>
        <v>3</v>
      </c>
      <c r="G972" t="str">
        <f>MID($C972, 4, 1)</f>
        <v>5</v>
      </c>
      <c r="H972" t="str">
        <f>MID($C972, 5, 1)</f>
        <v>K</v>
      </c>
      <c r="I972">
        <f>LEN($A972)-LEN(SUBSTITUTE($A972,I$1,""))</f>
        <v>0</v>
      </c>
      <c r="J972">
        <f>LEN($A972)-LEN(SUBSTITUTE($A972,J$1,""))</f>
        <v>1</v>
      </c>
      <c r="K972">
        <f>LEN($A972)-LEN(SUBSTITUTE($A972,K$1,""))</f>
        <v>1</v>
      </c>
      <c r="L972">
        <f>LEN($A972)-LEN(SUBSTITUTE($A972,L$1,""))</f>
        <v>0</v>
      </c>
      <c r="M972">
        <f>LEN($A972)-LEN(SUBSTITUTE($A972,M$1,""))</f>
        <v>0</v>
      </c>
      <c r="N972">
        <f>LEN($A972)-LEN(SUBSTITUTE($A972,N$1,""))</f>
        <v>0</v>
      </c>
      <c r="O972">
        <f>LEN($A972)-LEN(SUBSTITUTE($A972,O$1,""))</f>
        <v>0</v>
      </c>
      <c r="P972">
        <f>LEN($A972)-LEN(SUBSTITUTE($A972,P$1,""))</f>
        <v>0</v>
      </c>
      <c r="Q972">
        <f>LEN($A972)-LEN(SUBSTITUTE($A972,Q$1,""))</f>
        <v>0</v>
      </c>
      <c r="R972">
        <f>LEN($A972)-LEN(SUBSTITUTE($A972,R$1,""))</f>
        <v>1</v>
      </c>
      <c r="S972">
        <f>LEN($A972)-LEN(SUBSTITUTE($A972,S$1,""))</f>
        <v>1</v>
      </c>
      <c r="T972">
        <f>LEN($A972)-LEN(SUBSTITUTE($A972,T$1,""))</f>
        <v>1</v>
      </c>
      <c r="U972">
        <f>LEN($A972)-LEN(SUBSTITUTE($A972,U$1,""))</f>
        <v>0</v>
      </c>
      <c r="V972">
        <f>I972+1</f>
        <v>1</v>
      </c>
      <c r="W972">
        <f>J972+1</f>
        <v>2</v>
      </c>
      <c r="X972">
        <f>K972+1</f>
        <v>2</v>
      </c>
      <c r="Y972">
        <f>L972+1</f>
        <v>1</v>
      </c>
      <c r="Z972">
        <f>M972+1</f>
        <v>1</v>
      </c>
      <c r="AA972">
        <f>N972+1</f>
        <v>1</v>
      </c>
      <c r="AB972">
        <f>O972+1</f>
        <v>1</v>
      </c>
      <c r="AC972">
        <f>P972+1</f>
        <v>1</v>
      </c>
      <c r="AD972">
        <f>Q972+1</f>
        <v>1</v>
      </c>
      <c r="AE972">
        <f>R972+1</f>
        <v>2</v>
      </c>
      <c r="AF972">
        <f>S972+1</f>
        <v>2</v>
      </c>
      <c r="AG972">
        <f>T972+1</f>
        <v>2</v>
      </c>
      <c r="AH972">
        <f>U972+1</f>
        <v>1</v>
      </c>
      <c r="AI972">
        <f>PRODUCT(V972:AH972)</f>
        <v>32</v>
      </c>
      <c r="AJ972">
        <f>MAX(V972:AH972)</f>
        <v>2</v>
      </c>
      <c r="AK972">
        <f>Y972</f>
        <v>1</v>
      </c>
      <c r="AL972">
        <f>MAX(V972:X972, Z972:AH972)+L972</f>
        <v>2</v>
      </c>
      <c r="AM972" t="b">
        <f>AL972=6</f>
        <v>0</v>
      </c>
      <c r="AN972" t="b">
        <f>AL972=5</f>
        <v>0</v>
      </c>
      <c r="AO972" t="b">
        <f>NOT(OR(AM972,AN972))</f>
        <v>1</v>
      </c>
      <c r="AP972" t="b">
        <f>AND(AI972=12, L972=0)</f>
        <v>0</v>
      </c>
      <c r="AQ972" t="b">
        <f>AND(AI972=18, L972=1)</f>
        <v>0</v>
      </c>
      <c r="AR972" t="b">
        <f>AND(AO972, OR(AP972, AQ972))</f>
        <v>0</v>
      </c>
      <c r="AS972" t="b">
        <f>NOT(OR(AM972,AN972,AR972))</f>
        <v>1</v>
      </c>
      <c r="AT972" t="b">
        <f>AND(AS972, AL972=4)</f>
        <v>0</v>
      </c>
      <c r="AU972" t="b">
        <f>NOT(OR(AM972,AN972,AR972,AT972))</f>
        <v>1</v>
      </c>
      <c r="AV972" t="b">
        <f>AND(AU972, AI972=18)</f>
        <v>0</v>
      </c>
      <c r="AW972" t="b">
        <f>NOT(OR(AM972,AN972,AR972,AT972, AV972))</f>
        <v>1</v>
      </c>
      <c r="AX972" t="b">
        <f>AND(AW972, OR(AND(AI972=24, L972=0), AND(AI972=32, L972=1)))</f>
        <v>0</v>
      </c>
      <c r="AY972" t="b">
        <f>NOT(OR(AM972,AN972,AR972,AT972,AV972,AX972))</f>
        <v>1</v>
      </c>
      <c r="AZ972" t="str">
        <f>IF(AM972,"7",IF(AN972,"6",IF(AR972,"5",
IF(AT972,"4",IF(AV972,"3",IF(AX972,"2",IF(AY972,"1","0"))))))
)</f>
        <v>1</v>
      </c>
      <c r="BA972" t="str">
        <f>_xlfn.XLOOKUP(D972, $BO$1:$CA$1, $BO$2:$CA$2)</f>
        <v>05</v>
      </c>
      <c r="BB972" t="str">
        <f>_xlfn.XLOOKUP(E972, $BO$1:$CA$1, $BO$2:$CA$2)</f>
        <v>12</v>
      </c>
      <c r="BC972" t="str">
        <f>_xlfn.XLOOKUP(F972, $BO$1:$CA$1, $BO$2:$CA$2)</f>
        <v>04</v>
      </c>
      <c r="BD972" t="str">
        <f>_xlfn.XLOOKUP(G972, $BO$1:$CA$1, $BO$2:$CA$2)</f>
        <v>06</v>
      </c>
      <c r="BE972" t="str">
        <f>_xlfn.XLOOKUP(H972, $BO$1:$CA$1, $BO$2:$CA$2)</f>
        <v>13</v>
      </c>
      <c r="BF972">
        <f>VALUE(_xlfn.TEXTJOIN("", TRUE, AZ972:BE972))</f>
        <v>10512040613</v>
      </c>
      <c r="BG972">
        <v>10512040613</v>
      </c>
      <c r="BH972">
        <f t="shared" si="15"/>
        <v>30</v>
      </c>
      <c r="BI972">
        <f>B972*BH972</f>
        <v>25260</v>
      </c>
    </row>
    <row r="973" spans="1:61" x14ac:dyDescent="0.25">
      <c r="A973" t="s">
        <v>419</v>
      </c>
      <c r="B973">
        <v>886</v>
      </c>
      <c r="C973" t="str">
        <f>TEXT(A973, "0")</f>
        <v>4Q26A</v>
      </c>
      <c r="D973" t="str">
        <f>MID($C973, 1, 1)</f>
        <v>4</v>
      </c>
      <c r="E973" t="str">
        <f>MID($C973, 2, 1)</f>
        <v>Q</v>
      </c>
      <c r="F973" t="str">
        <f>MID($C973, 3, 1)</f>
        <v>2</v>
      </c>
      <c r="G973" t="str">
        <f>MID($C973, 4, 1)</f>
        <v>6</v>
      </c>
      <c r="H973" t="str">
        <f>MID($C973, 5, 1)</f>
        <v>A</v>
      </c>
      <c r="I973">
        <f>LEN($A973)-LEN(SUBSTITUTE($A973,I$1,""))</f>
        <v>1</v>
      </c>
      <c r="J973">
        <f>LEN($A973)-LEN(SUBSTITUTE($A973,J$1,""))</f>
        <v>0</v>
      </c>
      <c r="K973">
        <f>LEN($A973)-LEN(SUBSTITUTE($A973,K$1,""))</f>
        <v>1</v>
      </c>
      <c r="L973">
        <f>LEN($A973)-LEN(SUBSTITUTE($A973,L$1,""))</f>
        <v>0</v>
      </c>
      <c r="M973">
        <f>LEN($A973)-LEN(SUBSTITUTE($A973,M$1,""))</f>
        <v>0</v>
      </c>
      <c r="N973">
        <f>LEN($A973)-LEN(SUBSTITUTE($A973,N$1,""))</f>
        <v>0</v>
      </c>
      <c r="O973">
        <f>LEN($A973)-LEN(SUBSTITUTE($A973,O$1,""))</f>
        <v>0</v>
      </c>
      <c r="P973">
        <f>LEN($A973)-LEN(SUBSTITUTE($A973,P$1,""))</f>
        <v>0</v>
      </c>
      <c r="Q973">
        <f>LEN($A973)-LEN(SUBSTITUTE($A973,Q$1,""))</f>
        <v>1</v>
      </c>
      <c r="R973">
        <f>LEN($A973)-LEN(SUBSTITUTE($A973,R$1,""))</f>
        <v>0</v>
      </c>
      <c r="S973">
        <f>LEN($A973)-LEN(SUBSTITUTE($A973,S$1,""))</f>
        <v>1</v>
      </c>
      <c r="T973">
        <f>LEN($A973)-LEN(SUBSTITUTE($A973,T$1,""))</f>
        <v>0</v>
      </c>
      <c r="U973">
        <f>LEN($A973)-LEN(SUBSTITUTE($A973,U$1,""))</f>
        <v>1</v>
      </c>
      <c r="V973">
        <f>I973+1</f>
        <v>2</v>
      </c>
      <c r="W973">
        <f>J973+1</f>
        <v>1</v>
      </c>
      <c r="X973">
        <f>K973+1</f>
        <v>2</v>
      </c>
      <c r="Y973">
        <f>L973+1</f>
        <v>1</v>
      </c>
      <c r="Z973">
        <f>M973+1</f>
        <v>1</v>
      </c>
      <c r="AA973">
        <f>N973+1</f>
        <v>1</v>
      </c>
      <c r="AB973">
        <f>O973+1</f>
        <v>1</v>
      </c>
      <c r="AC973">
        <f>P973+1</f>
        <v>1</v>
      </c>
      <c r="AD973">
        <f>Q973+1</f>
        <v>2</v>
      </c>
      <c r="AE973">
        <f>R973+1</f>
        <v>1</v>
      </c>
      <c r="AF973">
        <f>S973+1</f>
        <v>2</v>
      </c>
      <c r="AG973">
        <f>T973+1</f>
        <v>1</v>
      </c>
      <c r="AH973">
        <f>U973+1</f>
        <v>2</v>
      </c>
      <c r="AI973">
        <f>PRODUCT(V973:AH973)</f>
        <v>32</v>
      </c>
      <c r="AJ973">
        <f>MAX(V973:AH973)</f>
        <v>2</v>
      </c>
      <c r="AK973">
        <f>Y973</f>
        <v>1</v>
      </c>
      <c r="AL973">
        <f>MAX(V973:X973, Z973:AH973)+L973</f>
        <v>2</v>
      </c>
      <c r="AM973" t="b">
        <f>AL973=6</f>
        <v>0</v>
      </c>
      <c r="AN973" t="b">
        <f>AL973=5</f>
        <v>0</v>
      </c>
      <c r="AO973" t="b">
        <f>NOT(OR(AM973,AN973))</f>
        <v>1</v>
      </c>
      <c r="AP973" t="b">
        <f>AND(AI973=12, L973=0)</f>
        <v>0</v>
      </c>
      <c r="AQ973" t="b">
        <f>AND(AI973=18, L973=1)</f>
        <v>0</v>
      </c>
      <c r="AR973" t="b">
        <f>AND(AO973, OR(AP973, AQ973))</f>
        <v>0</v>
      </c>
      <c r="AS973" t="b">
        <f>NOT(OR(AM973,AN973,AR973))</f>
        <v>1</v>
      </c>
      <c r="AT973" t="b">
        <f>AND(AS973, AL973=4)</f>
        <v>0</v>
      </c>
      <c r="AU973" t="b">
        <f>NOT(OR(AM973,AN973,AR973,AT973))</f>
        <v>1</v>
      </c>
      <c r="AV973" t="b">
        <f>AND(AU973, AI973=18)</f>
        <v>0</v>
      </c>
      <c r="AW973" t="b">
        <f>NOT(OR(AM973,AN973,AR973,AT973, AV973))</f>
        <v>1</v>
      </c>
      <c r="AX973" t="b">
        <f>AND(AW973, OR(AND(AI973=24, L973=0), AND(AI973=32, L973=1)))</f>
        <v>0</v>
      </c>
      <c r="AY973" t="b">
        <f>NOT(OR(AM973,AN973,AR973,AT973,AV973,AX973))</f>
        <v>1</v>
      </c>
      <c r="AZ973" t="str">
        <f>IF(AM973,"7",IF(AN973,"6",IF(AR973,"5",
IF(AT973,"4",IF(AV973,"3",IF(AX973,"2",IF(AY973,"1","0"))))))
)</f>
        <v>1</v>
      </c>
      <c r="BA973" t="str">
        <f>_xlfn.XLOOKUP(D973, $BO$1:$CA$1, $BO$2:$CA$2)</f>
        <v>05</v>
      </c>
      <c r="BB973" t="str">
        <f>_xlfn.XLOOKUP(E973, $BO$1:$CA$1, $BO$2:$CA$2)</f>
        <v>12</v>
      </c>
      <c r="BC973" t="str">
        <f>_xlfn.XLOOKUP(F973, $BO$1:$CA$1, $BO$2:$CA$2)</f>
        <v>03</v>
      </c>
      <c r="BD973" t="str">
        <f>_xlfn.XLOOKUP(G973, $BO$1:$CA$1, $BO$2:$CA$2)</f>
        <v>07</v>
      </c>
      <c r="BE973" t="str">
        <f>_xlfn.XLOOKUP(H973, $BO$1:$CA$1, $BO$2:$CA$2)</f>
        <v>14</v>
      </c>
      <c r="BF973">
        <f>VALUE(_xlfn.TEXTJOIN("", TRUE, AZ973:BE973))</f>
        <v>10512030714</v>
      </c>
      <c r="BG973">
        <v>10512030714</v>
      </c>
      <c r="BH973">
        <f t="shared" si="15"/>
        <v>29</v>
      </c>
      <c r="BI973">
        <f>B973*BH973</f>
        <v>25694</v>
      </c>
    </row>
    <row r="974" spans="1:61" x14ac:dyDescent="0.25">
      <c r="A974" t="s">
        <v>46</v>
      </c>
      <c r="B974">
        <v>32</v>
      </c>
      <c r="C974" t="str">
        <f>TEXT(A974, "0")</f>
        <v>4T925</v>
      </c>
      <c r="D974" t="str">
        <f>MID($C974, 1, 1)</f>
        <v>4</v>
      </c>
      <c r="E974" t="str">
        <f>MID($C974, 2, 1)</f>
        <v>T</v>
      </c>
      <c r="F974" t="str">
        <f>MID($C974, 3, 1)</f>
        <v>9</v>
      </c>
      <c r="G974" t="str">
        <f>MID($C974, 4, 1)</f>
        <v>2</v>
      </c>
      <c r="H974" t="str">
        <f>MID($C974, 5, 1)</f>
        <v>5</v>
      </c>
      <c r="I974">
        <f>LEN($A974)-LEN(SUBSTITUTE($A974,I$1,""))</f>
        <v>0</v>
      </c>
      <c r="J974">
        <f>LEN($A974)-LEN(SUBSTITUTE($A974,J$1,""))</f>
        <v>0</v>
      </c>
      <c r="K974">
        <f>LEN($A974)-LEN(SUBSTITUTE($A974,K$1,""))</f>
        <v>0</v>
      </c>
      <c r="L974">
        <f>LEN($A974)-LEN(SUBSTITUTE($A974,L$1,""))</f>
        <v>0</v>
      </c>
      <c r="M974">
        <f>LEN($A974)-LEN(SUBSTITUTE($A974,M$1,""))</f>
        <v>1</v>
      </c>
      <c r="N974">
        <f>LEN($A974)-LEN(SUBSTITUTE($A974,N$1,""))</f>
        <v>1</v>
      </c>
      <c r="O974">
        <f>LEN($A974)-LEN(SUBSTITUTE($A974,O$1,""))</f>
        <v>0</v>
      </c>
      <c r="P974">
        <f>LEN($A974)-LEN(SUBSTITUTE($A974,P$1,""))</f>
        <v>0</v>
      </c>
      <c r="Q974">
        <f>LEN($A974)-LEN(SUBSTITUTE($A974,Q$1,""))</f>
        <v>0</v>
      </c>
      <c r="R974">
        <f>LEN($A974)-LEN(SUBSTITUTE($A974,R$1,""))</f>
        <v>1</v>
      </c>
      <c r="S974">
        <f>LEN($A974)-LEN(SUBSTITUTE($A974,S$1,""))</f>
        <v>1</v>
      </c>
      <c r="T974">
        <f>LEN($A974)-LEN(SUBSTITUTE($A974,T$1,""))</f>
        <v>0</v>
      </c>
      <c r="U974">
        <f>LEN($A974)-LEN(SUBSTITUTE($A974,U$1,""))</f>
        <v>1</v>
      </c>
      <c r="V974">
        <f>I974+1</f>
        <v>1</v>
      </c>
      <c r="W974">
        <f>J974+1</f>
        <v>1</v>
      </c>
      <c r="X974">
        <f>K974+1</f>
        <v>1</v>
      </c>
      <c r="Y974">
        <f>L974+1</f>
        <v>1</v>
      </c>
      <c r="Z974">
        <f>M974+1</f>
        <v>2</v>
      </c>
      <c r="AA974">
        <f>N974+1</f>
        <v>2</v>
      </c>
      <c r="AB974">
        <f>O974+1</f>
        <v>1</v>
      </c>
      <c r="AC974">
        <f>P974+1</f>
        <v>1</v>
      </c>
      <c r="AD974">
        <f>Q974+1</f>
        <v>1</v>
      </c>
      <c r="AE974">
        <f>R974+1</f>
        <v>2</v>
      </c>
      <c r="AF974">
        <f>S974+1</f>
        <v>2</v>
      </c>
      <c r="AG974">
        <f>T974+1</f>
        <v>1</v>
      </c>
      <c r="AH974">
        <f>U974+1</f>
        <v>2</v>
      </c>
      <c r="AI974">
        <f>PRODUCT(V974:AH974)</f>
        <v>32</v>
      </c>
      <c r="AJ974">
        <f>MAX(V974:AH974)</f>
        <v>2</v>
      </c>
      <c r="AK974">
        <f>Y974</f>
        <v>1</v>
      </c>
      <c r="AL974">
        <f>MAX(V974:X974, Z974:AH974)+L974</f>
        <v>2</v>
      </c>
      <c r="AM974" t="b">
        <f>AL974=6</f>
        <v>0</v>
      </c>
      <c r="AN974" t="b">
        <f>AL974=5</f>
        <v>0</v>
      </c>
      <c r="AO974" t="b">
        <f>NOT(OR(AM974,AN974))</f>
        <v>1</v>
      </c>
      <c r="AP974" t="b">
        <f>AND(AI974=12, L974=0)</f>
        <v>0</v>
      </c>
      <c r="AQ974" t="b">
        <f>AND(AI974=18, L974=1)</f>
        <v>0</v>
      </c>
      <c r="AR974" t="b">
        <f>AND(AO974, OR(AP974, AQ974))</f>
        <v>0</v>
      </c>
      <c r="AS974" t="b">
        <f>NOT(OR(AM974,AN974,AR974))</f>
        <v>1</v>
      </c>
      <c r="AT974" t="b">
        <f>AND(AS974, AL974=4)</f>
        <v>0</v>
      </c>
      <c r="AU974" t="b">
        <f>NOT(OR(AM974,AN974,AR974,AT974))</f>
        <v>1</v>
      </c>
      <c r="AV974" t="b">
        <f>AND(AU974, AI974=18)</f>
        <v>0</v>
      </c>
      <c r="AW974" t="b">
        <f>NOT(OR(AM974,AN974,AR974,AT974, AV974))</f>
        <v>1</v>
      </c>
      <c r="AX974" t="b">
        <f>AND(AW974, OR(AND(AI974=24, L974=0), AND(AI974=32, L974=1)))</f>
        <v>0</v>
      </c>
      <c r="AY974" t="b">
        <f>NOT(OR(AM974,AN974,AR974,AT974,AV974,AX974))</f>
        <v>1</v>
      </c>
      <c r="AZ974" t="str">
        <f>IF(AM974,"7",IF(AN974,"6",IF(AR974,"5",
IF(AT974,"4",IF(AV974,"3",IF(AX974,"2",IF(AY974,"1","0"))))))
)</f>
        <v>1</v>
      </c>
      <c r="BA974" t="str">
        <f>_xlfn.XLOOKUP(D974, $BO$1:$CA$1, $BO$2:$CA$2)</f>
        <v>05</v>
      </c>
      <c r="BB974" t="str">
        <f>_xlfn.XLOOKUP(E974, $BO$1:$CA$1, $BO$2:$CA$2)</f>
        <v>11</v>
      </c>
      <c r="BC974" t="str">
        <f>_xlfn.XLOOKUP(F974, $BO$1:$CA$1, $BO$2:$CA$2)</f>
        <v>10</v>
      </c>
      <c r="BD974" t="str">
        <f>_xlfn.XLOOKUP(G974, $BO$1:$CA$1, $BO$2:$CA$2)</f>
        <v>03</v>
      </c>
      <c r="BE974" t="str">
        <f>_xlfn.XLOOKUP(H974, $BO$1:$CA$1, $BO$2:$CA$2)</f>
        <v>06</v>
      </c>
      <c r="BF974">
        <f>VALUE(_xlfn.TEXTJOIN("", TRUE, AZ974:BE974))</f>
        <v>10511100306</v>
      </c>
      <c r="BG974">
        <v>10511100306</v>
      </c>
      <c r="BH974">
        <f t="shared" si="15"/>
        <v>28</v>
      </c>
      <c r="BI974">
        <f>B974*BH974</f>
        <v>896</v>
      </c>
    </row>
    <row r="975" spans="1:61" x14ac:dyDescent="0.25">
      <c r="A975" t="s">
        <v>523</v>
      </c>
      <c r="B975">
        <v>892</v>
      </c>
      <c r="C975" t="str">
        <f>TEXT(A975, "0")</f>
        <v>4T6KA</v>
      </c>
      <c r="D975" t="str">
        <f>MID($C975, 1, 1)</f>
        <v>4</v>
      </c>
      <c r="E975" t="str">
        <f>MID($C975, 2, 1)</f>
        <v>T</v>
      </c>
      <c r="F975" t="str">
        <f>MID($C975, 3, 1)</f>
        <v>6</v>
      </c>
      <c r="G975" t="str">
        <f>MID($C975, 4, 1)</f>
        <v>K</v>
      </c>
      <c r="H975" t="str">
        <f>MID($C975, 5, 1)</f>
        <v>A</v>
      </c>
      <c r="I975">
        <f>LEN($A975)-LEN(SUBSTITUTE($A975,I$1,""))</f>
        <v>1</v>
      </c>
      <c r="J975">
        <f>LEN($A975)-LEN(SUBSTITUTE($A975,J$1,""))</f>
        <v>1</v>
      </c>
      <c r="K975">
        <f>LEN($A975)-LEN(SUBSTITUTE($A975,K$1,""))</f>
        <v>0</v>
      </c>
      <c r="L975">
        <f>LEN($A975)-LEN(SUBSTITUTE($A975,L$1,""))</f>
        <v>0</v>
      </c>
      <c r="M975">
        <f>LEN($A975)-LEN(SUBSTITUTE($A975,M$1,""))</f>
        <v>1</v>
      </c>
      <c r="N975">
        <f>LEN($A975)-LEN(SUBSTITUTE($A975,N$1,""))</f>
        <v>0</v>
      </c>
      <c r="O975">
        <f>LEN($A975)-LEN(SUBSTITUTE($A975,O$1,""))</f>
        <v>0</v>
      </c>
      <c r="P975">
        <f>LEN($A975)-LEN(SUBSTITUTE($A975,P$1,""))</f>
        <v>0</v>
      </c>
      <c r="Q975">
        <f>LEN($A975)-LEN(SUBSTITUTE($A975,Q$1,""))</f>
        <v>1</v>
      </c>
      <c r="R975">
        <f>LEN($A975)-LEN(SUBSTITUTE($A975,R$1,""))</f>
        <v>0</v>
      </c>
      <c r="S975">
        <f>LEN($A975)-LEN(SUBSTITUTE($A975,S$1,""))</f>
        <v>1</v>
      </c>
      <c r="T975">
        <f>LEN($A975)-LEN(SUBSTITUTE($A975,T$1,""))</f>
        <v>0</v>
      </c>
      <c r="U975">
        <f>LEN($A975)-LEN(SUBSTITUTE($A975,U$1,""))</f>
        <v>0</v>
      </c>
      <c r="V975">
        <f>I975+1</f>
        <v>2</v>
      </c>
      <c r="W975">
        <f>J975+1</f>
        <v>2</v>
      </c>
      <c r="X975">
        <f>K975+1</f>
        <v>1</v>
      </c>
      <c r="Y975">
        <f>L975+1</f>
        <v>1</v>
      </c>
      <c r="Z975">
        <f>M975+1</f>
        <v>2</v>
      </c>
      <c r="AA975">
        <f>N975+1</f>
        <v>1</v>
      </c>
      <c r="AB975">
        <f>O975+1</f>
        <v>1</v>
      </c>
      <c r="AC975">
        <f>P975+1</f>
        <v>1</v>
      </c>
      <c r="AD975">
        <f>Q975+1</f>
        <v>2</v>
      </c>
      <c r="AE975">
        <f>R975+1</f>
        <v>1</v>
      </c>
      <c r="AF975">
        <f>S975+1</f>
        <v>2</v>
      </c>
      <c r="AG975">
        <f>T975+1</f>
        <v>1</v>
      </c>
      <c r="AH975">
        <f>U975+1</f>
        <v>1</v>
      </c>
      <c r="AI975">
        <f>PRODUCT(V975:AH975)</f>
        <v>32</v>
      </c>
      <c r="AJ975">
        <f>MAX(V975:AH975)</f>
        <v>2</v>
      </c>
      <c r="AK975">
        <f>Y975</f>
        <v>1</v>
      </c>
      <c r="AL975">
        <f>MAX(V975:X975, Z975:AH975)+L975</f>
        <v>2</v>
      </c>
      <c r="AM975" t="b">
        <f>AL975=6</f>
        <v>0</v>
      </c>
      <c r="AN975" t="b">
        <f>AL975=5</f>
        <v>0</v>
      </c>
      <c r="AO975" t="b">
        <f>NOT(OR(AM975,AN975))</f>
        <v>1</v>
      </c>
      <c r="AP975" t="b">
        <f>AND(AI975=12, L975=0)</f>
        <v>0</v>
      </c>
      <c r="AQ975" t="b">
        <f>AND(AI975=18, L975=1)</f>
        <v>0</v>
      </c>
      <c r="AR975" t="b">
        <f>AND(AO975, OR(AP975, AQ975))</f>
        <v>0</v>
      </c>
      <c r="AS975" t="b">
        <f>NOT(OR(AM975,AN975,AR975))</f>
        <v>1</v>
      </c>
      <c r="AT975" t="b">
        <f>AND(AS975, AL975=4)</f>
        <v>0</v>
      </c>
      <c r="AU975" t="b">
        <f>NOT(OR(AM975,AN975,AR975,AT975))</f>
        <v>1</v>
      </c>
      <c r="AV975" t="b">
        <f>AND(AU975, AI975=18)</f>
        <v>0</v>
      </c>
      <c r="AW975" t="b">
        <f>NOT(OR(AM975,AN975,AR975,AT975, AV975))</f>
        <v>1</v>
      </c>
      <c r="AX975" t="b">
        <f>AND(AW975, OR(AND(AI975=24, L975=0), AND(AI975=32, L975=1)))</f>
        <v>0</v>
      </c>
      <c r="AY975" t="b">
        <f>NOT(OR(AM975,AN975,AR975,AT975,AV975,AX975))</f>
        <v>1</v>
      </c>
      <c r="AZ975" t="str">
        <f>IF(AM975,"7",IF(AN975,"6",IF(AR975,"5",
IF(AT975,"4",IF(AV975,"3",IF(AX975,"2",IF(AY975,"1","0"))))))
)</f>
        <v>1</v>
      </c>
      <c r="BA975" t="str">
        <f>_xlfn.XLOOKUP(D975, $BO$1:$CA$1, $BO$2:$CA$2)</f>
        <v>05</v>
      </c>
      <c r="BB975" t="str">
        <f>_xlfn.XLOOKUP(E975, $BO$1:$CA$1, $BO$2:$CA$2)</f>
        <v>11</v>
      </c>
      <c r="BC975" t="str">
        <f>_xlfn.XLOOKUP(F975, $BO$1:$CA$1, $BO$2:$CA$2)</f>
        <v>07</v>
      </c>
      <c r="BD975" t="str">
        <f>_xlfn.XLOOKUP(G975, $BO$1:$CA$1, $BO$2:$CA$2)</f>
        <v>13</v>
      </c>
      <c r="BE975" t="str">
        <f>_xlfn.XLOOKUP(H975, $BO$1:$CA$1, $BO$2:$CA$2)</f>
        <v>14</v>
      </c>
      <c r="BF975">
        <f>VALUE(_xlfn.TEXTJOIN("", TRUE, AZ975:BE975))</f>
        <v>10511071314</v>
      </c>
      <c r="BG975">
        <v>10511071314</v>
      </c>
      <c r="BH975">
        <f t="shared" si="15"/>
        <v>27</v>
      </c>
      <c r="BI975">
        <f>B975*BH975</f>
        <v>24084</v>
      </c>
    </row>
    <row r="976" spans="1:61" x14ac:dyDescent="0.25">
      <c r="A976" t="s">
        <v>110</v>
      </c>
      <c r="B976">
        <v>806</v>
      </c>
      <c r="C976" t="str">
        <f>TEXT(A976, "0")</f>
        <v>4T693</v>
      </c>
      <c r="D976" t="str">
        <f>MID($C976, 1, 1)</f>
        <v>4</v>
      </c>
      <c r="E976" t="str">
        <f>MID($C976, 2, 1)</f>
        <v>T</v>
      </c>
      <c r="F976" t="str">
        <f>MID($C976, 3, 1)</f>
        <v>6</v>
      </c>
      <c r="G976" t="str">
        <f>MID($C976, 4, 1)</f>
        <v>9</v>
      </c>
      <c r="H976" t="str">
        <f>MID($C976, 5, 1)</f>
        <v>3</v>
      </c>
      <c r="I976">
        <f>LEN($A976)-LEN(SUBSTITUTE($A976,I$1,""))</f>
        <v>0</v>
      </c>
      <c r="J976">
        <f>LEN($A976)-LEN(SUBSTITUTE($A976,J$1,""))</f>
        <v>0</v>
      </c>
      <c r="K976">
        <f>LEN($A976)-LEN(SUBSTITUTE($A976,K$1,""))</f>
        <v>0</v>
      </c>
      <c r="L976">
        <f>LEN($A976)-LEN(SUBSTITUTE($A976,L$1,""))</f>
        <v>0</v>
      </c>
      <c r="M976">
        <f>LEN($A976)-LEN(SUBSTITUTE($A976,M$1,""))</f>
        <v>1</v>
      </c>
      <c r="N976">
        <f>LEN($A976)-LEN(SUBSTITUTE($A976,N$1,""))</f>
        <v>1</v>
      </c>
      <c r="O976">
        <f>LEN($A976)-LEN(SUBSTITUTE($A976,O$1,""))</f>
        <v>0</v>
      </c>
      <c r="P976">
        <f>LEN($A976)-LEN(SUBSTITUTE($A976,P$1,""))</f>
        <v>0</v>
      </c>
      <c r="Q976">
        <f>LEN($A976)-LEN(SUBSTITUTE($A976,Q$1,""))</f>
        <v>1</v>
      </c>
      <c r="R976">
        <f>LEN($A976)-LEN(SUBSTITUTE($A976,R$1,""))</f>
        <v>0</v>
      </c>
      <c r="S976">
        <f>LEN($A976)-LEN(SUBSTITUTE($A976,S$1,""))</f>
        <v>1</v>
      </c>
      <c r="T976">
        <f>LEN($A976)-LEN(SUBSTITUTE($A976,T$1,""))</f>
        <v>1</v>
      </c>
      <c r="U976">
        <f>LEN($A976)-LEN(SUBSTITUTE($A976,U$1,""))</f>
        <v>0</v>
      </c>
      <c r="V976">
        <f>I976+1</f>
        <v>1</v>
      </c>
      <c r="W976">
        <f>J976+1</f>
        <v>1</v>
      </c>
      <c r="X976">
        <f>K976+1</f>
        <v>1</v>
      </c>
      <c r="Y976">
        <f>L976+1</f>
        <v>1</v>
      </c>
      <c r="Z976">
        <f>M976+1</f>
        <v>2</v>
      </c>
      <c r="AA976">
        <f>N976+1</f>
        <v>2</v>
      </c>
      <c r="AB976">
        <f>O976+1</f>
        <v>1</v>
      </c>
      <c r="AC976">
        <f>P976+1</f>
        <v>1</v>
      </c>
      <c r="AD976">
        <f>Q976+1</f>
        <v>2</v>
      </c>
      <c r="AE976">
        <f>R976+1</f>
        <v>1</v>
      </c>
      <c r="AF976">
        <f>S976+1</f>
        <v>2</v>
      </c>
      <c r="AG976">
        <f>T976+1</f>
        <v>2</v>
      </c>
      <c r="AH976">
        <f>U976+1</f>
        <v>1</v>
      </c>
      <c r="AI976">
        <f>PRODUCT(V976:AH976)</f>
        <v>32</v>
      </c>
      <c r="AJ976">
        <f>MAX(V976:AH976)</f>
        <v>2</v>
      </c>
      <c r="AK976">
        <f>Y976</f>
        <v>1</v>
      </c>
      <c r="AL976">
        <f>MAX(V976:X976, Z976:AH976)+L976</f>
        <v>2</v>
      </c>
      <c r="AM976" t="b">
        <f>AL976=6</f>
        <v>0</v>
      </c>
      <c r="AN976" t="b">
        <f>AL976=5</f>
        <v>0</v>
      </c>
      <c r="AO976" t="b">
        <f>NOT(OR(AM976,AN976))</f>
        <v>1</v>
      </c>
      <c r="AP976" t="b">
        <f>AND(AI976=12, L976=0)</f>
        <v>0</v>
      </c>
      <c r="AQ976" t="b">
        <f>AND(AI976=18, L976=1)</f>
        <v>0</v>
      </c>
      <c r="AR976" t="b">
        <f>AND(AO976, OR(AP976, AQ976))</f>
        <v>0</v>
      </c>
      <c r="AS976" t="b">
        <f>NOT(OR(AM976,AN976,AR976))</f>
        <v>1</v>
      </c>
      <c r="AT976" t="b">
        <f>AND(AS976, AL976=4)</f>
        <v>0</v>
      </c>
      <c r="AU976" t="b">
        <f>NOT(OR(AM976,AN976,AR976,AT976))</f>
        <v>1</v>
      </c>
      <c r="AV976" t="b">
        <f>AND(AU976, AI976=18)</f>
        <v>0</v>
      </c>
      <c r="AW976" t="b">
        <f>NOT(OR(AM976,AN976,AR976,AT976, AV976))</f>
        <v>1</v>
      </c>
      <c r="AX976" t="b">
        <f>AND(AW976, OR(AND(AI976=24, L976=0), AND(AI976=32, L976=1)))</f>
        <v>0</v>
      </c>
      <c r="AY976" t="b">
        <f>NOT(OR(AM976,AN976,AR976,AT976,AV976,AX976))</f>
        <v>1</v>
      </c>
      <c r="AZ976" t="str">
        <f>IF(AM976,"7",IF(AN976,"6",IF(AR976,"5",
IF(AT976,"4",IF(AV976,"3",IF(AX976,"2",IF(AY976,"1","0"))))))
)</f>
        <v>1</v>
      </c>
      <c r="BA976" t="str">
        <f>_xlfn.XLOOKUP(D976, $BO$1:$CA$1, $BO$2:$CA$2)</f>
        <v>05</v>
      </c>
      <c r="BB976" t="str">
        <f>_xlfn.XLOOKUP(E976, $BO$1:$CA$1, $BO$2:$CA$2)</f>
        <v>11</v>
      </c>
      <c r="BC976" t="str">
        <f>_xlfn.XLOOKUP(F976, $BO$1:$CA$1, $BO$2:$CA$2)</f>
        <v>07</v>
      </c>
      <c r="BD976" t="str">
        <f>_xlfn.XLOOKUP(G976, $BO$1:$CA$1, $BO$2:$CA$2)</f>
        <v>10</v>
      </c>
      <c r="BE976" t="str">
        <f>_xlfn.XLOOKUP(H976, $BO$1:$CA$1, $BO$2:$CA$2)</f>
        <v>04</v>
      </c>
      <c r="BF976">
        <f>VALUE(_xlfn.TEXTJOIN("", TRUE, AZ976:BE976))</f>
        <v>10511071004</v>
      </c>
      <c r="BG976">
        <v>10511071004</v>
      </c>
      <c r="BH976">
        <f t="shared" si="15"/>
        <v>26</v>
      </c>
      <c r="BI976">
        <f>B976*BH976</f>
        <v>20956</v>
      </c>
    </row>
    <row r="977" spans="1:61" x14ac:dyDescent="0.25">
      <c r="A977" t="s">
        <v>276</v>
      </c>
      <c r="B977">
        <v>813</v>
      </c>
      <c r="C977" t="str">
        <f>TEXT(A977, "0")</f>
        <v>4938T</v>
      </c>
      <c r="D977" t="str">
        <f>MID($C977, 1, 1)</f>
        <v>4</v>
      </c>
      <c r="E977" t="str">
        <f>MID($C977, 2, 1)</f>
        <v>9</v>
      </c>
      <c r="F977" t="str">
        <f>MID($C977, 3, 1)</f>
        <v>3</v>
      </c>
      <c r="G977" t="str">
        <f>MID($C977, 4, 1)</f>
        <v>8</v>
      </c>
      <c r="H977" t="str">
        <f>MID($C977, 5, 1)</f>
        <v>T</v>
      </c>
      <c r="I977">
        <f>LEN($A977)-LEN(SUBSTITUTE($A977,I$1,""))</f>
        <v>0</v>
      </c>
      <c r="J977">
        <f>LEN($A977)-LEN(SUBSTITUTE($A977,J$1,""))</f>
        <v>0</v>
      </c>
      <c r="K977">
        <f>LEN($A977)-LEN(SUBSTITUTE($A977,K$1,""))</f>
        <v>0</v>
      </c>
      <c r="L977">
        <f>LEN($A977)-LEN(SUBSTITUTE($A977,L$1,""))</f>
        <v>0</v>
      </c>
      <c r="M977">
        <f>LEN($A977)-LEN(SUBSTITUTE($A977,M$1,""))</f>
        <v>1</v>
      </c>
      <c r="N977">
        <f>LEN($A977)-LEN(SUBSTITUTE($A977,N$1,""))</f>
        <v>1</v>
      </c>
      <c r="O977">
        <f>LEN($A977)-LEN(SUBSTITUTE($A977,O$1,""))</f>
        <v>1</v>
      </c>
      <c r="P977">
        <f>LEN($A977)-LEN(SUBSTITUTE($A977,P$1,""))</f>
        <v>0</v>
      </c>
      <c r="Q977">
        <f>LEN($A977)-LEN(SUBSTITUTE($A977,Q$1,""))</f>
        <v>0</v>
      </c>
      <c r="R977">
        <f>LEN($A977)-LEN(SUBSTITUTE($A977,R$1,""))</f>
        <v>0</v>
      </c>
      <c r="S977">
        <f>LEN($A977)-LEN(SUBSTITUTE($A977,S$1,""))</f>
        <v>1</v>
      </c>
      <c r="T977">
        <f>LEN($A977)-LEN(SUBSTITUTE($A977,T$1,""))</f>
        <v>1</v>
      </c>
      <c r="U977">
        <f>LEN($A977)-LEN(SUBSTITUTE($A977,U$1,""))</f>
        <v>0</v>
      </c>
      <c r="V977">
        <f>I977+1</f>
        <v>1</v>
      </c>
      <c r="W977">
        <f>J977+1</f>
        <v>1</v>
      </c>
      <c r="X977">
        <f>K977+1</f>
        <v>1</v>
      </c>
      <c r="Y977">
        <f>L977+1</f>
        <v>1</v>
      </c>
      <c r="Z977">
        <f>M977+1</f>
        <v>2</v>
      </c>
      <c r="AA977">
        <f>N977+1</f>
        <v>2</v>
      </c>
      <c r="AB977">
        <f>O977+1</f>
        <v>2</v>
      </c>
      <c r="AC977">
        <f>P977+1</f>
        <v>1</v>
      </c>
      <c r="AD977">
        <f>Q977+1</f>
        <v>1</v>
      </c>
      <c r="AE977">
        <f>R977+1</f>
        <v>1</v>
      </c>
      <c r="AF977">
        <f>S977+1</f>
        <v>2</v>
      </c>
      <c r="AG977">
        <f>T977+1</f>
        <v>2</v>
      </c>
      <c r="AH977">
        <f>U977+1</f>
        <v>1</v>
      </c>
      <c r="AI977">
        <f>PRODUCT(V977:AH977)</f>
        <v>32</v>
      </c>
      <c r="AJ977">
        <f>MAX(V977:AH977)</f>
        <v>2</v>
      </c>
      <c r="AK977">
        <f>Y977</f>
        <v>1</v>
      </c>
      <c r="AL977">
        <f>MAX(V977:X977, Z977:AH977)+L977</f>
        <v>2</v>
      </c>
      <c r="AM977" t="b">
        <f>AL977=6</f>
        <v>0</v>
      </c>
      <c r="AN977" t="b">
        <f>AL977=5</f>
        <v>0</v>
      </c>
      <c r="AO977" t="b">
        <f>NOT(OR(AM977,AN977))</f>
        <v>1</v>
      </c>
      <c r="AP977" t="b">
        <f>AND(AI977=12, L977=0)</f>
        <v>0</v>
      </c>
      <c r="AQ977" t="b">
        <f>AND(AI977=18, L977=1)</f>
        <v>0</v>
      </c>
      <c r="AR977" t="b">
        <f>AND(AO977, OR(AP977, AQ977))</f>
        <v>0</v>
      </c>
      <c r="AS977" t="b">
        <f>NOT(OR(AM977,AN977,AR977))</f>
        <v>1</v>
      </c>
      <c r="AT977" t="b">
        <f>AND(AS977, AL977=4)</f>
        <v>0</v>
      </c>
      <c r="AU977" t="b">
        <f>NOT(OR(AM977,AN977,AR977,AT977))</f>
        <v>1</v>
      </c>
      <c r="AV977" t="b">
        <f>AND(AU977, AI977=18)</f>
        <v>0</v>
      </c>
      <c r="AW977" t="b">
        <f>NOT(OR(AM977,AN977,AR977,AT977, AV977))</f>
        <v>1</v>
      </c>
      <c r="AX977" t="b">
        <f>AND(AW977, OR(AND(AI977=24, L977=0), AND(AI977=32, L977=1)))</f>
        <v>0</v>
      </c>
      <c r="AY977" t="b">
        <f>NOT(OR(AM977,AN977,AR977,AT977,AV977,AX977))</f>
        <v>1</v>
      </c>
      <c r="AZ977" t="str">
        <f>IF(AM977,"7",IF(AN977,"6",IF(AR977,"5",
IF(AT977,"4",IF(AV977,"3",IF(AX977,"2",IF(AY977,"1","0"))))))
)</f>
        <v>1</v>
      </c>
      <c r="BA977" t="str">
        <f>_xlfn.XLOOKUP(D977, $BO$1:$CA$1, $BO$2:$CA$2)</f>
        <v>05</v>
      </c>
      <c r="BB977" t="str">
        <f>_xlfn.XLOOKUP(E977, $BO$1:$CA$1, $BO$2:$CA$2)</f>
        <v>10</v>
      </c>
      <c r="BC977" t="str">
        <f>_xlfn.XLOOKUP(F977, $BO$1:$CA$1, $BO$2:$CA$2)</f>
        <v>04</v>
      </c>
      <c r="BD977" t="str">
        <f>_xlfn.XLOOKUP(G977, $BO$1:$CA$1, $BO$2:$CA$2)</f>
        <v>09</v>
      </c>
      <c r="BE977" t="str">
        <f>_xlfn.XLOOKUP(H977, $BO$1:$CA$1, $BO$2:$CA$2)</f>
        <v>11</v>
      </c>
      <c r="BF977">
        <f>VALUE(_xlfn.TEXTJOIN("", TRUE, AZ977:BE977))</f>
        <v>10510040911</v>
      </c>
      <c r="BG977">
        <v>10510040911</v>
      </c>
      <c r="BH977">
        <f t="shared" si="15"/>
        <v>25</v>
      </c>
      <c r="BI977">
        <f>B977*BH977</f>
        <v>20325</v>
      </c>
    </row>
    <row r="978" spans="1:61" x14ac:dyDescent="0.25">
      <c r="A978" t="s">
        <v>116</v>
      </c>
      <c r="B978">
        <v>668</v>
      </c>
      <c r="C978" t="str">
        <f>TEXT(A978, "0")</f>
        <v>482Q9</v>
      </c>
      <c r="D978" t="str">
        <f>MID($C978, 1, 1)</f>
        <v>4</v>
      </c>
      <c r="E978" t="str">
        <f>MID($C978, 2, 1)</f>
        <v>8</v>
      </c>
      <c r="F978" t="str">
        <f>MID($C978, 3, 1)</f>
        <v>2</v>
      </c>
      <c r="G978" t="str">
        <f>MID($C978, 4, 1)</f>
        <v>Q</v>
      </c>
      <c r="H978" t="str">
        <f>MID($C978, 5, 1)</f>
        <v>9</v>
      </c>
      <c r="I978">
        <f>LEN($A978)-LEN(SUBSTITUTE($A978,I$1,""))</f>
        <v>0</v>
      </c>
      <c r="J978">
        <f>LEN($A978)-LEN(SUBSTITUTE($A978,J$1,""))</f>
        <v>0</v>
      </c>
      <c r="K978">
        <f>LEN($A978)-LEN(SUBSTITUTE($A978,K$1,""))</f>
        <v>1</v>
      </c>
      <c r="L978">
        <f>LEN($A978)-LEN(SUBSTITUTE($A978,L$1,""))</f>
        <v>0</v>
      </c>
      <c r="M978">
        <f>LEN($A978)-LEN(SUBSTITUTE($A978,M$1,""))</f>
        <v>0</v>
      </c>
      <c r="N978">
        <f>LEN($A978)-LEN(SUBSTITUTE($A978,N$1,""))</f>
        <v>1</v>
      </c>
      <c r="O978">
        <f>LEN($A978)-LEN(SUBSTITUTE($A978,O$1,""))</f>
        <v>1</v>
      </c>
      <c r="P978">
        <f>LEN($A978)-LEN(SUBSTITUTE($A978,P$1,""))</f>
        <v>0</v>
      </c>
      <c r="Q978">
        <f>LEN($A978)-LEN(SUBSTITUTE($A978,Q$1,""))</f>
        <v>0</v>
      </c>
      <c r="R978">
        <f>LEN($A978)-LEN(SUBSTITUTE($A978,R$1,""))</f>
        <v>0</v>
      </c>
      <c r="S978">
        <f>LEN($A978)-LEN(SUBSTITUTE($A978,S$1,""))</f>
        <v>1</v>
      </c>
      <c r="T978">
        <f>LEN($A978)-LEN(SUBSTITUTE($A978,T$1,""))</f>
        <v>0</v>
      </c>
      <c r="U978">
        <f>LEN($A978)-LEN(SUBSTITUTE($A978,U$1,""))</f>
        <v>1</v>
      </c>
      <c r="V978">
        <f>I978+1</f>
        <v>1</v>
      </c>
      <c r="W978">
        <f>J978+1</f>
        <v>1</v>
      </c>
      <c r="X978">
        <f>K978+1</f>
        <v>2</v>
      </c>
      <c r="Y978">
        <f>L978+1</f>
        <v>1</v>
      </c>
      <c r="Z978">
        <f>M978+1</f>
        <v>1</v>
      </c>
      <c r="AA978">
        <f>N978+1</f>
        <v>2</v>
      </c>
      <c r="AB978">
        <f>O978+1</f>
        <v>2</v>
      </c>
      <c r="AC978">
        <f>P978+1</f>
        <v>1</v>
      </c>
      <c r="AD978">
        <f>Q978+1</f>
        <v>1</v>
      </c>
      <c r="AE978">
        <f>R978+1</f>
        <v>1</v>
      </c>
      <c r="AF978">
        <f>S978+1</f>
        <v>2</v>
      </c>
      <c r="AG978">
        <f>T978+1</f>
        <v>1</v>
      </c>
      <c r="AH978">
        <f>U978+1</f>
        <v>2</v>
      </c>
      <c r="AI978">
        <f>PRODUCT(V978:AH978)</f>
        <v>32</v>
      </c>
      <c r="AJ978">
        <f>MAX(V978:AH978)</f>
        <v>2</v>
      </c>
      <c r="AK978">
        <f>Y978</f>
        <v>1</v>
      </c>
      <c r="AL978">
        <f>MAX(V978:X978, Z978:AH978)+L978</f>
        <v>2</v>
      </c>
      <c r="AM978" t="b">
        <f>AL978=6</f>
        <v>0</v>
      </c>
      <c r="AN978" t="b">
        <f>AL978=5</f>
        <v>0</v>
      </c>
      <c r="AO978" t="b">
        <f>NOT(OR(AM978,AN978))</f>
        <v>1</v>
      </c>
      <c r="AP978" t="b">
        <f>AND(AI978=12, L978=0)</f>
        <v>0</v>
      </c>
      <c r="AQ978" t="b">
        <f>AND(AI978=18, L978=1)</f>
        <v>0</v>
      </c>
      <c r="AR978" t="b">
        <f>AND(AO978, OR(AP978, AQ978))</f>
        <v>0</v>
      </c>
      <c r="AS978" t="b">
        <f>NOT(OR(AM978,AN978,AR978))</f>
        <v>1</v>
      </c>
      <c r="AT978" t="b">
        <f>AND(AS978, AL978=4)</f>
        <v>0</v>
      </c>
      <c r="AU978" t="b">
        <f>NOT(OR(AM978,AN978,AR978,AT978))</f>
        <v>1</v>
      </c>
      <c r="AV978" t="b">
        <f>AND(AU978, AI978=18)</f>
        <v>0</v>
      </c>
      <c r="AW978" t="b">
        <f>NOT(OR(AM978,AN978,AR978,AT978, AV978))</f>
        <v>1</v>
      </c>
      <c r="AX978" t="b">
        <f>AND(AW978, OR(AND(AI978=24, L978=0), AND(AI978=32, L978=1)))</f>
        <v>0</v>
      </c>
      <c r="AY978" t="b">
        <f>NOT(OR(AM978,AN978,AR978,AT978,AV978,AX978))</f>
        <v>1</v>
      </c>
      <c r="AZ978" t="str">
        <f>IF(AM978,"7",IF(AN978,"6",IF(AR978,"5",
IF(AT978,"4",IF(AV978,"3",IF(AX978,"2",IF(AY978,"1","0"))))))
)</f>
        <v>1</v>
      </c>
      <c r="BA978" t="str">
        <f>_xlfn.XLOOKUP(D978, $BO$1:$CA$1, $BO$2:$CA$2)</f>
        <v>05</v>
      </c>
      <c r="BB978" t="str">
        <f>_xlfn.XLOOKUP(E978, $BO$1:$CA$1, $BO$2:$CA$2)</f>
        <v>09</v>
      </c>
      <c r="BC978" t="str">
        <f>_xlfn.XLOOKUP(F978, $BO$1:$CA$1, $BO$2:$CA$2)</f>
        <v>03</v>
      </c>
      <c r="BD978" t="str">
        <f>_xlfn.XLOOKUP(G978, $BO$1:$CA$1, $BO$2:$CA$2)</f>
        <v>12</v>
      </c>
      <c r="BE978" t="str">
        <f>_xlfn.XLOOKUP(H978, $BO$1:$CA$1, $BO$2:$CA$2)</f>
        <v>10</v>
      </c>
      <c r="BF978">
        <f>VALUE(_xlfn.TEXTJOIN("", TRUE, AZ978:BE978))</f>
        <v>10509031210</v>
      </c>
      <c r="BG978">
        <v>10509031210</v>
      </c>
      <c r="BH978">
        <f t="shared" si="15"/>
        <v>24</v>
      </c>
      <c r="BI978">
        <f>B978*BH978</f>
        <v>16032</v>
      </c>
    </row>
    <row r="979" spans="1:61" x14ac:dyDescent="0.25">
      <c r="A979" t="s">
        <v>330</v>
      </c>
      <c r="B979">
        <v>431</v>
      </c>
      <c r="C979" t="str">
        <f>TEXT(A979, "0")</f>
        <v>473A8</v>
      </c>
      <c r="D979" t="str">
        <f>MID($C979, 1, 1)</f>
        <v>4</v>
      </c>
      <c r="E979" t="str">
        <f>MID($C979, 2, 1)</f>
        <v>7</v>
      </c>
      <c r="F979" t="str">
        <f>MID($C979, 3, 1)</f>
        <v>3</v>
      </c>
      <c r="G979" t="str">
        <f>MID($C979, 4, 1)</f>
        <v>A</v>
      </c>
      <c r="H979" t="str">
        <f>MID($C979, 5, 1)</f>
        <v>8</v>
      </c>
      <c r="I979">
        <f>LEN($A979)-LEN(SUBSTITUTE($A979,I$1,""))</f>
        <v>1</v>
      </c>
      <c r="J979">
        <f>LEN($A979)-LEN(SUBSTITUTE($A979,J$1,""))</f>
        <v>0</v>
      </c>
      <c r="K979">
        <f>LEN($A979)-LEN(SUBSTITUTE($A979,K$1,""))</f>
        <v>0</v>
      </c>
      <c r="L979">
        <f>LEN($A979)-LEN(SUBSTITUTE($A979,L$1,""))</f>
        <v>0</v>
      </c>
      <c r="M979">
        <f>LEN($A979)-LEN(SUBSTITUTE($A979,M$1,""))</f>
        <v>0</v>
      </c>
      <c r="N979">
        <f>LEN($A979)-LEN(SUBSTITUTE($A979,N$1,""))</f>
        <v>0</v>
      </c>
      <c r="O979">
        <f>LEN($A979)-LEN(SUBSTITUTE($A979,O$1,""))</f>
        <v>1</v>
      </c>
      <c r="P979">
        <f>LEN($A979)-LEN(SUBSTITUTE($A979,P$1,""))</f>
        <v>1</v>
      </c>
      <c r="Q979">
        <f>LEN($A979)-LEN(SUBSTITUTE($A979,Q$1,""))</f>
        <v>0</v>
      </c>
      <c r="R979">
        <f>LEN($A979)-LEN(SUBSTITUTE($A979,R$1,""))</f>
        <v>0</v>
      </c>
      <c r="S979">
        <f>LEN($A979)-LEN(SUBSTITUTE($A979,S$1,""))</f>
        <v>1</v>
      </c>
      <c r="T979">
        <f>LEN($A979)-LEN(SUBSTITUTE($A979,T$1,""))</f>
        <v>1</v>
      </c>
      <c r="U979">
        <f>LEN($A979)-LEN(SUBSTITUTE($A979,U$1,""))</f>
        <v>0</v>
      </c>
      <c r="V979">
        <f>I979+1</f>
        <v>2</v>
      </c>
      <c r="W979">
        <f>J979+1</f>
        <v>1</v>
      </c>
      <c r="X979">
        <f>K979+1</f>
        <v>1</v>
      </c>
      <c r="Y979">
        <f>L979+1</f>
        <v>1</v>
      </c>
      <c r="Z979">
        <f>M979+1</f>
        <v>1</v>
      </c>
      <c r="AA979">
        <f>N979+1</f>
        <v>1</v>
      </c>
      <c r="AB979">
        <f>O979+1</f>
        <v>2</v>
      </c>
      <c r="AC979">
        <f>P979+1</f>
        <v>2</v>
      </c>
      <c r="AD979">
        <f>Q979+1</f>
        <v>1</v>
      </c>
      <c r="AE979">
        <f>R979+1</f>
        <v>1</v>
      </c>
      <c r="AF979">
        <f>S979+1</f>
        <v>2</v>
      </c>
      <c r="AG979">
        <f>T979+1</f>
        <v>2</v>
      </c>
      <c r="AH979">
        <f>U979+1</f>
        <v>1</v>
      </c>
      <c r="AI979">
        <f>PRODUCT(V979:AH979)</f>
        <v>32</v>
      </c>
      <c r="AJ979">
        <f>MAX(V979:AH979)</f>
        <v>2</v>
      </c>
      <c r="AK979">
        <f>Y979</f>
        <v>1</v>
      </c>
      <c r="AL979">
        <f>MAX(V979:X979, Z979:AH979)+L979</f>
        <v>2</v>
      </c>
      <c r="AM979" t="b">
        <f>AL979=6</f>
        <v>0</v>
      </c>
      <c r="AN979" t="b">
        <f>AL979=5</f>
        <v>0</v>
      </c>
      <c r="AO979" t="b">
        <f>NOT(OR(AM979,AN979))</f>
        <v>1</v>
      </c>
      <c r="AP979" t="b">
        <f>AND(AI979=12, L979=0)</f>
        <v>0</v>
      </c>
      <c r="AQ979" t="b">
        <f>AND(AI979=18, L979=1)</f>
        <v>0</v>
      </c>
      <c r="AR979" t="b">
        <f>AND(AO979, OR(AP979, AQ979))</f>
        <v>0</v>
      </c>
      <c r="AS979" t="b">
        <f>NOT(OR(AM979,AN979,AR979))</f>
        <v>1</v>
      </c>
      <c r="AT979" t="b">
        <f>AND(AS979, AL979=4)</f>
        <v>0</v>
      </c>
      <c r="AU979" t="b">
        <f>NOT(OR(AM979,AN979,AR979,AT979))</f>
        <v>1</v>
      </c>
      <c r="AV979" t="b">
        <f>AND(AU979, AI979=18)</f>
        <v>0</v>
      </c>
      <c r="AW979" t="b">
        <f>NOT(OR(AM979,AN979,AR979,AT979, AV979))</f>
        <v>1</v>
      </c>
      <c r="AX979" t="b">
        <f>AND(AW979, OR(AND(AI979=24, L979=0), AND(AI979=32, L979=1)))</f>
        <v>0</v>
      </c>
      <c r="AY979" t="b">
        <f>NOT(OR(AM979,AN979,AR979,AT979,AV979,AX979))</f>
        <v>1</v>
      </c>
      <c r="AZ979" t="str">
        <f>IF(AM979,"7",IF(AN979,"6",IF(AR979,"5",
IF(AT979,"4",IF(AV979,"3",IF(AX979,"2",IF(AY979,"1","0"))))))
)</f>
        <v>1</v>
      </c>
      <c r="BA979" t="str">
        <f>_xlfn.XLOOKUP(D979, $BO$1:$CA$1, $BO$2:$CA$2)</f>
        <v>05</v>
      </c>
      <c r="BB979" t="str">
        <f>_xlfn.XLOOKUP(E979, $BO$1:$CA$1, $BO$2:$CA$2)</f>
        <v>08</v>
      </c>
      <c r="BC979" t="str">
        <f>_xlfn.XLOOKUP(F979, $BO$1:$CA$1, $BO$2:$CA$2)</f>
        <v>04</v>
      </c>
      <c r="BD979" t="str">
        <f>_xlfn.XLOOKUP(G979, $BO$1:$CA$1, $BO$2:$CA$2)</f>
        <v>14</v>
      </c>
      <c r="BE979" t="str">
        <f>_xlfn.XLOOKUP(H979, $BO$1:$CA$1, $BO$2:$CA$2)</f>
        <v>09</v>
      </c>
      <c r="BF979">
        <f>VALUE(_xlfn.TEXTJOIN("", TRUE, AZ979:BE979))</f>
        <v>10508041409</v>
      </c>
      <c r="BG979">
        <v>10508041409</v>
      </c>
      <c r="BH979">
        <f t="shared" si="15"/>
        <v>23</v>
      </c>
      <c r="BI979">
        <f>B979*BH979</f>
        <v>9913</v>
      </c>
    </row>
    <row r="980" spans="1:61" x14ac:dyDescent="0.25">
      <c r="A980" t="s">
        <v>500</v>
      </c>
      <c r="B980">
        <v>259</v>
      </c>
      <c r="C980" t="str">
        <f>TEXT(A980, "0")</f>
        <v>4735Q</v>
      </c>
      <c r="D980" t="str">
        <f>MID($C980, 1, 1)</f>
        <v>4</v>
      </c>
      <c r="E980" t="str">
        <f>MID($C980, 2, 1)</f>
        <v>7</v>
      </c>
      <c r="F980" t="str">
        <f>MID($C980, 3, 1)</f>
        <v>3</v>
      </c>
      <c r="G980" t="str">
        <f>MID($C980, 4, 1)</f>
        <v>5</v>
      </c>
      <c r="H980" t="str">
        <f>MID($C980, 5, 1)</f>
        <v>Q</v>
      </c>
      <c r="I980">
        <f>LEN($A980)-LEN(SUBSTITUTE($A980,I$1,""))</f>
        <v>0</v>
      </c>
      <c r="J980">
        <f>LEN($A980)-LEN(SUBSTITUTE($A980,J$1,""))</f>
        <v>0</v>
      </c>
      <c r="K980">
        <f>LEN($A980)-LEN(SUBSTITUTE($A980,K$1,""))</f>
        <v>1</v>
      </c>
      <c r="L980">
        <f>LEN($A980)-LEN(SUBSTITUTE($A980,L$1,""))</f>
        <v>0</v>
      </c>
      <c r="M980">
        <f>LEN($A980)-LEN(SUBSTITUTE($A980,M$1,""))</f>
        <v>0</v>
      </c>
      <c r="N980">
        <f>LEN($A980)-LEN(SUBSTITUTE($A980,N$1,""))</f>
        <v>0</v>
      </c>
      <c r="O980">
        <f>LEN($A980)-LEN(SUBSTITUTE($A980,O$1,""))</f>
        <v>0</v>
      </c>
      <c r="P980">
        <f>LEN($A980)-LEN(SUBSTITUTE($A980,P$1,""))</f>
        <v>1</v>
      </c>
      <c r="Q980">
        <f>LEN($A980)-LEN(SUBSTITUTE($A980,Q$1,""))</f>
        <v>0</v>
      </c>
      <c r="R980">
        <f>LEN($A980)-LEN(SUBSTITUTE($A980,R$1,""))</f>
        <v>1</v>
      </c>
      <c r="S980">
        <f>LEN($A980)-LEN(SUBSTITUTE($A980,S$1,""))</f>
        <v>1</v>
      </c>
      <c r="T980">
        <f>LEN($A980)-LEN(SUBSTITUTE($A980,T$1,""))</f>
        <v>1</v>
      </c>
      <c r="U980">
        <f>LEN($A980)-LEN(SUBSTITUTE($A980,U$1,""))</f>
        <v>0</v>
      </c>
      <c r="V980">
        <f>I980+1</f>
        <v>1</v>
      </c>
      <c r="W980">
        <f>J980+1</f>
        <v>1</v>
      </c>
      <c r="X980">
        <f>K980+1</f>
        <v>2</v>
      </c>
      <c r="Y980">
        <f>L980+1</f>
        <v>1</v>
      </c>
      <c r="Z980">
        <f>M980+1</f>
        <v>1</v>
      </c>
      <c r="AA980">
        <f>N980+1</f>
        <v>1</v>
      </c>
      <c r="AB980">
        <f>O980+1</f>
        <v>1</v>
      </c>
      <c r="AC980">
        <f>P980+1</f>
        <v>2</v>
      </c>
      <c r="AD980">
        <f>Q980+1</f>
        <v>1</v>
      </c>
      <c r="AE980">
        <f>R980+1</f>
        <v>2</v>
      </c>
      <c r="AF980">
        <f>S980+1</f>
        <v>2</v>
      </c>
      <c r="AG980">
        <f>T980+1</f>
        <v>2</v>
      </c>
      <c r="AH980">
        <f>U980+1</f>
        <v>1</v>
      </c>
      <c r="AI980">
        <f>PRODUCT(V980:AH980)</f>
        <v>32</v>
      </c>
      <c r="AJ980">
        <f>MAX(V980:AH980)</f>
        <v>2</v>
      </c>
      <c r="AK980">
        <f>Y980</f>
        <v>1</v>
      </c>
      <c r="AL980">
        <f>MAX(V980:X980, Z980:AH980)+L980</f>
        <v>2</v>
      </c>
      <c r="AM980" t="b">
        <f>AL980=6</f>
        <v>0</v>
      </c>
      <c r="AN980" t="b">
        <f>AL980=5</f>
        <v>0</v>
      </c>
      <c r="AO980" t="b">
        <f>NOT(OR(AM980,AN980))</f>
        <v>1</v>
      </c>
      <c r="AP980" t="b">
        <f>AND(AI980=12, L980=0)</f>
        <v>0</v>
      </c>
      <c r="AQ980" t="b">
        <f>AND(AI980=18, L980=1)</f>
        <v>0</v>
      </c>
      <c r="AR980" t="b">
        <f>AND(AO980, OR(AP980, AQ980))</f>
        <v>0</v>
      </c>
      <c r="AS980" t="b">
        <f>NOT(OR(AM980,AN980,AR980))</f>
        <v>1</v>
      </c>
      <c r="AT980" t="b">
        <f>AND(AS980, AL980=4)</f>
        <v>0</v>
      </c>
      <c r="AU980" t="b">
        <f>NOT(OR(AM980,AN980,AR980,AT980))</f>
        <v>1</v>
      </c>
      <c r="AV980" t="b">
        <f>AND(AU980, AI980=18)</f>
        <v>0</v>
      </c>
      <c r="AW980" t="b">
        <f>NOT(OR(AM980,AN980,AR980,AT980, AV980))</f>
        <v>1</v>
      </c>
      <c r="AX980" t="b">
        <f>AND(AW980, OR(AND(AI980=24, L980=0), AND(AI980=32, L980=1)))</f>
        <v>0</v>
      </c>
      <c r="AY980" t="b">
        <f>NOT(OR(AM980,AN980,AR980,AT980,AV980,AX980))</f>
        <v>1</v>
      </c>
      <c r="AZ980" t="str">
        <f>IF(AM980,"7",IF(AN980,"6",IF(AR980,"5",
IF(AT980,"4",IF(AV980,"3",IF(AX980,"2",IF(AY980,"1","0"))))))
)</f>
        <v>1</v>
      </c>
      <c r="BA980" t="str">
        <f>_xlfn.XLOOKUP(D980, $BO$1:$CA$1, $BO$2:$CA$2)</f>
        <v>05</v>
      </c>
      <c r="BB980" t="str">
        <f>_xlfn.XLOOKUP(E980, $BO$1:$CA$1, $BO$2:$CA$2)</f>
        <v>08</v>
      </c>
      <c r="BC980" t="str">
        <f>_xlfn.XLOOKUP(F980, $BO$1:$CA$1, $BO$2:$CA$2)</f>
        <v>04</v>
      </c>
      <c r="BD980" t="str">
        <f>_xlfn.XLOOKUP(G980, $BO$1:$CA$1, $BO$2:$CA$2)</f>
        <v>06</v>
      </c>
      <c r="BE980" t="str">
        <f>_xlfn.XLOOKUP(H980, $BO$1:$CA$1, $BO$2:$CA$2)</f>
        <v>12</v>
      </c>
      <c r="BF980">
        <f>VALUE(_xlfn.TEXTJOIN("", TRUE, AZ980:BE980))</f>
        <v>10508040612</v>
      </c>
      <c r="BG980">
        <v>10508040612</v>
      </c>
      <c r="BH980">
        <f t="shared" si="15"/>
        <v>22</v>
      </c>
      <c r="BI980">
        <f>B980*BH980</f>
        <v>5698</v>
      </c>
    </row>
    <row r="981" spans="1:61" x14ac:dyDescent="0.25">
      <c r="A981" t="s">
        <v>828</v>
      </c>
      <c r="B981">
        <v>860</v>
      </c>
      <c r="C981" t="str">
        <f>TEXT(A981, "0")</f>
        <v>458T7</v>
      </c>
      <c r="D981" t="str">
        <f>MID($C981, 1, 1)</f>
        <v>4</v>
      </c>
      <c r="E981" t="str">
        <f>MID($C981, 2, 1)</f>
        <v>5</v>
      </c>
      <c r="F981" t="str">
        <f>MID($C981, 3, 1)</f>
        <v>8</v>
      </c>
      <c r="G981" t="str">
        <f>MID($C981, 4, 1)</f>
        <v>T</v>
      </c>
      <c r="H981" t="str">
        <f>MID($C981, 5, 1)</f>
        <v>7</v>
      </c>
      <c r="I981">
        <f>LEN($A981)-LEN(SUBSTITUTE($A981,I$1,""))</f>
        <v>0</v>
      </c>
      <c r="J981">
        <f>LEN($A981)-LEN(SUBSTITUTE($A981,J$1,""))</f>
        <v>0</v>
      </c>
      <c r="K981">
        <f>LEN($A981)-LEN(SUBSTITUTE($A981,K$1,""))</f>
        <v>0</v>
      </c>
      <c r="L981">
        <f>LEN($A981)-LEN(SUBSTITUTE($A981,L$1,""))</f>
        <v>0</v>
      </c>
      <c r="M981">
        <f>LEN($A981)-LEN(SUBSTITUTE($A981,M$1,""))</f>
        <v>1</v>
      </c>
      <c r="N981">
        <f>LEN($A981)-LEN(SUBSTITUTE($A981,N$1,""))</f>
        <v>0</v>
      </c>
      <c r="O981">
        <f>LEN($A981)-LEN(SUBSTITUTE($A981,O$1,""))</f>
        <v>1</v>
      </c>
      <c r="P981">
        <f>LEN($A981)-LEN(SUBSTITUTE($A981,P$1,""))</f>
        <v>1</v>
      </c>
      <c r="Q981">
        <f>LEN($A981)-LEN(SUBSTITUTE($A981,Q$1,""))</f>
        <v>0</v>
      </c>
      <c r="R981">
        <f>LEN($A981)-LEN(SUBSTITUTE($A981,R$1,""))</f>
        <v>1</v>
      </c>
      <c r="S981">
        <f>LEN($A981)-LEN(SUBSTITUTE($A981,S$1,""))</f>
        <v>1</v>
      </c>
      <c r="T981">
        <f>LEN($A981)-LEN(SUBSTITUTE($A981,T$1,""))</f>
        <v>0</v>
      </c>
      <c r="U981">
        <f>LEN($A981)-LEN(SUBSTITUTE($A981,U$1,""))</f>
        <v>0</v>
      </c>
      <c r="V981">
        <f>I981+1</f>
        <v>1</v>
      </c>
      <c r="W981">
        <f>J981+1</f>
        <v>1</v>
      </c>
      <c r="X981">
        <f>K981+1</f>
        <v>1</v>
      </c>
      <c r="Y981">
        <f>L981+1</f>
        <v>1</v>
      </c>
      <c r="Z981">
        <f>M981+1</f>
        <v>2</v>
      </c>
      <c r="AA981">
        <f>N981+1</f>
        <v>1</v>
      </c>
      <c r="AB981">
        <f>O981+1</f>
        <v>2</v>
      </c>
      <c r="AC981">
        <f>P981+1</f>
        <v>2</v>
      </c>
      <c r="AD981">
        <f>Q981+1</f>
        <v>1</v>
      </c>
      <c r="AE981">
        <f>R981+1</f>
        <v>2</v>
      </c>
      <c r="AF981">
        <f>S981+1</f>
        <v>2</v>
      </c>
      <c r="AG981">
        <f>T981+1</f>
        <v>1</v>
      </c>
      <c r="AH981">
        <f>U981+1</f>
        <v>1</v>
      </c>
      <c r="AI981">
        <f>PRODUCT(V981:AH981)</f>
        <v>32</v>
      </c>
      <c r="AJ981">
        <f>MAX(V981:AH981)</f>
        <v>2</v>
      </c>
      <c r="AK981">
        <f>Y981</f>
        <v>1</v>
      </c>
      <c r="AL981">
        <f>MAX(V981:X981, Z981:AH981)+L981</f>
        <v>2</v>
      </c>
      <c r="AM981" t="b">
        <f>AL981=6</f>
        <v>0</v>
      </c>
      <c r="AN981" t="b">
        <f>AL981=5</f>
        <v>0</v>
      </c>
      <c r="AO981" t="b">
        <f>NOT(OR(AM981,AN981))</f>
        <v>1</v>
      </c>
      <c r="AP981" t="b">
        <f>AND(AI981=12, L981=0)</f>
        <v>0</v>
      </c>
      <c r="AQ981" t="b">
        <f>AND(AI981=18, L981=1)</f>
        <v>0</v>
      </c>
      <c r="AR981" t="b">
        <f>AND(AO981, OR(AP981, AQ981))</f>
        <v>0</v>
      </c>
      <c r="AS981" t="b">
        <f>NOT(OR(AM981,AN981,AR981))</f>
        <v>1</v>
      </c>
      <c r="AT981" t="b">
        <f>AND(AS981, AL981=4)</f>
        <v>0</v>
      </c>
      <c r="AU981" t="b">
        <f>NOT(OR(AM981,AN981,AR981,AT981))</f>
        <v>1</v>
      </c>
      <c r="AV981" t="b">
        <f>AND(AU981, AI981=18)</f>
        <v>0</v>
      </c>
      <c r="AW981" t="b">
        <f>NOT(OR(AM981,AN981,AR981,AT981, AV981))</f>
        <v>1</v>
      </c>
      <c r="AX981" t="b">
        <f>AND(AW981, OR(AND(AI981=24, L981=0), AND(AI981=32, L981=1)))</f>
        <v>0</v>
      </c>
      <c r="AY981" t="b">
        <f>NOT(OR(AM981,AN981,AR981,AT981,AV981,AX981))</f>
        <v>1</v>
      </c>
      <c r="AZ981" t="str">
        <f>IF(AM981,"7",IF(AN981,"6",IF(AR981,"5",
IF(AT981,"4",IF(AV981,"3",IF(AX981,"2",IF(AY981,"1","0"))))))
)</f>
        <v>1</v>
      </c>
      <c r="BA981" t="str">
        <f>_xlfn.XLOOKUP(D981, $BO$1:$CA$1, $BO$2:$CA$2)</f>
        <v>05</v>
      </c>
      <c r="BB981" t="str">
        <f>_xlfn.XLOOKUP(E981, $BO$1:$CA$1, $BO$2:$CA$2)</f>
        <v>06</v>
      </c>
      <c r="BC981" t="str">
        <f>_xlfn.XLOOKUP(F981, $BO$1:$CA$1, $BO$2:$CA$2)</f>
        <v>09</v>
      </c>
      <c r="BD981" t="str">
        <f>_xlfn.XLOOKUP(G981, $BO$1:$CA$1, $BO$2:$CA$2)</f>
        <v>11</v>
      </c>
      <c r="BE981" t="str">
        <f>_xlfn.XLOOKUP(H981, $BO$1:$CA$1, $BO$2:$CA$2)</f>
        <v>08</v>
      </c>
      <c r="BF981">
        <f>VALUE(_xlfn.TEXTJOIN("", TRUE, AZ981:BE981))</f>
        <v>10506091108</v>
      </c>
      <c r="BG981">
        <v>10506091108</v>
      </c>
      <c r="BH981">
        <f t="shared" si="15"/>
        <v>21</v>
      </c>
      <c r="BI981">
        <f>B981*BH981</f>
        <v>18060</v>
      </c>
    </row>
    <row r="982" spans="1:61" x14ac:dyDescent="0.25">
      <c r="A982" t="s">
        <v>554</v>
      </c>
      <c r="B982">
        <v>760</v>
      </c>
      <c r="C982" t="str">
        <f>TEXT(A982, "0")</f>
        <v>43Q82</v>
      </c>
      <c r="D982" t="str">
        <f>MID($C982, 1, 1)</f>
        <v>4</v>
      </c>
      <c r="E982" t="str">
        <f>MID($C982, 2, 1)</f>
        <v>3</v>
      </c>
      <c r="F982" t="str">
        <f>MID($C982, 3, 1)</f>
        <v>Q</v>
      </c>
      <c r="G982" t="str">
        <f>MID($C982, 4, 1)</f>
        <v>8</v>
      </c>
      <c r="H982" t="str">
        <f>MID($C982, 5, 1)</f>
        <v>2</v>
      </c>
      <c r="I982">
        <f>LEN($A982)-LEN(SUBSTITUTE($A982,I$1,""))</f>
        <v>0</v>
      </c>
      <c r="J982">
        <f>LEN($A982)-LEN(SUBSTITUTE($A982,J$1,""))</f>
        <v>0</v>
      </c>
      <c r="K982">
        <f>LEN($A982)-LEN(SUBSTITUTE($A982,K$1,""))</f>
        <v>1</v>
      </c>
      <c r="L982">
        <f>LEN($A982)-LEN(SUBSTITUTE($A982,L$1,""))</f>
        <v>0</v>
      </c>
      <c r="M982">
        <f>LEN($A982)-LEN(SUBSTITUTE($A982,M$1,""))</f>
        <v>0</v>
      </c>
      <c r="N982">
        <f>LEN($A982)-LEN(SUBSTITUTE($A982,N$1,""))</f>
        <v>0</v>
      </c>
      <c r="O982">
        <f>LEN($A982)-LEN(SUBSTITUTE($A982,O$1,""))</f>
        <v>1</v>
      </c>
      <c r="P982">
        <f>LEN($A982)-LEN(SUBSTITUTE($A982,P$1,""))</f>
        <v>0</v>
      </c>
      <c r="Q982">
        <f>LEN($A982)-LEN(SUBSTITUTE($A982,Q$1,""))</f>
        <v>0</v>
      </c>
      <c r="R982">
        <f>LEN($A982)-LEN(SUBSTITUTE($A982,R$1,""))</f>
        <v>0</v>
      </c>
      <c r="S982">
        <f>LEN($A982)-LEN(SUBSTITUTE($A982,S$1,""))</f>
        <v>1</v>
      </c>
      <c r="T982">
        <f>LEN($A982)-LEN(SUBSTITUTE($A982,T$1,""))</f>
        <v>1</v>
      </c>
      <c r="U982">
        <f>LEN($A982)-LEN(SUBSTITUTE($A982,U$1,""))</f>
        <v>1</v>
      </c>
      <c r="V982">
        <f>I982+1</f>
        <v>1</v>
      </c>
      <c r="W982">
        <f>J982+1</f>
        <v>1</v>
      </c>
      <c r="X982">
        <f>K982+1</f>
        <v>2</v>
      </c>
      <c r="Y982">
        <f>L982+1</f>
        <v>1</v>
      </c>
      <c r="Z982">
        <f>M982+1</f>
        <v>1</v>
      </c>
      <c r="AA982">
        <f>N982+1</f>
        <v>1</v>
      </c>
      <c r="AB982">
        <f>O982+1</f>
        <v>2</v>
      </c>
      <c r="AC982">
        <f>P982+1</f>
        <v>1</v>
      </c>
      <c r="AD982">
        <f>Q982+1</f>
        <v>1</v>
      </c>
      <c r="AE982">
        <f>R982+1</f>
        <v>1</v>
      </c>
      <c r="AF982">
        <f>S982+1</f>
        <v>2</v>
      </c>
      <c r="AG982">
        <f>T982+1</f>
        <v>2</v>
      </c>
      <c r="AH982">
        <f>U982+1</f>
        <v>2</v>
      </c>
      <c r="AI982">
        <f>PRODUCT(V982:AH982)</f>
        <v>32</v>
      </c>
      <c r="AJ982">
        <f>MAX(V982:AH982)</f>
        <v>2</v>
      </c>
      <c r="AK982">
        <f>Y982</f>
        <v>1</v>
      </c>
      <c r="AL982">
        <f>MAX(V982:X982, Z982:AH982)+L982</f>
        <v>2</v>
      </c>
      <c r="AM982" t="b">
        <f>AL982=6</f>
        <v>0</v>
      </c>
      <c r="AN982" t="b">
        <f>AL982=5</f>
        <v>0</v>
      </c>
      <c r="AO982" t="b">
        <f>NOT(OR(AM982,AN982))</f>
        <v>1</v>
      </c>
      <c r="AP982" t="b">
        <f>AND(AI982=12, L982=0)</f>
        <v>0</v>
      </c>
      <c r="AQ982" t="b">
        <f>AND(AI982=18, L982=1)</f>
        <v>0</v>
      </c>
      <c r="AR982" t="b">
        <f>AND(AO982, OR(AP982, AQ982))</f>
        <v>0</v>
      </c>
      <c r="AS982" t="b">
        <f>NOT(OR(AM982,AN982,AR982))</f>
        <v>1</v>
      </c>
      <c r="AT982" t="b">
        <f>AND(AS982, AL982=4)</f>
        <v>0</v>
      </c>
      <c r="AU982" t="b">
        <f>NOT(OR(AM982,AN982,AR982,AT982))</f>
        <v>1</v>
      </c>
      <c r="AV982" t="b">
        <f>AND(AU982, AI982=18)</f>
        <v>0</v>
      </c>
      <c r="AW982" t="b">
        <f>NOT(OR(AM982,AN982,AR982,AT982, AV982))</f>
        <v>1</v>
      </c>
      <c r="AX982" t="b">
        <f>AND(AW982, OR(AND(AI982=24, L982=0), AND(AI982=32, L982=1)))</f>
        <v>0</v>
      </c>
      <c r="AY982" t="b">
        <f>NOT(OR(AM982,AN982,AR982,AT982,AV982,AX982))</f>
        <v>1</v>
      </c>
      <c r="AZ982" t="str">
        <f>IF(AM982,"7",IF(AN982,"6",IF(AR982,"5",
IF(AT982,"4",IF(AV982,"3",IF(AX982,"2",IF(AY982,"1","0"))))))
)</f>
        <v>1</v>
      </c>
      <c r="BA982" t="str">
        <f>_xlfn.XLOOKUP(D982, $BO$1:$CA$1, $BO$2:$CA$2)</f>
        <v>05</v>
      </c>
      <c r="BB982" t="str">
        <f>_xlfn.XLOOKUP(E982, $BO$1:$CA$1, $BO$2:$CA$2)</f>
        <v>04</v>
      </c>
      <c r="BC982" t="str">
        <f>_xlfn.XLOOKUP(F982, $BO$1:$CA$1, $BO$2:$CA$2)</f>
        <v>12</v>
      </c>
      <c r="BD982" t="str">
        <f>_xlfn.XLOOKUP(G982, $BO$1:$CA$1, $BO$2:$CA$2)</f>
        <v>09</v>
      </c>
      <c r="BE982" t="str">
        <f>_xlfn.XLOOKUP(H982, $BO$1:$CA$1, $BO$2:$CA$2)</f>
        <v>03</v>
      </c>
      <c r="BF982">
        <f>VALUE(_xlfn.TEXTJOIN("", TRUE, AZ982:BE982))</f>
        <v>10504120903</v>
      </c>
      <c r="BG982">
        <v>10504120903</v>
      </c>
      <c r="BH982">
        <f t="shared" si="15"/>
        <v>20</v>
      </c>
      <c r="BI982">
        <f>B982*BH982</f>
        <v>15200</v>
      </c>
    </row>
    <row r="983" spans="1:61" x14ac:dyDescent="0.25">
      <c r="A983" t="s">
        <v>467</v>
      </c>
      <c r="B983">
        <v>116</v>
      </c>
      <c r="C983" t="str">
        <f>TEXT(A983, "0")</f>
        <v>42K39</v>
      </c>
      <c r="D983" t="str">
        <f>MID($C983, 1, 1)</f>
        <v>4</v>
      </c>
      <c r="E983" t="str">
        <f>MID($C983, 2, 1)</f>
        <v>2</v>
      </c>
      <c r="F983" t="str">
        <f>MID($C983, 3, 1)</f>
        <v>K</v>
      </c>
      <c r="G983" t="str">
        <f>MID($C983, 4, 1)</f>
        <v>3</v>
      </c>
      <c r="H983" t="str">
        <f>MID($C983, 5, 1)</f>
        <v>9</v>
      </c>
      <c r="I983">
        <f>LEN($A983)-LEN(SUBSTITUTE($A983,I$1,""))</f>
        <v>0</v>
      </c>
      <c r="J983">
        <f>LEN($A983)-LEN(SUBSTITUTE($A983,J$1,""))</f>
        <v>1</v>
      </c>
      <c r="K983">
        <f>LEN($A983)-LEN(SUBSTITUTE($A983,K$1,""))</f>
        <v>0</v>
      </c>
      <c r="L983">
        <f>LEN($A983)-LEN(SUBSTITUTE($A983,L$1,""))</f>
        <v>0</v>
      </c>
      <c r="M983">
        <f>LEN($A983)-LEN(SUBSTITUTE($A983,M$1,""))</f>
        <v>0</v>
      </c>
      <c r="N983">
        <f>LEN($A983)-LEN(SUBSTITUTE($A983,N$1,""))</f>
        <v>1</v>
      </c>
      <c r="O983">
        <f>LEN($A983)-LEN(SUBSTITUTE($A983,O$1,""))</f>
        <v>0</v>
      </c>
      <c r="P983">
        <f>LEN($A983)-LEN(SUBSTITUTE($A983,P$1,""))</f>
        <v>0</v>
      </c>
      <c r="Q983">
        <f>LEN($A983)-LEN(SUBSTITUTE($A983,Q$1,""))</f>
        <v>0</v>
      </c>
      <c r="R983">
        <f>LEN($A983)-LEN(SUBSTITUTE($A983,R$1,""))</f>
        <v>0</v>
      </c>
      <c r="S983">
        <f>LEN($A983)-LEN(SUBSTITUTE($A983,S$1,""))</f>
        <v>1</v>
      </c>
      <c r="T983">
        <f>LEN($A983)-LEN(SUBSTITUTE($A983,T$1,""))</f>
        <v>1</v>
      </c>
      <c r="U983">
        <f>LEN($A983)-LEN(SUBSTITUTE($A983,U$1,""))</f>
        <v>1</v>
      </c>
      <c r="V983">
        <f>I983+1</f>
        <v>1</v>
      </c>
      <c r="W983">
        <f>J983+1</f>
        <v>2</v>
      </c>
      <c r="X983">
        <f>K983+1</f>
        <v>1</v>
      </c>
      <c r="Y983">
        <f>L983+1</f>
        <v>1</v>
      </c>
      <c r="Z983">
        <f>M983+1</f>
        <v>1</v>
      </c>
      <c r="AA983">
        <f>N983+1</f>
        <v>2</v>
      </c>
      <c r="AB983">
        <f>O983+1</f>
        <v>1</v>
      </c>
      <c r="AC983">
        <f>P983+1</f>
        <v>1</v>
      </c>
      <c r="AD983">
        <f>Q983+1</f>
        <v>1</v>
      </c>
      <c r="AE983">
        <f>R983+1</f>
        <v>1</v>
      </c>
      <c r="AF983">
        <f>S983+1</f>
        <v>2</v>
      </c>
      <c r="AG983">
        <f>T983+1</f>
        <v>2</v>
      </c>
      <c r="AH983">
        <f>U983+1</f>
        <v>2</v>
      </c>
      <c r="AI983">
        <f>PRODUCT(V983:AH983)</f>
        <v>32</v>
      </c>
      <c r="AJ983">
        <f>MAX(V983:AH983)</f>
        <v>2</v>
      </c>
      <c r="AK983">
        <f>Y983</f>
        <v>1</v>
      </c>
      <c r="AL983">
        <f>MAX(V983:X983, Z983:AH983)+L983</f>
        <v>2</v>
      </c>
      <c r="AM983" t="b">
        <f>AL983=6</f>
        <v>0</v>
      </c>
      <c r="AN983" t="b">
        <f>AL983=5</f>
        <v>0</v>
      </c>
      <c r="AO983" t="b">
        <f>NOT(OR(AM983,AN983))</f>
        <v>1</v>
      </c>
      <c r="AP983" t="b">
        <f>AND(AI983=12, L983=0)</f>
        <v>0</v>
      </c>
      <c r="AQ983" t="b">
        <f>AND(AI983=18, L983=1)</f>
        <v>0</v>
      </c>
      <c r="AR983" t="b">
        <f>AND(AO983, OR(AP983, AQ983))</f>
        <v>0</v>
      </c>
      <c r="AS983" t="b">
        <f>NOT(OR(AM983,AN983,AR983))</f>
        <v>1</v>
      </c>
      <c r="AT983" t="b">
        <f>AND(AS983, AL983=4)</f>
        <v>0</v>
      </c>
      <c r="AU983" t="b">
        <f>NOT(OR(AM983,AN983,AR983,AT983))</f>
        <v>1</v>
      </c>
      <c r="AV983" t="b">
        <f>AND(AU983, AI983=18)</f>
        <v>0</v>
      </c>
      <c r="AW983" t="b">
        <f>NOT(OR(AM983,AN983,AR983,AT983, AV983))</f>
        <v>1</v>
      </c>
      <c r="AX983" t="b">
        <f>AND(AW983, OR(AND(AI983=24, L983=0), AND(AI983=32, L983=1)))</f>
        <v>0</v>
      </c>
      <c r="AY983" t="b">
        <f>NOT(OR(AM983,AN983,AR983,AT983,AV983,AX983))</f>
        <v>1</v>
      </c>
      <c r="AZ983" t="str">
        <f>IF(AM983,"7",IF(AN983,"6",IF(AR983,"5",
IF(AT983,"4",IF(AV983,"3",IF(AX983,"2",IF(AY983,"1","0"))))))
)</f>
        <v>1</v>
      </c>
      <c r="BA983" t="str">
        <f>_xlfn.XLOOKUP(D983, $BO$1:$CA$1, $BO$2:$CA$2)</f>
        <v>05</v>
      </c>
      <c r="BB983" t="str">
        <f>_xlfn.XLOOKUP(E983, $BO$1:$CA$1, $BO$2:$CA$2)</f>
        <v>03</v>
      </c>
      <c r="BC983" t="str">
        <f>_xlfn.XLOOKUP(F983, $BO$1:$CA$1, $BO$2:$CA$2)</f>
        <v>13</v>
      </c>
      <c r="BD983" t="str">
        <f>_xlfn.XLOOKUP(G983, $BO$1:$CA$1, $BO$2:$CA$2)</f>
        <v>04</v>
      </c>
      <c r="BE983" t="str">
        <f>_xlfn.XLOOKUP(H983, $BO$1:$CA$1, $BO$2:$CA$2)</f>
        <v>10</v>
      </c>
      <c r="BF983">
        <f>VALUE(_xlfn.TEXTJOIN("", TRUE, AZ983:BE983))</f>
        <v>10503130410</v>
      </c>
      <c r="BG983">
        <v>10503130410</v>
      </c>
      <c r="BH983">
        <f t="shared" si="15"/>
        <v>19</v>
      </c>
      <c r="BI983">
        <f>B983*BH983</f>
        <v>2204</v>
      </c>
    </row>
    <row r="984" spans="1:61" x14ac:dyDescent="0.25">
      <c r="A984" t="s">
        <v>576</v>
      </c>
      <c r="B984">
        <v>132</v>
      </c>
      <c r="C984" t="str">
        <f>TEXT(A984, "0")</f>
        <v>428T3</v>
      </c>
      <c r="D984" t="str">
        <f>MID($C984, 1, 1)</f>
        <v>4</v>
      </c>
      <c r="E984" t="str">
        <f>MID($C984, 2, 1)</f>
        <v>2</v>
      </c>
      <c r="F984" t="str">
        <f>MID($C984, 3, 1)</f>
        <v>8</v>
      </c>
      <c r="G984" t="str">
        <f>MID($C984, 4, 1)</f>
        <v>T</v>
      </c>
      <c r="H984" t="str">
        <f>MID($C984, 5, 1)</f>
        <v>3</v>
      </c>
      <c r="I984">
        <f>LEN($A984)-LEN(SUBSTITUTE($A984,I$1,""))</f>
        <v>0</v>
      </c>
      <c r="J984">
        <f>LEN($A984)-LEN(SUBSTITUTE($A984,J$1,""))</f>
        <v>0</v>
      </c>
      <c r="K984">
        <f>LEN($A984)-LEN(SUBSTITUTE($A984,K$1,""))</f>
        <v>0</v>
      </c>
      <c r="L984">
        <f>LEN($A984)-LEN(SUBSTITUTE($A984,L$1,""))</f>
        <v>0</v>
      </c>
      <c r="M984">
        <f>LEN($A984)-LEN(SUBSTITUTE($A984,M$1,""))</f>
        <v>1</v>
      </c>
      <c r="N984">
        <f>LEN($A984)-LEN(SUBSTITUTE($A984,N$1,""))</f>
        <v>0</v>
      </c>
      <c r="O984">
        <f>LEN($A984)-LEN(SUBSTITUTE($A984,O$1,""))</f>
        <v>1</v>
      </c>
      <c r="P984">
        <f>LEN($A984)-LEN(SUBSTITUTE($A984,P$1,""))</f>
        <v>0</v>
      </c>
      <c r="Q984">
        <f>LEN($A984)-LEN(SUBSTITUTE($A984,Q$1,""))</f>
        <v>0</v>
      </c>
      <c r="R984">
        <f>LEN($A984)-LEN(SUBSTITUTE($A984,R$1,""))</f>
        <v>0</v>
      </c>
      <c r="S984">
        <f>LEN($A984)-LEN(SUBSTITUTE($A984,S$1,""))</f>
        <v>1</v>
      </c>
      <c r="T984">
        <f>LEN($A984)-LEN(SUBSTITUTE($A984,T$1,""))</f>
        <v>1</v>
      </c>
      <c r="U984">
        <f>LEN($A984)-LEN(SUBSTITUTE($A984,U$1,""))</f>
        <v>1</v>
      </c>
      <c r="V984">
        <f>I984+1</f>
        <v>1</v>
      </c>
      <c r="W984">
        <f>J984+1</f>
        <v>1</v>
      </c>
      <c r="X984">
        <f>K984+1</f>
        <v>1</v>
      </c>
      <c r="Y984">
        <f>L984+1</f>
        <v>1</v>
      </c>
      <c r="Z984">
        <f>M984+1</f>
        <v>2</v>
      </c>
      <c r="AA984">
        <f>N984+1</f>
        <v>1</v>
      </c>
      <c r="AB984">
        <f>O984+1</f>
        <v>2</v>
      </c>
      <c r="AC984">
        <f>P984+1</f>
        <v>1</v>
      </c>
      <c r="AD984">
        <f>Q984+1</f>
        <v>1</v>
      </c>
      <c r="AE984">
        <f>R984+1</f>
        <v>1</v>
      </c>
      <c r="AF984">
        <f>S984+1</f>
        <v>2</v>
      </c>
      <c r="AG984">
        <f>T984+1</f>
        <v>2</v>
      </c>
      <c r="AH984">
        <f>U984+1</f>
        <v>2</v>
      </c>
      <c r="AI984">
        <f>PRODUCT(V984:AH984)</f>
        <v>32</v>
      </c>
      <c r="AJ984">
        <f>MAX(V984:AH984)</f>
        <v>2</v>
      </c>
      <c r="AK984">
        <f>Y984</f>
        <v>1</v>
      </c>
      <c r="AL984">
        <f>MAX(V984:X984, Z984:AH984)+L984</f>
        <v>2</v>
      </c>
      <c r="AM984" t="b">
        <f>AL984=6</f>
        <v>0</v>
      </c>
      <c r="AN984" t="b">
        <f>AL984=5</f>
        <v>0</v>
      </c>
      <c r="AO984" t="b">
        <f>NOT(OR(AM984,AN984))</f>
        <v>1</v>
      </c>
      <c r="AP984" t="b">
        <f>AND(AI984=12, L984=0)</f>
        <v>0</v>
      </c>
      <c r="AQ984" t="b">
        <f>AND(AI984=18, L984=1)</f>
        <v>0</v>
      </c>
      <c r="AR984" t="b">
        <f>AND(AO984, OR(AP984, AQ984))</f>
        <v>0</v>
      </c>
      <c r="AS984" t="b">
        <f>NOT(OR(AM984,AN984,AR984))</f>
        <v>1</v>
      </c>
      <c r="AT984" t="b">
        <f>AND(AS984, AL984=4)</f>
        <v>0</v>
      </c>
      <c r="AU984" t="b">
        <f>NOT(OR(AM984,AN984,AR984,AT984))</f>
        <v>1</v>
      </c>
      <c r="AV984" t="b">
        <f>AND(AU984, AI984=18)</f>
        <v>0</v>
      </c>
      <c r="AW984" t="b">
        <f>NOT(OR(AM984,AN984,AR984,AT984, AV984))</f>
        <v>1</v>
      </c>
      <c r="AX984" t="b">
        <f>AND(AW984, OR(AND(AI984=24, L984=0), AND(AI984=32, L984=1)))</f>
        <v>0</v>
      </c>
      <c r="AY984" t="b">
        <f>NOT(OR(AM984,AN984,AR984,AT984,AV984,AX984))</f>
        <v>1</v>
      </c>
      <c r="AZ984" t="str">
        <f>IF(AM984,"7",IF(AN984,"6",IF(AR984,"5",
IF(AT984,"4",IF(AV984,"3",IF(AX984,"2",IF(AY984,"1","0"))))))
)</f>
        <v>1</v>
      </c>
      <c r="BA984" t="str">
        <f>_xlfn.XLOOKUP(D984, $BO$1:$CA$1, $BO$2:$CA$2)</f>
        <v>05</v>
      </c>
      <c r="BB984" t="str">
        <f>_xlfn.XLOOKUP(E984, $BO$1:$CA$1, $BO$2:$CA$2)</f>
        <v>03</v>
      </c>
      <c r="BC984" t="str">
        <f>_xlfn.XLOOKUP(F984, $BO$1:$CA$1, $BO$2:$CA$2)</f>
        <v>09</v>
      </c>
      <c r="BD984" t="str">
        <f>_xlfn.XLOOKUP(G984, $BO$1:$CA$1, $BO$2:$CA$2)</f>
        <v>11</v>
      </c>
      <c r="BE984" t="str">
        <f>_xlfn.XLOOKUP(H984, $BO$1:$CA$1, $BO$2:$CA$2)</f>
        <v>04</v>
      </c>
      <c r="BF984">
        <f>VALUE(_xlfn.TEXTJOIN("", TRUE, AZ984:BE984))</f>
        <v>10503091104</v>
      </c>
      <c r="BG984">
        <v>10503091104</v>
      </c>
      <c r="BH984">
        <f t="shared" si="15"/>
        <v>18</v>
      </c>
      <c r="BI984">
        <f>B984*BH984</f>
        <v>2376</v>
      </c>
    </row>
    <row r="985" spans="1:61" x14ac:dyDescent="0.25">
      <c r="A985" t="s">
        <v>252</v>
      </c>
      <c r="B985">
        <v>50</v>
      </c>
      <c r="C985" t="str">
        <f>TEXT(A985, "0")</f>
        <v>3AK7T</v>
      </c>
      <c r="D985" t="str">
        <f>MID($C985, 1, 1)</f>
        <v>3</v>
      </c>
      <c r="E985" t="str">
        <f>MID($C985, 2, 1)</f>
        <v>A</v>
      </c>
      <c r="F985" t="str">
        <f>MID($C985, 3, 1)</f>
        <v>K</v>
      </c>
      <c r="G985" t="str">
        <f>MID($C985, 4, 1)</f>
        <v>7</v>
      </c>
      <c r="H985" t="str">
        <f>MID($C985, 5, 1)</f>
        <v>T</v>
      </c>
      <c r="I985">
        <f>LEN($A985)-LEN(SUBSTITUTE($A985,I$1,""))</f>
        <v>1</v>
      </c>
      <c r="J985">
        <f>LEN($A985)-LEN(SUBSTITUTE($A985,J$1,""))</f>
        <v>1</v>
      </c>
      <c r="K985">
        <f>LEN($A985)-LEN(SUBSTITUTE($A985,K$1,""))</f>
        <v>0</v>
      </c>
      <c r="L985">
        <f>LEN($A985)-LEN(SUBSTITUTE($A985,L$1,""))</f>
        <v>0</v>
      </c>
      <c r="M985">
        <f>LEN($A985)-LEN(SUBSTITUTE($A985,M$1,""))</f>
        <v>1</v>
      </c>
      <c r="N985">
        <f>LEN($A985)-LEN(SUBSTITUTE($A985,N$1,""))</f>
        <v>0</v>
      </c>
      <c r="O985">
        <f>LEN($A985)-LEN(SUBSTITUTE($A985,O$1,""))</f>
        <v>0</v>
      </c>
      <c r="P985">
        <f>LEN($A985)-LEN(SUBSTITUTE($A985,P$1,""))</f>
        <v>1</v>
      </c>
      <c r="Q985">
        <f>LEN($A985)-LEN(SUBSTITUTE($A985,Q$1,""))</f>
        <v>0</v>
      </c>
      <c r="R985">
        <f>LEN($A985)-LEN(SUBSTITUTE($A985,R$1,""))</f>
        <v>0</v>
      </c>
      <c r="S985">
        <f>LEN($A985)-LEN(SUBSTITUTE($A985,S$1,""))</f>
        <v>0</v>
      </c>
      <c r="T985">
        <f>LEN($A985)-LEN(SUBSTITUTE($A985,T$1,""))</f>
        <v>1</v>
      </c>
      <c r="U985">
        <f>LEN($A985)-LEN(SUBSTITUTE($A985,U$1,""))</f>
        <v>0</v>
      </c>
      <c r="V985">
        <f>I985+1</f>
        <v>2</v>
      </c>
      <c r="W985">
        <f>J985+1</f>
        <v>2</v>
      </c>
      <c r="X985">
        <f>K985+1</f>
        <v>1</v>
      </c>
      <c r="Y985">
        <f>L985+1</f>
        <v>1</v>
      </c>
      <c r="Z985">
        <f>M985+1</f>
        <v>2</v>
      </c>
      <c r="AA985">
        <f>N985+1</f>
        <v>1</v>
      </c>
      <c r="AB985">
        <f>O985+1</f>
        <v>1</v>
      </c>
      <c r="AC985">
        <f>P985+1</f>
        <v>2</v>
      </c>
      <c r="AD985">
        <f>Q985+1</f>
        <v>1</v>
      </c>
      <c r="AE985">
        <f>R985+1</f>
        <v>1</v>
      </c>
      <c r="AF985">
        <f>S985+1</f>
        <v>1</v>
      </c>
      <c r="AG985">
        <f>T985+1</f>
        <v>2</v>
      </c>
      <c r="AH985">
        <f>U985+1</f>
        <v>1</v>
      </c>
      <c r="AI985">
        <f>PRODUCT(V985:AH985)</f>
        <v>32</v>
      </c>
      <c r="AJ985">
        <f>MAX(V985:AH985)</f>
        <v>2</v>
      </c>
      <c r="AK985">
        <f>Y985</f>
        <v>1</v>
      </c>
      <c r="AL985">
        <f>MAX(V985:X985, Z985:AH985)+L985</f>
        <v>2</v>
      </c>
      <c r="AM985" t="b">
        <f>AL985=6</f>
        <v>0</v>
      </c>
      <c r="AN985" t="b">
        <f>AL985=5</f>
        <v>0</v>
      </c>
      <c r="AO985" t="b">
        <f>NOT(OR(AM985,AN985))</f>
        <v>1</v>
      </c>
      <c r="AP985" t="b">
        <f>AND(AI985=12, L985=0)</f>
        <v>0</v>
      </c>
      <c r="AQ985" t="b">
        <f>AND(AI985=18, L985=1)</f>
        <v>0</v>
      </c>
      <c r="AR985" t="b">
        <f>AND(AO985, OR(AP985, AQ985))</f>
        <v>0</v>
      </c>
      <c r="AS985" t="b">
        <f>NOT(OR(AM985,AN985,AR985))</f>
        <v>1</v>
      </c>
      <c r="AT985" t="b">
        <f>AND(AS985, AL985=4)</f>
        <v>0</v>
      </c>
      <c r="AU985" t="b">
        <f>NOT(OR(AM985,AN985,AR985,AT985))</f>
        <v>1</v>
      </c>
      <c r="AV985" t="b">
        <f>AND(AU985, AI985=18)</f>
        <v>0</v>
      </c>
      <c r="AW985" t="b">
        <f>NOT(OR(AM985,AN985,AR985,AT985, AV985))</f>
        <v>1</v>
      </c>
      <c r="AX985" t="b">
        <f>AND(AW985, OR(AND(AI985=24, L985=0), AND(AI985=32, L985=1)))</f>
        <v>0</v>
      </c>
      <c r="AY985" t="b">
        <f>NOT(OR(AM985,AN985,AR985,AT985,AV985,AX985))</f>
        <v>1</v>
      </c>
      <c r="AZ985" t="str">
        <f>IF(AM985,"7",IF(AN985,"6",IF(AR985,"5",
IF(AT985,"4",IF(AV985,"3",IF(AX985,"2",IF(AY985,"1","0"))))))
)</f>
        <v>1</v>
      </c>
      <c r="BA985" t="str">
        <f>_xlfn.XLOOKUP(D985, $BO$1:$CA$1, $BO$2:$CA$2)</f>
        <v>04</v>
      </c>
      <c r="BB985" t="str">
        <f>_xlfn.XLOOKUP(E985, $BO$1:$CA$1, $BO$2:$CA$2)</f>
        <v>14</v>
      </c>
      <c r="BC985" t="str">
        <f>_xlfn.XLOOKUP(F985, $BO$1:$CA$1, $BO$2:$CA$2)</f>
        <v>13</v>
      </c>
      <c r="BD985" t="str">
        <f>_xlfn.XLOOKUP(G985, $BO$1:$CA$1, $BO$2:$CA$2)</f>
        <v>08</v>
      </c>
      <c r="BE985" t="str">
        <f>_xlfn.XLOOKUP(H985, $BO$1:$CA$1, $BO$2:$CA$2)</f>
        <v>11</v>
      </c>
      <c r="BF985">
        <f>VALUE(_xlfn.TEXTJOIN("", TRUE, AZ985:BE985))</f>
        <v>10414130811</v>
      </c>
      <c r="BG985">
        <v>10414130811</v>
      </c>
      <c r="BH985">
        <f t="shared" si="15"/>
        <v>17</v>
      </c>
      <c r="BI985">
        <f>B985*BH985</f>
        <v>850</v>
      </c>
    </row>
    <row r="986" spans="1:61" x14ac:dyDescent="0.25">
      <c r="A986" t="s">
        <v>814</v>
      </c>
      <c r="B986">
        <v>338</v>
      </c>
      <c r="C986" t="str">
        <f>TEXT(A986, "0")</f>
        <v>3TK74</v>
      </c>
      <c r="D986" t="str">
        <f>MID($C986, 1, 1)</f>
        <v>3</v>
      </c>
      <c r="E986" t="str">
        <f>MID($C986, 2, 1)</f>
        <v>T</v>
      </c>
      <c r="F986" t="str">
        <f>MID($C986, 3, 1)</f>
        <v>K</v>
      </c>
      <c r="G986" t="str">
        <f>MID($C986, 4, 1)</f>
        <v>7</v>
      </c>
      <c r="H986" t="str">
        <f>MID($C986, 5, 1)</f>
        <v>4</v>
      </c>
      <c r="I986">
        <f>LEN($A986)-LEN(SUBSTITUTE($A986,I$1,""))</f>
        <v>0</v>
      </c>
      <c r="J986">
        <f>LEN($A986)-LEN(SUBSTITUTE($A986,J$1,""))</f>
        <v>1</v>
      </c>
      <c r="K986">
        <f>LEN($A986)-LEN(SUBSTITUTE($A986,K$1,""))</f>
        <v>0</v>
      </c>
      <c r="L986">
        <f>LEN($A986)-LEN(SUBSTITUTE($A986,L$1,""))</f>
        <v>0</v>
      </c>
      <c r="M986">
        <f>LEN($A986)-LEN(SUBSTITUTE($A986,M$1,""))</f>
        <v>1</v>
      </c>
      <c r="N986">
        <f>LEN($A986)-LEN(SUBSTITUTE($A986,N$1,""))</f>
        <v>0</v>
      </c>
      <c r="O986">
        <f>LEN($A986)-LEN(SUBSTITUTE($A986,O$1,""))</f>
        <v>0</v>
      </c>
      <c r="P986">
        <f>LEN($A986)-LEN(SUBSTITUTE($A986,P$1,""))</f>
        <v>1</v>
      </c>
      <c r="Q986">
        <f>LEN($A986)-LEN(SUBSTITUTE($A986,Q$1,""))</f>
        <v>0</v>
      </c>
      <c r="R986">
        <f>LEN($A986)-LEN(SUBSTITUTE($A986,R$1,""))</f>
        <v>0</v>
      </c>
      <c r="S986">
        <f>LEN($A986)-LEN(SUBSTITUTE($A986,S$1,""))</f>
        <v>1</v>
      </c>
      <c r="T986">
        <f>LEN($A986)-LEN(SUBSTITUTE($A986,T$1,""))</f>
        <v>1</v>
      </c>
      <c r="U986">
        <f>LEN($A986)-LEN(SUBSTITUTE($A986,U$1,""))</f>
        <v>0</v>
      </c>
      <c r="V986">
        <f>I986+1</f>
        <v>1</v>
      </c>
      <c r="W986">
        <f>J986+1</f>
        <v>2</v>
      </c>
      <c r="X986">
        <f>K986+1</f>
        <v>1</v>
      </c>
      <c r="Y986">
        <f>L986+1</f>
        <v>1</v>
      </c>
      <c r="Z986">
        <f>M986+1</f>
        <v>2</v>
      </c>
      <c r="AA986">
        <f>N986+1</f>
        <v>1</v>
      </c>
      <c r="AB986">
        <f>O986+1</f>
        <v>1</v>
      </c>
      <c r="AC986">
        <f>P986+1</f>
        <v>2</v>
      </c>
      <c r="AD986">
        <f>Q986+1</f>
        <v>1</v>
      </c>
      <c r="AE986">
        <f>R986+1</f>
        <v>1</v>
      </c>
      <c r="AF986">
        <f>S986+1</f>
        <v>2</v>
      </c>
      <c r="AG986">
        <f>T986+1</f>
        <v>2</v>
      </c>
      <c r="AH986">
        <f>U986+1</f>
        <v>1</v>
      </c>
      <c r="AI986">
        <f>PRODUCT(V986:AH986)</f>
        <v>32</v>
      </c>
      <c r="AJ986">
        <f>MAX(V986:AH986)</f>
        <v>2</v>
      </c>
      <c r="AK986">
        <f>Y986</f>
        <v>1</v>
      </c>
      <c r="AL986">
        <f>MAX(V986:X986, Z986:AH986)+L986</f>
        <v>2</v>
      </c>
      <c r="AM986" t="b">
        <f>AL986=6</f>
        <v>0</v>
      </c>
      <c r="AN986" t="b">
        <f>AL986=5</f>
        <v>0</v>
      </c>
      <c r="AO986" t="b">
        <f>NOT(OR(AM986,AN986))</f>
        <v>1</v>
      </c>
      <c r="AP986" t="b">
        <f>AND(AI986=12, L986=0)</f>
        <v>0</v>
      </c>
      <c r="AQ986" t="b">
        <f>AND(AI986=18, L986=1)</f>
        <v>0</v>
      </c>
      <c r="AR986" t="b">
        <f>AND(AO986, OR(AP986, AQ986))</f>
        <v>0</v>
      </c>
      <c r="AS986" t="b">
        <f>NOT(OR(AM986,AN986,AR986))</f>
        <v>1</v>
      </c>
      <c r="AT986" t="b">
        <f>AND(AS986, AL986=4)</f>
        <v>0</v>
      </c>
      <c r="AU986" t="b">
        <f>NOT(OR(AM986,AN986,AR986,AT986))</f>
        <v>1</v>
      </c>
      <c r="AV986" t="b">
        <f>AND(AU986, AI986=18)</f>
        <v>0</v>
      </c>
      <c r="AW986" t="b">
        <f>NOT(OR(AM986,AN986,AR986,AT986, AV986))</f>
        <v>1</v>
      </c>
      <c r="AX986" t="b">
        <f>AND(AW986, OR(AND(AI986=24, L986=0), AND(AI986=32, L986=1)))</f>
        <v>0</v>
      </c>
      <c r="AY986" t="b">
        <f>NOT(OR(AM986,AN986,AR986,AT986,AV986,AX986))</f>
        <v>1</v>
      </c>
      <c r="AZ986" t="str">
        <f>IF(AM986,"7",IF(AN986,"6",IF(AR986,"5",
IF(AT986,"4",IF(AV986,"3",IF(AX986,"2",IF(AY986,"1","0"))))))
)</f>
        <v>1</v>
      </c>
      <c r="BA986" t="str">
        <f>_xlfn.XLOOKUP(D986, $BO$1:$CA$1, $BO$2:$CA$2)</f>
        <v>04</v>
      </c>
      <c r="BB986" t="str">
        <f>_xlfn.XLOOKUP(E986, $BO$1:$CA$1, $BO$2:$CA$2)</f>
        <v>11</v>
      </c>
      <c r="BC986" t="str">
        <f>_xlfn.XLOOKUP(F986, $BO$1:$CA$1, $BO$2:$CA$2)</f>
        <v>13</v>
      </c>
      <c r="BD986" t="str">
        <f>_xlfn.XLOOKUP(G986, $BO$1:$CA$1, $BO$2:$CA$2)</f>
        <v>08</v>
      </c>
      <c r="BE986" t="str">
        <f>_xlfn.XLOOKUP(H986, $BO$1:$CA$1, $BO$2:$CA$2)</f>
        <v>05</v>
      </c>
      <c r="BF986">
        <f>VALUE(_xlfn.TEXTJOIN("", TRUE, AZ986:BE986))</f>
        <v>10411130805</v>
      </c>
      <c r="BG986">
        <v>10411130805</v>
      </c>
      <c r="BH986">
        <f t="shared" si="15"/>
        <v>16</v>
      </c>
      <c r="BI986">
        <f>B986*BH986</f>
        <v>5408</v>
      </c>
    </row>
    <row r="987" spans="1:61" x14ac:dyDescent="0.25">
      <c r="A987" t="s">
        <v>325</v>
      </c>
      <c r="B987">
        <v>373</v>
      </c>
      <c r="C987" t="str">
        <f>TEXT(A987, "0")</f>
        <v>3TQ46</v>
      </c>
      <c r="D987" t="str">
        <f>MID($C987, 1, 1)</f>
        <v>3</v>
      </c>
      <c r="E987" t="str">
        <f>MID($C987, 2, 1)</f>
        <v>T</v>
      </c>
      <c r="F987" t="str">
        <f>MID($C987, 3, 1)</f>
        <v>Q</v>
      </c>
      <c r="G987" t="str">
        <f>MID($C987, 4, 1)</f>
        <v>4</v>
      </c>
      <c r="H987" t="str">
        <f>MID($C987, 5, 1)</f>
        <v>6</v>
      </c>
      <c r="I987">
        <f>LEN($A987)-LEN(SUBSTITUTE($A987,I$1,""))</f>
        <v>0</v>
      </c>
      <c r="J987">
        <f>LEN($A987)-LEN(SUBSTITUTE($A987,J$1,""))</f>
        <v>0</v>
      </c>
      <c r="K987">
        <f>LEN($A987)-LEN(SUBSTITUTE($A987,K$1,""))</f>
        <v>1</v>
      </c>
      <c r="L987">
        <f>LEN($A987)-LEN(SUBSTITUTE($A987,L$1,""))</f>
        <v>0</v>
      </c>
      <c r="M987">
        <f>LEN($A987)-LEN(SUBSTITUTE($A987,M$1,""))</f>
        <v>1</v>
      </c>
      <c r="N987">
        <f>LEN($A987)-LEN(SUBSTITUTE($A987,N$1,""))</f>
        <v>0</v>
      </c>
      <c r="O987">
        <f>LEN($A987)-LEN(SUBSTITUTE($A987,O$1,""))</f>
        <v>0</v>
      </c>
      <c r="P987">
        <f>LEN($A987)-LEN(SUBSTITUTE($A987,P$1,""))</f>
        <v>0</v>
      </c>
      <c r="Q987">
        <f>LEN($A987)-LEN(SUBSTITUTE($A987,Q$1,""))</f>
        <v>1</v>
      </c>
      <c r="R987">
        <f>LEN($A987)-LEN(SUBSTITUTE($A987,R$1,""))</f>
        <v>0</v>
      </c>
      <c r="S987">
        <f>LEN($A987)-LEN(SUBSTITUTE($A987,S$1,""))</f>
        <v>1</v>
      </c>
      <c r="T987">
        <f>LEN($A987)-LEN(SUBSTITUTE($A987,T$1,""))</f>
        <v>1</v>
      </c>
      <c r="U987">
        <f>LEN($A987)-LEN(SUBSTITUTE($A987,U$1,""))</f>
        <v>0</v>
      </c>
      <c r="V987">
        <f>I987+1</f>
        <v>1</v>
      </c>
      <c r="W987">
        <f>J987+1</f>
        <v>1</v>
      </c>
      <c r="X987">
        <f>K987+1</f>
        <v>2</v>
      </c>
      <c r="Y987">
        <f>L987+1</f>
        <v>1</v>
      </c>
      <c r="Z987">
        <f>M987+1</f>
        <v>2</v>
      </c>
      <c r="AA987">
        <f>N987+1</f>
        <v>1</v>
      </c>
      <c r="AB987">
        <f>O987+1</f>
        <v>1</v>
      </c>
      <c r="AC987">
        <f>P987+1</f>
        <v>1</v>
      </c>
      <c r="AD987">
        <f>Q987+1</f>
        <v>2</v>
      </c>
      <c r="AE987">
        <f>R987+1</f>
        <v>1</v>
      </c>
      <c r="AF987">
        <f>S987+1</f>
        <v>2</v>
      </c>
      <c r="AG987">
        <f>T987+1</f>
        <v>2</v>
      </c>
      <c r="AH987">
        <f>U987+1</f>
        <v>1</v>
      </c>
      <c r="AI987">
        <f>PRODUCT(V987:AH987)</f>
        <v>32</v>
      </c>
      <c r="AJ987">
        <f>MAX(V987:AH987)</f>
        <v>2</v>
      </c>
      <c r="AK987">
        <f>Y987</f>
        <v>1</v>
      </c>
      <c r="AL987">
        <f>MAX(V987:X987, Z987:AH987)+L987</f>
        <v>2</v>
      </c>
      <c r="AM987" t="b">
        <f>AL987=6</f>
        <v>0</v>
      </c>
      <c r="AN987" t="b">
        <f>AL987=5</f>
        <v>0</v>
      </c>
      <c r="AO987" t="b">
        <f>NOT(OR(AM987,AN987))</f>
        <v>1</v>
      </c>
      <c r="AP987" t="b">
        <f>AND(AI987=12, L987=0)</f>
        <v>0</v>
      </c>
      <c r="AQ987" t="b">
        <f>AND(AI987=18, L987=1)</f>
        <v>0</v>
      </c>
      <c r="AR987" t="b">
        <f>AND(AO987, OR(AP987, AQ987))</f>
        <v>0</v>
      </c>
      <c r="AS987" t="b">
        <f>NOT(OR(AM987,AN987,AR987))</f>
        <v>1</v>
      </c>
      <c r="AT987" t="b">
        <f>AND(AS987, AL987=4)</f>
        <v>0</v>
      </c>
      <c r="AU987" t="b">
        <f>NOT(OR(AM987,AN987,AR987,AT987))</f>
        <v>1</v>
      </c>
      <c r="AV987" t="b">
        <f>AND(AU987, AI987=18)</f>
        <v>0</v>
      </c>
      <c r="AW987" t="b">
        <f>NOT(OR(AM987,AN987,AR987,AT987, AV987))</f>
        <v>1</v>
      </c>
      <c r="AX987" t="b">
        <f>AND(AW987, OR(AND(AI987=24, L987=0), AND(AI987=32, L987=1)))</f>
        <v>0</v>
      </c>
      <c r="AY987" t="b">
        <f>NOT(OR(AM987,AN987,AR987,AT987,AV987,AX987))</f>
        <v>1</v>
      </c>
      <c r="AZ987" t="str">
        <f>IF(AM987,"7",IF(AN987,"6",IF(AR987,"5",
IF(AT987,"4",IF(AV987,"3",IF(AX987,"2",IF(AY987,"1","0"))))))
)</f>
        <v>1</v>
      </c>
      <c r="BA987" t="str">
        <f>_xlfn.XLOOKUP(D987, $BO$1:$CA$1, $BO$2:$CA$2)</f>
        <v>04</v>
      </c>
      <c r="BB987" t="str">
        <f>_xlfn.XLOOKUP(E987, $BO$1:$CA$1, $BO$2:$CA$2)</f>
        <v>11</v>
      </c>
      <c r="BC987" t="str">
        <f>_xlfn.XLOOKUP(F987, $BO$1:$CA$1, $BO$2:$CA$2)</f>
        <v>12</v>
      </c>
      <c r="BD987" t="str">
        <f>_xlfn.XLOOKUP(G987, $BO$1:$CA$1, $BO$2:$CA$2)</f>
        <v>05</v>
      </c>
      <c r="BE987" t="str">
        <f>_xlfn.XLOOKUP(H987, $BO$1:$CA$1, $BO$2:$CA$2)</f>
        <v>07</v>
      </c>
      <c r="BF987">
        <f>VALUE(_xlfn.TEXTJOIN("", TRUE, AZ987:BE987))</f>
        <v>10411120507</v>
      </c>
      <c r="BG987">
        <v>10411120507</v>
      </c>
      <c r="BH987">
        <f t="shared" si="15"/>
        <v>15</v>
      </c>
      <c r="BI987">
        <f>B987*BH987</f>
        <v>5595</v>
      </c>
    </row>
    <row r="988" spans="1:61" x14ac:dyDescent="0.25">
      <c r="A988" t="s">
        <v>334</v>
      </c>
      <c r="B988">
        <v>715</v>
      </c>
      <c r="C988" t="str">
        <f>TEXT(A988, "0")</f>
        <v>398K4</v>
      </c>
      <c r="D988" t="str">
        <f>MID($C988, 1, 1)</f>
        <v>3</v>
      </c>
      <c r="E988" t="str">
        <f>MID($C988, 2, 1)</f>
        <v>9</v>
      </c>
      <c r="F988" t="str">
        <f>MID($C988, 3, 1)</f>
        <v>8</v>
      </c>
      <c r="G988" t="str">
        <f>MID($C988, 4, 1)</f>
        <v>K</v>
      </c>
      <c r="H988" t="str">
        <f>MID($C988, 5, 1)</f>
        <v>4</v>
      </c>
      <c r="I988">
        <f>LEN($A988)-LEN(SUBSTITUTE($A988,I$1,""))</f>
        <v>0</v>
      </c>
      <c r="J988">
        <f>LEN($A988)-LEN(SUBSTITUTE($A988,J$1,""))</f>
        <v>1</v>
      </c>
      <c r="K988">
        <f>LEN($A988)-LEN(SUBSTITUTE($A988,K$1,""))</f>
        <v>0</v>
      </c>
      <c r="L988">
        <f>LEN($A988)-LEN(SUBSTITUTE($A988,L$1,""))</f>
        <v>0</v>
      </c>
      <c r="M988">
        <f>LEN($A988)-LEN(SUBSTITUTE($A988,M$1,""))</f>
        <v>0</v>
      </c>
      <c r="N988">
        <f>LEN($A988)-LEN(SUBSTITUTE($A988,N$1,""))</f>
        <v>1</v>
      </c>
      <c r="O988">
        <f>LEN($A988)-LEN(SUBSTITUTE($A988,O$1,""))</f>
        <v>1</v>
      </c>
      <c r="P988">
        <f>LEN($A988)-LEN(SUBSTITUTE($A988,P$1,""))</f>
        <v>0</v>
      </c>
      <c r="Q988">
        <f>LEN($A988)-LEN(SUBSTITUTE($A988,Q$1,""))</f>
        <v>0</v>
      </c>
      <c r="R988">
        <f>LEN($A988)-LEN(SUBSTITUTE($A988,R$1,""))</f>
        <v>0</v>
      </c>
      <c r="S988">
        <f>LEN($A988)-LEN(SUBSTITUTE($A988,S$1,""))</f>
        <v>1</v>
      </c>
      <c r="T988">
        <f>LEN($A988)-LEN(SUBSTITUTE($A988,T$1,""))</f>
        <v>1</v>
      </c>
      <c r="U988">
        <f>LEN($A988)-LEN(SUBSTITUTE($A988,U$1,""))</f>
        <v>0</v>
      </c>
      <c r="V988">
        <f>I988+1</f>
        <v>1</v>
      </c>
      <c r="W988">
        <f>J988+1</f>
        <v>2</v>
      </c>
      <c r="X988">
        <f>K988+1</f>
        <v>1</v>
      </c>
      <c r="Y988">
        <f>L988+1</f>
        <v>1</v>
      </c>
      <c r="Z988">
        <f>M988+1</f>
        <v>1</v>
      </c>
      <c r="AA988">
        <f>N988+1</f>
        <v>2</v>
      </c>
      <c r="AB988">
        <f>O988+1</f>
        <v>2</v>
      </c>
      <c r="AC988">
        <f>P988+1</f>
        <v>1</v>
      </c>
      <c r="AD988">
        <f>Q988+1</f>
        <v>1</v>
      </c>
      <c r="AE988">
        <f>R988+1</f>
        <v>1</v>
      </c>
      <c r="AF988">
        <f>S988+1</f>
        <v>2</v>
      </c>
      <c r="AG988">
        <f>T988+1</f>
        <v>2</v>
      </c>
      <c r="AH988">
        <f>U988+1</f>
        <v>1</v>
      </c>
      <c r="AI988">
        <f>PRODUCT(V988:AH988)</f>
        <v>32</v>
      </c>
      <c r="AJ988">
        <f>MAX(V988:AH988)</f>
        <v>2</v>
      </c>
      <c r="AK988">
        <f>Y988</f>
        <v>1</v>
      </c>
      <c r="AL988">
        <f>MAX(V988:X988, Z988:AH988)+L988</f>
        <v>2</v>
      </c>
      <c r="AM988" t="b">
        <f>AL988=6</f>
        <v>0</v>
      </c>
      <c r="AN988" t="b">
        <f>AL988=5</f>
        <v>0</v>
      </c>
      <c r="AO988" t="b">
        <f>NOT(OR(AM988,AN988))</f>
        <v>1</v>
      </c>
      <c r="AP988" t="b">
        <f>AND(AI988=12, L988=0)</f>
        <v>0</v>
      </c>
      <c r="AQ988" t="b">
        <f>AND(AI988=18, L988=1)</f>
        <v>0</v>
      </c>
      <c r="AR988" t="b">
        <f>AND(AO988, OR(AP988, AQ988))</f>
        <v>0</v>
      </c>
      <c r="AS988" t="b">
        <f>NOT(OR(AM988,AN988,AR988))</f>
        <v>1</v>
      </c>
      <c r="AT988" t="b">
        <f>AND(AS988, AL988=4)</f>
        <v>0</v>
      </c>
      <c r="AU988" t="b">
        <f>NOT(OR(AM988,AN988,AR988,AT988))</f>
        <v>1</v>
      </c>
      <c r="AV988" t="b">
        <f>AND(AU988, AI988=18)</f>
        <v>0</v>
      </c>
      <c r="AW988" t="b">
        <f>NOT(OR(AM988,AN988,AR988,AT988, AV988))</f>
        <v>1</v>
      </c>
      <c r="AX988" t="b">
        <f>AND(AW988, OR(AND(AI988=24, L988=0), AND(AI988=32, L988=1)))</f>
        <v>0</v>
      </c>
      <c r="AY988" t="b">
        <f>NOT(OR(AM988,AN988,AR988,AT988,AV988,AX988))</f>
        <v>1</v>
      </c>
      <c r="AZ988" t="str">
        <f>IF(AM988,"7",IF(AN988,"6",IF(AR988,"5",
IF(AT988,"4",IF(AV988,"3",IF(AX988,"2",IF(AY988,"1","0"))))))
)</f>
        <v>1</v>
      </c>
      <c r="BA988" t="str">
        <f>_xlfn.XLOOKUP(D988, $BO$1:$CA$1, $BO$2:$CA$2)</f>
        <v>04</v>
      </c>
      <c r="BB988" t="str">
        <f>_xlfn.XLOOKUP(E988, $BO$1:$CA$1, $BO$2:$CA$2)</f>
        <v>10</v>
      </c>
      <c r="BC988" t="str">
        <f>_xlfn.XLOOKUP(F988, $BO$1:$CA$1, $BO$2:$CA$2)</f>
        <v>09</v>
      </c>
      <c r="BD988" t="str">
        <f>_xlfn.XLOOKUP(G988, $BO$1:$CA$1, $BO$2:$CA$2)</f>
        <v>13</v>
      </c>
      <c r="BE988" t="str">
        <f>_xlfn.XLOOKUP(H988, $BO$1:$CA$1, $BO$2:$CA$2)</f>
        <v>05</v>
      </c>
      <c r="BF988">
        <f>VALUE(_xlfn.TEXTJOIN("", TRUE, AZ988:BE988))</f>
        <v>10410091305</v>
      </c>
      <c r="BG988">
        <v>10410091305</v>
      </c>
      <c r="BH988">
        <f t="shared" si="15"/>
        <v>14</v>
      </c>
      <c r="BI988">
        <f>B988*BH988</f>
        <v>10010</v>
      </c>
    </row>
    <row r="989" spans="1:61" x14ac:dyDescent="0.25">
      <c r="A989" t="s">
        <v>613</v>
      </c>
      <c r="B989">
        <v>794</v>
      </c>
      <c r="C989" t="str">
        <f>TEXT(A989, "0")</f>
        <v>365K8</v>
      </c>
      <c r="D989" t="str">
        <f>MID($C989, 1, 1)</f>
        <v>3</v>
      </c>
      <c r="E989" t="str">
        <f>MID($C989, 2, 1)</f>
        <v>6</v>
      </c>
      <c r="F989" t="str">
        <f>MID($C989, 3, 1)</f>
        <v>5</v>
      </c>
      <c r="G989" t="str">
        <f>MID($C989, 4, 1)</f>
        <v>K</v>
      </c>
      <c r="H989" t="str">
        <f>MID($C989, 5, 1)</f>
        <v>8</v>
      </c>
      <c r="I989">
        <f>LEN($A989)-LEN(SUBSTITUTE($A989,I$1,""))</f>
        <v>0</v>
      </c>
      <c r="J989">
        <f>LEN($A989)-LEN(SUBSTITUTE($A989,J$1,""))</f>
        <v>1</v>
      </c>
      <c r="K989">
        <f>LEN($A989)-LEN(SUBSTITUTE($A989,K$1,""))</f>
        <v>0</v>
      </c>
      <c r="L989">
        <f>LEN($A989)-LEN(SUBSTITUTE($A989,L$1,""))</f>
        <v>0</v>
      </c>
      <c r="M989">
        <f>LEN($A989)-LEN(SUBSTITUTE($A989,M$1,""))</f>
        <v>0</v>
      </c>
      <c r="N989">
        <f>LEN($A989)-LEN(SUBSTITUTE($A989,N$1,""))</f>
        <v>0</v>
      </c>
      <c r="O989">
        <f>LEN($A989)-LEN(SUBSTITUTE($A989,O$1,""))</f>
        <v>1</v>
      </c>
      <c r="P989">
        <f>LEN($A989)-LEN(SUBSTITUTE($A989,P$1,""))</f>
        <v>0</v>
      </c>
      <c r="Q989">
        <f>LEN($A989)-LEN(SUBSTITUTE($A989,Q$1,""))</f>
        <v>1</v>
      </c>
      <c r="R989">
        <f>LEN($A989)-LEN(SUBSTITUTE($A989,R$1,""))</f>
        <v>1</v>
      </c>
      <c r="S989">
        <f>LEN($A989)-LEN(SUBSTITUTE($A989,S$1,""))</f>
        <v>0</v>
      </c>
      <c r="T989">
        <f>LEN($A989)-LEN(SUBSTITUTE($A989,T$1,""))</f>
        <v>1</v>
      </c>
      <c r="U989">
        <f>LEN($A989)-LEN(SUBSTITUTE($A989,U$1,""))</f>
        <v>0</v>
      </c>
      <c r="V989">
        <f>I989+1</f>
        <v>1</v>
      </c>
      <c r="W989">
        <f>J989+1</f>
        <v>2</v>
      </c>
      <c r="X989">
        <f>K989+1</f>
        <v>1</v>
      </c>
      <c r="Y989">
        <f>L989+1</f>
        <v>1</v>
      </c>
      <c r="Z989">
        <f>M989+1</f>
        <v>1</v>
      </c>
      <c r="AA989">
        <f>N989+1</f>
        <v>1</v>
      </c>
      <c r="AB989">
        <f>O989+1</f>
        <v>2</v>
      </c>
      <c r="AC989">
        <f>P989+1</f>
        <v>1</v>
      </c>
      <c r="AD989">
        <f>Q989+1</f>
        <v>2</v>
      </c>
      <c r="AE989">
        <f>R989+1</f>
        <v>2</v>
      </c>
      <c r="AF989">
        <f>S989+1</f>
        <v>1</v>
      </c>
      <c r="AG989">
        <f>T989+1</f>
        <v>2</v>
      </c>
      <c r="AH989">
        <f>U989+1</f>
        <v>1</v>
      </c>
      <c r="AI989">
        <f>PRODUCT(V989:AH989)</f>
        <v>32</v>
      </c>
      <c r="AJ989">
        <f>MAX(V989:AH989)</f>
        <v>2</v>
      </c>
      <c r="AK989">
        <f>Y989</f>
        <v>1</v>
      </c>
      <c r="AL989">
        <f>MAX(V989:X989, Z989:AH989)+L989</f>
        <v>2</v>
      </c>
      <c r="AM989" t="b">
        <f>AL989=6</f>
        <v>0</v>
      </c>
      <c r="AN989" t="b">
        <f>AL989=5</f>
        <v>0</v>
      </c>
      <c r="AO989" t="b">
        <f>NOT(OR(AM989,AN989))</f>
        <v>1</v>
      </c>
      <c r="AP989" t="b">
        <f>AND(AI989=12, L989=0)</f>
        <v>0</v>
      </c>
      <c r="AQ989" t="b">
        <f>AND(AI989=18, L989=1)</f>
        <v>0</v>
      </c>
      <c r="AR989" t="b">
        <f>AND(AO989, OR(AP989, AQ989))</f>
        <v>0</v>
      </c>
      <c r="AS989" t="b">
        <f>NOT(OR(AM989,AN989,AR989))</f>
        <v>1</v>
      </c>
      <c r="AT989" t="b">
        <f>AND(AS989, AL989=4)</f>
        <v>0</v>
      </c>
      <c r="AU989" t="b">
        <f>NOT(OR(AM989,AN989,AR989,AT989))</f>
        <v>1</v>
      </c>
      <c r="AV989" t="b">
        <f>AND(AU989, AI989=18)</f>
        <v>0</v>
      </c>
      <c r="AW989" t="b">
        <f>NOT(OR(AM989,AN989,AR989,AT989, AV989))</f>
        <v>1</v>
      </c>
      <c r="AX989" t="b">
        <f>AND(AW989, OR(AND(AI989=24, L989=0), AND(AI989=32, L989=1)))</f>
        <v>0</v>
      </c>
      <c r="AY989" t="b">
        <f>NOT(OR(AM989,AN989,AR989,AT989,AV989,AX989))</f>
        <v>1</v>
      </c>
      <c r="AZ989" t="str">
        <f>IF(AM989,"7",IF(AN989,"6",IF(AR989,"5",
IF(AT989,"4",IF(AV989,"3",IF(AX989,"2",IF(AY989,"1","0"))))))
)</f>
        <v>1</v>
      </c>
      <c r="BA989" t="str">
        <f>_xlfn.XLOOKUP(D989, $BO$1:$CA$1, $BO$2:$CA$2)</f>
        <v>04</v>
      </c>
      <c r="BB989" t="str">
        <f>_xlfn.XLOOKUP(E989, $BO$1:$CA$1, $BO$2:$CA$2)</f>
        <v>07</v>
      </c>
      <c r="BC989" t="str">
        <f>_xlfn.XLOOKUP(F989, $BO$1:$CA$1, $BO$2:$CA$2)</f>
        <v>06</v>
      </c>
      <c r="BD989" t="str">
        <f>_xlfn.XLOOKUP(G989, $BO$1:$CA$1, $BO$2:$CA$2)</f>
        <v>13</v>
      </c>
      <c r="BE989" t="str">
        <f>_xlfn.XLOOKUP(H989, $BO$1:$CA$1, $BO$2:$CA$2)</f>
        <v>09</v>
      </c>
      <c r="BF989">
        <f>VALUE(_xlfn.TEXTJOIN("", TRUE, AZ989:BE989))</f>
        <v>10407061309</v>
      </c>
      <c r="BG989">
        <v>10407061309</v>
      </c>
      <c r="BH989">
        <f t="shared" si="15"/>
        <v>13</v>
      </c>
      <c r="BI989">
        <f>B989*BH989</f>
        <v>10322</v>
      </c>
    </row>
    <row r="990" spans="1:61" x14ac:dyDescent="0.25">
      <c r="A990" t="s">
        <v>150</v>
      </c>
      <c r="B990">
        <v>725</v>
      </c>
      <c r="C990" t="str">
        <f>TEXT(A990, "0")</f>
        <v>358K2</v>
      </c>
      <c r="D990" t="str">
        <f>MID($C990, 1, 1)</f>
        <v>3</v>
      </c>
      <c r="E990" t="str">
        <f>MID($C990, 2, 1)</f>
        <v>5</v>
      </c>
      <c r="F990" t="str">
        <f>MID($C990, 3, 1)</f>
        <v>8</v>
      </c>
      <c r="G990" t="str">
        <f>MID($C990, 4, 1)</f>
        <v>K</v>
      </c>
      <c r="H990" t="str">
        <f>MID($C990, 5, 1)</f>
        <v>2</v>
      </c>
      <c r="I990">
        <f>LEN($A990)-LEN(SUBSTITUTE($A990,I$1,""))</f>
        <v>0</v>
      </c>
      <c r="J990">
        <f>LEN($A990)-LEN(SUBSTITUTE($A990,J$1,""))</f>
        <v>1</v>
      </c>
      <c r="K990">
        <f>LEN($A990)-LEN(SUBSTITUTE($A990,K$1,""))</f>
        <v>0</v>
      </c>
      <c r="L990">
        <f>LEN($A990)-LEN(SUBSTITUTE($A990,L$1,""))</f>
        <v>0</v>
      </c>
      <c r="M990">
        <f>LEN($A990)-LEN(SUBSTITUTE($A990,M$1,""))</f>
        <v>0</v>
      </c>
      <c r="N990">
        <f>LEN($A990)-LEN(SUBSTITUTE($A990,N$1,""))</f>
        <v>0</v>
      </c>
      <c r="O990">
        <f>LEN($A990)-LEN(SUBSTITUTE($A990,O$1,""))</f>
        <v>1</v>
      </c>
      <c r="P990">
        <f>LEN($A990)-LEN(SUBSTITUTE($A990,P$1,""))</f>
        <v>0</v>
      </c>
      <c r="Q990">
        <f>LEN($A990)-LEN(SUBSTITUTE($A990,Q$1,""))</f>
        <v>0</v>
      </c>
      <c r="R990">
        <f>LEN($A990)-LEN(SUBSTITUTE($A990,R$1,""))</f>
        <v>1</v>
      </c>
      <c r="S990">
        <f>LEN($A990)-LEN(SUBSTITUTE($A990,S$1,""))</f>
        <v>0</v>
      </c>
      <c r="T990">
        <f>LEN($A990)-LEN(SUBSTITUTE($A990,T$1,""))</f>
        <v>1</v>
      </c>
      <c r="U990">
        <f>LEN($A990)-LEN(SUBSTITUTE($A990,U$1,""))</f>
        <v>1</v>
      </c>
      <c r="V990">
        <f>I990+1</f>
        <v>1</v>
      </c>
      <c r="W990">
        <f>J990+1</f>
        <v>2</v>
      </c>
      <c r="X990">
        <f>K990+1</f>
        <v>1</v>
      </c>
      <c r="Y990">
        <f>L990+1</f>
        <v>1</v>
      </c>
      <c r="Z990">
        <f>M990+1</f>
        <v>1</v>
      </c>
      <c r="AA990">
        <f>N990+1</f>
        <v>1</v>
      </c>
      <c r="AB990">
        <f>O990+1</f>
        <v>2</v>
      </c>
      <c r="AC990">
        <f>P990+1</f>
        <v>1</v>
      </c>
      <c r="AD990">
        <f>Q990+1</f>
        <v>1</v>
      </c>
      <c r="AE990">
        <f>R990+1</f>
        <v>2</v>
      </c>
      <c r="AF990">
        <f>S990+1</f>
        <v>1</v>
      </c>
      <c r="AG990">
        <f>T990+1</f>
        <v>2</v>
      </c>
      <c r="AH990">
        <f>U990+1</f>
        <v>2</v>
      </c>
      <c r="AI990">
        <f>PRODUCT(V990:AH990)</f>
        <v>32</v>
      </c>
      <c r="AJ990">
        <f>MAX(V990:AH990)</f>
        <v>2</v>
      </c>
      <c r="AK990">
        <f>Y990</f>
        <v>1</v>
      </c>
      <c r="AL990">
        <f>MAX(V990:X990, Z990:AH990)+L990</f>
        <v>2</v>
      </c>
      <c r="AM990" t="b">
        <f>AL990=6</f>
        <v>0</v>
      </c>
      <c r="AN990" t="b">
        <f>AL990=5</f>
        <v>0</v>
      </c>
      <c r="AO990" t="b">
        <f>NOT(OR(AM990,AN990))</f>
        <v>1</v>
      </c>
      <c r="AP990" t="b">
        <f>AND(AI990=12, L990=0)</f>
        <v>0</v>
      </c>
      <c r="AQ990" t="b">
        <f>AND(AI990=18, L990=1)</f>
        <v>0</v>
      </c>
      <c r="AR990" t="b">
        <f>AND(AO990, OR(AP990, AQ990))</f>
        <v>0</v>
      </c>
      <c r="AS990" t="b">
        <f>NOT(OR(AM990,AN990,AR990))</f>
        <v>1</v>
      </c>
      <c r="AT990" t="b">
        <f>AND(AS990, AL990=4)</f>
        <v>0</v>
      </c>
      <c r="AU990" t="b">
        <f>NOT(OR(AM990,AN990,AR990,AT990))</f>
        <v>1</v>
      </c>
      <c r="AV990" t="b">
        <f>AND(AU990, AI990=18)</f>
        <v>0</v>
      </c>
      <c r="AW990" t="b">
        <f>NOT(OR(AM990,AN990,AR990,AT990, AV990))</f>
        <v>1</v>
      </c>
      <c r="AX990" t="b">
        <f>AND(AW990, OR(AND(AI990=24, L990=0), AND(AI990=32, L990=1)))</f>
        <v>0</v>
      </c>
      <c r="AY990" t="b">
        <f>NOT(OR(AM990,AN990,AR990,AT990,AV990,AX990))</f>
        <v>1</v>
      </c>
      <c r="AZ990" t="str">
        <f>IF(AM990,"7",IF(AN990,"6",IF(AR990,"5",
IF(AT990,"4",IF(AV990,"3",IF(AX990,"2",IF(AY990,"1","0"))))))
)</f>
        <v>1</v>
      </c>
      <c r="BA990" t="str">
        <f>_xlfn.XLOOKUP(D990, $BO$1:$CA$1, $BO$2:$CA$2)</f>
        <v>04</v>
      </c>
      <c r="BB990" t="str">
        <f>_xlfn.XLOOKUP(E990, $BO$1:$CA$1, $BO$2:$CA$2)</f>
        <v>06</v>
      </c>
      <c r="BC990" t="str">
        <f>_xlfn.XLOOKUP(F990, $BO$1:$CA$1, $BO$2:$CA$2)</f>
        <v>09</v>
      </c>
      <c r="BD990" t="str">
        <f>_xlfn.XLOOKUP(G990, $BO$1:$CA$1, $BO$2:$CA$2)</f>
        <v>13</v>
      </c>
      <c r="BE990" t="str">
        <f>_xlfn.XLOOKUP(H990, $BO$1:$CA$1, $BO$2:$CA$2)</f>
        <v>03</v>
      </c>
      <c r="BF990">
        <f>VALUE(_xlfn.TEXTJOIN("", TRUE, AZ990:BE990))</f>
        <v>10406091303</v>
      </c>
      <c r="BG990">
        <v>10406091303</v>
      </c>
      <c r="BH990">
        <f t="shared" si="15"/>
        <v>12</v>
      </c>
      <c r="BI990">
        <f>B990*BH990</f>
        <v>8700</v>
      </c>
    </row>
    <row r="991" spans="1:61" x14ac:dyDescent="0.25">
      <c r="A991" t="s">
        <v>310</v>
      </c>
      <c r="B991">
        <v>709</v>
      </c>
      <c r="C991" t="str">
        <f>TEXT(A991, "0")</f>
        <v>32T65</v>
      </c>
      <c r="D991" t="str">
        <f>MID($C991, 1, 1)</f>
        <v>3</v>
      </c>
      <c r="E991" t="str">
        <f>MID($C991, 2, 1)</f>
        <v>2</v>
      </c>
      <c r="F991" t="str">
        <f>MID($C991, 3, 1)</f>
        <v>T</v>
      </c>
      <c r="G991" t="str">
        <f>MID($C991, 4, 1)</f>
        <v>6</v>
      </c>
      <c r="H991" t="str">
        <f>MID($C991, 5, 1)</f>
        <v>5</v>
      </c>
      <c r="I991">
        <f>LEN($A991)-LEN(SUBSTITUTE($A991,I$1,""))</f>
        <v>0</v>
      </c>
      <c r="J991">
        <f>LEN($A991)-LEN(SUBSTITUTE($A991,J$1,""))</f>
        <v>0</v>
      </c>
      <c r="K991">
        <f>LEN($A991)-LEN(SUBSTITUTE($A991,K$1,""))</f>
        <v>0</v>
      </c>
      <c r="L991">
        <f>LEN($A991)-LEN(SUBSTITUTE($A991,L$1,""))</f>
        <v>0</v>
      </c>
      <c r="M991">
        <f>LEN($A991)-LEN(SUBSTITUTE($A991,M$1,""))</f>
        <v>1</v>
      </c>
      <c r="N991">
        <f>LEN($A991)-LEN(SUBSTITUTE($A991,N$1,""))</f>
        <v>0</v>
      </c>
      <c r="O991">
        <f>LEN($A991)-LEN(SUBSTITUTE($A991,O$1,""))</f>
        <v>0</v>
      </c>
      <c r="P991">
        <f>LEN($A991)-LEN(SUBSTITUTE($A991,P$1,""))</f>
        <v>0</v>
      </c>
      <c r="Q991">
        <f>LEN($A991)-LEN(SUBSTITUTE($A991,Q$1,""))</f>
        <v>1</v>
      </c>
      <c r="R991">
        <f>LEN($A991)-LEN(SUBSTITUTE($A991,R$1,""))</f>
        <v>1</v>
      </c>
      <c r="S991">
        <f>LEN($A991)-LEN(SUBSTITUTE($A991,S$1,""))</f>
        <v>0</v>
      </c>
      <c r="T991">
        <f>LEN($A991)-LEN(SUBSTITUTE($A991,T$1,""))</f>
        <v>1</v>
      </c>
      <c r="U991">
        <f>LEN($A991)-LEN(SUBSTITUTE($A991,U$1,""))</f>
        <v>1</v>
      </c>
      <c r="V991">
        <f>I991+1</f>
        <v>1</v>
      </c>
      <c r="W991">
        <f>J991+1</f>
        <v>1</v>
      </c>
      <c r="X991">
        <f>K991+1</f>
        <v>1</v>
      </c>
      <c r="Y991">
        <f>L991+1</f>
        <v>1</v>
      </c>
      <c r="Z991">
        <f>M991+1</f>
        <v>2</v>
      </c>
      <c r="AA991">
        <f>N991+1</f>
        <v>1</v>
      </c>
      <c r="AB991">
        <f>O991+1</f>
        <v>1</v>
      </c>
      <c r="AC991">
        <f>P991+1</f>
        <v>1</v>
      </c>
      <c r="AD991">
        <f>Q991+1</f>
        <v>2</v>
      </c>
      <c r="AE991">
        <f>R991+1</f>
        <v>2</v>
      </c>
      <c r="AF991">
        <f>S991+1</f>
        <v>1</v>
      </c>
      <c r="AG991">
        <f>T991+1</f>
        <v>2</v>
      </c>
      <c r="AH991">
        <f>U991+1</f>
        <v>2</v>
      </c>
      <c r="AI991">
        <f>PRODUCT(V991:AH991)</f>
        <v>32</v>
      </c>
      <c r="AJ991">
        <f>MAX(V991:AH991)</f>
        <v>2</v>
      </c>
      <c r="AK991">
        <f>Y991</f>
        <v>1</v>
      </c>
      <c r="AL991">
        <f>MAX(V991:X991, Z991:AH991)+L991</f>
        <v>2</v>
      </c>
      <c r="AM991" t="b">
        <f>AL991=6</f>
        <v>0</v>
      </c>
      <c r="AN991" t="b">
        <f>AL991=5</f>
        <v>0</v>
      </c>
      <c r="AO991" t="b">
        <f>NOT(OR(AM991,AN991))</f>
        <v>1</v>
      </c>
      <c r="AP991" t="b">
        <f>AND(AI991=12, L991=0)</f>
        <v>0</v>
      </c>
      <c r="AQ991" t="b">
        <f>AND(AI991=18, L991=1)</f>
        <v>0</v>
      </c>
      <c r="AR991" t="b">
        <f>AND(AO991, OR(AP991, AQ991))</f>
        <v>0</v>
      </c>
      <c r="AS991" t="b">
        <f>NOT(OR(AM991,AN991,AR991))</f>
        <v>1</v>
      </c>
      <c r="AT991" t="b">
        <f>AND(AS991, AL991=4)</f>
        <v>0</v>
      </c>
      <c r="AU991" t="b">
        <f>NOT(OR(AM991,AN991,AR991,AT991))</f>
        <v>1</v>
      </c>
      <c r="AV991" t="b">
        <f>AND(AU991, AI991=18)</f>
        <v>0</v>
      </c>
      <c r="AW991" t="b">
        <f>NOT(OR(AM991,AN991,AR991,AT991, AV991))</f>
        <v>1</v>
      </c>
      <c r="AX991" t="b">
        <f>AND(AW991, OR(AND(AI991=24, L991=0), AND(AI991=32, L991=1)))</f>
        <v>0</v>
      </c>
      <c r="AY991" t="b">
        <f>NOT(OR(AM991,AN991,AR991,AT991,AV991,AX991))</f>
        <v>1</v>
      </c>
      <c r="AZ991" t="str">
        <f>IF(AM991,"7",IF(AN991,"6",IF(AR991,"5",
IF(AT991,"4",IF(AV991,"3",IF(AX991,"2",IF(AY991,"1","0"))))))
)</f>
        <v>1</v>
      </c>
      <c r="BA991" t="str">
        <f>_xlfn.XLOOKUP(D991, $BO$1:$CA$1, $BO$2:$CA$2)</f>
        <v>04</v>
      </c>
      <c r="BB991" t="str">
        <f>_xlfn.XLOOKUP(E991, $BO$1:$CA$1, $BO$2:$CA$2)</f>
        <v>03</v>
      </c>
      <c r="BC991" t="str">
        <f>_xlfn.XLOOKUP(F991, $BO$1:$CA$1, $BO$2:$CA$2)</f>
        <v>11</v>
      </c>
      <c r="BD991" t="str">
        <f>_xlfn.XLOOKUP(G991, $BO$1:$CA$1, $BO$2:$CA$2)</f>
        <v>07</v>
      </c>
      <c r="BE991" t="str">
        <f>_xlfn.XLOOKUP(H991, $BO$1:$CA$1, $BO$2:$CA$2)</f>
        <v>06</v>
      </c>
      <c r="BF991">
        <f>VALUE(_xlfn.TEXTJOIN("", TRUE, AZ991:BE991))</f>
        <v>10403110706</v>
      </c>
      <c r="BG991">
        <v>10403110706</v>
      </c>
      <c r="BH991">
        <f t="shared" si="15"/>
        <v>11</v>
      </c>
      <c r="BI991">
        <f>B991*BH991</f>
        <v>7799</v>
      </c>
    </row>
    <row r="992" spans="1:61" x14ac:dyDescent="0.25">
      <c r="A992" t="s">
        <v>903</v>
      </c>
      <c r="B992">
        <v>232</v>
      </c>
      <c r="C992" t="str">
        <f>TEXT(A992, "0")</f>
        <v>2KT69</v>
      </c>
      <c r="D992" t="str">
        <f>MID($C992, 1, 1)</f>
        <v>2</v>
      </c>
      <c r="E992" t="str">
        <f>MID($C992, 2, 1)</f>
        <v>K</v>
      </c>
      <c r="F992" t="str">
        <f>MID($C992, 3, 1)</f>
        <v>T</v>
      </c>
      <c r="G992" t="str">
        <f>MID($C992, 4, 1)</f>
        <v>6</v>
      </c>
      <c r="H992" t="str">
        <f>MID($C992, 5, 1)</f>
        <v>9</v>
      </c>
      <c r="I992">
        <f>LEN($A992)-LEN(SUBSTITUTE($A992,I$1,""))</f>
        <v>0</v>
      </c>
      <c r="J992">
        <f>LEN($A992)-LEN(SUBSTITUTE($A992,J$1,""))</f>
        <v>1</v>
      </c>
      <c r="K992">
        <f>LEN($A992)-LEN(SUBSTITUTE($A992,K$1,""))</f>
        <v>0</v>
      </c>
      <c r="L992">
        <f>LEN($A992)-LEN(SUBSTITUTE($A992,L$1,""))</f>
        <v>0</v>
      </c>
      <c r="M992">
        <f>LEN($A992)-LEN(SUBSTITUTE($A992,M$1,""))</f>
        <v>1</v>
      </c>
      <c r="N992">
        <f>LEN($A992)-LEN(SUBSTITUTE($A992,N$1,""))</f>
        <v>1</v>
      </c>
      <c r="O992">
        <f>LEN($A992)-LEN(SUBSTITUTE($A992,O$1,""))</f>
        <v>0</v>
      </c>
      <c r="P992">
        <f>LEN($A992)-LEN(SUBSTITUTE($A992,P$1,""))</f>
        <v>0</v>
      </c>
      <c r="Q992">
        <f>LEN($A992)-LEN(SUBSTITUTE($A992,Q$1,""))</f>
        <v>1</v>
      </c>
      <c r="R992">
        <f>LEN($A992)-LEN(SUBSTITUTE($A992,R$1,""))</f>
        <v>0</v>
      </c>
      <c r="S992">
        <f>LEN($A992)-LEN(SUBSTITUTE($A992,S$1,""))</f>
        <v>0</v>
      </c>
      <c r="T992">
        <f>LEN($A992)-LEN(SUBSTITUTE($A992,T$1,""))</f>
        <v>0</v>
      </c>
      <c r="U992">
        <f>LEN($A992)-LEN(SUBSTITUTE($A992,U$1,""))</f>
        <v>1</v>
      </c>
      <c r="V992">
        <f>I992+1</f>
        <v>1</v>
      </c>
      <c r="W992">
        <f>J992+1</f>
        <v>2</v>
      </c>
      <c r="X992">
        <f>K992+1</f>
        <v>1</v>
      </c>
      <c r="Y992">
        <f>L992+1</f>
        <v>1</v>
      </c>
      <c r="Z992">
        <f>M992+1</f>
        <v>2</v>
      </c>
      <c r="AA992">
        <f>N992+1</f>
        <v>2</v>
      </c>
      <c r="AB992">
        <f>O992+1</f>
        <v>1</v>
      </c>
      <c r="AC992">
        <f>P992+1</f>
        <v>1</v>
      </c>
      <c r="AD992">
        <f>Q992+1</f>
        <v>2</v>
      </c>
      <c r="AE992">
        <f>R992+1</f>
        <v>1</v>
      </c>
      <c r="AF992">
        <f>S992+1</f>
        <v>1</v>
      </c>
      <c r="AG992">
        <f>T992+1</f>
        <v>1</v>
      </c>
      <c r="AH992">
        <f>U992+1</f>
        <v>2</v>
      </c>
      <c r="AI992">
        <f>PRODUCT(V992:AH992)</f>
        <v>32</v>
      </c>
      <c r="AJ992">
        <f>MAX(V992:AH992)</f>
        <v>2</v>
      </c>
      <c r="AK992">
        <f>Y992</f>
        <v>1</v>
      </c>
      <c r="AL992">
        <f>MAX(V992:X992, Z992:AH992)+L992</f>
        <v>2</v>
      </c>
      <c r="AM992" t="b">
        <f>AL992=6</f>
        <v>0</v>
      </c>
      <c r="AN992" t="b">
        <f>AL992=5</f>
        <v>0</v>
      </c>
      <c r="AO992" t="b">
        <f>NOT(OR(AM992,AN992))</f>
        <v>1</v>
      </c>
      <c r="AP992" t="b">
        <f>AND(AI992=12, L992=0)</f>
        <v>0</v>
      </c>
      <c r="AQ992" t="b">
        <f>AND(AI992=18, L992=1)</f>
        <v>0</v>
      </c>
      <c r="AR992" t="b">
        <f>AND(AO992, OR(AP992, AQ992))</f>
        <v>0</v>
      </c>
      <c r="AS992" t="b">
        <f>NOT(OR(AM992,AN992,AR992))</f>
        <v>1</v>
      </c>
      <c r="AT992" t="b">
        <f>AND(AS992, AL992=4)</f>
        <v>0</v>
      </c>
      <c r="AU992" t="b">
        <f>NOT(OR(AM992,AN992,AR992,AT992))</f>
        <v>1</v>
      </c>
      <c r="AV992" t="b">
        <f>AND(AU992, AI992=18)</f>
        <v>0</v>
      </c>
      <c r="AW992" t="b">
        <f>NOT(OR(AM992,AN992,AR992,AT992, AV992))</f>
        <v>1</v>
      </c>
      <c r="AX992" t="b">
        <f>AND(AW992, OR(AND(AI992=24, L992=0), AND(AI992=32, L992=1)))</f>
        <v>0</v>
      </c>
      <c r="AY992" t="b">
        <f>NOT(OR(AM992,AN992,AR992,AT992,AV992,AX992))</f>
        <v>1</v>
      </c>
      <c r="AZ992" t="str">
        <f>IF(AM992,"7",IF(AN992,"6",IF(AR992,"5",
IF(AT992,"4",IF(AV992,"3",IF(AX992,"2",IF(AY992,"1","0"))))))
)</f>
        <v>1</v>
      </c>
      <c r="BA992" t="str">
        <f>_xlfn.XLOOKUP(D992, $BO$1:$CA$1, $BO$2:$CA$2)</f>
        <v>03</v>
      </c>
      <c r="BB992" t="str">
        <f>_xlfn.XLOOKUP(E992, $BO$1:$CA$1, $BO$2:$CA$2)</f>
        <v>13</v>
      </c>
      <c r="BC992" t="str">
        <f>_xlfn.XLOOKUP(F992, $BO$1:$CA$1, $BO$2:$CA$2)</f>
        <v>11</v>
      </c>
      <c r="BD992" t="str">
        <f>_xlfn.XLOOKUP(G992, $BO$1:$CA$1, $BO$2:$CA$2)</f>
        <v>07</v>
      </c>
      <c r="BE992" t="str">
        <f>_xlfn.XLOOKUP(H992, $BO$1:$CA$1, $BO$2:$CA$2)</f>
        <v>10</v>
      </c>
      <c r="BF992">
        <f>VALUE(_xlfn.TEXTJOIN("", TRUE, AZ992:BE992))</f>
        <v>10313110710</v>
      </c>
      <c r="BG992">
        <v>10313110710</v>
      </c>
      <c r="BH992">
        <f t="shared" si="15"/>
        <v>10</v>
      </c>
      <c r="BI992">
        <f>B992*BH992</f>
        <v>2320</v>
      </c>
    </row>
    <row r="993" spans="1:61" x14ac:dyDescent="0.25">
      <c r="A993" t="s">
        <v>230</v>
      </c>
      <c r="B993">
        <v>447</v>
      </c>
      <c r="C993" t="str">
        <f>TEXT(A993, "0")</f>
        <v>2QTKA</v>
      </c>
      <c r="D993" t="str">
        <f>MID($C993, 1, 1)</f>
        <v>2</v>
      </c>
      <c r="E993" t="str">
        <f>MID($C993, 2, 1)</f>
        <v>Q</v>
      </c>
      <c r="F993" t="str">
        <f>MID($C993, 3, 1)</f>
        <v>T</v>
      </c>
      <c r="G993" t="str">
        <f>MID($C993, 4, 1)</f>
        <v>K</v>
      </c>
      <c r="H993" t="str">
        <f>MID($C993, 5, 1)</f>
        <v>A</v>
      </c>
      <c r="I993">
        <f>LEN($A993)-LEN(SUBSTITUTE($A993,I$1,""))</f>
        <v>1</v>
      </c>
      <c r="J993">
        <f>LEN($A993)-LEN(SUBSTITUTE($A993,J$1,""))</f>
        <v>1</v>
      </c>
      <c r="K993">
        <f>LEN($A993)-LEN(SUBSTITUTE($A993,K$1,""))</f>
        <v>1</v>
      </c>
      <c r="L993">
        <f>LEN($A993)-LEN(SUBSTITUTE($A993,L$1,""))</f>
        <v>0</v>
      </c>
      <c r="M993">
        <f>LEN($A993)-LEN(SUBSTITUTE($A993,M$1,""))</f>
        <v>1</v>
      </c>
      <c r="N993">
        <f>LEN($A993)-LEN(SUBSTITUTE($A993,N$1,""))</f>
        <v>0</v>
      </c>
      <c r="O993">
        <f>LEN($A993)-LEN(SUBSTITUTE($A993,O$1,""))</f>
        <v>0</v>
      </c>
      <c r="P993">
        <f>LEN($A993)-LEN(SUBSTITUTE($A993,P$1,""))</f>
        <v>0</v>
      </c>
      <c r="Q993">
        <f>LEN($A993)-LEN(SUBSTITUTE($A993,Q$1,""))</f>
        <v>0</v>
      </c>
      <c r="R993">
        <f>LEN($A993)-LEN(SUBSTITUTE($A993,R$1,""))</f>
        <v>0</v>
      </c>
      <c r="S993">
        <f>LEN($A993)-LEN(SUBSTITUTE($A993,S$1,""))</f>
        <v>0</v>
      </c>
      <c r="T993">
        <f>LEN($A993)-LEN(SUBSTITUTE($A993,T$1,""))</f>
        <v>0</v>
      </c>
      <c r="U993">
        <f>LEN($A993)-LEN(SUBSTITUTE($A993,U$1,""))</f>
        <v>1</v>
      </c>
      <c r="V993">
        <f>I993+1</f>
        <v>2</v>
      </c>
      <c r="W993">
        <f>J993+1</f>
        <v>2</v>
      </c>
      <c r="X993">
        <f>K993+1</f>
        <v>2</v>
      </c>
      <c r="Y993">
        <f>L993+1</f>
        <v>1</v>
      </c>
      <c r="Z993">
        <f>M993+1</f>
        <v>2</v>
      </c>
      <c r="AA993">
        <f>N993+1</f>
        <v>1</v>
      </c>
      <c r="AB993">
        <f>O993+1</f>
        <v>1</v>
      </c>
      <c r="AC993">
        <f>P993+1</f>
        <v>1</v>
      </c>
      <c r="AD993">
        <f>Q993+1</f>
        <v>1</v>
      </c>
      <c r="AE993">
        <f>R993+1</f>
        <v>1</v>
      </c>
      <c r="AF993">
        <f>S993+1</f>
        <v>1</v>
      </c>
      <c r="AG993">
        <f>T993+1</f>
        <v>1</v>
      </c>
      <c r="AH993">
        <f>U993+1</f>
        <v>2</v>
      </c>
      <c r="AI993">
        <f>PRODUCT(V993:AH993)</f>
        <v>32</v>
      </c>
      <c r="AJ993">
        <f>MAX(V993:AH993)</f>
        <v>2</v>
      </c>
      <c r="AK993">
        <f>Y993</f>
        <v>1</v>
      </c>
      <c r="AL993">
        <f>MAX(V993:X993, Z993:AH993)+L993</f>
        <v>2</v>
      </c>
      <c r="AM993" t="b">
        <f>AL993=6</f>
        <v>0</v>
      </c>
      <c r="AN993" t="b">
        <f>AL993=5</f>
        <v>0</v>
      </c>
      <c r="AO993" t="b">
        <f>NOT(OR(AM993,AN993))</f>
        <v>1</v>
      </c>
      <c r="AP993" t="b">
        <f>AND(AI993=12, L993=0)</f>
        <v>0</v>
      </c>
      <c r="AQ993" t="b">
        <f>AND(AI993=18, L993=1)</f>
        <v>0</v>
      </c>
      <c r="AR993" t="b">
        <f>AND(AO993, OR(AP993, AQ993))</f>
        <v>0</v>
      </c>
      <c r="AS993" t="b">
        <f>NOT(OR(AM993,AN993,AR993))</f>
        <v>1</v>
      </c>
      <c r="AT993" t="b">
        <f>AND(AS993, AL993=4)</f>
        <v>0</v>
      </c>
      <c r="AU993" t="b">
        <f>NOT(OR(AM993,AN993,AR993,AT993))</f>
        <v>1</v>
      </c>
      <c r="AV993" t="b">
        <f>AND(AU993, AI993=18)</f>
        <v>0</v>
      </c>
      <c r="AW993" t="b">
        <f>NOT(OR(AM993,AN993,AR993,AT993, AV993))</f>
        <v>1</v>
      </c>
      <c r="AX993" t="b">
        <f>AND(AW993, OR(AND(AI993=24, L993=0), AND(AI993=32, L993=1)))</f>
        <v>0</v>
      </c>
      <c r="AY993" t="b">
        <f>NOT(OR(AM993,AN993,AR993,AT993,AV993,AX993))</f>
        <v>1</v>
      </c>
      <c r="AZ993" t="str">
        <f>IF(AM993,"7",IF(AN993,"6",IF(AR993,"5",
IF(AT993,"4",IF(AV993,"3",IF(AX993,"2",IF(AY993,"1","0"))))))
)</f>
        <v>1</v>
      </c>
      <c r="BA993" t="str">
        <f>_xlfn.XLOOKUP(D993, $BO$1:$CA$1, $BO$2:$CA$2)</f>
        <v>03</v>
      </c>
      <c r="BB993" t="str">
        <f>_xlfn.XLOOKUP(E993, $BO$1:$CA$1, $BO$2:$CA$2)</f>
        <v>12</v>
      </c>
      <c r="BC993" t="str">
        <f>_xlfn.XLOOKUP(F993, $BO$1:$CA$1, $BO$2:$CA$2)</f>
        <v>11</v>
      </c>
      <c r="BD993" t="str">
        <f>_xlfn.XLOOKUP(G993, $BO$1:$CA$1, $BO$2:$CA$2)</f>
        <v>13</v>
      </c>
      <c r="BE993" t="str">
        <f>_xlfn.XLOOKUP(H993, $BO$1:$CA$1, $BO$2:$CA$2)</f>
        <v>14</v>
      </c>
      <c r="BF993">
        <f>VALUE(_xlfn.TEXTJOIN("", TRUE, AZ993:BE993))</f>
        <v>10312111314</v>
      </c>
      <c r="BG993">
        <v>10312111314</v>
      </c>
      <c r="BH993">
        <f t="shared" si="15"/>
        <v>9</v>
      </c>
      <c r="BI993">
        <f>B993*BH993</f>
        <v>4023</v>
      </c>
    </row>
    <row r="994" spans="1:61" x14ac:dyDescent="0.25">
      <c r="A994" t="s">
        <v>748</v>
      </c>
      <c r="B994">
        <v>439</v>
      </c>
      <c r="C994" t="str">
        <f>TEXT(A994, "0")</f>
        <v>2T374</v>
      </c>
      <c r="D994" t="str">
        <f>MID($C994, 1, 1)</f>
        <v>2</v>
      </c>
      <c r="E994" t="str">
        <f>MID($C994, 2, 1)</f>
        <v>T</v>
      </c>
      <c r="F994" t="str">
        <f>MID($C994, 3, 1)</f>
        <v>3</v>
      </c>
      <c r="G994" t="str">
        <f>MID($C994, 4, 1)</f>
        <v>7</v>
      </c>
      <c r="H994" t="str">
        <f>MID($C994, 5, 1)</f>
        <v>4</v>
      </c>
      <c r="I994">
        <f>LEN($A994)-LEN(SUBSTITUTE($A994,I$1,""))</f>
        <v>0</v>
      </c>
      <c r="J994">
        <f>LEN($A994)-LEN(SUBSTITUTE($A994,J$1,""))</f>
        <v>0</v>
      </c>
      <c r="K994">
        <f>LEN($A994)-LEN(SUBSTITUTE($A994,K$1,""))</f>
        <v>0</v>
      </c>
      <c r="L994">
        <f>LEN($A994)-LEN(SUBSTITUTE($A994,L$1,""))</f>
        <v>0</v>
      </c>
      <c r="M994">
        <f>LEN($A994)-LEN(SUBSTITUTE($A994,M$1,""))</f>
        <v>1</v>
      </c>
      <c r="N994">
        <f>LEN($A994)-LEN(SUBSTITUTE($A994,N$1,""))</f>
        <v>0</v>
      </c>
      <c r="O994">
        <f>LEN($A994)-LEN(SUBSTITUTE($A994,O$1,""))</f>
        <v>0</v>
      </c>
      <c r="P994">
        <f>LEN($A994)-LEN(SUBSTITUTE($A994,P$1,""))</f>
        <v>1</v>
      </c>
      <c r="Q994">
        <f>LEN($A994)-LEN(SUBSTITUTE($A994,Q$1,""))</f>
        <v>0</v>
      </c>
      <c r="R994">
        <f>LEN($A994)-LEN(SUBSTITUTE($A994,R$1,""))</f>
        <v>0</v>
      </c>
      <c r="S994">
        <f>LEN($A994)-LEN(SUBSTITUTE($A994,S$1,""))</f>
        <v>1</v>
      </c>
      <c r="T994">
        <f>LEN($A994)-LEN(SUBSTITUTE($A994,T$1,""))</f>
        <v>1</v>
      </c>
      <c r="U994">
        <f>LEN($A994)-LEN(SUBSTITUTE($A994,U$1,""))</f>
        <v>1</v>
      </c>
      <c r="V994">
        <f>I994+1</f>
        <v>1</v>
      </c>
      <c r="W994">
        <f>J994+1</f>
        <v>1</v>
      </c>
      <c r="X994">
        <f>K994+1</f>
        <v>1</v>
      </c>
      <c r="Y994">
        <f>L994+1</f>
        <v>1</v>
      </c>
      <c r="Z994">
        <f>M994+1</f>
        <v>2</v>
      </c>
      <c r="AA994">
        <f>N994+1</f>
        <v>1</v>
      </c>
      <c r="AB994">
        <f>O994+1</f>
        <v>1</v>
      </c>
      <c r="AC994">
        <f>P994+1</f>
        <v>2</v>
      </c>
      <c r="AD994">
        <f>Q994+1</f>
        <v>1</v>
      </c>
      <c r="AE994">
        <f>R994+1</f>
        <v>1</v>
      </c>
      <c r="AF994">
        <f>S994+1</f>
        <v>2</v>
      </c>
      <c r="AG994">
        <f>T994+1</f>
        <v>2</v>
      </c>
      <c r="AH994">
        <f>U994+1</f>
        <v>2</v>
      </c>
      <c r="AI994">
        <f>PRODUCT(V994:AH994)</f>
        <v>32</v>
      </c>
      <c r="AJ994">
        <f>MAX(V994:AH994)</f>
        <v>2</v>
      </c>
      <c r="AK994">
        <f>Y994</f>
        <v>1</v>
      </c>
      <c r="AL994">
        <f>MAX(V994:X994, Z994:AH994)+L994</f>
        <v>2</v>
      </c>
      <c r="AM994" t="b">
        <f>AL994=6</f>
        <v>0</v>
      </c>
      <c r="AN994" t="b">
        <f>AL994=5</f>
        <v>0</v>
      </c>
      <c r="AO994" t="b">
        <f>NOT(OR(AM994,AN994))</f>
        <v>1</v>
      </c>
      <c r="AP994" t="b">
        <f>AND(AI994=12, L994=0)</f>
        <v>0</v>
      </c>
      <c r="AQ994" t="b">
        <f>AND(AI994=18, L994=1)</f>
        <v>0</v>
      </c>
      <c r="AR994" t="b">
        <f>AND(AO994, OR(AP994, AQ994))</f>
        <v>0</v>
      </c>
      <c r="AS994" t="b">
        <f>NOT(OR(AM994,AN994,AR994))</f>
        <v>1</v>
      </c>
      <c r="AT994" t="b">
        <f>AND(AS994, AL994=4)</f>
        <v>0</v>
      </c>
      <c r="AU994" t="b">
        <f>NOT(OR(AM994,AN994,AR994,AT994))</f>
        <v>1</v>
      </c>
      <c r="AV994" t="b">
        <f>AND(AU994, AI994=18)</f>
        <v>0</v>
      </c>
      <c r="AW994" t="b">
        <f>NOT(OR(AM994,AN994,AR994,AT994, AV994))</f>
        <v>1</v>
      </c>
      <c r="AX994" t="b">
        <f>AND(AW994, OR(AND(AI994=24, L994=0), AND(AI994=32, L994=1)))</f>
        <v>0</v>
      </c>
      <c r="AY994" t="b">
        <f>NOT(OR(AM994,AN994,AR994,AT994,AV994,AX994))</f>
        <v>1</v>
      </c>
      <c r="AZ994" t="str">
        <f>IF(AM994,"7",IF(AN994,"6",IF(AR994,"5",
IF(AT994,"4",IF(AV994,"3",IF(AX994,"2",IF(AY994,"1","0"))))))
)</f>
        <v>1</v>
      </c>
      <c r="BA994" t="str">
        <f>_xlfn.XLOOKUP(D994, $BO$1:$CA$1, $BO$2:$CA$2)</f>
        <v>03</v>
      </c>
      <c r="BB994" t="str">
        <f>_xlfn.XLOOKUP(E994, $BO$1:$CA$1, $BO$2:$CA$2)</f>
        <v>11</v>
      </c>
      <c r="BC994" t="str">
        <f>_xlfn.XLOOKUP(F994, $BO$1:$CA$1, $BO$2:$CA$2)</f>
        <v>04</v>
      </c>
      <c r="BD994" t="str">
        <f>_xlfn.XLOOKUP(G994, $BO$1:$CA$1, $BO$2:$CA$2)</f>
        <v>08</v>
      </c>
      <c r="BE994" t="str">
        <f>_xlfn.XLOOKUP(H994, $BO$1:$CA$1, $BO$2:$CA$2)</f>
        <v>05</v>
      </c>
      <c r="BF994">
        <f>VALUE(_xlfn.TEXTJOIN("", TRUE, AZ994:BE994))</f>
        <v>10311040805</v>
      </c>
      <c r="BG994">
        <v>10311040805</v>
      </c>
      <c r="BH994">
        <f t="shared" si="15"/>
        <v>8</v>
      </c>
      <c r="BI994">
        <f>B994*BH994</f>
        <v>3512</v>
      </c>
    </row>
    <row r="995" spans="1:61" x14ac:dyDescent="0.25">
      <c r="A995" t="s">
        <v>948</v>
      </c>
      <c r="B995">
        <v>655</v>
      </c>
      <c r="C995" t="str">
        <f>TEXT(A995, "0")</f>
        <v>28QKT</v>
      </c>
      <c r="D995" t="str">
        <f>MID($C995, 1, 1)</f>
        <v>2</v>
      </c>
      <c r="E995" t="str">
        <f>MID($C995, 2, 1)</f>
        <v>8</v>
      </c>
      <c r="F995" t="str">
        <f>MID($C995, 3, 1)</f>
        <v>Q</v>
      </c>
      <c r="G995" t="str">
        <f>MID($C995, 4, 1)</f>
        <v>K</v>
      </c>
      <c r="H995" t="str">
        <f>MID($C995, 5, 1)</f>
        <v>T</v>
      </c>
      <c r="I995">
        <f>LEN($A995)-LEN(SUBSTITUTE($A995,I$1,""))</f>
        <v>0</v>
      </c>
      <c r="J995">
        <f>LEN($A995)-LEN(SUBSTITUTE($A995,J$1,""))</f>
        <v>1</v>
      </c>
      <c r="K995">
        <f>LEN($A995)-LEN(SUBSTITUTE($A995,K$1,""))</f>
        <v>1</v>
      </c>
      <c r="L995">
        <f>LEN($A995)-LEN(SUBSTITUTE($A995,L$1,""))</f>
        <v>0</v>
      </c>
      <c r="M995">
        <f>LEN($A995)-LEN(SUBSTITUTE($A995,M$1,""))</f>
        <v>1</v>
      </c>
      <c r="N995">
        <f>LEN($A995)-LEN(SUBSTITUTE($A995,N$1,""))</f>
        <v>0</v>
      </c>
      <c r="O995">
        <f>LEN($A995)-LEN(SUBSTITUTE($A995,O$1,""))</f>
        <v>1</v>
      </c>
      <c r="P995">
        <f>LEN($A995)-LEN(SUBSTITUTE($A995,P$1,""))</f>
        <v>0</v>
      </c>
      <c r="Q995">
        <f>LEN($A995)-LEN(SUBSTITUTE($A995,Q$1,""))</f>
        <v>0</v>
      </c>
      <c r="R995">
        <f>LEN($A995)-LEN(SUBSTITUTE($A995,R$1,""))</f>
        <v>0</v>
      </c>
      <c r="S995">
        <f>LEN($A995)-LEN(SUBSTITUTE($A995,S$1,""))</f>
        <v>0</v>
      </c>
      <c r="T995">
        <f>LEN($A995)-LEN(SUBSTITUTE($A995,T$1,""))</f>
        <v>0</v>
      </c>
      <c r="U995">
        <f>LEN($A995)-LEN(SUBSTITUTE($A995,U$1,""))</f>
        <v>1</v>
      </c>
      <c r="V995">
        <f>I995+1</f>
        <v>1</v>
      </c>
      <c r="W995">
        <f>J995+1</f>
        <v>2</v>
      </c>
      <c r="X995">
        <f>K995+1</f>
        <v>2</v>
      </c>
      <c r="Y995">
        <f>L995+1</f>
        <v>1</v>
      </c>
      <c r="Z995">
        <f>M995+1</f>
        <v>2</v>
      </c>
      <c r="AA995">
        <f>N995+1</f>
        <v>1</v>
      </c>
      <c r="AB995">
        <f>O995+1</f>
        <v>2</v>
      </c>
      <c r="AC995">
        <f>P995+1</f>
        <v>1</v>
      </c>
      <c r="AD995">
        <f>Q995+1</f>
        <v>1</v>
      </c>
      <c r="AE995">
        <f>R995+1</f>
        <v>1</v>
      </c>
      <c r="AF995">
        <f>S995+1</f>
        <v>1</v>
      </c>
      <c r="AG995">
        <f>T995+1</f>
        <v>1</v>
      </c>
      <c r="AH995">
        <f>U995+1</f>
        <v>2</v>
      </c>
      <c r="AI995">
        <f>PRODUCT(V995:AH995)</f>
        <v>32</v>
      </c>
      <c r="AJ995">
        <f>MAX(V995:AH995)</f>
        <v>2</v>
      </c>
      <c r="AK995">
        <f>Y995</f>
        <v>1</v>
      </c>
      <c r="AL995">
        <f>MAX(V995:X995, Z995:AH995)+L995</f>
        <v>2</v>
      </c>
      <c r="AM995" t="b">
        <f>AL995=6</f>
        <v>0</v>
      </c>
      <c r="AN995" t="b">
        <f>AL995=5</f>
        <v>0</v>
      </c>
      <c r="AO995" t="b">
        <f>NOT(OR(AM995,AN995))</f>
        <v>1</v>
      </c>
      <c r="AP995" t="b">
        <f>AND(AI995=12, L995=0)</f>
        <v>0</v>
      </c>
      <c r="AQ995" t="b">
        <f>AND(AI995=18, L995=1)</f>
        <v>0</v>
      </c>
      <c r="AR995" t="b">
        <f>AND(AO995, OR(AP995, AQ995))</f>
        <v>0</v>
      </c>
      <c r="AS995" t="b">
        <f>NOT(OR(AM995,AN995,AR995))</f>
        <v>1</v>
      </c>
      <c r="AT995" t="b">
        <f>AND(AS995, AL995=4)</f>
        <v>0</v>
      </c>
      <c r="AU995" t="b">
        <f>NOT(OR(AM995,AN995,AR995,AT995))</f>
        <v>1</v>
      </c>
      <c r="AV995" t="b">
        <f>AND(AU995, AI995=18)</f>
        <v>0</v>
      </c>
      <c r="AW995" t="b">
        <f>NOT(OR(AM995,AN995,AR995,AT995, AV995))</f>
        <v>1</v>
      </c>
      <c r="AX995" t="b">
        <f>AND(AW995, OR(AND(AI995=24, L995=0), AND(AI995=32, L995=1)))</f>
        <v>0</v>
      </c>
      <c r="AY995" t="b">
        <f>NOT(OR(AM995,AN995,AR995,AT995,AV995,AX995))</f>
        <v>1</v>
      </c>
      <c r="AZ995" t="str">
        <f>IF(AM995,"7",IF(AN995,"6",IF(AR995,"5",
IF(AT995,"4",IF(AV995,"3",IF(AX995,"2",IF(AY995,"1","0"))))))
)</f>
        <v>1</v>
      </c>
      <c r="BA995" t="str">
        <f>_xlfn.XLOOKUP(D995, $BO$1:$CA$1, $BO$2:$CA$2)</f>
        <v>03</v>
      </c>
      <c r="BB995" t="str">
        <f>_xlfn.XLOOKUP(E995, $BO$1:$CA$1, $BO$2:$CA$2)</f>
        <v>09</v>
      </c>
      <c r="BC995" t="str">
        <f>_xlfn.XLOOKUP(F995, $BO$1:$CA$1, $BO$2:$CA$2)</f>
        <v>12</v>
      </c>
      <c r="BD995" t="str">
        <f>_xlfn.XLOOKUP(G995, $BO$1:$CA$1, $BO$2:$CA$2)</f>
        <v>13</v>
      </c>
      <c r="BE995" t="str">
        <f>_xlfn.XLOOKUP(H995, $BO$1:$CA$1, $BO$2:$CA$2)</f>
        <v>11</v>
      </c>
      <c r="BF995">
        <f>VALUE(_xlfn.TEXTJOIN("", TRUE, AZ995:BE995))</f>
        <v>10309121311</v>
      </c>
      <c r="BG995">
        <v>10309121311</v>
      </c>
      <c r="BH995">
        <f t="shared" si="15"/>
        <v>7</v>
      </c>
      <c r="BI995">
        <f>B995*BH995</f>
        <v>4585</v>
      </c>
    </row>
    <row r="996" spans="1:61" x14ac:dyDescent="0.25">
      <c r="A996" t="s">
        <v>346</v>
      </c>
      <c r="B996">
        <v>363</v>
      </c>
      <c r="C996" t="str">
        <f>TEXT(A996, "0")</f>
        <v>265KA</v>
      </c>
      <c r="D996" t="str">
        <f>MID($C996, 1, 1)</f>
        <v>2</v>
      </c>
      <c r="E996" t="str">
        <f>MID($C996, 2, 1)</f>
        <v>6</v>
      </c>
      <c r="F996" t="str">
        <f>MID($C996, 3, 1)</f>
        <v>5</v>
      </c>
      <c r="G996" t="str">
        <f>MID($C996, 4, 1)</f>
        <v>K</v>
      </c>
      <c r="H996" t="str">
        <f>MID($C996, 5, 1)</f>
        <v>A</v>
      </c>
      <c r="I996">
        <f>LEN($A996)-LEN(SUBSTITUTE($A996,I$1,""))</f>
        <v>1</v>
      </c>
      <c r="J996">
        <f>LEN($A996)-LEN(SUBSTITUTE($A996,J$1,""))</f>
        <v>1</v>
      </c>
      <c r="K996">
        <f>LEN($A996)-LEN(SUBSTITUTE($A996,K$1,""))</f>
        <v>0</v>
      </c>
      <c r="L996">
        <f>LEN($A996)-LEN(SUBSTITUTE($A996,L$1,""))</f>
        <v>0</v>
      </c>
      <c r="M996">
        <f>LEN($A996)-LEN(SUBSTITUTE($A996,M$1,""))</f>
        <v>0</v>
      </c>
      <c r="N996">
        <f>LEN($A996)-LEN(SUBSTITUTE($A996,N$1,""))</f>
        <v>0</v>
      </c>
      <c r="O996">
        <f>LEN($A996)-LEN(SUBSTITUTE($A996,O$1,""))</f>
        <v>0</v>
      </c>
      <c r="P996">
        <f>LEN($A996)-LEN(SUBSTITUTE($A996,P$1,""))</f>
        <v>0</v>
      </c>
      <c r="Q996">
        <f>LEN($A996)-LEN(SUBSTITUTE($A996,Q$1,""))</f>
        <v>1</v>
      </c>
      <c r="R996">
        <f>LEN($A996)-LEN(SUBSTITUTE($A996,R$1,""))</f>
        <v>1</v>
      </c>
      <c r="S996">
        <f>LEN($A996)-LEN(SUBSTITUTE($A996,S$1,""))</f>
        <v>0</v>
      </c>
      <c r="T996">
        <f>LEN($A996)-LEN(SUBSTITUTE($A996,T$1,""))</f>
        <v>0</v>
      </c>
      <c r="U996">
        <f>LEN($A996)-LEN(SUBSTITUTE($A996,U$1,""))</f>
        <v>1</v>
      </c>
      <c r="V996">
        <f>I996+1</f>
        <v>2</v>
      </c>
      <c r="W996">
        <f>J996+1</f>
        <v>2</v>
      </c>
      <c r="X996">
        <f>K996+1</f>
        <v>1</v>
      </c>
      <c r="Y996">
        <f>L996+1</f>
        <v>1</v>
      </c>
      <c r="Z996">
        <f>M996+1</f>
        <v>1</v>
      </c>
      <c r="AA996">
        <f>N996+1</f>
        <v>1</v>
      </c>
      <c r="AB996">
        <f>O996+1</f>
        <v>1</v>
      </c>
      <c r="AC996">
        <f>P996+1</f>
        <v>1</v>
      </c>
      <c r="AD996">
        <f>Q996+1</f>
        <v>2</v>
      </c>
      <c r="AE996">
        <f>R996+1</f>
        <v>2</v>
      </c>
      <c r="AF996">
        <f>S996+1</f>
        <v>1</v>
      </c>
      <c r="AG996">
        <f>T996+1</f>
        <v>1</v>
      </c>
      <c r="AH996">
        <f>U996+1</f>
        <v>2</v>
      </c>
      <c r="AI996">
        <f>PRODUCT(V996:AH996)</f>
        <v>32</v>
      </c>
      <c r="AJ996">
        <f>MAX(V996:AH996)</f>
        <v>2</v>
      </c>
      <c r="AK996">
        <f>Y996</f>
        <v>1</v>
      </c>
      <c r="AL996">
        <f>MAX(V996:X996, Z996:AH996)+L996</f>
        <v>2</v>
      </c>
      <c r="AM996" t="b">
        <f>AL996=6</f>
        <v>0</v>
      </c>
      <c r="AN996" t="b">
        <f>AL996=5</f>
        <v>0</v>
      </c>
      <c r="AO996" t="b">
        <f>NOT(OR(AM996,AN996))</f>
        <v>1</v>
      </c>
      <c r="AP996" t="b">
        <f>AND(AI996=12, L996=0)</f>
        <v>0</v>
      </c>
      <c r="AQ996" t="b">
        <f>AND(AI996=18, L996=1)</f>
        <v>0</v>
      </c>
      <c r="AR996" t="b">
        <f>AND(AO996, OR(AP996, AQ996))</f>
        <v>0</v>
      </c>
      <c r="AS996" t="b">
        <f>NOT(OR(AM996,AN996,AR996))</f>
        <v>1</v>
      </c>
      <c r="AT996" t="b">
        <f>AND(AS996, AL996=4)</f>
        <v>0</v>
      </c>
      <c r="AU996" t="b">
        <f>NOT(OR(AM996,AN996,AR996,AT996))</f>
        <v>1</v>
      </c>
      <c r="AV996" t="b">
        <f>AND(AU996, AI996=18)</f>
        <v>0</v>
      </c>
      <c r="AW996" t="b">
        <f>NOT(OR(AM996,AN996,AR996,AT996, AV996))</f>
        <v>1</v>
      </c>
      <c r="AX996" t="b">
        <f>AND(AW996, OR(AND(AI996=24, L996=0), AND(AI996=32, L996=1)))</f>
        <v>0</v>
      </c>
      <c r="AY996" t="b">
        <f>NOT(OR(AM996,AN996,AR996,AT996,AV996,AX996))</f>
        <v>1</v>
      </c>
      <c r="AZ996" t="str">
        <f>IF(AM996,"7",IF(AN996,"6",IF(AR996,"5",
IF(AT996,"4",IF(AV996,"3",IF(AX996,"2",IF(AY996,"1","0"))))))
)</f>
        <v>1</v>
      </c>
      <c r="BA996" t="str">
        <f>_xlfn.XLOOKUP(D996, $BO$1:$CA$1, $BO$2:$CA$2)</f>
        <v>03</v>
      </c>
      <c r="BB996" t="str">
        <f>_xlfn.XLOOKUP(E996, $BO$1:$CA$1, $BO$2:$CA$2)</f>
        <v>07</v>
      </c>
      <c r="BC996" t="str">
        <f>_xlfn.XLOOKUP(F996, $BO$1:$CA$1, $BO$2:$CA$2)</f>
        <v>06</v>
      </c>
      <c r="BD996" t="str">
        <f>_xlfn.XLOOKUP(G996, $BO$1:$CA$1, $BO$2:$CA$2)</f>
        <v>13</v>
      </c>
      <c r="BE996" t="str">
        <f>_xlfn.XLOOKUP(H996, $BO$1:$CA$1, $BO$2:$CA$2)</f>
        <v>14</v>
      </c>
      <c r="BF996">
        <f>VALUE(_xlfn.TEXTJOIN("", TRUE, AZ996:BE996))</f>
        <v>10307061314</v>
      </c>
      <c r="BG996">
        <v>10307061314</v>
      </c>
      <c r="BH996">
        <f t="shared" si="15"/>
        <v>6</v>
      </c>
      <c r="BI996">
        <f>B996*BH996</f>
        <v>2178</v>
      </c>
    </row>
    <row r="997" spans="1:61" x14ac:dyDescent="0.25">
      <c r="A997" t="s">
        <v>163</v>
      </c>
      <c r="B997">
        <v>211</v>
      </c>
      <c r="C997" t="str">
        <f>TEXT(A997, "0")</f>
        <v>2567T</v>
      </c>
      <c r="D997" t="str">
        <f>MID($C997, 1, 1)</f>
        <v>2</v>
      </c>
      <c r="E997" t="str">
        <f>MID($C997, 2, 1)</f>
        <v>5</v>
      </c>
      <c r="F997" t="str">
        <f>MID($C997, 3, 1)</f>
        <v>6</v>
      </c>
      <c r="G997" t="str">
        <f>MID($C997, 4, 1)</f>
        <v>7</v>
      </c>
      <c r="H997" t="str">
        <f>MID($C997, 5, 1)</f>
        <v>T</v>
      </c>
      <c r="I997">
        <f>LEN($A997)-LEN(SUBSTITUTE($A997,I$1,""))</f>
        <v>0</v>
      </c>
      <c r="J997">
        <f>LEN($A997)-LEN(SUBSTITUTE($A997,J$1,""))</f>
        <v>0</v>
      </c>
      <c r="K997">
        <f>LEN($A997)-LEN(SUBSTITUTE($A997,K$1,""))</f>
        <v>0</v>
      </c>
      <c r="L997">
        <f>LEN($A997)-LEN(SUBSTITUTE($A997,L$1,""))</f>
        <v>0</v>
      </c>
      <c r="M997">
        <f>LEN($A997)-LEN(SUBSTITUTE($A997,M$1,""))</f>
        <v>1</v>
      </c>
      <c r="N997">
        <f>LEN($A997)-LEN(SUBSTITUTE($A997,N$1,""))</f>
        <v>0</v>
      </c>
      <c r="O997">
        <f>LEN($A997)-LEN(SUBSTITUTE($A997,O$1,""))</f>
        <v>0</v>
      </c>
      <c r="P997">
        <f>LEN($A997)-LEN(SUBSTITUTE($A997,P$1,""))</f>
        <v>1</v>
      </c>
      <c r="Q997">
        <f>LEN($A997)-LEN(SUBSTITUTE($A997,Q$1,""))</f>
        <v>1</v>
      </c>
      <c r="R997">
        <f>LEN($A997)-LEN(SUBSTITUTE($A997,R$1,""))</f>
        <v>1</v>
      </c>
      <c r="S997">
        <f>LEN($A997)-LEN(SUBSTITUTE($A997,S$1,""))</f>
        <v>0</v>
      </c>
      <c r="T997">
        <f>LEN($A997)-LEN(SUBSTITUTE($A997,T$1,""))</f>
        <v>0</v>
      </c>
      <c r="U997">
        <f>LEN($A997)-LEN(SUBSTITUTE($A997,U$1,""))</f>
        <v>1</v>
      </c>
      <c r="V997">
        <f>I997+1</f>
        <v>1</v>
      </c>
      <c r="W997">
        <f>J997+1</f>
        <v>1</v>
      </c>
      <c r="X997">
        <f>K997+1</f>
        <v>1</v>
      </c>
      <c r="Y997">
        <f>L997+1</f>
        <v>1</v>
      </c>
      <c r="Z997">
        <f>M997+1</f>
        <v>2</v>
      </c>
      <c r="AA997">
        <f>N997+1</f>
        <v>1</v>
      </c>
      <c r="AB997">
        <f>O997+1</f>
        <v>1</v>
      </c>
      <c r="AC997">
        <f>P997+1</f>
        <v>2</v>
      </c>
      <c r="AD997">
        <f>Q997+1</f>
        <v>2</v>
      </c>
      <c r="AE997">
        <f>R997+1</f>
        <v>2</v>
      </c>
      <c r="AF997">
        <f>S997+1</f>
        <v>1</v>
      </c>
      <c r="AG997">
        <f>T997+1</f>
        <v>1</v>
      </c>
      <c r="AH997">
        <f>U997+1</f>
        <v>2</v>
      </c>
      <c r="AI997">
        <f>PRODUCT(V997:AH997)</f>
        <v>32</v>
      </c>
      <c r="AJ997">
        <f>MAX(V997:AH997)</f>
        <v>2</v>
      </c>
      <c r="AK997">
        <f>Y997</f>
        <v>1</v>
      </c>
      <c r="AL997">
        <f>MAX(V997:X997, Z997:AH997)+L997</f>
        <v>2</v>
      </c>
      <c r="AM997" t="b">
        <f>AL997=6</f>
        <v>0</v>
      </c>
      <c r="AN997" t="b">
        <f>AL997=5</f>
        <v>0</v>
      </c>
      <c r="AO997" t="b">
        <f>NOT(OR(AM997,AN997))</f>
        <v>1</v>
      </c>
      <c r="AP997" t="b">
        <f>AND(AI997=12, L997=0)</f>
        <v>0</v>
      </c>
      <c r="AQ997" t="b">
        <f>AND(AI997=18, L997=1)</f>
        <v>0</v>
      </c>
      <c r="AR997" t="b">
        <f>AND(AO997, OR(AP997, AQ997))</f>
        <v>0</v>
      </c>
      <c r="AS997" t="b">
        <f>NOT(OR(AM997,AN997,AR997))</f>
        <v>1</v>
      </c>
      <c r="AT997" t="b">
        <f>AND(AS997, AL997=4)</f>
        <v>0</v>
      </c>
      <c r="AU997" t="b">
        <f>NOT(OR(AM997,AN997,AR997,AT997))</f>
        <v>1</v>
      </c>
      <c r="AV997" t="b">
        <f>AND(AU997, AI997=18)</f>
        <v>0</v>
      </c>
      <c r="AW997" t="b">
        <f>NOT(OR(AM997,AN997,AR997,AT997, AV997))</f>
        <v>1</v>
      </c>
      <c r="AX997" t="b">
        <f>AND(AW997, OR(AND(AI997=24, L997=0), AND(AI997=32, L997=1)))</f>
        <v>0</v>
      </c>
      <c r="AY997" t="b">
        <f>NOT(OR(AM997,AN997,AR997,AT997,AV997,AX997))</f>
        <v>1</v>
      </c>
      <c r="AZ997" t="str">
        <f>IF(AM997,"7",IF(AN997,"6",IF(AR997,"5",
IF(AT997,"4",IF(AV997,"3",IF(AX997,"2",IF(AY997,"1","0"))))))
)</f>
        <v>1</v>
      </c>
      <c r="BA997" t="str">
        <f>_xlfn.XLOOKUP(D997, $BO$1:$CA$1, $BO$2:$CA$2)</f>
        <v>03</v>
      </c>
      <c r="BB997" t="str">
        <f>_xlfn.XLOOKUP(E997, $BO$1:$CA$1, $BO$2:$CA$2)</f>
        <v>06</v>
      </c>
      <c r="BC997" t="str">
        <f>_xlfn.XLOOKUP(F997, $BO$1:$CA$1, $BO$2:$CA$2)</f>
        <v>07</v>
      </c>
      <c r="BD997" t="str">
        <f>_xlfn.XLOOKUP(G997, $BO$1:$CA$1, $BO$2:$CA$2)</f>
        <v>08</v>
      </c>
      <c r="BE997" t="str">
        <f>_xlfn.XLOOKUP(H997, $BO$1:$CA$1, $BO$2:$CA$2)</f>
        <v>11</v>
      </c>
      <c r="BF997">
        <f>VALUE(_xlfn.TEXTJOIN("", TRUE, AZ997:BE997))</f>
        <v>10306070811</v>
      </c>
      <c r="BG997">
        <v>10306070811</v>
      </c>
      <c r="BH997">
        <f t="shared" si="15"/>
        <v>5</v>
      </c>
      <c r="BI997">
        <f>B997*BH997</f>
        <v>1055</v>
      </c>
    </row>
    <row r="998" spans="1:61" x14ac:dyDescent="0.25">
      <c r="A998" t="s">
        <v>817</v>
      </c>
      <c r="B998">
        <v>197</v>
      </c>
      <c r="C998" t="str">
        <f>TEXT(A998, "0")</f>
        <v>24A6K</v>
      </c>
      <c r="D998" t="str">
        <f>MID($C998, 1, 1)</f>
        <v>2</v>
      </c>
      <c r="E998" t="str">
        <f>MID($C998, 2, 1)</f>
        <v>4</v>
      </c>
      <c r="F998" t="str">
        <f>MID($C998, 3, 1)</f>
        <v>A</v>
      </c>
      <c r="G998" t="str">
        <f>MID($C998, 4, 1)</f>
        <v>6</v>
      </c>
      <c r="H998" t="str">
        <f>MID($C998, 5, 1)</f>
        <v>K</v>
      </c>
      <c r="I998">
        <f>LEN($A998)-LEN(SUBSTITUTE($A998,I$1,""))</f>
        <v>1</v>
      </c>
      <c r="J998">
        <f>LEN($A998)-LEN(SUBSTITUTE($A998,J$1,""))</f>
        <v>1</v>
      </c>
      <c r="K998">
        <f>LEN($A998)-LEN(SUBSTITUTE($A998,K$1,""))</f>
        <v>0</v>
      </c>
      <c r="L998">
        <f>LEN($A998)-LEN(SUBSTITUTE($A998,L$1,""))</f>
        <v>0</v>
      </c>
      <c r="M998">
        <f>LEN($A998)-LEN(SUBSTITUTE($A998,M$1,""))</f>
        <v>0</v>
      </c>
      <c r="N998">
        <f>LEN($A998)-LEN(SUBSTITUTE($A998,N$1,""))</f>
        <v>0</v>
      </c>
      <c r="O998">
        <f>LEN($A998)-LEN(SUBSTITUTE($A998,O$1,""))</f>
        <v>0</v>
      </c>
      <c r="P998">
        <f>LEN($A998)-LEN(SUBSTITUTE($A998,P$1,""))</f>
        <v>0</v>
      </c>
      <c r="Q998">
        <f>LEN($A998)-LEN(SUBSTITUTE($A998,Q$1,""))</f>
        <v>1</v>
      </c>
      <c r="R998">
        <f>LEN($A998)-LEN(SUBSTITUTE($A998,R$1,""))</f>
        <v>0</v>
      </c>
      <c r="S998">
        <f>LEN($A998)-LEN(SUBSTITUTE($A998,S$1,""))</f>
        <v>1</v>
      </c>
      <c r="T998">
        <f>LEN($A998)-LEN(SUBSTITUTE($A998,T$1,""))</f>
        <v>0</v>
      </c>
      <c r="U998">
        <f>LEN($A998)-LEN(SUBSTITUTE($A998,U$1,""))</f>
        <v>1</v>
      </c>
      <c r="V998">
        <f>I998+1</f>
        <v>2</v>
      </c>
      <c r="W998">
        <f>J998+1</f>
        <v>2</v>
      </c>
      <c r="X998">
        <f>K998+1</f>
        <v>1</v>
      </c>
      <c r="Y998">
        <f>L998+1</f>
        <v>1</v>
      </c>
      <c r="Z998">
        <f>M998+1</f>
        <v>1</v>
      </c>
      <c r="AA998">
        <f>N998+1</f>
        <v>1</v>
      </c>
      <c r="AB998">
        <f>O998+1</f>
        <v>1</v>
      </c>
      <c r="AC998">
        <f>P998+1</f>
        <v>1</v>
      </c>
      <c r="AD998">
        <f>Q998+1</f>
        <v>2</v>
      </c>
      <c r="AE998">
        <f>R998+1</f>
        <v>1</v>
      </c>
      <c r="AF998">
        <f>S998+1</f>
        <v>2</v>
      </c>
      <c r="AG998">
        <f>T998+1</f>
        <v>1</v>
      </c>
      <c r="AH998">
        <f>U998+1</f>
        <v>2</v>
      </c>
      <c r="AI998">
        <f>PRODUCT(V998:AH998)</f>
        <v>32</v>
      </c>
      <c r="AJ998">
        <f>MAX(V998:AH998)</f>
        <v>2</v>
      </c>
      <c r="AK998">
        <f>Y998</f>
        <v>1</v>
      </c>
      <c r="AL998">
        <f>MAX(V998:X998, Z998:AH998)+L998</f>
        <v>2</v>
      </c>
      <c r="AM998" t="b">
        <f>AL998=6</f>
        <v>0</v>
      </c>
      <c r="AN998" t="b">
        <f>AL998=5</f>
        <v>0</v>
      </c>
      <c r="AO998" t="b">
        <f>NOT(OR(AM998,AN998))</f>
        <v>1</v>
      </c>
      <c r="AP998" t="b">
        <f>AND(AI998=12, L998=0)</f>
        <v>0</v>
      </c>
      <c r="AQ998" t="b">
        <f>AND(AI998=18, L998=1)</f>
        <v>0</v>
      </c>
      <c r="AR998" t="b">
        <f>AND(AO998, OR(AP998, AQ998))</f>
        <v>0</v>
      </c>
      <c r="AS998" t="b">
        <f>NOT(OR(AM998,AN998,AR998))</f>
        <v>1</v>
      </c>
      <c r="AT998" t="b">
        <f>AND(AS998, AL998=4)</f>
        <v>0</v>
      </c>
      <c r="AU998" t="b">
        <f>NOT(OR(AM998,AN998,AR998,AT998))</f>
        <v>1</v>
      </c>
      <c r="AV998" t="b">
        <f>AND(AU998, AI998=18)</f>
        <v>0</v>
      </c>
      <c r="AW998" t="b">
        <f>NOT(OR(AM998,AN998,AR998,AT998, AV998))</f>
        <v>1</v>
      </c>
      <c r="AX998" t="b">
        <f>AND(AW998, OR(AND(AI998=24, L998=0), AND(AI998=32, L998=1)))</f>
        <v>0</v>
      </c>
      <c r="AY998" t="b">
        <f>NOT(OR(AM998,AN998,AR998,AT998,AV998,AX998))</f>
        <v>1</v>
      </c>
      <c r="AZ998" t="str">
        <f>IF(AM998,"7",IF(AN998,"6",IF(AR998,"5",
IF(AT998,"4",IF(AV998,"3",IF(AX998,"2",IF(AY998,"1","0"))))))
)</f>
        <v>1</v>
      </c>
      <c r="BA998" t="str">
        <f>_xlfn.XLOOKUP(D998, $BO$1:$CA$1, $BO$2:$CA$2)</f>
        <v>03</v>
      </c>
      <c r="BB998" t="str">
        <f>_xlfn.XLOOKUP(E998, $BO$1:$CA$1, $BO$2:$CA$2)</f>
        <v>05</v>
      </c>
      <c r="BC998" t="str">
        <f>_xlfn.XLOOKUP(F998, $BO$1:$CA$1, $BO$2:$CA$2)</f>
        <v>14</v>
      </c>
      <c r="BD998" t="str">
        <f>_xlfn.XLOOKUP(G998, $BO$1:$CA$1, $BO$2:$CA$2)</f>
        <v>07</v>
      </c>
      <c r="BE998" t="str">
        <f>_xlfn.XLOOKUP(H998, $BO$1:$CA$1, $BO$2:$CA$2)</f>
        <v>13</v>
      </c>
      <c r="BF998">
        <f>VALUE(_xlfn.TEXTJOIN("", TRUE, AZ998:BE998))</f>
        <v>10305140713</v>
      </c>
      <c r="BG998">
        <v>10305140713</v>
      </c>
      <c r="BH998">
        <f t="shared" si="15"/>
        <v>4</v>
      </c>
      <c r="BI998">
        <f>B998*BH998</f>
        <v>788</v>
      </c>
    </row>
    <row r="999" spans="1:61" x14ac:dyDescent="0.25">
      <c r="A999" t="s">
        <v>854</v>
      </c>
      <c r="B999">
        <v>979</v>
      </c>
      <c r="C999" t="str">
        <f>TEXT(A999, "0")</f>
        <v>243K7</v>
      </c>
      <c r="D999" t="str">
        <f>MID($C999, 1, 1)</f>
        <v>2</v>
      </c>
      <c r="E999" t="str">
        <f>MID($C999, 2, 1)</f>
        <v>4</v>
      </c>
      <c r="F999" t="str">
        <f>MID($C999, 3, 1)</f>
        <v>3</v>
      </c>
      <c r="G999" t="str">
        <f>MID($C999, 4, 1)</f>
        <v>K</v>
      </c>
      <c r="H999" t="str">
        <f>MID($C999, 5, 1)</f>
        <v>7</v>
      </c>
      <c r="I999">
        <f>LEN($A999)-LEN(SUBSTITUTE($A999,I$1,""))</f>
        <v>0</v>
      </c>
      <c r="J999">
        <f>LEN($A999)-LEN(SUBSTITUTE($A999,J$1,""))</f>
        <v>1</v>
      </c>
      <c r="K999">
        <f>LEN($A999)-LEN(SUBSTITUTE($A999,K$1,""))</f>
        <v>0</v>
      </c>
      <c r="L999">
        <f>LEN($A999)-LEN(SUBSTITUTE($A999,L$1,""))</f>
        <v>0</v>
      </c>
      <c r="M999">
        <f>LEN($A999)-LEN(SUBSTITUTE($A999,M$1,""))</f>
        <v>0</v>
      </c>
      <c r="N999">
        <f>LEN($A999)-LEN(SUBSTITUTE($A999,N$1,""))</f>
        <v>0</v>
      </c>
      <c r="O999">
        <f>LEN($A999)-LEN(SUBSTITUTE($A999,O$1,""))</f>
        <v>0</v>
      </c>
      <c r="P999">
        <f>LEN($A999)-LEN(SUBSTITUTE($A999,P$1,""))</f>
        <v>1</v>
      </c>
      <c r="Q999">
        <f>LEN($A999)-LEN(SUBSTITUTE($A999,Q$1,""))</f>
        <v>0</v>
      </c>
      <c r="R999">
        <f>LEN($A999)-LEN(SUBSTITUTE($A999,R$1,""))</f>
        <v>0</v>
      </c>
      <c r="S999">
        <f>LEN($A999)-LEN(SUBSTITUTE($A999,S$1,""))</f>
        <v>1</v>
      </c>
      <c r="T999">
        <f>LEN($A999)-LEN(SUBSTITUTE($A999,T$1,""))</f>
        <v>1</v>
      </c>
      <c r="U999">
        <f>LEN($A999)-LEN(SUBSTITUTE($A999,U$1,""))</f>
        <v>1</v>
      </c>
      <c r="V999">
        <f>I999+1</f>
        <v>1</v>
      </c>
      <c r="W999">
        <f>J999+1</f>
        <v>2</v>
      </c>
      <c r="X999">
        <f>K999+1</f>
        <v>1</v>
      </c>
      <c r="Y999">
        <f>L999+1</f>
        <v>1</v>
      </c>
      <c r="Z999">
        <f>M999+1</f>
        <v>1</v>
      </c>
      <c r="AA999">
        <f>N999+1</f>
        <v>1</v>
      </c>
      <c r="AB999">
        <f>O999+1</f>
        <v>1</v>
      </c>
      <c r="AC999">
        <f>P999+1</f>
        <v>2</v>
      </c>
      <c r="AD999">
        <f>Q999+1</f>
        <v>1</v>
      </c>
      <c r="AE999">
        <f>R999+1</f>
        <v>1</v>
      </c>
      <c r="AF999">
        <f>S999+1</f>
        <v>2</v>
      </c>
      <c r="AG999">
        <f>T999+1</f>
        <v>2</v>
      </c>
      <c r="AH999">
        <f>U999+1</f>
        <v>2</v>
      </c>
      <c r="AI999">
        <f>PRODUCT(V999:AH999)</f>
        <v>32</v>
      </c>
      <c r="AJ999">
        <f>MAX(V999:AH999)</f>
        <v>2</v>
      </c>
      <c r="AK999">
        <f>Y999</f>
        <v>1</v>
      </c>
      <c r="AL999">
        <f>MAX(V999:X999, Z999:AH999)+L999</f>
        <v>2</v>
      </c>
      <c r="AM999" t="b">
        <f>AL999=6</f>
        <v>0</v>
      </c>
      <c r="AN999" t="b">
        <f>AL999=5</f>
        <v>0</v>
      </c>
      <c r="AO999" t="b">
        <f>NOT(OR(AM999,AN999))</f>
        <v>1</v>
      </c>
      <c r="AP999" t="b">
        <f>AND(AI999=12, L999=0)</f>
        <v>0</v>
      </c>
      <c r="AQ999" t="b">
        <f>AND(AI999=18, L999=1)</f>
        <v>0</v>
      </c>
      <c r="AR999" t="b">
        <f>AND(AO999, OR(AP999, AQ999))</f>
        <v>0</v>
      </c>
      <c r="AS999" t="b">
        <f>NOT(OR(AM999,AN999,AR999))</f>
        <v>1</v>
      </c>
      <c r="AT999" t="b">
        <f>AND(AS999, AL999=4)</f>
        <v>0</v>
      </c>
      <c r="AU999" t="b">
        <f>NOT(OR(AM999,AN999,AR999,AT999))</f>
        <v>1</v>
      </c>
      <c r="AV999" t="b">
        <f>AND(AU999, AI999=18)</f>
        <v>0</v>
      </c>
      <c r="AW999" t="b">
        <f>NOT(OR(AM999,AN999,AR999,AT999, AV999))</f>
        <v>1</v>
      </c>
      <c r="AX999" t="b">
        <f>AND(AW999, OR(AND(AI999=24, L999=0), AND(AI999=32, L999=1)))</f>
        <v>0</v>
      </c>
      <c r="AY999" t="b">
        <f>NOT(OR(AM999,AN999,AR999,AT999,AV999,AX999))</f>
        <v>1</v>
      </c>
      <c r="AZ999" t="str">
        <f>IF(AM999,"7",IF(AN999,"6",IF(AR999,"5",
IF(AT999,"4",IF(AV999,"3",IF(AX999,"2",IF(AY999,"1","0"))))))
)</f>
        <v>1</v>
      </c>
      <c r="BA999" t="str">
        <f>_xlfn.XLOOKUP(D999, $BO$1:$CA$1, $BO$2:$CA$2)</f>
        <v>03</v>
      </c>
      <c r="BB999" t="str">
        <f>_xlfn.XLOOKUP(E999, $BO$1:$CA$1, $BO$2:$CA$2)</f>
        <v>05</v>
      </c>
      <c r="BC999" t="str">
        <f>_xlfn.XLOOKUP(F999, $BO$1:$CA$1, $BO$2:$CA$2)</f>
        <v>04</v>
      </c>
      <c r="BD999" t="str">
        <f>_xlfn.XLOOKUP(G999, $BO$1:$CA$1, $BO$2:$CA$2)</f>
        <v>13</v>
      </c>
      <c r="BE999" t="str">
        <f>_xlfn.XLOOKUP(H999, $BO$1:$CA$1, $BO$2:$CA$2)</f>
        <v>08</v>
      </c>
      <c r="BF999">
        <f>VALUE(_xlfn.TEXTJOIN("", TRUE, AZ999:BE999))</f>
        <v>10305041308</v>
      </c>
      <c r="BG999">
        <v>10305041308</v>
      </c>
      <c r="BH999">
        <f t="shared" si="15"/>
        <v>3</v>
      </c>
      <c r="BI999">
        <f>B999*BH999</f>
        <v>2937</v>
      </c>
    </row>
    <row r="1000" spans="1:61" x14ac:dyDescent="0.25">
      <c r="A1000" t="s">
        <v>117</v>
      </c>
      <c r="B1000">
        <v>250</v>
      </c>
      <c r="C1000" t="str">
        <f>TEXT(A1000, "0")</f>
        <v>243QA</v>
      </c>
      <c r="D1000" t="str">
        <f>MID($C1000, 1, 1)</f>
        <v>2</v>
      </c>
      <c r="E1000" t="str">
        <f>MID($C1000, 2, 1)</f>
        <v>4</v>
      </c>
      <c r="F1000" t="str">
        <f>MID($C1000, 3, 1)</f>
        <v>3</v>
      </c>
      <c r="G1000" t="str">
        <f>MID($C1000, 4, 1)</f>
        <v>Q</v>
      </c>
      <c r="H1000" t="str">
        <f>MID($C1000, 5, 1)</f>
        <v>A</v>
      </c>
      <c r="I1000">
        <f>LEN($A1000)-LEN(SUBSTITUTE($A1000,I$1,""))</f>
        <v>1</v>
      </c>
      <c r="J1000">
        <f>LEN($A1000)-LEN(SUBSTITUTE($A1000,J$1,""))</f>
        <v>0</v>
      </c>
      <c r="K1000">
        <f>LEN($A1000)-LEN(SUBSTITUTE($A1000,K$1,""))</f>
        <v>1</v>
      </c>
      <c r="L1000">
        <f>LEN($A1000)-LEN(SUBSTITUTE($A1000,L$1,""))</f>
        <v>0</v>
      </c>
      <c r="M1000">
        <f>LEN($A1000)-LEN(SUBSTITUTE($A1000,M$1,""))</f>
        <v>0</v>
      </c>
      <c r="N1000">
        <f>LEN($A1000)-LEN(SUBSTITUTE($A1000,N$1,""))</f>
        <v>0</v>
      </c>
      <c r="O1000">
        <f>LEN($A1000)-LEN(SUBSTITUTE($A1000,O$1,""))</f>
        <v>0</v>
      </c>
      <c r="P1000">
        <f>LEN($A1000)-LEN(SUBSTITUTE($A1000,P$1,""))</f>
        <v>0</v>
      </c>
      <c r="Q1000">
        <f>LEN($A1000)-LEN(SUBSTITUTE($A1000,Q$1,""))</f>
        <v>0</v>
      </c>
      <c r="R1000">
        <f>LEN($A1000)-LEN(SUBSTITUTE($A1000,R$1,""))</f>
        <v>0</v>
      </c>
      <c r="S1000">
        <f>LEN($A1000)-LEN(SUBSTITUTE($A1000,S$1,""))</f>
        <v>1</v>
      </c>
      <c r="T1000">
        <f>LEN($A1000)-LEN(SUBSTITUTE($A1000,T$1,""))</f>
        <v>1</v>
      </c>
      <c r="U1000">
        <f>LEN($A1000)-LEN(SUBSTITUTE($A1000,U$1,""))</f>
        <v>1</v>
      </c>
      <c r="V1000">
        <f>I1000+1</f>
        <v>2</v>
      </c>
      <c r="W1000">
        <f>J1000+1</f>
        <v>1</v>
      </c>
      <c r="X1000">
        <f>K1000+1</f>
        <v>2</v>
      </c>
      <c r="Y1000">
        <f>L1000+1</f>
        <v>1</v>
      </c>
      <c r="Z1000">
        <f>M1000+1</f>
        <v>1</v>
      </c>
      <c r="AA1000">
        <f>N1000+1</f>
        <v>1</v>
      </c>
      <c r="AB1000">
        <f>O1000+1</f>
        <v>1</v>
      </c>
      <c r="AC1000">
        <f>P1000+1</f>
        <v>1</v>
      </c>
      <c r="AD1000">
        <f>Q1000+1</f>
        <v>1</v>
      </c>
      <c r="AE1000">
        <f>R1000+1</f>
        <v>1</v>
      </c>
      <c r="AF1000">
        <f>S1000+1</f>
        <v>2</v>
      </c>
      <c r="AG1000">
        <f>T1000+1</f>
        <v>2</v>
      </c>
      <c r="AH1000">
        <f>U1000+1</f>
        <v>2</v>
      </c>
      <c r="AI1000">
        <f>PRODUCT(V1000:AH1000)</f>
        <v>32</v>
      </c>
      <c r="AJ1000">
        <f>MAX(V1000:AH1000)</f>
        <v>2</v>
      </c>
      <c r="AK1000">
        <f>Y1000</f>
        <v>1</v>
      </c>
      <c r="AL1000">
        <f>MAX(V1000:X1000, Z1000:AH1000)+L1000</f>
        <v>2</v>
      </c>
      <c r="AM1000" t="b">
        <f>AL1000=6</f>
        <v>0</v>
      </c>
      <c r="AN1000" t="b">
        <f>AL1000=5</f>
        <v>0</v>
      </c>
      <c r="AO1000" t="b">
        <f>NOT(OR(AM1000,AN1000))</f>
        <v>1</v>
      </c>
      <c r="AP1000" t="b">
        <f>AND(AI1000=12, L1000=0)</f>
        <v>0</v>
      </c>
      <c r="AQ1000" t="b">
        <f>AND(AI1000=18, L1000=1)</f>
        <v>0</v>
      </c>
      <c r="AR1000" t="b">
        <f>AND(AO1000, OR(AP1000, AQ1000))</f>
        <v>0</v>
      </c>
      <c r="AS1000" t="b">
        <f>NOT(OR(AM1000,AN1000,AR1000))</f>
        <v>1</v>
      </c>
      <c r="AT1000" t="b">
        <f>AND(AS1000, AL1000=4)</f>
        <v>0</v>
      </c>
      <c r="AU1000" t="b">
        <f>NOT(OR(AM1000,AN1000,AR1000,AT1000))</f>
        <v>1</v>
      </c>
      <c r="AV1000" t="b">
        <f>AND(AU1000, AI1000=18)</f>
        <v>0</v>
      </c>
      <c r="AW1000" t="b">
        <f>NOT(OR(AM1000,AN1000,AR1000,AT1000, AV1000))</f>
        <v>1</v>
      </c>
      <c r="AX1000" t="b">
        <f>AND(AW1000, OR(AND(AI1000=24, L1000=0), AND(AI1000=32, L1000=1)))</f>
        <v>0</v>
      </c>
      <c r="AY1000" t="b">
        <f>NOT(OR(AM1000,AN1000,AR1000,AT1000,AV1000,AX1000))</f>
        <v>1</v>
      </c>
      <c r="AZ1000" t="str">
        <f>IF(AM1000,"7",IF(AN1000,"6",IF(AR1000,"5",
IF(AT1000,"4",IF(AV1000,"3",IF(AX1000,"2",IF(AY1000,"1","0"))))))
)</f>
        <v>1</v>
      </c>
      <c r="BA1000" t="str">
        <f>_xlfn.XLOOKUP(D1000, $BO$1:$CA$1, $BO$2:$CA$2)</f>
        <v>03</v>
      </c>
      <c r="BB1000" t="str">
        <f>_xlfn.XLOOKUP(E1000, $BO$1:$CA$1, $BO$2:$CA$2)</f>
        <v>05</v>
      </c>
      <c r="BC1000" t="str">
        <f>_xlfn.XLOOKUP(F1000, $BO$1:$CA$1, $BO$2:$CA$2)</f>
        <v>04</v>
      </c>
      <c r="BD1000" t="str">
        <f>_xlfn.XLOOKUP(G1000, $BO$1:$CA$1, $BO$2:$CA$2)</f>
        <v>12</v>
      </c>
      <c r="BE1000" t="str">
        <f>_xlfn.XLOOKUP(H1000, $BO$1:$CA$1, $BO$2:$CA$2)</f>
        <v>14</v>
      </c>
      <c r="BF1000">
        <f>VALUE(_xlfn.TEXTJOIN("", TRUE, AZ1000:BE1000))</f>
        <v>10305041214</v>
      </c>
      <c r="BG1000">
        <v>10305041214</v>
      </c>
      <c r="BH1000">
        <f t="shared" si="15"/>
        <v>2</v>
      </c>
      <c r="BI1000">
        <f>B1000*BH1000</f>
        <v>500</v>
      </c>
    </row>
    <row r="1001" spans="1:61" x14ac:dyDescent="0.25">
      <c r="A1001" t="s">
        <v>966</v>
      </c>
      <c r="B1001">
        <v>359</v>
      </c>
      <c r="C1001" t="str">
        <f>TEXT(A1001, "0")</f>
        <v>23K8Q</v>
      </c>
      <c r="D1001" t="str">
        <f>MID($C1001, 1, 1)</f>
        <v>2</v>
      </c>
      <c r="E1001" t="str">
        <f>MID($C1001, 2, 1)</f>
        <v>3</v>
      </c>
      <c r="F1001" t="str">
        <f>MID($C1001, 3, 1)</f>
        <v>K</v>
      </c>
      <c r="G1001" t="str">
        <f>MID($C1001, 4, 1)</f>
        <v>8</v>
      </c>
      <c r="H1001" t="str">
        <f>MID($C1001, 5, 1)</f>
        <v>Q</v>
      </c>
      <c r="I1001">
        <f>LEN($A1001)-LEN(SUBSTITUTE($A1001,I$1,""))</f>
        <v>0</v>
      </c>
      <c r="J1001">
        <f>LEN($A1001)-LEN(SUBSTITUTE($A1001,J$1,""))</f>
        <v>1</v>
      </c>
      <c r="K1001">
        <f>LEN($A1001)-LEN(SUBSTITUTE($A1001,K$1,""))</f>
        <v>1</v>
      </c>
      <c r="L1001">
        <f>LEN($A1001)-LEN(SUBSTITUTE($A1001,L$1,""))</f>
        <v>0</v>
      </c>
      <c r="M1001">
        <f>LEN($A1001)-LEN(SUBSTITUTE($A1001,M$1,""))</f>
        <v>0</v>
      </c>
      <c r="N1001">
        <f>LEN($A1001)-LEN(SUBSTITUTE($A1001,N$1,""))</f>
        <v>0</v>
      </c>
      <c r="O1001">
        <f>LEN($A1001)-LEN(SUBSTITUTE($A1001,O$1,""))</f>
        <v>1</v>
      </c>
      <c r="P1001">
        <f>LEN($A1001)-LEN(SUBSTITUTE($A1001,P$1,""))</f>
        <v>0</v>
      </c>
      <c r="Q1001">
        <f>LEN($A1001)-LEN(SUBSTITUTE($A1001,Q$1,""))</f>
        <v>0</v>
      </c>
      <c r="R1001">
        <f>LEN($A1001)-LEN(SUBSTITUTE($A1001,R$1,""))</f>
        <v>0</v>
      </c>
      <c r="S1001">
        <f>LEN($A1001)-LEN(SUBSTITUTE($A1001,S$1,""))</f>
        <v>0</v>
      </c>
      <c r="T1001">
        <f>LEN($A1001)-LEN(SUBSTITUTE($A1001,T$1,""))</f>
        <v>1</v>
      </c>
      <c r="U1001">
        <f>LEN($A1001)-LEN(SUBSTITUTE($A1001,U$1,""))</f>
        <v>1</v>
      </c>
      <c r="V1001">
        <f>I1001+1</f>
        <v>1</v>
      </c>
      <c r="W1001">
        <f>J1001+1</f>
        <v>2</v>
      </c>
      <c r="X1001">
        <f>K1001+1</f>
        <v>2</v>
      </c>
      <c r="Y1001">
        <f>L1001+1</f>
        <v>1</v>
      </c>
      <c r="Z1001">
        <f>M1001+1</f>
        <v>1</v>
      </c>
      <c r="AA1001">
        <f>N1001+1</f>
        <v>1</v>
      </c>
      <c r="AB1001">
        <f>O1001+1</f>
        <v>2</v>
      </c>
      <c r="AC1001">
        <f>P1001+1</f>
        <v>1</v>
      </c>
      <c r="AD1001">
        <f>Q1001+1</f>
        <v>1</v>
      </c>
      <c r="AE1001">
        <f>R1001+1</f>
        <v>1</v>
      </c>
      <c r="AF1001">
        <f>S1001+1</f>
        <v>1</v>
      </c>
      <c r="AG1001">
        <f>T1001+1</f>
        <v>2</v>
      </c>
      <c r="AH1001">
        <f>U1001+1</f>
        <v>2</v>
      </c>
      <c r="AI1001">
        <f>PRODUCT(V1001:AH1001)</f>
        <v>32</v>
      </c>
      <c r="AJ1001">
        <f>MAX(V1001:AH1001)</f>
        <v>2</v>
      </c>
      <c r="AK1001">
        <f>Y1001</f>
        <v>1</v>
      </c>
      <c r="AL1001">
        <f>MAX(V1001:X1001, Z1001:AH1001)+L1001</f>
        <v>2</v>
      </c>
      <c r="AM1001" t="b">
        <f>AL1001=6</f>
        <v>0</v>
      </c>
      <c r="AN1001" t="b">
        <f>AL1001=5</f>
        <v>0</v>
      </c>
      <c r="AO1001" t="b">
        <f>NOT(OR(AM1001,AN1001))</f>
        <v>1</v>
      </c>
      <c r="AP1001" t="b">
        <f>AND(AI1001=12, L1001=0)</f>
        <v>0</v>
      </c>
      <c r="AQ1001" t="b">
        <f>AND(AI1001=18, L1001=1)</f>
        <v>0</v>
      </c>
      <c r="AR1001" t="b">
        <f>AND(AO1001, OR(AP1001, AQ1001))</f>
        <v>0</v>
      </c>
      <c r="AS1001" t="b">
        <f>NOT(OR(AM1001,AN1001,AR1001))</f>
        <v>1</v>
      </c>
      <c r="AT1001" t="b">
        <f>AND(AS1001, AL1001=4)</f>
        <v>0</v>
      </c>
      <c r="AU1001" t="b">
        <f>NOT(OR(AM1001,AN1001,AR1001,AT1001))</f>
        <v>1</v>
      </c>
      <c r="AV1001" t="b">
        <f>AND(AU1001, AI1001=18)</f>
        <v>0</v>
      </c>
      <c r="AW1001" t="b">
        <f>NOT(OR(AM1001,AN1001,AR1001,AT1001, AV1001))</f>
        <v>1</v>
      </c>
      <c r="AX1001" t="b">
        <f>AND(AW1001, OR(AND(AI1001=24, L1001=0), AND(AI1001=32, L1001=1)))</f>
        <v>0</v>
      </c>
      <c r="AY1001" t="b">
        <f>NOT(OR(AM1001,AN1001,AR1001,AT1001,AV1001,AX1001))</f>
        <v>1</v>
      </c>
      <c r="AZ1001" t="str">
        <f>IF(AM1001,"7",IF(AN1001,"6",IF(AR1001,"5",
IF(AT1001,"4",IF(AV1001,"3",IF(AX1001,"2",IF(AY1001,"1","0"))))))
)</f>
        <v>1</v>
      </c>
      <c r="BA1001" t="str">
        <f>_xlfn.XLOOKUP(D1001, $BO$1:$CA$1, $BO$2:$CA$2)</f>
        <v>03</v>
      </c>
      <c r="BB1001" t="str">
        <f>_xlfn.XLOOKUP(E1001, $BO$1:$CA$1, $BO$2:$CA$2)</f>
        <v>04</v>
      </c>
      <c r="BC1001" t="str">
        <f>_xlfn.XLOOKUP(F1001, $BO$1:$CA$1, $BO$2:$CA$2)</f>
        <v>13</v>
      </c>
      <c r="BD1001" t="str">
        <f>_xlfn.XLOOKUP(G1001, $BO$1:$CA$1, $BO$2:$CA$2)</f>
        <v>09</v>
      </c>
      <c r="BE1001" t="str">
        <f>_xlfn.XLOOKUP(H1001, $BO$1:$CA$1, $BO$2:$CA$2)</f>
        <v>12</v>
      </c>
      <c r="BF1001">
        <f>VALUE(_xlfn.TEXTJOIN("", TRUE, AZ1001:BE1001))</f>
        <v>10304130912</v>
      </c>
      <c r="BG1001">
        <v>10304130912</v>
      </c>
      <c r="BH1001">
        <f t="shared" si="15"/>
        <v>1</v>
      </c>
      <c r="BI1001">
        <f>B1001*BH1001</f>
        <v>359</v>
      </c>
    </row>
    <row r="1002" spans="1:61" x14ac:dyDescent="0.25">
      <c r="BI1002">
        <f>SUM(BI2:BI1001)</f>
        <v>250506580</v>
      </c>
    </row>
  </sheetData>
  <autoFilter ref="A1:BH1002" xr:uid="{66DB70D4-3B63-4DB2-B82B-4BECAE00D4F3}">
    <sortState xmlns:xlrd2="http://schemas.microsoft.com/office/spreadsheetml/2017/richdata2" ref="A2:BH1002">
      <sortCondition descending="1" ref="BG1:BG1002"/>
    </sortState>
  </autoFilter>
  <conditionalFormatting sqref="AM1:AN1048576 AR1:AR1048576 AT1:AT1048576 AV1:AV1048576 AX1:AY1048576">
    <cfRule type="cellIs" dxfId="0" priority="1" operator="equal">
      <formula>TRUE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A14203-41EB-4EFF-887D-106615691E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input</vt:lpstr>
      <vt:lpstr>Sheet1</vt:lpstr>
      <vt:lpstr>check</vt:lpstr>
      <vt:lpstr>Sheet2</vt:lpstr>
      <vt:lpstr>nokickers</vt:lpstr>
      <vt:lpstr>jokers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Jerry Xu</dc:creator>
  <cp:lastModifiedBy>Jerry Xu</cp:lastModifiedBy>
  <dcterms:created xsi:type="dcterms:W3CDTF">2023-12-07T22:33:17Z</dcterms:created>
  <dcterms:modified xsi:type="dcterms:W3CDTF">2023-12-08T00:38:28Z</dcterms:modified>
</cp:coreProperties>
</file>